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Games\PCM Extras\MG\2026\Organization\DB\"/>
    </mc:Choice>
  </mc:AlternateContent>
  <xr:revisionPtr revIDLastSave="0" documentId="13_ncr:1_{322F920B-01F6-4E80-8626-B0C3F18676D4}" xr6:coauthVersionLast="47" xr6:coauthVersionMax="47" xr10:uidLastSave="{00000000-0000-0000-0000-000000000000}"/>
  <bookViews>
    <workbookView xWindow="-108" yWindow="-108" windowWidth="23256" windowHeight="12576" tabRatio="848" xr2:uid="{00000000-000D-0000-FFFF-FFFF00000000}"/>
  </bookViews>
  <sheets>
    <sheet name="DYN_cyclist" sheetId="2" r:id="rId1"/>
    <sheet name="Sheet1" sheetId="4" r:id="rId2"/>
    <sheet name="Sheet2" sheetId="5" r:id="rId3"/>
    <sheet name="OVL" sheetId="3" state="veryHidden" r:id="rId4"/>
  </sheets>
  <definedNames>
    <definedName name="_xlnm._FilterDatabase" localSheetId="0" hidden="1">DYN_cyclist!#REF!</definedName>
    <definedName name="_xlnm._FilterDatabase" localSheetId="1" hidden="1">Sheet1!$A$1:$F$2758</definedName>
  </definedNames>
  <calcPr calcId="181029"/>
</workbook>
</file>

<file path=xl/calcChain.xml><?xml version="1.0" encoding="utf-8"?>
<calcChain xmlns="http://schemas.openxmlformats.org/spreadsheetml/2006/main">
  <c r="AB3" i="2" l="1"/>
  <c r="AB4" i="2"/>
  <c r="AB5" i="2"/>
  <c r="AB6" i="2"/>
  <c r="AB7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B35" i="2"/>
  <c r="AB36" i="2"/>
  <c r="AB37" i="2"/>
  <c r="AB38" i="2"/>
  <c r="AB39" i="2"/>
  <c r="AB40" i="2"/>
  <c r="AB41" i="2"/>
  <c r="AB42" i="2"/>
  <c r="AB43" i="2"/>
  <c r="AB44" i="2"/>
  <c r="AB45" i="2"/>
  <c r="AB46" i="2"/>
  <c r="AB47" i="2"/>
  <c r="AB48" i="2"/>
  <c r="AB49" i="2"/>
  <c r="AB50" i="2"/>
  <c r="AB51" i="2"/>
  <c r="AB52" i="2"/>
  <c r="AB53" i="2"/>
  <c r="AB54" i="2"/>
  <c r="AB55" i="2"/>
  <c r="AB56" i="2"/>
  <c r="AB57" i="2"/>
  <c r="AB58" i="2"/>
  <c r="AB59" i="2"/>
  <c r="AB60" i="2"/>
  <c r="AB61" i="2"/>
  <c r="AB62" i="2"/>
  <c r="AB63" i="2"/>
  <c r="AB64" i="2"/>
  <c r="AB65" i="2"/>
  <c r="AB66" i="2"/>
  <c r="AB67" i="2"/>
  <c r="AB68" i="2"/>
  <c r="AB69" i="2"/>
  <c r="AB70" i="2"/>
  <c r="AB71" i="2"/>
  <c r="AB72" i="2"/>
  <c r="AB73" i="2"/>
  <c r="AB74" i="2"/>
  <c r="AB75" i="2"/>
  <c r="AB76" i="2"/>
  <c r="AB77" i="2"/>
  <c r="AB78" i="2"/>
  <c r="AB79" i="2"/>
  <c r="AB80" i="2"/>
  <c r="AB81" i="2"/>
  <c r="AB82" i="2"/>
  <c r="AB83" i="2"/>
  <c r="AB84" i="2"/>
  <c r="AB85" i="2"/>
  <c r="AB86" i="2"/>
  <c r="AB87" i="2"/>
  <c r="AB88" i="2"/>
  <c r="AB89" i="2"/>
  <c r="AB90" i="2"/>
  <c r="AB91" i="2"/>
  <c r="AB92" i="2"/>
  <c r="AB93" i="2"/>
  <c r="AB94" i="2"/>
  <c r="AB95" i="2"/>
  <c r="AB96" i="2"/>
  <c r="AB97" i="2"/>
  <c r="AB98" i="2"/>
  <c r="AB99" i="2"/>
  <c r="AB100" i="2"/>
  <c r="AB101" i="2"/>
  <c r="AB102" i="2"/>
  <c r="AB103" i="2"/>
  <c r="AB104" i="2"/>
  <c r="AB105" i="2"/>
  <c r="AB106" i="2"/>
  <c r="AB107" i="2"/>
  <c r="AB108" i="2"/>
  <c r="AB109" i="2"/>
  <c r="AB110" i="2"/>
  <c r="AB111" i="2"/>
  <c r="AB112" i="2"/>
  <c r="AB113" i="2"/>
  <c r="AB114" i="2"/>
  <c r="AB115" i="2"/>
  <c r="AB116" i="2"/>
  <c r="AB117" i="2"/>
  <c r="AB118" i="2"/>
  <c r="AB119" i="2"/>
  <c r="AB120" i="2"/>
  <c r="AB121" i="2"/>
  <c r="AB122" i="2"/>
  <c r="AB123" i="2"/>
  <c r="AB124" i="2"/>
  <c r="AB125" i="2"/>
  <c r="AB126" i="2"/>
  <c r="AB127" i="2"/>
  <c r="AB128" i="2"/>
  <c r="AB129" i="2"/>
  <c r="AB130" i="2"/>
  <c r="AB131" i="2"/>
  <c r="AB132" i="2"/>
  <c r="AB133" i="2"/>
  <c r="AB134" i="2"/>
  <c r="AB135" i="2"/>
  <c r="AB136" i="2"/>
  <c r="AB137" i="2"/>
  <c r="AB138" i="2"/>
  <c r="AB139" i="2"/>
  <c r="AB140" i="2"/>
  <c r="AB141" i="2"/>
  <c r="AB142" i="2"/>
  <c r="AB143" i="2"/>
  <c r="AB144" i="2"/>
  <c r="AB145" i="2"/>
  <c r="AB146" i="2"/>
  <c r="AB147" i="2"/>
  <c r="AB148" i="2"/>
  <c r="AB149" i="2"/>
  <c r="AB150" i="2"/>
  <c r="AB151" i="2"/>
  <c r="AB152" i="2"/>
  <c r="AB153" i="2"/>
  <c r="AB154" i="2"/>
  <c r="AB155" i="2"/>
  <c r="AB156" i="2"/>
  <c r="AB157" i="2"/>
  <c r="AB158" i="2"/>
  <c r="AB159" i="2"/>
  <c r="AB160" i="2"/>
  <c r="AB161" i="2"/>
  <c r="AB162" i="2"/>
  <c r="AB163" i="2"/>
  <c r="AB164" i="2"/>
  <c r="AB165" i="2"/>
  <c r="AB166" i="2"/>
  <c r="AB167" i="2"/>
  <c r="AB168" i="2"/>
  <c r="AB169" i="2"/>
  <c r="AB170" i="2"/>
  <c r="AB171" i="2"/>
  <c r="AB172" i="2"/>
  <c r="AB173" i="2"/>
  <c r="AB174" i="2"/>
  <c r="AB175" i="2"/>
  <c r="AB176" i="2"/>
  <c r="AB177" i="2"/>
  <c r="AB178" i="2"/>
  <c r="AB179" i="2"/>
  <c r="AB180" i="2"/>
  <c r="AB181" i="2"/>
  <c r="AB182" i="2"/>
  <c r="AB183" i="2"/>
  <c r="AB184" i="2"/>
  <c r="AB185" i="2"/>
  <c r="AB186" i="2"/>
  <c r="AB187" i="2"/>
  <c r="AB188" i="2"/>
  <c r="AB189" i="2"/>
  <c r="AB190" i="2"/>
  <c r="AB191" i="2"/>
  <c r="AB192" i="2"/>
  <c r="AB193" i="2"/>
  <c r="AB194" i="2"/>
  <c r="AB195" i="2"/>
  <c r="AB196" i="2"/>
  <c r="AB197" i="2"/>
  <c r="AB198" i="2"/>
  <c r="AB199" i="2"/>
  <c r="AB200" i="2"/>
  <c r="AB201" i="2"/>
  <c r="AB202" i="2"/>
  <c r="AB203" i="2"/>
  <c r="AB204" i="2"/>
  <c r="AB205" i="2"/>
  <c r="AB206" i="2"/>
  <c r="AB207" i="2"/>
  <c r="AB208" i="2"/>
  <c r="AB209" i="2"/>
  <c r="AB210" i="2"/>
  <c r="AB211" i="2"/>
  <c r="AB212" i="2"/>
  <c r="AB213" i="2"/>
  <c r="AB214" i="2"/>
  <c r="AB215" i="2"/>
  <c r="AB216" i="2"/>
  <c r="AB217" i="2"/>
  <c r="AB218" i="2"/>
  <c r="AB219" i="2"/>
  <c r="AB220" i="2"/>
  <c r="AB221" i="2"/>
  <c r="AB222" i="2"/>
  <c r="AB223" i="2"/>
  <c r="AB224" i="2"/>
  <c r="AB225" i="2"/>
  <c r="AB226" i="2"/>
  <c r="AB227" i="2"/>
  <c r="AB228" i="2"/>
  <c r="AB229" i="2"/>
  <c r="AB230" i="2"/>
  <c r="AB231" i="2"/>
  <c r="AB232" i="2"/>
  <c r="AB233" i="2"/>
  <c r="AB234" i="2"/>
  <c r="AB235" i="2"/>
  <c r="AB236" i="2"/>
  <c r="AB237" i="2"/>
  <c r="AB238" i="2"/>
  <c r="AB239" i="2"/>
  <c r="AB240" i="2"/>
  <c r="AB241" i="2"/>
  <c r="AB242" i="2"/>
  <c r="AB243" i="2"/>
  <c r="AB244" i="2"/>
  <c r="AB245" i="2"/>
  <c r="AB246" i="2"/>
  <c r="AB247" i="2"/>
  <c r="AB248" i="2"/>
  <c r="AB249" i="2"/>
  <c r="AB250" i="2"/>
  <c r="AB251" i="2"/>
  <c r="AB252" i="2"/>
  <c r="AB253" i="2"/>
  <c r="AB254" i="2"/>
  <c r="AB255" i="2"/>
  <c r="AB256" i="2"/>
  <c r="AB257" i="2"/>
  <c r="AB258" i="2"/>
  <c r="AB259" i="2"/>
  <c r="AB260" i="2"/>
  <c r="AB261" i="2"/>
  <c r="AB262" i="2"/>
  <c r="AB263" i="2"/>
  <c r="AB264" i="2"/>
  <c r="AB265" i="2"/>
  <c r="AB266" i="2"/>
  <c r="AB267" i="2"/>
  <c r="AB268" i="2"/>
  <c r="AB269" i="2"/>
  <c r="AB270" i="2"/>
  <c r="AB271" i="2"/>
  <c r="AB272" i="2"/>
  <c r="AB273" i="2"/>
  <c r="AB274" i="2"/>
  <c r="AB275" i="2"/>
  <c r="AB276" i="2"/>
  <c r="AB277" i="2"/>
  <c r="AB278" i="2"/>
  <c r="AB279" i="2"/>
  <c r="AB280" i="2"/>
  <c r="AB281" i="2"/>
  <c r="AB282" i="2"/>
  <c r="AB283" i="2"/>
  <c r="AB284" i="2"/>
  <c r="AB285" i="2"/>
  <c r="AB286" i="2"/>
  <c r="AB287" i="2"/>
  <c r="AB288" i="2"/>
  <c r="AB289" i="2"/>
  <c r="AB290" i="2"/>
  <c r="AB291" i="2"/>
  <c r="AB292" i="2"/>
  <c r="AB293" i="2"/>
  <c r="AB294" i="2"/>
  <c r="AB295" i="2"/>
  <c r="AB296" i="2"/>
  <c r="AB297" i="2"/>
  <c r="AB298" i="2"/>
  <c r="AB299" i="2"/>
  <c r="AB300" i="2"/>
  <c r="AB301" i="2"/>
  <c r="AB302" i="2"/>
  <c r="AB303" i="2"/>
  <c r="AB304" i="2"/>
  <c r="AB305" i="2"/>
  <c r="AB306" i="2"/>
  <c r="AB307" i="2"/>
  <c r="AB308" i="2"/>
  <c r="AB309" i="2"/>
  <c r="AB310" i="2"/>
  <c r="AB311" i="2"/>
  <c r="AB312" i="2"/>
  <c r="AB313" i="2"/>
  <c r="AB314" i="2"/>
  <c r="AB315" i="2"/>
  <c r="AB316" i="2"/>
  <c r="AB317" i="2"/>
  <c r="AB318" i="2"/>
  <c r="AB319" i="2"/>
  <c r="AB320" i="2"/>
  <c r="AB321" i="2"/>
  <c r="AB322" i="2"/>
  <c r="AB323" i="2"/>
  <c r="AB324" i="2"/>
  <c r="AB325" i="2"/>
  <c r="AB326" i="2"/>
  <c r="AB327" i="2"/>
  <c r="AB328" i="2"/>
  <c r="AB329" i="2"/>
  <c r="AB330" i="2"/>
  <c r="AB331" i="2"/>
  <c r="AB332" i="2"/>
  <c r="AB333" i="2"/>
  <c r="AB334" i="2"/>
  <c r="AB335" i="2"/>
  <c r="AB336" i="2"/>
  <c r="AB337" i="2"/>
  <c r="AB338" i="2"/>
  <c r="AB339" i="2"/>
  <c r="AB340" i="2"/>
  <c r="AB341" i="2"/>
  <c r="AB342" i="2"/>
  <c r="AB343" i="2"/>
  <c r="AB344" i="2"/>
  <c r="AB345" i="2"/>
  <c r="AB346" i="2"/>
  <c r="AB347" i="2"/>
  <c r="AB348" i="2"/>
  <c r="AB349" i="2"/>
  <c r="AB350" i="2"/>
  <c r="AB351" i="2"/>
  <c r="AB352" i="2"/>
  <c r="AB353" i="2"/>
  <c r="AB354" i="2"/>
  <c r="AB355" i="2"/>
  <c r="AB356" i="2"/>
  <c r="AB357" i="2"/>
  <c r="AB358" i="2"/>
  <c r="AB359" i="2"/>
  <c r="AB360" i="2"/>
  <c r="AB361" i="2"/>
  <c r="AB362" i="2"/>
  <c r="AB363" i="2"/>
  <c r="AB364" i="2"/>
  <c r="AB365" i="2"/>
  <c r="AB366" i="2"/>
  <c r="AB367" i="2"/>
  <c r="AB368" i="2"/>
  <c r="AB369" i="2"/>
  <c r="AB370" i="2"/>
  <c r="AB371" i="2"/>
  <c r="AB372" i="2"/>
  <c r="AB373" i="2"/>
  <c r="AB374" i="2"/>
  <c r="AB375" i="2"/>
  <c r="AB376" i="2"/>
  <c r="AB377" i="2"/>
  <c r="AB378" i="2"/>
  <c r="AB379" i="2"/>
  <c r="AB380" i="2"/>
  <c r="AB381" i="2"/>
  <c r="AB382" i="2"/>
  <c r="AB383" i="2"/>
  <c r="AB384" i="2"/>
  <c r="AB385" i="2"/>
  <c r="AB386" i="2"/>
  <c r="AB387" i="2"/>
  <c r="AB388" i="2"/>
  <c r="AB389" i="2"/>
  <c r="AB390" i="2"/>
  <c r="AB391" i="2"/>
  <c r="AB392" i="2"/>
  <c r="AB393" i="2"/>
  <c r="AB394" i="2"/>
  <c r="AB395" i="2"/>
  <c r="AB396" i="2"/>
  <c r="AB397" i="2"/>
  <c r="AB398" i="2"/>
  <c r="AB399" i="2"/>
  <c r="AB400" i="2"/>
  <c r="AB401" i="2"/>
  <c r="AB402" i="2"/>
  <c r="AB403" i="2"/>
  <c r="AB404" i="2"/>
  <c r="AB405" i="2"/>
  <c r="AB406" i="2"/>
  <c r="AB407" i="2"/>
  <c r="AB408" i="2"/>
  <c r="AB409" i="2"/>
  <c r="AB410" i="2"/>
  <c r="AB411" i="2"/>
  <c r="AB412" i="2"/>
  <c r="AB413" i="2"/>
  <c r="AB414" i="2"/>
  <c r="AB415" i="2"/>
  <c r="AB416" i="2"/>
  <c r="AB417" i="2"/>
  <c r="AB418" i="2"/>
  <c r="AB419" i="2"/>
  <c r="AB420" i="2"/>
  <c r="AB421" i="2"/>
  <c r="AB422" i="2"/>
  <c r="AB423" i="2"/>
  <c r="AB424" i="2"/>
  <c r="AB425" i="2"/>
  <c r="AB426" i="2"/>
  <c r="AB427" i="2"/>
  <c r="AB428" i="2"/>
  <c r="AB429" i="2"/>
  <c r="AB430" i="2"/>
  <c r="AB431" i="2"/>
  <c r="AB432" i="2"/>
  <c r="AB433" i="2"/>
  <c r="AB434" i="2"/>
  <c r="AB435" i="2"/>
  <c r="AB436" i="2"/>
  <c r="AB437" i="2"/>
  <c r="AB438" i="2"/>
  <c r="AB439" i="2"/>
  <c r="AB440" i="2"/>
  <c r="AB441" i="2"/>
  <c r="AB442" i="2"/>
  <c r="AB443" i="2"/>
  <c r="AB444" i="2"/>
  <c r="AB445" i="2"/>
  <c r="AB446" i="2"/>
  <c r="AB447" i="2"/>
  <c r="AB448" i="2"/>
  <c r="AB449" i="2"/>
  <c r="AB450" i="2"/>
  <c r="AB451" i="2"/>
  <c r="AB452" i="2"/>
  <c r="AB453" i="2"/>
  <c r="AB454" i="2"/>
  <c r="AB455" i="2"/>
  <c r="AB456" i="2"/>
  <c r="AB457" i="2"/>
  <c r="AB458" i="2"/>
  <c r="AB459" i="2"/>
  <c r="AB460" i="2"/>
  <c r="AB461" i="2"/>
  <c r="AB462" i="2"/>
  <c r="AB463" i="2"/>
  <c r="AB464" i="2"/>
  <c r="AB465" i="2"/>
  <c r="AB466" i="2"/>
  <c r="AB467" i="2"/>
  <c r="AB468" i="2"/>
  <c r="AB469" i="2"/>
  <c r="AB470" i="2"/>
  <c r="AB471" i="2"/>
  <c r="AB472" i="2"/>
  <c r="AB473" i="2"/>
  <c r="AB474" i="2"/>
  <c r="AB475" i="2"/>
  <c r="AB476" i="2"/>
  <c r="AB477" i="2"/>
  <c r="AB478" i="2"/>
  <c r="AB479" i="2"/>
  <c r="AB480" i="2"/>
  <c r="AB481" i="2"/>
  <c r="AB482" i="2"/>
  <c r="AB483" i="2"/>
  <c r="AB484" i="2"/>
  <c r="AB485" i="2"/>
  <c r="AB486" i="2"/>
  <c r="AB487" i="2"/>
  <c r="AB488" i="2"/>
  <c r="AB489" i="2"/>
  <c r="AB490" i="2"/>
  <c r="AB491" i="2"/>
  <c r="AB492" i="2"/>
  <c r="AB493" i="2"/>
  <c r="AB494" i="2"/>
  <c r="AB495" i="2"/>
  <c r="AB496" i="2"/>
  <c r="AB497" i="2"/>
  <c r="AB498" i="2"/>
  <c r="AB499" i="2"/>
  <c r="AB500" i="2"/>
  <c r="AB501" i="2"/>
  <c r="AB502" i="2"/>
  <c r="AB503" i="2"/>
  <c r="AB504" i="2"/>
  <c r="AB505" i="2"/>
  <c r="AB506" i="2"/>
  <c r="AB507" i="2"/>
  <c r="AB508" i="2"/>
  <c r="AB509" i="2"/>
  <c r="AB510" i="2"/>
  <c r="AB511" i="2"/>
  <c r="AB512" i="2"/>
  <c r="AB513" i="2"/>
  <c r="AB514" i="2"/>
  <c r="AB515" i="2"/>
  <c r="AB516" i="2"/>
  <c r="AB517" i="2"/>
  <c r="AB518" i="2"/>
  <c r="AB519" i="2"/>
  <c r="AB520" i="2"/>
  <c r="AB521" i="2"/>
  <c r="AB522" i="2"/>
  <c r="AB523" i="2"/>
  <c r="AB524" i="2"/>
  <c r="AB525" i="2"/>
  <c r="AB526" i="2"/>
  <c r="AB527" i="2"/>
  <c r="AB528" i="2"/>
  <c r="AB529" i="2"/>
  <c r="AB530" i="2"/>
  <c r="AB531" i="2"/>
  <c r="AB532" i="2"/>
  <c r="AB533" i="2"/>
  <c r="AB534" i="2"/>
  <c r="AB535" i="2"/>
  <c r="AB536" i="2"/>
  <c r="AB537" i="2"/>
  <c r="AB538" i="2"/>
  <c r="AB539" i="2"/>
  <c r="AB540" i="2"/>
  <c r="AB541" i="2"/>
  <c r="AB542" i="2"/>
  <c r="AB543" i="2"/>
  <c r="AB544" i="2"/>
  <c r="AB545" i="2"/>
  <c r="AB546" i="2"/>
  <c r="AB547" i="2"/>
  <c r="AB548" i="2"/>
  <c r="AB549" i="2"/>
  <c r="AB550" i="2"/>
  <c r="AB551" i="2"/>
  <c r="AB552" i="2"/>
  <c r="AB553" i="2"/>
  <c r="AB554" i="2"/>
  <c r="AB555" i="2"/>
  <c r="AB556" i="2"/>
  <c r="AB557" i="2"/>
  <c r="AB558" i="2"/>
  <c r="AB559" i="2"/>
  <c r="AB560" i="2"/>
  <c r="AB561" i="2"/>
  <c r="AB562" i="2"/>
  <c r="AB563" i="2"/>
  <c r="AB564" i="2"/>
  <c r="AB565" i="2"/>
  <c r="AB566" i="2"/>
  <c r="AB567" i="2"/>
  <c r="AB568" i="2"/>
  <c r="AB569" i="2"/>
  <c r="AB570" i="2"/>
  <c r="AB571" i="2"/>
  <c r="AB572" i="2"/>
  <c r="AB573" i="2"/>
  <c r="AB574" i="2"/>
  <c r="AB575" i="2"/>
  <c r="AB576" i="2"/>
  <c r="AB577" i="2"/>
  <c r="AB578" i="2"/>
  <c r="AB579" i="2"/>
  <c r="AB580" i="2"/>
  <c r="AB581" i="2"/>
  <c r="AB582" i="2"/>
  <c r="AB583" i="2"/>
  <c r="AB584" i="2"/>
  <c r="AB585" i="2"/>
  <c r="AB586" i="2"/>
  <c r="AB587" i="2"/>
  <c r="AB588" i="2"/>
  <c r="AB589" i="2"/>
  <c r="AB590" i="2"/>
  <c r="AB591" i="2"/>
  <c r="AB592" i="2"/>
  <c r="AB593" i="2"/>
  <c r="AB594" i="2"/>
  <c r="AB595" i="2"/>
  <c r="AB596" i="2"/>
  <c r="AB597" i="2"/>
  <c r="AB598" i="2"/>
  <c r="AB599" i="2"/>
  <c r="AB600" i="2"/>
  <c r="AB601" i="2"/>
  <c r="AB602" i="2"/>
  <c r="AB603" i="2"/>
  <c r="AB604" i="2"/>
  <c r="AB605" i="2"/>
  <c r="AB606" i="2"/>
  <c r="AB607" i="2"/>
  <c r="AB608" i="2"/>
  <c r="AB609" i="2"/>
  <c r="AB610" i="2"/>
  <c r="AB611" i="2"/>
  <c r="AB612" i="2"/>
  <c r="AB613" i="2"/>
  <c r="AB614" i="2"/>
  <c r="AB615" i="2"/>
  <c r="AB616" i="2"/>
  <c r="AB617" i="2"/>
  <c r="AB618" i="2"/>
  <c r="AB619" i="2"/>
  <c r="AB620" i="2"/>
  <c r="AB621" i="2"/>
  <c r="AB622" i="2"/>
  <c r="AB623" i="2"/>
  <c r="AB624" i="2"/>
  <c r="AB625" i="2"/>
  <c r="AB626" i="2"/>
  <c r="AB627" i="2"/>
  <c r="AB628" i="2"/>
  <c r="AB629" i="2"/>
  <c r="AB630" i="2"/>
  <c r="AB631" i="2"/>
  <c r="AB632" i="2"/>
  <c r="AB633" i="2"/>
  <c r="AB634" i="2"/>
  <c r="AB635" i="2"/>
  <c r="AB636" i="2"/>
  <c r="AB637" i="2"/>
  <c r="AB638" i="2"/>
  <c r="AB639" i="2"/>
  <c r="AB640" i="2"/>
  <c r="AB641" i="2"/>
  <c r="AB642" i="2"/>
  <c r="AB643" i="2"/>
  <c r="AB644" i="2"/>
  <c r="AB645" i="2"/>
  <c r="AB646" i="2"/>
  <c r="AB647" i="2"/>
  <c r="AB648" i="2"/>
  <c r="AB649" i="2"/>
  <c r="AB650" i="2"/>
  <c r="AB651" i="2"/>
  <c r="AB652" i="2"/>
  <c r="AB653" i="2"/>
  <c r="AB654" i="2"/>
  <c r="AB655" i="2"/>
  <c r="AB656" i="2"/>
  <c r="AB657" i="2"/>
  <c r="AB658" i="2"/>
  <c r="AB659" i="2"/>
  <c r="AB660" i="2"/>
  <c r="AB661" i="2"/>
  <c r="AB662" i="2"/>
  <c r="AB663" i="2"/>
  <c r="AB664" i="2"/>
  <c r="AB665" i="2"/>
  <c r="AB666" i="2"/>
  <c r="AB667" i="2"/>
  <c r="AB668" i="2"/>
  <c r="AB669" i="2"/>
  <c r="AB670" i="2"/>
  <c r="AB671" i="2"/>
  <c r="AB672" i="2"/>
  <c r="AB673" i="2"/>
  <c r="AB674" i="2"/>
  <c r="AB675" i="2"/>
  <c r="AB676" i="2"/>
  <c r="AB677" i="2"/>
  <c r="AB678" i="2"/>
  <c r="AB679" i="2"/>
  <c r="AB680" i="2"/>
  <c r="AB681" i="2"/>
  <c r="AB682" i="2"/>
  <c r="AB683" i="2"/>
  <c r="AB684" i="2"/>
  <c r="AB685" i="2"/>
  <c r="AB686" i="2"/>
  <c r="AB687" i="2"/>
  <c r="AB688" i="2"/>
  <c r="AB689" i="2"/>
  <c r="AB690" i="2"/>
  <c r="AB691" i="2"/>
  <c r="AB692" i="2"/>
  <c r="AB693" i="2"/>
  <c r="AB694" i="2"/>
  <c r="AB695" i="2"/>
  <c r="AB696" i="2"/>
  <c r="AB697" i="2"/>
  <c r="AB698" i="2"/>
  <c r="AB699" i="2"/>
  <c r="AB700" i="2"/>
  <c r="AB701" i="2"/>
  <c r="AB702" i="2"/>
  <c r="AB703" i="2"/>
  <c r="AB704" i="2"/>
  <c r="AB705" i="2"/>
  <c r="AB706" i="2"/>
  <c r="AB707" i="2"/>
  <c r="AB708" i="2"/>
  <c r="AB709" i="2"/>
  <c r="AB710" i="2"/>
  <c r="AB711" i="2"/>
  <c r="AB712" i="2"/>
  <c r="AB713" i="2"/>
  <c r="AB714" i="2"/>
  <c r="AB715" i="2"/>
  <c r="AB716" i="2"/>
  <c r="AB717" i="2"/>
  <c r="AB718" i="2"/>
  <c r="AB719" i="2"/>
  <c r="AB720" i="2"/>
  <c r="AB721" i="2"/>
  <c r="AB722" i="2"/>
  <c r="AB723" i="2"/>
  <c r="AB724" i="2"/>
  <c r="AB725" i="2"/>
  <c r="AB726" i="2"/>
  <c r="AB727" i="2"/>
  <c r="AB728" i="2"/>
  <c r="AB729" i="2"/>
  <c r="AB730" i="2"/>
  <c r="AB731" i="2"/>
  <c r="AB732" i="2"/>
  <c r="AB733" i="2"/>
  <c r="AB734" i="2"/>
  <c r="AB735" i="2"/>
  <c r="AB736" i="2"/>
  <c r="AB737" i="2"/>
  <c r="AB738" i="2"/>
  <c r="AB739" i="2"/>
  <c r="AB740" i="2"/>
  <c r="AB741" i="2"/>
  <c r="AB742" i="2"/>
  <c r="AB743" i="2"/>
  <c r="AB744" i="2"/>
  <c r="AB745" i="2"/>
  <c r="AB746" i="2"/>
  <c r="AB747" i="2"/>
  <c r="AB748" i="2"/>
  <c r="AB749" i="2"/>
  <c r="AB750" i="2"/>
  <c r="AB751" i="2"/>
  <c r="AB752" i="2"/>
  <c r="AB753" i="2"/>
  <c r="AB754" i="2"/>
  <c r="AB755" i="2"/>
  <c r="AB756" i="2"/>
  <c r="AB757" i="2"/>
  <c r="AB758" i="2"/>
  <c r="AB759" i="2"/>
  <c r="AB760" i="2"/>
  <c r="AB761" i="2"/>
  <c r="AB762" i="2"/>
  <c r="AB763" i="2"/>
  <c r="AB764" i="2"/>
  <c r="AB765" i="2"/>
  <c r="AB766" i="2"/>
  <c r="AB767" i="2"/>
  <c r="AB768" i="2"/>
  <c r="AB769" i="2"/>
  <c r="AB770" i="2"/>
  <c r="AB771" i="2"/>
  <c r="AB772" i="2"/>
  <c r="AB773" i="2"/>
  <c r="AB774" i="2"/>
  <c r="AB775" i="2"/>
  <c r="AB776" i="2"/>
  <c r="AB777" i="2"/>
  <c r="AB778" i="2"/>
  <c r="AB779" i="2"/>
  <c r="AB780" i="2"/>
  <c r="AB781" i="2"/>
  <c r="AB782" i="2"/>
  <c r="AB783" i="2"/>
  <c r="AB784" i="2"/>
  <c r="AB785" i="2"/>
  <c r="AB786" i="2"/>
  <c r="AB787" i="2"/>
  <c r="AB788" i="2"/>
  <c r="AB789" i="2"/>
  <c r="AB790" i="2"/>
  <c r="AB791" i="2"/>
  <c r="AB792" i="2"/>
  <c r="AB793" i="2"/>
  <c r="AB794" i="2"/>
  <c r="AB795" i="2"/>
  <c r="AB796" i="2"/>
  <c r="AB797" i="2"/>
  <c r="AB798" i="2"/>
  <c r="AB799" i="2"/>
  <c r="AB800" i="2"/>
  <c r="AB801" i="2"/>
  <c r="AB802" i="2"/>
  <c r="AB803" i="2"/>
  <c r="AB804" i="2"/>
  <c r="AB805" i="2"/>
  <c r="AB806" i="2"/>
  <c r="AB807" i="2"/>
  <c r="AB808" i="2"/>
  <c r="AB809" i="2"/>
  <c r="AB810" i="2"/>
  <c r="AB811" i="2"/>
  <c r="AB812" i="2"/>
  <c r="AB813" i="2"/>
  <c r="AB814" i="2"/>
  <c r="AB815" i="2"/>
  <c r="AB816" i="2"/>
  <c r="AB817" i="2"/>
  <c r="AB818" i="2"/>
  <c r="AB819" i="2"/>
  <c r="AB820" i="2"/>
  <c r="AB821" i="2"/>
  <c r="AB822" i="2"/>
  <c r="AB823" i="2"/>
  <c r="AB824" i="2"/>
  <c r="AB825" i="2"/>
  <c r="AB826" i="2"/>
  <c r="AB827" i="2"/>
  <c r="AB828" i="2"/>
  <c r="AB829" i="2"/>
  <c r="AB830" i="2"/>
  <c r="AB831" i="2"/>
  <c r="AB832" i="2"/>
  <c r="AB833" i="2"/>
  <c r="AB834" i="2"/>
  <c r="AB835" i="2"/>
  <c r="AB836" i="2"/>
  <c r="AB837" i="2"/>
  <c r="AB838" i="2"/>
  <c r="AB839" i="2"/>
  <c r="AB840" i="2"/>
  <c r="AB841" i="2"/>
  <c r="AB842" i="2"/>
  <c r="AB843" i="2"/>
  <c r="AB844" i="2"/>
  <c r="AB845" i="2"/>
  <c r="AB846" i="2"/>
  <c r="AB847" i="2"/>
  <c r="AB848" i="2"/>
  <c r="AB849" i="2"/>
  <c r="AB850" i="2"/>
  <c r="AB851" i="2"/>
  <c r="AB852" i="2"/>
  <c r="AB853" i="2"/>
  <c r="AB854" i="2"/>
  <c r="AB855" i="2"/>
  <c r="AB856" i="2"/>
  <c r="AB857" i="2"/>
  <c r="AB858" i="2"/>
  <c r="AB859" i="2"/>
  <c r="AB860" i="2"/>
  <c r="AB861" i="2"/>
  <c r="AB862" i="2"/>
  <c r="AB863" i="2"/>
  <c r="AB864" i="2"/>
  <c r="AB865" i="2"/>
  <c r="AB866" i="2"/>
  <c r="AB867" i="2"/>
  <c r="AB868" i="2"/>
  <c r="AB869" i="2"/>
  <c r="AB870" i="2"/>
  <c r="AB871" i="2"/>
  <c r="AB872" i="2"/>
  <c r="AB873" i="2"/>
  <c r="AB874" i="2"/>
  <c r="AB875" i="2"/>
  <c r="AB876" i="2"/>
  <c r="AB877" i="2"/>
  <c r="AB878" i="2"/>
  <c r="AB879" i="2"/>
  <c r="AB880" i="2"/>
  <c r="AB881" i="2"/>
  <c r="AB882" i="2"/>
  <c r="AB883" i="2"/>
  <c r="AB884" i="2"/>
  <c r="AB885" i="2"/>
  <c r="AB886" i="2"/>
  <c r="AB887" i="2"/>
  <c r="AB888" i="2"/>
  <c r="AB889" i="2"/>
  <c r="AB890" i="2"/>
  <c r="AB891" i="2"/>
  <c r="AB892" i="2"/>
  <c r="AB893" i="2"/>
  <c r="AB894" i="2"/>
  <c r="AB895" i="2"/>
  <c r="AB896" i="2"/>
  <c r="AB897" i="2"/>
  <c r="AB898" i="2"/>
  <c r="AB899" i="2"/>
  <c r="AB900" i="2"/>
  <c r="AB901" i="2"/>
  <c r="AB902" i="2"/>
  <c r="AB903" i="2"/>
  <c r="AB904" i="2"/>
  <c r="AB905" i="2"/>
  <c r="AB906" i="2"/>
  <c r="AB907" i="2"/>
  <c r="AB908" i="2"/>
  <c r="AB909" i="2"/>
  <c r="AB910" i="2"/>
  <c r="AB911" i="2"/>
  <c r="AB912" i="2"/>
  <c r="AB913" i="2"/>
  <c r="AB914" i="2"/>
  <c r="AB915" i="2"/>
  <c r="AB916" i="2"/>
  <c r="AB917" i="2"/>
  <c r="AB918" i="2"/>
  <c r="AB919" i="2"/>
  <c r="AB920" i="2"/>
  <c r="AB921" i="2"/>
  <c r="AB922" i="2"/>
  <c r="AB923" i="2"/>
  <c r="AB924" i="2"/>
  <c r="AB925" i="2"/>
  <c r="AB926" i="2"/>
  <c r="AB927" i="2"/>
  <c r="AB928" i="2"/>
  <c r="AB929" i="2"/>
  <c r="AB930" i="2"/>
  <c r="AB931" i="2"/>
  <c r="AB932" i="2"/>
  <c r="AB933" i="2"/>
  <c r="AB934" i="2"/>
  <c r="AB935" i="2"/>
  <c r="AB936" i="2"/>
  <c r="AB937" i="2"/>
  <c r="AB938" i="2"/>
  <c r="AB939" i="2"/>
  <c r="AB940" i="2"/>
  <c r="AB941" i="2"/>
  <c r="AB942" i="2"/>
  <c r="AB943" i="2"/>
  <c r="AB944" i="2"/>
  <c r="AB945" i="2"/>
  <c r="AB946" i="2"/>
  <c r="AB947" i="2"/>
  <c r="AB948" i="2"/>
  <c r="AB949" i="2"/>
  <c r="AB950" i="2"/>
  <c r="AB951" i="2"/>
  <c r="AB952" i="2"/>
  <c r="AB953" i="2"/>
  <c r="AB954" i="2"/>
  <c r="AB955" i="2"/>
  <c r="AB956" i="2"/>
  <c r="AB957" i="2"/>
  <c r="AB958" i="2"/>
  <c r="AB959" i="2"/>
  <c r="AB960" i="2"/>
  <c r="AB961" i="2"/>
  <c r="AB962" i="2"/>
  <c r="AB963" i="2"/>
  <c r="AB964" i="2"/>
  <c r="AB965" i="2"/>
  <c r="AB966" i="2"/>
  <c r="AB967" i="2"/>
  <c r="AB968" i="2"/>
  <c r="AB969" i="2"/>
  <c r="AB970" i="2"/>
  <c r="AB971" i="2"/>
  <c r="AB972" i="2"/>
  <c r="AB973" i="2"/>
  <c r="AB974" i="2"/>
  <c r="AB975" i="2"/>
  <c r="AB976" i="2"/>
  <c r="AB977" i="2"/>
  <c r="AB978" i="2"/>
  <c r="AB979" i="2"/>
  <c r="AB980" i="2"/>
  <c r="AB981" i="2"/>
  <c r="AB982" i="2"/>
  <c r="AB983" i="2"/>
  <c r="AB984" i="2"/>
  <c r="AB985" i="2"/>
  <c r="AB986" i="2"/>
  <c r="AB987" i="2"/>
  <c r="AB988" i="2"/>
  <c r="AB989" i="2"/>
  <c r="AB990" i="2"/>
  <c r="AB991" i="2"/>
  <c r="AB992" i="2"/>
  <c r="AB993" i="2"/>
  <c r="AB994" i="2"/>
  <c r="AB995" i="2"/>
  <c r="AB996" i="2"/>
  <c r="AB997" i="2"/>
  <c r="AB998" i="2"/>
  <c r="AB999" i="2"/>
  <c r="AB1000" i="2"/>
  <c r="AB1001" i="2"/>
  <c r="AB1002" i="2"/>
  <c r="AB1003" i="2"/>
  <c r="AB1004" i="2"/>
  <c r="AB1005" i="2"/>
  <c r="AB1006" i="2"/>
  <c r="AB1007" i="2"/>
  <c r="AB1008" i="2"/>
  <c r="AB1009" i="2"/>
  <c r="AB1010" i="2"/>
  <c r="AB1011" i="2"/>
  <c r="AB1012" i="2"/>
  <c r="AB1013" i="2"/>
  <c r="AB1014" i="2"/>
  <c r="AB1015" i="2"/>
  <c r="AB1016" i="2"/>
  <c r="AB1017" i="2"/>
  <c r="AB1018" i="2"/>
  <c r="AB1019" i="2"/>
  <c r="AB1020" i="2"/>
  <c r="AB1021" i="2"/>
  <c r="AB1022" i="2"/>
  <c r="AB1023" i="2"/>
  <c r="AB1024" i="2"/>
  <c r="AB1025" i="2"/>
  <c r="AB1026" i="2"/>
  <c r="AB1027" i="2"/>
  <c r="AB1028" i="2"/>
  <c r="AB1029" i="2"/>
  <c r="AB1030" i="2"/>
  <c r="AB1031" i="2"/>
  <c r="AB1032" i="2"/>
  <c r="AB1033" i="2"/>
  <c r="AB1034" i="2"/>
  <c r="AB1035" i="2"/>
  <c r="AB1036" i="2"/>
  <c r="AB1037" i="2"/>
  <c r="AB1038" i="2"/>
  <c r="AB1039" i="2"/>
  <c r="AB1040" i="2"/>
  <c r="AB1041" i="2"/>
  <c r="AB1042" i="2"/>
  <c r="AB1043" i="2"/>
  <c r="AB1044" i="2"/>
  <c r="AB1045" i="2"/>
  <c r="AB1046" i="2"/>
  <c r="AB1047" i="2"/>
  <c r="AB1048" i="2"/>
  <c r="AB1049" i="2"/>
  <c r="AB1050" i="2"/>
  <c r="AB1051" i="2"/>
  <c r="AB1052" i="2"/>
  <c r="AB1053" i="2"/>
  <c r="AB1054" i="2"/>
  <c r="AB1055" i="2"/>
  <c r="AB1056" i="2"/>
  <c r="AB1057" i="2"/>
  <c r="AB1058" i="2"/>
  <c r="AB1059" i="2"/>
  <c r="AB1060" i="2"/>
  <c r="AB1061" i="2"/>
  <c r="AB1062" i="2"/>
  <c r="AB1063" i="2"/>
  <c r="AB1064" i="2"/>
  <c r="AB1065" i="2"/>
  <c r="AB1066" i="2"/>
  <c r="AB1067" i="2"/>
  <c r="AB1068" i="2"/>
  <c r="AB1069" i="2"/>
  <c r="AB1070" i="2"/>
  <c r="AB1071" i="2"/>
  <c r="AB1072" i="2"/>
  <c r="AB1073" i="2"/>
  <c r="AB1074" i="2"/>
  <c r="AB1075" i="2"/>
  <c r="AB1076" i="2"/>
  <c r="AB1077" i="2"/>
  <c r="AB1078" i="2"/>
  <c r="AB1079" i="2"/>
  <c r="AB1080" i="2"/>
  <c r="AB1081" i="2"/>
  <c r="AB1082" i="2"/>
  <c r="AB1083" i="2"/>
  <c r="AB1084" i="2"/>
  <c r="AB1085" i="2"/>
  <c r="AB1086" i="2"/>
  <c r="AB1087" i="2"/>
  <c r="AB1088" i="2"/>
  <c r="AB1089" i="2"/>
  <c r="AB1090" i="2"/>
  <c r="AB1091" i="2"/>
  <c r="AB1092" i="2"/>
  <c r="AB1093" i="2"/>
  <c r="AB1094" i="2"/>
  <c r="AB1095" i="2"/>
  <c r="AB1096" i="2"/>
  <c r="AB1097" i="2"/>
  <c r="AB1098" i="2"/>
  <c r="AB1099" i="2"/>
  <c r="AB1100" i="2"/>
  <c r="AB1101" i="2"/>
  <c r="AB1102" i="2"/>
  <c r="AB1103" i="2"/>
  <c r="AB1104" i="2"/>
  <c r="AB1105" i="2"/>
  <c r="AB1106" i="2"/>
  <c r="AB1107" i="2"/>
  <c r="AB1108" i="2"/>
  <c r="AB1109" i="2"/>
  <c r="AB1110" i="2"/>
  <c r="AB1111" i="2"/>
  <c r="AB1112" i="2"/>
  <c r="AB1113" i="2"/>
  <c r="AB1114" i="2"/>
  <c r="AB1115" i="2"/>
  <c r="AB1116" i="2"/>
  <c r="AB1117" i="2"/>
  <c r="AB1118" i="2"/>
  <c r="AB1119" i="2"/>
  <c r="AB1120" i="2"/>
  <c r="AB1121" i="2"/>
  <c r="AB1122" i="2"/>
  <c r="AB1123" i="2"/>
  <c r="AB1124" i="2"/>
  <c r="AB1125" i="2"/>
  <c r="AB1126" i="2"/>
  <c r="AB1127" i="2"/>
  <c r="AB1128" i="2"/>
  <c r="AB1129" i="2"/>
  <c r="AB1130" i="2"/>
  <c r="AB1131" i="2"/>
  <c r="AB1132" i="2"/>
  <c r="AB1133" i="2"/>
  <c r="AB1134" i="2"/>
  <c r="AB1135" i="2"/>
  <c r="AB1136" i="2"/>
  <c r="AB1137" i="2"/>
  <c r="AB1138" i="2"/>
  <c r="AB1139" i="2"/>
  <c r="AB1140" i="2"/>
  <c r="AB1141" i="2"/>
  <c r="AB1142" i="2"/>
  <c r="AB1143" i="2"/>
  <c r="AB1144" i="2"/>
  <c r="AB1145" i="2"/>
  <c r="AB1146" i="2"/>
  <c r="AB1147" i="2"/>
  <c r="AB1148" i="2"/>
  <c r="AB1149" i="2"/>
  <c r="AB1150" i="2"/>
  <c r="AB1151" i="2"/>
  <c r="AB1152" i="2"/>
  <c r="AB1153" i="2"/>
  <c r="AB1154" i="2"/>
  <c r="AB1155" i="2"/>
  <c r="AB1156" i="2"/>
  <c r="AB1157" i="2"/>
  <c r="AB1158" i="2"/>
  <c r="AB1159" i="2"/>
  <c r="AB1160" i="2"/>
  <c r="AB1161" i="2"/>
  <c r="AB1162" i="2"/>
  <c r="AB1163" i="2"/>
  <c r="AB1164" i="2"/>
  <c r="AB1165" i="2"/>
  <c r="AB1166" i="2"/>
  <c r="AB1167" i="2"/>
  <c r="AB1168" i="2"/>
  <c r="AB1169" i="2"/>
  <c r="AB1170" i="2"/>
  <c r="AB1171" i="2"/>
  <c r="AB1172" i="2"/>
  <c r="AB1173" i="2"/>
  <c r="AB1174" i="2"/>
  <c r="AB1175" i="2"/>
  <c r="AB1176" i="2"/>
  <c r="AB1177" i="2"/>
  <c r="AB1178" i="2"/>
  <c r="AB1179" i="2"/>
  <c r="AB1180" i="2"/>
  <c r="AB1181" i="2"/>
  <c r="AB1182" i="2"/>
  <c r="AB1183" i="2"/>
  <c r="AB1184" i="2"/>
  <c r="AB1185" i="2"/>
  <c r="AB1186" i="2"/>
  <c r="AB1187" i="2"/>
  <c r="AB1188" i="2"/>
  <c r="AB1189" i="2"/>
  <c r="AB1190" i="2"/>
  <c r="AB1191" i="2"/>
  <c r="AB1192" i="2"/>
  <c r="AB1193" i="2"/>
  <c r="AB1194" i="2"/>
  <c r="AB1195" i="2"/>
  <c r="AB1196" i="2"/>
  <c r="AB1197" i="2"/>
  <c r="AB1198" i="2"/>
  <c r="AB1199" i="2"/>
  <c r="AB1200" i="2"/>
  <c r="AB1201" i="2"/>
  <c r="AB1202" i="2"/>
  <c r="AB1203" i="2"/>
  <c r="AB1204" i="2"/>
  <c r="AB1205" i="2"/>
  <c r="AB1206" i="2"/>
  <c r="AB1207" i="2"/>
  <c r="AB1208" i="2"/>
  <c r="AB1209" i="2"/>
  <c r="AB1210" i="2"/>
  <c r="AB1211" i="2"/>
  <c r="AB1212" i="2"/>
  <c r="AB1213" i="2"/>
  <c r="AB1214" i="2"/>
  <c r="AB1215" i="2"/>
  <c r="AB1216" i="2"/>
  <c r="AB1217" i="2"/>
  <c r="AB1218" i="2"/>
  <c r="AB1219" i="2"/>
  <c r="AB1220" i="2"/>
  <c r="AB1221" i="2"/>
  <c r="AB1222" i="2"/>
  <c r="AB1223" i="2"/>
  <c r="AB1224" i="2"/>
  <c r="AB1225" i="2"/>
  <c r="AB1226" i="2"/>
  <c r="AB1227" i="2"/>
  <c r="AB1228" i="2"/>
  <c r="AB1229" i="2"/>
  <c r="AB1230" i="2"/>
  <c r="AB1231" i="2"/>
  <c r="AB1232" i="2"/>
  <c r="AB1233" i="2"/>
  <c r="AB1234" i="2"/>
  <c r="AB1235" i="2"/>
  <c r="AB1236" i="2"/>
  <c r="AB1237" i="2"/>
  <c r="AB1238" i="2"/>
  <c r="AB1239" i="2"/>
  <c r="AB1240" i="2"/>
  <c r="AB1241" i="2"/>
  <c r="AB1242" i="2"/>
  <c r="AB1243" i="2"/>
  <c r="AB1244" i="2"/>
  <c r="AB1245" i="2"/>
  <c r="AB1246" i="2"/>
  <c r="AB1247" i="2"/>
  <c r="AB1248" i="2"/>
  <c r="AB1249" i="2"/>
  <c r="AB1250" i="2"/>
  <c r="AB1251" i="2"/>
  <c r="AB1252" i="2"/>
  <c r="AB1253" i="2"/>
  <c r="AB1254" i="2"/>
  <c r="AB1255" i="2"/>
  <c r="AB1256" i="2"/>
  <c r="AB1257" i="2"/>
  <c r="AB1258" i="2"/>
  <c r="AB1259" i="2"/>
  <c r="AB1260" i="2"/>
  <c r="AB1261" i="2"/>
  <c r="AB1262" i="2"/>
  <c r="AB1263" i="2"/>
  <c r="AB1264" i="2"/>
  <c r="AB1265" i="2"/>
  <c r="AB1266" i="2"/>
  <c r="AB1267" i="2"/>
  <c r="AB1268" i="2"/>
  <c r="AB1269" i="2"/>
  <c r="AB1270" i="2"/>
  <c r="AB1271" i="2"/>
  <c r="AB1272" i="2"/>
  <c r="AB1273" i="2"/>
  <c r="AB1274" i="2"/>
  <c r="AB1275" i="2"/>
  <c r="AB1276" i="2"/>
  <c r="AB1277" i="2"/>
  <c r="AB1278" i="2"/>
  <c r="AB1279" i="2"/>
  <c r="AB1280" i="2"/>
  <c r="AB1281" i="2"/>
  <c r="AB1282" i="2"/>
  <c r="AB1283" i="2"/>
  <c r="AB1284" i="2"/>
  <c r="AB1285" i="2"/>
  <c r="AB1286" i="2"/>
  <c r="AB1287" i="2"/>
  <c r="AB1288" i="2"/>
  <c r="AB1289" i="2"/>
  <c r="AB1290" i="2"/>
  <c r="AB1291" i="2"/>
  <c r="AB1292" i="2"/>
  <c r="AB1293" i="2"/>
  <c r="AB1294" i="2"/>
  <c r="AB1295" i="2"/>
  <c r="AB1296" i="2"/>
  <c r="AB1297" i="2"/>
  <c r="AB1298" i="2"/>
  <c r="AB1299" i="2"/>
  <c r="AB1300" i="2"/>
  <c r="AB1301" i="2"/>
  <c r="AB1302" i="2"/>
  <c r="AB1303" i="2"/>
  <c r="AB1304" i="2"/>
  <c r="AB1305" i="2"/>
  <c r="AB1306" i="2"/>
  <c r="AB1307" i="2"/>
  <c r="AB1308" i="2"/>
  <c r="AB1309" i="2"/>
  <c r="AB1310" i="2"/>
  <c r="AB1311" i="2"/>
  <c r="AB1312" i="2"/>
  <c r="AB1313" i="2"/>
  <c r="AB1314" i="2"/>
  <c r="AB1315" i="2"/>
  <c r="AB1316" i="2"/>
  <c r="AB1317" i="2"/>
  <c r="AB1318" i="2"/>
  <c r="AB1319" i="2"/>
  <c r="AB1320" i="2"/>
  <c r="AB1321" i="2"/>
  <c r="AB1322" i="2"/>
  <c r="AB1323" i="2"/>
  <c r="AB1324" i="2"/>
  <c r="AB1325" i="2"/>
  <c r="AB1326" i="2"/>
  <c r="AB1327" i="2"/>
  <c r="AB1328" i="2"/>
  <c r="AB1329" i="2"/>
  <c r="AB1330" i="2"/>
  <c r="AB1331" i="2"/>
  <c r="AB1332" i="2"/>
  <c r="AB1333" i="2"/>
  <c r="AB1334" i="2"/>
  <c r="AB1335" i="2"/>
  <c r="AB1336" i="2"/>
  <c r="AB1337" i="2"/>
  <c r="AB1338" i="2"/>
  <c r="AB1339" i="2"/>
  <c r="AB1340" i="2"/>
  <c r="AB1341" i="2"/>
  <c r="AB1342" i="2"/>
  <c r="AB1343" i="2"/>
  <c r="AB1344" i="2"/>
  <c r="AB1345" i="2"/>
  <c r="AB1346" i="2"/>
  <c r="AB1347" i="2"/>
  <c r="AB1348" i="2"/>
  <c r="AB1349" i="2"/>
  <c r="AB1350" i="2"/>
  <c r="AB1351" i="2"/>
  <c r="AB1352" i="2"/>
  <c r="AB1353" i="2"/>
  <c r="AB1354" i="2"/>
  <c r="AB1355" i="2"/>
  <c r="AB1356" i="2"/>
  <c r="AB1357" i="2"/>
  <c r="AB1358" i="2"/>
  <c r="AB1359" i="2"/>
  <c r="AB1360" i="2"/>
  <c r="AB1361" i="2"/>
  <c r="AB1362" i="2"/>
  <c r="AB1363" i="2"/>
  <c r="AB1364" i="2"/>
  <c r="AB1365" i="2"/>
  <c r="AB1366" i="2"/>
  <c r="AB1367" i="2"/>
  <c r="AB1368" i="2"/>
  <c r="AB1369" i="2"/>
  <c r="AB1370" i="2"/>
  <c r="AB1371" i="2"/>
  <c r="AB1372" i="2"/>
  <c r="AB1373" i="2"/>
  <c r="AB1374" i="2"/>
  <c r="AB1375" i="2"/>
  <c r="AB1376" i="2"/>
  <c r="AB1377" i="2"/>
  <c r="AB1378" i="2"/>
  <c r="AB1379" i="2"/>
  <c r="AB1380" i="2"/>
  <c r="AB1381" i="2"/>
  <c r="AB1382" i="2"/>
  <c r="AB1383" i="2"/>
  <c r="AB1384" i="2"/>
  <c r="AB1385" i="2"/>
  <c r="AB1386" i="2"/>
  <c r="AB1387" i="2"/>
  <c r="AB1388" i="2"/>
  <c r="AB1389" i="2"/>
  <c r="AB1390" i="2"/>
  <c r="AB1391" i="2"/>
  <c r="AB1392" i="2"/>
  <c r="AB1393" i="2"/>
  <c r="AB1394" i="2"/>
  <c r="AB1395" i="2"/>
  <c r="AB1396" i="2"/>
  <c r="AB1397" i="2"/>
  <c r="AB1398" i="2"/>
  <c r="AB1399" i="2"/>
  <c r="AB1400" i="2"/>
  <c r="AB1401" i="2"/>
  <c r="AB1402" i="2"/>
  <c r="AB1403" i="2"/>
  <c r="AB1404" i="2"/>
  <c r="AB1405" i="2"/>
  <c r="AB1406" i="2"/>
  <c r="AB1407" i="2"/>
  <c r="AB1408" i="2"/>
  <c r="AB1409" i="2"/>
  <c r="AB1410" i="2"/>
  <c r="AB1411" i="2"/>
  <c r="AB1412" i="2"/>
  <c r="AB1413" i="2"/>
  <c r="AB1414" i="2"/>
  <c r="AB1415" i="2"/>
  <c r="AB1416" i="2"/>
  <c r="AB1417" i="2"/>
  <c r="AB1418" i="2"/>
  <c r="AB1419" i="2"/>
  <c r="AB1420" i="2"/>
  <c r="AB1421" i="2"/>
  <c r="AB1422" i="2"/>
  <c r="AB1423" i="2"/>
  <c r="AB1424" i="2"/>
  <c r="AB1425" i="2"/>
  <c r="AB1426" i="2"/>
  <c r="AB1427" i="2"/>
  <c r="AB1428" i="2"/>
  <c r="AB1429" i="2"/>
  <c r="AB1430" i="2"/>
  <c r="AB1431" i="2"/>
  <c r="AB1432" i="2"/>
  <c r="AB1433" i="2"/>
  <c r="AB1434" i="2"/>
  <c r="AB1435" i="2"/>
  <c r="AB1436" i="2"/>
  <c r="AB1437" i="2"/>
  <c r="AB1438" i="2"/>
  <c r="AB1439" i="2"/>
  <c r="AB1440" i="2"/>
  <c r="AB1441" i="2"/>
  <c r="AB1442" i="2"/>
  <c r="AB1443" i="2"/>
  <c r="AB1444" i="2"/>
  <c r="AB1445" i="2"/>
  <c r="AB1446" i="2"/>
  <c r="AB1447" i="2"/>
  <c r="AB1448" i="2"/>
  <c r="AB1449" i="2"/>
  <c r="AB1450" i="2"/>
  <c r="AB1451" i="2"/>
  <c r="AB1452" i="2"/>
  <c r="AB1453" i="2"/>
  <c r="AB1454" i="2"/>
  <c r="AB1455" i="2"/>
  <c r="AB1456" i="2"/>
  <c r="AB1457" i="2"/>
  <c r="AB1458" i="2"/>
  <c r="AB1459" i="2"/>
  <c r="AB1460" i="2"/>
  <c r="AB1461" i="2"/>
  <c r="AB1462" i="2"/>
  <c r="AB1463" i="2"/>
  <c r="AB1464" i="2"/>
  <c r="AB1465" i="2"/>
  <c r="AB1466" i="2"/>
  <c r="AB1467" i="2"/>
  <c r="AB1468" i="2"/>
  <c r="AB1469" i="2"/>
  <c r="AB1470" i="2"/>
  <c r="AB1471" i="2"/>
  <c r="AB1472" i="2"/>
  <c r="AB1473" i="2"/>
  <c r="AB1474" i="2"/>
  <c r="AB1475" i="2"/>
  <c r="AB1476" i="2"/>
  <c r="AB1477" i="2"/>
  <c r="AB1478" i="2"/>
  <c r="AB1479" i="2"/>
  <c r="AB1480" i="2"/>
  <c r="AB1481" i="2"/>
  <c r="AB1482" i="2"/>
  <c r="AB1483" i="2"/>
  <c r="AB1484" i="2"/>
  <c r="AB1485" i="2"/>
  <c r="AB1486" i="2"/>
  <c r="AB1487" i="2"/>
  <c r="AB1488" i="2"/>
  <c r="AB1489" i="2"/>
  <c r="AB1490" i="2"/>
  <c r="AB1491" i="2"/>
  <c r="AB1492" i="2"/>
  <c r="AB1493" i="2"/>
  <c r="AB1494" i="2"/>
  <c r="AB1495" i="2"/>
  <c r="AB1496" i="2"/>
  <c r="AB1497" i="2"/>
  <c r="AB1498" i="2"/>
  <c r="AB1499" i="2"/>
  <c r="AB1500" i="2"/>
  <c r="AB1501" i="2"/>
  <c r="AB1502" i="2"/>
  <c r="AB1503" i="2"/>
  <c r="AB1504" i="2"/>
  <c r="AB1505" i="2"/>
  <c r="AB1506" i="2"/>
  <c r="AB1507" i="2"/>
  <c r="AB1508" i="2"/>
  <c r="AB1509" i="2"/>
  <c r="AB1510" i="2"/>
  <c r="AB1511" i="2"/>
  <c r="AB1512" i="2"/>
  <c r="AB1513" i="2"/>
  <c r="AB1514" i="2"/>
  <c r="AB1515" i="2"/>
  <c r="AB1516" i="2"/>
  <c r="AB1517" i="2"/>
  <c r="AB1518" i="2"/>
  <c r="AB1519" i="2"/>
  <c r="AB1520" i="2"/>
  <c r="AB1521" i="2"/>
  <c r="AB1522" i="2"/>
  <c r="AB1523" i="2"/>
  <c r="AB1524" i="2"/>
  <c r="AB1525" i="2"/>
  <c r="AB1526" i="2"/>
  <c r="AB1527" i="2"/>
  <c r="AB1528" i="2"/>
  <c r="AB1529" i="2"/>
  <c r="AB1530" i="2"/>
  <c r="AB1531" i="2"/>
  <c r="AB1532" i="2"/>
  <c r="AB1533" i="2"/>
  <c r="AB1534" i="2"/>
  <c r="AB1535" i="2"/>
  <c r="AB1536" i="2"/>
  <c r="AB1537" i="2"/>
  <c r="AB1538" i="2"/>
  <c r="AB1539" i="2"/>
  <c r="AB1540" i="2"/>
  <c r="AB1541" i="2"/>
  <c r="AB1542" i="2"/>
  <c r="AB1543" i="2"/>
  <c r="AB1544" i="2"/>
  <c r="AB1545" i="2"/>
  <c r="AB1546" i="2"/>
  <c r="AB1547" i="2"/>
  <c r="AB1548" i="2"/>
  <c r="AB1549" i="2"/>
  <c r="AB1550" i="2"/>
  <c r="AB1551" i="2"/>
  <c r="AB1552" i="2"/>
  <c r="AB1553" i="2"/>
  <c r="AB1554" i="2"/>
  <c r="AB1555" i="2"/>
  <c r="AB1556" i="2"/>
  <c r="AB1557" i="2"/>
  <c r="AB1558" i="2"/>
  <c r="AB1559" i="2"/>
  <c r="AB1560" i="2"/>
  <c r="AB1561" i="2"/>
  <c r="AB1562" i="2"/>
  <c r="AB1563" i="2"/>
  <c r="AB1564" i="2"/>
  <c r="AB1565" i="2"/>
  <c r="AB1566" i="2"/>
  <c r="AB1567" i="2"/>
  <c r="AB1568" i="2"/>
  <c r="AB1569" i="2"/>
  <c r="AB1570" i="2"/>
  <c r="AB1571" i="2"/>
  <c r="AB1572" i="2"/>
  <c r="AB1573" i="2"/>
  <c r="AB1574" i="2"/>
  <c r="AB1575" i="2"/>
  <c r="AB1576" i="2"/>
  <c r="AB1577" i="2"/>
  <c r="AB1578" i="2"/>
  <c r="AB1579" i="2"/>
  <c r="AB1580" i="2"/>
  <c r="AB1581" i="2"/>
  <c r="AB1582" i="2"/>
  <c r="AB1583" i="2"/>
  <c r="AB1584" i="2"/>
  <c r="AB1585" i="2"/>
  <c r="AB1586" i="2"/>
  <c r="AB1587" i="2"/>
  <c r="AB1588" i="2"/>
  <c r="AB1589" i="2"/>
  <c r="AB1590" i="2"/>
  <c r="AB1591" i="2"/>
  <c r="AB1592" i="2"/>
  <c r="AB1593" i="2"/>
  <c r="AB1594" i="2"/>
  <c r="AB1595" i="2"/>
  <c r="AB1596" i="2"/>
  <c r="AB1597" i="2"/>
  <c r="AB1598" i="2"/>
  <c r="AB1599" i="2"/>
  <c r="AB1600" i="2"/>
  <c r="AB1601" i="2"/>
  <c r="AB1602" i="2"/>
  <c r="AB1603" i="2"/>
  <c r="AB1604" i="2"/>
  <c r="AB1605" i="2"/>
  <c r="AB1606" i="2"/>
  <c r="AB1607" i="2"/>
  <c r="AB1608" i="2"/>
  <c r="AB1609" i="2"/>
  <c r="AB1610" i="2"/>
  <c r="AB1611" i="2"/>
  <c r="AB1612" i="2"/>
  <c r="AB1613" i="2"/>
  <c r="AB1614" i="2"/>
  <c r="AB1615" i="2"/>
  <c r="AB1616" i="2"/>
  <c r="AB1617" i="2"/>
  <c r="AB1618" i="2"/>
  <c r="AB1619" i="2"/>
  <c r="AB1620" i="2"/>
  <c r="AB1621" i="2"/>
  <c r="AB1622" i="2"/>
  <c r="AB1623" i="2"/>
  <c r="AB1624" i="2"/>
  <c r="AB1625" i="2"/>
  <c r="AB1626" i="2"/>
  <c r="AB1627" i="2"/>
  <c r="AB1628" i="2"/>
  <c r="AB1629" i="2"/>
  <c r="AB1630" i="2"/>
  <c r="AB1631" i="2"/>
  <c r="AB1632" i="2"/>
  <c r="AB1633" i="2"/>
  <c r="AB1634" i="2"/>
  <c r="AB1635" i="2"/>
  <c r="AB1636" i="2"/>
  <c r="AB1637" i="2"/>
  <c r="AB1638" i="2"/>
  <c r="AB1639" i="2"/>
  <c r="AB1640" i="2"/>
  <c r="AB1641" i="2"/>
  <c r="AB1642" i="2"/>
  <c r="AB1643" i="2"/>
  <c r="AB1644" i="2"/>
  <c r="AB1645" i="2"/>
  <c r="AB1646" i="2"/>
  <c r="AB1647" i="2"/>
  <c r="AB1648" i="2"/>
  <c r="AB1649" i="2"/>
  <c r="AB1650" i="2"/>
  <c r="AB1651" i="2"/>
  <c r="AB1652" i="2"/>
  <c r="AB1653" i="2"/>
  <c r="AB1654" i="2"/>
  <c r="AB1655" i="2"/>
  <c r="AB1656" i="2"/>
  <c r="AB1657" i="2"/>
  <c r="AB1658" i="2"/>
  <c r="AB1659" i="2"/>
  <c r="AB1660" i="2"/>
  <c r="AB1661" i="2"/>
  <c r="AB1662" i="2"/>
  <c r="AB1663" i="2"/>
  <c r="AB1664" i="2"/>
  <c r="AB1665" i="2"/>
  <c r="AB1666" i="2"/>
  <c r="AB1667" i="2"/>
  <c r="AB1668" i="2"/>
  <c r="AB1669" i="2"/>
  <c r="AB1670" i="2"/>
  <c r="AB1671" i="2"/>
  <c r="AB1672" i="2"/>
  <c r="AB1673" i="2"/>
  <c r="AB1674" i="2"/>
  <c r="AB1675" i="2"/>
  <c r="AB1676" i="2"/>
  <c r="AB1677" i="2"/>
  <c r="AB1678" i="2"/>
  <c r="AB1679" i="2"/>
  <c r="AB1680" i="2"/>
  <c r="AB1681" i="2"/>
  <c r="AB1682" i="2"/>
  <c r="AB1683" i="2"/>
  <c r="AB1684" i="2"/>
  <c r="AB1685" i="2"/>
  <c r="AB1686" i="2"/>
  <c r="AB1687" i="2"/>
  <c r="AB1688" i="2"/>
  <c r="AB1689" i="2"/>
  <c r="AB1690" i="2"/>
  <c r="AB1691" i="2"/>
  <c r="AB1692" i="2"/>
  <c r="AB1693" i="2"/>
  <c r="AB1694" i="2"/>
  <c r="AB1695" i="2"/>
  <c r="AB1696" i="2"/>
  <c r="AB1697" i="2"/>
  <c r="AB1698" i="2"/>
  <c r="AB1699" i="2"/>
  <c r="AB1700" i="2"/>
  <c r="AB1701" i="2"/>
  <c r="AB1702" i="2"/>
  <c r="AB1703" i="2"/>
  <c r="AB1704" i="2"/>
  <c r="AB1705" i="2"/>
  <c r="AB1706" i="2"/>
  <c r="AB1707" i="2"/>
  <c r="AB1708" i="2"/>
  <c r="AB1709" i="2"/>
  <c r="AB1710" i="2"/>
  <c r="AB1711" i="2"/>
  <c r="AB1712" i="2"/>
  <c r="AB1713" i="2"/>
  <c r="AB1714" i="2"/>
  <c r="AB1715" i="2"/>
  <c r="AB1716" i="2"/>
  <c r="AB1717" i="2"/>
  <c r="AB1718" i="2"/>
  <c r="AB1719" i="2"/>
  <c r="AB1720" i="2"/>
  <c r="AB1721" i="2"/>
  <c r="AB1722" i="2"/>
  <c r="AB1723" i="2"/>
  <c r="AB1724" i="2"/>
  <c r="AB1725" i="2"/>
  <c r="AB1726" i="2"/>
  <c r="AB1727" i="2"/>
  <c r="AB1728" i="2"/>
  <c r="AB1729" i="2"/>
  <c r="AB1730" i="2"/>
  <c r="AB1731" i="2"/>
  <c r="AB1732" i="2"/>
  <c r="AB1733" i="2"/>
  <c r="AB1734" i="2"/>
  <c r="AB1735" i="2"/>
  <c r="AB1736" i="2"/>
  <c r="AB1737" i="2"/>
  <c r="AB1738" i="2"/>
  <c r="AB1739" i="2"/>
  <c r="AB1740" i="2"/>
  <c r="AB1741" i="2"/>
  <c r="AB1742" i="2"/>
  <c r="AB1743" i="2"/>
  <c r="AB1744" i="2"/>
  <c r="AB1745" i="2"/>
  <c r="AB1746" i="2"/>
  <c r="AB1747" i="2"/>
  <c r="AB1748" i="2"/>
  <c r="AB1749" i="2"/>
  <c r="AB1750" i="2"/>
  <c r="AB1751" i="2"/>
  <c r="AB1752" i="2"/>
  <c r="AB1753" i="2"/>
  <c r="AB1754" i="2"/>
  <c r="AB1755" i="2"/>
  <c r="AB1756" i="2"/>
  <c r="AB1757" i="2"/>
  <c r="AB1758" i="2"/>
  <c r="AB1759" i="2"/>
  <c r="AB1760" i="2"/>
  <c r="AB1761" i="2"/>
  <c r="AB1762" i="2"/>
  <c r="AB1763" i="2"/>
  <c r="AB1764" i="2"/>
  <c r="AB1765" i="2"/>
  <c r="AB1766" i="2"/>
  <c r="AB1767" i="2"/>
  <c r="AB1768" i="2"/>
  <c r="AB1769" i="2"/>
  <c r="AB1770" i="2"/>
  <c r="AB1771" i="2"/>
  <c r="AB1772" i="2"/>
  <c r="AB1773" i="2"/>
  <c r="AB1774" i="2"/>
  <c r="AB1775" i="2"/>
  <c r="AB1776" i="2"/>
  <c r="AB1777" i="2"/>
  <c r="AB1778" i="2"/>
  <c r="AB1779" i="2"/>
  <c r="AB1780" i="2"/>
  <c r="AB1781" i="2"/>
  <c r="AB1782" i="2"/>
  <c r="AB1783" i="2"/>
  <c r="AB1784" i="2"/>
  <c r="AB1785" i="2"/>
  <c r="AB1786" i="2"/>
  <c r="AB1787" i="2"/>
  <c r="AB1788" i="2"/>
  <c r="AB1789" i="2"/>
  <c r="AB1790" i="2"/>
  <c r="AB1791" i="2"/>
  <c r="AB1792" i="2"/>
  <c r="AB1793" i="2"/>
  <c r="AB1794" i="2"/>
  <c r="AB1795" i="2"/>
  <c r="AB1796" i="2"/>
  <c r="AB1797" i="2"/>
  <c r="AB1798" i="2"/>
  <c r="AB1799" i="2"/>
  <c r="AB1800" i="2"/>
  <c r="AB1801" i="2"/>
  <c r="AB1802" i="2"/>
  <c r="AB1803" i="2"/>
  <c r="AB1804" i="2"/>
  <c r="AB1805" i="2"/>
  <c r="AB1806" i="2"/>
  <c r="AB1807" i="2"/>
  <c r="AB1808" i="2"/>
  <c r="AB1809" i="2"/>
  <c r="AB1810" i="2"/>
  <c r="AB1811" i="2"/>
  <c r="AB1812" i="2"/>
  <c r="AB1813" i="2"/>
  <c r="AB1814" i="2"/>
  <c r="AB1815" i="2"/>
  <c r="AB1816" i="2"/>
  <c r="AB1817" i="2"/>
  <c r="AB1818" i="2"/>
  <c r="AB1819" i="2"/>
  <c r="AB1820" i="2"/>
  <c r="AB1821" i="2"/>
  <c r="AB1822" i="2"/>
  <c r="AB1823" i="2"/>
  <c r="AB1824" i="2"/>
  <c r="AB1825" i="2"/>
  <c r="AB1826" i="2"/>
  <c r="AB1827" i="2"/>
  <c r="AB1828" i="2"/>
  <c r="AB1829" i="2"/>
  <c r="AB1830" i="2"/>
  <c r="AB1831" i="2"/>
  <c r="AB1832" i="2"/>
  <c r="AB1833" i="2"/>
  <c r="AB1834" i="2"/>
  <c r="AB1835" i="2"/>
  <c r="AB1836" i="2"/>
  <c r="AB1837" i="2"/>
  <c r="AB1838" i="2"/>
  <c r="AB1839" i="2"/>
  <c r="AB1840" i="2"/>
  <c r="AB1841" i="2"/>
  <c r="AB1842" i="2"/>
  <c r="AB1843" i="2"/>
  <c r="AB1844" i="2"/>
  <c r="AB1845" i="2"/>
  <c r="AB1846" i="2"/>
  <c r="AB1847" i="2"/>
  <c r="AB1848" i="2"/>
  <c r="AB1849" i="2"/>
  <c r="AB1850" i="2"/>
  <c r="AB1851" i="2"/>
  <c r="AB1852" i="2"/>
  <c r="AB1853" i="2"/>
  <c r="AB1854" i="2"/>
  <c r="AB1855" i="2"/>
  <c r="AB1856" i="2"/>
  <c r="AB1857" i="2"/>
  <c r="AB1858" i="2"/>
  <c r="AB1859" i="2"/>
  <c r="AB1860" i="2"/>
  <c r="AB1861" i="2"/>
  <c r="AB1862" i="2"/>
  <c r="AB1863" i="2"/>
  <c r="AB1864" i="2"/>
  <c r="AB1865" i="2"/>
  <c r="AB1866" i="2"/>
  <c r="AB1867" i="2"/>
  <c r="AB1868" i="2"/>
  <c r="AB1869" i="2"/>
  <c r="AB1870" i="2"/>
  <c r="AB1871" i="2"/>
  <c r="AB1872" i="2"/>
  <c r="AB1873" i="2"/>
  <c r="AB1874" i="2"/>
  <c r="AB1875" i="2"/>
  <c r="AB1876" i="2"/>
  <c r="AB1877" i="2"/>
  <c r="AB1878" i="2"/>
  <c r="AB1879" i="2"/>
  <c r="AB1880" i="2"/>
  <c r="AB1881" i="2"/>
  <c r="AB1882" i="2"/>
  <c r="AB1883" i="2"/>
  <c r="AB1884" i="2"/>
  <c r="AB1885" i="2"/>
  <c r="AB1886" i="2"/>
  <c r="AB1887" i="2"/>
  <c r="AB1888" i="2"/>
  <c r="AB1889" i="2"/>
  <c r="AB1890" i="2"/>
  <c r="AB1891" i="2"/>
  <c r="AB1892" i="2"/>
  <c r="AB1893" i="2"/>
  <c r="AB1894" i="2"/>
  <c r="AB1895" i="2"/>
  <c r="AB1896" i="2"/>
  <c r="AB1897" i="2"/>
  <c r="AB1898" i="2"/>
  <c r="AB1899" i="2"/>
  <c r="AB1900" i="2"/>
  <c r="AB1901" i="2"/>
  <c r="AB1902" i="2"/>
  <c r="AB1903" i="2"/>
  <c r="AB1904" i="2"/>
  <c r="AB1905" i="2"/>
  <c r="AB1906" i="2"/>
  <c r="AB1907" i="2"/>
  <c r="AB1908" i="2"/>
  <c r="AB1909" i="2"/>
  <c r="AB1910" i="2"/>
  <c r="AB1911" i="2"/>
  <c r="AB1912" i="2"/>
  <c r="AB1913" i="2"/>
  <c r="AB1914" i="2"/>
  <c r="AB1915" i="2"/>
  <c r="AB1916" i="2"/>
  <c r="AB1917" i="2"/>
  <c r="AB1918" i="2"/>
  <c r="AB1919" i="2"/>
  <c r="AB1920" i="2"/>
  <c r="AB1921" i="2"/>
  <c r="AB1922" i="2"/>
  <c r="AB1923" i="2"/>
  <c r="AB1924" i="2"/>
  <c r="AB1925" i="2"/>
  <c r="AB1926" i="2"/>
  <c r="AB1927" i="2"/>
  <c r="AB1928" i="2"/>
  <c r="AB1929" i="2"/>
  <c r="AB1930" i="2"/>
  <c r="AB1931" i="2"/>
  <c r="AB1932" i="2"/>
  <c r="AB1933" i="2"/>
  <c r="AB1934" i="2"/>
  <c r="AB1935" i="2"/>
  <c r="AB1936" i="2"/>
  <c r="AB1937" i="2"/>
  <c r="AB1938" i="2"/>
  <c r="AB1939" i="2"/>
  <c r="AB1940" i="2"/>
  <c r="AB1941" i="2"/>
  <c r="AB1942" i="2"/>
  <c r="AB1943" i="2"/>
  <c r="AB1944" i="2"/>
  <c r="AB1945" i="2"/>
  <c r="AB1946" i="2"/>
  <c r="AB1947" i="2"/>
  <c r="AB1948" i="2"/>
  <c r="AB1949" i="2"/>
  <c r="AB1950" i="2"/>
  <c r="AB1951" i="2"/>
  <c r="AB1952" i="2"/>
  <c r="AB1953" i="2"/>
  <c r="AB1954" i="2"/>
  <c r="AB1955" i="2"/>
  <c r="AB1956" i="2"/>
  <c r="AB1957" i="2"/>
  <c r="AB1958" i="2"/>
  <c r="AB1959" i="2"/>
  <c r="AB1960" i="2"/>
  <c r="AB1961" i="2"/>
  <c r="AB1962" i="2"/>
  <c r="AB1963" i="2"/>
  <c r="AB1964" i="2"/>
  <c r="AB1965" i="2"/>
  <c r="AB1966" i="2"/>
  <c r="AB1967" i="2"/>
  <c r="AB1968" i="2"/>
  <c r="AB1969" i="2"/>
  <c r="AB1970" i="2"/>
  <c r="AB1971" i="2"/>
  <c r="AB1972" i="2"/>
  <c r="AB1973" i="2"/>
  <c r="AB1974" i="2"/>
  <c r="AB1975" i="2"/>
  <c r="AB1976" i="2"/>
  <c r="AB1977" i="2"/>
  <c r="AB1978" i="2"/>
  <c r="AB1979" i="2"/>
  <c r="AB1980" i="2"/>
  <c r="AB1981" i="2"/>
  <c r="AB1982" i="2"/>
  <c r="AB1983" i="2"/>
  <c r="AB1984" i="2"/>
  <c r="AB1985" i="2"/>
  <c r="AB1986" i="2"/>
  <c r="AB1987" i="2"/>
  <c r="AB1988" i="2"/>
  <c r="AB1989" i="2"/>
  <c r="AB1990" i="2"/>
  <c r="AB1991" i="2"/>
  <c r="AB1992" i="2"/>
  <c r="AB1993" i="2"/>
  <c r="AB1994" i="2"/>
  <c r="AB1995" i="2"/>
  <c r="AB1996" i="2"/>
  <c r="AB1997" i="2"/>
  <c r="AB1998" i="2"/>
  <c r="AB1999" i="2"/>
  <c r="AB2000" i="2"/>
  <c r="AB2001" i="2"/>
  <c r="AB2002" i="2"/>
  <c r="AB2003" i="2"/>
  <c r="AB2004" i="2"/>
  <c r="AB2005" i="2"/>
  <c r="AB2006" i="2"/>
  <c r="AB2007" i="2"/>
  <c r="AB2008" i="2"/>
  <c r="AB2009" i="2"/>
  <c r="AB2010" i="2"/>
  <c r="AB2011" i="2"/>
  <c r="AB2012" i="2"/>
  <c r="AB2013" i="2"/>
  <c r="AB2014" i="2"/>
  <c r="AB2015" i="2"/>
  <c r="AB2016" i="2"/>
  <c r="AB2017" i="2"/>
  <c r="AB2018" i="2"/>
  <c r="AB2019" i="2"/>
  <c r="AB2020" i="2"/>
  <c r="AB2021" i="2"/>
  <c r="AB2022" i="2"/>
  <c r="AB2023" i="2"/>
  <c r="AB2024" i="2"/>
  <c r="AB2025" i="2"/>
  <c r="AB2026" i="2"/>
  <c r="AB2027" i="2"/>
  <c r="AB2028" i="2"/>
  <c r="AB2029" i="2"/>
  <c r="AB2030" i="2"/>
  <c r="AB2031" i="2"/>
  <c r="AB2032" i="2"/>
  <c r="AB2033" i="2"/>
  <c r="AB2034" i="2"/>
  <c r="AB2035" i="2"/>
  <c r="AB2036" i="2"/>
  <c r="AB2037" i="2"/>
  <c r="AB2038" i="2"/>
  <c r="AB2039" i="2"/>
  <c r="AB2040" i="2"/>
  <c r="AB2041" i="2"/>
  <c r="AB2042" i="2"/>
  <c r="AB2043" i="2"/>
  <c r="AB2044" i="2"/>
  <c r="AB2045" i="2"/>
  <c r="AB2046" i="2"/>
  <c r="AB2047" i="2"/>
  <c r="AB2048" i="2"/>
  <c r="AB2049" i="2"/>
  <c r="AB2050" i="2"/>
  <c r="AB2051" i="2"/>
  <c r="AB2052" i="2"/>
  <c r="AB2053" i="2"/>
  <c r="AB2054" i="2"/>
  <c r="AB2055" i="2"/>
  <c r="AB2056" i="2"/>
  <c r="AB2057" i="2"/>
  <c r="AB2058" i="2"/>
  <c r="AB2059" i="2"/>
  <c r="AB2060" i="2"/>
  <c r="AB2061" i="2"/>
  <c r="AB2062" i="2"/>
  <c r="AB2063" i="2"/>
  <c r="AB2064" i="2"/>
  <c r="AB2065" i="2"/>
  <c r="AB2066" i="2"/>
  <c r="AB2067" i="2"/>
  <c r="AB2068" i="2"/>
  <c r="AB2069" i="2"/>
  <c r="AB2070" i="2"/>
  <c r="AB2071" i="2"/>
  <c r="AB2072" i="2"/>
  <c r="AB2073" i="2"/>
  <c r="AB2074" i="2"/>
  <c r="AB2075" i="2"/>
  <c r="AB2076" i="2"/>
  <c r="AB2077" i="2"/>
  <c r="AB2078" i="2"/>
  <c r="AB2079" i="2"/>
  <c r="AB2080" i="2"/>
  <c r="AB2081" i="2"/>
  <c r="AB2082" i="2"/>
  <c r="AB2083" i="2"/>
  <c r="AB2084" i="2"/>
  <c r="AB2085" i="2"/>
  <c r="AB2086" i="2"/>
  <c r="AB2087" i="2"/>
  <c r="AB2088" i="2"/>
  <c r="AB2089" i="2"/>
  <c r="AB2090" i="2"/>
  <c r="AB2091" i="2"/>
  <c r="AB2092" i="2"/>
  <c r="AB2093" i="2"/>
  <c r="AB2094" i="2"/>
  <c r="AB2095" i="2"/>
  <c r="AB2096" i="2"/>
  <c r="AB2097" i="2"/>
  <c r="AB2098" i="2"/>
  <c r="AB2099" i="2"/>
  <c r="AB2100" i="2"/>
  <c r="AB2101" i="2"/>
  <c r="AB2102" i="2"/>
  <c r="AB2103" i="2"/>
  <c r="AB2104" i="2"/>
  <c r="AB2105" i="2"/>
  <c r="AB2106" i="2"/>
  <c r="AB2107" i="2"/>
  <c r="AB2108" i="2"/>
  <c r="AB2109" i="2"/>
  <c r="AB2110" i="2"/>
  <c r="AB2111" i="2"/>
  <c r="AB2112" i="2"/>
  <c r="AB2113" i="2"/>
  <c r="AB2114" i="2"/>
  <c r="AB2115" i="2"/>
  <c r="AB2116" i="2"/>
  <c r="AB2117" i="2"/>
  <c r="AB2118" i="2"/>
  <c r="AB2119" i="2"/>
  <c r="AB2120" i="2"/>
  <c r="AB2121" i="2"/>
  <c r="AB2122" i="2"/>
  <c r="AB2123" i="2"/>
  <c r="AB2124" i="2"/>
  <c r="AB2125" i="2"/>
  <c r="AB2126" i="2"/>
  <c r="AB2127" i="2"/>
  <c r="AB2128" i="2"/>
  <c r="AB2129" i="2"/>
  <c r="AB2130" i="2"/>
  <c r="AB2131" i="2"/>
  <c r="AB2132" i="2"/>
  <c r="AB2133" i="2"/>
  <c r="AB2134" i="2"/>
  <c r="AB2135" i="2"/>
  <c r="AB2136" i="2"/>
  <c r="AB2137" i="2"/>
  <c r="AB2138" i="2"/>
  <c r="AB2139" i="2"/>
  <c r="AB2140" i="2"/>
  <c r="AB2141" i="2"/>
  <c r="AB2142" i="2"/>
  <c r="AB2143" i="2"/>
  <c r="AB2144" i="2"/>
  <c r="AB2145" i="2"/>
  <c r="AB2146" i="2"/>
  <c r="AB2147" i="2"/>
  <c r="AB2148" i="2"/>
  <c r="AB2149" i="2"/>
  <c r="AB2150" i="2"/>
  <c r="AB2151" i="2"/>
  <c r="AB2152" i="2"/>
  <c r="AB2153" i="2"/>
  <c r="AB2154" i="2"/>
  <c r="AB2155" i="2"/>
  <c r="AB2156" i="2"/>
  <c r="AB2157" i="2"/>
  <c r="AB2158" i="2"/>
  <c r="AB2159" i="2"/>
  <c r="AB2160" i="2"/>
  <c r="AB2161" i="2"/>
  <c r="AB2162" i="2"/>
  <c r="AB2163" i="2"/>
  <c r="AB2164" i="2"/>
  <c r="AB2165" i="2"/>
  <c r="AB2166" i="2"/>
  <c r="AB2167" i="2"/>
  <c r="AB2168" i="2"/>
  <c r="AB2169" i="2"/>
  <c r="AB2170" i="2"/>
  <c r="AB2171" i="2"/>
  <c r="AB2172" i="2"/>
  <c r="AB2173" i="2"/>
  <c r="AB2174" i="2"/>
  <c r="AB2175" i="2"/>
  <c r="AB2176" i="2"/>
  <c r="AB2177" i="2"/>
  <c r="AB2178" i="2"/>
  <c r="AB2179" i="2"/>
  <c r="AB2180" i="2"/>
  <c r="AB2181" i="2"/>
  <c r="AB2182" i="2"/>
  <c r="AB2183" i="2"/>
  <c r="AB2184" i="2"/>
  <c r="AB2185" i="2"/>
  <c r="AB2186" i="2"/>
  <c r="AB2187" i="2"/>
  <c r="AB2188" i="2"/>
  <c r="AB2189" i="2"/>
  <c r="AB2190" i="2"/>
  <c r="AB2191" i="2"/>
  <c r="AB2192" i="2"/>
  <c r="AB2193" i="2"/>
  <c r="AB2194" i="2"/>
  <c r="AB2195" i="2"/>
  <c r="AB2196" i="2"/>
  <c r="AB2197" i="2"/>
  <c r="AB2198" i="2"/>
  <c r="AB2199" i="2"/>
  <c r="AB2200" i="2"/>
  <c r="AB2201" i="2"/>
  <c r="AB2202" i="2"/>
  <c r="AB2203" i="2"/>
  <c r="AB2204" i="2"/>
  <c r="AB2205" i="2"/>
  <c r="AB2206" i="2"/>
  <c r="AB2207" i="2"/>
  <c r="AB2208" i="2"/>
  <c r="AB2209" i="2"/>
  <c r="AB2210" i="2"/>
  <c r="AB2211" i="2"/>
  <c r="AB2212" i="2"/>
  <c r="AB2213" i="2"/>
  <c r="AB2214" i="2"/>
  <c r="AB2215" i="2"/>
  <c r="AB2216" i="2"/>
  <c r="AB2217" i="2"/>
  <c r="AB2218" i="2"/>
  <c r="AB2219" i="2"/>
  <c r="AB2220" i="2"/>
  <c r="AB2221" i="2"/>
  <c r="AB2222" i="2"/>
  <c r="AB2223" i="2"/>
  <c r="AB2224" i="2"/>
  <c r="AB2225" i="2"/>
  <c r="AB2226" i="2"/>
  <c r="AB2227" i="2"/>
  <c r="AB2228" i="2"/>
  <c r="AB2229" i="2"/>
  <c r="AB2230" i="2"/>
  <c r="AB2231" i="2"/>
  <c r="AB2232" i="2"/>
  <c r="AB2233" i="2"/>
  <c r="AB2234" i="2"/>
  <c r="AB2235" i="2"/>
  <c r="AB2236" i="2"/>
  <c r="AB2237" i="2"/>
  <c r="AB2238" i="2"/>
  <c r="AB2239" i="2"/>
  <c r="AB2240" i="2"/>
  <c r="AB2241" i="2"/>
  <c r="AB2242" i="2"/>
  <c r="AB2243" i="2"/>
  <c r="AB2244" i="2"/>
  <c r="AB2245" i="2"/>
  <c r="AB2246" i="2"/>
  <c r="AB2247" i="2"/>
  <c r="AB2248" i="2"/>
  <c r="AB2249" i="2"/>
  <c r="AB2250" i="2"/>
  <c r="AB2251" i="2"/>
  <c r="AB2252" i="2"/>
  <c r="AB2253" i="2"/>
  <c r="AB2254" i="2"/>
  <c r="AB2255" i="2"/>
  <c r="AB2256" i="2"/>
  <c r="AB2257" i="2"/>
  <c r="AB2258" i="2"/>
  <c r="AB2259" i="2"/>
  <c r="AB2260" i="2"/>
  <c r="AB2261" i="2"/>
  <c r="AB2262" i="2"/>
  <c r="AB2263" i="2"/>
  <c r="AB2264" i="2"/>
  <c r="AB2265" i="2"/>
  <c r="AB2266" i="2"/>
  <c r="AB2267" i="2"/>
  <c r="AB2268" i="2"/>
  <c r="AB2269" i="2"/>
  <c r="AB2270" i="2"/>
  <c r="AB2271" i="2"/>
  <c r="AB2272" i="2"/>
  <c r="AB2273" i="2"/>
  <c r="AB2274" i="2"/>
  <c r="AB2275" i="2"/>
  <c r="AB2276" i="2"/>
  <c r="AB2277" i="2"/>
  <c r="AB2278" i="2"/>
  <c r="AB2279" i="2"/>
  <c r="AB2280" i="2"/>
  <c r="AB2281" i="2"/>
  <c r="AB2282" i="2"/>
  <c r="AB2283" i="2"/>
  <c r="AB2284" i="2"/>
  <c r="AB2285" i="2"/>
  <c r="AB2286" i="2"/>
  <c r="AB2287" i="2"/>
  <c r="AB2288" i="2"/>
  <c r="AB2289" i="2"/>
  <c r="AB2290" i="2"/>
  <c r="AB2291" i="2"/>
  <c r="AB2292" i="2"/>
  <c r="AB2293" i="2"/>
  <c r="AB2294" i="2"/>
  <c r="AB2295" i="2"/>
  <c r="AB2296" i="2"/>
  <c r="AB2297" i="2"/>
  <c r="AB2298" i="2"/>
  <c r="AB2299" i="2"/>
  <c r="AB2300" i="2"/>
  <c r="AB2301" i="2"/>
  <c r="AB2302" i="2"/>
  <c r="AB2303" i="2"/>
  <c r="AB2304" i="2"/>
  <c r="AB2305" i="2"/>
  <c r="AB2306" i="2"/>
  <c r="AB2307" i="2"/>
  <c r="AB2308" i="2"/>
  <c r="AB2309" i="2"/>
  <c r="AB2310" i="2"/>
  <c r="AB2311" i="2"/>
  <c r="AB2312" i="2"/>
  <c r="AB2313" i="2"/>
  <c r="AB2314" i="2"/>
  <c r="AB2315" i="2"/>
  <c r="AB2316" i="2"/>
  <c r="AB2317" i="2"/>
  <c r="AB2318" i="2"/>
  <c r="AB2319" i="2"/>
  <c r="AB2320" i="2"/>
  <c r="AB2321" i="2"/>
  <c r="AB2322" i="2"/>
  <c r="AB2323" i="2"/>
  <c r="AB2324" i="2"/>
  <c r="AB2325" i="2"/>
  <c r="AB2326" i="2"/>
  <c r="AB2327" i="2"/>
  <c r="AB2328" i="2"/>
  <c r="AB2329" i="2"/>
  <c r="AB2330" i="2"/>
  <c r="AB2331" i="2"/>
  <c r="AB2332" i="2"/>
  <c r="AB2333" i="2"/>
  <c r="AB2334" i="2"/>
  <c r="AB2335" i="2"/>
  <c r="AB2336" i="2"/>
  <c r="AB2337" i="2"/>
  <c r="AB2338" i="2"/>
  <c r="AB2339" i="2"/>
  <c r="AB2340" i="2"/>
  <c r="AB2341" i="2"/>
  <c r="AB2342" i="2"/>
  <c r="AB2343" i="2"/>
  <c r="AB2344" i="2"/>
  <c r="AB2345" i="2"/>
  <c r="AB2346" i="2"/>
  <c r="AB2347" i="2"/>
  <c r="AB2348" i="2"/>
  <c r="AB2349" i="2"/>
  <c r="AB2350" i="2"/>
  <c r="AB2351" i="2"/>
  <c r="AB2352" i="2"/>
  <c r="AB2353" i="2"/>
  <c r="AB2354" i="2"/>
  <c r="AB2355" i="2"/>
  <c r="AB2356" i="2"/>
  <c r="AB2357" i="2"/>
  <c r="AB2358" i="2"/>
  <c r="AB2359" i="2"/>
  <c r="AB2360" i="2"/>
  <c r="AB2361" i="2"/>
  <c r="AB2362" i="2"/>
  <c r="AB2363" i="2"/>
  <c r="AB2364" i="2"/>
  <c r="AB2365" i="2"/>
  <c r="AB2366" i="2"/>
  <c r="AB2367" i="2"/>
  <c r="AB2368" i="2"/>
  <c r="AB2369" i="2"/>
  <c r="AB2370" i="2"/>
  <c r="AB2371" i="2"/>
  <c r="AB2372" i="2"/>
  <c r="AB2373" i="2"/>
  <c r="AB2374" i="2"/>
  <c r="AB2375" i="2"/>
  <c r="AB2376" i="2"/>
  <c r="AB2377" i="2"/>
  <c r="AB2378" i="2"/>
  <c r="AB2379" i="2"/>
  <c r="AB2380" i="2"/>
  <c r="AB2381" i="2"/>
  <c r="AB2382" i="2"/>
  <c r="AB2383" i="2"/>
  <c r="AB2384" i="2"/>
  <c r="AB2385" i="2"/>
  <c r="AB2386" i="2"/>
  <c r="AB2387" i="2"/>
  <c r="AB2388" i="2"/>
  <c r="AB2389" i="2"/>
  <c r="AB2390" i="2"/>
  <c r="AB2391" i="2"/>
  <c r="AB2392" i="2"/>
  <c r="AB2393" i="2"/>
  <c r="AB2394" i="2"/>
  <c r="AB2395" i="2"/>
  <c r="AB2396" i="2"/>
  <c r="AB2397" i="2"/>
  <c r="AB2398" i="2"/>
  <c r="AB2399" i="2"/>
  <c r="AB2400" i="2"/>
  <c r="AB2401" i="2"/>
  <c r="AB2402" i="2"/>
  <c r="AB2403" i="2"/>
  <c r="AB2404" i="2"/>
  <c r="AB2405" i="2"/>
  <c r="AB2406" i="2"/>
  <c r="AB2407" i="2"/>
  <c r="AB2408" i="2"/>
  <c r="AB2409" i="2"/>
  <c r="AB2410" i="2"/>
  <c r="AB2411" i="2"/>
  <c r="AB2412" i="2"/>
  <c r="AB2413" i="2"/>
  <c r="AB2414" i="2"/>
  <c r="AB2415" i="2"/>
  <c r="AB2416" i="2"/>
  <c r="AB2417" i="2"/>
  <c r="AB2418" i="2"/>
  <c r="AB2419" i="2"/>
  <c r="AB2420" i="2"/>
  <c r="AB2421" i="2"/>
  <c r="AB2422" i="2"/>
  <c r="AB2423" i="2"/>
  <c r="AB2424" i="2"/>
  <c r="AB2425" i="2"/>
  <c r="AB2426" i="2"/>
  <c r="AB2427" i="2"/>
  <c r="AB2428" i="2"/>
  <c r="AB2429" i="2"/>
  <c r="AB2430" i="2"/>
  <c r="AB2431" i="2"/>
  <c r="AB2432" i="2"/>
  <c r="AB2433" i="2"/>
  <c r="AB2434" i="2"/>
  <c r="AB2435" i="2"/>
  <c r="AB2436" i="2"/>
  <c r="AB2437" i="2"/>
  <c r="AB2438" i="2"/>
  <c r="AB2439" i="2"/>
  <c r="AB2440" i="2"/>
  <c r="AB2441" i="2"/>
  <c r="AB2442" i="2"/>
  <c r="AB2443" i="2"/>
  <c r="AB2444" i="2"/>
  <c r="AB2445" i="2"/>
  <c r="AB2446" i="2"/>
  <c r="AB2447" i="2"/>
  <c r="AB2448" i="2"/>
  <c r="AB2449" i="2"/>
  <c r="AB2450" i="2"/>
  <c r="AB2451" i="2"/>
  <c r="AB2452" i="2"/>
  <c r="AB2453" i="2"/>
  <c r="AB2454" i="2"/>
  <c r="AB2455" i="2"/>
  <c r="AB2456" i="2"/>
  <c r="AB2457" i="2"/>
  <c r="AB2458" i="2"/>
  <c r="AB2459" i="2"/>
  <c r="AB2460" i="2"/>
  <c r="AB2461" i="2"/>
  <c r="AB2462" i="2"/>
  <c r="AB2463" i="2"/>
  <c r="AB2464" i="2"/>
  <c r="AB2465" i="2"/>
  <c r="AB2466" i="2"/>
  <c r="AB2467" i="2"/>
  <c r="AB2468" i="2"/>
  <c r="AB2469" i="2"/>
  <c r="AB2470" i="2"/>
  <c r="AB2471" i="2"/>
  <c r="AB2472" i="2"/>
  <c r="AB2473" i="2"/>
  <c r="AB2474" i="2"/>
  <c r="AB2475" i="2"/>
  <c r="AB2476" i="2"/>
  <c r="AB2477" i="2"/>
  <c r="AB2478" i="2"/>
  <c r="AB2479" i="2"/>
  <c r="AB2480" i="2"/>
  <c r="AB2481" i="2"/>
  <c r="AB2482" i="2"/>
  <c r="AB2483" i="2"/>
  <c r="AB2484" i="2"/>
  <c r="AB2485" i="2"/>
  <c r="AB2486" i="2"/>
  <c r="AB2487" i="2"/>
  <c r="AB2488" i="2"/>
  <c r="AB2489" i="2"/>
  <c r="AB2490" i="2"/>
  <c r="AB2491" i="2"/>
  <c r="AB2492" i="2"/>
  <c r="AB2493" i="2"/>
  <c r="AB2494" i="2"/>
  <c r="AB2495" i="2"/>
  <c r="AB2496" i="2"/>
  <c r="AB2497" i="2"/>
  <c r="AB2498" i="2"/>
  <c r="AB2499" i="2"/>
  <c r="AB2500" i="2"/>
  <c r="AB2501" i="2"/>
  <c r="AB2502" i="2"/>
  <c r="AB2503" i="2"/>
  <c r="AB2504" i="2"/>
  <c r="AB2505" i="2"/>
  <c r="AB2506" i="2"/>
  <c r="AB2507" i="2"/>
  <c r="AB2508" i="2"/>
  <c r="AB2509" i="2"/>
  <c r="AB2510" i="2"/>
  <c r="AB2511" i="2"/>
  <c r="AB2512" i="2"/>
  <c r="AB2513" i="2"/>
  <c r="AB2514" i="2"/>
  <c r="AB2515" i="2"/>
  <c r="AB2516" i="2"/>
  <c r="AB2517" i="2"/>
  <c r="AB2518" i="2"/>
  <c r="AB2519" i="2"/>
  <c r="AB2520" i="2"/>
  <c r="AB2521" i="2"/>
  <c r="AB2522" i="2"/>
  <c r="AB2523" i="2"/>
  <c r="AB2524" i="2"/>
  <c r="AB2525" i="2"/>
  <c r="AB2526" i="2"/>
  <c r="AB2527" i="2"/>
  <c r="AB2528" i="2"/>
  <c r="AB2529" i="2"/>
  <c r="AB2530" i="2"/>
  <c r="AB2531" i="2"/>
  <c r="AB2532" i="2"/>
  <c r="AB2533" i="2"/>
  <c r="AB2534" i="2"/>
  <c r="AB2535" i="2"/>
  <c r="AB2536" i="2"/>
  <c r="AB2537" i="2"/>
  <c r="AB2538" i="2"/>
  <c r="AB2539" i="2"/>
  <c r="AB2540" i="2"/>
  <c r="AB2541" i="2"/>
  <c r="AB2542" i="2"/>
  <c r="AB2543" i="2"/>
  <c r="AB2544" i="2"/>
  <c r="AB2545" i="2"/>
  <c r="AB2546" i="2"/>
  <c r="AB2547" i="2"/>
  <c r="AB2548" i="2"/>
  <c r="AB2549" i="2"/>
  <c r="AB2550" i="2"/>
  <c r="AB2551" i="2"/>
  <c r="AB2552" i="2"/>
  <c r="AB2553" i="2"/>
  <c r="AB2554" i="2"/>
  <c r="AB2555" i="2"/>
  <c r="AB2556" i="2"/>
  <c r="AB2557" i="2"/>
  <c r="AB2558" i="2"/>
  <c r="AB2559" i="2"/>
  <c r="AB2560" i="2"/>
  <c r="AB2561" i="2"/>
  <c r="AB2562" i="2"/>
  <c r="AB2563" i="2"/>
  <c r="AB2564" i="2"/>
  <c r="AB2565" i="2"/>
  <c r="AB2566" i="2"/>
  <c r="AB2567" i="2"/>
  <c r="AB2568" i="2"/>
  <c r="AB2569" i="2"/>
  <c r="AB2570" i="2"/>
  <c r="AB2571" i="2"/>
  <c r="AB2572" i="2"/>
  <c r="AB2573" i="2"/>
  <c r="AB2574" i="2"/>
  <c r="AB2575" i="2"/>
  <c r="AB2576" i="2"/>
  <c r="AB2577" i="2"/>
  <c r="AB2578" i="2"/>
  <c r="AB2579" i="2"/>
  <c r="AB2580" i="2"/>
  <c r="AB2581" i="2"/>
  <c r="AB2582" i="2"/>
  <c r="AB2583" i="2"/>
  <c r="AB2584" i="2"/>
  <c r="AB2585" i="2"/>
  <c r="AB2586" i="2"/>
  <c r="AB2587" i="2"/>
  <c r="AB2588" i="2"/>
  <c r="AB2589" i="2"/>
  <c r="AB2590" i="2"/>
  <c r="AB2591" i="2"/>
  <c r="AB2592" i="2"/>
  <c r="AB2593" i="2"/>
  <c r="AB2594" i="2"/>
  <c r="AB2595" i="2"/>
  <c r="AB2596" i="2"/>
  <c r="AB2597" i="2"/>
  <c r="AB2598" i="2"/>
  <c r="AB2599" i="2"/>
  <c r="AB2600" i="2"/>
  <c r="AB2601" i="2"/>
  <c r="AB2602" i="2"/>
  <c r="AB2603" i="2"/>
  <c r="AB2604" i="2"/>
  <c r="AB2605" i="2"/>
  <c r="AB2606" i="2"/>
  <c r="AB2607" i="2"/>
  <c r="AB2608" i="2"/>
  <c r="AB2609" i="2"/>
  <c r="AB2610" i="2"/>
  <c r="AB2611" i="2"/>
  <c r="AB2612" i="2"/>
  <c r="AB2613" i="2"/>
  <c r="AB2614" i="2"/>
  <c r="AB2615" i="2"/>
  <c r="AB2616" i="2"/>
  <c r="AB2617" i="2"/>
  <c r="AB2618" i="2"/>
  <c r="AB2619" i="2"/>
  <c r="AB2620" i="2"/>
  <c r="AB2621" i="2"/>
  <c r="AB2622" i="2"/>
  <c r="AB2623" i="2"/>
  <c r="AB2624" i="2"/>
  <c r="AB2625" i="2"/>
  <c r="AB2626" i="2"/>
  <c r="AB2627" i="2"/>
  <c r="AB2628" i="2"/>
  <c r="AB2629" i="2"/>
  <c r="AB2630" i="2"/>
  <c r="AB2631" i="2"/>
  <c r="AB2632" i="2"/>
  <c r="AB2633" i="2"/>
  <c r="AB2634" i="2"/>
  <c r="AB2635" i="2"/>
  <c r="AB2636" i="2"/>
  <c r="AB2637" i="2"/>
  <c r="AB2638" i="2"/>
  <c r="AB2639" i="2"/>
  <c r="AB2640" i="2"/>
  <c r="AB2641" i="2"/>
  <c r="AB2642" i="2"/>
  <c r="AB2643" i="2"/>
  <c r="AB2644" i="2"/>
  <c r="AB2645" i="2"/>
  <c r="AB2646" i="2"/>
  <c r="AB2647" i="2"/>
  <c r="AB2648" i="2"/>
  <c r="AB2649" i="2"/>
  <c r="AB2650" i="2"/>
  <c r="AB2651" i="2"/>
  <c r="AB2652" i="2"/>
  <c r="AB2653" i="2"/>
  <c r="AB2654" i="2"/>
  <c r="AB2655" i="2"/>
  <c r="AB2656" i="2"/>
  <c r="AB2657" i="2"/>
  <c r="AB2658" i="2"/>
  <c r="AB2659" i="2"/>
  <c r="AB2660" i="2"/>
  <c r="AB2661" i="2"/>
  <c r="AB2662" i="2"/>
  <c r="AB2663" i="2"/>
  <c r="AB2664" i="2"/>
  <c r="AB2665" i="2"/>
  <c r="AB2666" i="2"/>
  <c r="AB2667" i="2"/>
  <c r="AB2668" i="2"/>
  <c r="AB2669" i="2"/>
  <c r="AB2670" i="2"/>
  <c r="AB2671" i="2"/>
  <c r="AB2672" i="2"/>
  <c r="AB2673" i="2"/>
  <c r="AB2674" i="2"/>
  <c r="AB2675" i="2"/>
  <c r="AB2676" i="2"/>
  <c r="AB2677" i="2"/>
  <c r="AB2678" i="2"/>
  <c r="AB2679" i="2"/>
  <c r="AB2680" i="2"/>
  <c r="AB2681" i="2"/>
  <c r="AB2682" i="2"/>
  <c r="AB2683" i="2"/>
  <c r="AB2684" i="2"/>
  <c r="AB2685" i="2"/>
  <c r="AB2686" i="2"/>
  <c r="AB2687" i="2"/>
  <c r="AB2688" i="2"/>
  <c r="AB2689" i="2"/>
  <c r="AB2690" i="2"/>
  <c r="AB2691" i="2"/>
  <c r="AB2692" i="2"/>
  <c r="AB2693" i="2"/>
  <c r="AB2694" i="2"/>
  <c r="AB2695" i="2"/>
  <c r="AB2696" i="2"/>
  <c r="AB2697" i="2"/>
  <c r="AB2698" i="2"/>
  <c r="AB2699" i="2"/>
  <c r="AB2700" i="2"/>
  <c r="AB2701" i="2"/>
  <c r="AB2702" i="2"/>
  <c r="AB2703" i="2"/>
  <c r="AB2704" i="2"/>
  <c r="AB2705" i="2"/>
  <c r="AB2706" i="2"/>
  <c r="AB2707" i="2"/>
  <c r="AB2708" i="2"/>
  <c r="AB2709" i="2"/>
  <c r="AB2710" i="2"/>
  <c r="AB2711" i="2"/>
  <c r="AB2712" i="2"/>
  <c r="AB2713" i="2"/>
  <c r="AB2714" i="2"/>
  <c r="AB2715" i="2"/>
  <c r="AB2716" i="2"/>
  <c r="AB2717" i="2"/>
  <c r="AB2718" i="2"/>
  <c r="AB2719" i="2"/>
  <c r="AB2720" i="2"/>
  <c r="AB2721" i="2"/>
  <c r="AB2722" i="2"/>
  <c r="AB2723" i="2"/>
  <c r="AB2724" i="2"/>
  <c r="AB2725" i="2"/>
  <c r="AB2726" i="2"/>
  <c r="AB2727" i="2"/>
  <c r="AB2728" i="2"/>
  <c r="AB2729" i="2"/>
  <c r="AB2730" i="2"/>
  <c r="AB2731" i="2"/>
  <c r="AB2732" i="2"/>
  <c r="AB2733" i="2"/>
  <c r="AB2734" i="2"/>
  <c r="AB2735" i="2"/>
  <c r="AB2736" i="2"/>
  <c r="AB2737" i="2"/>
  <c r="AB2738" i="2"/>
  <c r="AB2739" i="2"/>
  <c r="AB2740" i="2"/>
  <c r="AB2741" i="2"/>
  <c r="AB2742" i="2"/>
  <c r="AB2743" i="2"/>
  <c r="AB2744" i="2"/>
  <c r="AB2745" i="2"/>
  <c r="AB2746" i="2"/>
  <c r="AB2747" i="2"/>
  <c r="AB2748" i="2"/>
  <c r="AB2749" i="2"/>
  <c r="AB2750" i="2"/>
  <c r="AB2751" i="2"/>
  <c r="AB2752" i="2"/>
  <c r="AB2753" i="2"/>
  <c r="AB2754" i="2"/>
  <c r="AB2755" i="2"/>
  <c r="AB2756" i="2"/>
  <c r="AB2757" i="2"/>
  <c r="AB2758" i="2"/>
  <c r="AB2759" i="2"/>
  <c r="AB2" i="2"/>
  <c r="F1" i="4"/>
  <c r="F3" i="4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7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  <c r="F351" i="4"/>
  <c r="F352" i="4"/>
  <c r="F353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8" i="4"/>
  <c r="F369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5" i="4"/>
  <c r="F386" i="4"/>
  <c r="F387" i="4"/>
  <c r="F388" i="4"/>
  <c r="F389" i="4"/>
  <c r="F390" i="4"/>
  <c r="F391" i="4"/>
  <c r="F392" i="4"/>
  <c r="F393" i="4"/>
  <c r="F394" i="4"/>
  <c r="F395" i="4"/>
  <c r="F396" i="4"/>
  <c r="F397" i="4"/>
  <c r="F398" i="4"/>
  <c r="F399" i="4"/>
  <c r="F400" i="4"/>
  <c r="F401" i="4"/>
  <c r="F402" i="4"/>
  <c r="F403" i="4"/>
  <c r="F404" i="4"/>
  <c r="F405" i="4"/>
  <c r="F406" i="4"/>
  <c r="F407" i="4"/>
  <c r="F408" i="4"/>
  <c r="F409" i="4"/>
  <c r="F410" i="4"/>
  <c r="F411" i="4"/>
  <c r="F412" i="4"/>
  <c r="F413" i="4"/>
  <c r="F414" i="4"/>
  <c r="F415" i="4"/>
  <c r="F416" i="4"/>
  <c r="F417" i="4"/>
  <c r="F418" i="4"/>
  <c r="F419" i="4"/>
  <c r="F420" i="4"/>
  <c r="F421" i="4"/>
  <c r="F422" i="4"/>
  <c r="F423" i="4"/>
  <c r="F424" i="4"/>
  <c r="F425" i="4"/>
  <c r="F426" i="4"/>
  <c r="F427" i="4"/>
  <c r="F428" i="4"/>
  <c r="F429" i="4"/>
  <c r="F430" i="4"/>
  <c r="F431" i="4"/>
  <c r="F432" i="4"/>
  <c r="F433" i="4"/>
  <c r="F434" i="4"/>
  <c r="F435" i="4"/>
  <c r="F436" i="4"/>
  <c r="F437" i="4"/>
  <c r="F438" i="4"/>
  <c r="F439" i="4"/>
  <c r="F440" i="4"/>
  <c r="F441" i="4"/>
  <c r="F442" i="4"/>
  <c r="F443" i="4"/>
  <c r="F444" i="4"/>
  <c r="F445" i="4"/>
  <c r="F446" i="4"/>
  <c r="F447" i="4"/>
  <c r="F448" i="4"/>
  <c r="F449" i="4"/>
  <c r="F450" i="4"/>
  <c r="F451" i="4"/>
  <c r="F452" i="4"/>
  <c r="F453" i="4"/>
  <c r="F454" i="4"/>
  <c r="F455" i="4"/>
  <c r="F456" i="4"/>
  <c r="F457" i="4"/>
  <c r="F458" i="4"/>
  <c r="F459" i="4"/>
  <c r="F460" i="4"/>
  <c r="F461" i="4"/>
  <c r="F462" i="4"/>
  <c r="F463" i="4"/>
  <c r="F464" i="4"/>
  <c r="F465" i="4"/>
  <c r="F466" i="4"/>
  <c r="F467" i="4"/>
  <c r="F468" i="4"/>
  <c r="F469" i="4"/>
  <c r="F470" i="4"/>
  <c r="F471" i="4"/>
  <c r="F472" i="4"/>
  <c r="F473" i="4"/>
  <c r="F474" i="4"/>
  <c r="F475" i="4"/>
  <c r="F476" i="4"/>
  <c r="F477" i="4"/>
  <c r="F478" i="4"/>
  <c r="F479" i="4"/>
  <c r="F480" i="4"/>
  <c r="F481" i="4"/>
  <c r="F482" i="4"/>
  <c r="F483" i="4"/>
  <c r="F484" i="4"/>
  <c r="F485" i="4"/>
  <c r="F486" i="4"/>
  <c r="F487" i="4"/>
  <c r="F488" i="4"/>
  <c r="F489" i="4"/>
  <c r="F490" i="4"/>
  <c r="F491" i="4"/>
  <c r="F492" i="4"/>
  <c r="F493" i="4"/>
  <c r="F494" i="4"/>
  <c r="F495" i="4"/>
  <c r="F496" i="4"/>
  <c r="F497" i="4"/>
  <c r="F498" i="4"/>
  <c r="F499" i="4"/>
  <c r="F500" i="4"/>
  <c r="F501" i="4"/>
  <c r="F502" i="4"/>
  <c r="F503" i="4"/>
  <c r="F504" i="4"/>
  <c r="F505" i="4"/>
  <c r="F506" i="4"/>
  <c r="F507" i="4"/>
  <c r="F508" i="4"/>
  <c r="F509" i="4"/>
  <c r="F510" i="4"/>
  <c r="F511" i="4"/>
  <c r="F512" i="4"/>
  <c r="F513" i="4"/>
  <c r="F514" i="4"/>
  <c r="F515" i="4"/>
  <c r="F516" i="4"/>
  <c r="F517" i="4"/>
  <c r="F518" i="4"/>
  <c r="F519" i="4"/>
  <c r="F520" i="4"/>
  <c r="F521" i="4"/>
  <c r="F522" i="4"/>
  <c r="F523" i="4"/>
  <c r="F524" i="4"/>
  <c r="F525" i="4"/>
  <c r="F526" i="4"/>
  <c r="F527" i="4"/>
  <c r="F528" i="4"/>
  <c r="F529" i="4"/>
  <c r="F530" i="4"/>
  <c r="F531" i="4"/>
  <c r="F532" i="4"/>
  <c r="F533" i="4"/>
  <c r="F534" i="4"/>
  <c r="F535" i="4"/>
  <c r="F536" i="4"/>
  <c r="F537" i="4"/>
  <c r="F538" i="4"/>
  <c r="F539" i="4"/>
  <c r="F540" i="4"/>
  <c r="F541" i="4"/>
  <c r="F542" i="4"/>
  <c r="F543" i="4"/>
  <c r="F544" i="4"/>
  <c r="F545" i="4"/>
  <c r="F546" i="4"/>
  <c r="F547" i="4"/>
  <c r="F548" i="4"/>
  <c r="F549" i="4"/>
  <c r="F550" i="4"/>
  <c r="F551" i="4"/>
  <c r="F552" i="4"/>
  <c r="F553" i="4"/>
  <c r="F554" i="4"/>
  <c r="F555" i="4"/>
  <c r="F556" i="4"/>
  <c r="F557" i="4"/>
  <c r="F558" i="4"/>
  <c r="F559" i="4"/>
  <c r="F560" i="4"/>
  <c r="F561" i="4"/>
  <c r="F562" i="4"/>
  <c r="F563" i="4"/>
  <c r="F564" i="4"/>
  <c r="F565" i="4"/>
  <c r="F566" i="4"/>
  <c r="F567" i="4"/>
  <c r="F568" i="4"/>
  <c r="F569" i="4"/>
  <c r="F570" i="4"/>
  <c r="F571" i="4"/>
  <c r="F572" i="4"/>
  <c r="F573" i="4"/>
  <c r="F574" i="4"/>
  <c r="F575" i="4"/>
  <c r="F576" i="4"/>
  <c r="F577" i="4"/>
  <c r="F578" i="4"/>
  <c r="F579" i="4"/>
  <c r="F580" i="4"/>
  <c r="F581" i="4"/>
  <c r="F582" i="4"/>
  <c r="F583" i="4"/>
  <c r="F584" i="4"/>
  <c r="F585" i="4"/>
  <c r="F586" i="4"/>
  <c r="F587" i="4"/>
  <c r="F588" i="4"/>
  <c r="F589" i="4"/>
  <c r="F590" i="4"/>
  <c r="F591" i="4"/>
  <c r="F592" i="4"/>
  <c r="F593" i="4"/>
  <c r="F594" i="4"/>
  <c r="F595" i="4"/>
  <c r="F596" i="4"/>
  <c r="F597" i="4"/>
  <c r="F598" i="4"/>
  <c r="F599" i="4"/>
  <c r="F600" i="4"/>
  <c r="F601" i="4"/>
  <c r="F602" i="4"/>
  <c r="F603" i="4"/>
  <c r="F604" i="4"/>
  <c r="F605" i="4"/>
  <c r="F606" i="4"/>
  <c r="F607" i="4"/>
  <c r="F608" i="4"/>
  <c r="F609" i="4"/>
  <c r="F610" i="4"/>
  <c r="F611" i="4"/>
  <c r="F612" i="4"/>
  <c r="F613" i="4"/>
  <c r="F614" i="4"/>
  <c r="F615" i="4"/>
  <c r="F616" i="4"/>
  <c r="F617" i="4"/>
  <c r="F618" i="4"/>
  <c r="F619" i="4"/>
  <c r="F620" i="4"/>
  <c r="F621" i="4"/>
  <c r="F622" i="4"/>
  <c r="F623" i="4"/>
  <c r="F624" i="4"/>
  <c r="F625" i="4"/>
  <c r="F626" i="4"/>
  <c r="F627" i="4"/>
  <c r="F628" i="4"/>
  <c r="F629" i="4"/>
  <c r="F630" i="4"/>
  <c r="F631" i="4"/>
  <c r="F632" i="4"/>
  <c r="F633" i="4"/>
  <c r="F634" i="4"/>
  <c r="F635" i="4"/>
  <c r="F636" i="4"/>
  <c r="F637" i="4"/>
  <c r="F638" i="4"/>
  <c r="F639" i="4"/>
  <c r="F640" i="4"/>
  <c r="F641" i="4"/>
  <c r="F642" i="4"/>
  <c r="F643" i="4"/>
  <c r="F644" i="4"/>
  <c r="F645" i="4"/>
  <c r="F646" i="4"/>
  <c r="F647" i="4"/>
  <c r="F648" i="4"/>
  <c r="F649" i="4"/>
  <c r="F650" i="4"/>
  <c r="F651" i="4"/>
  <c r="F652" i="4"/>
  <c r="F653" i="4"/>
  <c r="F654" i="4"/>
  <c r="F655" i="4"/>
  <c r="F656" i="4"/>
  <c r="F657" i="4"/>
  <c r="F658" i="4"/>
  <c r="F659" i="4"/>
  <c r="F660" i="4"/>
  <c r="F661" i="4"/>
  <c r="F662" i="4"/>
  <c r="F663" i="4"/>
  <c r="F664" i="4"/>
  <c r="F665" i="4"/>
  <c r="F666" i="4"/>
  <c r="F667" i="4"/>
  <c r="F668" i="4"/>
  <c r="F669" i="4"/>
  <c r="F670" i="4"/>
  <c r="F671" i="4"/>
  <c r="F672" i="4"/>
  <c r="F673" i="4"/>
  <c r="F674" i="4"/>
  <c r="F675" i="4"/>
  <c r="F676" i="4"/>
  <c r="F677" i="4"/>
  <c r="F678" i="4"/>
  <c r="F679" i="4"/>
  <c r="F680" i="4"/>
  <c r="F681" i="4"/>
  <c r="F682" i="4"/>
  <c r="F683" i="4"/>
  <c r="F684" i="4"/>
  <c r="F685" i="4"/>
  <c r="F686" i="4"/>
  <c r="F687" i="4"/>
  <c r="F688" i="4"/>
  <c r="F689" i="4"/>
  <c r="F690" i="4"/>
  <c r="F691" i="4"/>
  <c r="F692" i="4"/>
  <c r="F693" i="4"/>
  <c r="F694" i="4"/>
  <c r="F695" i="4"/>
  <c r="F696" i="4"/>
  <c r="F697" i="4"/>
  <c r="F698" i="4"/>
  <c r="F699" i="4"/>
  <c r="F700" i="4"/>
  <c r="F701" i="4"/>
  <c r="F702" i="4"/>
  <c r="F703" i="4"/>
  <c r="F704" i="4"/>
  <c r="F705" i="4"/>
  <c r="F706" i="4"/>
  <c r="F707" i="4"/>
  <c r="F708" i="4"/>
  <c r="F709" i="4"/>
  <c r="F710" i="4"/>
  <c r="F711" i="4"/>
  <c r="F712" i="4"/>
  <c r="F713" i="4"/>
  <c r="F714" i="4"/>
  <c r="F715" i="4"/>
  <c r="F716" i="4"/>
  <c r="F717" i="4"/>
  <c r="F718" i="4"/>
  <c r="F719" i="4"/>
  <c r="F720" i="4"/>
  <c r="F721" i="4"/>
  <c r="F722" i="4"/>
  <c r="F723" i="4"/>
  <c r="F724" i="4"/>
  <c r="F725" i="4"/>
  <c r="F726" i="4"/>
  <c r="F727" i="4"/>
  <c r="F728" i="4"/>
  <c r="F729" i="4"/>
  <c r="F730" i="4"/>
  <c r="F731" i="4"/>
  <c r="F732" i="4"/>
  <c r="F733" i="4"/>
  <c r="F734" i="4"/>
  <c r="F735" i="4"/>
  <c r="F736" i="4"/>
  <c r="F737" i="4"/>
  <c r="F738" i="4"/>
  <c r="F739" i="4"/>
  <c r="F740" i="4"/>
  <c r="F741" i="4"/>
  <c r="F742" i="4"/>
  <c r="F743" i="4"/>
  <c r="F744" i="4"/>
  <c r="F745" i="4"/>
  <c r="F746" i="4"/>
  <c r="F747" i="4"/>
  <c r="F748" i="4"/>
  <c r="F749" i="4"/>
  <c r="F750" i="4"/>
  <c r="F751" i="4"/>
  <c r="F752" i="4"/>
  <c r="F753" i="4"/>
  <c r="F754" i="4"/>
  <c r="F755" i="4"/>
  <c r="F756" i="4"/>
  <c r="F757" i="4"/>
  <c r="F758" i="4"/>
  <c r="F759" i="4"/>
  <c r="F760" i="4"/>
  <c r="F761" i="4"/>
  <c r="F762" i="4"/>
  <c r="F763" i="4"/>
  <c r="F764" i="4"/>
  <c r="F765" i="4"/>
  <c r="F766" i="4"/>
  <c r="F767" i="4"/>
  <c r="F768" i="4"/>
  <c r="F769" i="4"/>
  <c r="F770" i="4"/>
  <c r="F771" i="4"/>
  <c r="F772" i="4"/>
  <c r="F773" i="4"/>
  <c r="F774" i="4"/>
  <c r="F775" i="4"/>
  <c r="F776" i="4"/>
  <c r="F777" i="4"/>
  <c r="F778" i="4"/>
  <c r="F779" i="4"/>
  <c r="F780" i="4"/>
  <c r="F781" i="4"/>
  <c r="F782" i="4"/>
  <c r="F783" i="4"/>
  <c r="F784" i="4"/>
  <c r="F785" i="4"/>
  <c r="F786" i="4"/>
  <c r="F787" i="4"/>
  <c r="F788" i="4"/>
  <c r="F789" i="4"/>
  <c r="F790" i="4"/>
  <c r="F791" i="4"/>
  <c r="F792" i="4"/>
  <c r="F793" i="4"/>
  <c r="F794" i="4"/>
  <c r="F795" i="4"/>
  <c r="F796" i="4"/>
  <c r="F797" i="4"/>
  <c r="F798" i="4"/>
  <c r="F799" i="4"/>
  <c r="F800" i="4"/>
  <c r="F801" i="4"/>
  <c r="F802" i="4"/>
  <c r="F803" i="4"/>
  <c r="F804" i="4"/>
  <c r="F805" i="4"/>
  <c r="F806" i="4"/>
  <c r="F807" i="4"/>
  <c r="F808" i="4"/>
  <c r="F809" i="4"/>
  <c r="F810" i="4"/>
  <c r="F811" i="4"/>
  <c r="F812" i="4"/>
  <c r="F813" i="4"/>
  <c r="F814" i="4"/>
  <c r="F815" i="4"/>
  <c r="F816" i="4"/>
  <c r="F817" i="4"/>
  <c r="F818" i="4"/>
  <c r="F819" i="4"/>
  <c r="F820" i="4"/>
  <c r="F821" i="4"/>
  <c r="F822" i="4"/>
  <c r="F823" i="4"/>
  <c r="F824" i="4"/>
  <c r="F825" i="4"/>
  <c r="F826" i="4"/>
  <c r="F827" i="4"/>
  <c r="F828" i="4"/>
  <c r="F829" i="4"/>
  <c r="F830" i="4"/>
  <c r="F831" i="4"/>
  <c r="F832" i="4"/>
  <c r="F833" i="4"/>
  <c r="F834" i="4"/>
  <c r="F835" i="4"/>
  <c r="F836" i="4"/>
  <c r="F837" i="4"/>
  <c r="F838" i="4"/>
  <c r="F839" i="4"/>
  <c r="F840" i="4"/>
  <c r="F841" i="4"/>
  <c r="F842" i="4"/>
  <c r="F843" i="4"/>
  <c r="F844" i="4"/>
  <c r="F845" i="4"/>
  <c r="F846" i="4"/>
  <c r="F847" i="4"/>
  <c r="F848" i="4"/>
  <c r="F849" i="4"/>
  <c r="F850" i="4"/>
  <c r="F851" i="4"/>
  <c r="F852" i="4"/>
  <c r="F853" i="4"/>
  <c r="F854" i="4"/>
  <c r="F855" i="4"/>
  <c r="F856" i="4"/>
  <c r="F857" i="4"/>
  <c r="F858" i="4"/>
  <c r="F859" i="4"/>
  <c r="F860" i="4"/>
  <c r="F861" i="4"/>
  <c r="F862" i="4"/>
  <c r="F863" i="4"/>
  <c r="F864" i="4"/>
  <c r="F865" i="4"/>
  <c r="F866" i="4"/>
  <c r="F867" i="4"/>
  <c r="F868" i="4"/>
  <c r="F869" i="4"/>
  <c r="F870" i="4"/>
  <c r="F871" i="4"/>
  <c r="F872" i="4"/>
  <c r="F873" i="4"/>
  <c r="F874" i="4"/>
  <c r="F875" i="4"/>
  <c r="F876" i="4"/>
  <c r="F877" i="4"/>
  <c r="F878" i="4"/>
  <c r="F879" i="4"/>
  <c r="F880" i="4"/>
  <c r="F881" i="4"/>
  <c r="F882" i="4"/>
  <c r="F883" i="4"/>
  <c r="F884" i="4"/>
  <c r="F885" i="4"/>
  <c r="F886" i="4"/>
  <c r="F887" i="4"/>
  <c r="F888" i="4"/>
  <c r="F889" i="4"/>
  <c r="F890" i="4"/>
  <c r="F891" i="4"/>
  <c r="F892" i="4"/>
  <c r="F893" i="4"/>
  <c r="F894" i="4"/>
  <c r="F895" i="4"/>
  <c r="F896" i="4"/>
  <c r="F897" i="4"/>
  <c r="F898" i="4"/>
  <c r="F899" i="4"/>
  <c r="F900" i="4"/>
  <c r="F901" i="4"/>
  <c r="F902" i="4"/>
  <c r="F903" i="4"/>
  <c r="F904" i="4"/>
  <c r="F905" i="4"/>
  <c r="F906" i="4"/>
  <c r="F907" i="4"/>
  <c r="F908" i="4"/>
  <c r="F909" i="4"/>
  <c r="F910" i="4"/>
  <c r="F911" i="4"/>
  <c r="F912" i="4"/>
  <c r="F913" i="4"/>
  <c r="F914" i="4"/>
  <c r="F915" i="4"/>
  <c r="F916" i="4"/>
  <c r="F917" i="4"/>
  <c r="F918" i="4"/>
  <c r="F919" i="4"/>
  <c r="F920" i="4"/>
  <c r="F921" i="4"/>
  <c r="F922" i="4"/>
  <c r="F923" i="4"/>
  <c r="F924" i="4"/>
  <c r="F925" i="4"/>
  <c r="F926" i="4"/>
  <c r="F927" i="4"/>
  <c r="F928" i="4"/>
  <c r="F929" i="4"/>
  <c r="F930" i="4"/>
  <c r="F931" i="4"/>
  <c r="F932" i="4"/>
  <c r="F933" i="4"/>
  <c r="F934" i="4"/>
  <c r="F935" i="4"/>
  <c r="F936" i="4"/>
  <c r="F937" i="4"/>
  <c r="F938" i="4"/>
  <c r="F939" i="4"/>
  <c r="F940" i="4"/>
  <c r="F941" i="4"/>
  <c r="F942" i="4"/>
  <c r="F943" i="4"/>
  <c r="F944" i="4"/>
  <c r="F945" i="4"/>
  <c r="F946" i="4"/>
  <c r="F947" i="4"/>
  <c r="F948" i="4"/>
  <c r="F949" i="4"/>
  <c r="F950" i="4"/>
  <c r="F951" i="4"/>
  <c r="F952" i="4"/>
  <c r="F953" i="4"/>
  <c r="F954" i="4"/>
  <c r="F955" i="4"/>
  <c r="F956" i="4"/>
  <c r="F957" i="4"/>
  <c r="F958" i="4"/>
  <c r="F959" i="4"/>
  <c r="F960" i="4"/>
  <c r="F961" i="4"/>
  <c r="F962" i="4"/>
  <c r="F963" i="4"/>
  <c r="F964" i="4"/>
  <c r="F965" i="4"/>
  <c r="F966" i="4"/>
  <c r="F967" i="4"/>
  <c r="F968" i="4"/>
  <c r="F969" i="4"/>
  <c r="F970" i="4"/>
  <c r="F971" i="4"/>
  <c r="F972" i="4"/>
  <c r="F973" i="4"/>
  <c r="F974" i="4"/>
  <c r="F975" i="4"/>
  <c r="F976" i="4"/>
  <c r="F977" i="4"/>
  <c r="F978" i="4"/>
  <c r="F979" i="4"/>
  <c r="F980" i="4"/>
  <c r="F981" i="4"/>
  <c r="F982" i="4"/>
  <c r="F983" i="4"/>
  <c r="F984" i="4"/>
  <c r="F985" i="4"/>
  <c r="F986" i="4"/>
  <c r="F987" i="4"/>
  <c r="F988" i="4"/>
  <c r="F989" i="4"/>
  <c r="F990" i="4"/>
  <c r="F991" i="4"/>
  <c r="F992" i="4"/>
  <c r="F993" i="4"/>
  <c r="F994" i="4"/>
  <c r="F995" i="4"/>
  <c r="F996" i="4"/>
  <c r="F997" i="4"/>
  <c r="F998" i="4"/>
  <c r="F999" i="4"/>
  <c r="F1000" i="4"/>
  <c r="F1001" i="4"/>
  <c r="F1002" i="4"/>
  <c r="F1003" i="4"/>
  <c r="F1004" i="4"/>
  <c r="F1005" i="4"/>
  <c r="F1006" i="4"/>
  <c r="F1007" i="4"/>
  <c r="F1008" i="4"/>
  <c r="F1009" i="4"/>
  <c r="F1010" i="4"/>
  <c r="F1011" i="4"/>
  <c r="F1012" i="4"/>
  <c r="F1013" i="4"/>
  <c r="F1014" i="4"/>
  <c r="F1015" i="4"/>
  <c r="F1016" i="4"/>
  <c r="F1017" i="4"/>
  <c r="F1018" i="4"/>
  <c r="F1019" i="4"/>
  <c r="F1020" i="4"/>
  <c r="F1021" i="4"/>
  <c r="F1022" i="4"/>
  <c r="F1023" i="4"/>
  <c r="F1024" i="4"/>
  <c r="F1025" i="4"/>
  <c r="F1026" i="4"/>
  <c r="F1027" i="4"/>
  <c r="F1028" i="4"/>
  <c r="F1029" i="4"/>
  <c r="F1030" i="4"/>
  <c r="F1031" i="4"/>
  <c r="F1032" i="4"/>
  <c r="F1033" i="4"/>
  <c r="F1034" i="4"/>
  <c r="F1035" i="4"/>
  <c r="F1036" i="4"/>
  <c r="F1037" i="4"/>
  <c r="F1038" i="4"/>
  <c r="F1039" i="4"/>
  <c r="F1040" i="4"/>
  <c r="F1041" i="4"/>
  <c r="F1042" i="4"/>
  <c r="F1043" i="4"/>
  <c r="F1044" i="4"/>
  <c r="F1045" i="4"/>
  <c r="F1046" i="4"/>
  <c r="F1047" i="4"/>
  <c r="F1048" i="4"/>
  <c r="F1049" i="4"/>
  <c r="F1050" i="4"/>
  <c r="F1051" i="4"/>
  <c r="F1052" i="4"/>
  <c r="F1053" i="4"/>
  <c r="F1054" i="4"/>
  <c r="F1055" i="4"/>
  <c r="F1056" i="4"/>
  <c r="F1057" i="4"/>
  <c r="F1058" i="4"/>
  <c r="F1059" i="4"/>
  <c r="F1060" i="4"/>
  <c r="F1061" i="4"/>
  <c r="F1062" i="4"/>
  <c r="F1063" i="4"/>
  <c r="F1064" i="4"/>
  <c r="F1065" i="4"/>
  <c r="F1066" i="4"/>
  <c r="F1067" i="4"/>
  <c r="F1068" i="4"/>
  <c r="F1069" i="4"/>
  <c r="F1070" i="4"/>
  <c r="F1071" i="4"/>
  <c r="F1072" i="4"/>
  <c r="F1073" i="4"/>
  <c r="F1074" i="4"/>
  <c r="F1075" i="4"/>
  <c r="F1076" i="4"/>
  <c r="F1077" i="4"/>
  <c r="F1078" i="4"/>
  <c r="F1079" i="4"/>
  <c r="F1080" i="4"/>
  <c r="F1081" i="4"/>
  <c r="F1082" i="4"/>
  <c r="F1083" i="4"/>
  <c r="F1084" i="4"/>
  <c r="F1085" i="4"/>
  <c r="F1086" i="4"/>
  <c r="F1087" i="4"/>
  <c r="F1088" i="4"/>
  <c r="F1089" i="4"/>
  <c r="F1090" i="4"/>
  <c r="F1091" i="4"/>
  <c r="F1092" i="4"/>
  <c r="F1093" i="4"/>
  <c r="F1094" i="4"/>
  <c r="F1095" i="4"/>
  <c r="F1096" i="4"/>
  <c r="F1097" i="4"/>
  <c r="F1098" i="4"/>
  <c r="F1099" i="4"/>
  <c r="F1100" i="4"/>
  <c r="F1101" i="4"/>
  <c r="F1102" i="4"/>
  <c r="F1103" i="4"/>
  <c r="F1104" i="4"/>
  <c r="F1105" i="4"/>
  <c r="F1106" i="4"/>
  <c r="F1107" i="4"/>
  <c r="F1108" i="4"/>
  <c r="F1109" i="4"/>
  <c r="F1110" i="4"/>
  <c r="F1111" i="4"/>
  <c r="F1112" i="4"/>
  <c r="F1113" i="4"/>
  <c r="F1114" i="4"/>
  <c r="F1115" i="4"/>
  <c r="F1116" i="4"/>
  <c r="F1117" i="4"/>
  <c r="F1118" i="4"/>
  <c r="F1119" i="4"/>
  <c r="F1120" i="4"/>
  <c r="F1121" i="4"/>
  <c r="F1122" i="4"/>
  <c r="F1123" i="4"/>
  <c r="F1124" i="4"/>
  <c r="F1125" i="4"/>
  <c r="F1126" i="4"/>
  <c r="F1127" i="4"/>
  <c r="F1128" i="4"/>
  <c r="F1129" i="4"/>
  <c r="F1130" i="4"/>
  <c r="F1131" i="4"/>
  <c r="F1132" i="4"/>
  <c r="F1133" i="4"/>
  <c r="F1134" i="4"/>
  <c r="F1135" i="4"/>
  <c r="F1136" i="4"/>
  <c r="F1137" i="4"/>
  <c r="F1138" i="4"/>
  <c r="F1139" i="4"/>
  <c r="F1140" i="4"/>
  <c r="F1141" i="4"/>
  <c r="F1142" i="4"/>
  <c r="F1143" i="4"/>
  <c r="F1144" i="4"/>
  <c r="F1145" i="4"/>
  <c r="F1146" i="4"/>
  <c r="F1147" i="4"/>
  <c r="F1148" i="4"/>
  <c r="F1149" i="4"/>
  <c r="F1150" i="4"/>
  <c r="F1151" i="4"/>
  <c r="F1152" i="4"/>
  <c r="F1153" i="4"/>
  <c r="F1154" i="4"/>
  <c r="F1155" i="4"/>
  <c r="F1156" i="4"/>
  <c r="F1157" i="4"/>
  <c r="F1158" i="4"/>
  <c r="F1159" i="4"/>
  <c r="F1160" i="4"/>
  <c r="F1161" i="4"/>
  <c r="F1162" i="4"/>
  <c r="F1163" i="4"/>
  <c r="F1164" i="4"/>
  <c r="F1165" i="4"/>
  <c r="F1166" i="4"/>
  <c r="F1167" i="4"/>
  <c r="F1168" i="4"/>
  <c r="F1169" i="4"/>
  <c r="F1170" i="4"/>
  <c r="F1171" i="4"/>
  <c r="F1172" i="4"/>
  <c r="F1173" i="4"/>
  <c r="F1174" i="4"/>
  <c r="F1175" i="4"/>
  <c r="F1176" i="4"/>
  <c r="F1177" i="4"/>
  <c r="F1178" i="4"/>
  <c r="F1179" i="4"/>
  <c r="F1180" i="4"/>
  <c r="F1181" i="4"/>
  <c r="F1182" i="4"/>
  <c r="F1183" i="4"/>
  <c r="F1184" i="4"/>
  <c r="F1185" i="4"/>
  <c r="F1186" i="4"/>
  <c r="F1187" i="4"/>
  <c r="F1188" i="4"/>
  <c r="F1189" i="4"/>
  <c r="F1190" i="4"/>
  <c r="F1191" i="4"/>
  <c r="F1192" i="4"/>
  <c r="F1193" i="4"/>
  <c r="F1194" i="4"/>
  <c r="F1195" i="4"/>
  <c r="F1196" i="4"/>
  <c r="F1197" i="4"/>
  <c r="F1198" i="4"/>
  <c r="F1199" i="4"/>
  <c r="F1200" i="4"/>
  <c r="F1201" i="4"/>
  <c r="F1202" i="4"/>
  <c r="F1203" i="4"/>
  <c r="F1204" i="4"/>
  <c r="F1205" i="4"/>
  <c r="F1206" i="4"/>
  <c r="F1207" i="4"/>
  <c r="F1208" i="4"/>
  <c r="F1209" i="4"/>
  <c r="F1210" i="4"/>
  <c r="F1211" i="4"/>
  <c r="F1212" i="4"/>
  <c r="F1213" i="4"/>
  <c r="F1214" i="4"/>
  <c r="F1215" i="4"/>
  <c r="F1216" i="4"/>
  <c r="F1217" i="4"/>
  <c r="F1218" i="4"/>
  <c r="F1219" i="4"/>
  <c r="F1220" i="4"/>
  <c r="F1221" i="4"/>
  <c r="F1222" i="4"/>
  <c r="F1223" i="4"/>
  <c r="F1224" i="4"/>
  <c r="F1225" i="4"/>
  <c r="F1226" i="4"/>
  <c r="F1227" i="4"/>
  <c r="F1228" i="4"/>
  <c r="F1229" i="4"/>
  <c r="F1230" i="4"/>
  <c r="F1231" i="4"/>
  <c r="F1232" i="4"/>
  <c r="F1233" i="4"/>
  <c r="F1234" i="4"/>
  <c r="F1235" i="4"/>
  <c r="F1236" i="4"/>
  <c r="F1237" i="4"/>
  <c r="F1238" i="4"/>
  <c r="F1239" i="4"/>
  <c r="F1240" i="4"/>
  <c r="F1241" i="4"/>
  <c r="F1242" i="4"/>
  <c r="F1243" i="4"/>
  <c r="F1244" i="4"/>
  <c r="F1245" i="4"/>
  <c r="F1246" i="4"/>
  <c r="F1247" i="4"/>
  <c r="F1248" i="4"/>
  <c r="F1249" i="4"/>
  <c r="F1250" i="4"/>
  <c r="F1251" i="4"/>
  <c r="F1252" i="4"/>
  <c r="F1253" i="4"/>
  <c r="F1254" i="4"/>
  <c r="F1255" i="4"/>
  <c r="F1256" i="4"/>
  <c r="F1257" i="4"/>
  <c r="F1258" i="4"/>
  <c r="F1259" i="4"/>
  <c r="F1260" i="4"/>
  <c r="F1261" i="4"/>
  <c r="F1262" i="4"/>
  <c r="F1263" i="4"/>
  <c r="F1264" i="4"/>
  <c r="F1265" i="4"/>
  <c r="F1266" i="4"/>
  <c r="F1267" i="4"/>
  <c r="F1268" i="4"/>
  <c r="F1269" i="4"/>
  <c r="F1270" i="4"/>
  <c r="F1271" i="4"/>
  <c r="F1272" i="4"/>
  <c r="F1273" i="4"/>
  <c r="F1274" i="4"/>
  <c r="F1275" i="4"/>
  <c r="F1276" i="4"/>
  <c r="F1277" i="4"/>
  <c r="F1278" i="4"/>
  <c r="F1279" i="4"/>
  <c r="F1280" i="4"/>
  <c r="F1281" i="4"/>
  <c r="F1282" i="4"/>
  <c r="F1283" i="4"/>
  <c r="F1284" i="4"/>
  <c r="F1285" i="4"/>
  <c r="F1286" i="4"/>
  <c r="F1287" i="4"/>
  <c r="F1288" i="4"/>
  <c r="F1289" i="4"/>
  <c r="F1290" i="4"/>
  <c r="F1291" i="4"/>
  <c r="F1292" i="4"/>
  <c r="F1293" i="4"/>
  <c r="F1294" i="4"/>
  <c r="F1295" i="4"/>
  <c r="F1296" i="4"/>
  <c r="F1297" i="4"/>
  <c r="F1298" i="4"/>
  <c r="F1299" i="4"/>
  <c r="F1300" i="4"/>
  <c r="F1301" i="4"/>
  <c r="F1302" i="4"/>
  <c r="F1303" i="4"/>
  <c r="F1304" i="4"/>
  <c r="F1305" i="4"/>
  <c r="F1306" i="4"/>
  <c r="F1307" i="4"/>
  <c r="F1308" i="4"/>
  <c r="F1309" i="4"/>
  <c r="F1310" i="4"/>
  <c r="F1311" i="4"/>
  <c r="F1312" i="4"/>
  <c r="F1313" i="4"/>
  <c r="F1314" i="4"/>
  <c r="F1315" i="4"/>
  <c r="F1316" i="4"/>
  <c r="F1317" i="4"/>
  <c r="F1318" i="4"/>
  <c r="F1319" i="4"/>
  <c r="F1320" i="4"/>
  <c r="F1321" i="4"/>
  <c r="F1322" i="4"/>
  <c r="F1323" i="4"/>
  <c r="F1324" i="4"/>
  <c r="F1325" i="4"/>
  <c r="F1326" i="4"/>
  <c r="F1327" i="4"/>
  <c r="F1328" i="4"/>
  <c r="F1329" i="4"/>
  <c r="F1330" i="4"/>
  <c r="F1331" i="4"/>
  <c r="F1332" i="4"/>
  <c r="F1333" i="4"/>
  <c r="F1334" i="4"/>
  <c r="F1335" i="4"/>
  <c r="F1336" i="4"/>
  <c r="F1337" i="4"/>
  <c r="F1338" i="4"/>
  <c r="F1339" i="4"/>
  <c r="F1340" i="4"/>
  <c r="F1341" i="4"/>
  <c r="F1342" i="4"/>
  <c r="F1343" i="4"/>
  <c r="F1344" i="4"/>
  <c r="F1345" i="4"/>
  <c r="F1346" i="4"/>
  <c r="F1347" i="4"/>
  <c r="F1348" i="4"/>
  <c r="F1349" i="4"/>
  <c r="F1350" i="4"/>
  <c r="F1351" i="4"/>
  <c r="F1352" i="4"/>
  <c r="F1353" i="4"/>
  <c r="F1354" i="4"/>
  <c r="F1355" i="4"/>
  <c r="F1356" i="4"/>
  <c r="F1357" i="4"/>
  <c r="F1358" i="4"/>
  <c r="F1359" i="4"/>
  <c r="F1360" i="4"/>
  <c r="F1361" i="4"/>
  <c r="F1362" i="4"/>
  <c r="F1363" i="4"/>
  <c r="F1364" i="4"/>
  <c r="F1365" i="4"/>
  <c r="F1366" i="4"/>
  <c r="F1367" i="4"/>
  <c r="F1368" i="4"/>
  <c r="F1369" i="4"/>
  <c r="F1370" i="4"/>
  <c r="F1371" i="4"/>
  <c r="F1372" i="4"/>
  <c r="F1373" i="4"/>
  <c r="F1374" i="4"/>
  <c r="F1375" i="4"/>
  <c r="F1376" i="4"/>
  <c r="F1377" i="4"/>
  <c r="F1378" i="4"/>
  <c r="F1379" i="4"/>
  <c r="F1380" i="4"/>
  <c r="F1381" i="4"/>
  <c r="F1382" i="4"/>
  <c r="F1383" i="4"/>
  <c r="F1384" i="4"/>
  <c r="F1385" i="4"/>
  <c r="F1386" i="4"/>
  <c r="F1387" i="4"/>
  <c r="F1388" i="4"/>
  <c r="F1389" i="4"/>
  <c r="F1390" i="4"/>
  <c r="F1391" i="4"/>
  <c r="F1392" i="4"/>
  <c r="F1393" i="4"/>
  <c r="F1394" i="4"/>
  <c r="F1395" i="4"/>
  <c r="F1396" i="4"/>
  <c r="F1397" i="4"/>
  <c r="F1398" i="4"/>
  <c r="F1399" i="4"/>
  <c r="F1400" i="4"/>
  <c r="F1401" i="4"/>
  <c r="F1402" i="4"/>
  <c r="F1403" i="4"/>
  <c r="F1404" i="4"/>
  <c r="F1405" i="4"/>
  <c r="F1406" i="4"/>
  <c r="F1407" i="4"/>
  <c r="F1408" i="4"/>
  <c r="F1409" i="4"/>
  <c r="F1410" i="4"/>
  <c r="F1411" i="4"/>
  <c r="F1412" i="4"/>
  <c r="F1413" i="4"/>
  <c r="F1414" i="4"/>
  <c r="F1415" i="4"/>
  <c r="F1416" i="4"/>
  <c r="F1417" i="4"/>
  <c r="F1418" i="4"/>
  <c r="F1419" i="4"/>
  <c r="F1420" i="4"/>
  <c r="F1421" i="4"/>
  <c r="F1422" i="4"/>
  <c r="F1423" i="4"/>
  <c r="F1424" i="4"/>
  <c r="F1425" i="4"/>
  <c r="F1426" i="4"/>
  <c r="F1427" i="4"/>
  <c r="F1428" i="4"/>
  <c r="F1429" i="4"/>
  <c r="F1430" i="4"/>
  <c r="F1431" i="4"/>
  <c r="F1432" i="4"/>
  <c r="F1433" i="4"/>
  <c r="F1434" i="4"/>
  <c r="F1435" i="4"/>
  <c r="F1436" i="4"/>
  <c r="F1437" i="4"/>
  <c r="F1438" i="4"/>
  <c r="F1439" i="4"/>
  <c r="F1440" i="4"/>
  <c r="F1441" i="4"/>
  <c r="F1442" i="4"/>
  <c r="F1443" i="4"/>
  <c r="F1444" i="4"/>
  <c r="F1445" i="4"/>
  <c r="F1446" i="4"/>
  <c r="F1447" i="4"/>
  <c r="F1448" i="4"/>
  <c r="F1449" i="4"/>
  <c r="F1450" i="4"/>
  <c r="F1451" i="4"/>
  <c r="F1452" i="4"/>
  <c r="F1453" i="4"/>
  <c r="F1454" i="4"/>
  <c r="F1455" i="4"/>
  <c r="F1456" i="4"/>
  <c r="F1457" i="4"/>
  <c r="F1458" i="4"/>
  <c r="F1459" i="4"/>
  <c r="F1460" i="4"/>
  <c r="F1461" i="4"/>
  <c r="F1462" i="4"/>
  <c r="F1463" i="4"/>
  <c r="F1464" i="4"/>
  <c r="F1465" i="4"/>
  <c r="F1466" i="4"/>
  <c r="F1467" i="4"/>
  <c r="F1468" i="4"/>
  <c r="F1469" i="4"/>
  <c r="F1470" i="4"/>
  <c r="F1471" i="4"/>
  <c r="F1472" i="4"/>
  <c r="F1473" i="4"/>
  <c r="F1474" i="4"/>
  <c r="F1475" i="4"/>
  <c r="F1476" i="4"/>
  <c r="F1477" i="4"/>
  <c r="F1478" i="4"/>
  <c r="F1479" i="4"/>
  <c r="F1480" i="4"/>
  <c r="F1481" i="4"/>
  <c r="F1482" i="4"/>
  <c r="F1483" i="4"/>
  <c r="F1484" i="4"/>
  <c r="F1485" i="4"/>
  <c r="F1486" i="4"/>
  <c r="F1487" i="4"/>
  <c r="F1488" i="4"/>
  <c r="F1489" i="4"/>
  <c r="F1490" i="4"/>
  <c r="F1491" i="4"/>
  <c r="F1492" i="4"/>
  <c r="F1493" i="4"/>
  <c r="F1494" i="4"/>
  <c r="F1495" i="4"/>
  <c r="F1496" i="4"/>
  <c r="F1497" i="4"/>
  <c r="F1498" i="4"/>
  <c r="F1499" i="4"/>
  <c r="F1500" i="4"/>
  <c r="F1501" i="4"/>
  <c r="F1502" i="4"/>
  <c r="F1503" i="4"/>
  <c r="F1504" i="4"/>
  <c r="F1505" i="4"/>
  <c r="F1506" i="4"/>
  <c r="F1507" i="4"/>
  <c r="F1508" i="4"/>
  <c r="F1509" i="4"/>
  <c r="F1510" i="4"/>
  <c r="F1511" i="4"/>
  <c r="F1512" i="4"/>
  <c r="F1513" i="4"/>
  <c r="F1514" i="4"/>
  <c r="F1515" i="4"/>
  <c r="F1516" i="4"/>
  <c r="F1517" i="4"/>
  <c r="F1518" i="4"/>
  <c r="F1519" i="4"/>
  <c r="F1520" i="4"/>
  <c r="F1521" i="4"/>
  <c r="F1522" i="4"/>
  <c r="F1523" i="4"/>
  <c r="F1524" i="4"/>
  <c r="F1525" i="4"/>
  <c r="F1526" i="4"/>
  <c r="F1527" i="4"/>
  <c r="F1528" i="4"/>
  <c r="F1529" i="4"/>
  <c r="F1530" i="4"/>
  <c r="F1531" i="4"/>
  <c r="F1532" i="4"/>
  <c r="F1533" i="4"/>
  <c r="F1534" i="4"/>
  <c r="F1535" i="4"/>
  <c r="F1536" i="4"/>
  <c r="F1537" i="4"/>
  <c r="F1538" i="4"/>
  <c r="F1539" i="4"/>
  <c r="F1540" i="4"/>
  <c r="F1541" i="4"/>
  <c r="F1542" i="4"/>
  <c r="F1543" i="4"/>
  <c r="F1544" i="4"/>
  <c r="F1545" i="4"/>
  <c r="F1546" i="4"/>
  <c r="F1547" i="4"/>
  <c r="F1548" i="4"/>
  <c r="F1549" i="4"/>
  <c r="F1550" i="4"/>
  <c r="F1551" i="4"/>
  <c r="F1552" i="4"/>
  <c r="F1553" i="4"/>
  <c r="F1554" i="4"/>
  <c r="F1555" i="4"/>
  <c r="F1556" i="4"/>
  <c r="F1557" i="4"/>
  <c r="F1558" i="4"/>
  <c r="F1559" i="4"/>
  <c r="F1560" i="4"/>
  <c r="F1561" i="4"/>
  <c r="F1562" i="4"/>
  <c r="F1563" i="4"/>
  <c r="F1564" i="4"/>
  <c r="F1565" i="4"/>
  <c r="F1566" i="4"/>
  <c r="F1567" i="4"/>
  <c r="F1568" i="4"/>
  <c r="F1569" i="4"/>
  <c r="F1570" i="4"/>
  <c r="F1571" i="4"/>
  <c r="F1572" i="4"/>
  <c r="F1573" i="4"/>
  <c r="F1574" i="4"/>
  <c r="F1575" i="4"/>
  <c r="F1576" i="4"/>
  <c r="F1577" i="4"/>
  <c r="F1578" i="4"/>
  <c r="F1579" i="4"/>
  <c r="F1580" i="4"/>
  <c r="F1581" i="4"/>
  <c r="F1582" i="4"/>
  <c r="F1583" i="4"/>
  <c r="F1584" i="4"/>
  <c r="F1585" i="4"/>
  <c r="F1586" i="4"/>
  <c r="F1587" i="4"/>
  <c r="F1588" i="4"/>
  <c r="F1589" i="4"/>
  <c r="F1590" i="4"/>
  <c r="F1591" i="4"/>
  <c r="F1592" i="4"/>
  <c r="F1593" i="4"/>
  <c r="F1594" i="4"/>
  <c r="F1595" i="4"/>
  <c r="F1596" i="4"/>
  <c r="F1597" i="4"/>
  <c r="F1598" i="4"/>
  <c r="F1599" i="4"/>
  <c r="F1600" i="4"/>
  <c r="F1601" i="4"/>
  <c r="F1602" i="4"/>
  <c r="F1603" i="4"/>
  <c r="F1604" i="4"/>
  <c r="F1605" i="4"/>
  <c r="F1606" i="4"/>
  <c r="F1607" i="4"/>
  <c r="F1608" i="4"/>
  <c r="F1609" i="4"/>
  <c r="F1610" i="4"/>
  <c r="F1611" i="4"/>
  <c r="F1612" i="4"/>
  <c r="F1613" i="4"/>
  <c r="F1614" i="4"/>
  <c r="F1615" i="4"/>
  <c r="F1616" i="4"/>
  <c r="F1617" i="4"/>
  <c r="F1618" i="4"/>
  <c r="F1619" i="4"/>
  <c r="F1620" i="4"/>
  <c r="F1621" i="4"/>
  <c r="F1622" i="4"/>
  <c r="F1623" i="4"/>
  <c r="F1624" i="4"/>
  <c r="F1625" i="4"/>
  <c r="F1626" i="4"/>
  <c r="F1627" i="4"/>
  <c r="F1628" i="4"/>
  <c r="F1629" i="4"/>
  <c r="F1630" i="4"/>
  <c r="F1631" i="4"/>
  <c r="F1632" i="4"/>
  <c r="F1633" i="4"/>
  <c r="F1634" i="4"/>
  <c r="F1635" i="4"/>
  <c r="F1636" i="4"/>
  <c r="F1637" i="4"/>
  <c r="F1638" i="4"/>
  <c r="F1639" i="4"/>
  <c r="F1640" i="4"/>
  <c r="F1641" i="4"/>
  <c r="F1642" i="4"/>
  <c r="F1643" i="4"/>
  <c r="F1644" i="4"/>
  <c r="F1645" i="4"/>
  <c r="F1646" i="4"/>
  <c r="F1647" i="4"/>
  <c r="F1648" i="4"/>
  <c r="F1649" i="4"/>
  <c r="F1650" i="4"/>
  <c r="F1651" i="4"/>
  <c r="F1652" i="4"/>
  <c r="F1653" i="4"/>
  <c r="F1654" i="4"/>
  <c r="F1655" i="4"/>
  <c r="F1656" i="4"/>
  <c r="F1657" i="4"/>
  <c r="F1658" i="4"/>
  <c r="F1659" i="4"/>
  <c r="F1660" i="4"/>
  <c r="F1661" i="4"/>
  <c r="F1662" i="4"/>
  <c r="F1663" i="4"/>
  <c r="F1664" i="4"/>
  <c r="F1665" i="4"/>
  <c r="F1666" i="4"/>
  <c r="F1667" i="4"/>
  <c r="F1668" i="4"/>
  <c r="F1669" i="4"/>
  <c r="F1670" i="4"/>
  <c r="F1671" i="4"/>
  <c r="F1672" i="4"/>
  <c r="F1673" i="4"/>
  <c r="F1674" i="4"/>
  <c r="F1675" i="4"/>
  <c r="F1676" i="4"/>
  <c r="F1677" i="4"/>
  <c r="F1678" i="4"/>
  <c r="F1679" i="4"/>
  <c r="F1680" i="4"/>
  <c r="F1681" i="4"/>
  <c r="F1682" i="4"/>
  <c r="F1683" i="4"/>
  <c r="F1684" i="4"/>
  <c r="F1685" i="4"/>
  <c r="F1686" i="4"/>
  <c r="F1687" i="4"/>
  <c r="F1688" i="4"/>
  <c r="F1689" i="4"/>
  <c r="F1690" i="4"/>
  <c r="F1691" i="4"/>
  <c r="F1692" i="4"/>
  <c r="F1693" i="4"/>
  <c r="F1694" i="4"/>
  <c r="F1695" i="4"/>
  <c r="F1696" i="4"/>
  <c r="F1697" i="4"/>
  <c r="F1698" i="4"/>
  <c r="F1699" i="4"/>
  <c r="F1700" i="4"/>
  <c r="F1701" i="4"/>
  <c r="F1702" i="4"/>
  <c r="F1703" i="4"/>
  <c r="F1704" i="4"/>
  <c r="F1705" i="4"/>
  <c r="F1706" i="4"/>
  <c r="F1707" i="4"/>
  <c r="F1708" i="4"/>
  <c r="F1709" i="4"/>
  <c r="F1710" i="4"/>
  <c r="F1711" i="4"/>
  <c r="F1712" i="4"/>
  <c r="F1713" i="4"/>
  <c r="F1714" i="4"/>
  <c r="F1715" i="4"/>
  <c r="F1716" i="4"/>
  <c r="F1717" i="4"/>
  <c r="F1718" i="4"/>
  <c r="F1719" i="4"/>
  <c r="F1720" i="4"/>
  <c r="F1721" i="4"/>
  <c r="F1722" i="4"/>
  <c r="F1723" i="4"/>
  <c r="F1724" i="4"/>
  <c r="F1725" i="4"/>
  <c r="F1726" i="4"/>
  <c r="F1727" i="4"/>
  <c r="F1728" i="4"/>
  <c r="F1729" i="4"/>
  <c r="F1730" i="4"/>
  <c r="F1731" i="4"/>
  <c r="F1732" i="4"/>
  <c r="F1733" i="4"/>
  <c r="F1734" i="4"/>
  <c r="F1735" i="4"/>
  <c r="F1736" i="4"/>
  <c r="F1737" i="4"/>
  <c r="F1738" i="4"/>
  <c r="F1739" i="4"/>
  <c r="F1740" i="4"/>
  <c r="F1741" i="4"/>
  <c r="F1742" i="4"/>
  <c r="F1743" i="4"/>
  <c r="F1744" i="4"/>
  <c r="F1745" i="4"/>
  <c r="F1746" i="4"/>
  <c r="F1747" i="4"/>
  <c r="F1748" i="4"/>
  <c r="F1749" i="4"/>
  <c r="F1750" i="4"/>
  <c r="F1751" i="4"/>
  <c r="F1752" i="4"/>
  <c r="F1753" i="4"/>
  <c r="F1754" i="4"/>
  <c r="F1755" i="4"/>
  <c r="F1756" i="4"/>
  <c r="F1757" i="4"/>
  <c r="F1758" i="4"/>
  <c r="F1759" i="4"/>
  <c r="F1760" i="4"/>
  <c r="F1761" i="4"/>
  <c r="F1762" i="4"/>
  <c r="F1763" i="4"/>
  <c r="F1764" i="4"/>
  <c r="F1765" i="4"/>
  <c r="F1766" i="4"/>
  <c r="F1767" i="4"/>
  <c r="F1768" i="4"/>
  <c r="F1769" i="4"/>
  <c r="F1770" i="4"/>
  <c r="F1771" i="4"/>
  <c r="F1772" i="4"/>
  <c r="F1773" i="4"/>
  <c r="F1774" i="4"/>
  <c r="F1775" i="4"/>
  <c r="F1776" i="4"/>
  <c r="F1777" i="4"/>
  <c r="F1778" i="4"/>
  <c r="F1779" i="4"/>
  <c r="F1780" i="4"/>
  <c r="F1781" i="4"/>
  <c r="F1782" i="4"/>
  <c r="F1783" i="4"/>
  <c r="F1784" i="4"/>
  <c r="F1785" i="4"/>
  <c r="F1786" i="4"/>
  <c r="F1787" i="4"/>
  <c r="F1788" i="4"/>
  <c r="F1789" i="4"/>
  <c r="F1790" i="4"/>
  <c r="F1791" i="4"/>
  <c r="F1792" i="4"/>
  <c r="F1793" i="4"/>
  <c r="F1794" i="4"/>
  <c r="F1795" i="4"/>
  <c r="F1796" i="4"/>
  <c r="F1797" i="4"/>
  <c r="F1798" i="4"/>
  <c r="F1799" i="4"/>
  <c r="F1800" i="4"/>
  <c r="F1801" i="4"/>
  <c r="F1802" i="4"/>
  <c r="F1803" i="4"/>
  <c r="F1804" i="4"/>
  <c r="F1805" i="4"/>
  <c r="F1806" i="4"/>
  <c r="F1807" i="4"/>
  <c r="F1808" i="4"/>
  <c r="F1809" i="4"/>
  <c r="F1810" i="4"/>
  <c r="F1811" i="4"/>
  <c r="F1812" i="4"/>
  <c r="F1813" i="4"/>
  <c r="F1814" i="4"/>
  <c r="F1815" i="4"/>
  <c r="F1816" i="4"/>
  <c r="F1817" i="4"/>
  <c r="F1818" i="4"/>
  <c r="F1819" i="4"/>
  <c r="F1820" i="4"/>
  <c r="F1821" i="4"/>
  <c r="F1822" i="4"/>
  <c r="F1823" i="4"/>
  <c r="F1824" i="4"/>
  <c r="F1825" i="4"/>
  <c r="F1826" i="4"/>
  <c r="F1827" i="4"/>
  <c r="F1828" i="4"/>
  <c r="F1829" i="4"/>
  <c r="F1830" i="4"/>
  <c r="F1831" i="4"/>
  <c r="F1832" i="4"/>
  <c r="F1833" i="4"/>
  <c r="F1834" i="4"/>
  <c r="F1835" i="4"/>
  <c r="F1836" i="4"/>
  <c r="F1837" i="4"/>
  <c r="F1838" i="4"/>
  <c r="F1839" i="4"/>
  <c r="F1840" i="4"/>
  <c r="F1841" i="4"/>
  <c r="F1842" i="4"/>
  <c r="F1843" i="4"/>
  <c r="F1844" i="4"/>
  <c r="F1845" i="4"/>
  <c r="F1846" i="4"/>
  <c r="F1847" i="4"/>
  <c r="F1848" i="4"/>
  <c r="F1849" i="4"/>
  <c r="F1850" i="4"/>
  <c r="F1851" i="4"/>
  <c r="F1852" i="4"/>
  <c r="F1853" i="4"/>
  <c r="F1854" i="4"/>
  <c r="F1855" i="4"/>
  <c r="F1856" i="4"/>
  <c r="F1857" i="4"/>
  <c r="F1858" i="4"/>
  <c r="F1859" i="4"/>
  <c r="F1860" i="4"/>
  <c r="F1861" i="4"/>
  <c r="F1862" i="4"/>
  <c r="F1863" i="4"/>
  <c r="F1864" i="4"/>
  <c r="F1865" i="4"/>
  <c r="F1866" i="4"/>
  <c r="F1867" i="4"/>
  <c r="F1868" i="4"/>
  <c r="F1869" i="4"/>
  <c r="F1870" i="4"/>
  <c r="F1871" i="4"/>
  <c r="F1872" i="4"/>
  <c r="F1873" i="4"/>
  <c r="F1874" i="4"/>
  <c r="F1875" i="4"/>
  <c r="F1876" i="4"/>
  <c r="F1877" i="4"/>
  <c r="F1878" i="4"/>
  <c r="F1879" i="4"/>
  <c r="F1880" i="4"/>
  <c r="F1881" i="4"/>
  <c r="F1882" i="4"/>
  <c r="F1883" i="4"/>
  <c r="F1884" i="4"/>
  <c r="F1885" i="4"/>
  <c r="F1886" i="4"/>
  <c r="F1887" i="4"/>
  <c r="F1888" i="4"/>
  <c r="F1889" i="4"/>
  <c r="F1890" i="4"/>
  <c r="F1891" i="4"/>
  <c r="F1892" i="4"/>
  <c r="F1893" i="4"/>
  <c r="F1894" i="4"/>
  <c r="F1895" i="4"/>
  <c r="F1896" i="4"/>
  <c r="F1897" i="4"/>
  <c r="F1898" i="4"/>
  <c r="F1899" i="4"/>
  <c r="F1900" i="4"/>
  <c r="F1901" i="4"/>
  <c r="F1902" i="4"/>
  <c r="F1903" i="4"/>
  <c r="F1904" i="4"/>
  <c r="F1905" i="4"/>
  <c r="F1906" i="4"/>
  <c r="F1907" i="4"/>
  <c r="F1908" i="4"/>
  <c r="F1909" i="4"/>
  <c r="F1910" i="4"/>
  <c r="F1911" i="4"/>
  <c r="F1912" i="4"/>
  <c r="F1913" i="4"/>
  <c r="F1914" i="4"/>
  <c r="F1915" i="4"/>
  <c r="F1916" i="4"/>
  <c r="F1917" i="4"/>
  <c r="F1918" i="4"/>
  <c r="F1919" i="4"/>
  <c r="F1920" i="4"/>
  <c r="F1921" i="4"/>
  <c r="F1922" i="4"/>
  <c r="F1923" i="4"/>
  <c r="F1924" i="4"/>
  <c r="F1925" i="4"/>
  <c r="F1926" i="4"/>
  <c r="F1927" i="4"/>
  <c r="F1928" i="4"/>
  <c r="F1929" i="4"/>
  <c r="F1930" i="4"/>
  <c r="F1931" i="4"/>
  <c r="F1932" i="4"/>
  <c r="F1933" i="4"/>
  <c r="F1934" i="4"/>
  <c r="F1935" i="4"/>
  <c r="F1936" i="4"/>
  <c r="F1937" i="4"/>
  <c r="F1938" i="4"/>
  <c r="F1939" i="4"/>
  <c r="F1940" i="4"/>
  <c r="F1941" i="4"/>
  <c r="F1942" i="4"/>
  <c r="F1943" i="4"/>
  <c r="F1944" i="4"/>
  <c r="F1945" i="4"/>
  <c r="F1946" i="4"/>
  <c r="F1947" i="4"/>
  <c r="F1948" i="4"/>
  <c r="F1949" i="4"/>
  <c r="F1950" i="4"/>
  <c r="F1951" i="4"/>
  <c r="F1952" i="4"/>
  <c r="F1953" i="4"/>
  <c r="F1954" i="4"/>
  <c r="F1955" i="4"/>
  <c r="F1956" i="4"/>
  <c r="F1957" i="4"/>
  <c r="F1958" i="4"/>
  <c r="F1959" i="4"/>
  <c r="F1960" i="4"/>
  <c r="F1961" i="4"/>
  <c r="F1962" i="4"/>
  <c r="F1963" i="4"/>
  <c r="F1964" i="4"/>
  <c r="F1965" i="4"/>
  <c r="F1966" i="4"/>
  <c r="F1967" i="4"/>
  <c r="F1968" i="4"/>
  <c r="F1969" i="4"/>
  <c r="F1970" i="4"/>
  <c r="F1971" i="4"/>
  <c r="F1972" i="4"/>
  <c r="F1973" i="4"/>
  <c r="F1974" i="4"/>
  <c r="F1975" i="4"/>
  <c r="F1976" i="4"/>
  <c r="F1977" i="4"/>
  <c r="F1978" i="4"/>
  <c r="F1979" i="4"/>
  <c r="F1980" i="4"/>
  <c r="F1981" i="4"/>
  <c r="F1982" i="4"/>
  <c r="F1983" i="4"/>
  <c r="F1984" i="4"/>
  <c r="F1985" i="4"/>
  <c r="F1986" i="4"/>
  <c r="F1987" i="4"/>
  <c r="F1988" i="4"/>
  <c r="F1989" i="4"/>
  <c r="F1990" i="4"/>
  <c r="F1991" i="4"/>
  <c r="F1992" i="4"/>
  <c r="F1993" i="4"/>
  <c r="F1994" i="4"/>
  <c r="F1995" i="4"/>
  <c r="F1996" i="4"/>
  <c r="F1997" i="4"/>
  <c r="F1998" i="4"/>
  <c r="F1999" i="4"/>
  <c r="F2000" i="4"/>
  <c r="F2001" i="4"/>
  <c r="F2002" i="4"/>
  <c r="F2003" i="4"/>
  <c r="F2004" i="4"/>
  <c r="F2005" i="4"/>
  <c r="F2006" i="4"/>
  <c r="F2007" i="4"/>
  <c r="F2008" i="4"/>
  <c r="F2009" i="4"/>
  <c r="F2010" i="4"/>
  <c r="F2011" i="4"/>
  <c r="F2012" i="4"/>
  <c r="F2013" i="4"/>
  <c r="F2014" i="4"/>
  <c r="F2015" i="4"/>
  <c r="F2016" i="4"/>
  <c r="F2017" i="4"/>
  <c r="F2018" i="4"/>
  <c r="F2019" i="4"/>
  <c r="F2020" i="4"/>
  <c r="F2021" i="4"/>
  <c r="F2022" i="4"/>
  <c r="F2023" i="4"/>
  <c r="F2024" i="4"/>
  <c r="F2025" i="4"/>
  <c r="F2026" i="4"/>
  <c r="F2027" i="4"/>
  <c r="F2028" i="4"/>
  <c r="F2029" i="4"/>
  <c r="F2030" i="4"/>
  <c r="F2031" i="4"/>
  <c r="F2032" i="4"/>
  <c r="F2033" i="4"/>
  <c r="F2034" i="4"/>
  <c r="F2035" i="4"/>
  <c r="F2036" i="4"/>
  <c r="F2037" i="4"/>
  <c r="F2038" i="4"/>
  <c r="F2039" i="4"/>
  <c r="F2040" i="4"/>
  <c r="F2041" i="4"/>
  <c r="F2042" i="4"/>
  <c r="F2043" i="4"/>
  <c r="F2044" i="4"/>
  <c r="F2045" i="4"/>
  <c r="F2046" i="4"/>
  <c r="F2047" i="4"/>
  <c r="F2048" i="4"/>
  <c r="F2049" i="4"/>
  <c r="F2050" i="4"/>
  <c r="F2051" i="4"/>
  <c r="F2052" i="4"/>
  <c r="F2053" i="4"/>
  <c r="F2054" i="4"/>
  <c r="F2055" i="4"/>
  <c r="F2056" i="4"/>
  <c r="F2057" i="4"/>
  <c r="F2058" i="4"/>
  <c r="F2059" i="4"/>
  <c r="F2060" i="4"/>
  <c r="F2061" i="4"/>
  <c r="F2062" i="4"/>
  <c r="F2063" i="4"/>
  <c r="F2064" i="4"/>
  <c r="F2065" i="4"/>
  <c r="F2066" i="4"/>
  <c r="F2067" i="4"/>
  <c r="F2068" i="4"/>
  <c r="F2069" i="4"/>
  <c r="F2070" i="4"/>
  <c r="F2071" i="4"/>
  <c r="F2072" i="4"/>
  <c r="F2073" i="4"/>
  <c r="F2074" i="4"/>
  <c r="F2075" i="4"/>
  <c r="F2076" i="4"/>
  <c r="F2077" i="4"/>
  <c r="F2078" i="4"/>
  <c r="F2079" i="4"/>
  <c r="F2080" i="4"/>
  <c r="F2081" i="4"/>
  <c r="F2082" i="4"/>
  <c r="F2083" i="4"/>
  <c r="F2084" i="4"/>
  <c r="F2085" i="4"/>
  <c r="F2086" i="4"/>
  <c r="F2087" i="4"/>
  <c r="F2088" i="4"/>
  <c r="F2089" i="4"/>
  <c r="F2090" i="4"/>
  <c r="F2091" i="4"/>
  <c r="F2092" i="4"/>
  <c r="F2093" i="4"/>
  <c r="F2094" i="4"/>
  <c r="F2095" i="4"/>
  <c r="F2096" i="4"/>
  <c r="F2097" i="4"/>
  <c r="F2098" i="4"/>
  <c r="F2099" i="4"/>
  <c r="F2100" i="4"/>
  <c r="F2101" i="4"/>
  <c r="F2102" i="4"/>
  <c r="F2103" i="4"/>
  <c r="F2104" i="4"/>
  <c r="F2105" i="4"/>
  <c r="F2106" i="4"/>
  <c r="F2107" i="4"/>
  <c r="F2108" i="4"/>
  <c r="F2109" i="4"/>
  <c r="F2110" i="4"/>
  <c r="F2111" i="4"/>
  <c r="F2112" i="4"/>
  <c r="F2113" i="4"/>
  <c r="F2114" i="4"/>
  <c r="F2115" i="4"/>
  <c r="F2116" i="4"/>
  <c r="F2117" i="4"/>
  <c r="F2118" i="4"/>
  <c r="F2119" i="4"/>
  <c r="F2120" i="4"/>
  <c r="F2121" i="4"/>
  <c r="F2122" i="4"/>
  <c r="F2123" i="4"/>
  <c r="F2124" i="4"/>
  <c r="F2125" i="4"/>
  <c r="F2126" i="4"/>
  <c r="F2127" i="4"/>
  <c r="F2128" i="4"/>
  <c r="F2129" i="4"/>
  <c r="F2130" i="4"/>
  <c r="F2131" i="4"/>
  <c r="F2132" i="4"/>
  <c r="F2133" i="4"/>
  <c r="F2134" i="4"/>
  <c r="F2135" i="4"/>
  <c r="F2136" i="4"/>
  <c r="F2137" i="4"/>
  <c r="F2138" i="4"/>
  <c r="F2139" i="4"/>
  <c r="F2140" i="4"/>
  <c r="F2141" i="4"/>
  <c r="F2142" i="4"/>
  <c r="F2143" i="4"/>
  <c r="F2144" i="4"/>
  <c r="F2145" i="4"/>
  <c r="F2146" i="4"/>
  <c r="F2147" i="4"/>
  <c r="F2148" i="4"/>
  <c r="F2149" i="4"/>
  <c r="F2150" i="4"/>
  <c r="F2151" i="4"/>
  <c r="F2152" i="4"/>
  <c r="F2153" i="4"/>
  <c r="F2154" i="4"/>
  <c r="F2155" i="4"/>
  <c r="F2156" i="4"/>
  <c r="F2157" i="4"/>
  <c r="F2158" i="4"/>
  <c r="F2159" i="4"/>
  <c r="F2160" i="4"/>
  <c r="F2161" i="4"/>
  <c r="F2162" i="4"/>
  <c r="F2163" i="4"/>
  <c r="F2164" i="4"/>
  <c r="F2165" i="4"/>
  <c r="F2166" i="4"/>
  <c r="F2167" i="4"/>
  <c r="F2168" i="4"/>
  <c r="F2169" i="4"/>
  <c r="F2170" i="4"/>
  <c r="F2171" i="4"/>
  <c r="F2172" i="4"/>
  <c r="F2173" i="4"/>
  <c r="F2174" i="4"/>
  <c r="F2175" i="4"/>
  <c r="F2176" i="4"/>
  <c r="F2177" i="4"/>
  <c r="F2178" i="4"/>
  <c r="F2179" i="4"/>
  <c r="F2180" i="4"/>
  <c r="F2181" i="4"/>
  <c r="F2182" i="4"/>
  <c r="F2183" i="4"/>
  <c r="F2184" i="4"/>
  <c r="F2185" i="4"/>
  <c r="F2186" i="4"/>
  <c r="F2187" i="4"/>
  <c r="F2188" i="4"/>
  <c r="F2189" i="4"/>
  <c r="F2190" i="4"/>
  <c r="F2191" i="4"/>
  <c r="F2192" i="4"/>
  <c r="F2193" i="4"/>
  <c r="F2194" i="4"/>
  <c r="F2195" i="4"/>
  <c r="F2196" i="4"/>
  <c r="F2197" i="4"/>
  <c r="F2198" i="4"/>
  <c r="F2199" i="4"/>
  <c r="F2200" i="4"/>
  <c r="F2201" i="4"/>
  <c r="F2202" i="4"/>
  <c r="F2203" i="4"/>
  <c r="F2204" i="4"/>
  <c r="F2205" i="4"/>
  <c r="F2206" i="4"/>
  <c r="F2207" i="4"/>
  <c r="F2208" i="4"/>
  <c r="F2209" i="4"/>
  <c r="F2210" i="4"/>
  <c r="F2211" i="4"/>
  <c r="F2212" i="4"/>
  <c r="F2213" i="4"/>
  <c r="F2214" i="4"/>
  <c r="F2215" i="4"/>
  <c r="F2216" i="4"/>
  <c r="F2217" i="4"/>
  <c r="F2218" i="4"/>
  <c r="F2219" i="4"/>
  <c r="F2220" i="4"/>
  <c r="F2221" i="4"/>
  <c r="F2222" i="4"/>
  <c r="F2223" i="4"/>
  <c r="F2224" i="4"/>
  <c r="F2225" i="4"/>
  <c r="F2226" i="4"/>
  <c r="F2227" i="4"/>
  <c r="F2228" i="4"/>
  <c r="F2229" i="4"/>
  <c r="F2230" i="4"/>
  <c r="F2231" i="4"/>
  <c r="F2232" i="4"/>
  <c r="F2233" i="4"/>
  <c r="F2234" i="4"/>
  <c r="F2235" i="4"/>
  <c r="F2236" i="4"/>
  <c r="F2237" i="4"/>
  <c r="F2238" i="4"/>
  <c r="F2239" i="4"/>
  <c r="F2240" i="4"/>
  <c r="F2241" i="4"/>
  <c r="F2242" i="4"/>
  <c r="F2243" i="4"/>
  <c r="F2244" i="4"/>
  <c r="F2245" i="4"/>
  <c r="F2246" i="4"/>
  <c r="F2247" i="4"/>
  <c r="F2248" i="4"/>
  <c r="F2249" i="4"/>
  <c r="F2250" i="4"/>
  <c r="F2251" i="4"/>
  <c r="F2252" i="4"/>
  <c r="F2253" i="4"/>
  <c r="F2254" i="4"/>
  <c r="F2255" i="4"/>
  <c r="F2256" i="4"/>
  <c r="F2257" i="4"/>
  <c r="F2258" i="4"/>
  <c r="F2259" i="4"/>
  <c r="F2260" i="4"/>
  <c r="F2261" i="4"/>
  <c r="F2262" i="4"/>
  <c r="F2263" i="4"/>
  <c r="F2264" i="4"/>
  <c r="F2265" i="4"/>
  <c r="F2266" i="4"/>
  <c r="F2267" i="4"/>
  <c r="F2268" i="4"/>
  <c r="F2269" i="4"/>
  <c r="F2270" i="4"/>
  <c r="F2271" i="4"/>
  <c r="F2272" i="4"/>
  <c r="F2273" i="4"/>
  <c r="F2274" i="4"/>
  <c r="F2275" i="4"/>
  <c r="F2276" i="4"/>
  <c r="F2277" i="4"/>
  <c r="F2278" i="4"/>
  <c r="F2279" i="4"/>
  <c r="F2280" i="4"/>
  <c r="F2281" i="4"/>
  <c r="F2282" i="4"/>
  <c r="F2283" i="4"/>
  <c r="F2284" i="4"/>
  <c r="F2285" i="4"/>
  <c r="F2286" i="4"/>
  <c r="F2287" i="4"/>
  <c r="F2288" i="4"/>
  <c r="F2289" i="4"/>
  <c r="F2290" i="4"/>
  <c r="F2291" i="4"/>
  <c r="F2292" i="4"/>
  <c r="F2293" i="4"/>
  <c r="F2294" i="4"/>
  <c r="F2295" i="4"/>
  <c r="F2296" i="4"/>
  <c r="F2297" i="4"/>
  <c r="F2298" i="4"/>
  <c r="F2299" i="4"/>
  <c r="F2300" i="4"/>
  <c r="F2301" i="4"/>
  <c r="F2302" i="4"/>
  <c r="F2303" i="4"/>
  <c r="F2304" i="4"/>
  <c r="F2305" i="4"/>
  <c r="F2306" i="4"/>
  <c r="F2307" i="4"/>
  <c r="F2308" i="4"/>
  <c r="F2309" i="4"/>
  <c r="F2310" i="4"/>
  <c r="F2311" i="4"/>
  <c r="F2312" i="4"/>
  <c r="F2313" i="4"/>
  <c r="F2314" i="4"/>
  <c r="F2315" i="4"/>
  <c r="F2316" i="4"/>
  <c r="F2317" i="4"/>
  <c r="F2318" i="4"/>
  <c r="F2319" i="4"/>
  <c r="F2320" i="4"/>
  <c r="F2321" i="4"/>
  <c r="F2322" i="4"/>
  <c r="F2323" i="4"/>
  <c r="F2324" i="4"/>
  <c r="F2325" i="4"/>
  <c r="F2326" i="4"/>
  <c r="F2327" i="4"/>
  <c r="F2328" i="4"/>
  <c r="F2329" i="4"/>
  <c r="F2330" i="4"/>
  <c r="F2331" i="4"/>
  <c r="F2332" i="4"/>
  <c r="F2333" i="4"/>
  <c r="F2334" i="4"/>
  <c r="F2335" i="4"/>
  <c r="F2336" i="4"/>
  <c r="F2337" i="4"/>
  <c r="F2338" i="4"/>
  <c r="F2339" i="4"/>
  <c r="F2340" i="4"/>
  <c r="F2341" i="4"/>
  <c r="F2342" i="4"/>
  <c r="F2343" i="4"/>
  <c r="F2344" i="4"/>
  <c r="F2345" i="4"/>
  <c r="F2346" i="4"/>
  <c r="F2347" i="4"/>
  <c r="F2348" i="4"/>
  <c r="F2349" i="4"/>
  <c r="F2350" i="4"/>
  <c r="F2351" i="4"/>
  <c r="F2352" i="4"/>
  <c r="F2353" i="4"/>
  <c r="F2354" i="4"/>
  <c r="F2355" i="4"/>
  <c r="F2356" i="4"/>
  <c r="F2357" i="4"/>
  <c r="F2358" i="4"/>
  <c r="F2359" i="4"/>
  <c r="F2360" i="4"/>
  <c r="F2361" i="4"/>
  <c r="F2362" i="4"/>
  <c r="F2363" i="4"/>
  <c r="F2364" i="4"/>
  <c r="F2365" i="4"/>
  <c r="F2366" i="4"/>
  <c r="F2367" i="4"/>
  <c r="F2368" i="4"/>
  <c r="F2369" i="4"/>
  <c r="F2370" i="4"/>
  <c r="F2371" i="4"/>
  <c r="F2372" i="4"/>
  <c r="F2373" i="4"/>
  <c r="F2374" i="4"/>
  <c r="F2375" i="4"/>
  <c r="F2376" i="4"/>
  <c r="F2377" i="4"/>
  <c r="F2378" i="4"/>
  <c r="F2379" i="4"/>
  <c r="F2380" i="4"/>
  <c r="F2381" i="4"/>
  <c r="F2382" i="4"/>
  <c r="F2383" i="4"/>
  <c r="F2384" i="4"/>
  <c r="F2385" i="4"/>
  <c r="F2386" i="4"/>
  <c r="F2387" i="4"/>
  <c r="F2388" i="4"/>
  <c r="F2389" i="4"/>
  <c r="F2390" i="4"/>
  <c r="F2391" i="4"/>
  <c r="F2392" i="4"/>
  <c r="F2393" i="4"/>
  <c r="F2394" i="4"/>
  <c r="F2395" i="4"/>
  <c r="F2396" i="4"/>
  <c r="F2397" i="4"/>
  <c r="F2398" i="4"/>
  <c r="F2399" i="4"/>
  <c r="F2400" i="4"/>
  <c r="F2401" i="4"/>
  <c r="F2402" i="4"/>
  <c r="F2403" i="4"/>
  <c r="F2404" i="4"/>
  <c r="F2405" i="4"/>
  <c r="F2406" i="4"/>
  <c r="F2407" i="4"/>
  <c r="F2408" i="4"/>
  <c r="F2409" i="4"/>
  <c r="F2410" i="4"/>
  <c r="F2411" i="4"/>
  <c r="F2412" i="4"/>
  <c r="F2413" i="4"/>
  <c r="F2414" i="4"/>
  <c r="F2415" i="4"/>
  <c r="F2416" i="4"/>
  <c r="F2417" i="4"/>
  <c r="F2418" i="4"/>
  <c r="F2419" i="4"/>
  <c r="F2420" i="4"/>
  <c r="F2421" i="4"/>
  <c r="F2422" i="4"/>
  <c r="F2423" i="4"/>
  <c r="F2424" i="4"/>
  <c r="F2425" i="4"/>
  <c r="F2426" i="4"/>
  <c r="F2427" i="4"/>
  <c r="F2428" i="4"/>
  <c r="F2429" i="4"/>
  <c r="F2430" i="4"/>
  <c r="F2431" i="4"/>
  <c r="F2432" i="4"/>
  <c r="F2433" i="4"/>
  <c r="F2434" i="4"/>
  <c r="F2435" i="4"/>
  <c r="F2436" i="4"/>
  <c r="F2437" i="4"/>
  <c r="F2438" i="4"/>
  <c r="F2439" i="4"/>
  <c r="F2440" i="4"/>
  <c r="F2441" i="4"/>
  <c r="F2442" i="4"/>
  <c r="F2443" i="4"/>
  <c r="F2444" i="4"/>
  <c r="F2445" i="4"/>
  <c r="F2446" i="4"/>
  <c r="F2447" i="4"/>
  <c r="F2448" i="4"/>
  <c r="F2449" i="4"/>
  <c r="F2450" i="4"/>
  <c r="F2451" i="4"/>
  <c r="F2452" i="4"/>
  <c r="F2453" i="4"/>
  <c r="F2454" i="4"/>
  <c r="F2455" i="4"/>
  <c r="F2456" i="4"/>
  <c r="F2457" i="4"/>
  <c r="F2458" i="4"/>
  <c r="F2459" i="4"/>
  <c r="F2460" i="4"/>
  <c r="F2461" i="4"/>
  <c r="F2462" i="4"/>
  <c r="F2463" i="4"/>
  <c r="F2464" i="4"/>
  <c r="F2465" i="4"/>
  <c r="F2466" i="4"/>
  <c r="F2467" i="4"/>
  <c r="F2468" i="4"/>
  <c r="F2469" i="4"/>
  <c r="F2470" i="4"/>
  <c r="F2471" i="4"/>
  <c r="F2472" i="4"/>
  <c r="F2473" i="4"/>
  <c r="F2474" i="4"/>
  <c r="F2475" i="4"/>
  <c r="F2476" i="4"/>
  <c r="F2477" i="4"/>
  <c r="F2478" i="4"/>
  <c r="F2479" i="4"/>
  <c r="F2480" i="4"/>
  <c r="F2481" i="4"/>
  <c r="F2482" i="4"/>
  <c r="F2483" i="4"/>
  <c r="F2484" i="4"/>
  <c r="F2485" i="4"/>
  <c r="F2486" i="4"/>
  <c r="F2487" i="4"/>
  <c r="F2488" i="4"/>
  <c r="F2489" i="4"/>
  <c r="F2490" i="4"/>
  <c r="F2491" i="4"/>
  <c r="F2492" i="4"/>
  <c r="F2493" i="4"/>
  <c r="F2494" i="4"/>
  <c r="F2495" i="4"/>
  <c r="F2496" i="4"/>
  <c r="F2497" i="4"/>
  <c r="F2498" i="4"/>
  <c r="F2499" i="4"/>
  <c r="F2500" i="4"/>
  <c r="F2501" i="4"/>
  <c r="F2502" i="4"/>
  <c r="F2503" i="4"/>
  <c r="F2504" i="4"/>
  <c r="F2505" i="4"/>
  <c r="F2506" i="4"/>
  <c r="F2507" i="4"/>
  <c r="F2508" i="4"/>
  <c r="F2509" i="4"/>
  <c r="F2510" i="4"/>
  <c r="F2511" i="4"/>
  <c r="F2512" i="4"/>
  <c r="F2513" i="4"/>
  <c r="F2514" i="4"/>
  <c r="F2515" i="4"/>
  <c r="F2516" i="4"/>
  <c r="F2517" i="4"/>
  <c r="F2518" i="4"/>
  <c r="F2519" i="4"/>
  <c r="F2520" i="4"/>
  <c r="F2521" i="4"/>
  <c r="F2522" i="4"/>
  <c r="F2523" i="4"/>
  <c r="F2524" i="4"/>
  <c r="F2525" i="4"/>
  <c r="F2526" i="4"/>
  <c r="F2527" i="4"/>
  <c r="F2528" i="4"/>
  <c r="F2529" i="4"/>
  <c r="F2530" i="4"/>
  <c r="F2531" i="4"/>
  <c r="F2532" i="4"/>
  <c r="F2533" i="4"/>
  <c r="F2534" i="4"/>
  <c r="F2535" i="4"/>
  <c r="F2536" i="4"/>
  <c r="F2537" i="4"/>
  <c r="F2538" i="4"/>
  <c r="F2539" i="4"/>
  <c r="F2540" i="4"/>
  <c r="F2541" i="4"/>
  <c r="F2542" i="4"/>
  <c r="F2543" i="4"/>
  <c r="F2544" i="4"/>
  <c r="F2545" i="4"/>
  <c r="F2546" i="4"/>
  <c r="F2547" i="4"/>
  <c r="F2548" i="4"/>
  <c r="F2549" i="4"/>
  <c r="F2550" i="4"/>
  <c r="F2551" i="4"/>
  <c r="F2552" i="4"/>
  <c r="F2553" i="4"/>
  <c r="F2554" i="4"/>
  <c r="F2555" i="4"/>
  <c r="F2556" i="4"/>
  <c r="F2557" i="4"/>
  <c r="F2558" i="4"/>
  <c r="F2559" i="4"/>
  <c r="F2560" i="4"/>
  <c r="F2561" i="4"/>
  <c r="F2562" i="4"/>
  <c r="F2563" i="4"/>
  <c r="F2564" i="4"/>
  <c r="F2565" i="4"/>
  <c r="F2566" i="4"/>
  <c r="F2567" i="4"/>
  <c r="F2568" i="4"/>
  <c r="F2569" i="4"/>
  <c r="F2570" i="4"/>
  <c r="F2571" i="4"/>
  <c r="F2572" i="4"/>
  <c r="F2573" i="4"/>
  <c r="F2574" i="4"/>
  <c r="F2575" i="4"/>
  <c r="F2576" i="4"/>
  <c r="F2577" i="4"/>
  <c r="F2578" i="4"/>
  <c r="F2579" i="4"/>
  <c r="F2580" i="4"/>
  <c r="F2581" i="4"/>
  <c r="F2582" i="4"/>
  <c r="F2583" i="4"/>
  <c r="F2584" i="4"/>
  <c r="F2585" i="4"/>
  <c r="F2586" i="4"/>
  <c r="F2587" i="4"/>
  <c r="F2588" i="4"/>
  <c r="F2589" i="4"/>
  <c r="F2590" i="4"/>
  <c r="F2591" i="4"/>
  <c r="F2592" i="4"/>
  <c r="F2593" i="4"/>
  <c r="F2594" i="4"/>
  <c r="F2595" i="4"/>
  <c r="F2596" i="4"/>
  <c r="F2597" i="4"/>
  <c r="F2598" i="4"/>
  <c r="F2599" i="4"/>
  <c r="F2600" i="4"/>
  <c r="F2601" i="4"/>
  <c r="F2602" i="4"/>
  <c r="F2603" i="4"/>
  <c r="F2604" i="4"/>
  <c r="F2605" i="4"/>
  <c r="F2606" i="4"/>
  <c r="F2607" i="4"/>
  <c r="F2608" i="4"/>
  <c r="F2609" i="4"/>
  <c r="F2610" i="4"/>
  <c r="F2611" i="4"/>
  <c r="F2612" i="4"/>
  <c r="F2613" i="4"/>
  <c r="F2614" i="4"/>
  <c r="F2615" i="4"/>
  <c r="F2616" i="4"/>
  <c r="F2617" i="4"/>
  <c r="F2618" i="4"/>
  <c r="F2619" i="4"/>
  <c r="F2620" i="4"/>
  <c r="F2621" i="4"/>
  <c r="F2622" i="4"/>
  <c r="F2623" i="4"/>
  <c r="F2624" i="4"/>
  <c r="F2625" i="4"/>
  <c r="F2626" i="4"/>
  <c r="F2627" i="4"/>
  <c r="F2628" i="4"/>
  <c r="F2629" i="4"/>
  <c r="F2630" i="4"/>
  <c r="F2631" i="4"/>
  <c r="F2632" i="4"/>
  <c r="F2633" i="4"/>
  <c r="F2634" i="4"/>
  <c r="F2635" i="4"/>
  <c r="F2636" i="4"/>
  <c r="F2637" i="4"/>
  <c r="F2638" i="4"/>
  <c r="F2639" i="4"/>
  <c r="F2640" i="4"/>
  <c r="F2641" i="4"/>
  <c r="F2642" i="4"/>
  <c r="F2643" i="4"/>
  <c r="F2644" i="4"/>
  <c r="F2645" i="4"/>
  <c r="F2646" i="4"/>
  <c r="F2647" i="4"/>
  <c r="F2648" i="4"/>
  <c r="F2649" i="4"/>
  <c r="F2650" i="4"/>
  <c r="F2651" i="4"/>
  <c r="F2652" i="4"/>
  <c r="F2653" i="4"/>
  <c r="F2654" i="4"/>
  <c r="F2655" i="4"/>
  <c r="F2656" i="4"/>
  <c r="F2657" i="4"/>
  <c r="F2658" i="4"/>
  <c r="F2659" i="4"/>
  <c r="F2660" i="4"/>
  <c r="F2661" i="4"/>
  <c r="F2662" i="4"/>
  <c r="F2663" i="4"/>
  <c r="F2664" i="4"/>
  <c r="F2665" i="4"/>
  <c r="F2666" i="4"/>
  <c r="F2667" i="4"/>
  <c r="F2668" i="4"/>
  <c r="F2669" i="4"/>
  <c r="F2670" i="4"/>
  <c r="F2671" i="4"/>
  <c r="F2672" i="4"/>
  <c r="F2673" i="4"/>
  <c r="F2674" i="4"/>
  <c r="F2675" i="4"/>
  <c r="F2676" i="4"/>
  <c r="F2677" i="4"/>
  <c r="F2678" i="4"/>
  <c r="F2679" i="4"/>
  <c r="F2680" i="4"/>
  <c r="F2681" i="4"/>
  <c r="F2682" i="4"/>
  <c r="F2683" i="4"/>
  <c r="F2684" i="4"/>
  <c r="F2685" i="4"/>
  <c r="F2686" i="4"/>
  <c r="F2687" i="4"/>
  <c r="F2688" i="4"/>
  <c r="F2689" i="4"/>
  <c r="F2690" i="4"/>
  <c r="F2691" i="4"/>
  <c r="F2692" i="4"/>
  <c r="F2693" i="4"/>
  <c r="F2694" i="4"/>
  <c r="F2695" i="4"/>
  <c r="F2696" i="4"/>
  <c r="F2697" i="4"/>
  <c r="F2698" i="4"/>
  <c r="F2699" i="4"/>
  <c r="F2700" i="4"/>
  <c r="F2701" i="4"/>
  <c r="F2702" i="4"/>
  <c r="F2703" i="4"/>
  <c r="F2704" i="4"/>
  <c r="F2705" i="4"/>
  <c r="F2706" i="4"/>
  <c r="F2707" i="4"/>
  <c r="F2708" i="4"/>
  <c r="F2709" i="4"/>
  <c r="F2710" i="4"/>
  <c r="F2711" i="4"/>
  <c r="F2712" i="4"/>
  <c r="F2713" i="4"/>
  <c r="F2714" i="4"/>
  <c r="F2715" i="4"/>
  <c r="F2716" i="4"/>
  <c r="F2717" i="4"/>
  <c r="F2718" i="4"/>
  <c r="F2719" i="4"/>
  <c r="F2720" i="4"/>
  <c r="F2721" i="4"/>
  <c r="F2722" i="4"/>
  <c r="F2723" i="4"/>
  <c r="F2724" i="4"/>
  <c r="F2725" i="4"/>
  <c r="F2726" i="4"/>
  <c r="F2727" i="4"/>
  <c r="F2728" i="4"/>
  <c r="F2729" i="4"/>
  <c r="F2730" i="4"/>
  <c r="F2731" i="4"/>
  <c r="F2732" i="4"/>
  <c r="F2733" i="4"/>
  <c r="F2734" i="4"/>
  <c r="F2735" i="4"/>
  <c r="F2736" i="4"/>
  <c r="F2737" i="4"/>
  <c r="F2738" i="4"/>
  <c r="F2739" i="4"/>
  <c r="F2740" i="4"/>
  <c r="F2741" i="4"/>
  <c r="F2742" i="4"/>
  <c r="F2743" i="4"/>
  <c r="F2744" i="4"/>
  <c r="F2745" i="4"/>
  <c r="F2746" i="4"/>
  <c r="F2747" i="4"/>
  <c r="F2748" i="4"/>
  <c r="F2749" i="4"/>
  <c r="F2750" i="4"/>
  <c r="F2751" i="4"/>
  <c r="F2752" i="4"/>
  <c r="F2753" i="4"/>
  <c r="F2754" i="4"/>
  <c r="F2755" i="4"/>
  <c r="F2756" i="4"/>
  <c r="F2757" i="4"/>
  <c r="F2758" i="4"/>
  <c r="F2" i="4"/>
  <c r="C2" i="4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271" i="4"/>
  <c r="C272" i="4"/>
  <c r="C273" i="4"/>
  <c r="C274" i="4"/>
  <c r="C275" i="4"/>
  <c r="C276" i="4"/>
  <c r="C277" i="4"/>
  <c r="C278" i="4"/>
  <c r="C279" i="4"/>
  <c r="C280" i="4"/>
  <c r="C281" i="4"/>
  <c r="C282" i="4"/>
  <c r="C283" i="4"/>
  <c r="C284" i="4"/>
  <c r="C285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C300" i="4"/>
  <c r="C301" i="4"/>
  <c r="C302" i="4"/>
  <c r="C303" i="4"/>
  <c r="C304" i="4"/>
  <c r="C305" i="4"/>
  <c r="C306" i="4"/>
  <c r="C307" i="4"/>
  <c r="C308" i="4"/>
  <c r="C309" i="4"/>
  <c r="C310" i="4"/>
  <c r="C311" i="4"/>
  <c r="C312" i="4"/>
  <c r="C313" i="4"/>
  <c r="C314" i="4"/>
  <c r="C315" i="4"/>
  <c r="C316" i="4"/>
  <c r="C317" i="4"/>
  <c r="C318" i="4"/>
  <c r="C319" i="4"/>
  <c r="C320" i="4"/>
  <c r="C321" i="4"/>
  <c r="C322" i="4"/>
  <c r="C323" i="4"/>
  <c r="C324" i="4"/>
  <c r="C325" i="4"/>
  <c r="C326" i="4"/>
  <c r="C327" i="4"/>
  <c r="C328" i="4"/>
  <c r="C329" i="4"/>
  <c r="C330" i="4"/>
  <c r="C331" i="4"/>
  <c r="C332" i="4"/>
  <c r="C333" i="4"/>
  <c r="C334" i="4"/>
  <c r="C335" i="4"/>
  <c r="C336" i="4"/>
  <c r="C337" i="4"/>
  <c r="C338" i="4"/>
  <c r="C339" i="4"/>
  <c r="C340" i="4"/>
  <c r="C341" i="4"/>
  <c r="C342" i="4"/>
  <c r="C343" i="4"/>
  <c r="C344" i="4"/>
  <c r="C345" i="4"/>
  <c r="C346" i="4"/>
  <c r="C347" i="4"/>
  <c r="C348" i="4"/>
  <c r="C349" i="4"/>
  <c r="C350" i="4"/>
  <c r="C351" i="4"/>
  <c r="C352" i="4"/>
  <c r="C353" i="4"/>
  <c r="C354" i="4"/>
  <c r="C355" i="4"/>
  <c r="C356" i="4"/>
  <c r="C357" i="4"/>
  <c r="C358" i="4"/>
  <c r="C359" i="4"/>
  <c r="C360" i="4"/>
  <c r="C361" i="4"/>
  <c r="C362" i="4"/>
  <c r="C363" i="4"/>
  <c r="C364" i="4"/>
  <c r="C365" i="4"/>
  <c r="C366" i="4"/>
  <c r="C367" i="4"/>
  <c r="C368" i="4"/>
  <c r="C369" i="4"/>
  <c r="C370" i="4"/>
  <c r="C371" i="4"/>
  <c r="C372" i="4"/>
  <c r="C373" i="4"/>
  <c r="C374" i="4"/>
  <c r="C375" i="4"/>
  <c r="C376" i="4"/>
  <c r="C377" i="4"/>
  <c r="C378" i="4"/>
  <c r="C379" i="4"/>
  <c r="C380" i="4"/>
  <c r="C381" i="4"/>
  <c r="C382" i="4"/>
  <c r="C383" i="4"/>
  <c r="C384" i="4"/>
  <c r="C385" i="4"/>
  <c r="C386" i="4"/>
  <c r="C387" i="4"/>
  <c r="C388" i="4"/>
  <c r="C389" i="4"/>
  <c r="C390" i="4"/>
  <c r="C391" i="4"/>
  <c r="C392" i="4"/>
  <c r="C393" i="4"/>
  <c r="C394" i="4"/>
  <c r="C395" i="4"/>
  <c r="C396" i="4"/>
  <c r="C397" i="4"/>
  <c r="C398" i="4"/>
  <c r="C399" i="4"/>
  <c r="C400" i="4"/>
  <c r="C401" i="4"/>
  <c r="C402" i="4"/>
  <c r="C403" i="4"/>
  <c r="C404" i="4"/>
  <c r="C405" i="4"/>
  <c r="C406" i="4"/>
  <c r="C407" i="4"/>
  <c r="C408" i="4"/>
  <c r="C409" i="4"/>
  <c r="C410" i="4"/>
  <c r="C411" i="4"/>
  <c r="C412" i="4"/>
  <c r="C413" i="4"/>
  <c r="C414" i="4"/>
  <c r="C415" i="4"/>
  <c r="C416" i="4"/>
  <c r="C417" i="4"/>
  <c r="C418" i="4"/>
  <c r="C419" i="4"/>
  <c r="C420" i="4"/>
  <c r="C421" i="4"/>
  <c r="C422" i="4"/>
  <c r="C423" i="4"/>
  <c r="C424" i="4"/>
  <c r="C425" i="4"/>
  <c r="C426" i="4"/>
  <c r="C427" i="4"/>
  <c r="C428" i="4"/>
  <c r="C429" i="4"/>
  <c r="C430" i="4"/>
  <c r="C431" i="4"/>
  <c r="C432" i="4"/>
  <c r="C433" i="4"/>
  <c r="C434" i="4"/>
  <c r="C435" i="4"/>
  <c r="C436" i="4"/>
  <c r="C437" i="4"/>
  <c r="C438" i="4"/>
  <c r="C439" i="4"/>
  <c r="C440" i="4"/>
  <c r="C441" i="4"/>
  <c r="C442" i="4"/>
  <c r="C443" i="4"/>
  <c r="C444" i="4"/>
  <c r="C445" i="4"/>
  <c r="C446" i="4"/>
  <c r="C447" i="4"/>
  <c r="C448" i="4"/>
  <c r="C449" i="4"/>
  <c r="C450" i="4"/>
  <c r="C451" i="4"/>
  <c r="C452" i="4"/>
  <c r="C453" i="4"/>
  <c r="C454" i="4"/>
  <c r="C455" i="4"/>
  <c r="C456" i="4"/>
  <c r="C457" i="4"/>
  <c r="C458" i="4"/>
  <c r="C459" i="4"/>
  <c r="C460" i="4"/>
  <c r="C461" i="4"/>
  <c r="C462" i="4"/>
  <c r="C463" i="4"/>
  <c r="C464" i="4"/>
  <c r="C465" i="4"/>
  <c r="C466" i="4"/>
  <c r="C467" i="4"/>
  <c r="C468" i="4"/>
  <c r="C469" i="4"/>
  <c r="C470" i="4"/>
  <c r="C471" i="4"/>
  <c r="C472" i="4"/>
  <c r="C473" i="4"/>
  <c r="C474" i="4"/>
  <c r="C475" i="4"/>
  <c r="C476" i="4"/>
  <c r="C477" i="4"/>
  <c r="C478" i="4"/>
  <c r="C479" i="4"/>
  <c r="C480" i="4"/>
  <c r="C481" i="4"/>
  <c r="C482" i="4"/>
  <c r="C483" i="4"/>
  <c r="C484" i="4"/>
  <c r="C485" i="4"/>
  <c r="C486" i="4"/>
  <c r="C487" i="4"/>
  <c r="C488" i="4"/>
  <c r="C489" i="4"/>
  <c r="C490" i="4"/>
  <c r="C491" i="4"/>
  <c r="C492" i="4"/>
  <c r="C493" i="4"/>
  <c r="C494" i="4"/>
  <c r="C495" i="4"/>
  <c r="C496" i="4"/>
  <c r="C497" i="4"/>
  <c r="C498" i="4"/>
  <c r="C499" i="4"/>
  <c r="C500" i="4"/>
  <c r="C501" i="4"/>
  <c r="C502" i="4"/>
  <c r="C503" i="4"/>
  <c r="C504" i="4"/>
  <c r="C505" i="4"/>
  <c r="C506" i="4"/>
  <c r="C507" i="4"/>
  <c r="C508" i="4"/>
  <c r="C509" i="4"/>
  <c r="C510" i="4"/>
  <c r="C511" i="4"/>
  <c r="C512" i="4"/>
  <c r="C513" i="4"/>
  <c r="C514" i="4"/>
  <c r="C515" i="4"/>
  <c r="C516" i="4"/>
  <c r="C517" i="4"/>
  <c r="C518" i="4"/>
  <c r="C519" i="4"/>
  <c r="C520" i="4"/>
  <c r="C521" i="4"/>
  <c r="C522" i="4"/>
  <c r="C523" i="4"/>
  <c r="C524" i="4"/>
  <c r="C525" i="4"/>
  <c r="C526" i="4"/>
  <c r="C527" i="4"/>
  <c r="C528" i="4"/>
  <c r="C529" i="4"/>
  <c r="C530" i="4"/>
  <c r="C531" i="4"/>
  <c r="C532" i="4"/>
  <c r="C533" i="4"/>
  <c r="C534" i="4"/>
  <c r="C535" i="4"/>
  <c r="C536" i="4"/>
  <c r="C537" i="4"/>
  <c r="C538" i="4"/>
  <c r="C539" i="4"/>
  <c r="C540" i="4"/>
  <c r="C541" i="4"/>
  <c r="C542" i="4"/>
  <c r="C543" i="4"/>
  <c r="C544" i="4"/>
  <c r="C545" i="4"/>
  <c r="C546" i="4"/>
  <c r="C547" i="4"/>
  <c r="C548" i="4"/>
  <c r="C549" i="4"/>
  <c r="C550" i="4"/>
  <c r="C551" i="4"/>
  <c r="C552" i="4"/>
  <c r="C553" i="4"/>
  <c r="C554" i="4"/>
  <c r="C555" i="4"/>
  <c r="C556" i="4"/>
  <c r="C557" i="4"/>
  <c r="C558" i="4"/>
  <c r="C559" i="4"/>
  <c r="C560" i="4"/>
  <c r="C561" i="4"/>
  <c r="C562" i="4"/>
  <c r="C563" i="4"/>
  <c r="C564" i="4"/>
  <c r="C565" i="4"/>
  <c r="C566" i="4"/>
  <c r="C567" i="4"/>
  <c r="C568" i="4"/>
  <c r="C569" i="4"/>
  <c r="C570" i="4"/>
  <c r="C571" i="4"/>
  <c r="C572" i="4"/>
  <c r="C573" i="4"/>
  <c r="C574" i="4"/>
  <c r="C575" i="4"/>
  <c r="C576" i="4"/>
  <c r="C577" i="4"/>
  <c r="C578" i="4"/>
  <c r="C579" i="4"/>
  <c r="C580" i="4"/>
  <c r="C581" i="4"/>
  <c r="C582" i="4"/>
  <c r="C583" i="4"/>
  <c r="C584" i="4"/>
  <c r="C585" i="4"/>
  <c r="C586" i="4"/>
  <c r="C587" i="4"/>
  <c r="C588" i="4"/>
  <c r="C589" i="4"/>
  <c r="C590" i="4"/>
  <c r="C591" i="4"/>
  <c r="C592" i="4"/>
  <c r="C593" i="4"/>
  <c r="C594" i="4"/>
  <c r="C595" i="4"/>
  <c r="C596" i="4"/>
  <c r="C597" i="4"/>
  <c r="C598" i="4"/>
  <c r="C599" i="4"/>
  <c r="C600" i="4"/>
  <c r="C601" i="4"/>
  <c r="C602" i="4"/>
  <c r="C603" i="4"/>
  <c r="C604" i="4"/>
  <c r="C605" i="4"/>
  <c r="C606" i="4"/>
  <c r="C607" i="4"/>
  <c r="C608" i="4"/>
  <c r="C609" i="4"/>
  <c r="C610" i="4"/>
  <c r="C611" i="4"/>
  <c r="C612" i="4"/>
  <c r="C613" i="4"/>
  <c r="C614" i="4"/>
  <c r="C615" i="4"/>
  <c r="C616" i="4"/>
  <c r="C617" i="4"/>
  <c r="C618" i="4"/>
  <c r="C619" i="4"/>
  <c r="C620" i="4"/>
  <c r="C621" i="4"/>
  <c r="C622" i="4"/>
  <c r="C623" i="4"/>
  <c r="C624" i="4"/>
  <c r="C625" i="4"/>
  <c r="C626" i="4"/>
  <c r="C627" i="4"/>
  <c r="C628" i="4"/>
  <c r="C629" i="4"/>
  <c r="C630" i="4"/>
  <c r="C631" i="4"/>
  <c r="C632" i="4"/>
  <c r="C633" i="4"/>
  <c r="C634" i="4"/>
  <c r="C635" i="4"/>
  <c r="C636" i="4"/>
  <c r="C637" i="4"/>
  <c r="C638" i="4"/>
  <c r="C639" i="4"/>
  <c r="C640" i="4"/>
  <c r="C641" i="4"/>
  <c r="C642" i="4"/>
  <c r="C643" i="4"/>
  <c r="C644" i="4"/>
  <c r="C645" i="4"/>
  <c r="C646" i="4"/>
  <c r="C647" i="4"/>
  <c r="C648" i="4"/>
  <c r="C649" i="4"/>
  <c r="C650" i="4"/>
  <c r="C651" i="4"/>
  <c r="C652" i="4"/>
  <c r="C653" i="4"/>
  <c r="C654" i="4"/>
  <c r="C655" i="4"/>
  <c r="C656" i="4"/>
  <c r="C657" i="4"/>
  <c r="C658" i="4"/>
  <c r="C659" i="4"/>
  <c r="C660" i="4"/>
  <c r="C661" i="4"/>
  <c r="C662" i="4"/>
  <c r="C663" i="4"/>
  <c r="C664" i="4"/>
  <c r="C665" i="4"/>
  <c r="C666" i="4"/>
  <c r="C667" i="4"/>
  <c r="C668" i="4"/>
  <c r="C669" i="4"/>
  <c r="C670" i="4"/>
  <c r="C671" i="4"/>
  <c r="C672" i="4"/>
  <c r="C673" i="4"/>
  <c r="C674" i="4"/>
  <c r="C675" i="4"/>
  <c r="C676" i="4"/>
  <c r="C677" i="4"/>
  <c r="C678" i="4"/>
  <c r="C679" i="4"/>
  <c r="C680" i="4"/>
  <c r="C681" i="4"/>
  <c r="C682" i="4"/>
  <c r="C683" i="4"/>
  <c r="C684" i="4"/>
  <c r="C685" i="4"/>
  <c r="C686" i="4"/>
  <c r="C687" i="4"/>
  <c r="C688" i="4"/>
  <c r="C689" i="4"/>
  <c r="C690" i="4"/>
  <c r="C691" i="4"/>
  <c r="C692" i="4"/>
  <c r="C693" i="4"/>
  <c r="C694" i="4"/>
  <c r="C695" i="4"/>
  <c r="C696" i="4"/>
  <c r="C697" i="4"/>
  <c r="C698" i="4"/>
  <c r="C699" i="4"/>
  <c r="C700" i="4"/>
  <c r="C701" i="4"/>
  <c r="C702" i="4"/>
  <c r="C703" i="4"/>
  <c r="C704" i="4"/>
  <c r="C705" i="4"/>
  <c r="C706" i="4"/>
  <c r="C707" i="4"/>
  <c r="C708" i="4"/>
  <c r="C709" i="4"/>
  <c r="C710" i="4"/>
  <c r="C711" i="4"/>
  <c r="C712" i="4"/>
  <c r="C713" i="4"/>
  <c r="C714" i="4"/>
  <c r="C715" i="4"/>
  <c r="C716" i="4"/>
  <c r="C717" i="4"/>
  <c r="C718" i="4"/>
  <c r="C719" i="4"/>
  <c r="C720" i="4"/>
  <c r="C721" i="4"/>
  <c r="C722" i="4"/>
  <c r="C723" i="4"/>
  <c r="C724" i="4"/>
  <c r="C725" i="4"/>
  <c r="C726" i="4"/>
  <c r="C727" i="4"/>
  <c r="C728" i="4"/>
  <c r="C729" i="4"/>
  <c r="C730" i="4"/>
  <c r="C731" i="4"/>
  <c r="C732" i="4"/>
  <c r="C733" i="4"/>
  <c r="C734" i="4"/>
  <c r="C735" i="4"/>
  <c r="C736" i="4"/>
  <c r="C737" i="4"/>
  <c r="C738" i="4"/>
  <c r="C739" i="4"/>
  <c r="C740" i="4"/>
  <c r="C741" i="4"/>
  <c r="C742" i="4"/>
  <c r="C743" i="4"/>
  <c r="C744" i="4"/>
  <c r="C745" i="4"/>
  <c r="C746" i="4"/>
  <c r="C747" i="4"/>
  <c r="C748" i="4"/>
  <c r="C749" i="4"/>
  <c r="C750" i="4"/>
  <c r="C751" i="4"/>
  <c r="C752" i="4"/>
  <c r="C753" i="4"/>
  <c r="C754" i="4"/>
  <c r="C755" i="4"/>
  <c r="C756" i="4"/>
  <c r="C757" i="4"/>
  <c r="C758" i="4"/>
  <c r="C759" i="4"/>
  <c r="C760" i="4"/>
  <c r="C761" i="4"/>
  <c r="C762" i="4"/>
  <c r="C763" i="4"/>
  <c r="C764" i="4"/>
  <c r="C765" i="4"/>
  <c r="C766" i="4"/>
  <c r="C767" i="4"/>
  <c r="C768" i="4"/>
  <c r="C769" i="4"/>
  <c r="C770" i="4"/>
  <c r="C771" i="4"/>
  <c r="C772" i="4"/>
  <c r="C773" i="4"/>
  <c r="C774" i="4"/>
  <c r="C775" i="4"/>
  <c r="C776" i="4"/>
  <c r="C777" i="4"/>
  <c r="C778" i="4"/>
  <c r="C779" i="4"/>
  <c r="C780" i="4"/>
  <c r="C781" i="4"/>
  <c r="C782" i="4"/>
  <c r="C783" i="4"/>
  <c r="C784" i="4"/>
  <c r="C785" i="4"/>
  <c r="C786" i="4"/>
  <c r="C787" i="4"/>
  <c r="C788" i="4"/>
  <c r="C789" i="4"/>
  <c r="C790" i="4"/>
  <c r="C791" i="4"/>
  <c r="C792" i="4"/>
  <c r="C793" i="4"/>
  <c r="C794" i="4"/>
  <c r="C795" i="4"/>
  <c r="C796" i="4"/>
  <c r="C797" i="4"/>
  <c r="C798" i="4"/>
  <c r="C799" i="4"/>
  <c r="C800" i="4"/>
  <c r="C801" i="4"/>
  <c r="C802" i="4"/>
  <c r="C803" i="4"/>
  <c r="C804" i="4"/>
  <c r="C805" i="4"/>
  <c r="C806" i="4"/>
  <c r="C807" i="4"/>
  <c r="C808" i="4"/>
  <c r="C809" i="4"/>
  <c r="C810" i="4"/>
  <c r="C811" i="4"/>
  <c r="C812" i="4"/>
  <c r="C813" i="4"/>
  <c r="C814" i="4"/>
  <c r="C815" i="4"/>
  <c r="C816" i="4"/>
  <c r="C817" i="4"/>
  <c r="C818" i="4"/>
  <c r="C819" i="4"/>
  <c r="C820" i="4"/>
  <c r="C821" i="4"/>
  <c r="C822" i="4"/>
  <c r="C823" i="4"/>
  <c r="C824" i="4"/>
  <c r="C825" i="4"/>
  <c r="C826" i="4"/>
  <c r="C827" i="4"/>
  <c r="C828" i="4"/>
  <c r="C829" i="4"/>
  <c r="C830" i="4"/>
  <c r="C831" i="4"/>
  <c r="C832" i="4"/>
  <c r="C833" i="4"/>
  <c r="C834" i="4"/>
  <c r="C835" i="4"/>
  <c r="C836" i="4"/>
  <c r="C837" i="4"/>
  <c r="C838" i="4"/>
  <c r="C839" i="4"/>
  <c r="C840" i="4"/>
  <c r="C841" i="4"/>
  <c r="C842" i="4"/>
  <c r="C843" i="4"/>
  <c r="C844" i="4"/>
  <c r="C845" i="4"/>
  <c r="C846" i="4"/>
  <c r="C847" i="4"/>
  <c r="C848" i="4"/>
  <c r="C849" i="4"/>
  <c r="C850" i="4"/>
  <c r="C851" i="4"/>
  <c r="C852" i="4"/>
  <c r="C853" i="4"/>
  <c r="C854" i="4"/>
  <c r="C855" i="4"/>
  <c r="C856" i="4"/>
  <c r="C857" i="4"/>
  <c r="C858" i="4"/>
  <c r="C859" i="4"/>
  <c r="C860" i="4"/>
  <c r="C861" i="4"/>
  <c r="C862" i="4"/>
  <c r="C863" i="4"/>
  <c r="C864" i="4"/>
  <c r="C865" i="4"/>
  <c r="C866" i="4"/>
  <c r="C867" i="4"/>
  <c r="C868" i="4"/>
  <c r="C869" i="4"/>
  <c r="C870" i="4"/>
  <c r="C871" i="4"/>
  <c r="C872" i="4"/>
  <c r="C873" i="4"/>
  <c r="C874" i="4"/>
  <c r="C875" i="4"/>
  <c r="C876" i="4"/>
  <c r="C877" i="4"/>
  <c r="C878" i="4"/>
  <c r="C879" i="4"/>
  <c r="C880" i="4"/>
  <c r="C881" i="4"/>
  <c r="C882" i="4"/>
  <c r="C883" i="4"/>
  <c r="C884" i="4"/>
  <c r="C885" i="4"/>
  <c r="C886" i="4"/>
  <c r="C887" i="4"/>
  <c r="C888" i="4"/>
  <c r="C889" i="4"/>
  <c r="C890" i="4"/>
  <c r="C891" i="4"/>
  <c r="C892" i="4"/>
  <c r="C893" i="4"/>
  <c r="C894" i="4"/>
  <c r="C895" i="4"/>
  <c r="C896" i="4"/>
  <c r="C897" i="4"/>
  <c r="C898" i="4"/>
  <c r="C899" i="4"/>
  <c r="C900" i="4"/>
  <c r="C901" i="4"/>
  <c r="C902" i="4"/>
  <c r="C903" i="4"/>
  <c r="C904" i="4"/>
  <c r="C905" i="4"/>
  <c r="C906" i="4"/>
  <c r="C907" i="4"/>
  <c r="C908" i="4"/>
  <c r="C909" i="4"/>
  <c r="C910" i="4"/>
  <c r="C911" i="4"/>
  <c r="C912" i="4"/>
  <c r="C913" i="4"/>
  <c r="C914" i="4"/>
  <c r="C915" i="4"/>
  <c r="C916" i="4"/>
  <c r="C917" i="4"/>
  <c r="C918" i="4"/>
  <c r="C919" i="4"/>
  <c r="C920" i="4"/>
  <c r="C921" i="4"/>
  <c r="C922" i="4"/>
  <c r="C923" i="4"/>
  <c r="C924" i="4"/>
  <c r="C925" i="4"/>
  <c r="C926" i="4"/>
  <c r="C927" i="4"/>
  <c r="C928" i="4"/>
  <c r="C929" i="4"/>
  <c r="C930" i="4"/>
  <c r="C931" i="4"/>
  <c r="C932" i="4"/>
  <c r="C933" i="4"/>
  <c r="C934" i="4"/>
  <c r="C935" i="4"/>
  <c r="C936" i="4"/>
  <c r="C937" i="4"/>
  <c r="C938" i="4"/>
  <c r="C939" i="4"/>
  <c r="C940" i="4"/>
  <c r="C941" i="4"/>
  <c r="C942" i="4"/>
  <c r="C943" i="4"/>
  <c r="C944" i="4"/>
  <c r="C945" i="4"/>
  <c r="C946" i="4"/>
  <c r="C947" i="4"/>
  <c r="C948" i="4"/>
  <c r="C949" i="4"/>
  <c r="C950" i="4"/>
  <c r="C951" i="4"/>
  <c r="C952" i="4"/>
  <c r="C953" i="4"/>
  <c r="C954" i="4"/>
  <c r="C955" i="4"/>
  <c r="C956" i="4"/>
  <c r="C957" i="4"/>
  <c r="C958" i="4"/>
  <c r="C959" i="4"/>
  <c r="C960" i="4"/>
  <c r="C961" i="4"/>
  <c r="C962" i="4"/>
  <c r="C963" i="4"/>
  <c r="C964" i="4"/>
  <c r="C965" i="4"/>
  <c r="C966" i="4"/>
  <c r="C967" i="4"/>
  <c r="C968" i="4"/>
  <c r="C969" i="4"/>
  <c r="C970" i="4"/>
  <c r="C971" i="4"/>
  <c r="C972" i="4"/>
  <c r="C973" i="4"/>
  <c r="C974" i="4"/>
  <c r="C975" i="4"/>
  <c r="C976" i="4"/>
  <c r="C977" i="4"/>
  <c r="C978" i="4"/>
  <c r="C979" i="4"/>
  <c r="C980" i="4"/>
  <c r="C981" i="4"/>
  <c r="C982" i="4"/>
  <c r="C983" i="4"/>
  <c r="C984" i="4"/>
  <c r="C985" i="4"/>
  <c r="C986" i="4"/>
  <c r="C987" i="4"/>
  <c r="C988" i="4"/>
  <c r="C989" i="4"/>
  <c r="C990" i="4"/>
  <c r="C991" i="4"/>
  <c r="C992" i="4"/>
  <c r="C993" i="4"/>
  <c r="C994" i="4"/>
  <c r="C995" i="4"/>
  <c r="C996" i="4"/>
  <c r="C997" i="4"/>
  <c r="C998" i="4"/>
  <c r="C999" i="4"/>
  <c r="C1000" i="4"/>
  <c r="C1001" i="4"/>
  <c r="C1002" i="4"/>
  <c r="C1003" i="4"/>
  <c r="C1004" i="4"/>
  <c r="C1005" i="4"/>
  <c r="C1006" i="4"/>
  <c r="C1007" i="4"/>
  <c r="C1008" i="4"/>
  <c r="C1009" i="4"/>
  <c r="C1010" i="4"/>
  <c r="C1011" i="4"/>
  <c r="C1012" i="4"/>
  <c r="C1013" i="4"/>
  <c r="C1014" i="4"/>
  <c r="C1015" i="4"/>
  <c r="C1016" i="4"/>
  <c r="C1017" i="4"/>
  <c r="C1018" i="4"/>
  <c r="C1019" i="4"/>
  <c r="C1020" i="4"/>
  <c r="C1021" i="4"/>
  <c r="C1022" i="4"/>
  <c r="C1023" i="4"/>
  <c r="C1024" i="4"/>
  <c r="C1025" i="4"/>
  <c r="C1026" i="4"/>
  <c r="C1027" i="4"/>
  <c r="C1028" i="4"/>
  <c r="C1029" i="4"/>
  <c r="C1030" i="4"/>
  <c r="C1031" i="4"/>
  <c r="C1032" i="4"/>
  <c r="C1033" i="4"/>
  <c r="C1034" i="4"/>
  <c r="C1035" i="4"/>
  <c r="C1036" i="4"/>
  <c r="C1037" i="4"/>
  <c r="C1038" i="4"/>
  <c r="C1039" i="4"/>
  <c r="C1040" i="4"/>
  <c r="C1041" i="4"/>
  <c r="C1042" i="4"/>
  <c r="C1043" i="4"/>
  <c r="C1044" i="4"/>
  <c r="C1045" i="4"/>
  <c r="C1046" i="4"/>
  <c r="C1047" i="4"/>
  <c r="C1048" i="4"/>
  <c r="C1049" i="4"/>
  <c r="C1050" i="4"/>
  <c r="C1051" i="4"/>
  <c r="C1052" i="4"/>
  <c r="C1053" i="4"/>
  <c r="C1054" i="4"/>
  <c r="C1055" i="4"/>
  <c r="C1056" i="4"/>
  <c r="C1057" i="4"/>
  <c r="C1058" i="4"/>
  <c r="C1059" i="4"/>
  <c r="C1060" i="4"/>
  <c r="C1061" i="4"/>
  <c r="C1062" i="4"/>
  <c r="C1063" i="4"/>
  <c r="C1064" i="4"/>
  <c r="C1065" i="4"/>
  <c r="C1066" i="4"/>
  <c r="C1067" i="4"/>
  <c r="C1068" i="4"/>
  <c r="C1069" i="4"/>
  <c r="C1070" i="4"/>
  <c r="C1071" i="4"/>
  <c r="C1072" i="4"/>
  <c r="C1073" i="4"/>
  <c r="C1074" i="4"/>
  <c r="C1075" i="4"/>
  <c r="C1076" i="4"/>
  <c r="C1077" i="4"/>
  <c r="C1078" i="4"/>
  <c r="C1079" i="4"/>
  <c r="C1080" i="4"/>
  <c r="C1081" i="4"/>
  <c r="C1082" i="4"/>
  <c r="C1083" i="4"/>
  <c r="C1084" i="4"/>
  <c r="C1085" i="4"/>
  <c r="C1086" i="4"/>
  <c r="C1087" i="4"/>
  <c r="C1088" i="4"/>
  <c r="C1089" i="4"/>
  <c r="C1090" i="4"/>
  <c r="C1091" i="4"/>
  <c r="C1092" i="4"/>
  <c r="C1093" i="4"/>
  <c r="C1094" i="4"/>
  <c r="C1095" i="4"/>
  <c r="C1096" i="4"/>
  <c r="C1097" i="4"/>
  <c r="C1098" i="4"/>
  <c r="C1099" i="4"/>
  <c r="C1100" i="4"/>
  <c r="C1101" i="4"/>
  <c r="C1102" i="4"/>
  <c r="C1103" i="4"/>
  <c r="C1104" i="4"/>
  <c r="C1105" i="4"/>
  <c r="C1106" i="4"/>
  <c r="C1107" i="4"/>
  <c r="C1108" i="4"/>
  <c r="C1109" i="4"/>
  <c r="C1110" i="4"/>
  <c r="C1111" i="4"/>
  <c r="C1112" i="4"/>
  <c r="C1113" i="4"/>
  <c r="C1114" i="4"/>
  <c r="C1115" i="4"/>
  <c r="C1116" i="4"/>
  <c r="C1117" i="4"/>
  <c r="C1118" i="4"/>
  <c r="C1119" i="4"/>
  <c r="C1120" i="4"/>
  <c r="C1121" i="4"/>
  <c r="C1122" i="4"/>
  <c r="C1123" i="4"/>
  <c r="C1124" i="4"/>
  <c r="C1125" i="4"/>
  <c r="C1126" i="4"/>
  <c r="C1127" i="4"/>
  <c r="C1128" i="4"/>
  <c r="C1129" i="4"/>
  <c r="C1130" i="4"/>
  <c r="C1131" i="4"/>
  <c r="C1132" i="4"/>
  <c r="C1133" i="4"/>
  <c r="C1134" i="4"/>
  <c r="C1135" i="4"/>
  <c r="C1136" i="4"/>
  <c r="C1137" i="4"/>
  <c r="C1138" i="4"/>
  <c r="C1139" i="4"/>
  <c r="C1140" i="4"/>
  <c r="C1141" i="4"/>
  <c r="C1142" i="4"/>
  <c r="C1143" i="4"/>
  <c r="C1144" i="4"/>
  <c r="C1145" i="4"/>
  <c r="C1146" i="4"/>
  <c r="C1147" i="4"/>
  <c r="C1148" i="4"/>
  <c r="C1149" i="4"/>
  <c r="C1150" i="4"/>
  <c r="C1151" i="4"/>
  <c r="C1152" i="4"/>
  <c r="C1153" i="4"/>
  <c r="C1154" i="4"/>
  <c r="C1155" i="4"/>
  <c r="C1156" i="4"/>
  <c r="C1157" i="4"/>
  <c r="C1158" i="4"/>
  <c r="C1159" i="4"/>
  <c r="C1160" i="4"/>
  <c r="C1161" i="4"/>
  <c r="C1162" i="4"/>
  <c r="C1163" i="4"/>
  <c r="C1164" i="4"/>
  <c r="C1165" i="4"/>
  <c r="C1166" i="4"/>
  <c r="C1167" i="4"/>
  <c r="C1168" i="4"/>
  <c r="C1169" i="4"/>
  <c r="C1170" i="4"/>
  <c r="C1171" i="4"/>
  <c r="C1172" i="4"/>
  <c r="C1173" i="4"/>
  <c r="C1174" i="4"/>
  <c r="C1175" i="4"/>
  <c r="C1176" i="4"/>
  <c r="C1177" i="4"/>
  <c r="C1178" i="4"/>
  <c r="C1179" i="4"/>
  <c r="C1180" i="4"/>
  <c r="C1181" i="4"/>
  <c r="C1182" i="4"/>
  <c r="C1183" i="4"/>
  <c r="C1184" i="4"/>
  <c r="C1185" i="4"/>
  <c r="C1186" i="4"/>
  <c r="C1187" i="4"/>
  <c r="C1188" i="4"/>
  <c r="C1189" i="4"/>
  <c r="C1190" i="4"/>
  <c r="C1191" i="4"/>
  <c r="C1192" i="4"/>
  <c r="C1193" i="4"/>
  <c r="C1194" i="4"/>
  <c r="C1195" i="4"/>
  <c r="C1196" i="4"/>
  <c r="C1197" i="4"/>
  <c r="C1198" i="4"/>
  <c r="C1199" i="4"/>
  <c r="C1200" i="4"/>
  <c r="C1201" i="4"/>
  <c r="C1202" i="4"/>
  <c r="C1203" i="4"/>
  <c r="C1204" i="4"/>
  <c r="C1205" i="4"/>
  <c r="C1206" i="4"/>
  <c r="C1207" i="4"/>
  <c r="C1208" i="4"/>
  <c r="C1209" i="4"/>
  <c r="C1210" i="4"/>
  <c r="C1211" i="4"/>
  <c r="C1212" i="4"/>
  <c r="C1213" i="4"/>
  <c r="C1214" i="4"/>
  <c r="C1215" i="4"/>
  <c r="C1216" i="4"/>
  <c r="C1217" i="4"/>
  <c r="C1218" i="4"/>
  <c r="C1219" i="4"/>
  <c r="C1220" i="4"/>
  <c r="C1221" i="4"/>
  <c r="C1222" i="4"/>
  <c r="C1223" i="4"/>
  <c r="C1224" i="4"/>
  <c r="C1225" i="4"/>
  <c r="C1226" i="4"/>
  <c r="C1227" i="4"/>
  <c r="C1228" i="4"/>
  <c r="C1229" i="4"/>
  <c r="C1230" i="4"/>
  <c r="C1231" i="4"/>
  <c r="C1232" i="4"/>
  <c r="C1233" i="4"/>
  <c r="C1234" i="4"/>
  <c r="C1235" i="4"/>
  <c r="C1236" i="4"/>
  <c r="C1237" i="4"/>
  <c r="C1238" i="4"/>
  <c r="C1239" i="4"/>
  <c r="C1240" i="4"/>
  <c r="C1241" i="4"/>
  <c r="C1242" i="4"/>
  <c r="C1243" i="4"/>
  <c r="C1244" i="4"/>
  <c r="C1245" i="4"/>
  <c r="C1246" i="4"/>
  <c r="C1247" i="4"/>
  <c r="C1248" i="4"/>
  <c r="C1249" i="4"/>
  <c r="C1250" i="4"/>
  <c r="C1251" i="4"/>
  <c r="C1252" i="4"/>
  <c r="C1253" i="4"/>
  <c r="C1254" i="4"/>
  <c r="C1255" i="4"/>
  <c r="C1256" i="4"/>
  <c r="C1257" i="4"/>
  <c r="C1258" i="4"/>
  <c r="C1259" i="4"/>
  <c r="C1260" i="4"/>
  <c r="C1261" i="4"/>
  <c r="C1262" i="4"/>
  <c r="C1263" i="4"/>
  <c r="C1264" i="4"/>
  <c r="C1265" i="4"/>
  <c r="C1266" i="4"/>
  <c r="C1267" i="4"/>
  <c r="C1268" i="4"/>
  <c r="C1269" i="4"/>
  <c r="C1270" i="4"/>
  <c r="C1271" i="4"/>
  <c r="C1272" i="4"/>
  <c r="C1273" i="4"/>
  <c r="C1274" i="4"/>
  <c r="C1275" i="4"/>
  <c r="C1276" i="4"/>
  <c r="C1277" i="4"/>
  <c r="C1278" i="4"/>
  <c r="C1279" i="4"/>
  <c r="C1280" i="4"/>
  <c r="C1281" i="4"/>
  <c r="C1282" i="4"/>
  <c r="C1283" i="4"/>
  <c r="C1284" i="4"/>
  <c r="C1285" i="4"/>
  <c r="C1286" i="4"/>
  <c r="C1287" i="4"/>
  <c r="C1288" i="4"/>
  <c r="C1289" i="4"/>
  <c r="C1290" i="4"/>
  <c r="C1291" i="4"/>
  <c r="C1292" i="4"/>
  <c r="C1293" i="4"/>
  <c r="C1294" i="4"/>
  <c r="C1295" i="4"/>
  <c r="C1296" i="4"/>
  <c r="C1297" i="4"/>
  <c r="C1298" i="4"/>
  <c r="C1299" i="4"/>
  <c r="C1300" i="4"/>
  <c r="C1301" i="4"/>
  <c r="C1302" i="4"/>
  <c r="C1303" i="4"/>
  <c r="C1304" i="4"/>
  <c r="C1305" i="4"/>
  <c r="C1306" i="4"/>
  <c r="C1307" i="4"/>
  <c r="C1308" i="4"/>
  <c r="C1309" i="4"/>
  <c r="C1310" i="4"/>
  <c r="C1311" i="4"/>
  <c r="C1312" i="4"/>
  <c r="C1313" i="4"/>
  <c r="C1314" i="4"/>
  <c r="C1315" i="4"/>
  <c r="C1316" i="4"/>
  <c r="C1317" i="4"/>
  <c r="C1318" i="4"/>
  <c r="C1319" i="4"/>
  <c r="C1320" i="4"/>
  <c r="C1321" i="4"/>
  <c r="C1322" i="4"/>
  <c r="C1323" i="4"/>
  <c r="C1324" i="4"/>
  <c r="C1325" i="4"/>
  <c r="C1326" i="4"/>
  <c r="C1327" i="4"/>
  <c r="C1328" i="4"/>
  <c r="C1329" i="4"/>
  <c r="C1330" i="4"/>
  <c r="C1331" i="4"/>
  <c r="C1332" i="4"/>
  <c r="C1333" i="4"/>
  <c r="C1334" i="4"/>
  <c r="C1335" i="4"/>
  <c r="C1336" i="4"/>
  <c r="C1337" i="4"/>
  <c r="C1338" i="4"/>
  <c r="C1339" i="4"/>
  <c r="C1340" i="4"/>
  <c r="C1341" i="4"/>
  <c r="C1342" i="4"/>
  <c r="C1343" i="4"/>
  <c r="C1344" i="4"/>
  <c r="C1345" i="4"/>
  <c r="C1346" i="4"/>
  <c r="C1347" i="4"/>
  <c r="C1348" i="4"/>
  <c r="C1349" i="4"/>
  <c r="C1350" i="4"/>
  <c r="C1351" i="4"/>
  <c r="C1352" i="4"/>
  <c r="C1353" i="4"/>
  <c r="C1354" i="4"/>
  <c r="C1355" i="4"/>
  <c r="C1356" i="4"/>
  <c r="C1357" i="4"/>
  <c r="C1358" i="4"/>
  <c r="C1359" i="4"/>
  <c r="C1360" i="4"/>
  <c r="C1361" i="4"/>
  <c r="C1362" i="4"/>
  <c r="C1363" i="4"/>
  <c r="C1364" i="4"/>
  <c r="C1365" i="4"/>
  <c r="C1366" i="4"/>
  <c r="C1367" i="4"/>
  <c r="C1368" i="4"/>
  <c r="C1369" i="4"/>
  <c r="C1370" i="4"/>
  <c r="C1371" i="4"/>
  <c r="C1372" i="4"/>
  <c r="C1373" i="4"/>
  <c r="C1374" i="4"/>
  <c r="C1375" i="4"/>
  <c r="C1376" i="4"/>
  <c r="C1377" i="4"/>
  <c r="C1378" i="4"/>
  <c r="C1379" i="4"/>
  <c r="C1380" i="4"/>
  <c r="C1381" i="4"/>
  <c r="C1382" i="4"/>
  <c r="C1383" i="4"/>
  <c r="C1384" i="4"/>
  <c r="C1385" i="4"/>
  <c r="C1386" i="4"/>
  <c r="C1387" i="4"/>
  <c r="C1388" i="4"/>
  <c r="C1389" i="4"/>
  <c r="C1390" i="4"/>
  <c r="C1391" i="4"/>
  <c r="C1392" i="4"/>
  <c r="C1393" i="4"/>
  <c r="C1394" i="4"/>
  <c r="C1395" i="4"/>
  <c r="C1396" i="4"/>
  <c r="C1397" i="4"/>
  <c r="C1398" i="4"/>
  <c r="C1399" i="4"/>
  <c r="C1400" i="4"/>
  <c r="C1401" i="4"/>
  <c r="C1402" i="4"/>
  <c r="C1403" i="4"/>
  <c r="C1404" i="4"/>
  <c r="C1405" i="4"/>
  <c r="C1406" i="4"/>
  <c r="C1407" i="4"/>
  <c r="C1408" i="4"/>
  <c r="C1409" i="4"/>
  <c r="C1410" i="4"/>
  <c r="C1411" i="4"/>
  <c r="C1412" i="4"/>
  <c r="C1413" i="4"/>
  <c r="C1414" i="4"/>
  <c r="C1415" i="4"/>
  <c r="C1416" i="4"/>
  <c r="C1417" i="4"/>
  <c r="C1418" i="4"/>
  <c r="C1419" i="4"/>
  <c r="C1420" i="4"/>
  <c r="C1421" i="4"/>
  <c r="C1422" i="4"/>
  <c r="C1423" i="4"/>
  <c r="C1424" i="4"/>
  <c r="C1425" i="4"/>
  <c r="C1426" i="4"/>
  <c r="C1427" i="4"/>
  <c r="C1428" i="4"/>
  <c r="C1429" i="4"/>
  <c r="C1430" i="4"/>
  <c r="C1431" i="4"/>
  <c r="C1432" i="4"/>
  <c r="C1433" i="4"/>
  <c r="C1434" i="4"/>
  <c r="C1435" i="4"/>
  <c r="C1436" i="4"/>
  <c r="C1437" i="4"/>
  <c r="C1438" i="4"/>
  <c r="C1439" i="4"/>
  <c r="C1440" i="4"/>
  <c r="C1441" i="4"/>
  <c r="C1442" i="4"/>
  <c r="C1443" i="4"/>
  <c r="C1444" i="4"/>
  <c r="C1445" i="4"/>
  <c r="C1446" i="4"/>
  <c r="C1447" i="4"/>
  <c r="C1448" i="4"/>
  <c r="C1449" i="4"/>
  <c r="C1450" i="4"/>
  <c r="C1451" i="4"/>
  <c r="C1452" i="4"/>
  <c r="C1453" i="4"/>
  <c r="C1454" i="4"/>
  <c r="C1455" i="4"/>
  <c r="C1456" i="4"/>
  <c r="C1457" i="4"/>
  <c r="C1458" i="4"/>
  <c r="C1459" i="4"/>
  <c r="C1460" i="4"/>
  <c r="C1461" i="4"/>
  <c r="C1462" i="4"/>
  <c r="C1463" i="4"/>
  <c r="C1464" i="4"/>
  <c r="C1465" i="4"/>
  <c r="C1466" i="4"/>
  <c r="C1467" i="4"/>
  <c r="C1468" i="4"/>
  <c r="C1469" i="4"/>
  <c r="C1470" i="4"/>
  <c r="C1471" i="4"/>
  <c r="C1472" i="4"/>
  <c r="C1473" i="4"/>
  <c r="C1474" i="4"/>
  <c r="C1475" i="4"/>
  <c r="C1476" i="4"/>
  <c r="C1477" i="4"/>
  <c r="C1478" i="4"/>
  <c r="C1479" i="4"/>
  <c r="C1480" i="4"/>
  <c r="C1481" i="4"/>
  <c r="C1482" i="4"/>
  <c r="C1483" i="4"/>
  <c r="C1484" i="4"/>
  <c r="C1485" i="4"/>
  <c r="C1486" i="4"/>
  <c r="C1487" i="4"/>
  <c r="C1488" i="4"/>
  <c r="C1489" i="4"/>
  <c r="C1490" i="4"/>
  <c r="C1491" i="4"/>
  <c r="C1492" i="4"/>
  <c r="C1493" i="4"/>
  <c r="C1494" i="4"/>
  <c r="C1495" i="4"/>
  <c r="C1496" i="4"/>
  <c r="C1497" i="4"/>
  <c r="C1498" i="4"/>
  <c r="C1499" i="4"/>
  <c r="C1500" i="4"/>
  <c r="C1501" i="4"/>
  <c r="C1502" i="4"/>
  <c r="C1503" i="4"/>
  <c r="C1504" i="4"/>
  <c r="C1505" i="4"/>
  <c r="C1506" i="4"/>
  <c r="C1507" i="4"/>
  <c r="C1508" i="4"/>
  <c r="C1509" i="4"/>
  <c r="C1510" i="4"/>
  <c r="C1511" i="4"/>
  <c r="C1512" i="4"/>
  <c r="C1513" i="4"/>
  <c r="C1514" i="4"/>
  <c r="C1515" i="4"/>
  <c r="C1516" i="4"/>
  <c r="C1517" i="4"/>
  <c r="C1518" i="4"/>
  <c r="C1519" i="4"/>
  <c r="C1520" i="4"/>
  <c r="C1521" i="4"/>
  <c r="C1522" i="4"/>
  <c r="C1523" i="4"/>
  <c r="C1524" i="4"/>
  <c r="C1525" i="4"/>
  <c r="C1526" i="4"/>
  <c r="C1527" i="4"/>
  <c r="C1528" i="4"/>
  <c r="C1529" i="4"/>
  <c r="C1530" i="4"/>
  <c r="C1531" i="4"/>
  <c r="C1532" i="4"/>
  <c r="C1533" i="4"/>
  <c r="C1534" i="4"/>
  <c r="C1535" i="4"/>
  <c r="C1536" i="4"/>
  <c r="C1537" i="4"/>
  <c r="C1538" i="4"/>
  <c r="C1539" i="4"/>
  <c r="C1540" i="4"/>
  <c r="C1541" i="4"/>
  <c r="C1542" i="4"/>
  <c r="C1543" i="4"/>
  <c r="C1544" i="4"/>
  <c r="C1545" i="4"/>
  <c r="C1546" i="4"/>
  <c r="C1547" i="4"/>
  <c r="C1548" i="4"/>
  <c r="C1549" i="4"/>
  <c r="C1550" i="4"/>
  <c r="C1551" i="4"/>
  <c r="C1552" i="4"/>
  <c r="C1553" i="4"/>
  <c r="C1554" i="4"/>
  <c r="C1555" i="4"/>
  <c r="C1556" i="4"/>
  <c r="C1557" i="4"/>
  <c r="C1558" i="4"/>
  <c r="C1559" i="4"/>
  <c r="C1560" i="4"/>
  <c r="C1561" i="4"/>
  <c r="C1562" i="4"/>
  <c r="C1563" i="4"/>
  <c r="C1564" i="4"/>
  <c r="C1565" i="4"/>
  <c r="C1566" i="4"/>
  <c r="C1567" i="4"/>
  <c r="C1568" i="4"/>
  <c r="C1569" i="4"/>
  <c r="C1570" i="4"/>
  <c r="C1571" i="4"/>
  <c r="C1572" i="4"/>
  <c r="C1573" i="4"/>
  <c r="C1574" i="4"/>
  <c r="C1575" i="4"/>
  <c r="C1576" i="4"/>
  <c r="C1577" i="4"/>
  <c r="C1578" i="4"/>
  <c r="C1579" i="4"/>
  <c r="C1580" i="4"/>
  <c r="C1581" i="4"/>
  <c r="C1582" i="4"/>
  <c r="C1583" i="4"/>
  <c r="C1584" i="4"/>
  <c r="C1585" i="4"/>
  <c r="C1586" i="4"/>
  <c r="C1587" i="4"/>
  <c r="C1588" i="4"/>
  <c r="C1589" i="4"/>
  <c r="C1590" i="4"/>
  <c r="C1591" i="4"/>
  <c r="C1592" i="4"/>
  <c r="C1593" i="4"/>
  <c r="C1594" i="4"/>
  <c r="C1595" i="4"/>
  <c r="C1596" i="4"/>
  <c r="C1597" i="4"/>
  <c r="C1598" i="4"/>
  <c r="C1599" i="4"/>
  <c r="C1600" i="4"/>
  <c r="C1601" i="4"/>
  <c r="C1602" i="4"/>
  <c r="C1603" i="4"/>
  <c r="C1604" i="4"/>
  <c r="C1605" i="4"/>
  <c r="C1606" i="4"/>
  <c r="C1607" i="4"/>
  <c r="C1608" i="4"/>
  <c r="C1609" i="4"/>
  <c r="C1610" i="4"/>
  <c r="C1611" i="4"/>
  <c r="C1612" i="4"/>
  <c r="C1613" i="4"/>
  <c r="C1614" i="4"/>
  <c r="C1615" i="4"/>
  <c r="C1616" i="4"/>
  <c r="C1617" i="4"/>
  <c r="C1618" i="4"/>
  <c r="C1619" i="4"/>
  <c r="C1620" i="4"/>
  <c r="C1621" i="4"/>
  <c r="C1622" i="4"/>
  <c r="C1623" i="4"/>
  <c r="C1624" i="4"/>
  <c r="C1625" i="4"/>
  <c r="C1626" i="4"/>
  <c r="C1627" i="4"/>
  <c r="C1628" i="4"/>
  <c r="C1629" i="4"/>
  <c r="C1630" i="4"/>
  <c r="C1631" i="4"/>
  <c r="C1632" i="4"/>
  <c r="C1633" i="4"/>
  <c r="C1634" i="4"/>
  <c r="C1635" i="4"/>
  <c r="C1636" i="4"/>
  <c r="C1637" i="4"/>
  <c r="C1638" i="4"/>
  <c r="C1639" i="4"/>
  <c r="C1640" i="4"/>
  <c r="C1641" i="4"/>
  <c r="C1642" i="4"/>
  <c r="C1643" i="4"/>
  <c r="C1644" i="4"/>
  <c r="C1645" i="4"/>
  <c r="C1646" i="4"/>
  <c r="C1647" i="4"/>
  <c r="C1648" i="4"/>
  <c r="C1649" i="4"/>
  <c r="C1650" i="4"/>
  <c r="C1651" i="4"/>
  <c r="C1652" i="4"/>
  <c r="C1653" i="4"/>
  <c r="C1654" i="4"/>
  <c r="C1655" i="4"/>
  <c r="C1656" i="4"/>
  <c r="C1657" i="4"/>
  <c r="C1658" i="4"/>
  <c r="C1659" i="4"/>
  <c r="C1660" i="4"/>
  <c r="C1661" i="4"/>
  <c r="C1662" i="4"/>
  <c r="C1663" i="4"/>
  <c r="C1664" i="4"/>
  <c r="C1665" i="4"/>
  <c r="C1666" i="4"/>
  <c r="C1667" i="4"/>
  <c r="C1668" i="4"/>
  <c r="C1669" i="4"/>
  <c r="C1670" i="4"/>
  <c r="C1671" i="4"/>
  <c r="C1672" i="4"/>
  <c r="C1673" i="4"/>
  <c r="C1674" i="4"/>
  <c r="C1675" i="4"/>
  <c r="C1676" i="4"/>
  <c r="C1677" i="4"/>
  <c r="C1678" i="4"/>
  <c r="C1679" i="4"/>
  <c r="C1680" i="4"/>
  <c r="C1681" i="4"/>
  <c r="C1682" i="4"/>
  <c r="C1683" i="4"/>
  <c r="C1684" i="4"/>
  <c r="C1685" i="4"/>
  <c r="C1686" i="4"/>
  <c r="C1687" i="4"/>
  <c r="C1688" i="4"/>
  <c r="C1689" i="4"/>
  <c r="C1690" i="4"/>
  <c r="C1691" i="4"/>
  <c r="C1692" i="4"/>
  <c r="C1693" i="4"/>
  <c r="C1694" i="4"/>
  <c r="C1695" i="4"/>
  <c r="C1696" i="4"/>
  <c r="C1697" i="4"/>
  <c r="C1698" i="4"/>
  <c r="C1699" i="4"/>
  <c r="C1700" i="4"/>
  <c r="C1701" i="4"/>
  <c r="C1702" i="4"/>
  <c r="C1703" i="4"/>
  <c r="C1704" i="4"/>
  <c r="C1705" i="4"/>
  <c r="C1706" i="4"/>
  <c r="C1707" i="4"/>
  <c r="C1708" i="4"/>
  <c r="C1709" i="4"/>
  <c r="C1710" i="4"/>
  <c r="C1711" i="4"/>
  <c r="C1712" i="4"/>
  <c r="C1713" i="4"/>
  <c r="C1714" i="4"/>
  <c r="C1715" i="4"/>
  <c r="C1716" i="4"/>
  <c r="C1717" i="4"/>
  <c r="C1718" i="4"/>
  <c r="C1719" i="4"/>
  <c r="C1720" i="4"/>
  <c r="C1721" i="4"/>
  <c r="C1722" i="4"/>
  <c r="C1723" i="4"/>
  <c r="C1724" i="4"/>
  <c r="C1725" i="4"/>
  <c r="C1726" i="4"/>
  <c r="C1727" i="4"/>
  <c r="C1728" i="4"/>
  <c r="C1729" i="4"/>
  <c r="C1730" i="4"/>
  <c r="C1731" i="4"/>
  <c r="C1732" i="4"/>
  <c r="C1733" i="4"/>
  <c r="C1734" i="4"/>
  <c r="C1735" i="4"/>
  <c r="C1736" i="4"/>
  <c r="C1737" i="4"/>
  <c r="C1738" i="4"/>
  <c r="C1739" i="4"/>
  <c r="C1740" i="4"/>
  <c r="C1741" i="4"/>
  <c r="C1742" i="4"/>
  <c r="C1743" i="4"/>
  <c r="C1744" i="4"/>
  <c r="C1745" i="4"/>
  <c r="C1746" i="4"/>
  <c r="C1747" i="4"/>
  <c r="C1748" i="4"/>
  <c r="C1749" i="4"/>
  <c r="C1750" i="4"/>
  <c r="C1751" i="4"/>
  <c r="C1752" i="4"/>
  <c r="C1753" i="4"/>
  <c r="C1754" i="4"/>
  <c r="C1755" i="4"/>
  <c r="C1756" i="4"/>
  <c r="C1757" i="4"/>
  <c r="C1758" i="4"/>
  <c r="C1759" i="4"/>
  <c r="C1760" i="4"/>
  <c r="C1761" i="4"/>
  <c r="C1762" i="4"/>
  <c r="C1763" i="4"/>
  <c r="C1764" i="4"/>
  <c r="C1765" i="4"/>
  <c r="C1766" i="4"/>
  <c r="C1767" i="4"/>
  <c r="C1768" i="4"/>
  <c r="C1769" i="4"/>
  <c r="C1770" i="4"/>
  <c r="C1771" i="4"/>
  <c r="C1772" i="4"/>
  <c r="C1773" i="4"/>
  <c r="C1774" i="4"/>
  <c r="C1775" i="4"/>
  <c r="C1776" i="4"/>
  <c r="C1777" i="4"/>
  <c r="C1778" i="4"/>
  <c r="C1779" i="4"/>
  <c r="C1780" i="4"/>
  <c r="C1781" i="4"/>
  <c r="C1782" i="4"/>
  <c r="C1783" i="4"/>
  <c r="C1784" i="4"/>
  <c r="C1785" i="4"/>
  <c r="C1786" i="4"/>
  <c r="C1787" i="4"/>
  <c r="C1788" i="4"/>
  <c r="C1789" i="4"/>
  <c r="C1790" i="4"/>
  <c r="C1791" i="4"/>
  <c r="C1792" i="4"/>
  <c r="C1793" i="4"/>
  <c r="C1794" i="4"/>
  <c r="C1795" i="4"/>
  <c r="C1796" i="4"/>
  <c r="C1797" i="4"/>
  <c r="C1798" i="4"/>
  <c r="C1799" i="4"/>
  <c r="C1800" i="4"/>
  <c r="C1801" i="4"/>
  <c r="C1802" i="4"/>
  <c r="C1803" i="4"/>
  <c r="C1804" i="4"/>
  <c r="C1805" i="4"/>
  <c r="C1806" i="4"/>
  <c r="C1807" i="4"/>
  <c r="C1808" i="4"/>
  <c r="C1809" i="4"/>
  <c r="C1810" i="4"/>
  <c r="C1811" i="4"/>
  <c r="C1812" i="4"/>
  <c r="C1813" i="4"/>
  <c r="C1814" i="4"/>
  <c r="C1815" i="4"/>
  <c r="C1816" i="4"/>
  <c r="C1817" i="4"/>
  <c r="C1818" i="4"/>
  <c r="C1819" i="4"/>
  <c r="C1820" i="4"/>
  <c r="C1821" i="4"/>
  <c r="C1822" i="4"/>
  <c r="C1823" i="4"/>
  <c r="C1824" i="4"/>
  <c r="C1825" i="4"/>
  <c r="C1826" i="4"/>
  <c r="C1827" i="4"/>
  <c r="C1828" i="4"/>
  <c r="C1829" i="4"/>
  <c r="C1830" i="4"/>
  <c r="C1831" i="4"/>
  <c r="C1832" i="4"/>
  <c r="C1833" i="4"/>
  <c r="C1834" i="4"/>
  <c r="C1835" i="4"/>
  <c r="C1836" i="4"/>
  <c r="C1837" i="4"/>
  <c r="C1838" i="4"/>
  <c r="C1839" i="4"/>
  <c r="C1840" i="4"/>
  <c r="C1841" i="4"/>
  <c r="C1842" i="4"/>
  <c r="C1843" i="4"/>
  <c r="C1844" i="4"/>
  <c r="C1845" i="4"/>
  <c r="C1846" i="4"/>
  <c r="C1847" i="4"/>
  <c r="C1848" i="4"/>
  <c r="C1849" i="4"/>
  <c r="C1850" i="4"/>
  <c r="C1851" i="4"/>
  <c r="C1852" i="4"/>
  <c r="C1853" i="4"/>
  <c r="C1854" i="4"/>
  <c r="C1855" i="4"/>
  <c r="C1856" i="4"/>
  <c r="C1857" i="4"/>
  <c r="C1858" i="4"/>
  <c r="C1859" i="4"/>
  <c r="C1860" i="4"/>
  <c r="C1861" i="4"/>
  <c r="C1862" i="4"/>
  <c r="C1863" i="4"/>
  <c r="C1864" i="4"/>
  <c r="C1865" i="4"/>
  <c r="C1866" i="4"/>
  <c r="C1867" i="4"/>
  <c r="C1868" i="4"/>
  <c r="C1869" i="4"/>
  <c r="C1870" i="4"/>
  <c r="C1871" i="4"/>
  <c r="C1872" i="4"/>
  <c r="C1873" i="4"/>
  <c r="C1874" i="4"/>
  <c r="C1875" i="4"/>
  <c r="C1876" i="4"/>
  <c r="C1877" i="4"/>
  <c r="C1878" i="4"/>
  <c r="C1879" i="4"/>
  <c r="C1880" i="4"/>
  <c r="C1881" i="4"/>
  <c r="C1882" i="4"/>
  <c r="C1883" i="4"/>
  <c r="C1884" i="4"/>
  <c r="C1885" i="4"/>
  <c r="C1886" i="4"/>
  <c r="C1887" i="4"/>
  <c r="C1888" i="4"/>
  <c r="C1889" i="4"/>
  <c r="C1890" i="4"/>
  <c r="C1891" i="4"/>
  <c r="C1892" i="4"/>
  <c r="C1893" i="4"/>
  <c r="C1894" i="4"/>
  <c r="C1895" i="4"/>
  <c r="C1896" i="4"/>
  <c r="C1897" i="4"/>
  <c r="C1898" i="4"/>
  <c r="C1899" i="4"/>
  <c r="C1900" i="4"/>
  <c r="C1901" i="4"/>
  <c r="C1902" i="4"/>
  <c r="C1903" i="4"/>
  <c r="C1904" i="4"/>
  <c r="C1905" i="4"/>
  <c r="C1906" i="4"/>
  <c r="C1907" i="4"/>
  <c r="C1908" i="4"/>
  <c r="C1909" i="4"/>
  <c r="C1910" i="4"/>
  <c r="C1911" i="4"/>
  <c r="C1912" i="4"/>
  <c r="C1913" i="4"/>
  <c r="C1914" i="4"/>
  <c r="C1915" i="4"/>
  <c r="C1916" i="4"/>
  <c r="C1917" i="4"/>
  <c r="C1918" i="4"/>
  <c r="C1919" i="4"/>
  <c r="C1920" i="4"/>
  <c r="C1921" i="4"/>
  <c r="C1922" i="4"/>
  <c r="C1923" i="4"/>
  <c r="C1924" i="4"/>
  <c r="C1925" i="4"/>
  <c r="C1926" i="4"/>
  <c r="C1927" i="4"/>
  <c r="C1928" i="4"/>
  <c r="C1929" i="4"/>
  <c r="C1930" i="4"/>
  <c r="C1931" i="4"/>
  <c r="C1932" i="4"/>
  <c r="C1933" i="4"/>
  <c r="C1934" i="4"/>
  <c r="C1935" i="4"/>
  <c r="C1936" i="4"/>
  <c r="C1937" i="4"/>
  <c r="C1938" i="4"/>
  <c r="C1939" i="4"/>
  <c r="C1940" i="4"/>
  <c r="C1941" i="4"/>
  <c r="C1942" i="4"/>
  <c r="C1943" i="4"/>
  <c r="C1944" i="4"/>
  <c r="C1945" i="4"/>
  <c r="C1946" i="4"/>
  <c r="C1947" i="4"/>
  <c r="C1948" i="4"/>
  <c r="C1949" i="4"/>
  <c r="C1950" i="4"/>
  <c r="C1951" i="4"/>
  <c r="C1952" i="4"/>
  <c r="C1953" i="4"/>
  <c r="C1954" i="4"/>
  <c r="C1955" i="4"/>
  <c r="C1956" i="4"/>
  <c r="C1957" i="4"/>
  <c r="C1958" i="4"/>
  <c r="C1959" i="4"/>
  <c r="C1960" i="4"/>
  <c r="C1961" i="4"/>
  <c r="C1962" i="4"/>
  <c r="C1963" i="4"/>
  <c r="C1964" i="4"/>
  <c r="C1965" i="4"/>
  <c r="C1966" i="4"/>
  <c r="C1967" i="4"/>
  <c r="C1968" i="4"/>
  <c r="C1969" i="4"/>
  <c r="C1970" i="4"/>
  <c r="C1971" i="4"/>
  <c r="C1972" i="4"/>
  <c r="C1973" i="4"/>
  <c r="C1974" i="4"/>
  <c r="C1975" i="4"/>
  <c r="C1976" i="4"/>
  <c r="C1977" i="4"/>
  <c r="C1978" i="4"/>
  <c r="C1979" i="4"/>
  <c r="C1980" i="4"/>
  <c r="C1981" i="4"/>
  <c r="C1982" i="4"/>
  <c r="C1983" i="4"/>
  <c r="C1984" i="4"/>
  <c r="C1985" i="4"/>
  <c r="C1986" i="4"/>
  <c r="C1987" i="4"/>
  <c r="C1988" i="4"/>
  <c r="C1989" i="4"/>
  <c r="C1990" i="4"/>
  <c r="C1991" i="4"/>
  <c r="C1992" i="4"/>
  <c r="C1993" i="4"/>
  <c r="C1994" i="4"/>
  <c r="C1995" i="4"/>
  <c r="C1996" i="4"/>
  <c r="C1997" i="4"/>
  <c r="C1998" i="4"/>
  <c r="C1999" i="4"/>
  <c r="C2000" i="4"/>
  <c r="C2001" i="4"/>
  <c r="C2002" i="4"/>
  <c r="C2003" i="4"/>
  <c r="C2004" i="4"/>
  <c r="C2005" i="4"/>
  <c r="C2006" i="4"/>
  <c r="C2007" i="4"/>
  <c r="C2008" i="4"/>
  <c r="C2009" i="4"/>
  <c r="C2010" i="4"/>
  <c r="C2011" i="4"/>
  <c r="C2012" i="4"/>
  <c r="C2013" i="4"/>
  <c r="C2014" i="4"/>
  <c r="C2015" i="4"/>
  <c r="C2016" i="4"/>
  <c r="C2017" i="4"/>
  <c r="C2018" i="4"/>
  <c r="C2019" i="4"/>
  <c r="C2020" i="4"/>
  <c r="C2021" i="4"/>
  <c r="C2022" i="4"/>
  <c r="C2023" i="4"/>
  <c r="C2024" i="4"/>
  <c r="C2025" i="4"/>
  <c r="C2026" i="4"/>
  <c r="C2027" i="4"/>
  <c r="C2028" i="4"/>
  <c r="C2029" i="4"/>
  <c r="C2030" i="4"/>
  <c r="C2031" i="4"/>
  <c r="C2032" i="4"/>
  <c r="C2033" i="4"/>
  <c r="C2034" i="4"/>
  <c r="C2035" i="4"/>
  <c r="C2036" i="4"/>
  <c r="C2037" i="4"/>
  <c r="C2038" i="4"/>
  <c r="C2039" i="4"/>
  <c r="C2040" i="4"/>
  <c r="C2041" i="4"/>
  <c r="C2042" i="4"/>
  <c r="C2043" i="4"/>
  <c r="C2044" i="4"/>
  <c r="C2045" i="4"/>
  <c r="C2046" i="4"/>
  <c r="C2047" i="4"/>
  <c r="C2048" i="4"/>
  <c r="C2049" i="4"/>
  <c r="C2050" i="4"/>
  <c r="C2051" i="4"/>
  <c r="C2052" i="4"/>
  <c r="C2053" i="4"/>
  <c r="C2054" i="4"/>
  <c r="C2055" i="4"/>
  <c r="C2056" i="4"/>
  <c r="C2057" i="4"/>
  <c r="C2058" i="4"/>
  <c r="C2059" i="4"/>
  <c r="C2060" i="4"/>
  <c r="C2061" i="4"/>
  <c r="C2062" i="4"/>
  <c r="C2063" i="4"/>
  <c r="C2064" i="4"/>
  <c r="C2065" i="4"/>
  <c r="C2066" i="4"/>
  <c r="C2067" i="4"/>
  <c r="C2068" i="4"/>
  <c r="C2069" i="4"/>
  <c r="C2070" i="4"/>
  <c r="C2071" i="4"/>
  <c r="C2072" i="4"/>
  <c r="C2073" i="4"/>
  <c r="C2074" i="4"/>
  <c r="C2075" i="4"/>
  <c r="C2076" i="4"/>
  <c r="C2077" i="4"/>
  <c r="C2078" i="4"/>
  <c r="C2079" i="4"/>
  <c r="C2080" i="4"/>
  <c r="C2081" i="4"/>
  <c r="C2082" i="4"/>
  <c r="C2083" i="4"/>
  <c r="C2084" i="4"/>
  <c r="C2085" i="4"/>
  <c r="C2086" i="4"/>
  <c r="C2087" i="4"/>
  <c r="C2088" i="4"/>
  <c r="C2089" i="4"/>
  <c r="C2090" i="4"/>
  <c r="C2091" i="4"/>
  <c r="C2092" i="4"/>
  <c r="C2093" i="4"/>
  <c r="C2094" i="4"/>
  <c r="C2095" i="4"/>
  <c r="C2096" i="4"/>
  <c r="C2097" i="4"/>
  <c r="C2098" i="4"/>
  <c r="C2099" i="4"/>
  <c r="C2100" i="4"/>
  <c r="C2101" i="4"/>
  <c r="C2102" i="4"/>
  <c r="C2103" i="4"/>
  <c r="C2104" i="4"/>
  <c r="C2105" i="4"/>
  <c r="C2106" i="4"/>
  <c r="C2107" i="4"/>
  <c r="C2108" i="4"/>
  <c r="C2109" i="4"/>
  <c r="C2110" i="4"/>
  <c r="C2111" i="4"/>
  <c r="C2112" i="4"/>
  <c r="C2113" i="4"/>
  <c r="C2114" i="4"/>
  <c r="C2115" i="4"/>
  <c r="C2116" i="4"/>
  <c r="C2117" i="4"/>
  <c r="C2118" i="4"/>
  <c r="C2119" i="4"/>
  <c r="C2120" i="4"/>
  <c r="C2121" i="4"/>
  <c r="C2122" i="4"/>
  <c r="C2123" i="4"/>
  <c r="C2124" i="4"/>
  <c r="C2125" i="4"/>
  <c r="C2126" i="4"/>
  <c r="C2127" i="4"/>
  <c r="C2128" i="4"/>
  <c r="C2129" i="4"/>
  <c r="C2130" i="4"/>
  <c r="C2131" i="4"/>
  <c r="C2132" i="4"/>
  <c r="C2133" i="4"/>
  <c r="C2134" i="4"/>
  <c r="C2135" i="4"/>
  <c r="C2136" i="4"/>
  <c r="C2137" i="4"/>
  <c r="C2138" i="4"/>
  <c r="C2139" i="4"/>
  <c r="C2140" i="4"/>
  <c r="C2141" i="4"/>
  <c r="C2142" i="4"/>
  <c r="C2143" i="4"/>
  <c r="C2144" i="4"/>
  <c r="C2145" i="4"/>
  <c r="C2146" i="4"/>
  <c r="C2147" i="4"/>
  <c r="C2148" i="4"/>
  <c r="C2149" i="4"/>
  <c r="C2150" i="4"/>
  <c r="C2151" i="4"/>
  <c r="C2152" i="4"/>
  <c r="C2153" i="4"/>
  <c r="C2154" i="4"/>
  <c r="C2155" i="4"/>
  <c r="C2156" i="4"/>
  <c r="C2157" i="4"/>
  <c r="C2158" i="4"/>
  <c r="C2159" i="4"/>
  <c r="C2160" i="4"/>
  <c r="C2161" i="4"/>
  <c r="C2162" i="4"/>
  <c r="C2163" i="4"/>
  <c r="C2164" i="4"/>
  <c r="C2165" i="4"/>
  <c r="C2166" i="4"/>
  <c r="C2167" i="4"/>
  <c r="C2168" i="4"/>
  <c r="C2169" i="4"/>
  <c r="C2170" i="4"/>
  <c r="C2171" i="4"/>
  <c r="C2172" i="4"/>
  <c r="C2173" i="4"/>
  <c r="C2174" i="4"/>
  <c r="C2175" i="4"/>
  <c r="C2176" i="4"/>
  <c r="C2177" i="4"/>
  <c r="C2178" i="4"/>
  <c r="C2179" i="4"/>
  <c r="C2180" i="4"/>
  <c r="C2181" i="4"/>
  <c r="C2182" i="4"/>
  <c r="C2183" i="4"/>
  <c r="C2184" i="4"/>
  <c r="C2185" i="4"/>
  <c r="C2186" i="4"/>
  <c r="C2187" i="4"/>
  <c r="C2188" i="4"/>
  <c r="C2189" i="4"/>
  <c r="C2190" i="4"/>
  <c r="C2191" i="4"/>
  <c r="C2192" i="4"/>
  <c r="C2193" i="4"/>
  <c r="C2194" i="4"/>
  <c r="C2195" i="4"/>
  <c r="C2196" i="4"/>
  <c r="C2197" i="4"/>
  <c r="C2198" i="4"/>
  <c r="C2199" i="4"/>
  <c r="C2200" i="4"/>
  <c r="C2201" i="4"/>
  <c r="C2202" i="4"/>
  <c r="C2203" i="4"/>
  <c r="C2204" i="4"/>
  <c r="C2205" i="4"/>
  <c r="C2206" i="4"/>
  <c r="C2207" i="4"/>
  <c r="C2208" i="4"/>
  <c r="C2209" i="4"/>
  <c r="C2210" i="4"/>
  <c r="C2211" i="4"/>
  <c r="C2212" i="4"/>
  <c r="C2213" i="4"/>
  <c r="C2214" i="4"/>
  <c r="C2215" i="4"/>
  <c r="C2216" i="4"/>
  <c r="C2217" i="4"/>
  <c r="C2218" i="4"/>
  <c r="C2219" i="4"/>
  <c r="C2220" i="4"/>
  <c r="C2221" i="4"/>
  <c r="C2222" i="4"/>
  <c r="C2223" i="4"/>
  <c r="C2224" i="4"/>
  <c r="C2225" i="4"/>
  <c r="C2226" i="4"/>
  <c r="C2227" i="4"/>
  <c r="C2228" i="4"/>
  <c r="C2229" i="4"/>
  <c r="C2230" i="4"/>
  <c r="C2231" i="4"/>
  <c r="C2232" i="4"/>
  <c r="C2233" i="4"/>
  <c r="C2234" i="4"/>
  <c r="C2235" i="4"/>
  <c r="C2236" i="4"/>
  <c r="C2237" i="4"/>
  <c r="C2238" i="4"/>
  <c r="C2239" i="4"/>
  <c r="C2240" i="4"/>
  <c r="C2241" i="4"/>
  <c r="C2242" i="4"/>
  <c r="C2243" i="4"/>
  <c r="C2244" i="4"/>
  <c r="C2245" i="4"/>
  <c r="C2246" i="4"/>
  <c r="C2247" i="4"/>
  <c r="C2248" i="4"/>
  <c r="C2249" i="4"/>
  <c r="C2250" i="4"/>
  <c r="C2251" i="4"/>
  <c r="C2252" i="4"/>
  <c r="C2253" i="4"/>
  <c r="C2254" i="4"/>
  <c r="C2255" i="4"/>
  <c r="C2256" i="4"/>
  <c r="C2257" i="4"/>
  <c r="C2258" i="4"/>
  <c r="C2259" i="4"/>
  <c r="C2260" i="4"/>
  <c r="C2261" i="4"/>
  <c r="C2262" i="4"/>
  <c r="C2263" i="4"/>
  <c r="C2264" i="4"/>
  <c r="C2265" i="4"/>
  <c r="C2266" i="4"/>
  <c r="C2267" i="4"/>
  <c r="C2268" i="4"/>
  <c r="C2269" i="4"/>
  <c r="C2270" i="4"/>
  <c r="C2271" i="4"/>
  <c r="C2272" i="4"/>
  <c r="C2273" i="4"/>
  <c r="C2274" i="4"/>
  <c r="C2275" i="4"/>
  <c r="C2276" i="4"/>
  <c r="C2277" i="4"/>
  <c r="C2278" i="4"/>
  <c r="C2279" i="4"/>
  <c r="C2280" i="4"/>
  <c r="C2281" i="4"/>
  <c r="C2282" i="4"/>
  <c r="C2283" i="4"/>
  <c r="C2284" i="4"/>
  <c r="C2285" i="4"/>
  <c r="C2286" i="4"/>
  <c r="C2287" i="4"/>
  <c r="C2288" i="4"/>
  <c r="C2289" i="4"/>
  <c r="C2290" i="4"/>
  <c r="C2291" i="4"/>
  <c r="C2292" i="4"/>
  <c r="C2293" i="4"/>
  <c r="C2294" i="4"/>
  <c r="C2295" i="4"/>
  <c r="C2296" i="4"/>
  <c r="C2297" i="4"/>
  <c r="C2298" i="4"/>
  <c r="C2299" i="4"/>
  <c r="C2300" i="4"/>
  <c r="C2301" i="4"/>
  <c r="C2302" i="4"/>
  <c r="C2303" i="4"/>
  <c r="C2304" i="4"/>
  <c r="C2305" i="4"/>
  <c r="C2306" i="4"/>
  <c r="C2307" i="4"/>
  <c r="C2308" i="4"/>
  <c r="C2309" i="4"/>
  <c r="C2310" i="4"/>
  <c r="C2311" i="4"/>
  <c r="C2312" i="4"/>
  <c r="C2313" i="4"/>
  <c r="C2314" i="4"/>
  <c r="C2315" i="4"/>
  <c r="C2316" i="4"/>
  <c r="C2317" i="4"/>
  <c r="C2318" i="4"/>
  <c r="C2319" i="4"/>
  <c r="C2320" i="4"/>
  <c r="C2321" i="4"/>
  <c r="C2322" i="4"/>
  <c r="C2323" i="4"/>
  <c r="C2324" i="4"/>
  <c r="C2325" i="4"/>
  <c r="C2326" i="4"/>
  <c r="C2327" i="4"/>
  <c r="C2328" i="4"/>
  <c r="C2329" i="4"/>
  <c r="C2330" i="4"/>
  <c r="C2331" i="4"/>
  <c r="C2332" i="4"/>
  <c r="C2333" i="4"/>
  <c r="C2334" i="4"/>
  <c r="C2335" i="4"/>
  <c r="C2336" i="4"/>
  <c r="C2337" i="4"/>
  <c r="C2338" i="4"/>
  <c r="C2339" i="4"/>
  <c r="C2340" i="4"/>
  <c r="C2341" i="4"/>
  <c r="C2342" i="4"/>
  <c r="C2343" i="4"/>
  <c r="C2344" i="4"/>
  <c r="C2345" i="4"/>
  <c r="C2346" i="4"/>
  <c r="C2347" i="4"/>
  <c r="C2348" i="4"/>
  <c r="C2349" i="4"/>
  <c r="C2350" i="4"/>
  <c r="C2351" i="4"/>
  <c r="C2352" i="4"/>
  <c r="C2353" i="4"/>
  <c r="C2354" i="4"/>
  <c r="C2355" i="4"/>
  <c r="C2356" i="4"/>
  <c r="C2357" i="4"/>
  <c r="C2358" i="4"/>
  <c r="C2359" i="4"/>
  <c r="C2360" i="4"/>
  <c r="C2361" i="4"/>
  <c r="C2362" i="4"/>
  <c r="C2363" i="4"/>
  <c r="C2364" i="4"/>
  <c r="C2365" i="4"/>
  <c r="C2366" i="4"/>
  <c r="C2367" i="4"/>
  <c r="C2368" i="4"/>
  <c r="C2369" i="4"/>
  <c r="C2370" i="4"/>
  <c r="C2371" i="4"/>
  <c r="C2372" i="4"/>
  <c r="C2373" i="4"/>
  <c r="C2374" i="4"/>
  <c r="C2375" i="4"/>
  <c r="C2376" i="4"/>
  <c r="C2377" i="4"/>
  <c r="C2378" i="4"/>
  <c r="C2379" i="4"/>
  <c r="C2380" i="4"/>
  <c r="C2381" i="4"/>
  <c r="C2382" i="4"/>
  <c r="C2383" i="4"/>
  <c r="C2384" i="4"/>
  <c r="C2385" i="4"/>
  <c r="C2386" i="4"/>
  <c r="C2387" i="4"/>
  <c r="C2388" i="4"/>
  <c r="C2389" i="4"/>
  <c r="C2390" i="4"/>
  <c r="C2391" i="4"/>
  <c r="C2392" i="4"/>
  <c r="C2393" i="4"/>
  <c r="C2394" i="4"/>
  <c r="C2395" i="4"/>
  <c r="C2396" i="4"/>
  <c r="C2397" i="4"/>
  <c r="C2398" i="4"/>
  <c r="C2399" i="4"/>
  <c r="C2400" i="4"/>
  <c r="C2401" i="4"/>
  <c r="C2402" i="4"/>
  <c r="C2403" i="4"/>
  <c r="C2404" i="4"/>
  <c r="C2405" i="4"/>
  <c r="C2406" i="4"/>
  <c r="C2407" i="4"/>
  <c r="C2408" i="4"/>
  <c r="C2409" i="4"/>
  <c r="C2410" i="4"/>
  <c r="C2411" i="4"/>
  <c r="C2412" i="4"/>
  <c r="C2413" i="4"/>
  <c r="C2414" i="4"/>
  <c r="C2415" i="4"/>
  <c r="C2416" i="4"/>
  <c r="C2417" i="4"/>
  <c r="C2418" i="4"/>
  <c r="C2419" i="4"/>
  <c r="C2420" i="4"/>
  <c r="C2421" i="4"/>
  <c r="C2422" i="4"/>
  <c r="C2423" i="4"/>
  <c r="C2424" i="4"/>
  <c r="C2425" i="4"/>
  <c r="C2426" i="4"/>
  <c r="C2427" i="4"/>
  <c r="C2428" i="4"/>
  <c r="C2429" i="4"/>
  <c r="C2430" i="4"/>
  <c r="C2431" i="4"/>
  <c r="C2432" i="4"/>
  <c r="C2433" i="4"/>
  <c r="C2434" i="4"/>
  <c r="C2435" i="4"/>
  <c r="C2436" i="4"/>
  <c r="C2437" i="4"/>
  <c r="C2438" i="4"/>
  <c r="C2439" i="4"/>
  <c r="C2440" i="4"/>
  <c r="C2441" i="4"/>
  <c r="C2442" i="4"/>
  <c r="C2443" i="4"/>
  <c r="C2444" i="4"/>
  <c r="C2445" i="4"/>
  <c r="C2446" i="4"/>
  <c r="C2447" i="4"/>
  <c r="C2448" i="4"/>
  <c r="C2449" i="4"/>
  <c r="C2450" i="4"/>
  <c r="C2451" i="4"/>
  <c r="C2452" i="4"/>
  <c r="C2453" i="4"/>
  <c r="C2454" i="4"/>
  <c r="C2455" i="4"/>
  <c r="C2456" i="4"/>
  <c r="C2457" i="4"/>
  <c r="C2458" i="4"/>
  <c r="C2459" i="4"/>
  <c r="C2460" i="4"/>
  <c r="C2461" i="4"/>
  <c r="C2462" i="4"/>
  <c r="C2463" i="4"/>
  <c r="C2464" i="4"/>
  <c r="C2465" i="4"/>
  <c r="C2466" i="4"/>
  <c r="C2467" i="4"/>
  <c r="C2468" i="4"/>
  <c r="C2469" i="4"/>
  <c r="C2470" i="4"/>
  <c r="C2471" i="4"/>
  <c r="C2472" i="4"/>
  <c r="C2473" i="4"/>
  <c r="C2474" i="4"/>
  <c r="C2475" i="4"/>
  <c r="C2476" i="4"/>
  <c r="C2477" i="4"/>
  <c r="C2478" i="4"/>
  <c r="C2479" i="4"/>
  <c r="C2480" i="4"/>
  <c r="C2481" i="4"/>
  <c r="C2482" i="4"/>
  <c r="C2483" i="4"/>
  <c r="C2484" i="4"/>
  <c r="C2485" i="4"/>
  <c r="C2486" i="4"/>
  <c r="C2487" i="4"/>
  <c r="C2488" i="4"/>
  <c r="C2489" i="4"/>
  <c r="C2490" i="4"/>
  <c r="C2491" i="4"/>
  <c r="C2492" i="4"/>
  <c r="C2493" i="4"/>
  <c r="C2494" i="4"/>
  <c r="C2495" i="4"/>
  <c r="C2496" i="4"/>
  <c r="C2497" i="4"/>
  <c r="C2498" i="4"/>
  <c r="C2499" i="4"/>
  <c r="C2500" i="4"/>
  <c r="C2501" i="4"/>
  <c r="C2502" i="4"/>
  <c r="C2503" i="4"/>
  <c r="C2504" i="4"/>
  <c r="C2505" i="4"/>
  <c r="C2506" i="4"/>
  <c r="C2507" i="4"/>
  <c r="C2508" i="4"/>
  <c r="C2509" i="4"/>
  <c r="C2510" i="4"/>
  <c r="C2511" i="4"/>
  <c r="C2512" i="4"/>
  <c r="C2513" i="4"/>
  <c r="C2514" i="4"/>
  <c r="C2515" i="4"/>
  <c r="C2516" i="4"/>
  <c r="C2517" i="4"/>
  <c r="C2518" i="4"/>
  <c r="C2519" i="4"/>
  <c r="C2520" i="4"/>
  <c r="C2521" i="4"/>
  <c r="C2522" i="4"/>
  <c r="C2523" i="4"/>
  <c r="C2524" i="4"/>
  <c r="C2525" i="4"/>
  <c r="C2526" i="4"/>
  <c r="C2527" i="4"/>
  <c r="C2528" i="4"/>
  <c r="C2529" i="4"/>
  <c r="C2530" i="4"/>
  <c r="C2531" i="4"/>
  <c r="C2532" i="4"/>
  <c r="C2533" i="4"/>
  <c r="C2534" i="4"/>
  <c r="C2535" i="4"/>
  <c r="C2536" i="4"/>
  <c r="C2537" i="4"/>
  <c r="C2538" i="4"/>
  <c r="C2539" i="4"/>
  <c r="C2540" i="4"/>
  <c r="C2541" i="4"/>
  <c r="C2542" i="4"/>
  <c r="C2543" i="4"/>
  <c r="C2544" i="4"/>
  <c r="C2545" i="4"/>
  <c r="C2546" i="4"/>
  <c r="C2547" i="4"/>
  <c r="C2548" i="4"/>
  <c r="C2549" i="4"/>
  <c r="C2550" i="4"/>
  <c r="C2551" i="4"/>
  <c r="C2552" i="4"/>
  <c r="C2553" i="4"/>
  <c r="C2554" i="4"/>
  <c r="C2555" i="4"/>
  <c r="C2556" i="4"/>
  <c r="C2557" i="4"/>
  <c r="C2558" i="4"/>
  <c r="C2559" i="4"/>
  <c r="C2560" i="4"/>
  <c r="C2561" i="4"/>
  <c r="C2562" i="4"/>
  <c r="C2563" i="4"/>
  <c r="C2564" i="4"/>
  <c r="C2565" i="4"/>
  <c r="C2566" i="4"/>
  <c r="C2567" i="4"/>
  <c r="C2568" i="4"/>
  <c r="C2569" i="4"/>
  <c r="C2570" i="4"/>
  <c r="C2571" i="4"/>
  <c r="C2572" i="4"/>
  <c r="C2573" i="4"/>
  <c r="C2574" i="4"/>
  <c r="C2575" i="4"/>
  <c r="C2576" i="4"/>
  <c r="C2577" i="4"/>
  <c r="C2578" i="4"/>
  <c r="C2579" i="4"/>
  <c r="C2580" i="4"/>
  <c r="C2581" i="4"/>
  <c r="C2582" i="4"/>
  <c r="C2583" i="4"/>
  <c r="C2584" i="4"/>
  <c r="C2585" i="4"/>
  <c r="C2586" i="4"/>
  <c r="C2587" i="4"/>
  <c r="C2588" i="4"/>
  <c r="C2589" i="4"/>
  <c r="C2590" i="4"/>
  <c r="C2591" i="4"/>
  <c r="C2592" i="4"/>
  <c r="C2593" i="4"/>
  <c r="C2594" i="4"/>
  <c r="C2595" i="4"/>
  <c r="C2596" i="4"/>
  <c r="C2597" i="4"/>
  <c r="C2598" i="4"/>
  <c r="C2599" i="4"/>
  <c r="C2600" i="4"/>
  <c r="C2601" i="4"/>
  <c r="C2602" i="4"/>
  <c r="C2603" i="4"/>
  <c r="C2604" i="4"/>
  <c r="C2605" i="4"/>
  <c r="C2606" i="4"/>
  <c r="C2607" i="4"/>
  <c r="C2608" i="4"/>
  <c r="C2609" i="4"/>
  <c r="C2610" i="4"/>
  <c r="C2611" i="4"/>
  <c r="C2612" i="4"/>
  <c r="C2613" i="4"/>
  <c r="C2614" i="4"/>
  <c r="C2615" i="4"/>
  <c r="C2616" i="4"/>
  <c r="C2617" i="4"/>
  <c r="C2618" i="4"/>
  <c r="C2619" i="4"/>
  <c r="C2620" i="4"/>
  <c r="C2621" i="4"/>
  <c r="C2622" i="4"/>
  <c r="C2623" i="4"/>
  <c r="C2624" i="4"/>
  <c r="C2625" i="4"/>
  <c r="C2626" i="4"/>
  <c r="C2627" i="4"/>
  <c r="C2628" i="4"/>
  <c r="C2629" i="4"/>
  <c r="C2630" i="4"/>
  <c r="C2631" i="4"/>
  <c r="C2632" i="4"/>
  <c r="C2633" i="4"/>
  <c r="C2634" i="4"/>
  <c r="C2635" i="4"/>
  <c r="C2636" i="4"/>
  <c r="C2637" i="4"/>
  <c r="C2638" i="4"/>
  <c r="C2639" i="4"/>
  <c r="C2640" i="4"/>
  <c r="C2641" i="4"/>
  <c r="C2642" i="4"/>
  <c r="C2643" i="4"/>
  <c r="C2644" i="4"/>
  <c r="C2645" i="4"/>
  <c r="C2646" i="4"/>
  <c r="C2647" i="4"/>
  <c r="C2648" i="4"/>
  <c r="C2649" i="4"/>
  <c r="C2650" i="4"/>
  <c r="C2651" i="4"/>
  <c r="C2652" i="4"/>
  <c r="C2653" i="4"/>
  <c r="C2654" i="4"/>
  <c r="C2655" i="4"/>
  <c r="C2656" i="4"/>
  <c r="C2657" i="4"/>
  <c r="C2658" i="4"/>
  <c r="C2659" i="4"/>
  <c r="C2660" i="4"/>
  <c r="C2661" i="4"/>
  <c r="C2662" i="4"/>
  <c r="C2663" i="4"/>
  <c r="C2664" i="4"/>
  <c r="C2665" i="4"/>
  <c r="C2666" i="4"/>
  <c r="C2667" i="4"/>
  <c r="C2668" i="4"/>
  <c r="C2669" i="4"/>
  <c r="C2670" i="4"/>
  <c r="C2671" i="4"/>
  <c r="C2672" i="4"/>
  <c r="C2673" i="4"/>
  <c r="C2674" i="4"/>
  <c r="C2675" i="4"/>
  <c r="C2676" i="4"/>
  <c r="C2677" i="4"/>
  <c r="C2678" i="4"/>
  <c r="C2679" i="4"/>
  <c r="C2680" i="4"/>
  <c r="C2681" i="4"/>
  <c r="C2682" i="4"/>
  <c r="C2683" i="4"/>
  <c r="C2684" i="4"/>
  <c r="C2685" i="4"/>
  <c r="C2686" i="4"/>
  <c r="C2687" i="4"/>
  <c r="C2688" i="4"/>
  <c r="C2689" i="4"/>
  <c r="C2690" i="4"/>
  <c r="C2691" i="4"/>
  <c r="C2692" i="4"/>
  <c r="C2693" i="4"/>
  <c r="C2694" i="4"/>
  <c r="C2695" i="4"/>
  <c r="C2696" i="4"/>
  <c r="C2697" i="4"/>
  <c r="C2698" i="4"/>
  <c r="C2699" i="4"/>
  <c r="C2700" i="4"/>
  <c r="C2701" i="4"/>
  <c r="C2702" i="4"/>
  <c r="C2703" i="4"/>
  <c r="C2704" i="4"/>
  <c r="C2705" i="4"/>
  <c r="C2706" i="4"/>
  <c r="C2707" i="4"/>
  <c r="C2708" i="4"/>
  <c r="C2709" i="4"/>
  <c r="C2710" i="4"/>
  <c r="C2711" i="4"/>
  <c r="C2712" i="4"/>
  <c r="C2713" i="4"/>
  <c r="C2714" i="4"/>
  <c r="C2715" i="4"/>
  <c r="C2716" i="4"/>
  <c r="C2717" i="4"/>
  <c r="C2718" i="4"/>
  <c r="C2719" i="4"/>
  <c r="C2720" i="4"/>
  <c r="C2721" i="4"/>
  <c r="C2722" i="4"/>
  <c r="C2723" i="4"/>
  <c r="C2724" i="4"/>
  <c r="C2725" i="4"/>
  <c r="C2726" i="4"/>
  <c r="C2727" i="4"/>
  <c r="C2728" i="4"/>
  <c r="C2729" i="4"/>
  <c r="C2730" i="4"/>
  <c r="C2731" i="4"/>
  <c r="C2732" i="4"/>
  <c r="C2733" i="4"/>
  <c r="C2734" i="4"/>
  <c r="C2735" i="4"/>
  <c r="C2736" i="4"/>
  <c r="C2737" i="4"/>
  <c r="C2738" i="4"/>
  <c r="C2739" i="4"/>
  <c r="C2740" i="4"/>
  <c r="C2741" i="4"/>
  <c r="C2742" i="4"/>
  <c r="C2743" i="4"/>
  <c r="C2744" i="4"/>
  <c r="C2745" i="4"/>
  <c r="C2746" i="4"/>
  <c r="C2747" i="4"/>
  <c r="C2748" i="4"/>
  <c r="C2749" i="4"/>
  <c r="C2750" i="4"/>
  <c r="C2751" i="4"/>
  <c r="C2752" i="4"/>
  <c r="C2753" i="4"/>
  <c r="C2754" i="4"/>
  <c r="C2755" i="4"/>
  <c r="C2756" i="4"/>
  <c r="C2757" i="4"/>
  <c r="C2758" i="4"/>
  <c r="C1" i="4"/>
  <c r="A3" i="3" l="1"/>
  <c r="B3" i="3"/>
  <c r="C3" i="3"/>
  <c r="E3" i="3"/>
  <c r="F3" i="3"/>
  <c r="G3" i="3"/>
  <c r="H3" i="3"/>
  <c r="I3" i="3"/>
  <c r="J3" i="3"/>
  <c r="K3" i="3"/>
  <c r="L3" i="3"/>
  <c r="M3" i="3"/>
  <c r="N3" i="3"/>
  <c r="O3" i="3"/>
  <c r="A4" i="3"/>
  <c r="B4" i="3"/>
  <c r="C4" i="3"/>
  <c r="E4" i="3"/>
  <c r="F4" i="3"/>
  <c r="G4" i="3"/>
  <c r="H4" i="3"/>
  <c r="I4" i="3"/>
  <c r="J4" i="3"/>
  <c r="K4" i="3"/>
  <c r="L4" i="3"/>
  <c r="M4" i="3"/>
  <c r="N4" i="3"/>
  <c r="O4" i="3"/>
  <c r="A5" i="3"/>
  <c r="B5" i="3"/>
  <c r="C5" i="3"/>
  <c r="E5" i="3"/>
  <c r="F5" i="3"/>
  <c r="G5" i="3"/>
  <c r="H5" i="3"/>
  <c r="I5" i="3"/>
  <c r="J5" i="3"/>
  <c r="K5" i="3"/>
  <c r="L5" i="3"/>
  <c r="M5" i="3"/>
  <c r="N5" i="3"/>
  <c r="O5" i="3"/>
  <c r="A6" i="3"/>
  <c r="B6" i="3"/>
  <c r="C6" i="3"/>
  <c r="E6" i="3"/>
  <c r="F6" i="3"/>
  <c r="G6" i="3"/>
  <c r="H6" i="3"/>
  <c r="I6" i="3"/>
  <c r="J6" i="3"/>
  <c r="K6" i="3"/>
  <c r="L6" i="3"/>
  <c r="M6" i="3"/>
  <c r="N6" i="3"/>
  <c r="O6" i="3"/>
  <c r="A7" i="3"/>
  <c r="B7" i="3"/>
  <c r="C7" i="3"/>
  <c r="E7" i="3"/>
  <c r="F7" i="3"/>
  <c r="G7" i="3"/>
  <c r="H7" i="3"/>
  <c r="I7" i="3"/>
  <c r="J7" i="3"/>
  <c r="K7" i="3"/>
  <c r="L7" i="3"/>
  <c r="M7" i="3"/>
  <c r="N7" i="3"/>
  <c r="O7" i="3"/>
  <c r="A8" i="3"/>
  <c r="B8" i="3"/>
  <c r="C8" i="3"/>
  <c r="E8" i="3"/>
  <c r="F8" i="3"/>
  <c r="G8" i="3"/>
  <c r="H8" i="3"/>
  <c r="I8" i="3"/>
  <c r="J8" i="3"/>
  <c r="K8" i="3"/>
  <c r="L8" i="3"/>
  <c r="M8" i="3"/>
  <c r="N8" i="3"/>
  <c r="O8" i="3"/>
  <c r="A9" i="3"/>
  <c r="B9" i="3"/>
  <c r="C9" i="3"/>
  <c r="E9" i="3"/>
  <c r="F9" i="3"/>
  <c r="G9" i="3"/>
  <c r="H9" i="3"/>
  <c r="I9" i="3"/>
  <c r="J9" i="3"/>
  <c r="K9" i="3"/>
  <c r="L9" i="3"/>
  <c r="M9" i="3"/>
  <c r="N9" i="3"/>
  <c r="O9" i="3"/>
  <c r="A10" i="3"/>
  <c r="B10" i="3"/>
  <c r="C10" i="3"/>
  <c r="E10" i="3"/>
  <c r="F10" i="3"/>
  <c r="G10" i="3"/>
  <c r="H10" i="3"/>
  <c r="I10" i="3"/>
  <c r="J10" i="3"/>
  <c r="K10" i="3"/>
  <c r="L10" i="3"/>
  <c r="M10" i="3"/>
  <c r="N10" i="3"/>
  <c r="O10" i="3"/>
  <c r="A11" i="3"/>
  <c r="B11" i="3"/>
  <c r="C11" i="3"/>
  <c r="E11" i="3"/>
  <c r="F11" i="3"/>
  <c r="G11" i="3"/>
  <c r="H11" i="3"/>
  <c r="I11" i="3"/>
  <c r="J11" i="3"/>
  <c r="K11" i="3"/>
  <c r="L11" i="3"/>
  <c r="M11" i="3"/>
  <c r="N11" i="3"/>
  <c r="O11" i="3"/>
  <c r="A12" i="3"/>
  <c r="B12" i="3"/>
  <c r="C12" i="3"/>
  <c r="E12" i="3"/>
  <c r="F12" i="3"/>
  <c r="G12" i="3"/>
  <c r="H12" i="3"/>
  <c r="I12" i="3"/>
  <c r="J12" i="3"/>
  <c r="K12" i="3"/>
  <c r="L12" i="3"/>
  <c r="M12" i="3"/>
  <c r="N12" i="3"/>
  <c r="O12" i="3"/>
  <c r="A13" i="3"/>
  <c r="B13" i="3"/>
  <c r="C13" i="3"/>
  <c r="E13" i="3"/>
  <c r="F13" i="3"/>
  <c r="G13" i="3"/>
  <c r="H13" i="3"/>
  <c r="I13" i="3"/>
  <c r="J13" i="3"/>
  <c r="K13" i="3"/>
  <c r="L13" i="3"/>
  <c r="M13" i="3"/>
  <c r="N13" i="3"/>
  <c r="O13" i="3"/>
  <c r="A14" i="3"/>
  <c r="B14" i="3"/>
  <c r="C14" i="3"/>
  <c r="E14" i="3"/>
  <c r="F14" i="3"/>
  <c r="G14" i="3"/>
  <c r="H14" i="3"/>
  <c r="I14" i="3"/>
  <c r="J14" i="3"/>
  <c r="K14" i="3"/>
  <c r="L14" i="3"/>
  <c r="M14" i="3"/>
  <c r="N14" i="3"/>
  <c r="O14" i="3"/>
  <c r="A15" i="3"/>
  <c r="B15" i="3"/>
  <c r="C15" i="3"/>
  <c r="E15" i="3"/>
  <c r="F15" i="3"/>
  <c r="G15" i="3"/>
  <c r="H15" i="3"/>
  <c r="I15" i="3"/>
  <c r="J15" i="3"/>
  <c r="K15" i="3"/>
  <c r="L15" i="3"/>
  <c r="M15" i="3"/>
  <c r="N15" i="3"/>
  <c r="O15" i="3"/>
  <c r="A16" i="3"/>
  <c r="B16" i="3"/>
  <c r="C16" i="3"/>
  <c r="E16" i="3"/>
  <c r="F16" i="3"/>
  <c r="G16" i="3"/>
  <c r="H16" i="3"/>
  <c r="I16" i="3"/>
  <c r="J16" i="3"/>
  <c r="K16" i="3"/>
  <c r="L16" i="3"/>
  <c r="M16" i="3"/>
  <c r="N16" i="3"/>
  <c r="O16" i="3"/>
  <c r="A17" i="3"/>
  <c r="B17" i="3"/>
  <c r="C17" i="3"/>
  <c r="E17" i="3"/>
  <c r="F17" i="3"/>
  <c r="G17" i="3"/>
  <c r="H17" i="3"/>
  <c r="I17" i="3"/>
  <c r="J17" i="3"/>
  <c r="K17" i="3"/>
  <c r="L17" i="3"/>
  <c r="M17" i="3"/>
  <c r="N17" i="3"/>
  <c r="O17" i="3"/>
  <c r="A18" i="3"/>
  <c r="B18" i="3"/>
  <c r="C18" i="3"/>
  <c r="E18" i="3"/>
  <c r="F18" i="3"/>
  <c r="G18" i="3"/>
  <c r="H18" i="3"/>
  <c r="I18" i="3"/>
  <c r="J18" i="3"/>
  <c r="K18" i="3"/>
  <c r="L18" i="3"/>
  <c r="M18" i="3"/>
  <c r="N18" i="3"/>
  <c r="O18" i="3"/>
  <c r="A19" i="3"/>
  <c r="B19" i="3"/>
  <c r="C19" i="3"/>
  <c r="E19" i="3"/>
  <c r="F19" i="3"/>
  <c r="G19" i="3"/>
  <c r="H19" i="3"/>
  <c r="I19" i="3"/>
  <c r="J19" i="3"/>
  <c r="K19" i="3"/>
  <c r="L19" i="3"/>
  <c r="M19" i="3"/>
  <c r="N19" i="3"/>
  <c r="O19" i="3"/>
  <c r="A20" i="3"/>
  <c r="B20" i="3"/>
  <c r="C20" i="3"/>
  <c r="E20" i="3"/>
  <c r="F20" i="3"/>
  <c r="G20" i="3"/>
  <c r="H20" i="3"/>
  <c r="I20" i="3"/>
  <c r="J20" i="3"/>
  <c r="K20" i="3"/>
  <c r="L20" i="3"/>
  <c r="M20" i="3"/>
  <c r="N20" i="3"/>
  <c r="O20" i="3"/>
  <c r="A21" i="3"/>
  <c r="B21" i="3"/>
  <c r="C21" i="3"/>
  <c r="E21" i="3"/>
  <c r="F21" i="3"/>
  <c r="G21" i="3"/>
  <c r="H21" i="3"/>
  <c r="I21" i="3"/>
  <c r="J21" i="3"/>
  <c r="K21" i="3"/>
  <c r="L21" i="3"/>
  <c r="M21" i="3"/>
  <c r="N21" i="3"/>
  <c r="O21" i="3"/>
  <c r="A22" i="3"/>
  <c r="B22" i="3"/>
  <c r="C22" i="3"/>
  <c r="E22" i="3"/>
  <c r="F22" i="3"/>
  <c r="G22" i="3"/>
  <c r="H22" i="3"/>
  <c r="I22" i="3"/>
  <c r="J22" i="3"/>
  <c r="K22" i="3"/>
  <c r="L22" i="3"/>
  <c r="M22" i="3"/>
  <c r="N22" i="3"/>
  <c r="O22" i="3"/>
  <c r="A23" i="3"/>
  <c r="B23" i="3"/>
  <c r="C23" i="3"/>
  <c r="E23" i="3"/>
  <c r="F23" i="3"/>
  <c r="G23" i="3"/>
  <c r="H23" i="3"/>
  <c r="I23" i="3"/>
  <c r="J23" i="3"/>
  <c r="K23" i="3"/>
  <c r="L23" i="3"/>
  <c r="M23" i="3"/>
  <c r="N23" i="3"/>
  <c r="O23" i="3"/>
  <c r="A24" i="3"/>
  <c r="B24" i="3"/>
  <c r="C24" i="3"/>
  <c r="E24" i="3"/>
  <c r="F24" i="3"/>
  <c r="G24" i="3"/>
  <c r="H24" i="3"/>
  <c r="I24" i="3"/>
  <c r="J24" i="3"/>
  <c r="K24" i="3"/>
  <c r="L24" i="3"/>
  <c r="M24" i="3"/>
  <c r="N24" i="3"/>
  <c r="O24" i="3"/>
  <c r="A25" i="3"/>
  <c r="B25" i="3"/>
  <c r="C25" i="3"/>
  <c r="E25" i="3"/>
  <c r="F25" i="3"/>
  <c r="G25" i="3"/>
  <c r="H25" i="3"/>
  <c r="I25" i="3"/>
  <c r="J25" i="3"/>
  <c r="K25" i="3"/>
  <c r="L25" i="3"/>
  <c r="M25" i="3"/>
  <c r="N25" i="3"/>
  <c r="O25" i="3"/>
  <c r="A26" i="3"/>
  <c r="B26" i="3"/>
  <c r="C26" i="3"/>
  <c r="E26" i="3"/>
  <c r="F26" i="3"/>
  <c r="G26" i="3"/>
  <c r="H26" i="3"/>
  <c r="I26" i="3"/>
  <c r="J26" i="3"/>
  <c r="K26" i="3"/>
  <c r="L26" i="3"/>
  <c r="M26" i="3"/>
  <c r="N26" i="3"/>
  <c r="O26" i="3"/>
  <c r="A27" i="3"/>
  <c r="B27" i="3"/>
  <c r="C27" i="3"/>
  <c r="E27" i="3"/>
  <c r="F27" i="3"/>
  <c r="G27" i="3"/>
  <c r="H27" i="3"/>
  <c r="I27" i="3"/>
  <c r="J27" i="3"/>
  <c r="K27" i="3"/>
  <c r="L27" i="3"/>
  <c r="M27" i="3"/>
  <c r="N27" i="3"/>
  <c r="O27" i="3"/>
  <c r="A28" i="3"/>
  <c r="B28" i="3"/>
  <c r="C28" i="3"/>
  <c r="E28" i="3"/>
  <c r="F28" i="3"/>
  <c r="G28" i="3"/>
  <c r="H28" i="3"/>
  <c r="I28" i="3"/>
  <c r="J28" i="3"/>
  <c r="K28" i="3"/>
  <c r="L28" i="3"/>
  <c r="M28" i="3"/>
  <c r="N28" i="3"/>
  <c r="O28" i="3"/>
  <c r="A29" i="3"/>
  <c r="B29" i="3"/>
  <c r="C29" i="3"/>
  <c r="E29" i="3"/>
  <c r="F29" i="3"/>
  <c r="G29" i="3"/>
  <c r="H29" i="3"/>
  <c r="I29" i="3"/>
  <c r="J29" i="3"/>
  <c r="K29" i="3"/>
  <c r="L29" i="3"/>
  <c r="M29" i="3"/>
  <c r="N29" i="3"/>
  <c r="O29" i="3"/>
  <c r="A30" i="3"/>
  <c r="B30" i="3"/>
  <c r="C30" i="3"/>
  <c r="E30" i="3"/>
  <c r="F30" i="3"/>
  <c r="G30" i="3"/>
  <c r="H30" i="3"/>
  <c r="I30" i="3"/>
  <c r="J30" i="3"/>
  <c r="K30" i="3"/>
  <c r="L30" i="3"/>
  <c r="M30" i="3"/>
  <c r="N30" i="3"/>
  <c r="O30" i="3"/>
  <c r="A31" i="3"/>
  <c r="B31" i="3"/>
  <c r="C31" i="3"/>
  <c r="E31" i="3"/>
  <c r="F31" i="3"/>
  <c r="G31" i="3"/>
  <c r="H31" i="3"/>
  <c r="I31" i="3"/>
  <c r="J31" i="3"/>
  <c r="K31" i="3"/>
  <c r="L31" i="3"/>
  <c r="M31" i="3"/>
  <c r="N31" i="3"/>
  <c r="O31" i="3"/>
  <c r="A32" i="3"/>
  <c r="B32" i="3"/>
  <c r="C32" i="3"/>
  <c r="E32" i="3"/>
  <c r="F32" i="3"/>
  <c r="G32" i="3"/>
  <c r="H32" i="3"/>
  <c r="I32" i="3"/>
  <c r="J32" i="3"/>
  <c r="K32" i="3"/>
  <c r="L32" i="3"/>
  <c r="M32" i="3"/>
  <c r="N32" i="3"/>
  <c r="O32" i="3"/>
  <c r="A33" i="3"/>
  <c r="B33" i="3"/>
  <c r="C33" i="3"/>
  <c r="E33" i="3"/>
  <c r="F33" i="3"/>
  <c r="G33" i="3"/>
  <c r="H33" i="3"/>
  <c r="I33" i="3"/>
  <c r="J33" i="3"/>
  <c r="K33" i="3"/>
  <c r="L33" i="3"/>
  <c r="M33" i="3"/>
  <c r="N33" i="3"/>
  <c r="O33" i="3"/>
  <c r="A34" i="3"/>
  <c r="B34" i="3"/>
  <c r="C34" i="3"/>
  <c r="E34" i="3"/>
  <c r="F34" i="3"/>
  <c r="G34" i="3"/>
  <c r="H34" i="3"/>
  <c r="I34" i="3"/>
  <c r="J34" i="3"/>
  <c r="K34" i="3"/>
  <c r="L34" i="3"/>
  <c r="M34" i="3"/>
  <c r="N34" i="3"/>
  <c r="O34" i="3"/>
  <c r="A35" i="3"/>
  <c r="B35" i="3"/>
  <c r="C35" i="3"/>
  <c r="E35" i="3"/>
  <c r="F35" i="3"/>
  <c r="G35" i="3"/>
  <c r="H35" i="3"/>
  <c r="I35" i="3"/>
  <c r="J35" i="3"/>
  <c r="K35" i="3"/>
  <c r="L35" i="3"/>
  <c r="M35" i="3"/>
  <c r="N35" i="3"/>
  <c r="O35" i="3"/>
  <c r="A36" i="3"/>
  <c r="B36" i="3"/>
  <c r="C36" i="3"/>
  <c r="E36" i="3"/>
  <c r="F36" i="3"/>
  <c r="G36" i="3"/>
  <c r="H36" i="3"/>
  <c r="I36" i="3"/>
  <c r="J36" i="3"/>
  <c r="K36" i="3"/>
  <c r="L36" i="3"/>
  <c r="M36" i="3"/>
  <c r="N36" i="3"/>
  <c r="O36" i="3"/>
  <c r="A37" i="3"/>
  <c r="B37" i="3"/>
  <c r="C37" i="3"/>
  <c r="E37" i="3"/>
  <c r="F37" i="3"/>
  <c r="G37" i="3"/>
  <c r="H37" i="3"/>
  <c r="I37" i="3"/>
  <c r="J37" i="3"/>
  <c r="K37" i="3"/>
  <c r="L37" i="3"/>
  <c r="M37" i="3"/>
  <c r="N37" i="3"/>
  <c r="O37" i="3"/>
  <c r="A38" i="3"/>
  <c r="B38" i="3"/>
  <c r="C38" i="3"/>
  <c r="E38" i="3"/>
  <c r="F38" i="3"/>
  <c r="G38" i="3"/>
  <c r="H38" i="3"/>
  <c r="I38" i="3"/>
  <c r="J38" i="3"/>
  <c r="K38" i="3"/>
  <c r="L38" i="3"/>
  <c r="M38" i="3"/>
  <c r="N38" i="3"/>
  <c r="O38" i="3"/>
  <c r="A39" i="3"/>
  <c r="B39" i="3"/>
  <c r="C39" i="3"/>
  <c r="E39" i="3"/>
  <c r="F39" i="3"/>
  <c r="G39" i="3"/>
  <c r="H39" i="3"/>
  <c r="I39" i="3"/>
  <c r="J39" i="3"/>
  <c r="K39" i="3"/>
  <c r="L39" i="3"/>
  <c r="M39" i="3"/>
  <c r="N39" i="3"/>
  <c r="O39" i="3"/>
  <c r="A40" i="3"/>
  <c r="B40" i="3"/>
  <c r="C40" i="3"/>
  <c r="E40" i="3"/>
  <c r="F40" i="3"/>
  <c r="G40" i="3"/>
  <c r="H40" i="3"/>
  <c r="I40" i="3"/>
  <c r="J40" i="3"/>
  <c r="K40" i="3"/>
  <c r="L40" i="3"/>
  <c r="M40" i="3"/>
  <c r="N40" i="3"/>
  <c r="O40" i="3"/>
  <c r="A41" i="3"/>
  <c r="B41" i="3"/>
  <c r="C41" i="3"/>
  <c r="E41" i="3"/>
  <c r="F41" i="3"/>
  <c r="G41" i="3"/>
  <c r="H41" i="3"/>
  <c r="I41" i="3"/>
  <c r="J41" i="3"/>
  <c r="K41" i="3"/>
  <c r="L41" i="3"/>
  <c r="M41" i="3"/>
  <c r="N41" i="3"/>
  <c r="O41" i="3"/>
  <c r="A42" i="3"/>
  <c r="B42" i="3"/>
  <c r="C42" i="3"/>
  <c r="E42" i="3"/>
  <c r="F42" i="3"/>
  <c r="G42" i="3"/>
  <c r="H42" i="3"/>
  <c r="I42" i="3"/>
  <c r="J42" i="3"/>
  <c r="K42" i="3"/>
  <c r="L42" i="3"/>
  <c r="M42" i="3"/>
  <c r="N42" i="3"/>
  <c r="O42" i="3"/>
  <c r="A43" i="3"/>
  <c r="B43" i="3"/>
  <c r="C43" i="3"/>
  <c r="E43" i="3"/>
  <c r="F43" i="3"/>
  <c r="G43" i="3"/>
  <c r="H43" i="3"/>
  <c r="I43" i="3"/>
  <c r="J43" i="3"/>
  <c r="K43" i="3"/>
  <c r="L43" i="3"/>
  <c r="M43" i="3"/>
  <c r="N43" i="3"/>
  <c r="O43" i="3"/>
  <c r="A44" i="3"/>
  <c r="B44" i="3"/>
  <c r="C44" i="3"/>
  <c r="E44" i="3"/>
  <c r="F44" i="3"/>
  <c r="G44" i="3"/>
  <c r="H44" i="3"/>
  <c r="I44" i="3"/>
  <c r="J44" i="3"/>
  <c r="K44" i="3"/>
  <c r="L44" i="3"/>
  <c r="M44" i="3"/>
  <c r="N44" i="3"/>
  <c r="O44" i="3"/>
  <c r="A45" i="3"/>
  <c r="B45" i="3"/>
  <c r="C45" i="3"/>
  <c r="E45" i="3"/>
  <c r="F45" i="3"/>
  <c r="G45" i="3"/>
  <c r="H45" i="3"/>
  <c r="I45" i="3"/>
  <c r="J45" i="3"/>
  <c r="K45" i="3"/>
  <c r="L45" i="3"/>
  <c r="M45" i="3"/>
  <c r="N45" i="3"/>
  <c r="O45" i="3"/>
  <c r="A46" i="3"/>
  <c r="B46" i="3"/>
  <c r="C46" i="3"/>
  <c r="E46" i="3"/>
  <c r="F46" i="3"/>
  <c r="G46" i="3"/>
  <c r="H46" i="3"/>
  <c r="I46" i="3"/>
  <c r="J46" i="3"/>
  <c r="K46" i="3"/>
  <c r="L46" i="3"/>
  <c r="M46" i="3"/>
  <c r="N46" i="3"/>
  <c r="O46" i="3"/>
  <c r="A47" i="3"/>
  <c r="B47" i="3"/>
  <c r="C47" i="3"/>
  <c r="E47" i="3"/>
  <c r="F47" i="3"/>
  <c r="G47" i="3"/>
  <c r="H47" i="3"/>
  <c r="I47" i="3"/>
  <c r="J47" i="3"/>
  <c r="K47" i="3"/>
  <c r="L47" i="3"/>
  <c r="M47" i="3"/>
  <c r="N47" i="3"/>
  <c r="O47" i="3"/>
  <c r="A48" i="3"/>
  <c r="B48" i="3"/>
  <c r="C48" i="3"/>
  <c r="E48" i="3"/>
  <c r="F48" i="3"/>
  <c r="G48" i="3"/>
  <c r="H48" i="3"/>
  <c r="I48" i="3"/>
  <c r="J48" i="3"/>
  <c r="K48" i="3"/>
  <c r="L48" i="3"/>
  <c r="M48" i="3"/>
  <c r="N48" i="3"/>
  <c r="O48" i="3"/>
  <c r="A49" i="3"/>
  <c r="B49" i="3"/>
  <c r="C49" i="3"/>
  <c r="E49" i="3"/>
  <c r="F49" i="3"/>
  <c r="G49" i="3"/>
  <c r="H49" i="3"/>
  <c r="I49" i="3"/>
  <c r="J49" i="3"/>
  <c r="K49" i="3"/>
  <c r="L49" i="3"/>
  <c r="M49" i="3"/>
  <c r="N49" i="3"/>
  <c r="O49" i="3"/>
  <c r="A50" i="3"/>
  <c r="B50" i="3"/>
  <c r="C50" i="3"/>
  <c r="E50" i="3"/>
  <c r="F50" i="3"/>
  <c r="G50" i="3"/>
  <c r="H50" i="3"/>
  <c r="I50" i="3"/>
  <c r="J50" i="3"/>
  <c r="K50" i="3"/>
  <c r="L50" i="3"/>
  <c r="M50" i="3"/>
  <c r="N50" i="3"/>
  <c r="O50" i="3"/>
  <c r="A51" i="3"/>
  <c r="B51" i="3"/>
  <c r="C51" i="3"/>
  <c r="E51" i="3"/>
  <c r="F51" i="3"/>
  <c r="G51" i="3"/>
  <c r="H51" i="3"/>
  <c r="I51" i="3"/>
  <c r="J51" i="3"/>
  <c r="K51" i="3"/>
  <c r="L51" i="3"/>
  <c r="M51" i="3"/>
  <c r="N51" i="3"/>
  <c r="O51" i="3"/>
  <c r="A52" i="3"/>
  <c r="B52" i="3"/>
  <c r="C52" i="3"/>
  <c r="E52" i="3"/>
  <c r="F52" i="3"/>
  <c r="G52" i="3"/>
  <c r="H52" i="3"/>
  <c r="I52" i="3"/>
  <c r="J52" i="3"/>
  <c r="K52" i="3"/>
  <c r="L52" i="3"/>
  <c r="M52" i="3"/>
  <c r="N52" i="3"/>
  <c r="O52" i="3"/>
  <c r="A53" i="3"/>
  <c r="B53" i="3"/>
  <c r="C53" i="3"/>
  <c r="E53" i="3"/>
  <c r="F53" i="3"/>
  <c r="G53" i="3"/>
  <c r="H53" i="3"/>
  <c r="I53" i="3"/>
  <c r="J53" i="3"/>
  <c r="K53" i="3"/>
  <c r="L53" i="3"/>
  <c r="M53" i="3"/>
  <c r="N53" i="3"/>
  <c r="O53" i="3"/>
  <c r="A54" i="3"/>
  <c r="B54" i="3"/>
  <c r="C54" i="3"/>
  <c r="E54" i="3"/>
  <c r="F54" i="3"/>
  <c r="G54" i="3"/>
  <c r="H54" i="3"/>
  <c r="I54" i="3"/>
  <c r="J54" i="3"/>
  <c r="K54" i="3"/>
  <c r="L54" i="3"/>
  <c r="M54" i="3"/>
  <c r="N54" i="3"/>
  <c r="O54" i="3"/>
  <c r="A55" i="3"/>
  <c r="B55" i="3"/>
  <c r="C55" i="3"/>
  <c r="E55" i="3"/>
  <c r="F55" i="3"/>
  <c r="G55" i="3"/>
  <c r="H55" i="3"/>
  <c r="I55" i="3"/>
  <c r="J55" i="3"/>
  <c r="K55" i="3"/>
  <c r="L55" i="3"/>
  <c r="M55" i="3"/>
  <c r="N55" i="3"/>
  <c r="O55" i="3"/>
  <c r="A56" i="3"/>
  <c r="B56" i="3"/>
  <c r="C56" i="3"/>
  <c r="E56" i="3"/>
  <c r="F56" i="3"/>
  <c r="G56" i="3"/>
  <c r="H56" i="3"/>
  <c r="I56" i="3"/>
  <c r="J56" i="3"/>
  <c r="K56" i="3"/>
  <c r="L56" i="3"/>
  <c r="M56" i="3"/>
  <c r="N56" i="3"/>
  <c r="O56" i="3"/>
  <c r="A57" i="3"/>
  <c r="B57" i="3"/>
  <c r="C57" i="3"/>
  <c r="E57" i="3"/>
  <c r="F57" i="3"/>
  <c r="G57" i="3"/>
  <c r="H57" i="3"/>
  <c r="I57" i="3"/>
  <c r="J57" i="3"/>
  <c r="K57" i="3"/>
  <c r="L57" i="3"/>
  <c r="M57" i="3"/>
  <c r="N57" i="3"/>
  <c r="O57" i="3"/>
  <c r="A58" i="3"/>
  <c r="B58" i="3"/>
  <c r="C58" i="3"/>
  <c r="E58" i="3"/>
  <c r="F58" i="3"/>
  <c r="G58" i="3"/>
  <c r="H58" i="3"/>
  <c r="I58" i="3"/>
  <c r="J58" i="3"/>
  <c r="K58" i="3"/>
  <c r="L58" i="3"/>
  <c r="M58" i="3"/>
  <c r="N58" i="3"/>
  <c r="O58" i="3"/>
  <c r="A59" i="3"/>
  <c r="B59" i="3"/>
  <c r="C59" i="3"/>
  <c r="E59" i="3"/>
  <c r="F59" i="3"/>
  <c r="G59" i="3"/>
  <c r="H59" i="3"/>
  <c r="I59" i="3"/>
  <c r="J59" i="3"/>
  <c r="K59" i="3"/>
  <c r="L59" i="3"/>
  <c r="M59" i="3"/>
  <c r="N59" i="3"/>
  <c r="O59" i="3"/>
  <c r="A60" i="3"/>
  <c r="B60" i="3"/>
  <c r="C60" i="3"/>
  <c r="E60" i="3"/>
  <c r="F60" i="3"/>
  <c r="G60" i="3"/>
  <c r="H60" i="3"/>
  <c r="I60" i="3"/>
  <c r="J60" i="3"/>
  <c r="K60" i="3"/>
  <c r="L60" i="3"/>
  <c r="M60" i="3"/>
  <c r="N60" i="3"/>
  <c r="O60" i="3"/>
  <c r="A61" i="3"/>
  <c r="B61" i="3"/>
  <c r="C61" i="3"/>
  <c r="E61" i="3"/>
  <c r="F61" i="3"/>
  <c r="G61" i="3"/>
  <c r="H61" i="3"/>
  <c r="I61" i="3"/>
  <c r="J61" i="3"/>
  <c r="K61" i="3"/>
  <c r="L61" i="3"/>
  <c r="M61" i="3"/>
  <c r="N61" i="3"/>
  <c r="O61" i="3"/>
  <c r="A62" i="3"/>
  <c r="B62" i="3"/>
  <c r="C62" i="3"/>
  <c r="E62" i="3"/>
  <c r="F62" i="3"/>
  <c r="G62" i="3"/>
  <c r="H62" i="3"/>
  <c r="I62" i="3"/>
  <c r="J62" i="3"/>
  <c r="K62" i="3"/>
  <c r="L62" i="3"/>
  <c r="M62" i="3"/>
  <c r="N62" i="3"/>
  <c r="O62" i="3"/>
  <c r="A63" i="3"/>
  <c r="B63" i="3"/>
  <c r="C63" i="3"/>
  <c r="E63" i="3"/>
  <c r="F63" i="3"/>
  <c r="G63" i="3"/>
  <c r="H63" i="3"/>
  <c r="I63" i="3"/>
  <c r="J63" i="3"/>
  <c r="K63" i="3"/>
  <c r="L63" i="3"/>
  <c r="M63" i="3"/>
  <c r="N63" i="3"/>
  <c r="O63" i="3"/>
  <c r="A64" i="3"/>
  <c r="B64" i="3"/>
  <c r="C64" i="3"/>
  <c r="E64" i="3"/>
  <c r="F64" i="3"/>
  <c r="G64" i="3"/>
  <c r="H64" i="3"/>
  <c r="I64" i="3"/>
  <c r="J64" i="3"/>
  <c r="K64" i="3"/>
  <c r="L64" i="3"/>
  <c r="M64" i="3"/>
  <c r="N64" i="3"/>
  <c r="O64" i="3"/>
  <c r="A65" i="3"/>
  <c r="B65" i="3"/>
  <c r="C65" i="3"/>
  <c r="E65" i="3"/>
  <c r="F65" i="3"/>
  <c r="G65" i="3"/>
  <c r="H65" i="3"/>
  <c r="I65" i="3"/>
  <c r="J65" i="3"/>
  <c r="K65" i="3"/>
  <c r="L65" i="3"/>
  <c r="M65" i="3"/>
  <c r="N65" i="3"/>
  <c r="O65" i="3"/>
  <c r="A66" i="3"/>
  <c r="B66" i="3"/>
  <c r="C66" i="3"/>
  <c r="E66" i="3"/>
  <c r="F66" i="3"/>
  <c r="G66" i="3"/>
  <c r="H66" i="3"/>
  <c r="I66" i="3"/>
  <c r="J66" i="3"/>
  <c r="K66" i="3"/>
  <c r="L66" i="3"/>
  <c r="M66" i="3"/>
  <c r="N66" i="3"/>
  <c r="O66" i="3"/>
  <c r="A67" i="3"/>
  <c r="B67" i="3"/>
  <c r="C67" i="3"/>
  <c r="E67" i="3"/>
  <c r="F67" i="3"/>
  <c r="G67" i="3"/>
  <c r="H67" i="3"/>
  <c r="I67" i="3"/>
  <c r="J67" i="3"/>
  <c r="K67" i="3"/>
  <c r="L67" i="3"/>
  <c r="M67" i="3"/>
  <c r="N67" i="3"/>
  <c r="O67" i="3"/>
  <c r="A68" i="3"/>
  <c r="B68" i="3"/>
  <c r="C68" i="3"/>
  <c r="E68" i="3"/>
  <c r="F68" i="3"/>
  <c r="G68" i="3"/>
  <c r="H68" i="3"/>
  <c r="I68" i="3"/>
  <c r="J68" i="3"/>
  <c r="K68" i="3"/>
  <c r="L68" i="3"/>
  <c r="M68" i="3"/>
  <c r="N68" i="3"/>
  <c r="O68" i="3"/>
  <c r="A69" i="3"/>
  <c r="B69" i="3"/>
  <c r="C69" i="3"/>
  <c r="E69" i="3"/>
  <c r="F69" i="3"/>
  <c r="G69" i="3"/>
  <c r="H69" i="3"/>
  <c r="I69" i="3"/>
  <c r="J69" i="3"/>
  <c r="K69" i="3"/>
  <c r="L69" i="3"/>
  <c r="M69" i="3"/>
  <c r="N69" i="3"/>
  <c r="O69" i="3"/>
  <c r="A70" i="3"/>
  <c r="B70" i="3"/>
  <c r="C70" i="3"/>
  <c r="E70" i="3"/>
  <c r="F70" i="3"/>
  <c r="G70" i="3"/>
  <c r="H70" i="3"/>
  <c r="I70" i="3"/>
  <c r="J70" i="3"/>
  <c r="K70" i="3"/>
  <c r="L70" i="3"/>
  <c r="M70" i="3"/>
  <c r="N70" i="3"/>
  <c r="O70" i="3"/>
  <c r="A71" i="3"/>
  <c r="B71" i="3"/>
  <c r="C71" i="3"/>
  <c r="E71" i="3"/>
  <c r="F71" i="3"/>
  <c r="G71" i="3"/>
  <c r="H71" i="3"/>
  <c r="I71" i="3"/>
  <c r="J71" i="3"/>
  <c r="K71" i="3"/>
  <c r="L71" i="3"/>
  <c r="M71" i="3"/>
  <c r="N71" i="3"/>
  <c r="O71" i="3"/>
  <c r="A72" i="3"/>
  <c r="B72" i="3"/>
  <c r="C72" i="3"/>
  <c r="E72" i="3"/>
  <c r="F72" i="3"/>
  <c r="G72" i="3"/>
  <c r="H72" i="3"/>
  <c r="I72" i="3"/>
  <c r="J72" i="3"/>
  <c r="K72" i="3"/>
  <c r="L72" i="3"/>
  <c r="M72" i="3"/>
  <c r="N72" i="3"/>
  <c r="O72" i="3"/>
  <c r="A73" i="3"/>
  <c r="B73" i="3"/>
  <c r="C73" i="3"/>
  <c r="E73" i="3"/>
  <c r="F73" i="3"/>
  <c r="G73" i="3"/>
  <c r="H73" i="3"/>
  <c r="I73" i="3"/>
  <c r="J73" i="3"/>
  <c r="K73" i="3"/>
  <c r="L73" i="3"/>
  <c r="M73" i="3"/>
  <c r="N73" i="3"/>
  <c r="O73" i="3"/>
  <c r="A74" i="3"/>
  <c r="B74" i="3"/>
  <c r="C74" i="3"/>
  <c r="E74" i="3"/>
  <c r="F74" i="3"/>
  <c r="G74" i="3"/>
  <c r="H74" i="3"/>
  <c r="I74" i="3"/>
  <c r="J74" i="3"/>
  <c r="K74" i="3"/>
  <c r="L74" i="3"/>
  <c r="M74" i="3"/>
  <c r="N74" i="3"/>
  <c r="O74" i="3"/>
  <c r="A75" i="3"/>
  <c r="B75" i="3"/>
  <c r="C75" i="3"/>
  <c r="E75" i="3"/>
  <c r="F75" i="3"/>
  <c r="G75" i="3"/>
  <c r="H75" i="3"/>
  <c r="I75" i="3"/>
  <c r="J75" i="3"/>
  <c r="K75" i="3"/>
  <c r="L75" i="3"/>
  <c r="M75" i="3"/>
  <c r="N75" i="3"/>
  <c r="O75" i="3"/>
  <c r="A76" i="3"/>
  <c r="B76" i="3"/>
  <c r="C76" i="3"/>
  <c r="E76" i="3"/>
  <c r="F76" i="3"/>
  <c r="G76" i="3"/>
  <c r="H76" i="3"/>
  <c r="I76" i="3"/>
  <c r="J76" i="3"/>
  <c r="K76" i="3"/>
  <c r="L76" i="3"/>
  <c r="M76" i="3"/>
  <c r="N76" i="3"/>
  <c r="O76" i="3"/>
  <c r="A77" i="3"/>
  <c r="B77" i="3"/>
  <c r="C77" i="3"/>
  <c r="E77" i="3"/>
  <c r="F77" i="3"/>
  <c r="G77" i="3"/>
  <c r="H77" i="3"/>
  <c r="I77" i="3"/>
  <c r="J77" i="3"/>
  <c r="K77" i="3"/>
  <c r="L77" i="3"/>
  <c r="M77" i="3"/>
  <c r="N77" i="3"/>
  <c r="O77" i="3"/>
  <c r="A78" i="3"/>
  <c r="B78" i="3"/>
  <c r="C78" i="3"/>
  <c r="E78" i="3"/>
  <c r="F78" i="3"/>
  <c r="G78" i="3"/>
  <c r="H78" i="3"/>
  <c r="I78" i="3"/>
  <c r="J78" i="3"/>
  <c r="K78" i="3"/>
  <c r="L78" i="3"/>
  <c r="M78" i="3"/>
  <c r="N78" i="3"/>
  <c r="O78" i="3"/>
  <c r="A79" i="3"/>
  <c r="B79" i="3"/>
  <c r="C79" i="3"/>
  <c r="E79" i="3"/>
  <c r="F79" i="3"/>
  <c r="G79" i="3"/>
  <c r="H79" i="3"/>
  <c r="I79" i="3"/>
  <c r="J79" i="3"/>
  <c r="K79" i="3"/>
  <c r="L79" i="3"/>
  <c r="M79" i="3"/>
  <c r="N79" i="3"/>
  <c r="O79" i="3"/>
  <c r="A80" i="3"/>
  <c r="B80" i="3"/>
  <c r="C80" i="3"/>
  <c r="E80" i="3"/>
  <c r="F80" i="3"/>
  <c r="G80" i="3"/>
  <c r="H80" i="3"/>
  <c r="I80" i="3"/>
  <c r="J80" i="3"/>
  <c r="K80" i="3"/>
  <c r="L80" i="3"/>
  <c r="M80" i="3"/>
  <c r="N80" i="3"/>
  <c r="O80" i="3"/>
  <c r="A81" i="3"/>
  <c r="B81" i="3"/>
  <c r="C81" i="3"/>
  <c r="E81" i="3"/>
  <c r="F81" i="3"/>
  <c r="G81" i="3"/>
  <c r="H81" i="3"/>
  <c r="I81" i="3"/>
  <c r="J81" i="3"/>
  <c r="K81" i="3"/>
  <c r="L81" i="3"/>
  <c r="M81" i="3"/>
  <c r="N81" i="3"/>
  <c r="O81" i="3"/>
  <c r="A82" i="3"/>
  <c r="B82" i="3"/>
  <c r="C82" i="3"/>
  <c r="E82" i="3"/>
  <c r="F82" i="3"/>
  <c r="G82" i="3"/>
  <c r="H82" i="3"/>
  <c r="I82" i="3"/>
  <c r="J82" i="3"/>
  <c r="K82" i="3"/>
  <c r="L82" i="3"/>
  <c r="M82" i="3"/>
  <c r="N82" i="3"/>
  <c r="O82" i="3"/>
  <c r="A83" i="3"/>
  <c r="B83" i="3"/>
  <c r="C83" i="3"/>
  <c r="E83" i="3"/>
  <c r="F83" i="3"/>
  <c r="G83" i="3"/>
  <c r="H83" i="3"/>
  <c r="I83" i="3"/>
  <c r="J83" i="3"/>
  <c r="K83" i="3"/>
  <c r="L83" i="3"/>
  <c r="M83" i="3"/>
  <c r="N83" i="3"/>
  <c r="O83" i="3"/>
  <c r="A84" i="3"/>
  <c r="B84" i="3"/>
  <c r="C84" i="3"/>
  <c r="E84" i="3"/>
  <c r="F84" i="3"/>
  <c r="G84" i="3"/>
  <c r="H84" i="3"/>
  <c r="I84" i="3"/>
  <c r="J84" i="3"/>
  <c r="K84" i="3"/>
  <c r="L84" i="3"/>
  <c r="M84" i="3"/>
  <c r="N84" i="3"/>
  <c r="O84" i="3"/>
  <c r="A85" i="3"/>
  <c r="B85" i="3"/>
  <c r="C85" i="3"/>
  <c r="E85" i="3"/>
  <c r="F85" i="3"/>
  <c r="G85" i="3"/>
  <c r="H85" i="3"/>
  <c r="I85" i="3"/>
  <c r="J85" i="3"/>
  <c r="K85" i="3"/>
  <c r="L85" i="3"/>
  <c r="M85" i="3"/>
  <c r="N85" i="3"/>
  <c r="O85" i="3"/>
  <c r="A86" i="3"/>
  <c r="B86" i="3"/>
  <c r="C86" i="3"/>
  <c r="E86" i="3"/>
  <c r="F86" i="3"/>
  <c r="G86" i="3"/>
  <c r="H86" i="3"/>
  <c r="I86" i="3"/>
  <c r="J86" i="3"/>
  <c r="K86" i="3"/>
  <c r="L86" i="3"/>
  <c r="M86" i="3"/>
  <c r="N86" i="3"/>
  <c r="O86" i="3"/>
  <c r="A87" i="3"/>
  <c r="B87" i="3"/>
  <c r="C87" i="3"/>
  <c r="E87" i="3"/>
  <c r="F87" i="3"/>
  <c r="G87" i="3"/>
  <c r="H87" i="3"/>
  <c r="I87" i="3"/>
  <c r="J87" i="3"/>
  <c r="K87" i="3"/>
  <c r="L87" i="3"/>
  <c r="M87" i="3"/>
  <c r="N87" i="3"/>
  <c r="O87" i="3"/>
  <c r="A88" i="3"/>
  <c r="B88" i="3"/>
  <c r="C88" i="3"/>
  <c r="E88" i="3"/>
  <c r="F88" i="3"/>
  <c r="G88" i="3"/>
  <c r="H88" i="3"/>
  <c r="I88" i="3"/>
  <c r="J88" i="3"/>
  <c r="K88" i="3"/>
  <c r="L88" i="3"/>
  <c r="M88" i="3"/>
  <c r="N88" i="3"/>
  <c r="O88" i="3"/>
  <c r="A89" i="3"/>
  <c r="B89" i="3"/>
  <c r="C89" i="3"/>
  <c r="E89" i="3"/>
  <c r="F89" i="3"/>
  <c r="G89" i="3"/>
  <c r="H89" i="3"/>
  <c r="I89" i="3"/>
  <c r="J89" i="3"/>
  <c r="K89" i="3"/>
  <c r="L89" i="3"/>
  <c r="M89" i="3"/>
  <c r="N89" i="3"/>
  <c r="O89" i="3"/>
  <c r="A90" i="3"/>
  <c r="B90" i="3"/>
  <c r="C90" i="3"/>
  <c r="E90" i="3"/>
  <c r="F90" i="3"/>
  <c r="G90" i="3"/>
  <c r="H90" i="3"/>
  <c r="I90" i="3"/>
  <c r="J90" i="3"/>
  <c r="K90" i="3"/>
  <c r="L90" i="3"/>
  <c r="M90" i="3"/>
  <c r="N90" i="3"/>
  <c r="O90" i="3"/>
  <c r="A91" i="3"/>
  <c r="B91" i="3"/>
  <c r="C91" i="3"/>
  <c r="E91" i="3"/>
  <c r="F91" i="3"/>
  <c r="G91" i="3"/>
  <c r="H91" i="3"/>
  <c r="I91" i="3"/>
  <c r="J91" i="3"/>
  <c r="K91" i="3"/>
  <c r="L91" i="3"/>
  <c r="M91" i="3"/>
  <c r="N91" i="3"/>
  <c r="O91" i="3"/>
  <c r="A92" i="3"/>
  <c r="B92" i="3"/>
  <c r="C92" i="3"/>
  <c r="E92" i="3"/>
  <c r="F92" i="3"/>
  <c r="G92" i="3"/>
  <c r="H92" i="3"/>
  <c r="I92" i="3"/>
  <c r="J92" i="3"/>
  <c r="K92" i="3"/>
  <c r="L92" i="3"/>
  <c r="M92" i="3"/>
  <c r="N92" i="3"/>
  <c r="O92" i="3"/>
  <c r="A93" i="3"/>
  <c r="B93" i="3"/>
  <c r="C93" i="3"/>
  <c r="E93" i="3"/>
  <c r="F93" i="3"/>
  <c r="G93" i="3"/>
  <c r="H93" i="3"/>
  <c r="I93" i="3"/>
  <c r="J93" i="3"/>
  <c r="K93" i="3"/>
  <c r="L93" i="3"/>
  <c r="M93" i="3"/>
  <c r="N93" i="3"/>
  <c r="O93" i="3"/>
  <c r="A94" i="3"/>
  <c r="B94" i="3"/>
  <c r="C94" i="3"/>
  <c r="E94" i="3"/>
  <c r="F94" i="3"/>
  <c r="G94" i="3"/>
  <c r="H94" i="3"/>
  <c r="I94" i="3"/>
  <c r="J94" i="3"/>
  <c r="K94" i="3"/>
  <c r="L94" i="3"/>
  <c r="M94" i="3"/>
  <c r="N94" i="3"/>
  <c r="O94" i="3"/>
  <c r="A95" i="3"/>
  <c r="B95" i="3"/>
  <c r="C95" i="3"/>
  <c r="E95" i="3"/>
  <c r="F95" i="3"/>
  <c r="G95" i="3"/>
  <c r="H95" i="3"/>
  <c r="I95" i="3"/>
  <c r="J95" i="3"/>
  <c r="K95" i="3"/>
  <c r="L95" i="3"/>
  <c r="M95" i="3"/>
  <c r="N95" i="3"/>
  <c r="O95" i="3"/>
  <c r="A96" i="3"/>
  <c r="B96" i="3"/>
  <c r="C96" i="3"/>
  <c r="E96" i="3"/>
  <c r="F96" i="3"/>
  <c r="G96" i="3"/>
  <c r="H96" i="3"/>
  <c r="I96" i="3"/>
  <c r="J96" i="3"/>
  <c r="K96" i="3"/>
  <c r="L96" i="3"/>
  <c r="M96" i="3"/>
  <c r="N96" i="3"/>
  <c r="O96" i="3"/>
  <c r="A97" i="3"/>
  <c r="B97" i="3"/>
  <c r="C97" i="3"/>
  <c r="E97" i="3"/>
  <c r="F97" i="3"/>
  <c r="G97" i="3"/>
  <c r="H97" i="3"/>
  <c r="I97" i="3"/>
  <c r="J97" i="3"/>
  <c r="K97" i="3"/>
  <c r="L97" i="3"/>
  <c r="M97" i="3"/>
  <c r="N97" i="3"/>
  <c r="O97" i="3"/>
  <c r="A98" i="3"/>
  <c r="B98" i="3"/>
  <c r="C98" i="3"/>
  <c r="E98" i="3"/>
  <c r="F98" i="3"/>
  <c r="G98" i="3"/>
  <c r="H98" i="3"/>
  <c r="I98" i="3"/>
  <c r="J98" i="3"/>
  <c r="K98" i="3"/>
  <c r="L98" i="3"/>
  <c r="M98" i="3"/>
  <c r="N98" i="3"/>
  <c r="O98" i="3"/>
  <c r="A99" i="3"/>
  <c r="B99" i="3"/>
  <c r="C99" i="3"/>
  <c r="E99" i="3"/>
  <c r="F99" i="3"/>
  <c r="G99" i="3"/>
  <c r="H99" i="3"/>
  <c r="I99" i="3"/>
  <c r="J99" i="3"/>
  <c r="K99" i="3"/>
  <c r="L99" i="3"/>
  <c r="M99" i="3"/>
  <c r="N99" i="3"/>
  <c r="O99" i="3"/>
  <c r="A100" i="3"/>
  <c r="B100" i="3"/>
  <c r="C100" i="3"/>
  <c r="E100" i="3"/>
  <c r="F100" i="3"/>
  <c r="G100" i="3"/>
  <c r="H100" i="3"/>
  <c r="I100" i="3"/>
  <c r="J100" i="3"/>
  <c r="K100" i="3"/>
  <c r="L100" i="3"/>
  <c r="M100" i="3"/>
  <c r="N100" i="3"/>
  <c r="O100" i="3"/>
  <c r="A101" i="3"/>
  <c r="B101" i="3"/>
  <c r="C101" i="3"/>
  <c r="E101" i="3"/>
  <c r="F101" i="3"/>
  <c r="G101" i="3"/>
  <c r="H101" i="3"/>
  <c r="I101" i="3"/>
  <c r="J101" i="3"/>
  <c r="K101" i="3"/>
  <c r="L101" i="3"/>
  <c r="M101" i="3"/>
  <c r="N101" i="3"/>
  <c r="O101" i="3"/>
  <c r="A102" i="3"/>
  <c r="B102" i="3"/>
  <c r="C102" i="3"/>
  <c r="E102" i="3"/>
  <c r="F102" i="3"/>
  <c r="G102" i="3"/>
  <c r="H102" i="3"/>
  <c r="I102" i="3"/>
  <c r="J102" i="3"/>
  <c r="K102" i="3"/>
  <c r="L102" i="3"/>
  <c r="M102" i="3"/>
  <c r="N102" i="3"/>
  <c r="O102" i="3"/>
  <c r="A103" i="3"/>
  <c r="B103" i="3"/>
  <c r="C103" i="3"/>
  <c r="E103" i="3"/>
  <c r="F103" i="3"/>
  <c r="G103" i="3"/>
  <c r="H103" i="3"/>
  <c r="I103" i="3"/>
  <c r="J103" i="3"/>
  <c r="K103" i="3"/>
  <c r="L103" i="3"/>
  <c r="M103" i="3"/>
  <c r="N103" i="3"/>
  <c r="O103" i="3"/>
  <c r="A104" i="3"/>
  <c r="B104" i="3"/>
  <c r="C104" i="3"/>
  <c r="E104" i="3"/>
  <c r="F104" i="3"/>
  <c r="G104" i="3"/>
  <c r="H104" i="3"/>
  <c r="I104" i="3"/>
  <c r="J104" i="3"/>
  <c r="K104" i="3"/>
  <c r="L104" i="3"/>
  <c r="M104" i="3"/>
  <c r="N104" i="3"/>
  <c r="O104" i="3"/>
  <c r="A105" i="3"/>
  <c r="B105" i="3"/>
  <c r="C105" i="3"/>
  <c r="E105" i="3"/>
  <c r="F105" i="3"/>
  <c r="G105" i="3"/>
  <c r="H105" i="3"/>
  <c r="I105" i="3"/>
  <c r="J105" i="3"/>
  <c r="K105" i="3"/>
  <c r="L105" i="3"/>
  <c r="M105" i="3"/>
  <c r="N105" i="3"/>
  <c r="O105" i="3"/>
  <c r="A106" i="3"/>
  <c r="B106" i="3"/>
  <c r="C106" i="3"/>
  <c r="E106" i="3"/>
  <c r="F106" i="3"/>
  <c r="G106" i="3"/>
  <c r="H106" i="3"/>
  <c r="I106" i="3"/>
  <c r="J106" i="3"/>
  <c r="K106" i="3"/>
  <c r="L106" i="3"/>
  <c r="M106" i="3"/>
  <c r="N106" i="3"/>
  <c r="O106" i="3"/>
  <c r="A107" i="3"/>
  <c r="B107" i="3"/>
  <c r="C107" i="3"/>
  <c r="E107" i="3"/>
  <c r="F107" i="3"/>
  <c r="G107" i="3"/>
  <c r="H107" i="3"/>
  <c r="I107" i="3"/>
  <c r="J107" i="3"/>
  <c r="K107" i="3"/>
  <c r="L107" i="3"/>
  <c r="M107" i="3"/>
  <c r="N107" i="3"/>
  <c r="O107" i="3"/>
  <c r="A108" i="3"/>
  <c r="B108" i="3"/>
  <c r="C108" i="3"/>
  <c r="E108" i="3"/>
  <c r="F108" i="3"/>
  <c r="G108" i="3"/>
  <c r="H108" i="3"/>
  <c r="I108" i="3"/>
  <c r="J108" i="3"/>
  <c r="K108" i="3"/>
  <c r="L108" i="3"/>
  <c r="M108" i="3"/>
  <c r="N108" i="3"/>
  <c r="O108" i="3"/>
  <c r="A109" i="3"/>
  <c r="B109" i="3"/>
  <c r="C109" i="3"/>
  <c r="E109" i="3"/>
  <c r="F109" i="3"/>
  <c r="G109" i="3"/>
  <c r="H109" i="3"/>
  <c r="I109" i="3"/>
  <c r="J109" i="3"/>
  <c r="K109" i="3"/>
  <c r="L109" i="3"/>
  <c r="M109" i="3"/>
  <c r="N109" i="3"/>
  <c r="O109" i="3"/>
  <c r="A110" i="3"/>
  <c r="B110" i="3"/>
  <c r="C110" i="3"/>
  <c r="E110" i="3"/>
  <c r="F110" i="3"/>
  <c r="G110" i="3"/>
  <c r="H110" i="3"/>
  <c r="I110" i="3"/>
  <c r="J110" i="3"/>
  <c r="K110" i="3"/>
  <c r="L110" i="3"/>
  <c r="M110" i="3"/>
  <c r="N110" i="3"/>
  <c r="O110" i="3"/>
  <c r="A111" i="3"/>
  <c r="B111" i="3"/>
  <c r="C111" i="3"/>
  <c r="E111" i="3"/>
  <c r="F111" i="3"/>
  <c r="G111" i="3"/>
  <c r="H111" i="3"/>
  <c r="I111" i="3"/>
  <c r="J111" i="3"/>
  <c r="K111" i="3"/>
  <c r="L111" i="3"/>
  <c r="M111" i="3"/>
  <c r="N111" i="3"/>
  <c r="O111" i="3"/>
  <c r="A112" i="3"/>
  <c r="B112" i="3"/>
  <c r="C112" i="3"/>
  <c r="E112" i="3"/>
  <c r="F112" i="3"/>
  <c r="G112" i="3"/>
  <c r="H112" i="3"/>
  <c r="I112" i="3"/>
  <c r="J112" i="3"/>
  <c r="K112" i="3"/>
  <c r="L112" i="3"/>
  <c r="M112" i="3"/>
  <c r="N112" i="3"/>
  <c r="O112" i="3"/>
  <c r="A113" i="3"/>
  <c r="B113" i="3"/>
  <c r="C113" i="3"/>
  <c r="E113" i="3"/>
  <c r="F113" i="3"/>
  <c r="G113" i="3"/>
  <c r="H113" i="3"/>
  <c r="I113" i="3"/>
  <c r="J113" i="3"/>
  <c r="K113" i="3"/>
  <c r="L113" i="3"/>
  <c r="M113" i="3"/>
  <c r="N113" i="3"/>
  <c r="O113" i="3"/>
  <c r="A114" i="3"/>
  <c r="B114" i="3"/>
  <c r="C114" i="3"/>
  <c r="E114" i="3"/>
  <c r="F114" i="3"/>
  <c r="G114" i="3"/>
  <c r="H114" i="3"/>
  <c r="I114" i="3"/>
  <c r="J114" i="3"/>
  <c r="K114" i="3"/>
  <c r="L114" i="3"/>
  <c r="M114" i="3"/>
  <c r="N114" i="3"/>
  <c r="O114" i="3"/>
  <c r="A115" i="3"/>
  <c r="B115" i="3"/>
  <c r="C115" i="3"/>
  <c r="E115" i="3"/>
  <c r="F115" i="3"/>
  <c r="G115" i="3"/>
  <c r="H115" i="3"/>
  <c r="I115" i="3"/>
  <c r="J115" i="3"/>
  <c r="K115" i="3"/>
  <c r="L115" i="3"/>
  <c r="M115" i="3"/>
  <c r="N115" i="3"/>
  <c r="O115" i="3"/>
  <c r="A116" i="3"/>
  <c r="B116" i="3"/>
  <c r="C116" i="3"/>
  <c r="E116" i="3"/>
  <c r="F116" i="3"/>
  <c r="G116" i="3"/>
  <c r="H116" i="3"/>
  <c r="I116" i="3"/>
  <c r="J116" i="3"/>
  <c r="K116" i="3"/>
  <c r="L116" i="3"/>
  <c r="M116" i="3"/>
  <c r="N116" i="3"/>
  <c r="O116" i="3"/>
  <c r="A117" i="3"/>
  <c r="B117" i="3"/>
  <c r="C117" i="3"/>
  <c r="E117" i="3"/>
  <c r="F117" i="3"/>
  <c r="G117" i="3"/>
  <c r="H117" i="3"/>
  <c r="I117" i="3"/>
  <c r="J117" i="3"/>
  <c r="K117" i="3"/>
  <c r="L117" i="3"/>
  <c r="M117" i="3"/>
  <c r="N117" i="3"/>
  <c r="O117" i="3"/>
  <c r="A118" i="3"/>
  <c r="B118" i="3"/>
  <c r="C118" i="3"/>
  <c r="E118" i="3"/>
  <c r="F118" i="3"/>
  <c r="G118" i="3"/>
  <c r="H118" i="3"/>
  <c r="I118" i="3"/>
  <c r="J118" i="3"/>
  <c r="K118" i="3"/>
  <c r="L118" i="3"/>
  <c r="M118" i="3"/>
  <c r="N118" i="3"/>
  <c r="O118" i="3"/>
  <c r="A119" i="3"/>
  <c r="B119" i="3"/>
  <c r="C119" i="3"/>
  <c r="E119" i="3"/>
  <c r="F119" i="3"/>
  <c r="G119" i="3"/>
  <c r="H119" i="3"/>
  <c r="I119" i="3"/>
  <c r="J119" i="3"/>
  <c r="K119" i="3"/>
  <c r="L119" i="3"/>
  <c r="M119" i="3"/>
  <c r="N119" i="3"/>
  <c r="O119" i="3"/>
  <c r="A120" i="3"/>
  <c r="B120" i="3"/>
  <c r="C120" i="3"/>
  <c r="E120" i="3"/>
  <c r="F120" i="3"/>
  <c r="G120" i="3"/>
  <c r="H120" i="3"/>
  <c r="I120" i="3"/>
  <c r="J120" i="3"/>
  <c r="K120" i="3"/>
  <c r="L120" i="3"/>
  <c r="M120" i="3"/>
  <c r="N120" i="3"/>
  <c r="O120" i="3"/>
  <c r="A121" i="3"/>
  <c r="B121" i="3"/>
  <c r="C121" i="3"/>
  <c r="E121" i="3"/>
  <c r="F121" i="3"/>
  <c r="G121" i="3"/>
  <c r="H121" i="3"/>
  <c r="I121" i="3"/>
  <c r="J121" i="3"/>
  <c r="K121" i="3"/>
  <c r="L121" i="3"/>
  <c r="M121" i="3"/>
  <c r="N121" i="3"/>
  <c r="O121" i="3"/>
  <c r="A122" i="3"/>
  <c r="B122" i="3"/>
  <c r="C122" i="3"/>
  <c r="E122" i="3"/>
  <c r="F122" i="3"/>
  <c r="G122" i="3"/>
  <c r="H122" i="3"/>
  <c r="I122" i="3"/>
  <c r="J122" i="3"/>
  <c r="K122" i="3"/>
  <c r="L122" i="3"/>
  <c r="M122" i="3"/>
  <c r="N122" i="3"/>
  <c r="O122" i="3"/>
  <c r="A123" i="3"/>
  <c r="B123" i="3"/>
  <c r="C123" i="3"/>
  <c r="E123" i="3"/>
  <c r="F123" i="3"/>
  <c r="G123" i="3"/>
  <c r="H123" i="3"/>
  <c r="I123" i="3"/>
  <c r="J123" i="3"/>
  <c r="K123" i="3"/>
  <c r="L123" i="3"/>
  <c r="M123" i="3"/>
  <c r="N123" i="3"/>
  <c r="O123" i="3"/>
  <c r="A124" i="3"/>
  <c r="B124" i="3"/>
  <c r="C124" i="3"/>
  <c r="E124" i="3"/>
  <c r="F124" i="3"/>
  <c r="G124" i="3"/>
  <c r="H124" i="3"/>
  <c r="I124" i="3"/>
  <c r="J124" i="3"/>
  <c r="K124" i="3"/>
  <c r="L124" i="3"/>
  <c r="M124" i="3"/>
  <c r="N124" i="3"/>
  <c r="O124" i="3"/>
  <c r="A125" i="3"/>
  <c r="B125" i="3"/>
  <c r="C125" i="3"/>
  <c r="E125" i="3"/>
  <c r="F125" i="3"/>
  <c r="G125" i="3"/>
  <c r="H125" i="3"/>
  <c r="I125" i="3"/>
  <c r="J125" i="3"/>
  <c r="K125" i="3"/>
  <c r="L125" i="3"/>
  <c r="M125" i="3"/>
  <c r="N125" i="3"/>
  <c r="O125" i="3"/>
  <c r="A126" i="3"/>
  <c r="B126" i="3"/>
  <c r="C126" i="3"/>
  <c r="E126" i="3"/>
  <c r="F126" i="3"/>
  <c r="G126" i="3"/>
  <c r="H126" i="3"/>
  <c r="I126" i="3"/>
  <c r="J126" i="3"/>
  <c r="K126" i="3"/>
  <c r="L126" i="3"/>
  <c r="M126" i="3"/>
  <c r="N126" i="3"/>
  <c r="O126" i="3"/>
  <c r="A127" i="3"/>
  <c r="B127" i="3"/>
  <c r="C127" i="3"/>
  <c r="E127" i="3"/>
  <c r="F127" i="3"/>
  <c r="G127" i="3"/>
  <c r="H127" i="3"/>
  <c r="I127" i="3"/>
  <c r="J127" i="3"/>
  <c r="K127" i="3"/>
  <c r="L127" i="3"/>
  <c r="M127" i="3"/>
  <c r="N127" i="3"/>
  <c r="O127" i="3"/>
  <c r="A128" i="3"/>
  <c r="B128" i="3"/>
  <c r="C128" i="3"/>
  <c r="E128" i="3"/>
  <c r="F128" i="3"/>
  <c r="G128" i="3"/>
  <c r="H128" i="3"/>
  <c r="I128" i="3"/>
  <c r="J128" i="3"/>
  <c r="K128" i="3"/>
  <c r="L128" i="3"/>
  <c r="M128" i="3"/>
  <c r="N128" i="3"/>
  <c r="O128" i="3"/>
  <c r="A129" i="3"/>
  <c r="B129" i="3"/>
  <c r="C129" i="3"/>
  <c r="E129" i="3"/>
  <c r="F129" i="3"/>
  <c r="G129" i="3"/>
  <c r="H129" i="3"/>
  <c r="I129" i="3"/>
  <c r="J129" i="3"/>
  <c r="K129" i="3"/>
  <c r="L129" i="3"/>
  <c r="M129" i="3"/>
  <c r="N129" i="3"/>
  <c r="O129" i="3"/>
  <c r="A130" i="3"/>
  <c r="B130" i="3"/>
  <c r="C130" i="3"/>
  <c r="E130" i="3"/>
  <c r="F130" i="3"/>
  <c r="G130" i="3"/>
  <c r="H130" i="3"/>
  <c r="I130" i="3"/>
  <c r="J130" i="3"/>
  <c r="K130" i="3"/>
  <c r="L130" i="3"/>
  <c r="M130" i="3"/>
  <c r="N130" i="3"/>
  <c r="O130" i="3"/>
  <c r="A131" i="3"/>
  <c r="B131" i="3"/>
  <c r="C131" i="3"/>
  <c r="E131" i="3"/>
  <c r="F131" i="3"/>
  <c r="G131" i="3"/>
  <c r="H131" i="3"/>
  <c r="I131" i="3"/>
  <c r="J131" i="3"/>
  <c r="K131" i="3"/>
  <c r="L131" i="3"/>
  <c r="M131" i="3"/>
  <c r="N131" i="3"/>
  <c r="O131" i="3"/>
  <c r="A132" i="3"/>
  <c r="B132" i="3"/>
  <c r="C132" i="3"/>
  <c r="E132" i="3"/>
  <c r="F132" i="3"/>
  <c r="G132" i="3"/>
  <c r="H132" i="3"/>
  <c r="I132" i="3"/>
  <c r="J132" i="3"/>
  <c r="K132" i="3"/>
  <c r="L132" i="3"/>
  <c r="M132" i="3"/>
  <c r="N132" i="3"/>
  <c r="O132" i="3"/>
  <c r="A133" i="3"/>
  <c r="B133" i="3"/>
  <c r="C133" i="3"/>
  <c r="E133" i="3"/>
  <c r="F133" i="3"/>
  <c r="G133" i="3"/>
  <c r="H133" i="3"/>
  <c r="I133" i="3"/>
  <c r="J133" i="3"/>
  <c r="K133" i="3"/>
  <c r="L133" i="3"/>
  <c r="M133" i="3"/>
  <c r="N133" i="3"/>
  <c r="O133" i="3"/>
  <c r="A134" i="3"/>
  <c r="B134" i="3"/>
  <c r="C134" i="3"/>
  <c r="E134" i="3"/>
  <c r="F134" i="3"/>
  <c r="G134" i="3"/>
  <c r="H134" i="3"/>
  <c r="I134" i="3"/>
  <c r="J134" i="3"/>
  <c r="K134" i="3"/>
  <c r="L134" i="3"/>
  <c r="M134" i="3"/>
  <c r="N134" i="3"/>
  <c r="O134" i="3"/>
  <c r="A135" i="3"/>
  <c r="B135" i="3"/>
  <c r="C135" i="3"/>
  <c r="E135" i="3"/>
  <c r="F135" i="3"/>
  <c r="G135" i="3"/>
  <c r="H135" i="3"/>
  <c r="I135" i="3"/>
  <c r="J135" i="3"/>
  <c r="K135" i="3"/>
  <c r="L135" i="3"/>
  <c r="M135" i="3"/>
  <c r="N135" i="3"/>
  <c r="O135" i="3"/>
  <c r="A136" i="3"/>
  <c r="B136" i="3"/>
  <c r="C136" i="3"/>
  <c r="E136" i="3"/>
  <c r="F136" i="3"/>
  <c r="G136" i="3"/>
  <c r="H136" i="3"/>
  <c r="I136" i="3"/>
  <c r="J136" i="3"/>
  <c r="K136" i="3"/>
  <c r="L136" i="3"/>
  <c r="M136" i="3"/>
  <c r="N136" i="3"/>
  <c r="O136" i="3"/>
  <c r="A137" i="3"/>
  <c r="B137" i="3"/>
  <c r="C137" i="3"/>
  <c r="E137" i="3"/>
  <c r="F137" i="3"/>
  <c r="G137" i="3"/>
  <c r="H137" i="3"/>
  <c r="I137" i="3"/>
  <c r="J137" i="3"/>
  <c r="K137" i="3"/>
  <c r="L137" i="3"/>
  <c r="M137" i="3"/>
  <c r="N137" i="3"/>
  <c r="O137" i="3"/>
  <c r="A138" i="3"/>
  <c r="B138" i="3"/>
  <c r="C138" i="3"/>
  <c r="E138" i="3"/>
  <c r="F138" i="3"/>
  <c r="G138" i="3"/>
  <c r="H138" i="3"/>
  <c r="I138" i="3"/>
  <c r="J138" i="3"/>
  <c r="K138" i="3"/>
  <c r="L138" i="3"/>
  <c r="M138" i="3"/>
  <c r="N138" i="3"/>
  <c r="O138" i="3"/>
  <c r="A139" i="3"/>
  <c r="B139" i="3"/>
  <c r="C139" i="3"/>
  <c r="E139" i="3"/>
  <c r="F139" i="3"/>
  <c r="G139" i="3"/>
  <c r="H139" i="3"/>
  <c r="I139" i="3"/>
  <c r="J139" i="3"/>
  <c r="K139" i="3"/>
  <c r="L139" i="3"/>
  <c r="M139" i="3"/>
  <c r="N139" i="3"/>
  <c r="O139" i="3"/>
  <c r="A140" i="3"/>
  <c r="B140" i="3"/>
  <c r="C140" i="3"/>
  <c r="E140" i="3"/>
  <c r="F140" i="3"/>
  <c r="G140" i="3"/>
  <c r="H140" i="3"/>
  <c r="I140" i="3"/>
  <c r="J140" i="3"/>
  <c r="K140" i="3"/>
  <c r="L140" i="3"/>
  <c r="M140" i="3"/>
  <c r="N140" i="3"/>
  <c r="O140" i="3"/>
  <c r="A141" i="3"/>
  <c r="B141" i="3"/>
  <c r="C141" i="3"/>
  <c r="E141" i="3"/>
  <c r="F141" i="3"/>
  <c r="G141" i="3"/>
  <c r="H141" i="3"/>
  <c r="I141" i="3"/>
  <c r="J141" i="3"/>
  <c r="K141" i="3"/>
  <c r="L141" i="3"/>
  <c r="M141" i="3"/>
  <c r="N141" i="3"/>
  <c r="O141" i="3"/>
  <c r="A142" i="3"/>
  <c r="B142" i="3"/>
  <c r="C142" i="3"/>
  <c r="E142" i="3"/>
  <c r="F142" i="3"/>
  <c r="G142" i="3"/>
  <c r="H142" i="3"/>
  <c r="I142" i="3"/>
  <c r="J142" i="3"/>
  <c r="K142" i="3"/>
  <c r="L142" i="3"/>
  <c r="M142" i="3"/>
  <c r="N142" i="3"/>
  <c r="O142" i="3"/>
  <c r="A143" i="3"/>
  <c r="B143" i="3"/>
  <c r="C143" i="3"/>
  <c r="E143" i="3"/>
  <c r="F143" i="3"/>
  <c r="G143" i="3"/>
  <c r="H143" i="3"/>
  <c r="I143" i="3"/>
  <c r="J143" i="3"/>
  <c r="K143" i="3"/>
  <c r="L143" i="3"/>
  <c r="M143" i="3"/>
  <c r="N143" i="3"/>
  <c r="O143" i="3"/>
  <c r="A144" i="3"/>
  <c r="B144" i="3"/>
  <c r="C144" i="3"/>
  <c r="E144" i="3"/>
  <c r="F144" i="3"/>
  <c r="G144" i="3"/>
  <c r="H144" i="3"/>
  <c r="I144" i="3"/>
  <c r="J144" i="3"/>
  <c r="K144" i="3"/>
  <c r="L144" i="3"/>
  <c r="M144" i="3"/>
  <c r="N144" i="3"/>
  <c r="O144" i="3"/>
  <c r="A145" i="3"/>
  <c r="B145" i="3"/>
  <c r="C145" i="3"/>
  <c r="E145" i="3"/>
  <c r="F145" i="3"/>
  <c r="G145" i="3"/>
  <c r="H145" i="3"/>
  <c r="I145" i="3"/>
  <c r="J145" i="3"/>
  <c r="K145" i="3"/>
  <c r="L145" i="3"/>
  <c r="M145" i="3"/>
  <c r="N145" i="3"/>
  <c r="O145" i="3"/>
  <c r="A146" i="3"/>
  <c r="B146" i="3"/>
  <c r="C146" i="3"/>
  <c r="E146" i="3"/>
  <c r="F146" i="3"/>
  <c r="G146" i="3"/>
  <c r="H146" i="3"/>
  <c r="I146" i="3"/>
  <c r="J146" i="3"/>
  <c r="K146" i="3"/>
  <c r="L146" i="3"/>
  <c r="M146" i="3"/>
  <c r="N146" i="3"/>
  <c r="O146" i="3"/>
  <c r="A147" i="3"/>
  <c r="B147" i="3"/>
  <c r="C147" i="3"/>
  <c r="E147" i="3"/>
  <c r="F147" i="3"/>
  <c r="G147" i="3"/>
  <c r="H147" i="3"/>
  <c r="I147" i="3"/>
  <c r="J147" i="3"/>
  <c r="K147" i="3"/>
  <c r="L147" i="3"/>
  <c r="M147" i="3"/>
  <c r="N147" i="3"/>
  <c r="O147" i="3"/>
  <c r="A148" i="3"/>
  <c r="B148" i="3"/>
  <c r="C148" i="3"/>
  <c r="E148" i="3"/>
  <c r="F148" i="3"/>
  <c r="G148" i="3"/>
  <c r="H148" i="3"/>
  <c r="I148" i="3"/>
  <c r="J148" i="3"/>
  <c r="K148" i="3"/>
  <c r="L148" i="3"/>
  <c r="M148" i="3"/>
  <c r="N148" i="3"/>
  <c r="O148" i="3"/>
  <c r="A149" i="3"/>
  <c r="B149" i="3"/>
  <c r="C149" i="3"/>
  <c r="E149" i="3"/>
  <c r="F149" i="3"/>
  <c r="G149" i="3"/>
  <c r="H149" i="3"/>
  <c r="I149" i="3"/>
  <c r="J149" i="3"/>
  <c r="K149" i="3"/>
  <c r="L149" i="3"/>
  <c r="M149" i="3"/>
  <c r="N149" i="3"/>
  <c r="O149" i="3"/>
  <c r="A150" i="3"/>
  <c r="B150" i="3"/>
  <c r="C150" i="3"/>
  <c r="E150" i="3"/>
  <c r="F150" i="3"/>
  <c r="G150" i="3"/>
  <c r="H150" i="3"/>
  <c r="I150" i="3"/>
  <c r="J150" i="3"/>
  <c r="K150" i="3"/>
  <c r="L150" i="3"/>
  <c r="M150" i="3"/>
  <c r="N150" i="3"/>
  <c r="O150" i="3"/>
  <c r="A151" i="3"/>
  <c r="B151" i="3"/>
  <c r="C151" i="3"/>
  <c r="E151" i="3"/>
  <c r="F151" i="3"/>
  <c r="G151" i="3"/>
  <c r="H151" i="3"/>
  <c r="I151" i="3"/>
  <c r="J151" i="3"/>
  <c r="K151" i="3"/>
  <c r="L151" i="3"/>
  <c r="M151" i="3"/>
  <c r="N151" i="3"/>
  <c r="O151" i="3"/>
  <c r="A152" i="3"/>
  <c r="B152" i="3"/>
  <c r="C152" i="3"/>
  <c r="E152" i="3"/>
  <c r="F152" i="3"/>
  <c r="G152" i="3"/>
  <c r="H152" i="3"/>
  <c r="I152" i="3"/>
  <c r="J152" i="3"/>
  <c r="K152" i="3"/>
  <c r="L152" i="3"/>
  <c r="M152" i="3"/>
  <c r="N152" i="3"/>
  <c r="O152" i="3"/>
  <c r="A153" i="3"/>
  <c r="B153" i="3"/>
  <c r="C153" i="3"/>
  <c r="E153" i="3"/>
  <c r="F153" i="3"/>
  <c r="G153" i="3"/>
  <c r="H153" i="3"/>
  <c r="I153" i="3"/>
  <c r="J153" i="3"/>
  <c r="K153" i="3"/>
  <c r="L153" i="3"/>
  <c r="M153" i="3"/>
  <c r="N153" i="3"/>
  <c r="O153" i="3"/>
  <c r="A154" i="3"/>
  <c r="B154" i="3"/>
  <c r="C154" i="3"/>
  <c r="E154" i="3"/>
  <c r="F154" i="3"/>
  <c r="G154" i="3"/>
  <c r="H154" i="3"/>
  <c r="I154" i="3"/>
  <c r="J154" i="3"/>
  <c r="K154" i="3"/>
  <c r="L154" i="3"/>
  <c r="M154" i="3"/>
  <c r="N154" i="3"/>
  <c r="O154" i="3"/>
  <c r="A155" i="3"/>
  <c r="B155" i="3"/>
  <c r="C155" i="3"/>
  <c r="E155" i="3"/>
  <c r="F155" i="3"/>
  <c r="G155" i="3"/>
  <c r="H155" i="3"/>
  <c r="I155" i="3"/>
  <c r="J155" i="3"/>
  <c r="K155" i="3"/>
  <c r="L155" i="3"/>
  <c r="M155" i="3"/>
  <c r="N155" i="3"/>
  <c r="O155" i="3"/>
  <c r="A156" i="3"/>
  <c r="B156" i="3"/>
  <c r="C156" i="3"/>
  <c r="E156" i="3"/>
  <c r="F156" i="3"/>
  <c r="G156" i="3"/>
  <c r="H156" i="3"/>
  <c r="I156" i="3"/>
  <c r="J156" i="3"/>
  <c r="K156" i="3"/>
  <c r="L156" i="3"/>
  <c r="M156" i="3"/>
  <c r="N156" i="3"/>
  <c r="O156" i="3"/>
  <c r="A157" i="3"/>
  <c r="B157" i="3"/>
  <c r="C157" i="3"/>
  <c r="E157" i="3"/>
  <c r="F157" i="3"/>
  <c r="G157" i="3"/>
  <c r="H157" i="3"/>
  <c r="I157" i="3"/>
  <c r="J157" i="3"/>
  <c r="K157" i="3"/>
  <c r="L157" i="3"/>
  <c r="M157" i="3"/>
  <c r="N157" i="3"/>
  <c r="O157" i="3"/>
  <c r="A158" i="3"/>
  <c r="B158" i="3"/>
  <c r="C158" i="3"/>
  <c r="E158" i="3"/>
  <c r="F158" i="3"/>
  <c r="G158" i="3"/>
  <c r="H158" i="3"/>
  <c r="I158" i="3"/>
  <c r="J158" i="3"/>
  <c r="K158" i="3"/>
  <c r="L158" i="3"/>
  <c r="M158" i="3"/>
  <c r="N158" i="3"/>
  <c r="O158" i="3"/>
  <c r="A159" i="3"/>
  <c r="B159" i="3"/>
  <c r="C159" i="3"/>
  <c r="E159" i="3"/>
  <c r="F159" i="3"/>
  <c r="G159" i="3"/>
  <c r="H159" i="3"/>
  <c r="I159" i="3"/>
  <c r="J159" i="3"/>
  <c r="K159" i="3"/>
  <c r="L159" i="3"/>
  <c r="M159" i="3"/>
  <c r="N159" i="3"/>
  <c r="O159" i="3"/>
  <c r="A160" i="3"/>
  <c r="B160" i="3"/>
  <c r="C160" i="3"/>
  <c r="E160" i="3"/>
  <c r="F160" i="3"/>
  <c r="G160" i="3"/>
  <c r="H160" i="3"/>
  <c r="I160" i="3"/>
  <c r="J160" i="3"/>
  <c r="K160" i="3"/>
  <c r="L160" i="3"/>
  <c r="M160" i="3"/>
  <c r="N160" i="3"/>
  <c r="O160" i="3"/>
  <c r="A161" i="3"/>
  <c r="B161" i="3"/>
  <c r="C161" i="3"/>
  <c r="E161" i="3"/>
  <c r="F161" i="3"/>
  <c r="G161" i="3"/>
  <c r="H161" i="3"/>
  <c r="I161" i="3"/>
  <c r="J161" i="3"/>
  <c r="K161" i="3"/>
  <c r="L161" i="3"/>
  <c r="M161" i="3"/>
  <c r="N161" i="3"/>
  <c r="O161" i="3"/>
  <c r="A162" i="3"/>
  <c r="B162" i="3"/>
  <c r="C162" i="3"/>
  <c r="E162" i="3"/>
  <c r="F162" i="3"/>
  <c r="G162" i="3"/>
  <c r="H162" i="3"/>
  <c r="I162" i="3"/>
  <c r="J162" i="3"/>
  <c r="K162" i="3"/>
  <c r="L162" i="3"/>
  <c r="M162" i="3"/>
  <c r="N162" i="3"/>
  <c r="O162" i="3"/>
  <c r="A163" i="3"/>
  <c r="B163" i="3"/>
  <c r="C163" i="3"/>
  <c r="E163" i="3"/>
  <c r="F163" i="3"/>
  <c r="G163" i="3"/>
  <c r="H163" i="3"/>
  <c r="I163" i="3"/>
  <c r="J163" i="3"/>
  <c r="K163" i="3"/>
  <c r="L163" i="3"/>
  <c r="M163" i="3"/>
  <c r="N163" i="3"/>
  <c r="O163" i="3"/>
  <c r="A164" i="3"/>
  <c r="B164" i="3"/>
  <c r="C164" i="3"/>
  <c r="E164" i="3"/>
  <c r="F164" i="3"/>
  <c r="G164" i="3"/>
  <c r="H164" i="3"/>
  <c r="I164" i="3"/>
  <c r="J164" i="3"/>
  <c r="K164" i="3"/>
  <c r="L164" i="3"/>
  <c r="M164" i="3"/>
  <c r="N164" i="3"/>
  <c r="O164" i="3"/>
  <c r="A165" i="3"/>
  <c r="B165" i="3"/>
  <c r="C165" i="3"/>
  <c r="E165" i="3"/>
  <c r="F165" i="3"/>
  <c r="G165" i="3"/>
  <c r="H165" i="3"/>
  <c r="I165" i="3"/>
  <c r="J165" i="3"/>
  <c r="K165" i="3"/>
  <c r="L165" i="3"/>
  <c r="M165" i="3"/>
  <c r="N165" i="3"/>
  <c r="O165" i="3"/>
  <c r="A166" i="3"/>
  <c r="B166" i="3"/>
  <c r="C166" i="3"/>
  <c r="E166" i="3"/>
  <c r="F166" i="3"/>
  <c r="G166" i="3"/>
  <c r="H166" i="3"/>
  <c r="I166" i="3"/>
  <c r="J166" i="3"/>
  <c r="K166" i="3"/>
  <c r="L166" i="3"/>
  <c r="M166" i="3"/>
  <c r="N166" i="3"/>
  <c r="O166" i="3"/>
  <c r="A167" i="3"/>
  <c r="B167" i="3"/>
  <c r="C167" i="3"/>
  <c r="E167" i="3"/>
  <c r="F167" i="3"/>
  <c r="G167" i="3"/>
  <c r="H167" i="3"/>
  <c r="I167" i="3"/>
  <c r="J167" i="3"/>
  <c r="K167" i="3"/>
  <c r="L167" i="3"/>
  <c r="M167" i="3"/>
  <c r="N167" i="3"/>
  <c r="O167" i="3"/>
  <c r="A168" i="3"/>
  <c r="B168" i="3"/>
  <c r="C168" i="3"/>
  <c r="E168" i="3"/>
  <c r="F168" i="3"/>
  <c r="G168" i="3"/>
  <c r="H168" i="3"/>
  <c r="I168" i="3"/>
  <c r="J168" i="3"/>
  <c r="K168" i="3"/>
  <c r="L168" i="3"/>
  <c r="M168" i="3"/>
  <c r="N168" i="3"/>
  <c r="O168" i="3"/>
  <c r="A169" i="3"/>
  <c r="B169" i="3"/>
  <c r="C169" i="3"/>
  <c r="E169" i="3"/>
  <c r="F169" i="3"/>
  <c r="G169" i="3"/>
  <c r="H169" i="3"/>
  <c r="I169" i="3"/>
  <c r="J169" i="3"/>
  <c r="K169" i="3"/>
  <c r="L169" i="3"/>
  <c r="M169" i="3"/>
  <c r="N169" i="3"/>
  <c r="O169" i="3"/>
  <c r="A170" i="3"/>
  <c r="B170" i="3"/>
  <c r="C170" i="3"/>
  <c r="E170" i="3"/>
  <c r="F170" i="3"/>
  <c r="G170" i="3"/>
  <c r="H170" i="3"/>
  <c r="I170" i="3"/>
  <c r="J170" i="3"/>
  <c r="K170" i="3"/>
  <c r="L170" i="3"/>
  <c r="M170" i="3"/>
  <c r="N170" i="3"/>
  <c r="O170" i="3"/>
  <c r="A171" i="3"/>
  <c r="B171" i="3"/>
  <c r="C171" i="3"/>
  <c r="E171" i="3"/>
  <c r="F171" i="3"/>
  <c r="G171" i="3"/>
  <c r="H171" i="3"/>
  <c r="I171" i="3"/>
  <c r="J171" i="3"/>
  <c r="K171" i="3"/>
  <c r="L171" i="3"/>
  <c r="M171" i="3"/>
  <c r="N171" i="3"/>
  <c r="O171" i="3"/>
  <c r="A172" i="3"/>
  <c r="B172" i="3"/>
  <c r="C172" i="3"/>
  <c r="E172" i="3"/>
  <c r="F172" i="3"/>
  <c r="G172" i="3"/>
  <c r="H172" i="3"/>
  <c r="I172" i="3"/>
  <c r="J172" i="3"/>
  <c r="K172" i="3"/>
  <c r="L172" i="3"/>
  <c r="M172" i="3"/>
  <c r="N172" i="3"/>
  <c r="O172" i="3"/>
  <c r="A173" i="3"/>
  <c r="B173" i="3"/>
  <c r="C173" i="3"/>
  <c r="E173" i="3"/>
  <c r="F173" i="3"/>
  <c r="G173" i="3"/>
  <c r="H173" i="3"/>
  <c r="I173" i="3"/>
  <c r="J173" i="3"/>
  <c r="K173" i="3"/>
  <c r="L173" i="3"/>
  <c r="M173" i="3"/>
  <c r="N173" i="3"/>
  <c r="O173" i="3"/>
  <c r="A174" i="3"/>
  <c r="B174" i="3"/>
  <c r="C174" i="3"/>
  <c r="E174" i="3"/>
  <c r="F174" i="3"/>
  <c r="G174" i="3"/>
  <c r="H174" i="3"/>
  <c r="I174" i="3"/>
  <c r="J174" i="3"/>
  <c r="K174" i="3"/>
  <c r="L174" i="3"/>
  <c r="M174" i="3"/>
  <c r="N174" i="3"/>
  <c r="O174" i="3"/>
  <c r="A175" i="3"/>
  <c r="B175" i="3"/>
  <c r="C175" i="3"/>
  <c r="E175" i="3"/>
  <c r="F175" i="3"/>
  <c r="G175" i="3"/>
  <c r="H175" i="3"/>
  <c r="I175" i="3"/>
  <c r="J175" i="3"/>
  <c r="K175" i="3"/>
  <c r="L175" i="3"/>
  <c r="M175" i="3"/>
  <c r="N175" i="3"/>
  <c r="O175" i="3"/>
  <c r="A176" i="3"/>
  <c r="B176" i="3"/>
  <c r="C176" i="3"/>
  <c r="E176" i="3"/>
  <c r="F176" i="3"/>
  <c r="G176" i="3"/>
  <c r="H176" i="3"/>
  <c r="I176" i="3"/>
  <c r="J176" i="3"/>
  <c r="K176" i="3"/>
  <c r="L176" i="3"/>
  <c r="M176" i="3"/>
  <c r="N176" i="3"/>
  <c r="O176" i="3"/>
  <c r="A177" i="3"/>
  <c r="B177" i="3"/>
  <c r="C177" i="3"/>
  <c r="E177" i="3"/>
  <c r="F177" i="3"/>
  <c r="G177" i="3"/>
  <c r="H177" i="3"/>
  <c r="I177" i="3"/>
  <c r="J177" i="3"/>
  <c r="K177" i="3"/>
  <c r="L177" i="3"/>
  <c r="M177" i="3"/>
  <c r="N177" i="3"/>
  <c r="O177" i="3"/>
  <c r="A178" i="3"/>
  <c r="B178" i="3"/>
  <c r="C178" i="3"/>
  <c r="E178" i="3"/>
  <c r="F178" i="3"/>
  <c r="G178" i="3"/>
  <c r="H178" i="3"/>
  <c r="I178" i="3"/>
  <c r="J178" i="3"/>
  <c r="K178" i="3"/>
  <c r="L178" i="3"/>
  <c r="M178" i="3"/>
  <c r="N178" i="3"/>
  <c r="O178" i="3"/>
  <c r="A179" i="3"/>
  <c r="B179" i="3"/>
  <c r="C179" i="3"/>
  <c r="E179" i="3"/>
  <c r="F179" i="3"/>
  <c r="G179" i="3"/>
  <c r="H179" i="3"/>
  <c r="I179" i="3"/>
  <c r="J179" i="3"/>
  <c r="K179" i="3"/>
  <c r="L179" i="3"/>
  <c r="M179" i="3"/>
  <c r="N179" i="3"/>
  <c r="O179" i="3"/>
  <c r="A180" i="3"/>
  <c r="B180" i="3"/>
  <c r="C180" i="3"/>
  <c r="E180" i="3"/>
  <c r="F180" i="3"/>
  <c r="G180" i="3"/>
  <c r="H180" i="3"/>
  <c r="I180" i="3"/>
  <c r="J180" i="3"/>
  <c r="K180" i="3"/>
  <c r="L180" i="3"/>
  <c r="M180" i="3"/>
  <c r="N180" i="3"/>
  <c r="O180" i="3"/>
  <c r="A181" i="3"/>
  <c r="B181" i="3"/>
  <c r="C181" i="3"/>
  <c r="E181" i="3"/>
  <c r="F181" i="3"/>
  <c r="G181" i="3"/>
  <c r="H181" i="3"/>
  <c r="I181" i="3"/>
  <c r="J181" i="3"/>
  <c r="K181" i="3"/>
  <c r="L181" i="3"/>
  <c r="M181" i="3"/>
  <c r="N181" i="3"/>
  <c r="O181" i="3"/>
  <c r="A182" i="3"/>
  <c r="B182" i="3"/>
  <c r="C182" i="3"/>
  <c r="E182" i="3"/>
  <c r="F182" i="3"/>
  <c r="G182" i="3"/>
  <c r="H182" i="3"/>
  <c r="I182" i="3"/>
  <c r="J182" i="3"/>
  <c r="K182" i="3"/>
  <c r="L182" i="3"/>
  <c r="M182" i="3"/>
  <c r="N182" i="3"/>
  <c r="O182" i="3"/>
  <c r="A183" i="3"/>
  <c r="B183" i="3"/>
  <c r="C183" i="3"/>
  <c r="E183" i="3"/>
  <c r="F183" i="3"/>
  <c r="G183" i="3"/>
  <c r="H183" i="3"/>
  <c r="I183" i="3"/>
  <c r="J183" i="3"/>
  <c r="K183" i="3"/>
  <c r="L183" i="3"/>
  <c r="M183" i="3"/>
  <c r="N183" i="3"/>
  <c r="O183" i="3"/>
  <c r="A184" i="3"/>
  <c r="B184" i="3"/>
  <c r="C184" i="3"/>
  <c r="E184" i="3"/>
  <c r="F184" i="3"/>
  <c r="G184" i="3"/>
  <c r="H184" i="3"/>
  <c r="I184" i="3"/>
  <c r="J184" i="3"/>
  <c r="K184" i="3"/>
  <c r="L184" i="3"/>
  <c r="M184" i="3"/>
  <c r="N184" i="3"/>
  <c r="O184" i="3"/>
  <c r="A185" i="3"/>
  <c r="B185" i="3"/>
  <c r="C185" i="3"/>
  <c r="E185" i="3"/>
  <c r="F185" i="3"/>
  <c r="G185" i="3"/>
  <c r="H185" i="3"/>
  <c r="I185" i="3"/>
  <c r="J185" i="3"/>
  <c r="K185" i="3"/>
  <c r="L185" i="3"/>
  <c r="M185" i="3"/>
  <c r="N185" i="3"/>
  <c r="O185" i="3"/>
  <c r="A186" i="3"/>
  <c r="B186" i="3"/>
  <c r="C186" i="3"/>
  <c r="E186" i="3"/>
  <c r="F186" i="3"/>
  <c r="G186" i="3"/>
  <c r="H186" i="3"/>
  <c r="I186" i="3"/>
  <c r="J186" i="3"/>
  <c r="K186" i="3"/>
  <c r="L186" i="3"/>
  <c r="M186" i="3"/>
  <c r="N186" i="3"/>
  <c r="O186" i="3"/>
  <c r="A187" i="3"/>
  <c r="B187" i="3"/>
  <c r="C187" i="3"/>
  <c r="E187" i="3"/>
  <c r="F187" i="3"/>
  <c r="G187" i="3"/>
  <c r="H187" i="3"/>
  <c r="I187" i="3"/>
  <c r="J187" i="3"/>
  <c r="K187" i="3"/>
  <c r="L187" i="3"/>
  <c r="M187" i="3"/>
  <c r="N187" i="3"/>
  <c r="O187" i="3"/>
  <c r="A188" i="3"/>
  <c r="B188" i="3"/>
  <c r="C188" i="3"/>
  <c r="E188" i="3"/>
  <c r="F188" i="3"/>
  <c r="G188" i="3"/>
  <c r="H188" i="3"/>
  <c r="I188" i="3"/>
  <c r="J188" i="3"/>
  <c r="K188" i="3"/>
  <c r="L188" i="3"/>
  <c r="M188" i="3"/>
  <c r="N188" i="3"/>
  <c r="O188" i="3"/>
  <c r="A189" i="3"/>
  <c r="B189" i="3"/>
  <c r="C189" i="3"/>
  <c r="E189" i="3"/>
  <c r="F189" i="3"/>
  <c r="G189" i="3"/>
  <c r="H189" i="3"/>
  <c r="I189" i="3"/>
  <c r="J189" i="3"/>
  <c r="K189" i="3"/>
  <c r="L189" i="3"/>
  <c r="M189" i="3"/>
  <c r="N189" i="3"/>
  <c r="O189" i="3"/>
  <c r="A190" i="3"/>
  <c r="B190" i="3"/>
  <c r="C190" i="3"/>
  <c r="E190" i="3"/>
  <c r="F190" i="3"/>
  <c r="G190" i="3"/>
  <c r="H190" i="3"/>
  <c r="I190" i="3"/>
  <c r="J190" i="3"/>
  <c r="K190" i="3"/>
  <c r="L190" i="3"/>
  <c r="M190" i="3"/>
  <c r="N190" i="3"/>
  <c r="O190" i="3"/>
  <c r="A191" i="3"/>
  <c r="B191" i="3"/>
  <c r="C191" i="3"/>
  <c r="E191" i="3"/>
  <c r="F191" i="3"/>
  <c r="G191" i="3"/>
  <c r="H191" i="3"/>
  <c r="I191" i="3"/>
  <c r="J191" i="3"/>
  <c r="K191" i="3"/>
  <c r="L191" i="3"/>
  <c r="M191" i="3"/>
  <c r="N191" i="3"/>
  <c r="O191" i="3"/>
  <c r="A192" i="3"/>
  <c r="B192" i="3"/>
  <c r="C192" i="3"/>
  <c r="E192" i="3"/>
  <c r="F192" i="3"/>
  <c r="G192" i="3"/>
  <c r="H192" i="3"/>
  <c r="I192" i="3"/>
  <c r="J192" i="3"/>
  <c r="K192" i="3"/>
  <c r="L192" i="3"/>
  <c r="M192" i="3"/>
  <c r="N192" i="3"/>
  <c r="O192" i="3"/>
  <c r="A193" i="3"/>
  <c r="B193" i="3"/>
  <c r="C193" i="3"/>
  <c r="E193" i="3"/>
  <c r="F193" i="3"/>
  <c r="G193" i="3"/>
  <c r="H193" i="3"/>
  <c r="I193" i="3"/>
  <c r="J193" i="3"/>
  <c r="K193" i="3"/>
  <c r="L193" i="3"/>
  <c r="M193" i="3"/>
  <c r="N193" i="3"/>
  <c r="O193" i="3"/>
  <c r="A194" i="3"/>
  <c r="B194" i="3"/>
  <c r="C194" i="3"/>
  <c r="E194" i="3"/>
  <c r="F194" i="3"/>
  <c r="G194" i="3"/>
  <c r="H194" i="3"/>
  <c r="I194" i="3"/>
  <c r="J194" i="3"/>
  <c r="K194" i="3"/>
  <c r="L194" i="3"/>
  <c r="M194" i="3"/>
  <c r="N194" i="3"/>
  <c r="O194" i="3"/>
  <c r="A195" i="3"/>
  <c r="B195" i="3"/>
  <c r="C195" i="3"/>
  <c r="E195" i="3"/>
  <c r="F195" i="3"/>
  <c r="G195" i="3"/>
  <c r="H195" i="3"/>
  <c r="I195" i="3"/>
  <c r="J195" i="3"/>
  <c r="K195" i="3"/>
  <c r="L195" i="3"/>
  <c r="M195" i="3"/>
  <c r="N195" i="3"/>
  <c r="O195" i="3"/>
  <c r="A196" i="3"/>
  <c r="B196" i="3"/>
  <c r="C196" i="3"/>
  <c r="E196" i="3"/>
  <c r="F196" i="3"/>
  <c r="G196" i="3"/>
  <c r="H196" i="3"/>
  <c r="I196" i="3"/>
  <c r="J196" i="3"/>
  <c r="K196" i="3"/>
  <c r="L196" i="3"/>
  <c r="M196" i="3"/>
  <c r="N196" i="3"/>
  <c r="O196" i="3"/>
  <c r="A197" i="3"/>
  <c r="B197" i="3"/>
  <c r="C197" i="3"/>
  <c r="E197" i="3"/>
  <c r="F197" i="3"/>
  <c r="G197" i="3"/>
  <c r="H197" i="3"/>
  <c r="I197" i="3"/>
  <c r="J197" i="3"/>
  <c r="K197" i="3"/>
  <c r="L197" i="3"/>
  <c r="M197" i="3"/>
  <c r="N197" i="3"/>
  <c r="O197" i="3"/>
  <c r="A198" i="3"/>
  <c r="B198" i="3"/>
  <c r="C198" i="3"/>
  <c r="E198" i="3"/>
  <c r="F198" i="3"/>
  <c r="G198" i="3"/>
  <c r="H198" i="3"/>
  <c r="I198" i="3"/>
  <c r="J198" i="3"/>
  <c r="K198" i="3"/>
  <c r="L198" i="3"/>
  <c r="M198" i="3"/>
  <c r="N198" i="3"/>
  <c r="O198" i="3"/>
  <c r="A199" i="3"/>
  <c r="B199" i="3"/>
  <c r="C199" i="3"/>
  <c r="E199" i="3"/>
  <c r="F199" i="3"/>
  <c r="G199" i="3"/>
  <c r="H199" i="3"/>
  <c r="I199" i="3"/>
  <c r="J199" i="3"/>
  <c r="K199" i="3"/>
  <c r="L199" i="3"/>
  <c r="M199" i="3"/>
  <c r="N199" i="3"/>
  <c r="O199" i="3"/>
  <c r="A200" i="3"/>
  <c r="B200" i="3"/>
  <c r="C200" i="3"/>
  <c r="E200" i="3"/>
  <c r="F200" i="3"/>
  <c r="G200" i="3"/>
  <c r="H200" i="3"/>
  <c r="I200" i="3"/>
  <c r="J200" i="3"/>
  <c r="K200" i="3"/>
  <c r="L200" i="3"/>
  <c r="M200" i="3"/>
  <c r="N200" i="3"/>
  <c r="O200" i="3"/>
  <c r="A201" i="3"/>
  <c r="B201" i="3"/>
  <c r="C201" i="3"/>
  <c r="E201" i="3"/>
  <c r="F201" i="3"/>
  <c r="G201" i="3"/>
  <c r="H201" i="3"/>
  <c r="I201" i="3"/>
  <c r="J201" i="3"/>
  <c r="K201" i="3"/>
  <c r="L201" i="3"/>
  <c r="M201" i="3"/>
  <c r="N201" i="3"/>
  <c r="O201" i="3"/>
  <c r="A202" i="3"/>
  <c r="B202" i="3"/>
  <c r="C202" i="3"/>
  <c r="E202" i="3"/>
  <c r="F202" i="3"/>
  <c r="G202" i="3"/>
  <c r="H202" i="3"/>
  <c r="I202" i="3"/>
  <c r="J202" i="3"/>
  <c r="K202" i="3"/>
  <c r="L202" i="3"/>
  <c r="M202" i="3"/>
  <c r="N202" i="3"/>
  <c r="O202" i="3"/>
  <c r="A203" i="3"/>
  <c r="B203" i="3"/>
  <c r="C203" i="3"/>
  <c r="E203" i="3"/>
  <c r="F203" i="3"/>
  <c r="G203" i="3"/>
  <c r="H203" i="3"/>
  <c r="I203" i="3"/>
  <c r="J203" i="3"/>
  <c r="K203" i="3"/>
  <c r="L203" i="3"/>
  <c r="M203" i="3"/>
  <c r="N203" i="3"/>
  <c r="O203" i="3"/>
  <c r="A204" i="3"/>
  <c r="B204" i="3"/>
  <c r="C204" i="3"/>
  <c r="E204" i="3"/>
  <c r="F204" i="3"/>
  <c r="G204" i="3"/>
  <c r="H204" i="3"/>
  <c r="I204" i="3"/>
  <c r="J204" i="3"/>
  <c r="K204" i="3"/>
  <c r="L204" i="3"/>
  <c r="M204" i="3"/>
  <c r="N204" i="3"/>
  <c r="O204" i="3"/>
  <c r="A205" i="3"/>
  <c r="B205" i="3"/>
  <c r="C205" i="3"/>
  <c r="E205" i="3"/>
  <c r="F205" i="3"/>
  <c r="G205" i="3"/>
  <c r="H205" i="3"/>
  <c r="I205" i="3"/>
  <c r="J205" i="3"/>
  <c r="K205" i="3"/>
  <c r="L205" i="3"/>
  <c r="M205" i="3"/>
  <c r="N205" i="3"/>
  <c r="O205" i="3"/>
  <c r="A206" i="3"/>
  <c r="B206" i="3"/>
  <c r="C206" i="3"/>
  <c r="E206" i="3"/>
  <c r="F206" i="3"/>
  <c r="G206" i="3"/>
  <c r="H206" i="3"/>
  <c r="I206" i="3"/>
  <c r="J206" i="3"/>
  <c r="K206" i="3"/>
  <c r="L206" i="3"/>
  <c r="M206" i="3"/>
  <c r="N206" i="3"/>
  <c r="O206" i="3"/>
  <c r="A207" i="3"/>
  <c r="B207" i="3"/>
  <c r="C207" i="3"/>
  <c r="E207" i="3"/>
  <c r="F207" i="3"/>
  <c r="G207" i="3"/>
  <c r="H207" i="3"/>
  <c r="I207" i="3"/>
  <c r="J207" i="3"/>
  <c r="K207" i="3"/>
  <c r="L207" i="3"/>
  <c r="M207" i="3"/>
  <c r="N207" i="3"/>
  <c r="O207" i="3"/>
  <c r="A208" i="3"/>
  <c r="B208" i="3"/>
  <c r="C208" i="3"/>
  <c r="E208" i="3"/>
  <c r="F208" i="3"/>
  <c r="G208" i="3"/>
  <c r="H208" i="3"/>
  <c r="I208" i="3"/>
  <c r="J208" i="3"/>
  <c r="K208" i="3"/>
  <c r="L208" i="3"/>
  <c r="M208" i="3"/>
  <c r="N208" i="3"/>
  <c r="O208" i="3"/>
  <c r="A209" i="3"/>
  <c r="B209" i="3"/>
  <c r="C209" i="3"/>
  <c r="E209" i="3"/>
  <c r="F209" i="3"/>
  <c r="G209" i="3"/>
  <c r="H209" i="3"/>
  <c r="I209" i="3"/>
  <c r="J209" i="3"/>
  <c r="K209" i="3"/>
  <c r="L209" i="3"/>
  <c r="M209" i="3"/>
  <c r="N209" i="3"/>
  <c r="O209" i="3"/>
  <c r="A210" i="3"/>
  <c r="B210" i="3"/>
  <c r="C210" i="3"/>
  <c r="E210" i="3"/>
  <c r="F210" i="3"/>
  <c r="G210" i="3"/>
  <c r="H210" i="3"/>
  <c r="I210" i="3"/>
  <c r="J210" i="3"/>
  <c r="K210" i="3"/>
  <c r="L210" i="3"/>
  <c r="M210" i="3"/>
  <c r="N210" i="3"/>
  <c r="O210" i="3"/>
  <c r="A211" i="3"/>
  <c r="B211" i="3"/>
  <c r="C211" i="3"/>
  <c r="E211" i="3"/>
  <c r="F211" i="3"/>
  <c r="G211" i="3"/>
  <c r="H211" i="3"/>
  <c r="I211" i="3"/>
  <c r="J211" i="3"/>
  <c r="K211" i="3"/>
  <c r="L211" i="3"/>
  <c r="M211" i="3"/>
  <c r="N211" i="3"/>
  <c r="O211" i="3"/>
  <c r="A212" i="3"/>
  <c r="B212" i="3"/>
  <c r="C212" i="3"/>
  <c r="E212" i="3"/>
  <c r="F212" i="3"/>
  <c r="G212" i="3"/>
  <c r="H212" i="3"/>
  <c r="I212" i="3"/>
  <c r="J212" i="3"/>
  <c r="K212" i="3"/>
  <c r="L212" i="3"/>
  <c r="M212" i="3"/>
  <c r="N212" i="3"/>
  <c r="O212" i="3"/>
  <c r="A213" i="3"/>
  <c r="B213" i="3"/>
  <c r="C213" i="3"/>
  <c r="E213" i="3"/>
  <c r="F213" i="3"/>
  <c r="G213" i="3"/>
  <c r="H213" i="3"/>
  <c r="I213" i="3"/>
  <c r="J213" i="3"/>
  <c r="K213" i="3"/>
  <c r="L213" i="3"/>
  <c r="M213" i="3"/>
  <c r="N213" i="3"/>
  <c r="O213" i="3"/>
  <c r="A214" i="3"/>
  <c r="B214" i="3"/>
  <c r="C214" i="3"/>
  <c r="E214" i="3"/>
  <c r="F214" i="3"/>
  <c r="G214" i="3"/>
  <c r="H214" i="3"/>
  <c r="I214" i="3"/>
  <c r="J214" i="3"/>
  <c r="K214" i="3"/>
  <c r="L214" i="3"/>
  <c r="M214" i="3"/>
  <c r="N214" i="3"/>
  <c r="O214" i="3"/>
  <c r="A215" i="3"/>
  <c r="B215" i="3"/>
  <c r="C215" i="3"/>
  <c r="E215" i="3"/>
  <c r="F215" i="3"/>
  <c r="G215" i="3"/>
  <c r="H215" i="3"/>
  <c r="I215" i="3"/>
  <c r="J215" i="3"/>
  <c r="K215" i="3"/>
  <c r="L215" i="3"/>
  <c r="M215" i="3"/>
  <c r="N215" i="3"/>
  <c r="O215" i="3"/>
  <c r="A216" i="3"/>
  <c r="B216" i="3"/>
  <c r="C216" i="3"/>
  <c r="E216" i="3"/>
  <c r="F216" i="3"/>
  <c r="G216" i="3"/>
  <c r="H216" i="3"/>
  <c r="I216" i="3"/>
  <c r="J216" i="3"/>
  <c r="K216" i="3"/>
  <c r="L216" i="3"/>
  <c r="M216" i="3"/>
  <c r="N216" i="3"/>
  <c r="O216" i="3"/>
  <c r="A217" i="3"/>
  <c r="B217" i="3"/>
  <c r="C217" i="3"/>
  <c r="E217" i="3"/>
  <c r="F217" i="3"/>
  <c r="G217" i="3"/>
  <c r="H217" i="3"/>
  <c r="I217" i="3"/>
  <c r="J217" i="3"/>
  <c r="K217" i="3"/>
  <c r="L217" i="3"/>
  <c r="M217" i="3"/>
  <c r="N217" i="3"/>
  <c r="O217" i="3"/>
  <c r="A218" i="3"/>
  <c r="B218" i="3"/>
  <c r="C218" i="3"/>
  <c r="E218" i="3"/>
  <c r="F218" i="3"/>
  <c r="G218" i="3"/>
  <c r="H218" i="3"/>
  <c r="I218" i="3"/>
  <c r="J218" i="3"/>
  <c r="K218" i="3"/>
  <c r="L218" i="3"/>
  <c r="M218" i="3"/>
  <c r="N218" i="3"/>
  <c r="O218" i="3"/>
  <c r="A219" i="3"/>
  <c r="B219" i="3"/>
  <c r="C219" i="3"/>
  <c r="E219" i="3"/>
  <c r="F219" i="3"/>
  <c r="G219" i="3"/>
  <c r="H219" i="3"/>
  <c r="I219" i="3"/>
  <c r="J219" i="3"/>
  <c r="K219" i="3"/>
  <c r="L219" i="3"/>
  <c r="M219" i="3"/>
  <c r="N219" i="3"/>
  <c r="O219" i="3"/>
  <c r="A220" i="3"/>
  <c r="B220" i="3"/>
  <c r="C220" i="3"/>
  <c r="E220" i="3"/>
  <c r="F220" i="3"/>
  <c r="G220" i="3"/>
  <c r="H220" i="3"/>
  <c r="I220" i="3"/>
  <c r="J220" i="3"/>
  <c r="K220" i="3"/>
  <c r="L220" i="3"/>
  <c r="M220" i="3"/>
  <c r="N220" i="3"/>
  <c r="O220" i="3"/>
  <c r="A221" i="3"/>
  <c r="B221" i="3"/>
  <c r="C221" i="3"/>
  <c r="E221" i="3"/>
  <c r="F221" i="3"/>
  <c r="G221" i="3"/>
  <c r="H221" i="3"/>
  <c r="I221" i="3"/>
  <c r="J221" i="3"/>
  <c r="K221" i="3"/>
  <c r="L221" i="3"/>
  <c r="M221" i="3"/>
  <c r="N221" i="3"/>
  <c r="O221" i="3"/>
  <c r="A222" i="3"/>
  <c r="B222" i="3"/>
  <c r="C222" i="3"/>
  <c r="E222" i="3"/>
  <c r="F222" i="3"/>
  <c r="G222" i="3"/>
  <c r="H222" i="3"/>
  <c r="I222" i="3"/>
  <c r="J222" i="3"/>
  <c r="K222" i="3"/>
  <c r="L222" i="3"/>
  <c r="M222" i="3"/>
  <c r="N222" i="3"/>
  <c r="O222" i="3"/>
  <c r="A223" i="3"/>
  <c r="B223" i="3"/>
  <c r="C223" i="3"/>
  <c r="E223" i="3"/>
  <c r="F223" i="3"/>
  <c r="G223" i="3"/>
  <c r="H223" i="3"/>
  <c r="I223" i="3"/>
  <c r="J223" i="3"/>
  <c r="K223" i="3"/>
  <c r="L223" i="3"/>
  <c r="M223" i="3"/>
  <c r="N223" i="3"/>
  <c r="O223" i="3"/>
  <c r="A224" i="3"/>
  <c r="B224" i="3"/>
  <c r="C224" i="3"/>
  <c r="E224" i="3"/>
  <c r="F224" i="3"/>
  <c r="G224" i="3"/>
  <c r="H224" i="3"/>
  <c r="I224" i="3"/>
  <c r="J224" i="3"/>
  <c r="K224" i="3"/>
  <c r="L224" i="3"/>
  <c r="M224" i="3"/>
  <c r="N224" i="3"/>
  <c r="O224" i="3"/>
  <c r="A225" i="3"/>
  <c r="B225" i="3"/>
  <c r="C225" i="3"/>
  <c r="E225" i="3"/>
  <c r="F225" i="3"/>
  <c r="G225" i="3"/>
  <c r="H225" i="3"/>
  <c r="I225" i="3"/>
  <c r="J225" i="3"/>
  <c r="K225" i="3"/>
  <c r="L225" i="3"/>
  <c r="M225" i="3"/>
  <c r="N225" i="3"/>
  <c r="O225" i="3"/>
  <c r="A226" i="3"/>
  <c r="B226" i="3"/>
  <c r="C226" i="3"/>
  <c r="E226" i="3"/>
  <c r="F226" i="3"/>
  <c r="G226" i="3"/>
  <c r="H226" i="3"/>
  <c r="I226" i="3"/>
  <c r="J226" i="3"/>
  <c r="K226" i="3"/>
  <c r="L226" i="3"/>
  <c r="M226" i="3"/>
  <c r="N226" i="3"/>
  <c r="O226" i="3"/>
  <c r="A227" i="3"/>
  <c r="B227" i="3"/>
  <c r="C227" i="3"/>
  <c r="E227" i="3"/>
  <c r="F227" i="3"/>
  <c r="G227" i="3"/>
  <c r="H227" i="3"/>
  <c r="I227" i="3"/>
  <c r="J227" i="3"/>
  <c r="K227" i="3"/>
  <c r="L227" i="3"/>
  <c r="M227" i="3"/>
  <c r="N227" i="3"/>
  <c r="O227" i="3"/>
  <c r="A228" i="3"/>
  <c r="B228" i="3"/>
  <c r="C228" i="3"/>
  <c r="E228" i="3"/>
  <c r="F228" i="3"/>
  <c r="G228" i="3"/>
  <c r="H228" i="3"/>
  <c r="I228" i="3"/>
  <c r="J228" i="3"/>
  <c r="K228" i="3"/>
  <c r="L228" i="3"/>
  <c r="M228" i="3"/>
  <c r="N228" i="3"/>
  <c r="O228" i="3"/>
  <c r="A229" i="3"/>
  <c r="B229" i="3"/>
  <c r="C229" i="3"/>
  <c r="E229" i="3"/>
  <c r="F229" i="3"/>
  <c r="G229" i="3"/>
  <c r="H229" i="3"/>
  <c r="I229" i="3"/>
  <c r="J229" i="3"/>
  <c r="K229" i="3"/>
  <c r="L229" i="3"/>
  <c r="M229" i="3"/>
  <c r="N229" i="3"/>
  <c r="O229" i="3"/>
  <c r="A230" i="3"/>
  <c r="B230" i="3"/>
  <c r="C230" i="3"/>
  <c r="E230" i="3"/>
  <c r="F230" i="3"/>
  <c r="G230" i="3"/>
  <c r="H230" i="3"/>
  <c r="I230" i="3"/>
  <c r="J230" i="3"/>
  <c r="K230" i="3"/>
  <c r="L230" i="3"/>
  <c r="M230" i="3"/>
  <c r="N230" i="3"/>
  <c r="O230" i="3"/>
  <c r="A231" i="3"/>
  <c r="B231" i="3"/>
  <c r="C231" i="3"/>
  <c r="E231" i="3"/>
  <c r="F231" i="3"/>
  <c r="G231" i="3"/>
  <c r="H231" i="3"/>
  <c r="I231" i="3"/>
  <c r="J231" i="3"/>
  <c r="K231" i="3"/>
  <c r="L231" i="3"/>
  <c r="M231" i="3"/>
  <c r="N231" i="3"/>
  <c r="O231" i="3"/>
  <c r="A232" i="3"/>
  <c r="B232" i="3"/>
  <c r="C232" i="3"/>
  <c r="E232" i="3"/>
  <c r="F232" i="3"/>
  <c r="G232" i="3"/>
  <c r="H232" i="3"/>
  <c r="I232" i="3"/>
  <c r="J232" i="3"/>
  <c r="K232" i="3"/>
  <c r="L232" i="3"/>
  <c r="M232" i="3"/>
  <c r="N232" i="3"/>
  <c r="O232" i="3"/>
  <c r="A233" i="3"/>
  <c r="B233" i="3"/>
  <c r="C233" i="3"/>
  <c r="E233" i="3"/>
  <c r="F233" i="3"/>
  <c r="G233" i="3"/>
  <c r="H233" i="3"/>
  <c r="I233" i="3"/>
  <c r="J233" i="3"/>
  <c r="K233" i="3"/>
  <c r="L233" i="3"/>
  <c r="M233" i="3"/>
  <c r="N233" i="3"/>
  <c r="O233" i="3"/>
  <c r="A234" i="3"/>
  <c r="B234" i="3"/>
  <c r="C234" i="3"/>
  <c r="E234" i="3"/>
  <c r="F234" i="3"/>
  <c r="G234" i="3"/>
  <c r="H234" i="3"/>
  <c r="I234" i="3"/>
  <c r="J234" i="3"/>
  <c r="K234" i="3"/>
  <c r="L234" i="3"/>
  <c r="M234" i="3"/>
  <c r="N234" i="3"/>
  <c r="O234" i="3"/>
  <c r="A235" i="3"/>
  <c r="B235" i="3"/>
  <c r="C235" i="3"/>
  <c r="E235" i="3"/>
  <c r="F235" i="3"/>
  <c r="G235" i="3"/>
  <c r="H235" i="3"/>
  <c r="I235" i="3"/>
  <c r="J235" i="3"/>
  <c r="K235" i="3"/>
  <c r="L235" i="3"/>
  <c r="M235" i="3"/>
  <c r="N235" i="3"/>
  <c r="O235" i="3"/>
  <c r="A236" i="3"/>
  <c r="B236" i="3"/>
  <c r="C236" i="3"/>
  <c r="E236" i="3"/>
  <c r="F236" i="3"/>
  <c r="G236" i="3"/>
  <c r="H236" i="3"/>
  <c r="I236" i="3"/>
  <c r="J236" i="3"/>
  <c r="K236" i="3"/>
  <c r="L236" i="3"/>
  <c r="M236" i="3"/>
  <c r="N236" i="3"/>
  <c r="O236" i="3"/>
  <c r="A237" i="3"/>
  <c r="B237" i="3"/>
  <c r="C237" i="3"/>
  <c r="E237" i="3"/>
  <c r="F237" i="3"/>
  <c r="G237" i="3"/>
  <c r="H237" i="3"/>
  <c r="I237" i="3"/>
  <c r="J237" i="3"/>
  <c r="K237" i="3"/>
  <c r="L237" i="3"/>
  <c r="M237" i="3"/>
  <c r="N237" i="3"/>
  <c r="O237" i="3"/>
  <c r="A238" i="3"/>
  <c r="B238" i="3"/>
  <c r="C238" i="3"/>
  <c r="E238" i="3"/>
  <c r="F238" i="3"/>
  <c r="G238" i="3"/>
  <c r="H238" i="3"/>
  <c r="I238" i="3"/>
  <c r="J238" i="3"/>
  <c r="K238" i="3"/>
  <c r="L238" i="3"/>
  <c r="M238" i="3"/>
  <c r="N238" i="3"/>
  <c r="O238" i="3"/>
  <c r="A239" i="3"/>
  <c r="B239" i="3"/>
  <c r="C239" i="3"/>
  <c r="E239" i="3"/>
  <c r="F239" i="3"/>
  <c r="G239" i="3"/>
  <c r="H239" i="3"/>
  <c r="I239" i="3"/>
  <c r="J239" i="3"/>
  <c r="K239" i="3"/>
  <c r="L239" i="3"/>
  <c r="M239" i="3"/>
  <c r="N239" i="3"/>
  <c r="O239" i="3"/>
  <c r="A240" i="3"/>
  <c r="B240" i="3"/>
  <c r="C240" i="3"/>
  <c r="E240" i="3"/>
  <c r="F240" i="3"/>
  <c r="G240" i="3"/>
  <c r="H240" i="3"/>
  <c r="I240" i="3"/>
  <c r="J240" i="3"/>
  <c r="K240" i="3"/>
  <c r="L240" i="3"/>
  <c r="M240" i="3"/>
  <c r="N240" i="3"/>
  <c r="O240" i="3"/>
  <c r="A241" i="3"/>
  <c r="B241" i="3"/>
  <c r="C241" i="3"/>
  <c r="E241" i="3"/>
  <c r="F241" i="3"/>
  <c r="G241" i="3"/>
  <c r="H241" i="3"/>
  <c r="I241" i="3"/>
  <c r="J241" i="3"/>
  <c r="K241" i="3"/>
  <c r="L241" i="3"/>
  <c r="M241" i="3"/>
  <c r="N241" i="3"/>
  <c r="O241" i="3"/>
  <c r="A242" i="3"/>
  <c r="B242" i="3"/>
  <c r="C242" i="3"/>
  <c r="E242" i="3"/>
  <c r="F242" i="3"/>
  <c r="G242" i="3"/>
  <c r="H242" i="3"/>
  <c r="I242" i="3"/>
  <c r="J242" i="3"/>
  <c r="K242" i="3"/>
  <c r="L242" i="3"/>
  <c r="M242" i="3"/>
  <c r="N242" i="3"/>
  <c r="O242" i="3"/>
  <c r="A243" i="3"/>
  <c r="B243" i="3"/>
  <c r="C243" i="3"/>
  <c r="E243" i="3"/>
  <c r="F243" i="3"/>
  <c r="G243" i="3"/>
  <c r="H243" i="3"/>
  <c r="I243" i="3"/>
  <c r="J243" i="3"/>
  <c r="K243" i="3"/>
  <c r="L243" i="3"/>
  <c r="M243" i="3"/>
  <c r="N243" i="3"/>
  <c r="O243" i="3"/>
  <c r="A244" i="3"/>
  <c r="B244" i="3"/>
  <c r="C244" i="3"/>
  <c r="E244" i="3"/>
  <c r="F244" i="3"/>
  <c r="G244" i="3"/>
  <c r="H244" i="3"/>
  <c r="I244" i="3"/>
  <c r="J244" i="3"/>
  <c r="K244" i="3"/>
  <c r="L244" i="3"/>
  <c r="M244" i="3"/>
  <c r="N244" i="3"/>
  <c r="O244" i="3"/>
  <c r="A245" i="3"/>
  <c r="B245" i="3"/>
  <c r="C245" i="3"/>
  <c r="E245" i="3"/>
  <c r="F245" i="3"/>
  <c r="G245" i="3"/>
  <c r="H245" i="3"/>
  <c r="I245" i="3"/>
  <c r="J245" i="3"/>
  <c r="K245" i="3"/>
  <c r="L245" i="3"/>
  <c r="M245" i="3"/>
  <c r="N245" i="3"/>
  <c r="O245" i="3"/>
  <c r="A246" i="3"/>
  <c r="B246" i="3"/>
  <c r="C246" i="3"/>
  <c r="E246" i="3"/>
  <c r="F246" i="3"/>
  <c r="G246" i="3"/>
  <c r="H246" i="3"/>
  <c r="I246" i="3"/>
  <c r="J246" i="3"/>
  <c r="K246" i="3"/>
  <c r="L246" i="3"/>
  <c r="M246" i="3"/>
  <c r="N246" i="3"/>
  <c r="O246" i="3"/>
  <c r="A247" i="3"/>
  <c r="B247" i="3"/>
  <c r="C247" i="3"/>
  <c r="E247" i="3"/>
  <c r="F247" i="3"/>
  <c r="G247" i="3"/>
  <c r="H247" i="3"/>
  <c r="I247" i="3"/>
  <c r="J247" i="3"/>
  <c r="K247" i="3"/>
  <c r="L247" i="3"/>
  <c r="M247" i="3"/>
  <c r="N247" i="3"/>
  <c r="O247" i="3"/>
  <c r="A248" i="3"/>
  <c r="B248" i="3"/>
  <c r="C248" i="3"/>
  <c r="E248" i="3"/>
  <c r="F248" i="3"/>
  <c r="G248" i="3"/>
  <c r="H248" i="3"/>
  <c r="I248" i="3"/>
  <c r="J248" i="3"/>
  <c r="K248" i="3"/>
  <c r="L248" i="3"/>
  <c r="M248" i="3"/>
  <c r="N248" i="3"/>
  <c r="O248" i="3"/>
  <c r="A249" i="3"/>
  <c r="B249" i="3"/>
  <c r="C249" i="3"/>
  <c r="E249" i="3"/>
  <c r="F249" i="3"/>
  <c r="G249" i="3"/>
  <c r="H249" i="3"/>
  <c r="I249" i="3"/>
  <c r="J249" i="3"/>
  <c r="K249" i="3"/>
  <c r="L249" i="3"/>
  <c r="M249" i="3"/>
  <c r="N249" i="3"/>
  <c r="O249" i="3"/>
  <c r="A250" i="3"/>
  <c r="B250" i="3"/>
  <c r="C250" i="3"/>
  <c r="E250" i="3"/>
  <c r="F250" i="3"/>
  <c r="G250" i="3"/>
  <c r="H250" i="3"/>
  <c r="I250" i="3"/>
  <c r="J250" i="3"/>
  <c r="K250" i="3"/>
  <c r="L250" i="3"/>
  <c r="M250" i="3"/>
  <c r="N250" i="3"/>
  <c r="O250" i="3"/>
  <c r="A251" i="3"/>
  <c r="B251" i="3"/>
  <c r="C251" i="3"/>
  <c r="E251" i="3"/>
  <c r="F251" i="3"/>
  <c r="G251" i="3"/>
  <c r="H251" i="3"/>
  <c r="I251" i="3"/>
  <c r="J251" i="3"/>
  <c r="K251" i="3"/>
  <c r="L251" i="3"/>
  <c r="M251" i="3"/>
  <c r="N251" i="3"/>
  <c r="O251" i="3"/>
  <c r="A252" i="3"/>
  <c r="B252" i="3"/>
  <c r="C252" i="3"/>
  <c r="E252" i="3"/>
  <c r="F252" i="3"/>
  <c r="G252" i="3"/>
  <c r="H252" i="3"/>
  <c r="I252" i="3"/>
  <c r="J252" i="3"/>
  <c r="K252" i="3"/>
  <c r="L252" i="3"/>
  <c r="M252" i="3"/>
  <c r="N252" i="3"/>
  <c r="O252" i="3"/>
  <c r="A253" i="3"/>
  <c r="B253" i="3"/>
  <c r="C253" i="3"/>
  <c r="E253" i="3"/>
  <c r="F253" i="3"/>
  <c r="G253" i="3"/>
  <c r="H253" i="3"/>
  <c r="I253" i="3"/>
  <c r="J253" i="3"/>
  <c r="K253" i="3"/>
  <c r="L253" i="3"/>
  <c r="M253" i="3"/>
  <c r="N253" i="3"/>
  <c r="O253" i="3"/>
  <c r="A254" i="3"/>
  <c r="B254" i="3"/>
  <c r="C254" i="3"/>
  <c r="E254" i="3"/>
  <c r="F254" i="3"/>
  <c r="G254" i="3"/>
  <c r="H254" i="3"/>
  <c r="I254" i="3"/>
  <c r="J254" i="3"/>
  <c r="K254" i="3"/>
  <c r="L254" i="3"/>
  <c r="M254" i="3"/>
  <c r="N254" i="3"/>
  <c r="O254" i="3"/>
  <c r="A255" i="3"/>
  <c r="B255" i="3"/>
  <c r="C255" i="3"/>
  <c r="E255" i="3"/>
  <c r="F255" i="3"/>
  <c r="G255" i="3"/>
  <c r="H255" i="3"/>
  <c r="I255" i="3"/>
  <c r="J255" i="3"/>
  <c r="K255" i="3"/>
  <c r="L255" i="3"/>
  <c r="M255" i="3"/>
  <c r="N255" i="3"/>
  <c r="O255" i="3"/>
  <c r="A256" i="3"/>
  <c r="B256" i="3"/>
  <c r="C256" i="3"/>
  <c r="E256" i="3"/>
  <c r="F256" i="3"/>
  <c r="G256" i="3"/>
  <c r="H256" i="3"/>
  <c r="I256" i="3"/>
  <c r="J256" i="3"/>
  <c r="K256" i="3"/>
  <c r="L256" i="3"/>
  <c r="M256" i="3"/>
  <c r="N256" i="3"/>
  <c r="O256" i="3"/>
  <c r="A257" i="3"/>
  <c r="B257" i="3"/>
  <c r="C257" i="3"/>
  <c r="E257" i="3"/>
  <c r="F257" i="3"/>
  <c r="G257" i="3"/>
  <c r="H257" i="3"/>
  <c r="I257" i="3"/>
  <c r="J257" i="3"/>
  <c r="K257" i="3"/>
  <c r="L257" i="3"/>
  <c r="M257" i="3"/>
  <c r="N257" i="3"/>
  <c r="O257" i="3"/>
  <c r="A258" i="3"/>
  <c r="B258" i="3"/>
  <c r="C258" i="3"/>
  <c r="E258" i="3"/>
  <c r="F258" i="3"/>
  <c r="G258" i="3"/>
  <c r="H258" i="3"/>
  <c r="I258" i="3"/>
  <c r="J258" i="3"/>
  <c r="K258" i="3"/>
  <c r="L258" i="3"/>
  <c r="M258" i="3"/>
  <c r="N258" i="3"/>
  <c r="O258" i="3"/>
  <c r="A259" i="3"/>
  <c r="B259" i="3"/>
  <c r="C259" i="3"/>
  <c r="E259" i="3"/>
  <c r="F259" i="3"/>
  <c r="G259" i="3"/>
  <c r="H259" i="3"/>
  <c r="I259" i="3"/>
  <c r="J259" i="3"/>
  <c r="K259" i="3"/>
  <c r="L259" i="3"/>
  <c r="M259" i="3"/>
  <c r="N259" i="3"/>
  <c r="O259" i="3"/>
  <c r="A260" i="3"/>
  <c r="B260" i="3"/>
  <c r="C260" i="3"/>
  <c r="E260" i="3"/>
  <c r="F260" i="3"/>
  <c r="G260" i="3"/>
  <c r="H260" i="3"/>
  <c r="I260" i="3"/>
  <c r="J260" i="3"/>
  <c r="K260" i="3"/>
  <c r="L260" i="3"/>
  <c r="M260" i="3"/>
  <c r="N260" i="3"/>
  <c r="O260" i="3"/>
  <c r="A261" i="3"/>
  <c r="B261" i="3"/>
  <c r="C261" i="3"/>
  <c r="E261" i="3"/>
  <c r="F261" i="3"/>
  <c r="G261" i="3"/>
  <c r="H261" i="3"/>
  <c r="I261" i="3"/>
  <c r="J261" i="3"/>
  <c r="K261" i="3"/>
  <c r="L261" i="3"/>
  <c r="M261" i="3"/>
  <c r="N261" i="3"/>
  <c r="O261" i="3"/>
  <c r="A262" i="3"/>
  <c r="B262" i="3"/>
  <c r="C262" i="3"/>
  <c r="E262" i="3"/>
  <c r="F262" i="3"/>
  <c r="G262" i="3"/>
  <c r="H262" i="3"/>
  <c r="I262" i="3"/>
  <c r="J262" i="3"/>
  <c r="K262" i="3"/>
  <c r="L262" i="3"/>
  <c r="M262" i="3"/>
  <c r="N262" i="3"/>
  <c r="O262" i="3"/>
  <c r="A263" i="3"/>
  <c r="B263" i="3"/>
  <c r="C263" i="3"/>
  <c r="E263" i="3"/>
  <c r="F263" i="3"/>
  <c r="G263" i="3"/>
  <c r="H263" i="3"/>
  <c r="I263" i="3"/>
  <c r="J263" i="3"/>
  <c r="K263" i="3"/>
  <c r="L263" i="3"/>
  <c r="M263" i="3"/>
  <c r="N263" i="3"/>
  <c r="O263" i="3"/>
  <c r="A264" i="3"/>
  <c r="B264" i="3"/>
  <c r="C264" i="3"/>
  <c r="E264" i="3"/>
  <c r="F264" i="3"/>
  <c r="G264" i="3"/>
  <c r="H264" i="3"/>
  <c r="I264" i="3"/>
  <c r="J264" i="3"/>
  <c r="K264" i="3"/>
  <c r="L264" i="3"/>
  <c r="M264" i="3"/>
  <c r="N264" i="3"/>
  <c r="O264" i="3"/>
  <c r="A265" i="3"/>
  <c r="B265" i="3"/>
  <c r="C265" i="3"/>
  <c r="E265" i="3"/>
  <c r="F265" i="3"/>
  <c r="G265" i="3"/>
  <c r="H265" i="3"/>
  <c r="I265" i="3"/>
  <c r="J265" i="3"/>
  <c r="K265" i="3"/>
  <c r="L265" i="3"/>
  <c r="M265" i="3"/>
  <c r="N265" i="3"/>
  <c r="O265" i="3"/>
  <c r="A266" i="3"/>
  <c r="B266" i="3"/>
  <c r="C266" i="3"/>
  <c r="E266" i="3"/>
  <c r="F266" i="3"/>
  <c r="G266" i="3"/>
  <c r="H266" i="3"/>
  <c r="I266" i="3"/>
  <c r="J266" i="3"/>
  <c r="K266" i="3"/>
  <c r="L266" i="3"/>
  <c r="M266" i="3"/>
  <c r="N266" i="3"/>
  <c r="O266" i="3"/>
  <c r="A267" i="3"/>
  <c r="B267" i="3"/>
  <c r="C267" i="3"/>
  <c r="E267" i="3"/>
  <c r="F267" i="3"/>
  <c r="G267" i="3"/>
  <c r="H267" i="3"/>
  <c r="I267" i="3"/>
  <c r="J267" i="3"/>
  <c r="K267" i="3"/>
  <c r="L267" i="3"/>
  <c r="M267" i="3"/>
  <c r="N267" i="3"/>
  <c r="O267" i="3"/>
  <c r="A268" i="3"/>
  <c r="B268" i="3"/>
  <c r="C268" i="3"/>
  <c r="E268" i="3"/>
  <c r="F268" i="3"/>
  <c r="G268" i="3"/>
  <c r="H268" i="3"/>
  <c r="I268" i="3"/>
  <c r="J268" i="3"/>
  <c r="K268" i="3"/>
  <c r="L268" i="3"/>
  <c r="M268" i="3"/>
  <c r="N268" i="3"/>
  <c r="O268" i="3"/>
  <c r="A269" i="3"/>
  <c r="B269" i="3"/>
  <c r="C269" i="3"/>
  <c r="E269" i="3"/>
  <c r="F269" i="3"/>
  <c r="G269" i="3"/>
  <c r="H269" i="3"/>
  <c r="I269" i="3"/>
  <c r="J269" i="3"/>
  <c r="K269" i="3"/>
  <c r="L269" i="3"/>
  <c r="M269" i="3"/>
  <c r="N269" i="3"/>
  <c r="O269" i="3"/>
  <c r="A270" i="3"/>
  <c r="B270" i="3"/>
  <c r="C270" i="3"/>
  <c r="E270" i="3"/>
  <c r="F270" i="3"/>
  <c r="G270" i="3"/>
  <c r="H270" i="3"/>
  <c r="I270" i="3"/>
  <c r="J270" i="3"/>
  <c r="K270" i="3"/>
  <c r="L270" i="3"/>
  <c r="M270" i="3"/>
  <c r="N270" i="3"/>
  <c r="O270" i="3"/>
  <c r="A271" i="3"/>
  <c r="B271" i="3"/>
  <c r="C271" i="3"/>
  <c r="E271" i="3"/>
  <c r="F271" i="3"/>
  <c r="G271" i="3"/>
  <c r="H271" i="3"/>
  <c r="I271" i="3"/>
  <c r="J271" i="3"/>
  <c r="K271" i="3"/>
  <c r="L271" i="3"/>
  <c r="M271" i="3"/>
  <c r="N271" i="3"/>
  <c r="O271" i="3"/>
  <c r="A272" i="3"/>
  <c r="B272" i="3"/>
  <c r="C272" i="3"/>
  <c r="E272" i="3"/>
  <c r="F272" i="3"/>
  <c r="G272" i="3"/>
  <c r="H272" i="3"/>
  <c r="I272" i="3"/>
  <c r="J272" i="3"/>
  <c r="K272" i="3"/>
  <c r="L272" i="3"/>
  <c r="M272" i="3"/>
  <c r="N272" i="3"/>
  <c r="O272" i="3"/>
  <c r="A273" i="3"/>
  <c r="B273" i="3"/>
  <c r="C273" i="3"/>
  <c r="E273" i="3"/>
  <c r="F273" i="3"/>
  <c r="G273" i="3"/>
  <c r="H273" i="3"/>
  <c r="I273" i="3"/>
  <c r="J273" i="3"/>
  <c r="K273" i="3"/>
  <c r="L273" i="3"/>
  <c r="M273" i="3"/>
  <c r="N273" i="3"/>
  <c r="O273" i="3"/>
  <c r="A274" i="3"/>
  <c r="B274" i="3"/>
  <c r="C274" i="3"/>
  <c r="E274" i="3"/>
  <c r="F274" i="3"/>
  <c r="G274" i="3"/>
  <c r="H274" i="3"/>
  <c r="I274" i="3"/>
  <c r="J274" i="3"/>
  <c r="K274" i="3"/>
  <c r="L274" i="3"/>
  <c r="M274" i="3"/>
  <c r="N274" i="3"/>
  <c r="O274" i="3"/>
  <c r="A275" i="3"/>
  <c r="B275" i="3"/>
  <c r="C275" i="3"/>
  <c r="E275" i="3"/>
  <c r="F275" i="3"/>
  <c r="G275" i="3"/>
  <c r="H275" i="3"/>
  <c r="I275" i="3"/>
  <c r="J275" i="3"/>
  <c r="K275" i="3"/>
  <c r="L275" i="3"/>
  <c r="M275" i="3"/>
  <c r="N275" i="3"/>
  <c r="O275" i="3"/>
  <c r="A276" i="3"/>
  <c r="B276" i="3"/>
  <c r="C276" i="3"/>
  <c r="E276" i="3"/>
  <c r="F276" i="3"/>
  <c r="G276" i="3"/>
  <c r="H276" i="3"/>
  <c r="I276" i="3"/>
  <c r="J276" i="3"/>
  <c r="K276" i="3"/>
  <c r="L276" i="3"/>
  <c r="M276" i="3"/>
  <c r="N276" i="3"/>
  <c r="O276" i="3"/>
  <c r="A277" i="3"/>
  <c r="B277" i="3"/>
  <c r="C277" i="3"/>
  <c r="E277" i="3"/>
  <c r="F277" i="3"/>
  <c r="G277" i="3"/>
  <c r="H277" i="3"/>
  <c r="I277" i="3"/>
  <c r="J277" i="3"/>
  <c r="K277" i="3"/>
  <c r="L277" i="3"/>
  <c r="M277" i="3"/>
  <c r="N277" i="3"/>
  <c r="O277" i="3"/>
  <c r="A278" i="3"/>
  <c r="B278" i="3"/>
  <c r="C278" i="3"/>
  <c r="E278" i="3"/>
  <c r="F278" i="3"/>
  <c r="G278" i="3"/>
  <c r="H278" i="3"/>
  <c r="I278" i="3"/>
  <c r="J278" i="3"/>
  <c r="K278" i="3"/>
  <c r="L278" i="3"/>
  <c r="M278" i="3"/>
  <c r="N278" i="3"/>
  <c r="O278" i="3"/>
  <c r="A279" i="3"/>
  <c r="B279" i="3"/>
  <c r="C279" i="3"/>
  <c r="E279" i="3"/>
  <c r="F279" i="3"/>
  <c r="G279" i="3"/>
  <c r="H279" i="3"/>
  <c r="I279" i="3"/>
  <c r="J279" i="3"/>
  <c r="K279" i="3"/>
  <c r="L279" i="3"/>
  <c r="M279" i="3"/>
  <c r="N279" i="3"/>
  <c r="O279" i="3"/>
  <c r="A280" i="3"/>
  <c r="B280" i="3"/>
  <c r="C280" i="3"/>
  <c r="E280" i="3"/>
  <c r="F280" i="3"/>
  <c r="G280" i="3"/>
  <c r="H280" i="3"/>
  <c r="I280" i="3"/>
  <c r="J280" i="3"/>
  <c r="K280" i="3"/>
  <c r="L280" i="3"/>
  <c r="M280" i="3"/>
  <c r="N280" i="3"/>
  <c r="O280" i="3"/>
  <c r="A281" i="3"/>
  <c r="B281" i="3"/>
  <c r="C281" i="3"/>
  <c r="E281" i="3"/>
  <c r="F281" i="3"/>
  <c r="G281" i="3"/>
  <c r="H281" i="3"/>
  <c r="I281" i="3"/>
  <c r="J281" i="3"/>
  <c r="K281" i="3"/>
  <c r="L281" i="3"/>
  <c r="M281" i="3"/>
  <c r="N281" i="3"/>
  <c r="O281" i="3"/>
  <c r="A282" i="3"/>
  <c r="B282" i="3"/>
  <c r="C282" i="3"/>
  <c r="E282" i="3"/>
  <c r="F282" i="3"/>
  <c r="G282" i="3"/>
  <c r="H282" i="3"/>
  <c r="I282" i="3"/>
  <c r="J282" i="3"/>
  <c r="K282" i="3"/>
  <c r="L282" i="3"/>
  <c r="M282" i="3"/>
  <c r="N282" i="3"/>
  <c r="O282" i="3"/>
  <c r="A283" i="3"/>
  <c r="B283" i="3"/>
  <c r="C283" i="3"/>
  <c r="E283" i="3"/>
  <c r="F283" i="3"/>
  <c r="G283" i="3"/>
  <c r="H283" i="3"/>
  <c r="I283" i="3"/>
  <c r="J283" i="3"/>
  <c r="K283" i="3"/>
  <c r="L283" i="3"/>
  <c r="M283" i="3"/>
  <c r="N283" i="3"/>
  <c r="O283" i="3"/>
  <c r="A284" i="3"/>
  <c r="B284" i="3"/>
  <c r="C284" i="3"/>
  <c r="E284" i="3"/>
  <c r="F284" i="3"/>
  <c r="G284" i="3"/>
  <c r="H284" i="3"/>
  <c r="I284" i="3"/>
  <c r="J284" i="3"/>
  <c r="K284" i="3"/>
  <c r="L284" i="3"/>
  <c r="M284" i="3"/>
  <c r="N284" i="3"/>
  <c r="O284" i="3"/>
  <c r="A285" i="3"/>
  <c r="B285" i="3"/>
  <c r="C285" i="3"/>
  <c r="E285" i="3"/>
  <c r="F285" i="3"/>
  <c r="G285" i="3"/>
  <c r="H285" i="3"/>
  <c r="I285" i="3"/>
  <c r="J285" i="3"/>
  <c r="K285" i="3"/>
  <c r="L285" i="3"/>
  <c r="M285" i="3"/>
  <c r="N285" i="3"/>
  <c r="O285" i="3"/>
  <c r="A286" i="3"/>
  <c r="B286" i="3"/>
  <c r="C286" i="3"/>
  <c r="E286" i="3"/>
  <c r="F286" i="3"/>
  <c r="G286" i="3"/>
  <c r="H286" i="3"/>
  <c r="I286" i="3"/>
  <c r="J286" i="3"/>
  <c r="K286" i="3"/>
  <c r="L286" i="3"/>
  <c r="M286" i="3"/>
  <c r="N286" i="3"/>
  <c r="O286" i="3"/>
  <c r="A287" i="3"/>
  <c r="B287" i="3"/>
  <c r="C287" i="3"/>
  <c r="E287" i="3"/>
  <c r="F287" i="3"/>
  <c r="G287" i="3"/>
  <c r="H287" i="3"/>
  <c r="I287" i="3"/>
  <c r="J287" i="3"/>
  <c r="K287" i="3"/>
  <c r="L287" i="3"/>
  <c r="M287" i="3"/>
  <c r="N287" i="3"/>
  <c r="O287" i="3"/>
  <c r="A288" i="3"/>
  <c r="B288" i="3"/>
  <c r="C288" i="3"/>
  <c r="E288" i="3"/>
  <c r="F288" i="3"/>
  <c r="G288" i="3"/>
  <c r="H288" i="3"/>
  <c r="I288" i="3"/>
  <c r="J288" i="3"/>
  <c r="K288" i="3"/>
  <c r="L288" i="3"/>
  <c r="M288" i="3"/>
  <c r="N288" i="3"/>
  <c r="O288" i="3"/>
  <c r="A289" i="3"/>
  <c r="B289" i="3"/>
  <c r="C289" i="3"/>
  <c r="E289" i="3"/>
  <c r="F289" i="3"/>
  <c r="G289" i="3"/>
  <c r="H289" i="3"/>
  <c r="I289" i="3"/>
  <c r="J289" i="3"/>
  <c r="K289" i="3"/>
  <c r="L289" i="3"/>
  <c r="M289" i="3"/>
  <c r="N289" i="3"/>
  <c r="O289" i="3"/>
  <c r="A290" i="3"/>
  <c r="B290" i="3"/>
  <c r="C290" i="3"/>
  <c r="E290" i="3"/>
  <c r="F290" i="3"/>
  <c r="G290" i="3"/>
  <c r="H290" i="3"/>
  <c r="I290" i="3"/>
  <c r="J290" i="3"/>
  <c r="K290" i="3"/>
  <c r="L290" i="3"/>
  <c r="M290" i="3"/>
  <c r="N290" i="3"/>
  <c r="O290" i="3"/>
  <c r="A291" i="3"/>
  <c r="B291" i="3"/>
  <c r="C291" i="3"/>
  <c r="E291" i="3"/>
  <c r="F291" i="3"/>
  <c r="G291" i="3"/>
  <c r="H291" i="3"/>
  <c r="I291" i="3"/>
  <c r="J291" i="3"/>
  <c r="K291" i="3"/>
  <c r="L291" i="3"/>
  <c r="M291" i="3"/>
  <c r="N291" i="3"/>
  <c r="O291" i="3"/>
  <c r="A292" i="3"/>
  <c r="B292" i="3"/>
  <c r="C292" i="3"/>
  <c r="E292" i="3"/>
  <c r="F292" i="3"/>
  <c r="G292" i="3"/>
  <c r="H292" i="3"/>
  <c r="I292" i="3"/>
  <c r="J292" i="3"/>
  <c r="K292" i="3"/>
  <c r="L292" i="3"/>
  <c r="M292" i="3"/>
  <c r="N292" i="3"/>
  <c r="O292" i="3"/>
  <c r="A293" i="3"/>
  <c r="B293" i="3"/>
  <c r="C293" i="3"/>
  <c r="E293" i="3"/>
  <c r="F293" i="3"/>
  <c r="G293" i="3"/>
  <c r="H293" i="3"/>
  <c r="I293" i="3"/>
  <c r="J293" i="3"/>
  <c r="K293" i="3"/>
  <c r="L293" i="3"/>
  <c r="M293" i="3"/>
  <c r="N293" i="3"/>
  <c r="O293" i="3"/>
  <c r="A294" i="3"/>
  <c r="B294" i="3"/>
  <c r="C294" i="3"/>
  <c r="E294" i="3"/>
  <c r="F294" i="3"/>
  <c r="G294" i="3"/>
  <c r="H294" i="3"/>
  <c r="I294" i="3"/>
  <c r="J294" i="3"/>
  <c r="K294" i="3"/>
  <c r="L294" i="3"/>
  <c r="M294" i="3"/>
  <c r="N294" i="3"/>
  <c r="O294" i="3"/>
  <c r="A295" i="3"/>
  <c r="B295" i="3"/>
  <c r="C295" i="3"/>
  <c r="E295" i="3"/>
  <c r="F295" i="3"/>
  <c r="G295" i="3"/>
  <c r="H295" i="3"/>
  <c r="I295" i="3"/>
  <c r="J295" i="3"/>
  <c r="K295" i="3"/>
  <c r="L295" i="3"/>
  <c r="M295" i="3"/>
  <c r="N295" i="3"/>
  <c r="O295" i="3"/>
  <c r="A296" i="3"/>
  <c r="B296" i="3"/>
  <c r="C296" i="3"/>
  <c r="E296" i="3"/>
  <c r="F296" i="3"/>
  <c r="G296" i="3"/>
  <c r="H296" i="3"/>
  <c r="I296" i="3"/>
  <c r="J296" i="3"/>
  <c r="K296" i="3"/>
  <c r="L296" i="3"/>
  <c r="M296" i="3"/>
  <c r="N296" i="3"/>
  <c r="O296" i="3"/>
  <c r="A297" i="3"/>
  <c r="B297" i="3"/>
  <c r="C297" i="3"/>
  <c r="E297" i="3"/>
  <c r="F297" i="3"/>
  <c r="G297" i="3"/>
  <c r="H297" i="3"/>
  <c r="I297" i="3"/>
  <c r="J297" i="3"/>
  <c r="K297" i="3"/>
  <c r="L297" i="3"/>
  <c r="M297" i="3"/>
  <c r="N297" i="3"/>
  <c r="O297" i="3"/>
  <c r="A298" i="3"/>
  <c r="B298" i="3"/>
  <c r="C298" i="3"/>
  <c r="E298" i="3"/>
  <c r="F298" i="3"/>
  <c r="G298" i="3"/>
  <c r="H298" i="3"/>
  <c r="I298" i="3"/>
  <c r="J298" i="3"/>
  <c r="K298" i="3"/>
  <c r="L298" i="3"/>
  <c r="M298" i="3"/>
  <c r="N298" i="3"/>
  <c r="O298" i="3"/>
  <c r="A299" i="3"/>
  <c r="B299" i="3"/>
  <c r="C299" i="3"/>
  <c r="E299" i="3"/>
  <c r="F299" i="3"/>
  <c r="G299" i="3"/>
  <c r="H299" i="3"/>
  <c r="I299" i="3"/>
  <c r="J299" i="3"/>
  <c r="K299" i="3"/>
  <c r="L299" i="3"/>
  <c r="M299" i="3"/>
  <c r="N299" i="3"/>
  <c r="O299" i="3"/>
  <c r="A300" i="3"/>
  <c r="B300" i="3"/>
  <c r="C300" i="3"/>
  <c r="E300" i="3"/>
  <c r="F300" i="3"/>
  <c r="G300" i="3"/>
  <c r="H300" i="3"/>
  <c r="I300" i="3"/>
  <c r="J300" i="3"/>
  <c r="K300" i="3"/>
  <c r="L300" i="3"/>
  <c r="M300" i="3"/>
  <c r="N300" i="3"/>
  <c r="O300" i="3"/>
  <c r="A301" i="3"/>
  <c r="B301" i="3"/>
  <c r="C301" i="3"/>
  <c r="E301" i="3"/>
  <c r="F301" i="3"/>
  <c r="G301" i="3"/>
  <c r="H301" i="3"/>
  <c r="I301" i="3"/>
  <c r="J301" i="3"/>
  <c r="K301" i="3"/>
  <c r="L301" i="3"/>
  <c r="M301" i="3"/>
  <c r="N301" i="3"/>
  <c r="O301" i="3"/>
  <c r="A302" i="3"/>
  <c r="B302" i="3"/>
  <c r="C302" i="3"/>
  <c r="E302" i="3"/>
  <c r="F302" i="3"/>
  <c r="G302" i="3"/>
  <c r="H302" i="3"/>
  <c r="I302" i="3"/>
  <c r="J302" i="3"/>
  <c r="K302" i="3"/>
  <c r="L302" i="3"/>
  <c r="M302" i="3"/>
  <c r="N302" i="3"/>
  <c r="O302" i="3"/>
  <c r="A303" i="3"/>
  <c r="B303" i="3"/>
  <c r="C303" i="3"/>
  <c r="E303" i="3"/>
  <c r="F303" i="3"/>
  <c r="G303" i="3"/>
  <c r="H303" i="3"/>
  <c r="I303" i="3"/>
  <c r="J303" i="3"/>
  <c r="K303" i="3"/>
  <c r="L303" i="3"/>
  <c r="M303" i="3"/>
  <c r="N303" i="3"/>
  <c r="O303" i="3"/>
  <c r="A304" i="3"/>
  <c r="B304" i="3"/>
  <c r="C304" i="3"/>
  <c r="E304" i="3"/>
  <c r="F304" i="3"/>
  <c r="G304" i="3"/>
  <c r="H304" i="3"/>
  <c r="I304" i="3"/>
  <c r="J304" i="3"/>
  <c r="K304" i="3"/>
  <c r="L304" i="3"/>
  <c r="M304" i="3"/>
  <c r="N304" i="3"/>
  <c r="O304" i="3"/>
  <c r="A305" i="3"/>
  <c r="B305" i="3"/>
  <c r="C305" i="3"/>
  <c r="E305" i="3"/>
  <c r="F305" i="3"/>
  <c r="G305" i="3"/>
  <c r="H305" i="3"/>
  <c r="I305" i="3"/>
  <c r="J305" i="3"/>
  <c r="K305" i="3"/>
  <c r="L305" i="3"/>
  <c r="M305" i="3"/>
  <c r="N305" i="3"/>
  <c r="O305" i="3"/>
  <c r="A306" i="3"/>
  <c r="B306" i="3"/>
  <c r="C306" i="3"/>
  <c r="E306" i="3"/>
  <c r="F306" i="3"/>
  <c r="G306" i="3"/>
  <c r="H306" i="3"/>
  <c r="I306" i="3"/>
  <c r="J306" i="3"/>
  <c r="K306" i="3"/>
  <c r="L306" i="3"/>
  <c r="M306" i="3"/>
  <c r="N306" i="3"/>
  <c r="O306" i="3"/>
  <c r="A307" i="3"/>
  <c r="B307" i="3"/>
  <c r="C307" i="3"/>
  <c r="E307" i="3"/>
  <c r="F307" i="3"/>
  <c r="G307" i="3"/>
  <c r="H307" i="3"/>
  <c r="I307" i="3"/>
  <c r="J307" i="3"/>
  <c r="K307" i="3"/>
  <c r="L307" i="3"/>
  <c r="M307" i="3"/>
  <c r="N307" i="3"/>
  <c r="O307" i="3"/>
  <c r="A308" i="3"/>
  <c r="B308" i="3"/>
  <c r="C308" i="3"/>
  <c r="E308" i="3"/>
  <c r="F308" i="3"/>
  <c r="G308" i="3"/>
  <c r="H308" i="3"/>
  <c r="I308" i="3"/>
  <c r="J308" i="3"/>
  <c r="K308" i="3"/>
  <c r="L308" i="3"/>
  <c r="M308" i="3"/>
  <c r="N308" i="3"/>
  <c r="O308" i="3"/>
  <c r="A309" i="3"/>
  <c r="B309" i="3"/>
  <c r="C309" i="3"/>
  <c r="E309" i="3"/>
  <c r="F309" i="3"/>
  <c r="G309" i="3"/>
  <c r="H309" i="3"/>
  <c r="I309" i="3"/>
  <c r="J309" i="3"/>
  <c r="K309" i="3"/>
  <c r="L309" i="3"/>
  <c r="M309" i="3"/>
  <c r="N309" i="3"/>
  <c r="O309" i="3"/>
  <c r="A310" i="3"/>
  <c r="B310" i="3"/>
  <c r="C310" i="3"/>
  <c r="E310" i="3"/>
  <c r="F310" i="3"/>
  <c r="G310" i="3"/>
  <c r="H310" i="3"/>
  <c r="I310" i="3"/>
  <c r="J310" i="3"/>
  <c r="K310" i="3"/>
  <c r="L310" i="3"/>
  <c r="M310" i="3"/>
  <c r="N310" i="3"/>
  <c r="O310" i="3"/>
  <c r="A311" i="3"/>
  <c r="B311" i="3"/>
  <c r="C311" i="3"/>
  <c r="E311" i="3"/>
  <c r="F311" i="3"/>
  <c r="G311" i="3"/>
  <c r="H311" i="3"/>
  <c r="I311" i="3"/>
  <c r="J311" i="3"/>
  <c r="K311" i="3"/>
  <c r="L311" i="3"/>
  <c r="M311" i="3"/>
  <c r="N311" i="3"/>
  <c r="O311" i="3"/>
  <c r="A312" i="3"/>
  <c r="B312" i="3"/>
  <c r="C312" i="3"/>
  <c r="E312" i="3"/>
  <c r="F312" i="3"/>
  <c r="G312" i="3"/>
  <c r="H312" i="3"/>
  <c r="I312" i="3"/>
  <c r="J312" i="3"/>
  <c r="K312" i="3"/>
  <c r="L312" i="3"/>
  <c r="M312" i="3"/>
  <c r="N312" i="3"/>
  <c r="O312" i="3"/>
  <c r="A313" i="3"/>
  <c r="B313" i="3"/>
  <c r="C313" i="3"/>
  <c r="E313" i="3"/>
  <c r="F313" i="3"/>
  <c r="G313" i="3"/>
  <c r="H313" i="3"/>
  <c r="I313" i="3"/>
  <c r="J313" i="3"/>
  <c r="K313" i="3"/>
  <c r="L313" i="3"/>
  <c r="M313" i="3"/>
  <c r="N313" i="3"/>
  <c r="O313" i="3"/>
  <c r="A314" i="3"/>
  <c r="B314" i="3"/>
  <c r="C314" i="3"/>
  <c r="E314" i="3"/>
  <c r="F314" i="3"/>
  <c r="G314" i="3"/>
  <c r="H314" i="3"/>
  <c r="I314" i="3"/>
  <c r="J314" i="3"/>
  <c r="K314" i="3"/>
  <c r="L314" i="3"/>
  <c r="M314" i="3"/>
  <c r="N314" i="3"/>
  <c r="O314" i="3"/>
  <c r="A315" i="3"/>
  <c r="B315" i="3"/>
  <c r="C315" i="3"/>
  <c r="E315" i="3"/>
  <c r="F315" i="3"/>
  <c r="G315" i="3"/>
  <c r="H315" i="3"/>
  <c r="I315" i="3"/>
  <c r="J315" i="3"/>
  <c r="K315" i="3"/>
  <c r="L315" i="3"/>
  <c r="M315" i="3"/>
  <c r="N315" i="3"/>
  <c r="O315" i="3"/>
  <c r="A316" i="3"/>
  <c r="B316" i="3"/>
  <c r="C316" i="3"/>
  <c r="E316" i="3"/>
  <c r="F316" i="3"/>
  <c r="G316" i="3"/>
  <c r="H316" i="3"/>
  <c r="I316" i="3"/>
  <c r="J316" i="3"/>
  <c r="K316" i="3"/>
  <c r="L316" i="3"/>
  <c r="M316" i="3"/>
  <c r="N316" i="3"/>
  <c r="O316" i="3"/>
  <c r="A317" i="3"/>
  <c r="B317" i="3"/>
  <c r="C317" i="3"/>
  <c r="E317" i="3"/>
  <c r="F317" i="3"/>
  <c r="G317" i="3"/>
  <c r="H317" i="3"/>
  <c r="I317" i="3"/>
  <c r="J317" i="3"/>
  <c r="K317" i="3"/>
  <c r="L317" i="3"/>
  <c r="M317" i="3"/>
  <c r="N317" i="3"/>
  <c r="O317" i="3"/>
  <c r="A318" i="3"/>
  <c r="B318" i="3"/>
  <c r="C318" i="3"/>
  <c r="E318" i="3"/>
  <c r="F318" i="3"/>
  <c r="G318" i="3"/>
  <c r="H318" i="3"/>
  <c r="I318" i="3"/>
  <c r="J318" i="3"/>
  <c r="K318" i="3"/>
  <c r="L318" i="3"/>
  <c r="M318" i="3"/>
  <c r="N318" i="3"/>
  <c r="O318" i="3"/>
  <c r="A319" i="3"/>
  <c r="B319" i="3"/>
  <c r="C319" i="3"/>
  <c r="E319" i="3"/>
  <c r="F319" i="3"/>
  <c r="G319" i="3"/>
  <c r="H319" i="3"/>
  <c r="I319" i="3"/>
  <c r="J319" i="3"/>
  <c r="K319" i="3"/>
  <c r="L319" i="3"/>
  <c r="M319" i="3"/>
  <c r="N319" i="3"/>
  <c r="O319" i="3"/>
  <c r="A320" i="3"/>
  <c r="B320" i="3"/>
  <c r="C320" i="3"/>
  <c r="E320" i="3"/>
  <c r="F320" i="3"/>
  <c r="G320" i="3"/>
  <c r="H320" i="3"/>
  <c r="I320" i="3"/>
  <c r="J320" i="3"/>
  <c r="K320" i="3"/>
  <c r="L320" i="3"/>
  <c r="M320" i="3"/>
  <c r="N320" i="3"/>
  <c r="O320" i="3"/>
  <c r="A321" i="3"/>
  <c r="B321" i="3"/>
  <c r="C321" i="3"/>
  <c r="E321" i="3"/>
  <c r="F321" i="3"/>
  <c r="G321" i="3"/>
  <c r="H321" i="3"/>
  <c r="I321" i="3"/>
  <c r="J321" i="3"/>
  <c r="K321" i="3"/>
  <c r="L321" i="3"/>
  <c r="M321" i="3"/>
  <c r="N321" i="3"/>
  <c r="O321" i="3"/>
  <c r="A322" i="3"/>
  <c r="B322" i="3"/>
  <c r="C322" i="3"/>
  <c r="E322" i="3"/>
  <c r="F322" i="3"/>
  <c r="G322" i="3"/>
  <c r="H322" i="3"/>
  <c r="I322" i="3"/>
  <c r="J322" i="3"/>
  <c r="K322" i="3"/>
  <c r="L322" i="3"/>
  <c r="M322" i="3"/>
  <c r="N322" i="3"/>
  <c r="O322" i="3"/>
  <c r="A323" i="3"/>
  <c r="B323" i="3"/>
  <c r="C323" i="3"/>
  <c r="E323" i="3"/>
  <c r="F323" i="3"/>
  <c r="G323" i="3"/>
  <c r="H323" i="3"/>
  <c r="I323" i="3"/>
  <c r="J323" i="3"/>
  <c r="K323" i="3"/>
  <c r="L323" i="3"/>
  <c r="M323" i="3"/>
  <c r="N323" i="3"/>
  <c r="O323" i="3"/>
  <c r="A324" i="3"/>
  <c r="B324" i="3"/>
  <c r="C324" i="3"/>
  <c r="E324" i="3"/>
  <c r="F324" i="3"/>
  <c r="G324" i="3"/>
  <c r="H324" i="3"/>
  <c r="I324" i="3"/>
  <c r="J324" i="3"/>
  <c r="K324" i="3"/>
  <c r="L324" i="3"/>
  <c r="M324" i="3"/>
  <c r="N324" i="3"/>
  <c r="O324" i="3"/>
  <c r="A325" i="3"/>
  <c r="B325" i="3"/>
  <c r="C325" i="3"/>
  <c r="E325" i="3"/>
  <c r="F325" i="3"/>
  <c r="G325" i="3"/>
  <c r="H325" i="3"/>
  <c r="I325" i="3"/>
  <c r="J325" i="3"/>
  <c r="K325" i="3"/>
  <c r="L325" i="3"/>
  <c r="M325" i="3"/>
  <c r="N325" i="3"/>
  <c r="O325" i="3"/>
  <c r="A326" i="3"/>
  <c r="B326" i="3"/>
  <c r="C326" i="3"/>
  <c r="E326" i="3"/>
  <c r="F326" i="3"/>
  <c r="G326" i="3"/>
  <c r="H326" i="3"/>
  <c r="I326" i="3"/>
  <c r="J326" i="3"/>
  <c r="K326" i="3"/>
  <c r="L326" i="3"/>
  <c r="M326" i="3"/>
  <c r="N326" i="3"/>
  <c r="O326" i="3"/>
  <c r="A327" i="3"/>
  <c r="B327" i="3"/>
  <c r="C327" i="3"/>
  <c r="E327" i="3"/>
  <c r="F327" i="3"/>
  <c r="G327" i="3"/>
  <c r="H327" i="3"/>
  <c r="I327" i="3"/>
  <c r="J327" i="3"/>
  <c r="K327" i="3"/>
  <c r="L327" i="3"/>
  <c r="M327" i="3"/>
  <c r="N327" i="3"/>
  <c r="O327" i="3"/>
  <c r="A328" i="3"/>
  <c r="B328" i="3"/>
  <c r="C328" i="3"/>
  <c r="E328" i="3"/>
  <c r="F328" i="3"/>
  <c r="G328" i="3"/>
  <c r="H328" i="3"/>
  <c r="I328" i="3"/>
  <c r="J328" i="3"/>
  <c r="K328" i="3"/>
  <c r="L328" i="3"/>
  <c r="M328" i="3"/>
  <c r="N328" i="3"/>
  <c r="O328" i="3"/>
  <c r="A329" i="3"/>
  <c r="B329" i="3"/>
  <c r="C329" i="3"/>
  <c r="E329" i="3"/>
  <c r="F329" i="3"/>
  <c r="G329" i="3"/>
  <c r="H329" i="3"/>
  <c r="I329" i="3"/>
  <c r="J329" i="3"/>
  <c r="K329" i="3"/>
  <c r="L329" i="3"/>
  <c r="M329" i="3"/>
  <c r="N329" i="3"/>
  <c r="O329" i="3"/>
  <c r="A330" i="3"/>
  <c r="B330" i="3"/>
  <c r="C330" i="3"/>
  <c r="E330" i="3"/>
  <c r="F330" i="3"/>
  <c r="G330" i="3"/>
  <c r="H330" i="3"/>
  <c r="I330" i="3"/>
  <c r="J330" i="3"/>
  <c r="K330" i="3"/>
  <c r="L330" i="3"/>
  <c r="M330" i="3"/>
  <c r="N330" i="3"/>
  <c r="O330" i="3"/>
  <c r="A331" i="3"/>
  <c r="B331" i="3"/>
  <c r="C331" i="3"/>
  <c r="E331" i="3"/>
  <c r="F331" i="3"/>
  <c r="G331" i="3"/>
  <c r="H331" i="3"/>
  <c r="I331" i="3"/>
  <c r="J331" i="3"/>
  <c r="K331" i="3"/>
  <c r="L331" i="3"/>
  <c r="M331" i="3"/>
  <c r="N331" i="3"/>
  <c r="O331" i="3"/>
  <c r="A332" i="3"/>
  <c r="B332" i="3"/>
  <c r="C332" i="3"/>
  <c r="E332" i="3"/>
  <c r="F332" i="3"/>
  <c r="G332" i="3"/>
  <c r="H332" i="3"/>
  <c r="I332" i="3"/>
  <c r="J332" i="3"/>
  <c r="K332" i="3"/>
  <c r="L332" i="3"/>
  <c r="M332" i="3"/>
  <c r="N332" i="3"/>
  <c r="O332" i="3"/>
  <c r="A333" i="3"/>
  <c r="B333" i="3"/>
  <c r="C333" i="3"/>
  <c r="E333" i="3"/>
  <c r="F333" i="3"/>
  <c r="G333" i="3"/>
  <c r="H333" i="3"/>
  <c r="I333" i="3"/>
  <c r="J333" i="3"/>
  <c r="K333" i="3"/>
  <c r="L333" i="3"/>
  <c r="M333" i="3"/>
  <c r="N333" i="3"/>
  <c r="O333" i="3"/>
  <c r="A334" i="3"/>
  <c r="B334" i="3"/>
  <c r="C334" i="3"/>
  <c r="E334" i="3"/>
  <c r="F334" i="3"/>
  <c r="G334" i="3"/>
  <c r="H334" i="3"/>
  <c r="I334" i="3"/>
  <c r="J334" i="3"/>
  <c r="K334" i="3"/>
  <c r="L334" i="3"/>
  <c r="M334" i="3"/>
  <c r="N334" i="3"/>
  <c r="O334" i="3"/>
  <c r="A335" i="3"/>
  <c r="B335" i="3"/>
  <c r="C335" i="3"/>
  <c r="E335" i="3"/>
  <c r="F335" i="3"/>
  <c r="G335" i="3"/>
  <c r="H335" i="3"/>
  <c r="I335" i="3"/>
  <c r="J335" i="3"/>
  <c r="K335" i="3"/>
  <c r="L335" i="3"/>
  <c r="M335" i="3"/>
  <c r="N335" i="3"/>
  <c r="O335" i="3"/>
  <c r="A336" i="3"/>
  <c r="B336" i="3"/>
  <c r="C336" i="3"/>
  <c r="E336" i="3"/>
  <c r="F336" i="3"/>
  <c r="G336" i="3"/>
  <c r="H336" i="3"/>
  <c r="I336" i="3"/>
  <c r="J336" i="3"/>
  <c r="K336" i="3"/>
  <c r="L336" i="3"/>
  <c r="M336" i="3"/>
  <c r="N336" i="3"/>
  <c r="O336" i="3"/>
  <c r="A337" i="3"/>
  <c r="B337" i="3"/>
  <c r="C337" i="3"/>
  <c r="E337" i="3"/>
  <c r="F337" i="3"/>
  <c r="G337" i="3"/>
  <c r="H337" i="3"/>
  <c r="I337" i="3"/>
  <c r="J337" i="3"/>
  <c r="K337" i="3"/>
  <c r="L337" i="3"/>
  <c r="M337" i="3"/>
  <c r="N337" i="3"/>
  <c r="O337" i="3"/>
  <c r="A338" i="3"/>
  <c r="B338" i="3"/>
  <c r="C338" i="3"/>
  <c r="E338" i="3"/>
  <c r="F338" i="3"/>
  <c r="G338" i="3"/>
  <c r="H338" i="3"/>
  <c r="I338" i="3"/>
  <c r="J338" i="3"/>
  <c r="K338" i="3"/>
  <c r="L338" i="3"/>
  <c r="M338" i="3"/>
  <c r="N338" i="3"/>
  <c r="O338" i="3"/>
  <c r="A339" i="3"/>
  <c r="B339" i="3"/>
  <c r="C339" i="3"/>
  <c r="E339" i="3"/>
  <c r="F339" i="3"/>
  <c r="G339" i="3"/>
  <c r="H339" i="3"/>
  <c r="I339" i="3"/>
  <c r="J339" i="3"/>
  <c r="K339" i="3"/>
  <c r="L339" i="3"/>
  <c r="M339" i="3"/>
  <c r="N339" i="3"/>
  <c r="O339" i="3"/>
  <c r="A340" i="3"/>
  <c r="B340" i="3"/>
  <c r="C340" i="3"/>
  <c r="E340" i="3"/>
  <c r="F340" i="3"/>
  <c r="G340" i="3"/>
  <c r="H340" i="3"/>
  <c r="I340" i="3"/>
  <c r="J340" i="3"/>
  <c r="K340" i="3"/>
  <c r="L340" i="3"/>
  <c r="M340" i="3"/>
  <c r="N340" i="3"/>
  <c r="O340" i="3"/>
  <c r="A341" i="3"/>
  <c r="B341" i="3"/>
  <c r="C341" i="3"/>
  <c r="E341" i="3"/>
  <c r="F341" i="3"/>
  <c r="G341" i="3"/>
  <c r="H341" i="3"/>
  <c r="I341" i="3"/>
  <c r="J341" i="3"/>
  <c r="K341" i="3"/>
  <c r="L341" i="3"/>
  <c r="M341" i="3"/>
  <c r="N341" i="3"/>
  <c r="O341" i="3"/>
  <c r="A342" i="3"/>
  <c r="B342" i="3"/>
  <c r="C342" i="3"/>
  <c r="E342" i="3"/>
  <c r="F342" i="3"/>
  <c r="G342" i="3"/>
  <c r="H342" i="3"/>
  <c r="I342" i="3"/>
  <c r="J342" i="3"/>
  <c r="K342" i="3"/>
  <c r="L342" i="3"/>
  <c r="M342" i="3"/>
  <c r="N342" i="3"/>
  <c r="O342" i="3"/>
  <c r="A343" i="3"/>
  <c r="B343" i="3"/>
  <c r="C343" i="3"/>
  <c r="E343" i="3"/>
  <c r="F343" i="3"/>
  <c r="G343" i="3"/>
  <c r="H343" i="3"/>
  <c r="I343" i="3"/>
  <c r="J343" i="3"/>
  <c r="K343" i="3"/>
  <c r="L343" i="3"/>
  <c r="M343" i="3"/>
  <c r="N343" i="3"/>
  <c r="O343" i="3"/>
  <c r="A344" i="3"/>
  <c r="B344" i="3"/>
  <c r="C344" i="3"/>
  <c r="E344" i="3"/>
  <c r="F344" i="3"/>
  <c r="G344" i="3"/>
  <c r="H344" i="3"/>
  <c r="I344" i="3"/>
  <c r="J344" i="3"/>
  <c r="K344" i="3"/>
  <c r="L344" i="3"/>
  <c r="M344" i="3"/>
  <c r="N344" i="3"/>
  <c r="O344" i="3"/>
  <c r="A345" i="3"/>
  <c r="B345" i="3"/>
  <c r="C345" i="3"/>
  <c r="E345" i="3"/>
  <c r="F345" i="3"/>
  <c r="G345" i="3"/>
  <c r="H345" i="3"/>
  <c r="I345" i="3"/>
  <c r="J345" i="3"/>
  <c r="K345" i="3"/>
  <c r="L345" i="3"/>
  <c r="M345" i="3"/>
  <c r="N345" i="3"/>
  <c r="O345" i="3"/>
  <c r="A346" i="3"/>
  <c r="B346" i="3"/>
  <c r="C346" i="3"/>
  <c r="E346" i="3"/>
  <c r="F346" i="3"/>
  <c r="G346" i="3"/>
  <c r="H346" i="3"/>
  <c r="I346" i="3"/>
  <c r="J346" i="3"/>
  <c r="K346" i="3"/>
  <c r="L346" i="3"/>
  <c r="M346" i="3"/>
  <c r="N346" i="3"/>
  <c r="O346" i="3"/>
  <c r="A347" i="3"/>
  <c r="B347" i="3"/>
  <c r="C347" i="3"/>
  <c r="E347" i="3"/>
  <c r="F347" i="3"/>
  <c r="G347" i="3"/>
  <c r="H347" i="3"/>
  <c r="I347" i="3"/>
  <c r="J347" i="3"/>
  <c r="K347" i="3"/>
  <c r="L347" i="3"/>
  <c r="M347" i="3"/>
  <c r="N347" i="3"/>
  <c r="O347" i="3"/>
  <c r="A348" i="3"/>
  <c r="B348" i="3"/>
  <c r="C348" i="3"/>
  <c r="E348" i="3"/>
  <c r="F348" i="3"/>
  <c r="G348" i="3"/>
  <c r="H348" i="3"/>
  <c r="I348" i="3"/>
  <c r="J348" i="3"/>
  <c r="K348" i="3"/>
  <c r="L348" i="3"/>
  <c r="M348" i="3"/>
  <c r="N348" i="3"/>
  <c r="O348" i="3"/>
  <c r="A349" i="3"/>
  <c r="B349" i="3"/>
  <c r="C349" i="3"/>
  <c r="E349" i="3"/>
  <c r="F349" i="3"/>
  <c r="G349" i="3"/>
  <c r="H349" i="3"/>
  <c r="I349" i="3"/>
  <c r="J349" i="3"/>
  <c r="K349" i="3"/>
  <c r="L349" i="3"/>
  <c r="M349" i="3"/>
  <c r="N349" i="3"/>
  <c r="O349" i="3"/>
  <c r="A350" i="3"/>
  <c r="B350" i="3"/>
  <c r="C350" i="3"/>
  <c r="E350" i="3"/>
  <c r="F350" i="3"/>
  <c r="G350" i="3"/>
  <c r="H350" i="3"/>
  <c r="I350" i="3"/>
  <c r="J350" i="3"/>
  <c r="K350" i="3"/>
  <c r="L350" i="3"/>
  <c r="M350" i="3"/>
  <c r="N350" i="3"/>
  <c r="O350" i="3"/>
  <c r="A351" i="3"/>
  <c r="B351" i="3"/>
  <c r="C351" i="3"/>
  <c r="E351" i="3"/>
  <c r="F351" i="3"/>
  <c r="G351" i="3"/>
  <c r="H351" i="3"/>
  <c r="I351" i="3"/>
  <c r="J351" i="3"/>
  <c r="K351" i="3"/>
  <c r="L351" i="3"/>
  <c r="M351" i="3"/>
  <c r="N351" i="3"/>
  <c r="O351" i="3"/>
  <c r="A352" i="3"/>
  <c r="B352" i="3"/>
  <c r="C352" i="3"/>
  <c r="E352" i="3"/>
  <c r="F352" i="3"/>
  <c r="G352" i="3"/>
  <c r="H352" i="3"/>
  <c r="I352" i="3"/>
  <c r="J352" i="3"/>
  <c r="K352" i="3"/>
  <c r="L352" i="3"/>
  <c r="M352" i="3"/>
  <c r="N352" i="3"/>
  <c r="O352" i="3"/>
  <c r="A353" i="3"/>
  <c r="B353" i="3"/>
  <c r="C353" i="3"/>
  <c r="E353" i="3"/>
  <c r="F353" i="3"/>
  <c r="G353" i="3"/>
  <c r="H353" i="3"/>
  <c r="I353" i="3"/>
  <c r="J353" i="3"/>
  <c r="K353" i="3"/>
  <c r="L353" i="3"/>
  <c r="M353" i="3"/>
  <c r="N353" i="3"/>
  <c r="O353" i="3"/>
  <c r="A354" i="3"/>
  <c r="B354" i="3"/>
  <c r="C354" i="3"/>
  <c r="E354" i="3"/>
  <c r="F354" i="3"/>
  <c r="G354" i="3"/>
  <c r="H354" i="3"/>
  <c r="I354" i="3"/>
  <c r="J354" i="3"/>
  <c r="K354" i="3"/>
  <c r="L354" i="3"/>
  <c r="M354" i="3"/>
  <c r="N354" i="3"/>
  <c r="O354" i="3"/>
  <c r="A355" i="3"/>
  <c r="B355" i="3"/>
  <c r="C355" i="3"/>
  <c r="E355" i="3"/>
  <c r="F355" i="3"/>
  <c r="G355" i="3"/>
  <c r="H355" i="3"/>
  <c r="I355" i="3"/>
  <c r="J355" i="3"/>
  <c r="K355" i="3"/>
  <c r="L355" i="3"/>
  <c r="M355" i="3"/>
  <c r="N355" i="3"/>
  <c r="O355" i="3"/>
  <c r="A356" i="3"/>
  <c r="B356" i="3"/>
  <c r="C356" i="3"/>
  <c r="E356" i="3"/>
  <c r="F356" i="3"/>
  <c r="G356" i="3"/>
  <c r="H356" i="3"/>
  <c r="I356" i="3"/>
  <c r="J356" i="3"/>
  <c r="K356" i="3"/>
  <c r="L356" i="3"/>
  <c r="M356" i="3"/>
  <c r="N356" i="3"/>
  <c r="O356" i="3"/>
  <c r="A357" i="3"/>
  <c r="B357" i="3"/>
  <c r="C357" i="3"/>
  <c r="E357" i="3"/>
  <c r="F357" i="3"/>
  <c r="G357" i="3"/>
  <c r="H357" i="3"/>
  <c r="I357" i="3"/>
  <c r="J357" i="3"/>
  <c r="K357" i="3"/>
  <c r="L357" i="3"/>
  <c r="M357" i="3"/>
  <c r="N357" i="3"/>
  <c r="O357" i="3"/>
  <c r="A358" i="3"/>
  <c r="B358" i="3"/>
  <c r="C358" i="3"/>
  <c r="E358" i="3"/>
  <c r="F358" i="3"/>
  <c r="G358" i="3"/>
  <c r="H358" i="3"/>
  <c r="I358" i="3"/>
  <c r="J358" i="3"/>
  <c r="K358" i="3"/>
  <c r="L358" i="3"/>
  <c r="M358" i="3"/>
  <c r="N358" i="3"/>
  <c r="O358" i="3"/>
  <c r="A359" i="3"/>
  <c r="B359" i="3"/>
  <c r="C359" i="3"/>
  <c r="E359" i="3"/>
  <c r="F359" i="3"/>
  <c r="G359" i="3"/>
  <c r="H359" i="3"/>
  <c r="I359" i="3"/>
  <c r="J359" i="3"/>
  <c r="K359" i="3"/>
  <c r="L359" i="3"/>
  <c r="M359" i="3"/>
  <c r="N359" i="3"/>
  <c r="O359" i="3"/>
  <c r="A360" i="3"/>
  <c r="B360" i="3"/>
  <c r="C360" i="3"/>
  <c r="E360" i="3"/>
  <c r="F360" i="3"/>
  <c r="G360" i="3"/>
  <c r="H360" i="3"/>
  <c r="I360" i="3"/>
  <c r="J360" i="3"/>
  <c r="K360" i="3"/>
  <c r="L360" i="3"/>
  <c r="M360" i="3"/>
  <c r="N360" i="3"/>
  <c r="O360" i="3"/>
  <c r="A361" i="3"/>
  <c r="B361" i="3"/>
  <c r="C361" i="3"/>
  <c r="E361" i="3"/>
  <c r="F361" i="3"/>
  <c r="G361" i="3"/>
  <c r="H361" i="3"/>
  <c r="I361" i="3"/>
  <c r="J361" i="3"/>
  <c r="K361" i="3"/>
  <c r="L361" i="3"/>
  <c r="M361" i="3"/>
  <c r="N361" i="3"/>
  <c r="O361" i="3"/>
  <c r="A362" i="3"/>
  <c r="B362" i="3"/>
  <c r="C362" i="3"/>
  <c r="E362" i="3"/>
  <c r="F362" i="3"/>
  <c r="G362" i="3"/>
  <c r="H362" i="3"/>
  <c r="I362" i="3"/>
  <c r="J362" i="3"/>
  <c r="K362" i="3"/>
  <c r="L362" i="3"/>
  <c r="M362" i="3"/>
  <c r="N362" i="3"/>
  <c r="O362" i="3"/>
  <c r="A363" i="3"/>
  <c r="B363" i="3"/>
  <c r="C363" i="3"/>
  <c r="E363" i="3"/>
  <c r="F363" i="3"/>
  <c r="G363" i="3"/>
  <c r="H363" i="3"/>
  <c r="I363" i="3"/>
  <c r="J363" i="3"/>
  <c r="K363" i="3"/>
  <c r="L363" i="3"/>
  <c r="M363" i="3"/>
  <c r="N363" i="3"/>
  <c r="O363" i="3"/>
  <c r="A364" i="3"/>
  <c r="B364" i="3"/>
  <c r="C364" i="3"/>
  <c r="E364" i="3"/>
  <c r="F364" i="3"/>
  <c r="G364" i="3"/>
  <c r="H364" i="3"/>
  <c r="I364" i="3"/>
  <c r="J364" i="3"/>
  <c r="K364" i="3"/>
  <c r="L364" i="3"/>
  <c r="M364" i="3"/>
  <c r="N364" i="3"/>
  <c r="O364" i="3"/>
  <c r="A365" i="3"/>
  <c r="B365" i="3"/>
  <c r="C365" i="3"/>
  <c r="E365" i="3"/>
  <c r="F365" i="3"/>
  <c r="G365" i="3"/>
  <c r="H365" i="3"/>
  <c r="I365" i="3"/>
  <c r="J365" i="3"/>
  <c r="K365" i="3"/>
  <c r="L365" i="3"/>
  <c r="M365" i="3"/>
  <c r="N365" i="3"/>
  <c r="O365" i="3"/>
  <c r="A366" i="3"/>
  <c r="B366" i="3"/>
  <c r="C366" i="3"/>
  <c r="E366" i="3"/>
  <c r="F366" i="3"/>
  <c r="G366" i="3"/>
  <c r="H366" i="3"/>
  <c r="I366" i="3"/>
  <c r="J366" i="3"/>
  <c r="K366" i="3"/>
  <c r="L366" i="3"/>
  <c r="M366" i="3"/>
  <c r="N366" i="3"/>
  <c r="O366" i="3"/>
  <c r="A367" i="3"/>
  <c r="B367" i="3"/>
  <c r="C367" i="3"/>
  <c r="E367" i="3"/>
  <c r="F367" i="3"/>
  <c r="G367" i="3"/>
  <c r="H367" i="3"/>
  <c r="I367" i="3"/>
  <c r="J367" i="3"/>
  <c r="K367" i="3"/>
  <c r="L367" i="3"/>
  <c r="M367" i="3"/>
  <c r="N367" i="3"/>
  <c r="O367" i="3"/>
  <c r="A368" i="3"/>
  <c r="B368" i="3"/>
  <c r="C368" i="3"/>
  <c r="E368" i="3"/>
  <c r="F368" i="3"/>
  <c r="G368" i="3"/>
  <c r="H368" i="3"/>
  <c r="I368" i="3"/>
  <c r="J368" i="3"/>
  <c r="K368" i="3"/>
  <c r="L368" i="3"/>
  <c r="M368" i="3"/>
  <c r="N368" i="3"/>
  <c r="O368" i="3"/>
  <c r="A369" i="3"/>
  <c r="B369" i="3"/>
  <c r="C369" i="3"/>
  <c r="E369" i="3"/>
  <c r="F369" i="3"/>
  <c r="G369" i="3"/>
  <c r="H369" i="3"/>
  <c r="I369" i="3"/>
  <c r="J369" i="3"/>
  <c r="K369" i="3"/>
  <c r="L369" i="3"/>
  <c r="M369" i="3"/>
  <c r="N369" i="3"/>
  <c r="O369" i="3"/>
  <c r="A370" i="3"/>
  <c r="B370" i="3"/>
  <c r="C370" i="3"/>
  <c r="E370" i="3"/>
  <c r="F370" i="3"/>
  <c r="G370" i="3"/>
  <c r="H370" i="3"/>
  <c r="I370" i="3"/>
  <c r="J370" i="3"/>
  <c r="K370" i="3"/>
  <c r="L370" i="3"/>
  <c r="M370" i="3"/>
  <c r="N370" i="3"/>
  <c r="O370" i="3"/>
  <c r="A371" i="3"/>
  <c r="B371" i="3"/>
  <c r="C371" i="3"/>
  <c r="E371" i="3"/>
  <c r="F371" i="3"/>
  <c r="G371" i="3"/>
  <c r="H371" i="3"/>
  <c r="I371" i="3"/>
  <c r="J371" i="3"/>
  <c r="K371" i="3"/>
  <c r="L371" i="3"/>
  <c r="M371" i="3"/>
  <c r="N371" i="3"/>
  <c r="O371" i="3"/>
  <c r="A372" i="3"/>
  <c r="B372" i="3"/>
  <c r="C372" i="3"/>
  <c r="E372" i="3"/>
  <c r="F372" i="3"/>
  <c r="G372" i="3"/>
  <c r="H372" i="3"/>
  <c r="I372" i="3"/>
  <c r="J372" i="3"/>
  <c r="K372" i="3"/>
  <c r="L372" i="3"/>
  <c r="M372" i="3"/>
  <c r="N372" i="3"/>
  <c r="O372" i="3"/>
  <c r="A373" i="3"/>
  <c r="B373" i="3"/>
  <c r="C373" i="3"/>
  <c r="E373" i="3"/>
  <c r="F373" i="3"/>
  <c r="G373" i="3"/>
  <c r="H373" i="3"/>
  <c r="I373" i="3"/>
  <c r="J373" i="3"/>
  <c r="K373" i="3"/>
  <c r="L373" i="3"/>
  <c r="M373" i="3"/>
  <c r="N373" i="3"/>
  <c r="O373" i="3"/>
  <c r="A374" i="3"/>
  <c r="B374" i="3"/>
  <c r="C374" i="3"/>
  <c r="E374" i="3"/>
  <c r="F374" i="3"/>
  <c r="G374" i="3"/>
  <c r="H374" i="3"/>
  <c r="I374" i="3"/>
  <c r="J374" i="3"/>
  <c r="K374" i="3"/>
  <c r="L374" i="3"/>
  <c r="M374" i="3"/>
  <c r="N374" i="3"/>
  <c r="O374" i="3"/>
  <c r="A375" i="3"/>
  <c r="B375" i="3"/>
  <c r="C375" i="3"/>
  <c r="E375" i="3"/>
  <c r="F375" i="3"/>
  <c r="G375" i="3"/>
  <c r="H375" i="3"/>
  <c r="I375" i="3"/>
  <c r="J375" i="3"/>
  <c r="K375" i="3"/>
  <c r="L375" i="3"/>
  <c r="M375" i="3"/>
  <c r="N375" i="3"/>
  <c r="O375" i="3"/>
  <c r="A376" i="3"/>
  <c r="B376" i="3"/>
  <c r="C376" i="3"/>
  <c r="E376" i="3"/>
  <c r="F376" i="3"/>
  <c r="G376" i="3"/>
  <c r="H376" i="3"/>
  <c r="I376" i="3"/>
  <c r="J376" i="3"/>
  <c r="K376" i="3"/>
  <c r="L376" i="3"/>
  <c r="M376" i="3"/>
  <c r="N376" i="3"/>
  <c r="O376" i="3"/>
  <c r="A377" i="3"/>
  <c r="B377" i="3"/>
  <c r="C377" i="3"/>
  <c r="E377" i="3"/>
  <c r="F377" i="3"/>
  <c r="G377" i="3"/>
  <c r="H377" i="3"/>
  <c r="I377" i="3"/>
  <c r="J377" i="3"/>
  <c r="K377" i="3"/>
  <c r="L377" i="3"/>
  <c r="M377" i="3"/>
  <c r="N377" i="3"/>
  <c r="O377" i="3"/>
  <c r="A378" i="3"/>
  <c r="B378" i="3"/>
  <c r="C378" i="3"/>
  <c r="E378" i="3"/>
  <c r="F378" i="3"/>
  <c r="G378" i="3"/>
  <c r="H378" i="3"/>
  <c r="I378" i="3"/>
  <c r="J378" i="3"/>
  <c r="K378" i="3"/>
  <c r="L378" i="3"/>
  <c r="M378" i="3"/>
  <c r="N378" i="3"/>
  <c r="O378" i="3"/>
  <c r="A379" i="3"/>
  <c r="B379" i="3"/>
  <c r="C379" i="3"/>
  <c r="E379" i="3"/>
  <c r="F379" i="3"/>
  <c r="G379" i="3"/>
  <c r="H379" i="3"/>
  <c r="I379" i="3"/>
  <c r="J379" i="3"/>
  <c r="K379" i="3"/>
  <c r="L379" i="3"/>
  <c r="M379" i="3"/>
  <c r="N379" i="3"/>
  <c r="O379" i="3"/>
  <c r="A380" i="3"/>
  <c r="B380" i="3"/>
  <c r="C380" i="3"/>
  <c r="E380" i="3"/>
  <c r="F380" i="3"/>
  <c r="G380" i="3"/>
  <c r="H380" i="3"/>
  <c r="I380" i="3"/>
  <c r="J380" i="3"/>
  <c r="K380" i="3"/>
  <c r="L380" i="3"/>
  <c r="M380" i="3"/>
  <c r="N380" i="3"/>
  <c r="O380" i="3"/>
  <c r="A381" i="3"/>
  <c r="B381" i="3"/>
  <c r="C381" i="3"/>
  <c r="E381" i="3"/>
  <c r="F381" i="3"/>
  <c r="G381" i="3"/>
  <c r="H381" i="3"/>
  <c r="I381" i="3"/>
  <c r="J381" i="3"/>
  <c r="K381" i="3"/>
  <c r="L381" i="3"/>
  <c r="M381" i="3"/>
  <c r="N381" i="3"/>
  <c r="O381" i="3"/>
  <c r="A382" i="3"/>
  <c r="B382" i="3"/>
  <c r="C382" i="3"/>
  <c r="E382" i="3"/>
  <c r="F382" i="3"/>
  <c r="G382" i="3"/>
  <c r="H382" i="3"/>
  <c r="I382" i="3"/>
  <c r="J382" i="3"/>
  <c r="K382" i="3"/>
  <c r="L382" i="3"/>
  <c r="M382" i="3"/>
  <c r="N382" i="3"/>
  <c r="O382" i="3"/>
  <c r="A383" i="3"/>
  <c r="B383" i="3"/>
  <c r="C383" i="3"/>
  <c r="E383" i="3"/>
  <c r="F383" i="3"/>
  <c r="G383" i="3"/>
  <c r="H383" i="3"/>
  <c r="I383" i="3"/>
  <c r="J383" i="3"/>
  <c r="K383" i="3"/>
  <c r="L383" i="3"/>
  <c r="M383" i="3"/>
  <c r="N383" i="3"/>
  <c r="O383" i="3"/>
  <c r="A384" i="3"/>
  <c r="B384" i="3"/>
  <c r="C384" i="3"/>
  <c r="E384" i="3"/>
  <c r="F384" i="3"/>
  <c r="G384" i="3"/>
  <c r="H384" i="3"/>
  <c r="I384" i="3"/>
  <c r="J384" i="3"/>
  <c r="K384" i="3"/>
  <c r="L384" i="3"/>
  <c r="M384" i="3"/>
  <c r="N384" i="3"/>
  <c r="O384" i="3"/>
  <c r="A385" i="3"/>
  <c r="B385" i="3"/>
  <c r="C385" i="3"/>
  <c r="E385" i="3"/>
  <c r="F385" i="3"/>
  <c r="G385" i="3"/>
  <c r="H385" i="3"/>
  <c r="I385" i="3"/>
  <c r="J385" i="3"/>
  <c r="K385" i="3"/>
  <c r="L385" i="3"/>
  <c r="M385" i="3"/>
  <c r="N385" i="3"/>
  <c r="O385" i="3"/>
  <c r="A386" i="3"/>
  <c r="B386" i="3"/>
  <c r="C386" i="3"/>
  <c r="E386" i="3"/>
  <c r="F386" i="3"/>
  <c r="G386" i="3"/>
  <c r="H386" i="3"/>
  <c r="I386" i="3"/>
  <c r="J386" i="3"/>
  <c r="K386" i="3"/>
  <c r="L386" i="3"/>
  <c r="M386" i="3"/>
  <c r="N386" i="3"/>
  <c r="O386" i="3"/>
  <c r="A387" i="3"/>
  <c r="B387" i="3"/>
  <c r="C387" i="3"/>
  <c r="E387" i="3"/>
  <c r="F387" i="3"/>
  <c r="G387" i="3"/>
  <c r="H387" i="3"/>
  <c r="I387" i="3"/>
  <c r="J387" i="3"/>
  <c r="K387" i="3"/>
  <c r="L387" i="3"/>
  <c r="M387" i="3"/>
  <c r="N387" i="3"/>
  <c r="O387" i="3"/>
  <c r="A388" i="3"/>
  <c r="B388" i="3"/>
  <c r="C388" i="3"/>
  <c r="E388" i="3"/>
  <c r="F388" i="3"/>
  <c r="G388" i="3"/>
  <c r="H388" i="3"/>
  <c r="I388" i="3"/>
  <c r="J388" i="3"/>
  <c r="K388" i="3"/>
  <c r="L388" i="3"/>
  <c r="M388" i="3"/>
  <c r="N388" i="3"/>
  <c r="O388" i="3"/>
  <c r="A389" i="3"/>
  <c r="B389" i="3"/>
  <c r="C389" i="3"/>
  <c r="E389" i="3"/>
  <c r="F389" i="3"/>
  <c r="G389" i="3"/>
  <c r="H389" i="3"/>
  <c r="I389" i="3"/>
  <c r="J389" i="3"/>
  <c r="K389" i="3"/>
  <c r="L389" i="3"/>
  <c r="M389" i="3"/>
  <c r="N389" i="3"/>
  <c r="O389" i="3"/>
  <c r="A390" i="3"/>
  <c r="B390" i="3"/>
  <c r="C390" i="3"/>
  <c r="E390" i="3"/>
  <c r="F390" i="3"/>
  <c r="G390" i="3"/>
  <c r="H390" i="3"/>
  <c r="I390" i="3"/>
  <c r="J390" i="3"/>
  <c r="K390" i="3"/>
  <c r="L390" i="3"/>
  <c r="M390" i="3"/>
  <c r="N390" i="3"/>
  <c r="O390" i="3"/>
  <c r="A391" i="3"/>
  <c r="B391" i="3"/>
  <c r="C391" i="3"/>
  <c r="E391" i="3"/>
  <c r="F391" i="3"/>
  <c r="G391" i="3"/>
  <c r="H391" i="3"/>
  <c r="I391" i="3"/>
  <c r="J391" i="3"/>
  <c r="K391" i="3"/>
  <c r="L391" i="3"/>
  <c r="M391" i="3"/>
  <c r="N391" i="3"/>
  <c r="O391" i="3"/>
  <c r="A392" i="3"/>
  <c r="B392" i="3"/>
  <c r="C392" i="3"/>
  <c r="E392" i="3"/>
  <c r="F392" i="3"/>
  <c r="G392" i="3"/>
  <c r="H392" i="3"/>
  <c r="I392" i="3"/>
  <c r="J392" i="3"/>
  <c r="K392" i="3"/>
  <c r="L392" i="3"/>
  <c r="M392" i="3"/>
  <c r="N392" i="3"/>
  <c r="O392" i="3"/>
  <c r="A393" i="3"/>
  <c r="B393" i="3"/>
  <c r="C393" i="3"/>
  <c r="E393" i="3"/>
  <c r="F393" i="3"/>
  <c r="G393" i="3"/>
  <c r="H393" i="3"/>
  <c r="I393" i="3"/>
  <c r="J393" i="3"/>
  <c r="K393" i="3"/>
  <c r="L393" i="3"/>
  <c r="M393" i="3"/>
  <c r="N393" i="3"/>
  <c r="O393" i="3"/>
  <c r="A394" i="3"/>
  <c r="B394" i="3"/>
  <c r="C394" i="3"/>
  <c r="E394" i="3"/>
  <c r="F394" i="3"/>
  <c r="G394" i="3"/>
  <c r="H394" i="3"/>
  <c r="I394" i="3"/>
  <c r="J394" i="3"/>
  <c r="K394" i="3"/>
  <c r="L394" i="3"/>
  <c r="M394" i="3"/>
  <c r="N394" i="3"/>
  <c r="O394" i="3"/>
  <c r="A395" i="3"/>
  <c r="B395" i="3"/>
  <c r="C395" i="3"/>
  <c r="E395" i="3"/>
  <c r="F395" i="3"/>
  <c r="G395" i="3"/>
  <c r="H395" i="3"/>
  <c r="I395" i="3"/>
  <c r="J395" i="3"/>
  <c r="K395" i="3"/>
  <c r="L395" i="3"/>
  <c r="M395" i="3"/>
  <c r="N395" i="3"/>
  <c r="O395" i="3"/>
  <c r="A396" i="3"/>
  <c r="B396" i="3"/>
  <c r="C396" i="3"/>
  <c r="E396" i="3"/>
  <c r="F396" i="3"/>
  <c r="G396" i="3"/>
  <c r="H396" i="3"/>
  <c r="I396" i="3"/>
  <c r="J396" i="3"/>
  <c r="K396" i="3"/>
  <c r="L396" i="3"/>
  <c r="M396" i="3"/>
  <c r="N396" i="3"/>
  <c r="O396" i="3"/>
  <c r="A397" i="3"/>
  <c r="B397" i="3"/>
  <c r="C397" i="3"/>
  <c r="E397" i="3"/>
  <c r="F397" i="3"/>
  <c r="G397" i="3"/>
  <c r="H397" i="3"/>
  <c r="I397" i="3"/>
  <c r="J397" i="3"/>
  <c r="K397" i="3"/>
  <c r="L397" i="3"/>
  <c r="M397" i="3"/>
  <c r="N397" i="3"/>
  <c r="O397" i="3"/>
  <c r="A398" i="3"/>
  <c r="B398" i="3"/>
  <c r="C398" i="3"/>
  <c r="E398" i="3"/>
  <c r="F398" i="3"/>
  <c r="G398" i="3"/>
  <c r="H398" i="3"/>
  <c r="I398" i="3"/>
  <c r="J398" i="3"/>
  <c r="K398" i="3"/>
  <c r="L398" i="3"/>
  <c r="M398" i="3"/>
  <c r="N398" i="3"/>
  <c r="O398" i="3"/>
  <c r="A399" i="3"/>
  <c r="B399" i="3"/>
  <c r="C399" i="3"/>
  <c r="E399" i="3"/>
  <c r="F399" i="3"/>
  <c r="G399" i="3"/>
  <c r="H399" i="3"/>
  <c r="I399" i="3"/>
  <c r="J399" i="3"/>
  <c r="K399" i="3"/>
  <c r="L399" i="3"/>
  <c r="M399" i="3"/>
  <c r="N399" i="3"/>
  <c r="O399" i="3"/>
  <c r="A400" i="3"/>
  <c r="B400" i="3"/>
  <c r="C400" i="3"/>
  <c r="E400" i="3"/>
  <c r="F400" i="3"/>
  <c r="G400" i="3"/>
  <c r="H400" i="3"/>
  <c r="I400" i="3"/>
  <c r="J400" i="3"/>
  <c r="K400" i="3"/>
  <c r="L400" i="3"/>
  <c r="M400" i="3"/>
  <c r="N400" i="3"/>
  <c r="O400" i="3"/>
  <c r="A401" i="3"/>
  <c r="B401" i="3"/>
  <c r="C401" i="3"/>
  <c r="E401" i="3"/>
  <c r="F401" i="3"/>
  <c r="G401" i="3"/>
  <c r="H401" i="3"/>
  <c r="I401" i="3"/>
  <c r="J401" i="3"/>
  <c r="K401" i="3"/>
  <c r="L401" i="3"/>
  <c r="M401" i="3"/>
  <c r="N401" i="3"/>
  <c r="O401" i="3"/>
  <c r="A402" i="3"/>
  <c r="B402" i="3"/>
  <c r="C402" i="3"/>
  <c r="E402" i="3"/>
  <c r="F402" i="3"/>
  <c r="G402" i="3"/>
  <c r="H402" i="3"/>
  <c r="I402" i="3"/>
  <c r="J402" i="3"/>
  <c r="K402" i="3"/>
  <c r="L402" i="3"/>
  <c r="M402" i="3"/>
  <c r="N402" i="3"/>
  <c r="O402" i="3"/>
  <c r="A403" i="3"/>
  <c r="B403" i="3"/>
  <c r="C403" i="3"/>
  <c r="E403" i="3"/>
  <c r="F403" i="3"/>
  <c r="G403" i="3"/>
  <c r="H403" i="3"/>
  <c r="I403" i="3"/>
  <c r="J403" i="3"/>
  <c r="K403" i="3"/>
  <c r="L403" i="3"/>
  <c r="M403" i="3"/>
  <c r="N403" i="3"/>
  <c r="O403" i="3"/>
  <c r="A404" i="3"/>
  <c r="B404" i="3"/>
  <c r="C404" i="3"/>
  <c r="E404" i="3"/>
  <c r="F404" i="3"/>
  <c r="G404" i="3"/>
  <c r="H404" i="3"/>
  <c r="I404" i="3"/>
  <c r="J404" i="3"/>
  <c r="K404" i="3"/>
  <c r="L404" i="3"/>
  <c r="M404" i="3"/>
  <c r="N404" i="3"/>
  <c r="O404" i="3"/>
  <c r="A405" i="3"/>
  <c r="B405" i="3"/>
  <c r="C405" i="3"/>
  <c r="E405" i="3"/>
  <c r="F405" i="3"/>
  <c r="G405" i="3"/>
  <c r="H405" i="3"/>
  <c r="I405" i="3"/>
  <c r="J405" i="3"/>
  <c r="K405" i="3"/>
  <c r="L405" i="3"/>
  <c r="M405" i="3"/>
  <c r="N405" i="3"/>
  <c r="O405" i="3"/>
  <c r="A406" i="3"/>
  <c r="B406" i="3"/>
  <c r="C406" i="3"/>
  <c r="E406" i="3"/>
  <c r="F406" i="3"/>
  <c r="G406" i="3"/>
  <c r="H406" i="3"/>
  <c r="I406" i="3"/>
  <c r="J406" i="3"/>
  <c r="K406" i="3"/>
  <c r="L406" i="3"/>
  <c r="M406" i="3"/>
  <c r="N406" i="3"/>
  <c r="O406" i="3"/>
  <c r="A407" i="3"/>
  <c r="B407" i="3"/>
  <c r="C407" i="3"/>
  <c r="E407" i="3"/>
  <c r="F407" i="3"/>
  <c r="G407" i="3"/>
  <c r="H407" i="3"/>
  <c r="I407" i="3"/>
  <c r="J407" i="3"/>
  <c r="K407" i="3"/>
  <c r="L407" i="3"/>
  <c r="M407" i="3"/>
  <c r="N407" i="3"/>
  <c r="O407" i="3"/>
  <c r="A408" i="3"/>
  <c r="B408" i="3"/>
  <c r="C408" i="3"/>
  <c r="E408" i="3"/>
  <c r="F408" i="3"/>
  <c r="G408" i="3"/>
  <c r="H408" i="3"/>
  <c r="I408" i="3"/>
  <c r="J408" i="3"/>
  <c r="K408" i="3"/>
  <c r="L408" i="3"/>
  <c r="M408" i="3"/>
  <c r="N408" i="3"/>
  <c r="O408" i="3"/>
  <c r="A409" i="3"/>
  <c r="B409" i="3"/>
  <c r="C409" i="3"/>
  <c r="E409" i="3"/>
  <c r="F409" i="3"/>
  <c r="G409" i="3"/>
  <c r="H409" i="3"/>
  <c r="I409" i="3"/>
  <c r="J409" i="3"/>
  <c r="K409" i="3"/>
  <c r="L409" i="3"/>
  <c r="M409" i="3"/>
  <c r="N409" i="3"/>
  <c r="O409" i="3"/>
  <c r="A410" i="3"/>
  <c r="B410" i="3"/>
  <c r="C410" i="3"/>
  <c r="E410" i="3"/>
  <c r="F410" i="3"/>
  <c r="G410" i="3"/>
  <c r="H410" i="3"/>
  <c r="I410" i="3"/>
  <c r="J410" i="3"/>
  <c r="K410" i="3"/>
  <c r="L410" i="3"/>
  <c r="M410" i="3"/>
  <c r="N410" i="3"/>
  <c r="O410" i="3"/>
  <c r="A411" i="3"/>
  <c r="B411" i="3"/>
  <c r="C411" i="3"/>
  <c r="E411" i="3"/>
  <c r="F411" i="3"/>
  <c r="G411" i="3"/>
  <c r="H411" i="3"/>
  <c r="I411" i="3"/>
  <c r="J411" i="3"/>
  <c r="K411" i="3"/>
  <c r="L411" i="3"/>
  <c r="M411" i="3"/>
  <c r="N411" i="3"/>
  <c r="O411" i="3"/>
  <c r="A412" i="3"/>
  <c r="B412" i="3"/>
  <c r="C412" i="3"/>
  <c r="E412" i="3"/>
  <c r="F412" i="3"/>
  <c r="G412" i="3"/>
  <c r="H412" i="3"/>
  <c r="I412" i="3"/>
  <c r="J412" i="3"/>
  <c r="K412" i="3"/>
  <c r="L412" i="3"/>
  <c r="M412" i="3"/>
  <c r="N412" i="3"/>
  <c r="O412" i="3"/>
  <c r="A413" i="3"/>
  <c r="B413" i="3"/>
  <c r="C413" i="3"/>
  <c r="E413" i="3"/>
  <c r="F413" i="3"/>
  <c r="G413" i="3"/>
  <c r="H413" i="3"/>
  <c r="I413" i="3"/>
  <c r="J413" i="3"/>
  <c r="K413" i="3"/>
  <c r="L413" i="3"/>
  <c r="M413" i="3"/>
  <c r="N413" i="3"/>
  <c r="O413" i="3"/>
  <c r="A414" i="3"/>
  <c r="B414" i="3"/>
  <c r="C414" i="3"/>
  <c r="E414" i="3"/>
  <c r="F414" i="3"/>
  <c r="G414" i="3"/>
  <c r="H414" i="3"/>
  <c r="I414" i="3"/>
  <c r="J414" i="3"/>
  <c r="K414" i="3"/>
  <c r="L414" i="3"/>
  <c r="M414" i="3"/>
  <c r="N414" i="3"/>
  <c r="O414" i="3"/>
  <c r="A415" i="3"/>
  <c r="B415" i="3"/>
  <c r="C415" i="3"/>
  <c r="E415" i="3"/>
  <c r="F415" i="3"/>
  <c r="G415" i="3"/>
  <c r="H415" i="3"/>
  <c r="I415" i="3"/>
  <c r="J415" i="3"/>
  <c r="K415" i="3"/>
  <c r="L415" i="3"/>
  <c r="M415" i="3"/>
  <c r="N415" i="3"/>
  <c r="O415" i="3"/>
  <c r="A416" i="3"/>
  <c r="B416" i="3"/>
  <c r="C416" i="3"/>
  <c r="E416" i="3"/>
  <c r="F416" i="3"/>
  <c r="G416" i="3"/>
  <c r="H416" i="3"/>
  <c r="I416" i="3"/>
  <c r="J416" i="3"/>
  <c r="K416" i="3"/>
  <c r="L416" i="3"/>
  <c r="M416" i="3"/>
  <c r="N416" i="3"/>
  <c r="O416" i="3"/>
  <c r="A417" i="3"/>
  <c r="B417" i="3"/>
  <c r="C417" i="3"/>
  <c r="E417" i="3"/>
  <c r="F417" i="3"/>
  <c r="G417" i="3"/>
  <c r="H417" i="3"/>
  <c r="I417" i="3"/>
  <c r="J417" i="3"/>
  <c r="K417" i="3"/>
  <c r="L417" i="3"/>
  <c r="M417" i="3"/>
  <c r="N417" i="3"/>
  <c r="O417" i="3"/>
  <c r="A418" i="3"/>
  <c r="B418" i="3"/>
  <c r="C418" i="3"/>
  <c r="E418" i="3"/>
  <c r="F418" i="3"/>
  <c r="G418" i="3"/>
  <c r="H418" i="3"/>
  <c r="I418" i="3"/>
  <c r="J418" i="3"/>
  <c r="K418" i="3"/>
  <c r="L418" i="3"/>
  <c r="M418" i="3"/>
  <c r="N418" i="3"/>
  <c r="O418" i="3"/>
  <c r="A419" i="3"/>
  <c r="B419" i="3"/>
  <c r="C419" i="3"/>
  <c r="E419" i="3"/>
  <c r="F419" i="3"/>
  <c r="G419" i="3"/>
  <c r="H419" i="3"/>
  <c r="I419" i="3"/>
  <c r="J419" i="3"/>
  <c r="K419" i="3"/>
  <c r="L419" i="3"/>
  <c r="M419" i="3"/>
  <c r="N419" i="3"/>
  <c r="O419" i="3"/>
  <c r="A420" i="3"/>
  <c r="B420" i="3"/>
  <c r="C420" i="3"/>
  <c r="E420" i="3"/>
  <c r="F420" i="3"/>
  <c r="G420" i="3"/>
  <c r="H420" i="3"/>
  <c r="I420" i="3"/>
  <c r="J420" i="3"/>
  <c r="K420" i="3"/>
  <c r="L420" i="3"/>
  <c r="M420" i="3"/>
  <c r="N420" i="3"/>
  <c r="O420" i="3"/>
  <c r="A421" i="3"/>
  <c r="B421" i="3"/>
  <c r="C421" i="3"/>
  <c r="E421" i="3"/>
  <c r="F421" i="3"/>
  <c r="G421" i="3"/>
  <c r="H421" i="3"/>
  <c r="I421" i="3"/>
  <c r="J421" i="3"/>
  <c r="K421" i="3"/>
  <c r="L421" i="3"/>
  <c r="M421" i="3"/>
  <c r="N421" i="3"/>
  <c r="O421" i="3"/>
  <c r="A422" i="3"/>
  <c r="B422" i="3"/>
  <c r="C422" i="3"/>
  <c r="E422" i="3"/>
  <c r="F422" i="3"/>
  <c r="G422" i="3"/>
  <c r="H422" i="3"/>
  <c r="I422" i="3"/>
  <c r="J422" i="3"/>
  <c r="K422" i="3"/>
  <c r="L422" i="3"/>
  <c r="M422" i="3"/>
  <c r="N422" i="3"/>
  <c r="O422" i="3"/>
  <c r="A423" i="3"/>
  <c r="B423" i="3"/>
  <c r="C423" i="3"/>
  <c r="E423" i="3"/>
  <c r="F423" i="3"/>
  <c r="G423" i="3"/>
  <c r="H423" i="3"/>
  <c r="I423" i="3"/>
  <c r="J423" i="3"/>
  <c r="K423" i="3"/>
  <c r="L423" i="3"/>
  <c r="M423" i="3"/>
  <c r="N423" i="3"/>
  <c r="O423" i="3"/>
  <c r="A424" i="3"/>
  <c r="B424" i="3"/>
  <c r="C424" i="3"/>
  <c r="E424" i="3"/>
  <c r="F424" i="3"/>
  <c r="G424" i="3"/>
  <c r="H424" i="3"/>
  <c r="I424" i="3"/>
  <c r="J424" i="3"/>
  <c r="K424" i="3"/>
  <c r="L424" i="3"/>
  <c r="M424" i="3"/>
  <c r="N424" i="3"/>
  <c r="O424" i="3"/>
  <c r="A425" i="3"/>
  <c r="B425" i="3"/>
  <c r="C425" i="3"/>
  <c r="E425" i="3"/>
  <c r="F425" i="3"/>
  <c r="G425" i="3"/>
  <c r="H425" i="3"/>
  <c r="I425" i="3"/>
  <c r="J425" i="3"/>
  <c r="K425" i="3"/>
  <c r="L425" i="3"/>
  <c r="M425" i="3"/>
  <c r="N425" i="3"/>
  <c r="O425" i="3"/>
  <c r="A426" i="3"/>
  <c r="B426" i="3"/>
  <c r="C426" i="3"/>
  <c r="E426" i="3"/>
  <c r="F426" i="3"/>
  <c r="G426" i="3"/>
  <c r="H426" i="3"/>
  <c r="I426" i="3"/>
  <c r="J426" i="3"/>
  <c r="K426" i="3"/>
  <c r="L426" i="3"/>
  <c r="M426" i="3"/>
  <c r="N426" i="3"/>
  <c r="O426" i="3"/>
  <c r="A427" i="3"/>
  <c r="B427" i="3"/>
  <c r="C427" i="3"/>
  <c r="E427" i="3"/>
  <c r="F427" i="3"/>
  <c r="G427" i="3"/>
  <c r="H427" i="3"/>
  <c r="I427" i="3"/>
  <c r="J427" i="3"/>
  <c r="K427" i="3"/>
  <c r="L427" i="3"/>
  <c r="M427" i="3"/>
  <c r="N427" i="3"/>
  <c r="O427" i="3"/>
  <c r="A428" i="3"/>
  <c r="B428" i="3"/>
  <c r="C428" i="3"/>
  <c r="E428" i="3"/>
  <c r="F428" i="3"/>
  <c r="G428" i="3"/>
  <c r="H428" i="3"/>
  <c r="I428" i="3"/>
  <c r="J428" i="3"/>
  <c r="K428" i="3"/>
  <c r="L428" i="3"/>
  <c r="M428" i="3"/>
  <c r="N428" i="3"/>
  <c r="O428" i="3"/>
  <c r="A429" i="3"/>
  <c r="B429" i="3"/>
  <c r="C429" i="3"/>
  <c r="E429" i="3"/>
  <c r="F429" i="3"/>
  <c r="G429" i="3"/>
  <c r="H429" i="3"/>
  <c r="I429" i="3"/>
  <c r="J429" i="3"/>
  <c r="K429" i="3"/>
  <c r="L429" i="3"/>
  <c r="M429" i="3"/>
  <c r="N429" i="3"/>
  <c r="O429" i="3"/>
  <c r="A430" i="3"/>
  <c r="B430" i="3"/>
  <c r="C430" i="3"/>
  <c r="E430" i="3"/>
  <c r="F430" i="3"/>
  <c r="G430" i="3"/>
  <c r="H430" i="3"/>
  <c r="I430" i="3"/>
  <c r="J430" i="3"/>
  <c r="K430" i="3"/>
  <c r="L430" i="3"/>
  <c r="M430" i="3"/>
  <c r="N430" i="3"/>
  <c r="O430" i="3"/>
  <c r="A431" i="3"/>
  <c r="B431" i="3"/>
  <c r="C431" i="3"/>
  <c r="E431" i="3"/>
  <c r="F431" i="3"/>
  <c r="G431" i="3"/>
  <c r="H431" i="3"/>
  <c r="I431" i="3"/>
  <c r="J431" i="3"/>
  <c r="K431" i="3"/>
  <c r="L431" i="3"/>
  <c r="M431" i="3"/>
  <c r="N431" i="3"/>
  <c r="O431" i="3"/>
  <c r="A432" i="3"/>
  <c r="B432" i="3"/>
  <c r="C432" i="3"/>
  <c r="E432" i="3"/>
  <c r="F432" i="3"/>
  <c r="G432" i="3"/>
  <c r="H432" i="3"/>
  <c r="I432" i="3"/>
  <c r="J432" i="3"/>
  <c r="K432" i="3"/>
  <c r="L432" i="3"/>
  <c r="M432" i="3"/>
  <c r="N432" i="3"/>
  <c r="O432" i="3"/>
  <c r="A433" i="3"/>
  <c r="B433" i="3"/>
  <c r="C433" i="3"/>
  <c r="E433" i="3"/>
  <c r="F433" i="3"/>
  <c r="G433" i="3"/>
  <c r="H433" i="3"/>
  <c r="I433" i="3"/>
  <c r="J433" i="3"/>
  <c r="K433" i="3"/>
  <c r="L433" i="3"/>
  <c r="M433" i="3"/>
  <c r="N433" i="3"/>
  <c r="O433" i="3"/>
  <c r="A434" i="3"/>
  <c r="B434" i="3"/>
  <c r="C434" i="3"/>
  <c r="E434" i="3"/>
  <c r="F434" i="3"/>
  <c r="G434" i="3"/>
  <c r="H434" i="3"/>
  <c r="I434" i="3"/>
  <c r="J434" i="3"/>
  <c r="K434" i="3"/>
  <c r="L434" i="3"/>
  <c r="M434" i="3"/>
  <c r="N434" i="3"/>
  <c r="O434" i="3"/>
  <c r="A435" i="3"/>
  <c r="B435" i="3"/>
  <c r="C435" i="3"/>
  <c r="E435" i="3"/>
  <c r="F435" i="3"/>
  <c r="G435" i="3"/>
  <c r="H435" i="3"/>
  <c r="I435" i="3"/>
  <c r="J435" i="3"/>
  <c r="K435" i="3"/>
  <c r="L435" i="3"/>
  <c r="M435" i="3"/>
  <c r="N435" i="3"/>
  <c r="O435" i="3"/>
  <c r="A436" i="3"/>
  <c r="B436" i="3"/>
  <c r="C436" i="3"/>
  <c r="E436" i="3"/>
  <c r="F436" i="3"/>
  <c r="G436" i="3"/>
  <c r="H436" i="3"/>
  <c r="I436" i="3"/>
  <c r="J436" i="3"/>
  <c r="K436" i="3"/>
  <c r="L436" i="3"/>
  <c r="M436" i="3"/>
  <c r="N436" i="3"/>
  <c r="O436" i="3"/>
  <c r="A437" i="3"/>
  <c r="B437" i="3"/>
  <c r="C437" i="3"/>
  <c r="E437" i="3"/>
  <c r="F437" i="3"/>
  <c r="G437" i="3"/>
  <c r="H437" i="3"/>
  <c r="I437" i="3"/>
  <c r="J437" i="3"/>
  <c r="K437" i="3"/>
  <c r="L437" i="3"/>
  <c r="M437" i="3"/>
  <c r="N437" i="3"/>
  <c r="O437" i="3"/>
  <c r="A438" i="3"/>
  <c r="B438" i="3"/>
  <c r="C438" i="3"/>
  <c r="E438" i="3"/>
  <c r="F438" i="3"/>
  <c r="G438" i="3"/>
  <c r="H438" i="3"/>
  <c r="I438" i="3"/>
  <c r="J438" i="3"/>
  <c r="K438" i="3"/>
  <c r="L438" i="3"/>
  <c r="M438" i="3"/>
  <c r="N438" i="3"/>
  <c r="O438" i="3"/>
  <c r="A439" i="3"/>
  <c r="B439" i="3"/>
  <c r="C439" i="3"/>
  <c r="E439" i="3"/>
  <c r="F439" i="3"/>
  <c r="G439" i="3"/>
  <c r="H439" i="3"/>
  <c r="I439" i="3"/>
  <c r="J439" i="3"/>
  <c r="K439" i="3"/>
  <c r="L439" i="3"/>
  <c r="M439" i="3"/>
  <c r="N439" i="3"/>
  <c r="O439" i="3"/>
  <c r="A440" i="3"/>
  <c r="B440" i="3"/>
  <c r="C440" i="3"/>
  <c r="E440" i="3"/>
  <c r="F440" i="3"/>
  <c r="G440" i="3"/>
  <c r="H440" i="3"/>
  <c r="I440" i="3"/>
  <c r="J440" i="3"/>
  <c r="K440" i="3"/>
  <c r="L440" i="3"/>
  <c r="M440" i="3"/>
  <c r="N440" i="3"/>
  <c r="O440" i="3"/>
  <c r="A441" i="3"/>
  <c r="B441" i="3"/>
  <c r="C441" i="3"/>
  <c r="E441" i="3"/>
  <c r="F441" i="3"/>
  <c r="G441" i="3"/>
  <c r="H441" i="3"/>
  <c r="I441" i="3"/>
  <c r="J441" i="3"/>
  <c r="K441" i="3"/>
  <c r="L441" i="3"/>
  <c r="M441" i="3"/>
  <c r="N441" i="3"/>
  <c r="O441" i="3"/>
  <c r="A442" i="3"/>
  <c r="B442" i="3"/>
  <c r="C442" i="3"/>
  <c r="E442" i="3"/>
  <c r="F442" i="3"/>
  <c r="G442" i="3"/>
  <c r="H442" i="3"/>
  <c r="I442" i="3"/>
  <c r="J442" i="3"/>
  <c r="K442" i="3"/>
  <c r="L442" i="3"/>
  <c r="M442" i="3"/>
  <c r="N442" i="3"/>
  <c r="O442" i="3"/>
  <c r="A443" i="3"/>
  <c r="B443" i="3"/>
  <c r="C443" i="3"/>
  <c r="E443" i="3"/>
  <c r="F443" i="3"/>
  <c r="G443" i="3"/>
  <c r="H443" i="3"/>
  <c r="I443" i="3"/>
  <c r="J443" i="3"/>
  <c r="K443" i="3"/>
  <c r="L443" i="3"/>
  <c r="M443" i="3"/>
  <c r="N443" i="3"/>
  <c r="O443" i="3"/>
  <c r="A444" i="3"/>
  <c r="B444" i="3"/>
  <c r="C444" i="3"/>
  <c r="E444" i="3"/>
  <c r="F444" i="3"/>
  <c r="G444" i="3"/>
  <c r="H444" i="3"/>
  <c r="I444" i="3"/>
  <c r="J444" i="3"/>
  <c r="K444" i="3"/>
  <c r="L444" i="3"/>
  <c r="M444" i="3"/>
  <c r="N444" i="3"/>
  <c r="O444" i="3"/>
  <c r="A445" i="3"/>
  <c r="B445" i="3"/>
  <c r="C445" i="3"/>
  <c r="E445" i="3"/>
  <c r="F445" i="3"/>
  <c r="G445" i="3"/>
  <c r="H445" i="3"/>
  <c r="I445" i="3"/>
  <c r="J445" i="3"/>
  <c r="K445" i="3"/>
  <c r="L445" i="3"/>
  <c r="M445" i="3"/>
  <c r="N445" i="3"/>
  <c r="O445" i="3"/>
  <c r="A446" i="3"/>
  <c r="B446" i="3"/>
  <c r="C446" i="3"/>
  <c r="E446" i="3"/>
  <c r="F446" i="3"/>
  <c r="G446" i="3"/>
  <c r="H446" i="3"/>
  <c r="I446" i="3"/>
  <c r="J446" i="3"/>
  <c r="K446" i="3"/>
  <c r="L446" i="3"/>
  <c r="M446" i="3"/>
  <c r="N446" i="3"/>
  <c r="O446" i="3"/>
  <c r="A447" i="3"/>
  <c r="B447" i="3"/>
  <c r="C447" i="3"/>
  <c r="E447" i="3"/>
  <c r="F447" i="3"/>
  <c r="G447" i="3"/>
  <c r="H447" i="3"/>
  <c r="I447" i="3"/>
  <c r="J447" i="3"/>
  <c r="K447" i="3"/>
  <c r="L447" i="3"/>
  <c r="M447" i="3"/>
  <c r="N447" i="3"/>
  <c r="O447" i="3"/>
  <c r="A448" i="3"/>
  <c r="B448" i="3"/>
  <c r="C448" i="3"/>
  <c r="E448" i="3"/>
  <c r="F448" i="3"/>
  <c r="G448" i="3"/>
  <c r="H448" i="3"/>
  <c r="I448" i="3"/>
  <c r="J448" i="3"/>
  <c r="K448" i="3"/>
  <c r="L448" i="3"/>
  <c r="M448" i="3"/>
  <c r="N448" i="3"/>
  <c r="O448" i="3"/>
  <c r="A449" i="3"/>
  <c r="B449" i="3"/>
  <c r="C449" i="3"/>
  <c r="E449" i="3"/>
  <c r="F449" i="3"/>
  <c r="G449" i="3"/>
  <c r="H449" i="3"/>
  <c r="I449" i="3"/>
  <c r="J449" i="3"/>
  <c r="K449" i="3"/>
  <c r="L449" i="3"/>
  <c r="M449" i="3"/>
  <c r="N449" i="3"/>
  <c r="O449" i="3"/>
  <c r="A450" i="3"/>
  <c r="B450" i="3"/>
  <c r="C450" i="3"/>
  <c r="E450" i="3"/>
  <c r="F450" i="3"/>
  <c r="G450" i="3"/>
  <c r="H450" i="3"/>
  <c r="I450" i="3"/>
  <c r="J450" i="3"/>
  <c r="K450" i="3"/>
  <c r="L450" i="3"/>
  <c r="M450" i="3"/>
  <c r="N450" i="3"/>
  <c r="O450" i="3"/>
  <c r="A451" i="3"/>
  <c r="B451" i="3"/>
  <c r="C451" i="3"/>
  <c r="E451" i="3"/>
  <c r="F451" i="3"/>
  <c r="G451" i="3"/>
  <c r="H451" i="3"/>
  <c r="I451" i="3"/>
  <c r="J451" i="3"/>
  <c r="K451" i="3"/>
  <c r="L451" i="3"/>
  <c r="M451" i="3"/>
  <c r="N451" i="3"/>
  <c r="O451" i="3"/>
  <c r="A452" i="3"/>
  <c r="B452" i="3"/>
  <c r="C452" i="3"/>
  <c r="E452" i="3"/>
  <c r="F452" i="3"/>
  <c r="G452" i="3"/>
  <c r="H452" i="3"/>
  <c r="I452" i="3"/>
  <c r="J452" i="3"/>
  <c r="K452" i="3"/>
  <c r="L452" i="3"/>
  <c r="M452" i="3"/>
  <c r="N452" i="3"/>
  <c r="O452" i="3"/>
  <c r="A453" i="3"/>
  <c r="B453" i="3"/>
  <c r="C453" i="3"/>
  <c r="E453" i="3"/>
  <c r="F453" i="3"/>
  <c r="G453" i="3"/>
  <c r="H453" i="3"/>
  <c r="I453" i="3"/>
  <c r="J453" i="3"/>
  <c r="K453" i="3"/>
  <c r="L453" i="3"/>
  <c r="M453" i="3"/>
  <c r="N453" i="3"/>
  <c r="O453" i="3"/>
  <c r="A454" i="3"/>
  <c r="B454" i="3"/>
  <c r="C454" i="3"/>
  <c r="E454" i="3"/>
  <c r="F454" i="3"/>
  <c r="G454" i="3"/>
  <c r="H454" i="3"/>
  <c r="I454" i="3"/>
  <c r="J454" i="3"/>
  <c r="K454" i="3"/>
  <c r="L454" i="3"/>
  <c r="M454" i="3"/>
  <c r="N454" i="3"/>
  <c r="O454" i="3"/>
  <c r="A455" i="3"/>
  <c r="B455" i="3"/>
  <c r="C455" i="3"/>
  <c r="E455" i="3"/>
  <c r="F455" i="3"/>
  <c r="G455" i="3"/>
  <c r="H455" i="3"/>
  <c r="I455" i="3"/>
  <c r="J455" i="3"/>
  <c r="K455" i="3"/>
  <c r="L455" i="3"/>
  <c r="M455" i="3"/>
  <c r="N455" i="3"/>
  <c r="O455" i="3"/>
  <c r="A456" i="3"/>
  <c r="B456" i="3"/>
  <c r="C456" i="3"/>
  <c r="E456" i="3"/>
  <c r="F456" i="3"/>
  <c r="G456" i="3"/>
  <c r="H456" i="3"/>
  <c r="I456" i="3"/>
  <c r="J456" i="3"/>
  <c r="K456" i="3"/>
  <c r="L456" i="3"/>
  <c r="M456" i="3"/>
  <c r="N456" i="3"/>
  <c r="O456" i="3"/>
  <c r="A457" i="3"/>
  <c r="B457" i="3"/>
  <c r="C457" i="3"/>
  <c r="E457" i="3"/>
  <c r="F457" i="3"/>
  <c r="G457" i="3"/>
  <c r="H457" i="3"/>
  <c r="I457" i="3"/>
  <c r="J457" i="3"/>
  <c r="K457" i="3"/>
  <c r="L457" i="3"/>
  <c r="M457" i="3"/>
  <c r="N457" i="3"/>
  <c r="O457" i="3"/>
  <c r="A458" i="3"/>
  <c r="B458" i="3"/>
  <c r="C458" i="3"/>
  <c r="E458" i="3"/>
  <c r="F458" i="3"/>
  <c r="G458" i="3"/>
  <c r="H458" i="3"/>
  <c r="I458" i="3"/>
  <c r="J458" i="3"/>
  <c r="K458" i="3"/>
  <c r="L458" i="3"/>
  <c r="M458" i="3"/>
  <c r="N458" i="3"/>
  <c r="O458" i="3"/>
  <c r="A459" i="3"/>
  <c r="B459" i="3"/>
  <c r="C459" i="3"/>
  <c r="E459" i="3"/>
  <c r="F459" i="3"/>
  <c r="G459" i="3"/>
  <c r="H459" i="3"/>
  <c r="I459" i="3"/>
  <c r="J459" i="3"/>
  <c r="K459" i="3"/>
  <c r="L459" i="3"/>
  <c r="M459" i="3"/>
  <c r="N459" i="3"/>
  <c r="O459" i="3"/>
  <c r="A460" i="3"/>
  <c r="B460" i="3"/>
  <c r="C460" i="3"/>
  <c r="E460" i="3"/>
  <c r="F460" i="3"/>
  <c r="G460" i="3"/>
  <c r="H460" i="3"/>
  <c r="I460" i="3"/>
  <c r="J460" i="3"/>
  <c r="K460" i="3"/>
  <c r="L460" i="3"/>
  <c r="M460" i="3"/>
  <c r="N460" i="3"/>
  <c r="O460" i="3"/>
  <c r="A461" i="3"/>
  <c r="B461" i="3"/>
  <c r="C461" i="3"/>
  <c r="E461" i="3"/>
  <c r="F461" i="3"/>
  <c r="G461" i="3"/>
  <c r="H461" i="3"/>
  <c r="I461" i="3"/>
  <c r="J461" i="3"/>
  <c r="K461" i="3"/>
  <c r="L461" i="3"/>
  <c r="M461" i="3"/>
  <c r="N461" i="3"/>
  <c r="O461" i="3"/>
  <c r="A462" i="3"/>
  <c r="B462" i="3"/>
  <c r="C462" i="3"/>
  <c r="E462" i="3"/>
  <c r="F462" i="3"/>
  <c r="G462" i="3"/>
  <c r="H462" i="3"/>
  <c r="I462" i="3"/>
  <c r="J462" i="3"/>
  <c r="K462" i="3"/>
  <c r="L462" i="3"/>
  <c r="M462" i="3"/>
  <c r="N462" i="3"/>
  <c r="O462" i="3"/>
  <c r="A463" i="3"/>
  <c r="B463" i="3"/>
  <c r="C463" i="3"/>
  <c r="E463" i="3"/>
  <c r="F463" i="3"/>
  <c r="G463" i="3"/>
  <c r="H463" i="3"/>
  <c r="I463" i="3"/>
  <c r="J463" i="3"/>
  <c r="K463" i="3"/>
  <c r="L463" i="3"/>
  <c r="M463" i="3"/>
  <c r="N463" i="3"/>
  <c r="O463" i="3"/>
  <c r="A464" i="3"/>
  <c r="B464" i="3"/>
  <c r="C464" i="3"/>
  <c r="E464" i="3"/>
  <c r="F464" i="3"/>
  <c r="G464" i="3"/>
  <c r="H464" i="3"/>
  <c r="I464" i="3"/>
  <c r="J464" i="3"/>
  <c r="K464" i="3"/>
  <c r="L464" i="3"/>
  <c r="M464" i="3"/>
  <c r="N464" i="3"/>
  <c r="O464" i="3"/>
  <c r="A465" i="3"/>
  <c r="B465" i="3"/>
  <c r="C465" i="3"/>
  <c r="E465" i="3"/>
  <c r="F465" i="3"/>
  <c r="G465" i="3"/>
  <c r="H465" i="3"/>
  <c r="I465" i="3"/>
  <c r="J465" i="3"/>
  <c r="K465" i="3"/>
  <c r="L465" i="3"/>
  <c r="M465" i="3"/>
  <c r="N465" i="3"/>
  <c r="O465" i="3"/>
  <c r="A466" i="3"/>
  <c r="B466" i="3"/>
  <c r="C466" i="3"/>
  <c r="E466" i="3"/>
  <c r="F466" i="3"/>
  <c r="G466" i="3"/>
  <c r="H466" i="3"/>
  <c r="I466" i="3"/>
  <c r="J466" i="3"/>
  <c r="K466" i="3"/>
  <c r="L466" i="3"/>
  <c r="M466" i="3"/>
  <c r="N466" i="3"/>
  <c r="O466" i="3"/>
  <c r="A467" i="3"/>
  <c r="B467" i="3"/>
  <c r="C467" i="3"/>
  <c r="E467" i="3"/>
  <c r="F467" i="3"/>
  <c r="G467" i="3"/>
  <c r="H467" i="3"/>
  <c r="I467" i="3"/>
  <c r="J467" i="3"/>
  <c r="K467" i="3"/>
  <c r="L467" i="3"/>
  <c r="M467" i="3"/>
  <c r="N467" i="3"/>
  <c r="O467" i="3"/>
  <c r="A468" i="3"/>
  <c r="B468" i="3"/>
  <c r="C468" i="3"/>
  <c r="E468" i="3"/>
  <c r="F468" i="3"/>
  <c r="G468" i="3"/>
  <c r="H468" i="3"/>
  <c r="I468" i="3"/>
  <c r="J468" i="3"/>
  <c r="K468" i="3"/>
  <c r="L468" i="3"/>
  <c r="M468" i="3"/>
  <c r="N468" i="3"/>
  <c r="O468" i="3"/>
  <c r="A469" i="3"/>
  <c r="B469" i="3"/>
  <c r="C469" i="3"/>
  <c r="E469" i="3"/>
  <c r="F469" i="3"/>
  <c r="G469" i="3"/>
  <c r="H469" i="3"/>
  <c r="I469" i="3"/>
  <c r="J469" i="3"/>
  <c r="K469" i="3"/>
  <c r="L469" i="3"/>
  <c r="M469" i="3"/>
  <c r="N469" i="3"/>
  <c r="O469" i="3"/>
  <c r="A470" i="3"/>
  <c r="B470" i="3"/>
  <c r="C470" i="3"/>
  <c r="E470" i="3"/>
  <c r="F470" i="3"/>
  <c r="G470" i="3"/>
  <c r="H470" i="3"/>
  <c r="I470" i="3"/>
  <c r="J470" i="3"/>
  <c r="K470" i="3"/>
  <c r="L470" i="3"/>
  <c r="M470" i="3"/>
  <c r="N470" i="3"/>
  <c r="O470" i="3"/>
  <c r="A471" i="3"/>
  <c r="B471" i="3"/>
  <c r="C471" i="3"/>
  <c r="E471" i="3"/>
  <c r="F471" i="3"/>
  <c r="G471" i="3"/>
  <c r="H471" i="3"/>
  <c r="I471" i="3"/>
  <c r="J471" i="3"/>
  <c r="K471" i="3"/>
  <c r="L471" i="3"/>
  <c r="M471" i="3"/>
  <c r="N471" i="3"/>
  <c r="O471" i="3"/>
  <c r="A472" i="3"/>
  <c r="B472" i="3"/>
  <c r="C472" i="3"/>
  <c r="E472" i="3"/>
  <c r="F472" i="3"/>
  <c r="G472" i="3"/>
  <c r="H472" i="3"/>
  <c r="I472" i="3"/>
  <c r="J472" i="3"/>
  <c r="K472" i="3"/>
  <c r="L472" i="3"/>
  <c r="M472" i="3"/>
  <c r="N472" i="3"/>
  <c r="O472" i="3"/>
  <c r="A473" i="3"/>
  <c r="B473" i="3"/>
  <c r="C473" i="3"/>
  <c r="E473" i="3"/>
  <c r="F473" i="3"/>
  <c r="G473" i="3"/>
  <c r="H473" i="3"/>
  <c r="I473" i="3"/>
  <c r="J473" i="3"/>
  <c r="K473" i="3"/>
  <c r="L473" i="3"/>
  <c r="M473" i="3"/>
  <c r="N473" i="3"/>
  <c r="O473" i="3"/>
  <c r="A474" i="3"/>
  <c r="B474" i="3"/>
  <c r="C474" i="3"/>
  <c r="E474" i="3"/>
  <c r="F474" i="3"/>
  <c r="G474" i="3"/>
  <c r="H474" i="3"/>
  <c r="I474" i="3"/>
  <c r="J474" i="3"/>
  <c r="K474" i="3"/>
  <c r="L474" i="3"/>
  <c r="M474" i="3"/>
  <c r="N474" i="3"/>
  <c r="O474" i="3"/>
  <c r="A475" i="3"/>
  <c r="B475" i="3"/>
  <c r="C475" i="3"/>
  <c r="E475" i="3"/>
  <c r="F475" i="3"/>
  <c r="G475" i="3"/>
  <c r="H475" i="3"/>
  <c r="I475" i="3"/>
  <c r="J475" i="3"/>
  <c r="K475" i="3"/>
  <c r="L475" i="3"/>
  <c r="M475" i="3"/>
  <c r="N475" i="3"/>
  <c r="O475" i="3"/>
  <c r="A476" i="3"/>
  <c r="B476" i="3"/>
  <c r="C476" i="3"/>
  <c r="E476" i="3"/>
  <c r="F476" i="3"/>
  <c r="G476" i="3"/>
  <c r="H476" i="3"/>
  <c r="I476" i="3"/>
  <c r="J476" i="3"/>
  <c r="K476" i="3"/>
  <c r="L476" i="3"/>
  <c r="M476" i="3"/>
  <c r="N476" i="3"/>
  <c r="O476" i="3"/>
  <c r="A477" i="3"/>
  <c r="B477" i="3"/>
  <c r="C477" i="3"/>
  <c r="E477" i="3"/>
  <c r="F477" i="3"/>
  <c r="G477" i="3"/>
  <c r="H477" i="3"/>
  <c r="I477" i="3"/>
  <c r="J477" i="3"/>
  <c r="K477" i="3"/>
  <c r="L477" i="3"/>
  <c r="M477" i="3"/>
  <c r="N477" i="3"/>
  <c r="O477" i="3"/>
  <c r="A478" i="3"/>
  <c r="B478" i="3"/>
  <c r="C478" i="3"/>
  <c r="E478" i="3"/>
  <c r="F478" i="3"/>
  <c r="G478" i="3"/>
  <c r="H478" i="3"/>
  <c r="I478" i="3"/>
  <c r="J478" i="3"/>
  <c r="K478" i="3"/>
  <c r="L478" i="3"/>
  <c r="M478" i="3"/>
  <c r="N478" i="3"/>
  <c r="O478" i="3"/>
  <c r="A479" i="3"/>
  <c r="B479" i="3"/>
  <c r="C479" i="3"/>
  <c r="E479" i="3"/>
  <c r="F479" i="3"/>
  <c r="G479" i="3"/>
  <c r="H479" i="3"/>
  <c r="I479" i="3"/>
  <c r="J479" i="3"/>
  <c r="K479" i="3"/>
  <c r="L479" i="3"/>
  <c r="M479" i="3"/>
  <c r="N479" i="3"/>
  <c r="O479" i="3"/>
  <c r="A480" i="3"/>
  <c r="B480" i="3"/>
  <c r="C480" i="3"/>
  <c r="E480" i="3"/>
  <c r="F480" i="3"/>
  <c r="G480" i="3"/>
  <c r="H480" i="3"/>
  <c r="I480" i="3"/>
  <c r="J480" i="3"/>
  <c r="K480" i="3"/>
  <c r="L480" i="3"/>
  <c r="M480" i="3"/>
  <c r="N480" i="3"/>
  <c r="O480" i="3"/>
  <c r="A481" i="3"/>
  <c r="B481" i="3"/>
  <c r="C481" i="3"/>
  <c r="E481" i="3"/>
  <c r="F481" i="3"/>
  <c r="G481" i="3"/>
  <c r="H481" i="3"/>
  <c r="I481" i="3"/>
  <c r="J481" i="3"/>
  <c r="K481" i="3"/>
  <c r="L481" i="3"/>
  <c r="M481" i="3"/>
  <c r="N481" i="3"/>
  <c r="O481" i="3"/>
  <c r="A482" i="3"/>
  <c r="B482" i="3"/>
  <c r="C482" i="3"/>
  <c r="E482" i="3"/>
  <c r="F482" i="3"/>
  <c r="G482" i="3"/>
  <c r="H482" i="3"/>
  <c r="I482" i="3"/>
  <c r="J482" i="3"/>
  <c r="K482" i="3"/>
  <c r="L482" i="3"/>
  <c r="M482" i="3"/>
  <c r="N482" i="3"/>
  <c r="O482" i="3"/>
  <c r="A483" i="3"/>
  <c r="B483" i="3"/>
  <c r="C483" i="3"/>
  <c r="E483" i="3"/>
  <c r="F483" i="3"/>
  <c r="G483" i="3"/>
  <c r="H483" i="3"/>
  <c r="I483" i="3"/>
  <c r="J483" i="3"/>
  <c r="K483" i="3"/>
  <c r="L483" i="3"/>
  <c r="M483" i="3"/>
  <c r="N483" i="3"/>
  <c r="O483" i="3"/>
  <c r="A484" i="3"/>
  <c r="B484" i="3"/>
  <c r="C484" i="3"/>
  <c r="E484" i="3"/>
  <c r="F484" i="3"/>
  <c r="G484" i="3"/>
  <c r="H484" i="3"/>
  <c r="I484" i="3"/>
  <c r="J484" i="3"/>
  <c r="K484" i="3"/>
  <c r="L484" i="3"/>
  <c r="M484" i="3"/>
  <c r="N484" i="3"/>
  <c r="O484" i="3"/>
  <c r="A485" i="3"/>
  <c r="B485" i="3"/>
  <c r="C485" i="3"/>
  <c r="E485" i="3"/>
  <c r="F485" i="3"/>
  <c r="G485" i="3"/>
  <c r="H485" i="3"/>
  <c r="I485" i="3"/>
  <c r="J485" i="3"/>
  <c r="K485" i="3"/>
  <c r="L485" i="3"/>
  <c r="M485" i="3"/>
  <c r="N485" i="3"/>
  <c r="O485" i="3"/>
  <c r="A486" i="3"/>
  <c r="B486" i="3"/>
  <c r="C486" i="3"/>
  <c r="E486" i="3"/>
  <c r="F486" i="3"/>
  <c r="G486" i="3"/>
  <c r="H486" i="3"/>
  <c r="I486" i="3"/>
  <c r="J486" i="3"/>
  <c r="K486" i="3"/>
  <c r="L486" i="3"/>
  <c r="M486" i="3"/>
  <c r="N486" i="3"/>
  <c r="O486" i="3"/>
  <c r="A487" i="3"/>
  <c r="B487" i="3"/>
  <c r="C487" i="3"/>
  <c r="E487" i="3"/>
  <c r="F487" i="3"/>
  <c r="G487" i="3"/>
  <c r="H487" i="3"/>
  <c r="I487" i="3"/>
  <c r="J487" i="3"/>
  <c r="K487" i="3"/>
  <c r="L487" i="3"/>
  <c r="M487" i="3"/>
  <c r="N487" i="3"/>
  <c r="O487" i="3"/>
  <c r="A488" i="3"/>
  <c r="B488" i="3"/>
  <c r="C488" i="3"/>
  <c r="E488" i="3"/>
  <c r="F488" i="3"/>
  <c r="G488" i="3"/>
  <c r="H488" i="3"/>
  <c r="I488" i="3"/>
  <c r="J488" i="3"/>
  <c r="K488" i="3"/>
  <c r="L488" i="3"/>
  <c r="M488" i="3"/>
  <c r="N488" i="3"/>
  <c r="O488" i="3"/>
  <c r="A489" i="3"/>
  <c r="B489" i="3"/>
  <c r="C489" i="3"/>
  <c r="E489" i="3"/>
  <c r="F489" i="3"/>
  <c r="G489" i="3"/>
  <c r="H489" i="3"/>
  <c r="I489" i="3"/>
  <c r="J489" i="3"/>
  <c r="K489" i="3"/>
  <c r="L489" i="3"/>
  <c r="M489" i="3"/>
  <c r="N489" i="3"/>
  <c r="O489" i="3"/>
  <c r="A490" i="3"/>
  <c r="B490" i="3"/>
  <c r="C490" i="3"/>
  <c r="E490" i="3"/>
  <c r="F490" i="3"/>
  <c r="G490" i="3"/>
  <c r="H490" i="3"/>
  <c r="I490" i="3"/>
  <c r="J490" i="3"/>
  <c r="K490" i="3"/>
  <c r="L490" i="3"/>
  <c r="M490" i="3"/>
  <c r="N490" i="3"/>
  <c r="O490" i="3"/>
  <c r="A491" i="3"/>
  <c r="B491" i="3"/>
  <c r="C491" i="3"/>
  <c r="E491" i="3"/>
  <c r="F491" i="3"/>
  <c r="G491" i="3"/>
  <c r="H491" i="3"/>
  <c r="I491" i="3"/>
  <c r="J491" i="3"/>
  <c r="K491" i="3"/>
  <c r="L491" i="3"/>
  <c r="M491" i="3"/>
  <c r="N491" i="3"/>
  <c r="O491" i="3"/>
  <c r="A492" i="3"/>
  <c r="B492" i="3"/>
  <c r="C492" i="3"/>
  <c r="E492" i="3"/>
  <c r="F492" i="3"/>
  <c r="G492" i="3"/>
  <c r="H492" i="3"/>
  <c r="I492" i="3"/>
  <c r="J492" i="3"/>
  <c r="K492" i="3"/>
  <c r="L492" i="3"/>
  <c r="M492" i="3"/>
  <c r="N492" i="3"/>
  <c r="O492" i="3"/>
  <c r="A493" i="3"/>
  <c r="B493" i="3"/>
  <c r="C493" i="3"/>
  <c r="E493" i="3"/>
  <c r="F493" i="3"/>
  <c r="G493" i="3"/>
  <c r="H493" i="3"/>
  <c r="I493" i="3"/>
  <c r="J493" i="3"/>
  <c r="K493" i="3"/>
  <c r="L493" i="3"/>
  <c r="M493" i="3"/>
  <c r="N493" i="3"/>
  <c r="O493" i="3"/>
  <c r="A494" i="3"/>
  <c r="B494" i="3"/>
  <c r="C494" i="3"/>
  <c r="E494" i="3"/>
  <c r="F494" i="3"/>
  <c r="G494" i="3"/>
  <c r="H494" i="3"/>
  <c r="I494" i="3"/>
  <c r="J494" i="3"/>
  <c r="K494" i="3"/>
  <c r="L494" i="3"/>
  <c r="M494" i="3"/>
  <c r="N494" i="3"/>
  <c r="O494" i="3"/>
  <c r="A495" i="3"/>
  <c r="B495" i="3"/>
  <c r="C495" i="3"/>
  <c r="E495" i="3"/>
  <c r="F495" i="3"/>
  <c r="G495" i="3"/>
  <c r="H495" i="3"/>
  <c r="I495" i="3"/>
  <c r="J495" i="3"/>
  <c r="K495" i="3"/>
  <c r="L495" i="3"/>
  <c r="M495" i="3"/>
  <c r="N495" i="3"/>
  <c r="O495" i="3"/>
  <c r="A496" i="3"/>
  <c r="B496" i="3"/>
  <c r="C496" i="3"/>
  <c r="E496" i="3"/>
  <c r="F496" i="3"/>
  <c r="G496" i="3"/>
  <c r="H496" i="3"/>
  <c r="I496" i="3"/>
  <c r="J496" i="3"/>
  <c r="K496" i="3"/>
  <c r="L496" i="3"/>
  <c r="M496" i="3"/>
  <c r="N496" i="3"/>
  <c r="O496" i="3"/>
  <c r="A497" i="3"/>
  <c r="B497" i="3"/>
  <c r="C497" i="3"/>
  <c r="E497" i="3"/>
  <c r="F497" i="3"/>
  <c r="G497" i="3"/>
  <c r="H497" i="3"/>
  <c r="I497" i="3"/>
  <c r="J497" i="3"/>
  <c r="K497" i="3"/>
  <c r="L497" i="3"/>
  <c r="M497" i="3"/>
  <c r="N497" i="3"/>
  <c r="O497" i="3"/>
  <c r="A498" i="3"/>
  <c r="B498" i="3"/>
  <c r="C498" i="3"/>
  <c r="E498" i="3"/>
  <c r="F498" i="3"/>
  <c r="G498" i="3"/>
  <c r="H498" i="3"/>
  <c r="I498" i="3"/>
  <c r="J498" i="3"/>
  <c r="K498" i="3"/>
  <c r="L498" i="3"/>
  <c r="M498" i="3"/>
  <c r="N498" i="3"/>
  <c r="O498" i="3"/>
  <c r="A499" i="3"/>
  <c r="B499" i="3"/>
  <c r="C499" i="3"/>
  <c r="E499" i="3"/>
  <c r="F499" i="3"/>
  <c r="G499" i="3"/>
  <c r="H499" i="3"/>
  <c r="I499" i="3"/>
  <c r="J499" i="3"/>
  <c r="K499" i="3"/>
  <c r="L499" i="3"/>
  <c r="M499" i="3"/>
  <c r="N499" i="3"/>
  <c r="O499" i="3"/>
  <c r="A500" i="3"/>
  <c r="B500" i="3"/>
  <c r="C500" i="3"/>
  <c r="E500" i="3"/>
  <c r="F500" i="3"/>
  <c r="G500" i="3"/>
  <c r="H500" i="3"/>
  <c r="I500" i="3"/>
  <c r="J500" i="3"/>
  <c r="K500" i="3"/>
  <c r="L500" i="3"/>
  <c r="M500" i="3"/>
  <c r="N500" i="3"/>
  <c r="O500" i="3"/>
  <c r="A501" i="3"/>
  <c r="B501" i="3"/>
  <c r="C501" i="3"/>
  <c r="E501" i="3"/>
  <c r="F501" i="3"/>
  <c r="G501" i="3"/>
  <c r="H501" i="3"/>
  <c r="I501" i="3"/>
  <c r="J501" i="3"/>
  <c r="K501" i="3"/>
  <c r="L501" i="3"/>
  <c r="M501" i="3"/>
  <c r="N501" i="3"/>
  <c r="O501" i="3"/>
  <c r="A502" i="3"/>
  <c r="B502" i="3"/>
  <c r="C502" i="3"/>
  <c r="E502" i="3"/>
  <c r="F502" i="3"/>
  <c r="G502" i="3"/>
  <c r="H502" i="3"/>
  <c r="I502" i="3"/>
  <c r="J502" i="3"/>
  <c r="K502" i="3"/>
  <c r="L502" i="3"/>
  <c r="M502" i="3"/>
  <c r="N502" i="3"/>
  <c r="O502" i="3"/>
  <c r="A503" i="3"/>
  <c r="B503" i="3"/>
  <c r="C503" i="3"/>
  <c r="E503" i="3"/>
  <c r="F503" i="3"/>
  <c r="G503" i="3"/>
  <c r="H503" i="3"/>
  <c r="I503" i="3"/>
  <c r="J503" i="3"/>
  <c r="K503" i="3"/>
  <c r="L503" i="3"/>
  <c r="M503" i="3"/>
  <c r="N503" i="3"/>
  <c r="O503" i="3"/>
  <c r="A504" i="3"/>
  <c r="B504" i="3"/>
  <c r="C504" i="3"/>
  <c r="E504" i="3"/>
  <c r="F504" i="3"/>
  <c r="G504" i="3"/>
  <c r="H504" i="3"/>
  <c r="I504" i="3"/>
  <c r="J504" i="3"/>
  <c r="K504" i="3"/>
  <c r="L504" i="3"/>
  <c r="M504" i="3"/>
  <c r="N504" i="3"/>
  <c r="O504" i="3"/>
  <c r="A505" i="3"/>
  <c r="B505" i="3"/>
  <c r="C505" i="3"/>
  <c r="E505" i="3"/>
  <c r="F505" i="3"/>
  <c r="G505" i="3"/>
  <c r="H505" i="3"/>
  <c r="I505" i="3"/>
  <c r="J505" i="3"/>
  <c r="K505" i="3"/>
  <c r="L505" i="3"/>
  <c r="M505" i="3"/>
  <c r="N505" i="3"/>
  <c r="O505" i="3"/>
  <c r="A506" i="3"/>
  <c r="B506" i="3"/>
  <c r="C506" i="3"/>
  <c r="E506" i="3"/>
  <c r="F506" i="3"/>
  <c r="G506" i="3"/>
  <c r="H506" i="3"/>
  <c r="I506" i="3"/>
  <c r="J506" i="3"/>
  <c r="K506" i="3"/>
  <c r="L506" i="3"/>
  <c r="M506" i="3"/>
  <c r="N506" i="3"/>
  <c r="O506" i="3"/>
  <c r="A507" i="3"/>
  <c r="B507" i="3"/>
  <c r="C507" i="3"/>
  <c r="E507" i="3"/>
  <c r="F507" i="3"/>
  <c r="G507" i="3"/>
  <c r="H507" i="3"/>
  <c r="I507" i="3"/>
  <c r="J507" i="3"/>
  <c r="K507" i="3"/>
  <c r="L507" i="3"/>
  <c r="M507" i="3"/>
  <c r="N507" i="3"/>
  <c r="O507" i="3"/>
  <c r="A508" i="3"/>
  <c r="B508" i="3"/>
  <c r="C508" i="3"/>
  <c r="E508" i="3"/>
  <c r="F508" i="3"/>
  <c r="G508" i="3"/>
  <c r="H508" i="3"/>
  <c r="I508" i="3"/>
  <c r="J508" i="3"/>
  <c r="K508" i="3"/>
  <c r="L508" i="3"/>
  <c r="M508" i="3"/>
  <c r="N508" i="3"/>
  <c r="O508" i="3"/>
  <c r="A509" i="3"/>
  <c r="B509" i="3"/>
  <c r="C509" i="3"/>
  <c r="E509" i="3"/>
  <c r="F509" i="3"/>
  <c r="G509" i="3"/>
  <c r="H509" i="3"/>
  <c r="I509" i="3"/>
  <c r="J509" i="3"/>
  <c r="K509" i="3"/>
  <c r="L509" i="3"/>
  <c r="M509" i="3"/>
  <c r="N509" i="3"/>
  <c r="O509" i="3"/>
  <c r="A510" i="3"/>
  <c r="B510" i="3"/>
  <c r="C510" i="3"/>
  <c r="E510" i="3"/>
  <c r="F510" i="3"/>
  <c r="G510" i="3"/>
  <c r="H510" i="3"/>
  <c r="I510" i="3"/>
  <c r="J510" i="3"/>
  <c r="K510" i="3"/>
  <c r="L510" i="3"/>
  <c r="M510" i="3"/>
  <c r="N510" i="3"/>
  <c r="O510" i="3"/>
  <c r="A511" i="3"/>
  <c r="B511" i="3"/>
  <c r="C511" i="3"/>
  <c r="E511" i="3"/>
  <c r="F511" i="3"/>
  <c r="G511" i="3"/>
  <c r="H511" i="3"/>
  <c r="I511" i="3"/>
  <c r="J511" i="3"/>
  <c r="K511" i="3"/>
  <c r="L511" i="3"/>
  <c r="M511" i="3"/>
  <c r="N511" i="3"/>
  <c r="O511" i="3"/>
  <c r="A512" i="3"/>
  <c r="B512" i="3"/>
  <c r="C512" i="3"/>
  <c r="E512" i="3"/>
  <c r="F512" i="3"/>
  <c r="G512" i="3"/>
  <c r="H512" i="3"/>
  <c r="I512" i="3"/>
  <c r="J512" i="3"/>
  <c r="K512" i="3"/>
  <c r="L512" i="3"/>
  <c r="M512" i="3"/>
  <c r="N512" i="3"/>
  <c r="O512" i="3"/>
  <c r="A513" i="3"/>
  <c r="B513" i="3"/>
  <c r="C513" i="3"/>
  <c r="E513" i="3"/>
  <c r="F513" i="3"/>
  <c r="G513" i="3"/>
  <c r="H513" i="3"/>
  <c r="I513" i="3"/>
  <c r="J513" i="3"/>
  <c r="K513" i="3"/>
  <c r="L513" i="3"/>
  <c r="M513" i="3"/>
  <c r="N513" i="3"/>
  <c r="O513" i="3"/>
  <c r="A514" i="3"/>
  <c r="B514" i="3"/>
  <c r="C514" i="3"/>
  <c r="E514" i="3"/>
  <c r="F514" i="3"/>
  <c r="G514" i="3"/>
  <c r="H514" i="3"/>
  <c r="I514" i="3"/>
  <c r="J514" i="3"/>
  <c r="K514" i="3"/>
  <c r="L514" i="3"/>
  <c r="M514" i="3"/>
  <c r="N514" i="3"/>
  <c r="O514" i="3"/>
  <c r="A515" i="3"/>
  <c r="B515" i="3"/>
  <c r="C515" i="3"/>
  <c r="E515" i="3"/>
  <c r="F515" i="3"/>
  <c r="G515" i="3"/>
  <c r="H515" i="3"/>
  <c r="I515" i="3"/>
  <c r="J515" i="3"/>
  <c r="K515" i="3"/>
  <c r="L515" i="3"/>
  <c r="M515" i="3"/>
  <c r="N515" i="3"/>
  <c r="O515" i="3"/>
  <c r="A516" i="3"/>
  <c r="B516" i="3"/>
  <c r="C516" i="3"/>
  <c r="E516" i="3"/>
  <c r="F516" i="3"/>
  <c r="G516" i="3"/>
  <c r="H516" i="3"/>
  <c r="I516" i="3"/>
  <c r="J516" i="3"/>
  <c r="K516" i="3"/>
  <c r="L516" i="3"/>
  <c r="M516" i="3"/>
  <c r="N516" i="3"/>
  <c r="O516" i="3"/>
  <c r="A517" i="3"/>
  <c r="B517" i="3"/>
  <c r="C517" i="3"/>
  <c r="E517" i="3"/>
  <c r="F517" i="3"/>
  <c r="G517" i="3"/>
  <c r="H517" i="3"/>
  <c r="I517" i="3"/>
  <c r="J517" i="3"/>
  <c r="K517" i="3"/>
  <c r="L517" i="3"/>
  <c r="M517" i="3"/>
  <c r="N517" i="3"/>
  <c r="O517" i="3"/>
  <c r="A518" i="3"/>
  <c r="B518" i="3"/>
  <c r="C518" i="3"/>
  <c r="E518" i="3"/>
  <c r="F518" i="3"/>
  <c r="G518" i="3"/>
  <c r="H518" i="3"/>
  <c r="I518" i="3"/>
  <c r="J518" i="3"/>
  <c r="K518" i="3"/>
  <c r="L518" i="3"/>
  <c r="M518" i="3"/>
  <c r="N518" i="3"/>
  <c r="O518" i="3"/>
  <c r="A519" i="3"/>
  <c r="B519" i="3"/>
  <c r="C519" i="3"/>
  <c r="E519" i="3"/>
  <c r="F519" i="3"/>
  <c r="G519" i="3"/>
  <c r="H519" i="3"/>
  <c r="I519" i="3"/>
  <c r="J519" i="3"/>
  <c r="K519" i="3"/>
  <c r="L519" i="3"/>
  <c r="M519" i="3"/>
  <c r="N519" i="3"/>
  <c r="O519" i="3"/>
  <c r="A520" i="3"/>
  <c r="B520" i="3"/>
  <c r="C520" i="3"/>
  <c r="E520" i="3"/>
  <c r="F520" i="3"/>
  <c r="G520" i="3"/>
  <c r="H520" i="3"/>
  <c r="I520" i="3"/>
  <c r="J520" i="3"/>
  <c r="K520" i="3"/>
  <c r="L520" i="3"/>
  <c r="M520" i="3"/>
  <c r="N520" i="3"/>
  <c r="O520" i="3"/>
  <c r="A521" i="3"/>
  <c r="B521" i="3"/>
  <c r="C521" i="3"/>
  <c r="E521" i="3"/>
  <c r="F521" i="3"/>
  <c r="G521" i="3"/>
  <c r="H521" i="3"/>
  <c r="I521" i="3"/>
  <c r="J521" i="3"/>
  <c r="K521" i="3"/>
  <c r="L521" i="3"/>
  <c r="M521" i="3"/>
  <c r="N521" i="3"/>
  <c r="O521" i="3"/>
  <c r="A522" i="3"/>
  <c r="B522" i="3"/>
  <c r="C522" i="3"/>
  <c r="E522" i="3"/>
  <c r="F522" i="3"/>
  <c r="G522" i="3"/>
  <c r="H522" i="3"/>
  <c r="I522" i="3"/>
  <c r="J522" i="3"/>
  <c r="K522" i="3"/>
  <c r="L522" i="3"/>
  <c r="M522" i="3"/>
  <c r="N522" i="3"/>
  <c r="O522" i="3"/>
  <c r="A523" i="3"/>
  <c r="B523" i="3"/>
  <c r="C523" i="3"/>
  <c r="E523" i="3"/>
  <c r="F523" i="3"/>
  <c r="G523" i="3"/>
  <c r="H523" i="3"/>
  <c r="I523" i="3"/>
  <c r="J523" i="3"/>
  <c r="K523" i="3"/>
  <c r="L523" i="3"/>
  <c r="M523" i="3"/>
  <c r="N523" i="3"/>
  <c r="O523" i="3"/>
  <c r="A524" i="3"/>
  <c r="B524" i="3"/>
  <c r="C524" i="3"/>
  <c r="E524" i="3"/>
  <c r="F524" i="3"/>
  <c r="G524" i="3"/>
  <c r="H524" i="3"/>
  <c r="I524" i="3"/>
  <c r="J524" i="3"/>
  <c r="K524" i="3"/>
  <c r="L524" i="3"/>
  <c r="M524" i="3"/>
  <c r="N524" i="3"/>
  <c r="O524" i="3"/>
  <c r="A525" i="3"/>
  <c r="B525" i="3"/>
  <c r="C525" i="3"/>
  <c r="E525" i="3"/>
  <c r="F525" i="3"/>
  <c r="G525" i="3"/>
  <c r="H525" i="3"/>
  <c r="I525" i="3"/>
  <c r="J525" i="3"/>
  <c r="K525" i="3"/>
  <c r="L525" i="3"/>
  <c r="M525" i="3"/>
  <c r="N525" i="3"/>
  <c r="O525" i="3"/>
  <c r="A526" i="3"/>
  <c r="B526" i="3"/>
  <c r="C526" i="3"/>
  <c r="E526" i="3"/>
  <c r="F526" i="3"/>
  <c r="G526" i="3"/>
  <c r="H526" i="3"/>
  <c r="I526" i="3"/>
  <c r="J526" i="3"/>
  <c r="K526" i="3"/>
  <c r="L526" i="3"/>
  <c r="M526" i="3"/>
  <c r="N526" i="3"/>
  <c r="O526" i="3"/>
  <c r="A527" i="3"/>
  <c r="B527" i="3"/>
  <c r="C527" i="3"/>
  <c r="E527" i="3"/>
  <c r="F527" i="3"/>
  <c r="G527" i="3"/>
  <c r="H527" i="3"/>
  <c r="I527" i="3"/>
  <c r="J527" i="3"/>
  <c r="K527" i="3"/>
  <c r="L527" i="3"/>
  <c r="M527" i="3"/>
  <c r="N527" i="3"/>
  <c r="O527" i="3"/>
  <c r="A528" i="3"/>
  <c r="B528" i="3"/>
  <c r="C528" i="3"/>
  <c r="E528" i="3"/>
  <c r="F528" i="3"/>
  <c r="G528" i="3"/>
  <c r="H528" i="3"/>
  <c r="I528" i="3"/>
  <c r="J528" i="3"/>
  <c r="K528" i="3"/>
  <c r="L528" i="3"/>
  <c r="M528" i="3"/>
  <c r="N528" i="3"/>
  <c r="O528" i="3"/>
  <c r="A529" i="3"/>
  <c r="B529" i="3"/>
  <c r="C529" i="3"/>
  <c r="E529" i="3"/>
  <c r="F529" i="3"/>
  <c r="G529" i="3"/>
  <c r="H529" i="3"/>
  <c r="I529" i="3"/>
  <c r="J529" i="3"/>
  <c r="K529" i="3"/>
  <c r="L529" i="3"/>
  <c r="M529" i="3"/>
  <c r="N529" i="3"/>
  <c r="O529" i="3"/>
  <c r="A530" i="3"/>
  <c r="B530" i="3"/>
  <c r="C530" i="3"/>
  <c r="E530" i="3"/>
  <c r="F530" i="3"/>
  <c r="G530" i="3"/>
  <c r="H530" i="3"/>
  <c r="I530" i="3"/>
  <c r="J530" i="3"/>
  <c r="K530" i="3"/>
  <c r="L530" i="3"/>
  <c r="M530" i="3"/>
  <c r="N530" i="3"/>
  <c r="O530" i="3"/>
  <c r="A531" i="3"/>
  <c r="B531" i="3"/>
  <c r="C531" i="3"/>
  <c r="E531" i="3"/>
  <c r="F531" i="3"/>
  <c r="G531" i="3"/>
  <c r="H531" i="3"/>
  <c r="I531" i="3"/>
  <c r="J531" i="3"/>
  <c r="K531" i="3"/>
  <c r="L531" i="3"/>
  <c r="M531" i="3"/>
  <c r="N531" i="3"/>
  <c r="O531" i="3"/>
  <c r="A532" i="3"/>
  <c r="B532" i="3"/>
  <c r="C532" i="3"/>
  <c r="E532" i="3"/>
  <c r="F532" i="3"/>
  <c r="G532" i="3"/>
  <c r="H532" i="3"/>
  <c r="I532" i="3"/>
  <c r="J532" i="3"/>
  <c r="K532" i="3"/>
  <c r="L532" i="3"/>
  <c r="M532" i="3"/>
  <c r="N532" i="3"/>
  <c r="O532" i="3"/>
  <c r="A533" i="3"/>
  <c r="B533" i="3"/>
  <c r="C533" i="3"/>
  <c r="E533" i="3"/>
  <c r="F533" i="3"/>
  <c r="G533" i="3"/>
  <c r="H533" i="3"/>
  <c r="I533" i="3"/>
  <c r="J533" i="3"/>
  <c r="K533" i="3"/>
  <c r="L533" i="3"/>
  <c r="M533" i="3"/>
  <c r="N533" i="3"/>
  <c r="O533" i="3"/>
  <c r="A534" i="3"/>
  <c r="B534" i="3"/>
  <c r="C534" i="3"/>
  <c r="E534" i="3"/>
  <c r="F534" i="3"/>
  <c r="G534" i="3"/>
  <c r="H534" i="3"/>
  <c r="I534" i="3"/>
  <c r="J534" i="3"/>
  <c r="K534" i="3"/>
  <c r="L534" i="3"/>
  <c r="M534" i="3"/>
  <c r="N534" i="3"/>
  <c r="O534" i="3"/>
  <c r="A535" i="3"/>
  <c r="B535" i="3"/>
  <c r="C535" i="3"/>
  <c r="E535" i="3"/>
  <c r="F535" i="3"/>
  <c r="G535" i="3"/>
  <c r="H535" i="3"/>
  <c r="I535" i="3"/>
  <c r="J535" i="3"/>
  <c r="K535" i="3"/>
  <c r="L535" i="3"/>
  <c r="M535" i="3"/>
  <c r="N535" i="3"/>
  <c r="O535" i="3"/>
  <c r="A536" i="3"/>
  <c r="B536" i="3"/>
  <c r="C536" i="3"/>
  <c r="E536" i="3"/>
  <c r="F536" i="3"/>
  <c r="G536" i="3"/>
  <c r="H536" i="3"/>
  <c r="I536" i="3"/>
  <c r="J536" i="3"/>
  <c r="K536" i="3"/>
  <c r="L536" i="3"/>
  <c r="M536" i="3"/>
  <c r="N536" i="3"/>
  <c r="O536" i="3"/>
  <c r="A537" i="3"/>
  <c r="B537" i="3"/>
  <c r="C537" i="3"/>
  <c r="E537" i="3"/>
  <c r="F537" i="3"/>
  <c r="G537" i="3"/>
  <c r="H537" i="3"/>
  <c r="I537" i="3"/>
  <c r="J537" i="3"/>
  <c r="K537" i="3"/>
  <c r="L537" i="3"/>
  <c r="M537" i="3"/>
  <c r="N537" i="3"/>
  <c r="O537" i="3"/>
  <c r="A538" i="3"/>
  <c r="B538" i="3"/>
  <c r="C538" i="3"/>
  <c r="E538" i="3"/>
  <c r="F538" i="3"/>
  <c r="G538" i="3"/>
  <c r="H538" i="3"/>
  <c r="I538" i="3"/>
  <c r="J538" i="3"/>
  <c r="K538" i="3"/>
  <c r="L538" i="3"/>
  <c r="M538" i="3"/>
  <c r="N538" i="3"/>
  <c r="O538" i="3"/>
  <c r="A539" i="3"/>
  <c r="B539" i="3"/>
  <c r="C539" i="3"/>
  <c r="E539" i="3"/>
  <c r="F539" i="3"/>
  <c r="G539" i="3"/>
  <c r="H539" i="3"/>
  <c r="I539" i="3"/>
  <c r="J539" i="3"/>
  <c r="K539" i="3"/>
  <c r="L539" i="3"/>
  <c r="M539" i="3"/>
  <c r="N539" i="3"/>
  <c r="O539" i="3"/>
  <c r="A540" i="3"/>
  <c r="B540" i="3"/>
  <c r="C540" i="3"/>
  <c r="E540" i="3"/>
  <c r="F540" i="3"/>
  <c r="G540" i="3"/>
  <c r="H540" i="3"/>
  <c r="I540" i="3"/>
  <c r="J540" i="3"/>
  <c r="K540" i="3"/>
  <c r="L540" i="3"/>
  <c r="M540" i="3"/>
  <c r="N540" i="3"/>
  <c r="O540" i="3"/>
  <c r="A541" i="3"/>
  <c r="B541" i="3"/>
  <c r="C541" i="3"/>
  <c r="E541" i="3"/>
  <c r="F541" i="3"/>
  <c r="G541" i="3"/>
  <c r="H541" i="3"/>
  <c r="I541" i="3"/>
  <c r="J541" i="3"/>
  <c r="K541" i="3"/>
  <c r="L541" i="3"/>
  <c r="M541" i="3"/>
  <c r="N541" i="3"/>
  <c r="O541" i="3"/>
  <c r="A542" i="3"/>
  <c r="B542" i="3"/>
  <c r="C542" i="3"/>
  <c r="E542" i="3"/>
  <c r="F542" i="3"/>
  <c r="G542" i="3"/>
  <c r="H542" i="3"/>
  <c r="I542" i="3"/>
  <c r="J542" i="3"/>
  <c r="K542" i="3"/>
  <c r="L542" i="3"/>
  <c r="M542" i="3"/>
  <c r="N542" i="3"/>
  <c r="O542" i="3"/>
  <c r="A543" i="3"/>
  <c r="B543" i="3"/>
  <c r="C543" i="3"/>
  <c r="E543" i="3"/>
  <c r="F543" i="3"/>
  <c r="G543" i="3"/>
  <c r="H543" i="3"/>
  <c r="I543" i="3"/>
  <c r="J543" i="3"/>
  <c r="K543" i="3"/>
  <c r="L543" i="3"/>
  <c r="M543" i="3"/>
  <c r="N543" i="3"/>
  <c r="O543" i="3"/>
  <c r="A544" i="3"/>
  <c r="B544" i="3"/>
  <c r="C544" i="3"/>
  <c r="E544" i="3"/>
  <c r="F544" i="3"/>
  <c r="G544" i="3"/>
  <c r="H544" i="3"/>
  <c r="I544" i="3"/>
  <c r="J544" i="3"/>
  <c r="K544" i="3"/>
  <c r="L544" i="3"/>
  <c r="M544" i="3"/>
  <c r="N544" i="3"/>
  <c r="O544" i="3"/>
  <c r="A545" i="3"/>
  <c r="B545" i="3"/>
  <c r="C545" i="3"/>
  <c r="E545" i="3"/>
  <c r="F545" i="3"/>
  <c r="G545" i="3"/>
  <c r="H545" i="3"/>
  <c r="I545" i="3"/>
  <c r="J545" i="3"/>
  <c r="K545" i="3"/>
  <c r="L545" i="3"/>
  <c r="M545" i="3"/>
  <c r="N545" i="3"/>
  <c r="O545" i="3"/>
  <c r="A546" i="3"/>
  <c r="B546" i="3"/>
  <c r="C546" i="3"/>
  <c r="E546" i="3"/>
  <c r="F546" i="3"/>
  <c r="G546" i="3"/>
  <c r="H546" i="3"/>
  <c r="I546" i="3"/>
  <c r="J546" i="3"/>
  <c r="K546" i="3"/>
  <c r="L546" i="3"/>
  <c r="M546" i="3"/>
  <c r="N546" i="3"/>
  <c r="O546" i="3"/>
  <c r="A547" i="3"/>
  <c r="B547" i="3"/>
  <c r="C547" i="3"/>
  <c r="E547" i="3"/>
  <c r="F547" i="3"/>
  <c r="G547" i="3"/>
  <c r="H547" i="3"/>
  <c r="I547" i="3"/>
  <c r="J547" i="3"/>
  <c r="K547" i="3"/>
  <c r="L547" i="3"/>
  <c r="M547" i="3"/>
  <c r="N547" i="3"/>
  <c r="O547" i="3"/>
  <c r="A548" i="3"/>
  <c r="B548" i="3"/>
  <c r="C548" i="3"/>
  <c r="E548" i="3"/>
  <c r="F548" i="3"/>
  <c r="G548" i="3"/>
  <c r="H548" i="3"/>
  <c r="I548" i="3"/>
  <c r="J548" i="3"/>
  <c r="K548" i="3"/>
  <c r="L548" i="3"/>
  <c r="M548" i="3"/>
  <c r="N548" i="3"/>
  <c r="O548" i="3"/>
  <c r="A549" i="3"/>
  <c r="B549" i="3"/>
  <c r="C549" i="3"/>
  <c r="E549" i="3"/>
  <c r="F549" i="3"/>
  <c r="G549" i="3"/>
  <c r="H549" i="3"/>
  <c r="I549" i="3"/>
  <c r="J549" i="3"/>
  <c r="K549" i="3"/>
  <c r="L549" i="3"/>
  <c r="M549" i="3"/>
  <c r="N549" i="3"/>
  <c r="O549" i="3"/>
  <c r="A550" i="3"/>
  <c r="B550" i="3"/>
  <c r="C550" i="3"/>
  <c r="E550" i="3"/>
  <c r="F550" i="3"/>
  <c r="G550" i="3"/>
  <c r="H550" i="3"/>
  <c r="I550" i="3"/>
  <c r="J550" i="3"/>
  <c r="K550" i="3"/>
  <c r="L550" i="3"/>
  <c r="M550" i="3"/>
  <c r="N550" i="3"/>
  <c r="O550" i="3"/>
  <c r="A551" i="3"/>
  <c r="B551" i="3"/>
  <c r="C551" i="3"/>
  <c r="E551" i="3"/>
  <c r="F551" i="3"/>
  <c r="G551" i="3"/>
  <c r="H551" i="3"/>
  <c r="I551" i="3"/>
  <c r="J551" i="3"/>
  <c r="K551" i="3"/>
  <c r="L551" i="3"/>
  <c r="M551" i="3"/>
  <c r="N551" i="3"/>
  <c r="O551" i="3"/>
  <c r="A552" i="3"/>
  <c r="B552" i="3"/>
  <c r="C552" i="3"/>
  <c r="E552" i="3"/>
  <c r="F552" i="3"/>
  <c r="G552" i="3"/>
  <c r="H552" i="3"/>
  <c r="I552" i="3"/>
  <c r="J552" i="3"/>
  <c r="K552" i="3"/>
  <c r="L552" i="3"/>
  <c r="M552" i="3"/>
  <c r="N552" i="3"/>
  <c r="O552" i="3"/>
  <c r="A553" i="3"/>
  <c r="B553" i="3"/>
  <c r="C553" i="3"/>
  <c r="E553" i="3"/>
  <c r="F553" i="3"/>
  <c r="G553" i="3"/>
  <c r="H553" i="3"/>
  <c r="I553" i="3"/>
  <c r="J553" i="3"/>
  <c r="K553" i="3"/>
  <c r="L553" i="3"/>
  <c r="M553" i="3"/>
  <c r="N553" i="3"/>
  <c r="O553" i="3"/>
  <c r="A554" i="3"/>
  <c r="B554" i="3"/>
  <c r="C554" i="3"/>
  <c r="E554" i="3"/>
  <c r="F554" i="3"/>
  <c r="G554" i="3"/>
  <c r="H554" i="3"/>
  <c r="I554" i="3"/>
  <c r="J554" i="3"/>
  <c r="K554" i="3"/>
  <c r="L554" i="3"/>
  <c r="M554" i="3"/>
  <c r="N554" i="3"/>
  <c r="O554" i="3"/>
  <c r="A555" i="3"/>
  <c r="B555" i="3"/>
  <c r="C555" i="3"/>
  <c r="E555" i="3"/>
  <c r="F555" i="3"/>
  <c r="G555" i="3"/>
  <c r="H555" i="3"/>
  <c r="I555" i="3"/>
  <c r="J555" i="3"/>
  <c r="K555" i="3"/>
  <c r="L555" i="3"/>
  <c r="M555" i="3"/>
  <c r="N555" i="3"/>
  <c r="O555" i="3"/>
  <c r="A556" i="3"/>
  <c r="B556" i="3"/>
  <c r="C556" i="3"/>
  <c r="E556" i="3"/>
  <c r="F556" i="3"/>
  <c r="G556" i="3"/>
  <c r="H556" i="3"/>
  <c r="I556" i="3"/>
  <c r="J556" i="3"/>
  <c r="K556" i="3"/>
  <c r="L556" i="3"/>
  <c r="M556" i="3"/>
  <c r="N556" i="3"/>
  <c r="O556" i="3"/>
  <c r="A557" i="3"/>
  <c r="B557" i="3"/>
  <c r="C557" i="3"/>
  <c r="E557" i="3"/>
  <c r="F557" i="3"/>
  <c r="G557" i="3"/>
  <c r="H557" i="3"/>
  <c r="I557" i="3"/>
  <c r="J557" i="3"/>
  <c r="K557" i="3"/>
  <c r="L557" i="3"/>
  <c r="M557" i="3"/>
  <c r="N557" i="3"/>
  <c r="O557" i="3"/>
  <c r="A558" i="3"/>
  <c r="B558" i="3"/>
  <c r="C558" i="3"/>
  <c r="E558" i="3"/>
  <c r="F558" i="3"/>
  <c r="G558" i="3"/>
  <c r="H558" i="3"/>
  <c r="I558" i="3"/>
  <c r="J558" i="3"/>
  <c r="K558" i="3"/>
  <c r="L558" i="3"/>
  <c r="M558" i="3"/>
  <c r="N558" i="3"/>
  <c r="O558" i="3"/>
  <c r="A559" i="3"/>
  <c r="B559" i="3"/>
  <c r="C559" i="3"/>
  <c r="E559" i="3"/>
  <c r="F559" i="3"/>
  <c r="G559" i="3"/>
  <c r="H559" i="3"/>
  <c r="I559" i="3"/>
  <c r="J559" i="3"/>
  <c r="K559" i="3"/>
  <c r="L559" i="3"/>
  <c r="M559" i="3"/>
  <c r="N559" i="3"/>
  <c r="O559" i="3"/>
  <c r="A560" i="3"/>
  <c r="B560" i="3"/>
  <c r="C560" i="3"/>
  <c r="E560" i="3"/>
  <c r="F560" i="3"/>
  <c r="G560" i="3"/>
  <c r="H560" i="3"/>
  <c r="I560" i="3"/>
  <c r="J560" i="3"/>
  <c r="K560" i="3"/>
  <c r="L560" i="3"/>
  <c r="M560" i="3"/>
  <c r="N560" i="3"/>
  <c r="O560" i="3"/>
  <c r="A561" i="3"/>
  <c r="B561" i="3"/>
  <c r="C561" i="3"/>
  <c r="E561" i="3"/>
  <c r="F561" i="3"/>
  <c r="G561" i="3"/>
  <c r="H561" i="3"/>
  <c r="I561" i="3"/>
  <c r="J561" i="3"/>
  <c r="K561" i="3"/>
  <c r="L561" i="3"/>
  <c r="M561" i="3"/>
  <c r="N561" i="3"/>
  <c r="O561" i="3"/>
  <c r="A562" i="3"/>
  <c r="B562" i="3"/>
  <c r="C562" i="3"/>
  <c r="E562" i="3"/>
  <c r="F562" i="3"/>
  <c r="G562" i="3"/>
  <c r="H562" i="3"/>
  <c r="I562" i="3"/>
  <c r="J562" i="3"/>
  <c r="K562" i="3"/>
  <c r="L562" i="3"/>
  <c r="M562" i="3"/>
  <c r="N562" i="3"/>
  <c r="O562" i="3"/>
  <c r="A563" i="3"/>
  <c r="B563" i="3"/>
  <c r="C563" i="3"/>
  <c r="E563" i="3"/>
  <c r="F563" i="3"/>
  <c r="G563" i="3"/>
  <c r="H563" i="3"/>
  <c r="I563" i="3"/>
  <c r="J563" i="3"/>
  <c r="K563" i="3"/>
  <c r="L563" i="3"/>
  <c r="M563" i="3"/>
  <c r="N563" i="3"/>
  <c r="O563" i="3"/>
  <c r="A564" i="3"/>
  <c r="B564" i="3"/>
  <c r="C564" i="3"/>
  <c r="E564" i="3"/>
  <c r="F564" i="3"/>
  <c r="G564" i="3"/>
  <c r="H564" i="3"/>
  <c r="I564" i="3"/>
  <c r="J564" i="3"/>
  <c r="K564" i="3"/>
  <c r="L564" i="3"/>
  <c r="M564" i="3"/>
  <c r="N564" i="3"/>
  <c r="O564" i="3"/>
  <c r="A565" i="3"/>
  <c r="B565" i="3"/>
  <c r="C565" i="3"/>
  <c r="E565" i="3"/>
  <c r="F565" i="3"/>
  <c r="G565" i="3"/>
  <c r="H565" i="3"/>
  <c r="I565" i="3"/>
  <c r="J565" i="3"/>
  <c r="K565" i="3"/>
  <c r="L565" i="3"/>
  <c r="M565" i="3"/>
  <c r="N565" i="3"/>
  <c r="O565" i="3"/>
  <c r="A566" i="3"/>
  <c r="B566" i="3"/>
  <c r="C566" i="3"/>
  <c r="E566" i="3"/>
  <c r="F566" i="3"/>
  <c r="G566" i="3"/>
  <c r="H566" i="3"/>
  <c r="I566" i="3"/>
  <c r="J566" i="3"/>
  <c r="K566" i="3"/>
  <c r="L566" i="3"/>
  <c r="M566" i="3"/>
  <c r="N566" i="3"/>
  <c r="O566" i="3"/>
  <c r="A567" i="3"/>
  <c r="B567" i="3"/>
  <c r="C567" i="3"/>
  <c r="E567" i="3"/>
  <c r="F567" i="3"/>
  <c r="G567" i="3"/>
  <c r="H567" i="3"/>
  <c r="I567" i="3"/>
  <c r="J567" i="3"/>
  <c r="K567" i="3"/>
  <c r="L567" i="3"/>
  <c r="M567" i="3"/>
  <c r="N567" i="3"/>
  <c r="O567" i="3"/>
  <c r="A568" i="3"/>
  <c r="B568" i="3"/>
  <c r="C568" i="3"/>
  <c r="E568" i="3"/>
  <c r="F568" i="3"/>
  <c r="G568" i="3"/>
  <c r="H568" i="3"/>
  <c r="I568" i="3"/>
  <c r="J568" i="3"/>
  <c r="K568" i="3"/>
  <c r="L568" i="3"/>
  <c r="M568" i="3"/>
  <c r="N568" i="3"/>
  <c r="O568" i="3"/>
  <c r="A569" i="3"/>
  <c r="B569" i="3"/>
  <c r="C569" i="3"/>
  <c r="E569" i="3"/>
  <c r="F569" i="3"/>
  <c r="G569" i="3"/>
  <c r="H569" i="3"/>
  <c r="I569" i="3"/>
  <c r="J569" i="3"/>
  <c r="K569" i="3"/>
  <c r="L569" i="3"/>
  <c r="M569" i="3"/>
  <c r="N569" i="3"/>
  <c r="O569" i="3"/>
  <c r="A570" i="3"/>
  <c r="B570" i="3"/>
  <c r="C570" i="3"/>
  <c r="E570" i="3"/>
  <c r="F570" i="3"/>
  <c r="G570" i="3"/>
  <c r="H570" i="3"/>
  <c r="I570" i="3"/>
  <c r="J570" i="3"/>
  <c r="K570" i="3"/>
  <c r="L570" i="3"/>
  <c r="M570" i="3"/>
  <c r="N570" i="3"/>
  <c r="O570" i="3"/>
  <c r="A571" i="3"/>
  <c r="B571" i="3"/>
  <c r="C571" i="3"/>
  <c r="E571" i="3"/>
  <c r="F571" i="3"/>
  <c r="G571" i="3"/>
  <c r="H571" i="3"/>
  <c r="I571" i="3"/>
  <c r="J571" i="3"/>
  <c r="K571" i="3"/>
  <c r="L571" i="3"/>
  <c r="M571" i="3"/>
  <c r="N571" i="3"/>
  <c r="O571" i="3"/>
  <c r="A572" i="3"/>
  <c r="B572" i="3"/>
  <c r="C572" i="3"/>
  <c r="E572" i="3"/>
  <c r="F572" i="3"/>
  <c r="G572" i="3"/>
  <c r="H572" i="3"/>
  <c r="I572" i="3"/>
  <c r="J572" i="3"/>
  <c r="K572" i="3"/>
  <c r="L572" i="3"/>
  <c r="M572" i="3"/>
  <c r="N572" i="3"/>
  <c r="O572" i="3"/>
  <c r="A573" i="3"/>
  <c r="B573" i="3"/>
  <c r="C573" i="3"/>
  <c r="E573" i="3"/>
  <c r="F573" i="3"/>
  <c r="G573" i="3"/>
  <c r="H573" i="3"/>
  <c r="I573" i="3"/>
  <c r="J573" i="3"/>
  <c r="K573" i="3"/>
  <c r="L573" i="3"/>
  <c r="M573" i="3"/>
  <c r="N573" i="3"/>
  <c r="O573" i="3"/>
  <c r="A574" i="3"/>
  <c r="B574" i="3"/>
  <c r="C574" i="3"/>
  <c r="E574" i="3"/>
  <c r="F574" i="3"/>
  <c r="G574" i="3"/>
  <c r="H574" i="3"/>
  <c r="I574" i="3"/>
  <c r="J574" i="3"/>
  <c r="K574" i="3"/>
  <c r="L574" i="3"/>
  <c r="M574" i="3"/>
  <c r="N574" i="3"/>
  <c r="O574" i="3"/>
  <c r="A575" i="3"/>
  <c r="B575" i="3"/>
  <c r="C575" i="3"/>
  <c r="E575" i="3"/>
  <c r="F575" i="3"/>
  <c r="G575" i="3"/>
  <c r="H575" i="3"/>
  <c r="I575" i="3"/>
  <c r="J575" i="3"/>
  <c r="K575" i="3"/>
  <c r="L575" i="3"/>
  <c r="M575" i="3"/>
  <c r="N575" i="3"/>
  <c r="O575" i="3"/>
  <c r="A576" i="3"/>
  <c r="B576" i="3"/>
  <c r="C576" i="3"/>
  <c r="E576" i="3"/>
  <c r="F576" i="3"/>
  <c r="G576" i="3"/>
  <c r="H576" i="3"/>
  <c r="I576" i="3"/>
  <c r="J576" i="3"/>
  <c r="K576" i="3"/>
  <c r="L576" i="3"/>
  <c r="M576" i="3"/>
  <c r="N576" i="3"/>
  <c r="O576" i="3"/>
  <c r="A577" i="3"/>
  <c r="B577" i="3"/>
  <c r="C577" i="3"/>
  <c r="E577" i="3"/>
  <c r="F577" i="3"/>
  <c r="G577" i="3"/>
  <c r="H577" i="3"/>
  <c r="I577" i="3"/>
  <c r="J577" i="3"/>
  <c r="K577" i="3"/>
  <c r="L577" i="3"/>
  <c r="M577" i="3"/>
  <c r="N577" i="3"/>
  <c r="O577" i="3"/>
  <c r="A578" i="3"/>
  <c r="B578" i="3"/>
  <c r="C578" i="3"/>
  <c r="E578" i="3"/>
  <c r="F578" i="3"/>
  <c r="G578" i="3"/>
  <c r="H578" i="3"/>
  <c r="I578" i="3"/>
  <c r="J578" i="3"/>
  <c r="K578" i="3"/>
  <c r="L578" i="3"/>
  <c r="M578" i="3"/>
  <c r="N578" i="3"/>
  <c r="O578" i="3"/>
  <c r="A579" i="3"/>
  <c r="B579" i="3"/>
  <c r="C579" i="3"/>
  <c r="E579" i="3"/>
  <c r="F579" i="3"/>
  <c r="G579" i="3"/>
  <c r="H579" i="3"/>
  <c r="I579" i="3"/>
  <c r="J579" i="3"/>
  <c r="K579" i="3"/>
  <c r="L579" i="3"/>
  <c r="M579" i="3"/>
  <c r="N579" i="3"/>
  <c r="O579" i="3"/>
  <c r="A580" i="3"/>
  <c r="B580" i="3"/>
  <c r="C580" i="3"/>
  <c r="E580" i="3"/>
  <c r="F580" i="3"/>
  <c r="G580" i="3"/>
  <c r="H580" i="3"/>
  <c r="I580" i="3"/>
  <c r="J580" i="3"/>
  <c r="K580" i="3"/>
  <c r="L580" i="3"/>
  <c r="M580" i="3"/>
  <c r="N580" i="3"/>
  <c r="O580" i="3"/>
  <c r="A581" i="3"/>
  <c r="B581" i="3"/>
  <c r="C581" i="3"/>
  <c r="E581" i="3"/>
  <c r="F581" i="3"/>
  <c r="G581" i="3"/>
  <c r="H581" i="3"/>
  <c r="I581" i="3"/>
  <c r="J581" i="3"/>
  <c r="K581" i="3"/>
  <c r="L581" i="3"/>
  <c r="M581" i="3"/>
  <c r="N581" i="3"/>
  <c r="O581" i="3"/>
  <c r="A582" i="3"/>
  <c r="B582" i="3"/>
  <c r="C582" i="3"/>
  <c r="E582" i="3"/>
  <c r="F582" i="3"/>
  <c r="G582" i="3"/>
  <c r="H582" i="3"/>
  <c r="I582" i="3"/>
  <c r="J582" i="3"/>
  <c r="K582" i="3"/>
  <c r="L582" i="3"/>
  <c r="M582" i="3"/>
  <c r="N582" i="3"/>
  <c r="O582" i="3"/>
  <c r="A583" i="3"/>
  <c r="B583" i="3"/>
  <c r="C583" i="3"/>
  <c r="E583" i="3"/>
  <c r="F583" i="3"/>
  <c r="G583" i="3"/>
  <c r="H583" i="3"/>
  <c r="I583" i="3"/>
  <c r="J583" i="3"/>
  <c r="K583" i="3"/>
  <c r="L583" i="3"/>
  <c r="M583" i="3"/>
  <c r="N583" i="3"/>
  <c r="O583" i="3"/>
  <c r="A584" i="3"/>
  <c r="B584" i="3"/>
  <c r="C584" i="3"/>
  <c r="E584" i="3"/>
  <c r="F584" i="3"/>
  <c r="G584" i="3"/>
  <c r="H584" i="3"/>
  <c r="I584" i="3"/>
  <c r="J584" i="3"/>
  <c r="K584" i="3"/>
  <c r="L584" i="3"/>
  <c r="M584" i="3"/>
  <c r="N584" i="3"/>
  <c r="O584" i="3"/>
  <c r="A585" i="3"/>
  <c r="B585" i="3"/>
  <c r="C585" i="3"/>
  <c r="E585" i="3"/>
  <c r="F585" i="3"/>
  <c r="G585" i="3"/>
  <c r="H585" i="3"/>
  <c r="I585" i="3"/>
  <c r="J585" i="3"/>
  <c r="K585" i="3"/>
  <c r="L585" i="3"/>
  <c r="M585" i="3"/>
  <c r="N585" i="3"/>
  <c r="O585" i="3"/>
  <c r="A586" i="3"/>
  <c r="B586" i="3"/>
  <c r="C586" i="3"/>
  <c r="E586" i="3"/>
  <c r="F586" i="3"/>
  <c r="G586" i="3"/>
  <c r="H586" i="3"/>
  <c r="I586" i="3"/>
  <c r="J586" i="3"/>
  <c r="K586" i="3"/>
  <c r="L586" i="3"/>
  <c r="M586" i="3"/>
  <c r="N586" i="3"/>
  <c r="O586" i="3"/>
  <c r="A587" i="3"/>
  <c r="B587" i="3"/>
  <c r="C587" i="3"/>
  <c r="E587" i="3"/>
  <c r="F587" i="3"/>
  <c r="G587" i="3"/>
  <c r="H587" i="3"/>
  <c r="I587" i="3"/>
  <c r="J587" i="3"/>
  <c r="K587" i="3"/>
  <c r="L587" i="3"/>
  <c r="M587" i="3"/>
  <c r="N587" i="3"/>
  <c r="O587" i="3"/>
  <c r="A588" i="3"/>
  <c r="B588" i="3"/>
  <c r="C588" i="3"/>
  <c r="E588" i="3"/>
  <c r="F588" i="3"/>
  <c r="G588" i="3"/>
  <c r="H588" i="3"/>
  <c r="I588" i="3"/>
  <c r="J588" i="3"/>
  <c r="K588" i="3"/>
  <c r="L588" i="3"/>
  <c r="M588" i="3"/>
  <c r="N588" i="3"/>
  <c r="O588" i="3"/>
  <c r="A589" i="3"/>
  <c r="B589" i="3"/>
  <c r="C589" i="3"/>
  <c r="E589" i="3"/>
  <c r="F589" i="3"/>
  <c r="G589" i="3"/>
  <c r="H589" i="3"/>
  <c r="I589" i="3"/>
  <c r="J589" i="3"/>
  <c r="K589" i="3"/>
  <c r="L589" i="3"/>
  <c r="M589" i="3"/>
  <c r="N589" i="3"/>
  <c r="O589" i="3"/>
  <c r="A590" i="3"/>
  <c r="B590" i="3"/>
  <c r="C590" i="3"/>
  <c r="E590" i="3"/>
  <c r="F590" i="3"/>
  <c r="G590" i="3"/>
  <c r="H590" i="3"/>
  <c r="I590" i="3"/>
  <c r="J590" i="3"/>
  <c r="K590" i="3"/>
  <c r="L590" i="3"/>
  <c r="M590" i="3"/>
  <c r="N590" i="3"/>
  <c r="O590" i="3"/>
  <c r="A591" i="3"/>
  <c r="B591" i="3"/>
  <c r="C591" i="3"/>
  <c r="E591" i="3"/>
  <c r="F591" i="3"/>
  <c r="G591" i="3"/>
  <c r="H591" i="3"/>
  <c r="I591" i="3"/>
  <c r="J591" i="3"/>
  <c r="K591" i="3"/>
  <c r="L591" i="3"/>
  <c r="M591" i="3"/>
  <c r="N591" i="3"/>
  <c r="O591" i="3"/>
  <c r="A592" i="3"/>
  <c r="B592" i="3"/>
  <c r="C592" i="3"/>
  <c r="E592" i="3"/>
  <c r="F592" i="3"/>
  <c r="G592" i="3"/>
  <c r="H592" i="3"/>
  <c r="I592" i="3"/>
  <c r="J592" i="3"/>
  <c r="K592" i="3"/>
  <c r="L592" i="3"/>
  <c r="M592" i="3"/>
  <c r="N592" i="3"/>
  <c r="O592" i="3"/>
  <c r="A593" i="3"/>
  <c r="B593" i="3"/>
  <c r="C593" i="3"/>
  <c r="E593" i="3"/>
  <c r="F593" i="3"/>
  <c r="G593" i="3"/>
  <c r="H593" i="3"/>
  <c r="I593" i="3"/>
  <c r="J593" i="3"/>
  <c r="K593" i="3"/>
  <c r="L593" i="3"/>
  <c r="M593" i="3"/>
  <c r="N593" i="3"/>
  <c r="O593" i="3"/>
  <c r="A594" i="3"/>
  <c r="B594" i="3"/>
  <c r="C594" i="3"/>
  <c r="E594" i="3"/>
  <c r="F594" i="3"/>
  <c r="G594" i="3"/>
  <c r="H594" i="3"/>
  <c r="I594" i="3"/>
  <c r="J594" i="3"/>
  <c r="K594" i="3"/>
  <c r="L594" i="3"/>
  <c r="M594" i="3"/>
  <c r="N594" i="3"/>
  <c r="O594" i="3"/>
  <c r="A595" i="3"/>
  <c r="B595" i="3"/>
  <c r="C595" i="3"/>
  <c r="E595" i="3"/>
  <c r="F595" i="3"/>
  <c r="G595" i="3"/>
  <c r="H595" i="3"/>
  <c r="I595" i="3"/>
  <c r="J595" i="3"/>
  <c r="K595" i="3"/>
  <c r="L595" i="3"/>
  <c r="M595" i="3"/>
  <c r="N595" i="3"/>
  <c r="O595" i="3"/>
  <c r="A596" i="3"/>
  <c r="B596" i="3"/>
  <c r="C596" i="3"/>
  <c r="E596" i="3"/>
  <c r="F596" i="3"/>
  <c r="G596" i="3"/>
  <c r="H596" i="3"/>
  <c r="I596" i="3"/>
  <c r="J596" i="3"/>
  <c r="K596" i="3"/>
  <c r="L596" i="3"/>
  <c r="M596" i="3"/>
  <c r="N596" i="3"/>
  <c r="O596" i="3"/>
  <c r="A597" i="3"/>
  <c r="B597" i="3"/>
  <c r="C597" i="3"/>
  <c r="E597" i="3"/>
  <c r="F597" i="3"/>
  <c r="G597" i="3"/>
  <c r="H597" i="3"/>
  <c r="I597" i="3"/>
  <c r="J597" i="3"/>
  <c r="K597" i="3"/>
  <c r="L597" i="3"/>
  <c r="M597" i="3"/>
  <c r="N597" i="3"/>
  <c r="O597" i="3"/>
  <c r="A598" i="3"/>
  <c r="B598" i="3"/>
  <c r="C598" i="3"/>
  <c r="E598" i="3"/>
  <c r="F598" i="3"/>
  <c r="G598" i="3"/>
  <c r="H598" i="3"/>
  <c r="I598" i="3"/>
  <c r="J598" i="3"/>
  <c r="K598" i="3"/>
  <c r="L598" i="3"/>
  <c r="M598" i="3"/>
  <c r="N598" i="3"/>
  <c r="O598" i="3"/>
  <c r="A599" i="3"/>
  <c r="B599" i="3"/>
  <c r="C599" i="3"/>
  <c r="E599" i="3"/>
  <c r="F599" i="3"/>
  <c r="G599" i="3"/>
  <c r="H599" i="3"/>
  <c r="I599" i="3"/>
  <c r="J599" i="3"/>
  <c r="K599" i="3"/>
  <c r="L599" i="3"/>
  <c r="M599" i="3"/>
  <c r="N599" i="3"/>
  <c r="O599" i="3"/>
  <c r="A600" i="3"/>
  <c r="B600" i="3"/>
  <c r="C600" i="3"/>
  <c r="E600" i="3"/>
  <c r="F600" i="3"/>
  <c r="G600" i="3"/>
  <c r="H600" i="3"/>
  <c r="I600" i="3"/>
  <c r="J600" i="3"/>
  <c r="K600" i="3"/>
  <c r="L600" i="3"/>
  <c r="M600" i="3"/>
  <c r="N600" i="3"/>
  <c r="O600" i="3"/>
  <c r="A601" i="3"/>
  <c r="B601" i="3"/>
  <c r="C601" i="3"/>
  <c r="E601" i="3"/>
  <c r="F601" i="3"/>
  <c r="G601" i="3"/>
  <c r="H601" i="3"/>
  <c r="I601" i="3"/>
  <c r="J601" i="3"/>
  <c r="K601" i="3"/>
  <c r="L601" i="3"/>
  <c r="M601" i="3"/>
  <c r="N601" i="3"/>
  <c r="O601" i="3"/>
  <c r="A602" i="3"/>
  <c r="B602" i="3"/>
  <c r="C602" i="3"/>
  <c r="E602" i="3"/>
  <c r="F602" i="3"/>
  <c r="G602" i="3"/>
  <c r="H602" i="3"/>
  <c r="I602" i="3"/>
  <c r="J602" i="3"/>
  <c r="K602" i="3"/>
  <c r="L602" i="3"/>
  <c r="M602" i="3"/>
  <c r="N602" i="3"/>
  <c r="O602" i="3"/>
  <c r="A603" i="3"/>
  <c r="B603" i="3"/>
  <c r="C603" i="3"/>
  <c r="E603" i="3"/>
  <c r="F603" i="3"/>
  <c r="G603" i="3"/>
  <c r="H603" i="3"/>
  <c r="I603" i="3"/>
  <c r="J603" i="3"/>
  <c r="K603" i="3"/>
  <c r="L603" i="3"/>
  <c r="M603" i="3"/>
  <c r="N603" i="3"/>
  <c r="O603" i="3"/>
  <c r="A604" i="3"/>
  <c r="B604" i="3"/>
  <c r="C604" i="3"/>
  <c r="E604" i="3"/>
  <c r="F604" i="3"/>
  <c r="G604" i="3"/>
  <c r="H604" i="3"/>
  <c r="I604" i="3"/>
  <c r="J604" i="3"/>
  <c r="K604" i="3"/>
  <c r="L604" i="3"/>
  <c r="M604" i="3"/>
  <c r="N604" i="3"/>
  <c r="O604" i="3"/>
  <c r="A605" i="3"/>
  <c r="B605" i="3"/>
  <c r="C605" i="3"/>
  <c r="E605" i="3"/>
  <c r="F605" i="3"/>
  <c r="G605" i="3"/>
  <c r="H605" i="3"/>
  <c r="I605" i="3"/>
  <c r="J605" i="3"/>
  <c r="K605" i="3"/>
  <c r="L605" i="3"/>
  <c r="M605" i="3"/>
  <c r="N605" i="3"/>
  <c r="O605" i="3"/>
  <c r="A606" i="3"/>
  <c r="B606" i="3"/>
  <c r="C606" i="3"/>
  <c r="E606" i="3"/>
  <c r="F606" i="3"/>
  <c r="G606" i="3"/>
  <c r="H606" i="3"/>
  <c r="I606" i="3"/>
  <c r="J606" i="3"/>
  <c r="K606" i="3"/>
  <c r="L606" i="3"/>
  <c r="M606" i="3"/>
  <c r="N606" i="3"/>
  <c r="O606" i="3"/>
  <c r="A607" i="3"/>
  <c r="B607" i="3"/>
  <c r="C607" i="3"/>
  <c r="E607" i="3"/>
  <c r="F607" i="3"/>
  <c r="G607" i="3"/>
  <c r="H607" i="3"/>
  <c r="I607" i="3"/>
  <c r="J607" i="3"/>
  <c r="K607" i="3"/>
  <c r="L607" i="3"/>
  <c r="M607" i="3"/>
  <c r="N607" i="3"/>
  <c r="O607" i="3"/>
  <c r="A608" i="3"/>
  <c r="B608" i="3"/>
  <c r="C608" i="3"/>
  <c r="E608" i="3"/>
  <c r="F608" i="3"/>
  <c r="G608" i="3"/>
  <c r="H608" i="3"/>
  <c r="I608" i="3"/>
  <c r="J608" i="3"/>
  <c r="K608" i="3"/>
  <c r="L608" i="3"/>
  <c r="M608" i="3"/>
  <c r="N608" i="3"/>
  <c r="O608" i="3"/>
  <c r="A609" i="3"/>
  <c r="B609" i="3"/>
  <c r="C609" i="3"/>
  <c r="E609" i="3"/>
  <c r="F609" i="3"/>
  <c r="G609" i="3"/>
  <c r="H609" i="3"/>
  <c r="I609" i="3"/>
  <c r="J609" i="3"/>
  <c r="K609" i="3"/>
  <c r="L609" i="3"/>
  <c r="M609" i="3"/>
  <c r="N609" i="3"/>
  <c r="O609" i="3"/>
  <c r="A610" i="3"/>
  <c r="B610" i="3"/>
  <c r="C610" i="3"/>
  <c r="E610" i="3"/>
  <c r="F610" i="3"/>
  <c r="G610" i="3"/>
  <c r="H610" i="3"/>
  <c r="I610" i="3"/>
  <c r="J610" i="3"/>
  <c r="K610" i="3"/>
  <c r="L610" i="3"/>
  <c r="M610" i="3"/>
  <c r="N610" i="3"/>
  <c r="O610" i="3"/>
  <c r="A611" i="3"/>
  <c r="B611" i="3"/>
  <c r="C611" i="3"/>
  <c r="E611" i="3"/>
  <c r="F611" i="3"/>
  <c r="G611" i="3"/>
  <c r="H611" i="3"/>
  <c r="I611" i="3"/>
  <c r="J611" i="3"/>
  <c r="K611" i="3"/>
  <c r="L611" i="3"/>
  <c r="M611" i="3"/>
  <c r="N611" i="3"/>
  <c r="O611" i="3"/>
  <c r="A612" i="3"/>
  <c r="B612" i="3"/>
  <c r="C612" i="3"/>
  <c r="E612" i="3"/>
  <c r="F612" i="3"/>
  <c r="G612" i="3"/>
  <c r="H612" i="3"/>
  <c r="I612" i="3"/>
  <c r="J612" i="3"/>
  <c r="K612" i="3"/>
  <c r="L612" i="3"/>
  <c r="M612" i="3"/>
  <c r="N612" i="3"/>
  <c r="O612" i="3"/>
  <c r="A613" i="3"/>
  <c r="B613" i="3"/>
  <c r="C613" i="3"/>
  <c r="E613" i="3"/>
  <c r="F613" i="3"/>
  <c r="G613" i="3"/>
  <c r="H613" i="3"/>
  <c r="I613" i="3"/>
  <c r="J613" i="3"/>
  <c r="K613" i="3"/>
  <c r="L613" i="3"/>
  <c r="M613" i="3"/>
  <c r="N613" i="3"/>
  <c r="O613" i="3"/>
  <c r="A614" i="3"/>
  <c r="B614" i="3"/>
  <c r="C614" i="3"/>
  <c r="E614" i="3"/>
  <c r="F614" i="3"/>
  <c r="G614" i="3"/>
  <c r="H614" i="3"/>
  <c r="I614" i="3"/>
  <c r="J614" i="3"/>
  <c r="K614" i="3"/>
  <c r="L614" i="3"/>
  <c r="M614" i="3"/>
  <c r="N614" i="3"/>
  <c r="O614" i="3"/>
  <c r="A615" i="3"/>
  <c r="B615" i="3"/>
  <c r="C615" i="3"/>
  <c r="E615" i="3"/>
  <c r="F615" i="3"/>
  <c r="G615" i="3"/>
  <c r="H615" i="3"/>
  <c r="I615" i="3"/>
  <c r="J615" i="3"/>
  <c r="K615" i="3"/>
  <c r="L615" i="3"/>
  <c r="M615" i="3"/>
  <c r="N615" i="3"/>
  <c r="O615" i="3"/>
  <c r="A616" i="3"/>
  <c r="B616" i="3"/>
  <c r="C616" i="3"/>
  <c r="E616" i="3"/>
  <c r="F616" i="3"/>
  <c r="G616" i="3"/>
  <c r="H616" i="3"/>
  <c r="I616" i="3"/>
  <c r="J616" i="3"/>
  <c r="K616" i="3"/>
  <c r="L616" i="3"/>
  <c r="M616" i="3"/>
  <c r="N616" i="3"/>
  <c r="O616" i="3"/>
  <c r="A617" i="3"/>
  <c r="B617" i="3"/>
  <c r="C617" i="3"/>
  <c r="E617" i="3"/>
  <c r="F617" i="3"/>
  <c r="G617" i="3"/>
  <c r="H617" i="3"/>
  <c r="I617" i="3"/>
  <c r="J617" i="3"/>
  <c r="K617" i="3"/>
  <c r="L617" i="3"/>
  <c r="M617" i="3"/>
  <c r="N617" i="3"/>
  <c r="O617" i="3"/>
  <c r="A618" i="3"/>
  <c r="B618" i="3"/>
  <c r="C618" i="3"/>
  <c r="E618" i="3"/>
  <c r="F618" i="3"/>
  <c r="G618" i="3"/>
  <c r="H618" i="3"/>
  <c r="I618" i="3"/>
  <c r="J618" i="3"/>
  <c r="K618" i="3"/>
  <c r="L618" i="3"/>
  <c r="M618" i="3"/>
  <c r="N618" i="3"/>
  <c r="O618" i="3"/>
  <c r="A619" i="3"/>
  <c r="B619" i="3"/>
  <c r="C619" i="3"/>
  <c r="E619" i="3"/>
  <c r="F619" i="3"/>
  <c r="G619" i="3"/>
  <c r="H619" i="3"/>
  <c r="I619" i="3"/>
  <c r="J619" i="3"/>
  <c r="K619" i="3"/>
  <c r="L619" i="3"/>
  <c r="M619" i="3"/>
  <c r="N619" i="3"/>
  <c r="O619" i="3"/>
  <c r="A620" i="3"/>
  <c r="B620" i="3"/>
  <c r="C620" i="3"/>
  <c r="E620" i="3"/>
  <c r="F620" i="3"/>
  <c r="G620" i="3"/>
  <c r="H620" i="3"/>
  <c r="I620" i="3"/>
  <c r="J620" i="3"/>
  <c r="K620" i="3"/>
  <c r="L620" i="3"/>
  <c r="M620" i="3"/>
  <c r="N620" i="3"/>
  <c r="O620" i="3"/>
  <c r="A621" i="3"/>
  <c r="B621" i="3"/>
  <c r="C621" i="3"/>
  <c r="E621" i="3"/>
  <c r="F621" i="3"/>
  <c r="G621" i="3"/>
  <c r="H621" i="3"/>
  <c r="I621" i="3"/>
  <c r="J621" i="3"/>
  <c r="K621" i="3"/>
  <c r="L621" i="3"/>
  <c r="M621" i="3"/>
  <c r="N621" i="3"/>
  <c r="O621" i="3"/>
  <c r="A622" i="3"/>
  <c r="B622" i="3"/>
  <c r="C622" i="3"/>
  <c r="E622" i="3"/>
  <c r="F622" i="3"/>
  <c r="G622" i="3"/>
  <c r="H622" i="3"/>
  <c r="I622" i="3"/>
  <c r="J622" i="3"/>
  <c r="K622" i="3"/>
  <c r="L622" i="3"/>
  <c r="M622" i="3"/>
  <c r="N622" i="3"/>
  <c r="O622" i="3"/>
  <c r="A623" i="3"/>
  <c r="B623" i="3"/>
  <c r="C623" i="3"/>
  <c r="E623" i="3"/>
  <c r="F623" i="3"/>
  <c r="G623" i="3"/>
  <c r="H623" i="3"/>
  <c r="I623" i="3"/>
  <c r="J623" i="3"/>
  <c r="K623" i="3"/>
  <c r="L623" i="3"/>
  <c r="M623" i="3"/>
  <c r="N623" i="3"/>
  <c r="O623" i="3"/>
  <c r="A624" i="3"/>
  <c r="B624" i="3"/>
  <c r="C624" i="3"/>
  <c r="E624" i="3"/>
  <c r="F624" i="3"/>
  <c r="G624" i="3"/>
  <c r="H624" i="3"/>
  <c r="I624" i="3"/>
  <c r="J624" i="3"/>
  <c r="K624" i="3"/>
  <c r="L624" i="3"/>
  <c r="M624" i="3"/>
  <c r="N624" i="3"/>
  <c r="O624" i="3"/>
  <c r="A625" i="3"/>
  <c r="B625" i="3"/>
  <c r="C625" i="3"/>
  <c r="E625" i="3"/>
  <c r="F625" i="3"/>
  <c r="G625" i="3"/>
  <c r="H625" i="3"/>
  <c r="I625" i="3"/>
  <c r="J625" i="3"/>
  <c r="K625" i="3"/>
  <c r="L625" i="3"/>
  <c r="M625" i="3"/>
  <c r="N625" i="3"/>
  <c r="O625" i="3"/>
  <c r="A626" i="3"/>
  <c r="B626" i="3"/>
  <c r="C626" i="3"/>
  <c r="E626" i="3"/>
  <c r="F626" i="3"/>
  <c r="G626" i="3"/>
  <c r="H626" i="3"/>
  <c r="I626" i="3"/>
  <c r="J626" i="3"/>
  <c r="K626" i="3"/>
  <c r="L626" i="3"/>
  <c r="M626" i="3"/>
  <c r="N626" i="3"/>
  <c r="O626" i="3"/>
  <c r="A627" i="3"/>
  <c r="B627" i="3"/>
  <c r="C627" i="3"/>
  <c r="E627" i="3"/>
  <c r="F627" i="3"/>
  <c r="G627" i="3"/>
  <c r="H627" i="3"/>
  <c r="I627" i="3"/>
  <c r="J627" i="3"/>
  <c r="K627" i="3"/>
  <c r="L627" i="3"/>
  <c r="M627" i="3"/>
  <c r="N627" i="3"/>
  <c r="O627" i="3"/>
  <c r="A628" i="3"/>
  <c r="B628" i="3"/>
  <c r="C628" i="3"/>
  <c r="E628" i="3"/>
  <c r="F628" i="3"/>
  <c r="G628" i="3"/>
  <c r="H628" i="3"/>
  <c r="I628" i="3"/>
  <c r="J628" i="3"/>
  <c r="K628" i="3"/>
  <c r="L628" i="3"/>
  <c r="M628" i="3"/>
  <c r="N628" i="3"/>
  <c r="O628" i="3"/>
  <c r="A629" i="3"/>
  <c r="B629" i="3"/>
  <c r="C629" i="3"/>
  <c r="E629" i="3"/>
  <c r="F629" i="3"/>
  <c r="G629" i="3"/>
  <c r="H629" i="3"/>
  <c r="I629" i="3"/>
  <c r="J629" i="3"/>
  <c r="K629" i="3"/>
  <c r="L629" i="3"/>
  <c r="M629" i="3"/>
  <c r="N629" i="3"/>
  <c r="O629" i="3"/>
  <c r="A630" i="3"/>
  <c r="B630" i="3"/>
  <c r="C630" i="3"/>
  <c r="E630" i="3"/>
  <c r="F630" i="3"/>
  <c r="G630" i="3"/>
  <c r="H630" i="3"/>
  <c r="I630" i="3"/>
  <c r="J630" i="3"/>
  <c r="K630" i="3"/>
  <c r="L630" i="3"/>
  <c r="M630" i="3"/>
  <c r="N630" i="3"/>
  <c r="O630" i="3"/>
  <c r="A631" i="3"/>
  <c r="B631" i="3"/>
  <c r="C631" i="3"/>
  <c r="E631" i="3"/>
  <c r="F631" i="3"/>
  <c r="G631" i="3"/>
  <c r="H631" i="3"/>
  <c r="I631" i="3"/>
  <c r="J631" i="3"/>
  <c r="K631" i="3"/>
  <c r="L631" i="3"/>
  <c r="M631" i="3"/>
  <c r="N631" i="3"/>
  <c r="O631" i="3"/>
  <c r="A632" i="3"/>
  <c r="B632" i="3"/>
  <c r="C632" i="3"/>
  <c r="E632" i="3"/>
  <c r="F632" i="3"/>
  <c r="G632" i="3"/>
  <c r="H632" i="3"/>
  <c r="I632" i="3"/>
  <c r="J632" i="3"/>
  <c r="K632" i="3"/>
  <c r="L632" i="3"/>
  <c r="M632" i="3"/>
  <c r="N632" i="3"/>
  <c r="O632" i="3"/>
  <c r="A633" i="3"/>
  <c r="B633" i="3"/>
  <c r="C633" i="3"/>
  <c r="E633" i="3"/>
  <c r="F633" i="3"/>
  <c r="G633" i="3"/>
  <c r="H633" i="3"/>
  <c r="I633" i="3"/>
  <c r="J633" i="3"/>
  <c r="K633" i="3"/>
  <c r="L633" i="3"/>
  <c r="M633" i="3"/>
  <c r="N633" i="3"/>
  <c r="O633" i="3"/>
  <c r="A634" i="3"/>
  <c r="B634" i="3"/>
  <c r="C634" i="3"/>
  <c r="E634" i="3"/>
  <c r="F634" i="3"/>
  <c r="G634" i="3"/>
  <c r="H634" i="3"/>
  <c r="I634" i="3"/>
  <c r="J634" i="3"/>
  <c r="K634" i="3"/>
  <c r="L634" i="3"/>
  <c r="M634" i="3"/>
  <c r="N634" i="3"/>
  <c r="O634" i="3"/>
  <c r="A635" i="3"/>
  <c r="B635" i="3"/>
  <c r="C635" i="3"/>
  <c r="E635" i="3"/>
  <c r="F635" i="3"/>
  <c r="G635" i="3"/>
  <c r="H635" i="3"/>
  <c r="I635" i="3"/>
  <c r="J635" i="3"/>
  <c r="K635" i="3"/>
  <c r="L635" i="3"/>
  <c r="M635" i="3"/>
  <c r="N635" i="3"/>
  <c r="O635" i="3"/>
  <c r="A636" i="3"/>
  <c r="B636" i="3"/>
  <c r="C636" i="3"/>
  <c r="E636" i="3"/>
  <c r="F636" i="3"/>
  <c r="G636" i="3"/>
  <c r="H636" i="3"/>
  <c r="I636" i="3"/>
  <c r="J636" i="3"/>
  <c r="K636" i="3"/>
  <c r="L636" i="3"/>
  <c r="M636" i="3"/>
  <c r="N636" i="3"/>
  <c r="O636" i="3"/>
  <c r="A637" i="3"/>
  <c r="B637" i="3"/>
  <c r="C637" i="3"/>
  <c r="E637" i="3"/>
  <c r="F637" i="3"/>
  <c r="G637" i="3"/>
  <c r="H637" i="3"/>
  <c r="I637" i="3"/>
  <c r="J637" i="3"/>
  <c r="K637" i="3"/>
  <c r="L637" i="3"/>
  <c r="M637" i="3"/>
  <c r="N637" i="3"/>
  <c r="O637" i="3"/>
  <c r="A638" i="3"/>
  <c r="B638" i="3"/>
  <c r="C638" i="3"/>
  <c r="E638" i="3"/>
  <c r="F638" i="3"/>
  <c r="G638" i="3"/>
  <c r="H638" i="3"/>
  <c r="I638" i="3"/>
  <c r="J638" i="3"/>
  <c r="K638" i="3"/>
  <c r="L638" i="3"/>
  <c r="M638" i="3"/>
  <c r="N638" i="3"/>
  <c r="O638" i="3"/>
  <c r="A639" i="3"/>
  <c r="B639" i="3"/>
  <c r="C639" i="3"/>
  <c r="E639" i="3"/>
  <c r="F639" i="3"/>
  <c r="G639" i="3"/>
  <c r="H639" i="3"/>
  <c r="I639" i="3"/>
  <c r="J639" i="3"/>
  <c r="K639" i="3"/>
  <c r="L639" i="3"/>
  <c r="M639" i="3"/>
  <c r="N639" i="3"/>
  <c r="O639" i="3"/>
  <c r="A640" i="3"/>
  <c r="B640" i="3"/>
  <c r="C640" i="3"/>
  <c r="E640" i="3"/>
  <c r="F640" i="3"/>
  <c r="G640" i="3"/>
  <c r="H640" i="3"/>
  <c r="I640" i="3"/>
  <c r="J640" i="3"/>
  <c r="K640" i="3"/>
  <c r="L640" i="3"/>
  <c r="M640" i="3"/>
  <c r="N640" i="3"/>
  <c r="O640" i="3"/>
  <c r="A641" i="3"/>
  <c r="B641" i="3"/>
  <c r="C641" i="3"/>
  <c r="E641" i="3"/>
  <c r="F641" i="3"/>
  <c r="G641" i="3"/>
  <c r="H641" i="3"/>
  <c r="I641" i="3"/>
  <c r="J641" i="3"/>
  <c r="K641" i="3"/>
  <c r="L641" i="3"/>
  <c r="M641" i="3"/>
  <c r="N641" i="3"/>
  <c r="O641" i="3"/>
  <c r="A642" i="3"/>
  <c r="B642" i="3"/>
  <c r="C642" i="3"/>
  <c r="E642" i="3"/>
  <c r="F642" i="3"/>
  <c r="G642" i="3"/>
  <c r="H642" i="3"/>
  <c r="I642" i="3"/>
  <c r="J642" i="3"/>
  <c r="K642" i="3"/>
  <c r="L642" i="3"/>
  <c r="M642" i="3"/>
  <c r="N642" i="3"/>
  <c r="O642" i="3"/>
  <c r="A643" i="3"/>
  <c r="B643" i="3"/>
  <c r="C643" i="3"/>
  <c r="E643" i="3"/>
  <c r="F643" i="3"/>
  <c r="G643" i="3"/>
  <c r="H643" i="3"/>
  <c r="I643" i="3"/>
  <c r="J643" i="3"/>
  <c r="K643" i="3"/>
  <c r="L643" i="3"/>
  <c r="M643" i="3"/>
  <c r="N643" i="3"/>
  <c r="O643" i="3"/>
  <c r="A644" i="3"/>
  <c r="B644" i="3"/>
  <c r="C644" i="3"/>
  <c r="E644" i="3"/>
  <c r="F644" i="3"/>
  <c r="G644" i="3"/>
  <c r="H644" i="3"/>
  <c r="I644" i="3"/>
  <c r="J644" i="3"/>
  <c r="K644" i="3"/>
  <c r="L644" i="3"/>
  <c r="M644" i="3"/>
  <c r="N644" i="3"/>
  <c r="O644" i="3"/>
  <c r="A645" i="3"/>
  <c r="B645" i="3"/>
  <c r="C645" i="3"/>
  <c r="E645" i="3"/>
  <c r="F645" i="3"/>
  <c r="G645" i="3"/>
  <c r="H645" i="3"/>
  <c r="I645" i="3"/>
  <c r="J645" i="3"/>
  <c r="K645" i="3"/>
  <c r="L645" i="3"/>
  <c r="M645" i="3"/>
  <c r="N645" i="3"/>
  <c r="O645" i="3"/>
  <c r="A646" i="3"/>
  <c r="B646" i="3"/>
  <c r="C646" i="3"/>
  <c r="E646" i="3"/>
  <c r="F646" i="3"/>
  <c r="G646" i="3"/>
  <c r="H646" i="3"/>
  <c r="I646" i="3"/>
  <c r="J646" i="3"/>
  <c r="K646" i="3"/>
  <c r="L646" i="3"/>
  <c r="M646" i="3"/>
  <c r="N646" i="3"/>
  <c r="O646" i="3"/>
  <c r="A647" i="3"/>
  <c r="B647" i="3"/>
  <c r="C647" i="3"/>
  <c r="E647" i="3"/>
  <c r="F647" i="3"/>
  <c r="G647" i="3"/>
  <c r="H647" i="3"/>
  <c r="I647" i="3"/>
  <c r="J647" i="3"/>
  <c r="K647" i="3"/>
  <c r="L647" i="3"/>
  <c r="M647" i="3"/>
  <c r="N647" i="3"/>
  <c r="O647" i="3"/>
  <c r="A648" i="3"/>
  <c r="B648" i="3"/>
  <c r="C648" i="3"/>
  <c r="E648" i="3"/>
  <c r="F648" i="3"/>
  <c r="G648" i="3"/>
  <c r="H648" i="3"/>
  <c r="I648" i="3"/>
  <c r="J648" i="3"/>
  <c r="K648" i="3"/>
  <c r="L648" i="3"/>
  <c r="M648" i="3"/>
  <c r="N648" i="3"/>
  <c r="O648" i="3"/>
  <c r="A649" i="3"/>
  <c r="B649" i="3"/>
  <c r="C649" i="3"/>
  <c r="E649" i="3"/>
  <c r="F649" i="3"/>
  <c r="G649" i="3"/>
  <c r="H649" i="3"/>
  <c r="I649" i="3"/>
  <c r="J649" i="3"/>
  <c r="K649" i="3"/>
  <c r="L649" i="3"/>
  <c r="M649" i="3"/>
  <c r="N649" i="3"/>
  <c r="O649" i="3"/>
  <c r="A650" i="3"/>
  <c r="B650" i="3"/>
  <c r="C650" i="3"/>
  <c r="E650" i="3"/>
  <c r="F650" i="3"/>
  <c r="G650" i="3"/>
  <c r="H650" i="3"/>
  <c r="I650" i="3"/>
  <c r="J650" i="3"/>
  <c r="K650" i="3"/>
  <c r="L650" i="3"/>
  <c r="M650" i="3"/>
  <c r="N650" i="3"/>
  <c r="O650" i="3"/>
  <c r="A651" i="3"/>
  <c r="B651" i="3"/>
  <c r="C651" i="3"/>
  <c r="E651" i="3"/>
  <c r="F651" i="3"/>
  <c r="G651" i="3"/>
  <c r="H651" i="3"/>
  <c r="I651" i="3"/>
  <c r="J651" i="3"/>
  <c r="K651" i="3"/>
  <c r="L651" i="3"/>
  <c r="M651" i="3"/>
  <c r="N651" i="3"/>
  <c r="O651" i="3"/>
  <c r="A652" i="3"/>
  <c r="B652" i="3"/>
  <c r="C652" i="3"/>
  <c r="E652" i="3"/>
  <c r="F652" i="3"/>
  <c r="G652" i="3"/>
  <c r="H652" i="3"/>
  <c r="I652" i="3"/>
  <c r="J652" i="3"/>
  <c r="K652" i="3"/>
  <c r="L652" i="3"/>
  <c r="M652" i="3"/>
  <c r="N652" i="3"/>
  <c r="O652" i="3"/>
  <c r="A653" i="3"/>
  <c r="B653" i="3"/>
  <c r="C653" i="3"/>
  <c r="E653" i="3"/>
  <c r="F653" i="3"/>
  <c r="G653" i="3"/>
  <c r="H653" i="3"/>
  <c r="I653" i="3"/>
  <c r="J653" i="3"/>
  <c r="K653" i="3"/>
  <c r="L653" i="3"/>
  <c r="M653" i="3"/>
  <c r="N653" i="3"/>
  <c r="O653" i="3"/>
  <c r="A654" i="3"/>
  <c r="B654" i="3"/>
  <c r="C654" i="3"/>
  <c r="E654" i="3"/>
  <c r="F654" i="3"/>
  <c r="G654" i="3"/>
  <c r="H654" i="3"/>
  <c r="I654" i="3"/>
  <c r="J654" i="3"/>
  <c r="K654" i="3"/>
  <c r="L654" i="3"/>
  <c r="M654" i="3"/>
  <c r="N654" i="3"/>
  <c r="O654" i="3"/>
  <c r="A655" i="3"/>
  <c r="B655" i="3"/>
  <c r="C655" i="3"/>
  <c r="E655" i="3"/>
  <c r="F655" i="3"/>
  <c r="G655" i="3"/>
  <c r="H655" i="3"/>
  <c r="I655" i="3"/>
  <c r="J655" i="3"/>
  <c r="K655" i="3"/>
  <c r="L655" i="3"/>
  <c r="M655" i="3"/>
  <c r="N655" i="3"/>
  <c r="O655" i="3"/>
  <c r="A656" i="3"/>
  <c r="B656" i="3"/>
  <c r="C656" i="3"/>
  <c r="E656" i="3"/>
  <c r="F656" i="3"/>
  <c r="G656" i="3"/>
  <c r="H656" i="3"/>
  <c r="I656" i="3"/>
  <c r="J656" i="3"/>
  <c r="K656" i="3"/>
  <c r="L656" i="3"/>
  <c r="M656" i="3"/>
  <c r="N656" i="3"/>
  <c r="O656" i="3"/>
  <c r="A657" i="3"/>
  <c r="B657" i="3"/>
  <c r="C657" i="3"/>
  <c r="E657" i="3"/>
  <c r="F657" i="3"/>
  <c r="G657" i="3"/>
  <c r="H657" i="3"/>
  <c r="I657" i="3"/>
  <c r="J657" i="3"/>
  <c r="K657" i="3"/>
  <c r="L657" i="3"/>
  <c r="M657" i="3"/>
  <c r="N657" i="3"/>
  <c r="O657" i="3"/>
  <c r="A658" i="3"/>
  <c r="B658" i="3"/>
  <c r="C658" i="3"/>
  <c r="E658" i="3"/>
  <c r="F658" i="3"/>
  <c r="G658" i="3"/>
  <c r="H658" i="3"/>
  <c r="I658" i="3"/>
  <c r="J658" i="3"/>
  <c r="K658" i="3"/>
  <c r="L658" i="3"/>
  <c r="M658" i="3"/>
  <c r="N658" i="3"/>
  <c r="O658" i="3"/>
  <c r="A659" i="3"/>
  <c r="B659" i="3"/>
  <c r="C659" i="3"/>
  <c r="E659" i="3"/>
  <c r="F659" i="3"/>
  <c r="G659" i="3"/>
  <c r="H659" i="3"/>
  <c r="I659" i="3"/>
  <c r="J659" i="3"/>
  <c r="K659" i="3"/>
  <c r="L659" i="3"/>
  <c r="M659" i="3"/>
  <c r="N659" i="3"/>
  <c r="O659" i="3"/>
  <c r="A660" i="3"/>
  <c r="B660" i="3"/>
  <c r="C660" i="3"/>
  <c r="E660" i="3"/>
  <c r="F660" i="3"/>
  <c r="G660" i="3"/>
  <c r="H660" i="3"/>
  <c r="I660" i="3"/>
  <c r="J660" i="3"/>
  <c r="K660" i="3"/>
  <c r="L660" i="3"/>
  <c r="M660" i="3"/>
  <c r="N660" i="3"/>
  <c r="O660" i="3"/>
  <c r="A661" i="3"/>
  <c r="B661" i="3"/>
  <c r="C661" i="3"/>
  <c r="E661" i="3"/>
  <c r="F661" i="3"/>
  <c r="G661" i="3"/>
  <c r="H661" i="3"/>
  <c r="I661" i="3"/>
  <c r="J661" i="3"/>
  <c r="K661" i="3"/>
  <c r="L661" i="3"/>
  <c r="M661" i="3"/>
  <c r="N661" i="3"/>
  <c r="O661" i="3"/>
  <c r="A662" i="3"/>
  <c r="B662" i="3"/>
  <c r="C662" i="3"/>
  <c r="E662" i="3"/>
  <c r="F662" i="3"/>
  <c r="G662" i="3"/>
  <c r="H662" i="3"/>
  <c r="I662" i="3"/>
  <c r="J662" i="3"/>
  <c r="K662" i="3"/>
  <c r="L662" i="3"/>
  <c r="M662" i="3"/>
  <c r="N662" i="3"/>
  <c r="O662" i="3"/>
  <c r="A663" i="3"/>
  <c r="B663" i="3"/>
  <c r="C663" i="3"/>
  <c r="E663" i="3"/>
  <c r="F663" i="3"/>
  <c r="G663" i="3"/>
  <c r="H663" i="3"/>
  <c r="I663" i="3"/>
  <c r="J663" i="3"/>
  <c r="K663" i="3"/>
  <c r="L663" i="3"/>
  <c r="M663" i="3"/>
  <c r="N663" i="3"/>
  <c r="O663" i="3"/>
  <c r="A664" i="3"/>
  <c r="B664" i="3"/>
  <c r="C664" i="3"/>
  <c r="E664" i="3"/>
  <c r="F664" i="3"/>
  <c r="G664" i="3"/>
  <c r="H664" i="3"/>
  <c r="I664" i="3"/>
  <c r="J664" i="3"/>
  <c r="K664" i="3"/>
  <c r="L664" i="3"/>
  <c r="M664" i="3"/>
  <c r="N664" i="3"/>
  <c r="O664" i="3"/>
  <c r="A665" i="3"/>
  <c r="B665" i="3"/>
  <c r="C665" i="3"/>
  <c r="E665" i="3"/>
  <c r="F665" i="3"/>
  <c r="G665" i="3"/>
  <c r="H665" i="3"/>
  <c r="I665" i="3"/>
  <c r="J665" i="3"/>
  <c r="K665" i="3"/>
  <c r="L665" i="3"/>
  <c r="M665" i="3"/>
  <c r="N665" i="3"/>
  <c r="O665" i="3"/>
  <c r="A666" i="3"/>
  <c r="B666" i="3"/>
  <c r="C666" i="3"/>
  <c r="E666" i="3"/>
  <c r="F666" i="3"/>
  <c r="G666" i="3"/>
  <c r="H666" i="3"/>
  <c r="I666" i="3"/>
  <c r="J666" i="3"/>
  <c r="K666" i="3"/>
  <c r="L666" i="3"/>
  <c r="M666" i="3"/>
  <c r="N666" i="3"/>
  <c r="O666" i="3"/>
  <c r="A667" i="3"/>
  <c r="B667" i="3"/>
  <c r="C667" i="3"/>
  <c r="E667" i="3"/>
  <c r="F667" i="3"/>
  <c r="G667" i="3"/>
  <c r="H667" i="3"/>
  <c r="I667" i="3"/>
  <c r="J667" i="3"/>
  <c r="K667" i="3"/>
  <c r="L667" i="3"/>
  <c r="M667" i="3"/>
  <c r="N667" i="3"/>
  <c r="O667" i="3"/>
  <c r="A668" i="3"/>
  <c r="B668" i="3"/>
  <c r="C668" i="3"/>
  <c r="E668" i="3"/>
  <c r="F668" i="3"/>
  <c r="G668" i="3"/>
  <c r="H668" i="3"/>
  <c r="I668" i="3"/>
  <c r="J668" i="3"/>
  <c r="K668" i="3"/>
  <c r="L668" i="3"/>
  <c r="M668" i="3"/>
  <c r="N668" i="3"/>
  <c r="O668" i="3"/>
  <c r="A669" i="3"/>
  <c r="B669" i="3"/>
  <c r="C669" i="3"/>
  <c r="E669" i="3"/>
  <c r="F669" i="3"/>
  <c r="G669" i="3"/>
  <c r="H669" i="3"/>
  <c r="I669" i="3"/>
  <c r="J669" i="3"/>
  <c r="K669" i="3"/>
  <c r="L669" i="3"/>
  <c r="M669" i="3"/>
  <c r="N669" i="3"/>
  <c r="O669" i="3"/>
  <c r="A670" i="3"/>
  <c r="B670" i="3"/>
  <c r="C670" i="3"/>
  <c r="E670" i="3"/>
  <c r="F670" i="3"/>
  <c r="G670" i="3"/>
  <c r="H670" i="3"/>
  <c r="I670" i="3"/>
  <c r="J670" i="3"/>
  <c r="K670" i="3"/>
  <c r="L670" i="3"/>
  <c r="M670" i="3"/>
  <c r="N670" i="3"/>
  <c r="O670" i="3"/>
  <c r="A671" i="3"/>
  <c r="B671" i="3"/>
  <c r="C671" i="3"/>
  <c r="E671" i="3"/>
  <c r="F671" i="3"/>
  <c r="G671" i="3"/>
  <c r="H671" i="3"/>
  <c r="I671" i="3"/>
  <c r="J671" i="3"/>
  <c r="K671" i="3"/>
  <c r="L671" i="3"/>
  <c r="M671" i="3"/>
  <c r="N671" i="3"/>
  <c r="O671" i="3"/>
  <c r="A672" i="3"/>
  <c r="B672" i="3"/>
  <c r="C672" i="3"/>
  <c r="E672" i="3"/>
  <c r="F672" i="3"/>
  <c r="G672" i="3"/>
  <c r="H672" i="3"/>
  <c r="I672" i="3"/>
  <c r="J672" i="3"/>
  <c r="K672" i="3"/>
  <c r="L672" i="3"/>
  <c r="M672" i="3"/>
  <c r="N672" i="3"/>
  <c r="O672" i="3"/>
  <c r="A673" i="3"/>
  <c r="B673" i="3"/>
  <c r="C673" i="3"/>
  <c r="E673" i="3"/>
  <c r="F673" i="3"/>
  <c r="G673" i="3"/>
  <c r="H673" i="3"/>
  <c r="I673" i="3"/>
  <c r="J673" i="3"/>
  <c r="K673" i="3"/>
  <c r="L673" i="3"/>
  <c r="M673" i="3"/>
  <c r="N673" i="3"/>
  <c r="O673" i="3"/>
  <c r="A674" i="3"/>
  <c r="B674" i="3"/>
  <c r="C674" i="3"/>
  <c r="E674" i="3"/>
  <c r="F674" i="3"/>
  <c r="G674" i="3"/>
  <c r="H674" i="3"/>
  <c r="I674" i="3"/>
  <c r="J674" i="3"/>
  <c r="K674" i="3"/>
  <c r="L674" i="3"/>
  <c r="M674" i="3"/>
  <c r="N674" i="3"/>
  <c r="O674" i="3"/>
  <c r="A675" i="3"/>
  <c r="B675" i="3"/>
  <c r="C675" i="3"/>
  <c r="E675" i="3"/>
  <c r="F675" i="3"/>
  <c r="G675" i="3"/>
  <c r="H675" i="3"/>
  <c r="I675" i="3"/>
  <c r="J675" i="3"/>
  <c r="K675" i="3"/>
  <c r="L675" i="3"/>
  <c r="M675" i="3"/>
  <c r="N675" i="3"/>
  <c r="O675" i="3"/>
  <c r="A676" i="3"/>
  <c r="B676" i="3"/>
  <c r="C676" i="3"/>
  <c r="E676" i="3"/>
  <c r="F676" i="3"/>
  <c r="G676" i="3"/>
  <c r="H676" i="3"/>
  <c r="I676" i="3"/>
  <c r="J676" i="3"/>
  <c r="K676" i="3"/>
  <c r="L676" i="3"/>
  <c r="M676" i="3"/>
  <c r="N676" i="3"/>
  <c r="O676" i="3"/>
  <c r="A677" i="3"/>
  <c r="B677" i="3"/>
  <c r="C677" i="3"/>
  <c r="E677" i="3"/>
  <c r="F677" i="3"/>
  <c r="G677" i="3"/>
  <c r="H677" i="3"/>
  <c r="I677" i="3"/>
  <c r="J677" i="3"/>
  <c r="K677" i="3"/>
  <c r="L677" i="3"/>
  <c r="M677" i="3"/>
  <c r="N677" i="3"/>
  <c r="O677" i="3"/>
  <c r="A678" i="3"/>
  <c r="B678" i="3"/>
  <c r="C678" i="3"/>
  <c r="E678" i="3"/>
  <c r="F678" i="3"/>
  <c r="G678" i="3"/>
  <c r="H678" i="3"/>
  <c r="I678" i="3"/>
  <c r="J678" i="3"/>
  <c r="K678" i="3"/>
  <c r="L678" i="3"/>
  <c r="M678" i="3"/>
  <c r="N678" i="3"/>
  <c r="O678" i="3"/>
  <c r="A679" i="3"/>
  <c r="B679" i="3"/>
  <c r="C679" i="3"/>
  <c r="E679" i="3"/>
  <c r="F679" i="3"/>
  <c r="G679" i="3"/>
  <c r="H679" i="3"/>
  <c r="I679" i="3"/>
  <c r="J679" i="3"/>
  <c r="K679" i="3"/>
  <c r="L679" i="3"/>
  <c r="M679" i="3"/>
  <c r="N679" i="3"/>
  <c r="O679" i="3"/>
  <c r="A680" i="3"/>
  <c r="B680" i="3"/>
  <c r="C680" i="3"/>
  <c r="E680" i="3"/>
  <c r="F680" i="3"/>
  <c r="G680" i="3"/>
  <c r="H680" i="3"/>
  <c r="I680" i="3"/>
  <c r="J680" i="3"/>
  <c r="K680" i="3"/>
  <c r="L680" i="3"/>
  <c r="M680" i="3"/>
  <c r="N680" i="3"/>
  <c r="O680" i="3"/>
  <c r="A681" i="3"/>
  <c r="B681" i="3"/>
  <c r="C681" i="3"/>
  <c r="E681" i="3"/>
  <c r="F681" i="3"/>
  <c r="G681" i="3"/>
  <c r="H681" i="3"/>
  <c r="I681" i="3"/>
  <c r="J681" i="3"/>
  <c r="K681" i="3"/>
  <c r="L681" i="3"/>
  <c r="M681" i="3"/>
  <c r="N681" i="3"/>
  <c r="O681" i="3"/>
  <c r="A682" i="3"/>
  <c r="B682" i="3"/>
  <c r="C682" i="3"/>
  <c r="E682" i="3"/>
  <c r="F682" i="3"/>
  <c r="G682" i="3"/>
  <c r="H682" i="3"/>
  <c r="I682" i="3"/>
  <c r="J682" i="3"/>
  <c r="K682" i="3"/>
  <c r="L682" i="3"/>
  <c r="M682" i="3"/>
  <c r="N682" i="3"/>
  <c r="O682" i="3"/>
  <c r="A683" i="3"/>
  <c r="B683" i="3"/>
  <c r="C683" i="3"/>
  <c r="E683" i="3"/>
  <c r="F683" i="3"/>
  <c r="G683" i="3"/>
  <c r="H683" i="3"/>
  <c r="I683" i="3"/>
  <c r="J683" i="3"/>
  <c r="K683" i="3"/>
  <c r="L683" i="3"/>
  <c r="M683" i="3"/>
  <c r="N683" i="3"/>
  <c r="O683" i="3"/>
  <c r="A684" i="3"/>
  <c r="B684" i="3"/>
  <c r="C684" i="3"/>
  <c r="E684" i="3"/>
  <c r="F684" i="3"/>
  <c r="G684" i="3"/>
  <c r="H684" i="3"/>
  <c r="I684" i="3"/>
  <c r="J684" i="3"/>
  <c r="K684" i="3"/>
  <c r="L684" i="3"/>
  <c r="M684" i="3"/>
  <c r="N684" i="3"/>
  <c r="O684" i="3"/>
  <c r="A685" i="3"/>
  <c r="B685" i="3"/>
  <c r="C685" i="3"/>
  <c r="E685" i="3"/>
  <c r="F685" i="3"/>
  <c r="G685" i="3"/>
  <c r="H685" i="3"/>
  <c r="I685" i="3"/>
  <c r="J685" i="3"/>
  <c r="K685" i="3"/>
  <c r="L685" i="3"/>
  <c r="M685" i="3"/>
  <c r="N685" i="3"/>
  <c r="O685" i="3"/>
  <c r="A686" i="3"/>
  <c r="B686" i="3"/>
  <c r="C686" i="3"/>
  <c r="E686" i="3"/>
  <c r="F686" i="3"/>
  <c r="G686" i="3"/>
  <c r="H686" i="3"/>
  <c r="I686" i="3"/>
  <c r="J686" i="3"/>
  <c r="K686" i="3"/>
  <c r="L686" i="3"/>
  <c r="M686" i="3"/>
  <c r="N686" i="3"/>
  <c r="O686" i="3"/>
  <c r="A687" i="3"/>
  <c r="B687" i="3"/>
  <c r="C687" i="3"/>
  <c r="E687" i="3"/>
  <c r="F687" i="3"/>
  <c r="G687" i="3"/>
  <c r="H687" i="3"/>
  <c r="I687" i="3"/>
  <c r="J687" i="3"/>
  <c r="K687" i="3"/>
  <c r="L687" i="3"/>
  <c r="M687" i="3"/>
  <c r="N687" i="3"/>
  <c r="O687" i="3"/>
  <c r="A688" i="3"/>
  <c r="B688" i="3"/>
  <c r="C688" i="3"/>
  <c r="E688" i="3"/>
  <c r="F688" i="3"/>
  <c r="G688" i="3"/>
  <c r="H688" i="3"/>
  <c r="I688" i="3"/>
  <c r="J688" i="3"/>
  <c r="K688" i="3"/>
  <c r="L688" i="3"/>
  <c r="M688" i="3"/>
  <c r="N688" i="3"/>
  <c r="O688" i="3"/>
  <c r="A689" i="3"/>
  <c r="B689" i="3"/>
  <c r="C689" i="3"/>
  <c r="E689" i="3"/>
  <c r="F689" i="3"/>
  <c r="G689" i="3"/>
  <c r="H689" i="3"/>
  <c r="I689" i="3"/>
  <c r="J689" i="3"/>
  <c r="K689" i="3"/>
  <c r="L689" i="3"/>
  <c r="M689" i="3"/>
  <c r="N689" i="3"/>
  <c r="O689" i="3"/>
  <c r="A690" i="3"/>
  <c r="B690" i="3"/>
  <c r="C690" i="3"/>
  <c r="E690" i="3"/>
  <c r="F690" i="3"/>
  <c r="G690" i="3"/>
  <c r="H690" i="3"/>
  <c r="I690" i="3"/>
  <c r="J690" i="3"/>
  <c r="K690" i="3"/>
  <c r="L690" i="3"/>
  <c r="M690" i="3"/>
  <c r="N690" i="3"/>
  <c r="O690" i="3"/>
  <c r="A691" i="3"/>
  <c r="B691" i="3"/>
  <c r="C691" i="3"/>
  <c r="E691" i="3"/>
  <c r="F691" i="3"/>
  <c r="G691" i="3"/>
  <c r="H691" i="3"/>
  <c r="I691" i="3"/>
  <c r="J691" i="3"/>
  <c r="K691" i="3"/>
  <c r="L691" i="3"/>
  <c r="M691" i="3"/>
  <c r="N691" i="3"/>
  <c r="O691" i="3"/>
  <c r="A692" i="3"/>
  <c r="B692" i="3"/>
  <c r="C692" i="3"/>
  <c r="E692" i="3"/>
  <c r="F692" i="3"/>
  <c r="G692" i="3"/>
  <c r="H692" i="3"/>
  <c r="I692" i="3"/>
  <c r="J692" i="3"/>
  <c r="K692" i="3"/>
  <c r="L692" i="3"/>
  <c r="M692" i="3"/>
  <c r="N692" i="3"/>
  <c r="O692" i="3"/>
  <c r="A693" i="3"/>
  <c r="B693" i="3"/>
  <c r="C693" i="3"/>
  <c r="E693" i="3"/>
  <c r="F693" i="3"/>
  <c r="G693" i="3"/>
  <c r="H693" i="3"/>
  <c r="I693" i="3"/>
  <c r="J693" i="3"/>
  <c r="K693" i="3"/>
  <c r="L693" i="3"/>
  <c r="M693" i="3"/>
  <c r="N693" i="3"/>
  <c r="O693" i="3"/>
  <c r="A694" i="3"/>
  <c r="B694" i="3"/>
  <c r="C694" i="3"/>
  <c r="E694" i="3"/>
  <c r="F694" i="3"/>
  <c r="G694" i="3"/>
  <c r="H694" i="3"/>
  <c r="I694" i="3"/>
  <c r="J694" i="3"/>
  <c r="K694" i="3"/>
  <c r="L694" i="3"/>
  <c r="M694" i="3"/>
  <c r="N694" i="3"/>
  <c r="O694" i="3"/>
  <c r="A695" i="3"/>
  <c r="B695" i="3"/>
  <c r="C695" i="3"/>
  <c r="E695" i="3"/>
  <c r="F695" i="3"/>
  <c r="G695" i="3"/>
  <c r="H695" i="3"/>
  <c r="I695" i="3"/>
  <c r="J695" i="3"/>
  <c r="K695" i="3"/>
  <c r="L695" i="3"/>
  <c r="M695" i="3"/>
  <c r="N695" i="3"/>
  <c r="O695" i="3"/>
  <c r="A696" i="3"/>
  <c r="B696" i="3"/>
  <c r="C696" i="3"/>
  <c r="E696" i="3"/>
  <c r="F696" i="3"/>
  <c r="G696" i="3"/>
  <c r="H696" i="3"/>
  <c r="I696" i="3"/>
  <c r="J696" i="3"/>
  <c r="K696" i="3"/>
  <c r="L696" i="3"/>
  <c r="M696" i="3"/>
  <c r="N696" i="3"/>
  <c r="O696" i="3"/>
  <c r="A697" i="3"/>
  <c r="B697" i="3"/>
  <c r="C697" i="3"/>
  <c r="E697" i="3"/>
  <c r="F697" i="3"/>
  <c r="G697" i="3"/>
  <c r="H697" i="3"/>
  <c r="I697" i="3"/>
  <c r="J697" i="3"/>
  <c r="K697" i="3"/>
  <c r="L697" i="3"/>
  <c r="M697" i="3"/>
  <c r="N697" i="3"/>
  <c r="O697" i="3"/>
  <c r="A698" i="3"/>
  <c r="B698" i="3"/>
  <c r="C698" i="3"/>
  <c r="E698" i="3"/>
  <c r="F698" i="3"/>
  <c r="G698" i="3"/>
  <c r="H698" i="3"/>
  <c r="I698" i="3"/>
  <c r="J698" i="3"/>
  <c r="K698" i="3"/>
  <c r="L698" i="3"/>
  <c r="M698" i="3"/>
  <c r="N698" i="3"/>
  <c r="O698" i="3"/>
  <c r="A699" i="3"/>
  <c r="B699" i="3"/>
  <c r="C699" i="3"/>
  <c r="E699" i="3"/>
  <c r="F699" i="3"/>
  <c r="G699" i="3"/>
  <c r="H699" i="3"/>
  <c r="I699" i="3"/>
  <c r="J699" i="3"/>
  <c r="K699" i="3"/>
  <c r="L699" i="3"/>
  <c r="M699" i="3"/>
  <c r="N699" i="3"/>
  <c r="O699" i="3"/>
  <c r="A700" i="3"/>
  <c r="B700" i="3"/>
  <c r="C700" i="3"/>
  <c r="E700" i="3"/>
  <c r="F700" i="3"/>
  <c r="G700" i="3"/>
  <c r="H700" i="3"/>
  <c r="I700" i="3"/>
  <c r="J700" i="3"/>
  <c r="K700" i="3"/>
  <c r="L700" i="3"/>
  <c r="M700" i="3"/>
  <c r="N700" i="3"/>
  <c r="O700" i="3"/>
  <c r="A701" i="3"/>
  <c r="B701" i="3"/>
  <c r="C701" i="3"/>
  <c r="E701" i="3"/>
  <c r="F701" i="3"/>
  <c r="G701" i="3"/>
  <c r="H701" i="3"/>
  <c r="I701" i="3"/>
  <c r="J701" i="3"/>
  <c r="K701" i="3"/>
  <c r="L701" i="3"/>
  <c r="M701" i="3"/>
  <c r="N701" i="3"/>
  <c r="O701" i="3"/>
  <c r="A702" i="3"/>
  <c r="B702" i="3"/>
  <c r="C702" i="3"/>
  <c r="E702" i="3"/>
  <c r="F702" i="3"/>
  <c r="G702" i="3"/>
  <c r="H702" i="3"/>
  <c r="I702" i="3"/>
  <c r="J702" i="3"/>
  <c r="K702" i="3"/>
  <c r="L702" i="3"/>
  <c r="M702" i="3"/>
  <c r="N702" i="3"/>
  <c r="O702" i="3"/>
  <c r="A703" i="3"/>
  <c r="B703" i="3"/>
  <c r="C703" i="3"/>
  <c r="E703" i="3"/>
  <c r="F703" i="3"/>
  <c r="G703" i="3"/>
  <c r="H703" i="3"/>
  <c r="I703" i="3"/>
  <c r="J703" i="3"/>
  <c r="K703" i="3"/>
  <c r="L703" i="3"/>
  <c r="M703" i="3"/>
  <c r="N703" i="3"/>
  <c r="O703" i="3"/>
  <c r="A704" i="3"/>
  <c r="B704" i="3"/>
  <c r="C704" i="3"/>
  <c r="E704" i="3"/>
  <c r="F704" i="3"/>
  <c r="G704" i="3"/>
  <c r="H704" i="3"/>
  <c r="I704" i="3"/>
  <c r="J704" i="3"/>
  <c r="K704" i="3"/>
  <c r="L704" i="3"/>
  <c r="M704" i="3"/>
  <c r="N704" i="3"/>
  <c r="O704" i="3"/>
  <c r="A705" i="3"/>
  <c r="B705" i="3"/>
  <c r="C705" i="3"/>
  <c r="E705" i="3"/>
  <c r="F705" i="3"/>
  <c r="G705" i="3"/>
  <c r="H705" i="3"/>
  <c r="I705" i="3"/>
  <c r="J705" i="3"/>
  <c r="K705" i="3"/>
  <c r="L705" i="3"/>
  <c r="M705" i="3"/>
  <c r="N705" i="3"/>
  <c r="O705" i="3"/>
  <c r="A706" i="3"/>
  <c r="B706" i="3"/>
  <c r="C706" i="3"/>
  <c r="E706" i="3"/>
  <c r="F706" i="3"/>
  <c r="G706" i="3"/>
  <c r="H706" i="3"/>
  <c r="I706" i="3"/>
  <c r="J706" i="3"/>
  <c r="K706" i="3"/>
  <c r="L706" i="3"/>
  <c r="M706" i="3"/>
  <c r="N706" i="3"/>
  <c r="O706" i="3"/>
  <c r="A707" i="3"/>
  <c r="B707" i="3"/>
  <c r="C707" i="3"/>
  <c r="E707" i="3"/>
  <c r="F707" i="3"/>
  <c r="G707" i="3"/>
  <c r="H707" i="3"/>
  <c r="I707" i="3"/>
  <c r="J707" i="3"/>
  <c r="K707" i="3"/>
  <c r="L707" i="3"/>
  <c r="M707" i="3"/>
  <c r="N707" i="3"/>
  <c r="O707" i="3"/>
  <c r="A708" i="3"/>
  <c r="B708" i="3"/>
  <c r="C708" i="3"/>
  <c r="E708" i="3"/>
  <c r="F708" i="3"/>
  <c r="G708" i="3"/>
  <c r="H708" i="3"/>
  <c r="I708" i="3"/>
  <c r="J708" i="3"/>
  <c r="K708" i="3"/>
  <c r="L708" i="3"/>
  <c r="M708" i="3"/>
  <c r="N708" i="3"/>
  <c r="O708" i="3"/>
  <c r="A709" i="3"/>
  <c r="B709" i="3"/>
  <c r="C709" i="3"/>
  <c r="E709" i="3"/>
  <c r="F709" i="3"/>
  <c r="G709" i="3"/>
  <c r="H709" i="3"/>
  <c r="I709" i="3"/>
  <c r="J709" i="3"/>
  <c r="K709" i="3"/>
  <c r="L709" i="3"/>
  <c r="M709" i="3"/>
  <c r="N709" i="3"/>
  <c r="O709" i="3"/>
  <c r="A710" i="3"/>
  <c r="B710" i="3"/>
  <c r="C710" i="3"/>
  <c r="E710" i="3"/>
  <c r="F710" i="3"/>
  <c r="G710" i="3"/>
  <c r="H710" i="3"/>
  <c r="I710" i="3"/>
  <c r="J710" i="3"/>
  <c r="K710" i="3"/>
  <c r="L710" i="3"/>
  <c r="M710" i="3"/>
  <c r="N710" i="3"/>
  <c r="O710" i="3"/>
  <c r="A711" i="3"/>
  <c r="B711" i="3"/>
  <c r="C711" i="3"/>
  <c r="E711" i="3"/>
  <c r="F711" i="3"/>
  <c r="G711" i="3"/>
  <c r="H711" i="3"/>
  <c r="I711" i="3"/>
  <c r="J711" i="3"/>
  <c r="K711" i="3"/>
  <c r="L711" i="3"/>
  <c r="M711" i="3"/>
  <c r="N711" i="3"/>
  <c r="O711" i="3"/>
  <c r="A712" i="3"/>
  <c r="B712" i="3"/>
  <c r="C712" i="3"/>
  <c r="E712" i="3"/>
  <c r="F712" i="3"/>
  <c r="G712" i="3"/>
  <c r="H712" i="3"/>
  <c r="I712" i="3"/>
  <c r="J712" i="3"/>
  <c r="K712" i="3"/>
  <c r="L712" i="3"/>
  <c r="M712" i="3"/>
  <c r="N712" i="3"/>
  <c r="O712" i="3"/>
  <c r="A713" i="3"/>
  <c r="B713" i="3"/>
  <c r="C713" i="3"/>
  <c r="E713" i="3"/>
  <c r="F713" i="3"/>
  <c r="G713" i="3"/>
  <c r="H713" i="3"/>
  <c r="I713" i="3"/>
  <c r="J713" i="3"/>
  <c r="K713" i="3"/>
  <c r="L713" i="3"/>
  <c r="M713" i="3"/>
  <c r="N713" i="3"/>
  <c r="O713" i="3"/>
  <c r="A714" i="3"/>
  <c r="B714" i="3"/>
  <c r="C714" i="3"/>
  <c r="E714" i="3"/>
  <c r="F714" i="3"/>
  <c r="G714" i="3"/>
  <c r="H714" i="3"/>
  <c r="I714" i="3"/>
  <c r="J714" i="3"/>
  <c r="K714" i="3"/>
  <c r="L714" i="3"/>
  <c r="M714" i="3"/>
  <c r="N714" i="3"/>
  <c r="O714" i="3"/>
  <c r="A715" i="3"/>
  <c r="B715" i="3"/>
  <c r="C715" i="3"/>
  <c r="E715" i="3"/>
  <c r="F715" i="3"/>
  <c r="G715" i="3"/>
  <c r="H715" i="3"/>
  <c r="I715" i="3"/>
  <c r="J715" i="3"/>
  <c r="K715" i="3"/>
  <c r="L715" i="3"/>
  <c r="M715" i="3"/>
  <c r="N715" i="3"/>
  <c r="O715" i="3"/>
  <c r="A716" i="3"/>
  <c r="B716" i="3"/>
  <c r="C716" i="3"/>
  <c r="E716" i="3"/>
  <c r="F716" i="3"/>
  <c r="G716" i="3"/>
  <c r="H716" i="3"/>
  <c r="I716" i="3"/>
  <c r="J716" i="3"/>
  <c r="K716" i="3"/>
  <c r="L716" i="3"/>
  <c r="M716" i="3"/>
  <c r="N716" i="3"/>
  <c r="O716" i="3"/>
  <c r="A717" i="3"/>
  <c r="B717" i="3"/>
  <c r="C717" i="3"/>
  <c r="E717" i="3"/>
  <c r="F717" i="3"/>
  <c r="G717" i="3"/>
  <c r="H717" i="3"/>
  <c r="I717" i="3"/>
  <c r="J717" i="3"/>
  <c r="K717" i="3"/>
  <c r="L717" i="3"/>
  <c r="M717" i="3"/>
  <c r="N717" i="3"/>
  <c r="O717" i="3"/>
  <c r="A718" i="3"/>
  <c r="B718" i="3"/>
  <c r="C718" i="3"/>
  <c r="E718" i="3"/>
  <c r="F718" i="3"/>
  <c r="G718" i="3"/>
  <c r="H718" i="3"/>
  <c r="I718" i="3"/>
  <c r="J718" i="3"/>
  <c r="K718" i="3"/>
  <c r="L718" i="3"/>
  <c r="M718" i="3"/>
  <c r="N718" i="3"/>
  <c r="O718" i="3"/>
  <c r="A719" i="3"/>
  <c r="B719" i="3"/>
  <c r="C719" i="3"/>
  <c r="E719" i="3"/>
  <c r="F719" i="3"/>
  <c r="G719" i="3"/>
  <c r="H719" i="3"/>
  <c r="I719" i="3"/>
  <c r="J719" i="3"/>
  <c r="K719" i="3"/>
  <c r="L719" i="3"/>
  <c r="M719" i="3"/>
  <c r="N719" i="3"/>
  <c r="O719" i="3"/>
  <c r="A720" i="3"/>
  <c r="B720" i="3"/>
  <c r="C720" i="3"/>
  <c r="E720" i="3"/>
  <c r="F720" i="3"/>
  <c r="G720" i="3"/>
  <c r="H720" i="3"/>
  <c r="I720" i="3"/>
  <c r="J720" i="3"/>
  <c r="K720" i="3"/>
  <c r="L720" i="3"/>
  <c r="M720" i="3"/>
  <c r="N720" i="3"/>
  <c r="O720" i="3"/>
  <c r="A721" i="3"/>
  <c r="B721" i="3"/>
  <c r="C721" i="3"/>
  <c r="E721" i="3"/>
  <c r="F721" i="3"/>
  <c r="G721" i="3"/>
  <c r="H721" i="3"/>
  <c r="I721" i="3"/>
  <c r="J721" i="3"/>
  <c r="K721" i="3"/>
  <c r="L721" i="3"/>
  <c r="M721" i="3"/>
  <c r="N721" i="3"/>
  <c r="O721" i="3"/>
  <c r="A722" i="3"/>
  <c r="B722" i="3"/>
  <c r="C722" i="3"/>
  <c r="E722" i="3"/>
  <c r="F722" i="3"/>
  <c r="G722" i="3"/>
  <c r="H722" i="3"/>
  <c r="I722" i="3"/>
  <c r="J722" i="3"/>
  <c r="K722" i="3"/>
  <c r="L722" i="3"/>
  <c r="M722" i="3"/>
  <c r="N722" i="3"/>
  <c r="O722" i="3"/>
  <c r="A723" i="3"/>
  <c r="B723" i="3"/>
  <c r="C723" i="3"/>
  <c r="E723" i="3"/>
  <c r="F723" i="3"/>
  <c r="G723" i="3"/>
  <c r="H723" i="3"/>
  <c r="I723" i="3"/>
  <c r="J723" i="3"/>
  <c r="K723" i="3"/>
  <c r="L723" i="3"/>
  <c r="M723" i="3"/>
  <c r="N723" i="3"/>
  <c r="O723" i="3"/>
  <c r="A724" i="3"/>
  <c r="B724" i="3"/>
  <c r="C724" i="3"/>
  <c r="E724" i="3"/>
  <c r="F724" i="3"/>
  <c r="G724" i="3"/>
  <c r="H724" i="3"/>
  <c r="I724" i="3"/>
  <c r="J724" i="3"/>
  <c r="K724" i="3"/>
  <c r="L724" i="3"/>
  <c r="M724" i="3"/>
  <c r="N724" i="3"/>
  <c r="O724" i="3"/>
  <c r="A725" i="3"/>
  <c r="B725" i="3"/>
  <c r="C725" i="3"/>
  <c r="E725" i="3"/>
  <c r="F725" i="3"/>
  <c r="G725" i="3"/>
  <c r="H725" i="3"/>
  <c r="I725" i="3"/>
  <c r="J725" i="3"/>
  <c r="K725" i="3"/>
  <c r="L725" i="3"/>
  <c r="M725" i="3"/>
  <c r="N725" i="3"/>
  <c r="O725" i="3"/>
  <c r="A726" i="3"/>
  <c r="B726" i="3"/>
  <c r="C726" i="3"/>
  <c r="E726" i="3"/>
  <c r="F726" i="3"/>
  <c r="G726" i="3"/>
  <c r="H726" i="3"/>
  <c r="I726" i="3"/>
  <c r="J726" i="3"/>
  <c r="K726" i="3"/>
  <c r="L726" i="3"/>
  <c r="M726" i="3"/>
  <c r="N726" i="3"/>
  <c r="O726" i="3"/>
  <c r="A727" i="3"/>
  <c r="B727" i="3"/>
  <c r="C727" i="3"/>
  <c r="E727" i="3"/>
  <c r="F727" i="3"/>
  <c r="G727" i="3"/>
  <c r="H727" i="3"/>
  <c r="I727" i="3"/>
  <c r="J727" i="3"/>
  <c r="K727" i="3"/>
  <c r="L727" i="3"/>
  <c r="M727" i="3"/>
  <c r="N727" i="3"/>
  <c r="O727" i="3"/>
  <c r="A728" i="3"/>
  <c r="B728" i="3"/>
  <c r="C728" i="3"/>
  <c r="E728" i="3"/>
  <c r="F728" i="3"/>
  <c r="G728" i="3"/>
  <c r="H728" i="3"/>
  <c r="I728" i="3"/>
  <c r="J728" i="3"/>
  <c r="K728" i="3"/>
  <c r="L728" i="3"/>
  <c r="M728" i="3"/>
  <c r="N728" i="3"/>
  <c r="O728" i="3"/>
  <c r="A729" i="3"/>
  <c r="B729" i="3"/>
  <c r="C729" i="3"/>
  <c r="E729" i="3"/>
  <c r="F729" i="3"/>
  <c r="G729" i="3"/>
  <c r="H729" i="3"/>
  <c r="I729" i="3"/>
  <c r="J729" i="3"/>
  <c r="K729" i="3"/>
  <c r="L729" i="3"/>
  <c r="M729" i="3"/>
  <c r="N729" i="3"/>
  <c r="O729" i="3"/>
  <c r="A730" i="3"/>
  <c r="B730" i="3"/>
  <c r="C730" i="3"/>
  <c r="E730" i="3"/>
  <c r="F730" i="3"/>
  <c r="G730" i="3"/>
  <c r="H730" i="3"/>
  <c r="I730" i="3"/>
  <c r="J730" i="3"/>
  <c r="K730" i="3"/>
  <c r="L730" i="3"/>
  <c r="M730" i="3"/>
  <c r="N730" i="3"/>
  <c r="O730" i="3"/>
  <c r="A731" i="3"/>
  <c r="B731" i="3"/>
  <c r="C731" i="3"/>
  <c r="E731" i="3"/>
  <c r="F731" i="3"/>
  <c r="G731" i="3"/>
  <c r="H731" i="3"/>
  <c r="I731" i="3"/>
  <c r="J731" i="3"/>
  <c r="K731" i="3"/>
  <c r="L731" i="3"/>
  <c r="M731" i="3"/>
  <c r="N731" i="3"/>
  <c r="O731" i="3"/>
  <c r="A732" i="3"/>
  <c r="B732" i="3"/>
  <c r="C732" i="3"/>
  <c r="E732" i="3"/>
  <c r="F732" i="3"/>
  <c r="G732" i="3"/>
  <c r="H732" i="3"/>
  <c r="I732" i="3"/>
  <c r="J732" i="3"/>
  <c r="K732" i="3"/>
  <c r="L732" i="3"/>
  <c r="M732" i="3"/>
  <c r="N732" i="3"/>
  <c r="O732" i="3"/>
  <c r="A733" i="3"/>
  <c r="B733" i="3"/>
  <c r="C733" i="3"/>
  <c r="E733" i="3"/>
  <c r="F733" i="3"/>
  <c r="G733" i="3"/>
  <c r="H733" i="3"/>
  <c r="I733" i="3"/>
  <c r="J733" i="3"/>
  <c r="K733" i="3"/>
  <c r="L733" i="3"/>
  <c r="M733" i="3"/>
  <c r="N733" i="3"/>
  <c r="O733" i="3"/>
  <c r="A734" i="3"/>
  <c r="B734" i="3"/>
  <c r="C734" i="3"/>
  <c r="E734" i="3"/>
  <c r="F734" i="3"/>
  <c r="G734" i="3"/>
  <c r="H734" i="3"/>
  <c r="I734" i="3"/>
  <c r="J734" i="3"/>
  <c r="K734" i="3"/>
  <c r="L734" i="3"/>
  <c r="M734" i="3"/>
  <c r="N734" i="3"/>
  <c r="O734" i="3"/>
  <c r="A735" i="3"/>
  <c r="B735" i="3"/>
  <c r="C735" i="3"/>
  <c r="E735" i="3"/>
  <c r="F735" i="3"/>
  <c r="G735" i="3"/>
  <c r="H735" i="3"/>
  <c r="I735" i="3"/>
  <c r="J735" i="3"/>
  <c r="K735" i="3"/>
  <c r="L735" i="3"/>
  <c r="M735" i="3"/>
  <c r="N735" i="3"/>
  <c r="O735" i="3"/>
  <c r="A736" i="3"/>
  <c r="B736" i="3"/>
  <c r="C736" i="3"/>
  <c r="E736" i="3"/>
  <c r="F736" i="3"/>
  <c r="G736" i="3"/>
  <c r="H736" i="3"/>
  <c r="I736" i="3"/>
  <c r="J736" i="3"/>
  <c r="K736" i="3"/>
  <c r="L736" i="3"/>
  <c r="M736" i="3"/>
  <c r="N736" i="3"/>
  <c r="O736" i="3"/>
  <c r="A737" i="3"/>
  <c r="B737" i="3"/>
  <c r="C737" i="3"/>
  <c r="E737" i="3"/>
  <c r="F737" i="3"/>
  <c r="G737" i="3"/>
  <c r="H737" i="3"/>
  <c r="I737" i="3"/>
  <c r="J737" i="3"/>
  <c r="K737" i="3"/>
  <c r="L737" i="3"/>
  <c r="M737" i="3"/>
  <c r="N737" i="3"/>
  <c r="O737" i="3"/>
  <c r="A738" i="3"/>
  <c r="B738" i="3"/>
  <c r="C738" i="3"/>
  <c r="E738" i="3"/>
  <c r="F738" i="3"/>
  <c r="G738" i="3"/>
  <c r="H738" i="3"/>
  <c r="I738" i="3"/>
  <c r="J738" i="3"/>
  <c r="K738" i="3"/>
  <c r="L738" i="3"/>
  <c r="M738" i="3"/>
  <c r="N738" i="3"/>
  <c r="O738" i="3"/>
  <c r="A739" i="3"/>
  <c r="B739" i="3"/>
  <c r="C739" i="3"/>
  <c r="E739" i="3"/>
  <c r="F739" i="3"/>
  <c r="G739" i="3"/>
  <c r="H739" i="3"/>
  <c r="I739" i="3"/>
  <c r="J739" i="3"/>
  <c r="K739" i="3"/>
  <c r="L739" i="3"/>
  <c r="M739" i="3"/>
  <c r="N739" i="3"/>
  <c r="O739" i="3"/>
  <c r="A740" i="3"/>
  <c r="B740" i="3"/>
  <c r="C740" i="3"/>
  <c r="E740" i="3"/>
  <c r="F740" i="3"/>
  <c r="G740" i="3"/>
  <c r="H740" i="3"/>
  <c r="I740" i="3"/>
  <c r="J740" i="3"/>
  <c r="K740" i="3"/>
  <c r="L740" i="3"/>
  <c r="M740" i="3"/>
  <c r="N740" i="3"/>
  <c r="O740" i="3"/>
  <c r="A741" i="3"/>
  <c r="B741" i="3"/>
  <c r="C741" i="3"/>
  <c r="E741" i="3"/>
  <c r="F741" i="3"/>
  <c r="G741" i="3"/>
  <c r="H741" i="3"/>
  <c r="I741" i="3"/>
  <c r="J741" i="3"/>
  <c r="K741" i="3"/>
  <c r="L741" i="3"/>
  <c r="M741" i="3"/>
  <c r="N741" i="3"/>
  <c r="O741" i="3"/>
  <c r="A742" i="3"/>
  <c r="B742" i="3"/>
  <c r="C742" i="3"/>
  <c r="E742" i="3"/>
  <c r="F742" i="3"/>
  <c r="G742" i="3"/>
  <c r="H742" i="3"/>
  <c r="I742" i="3"/>
  <c r="J742" i="3"/>
  <c r="K742" i="3"/>
  <c r="L742" i="3"/>
  <c r="M742" i="3"/>
  <c r="N742" i="3"/>
  <c r="O742" i="3"/>
  <c r="A743" i="3"/>
  <c r="B743" i="3"/>
  <c r="C743" i="3"/>
  <c r="E743" i="3"/>
  <c r="F743" i="3"/>
  <c r="G743" i="3"/>
  <c r="H743" i="3"/>
  <c r="I743" i="3"/>
  <c r="J743" i="3"/>
  <c r="K743" i="3"/>
  <c r="L743" i="3"/>
  <c r="M743" i="3"/>
  <c r="N743" i="3"/>
  <c r="O743" i="3"/>
  <c r="A744" i="3"/>
  <c r="B744" i="3"/>
  <c r="C744" i="3"/>
  <c r="E744" i="3"/>
  <c r="F744" i="3"/>
  <c r="G744" i="3"/>
  <c r="H744" i="3"/>
  <c r="I744" i="3"/>
  <c r="J744" i="3"/>
  <c r="K744" i="3"/>
  <c r="L744" i="3"/>
  <c r="M744" i="3"/>
  <c r="N744" i="3"/>
  <c r="O744" i="3"/>
  <c r="A745" i="3"/>
  <c r="B745" i="3"/>
  <c r="C745" i="3"/>
  <c r="E745" i="3"/>
  <c r="F745" i="3"/>
  <c r="G745" i="3"/>
  <c r="H745" i="3"/>
  <c r="I745" i="3"/>
  <c r="J745" i="3"/>
  <c r="K745" i="3"/>
  <c r="L745" i="3"/>
  <c r="M745" i="3"/>
  <c r="N745" i="3"/>
  <c r="O745" i="3"/>
  <c r="A746" i="3"/>
  <c r="B746" i="3"/>
  <c r="C746" i="3"/>
  <c r="E746" i="3"/>
  <c r="F746" i="3"/>
  <c r="G746" i="3"/>
  <c r="H746" i="3"/>
  <c r="I746" i="3"/>
  <c r="J746" i="3"/>
  <c r="K746" i="3"/>
  <c r="L746" i="3"/>
  <c r="M746" i="3"/>
  <c r="N746" i="3"/>
  <c r="O746" i="3"/>
  <c r="A747" i="3"/>
  <c r="B747" i="3"/>
  <c r="C747" i="3"/>
  <c r="E747" i="3"/>
  <c r="F747" i="3"/>
  <c r="G747" i="3"/>
  <c r="H747" i="3"/>
  <c r="I747" i="3"/>
  <c r="J747" i="3"/>
  <c r="K747" i="3"/>
  <c r="L747" i="3"/>
  <c r="M747" i="3"/>
  <c r="N747" i="3"/>
  <c r="O747" i="3"/>
  <c r="A748" i="3"/>
  <c r="B748" i="3"/>
  <c r="C748" i="3"/>
  <c r="E748" i="3"/>
  <c r="F748" i="3"/>
  <c r="G748" i="3"/>
  <c r="H748" i="3"/>
  <c r="I748" i="3"/>
  <c r="J748" i="3"/>
  <c r="K748" i="3"/>
  <c r="L748" i="3"/>
  <c r="M748" i="3"/>
  <c r="N748" i="3"/>
  <c r="O748" i="3"/>
  <c r="A749" i="3"/>
  <c r="B749" i="3"/>
  <c r="C749" i="3"/>
  <c r="E749" i="3"/>
  <c r="F749" i="3"/>
  <c r="G749" i="3"/>
  <c r="H749" i="3"/>
  <c r="I749" i="3"/>
  <c r="J749" i="3"/>
  <c r="K749" i="3"/>
  <c r="L749" i="3"/>
  <c r="M749" i="3"/>
  <c r="N749" i="3"/>
  <c r="O749" i="3"/>
  <c r="A750" i="3"/>
  <c r="B750" i="3"/>
  <c r="C750" i="3"/>
  <c r="E750" i="3"/>
  <c r="F750" i="3"/>
  <c r="G750" i="3"/>
  <c r="H750" i="3"/>
  <c r="I750" i="3"/>
  <c r="J750" i="3"/>
  <c r="K750" i="3"/>
  <c r="L750" i="3"/>
  <c r="M750" i="3"/>
  <c r="N750" i="3"/>
  <c r="O750" i="3"/>
  <c r="A751" i="3"/>
  <c r="B751" i="3"/>
  <c r="C751" i="3"/>
  <c r="E751" i="3"/>
  <c r="F751" i="3"/>
  <c r="G751" i="3"/>
  <c r="H751" i="3"/>
  <c r="I751" i="3"/>
  <c r="J751" i="3"/>
  <c r="K751" i="3"/>
  <c r="L751" i="3"/>
  <c r="M751" i="3"/>
  <c r="N751" i="3"/>
  <c r="O751" i="3"/>
  <c r="A752" i="3"/>
  <c r="B752" i="3"/>
  <c r="C752" i="3"/>
  <c r="E752" i="3"/>
  <c r="F752" i="3"/>
  <c r="G752" i="3"/>
  <c r="H752" i="3"/>
  <c r="I752" i="3"/>
  <c r="J752" i="3"/>
  <c r="K752" i="3"/>
  <c r="L752" i="3"/>
  <c r="M752" i="3"/>
  <c r="N752" i="3"/>
  <c r="O752" i="3"/>
  <c r="A753" i="3"/>
  <c r="B753" i="3"/>
  <c r="C753" i="3"/>
  <c r="E753" i="3"/>
  <c r="F753" i="3"/>
  <c r="G753" i="3"/>
  <c r="H753" i="3"/>
  <c r="I753" i="3"/>
  <c r="J753" i="3"/>
  <c r="K753" i="3"/>
  <c r="L753" i="3"/>
  <c r="M753" i="3"/>
  <c r="N753" i="3"/>
  <c r="O753" i="3"/>
  <c r="A754" i="3"/>
  <c r="B754" i="3"/>
  <c r="C754" i="3"/>
  <c r="E754" i="3"/>
  <c r="F754" i="3"/>
  <c r="G754" i="3"/>
  <c r="H754" i="3"/>
  <c r="I754" i="3"/>
  <c r="J754" i="3"/>
  <c r="K754" i="3"/>
  <c r="L754" i="3"/>
  <c r="M754" i="3"/>
  <c r="N754" i="3"/>
  <c r="O754" i="3"/>
  <c r="A755" i="3"/>
  <c r="B755" i="3"/>
  <c r="C755" i="3"/>
  <c r="E755" i="3"/>
  <c r="F755" i="3"/>
  <c r="G755" i="3"/>
  <c r="H755" i="3"/>
  <c r="I755" i="3"/>
  <c r="J755" i="3"/>
  <c r="K755" i="3"/>
  <c r="L755" i="3"/>
  <c r="M755" i="3"/>
  <c r="N755" i="3"/>
  <c r="O755" i="3"/>
  <c r="A756" i="3"/>
  <c r="B756" i="3"/>
  <c r="C756" i="3"/>
  <c r="E756" i="3"/>
  <c r="F756" i="3"/>
  <c r="G756" i="3"/>
  <c r="H756" i="3"/>
  <c r="I756" i="3"/>
  <c r="J756" i="3"/>
  <c r="K756" i="3"/>
  <c r="L756" i="3"/>
  <c r="M756" i="3"/>
  <c r="N756" i="3"/>
  <c r="O756" i="3"/>
  <c r="A757" i="3"/>
  <c r="B757" i="3"/>
  <c r="C757" i="3"/>
  <c r="E757" i="3"/>
  <c r="F757" i="3"/>
  <c r="G757" i="3"/>
  <c r="H757" i="3"/>
  <c r="I757" i="3"/>
  <c r="J757" i="3"/>
  <c r="K757" i="3"/>
  <c r="L757" i="3"/>
  <c r="M757" i="3"/>
  <c r="N757" i="3"/>
  <c r="O757" i="3"/>
  <c r="A758" i="3"/>
  <c r="B758" i="3"/>
  <c r="C758" i="3"/>
  <c r="E758" i="3"/>
  <c r="F758" i="3"/>
  <c r="G758" i="3"/>
  <c r="H758" i="3"/>
  <c r="I758" i="3"/>
  <c r="J758" i="3"/>
  <c r="K758" i="3"/>
  <c r="L758" i="3"/>
  <c r="M758" i="3"/>
  <c r="N758" i="3"/>
  <c r="O758" i="3"/>
  <c r="A759" i="3"/>
  <c r="B759" i="3"/>
  <c r="C759" i="3"/>
  <c r="E759" i="3"/>
  <c r="F759" i="3"/>
  <c r="G759" i="3"/>
  <c r="H759" i="3"/>
  <c r="I759" i="3"/>
  <c r="J759" i="3"/>
  <c r="K759" i="3"/>
  <c r="L759" i="3"/>
  <c r="M759" i="3"/>
  <c r="N759" i="3"/>
  <c r="O759" i="3"/>
  <c r="A760" i="3"/>
  <c r="B760" i="3"/>
  <c r="C760" i="3"/>
  <c r="E760" i="3"/>
  <c r="F760" i="3"/>
  <c r="G760" i="3"/>
  <c r="H760" i="3"/>
  <c r="I760" i="3"/>
  <c r="J760" i="3"/>
  <c r="K760" i="3"/>
  <c r="L760" i="3"/>
  <c r="M760" i="3"/>
  <c r="N760" i="3"/>
  <c r="O760" i="3"/>
  <c r="A761" i="3"/>
  <c r="B761" i="3"/>
  <c r="C761" i="3"/>
  <c r="E761" i="3"/>
  <c r="F761" i="3"/>
  <c r="G761" i="3"/>
  <c r="H761" i="3"/>
  <c r="I761" i="3"/>
  <c r="J761" i="3"/>
  <c r="K761" i="3"/>
  <c r="L761" i="3"/>
  <c r="M761" i="3"/>
  <c r="N761" i="3"/>
  <c r="O761" i="3"/>
  <c r="A762" i="3"/>
  <c r="B762" i="3"/>
  <c r="C762" i="3"/>
  <c r="E762" i="3"/>
  <c r="F762" i="3"/>
  <c r="G762" i="3"/>
  <c r="H762" i="3"/>
  <c r="I762" i="3"/>
  <c r="J762" i="3"/>
  <c r="K762" i="3"/>
  <c r="L762" i="3"/>
  <c r="M762" i="3"/>
  <c r="N762" i="3"/>
  <c r="O762" i="3"/>
  <c r="A763" i="3"/>
  <c r="B763" i="3"/>
  <c r="C763" i="3"/>
  <c r="E763" i="3"/>
  <c r="F763" i="3"/>
  <c r="G763" i="3"/>
  <c r="H763" i="3"/>
  <c r="I763" i="3"/>
  <c r="J763" i="3"/>
  <c r="K763" i="3"/>
  <c r="L763" i="3"/>
  <c r="M763" i="3"/>
  <c r="N763" i="3"/>
  <c r="O763" i="3"/>
  <c r="A764" i="3"/>
  <c r="B764" i="3"/>
  <c r="C764" i="3"/>
  <c r="E764" i="3"/>
  <c r="F764" i="3"/>
  <c r="G764" i="3"/>
  <c r="H764" i="3"/>
  <c r="I764" i="3"/>
  <c r="J764" i="3"/>
  <c r="K764" i="3"/>
  <c r="L764" i="3"/>
  <c r="M764" i="3"/>
  <c r="N764" i="3"/>
  <c r="O764" i="3"/>
  <c r="A765" i="3"/>
  <c r="B765" i="3"/>
  <c r="C765" i="3"/>
  <c r="E765" i="3"/>
  <c r="F765" i="3"/>
  <c r="G765" i="3"/>
  <c r="H765" i="3"/>
  <c r="I765" i="3"/>
  <c r="J765" i="3"/>
  <c r="K765" i="3"/>
  <c r="L765" i="3"/>
  <c r="M765" i="3"/>
  <c r="N765" i="3"/>
  <c r="O765" i="3"/>
  <c r="A766" i="3"/>
  <c r="B766" i="3"/>
  <c r="C766" i="3"/>
  <c r="E766" i="3"/>
  <c r="F766" i="3"/>
  <c r="G766" i="3"/>
  <c r="H766" i="3"/>
  <c r="I766" i="3"/>
  <c r="J766" i="3"/>
  <c r="K766" i="3"/>
  <c r="L766" i="3"/>
  <c r="M766" i="3"/>
  <c r="N766" i="3"/>
  <c r="O766" i="3"/>
  <c r="A767" i="3"/>
  <c r="B767" i="3"/>
  <c r="C767" i="3"/>
  <c r="E767" i="3"/>
  <c r="F767" i="3"/>
  <c r="G767" i="3"/>
  <c r="H767" i="3"/>
  <c r="I767" i="3"/>
  <c r="J767" i="3"/>
  <c r="K767" i="3"/>
  <c r="L767" i="3"/>
  <c r="M767" i="3"/>
  <c r="N767" i="3"/>
  <c r="O767" i="3"/>
  <c r="A768" i="3"/>
  <c r="B768" i="3"/>
  <c r="C768" i="3"/>
  <c r="E768" i="3"/>
  <c r="F768" i="3"/>
  <c r="G768" i="3"/>
  <c r="H768" i="3"/>
  <c r="I768" i="3"/>
  <c r="J768" i="3"/>
  <c r="K768" i="3"/>
  <c r="L768" i="3"/>
  <c r="M768" i="3"/>
  <c r="N768" i="3"/>
  <c r="O768" i="3"/>
  <c r="A769" i="3"/>
  <c r="B769" i="3"/>
  <c r="C769" i="3"/>
  <c r="E769" i="3"/>
  <c r="F769" i="3"/>
  <c r="G769" i="3"/>
  <c r="H769" i="3"/>
  <c r="I769" i="3"/>
  <c r="J769" i="3"/>
  <c r="K769" i="3"/>
  <c r="L769" i="3"/>
  <c r="M769" i="3"/>
  <c r="N769" i="3"/>
  <c r="O769" i="3"/>
  <c r="A770" i="3"/>
  <c r="B770" i="3"/>
  <c r="C770" i="3"/>
  <c r="E770" i="3"/>
  <c r="F770" i="3"/>
  <c r="G770" i="3"/>
  <c r="H770" i="3"/>
  <c r="I770" i="3"/>
  <c r="J770" i="3"/>
  <c r="K770" i="3"/>
  <c r="L770" i="3"/>
  <c r="M770" i="3"/>
  <c r="N770" i="3"/>
  <c r="O770" i="3"/>
  <c r="A771" i="3"/>
  <c r="B771" i="3"/>
  <c r="C771" i="3"/>
  <c r="E771" i="3"/>
  <c r="F771" i="3"/>
  <c r="G771" i="3"/>
  <c r="H771" i="3"/>
  <c r="I771" i="3"/>
  <c r="J771" i="3"/>
  <c r="K771" i="3"/>
  <c r="L771" i="3"/>
  <c r="M771" i="3"/>
  <c r="N771" i="3"/>
  <c r="O771" i="3"/>
  <c r="A772" i="3"/>
  <c r="B772" i="3"/>
  <c r="C772" i="3"/>
  <c r="E772" i="3"/>
  <c r="F772" i="3"/>
  <c r="G772" i="3"/>
  <c r="H772" i="3"/>
  <c r="I772" i="3"/>
  <c r="J772" i="3"/>
  <c r="K772" i="3"/>
  <c r="L772" i="3"/>
  <c r="M772" i="3"/>
  <c r="N772" i="3"/>
  <c r="O772" i="3"/>
  <c r="A773" i="3"/>
  <c r="B773" i="3"/>
  <c r="C773" i="3"/>
  <c r="E773" i="3"/>
  <c r="F773" i="3"/>
  <c r="G773" i="3"/>
  <c r="H773" i="3"/>
  <c r="I773" i="3"/>
  <c r="J773" i="3"/>
  <c r="K773" i="3"/>
  <c r="L773" i="3"/>
  <c r="M773" i="3"/>
  <c r="N773" i="3"/>
  <c r="O773" i="3"/>
  <c r="A774" i="3"/>
  <c r="B774" i="3"/>
  <c r="C774" i="3"/>
  <c r="E774" i="3"/>
  <c r="F774" i="3"/>
  <c r="G774" i="3"/>
  <c r="H774" i="3"/>
  <c r="I774" i="3"/>
  <c r="J774" i="3"/>
  <c r="K774" i="3"/>
  <c r="L774" i="3"/>
  <c r="M774" i="3"/>
  <c r="N774" i="3"/>
  <c r="O774" i="3"/>
  <c r="A775" i="3"/>
  <c r="B775" i="3"/>
  <c r="C775" i="3"/>
  <c r="E775" i="3"/>
  <c r="F775" i="3"/>
  <c r="G775" i="3"/>
  <c r="H775" i="3"/>
  <c r="I775" i="3"/>
  <c r="J775" i="3"/>
  <c r="K775" i="3"/>
  <c r="L775" i="3"/>
  <c r="M775" i="3"/>
  <c r="N775" i="3"/>
  <c r="O775" i="3"/>
  <c r="A776" i="3"/>
  <c r="B776" i="3"/>
  <c r="C776" i="3"/>
  <c r="E776" i="3"/>
  <c r="F776" i="3"/>
  <c r="G776" i="3"/>
  <c r="H776" i="3"/>
  <c r="I776" i="3"/>
  <c r="J776" i="3"/>
  <c r="K776" i="3"/>
  <c r="L776" i="3"/>
  <c r="M776" i="3"/>
  <c r="N776" i="3"/>
  <c r="O776" i="3"/>
  <c r="A777" i="3"/>
  <c r="B777" i="3"/>
  <c r="C777" i="3"/>
  <c r="E777" i="3"/>
  <c r="F777" i="3"/>
  <c r="G777" i="3"/>
  <c r="H777" i="3"/>
  <c r="I777" i="3"/>
  <c r="J777" i="3"/>
  <c r="K777" i="3"/>
  <c r="L777" i="3"/>
  <c r="M777" i="3"/>
  <c r="N777" i="3"/>
  <c r="O777" i="3"/>
  <c r="A778" i="3"/>
  <c r="B778" i="3"/>
  <c r="C778" i="3"/>
  <c r="E778" i="3"/>
  <c r="F778" i="3"/>
  <c r="G778" i="3"/>
  <c r="H778" i="3"/>
  <c r="I778" i="3"/>
  <c r="J778" i="3"/>
  <c r="K778" i="3"/>
  <c r="L778" i="3"/>
  <c r="M778" i="3"/>
  <c r="N778" i="3"/>
  <c r="O778" i="3"/>
  <c r="A779" i="3"/>
  <c r="B779" i="3"/>
  <c r="C779" i="3"/>
  <c r="E779" i="3"/>
  <c r="F779" i="3"/>
  <c r="G779" i="3"/>
  <c r="H779" i="3"/>
  <c r="I779" i="3"/>
  <c r="J779" i="3"/>
  <c r="K779" i="3"/>
  <c r="L779" i="3"/>
  <c r="M779" i="3"/>
  <c r="N779" i="3"/>
  <c r="O779" i="3"/>
  <c r="A780" i="3"/>
  <c r="B780" i="3"/>
  <c r="C780" i="3"/>
  <c r="E780" i="3"/>
  <c r="F780" i="3"/>
  <c r="G780" i="3"/>
  <c r="H780" i="3"/>
  <c r="I780" i="3"/>
  <c r="J780" i="3"/>
  <c r="K780" i="3"/>
  <c r="L780" i="3"/>
  <c r="M780" i="3"/>
  <c r="N780" i="3"/>
  <c r="O780" i="3"/>
  <c r="A781" i="3"/>
  <c r="B781" i="3"/>
  <c r="C781" i="3"/>
  <c r="E781" i="3"/>
  <c r="F781" i="3"/>
  <c r="G781" i="3"/>
  <c r="H781" i="3"/>
  <c r="I781" i="3"/>
  <c r="J781" i="3"/>
  <c r="K781" i="3"/>
  <c r="L781" i="3"/>
  <c r="M781" i="3"/>
  <c r="N781" i="3"/>
  <c r="O781" i="3"/>
  <c r="A782" i="3"/>
  <c r="B782" i="3"/>
  <c r="C782" i="3"/>
  <c r="E782" i="3"/>
  <c r="F782" i="3"/>
  <c r="G782" i="3"/>
  <c r="H782" i="3"/>
  <c r="I782" i="3"/>
  <c r="J782" i="3"/>
  <c r="K782" i="3"/>
  <c r="L782" i="3"/>
  <c r="M782" i="3"/>
  <c r="N782" i="3"/>
  <c r="O782" i="3"/>
  <c r="A783" i="3"/>
  <c r="B783" i="3"/>
  <c r="C783" i="3"/>
  <c r="E783" i="3"/>
  <c r="F783" i="3"/>
  <c r="G783" i="3"/>
  <c r="H783" i="3"/>
  <c r="I783" i="3"/>
  <c r="J783" i="3"/>
  <c r="K783" i="3"/>
  <c r="L783" i="3"/>
  <c r="M783" i="3"/>
  <c r="N783" i="3"/>
  <c r="O783" i="3"/>
  <c r="A784" i="3"/>
  <c r="B784" i="3"/>
  <c r="C784" i="3"/>
  <c r="E784" i="3"/>
  <c r="F784" i="3"/>
  <c r="G784" i="3"/>
  <c r="H784" i="3"/>
  <c r="I784" i="3"/>
  <c r="J784" i="3"/>
  <c r="K784" i="3"/>
  <c r="L784" i="3"/>
  <c r="M784" i="3"/>
  <c r="N784" i="3"/>
  <c r="O784" i="3"/>
  <c r="A785" i="3"/>
  <c r="B785" i="3"/>
  <c r="C785" i="3"/>
  <c r="E785" i="3"/>
  <c r="F785" i="3"/>
  <c r="G785" i="3"/>
  <c r="H785" i="3"/>
  <c r="I785" i="3"/>
  <c r="J785" i="3"/>
  <c r="K785" i="3"/>
  <c r="L785" i="3"/>
  <c r="M785" i="3"/>
  <c r="N785" i="3"/>
  <c r="O785" i="3"/>
  <c r="A786" i="3"/>
  <c r="B786" i="3"/>
  <c r="C786" i="3"/>
  <c r="E786" i="3"/>
  <c r="F786" i="3"/>
  <c r="G786" i="3"/>
  <c r="H786" i="3"/>
  <c r="I786" i="3"/>
  <c r="J786" i="3"/>
  <c r="K786" i="3"/>
  <c r="L786" i="3"/>
  <c r="M786" i="3"/>
  <c r="N786" i="3"/>
  <c r="O786" i="3"/>
  <c r="A787" i="3"/>
  <c r="B787" i="3"/>
  <c r="C787" i="3"/>
  <c r="E787" i="3"/>
  <c r="F787" i="3"/>
  <c r="G787" i="3"/>
  <c r="H787" i="3"/>
  <c r="I787" i="3"/>
  <c r="J787" i="3"/>
  <c r="K787" i="3"/>
  <c r="L787" i="3"/>
  <c r="M787" i="3"/>
  <c r="N787" i="3"/>
  <c r="O787" i="3"/>
  <c r="A788" i="3"/>
  <c r="B788" i="3"/>
  <c r="C788" i="3"/>
  <c r="E788" i="3"/>
  <c r="F788" i="3"/>
  <c r="G788" i="3"/>
  <c r="H788" i="3"/>
  <c r="I788" i="3"/>
  <c r="J788" i="3"/>
  <c r="K788" i="3"/>
  <c r="L788" i="3"/>
  <c r="M788" i="3"/>
  <c r="N788" i="3"/>
  <c r="O788" i="3"/>
  <c r="A789" i="3"/>
  <c r="B789" i="3"/>
  <c r="C789" i="3"/>
  <c r="E789" i="3"/>
  <c r="F789" i="3"/>
  <c r="G789" i="3"/>
  <c r="H789" i="3"/>
  <c r="I789" i="3"/>
  <c r="J789" i="3"/>
  <c r="K789" i="3"/>
  <c r="L789" i="3"/>
  <c r="M789" i="3"/>
  <c r="N789" i="3"/>
  <c r="O789" i="3"/>
  <c r="A790" i="3"/>
  <c r="B790" i="3"/>
  <c r="C790" i="3"/>
  <c r="E790" i="3"/>
  <c r="F790" i="3"/>
  <c r="G790" i="3"/>
  <c r="H790" i="3"/>
  <c r="I790" i="3"/>
  <c r="J790" i="3"/>
  <c r="K790" i="3"/>
  <c r="L790" i="3"/>
  <c r="M790" i="3"/>
  <c r="N790" i="3"/>
  <c r="O790" i="3"/>
  <c r="A791" i="3"/>
  <c r="B791" i="3"/>
  <c r="C791" i="3"/>
  <c r="E791" i="3"/>
  <c r="F791" i="3"/>
  <c r="G791" i="3"/>
  <c r="H791" i="3"/>
  <c r="I791" i="3"/>
  <c r="J791" i="3"/>
  <c r="K791" i="3"/>
  <c r="L791" i="3"/>
  <c r="M791" i="3"/>
  <c r="N791" i="3"/>
  <c r="O791" i="3"/>
  <c r="A792" i="3"/>
  <c r="B792" i="3"/>
  <c r="C792" i="3"/>
  <c r="E792" i="3"/>
  <c r="F792" i="3"/>
  <c r="G792" i="3"/>
  <c r="H792" i="3"/>
  <c r="I792" i="3"/>
  <c r="J792" i="3"/>
  <c r="K792" i="3"/>
  <c r="L792" i="3"/>
  <c r="M792" i="3"/>
  <c r="N792" i="3"/>
  <c r="O792" i="3"/>
  <c r="A793" i="3"/>
  <c r="B793" i="3"/>
  <c r="C793" i="3"/>
  <c r="E793" i="3"/>
  <c r="F793" i="3"/>
  <c r="G793" i="3"/>
  <c r="H793" i="3"/>
  <c r="I793" i="3"/>
  <c r="J793" i="3"/>
  <c r="K793" i="3"/>
  <c r="L793" i="3"/>
  <c r="M793" i="3"/>
  <c r="N793" i="3"/>
  <c r="O793" i="3"/>
  <c r="A794" i="3"/>
  <c r="B794" i="3"/>
  <c r="C794" i="3"/>
  <c r="E794" i="3"/>
  <c r="F794" i="3"/>
  <c r="G794" i="3"/>
  <c r="H794" i="3"/>
  <c r="I794" i="3"/>
  <c r="J794" i="3"/>
  <c r="K794" i="3"/>
  <c r="L794" i="3"/>
  <c r="M794" i="3"/>
  <c r="N794" i="3"/>
  <c r="O794" i="3"/>
  <c r="A795" i="3"/>
  <c r="B795" i="3"/>
  <c r="C795" i="3"/>
  <c r="E795" i="3"/>
  <c r="F795" i="3"/>
  <c r="G795" i="3"/>
  <c r="H795" i="3"/>
  <c r="I795" i="3"/>
  <c r="J795" i="3"/>
  <c r="K795" i="3"/>
  <c r="L795" i="3"/>
  <c r="M795" i="3"/>
  <c r="N795" i="3"/>
  <c r="O795" i="3"/>
  <c r="A796" i="3"/>
  <c r="B796" i="3"/>
  <c r="C796" i="3"/>
  <c r="E796" i="3"/>
  <c r="F796" i="3"/>
  <c r="G796" i="3"/>
  <c r="H796" i="3"/>
  <c r="I796" i="3"/>
  <c r="J796" i="3"/>
  <c r="K796" i="3"/>
  <c r="L796" i="3"/>
  <c r="M796" i="3"/>
  <c r="N796" i="3"/>
  <c r="O796" i="3"/>
  <c r="A797" i="3"/>
  <c r="B797" i="3"/>
  <c r="C797" i="3"/>
  <c r="E797" i="3"/>
  <c r="F797" i="3"/>
  <c r="G797" i="3"/>
  <c r="H797" i="3"/>
  <c r="I797" i="3"/>
  <c r="J797" i="3"/>
  <c r="K797" i="3"/>
  <c r="L797" i="3"/>
  <c r="M797" i="3"/>
  <c r="N797" i="3"/>
  <c r="O797" i="3"/>
  <c r="A798" i="3"/>
  <c r="B798" i="3"/>
  <c r="C798" i="3"/>
  <c r="E798" i="3"/>
  <c r="F798" i="3"/>
  <c r="G798" i="3"/>
  <c r="H798" i="3"/>
  <c r="I798" i="3"/>
  <c r="J798" i="3"/>
  <c r="K798" i="3"/>
  <c r="L798" i="3"/>
  <c r="M798" i="3"/>
  <c r="N798" i="3"/>
  <c r="O798" i="3"/>
  <c r="A799" i="3"/>
  <c r="B799" i="3"/>
  <c r="C799" i="3"/>
  <c r="E799" i="3"/>
  <c r="F799" i="3"/>
  <c r="G799" i="3"/>
  <c r="H799" i="3"/>
  <c r="I799" i="3"/>
  <c r="J799" i="3"/>
  <c r="K799" i="3"/>
  <c r="L799" i="3"/>
  <c r="M799" i="3"/>
  <c r="N799" i="3"/>
  <c r="O799" i="3"/>
  <c r="A800" i="3"/>
  <c r="B800" i="3"/>
  <c r="C800" i="3"/>
  <c r="E800" i="3"/>
  <c r="F800" i="3"/>
  <c r="G800" i="3"/>
  <c r="H800" i="3"/>
  <c r="I800" i="3"/>
  <c r="J800" i="3"/>
  <c r="K800" i="3"/>
  <c r="L800" i="3"/>
  <c r="M800" i="3"/>
  <c r="N800" i="3"/>
  <c r="O800" i="3"/>
  <c r="A801" i="3"/>
  <c r="B801" i="3"/>
  <c r="C801" i="3"/>
  <c r="E801" i="3"/>
  <c r="F801" i="3"/>
  <c r="G801" i="3"/>
  <c r="H801" i="3"/>
  <c r="I801" i="3"/>
  <c r="J801" i="3"/>
  <c r="K801" i="3"/>
  <c r="L801" i="3"/>
  <c r="M801" i="3"/>
  <c r="N801" i="3"/>
  <c r="O801" i="3"/>
  <c r="A802" i="3"/>
  <c r="B802" i="3"/>
  <c r="C802" i="3"/>
  <c r="E802" i="3"/>
  <c r="F802" i="3"/>
  <c r="G802" i="3"/>
  <c r="H802" i="3"/>
  <c r="I802" i="3"/>
  <c r="J802" i="3"/>
  <c r="K802" i="3"/>
  <c r="L802" i="3"/>
  <c r="M802" i="3"/>
  <c r="N802" i="3"/>
  <c r="O802" i="3"/>
  <c r="A803" i="3"/>
  <c r="B803" i="3"/>
  <c r="C803" i="3"/>
  <c r="E803" i="3"/>
  <c r="F803" i="3"/>
  <c r="G803" i="3"/>
  <c r="H803" i="3"/>
  <c r="I803" i="3"/>
  <c r="J803" i="3"/>
  <c r="K803" i="3"/>
  <c r="L803" i="3"/>
  <c r="M803" i="3"/>
  <c r="N803" i="3"/>
  <c r="O803" i="3"/>
  <c r="A804" i="3"/>
  <c r="B804" i="3"/>
  <c r="C804" i="3"/>
  <c r="E804" i="3"/>
  <c r="F804" i="3"/>
  <c r="G804" i="3"/>
  <c r="H804" i="3"/>
  <c r="I804" i="3"/>
  <c r="J804" i="3"/>
  <c r="K804" i="3"/>
  <c r="L804" i="3"/>
  <c r="M804" i="3"/>
  <c r="N804" i="3"/>
  <c r="O804" i="3"/>
  <c r="A805" i="3"/>
  <c r="B805" i="3"/>
  <c r="C805" i="3"/>
  <c r="E805" i="3"/>
  <c r="F805" i="3"/>
  <c r="G805" i="3"/>
  <c r="H805" i="3"/>
  <c r="I805" i="3"/>
  <c r="J805" i="3"/>
  <c r="K805" i="3"/>
  <c r="L805" i="3"/>
  <c r="M805" i="3"/>
  <c r="N805" i="3"/>
  <c r="O805" i="3"/>
  <c r="A806" i="3"/>
  <c r="B806" i="3"/>
  <c r="C806" i="3"/>
  <c r="E806" i="3"/>
  <c r="F806" i="3"/>
  <c r="G806" i="3"/>
  <c r="H806" i="3"/>
  <c r="I806" i="3"/>
  <c r="J806" i="3"/>
  <c r="K806" i="3"/>
  <c r="L806" i="3"/>
  <c r="M806" i="3"/>
  <c r="N806" i="3"/>
  <c r="O806" i="3"/>
  <c r="A807" i="3"/>
  <c r="B807" i="3"/>
  <c r="C807" i="3"/>
  <c r="E807" i="3"/>
  <c r="F807" i="3"/>
  <c r="G807" i="3"/>
  <c r="H807" i="3"/>
  <c r="I807" i="3"/>
  <c r="J807" i="3"/>
  <c r="K807" i="3"/>
  <c r="L807" i="3"/>
  <c r="M807" i="3"/>
  <c r="N807" i="3"/>
  <c r="O807" i="3"/>
  <c r="A808" i="3"/>
  <c r="B808" i="3"/>
  <c r="C808" i="3"/>
  <c r="E808" i="3"/>
  <c r="F808" i="3"/>
  <c r="G808" i="3"/>
  <c r="H808" i="3"/>
  <c r="I808" i="3"/>
  <c r="J808" i="3"/>
  <c r="K808" i="3"/>
  <c r="L808" i="3"/>
  <c r="M808" i="3"/>
  <c r="N808" i="3"/>
  <c r="O808" i="3"/>
  <c r="A809" i="3"/>
  <c r="B809" i="3"/>
  <c r="C809" i="3"/>
  <c r="E809" i="3"/>
  <c r="F809" i="3"/>
  <c r="G809" i="3"/>
  <c r="H809" i="3"/>
  <c r="I809" i="3"/>
  <c r="J809" i="3"/>
  <c r="K809" i="3"/>
  <c r="L809" i="3"/>
  <c r="M809" i="3"/>
  <c r="N809" i="3"/>
  <c r="O809" i="3"/>
  <c r="A810" i="3"/>
  <c r="B810" i="3"/>
  <c r="C810" i="3"/>
  <c r="E810" i="3"/>
  <c r="F810" i="3"/>
  <c r="G810" i="3"/>
  <c r="H810" i="3"/>
  <c r="I810" i="3"/>
  <c r="J810" i="3"/>
  <c r="K810" i="3"/>
  <c r="L810" i="3"/>
  <c r="M810" i="3"/>
  <c r="N810" i="3"/>
  <c r="O810" i="3"/>
  <c r="A811" i="3"/>
  <c r="B811" i="3"/>
  <c r="C811" i="3"/>
  <c r="E811" i="3"/>
  <c r="F811" i="3"/>
  <c r="G811" i="3"/>
  <c r="H811" i="3"/>
  <c r="I811" i="3"/>
  <c r="J811" i="3"/>
  <c r="K811" i="3"/>
  <c r="L811" i="3"/>
  <c r="M811" i="3"/>
  <c r="N811" i="3"/>
  <c r="O811" i="3"/>
  <c r="A812" i="3"/>
  <c r="B812" i="3"/>
  <c r="C812" i="3"/>
  <c r="E812" i="3"/>
  <c r="F812" i="3"/>
  <c r="G812" i="3"/>
  <c r="H812" i="3"/>
  <c r="I812" i="3"/>
  <c r="J812" i="3"/>
  <c r="K812" i="3"/>
  <c r="L812" i="3"/>
  <c r="M812" i="3"/>
  <c r="N812" i="3"/>
  <c r="O812" i="3"/>
  <c r="A813" i="3"/>
  <c r="B813" i="3"/>
  <c r="C813" i="3"/>
  <c r="E813" i="3"/>
  <c r="F813" i="3"/>
  <c r="G813" i="3"/>
  <c r="H813" i="3"/>
  <c r="I813" i="3"/>
  <c r="J813" i="3"/>
  <c r="K813" i="3"/>
  <c r="L813" i="3"/>
  <c r="M813" i="3"/>
  <c r="N813" i="3"/>
  <c r="O813" i="3"/>
  <c r="A814" i="3"/>
  <c r="B814" i="3"/>
  <c r="C814" i="3"/>
  <c r="E814" i="3"/>
  <c r="F814" i="3"/>
  <c r="G814" i="3"/>
  <c r="H814" i="3"/>
  <c r="I814" i="3"/>
  <c r="J814" i="3"/>
  <c r="K814" i="3"/>
  <c r="L814" i="3"/>
  <c r="M814" i="3"/>
  <c r="N814" i="3"/>
  <c r="O814" i="3"/>
  <c r="A815" i="3"/>
  <c r="B815" i="3"/>
  <c r="C815" i="3"/>
  <c r="E815" i="3"/>
  <c r="F815" i="3"/>
  <c r="G815" i="3"/>
  <c r="H815" i="3"/>
  <c r="I815" i="3"/>
  <c r="J815" i="3"/>
  <c r="K815" i="3"/>
  <c r="L815" i="3"/>
  <c r="M815" i="3"/>
  <c r="N815" i="3"/>
  <c r="O815" i="3"/>
  <c r="A816" i="3"/>
  <c r="B816" i="3"/>
  <c r="C816" i="3"/>
  <c r="E816" i="3"/>
  <c r="F816" i="3"/>
  <c r="G816" i="3"/>
  <c r="H816" i="3"/>
  <c r="I816" i="3"/>
  <c r="J816" i="3"/>
  <c r="K816" i="3"/>
  <c r="L816" i="3"/>
  <c r="M816" i="3"/>
  <c r="N816" i="3"/>
  <c r="O816" i="3"/>
  <c r="A817" i="3"/>
  <c r="B817" i="3"/>
  <c r="C817" i="3"/>
  <c r="E817" i="3"/>
  <c r="F817" i="3"/>
  <c r="G817" i="3"/>
  <c r="H817" i="3"/>
  <c r="I817" i="3"/>
  <c r="J817" i="3"/>
  <c r="K817" i="3"/>
  <c r="L817" i="3"/>
  <c r="M817" i="3"/>
  <c r="N817" i="3"/>
  <c r="O817" i="3"/>
  <c r="A818" i="3"/>
  <c r="B818" i="3"/>
  <c r="C818" i="3"/>
  <c r="E818" i="3"/>
  <c r="F818" i="3"/>
  <c r="G818" i="3"/>
  <c r="H818" i="3"/>
  <c r="I818" i="3"/>
  <c r="J818" i="3"/>
  <c r="K818" i="3"/>
  <c r="L818" i="3"/>
  <c r="M818" i="3"/>
  <c r="N818" i="3"/>
  <c r="O818" i="3"/>
  <c r="A819" i="3"/>
  <c r="B819" i="3"/>
  <c r="C819" i="3"/>
  <c r="E819" i="3"/>
  <c r="F819" i="3"/>
  <c r="G819" i="3"/>
  <c r="H819" i="3"/>
  <c r="I819" i="3"/>
  <c r="J819" i="3"/>
  <c r="K819" i="3"/>
  <c r="L819" i="3"/>
  <c r="M819" i="3"/>
  <c r="N819" i="3"/>
  <c r="O819" i="3"/>
  <c r="A820" i="3"/>
  <c r="B820" i="3"/>
  <c r="C820" i="3"/>
  <c r="E820" i="3"/>
  <c r="F820" i="3"/>
  <c r="G820" i="3"/>
  <c r="H820" i="3"/>
  <c r="I820" i="3"/>
  <c r="J820" i="3"/>
  <c r="K820" i="3"/>
  <c r="L820" i="3"/>
  <c r="M820" i="3"/>
  <c r="N820" i="3"/>
  <c r="O820" i="3"/>
  <c r="A821" i="3"/>
  <c r="B821" i="3"/>
  <c r="C821" i="3"/>
  <c r="E821" i="3"/>
  <c r="F821" i="3"/>
  <c r="G821" i="3"/>
  <c r="H821" i="3"/>
  <c r="I821" i="3"/>
  <c r="J821" i="3"/>
  <c r="K821" i="3"/>
  <c r="L821" i="3"/>
  <c r="M821" i="3"/>
  <c r="N821" i="3"/>
  <c r="O821" i="3"/>
  <c r="A822" i="3"/>
  <c r="B822" i="3"/>
  <c r="C822" i="3"/>
  <c r="E822" i="3"/>
  <c r="F822" i="3"/>
  <c r="G822" i="3"/>
  <c r="H822" i="3"/>
  <c r="I822" i="3"/>
  <c r="J822" i="3"/>
  <c r="K822" i="3"/>
  <c r="L822" i="3"/>
  <c r="M822" i="3"/>
  <c r="N822" i="3"/>
  <c r="O822" i="3"/>
  <c r="A823" i="3"/>
  <c r="B823" i="3"/>
  <c r="C823" i="3"/>
  <c r="E823" i="3"/>
  <c r="F823" i="3"/>
  <c r="G823" i="3"/>
  <c r="H823" i="3"/>
  <c r="I823" i="3"/>
  <c r="J823" i="3"/>
  <c r="K823" i="3"/>
  <c r="L823" i="3"/>
  <c r="M823" i="3"/>
  <c r="N823" i="3"/>
  <c r="O823" i="3"/>
  <c r="A824" i="3"/>
  <c r="B824" i="3"/>
  <c r="C824" i="3"/>
  <c r="E824" i="3"/>
  <c r="F824" i="3"/>
  <c r="G824" i="3"/>
  <c r="H824" i="3"/>
  <c r="I824" i="3"/>
  <c r="J824" i="3"/>
  <c r="K824" i="3"/>
  <c r="L824" i="3"/>
  <c r="M824" i="3"/>
  <c r="N824" i="3"/>
  <c r="O824" i="3"/>
  <c r="A825" i="3"/>
  <c r="B825" i="3"/>
  <c r="C825" i="3"/>
  <c r="E825" i="3"/>
  <c r="F825" i="3"/>
  <c r="G825" i="3"/>
  <c r="H825" i="3"/>
  <c r="I825" i="3"/>
  <c r="J825" i="3"/>
  <c r="K825" i="3"/>
  <c r="L825" i="3"/>
  <c r="M825" i="3"/>
  <c r="N825" i="3"/>
  <c r="O825" i="3"/>
  <c r="A826" i="3"/>
  <c r="B826" i="3"/>
  <c r="C826" i="3"/>
  <c r="E826" i="3"/>
  <c r="F826" i="3"/>
  <c r="G826" i="3"/>
  <c r="H826" i="3"/>
  <c r="I826" i="3"/>
  <c r="J826" i="3"/>
  <c r="K826" i="3"/>
  <c r="L826" i="3"/>
  <c r="M826" i="3"/>
  <c r="N826" i="3"/>
  <c r="O826" i="3"/>
  <c r="A827" i="3"/>
  <c r="B827" i="3"/>
  <c r="C827" i="3"/>
  <c r="E827" i="3"/>
  <c r="F827" i="3"/>
  <c r="G827" i="3"/>
  <c r="H827" i="3"/>
  <c r="I827" i="3"/>
  <c r="J827" i="3"/>
  <c r="K827" i="3"/>
  <c r="L827" i="3"/>
  <c r="M827" i="3"/>
  <c r="N827" i="3"/>
  <c r="O827" i="3"/>
  <c r="A828" i="3"/>
  <c r="B828" i="3"/>
  <c r="C828" i="3"/>
  <c r="E828" i="3"/>
  <c r="F828" i="3"/>
  <c r="G828" i="3"/>
  <c r="H828" i="3"/>
  <c r="I828" i="3"/>
  <c r="J828" i="3"/>
  <c r="K828" i="3"/>
  <c r="L828" i="3"/>
  <c r="M828" i="3"/>
  <c r="N828" i="3"/>
  <c r="O828" i="3"/>
  <c r="A829" i="3"/>
  <c r="B829" i="3"/>
  <c r="C829" i="3"/>
  <c r="E829" i="3"/>
  <c r="F829" i="3"/>
  <c r="G829" i="3"/>
  <c r="H829" i="3"/>
  <c r="I829" i="3"/>
  <c r="J829" i="3"/>
  <c r="K829" i="3"/>
  <c r="L829" i="3"/>
  <c r="M829" i="3"/>
  <c r="N829" i="3"/>
  <c r="O829" i="3"/>
  <c r="A830" i="3"/>
  <c r="B830" i="3"/>
  <c r="C830" i="3"/>
  <c r="E830" i="3"/>
  <c r="F830" i="3"/>
  <c r="G830" i="3"/>
  <c r="H830" i="3"/>
  <c r="I830" i="3"/>
  <c r="J830" i="3"/>
  <c r="K830" i="3"/>
  <c r="L830" i="3"/>
  <c r="M830" i="3"/>
  <c r="N830" i="3"/>
  <c r="O830" i="3"/>
  <c r="A831" i="3"/>
  <c r="B831" i="3"/>
  <c r="C831" i="3"/>
  <c r="E831" i="3"/>
  <c r="F831" i="3"/>
  <c r="G831" i="3"/>
  <c r="H831" i="3"/>
  <c r="I831" i="3"/>
  <c r="J831" i="3"/>
  <c r="K831" i="3"/>
  <c r="L831" i="3"/>
  <c r="M831" i="3"/>
  <c r="N831" i="3"/>
  <c r="O831" i="3"/>
  <c r="A832" i="3"/>
  <c r="B832" i="3"/>
  <c r="C832" i="3"/>
  <c r="E832" i="3"/>
  <c r="F832" i="3"/>
  <c r="G832" i="3"/>
  <c r="H832" i="3"/>
  <c r="I832" i="3"/>
  <c r="J832" i="3"/>
  <c r="K832" i="3"/>
  <c r="L832" i="3"/>
  <c r="M832" i="3"/>
  <c r="N832" i="3"/>
  <c r="O832" i="3"/>
  <c r="A833" i="3"/>
  <c r="B833" i="3"/>
  <c r="C833" i="3"/>
  <c r="E833" i="3"/>
  <c r="F833" i="3"/>
  <c r="G833" i="3"/>
  <c r="H833" i="3"/>
  <c r="I833" i="3"/>
  <c r="J833" i="3"/>
  <c r="K833" i="3"/>
  <c r="L833" i="3"/>
  <c r="M833" i="3"/>
  <c r="N833" i="3"/>
  <c r="O833" i="3"/>
  <c r="A834" i="3"/>
  <c r="B834" i="3"/>
  <c r="C834" i="3"/>
  <c r="E834" i="3"/>
  <c r="F834" i="3"/>
  <c r="G834" i="3"/>
  <c r="H834" i="3"/>
  <c r="I834" i="3"/>
  <c r="J834" i="3"/>
  <c r="K834" i="3"/>
  <c r="L834" i="3"/>
  <c r="M834" i="3"/>
  <c r="N834" i="3"/>
  <c r="O834" i="3"/>
  <c r="A835" i="3"/>
  <c r="B835" i="3"/>
  <c r="C835" i="3"/>
  <c r="E835" i="3"/>
  <c r="F835" i="3"/>
  <c r="G835" i="3"/>
  <c r="H835" i="3"/>
  <c r="I835" i="3"/>
  <c r="J835" i="3"/>
  <c r="K835" i="3"/>
  <c r="L835" i="3"/>
  <c r="M835" i="3"/>
  <c r="N835" i="3"/>
  <c r="O835" i="3"/>
  <c r="A836" i="3"/>
  <c r="B836" i="3"/>
  <c r="C836" i="3"/>
  <c r="E836" i="3"/>
  <c r="F836" i="3"/>
  <c r="G836" i="3"/>
  <c r="H836" i="3"/>
  <c r="I836" i="3"/>
  <c r="J836" i="3"/>
  <c r="K836" i="3"/>
  <c r="L836" i="3"/>
  <c r="M836" i="3"/>
  <c r="N836" i="3"/>
  <c r="O836" i="3"/>
  <c r="A837" i="3"/>
  <c r="B837" i="3"/>
  <c r="C837" i="3"/>
  <c r="E837" i="3"/>
  <c r="F837" i="3"/>
  <c r="G837" i="3"/>
  <c r="H837" i="3"/>
  <c r="I837" i="3"/>
  <c r="J837" i="3"/>
  <c r="K837" i="3"/>
  <c r="L837" i="3"/>
  <c r="M837" i="3"/>
  <c r="N837" i="3"/>
  <c r="O837" i="3"/>
  <c r="A838" i="3"/>
  <c r="B838" i="3"/>
  <c r="C838" i="3"/>
  <c r="E838" i="3"/>
  <c r="F838" i="3"/>
  <c r="G838" i="3"/>
  <c r="H838" i="3"/>
  <c r="I838" i="3"/>
  <c r="J838" i="3"/>
  <c r="K838" i="3"/>
  <c r="L838" i="3"/>
  <c r="M838" i="3"/>
  <c r="N838" i="3"/>
  <c r="O838" i="3"/>
  <c r="A839" i="3"/>
  <c r="B839" i="3"/>
  <c r="C839" i="3"/>
  <c r="E839" i="3"/>
  <c r="F839" i="3"/>
  <c r="G839" i="3"/>
  <c r="H839" i="3"/>
  <c r="I839" i="3"/>
  <c r="J839" i="3"/>
  <c r="K839" i="3"/>
  <c r="L839" i="3"/>
  <c r="M839" i="3"/>
  <c r="N839" i="3"/>
  <c r="O839" i="3"/>
  <c r="A840" i="3"/>
  <c r="B840" i="3"/>
  <c r="C840" i="3"/>
  <c r="E840" i="3"/>
  <c r="F840" i="3"/>
  <c r="G840" i="3"/>
  <c r="H840" i="3"/>
  <c r="I840" i="3"/>
  <c r="J840" i="3"/>
  <c r="K840" i="3"/>
  <c r="L840" i="3"/>
  <c r="M840" i="3"/>
  <c r="N840" i="3"/>
  <c r="O840" i="3"/>
  <c r="A841" i="3"/>
  <c r="B841" i="3"/>
  <c r="C841" i="3"/>
  <c r="E841" i="3"/>
  <c r="F841" i="3"/>
  <c r="G841" i="3"/>
  <c r="H841" i="3"/>
  <c r="I841" i="3"/>
  <c r="J841" i="3"/>
  <c r="K841" i="3"/>
  <c r="L841" i="3"/>
  <c r="M841" i="3"/>
  <c r="N841" i="3"/>
  <c r="O841" i="3"/>
  <c r="A842" i="3"/>
  <c r="B842" i="3"/>
  <c r="C842" i="3"/>
  <c r="E842" i="3"/>
  <c r="F842" i="3"/>
  <c r="G842" i="3"/>
  <c r="H842" i="3"/>
  <c r="I842" i="3"/>
  <c r="J842" i="3"/>
  <c r="K842" i="3"/>
  <c r="L842" i="3"/>
  <c r="M842" i="3"/>
  <c r="N842" i="3"/>
  <c r="O842" i="3"/>
  <c r="A843" i="3"/>
  <c r="B843" i="3"/>
  <c r="C843" i="3"/>
  <c r="E843" i="3"/>
  <c r="F843" i="3"/>
  <c r="G843" i="3"/>
  <c r="H843" i="3"/>
  <c r="I843" i="3"/>
  <c r="J843" i="3"/>
  <c r="K843" i="3"/>
  <c r="L843" i="3"/>
  <c r="M843" i="3"/>
  <c r="N843" i="3"/>
  <c r="O843" i="3"/>
  <c r="A844" i="3"/>
  <c r="B844" i="3"/>
  <c r="C844" i="3"/>
  <c r="E844" i="3"/>
  <c r="F844" i="3"/>
  <c r="G844" i="3"/>
  <c r="H844" i="3"/>
  <c r="I844" i="3"/>
  <c r="J844" i="3"/>
  <c r="K844" i="3"/>
  <c r="L844" i="3"/>
  <c r="M844" i="3"/>
  <c r="N844" i="3"/>
  <c r="O844" i="3"/>
  <c r="A845" i="3"/>
  <c r="B845" i="3"/>
  <c r="C845" i="3"/>
  <c r="E845" i="3"/>
  <c r="F845" i="3"/>
  <c r="G845" i="3"/>
  <c r="H845" i="3"/>
  <c r="I845" i="3"/>
  <c r="J845" i="3"/>
  <c r="K845" i="3"/>
  <c r="L845" i="3"/>
  <c r="M845" i="3"/>
  <c r="N845" i="3"/>
  <c r="O845" i="3"/>
  <c r="A846" i="3"/>
  <c r="B846" i="3"/>
  <c r="C846" i="3"/>
  <c r="E846" i="3"/>
  <c r="F846" i="3"/>
  <c r="G846" i="3"/>
  <c r="H846" i="3"/>
  <c r="I846" i="3"/>
  <c r="J846" i="3"/>
  <c r="K846" i="3"/>
  <c r="L846" i="3"/>
  <c r="M846" i="3"/>
  <c r="N846" i="3"/>
  <c r="O846" i="3"/>
  <c r="A847" i="3"/>
  <c r="B847" i="3"/>
  <c r="C847" i="3"/>
  <c r="E847" i="3"/>
  <c r="F847" i="3"/>
  <c r="G847" i="3"/>
  <c r="H847" i="3"/>
  <c r="I847" i="3"/>
  <c r="J847" i="3"/>
  <c r="K847" i="3"/>
  <c r="L847" i="3"/>
  <c r="M847" i="3"/>
  <c r="N847" i="3"/>
  <c r="O847" i="3"/>
  <c r="A848" i="3"/>
  <c r="B848" i="3"/>
  <c r="C848" i="3"/>
  <c r="E848" i="3"/>
  <c r="F848" i="3"/>
  <c r="G848" i="3"/>
  <c r="H848" i="3"/>
  <c r="I848" i="3"/>
  <c r="J848" i="3"/>
  <c r="K848" i="3"/>
  <c r="L848" i="3"/>
  <c r="M848" i="3"/>
  <c r="N848" i="3"/>
  <c r="O848" i="3"/>
  <c r="A849" i="3"/>
  <c r="B849" i="3"/>
  <c r="C849" i="3"/>
  <c r="E849" i="3"/>
  <c r="F849" i="3"/>
  <c r="G849" i="3"/>
  <c r="H849" i="3"/>
  <c r="I849" i="3"/>
  <c r="J849" i="3"/>
  <c r="K849" i="3"/>
  <c r="L849" i="3"/>
  <c r="M849" i="3"/>
  <c r="N849" i="3"/>
  <c r="O849" i="3"/>
  <c r="A850" i="3"/>
  <c r="B850" i="3"/>
  <c r="C850" i="3"/>
  <c r="E850" i="3"/>
  <c r="F850" i="3"/>
  <c r="G850" i="3"/>
  <c r="H850" i="3"/>
  <c r="I850" i="3"/>
  <c r="J850" i="3"/>
  <c r="K850" i="3"/>
  <c r="L850" i="3"/>
  <c r="M850" i="3"/>
  <c r="N850" i="3"/>
  <c r="O850" i="3"/>
  <c r="A851" i="3"/>
  <c r="B851" i="3"/>
  <c r="C851" i="3"/>
  <c r="E851" i="3"/>
  <c r="F851" i="3"/>
  <c r="G851" i="3"/>
  <c r="H851" i="3"/>
  <c r="I851" i="3"/>
  <c r="J851" i="3"/>
  <c r="K851" i="3"/>
  <c r="L851" i="3"/>
  <c r="M851" i="3"/>
  <c r="N851" i="3"/>
  <c r="O851" i="3"/>
  <c r="A852" i="3"/>
  <c r="B852" i="3"/>
  <c r="C852" i="3"/>
  <c r="E852" i="3"/>
  <c r="F852" i="3"/>
  <c r="G852" i="3"/>
  <c r="H852" i="3"/>
  <c r="I852" i="3"/>
  <c r="J852" i="3"/>
  <c r="K852" i="3"/>
  <c r="L852" i="3"/>
  <c r="M852" i="3"/>
  <c r="N852" i="3"/>
  <c r="O852" i="3"/>
  <c r="A853" i="3"/>
  <c r="B853" i="3"/>
  <c r="C853" i="3"/>
  <c r="E853" i="3"/>
  <c r="F853" i="3"/>
  <c r="G853" i="3"/>
  <c r="H853" i="3"/>
  <c r="I853" i="3"/>
  <c r="J853" i="3"/>
  <c r="K853" i="3"/>
  <c r="L853" i="3"/>
  <c r="M853" i="3"/>
  <c r="N853" i="3"/>
  <c r="O853" i="3"/>
  <c r="A854" i="3"/>
  <c r="B854" i="3"/>
  <c r="C854" i="3"/>
  <c r="E854" i="3"/>
  <c r="F854" i="3"/>
  <c r="G854" i="3"/>
  <c r="H854" i="3"/>
  <c r="I854" i="3"/>
  <c r="J854" i="3"/>
  <c r="K854" i="3"/>
  <c r="L854" i="3"/>
  <c r="M854" i="3"/>
  <c r="N854" i="3"/>
  <c r="O854" i="3"/>
  <c r="A855" i="3"/>
  <c r="B855" i="3"/>
  <c r="C855" i="3"/>
  <c r="E855" i="3"/>
  <c r="F855" i="3"/>
  <c r="G855" i="3"/>
  <c r="H855" i="3"/>
  <c r="I855" i="3"/>
  <c r="J855" i="3"/>
  <c r="K855" i="3"/>
  <c r="L855" i="3"/>
  <c r="M855" i="3"/>
  <c r="N855" i="3"/>
  <c r="O855" i="3"/>
  <c r="A856" i="3"/>
  <c r="B856" i="3"/>
  <c r="C856" i="3"/>
  <c r="E856" i="3"/>
  <c r="F856" i="3"/>
  <c r="G856" i="3"/>
  <c r="H856" i="3"/>
  <c r="I856" i="3"/>
  <c r="J856" i="3"/>
  <c r="K856" i="3"/>
  <c r="L856" i="3"/>
  <c r="M856" i="3"/>
  <c r="N856" i="3"/>
  <c r="O856" i="3"/>
  <c r="A857" i="3"/>
  <c r="B857" i="3"/>
  <c r="C857" i="3"/>
  <c r="E857" i="3"/>
  <c r="F857" i="3"/>
  <c r="G857" i="3"/>
  <c r="H857" i="3"/>
  <c r="I857" i="3"/>
  <c r="J857" i="3"/>
  <c r="K857" i="3"/>
  <c r="L857" i="3"/>
  <c r="M857" i="3"/>
  <c r="N857" i="3"/>
  <c r="O857" i="3"/>
  <c r="A858" i="3"/>
  <c r="B858" i="3"/>
  <c r="C858" i="3"/>
  <c r="E858" i="3"/>
  <c r="F858" i="3"/>
  <c r="G858" i="3"/>
  <c r="H858" i="3"/>
  <c r="I858" i="3"/>
  <c r="J858" i="3"/>
  <c r="K858" i="3"/>
  <c r="L858" i="3"/>
  <c r="M858" i="3"/>
  <c r="N858" i="3"/>
  <c r="O858" i="3"/>
  <c r="A859" i="3"/>
  <c r="B859" i="3"/>
  <c r="C859" i="3"/>
  <c r="E859" i="3"/>
  <c r="F859" i="3"/>
  <c r="G859" i="3"/>
  <c r="H859" i="3"/>
  <c r="I859" i="3"/>
  <c r="J859" i="3"/>
  <c r="K859" i="3"/>
  <c r="L859" i="3"/>
  <c r="M859" i="3"/>
  <c r="N859" i="3"/>
  <c r="O859" i="3"/>
  <c r="A860" i="3"/>
  <c r="B860" i="3"/>
  <c r="C860" i="3"/>
  <c r="E860" i="3"/>
  <c r="F860" i="3"/>
  <c r="G860" i="3"/>
  <c r="H860" i="3"/>
  <c r="I860" i="3"/>
  <c r="J860" i="3"/>
  <c r="K860" i="3"/>
  <c r="L860" i="3"/>
  <c r="M860" i="3"/>
  <c r="N860" i="3"/>
  <c r="O860" i="3"/>
  <c r="A861" i="3"/>
  <c r="B861" i="3"/>
  <c r="C861" i="3"/>
  <c r="E861" i="3"/>
  <c r="F861" i="3"/>
  <c r="G861" i="3"/>
  <c r="H861" i="3"/>
  <c r="I861" i="3"/>
  <c r="J861" i="3"/>
  <c r="K861" i="3"/>
  <c r="L861" i="3"/>
  <c r="M861" i="3"/>
  <c r="N861" i="3"/>
  <c r="O861" i="3"/>
  <c r="A862" i="3"/>
  <c r="B862" i="3"/>
  <c r="C862" i="3"/>
  <c r="E862" i="3"/>
  <c r="F862" i="3"/>
  <c r="G862" i="3"/>
  <c r="H862" i="3"/>
  <c r="I862" i="3"/>
  <c r="J862" i="3"/>
  <c r="K862" i="3"/>
  <c r="L862" i="3"/>
  <c r="M862" i="3"/>
  <c r="N862" i="3"/>
  <c r="O862" i="3"/>
  <c r="A863" i="3"/>
  <c r="B863" i="3"/>
  <c r="C863" i="3"/>
  <c r="E863" i="3"/>
  <c r="F863" i="3"/>
  <c r="G863" i="3"/>
  <c r="H863" i="3"/>
  <c r="I863" i="3"/>
  <c r="J863" i="3"/>
  <c r="K863" i="3"/>
  <c r="L863" i="3"/>
  <c r="M863" i="3"/>
  <c r="N863" i="3"/>
  <c r="O863" i="3"/>
  <c r="A864" i="3"/>
  <c r="B864" i="3"/>
  <c r="C864" i="3"/>
  <c r="E864" i="3"/>
  <c r="F864" i="3"/>
  <c r="G864" i="3"/>
  <c r="H864" i="3"/>
  <c r="I864" i="3"/>
  <c r="J864" i="3"/>
  <c r="K864" i="3"/>
  <c r="L864" i="3"/>
  <c r="M864" i="3"/>
  <c r="N864" i="3"/>
  <c r="O864" i="3"/>
  <c r="A865" i="3"/>
  <c r="B865" i="3"/>
  <c r="C865" i="3"/>
  <c r="E865" i="3"/>
  <c r="F865" i="3"/>
  <c r="G865" i="3"/>
  <c r="H865" i="3"/>
  <c r="I865" i="3"/>
  <c r="J865" i="3"/>
  <c r="K865" i="3"/>
  <c r="L865" i="3"/>
  <c r="M865" i="3"/>
  <c r="N865" i="3"/>
  <c r="O865" i="3"/>
  <c r="A866" i="3"/>
  <c r="B866" i="3"/>
  <c r="C866" i="3"/>
  <c r="E866" i="3"/>
  <c r="F866" i="3"/>
  <c r="G866" i="3"/>
  <c r="H866" i="3"/>
  <c r="I866" i="3"/>
  <c r="J866" i="3"/>
  <c r="K866" i="3"/>
  <c r="L866" i="3"/>
  <c r="M866" i="3"/>
  <c r="N866" i="3"/>
  <c r="O866" i="3"/>
  <c r="A867" i="3"/>
  <c r="B867" i="3"/>
  <c r="C867" i="3"/>
  <c r="E867" i="3"/>
  <c r="F867" i="3"/>
  <c r="G867" i="3"/>
  <c r="H867" i="3"/>
  <c r="I867" i="3"/>
  <c r="J867" i="3"/>
  <c r="K867" i="3"/>
  <c r="L867" i="3"/>
  <c r="M867" i="3"/>
  <c r="N867" i="3"/>
  <c r="O867" i="3"/>
  <c r="A868" i="3"/>
  <c r="B868" i="3"/>
  <c r="C868" i="3"/>
  <c r="E868" i="3"/>
  <c r="F868" i="3"/>
  <c r="G868" i="3"/>
  <c r="H868" i="3"/>
  <c r="I868" i="3"/>
  <c r="J868" i="3"/>
  <c r="K868" i="3"/>
  <c r="L868" i="3"/>
  <c r="M868" i="3"/>
  <c r="N868" i="3"/>
  <c r="O868" i="3"/>
  <c r="A869" i="3"/>
  <c r="B869" i="3"/>
  <c r="C869" i="3"/>
  <c r="E869" i="3"/>
  <c r="F869" i="3"/>
  <c r="G869" i="3"/>
  <c r="H869" i="3"/>
  <c r="I869" i="3"/>
  <c r="J869" i="3"/>
  <c r="K869" i="3"/>
  <c r="L869" i="3"/>
  <c r="M869" i="3"/>
  <c r="N869" i="3"/>
  <c r="O869" i="3"/>
  <c r="A870" i="3"/>
  <c r="B870" i="3"/>
  <c r="C870" i="3"/>
  <c r="E870" i="3"/>
  <c r="F870" i="3"/>
  <c r="G870" i="3"/>
  <c r="H870" i="3"/>
  <c r="I870" i="3"/>
  <c r="J870" i="3"/>
  <c r="K870" i="3"/>
  <c r="L870" i="3"/>
  <c r="M870" i="3"/>
  <c r="N870" i="3"/>
  <c r="O870" i="3"/>
  <c r="A871" i="3"/>
  <c r="B871" i="3"/>
  <c r="C871" i="3"/>
  <c r="E871" i="3"/>
  <c r="F871" i="3"/>
  <c r="G871" i="3"/>
  <c r="H871" i="3"/>
  <c r="I871" i="3"/>
  <c r="J871" i="3"/>
  <c r="K871" i="3"/>
  <c r="L871" i="3"/>
  <c r="M871" i="3"/>
  <c r="N871" i="3"/>
  <c r="O871" i="3"/>
  <c r="A872" i="3"/>
  <c r="B872" i="3"/>
  <c r="C872" i="3"/>
  <c r="E872" i="3"/>
  <c r="F872" i="3"/>
  <c r="G872" i="3"/>
  <c r="H872" i="3"/>
  <c r="I872" i="3"/>
  <c r="J872" i="3"/>
  <c r="K872" i="3"/>
  <c r="L872" i="3"/>
  <c r="M872" i="3"/>
  <c r="N872" i="3"/>
  <c r="O872" i="3"/>
  <c r="A873" i="3"/>
  <c r="B873" i="3"/>
  <c r="C873" i="3"/>
  <c r="E873" i="3"/>
  <c r="F873" i="3"/>
  <c r="G873" i="3"/>
  <c r="H873" i="3"/>
  <c r="I873" i="3"/>
  <c r="J873" i="3"/>
  <c r="K873" i="3"/>
  <c r="L873" i="3"/>
  <c r="M873" i="3"/>
  <c r="N873" i="3"/>
  <c r="O873" i="3"/>
  <c r="A874" i="3"/>
  <c r="B874" i="3"/>
  <c r="C874" i="3"/>
  <c r="E874" i="3"/>
  <c r="F874" i="3"/>
  <c r="G874" i="3"/>
  <c r="H874" i="3"/>
  <c r="I874" i="3"/>
  <c r="J874" i="3"/>
  <c r="K874" i="3"/>
  <c r="L874" i="3"/>
  <c r="M874" i="3"/>
  <c r="N874" i="3"/>
  <c r="O874" i="3"/>
  <c r="A875" i="3"/>
  <c r="B875" i="3"/>
  <c r="C875" i="3"/>
  <c r="E875" i="3"/>
  <c r="F875" i="3"/>
  <c r="G875" i="3"/>
  <c r="H875" i="3"/>
  <c r="I875" i="3"/>
  <c r="J875" i="3"/>
  <c r="K875" i="3"/>
  <c r="L875" i="3"/>
  <c r="M875" i="3"/>
  <c r="N875" i="3"/>
  <c r="O875" i="3"/>
  <c r="A876" i="3"/>
  <c r="B876" i="3"/>
  <c r="C876" i="3"/>
  <c r="E876" i="3"/>
  <c r="F876" i="3"/>
  <c r="G876" i="3"/>
  <c r="H876" i="3"/>
  <c r="I876" i="3"/>
  <c r="J876" i="3"/>
  <c r="K876" i="3"/>
  <c r="L876" i="3"/>
  <c r="M876" i="3"/>
  <c r="N876" i="3"/>
  <c r="O876" i="3"/>
  <c r="A877" i="3"/>
  <c r="B877" i="3"/>
  <c r="C877" i="3"/>
  <c r="E877" i="3"/>
  <c r="F877" i="3"/>
  <c r="G877" i="3"/>
  <c r="H877" i="3"/>
  <c r="I877" i="3"/>
  <c r="J877" i="3"/>
  <c r="K877" i="3"/>
  <c r="L877" i="3"/>
  <c r="M877" i="3"/>
  <c r="N877" i="3"/>
  <c r="O877" i="3"/>
  <c r="A878" i="3"/>
  <c r="B878" i="3"/>
  <c r="C878" i="3"/>
  <c r="E878" i="3"/>
  <c r="F878" i="3"/>
  <c r="G878" i="3"/>
  <c r="H878" i="3"/>
  <c r="I878" i="3"/>
  <c r="J878" i="3"/>
  <c r="K878" i="3"/>
  <c r="L878" i="3"/>
  <c r="M878" i="3"/>
  <c r="N878" i="3"/>
  <c r="O878" i="3"/>
  <c r="A879" i="3"/>
  <c r="B879" i="3"/>
  <c r="C879" i="3"/>
  <c r="E879" i="3"/>
  <c r="F879" i="3"/>
  <c r="G879" i="3"/>
  <c r="H879" i="3"/>
  <c r="I879" i="3"/>
  <c r="J879" i="3"/>
  <c r="K879" i="3"/>
  <c r="L879" i="3"/>
  <c r="M879" i="3"/>
  <c r="N879" i="3"/>
  <c r="O879" i="3"/>
  <c r="A880" i="3"/>
  <c r="B880" i="3"/>
  <c r="C880" i="3"/>
  <c r="E880" i="3"/>
  <c r="F880" i="3"/>
  <c r="G880" i="3"/>
  <c r="H880" i="3"/>
  <c r="I880" i="3"/>
  <c r="J880" i="3"/>
  <c r="K880" i="3"/>
  <c r="L880" i="3"/>
  <c r="M880" i="3"/>
  <c r="N880" i="3"/>
  <c r="O880" i="3"/>
  <c r="A881" i="3"/>
  <c r="B881" i="3"/>
  <c r="C881" i="3"/>
  <c r="E881" i="3"/>
  <c r="F881" i="3"/>
  <c r="G881" i="3"/>
  <c r="H881" i="3"/>
  <c r="I881" i="3"/>
  <c r="J881" i="3"/>
  <c r="K881" i="3"/>
  <c r="L881" i="3"/>
  <c r="M881" i="3"/>
  <c r="N881" i="3"/>
  <c r="O881" i="3"/>
  <c r="A882" i="3"/>
  <c r="B882" i="3"/>
  <c r="C882" i="3"/>
  <c r="E882" i="3"/>
  <c r="F882" i="3"/>
  <c r="G882" i="3"/>
  <c r="H882" i="3"/>
  <c r="I882" i="3"/>
  <c r="J882" i="3"/>
  <c r="K882" i="3"/>
  <c r="L882" i="3"/>
  <c r="M882" i="3"/>
  <c r="N882" i="3"/>
  <c r="O882" i="3"/>
  <c r="A883" i="3"/>
  <c r="B883" i="3"/>
  <c r="C883" i="3"/>
  <c r="E883" i="3"/>
  <c r="F883" i="3"/>
  <c r="G883" i="3"/>
  <c r="H883" i="3"/>
  <c r="I883" i="3"/>
  <c r="J883" i="3"/>
  <c r="K883" i="3"/>
  <c r="L883" i="3"/>
  <c r="M883" i="3"/>
  <c r="N883" i="3"/>
  <c r="O883" i="3"/>
  <c r="A884" i="3"/>
  <c r="B884" i="3"/>
  <c r="C884" i="3"/>
  <c r="E884" i="3"/>
  <c r="F884" i="3"/>
  <c r="G884" i="3"/>
  <c r="H884" i="3"/>
  <c r="I884" i="3"/>
  <c r="J884" i="3"/>
  <c r="K884" i="3"/>
  <c r="L884" i="3"/>
  <c r="M884" i="3"/>
  <c r="N884" i="3"/>
  <c r="O884" i="3"/>
  <c r="A885" i="3"/>
  <c r="B885" i="3"/>
  <c r="C885" i="3"/>
  <c r="E885" i="3"/>
  <c r="F885" i="3"/>
  <c r="G885" i="3"/>
  <c r="H885" i="3"/>
  <c r="I885" i="3"/>
  <c r="J885" i="3"/>
  <c r="K885" i="3"/>
  <c r="L885" i="3"/>
  <c r="M885" i="3"/>
  <c r="N885" i="3"/>
  <c r="O885" i="3"/>
  <c r="A886" i="3"/>
  <c r="B886" i="3"/>
  <c r="C886" i="3"/>
  <c r="E886" i="3"/>
  <c r="F886" i="3"/>
  <c r="G886" i="3"/>
  <c r="H886" i="3"/>
  <c r="I886" i="3"/>
  <c r="J886" i="3"/>
  <c r="K886" i="3"/>
  <c r="L886" i="3"/>
  <c r="M886" i="3"/>
  <c r="N886" i="3"/>
  <c r="O886" i="3"/>
  <c r="A887" i="3"/>
  <c r="B887" i="3"/>
  <c r="C887" i="3"/>
  <c r="E887" i="3"/>
  <c r="F887" i="3"/>
  <c r="G887" i="3"/>
  <c r="H887" i="3"/>
  <c r="I887" i="3"/>
  <c r="J887" i="3"/>
  <c r="K887" i="3"/>
  <c r="L887" i="3"/>
  <c r="M887" i="3"/>
  <c r="N887" i="3"/>
  <c r="O887" i="3"/>
  <c r="A888" i="3"/>
  <c r="B888" i="3"/>
  <c r="C888" i="3"/>
  <c r="E888" i="3"/>
  <c r="F888" i="3"/>
  <c r="G888" i="3"/>
  <c r="H888" i="3"/>
  <c r="I888" i="3"/>
  <c r="J888" i="3"/>
  <c r="K888" i="3"/>
  <c r="L888" i="3"/>
  <c r="M888" i="3"/>
  <c r="N888" i="3"/>
  <c r="O888" i="3"/>
  <c r="A889" i="3"/>
  <c r="B889" i="3"/>
  <c r="C889" i="3"/>
  <c r="E889" i="3"/>
  <c r="F889" i="3"/>
  <c r="G889" i="3"/>
  <c r="H889" i="3"/>
  <c r="I889" i="3"/>
  <c r="J889" i="3"/>
  <c r="K889" i="3"/>
  <c r="L889" i="3"/>
  <c r="M889" i="3"/>
  <c r="N889" i="3"/>
  <c r="O889" i="3"/>
  <c r="A890" i="3"/>
  <c r="B890" i="3"/>
  <c r="C890" i="3"/>
  <c r="E890" i="3"/>
  <c r="F890" i="3"/>
  <c r="G890" i="3"/>
  <c r="H890" i="3"/>
  <c r="I890" i="3"/>
  <c r="J890" i="3"/>
  <c r="K890" i="3"/>
  <c r="L890" i="3"/>
  <c r="M890" i="3"/>
  <c r="N890" i="3"/>
  <c r="O890" i="3"/>
  <c r="A891" i="3"/>
  <c r="B891" i="3"/>
  <c r="C891" i="3"/>
  <c r="E891" i="3"/>
  <c r="F891" i="3"/>
  <c r="G891" i="3"/>
  <c r="H891" i="3"/>
  <c r="I891" i="3"/>
  <c r="J891" i="3"/>
  <c r="K891" i="3"/>
  <c r="L891" i="3"/>
  <c r="M891" i="3"/>
  <c r="N891" i="3"/>
  <c r="O891" i="3"/>
  <c r="A892" i="3"/>
  <c r="B892" i="3"/>
  <c r="C892" i="3"/>
  <c r="E892" i="3"/>
  <c r="F892" i="3"/>
  <c r="G892" i="3"/>
  <c r="H892" i="3"/>
  <c r="I892" i="3"/>
  <c r="J892" i="3"/>
  <c r="K892" i="3"/>
  <c r="L892" i="3"/>
  <c r="M892" i="3"/>
  <c r="N892" i="3"/>
  <c r="O892" i="3"/>
  <c r="A893" i="3"/>
  <c r="B893" i="3"/>
  <c r="C893" i="3"/>
  <c r="E893" i="3"/>
  <c r="F893" i="3"/>
  <c r="G893" i="3"/>
  <c r="H893" i="3"/>
  <c r="I893" i="3"/>
  <c r="J893" i="3"/>
  <c r="K893" i="3"/>
  <c r="L893" i="3"/>
  <c r="M893" i="3"/>
  <c r="N893" i="3"/>
  <c r="O893" i="3"/>
  <c r="A894" i="3"/>
  <c r="B894" i="3"/>
  <c r="C894" i="3"/>
  <c r="E894" i="3"/>
  <c r="F894" i="3"/>
  <c r="G894" i="3"/>
  <c r="H894" i="3"/>
  <c r="I894" i="3"/>
  <c r="J894" i="3"/>
  <c r="K894" i="3"/>
  <c r="L894" i="3"/>
  <c r="M894" i="3"/>
  <c r="N894" i="3"/>
  <c r="O894" i="3"/>
  <c r="A895" i="3"/>
  <c r="B895" i="3"/>
  <c r="C895" i="3"/>
  <c r="E895" i="3"/>
  <c r="F895" i="3"/>
  <c r="G895" i="3"/>
  <c r="H895" i="3"/>
  <c r="I895" i="3"/>
  <c r="J895" i="3"/>
  <c r="K895" i="3"/>
  <c r="L895" i="3"/>
  <c r="M895" i="3"/>
  <c r="N895" i="3"/>
  <c r="O895" i="3"/>
  <c r="A896" i="3"/>
  <c r="B896" i="3"/>
  <c r="C896" i="3"/>
  <c r="E896" i="3"/>
  <c r="F896" i="3"/>
  <c r="G896" i="3"/>
  <c r="H896" i="3"/>
  <c r="I896" i="3"/>
  <c r="J896" i="3"/>
  <c r="K896" i="3"/>
  <c r="L896" i="3"/>
  <c r="M896" i="3"/>
  <c r="N896" i="3"/>
  <c r="O896" i="3"/>
  <c r="A897" i="3"/>
  <c r="B897" i="3"/>
  <c r="C897" i="3"/>
  <c r="E897" i="3"/>
  <c r="F897" i="3"/>
  <c r="G897" i="3"/>
  <c r="H897" i="3"/>
  <c r="I897" i="3"/>
  <c r="J897" i="3"/>
  <c r="K897" i="3"/>
  <c r="L897" i="3"/>
  <c r="M897" i="3"/>
  <c r="N897" i="3"/>
  <c r="O897" i="3"/>
  <c r="A898" i="3"/>
  <c r="B898" i="3"/>
  <c r="C898" i="3"/>
  <c r="E898" i="3"/>
  <c r="F898" i="3"/>
  <c r="G898" i="3"/>
  <c r="H898" i="3"/>
  <c r="I898" i="3"/>
  <c r="J898" i="3"/>
  <c r="K898" i="3"/>
  <c r="L898" i="3"/>
  <c r="M898" i="3"/>
  <c r="N898" i="3"/>
  <c r="O898" i="3"/>
  <c r="A899" i="3"/>
  <c r="B899" i="3"/>
  <c r="C899" i="3"/>
  <c r="E899" i="3"/>
  <c r="F899" i="3"/>
  <c r="G899" i="3"/>
  <c r="H899" i="3"/>
  <c r="I899" i="3"/>
  <c r="J899" i="3"/>
  <c r="K899" i="3"/>
  <c r="L899" i="3"/>
  <c r="M899" i="3"/>
  <c r="N899" i="3"/>
  <c r="O899" i="3"/>
  <c r="A900" i="3"/>
  <c r="B900" i="3"/>
  <c r="C900" i="3"/>
  <c r="E900" i="3"/>
  <c r="F900" i="3"/>
  <c r="G900" i="3"/>
  <c r="H900" i="3"/>
  <c r="I900" i="3"/>
  <c r="J900" i="3"/>
  <c r="K900" i="3"/>
  <c r="L900" i="3"/>
  <c r="M900" i="3"/>
  <c r="N900" i="3"/>
  <c r="O900" i="3"/>
  <c r="A901" i="3"/>
  <c r="B901" i="3"/>
  <c r="C901" i="3"/>
  <c r="E901" i="3"/>
  <c r="F901" i="3"/>
  <c r="G901" i="3"/>
  <c r="H901" i="3"/>
  <c r="I901" i="3"/>
  <c r="J901" i="3"/>
  <c r="K901" i="3"/>
  <c r="L901" i="3"/>
  <c r="M901" i="3"/>
  <c r="N901" i="3"/>
  <c r="O901" i="3"/>
  <c r="A902" i="3"/>
  <c r="B902" i="3"/>
  <c r="C902" i="3"/>
  <c r="E902" i="3"/>
  <c r="F902" i="3"/>
  <c r="G902" i="3"/>
  <c r="H902" i="3"/>
  <c r="I902" i="3"/>
  <c r="J902" i="3"/>
  <c r="K902" i="3"/>
  <c r="L902" i="3"/>
  <c r="M902" i="3"/>
  <c r="N902" i="3"/>
  <c r="O902" i="3"/>
  <c r="A903" i="3"/>
  <c r="B903" i="3"/>
  <c r="C903" i="3"/>
  <c r="E903" i="3"/>
  <c r="F903" i="3"/>
  <c r="G903" i="3"/>
  <c r="H903" i="3"/>
  <c r="I903" i="3"/>
  <c r="J903" i="3"/>
  <c r="K903" i="3"/>
  <c r="L903" i="3"/>
  <c r="M903" i="3"/>
  <c r="N903" i="3"/>
  <c r="O903" i="3"/>
  <c r="A904" i="3"/>
  <c r="B904" i="3"/>
  <c r="C904" i="3"/>
  <c r="E904" i="3"/>
  <c r="F904" i="3"/>
  <c r="G904" i="3"/>
  <c r="H904" i="3"/>
  <c r="I904" i="3"/>
  <c r="J904" i="3"/>
  <c r="K904" i="3"/>
  <c r="L904" i="3"/>
  <c r="M904" i="3"/>
  <c r="N904" i="3"/>
  <c r="O904" i="3"/>
  <c r="A905" i="3"/>
  <c r="B905" i="3"/>
  <c r="C905" i="3"/>
  <c r="E905" i="3"/>
  <c r="F905" i="3"/>
  <c r="G905" i="3"/>
  <c r="H905" i="3"/>
  <c r="I905" i="3"/>
  <c r="J905" i="3"/>
  <c r="K905" i="3"/>
  <c r="L905" i="3"/>
  <c r="M905" i="3"/>
  <c r="N905" i="3"/>
  <c r="O905" i="3"/>
  <c r="A906" i="3"/>
  <c r="B906" i="3"/>
  <c r="C906" i="3"/>
  <c r="E906" i="3"/>
  <c r="F906" i="3"/>
  <c r="G906" i="3"/>
  <c r="H906" i="3"/>
  <c r="I906" i="3"/>
  <c r="J906" i="3"/>
  <c r="K906" i="3"/>
  <c r="L906" i="3"/>
  <c r="M906" i="3"/>
  <c r="N906" i="3"/>
  <c r="O906" i="3"/>
  <c r="A907" i="3"/>
  <c r="B907" i="3"/>
  <c r="C907" i="3"/>
  <c r="E907" i="3"/>
  <c r="F907" i="3"/>
  <c r="G907" i="3"/>
  <c r="H907" i="3"/>
  <c r="I907" i="3"/>
  <c r="J907" i="3"/>
  <c r="K907" i="3"/>
  <c r="L907" i="3"/>
  <c r="M907" i="3"/>
  <c r="N907" i="3"/>
  <c r="O907" i="3"/>
  <c r="A908" i="3"/>
  <c r="B908" i="3"/>
  <c r="C908" i="3"/>
  <c r="E908" i="3"/>
  <c r="F908" i="3"/>
  <c r="G908" i="3"/>
  <c r="H908" i="3"/>
  <c r="I908" i="3"/>
  <c r="J908" i="3"/>
  <c r="K908" i="3"/>
  <c r="L908" i="3"/>
  <c r="M908" i="3"/>
  <c r="N908" i="3"/>
  <c r="O908" i="3"/>
  <c r="A909" i="3"/>
  <c r="B909" i="3"/>
  <c r="C909" i="3"/>
  <c r="E909" i="3"/>
  <c r="F909" i="3"/>
  <c r="G909" i="3"/>
  <c r="H909" i="3"/>
  <c r="I909" i="3"/>
  <c r="J909" i="3"/>
  <c r="K909" i="3"/>
  <c r="L909" i="3"/>
  <c r="M909" i="3"/>
  <c r="N909" i="3"/>
  <c r="O909" i="3"/>
  <c r="A910" i="3"/>
  <c r="B910" i="3"/>
  <c r="C910" i="3"/>
  <c r="E910" i="3"/>
  <c r="F910" i="3"/>
  <c r="G910" i="3"/>
  <c r="H910" i="3"/>
  <c r="I910" i="3"/>
  <c r="J910" i="3"/>
  <c r="K910" i="3"/>
  <c r="L910" i="3"/>
  <c r="M910" i="3"/>
  <c r="N910" i="3"/>
  <c r="O910" i="3"/>
  <c r="A911" i="3"/>
  <c r="B911" i="3"/>
  <c r="C911" i="3"/>
  <c r="E911" i="3"/>
  <c r="F911" i="3"/>
  <c r="G911" i="3"/>
  <c r="H911" i="3"/>
  <c r="I911" i="3"/>
  <c r="J911" i="3"/>
  <c r="K911" i="3"/>
  <c r="L911" i="3"/>
  <c r="M911" i="3"/>
  <c r="N911" i="3"/>
  <c r="O911" i="3"/>
  <c r="A912" i="3"/>
  <c r="B912" i="3"/>
  <c r="C912" i="3"/>
  <c r="E912" i="3"/>
  <c r="F912" i="3"/>
  <c r="G912" i="3"/>
  <c r="H912" i="3"/>
  <c r="I912" i="3"/>
  <c r="J912" i="3"/>
  <c r="K912" i="3"/>
  <c r="L912" i="3"/>
  <c r="M912" i="3"/>
  <c r="N912" i="3"/>
  <c r="O912" i="3"/>
  <c r="A913" i="3"/>
  <c r="B913" i="3"/>
  <c r="C913" i="3"/>
  <c r="E913" i="3"/>
  <c r="F913" i="3"/>
  <c r="G913" i="3"/>
  <c r="H913" i="3"/>
  <c r="I913" i="3"/>
  <c r="J913" i="3"/>
  <c r="K913" i="3"/>
  <c r="L913" i="3"/>
  <c r="M913" i="3"/>
  <c r="N913" i="3"/>
  <c r="O913" i="3"/>
  <c r="A914" i="3"/>
  <c r="B914" i="3"/>
  <c r="C914" i="3"/>
  <c r="E914" i="3"/>
  <c r="F914" i="3"/>
  <c r="G914" i="3"/>
  <c r="H914" i="3"/>
  <c r="I914" i="3"/>
  <c r="J914" i="3"/>
  <c r="K914" i="3"/>
  <c r="L914" i="3"/>
  <c r="M914" i="3"/>
  <c r="N914" i="3"/>
  <c r="O914" i="3"/>
  <c r="A915" i="3"/>
  <c r="B915" i="3"/>
  <c r="C915" i="3"/>
  <c r="E915" i="3"/>
  <c r="F915" i="3"/>
  <c r="G915" i="3"/>
  <c r="H915" i="3"/>
  <c r="I915" i="3"/>
  <c r="J915" i="3"/>
  <c r="K915" i="3"/>
  <c r="L915" i="3"/>
  <c r="M915" i="3"/>
  <c r="N915" i="3"/>
  <c r="O915" i="3"/>
  <c r="A916" i="3"/>
  <c r="B916" i="3"/>
  <c r="C916" i="3"/>
  <c r="E916" i="3"/>
  <c r="F916" i="3"/>
  <c r="G916" i="3"/>
  <c r="H916" i="3"/>
  <c r="I916" i="3"/>
  <c r="J916" i="3"/>
  <c r="K916" i="3"/>
  <c r="L916" i="3"/>
  <c r="M916" i="3"/>
  <c r="N916" i="3"/>
  <c r="O916" i="3"/>
  <c r="A917" i="3"/>
  <c r="B917" i="3"/>
  <c r="C917" i="3"/>
  <c r="E917" i="3"/>
  <c r="F917" i="3"/>
  <c r="G917" i="3"/>
  <c r="H917" i="3"/>
  <c r="I917" i="3"/>
  <c r="J917" i="3"/>
  <c r="K917" i="3"/>
  <c r="L917" i="3"/>
  <c r="M917" i="3"/>
  <c r="N917" i="3"/>
  <c r="O917" i="3"/>
  <c r="A918" i="3"/>
  <c r="B918" i="3"/>
  <c r="C918" i="3"/>
  <c r="E918" i="3"/>
  <c r="F918" i="3"/>
  <c r="G918" i="3"/>
  <c r="H918" i="3"/>
  <c r="I918" i="3"/>
  <c r="J918" i="3"/>
  <c r="K918" i="3"/>
  <c r="L918" i="3"/>
  <c r="M918" i="3"/>
  <c r="N918" i="3"/>
  <c r="O918" i="3"/>
  <c r="A919" i="3"/>
  <c r="B919" i="3"/>
  <c r="C919" i="3"/>
  <c r="E919" i="3"/>
  <c r="F919" i="3"/>
  <c r="G919" i="3"/>
  <c r="H919" i="3"/>
  <c r="I919" i="3"/>
  <c r="J919" i="3"/>
  <c r="K919" i="3"/>
  <c r="L919" i="3"/>
  <c r="M919" i="3"/>
  <c r="N919" i="3"/>
  <c r="O919" i="3"/>
  <c r="A920" i="3"/>
  <c r="B920" i="3"/>
  <c r="C920" i="3"/>
  <c r="E920" i="3"/>
  <c r="F920" i="3"/>
  <c r="G920" i="3"/>
  <c r="H920" i="3"/>
  <c r="I920" i="3"/>
  <c r="J920" i="3"/>
  <c r="K920" i="3"/>
  <c r="L920" i="3"/>
  <c r="M920" i="3"/>
  <c r="N920" i="3"/>
  <c r="O920" i="3"/>
  <c r="A921" i="3"/>
  <c r="B921" i="3"/>
  <c r="C921" i="3"/>
  <c r="E921" i="3"/>
  <c r="F921" i="3"/>
  <c r="G921" i="3"/>
  <c r="H921" i="3"/>
  <c r="I921" i="3"/>
  <c r="J921" i="3"/>
  <c r="K921" i="3"/>
  <c r="L921" i="3"/>
  <c r="M921" i="3"/>
  <c r="N921" i="3"/>
  <c r="O921" i="3"/>
  <c r="A922" i="3"/>
  <c r="B922" i="3"/>
  <c r="C922" i="3"/>
  <c r="E922" i="3"/>
  <c r="F922" i="3"/>
  <c r="G922" i="3"/>
  <c r="H922" i="3"/>
  <c r="I922" i="3"/>
  <c r="J922" i="3"/>
  <c r="K922" i="3"/>
  <c r="L922" i="3"/>
  <c r="M922" i="3"/>
  <c r="N922" i="3"/>
  <c r="O922" i="3"/>
  <c r="A923" i="3"/>
  <c r="B923" i="3"/>
  <c r="C923" i="3"/>
  <c r="E923" i="3"/>
  <c r="F923" i="3"/>
  <c r="G923" i="3"/>
  <c r="H923" i="3"/>
  <c r="I923" i="3"/>
  <c r="J923" i="3"/>
  <c r="K923" i="3"/>
  <c r="L923" i="3"/>
  <c r="M923" i="3"/>
  <c r="N923" i="3"/>
  <c r="O923" i="3"/>
  <c r="A924" i="3"/>
  <c r="B924" i="3"/>
  <c r="C924" i="3"/>
  <c r="E924" i="3"/>
  <c r="F924" i="3"/>
  <c r="G924" i="3"/>
  <c r="H924" i="3"/>
  <c r="I924" i="3"/>
  <c r="J924" i="3"/>
  <c r="K924" i="3"/>
  <c r="L924" i="3"/>
  <c r="M924" i="3"/>
  <c r="N924" i="3"/>
  <c r="O924" i="3"/>
  <c r="A925" i="3"/>
  <c r="B925" i="3"/>
  <c r="C925" i="3"/>
  <c r="E925" i="3"/>
  <c r="F925" i="3"/>
  <c r="G925" i="3"/>
  <c r="H925" i="3"/>
  <c r="I925" i="3"/>
  <c r="J925" i="3"/>
  <c r="K925" i="3"/>
  <c r="L925" i="3"/>
  <c r="M925" i="3"/>
  <c r="N925" i="3"/>
  <c r="O925" i="3"/>
  <c r="A926" i="3"/>
  <c r="B926" i="3"/>
  <c r="C926" i="3"/>
  <c r="E926" i="3"/>
  <c r="F926" i="3"/>
  <c r="G926" i="3"/>
  <c r="H926" i="3"/>
  <c r="I926" i="3"/>
  <c r="J926" i="3"/>
  <c r="K926" i="3"/>
  <c r="L926" i="3"/>
  <c r="M926" i="3"/>
  <c r="N926" i="3"/>
  <c r="O926" i="3"/>
  <c r="A927" i="3"/>
  <c r="B927" i="3"/>
  <c r="C927" i="3"/>
  <c r="E927" i="3"/>
  <c r="F927" i="3"/>
  <c r="G927" i="3"/>
  <c r="H927" i="3"/>
  <c r="I927" i="3"/>
  <c r="J927" i="3"/>
  <c r="K927" i="3"/>
  <c r="L927" i="3"/>
  <c r="M927" i="3"/>
  <c r="N927" i="3"/>
  <c r="O927" i="3"/>
  <c r="A928" i="3"/>
  <c r="B928" i="3"/>
  <c r="C928" i="3"/>
  <c r="E928" i="3"/>
  <c r="F928" i="3"/>
  <c r="G928" i="3"/>
  <c r="H928" i="3"/>
  <c r="I928" i="3"/>
  <c r="J928" i="3"/>
  <c r="K928" i="3"/>
  <c r="L928" i="3"/>
  <c r="M928" i="3"/>
  <c r="N928" i="3"/>
  <c r="O928" i="3"/>
  <c r="A929" i="3"/>
  <c r="B929" i="3"/>
  <c r="C929" i="3"/>
  <c r="E929" i="3"/>
  <c r="F929" i="3"/>
  <c r="G929" i="3"/>
  <c r="H929" i="3"/>
  <c r="I929" i="3"/>
  <c r="J929" i="3"/>
  <c r="K929" i="3"/>
  <c r="L929" i="3"/>
  <c r="M929" i="3"/>
  <c r="N929" i="3"/>
  <c r="O929" i="3"/>
  <c r="A930" i="3"/>
  <c r="B930" i="3"/>
  <c r="C930" i="3"/>
  <c r="E930" i="3"/>
  <c r="F930" i="3"/>
  <c r="G930" i="3"/>
  <c r="H930" i="3"/>
  <c r="I930" i="3"/>
  <c r="J930" i="3"/>
  <c r="K930" i="3"/>
  <c r="L930" i="3"/>
  <c r="M930" i="3"/>
  <c r="N930" i="3"/>
  <c r="O930" i="3"/>
  <c r="A931" i="3"/>
  <c r="B931" i="3"/>
  <c r="C931" i="3"/>
  <c r="E931" i="3"/>
  <c r="F931" i="3"/>
  <c r="G931" i="3"/>
  <c r="H931" i="3"/>
  <c r="I931" i="3"/>
  <c r="J931" i="3"/>
  <c r="K931" i="3"/>
  <c r="L931" i="3"/>
  <c r="M931" i="3"/>
  <c r="N931" i="3"/>
  <c r="O931" i="3"/>
  <c r="A932" i="3"/>
  <c r="B932" i="3"/>
  <c r="C932" i="3"/>
  <c r="E932" i="3"/>
  <c r="F932" i="3"/>
  <c r="G932" i="3"/>
  <c r="H932" i="3"/>
  <c r="I932" i="3"/>
  <c r="J932" i="3"/>
  <c r="K932" i="3"/>
  <c r="L932" i="3"/>
  <c r="M932" i="3"/>
  <c r="N932" i="3"/>
  <c r="O932" i="3"/>
  <c r="A933" i="3"/>
  <c r="B933" i="3"/>
  <c r="C933" i="3"/>
  <c r="E933" i="3"/>
  <c r="F933" i="3"/>
  <c r="G933" i="3"/>
  <c r="H933" i="3"/>
  <c r="I933" i="3"/>
  <c r="J933" i="3"/>
  <c r="K933" i="3"/>
  <c r="L933" i="3"/>
  <c r="M933" i="3"/>
  <c r="N933" i="3"/>
  <c r="O933" i="3"/>
  <c r="A934" i="3"/>
  <c r="B934" i="3"/>
  <c r="C934" i="3"/>
  <c r="E934" i="3"/>
  <c r="F934" i="3"/>
  <c r="G934" i="3"/>
  <c r="H934" i="3"/>
  <c r="I934" i="3"/>
  <c r="J934" i="3"/>
  <c r="K934" i="3"/>
  <c r="L934" i="3"/>
  <c r="M934" i="3"/>
  <c r="N934" i="3"/>
  <c r="O934" i="3"/>
  <c r="A935" i="3"/>
  <c r="B935" i="3"/>
  <c r="C935" i="3"/>
  <c r="E935" i="3"/>
  <c r="F935" i="3"/>
  <c r="G935" i="3"/>
  <c r="H935" i="3"/>
  <c r="I935" i="3"/>
  <c r="J935" i="3"/>
  <c r="K935" i="3"/>
  <c r="L935" i="3"/>
  <c r="M935" i="3"/>
  <c r="N935" i="3"/>
  <c r="O935" i="3"/>
  <c r="A936" i="3"/>
  <c r="B936" i="3"/>
  <c r="C936" i="3"/>
  <c r="E936" i="3"/>
  <c r="F936" i="3"/>
  <c r="G936" i="3"/>
  <c r="H936" i="3"/>
  <c r="I936" i="3"/>
  <c r="J936" i="3"/>
  <c r="K936" i="3"/>
  <c r="L936" i="3"/>
  <c r="M936" i="3"/>
  <c r="N936" i="3"/>
  <c r="O936" i="3"/>
  <c r="A937" i="3"/>
  <c r="B937" i="3"/>
  <c r="C937" i="3"/>
  <c r="E937" i="3"/>
  <c r="F937" i="3"/>
  <c r="G937" i="3"/>
  <c r="H937" i="3"/>
  <c r="I937" i="3"/>
  <c r="J937" i="3"/>
  <c r="K937" i="3"/>
  <c r="L937" i="3"/>
  <c r="M937" i="3"/>
  <c r="N937" i="3"/>
  <c r="O937" i="3"/>
  <c r="A938" i="3"/>
  <c r="B938" i="3"/>
  <c r="C938" i="3"/>
  <c r="E938" i="3"/>
  <c r="F938" i="3"/>
  <c r="G938" i="3"/>
  <c r="H938" i="3"/>
  <c r="I938" i="3"/>
  <c r="J938" i="3"/>
  <c r="K938" i="3"/>
  <c r="L938" i="3"/>
  <c r="M938" i="3"/>
  <c r="N938" i="3"/>
  <c r="O938" i="3"/>
  <c r="A939" i="3"/>
  <c r="B939" i="3"/>
  <c r="C939" i="3"/>
  <c r="E939" i="3"/>
  <c r="F939" i="3"/>
  <c r="G939" i="3"/>
  <c r="H939" i="3"/>
  <c r="I939" i="3"/>
  <c r="J939" i="3"/>
  <c r="K939" i="3"/>
  <c r="L939" i="3"/>
  <c r="M939" i="3"/>
  <c r="N939" i="3"/>
  <c r="O939" i="3"/>
  <c r="A940" i="3"/>
  <c r="B940" i="3"/>
  <c r="C940" i="3"/>
  <c r="E940" i="3"/>
  <c r="F940" i="3"/>
  <c r="G940" i="3"/>
  <c r="H940" i="3"/>
  <c r="I940" i="3"/>
  <c r="J940" i="3"/>
  <c r="K940" i="3"/>
  <c r="L940" i="3"/>
  <c r="M940" i="3"/>
  <c r="N940" i="3"/>
  <c r="O940" i="3"/>
  <c r="A941" i="3"/>
  <c r="B941" i="3"/>
  <c r="C941" i="3"/>
  <c r="E941" i="3"/>
  <c r="F941" i="3"/>
  <c r="G941" i="3"/>
  <c r="H941" i="3"/>
  <c r="I941" i="3"/>
  <c r="J941" i="3"/>
  <c r="K941" i="3"/>
  <c r="L941" i="3"/>
  <c r="M941" i="3"/>
  <c r="N941" i="3"/>
  <c r="O941" i="3"/>
  <c r="A942" i="3"/>
  <c r="B942" i="3"/>
  <c r="C942" i="3"/>
  <c r="E942" i="3"/>
  <c r="F942" i="3"/>
  <c r="G942" i="3"/>
  <c r="H942" i="3"/>
  <c r="I942" i="3"/>
  <c r="J942" i="3"/>
  <c r="K942" i="3"/>
  <c r="L942" i="3"/>
  <c r="M942" i="3"/>
  <c r="N942" i="3"/>
  <c r="O942" i="3"/>
  <c r="A943" i="3"/>
  <c r="B943" i="3"/>
  <c r="C943" i="3"/>
  <c r="E943" i="3"/>
  <c r="F943" i="3"/>
  <c r="G943" i="3"/>
  <c r="H943" i="3"/>
  <c r="I943" i="3"/>
  <c r="J943" i="3"/>
  <c r="K943" i="3"/>
  <c r="L943" i="3"/>
  <c r="M943" i="3"/>
  <c r="N943" i="3"/>
  <c r="O943" i="3"/>
  <c r="A944" i="3"/>
  <c r="B944" i="3"/>
  <c r="C944" i="3"/>
  <c r="E944" i="3"/>
  <c r="F944" i="3"/>
  <c r="G944" i="3"/>
  <c r="H944" i="3"/>
  <c r="I944" i="3"/>
  <c r="J944" i="3"/>
  <c r="K944" i="3"/>
  <c r="L944" i="3"/>
  <c r="M944" i="3"/>
  <c r="N944" i="3"/>
  <c r="O944" i="3"/>
  <c r="A945" i="3"/>
  <c r="B945" i="3"/>
  <c r="C945" i="3"/>
  <c r="E945" i="3"/>
  <c r="F945" i="3"/>
  <c r="G945" i="3"/>
  <c r="H945" i="3"/>
  <c r="I945" i="3"/>
  <c r="J945" i="3"/>
  <c r="K945" i="3"/>
  <c r="L945" i="3"/>
  <c r="M945" i="3"/>
  <c r="N945" i="3"/>
  <c r="O945" i="3"/>
  <c r="A946" i="3"/>
  <c r="B946" i="3"/>
  <c r="C946" i="3"/>
  <c r="E946" i="3"/>
  <c r="F946" i="3"/>
  <c r="G946" i="3"/>
  <c r="H946" i="3"/>
  <c r="I946" i="3"/>
  <c r="J946" i="3"/>
  <c r="K946" i="3"/>
  <c r="L946" i="3"/>
  <c r="M946" i="3"/>
  <c r="N946" i="3"/>
  <c r="O946" i="3"/>
  <c r="A947" i="3"/>
  <c r="B947" i="3"/>
  <c r="C947" i="3"/>
  <c r="E947" i="3"/>
  <c r="F947" i="3"/>
  <c r="G947" i="3"/>
  <c r="H947" i="3"/>
  <c r="I947" i="3"/>
  <c r="J947" i="3"/>
  <c r="K947" i="3"/>
  <c r="L947" i="3"/>
  <c r="M947" i="3"/>
  <c r="N947" i="3"/>
  <c r="O947" i="3"/>
  <c r="A948" i="3"/>
  <c r="B948" i="3"/>
  <c r="C948" i="3"/>
  <c r="E948" i="3"/>
  <c r="F948" i="3"/>
  <c r="G948" i="3"/>
  <c r="H948" i="3"/>
  <c r="I948" i="3"/>
  <c r="J948" i="3"/>
  <c r="K948" i="3"/>
  <c r="L948" i="3"/>
  <c r="M948" i="3"/>
  <c r="N948" i="3"/>
  <c r="O948" i="3"/>
  <c r="A949" i="3"/>
  <c r="B949" i="3"/>
  <c r="C949" i="3"/>
  <c r="E949" i="3"/>
  <c r="F949" i="3"/>
  <c r="G949" i="3"/>
  <c r="H949" i="3"/>
  <c r="I949" i="3"/>
  <c r="J949" i="3"/>
  <c r="K949" i="3"/>
  <c r="L949" i="3"/>
  <c r="M949" i="3"/>
  <c r="N949" i="3"/>
  <c r="O949" i="3"/>
  <c r="A950" i="3"/>
  <c r="B950" i="3"/>
  <c r="C950" i="3"/>
  <c r="E950" i="3"/>
  <c r="F950" i="3"/>
  <c r="G950" i="3"/>
  <c r="H950" i="3"/>
  <c r="I950" i="3"/>
  <c r="J950" i="3"/>
  <c r="K950" i="3"/>
  <c r="L950" i="3"/>
  <c r="M950" i="3"/>
  <c r="N950" i="3"/>
  <c r="O950" i="3"/>
  <c r="A951" i="3"/>
  <c r="B951" i="3"/>
  <c r="C951" i="3"/>
  <c r="E951" i="3"/>
  <c r="F951" i="3"/>
  <c r="G951" i="3"/>
  <c r="H951" i="3"/>
  <c r="I951" i="3"/>
  <c r="J951" i="3"/>
  <c r="K951" i="3"/>
  <c r="L951" i="3"/>
  <c r="M951" i="3"/>
  <c r="N951" i="3"/>
  <c r="O951" i="3"/>
  <c r="A952" i="3"/>
  <c r="B952" i="3"/>
  <c r="C952" i="3"/>
  <c r="E952" i="3"/>
  <c r="F952" i="3"/>
  <c r="G952" i="3"/>
  <c r="H952" i="3"/>
  <c r="I952" i="3"/>
  <c r="J952" i="3"/>
  <c r="K952" i="3"/>
  <c r="L952" i="3"/>
  <c r="M952" i="3"/>
  <c r="N952" i="3"/>
  <c r="O952" i="3"/>
  <c r="A953" i="3"/>
  <c r="B953" i="3"/>
  <c r="C953" i="3"/>
  <c r="E953" i="3"/>
  <c r="F953" i="3"/>
  <c r="G953" i="3"/>
  <c r="H953" i="3"/>
  <c r="I953" i="3"/>
  <c r="J953" i="3"/>
  <c r="K953" i="3"/>
  <c r="L953" i="3"/>
  <c r="M953" i="3"/>
  <c r="N953" i="3"/>
  <c r="O953" i="3"/>
  <c r="A954" i="3"/>
  <c r="B954" i="3"/>
  <c r="C954" i="3"/>
  <c r="E954" i="3"/>
  <c r="F954" i="3"/>
  <c r="G954" i="3"/>
  <c r="H954" i="3"/>
  <c r="I954" i="3"/>
  <c r="J954" i="3"/>
  <c r="K954" i="3"/>
  <c r="L954" i="3"/>
  <c r="M954" i="3"/>
  <c r="N954" i="3"/>
  <c r="O954" i="3"/>
  <c r="A955" i="3"/>
  <c r="B955" i="3"/>
  <c r="C955" i="3"/>
  <c r="E955" i="3"/>
  <c r="F955" i="3"/>
  <c r="G955" i="3"/>
  <c r="H955" i="3"/>
  <c r="I955" i="3"/>
  <c r="J955" i="3"/>
  <c r="K955" i="3"/>
  <c r="L955" i="3"/>
  <c r="M955" i="3"/>
  <c r="N955" i="3"/>
  <c r="O955" i="3"/>
  <c r="A956" i="3"/>
  <c r="B956" i="3"/>
  <c r="C956" i="3"/>
  <c r="E956" i="3"/>
  <c r="F956" i="3"/>
  <c r="G956" i="3"/>
  <c r="H956" i="3"/>
  <c r="I956" i="3"/>
  <c r="J956" i="3"/>
  <c r="K956" i="3"/>
  <c r="L956" i="3"/>
  <c r="M956" i="3"/>
  <c r="N956" i="3"/>
  <c r="O956" i="3"/>
  <c r="A957" i="3"/>
  <c r="B957" i="3"/>
  <c r="C957" i="3"/>
  <c r="E957" i="3"/>
  <c r="F957" i="3"/>
  <c r="G957" i="3"/>
  <c r="H957" i="3"/>
  <c r="I957" i="3"/>
  <c r="J957" i="3"/>
  <c r="K957" i="3"/>
  <c r="L957" i="3"/>
  <c r="M957" i="3"/>
  <c r="N957" i="3"/>
  <c r="O957" i="3"/>
  <c r="A958" i="3"/>
  <c r="B958" i="3"/>
  <c r="C958" i="3"/>
  <c r="E958" i="3"/>
  <c r="F958" i="3"/>
  <c r="G958" i="3"/>
  <c r="H958" i="3"/>
  <c r="I958" i="3"/>
  <c r="J958" i="3"/>
  <c r="K958" i="3"/>
  <c r="L958" i="3"/>
  <c r="M958" i="3"/>
  <c r="N958" i="3"/>
  <c r="O958" i="3"/>
  <c r="A959" i="3"/>
  <c r="B959" i="3"/>
  <c r="C959" i="3"/>
  <c r="E959" i="3"/>
  <c r="F959" i="3"/>
  <c r="G959" i="3"/>
  <c r="H959" i="3"/>
  <c r="I959" i="3"/>
  <c r="J959" i="3"/>
  <c r="K959" i="3"/>
  <c r="L959" i="3"/>
  <c r="M959" i="3"/>
  <c r="N959" i="3"/>
  <c r="O959" i="3"/>
  <c r="A960" i="3"/>
  <c r="B960" i="3"/>
  <c r="C960" i="3"/>
  <c r="E960" i="3"/>
  <c r="F960" i="3"/>
  <c r="G960" i="3"/>
  <c r="H960" i="3"/>
  <c r="I960" i="3"/>
  <c r="J960" i="3"/>
  <c r="K960" i="3"/>
  <c r="L960" i="3"/>
  <c r="M960" i="3"/>
  <c r="N960" i="3"/>
  <c r="O960" i="3"/>
  <c r="A961" i="3"/>
  <c r="B961" i="3"/>
  <c r="C961" i="3"/>
  <c r="E961" i="3"/>
  <c r="F961" i="3"/>
  <c r="G961" i="3"/>
  <c r="H961" i="3"/>
  <c r="I961" i="3"/>
  <c r="J961" i="3"/>
  <c r="K961" i="3"/>
  <c r="L961" i="3"/>
  <c r="M961" i="3"/>
  <c r="N961" i="3"/>
  <c r="O961" i="3"/>
  <c r="A962" i="3"/>
  <c r="B962" i="3"/>
  <c r="C962" i="3"/>
  <c r="E962" i="3"/>
  <c r="F962" i="3"/>
  <c r="G962" i="3"/>
  <c r="H962" i="3"/>
  <c r="I962" i="3"/>
  <c r="J962" i="3"/>
  <c r="K962" i="3"/>
  <c r="L962" i="3"/>
  <c r="M962" i="3"/>
  <c r="N962" i="3"/>
  <c r="O962" i="3"/>
  <c r="A963" i="3"/>
  <c r="B963" i="3"/>
  <c r="C963" i="3"/>
  <c r="E963" i="3"/>
  <c r="F963" i="3"/>
  <c r="G963" i="3"/>
  <c r="H963" i="3"/>
  <c r="I963" i="3"/>
  <c r="J963" i="3"/>
  <c r="K963" i="3"/>
  <c r="L963" i="3"/>
  <c r="M963" i="3"/>
  <c r="N963" i="3"/>
  <c r="O963" i="3"/>
  <c r="A964" i="3"/>
  <c r="B964" i="3"/>
  <c r="C964" i="3"/>
  <c r="E964" i="3"/>
  <c r="F964" i="3"/>
  <c r="G964" i="3"/>
  <c r="H964" i="3"/>
  <c r="I964" i="3"/>
  <c r="J964" i="3"/>
  <c r="K964" i="3"/>
  <c r="L964" i="3"/>
  <c r="M964" i="3"/>
  <c r="N964" i="3"/>
  <c r="O964" i="3"/>
  <c r="A965" i="3"/>
  <c r="B965" i="3"/>
  <c r="C965" i="3"/>
  <c r="E965" i="3"/>
  <c r="F965" i="3"/>
  <c r="G965" i="3"/>
  <c r="H965" i="3"/>
  <c r="I965" i="3"/>
  <c r="J965" i="3"/>
  <c r="K965" i="3"/>
  <c r="L965" i="3"/>
  <c r="M965" i="3"/>
  <c r="N965" i="3"/>
  <c r="O965" i="3"/>
  <c r="A966" i="3"/>
  <c r="B966" i="3"/>
  <c r="C966" i="3"/>
  <c r="E966" i="3"/>
  <c r="F966" i="3"/>
  <c r="G966" i="3"/>
  <c r="H966" i="3"/>
  <c r="I966" i="3"/>
  <c r="J966" i="3"/>
  <c r="K966" i="3"/>
  <c r="L966" i="3"/>
  <c r="M966" i="3"/>
  <c r="N966" i="3"/>
  <c r="O966" i="3"/>
  <c r="A967" i="3"/>
  <c r="B967" i="3"/>
  <c r="C967" i="3"/>
  <c r="E967" i="3"/>
  <c r="F967" i="3"/>
  <c r="G967" i="3"/>
  <c r="H967" i="3"/>
  <c r="I967" i="3"/>
  <c r="J967" i="3"/>
  <c r="K967" i="3"/>
  <c r="L967" i="3"/>
  <c r="M967" i="3"/>
  <c r="N967" i="3"/>
  <c r="O967" i="3"/>
  <c r="A968" i="3"/>
  <c r="B968" i="3"/>
  <c r="C968" i="3"/>
  <c r="E968" i="3"/>
  <c r="F968" i="3"/>
  <c r="G968" i="3"/>
  <c r="H968" i="3"/>
  <c r="I968" i="3"/>
  <c r="J968" i="3"/>
  <c r="K968" i="3"/>
  <c r="L968" i="3"/>
  <c r="M968" i="3"/>
  <c r="N968" i="3"/>
  <c r="O968" i="3"/>
  <c r="A969" i="3"/>
  <c r="B969" i="3"/>
  <c r="C969" i="3"/>
  <c r="E969" i="3"/>
  <c r="F969" i="3"/>
  <c r="G969" i="3"/>
  <c r="H969" i="3"/>
  <c r="I969" i="3"/>
  <c r="J969" i="3"/>
  <c r="K969" i="3"/>
  <c r="L969" i="3"/>
  <c r="M969" i="3"/>
  <c r="N969" i="3"/>
  <c r="O969" i="3"/>
  <c r="A970" i="3"/>
  <c r="B970" i="3"/>
  <c r="C970" i="3"/>
  <c r="E970" i="3"/>
  <c r="F970" i="3"/>
  <c r="G970" i="3"/>
  <c r="H970" i="3"/>
  <c r="I970" i="3"/>
  <c r="J970" i="3"/>
  <c r="K970" i="3"/>
  <c r="L970" i="3"/>
  <c r="M970" i="3"/>
  <c r="N970" i="3"/>
  <c r="O970" i="3"/>
  <c r="A971" i="3"/>
  <c r="B971" i="3"/>
  <c r="C971" i="3"/>
  <c r="E971" i="3"/>
  <c r="F971" i="3"/>
  <c r="G971" i="3"/>
  <c r="H971" i="3"/>
  <c r="I971" i="3"/>
  <c r="J971" i="3"/>
  <c r="K971" i="3"/>
  <c r="L971" i="3"/>
  <c r="M971" i="3"/>
  <c r="N971" i="3"/>
  <c r="O971" i="3"/>
  <c r="A972" i="3"/>
  <c r="B972" i="3"/>
  <c r="C972" i="3"/>
  <c r="E972" i="3"/>
  <c r="F972" i="3"/>
  <c r="G972" i="3"/>
  <c r="H972" i="3"/>
  <c r="I972" i="3"/>
  <c r="J972" i="3"/>
  <c r="K972" i="3"/>
  <c r="L972" i="3"/>
  <c r="M972" i="3"/>
  <c r="N972" i="3"/>
  <c r="O972" i="3"/>
  <c r="A973" i="3"/>
  <c r="B973" i="3"/>
  <c r="C973" i="3"/>
  <c r="E973" i="3"/>
  <c r="F973" i="3"/>
  <c r="G973" i="3"/>
  <c r="H973" i="3"/>
  <c r="I973" i="3"/>
  <c r="J973" i="3"/>
  <c r="K973" i="3"/>
  <c r="L973" i="3"/>
  <c r="M973" i="3"/>
  <c r="N973" i="3"/>
  <c r="O973" i="3"/>
  <c r="A974" i="3"/>
  <c r="B974" i="3"/>
  <c r="C974" i="3"/>
  <c r="E974" i="3"/>
  <c r="F974" i="3"/>
  <c r="G974" i="3"/>
  <c r="H974" i="3"/>
  <c r="I974" i="3"/>
  <c r="J974" i="3"/>
  <c r="K974" i="3"/>
  <c r="L974" i="3"/>
  <c r="M974" i="3"/>
  <c r="N974" i="3"/>
  <c r="O974" i="3"/>
  <c r="A975" i="3"/>
  <c r="B975" i="3"/>
  <c r="C975" i="3"/>
  <c r="E975" i="3"/>
  <c r="F975" i="3"/>
  <c r="G975" i="3"/>
  <c r="H975" i="3"/>
  <c r="I975" i="3"/>
  <c r="J975" i="3"/>
  <c r="K975" i="3"/>
  <c r="L975" i="3"/>
  <c r="M975" i="3"/>
  <c r="N975" i="3"/>
  <c r="O975" i="3"/>
  <c r="A976" i="3"/>
  <c r="B976" i="3"/>
  <c r="C976" i="3"/>
  <c r="E976" i="3"/>
  <c r="F976" i="3"/>
  <c r="G976" i="3"/>
  <c r="H976" i="3"/>
  <c r="I976" i="3"/>
  <c r="J976" i="3"/>
  <c r="K976" i="3"/>
  <c r="L976" i="3"/>
  <c r="M976" i="3"/>
  <c r="N976" i="3"/>
  <c r="O976" i="3"/>
  <c r="A977" i="3"/>
  <c r="B977" i="3"/>
  <c r="C977" i="3"/>
  <c r="E977" i="3"/>
  <c r="F977" i="3"/>
  <c r="G977" i="3"/>
  <c r="H977" i="3"/>
  <c r="I977" i="3"/>
  <c r="J977" i="3"/>
  <c r="K977" i="3"/>
  <c r="L977" i="3"/>
  <c r="M977" i="3"/>
  <c r="N977" i="3"/>
  <c r="O977" i="3"/>
  <c r="A978" i="3"/>
  <c r="B978" i="3"/>
  <c r="C978" i="3"/>
  <c r="E978" i="3"/>
  <c r="F978" i="3"/>
  <c r="G978" i="3"/>
  <c r="H978" i="3"/>
  <c r="I978" i="3"/>
  <c r="J978" i="3"/>
  <c r="K978" i="3"/>
  <c r="L978" i="3"/>
  <c r="M978" i="3"/>
  <c r="N978" i="3"/>
  <c r="O978" i="3"/>
  <c r="A979" i="3"/>
  <c r="B979" i="3"/>
  <c r="C979" i="3"/>
  <c r="E979" i="3"/>
  <c r="F979" i="3"/>
  <c r="G979" i="3"/>
  <c r="H979" i="3"/>
  <c r="I979" i="3"/>
  <c r="J979" i="3"/>
  <c r="K979" i="3"/>
  <c r="L979" i="3"/>
  <c r="M979" i="3"/>
  <c r="N979" i="3"/>
  <c r="O979" i="3"/>
  <c r="A980" i="3"/>
  <c r="B980" i="3"/>
  <c r="C980" i="3"/>
  <c r="E980" i="3"/>
  <c r="F980" i="3"/>
  <c r="G980" i="3"/>
  <c r="H980" i="3"/>
  <c r="I980" i="3"/>
  <c r="J980" i="3"/>
  <c r="K980" i="3"/>
  <c r="L980" i="3"/>
  <c r="M980" i="3"/>
  <c r="N980" i="3"/>
  <c r="O980" i="3"/>
  <c r="A981" i="3"/>
  <c r="B981" i="3"/>
  <c r="C981" i="3"/>
  <c r="E981" i="3"/>
  <c r="F981" i="3"/>
  <c r="G981" i="3"/>
  <c r="H981" i="3"/>
  <c r="I981" i="3"/>
  <c r="J981" i="3"/>
  <c r="K981" i="3"/>
  <c r="L981" i="3"/>
  <c r="M981" i="3"/>
  <c r="N981" i="3"/>
  <c r="O981" i="3"/>
  <c r="A982" i="3"/>
  <c r="B982" i="3"/>
  <c r="C982" i="3"/>
  <c r="E982" i="3"/>
  <c r="F982" i="3"/>
  <c r="G982" i="3"/>
  <c r="H982" i="3"/>
  <c r="I982" i="3"/>
  <c r="J982" i="3"/>
  <c r="K982" i="3"/>
  <c r="L982" i="3"/>
  <c r="M982" i="3"/>
  <c r="N982" i="3"/>
  <c r="O982" i="3"/>
  <c r="A983" i="3"/>
  <c r="B983" i="3"/>
  <c r="C983" i="3"/>
  <c r="E983" i="3"/>
  <c r="F983" i="3"/>
  <c r="G983" i="3"/>
  <c r="H983" i="3"/>
  <c r="I983" i="3"/>
  <c r="J983" i="3"/>
  <c r="K983" i="3"/>
  <c r="L983" i="3"/>
  <c r="M983" i="3"/>
  <c r="N983" i="3"/>
  <c r="O983" i="3"/>
  <c r="A984" i="3"/>
  <c r="B984" i="3"/>
  <c r="C984" i="3"/>
  <c r="E984" i="3"/>
  <c r="F984" i="3"/>
  <c r="G984" i="3"/>
  <c r="H984" i="3"/>
  <c r="I984" i="3"/>
  <c r="J984" i="3"/>
  <c r="K984" i="3"/>
  <c r="L984" i="3"/>
  <c r="M984" i="3"/>
  <c r="N984" i="3"/>
  <c r="O984" i="3"/>
  <c r="A985" i="3"/>
  <c r="B985" i="3"/>
  <c r="C985" i="3"/>
  <c r="E985" i="3"/>
  <c r="F985" i="3"/>
  <c r="G985" i="3"/>
  <c r="H985" i="3"/>
  <c r="I985" i="3"/>
  <c r="J985" i="3"/>
  <c r="K985" i="3"/>
  <c r="L985" i="3"/>
  <c r="M985" i="3"/>
  <c r="N985" i="3"/>
  <c r="O985" i="3"/>
  <c r="A986" i="3"/>
  <c r="B986" i="3"/>
  <c r="C986" i="3"/>
  <c r="E986" i="3"/>
  <c r="F986" i="3"/>
  <c r="G986" i="3"/>
  <c r="H986" i="3"/>
  <c r="I986" i="3"/>
  <c r="J986" i="3"/>
  <c r="K986" i="3"/>
  <c r="L986" i="3"/>
  <c r="M986" i="3"/>
  <c r="N986" i="3"/>
  <c r="O986" i="3"/>
  <c r="A987" i="3"/>
  <c r="B987" i="3"/>
  <c r="C987" i="3"/>
  <c r="E987" i="3"/>
  <c r="F987" i="3"/>
  <c r="G987" i="3"/>
  <c r="H987" i="3"/>
  <c r="I987" i="3"/>
  <c r="J987" i="3"/>
  <c r="K987" i="3"/>
  <c r="L987" i="3"/>
  <c r="M987" i="3"/>
  <c r="N987" i="3"/>
  <c r="O987" i="3"/>
  <c r="A988" i="3"/>
  <c r="B988" i="3"/>
  <c r="C988" i="3"/>
  <c r="E988" i="3"/>
  <c r="F988" i="3"/>
  <c r="G988" i="3"/>
  <c r="H988" i="3"/>
  <c r="I988" i="3"/>
  <c r="J988" i="3"/>
  <c r="K988" i="3"/>
  <c r="L988" i="3"/>
  <c r="M988" i="3"/>
  <c r="N988" i="3"/>
  <c r="O988" i="3"/>
  <c r="A989" i="3"/>
  <c r="B989" i="3"/>
  <c r="C989" i="3"/>
  <c r="E989" i="3"/>
  <c r="F989" i="3"/>
  <c r="G989" i="3"/>
  <c r="H989" i="3"/>
  <c r="I989" i="3"/>
  <c r="J989" i="3"/>
  <c r="K989" i="3"/>
  <c r="L989" i="3"/>
  <c r="M989" i="3"/>
  <c r="N989" i="3"/>
  <c r="O989" i="3"/>
  <c r="A990" i="3"/>
  <c r="B990" i="3"/>
  <c r="C990" i="3"/>
  <c r="E990" i="3"/>
  <c r="F990" i="3"/>
  <c r="G990" i="3"/>
  <c r="H990" i="3"/>
  <c r="I990" i="3"/>
  <c r="J990" i="3"/>
  <c r="K990" i="3"/>
  <c r="L990" i="3"/>
  <c r="M990" i="3"/>
  <c r="N990" i="3"/>
  <c r="O990" i="3"/>
  <c r="A991" i="3"/>
  <c r="B991" i="3"/>
  <c r="C991" i="3"/>
  <c r="E991" i="3"/>
  <c r="F991" i="3"/>
  <c r="G991" i="3"/>
  <c r="H991" i="3"/>
  <c r="I991" i="3"/>
  <c r="J991" i="3"/>
  <c r="K991" i="3"/>
  <c r="L991" i="3"/>
  <c r="M991" i="3"/>
  <c r="N991" i="3"/>
  <c r="O991" i="3"/>
  <c r="A992" i="3"/>
  <c r="B992" i="3"/>
  <c r="C992" i="3"/>
  <c r="E992" i="3"/>
  <c r="F992" i="3"/>
  <c r="G992" i="3"/>
  <c r="H992" i="3"/>
  <c r="I992" i="3"/>
  <c r="J992" i="3"/>
  <c r="K992" i="3"/>
  <c r="L992" i="3"/>
  <c r="M992" i="3"/>
  <c r="N992" i="3"/>
  <c r="O992" i="3"/>
  <c r="A993" i="3"/>
  <c r="B993" i="3"/>
  <c r="C993" i="3"/>
  <c r="E993" i="3"/>
  <c r="F993" i="3"/>
  <c r="G993" i="3"/>
  <c r="H993" i="3"/>
  <c r="I993" i="3"/>
  <c r="J993" i="3"/>
  <c r="K993" i="3"/>
  <c r="L993" i="3"/>
  <c r="M993" i="3"/>
  <c r="N993" i="3"/>
  <c r="O993" i="3"/>
  <c r="A994" i="3"/>
  <c r="B994" i="3"/>
  <c r="C994" i="3"/>
  <c r="E994" i="3"/>
  <c r="F994" i="3"/>
  <c r="G994" i="3"/>
  <c r="H994" i="3"/>
  <c r="I994" i="3"/>
  <c r="J994" i="3"/>
  <c r="K994" i="3"/>
  <c r="L994" i="3"/>
  <c r="M994" i="3"/>
  <c r="N994" i="3"/>
  <c r="O994" i="3"/>
  <c r="A995" i="3"/>
  <c r="B995" i="3"/>
  <c r="C995" i="3"/>
  <c r="E995" i="3"/>
  <c r="F995" i="3"/>
  <c r="G995" i="3"/>
  <c r="H995" i="3"/>
  <c r="I995" i="3"/>
  <c r="J995" i="3"/>
  <c r="K995" i="3"/>
  <c r="L995" i="3"/>
  <c r="M995" i="3"/>
  <c r="N995" i="3"/>
  <c r="O995" i="3"/>
  <c r="A996" i="3"/>
  <c r="B996" i="3"/>
  <c r="C996" i="3"/>
  <c r="E996" i="3"/>
  <c r="F996" i="3"/>
  <c r="G996" i="3"/>
  <c r="H996" i="3"/>
  <c r="I996" i="3"/>
  <c r="J996" i="3"/>
  <c r="K996" i="3"/>
  <c r="L996" i="3"/>
  <c r="M996" i="3"/>
  <c r="N996" i="3"/>
  <c r="O996" i="3"/>
  <c r="A997" i="3"/>
  <c r="B997" i="3"/>
  <c r="C997" i="3"/>
  <c r="E997" i="3"/>
  <c r="F997" i="3"/>
  <c r="G997" i="3"/>
  <c r="H997" i="3"/>
  <c r="I997" i="3"/>
  <c r="J997" i="3"/>
  <c r="K997" i="3"/>
  <c r="L997" i="3"/>
  <c r="M997" i="3"/>
  <c r="N997" i="3"/>
  <c r="O997" i="3"/>
  <c r="A998" i="3"/>
  <c r="B998" i="3"/>
  <c r="C998" i="3"/>
  <c r="E998" i="3"/>
  <c r="F998" i="3"/>
  <c r="G998" i="3"/>
  <c r="H998" i="3"/>
  <c r="I998" i="3"/>
  <c r="J998" i="3"/>
  <c r="K998" i="3"/>
  <c r="L998" i="3"/>
  <c r="M998" i="3"/>
  <c r="N998" i="3"/>
  <c r="O998" i="3"/>
  <c r="A999" i="3"/>
  <c r="B999" i="3"/>
  <c r="C999" i="3"/>
  <c r="E999" i="3"/>
  <c r="F999" i="3"/>
  <c r="G999" i="3"/>
  <c r="H999" i="3"/>
  <c r="I999" i="3"/>
  <c r="J999" i="3"/>
  <c r="K999" i="3"/>
  <c r="L999" i="3"/>
  <c r="M999" i="3"/>
  <c r="N999" i="3"/>
  <c r="O999" i="3"/>
  <c r="A1000" i="3"/>
  <c r="B1000" i="3"/>
  <c r="C1000" i="3"/>
  <c r="E1000" i="3"/>
  <c r="F1000" i="3"/>
  <c r="G1000" i="3"/>
  <c r="H1000" i="3"/>
  <c r="I1000" i="3"/>
  <c r="J1000" i="3"/>
  <c r="K1000" i="3"/>
  <c r="L1000" i="3"/>
  <c r="M1000" i="3"/>
  <c r="N1000" i="3"/>
  <c r="O1000" i="3"/>
  <c r="A1001" i="3"/>
  <c r="B1001" i="3"/>
  <c r="C1001" i="3"/>
  <c r="E1001" i="3"/>
  <c r="F1001" i="3"/>
  <c r="G1001" i="3"/>
  <c r="H1001" i="3"/>
  <c r="I1001" i="3"/>
  <c r="J1001" i="3"/>
  <c r="K1001" i="3"/>
  <c r="L1001" i="3"/>
  <c r="M1001" i="3"/>
  <c r="N1001" i="3"/>
  <c r="O1001" i="3"/>
  <c r="A1002" i="3"/>
  <c r="B1002" i="3"/>
  <c r="C1002" i="3"/>
  <c r="E1002" i="3"/>
  <c r="F1002" i="3"/>
  <c r="G1002" i="3"/>
  <c r="H1002" i="3"/>
  <c r="I1002" i="3"/>
  <c r="J1002" i="3"/>
  <c r="K1002" i="3"/>
  <c r="L1002" i="3"/>
  <c r="M1002" i="3"/>
  <c r="N1002" i="3"/>
  <c r="O1002" i="3"/>
  <c r="A1003" i="3"/>
  <c r="B1003" i="3"/>
  <c r="C1003" i="3"/>
  <c r="E1003" i="3"/>
  <c r="F1003" i="3"/>
  <c r="G1003" i="3"/>
  <c r="H1003" i="3"/>
  <c r="I1003" i="3"/>
  <c r="J1003" i="3"/>
  <c r="K1003" i="3"/>
  <c r="L1003" i="3"/>
  <c r="M1003" i="3"/>
  <c r="N1003" i="3"/>
  <c r="O1003" i="3"/>
  <c r="A1004" i="3"/>
  <c r="B1004" i="3"/>
  <c r="C1004" i="3"/>
  <c r="E1004" i="3"/>
  <c r="F1004" i="3"/>
  <c r="G1004" i="3"/>
  <c r="H1004" i="3"/>
  <c r="I1004" i="3"/>
  <c r="J1004" i="3"/>
  <c r="K1004" i="3"/>
  <c r="L1004" i="3"/>
  <c r="M1004" i="3"/>
  <c r="N1004" i="3"/>
  <c r="O1004" i="3"/>
  <c r="A1005" i="3"/>
  <c r="B1005" i="3"/>
  <c r="C1005" i="3"/>
  <c r="E1005" i="3"/>
  <c r="F1005" i="3"/>
  <c r="G1005" i="3"/>
  <c r="H1005" i="3"/>
  <c r="I1005" i="3"/>
  <c r="J1005" i="3"/>
  <c r="K1005" i="3"/>
  <c r="L1005" i="3"/>
  <c r="M1005" i="3"/>
  <c r="N1005" i="3"/>
  <c r="O1005" i="3"/>
  <c r="A1006" i="3"/>
  <c r="B1006" i="3"/>
  <c r="C1006" i="3"/>
  <c r="E1006" i="3"/>
  <c r="F1006" i="3"/>
  <c r="G1006" i="3"/>
  <c r="H1006" i="3"/>
  <c r="I1006" i="3"/>
  <c r="J1006" i="3"/>
  <c r="K1006" i="3"/>
  <c r="L1006" i="3"/>
  <c r="M1006" i="3"/>
  <c r="N1006" i="3"/>
  <c r="O1006" i="3"/>
  <c r="A1007" i="3"/>
  <c r="B1007" i="3"/>
  <c r="C1007" i="3"/>
  <c r="E1007" i="3"/>
  <c r="F1007" i="3"/>
  <c r="G1007" i="3"/>
  <c r="H1007" i="3"/>
  <c r="I1007" i="3"/>
  <c r="J1007" i="3"/>
  <c r="K1007" i="3"/>
  <c r="L1007" i="3"/>
  <c r="M1007" i="3"/>
  <c r="N1007" i="3"/>
  <c r="O1007" i="3"/>
  <c r="A1008" i="3"/>
  <c r="B1008" i="3"/>
  <c r="C1008" i="3"/>
  <c r="E1008" i="3"/>
  <c r="F1008" i="3"/>
  <c r="G1008" i="3"/>
  <c r="H1008" i="3"/>
  <c r="I1008" i="3"/>
  <c r="J1008" i="3"/>
  <c r="K1008" i="3"/>
  <c r="L1008" i="3"/>
  <c r="M1008" i="3"/>
  <c r="N1008" i="3"/>
  <c r="O1008" i="3"/>
  <c r="A1009" i="3"/>
  <c r="B1009" i="3"/>
  <c r="C1009" i="3"/>
  <c r="E1009" i="3"/>
  <c r="F1009" i="3"/>
  <c r="G1009" i="3"/>
  <c r="H1009" i="3"/>
  <c r="I1009" i="3"/>
  <c r="J1009" i="3"/>
  <c r="K1009" i="3"/>
  <c r="L1009" i="3"/>
  <c r="M1009" i="3"/>
  <c r="N1009" i="3"/>
  <c r="O1009" i="3"/>
  <c r="A1010" i="3"/>
  <c r="B1010" i="3"/>
  <c r="C1010" i="3"/>
  <c r="E1010" i="3"/>
  <c r="F1010" i="3"/>
  <c r="G1010" i="3"/>
  <c r="H1010" i="3"/>
  <c r="I1010" i="3"/>
  <c r="J1010" i="3"/>
  <c r="K1010" i="3"/>
  <c r="L1010" i="3"/>
  <c r="M1010" i="3"/>
  <c r="N1010" i="3"/>
  <c r="O1010" i="3"/>
  <c r="A1011" i="3"/>
  <c r="B1011" i="3"/>
  <c r="C1011" i="3"/>
  <c r="E1011" i="3"/>
  <c r="F1011" i="3"/>
  <c r="G1011" i="3"/>
  <c r="H1011" i="3"/>
  <c r="I1011" i="3"/>
  <c r="J1011" i="3"/>
  <c r="K1011" i="3"/>
  <c r="L1011" i="3"/>
  <c r="M1011" i="3"/>
  <c r="N1011" i="3"/>
  <c r="O1011" i="3"/>
  <c r="A1012" i="3"/>
  <c r="B1012" i="3"/>
  <c r="C1012" i="3"/>
  <c r="E1012" i="3"/>
  <c r="F1012" i="3"/>
  <c r="G1012" i="3"/>
  <c r="H1012" i="3"/>
  <c r="I1012" i="3"/>
  <c r="J1012" i="3"/>
  <c r="K1012" i="3"/>
  <c r="L1012" i="3"/>
  <c r="M1012" i="3"/>
  <c r="N1012" i="3"/>
  <c r="O1012" i="3"/>
  <c r="A1013" i="3"/>
  <c r="B1013" i="3"/>
  <c r="C1013" i="3"/>
  <c r="E1013" i="3"/>
  <c r="F1013" i="3"/>
  <c r="G1013" i="3"/>
  <c r="H1013" i="3"/>
  <c r="I1013" i="3"/>
  <c r="J1013" i="3"/>
  <c r="K1013" i="3"/>
  <c r="L1013" i="3"/>
  <c r="M1013" i="3"/>
  <c r="N1013" i="3"/>
  <c r="O1013" i="3"/>
  <c r="A1014" i="3"/>
  <c r="B1014" i="3"/>
  <c r="C1014" i="3"/>
  <c r="E1014" i="3"/>
  <c r="F1014" i="3"/>
  <c r="G1014" i="3"/>
  <c r="H1014" i="3"/>
  <c r="I1014" i="3"/>
  <c r="J1014" i="3"/>
  <c r="K1014" i="3"/>
  <c r="L1014" i="3"/>
  <c r="M1014" i="3"/>
  <c r="N1014" i="3"/>
  <c r="O1014" i="3"/>
  <c r="A1015" i="3"/>
  <c r="B1015" i="3"/>
  <c r="C1015" i="3"/>
  <c r="E1015" i="3"/>
  <c r="F1015" i="3"/>
  <c r="G1015" i="3"/>
  <c r="H1015" i="3"/>
  <c r="I1015" i="3"/>
  <c r="J1015" i="3"/>
  <c r="K1015" i="3"/>
  <c r="L1015" i="3"/>
  <c r="M1015" i="3"/>
  <c r="N1015" i="3"/>
  <c r="O1015" i="3"/>
  <c r="A1016" i="3"/>
  <c r="B1016" i="3"/>
  <c r="C1016" i="3"/>
  <c r="E1016" i="3"/>
  <c r="F1016" i="3"/>
  <c r="G1016" i="3"/>
  <c r="H1016" i="3"/>
  <c r="I1016" i="3"/>
  <c r="J1016" i="3"/>
  <c r="K1016" i="3"/>
  <c r="L1016" i="3"/>
  <c r="M1016" i="3"/>
  <c r="N1016" i="3"/>
  <c r="O1016" i="3"/>
  <c r="A1017" i="3"/>
  <c r="B1017" i="3"/>
  <c r="C1017" i="3"/>
  <c r="E1017" i="3"/>
  <c r="F1017" i="3"/>
  <c r="G1017" i="3"/>
  <c r="H1017" i="3"/>
  <c r="I1017" i="3"/>
  <c r="J1017" i="3"/>
  <c r="K1017" i="3"/>
  <c r="L1017" i="3"/>
  <c r="M1017" i="3"/>
  <c r="N1017" i="3"/>
  <c r="O1017" i="3"/>
  <c r="A1018" i="3"/>
  <c r="B1018" i="3"/>
  <c r="C1018" i="3"/>
  <c r="E1018" i="3"/>
  <c r="F1018" i="3"/>
  <c r="G1018" i="3"/>
  <c r="H1018" i="3"/>
  <c r="I1018" i="3"/>
  <c r="J1018" i="3"/>
  <c r="K1018" i="3"/>
  <c r="L1018" i="3"/>
  <c r="M1018" i="3"/>
  <c r="N1018" i="3"/>
  <c r="O1018" i="3"/>
  <c r="A1019" i="3"/>
  <c r="B1019" i="3"/>
  <c r="C1019" i="3"/>
  <c r="E1019" i="3"/>
  <c r="F1019" i="3"/>
  <c r="G1019" i="3"/>
  <c r="H1019" i="3"/>
  <c r="I1019" i="3"/>
  <c r="J1019" i="3"/>
  <c r="K1019" i="3"/>
  <c r="L1019" i="3"/>
  <c r="M1019" i="3"/>
  <c r="N1019" i="3"/>
  <c r="O1019" i="3"/>
  <c r="A1020" i="3"/>
  <c r="B1020" i="3"/>
  <c r="C1020" i="3"/>
  <c r="E1020" i="3"/>
  <c r="F1020" i="3"/>
  <c r="G1020" i="3"/>
  <c r="H1020" i="3"/>
  <c r="I1020" i="3"/>
  <c r="J1020" i="3"/>
  <c r="K1020" i="3"/>
  <c r="L1020" i="3"/>
  <c r="M1020" i="3"/>
  <c r="N1020" i="3"/>
  <c r="O1020" i="3"/>
  <c r="A1021" i="3"/>
  <c r="B1021" i="3"/>
  <c r="C1021" i="3"/>
  <c r="E1021" i="3"/>
  <c r="F1021" i="3"/>
  <c r="G1021" i="3"/>
  <c r="H1021" i="3"/>
  <c r="I1021" i="3"/>
  <c r="J1021" i="3"/>
  <c r="K1021" i="3"/>
  <c r="L1021" i="3"/>
  <c r="M1021" i="3"/>
  <c r="N1021" i="3"/>
  <c r="O1021" i="3"/>
  <c r="A1022" i="3"/>
  <c r="B1022" i="3"/>
  <c r="C1022" i="3"/>
  <c r="E1022" i="3"/>
  <c r="F1022" i="3"/>
  <c r="G1022" i="3"/>
  <c r="H1022" i="3"/>
  <c r="I1022" i="3"/>
  <c r="J1022" i="3"/>
  <c r="K1022" i="3"/>
  <c r="L1022" i="3"/>
  <c r="M1022" i="3"/>
  <c r="N1022" i="3"/>
  <c r="O1022" i="3"/>
  <c r="A1023" i="3"/>
  <c r="B1023" i="3"/>
  <c r="C1023" i="3"/>
  <c r="E1023" i="3"/>
  <c r="F1023" i="3"/>
  <c r="G1023" i="3"/>
  <c r="H1023" i="3"/>
  <c r="I1023" i="3"/>
  <c r="J1023" i="3"/>
  <c r="K1023" i="3"/>
  <c r="L1023" i="3"/>
  <c r="M1023" i="3"/>
  <c r="N1023" i="3"/>
  <c r="O1023" i="3"/>
  <c r="A1024" i="3"/>
  <c r="B1024" i="3"/>
  <c r="C1024" i="3"/>
  <c r="E1024" i="3"/>
  <c r="F1024" i="3"/>
  <c r="G1024" i="3"/>
  <c r="H1024" i="3"/>
  <c r="I1024" i="3"/>
  <c r="J1024" i="3"/>
  <c r="K1024" i="3"/>
  <c r="L1024" i="3"/>
  <c r="M1024" i="3"/>
  <c r="N1024" i="3"/>
  <c r="O1024" i="3"/>
  <c r="A1025" i="3"/>
  <c r="B1025" i="3"/>
  <c r="C1025" i="3"/>
  <c r="E1025" i="3"/>
  <c r="F1025" i="3"/>
  <c r="G1025" i="3"/>
  <c r="H1025" i="3"/>
  <c r="I1025" i="3"/>
  <c r="J1025" i="3"/>
  <c r="K1025" i="3"/>
  <c r="L1025" i="3"/>
  <c r="M1025" i="3"/>
  <c r="N1025" i="3"/>
  <c r="O1025" i="3"/>
  <c r="A1026" i="3"/>
  <c r="B1026" i="3"/>
  <c r="C1026" i="3"/>
  <c r="E1026" i="3"/>
  <c r="F1026" i="3"/>
  <c r="G1026" i="3"/>
  <c r="H1026" i="3"/>
  <c r="I1026" i="3"/>
  <c r="J1026" i="3"/>
  <c r="K1026" i="3"/>
  <c r="L1026" i="3"/>
  <c r="M1026" i="3"/>
  <c r="N1026" i="3"/>
  <c r="O1026" i="3"/>
  <c r="A1027" i="3"/>
  <c r="B1027" i="3"/>
  <c r="C1027" i="3"/>
  <c r="E1027" i="3"/>
  <c r="F1027" i="3"/>
  <c r="G1027" i="3"/>
  <c r="H1027" i="3"/>
  <c r="I1027" i="3"/>
  <c r="J1027" i="3"/>
  <c r="K1027" i="3"/>
  <c r="L1027" i="3"/>
  <c r="M1027" i="3"/>
  <c r="N1027" i="3"/>
  <c r="O1027" i="3"/>
  <c r="A1028" i="3"/>
  <c r="B1028" i="3"/>
  <c r="C1028" i="3"/>
  <c r="E1028" i="3"/>
  <c r="F1028" i="3"/>
  <c r="G1028" i="3"/>
  <c r="H1028" i="3"/>
  <c r="I1028" i="3"/>
  <c r="J1028" i="3"/>
  <c r="K1028" i="3"/>
  <c r="L1028" i="3"/>
  <c r="M1028" i="3"/>
  <c r="N1028" i="3"/>
  <c r="O1028" i="3"/>
  <c r="A1029" i="3"/>
  <c r="B1029" i="3"/>
  <c r="C1029" i="3"/>
  <c r="E1029" i="3"/>
  <c r="F1029" i="3"/>
  <c r="G1029" i="3"/>
  <c r="H1029" i="3"/>
  <c r="I1029" i="3"/>
  <c r="J1029" i="3"/>
  <c r="K1029" i="3"/>
  <c r="L1029" i="3"/>
  <c r="M1029" i="3"/>
  <c r="N1029" i="3"/>
  <c r="O1029" i="3"/>
  <c r="A1030" i="3"/>
  <c r="B1030" i="3"/>
  <c r="C1030" i="3"/>
  <c r="E1030" i="3"/>
  <c r="F1030" i="3"/>
  <c r="G1030" i="3"/>
  <c r="H1030" i="3"/>
  <c r="I1030" i="3"/>
  <c r="J1030" i="3"/>
  <c r="K1030" i="3"/>
  <c r="L1030" i="3"/>
  <c r="M1030" i="3"/>
  <c r="N1030" i="3"/>
  <c r="O1030" i="3"/>
  <c r="A1031" i="3"/>
  <c r="B1031" i="3"/>
  <c r="C1031" i="3"/>
  <c r="E1031" i="3"/>
  <c r="F1031" i="3"/>
  <c r="G1031" i="3"/>
  <c r="H1031" i="3"/>
  <c r="I1031" i="3"/>
  <c r="J1031" i="3"/>
  <c r="K1031" i="3"/>
  <c r="L1031" i="3"/>
  <c r="M1031" i="3"/>
  <c r="N1031" i="3"/>
  <c r="O1031" i="3"/>
  <c r="A1032" i="3"/>
  <c r="B1032" i="3"/>
  <c r="C1032" i="3"/>
  <c r="E1032" i="3"/>
  <c r="F1032" i="3"/>
  <c r="G1032" i="3"/>
  <c r="H1032" i="3"/>
  <c r="I1032" i="3"/>
  <c r="J1032" i="3"/>
  <c r="K1032" i="3"/>
  <c r="L1032" i="3"/>
  <c r="M1032" i="3"/>
  <c r="N1032" i="3"/>
  <c r="O1032" i="3"/>
  <c r="A1033" i="3"/>
  <c r="B1033" i="3"/>
  <c r="C1033" i="3"/>
  <c r="E1033" i="3"/>
  <c r="F1033" i="3"/>
  <c r="G1033" i="3"/>
  <c r="H1033" i="3"/>
  <c r="I1033" i="3"/>
  <c r="J1033" i="3"/>
  <c r="K1033" i="3"/>
  <c r="L1033" i="3"/>
  <c r="M1033" i="3"/>
  <c r="N1033" i="3"/>
  <c r="O1033" i="3"/>
  <c r="A1034" i="3"/>
  <c r="B1034" i="3"/>
  <c r="C1034" i="3"/>
  <c r="E1034" i="3"/>
  <c r="F1034" i="3"/>
  <c r="G1034" i="3"/>
  <c r="H1034" i="3"/>
  <c r="I1034" i="3"/>
  <c r="J1034" i="3"/>
  <c r="K1034" i="3"/>
  <c r="L1034" i="3"/>
  <c r="M1034" i="3"/>
  <c r="N1034" i="3"/>
  <c r="O1034" i="3"/>
  <c r="A1035" i="3"/>
  <c r="B1035" i="3"/>
  <c r="C1035" i="3"/>
  <c r="E1035" i="3"/>
  <c r="F1035" i="3"/>
  <c r="G1035" i="3"/>
  <c r="H1035" i="3"/>
  <c r="I1035" i="3"/>
  <c r="J1035" i="3"/>
  <c r="K1035" i="3"/>
  <c r="L1035" i="3"/>
  <c r="M1035" i="3"/>
  <c r="N1035" i="3"/>
  <c r="O1035" i="3"/>
  <c r="A1036" i="3"/>
  <c r="B1036" i="3"/>
  <c r="C1036" i="3"/>
  <c r="E1036" i="3"/>
  <c r="F1036" i="3"/>
  <c r="G1036" i="3"/>
  <c r="H1036" i="3"/>
  <c r="I1036" i="3"/>
  <c r="J1036" i="3"/>
  <c r="K1036" i="3"/>
  <c r="L1036" i="3"/>
  <c r="M1036" i="3"/>
  <c r="N1036" i="3"/>
  <c r="O1036" i="3"/>
  <c r="A1037" i="3"/>
  <c r="B1037" i="3"/>
  <c r="C1037" i="3"/>
  <c r="E1037" i="3"/>
  <c r="F1037" i="3"/>
  <c r="G1037" i="3"/>
  <c r="H1037" i="3"/>
  <c r="I1037" i="3"/>
  <c r="J1037" i="3"/>
  <c r="K1037" i="3"/>
  <c r="L1037" i="3"/>
  <c r="M1037" i="3"/>
  <c r="N1037" i="3"/>
  <c r="O1037" i="3"/>
  <c r="A1038" i="3"/>
  <c r="B1038" i="3"/>
  <c r="C1038" i="3"/>
  <c r="E1038" i="3"/>
  <c r="F1038" i="3"/>
  <c r="G1038" i="3"/>
  <c r="H1038" i="3"/>
  <c r="I1038" i="3"/>
  <c r="J1038" i="3"/>
  <c r="K1038" i="3"/>
  <c r="L1038" i="3"/>
  <c r="M1038" i="3"/>
  <c r="N1038" i="3"/>
  <c r="O1038" i="3"/>
  <c r="A1039" i="3"/>
  <c r="B1039" i="3"/>
  <c r="C1039" i="3"/>
  <c r="E1039" i="3"/>
  <c r="F1039" i="3"/>
  <c r="G1039" i="3"/>
  <c r="H1039" i="3"/>
  <c r="I1039" i="3"/>
  <c r="J1039" i="3"/>
  <c r="K1039" i="3"/>
  <c r="L1039" i="3"/>
  <c r="M1039" i="3"/>
  <c r="N1039" i="3"/>
  <c r="O1039" i="3"/>
  <c r="A1040" i="3"/>
  <c r="B1040" i="3"/>
  <c r="C1040" i="3"/>
  <c r="E1040" i="3"/>
  <c r="F1040" i="3"/>
  <c r="G1040" i="3"/>
  <c r="H1040" i="3"/>
  <c r="I1040" i="3"/>
  <c r="J1040" i="3"/>
  <c r="K1040" i="3"/>
  <c r="L1040" i="3"/>
  <c r="M1040" i="3"/>
  <c r="N1040" i="3"/>
  <c r="O1040" i="3"/>
  <c r="A1041" i="3"/>
  <c r="B1041" i="3"/>
  <c r="C1041" i="3"/>
  <c r="E1041" i="3"/>
  <c r="F1041" i="3"/>
  <c r="G1041" i="3"/>
  <c r="H1041" i="3"/>
  <c r="I1041" i="3"/>
  <c r="J1041" i="3"/>
  <c r="K1041" i="3"/>
  <c r="L1041" i="3"/>
  <c r="M1041" i="3"/>
  <c r="N1041" i="3"/>
  <c r="O1041" i="3"/>
  <c r="A1042" i="3"/>
  <c r="B1042" i="3"/>
  <c r="C1042" i="3"/>
  <c r="E1042" i="3"/>
  <c r="F1042" i="3"/>
  <c r="G1042" i="3"/>
  <c r="H1042" i="3"/>
  <c r="I1042" i="3"/>
  <c r="J1042" i="3"/>
  <c r="K1042" i="3"/>
  <c r="L1042" i="3"/>
  <c r="M1042" i="3"/>
  <c r="N1042" i="3"/>
  <c r="O1042" i="3"/>
  <c r="A1043" i="3"/>
  <c r="B1043" i="3"/>
  <c r="C1043" i="3"/>
  <c r="E1043" i="3"/>
  <c r="F1043" i="3"/>
  <c r="G1043" i="3"/>
  <c r="H1043" i="3"/>
  <c r="I1043" i="3"/>
  <c r="J1043" i="3"/>
  <c r="K1043" i="3"/>
  <c r="L1043" i="3"/>
  <c r="M1043" i="3"/>
  <c r="N1043" i="3"/>
  <c r="O1043" i="3"/>
  <c r="A1044" i="3"/>
  <c r="B1044" i="3"/>
  <c r="C1044" i="3"/>
  <c r="E1044" i="3"/>
  <c r="F1044" i="3"/>
  <c r="G1044" i="3"/>
  <c r="H1044" i="3"/>
  <c r="I1044" i="3"/>
  <c r="J1044" i="3"/>
  <c r="K1044" i="3"/>
  <c r="L1044" i="3"/>
  <c r="M1044" i="3"/>
  <c r="N1044" i="3"/>
  <c r="O1044" i="3"/>
  <c r="A1045" i="3"/>
  <c r="B1045" i="3"/>
  <c r="C1045" i="3"/>
  <c r="E1045" i="3"/>
  <c r="F1045" i="3"/>
  <c r="G1045" i="3"/>
  <c r="H1045" i="3"/>
  <c r="I1045" i="3"/>
  <c r="J1045" i="3"/>
  <c r="K1045" i="3"/>
  <c r="L1045" i="3"/>
  <c r="M1045" i="3"/>
  <c r="N1045" i="3"/>
  <c r="O1045" i="3"/>
  <c r="A1046" i="3"/>
  <c r="B1046" i="3"/>
  <c r="C1046" i="3"/>
  <c r="E1046" i="3"/>
  <c r="F1046" i="3"/>
  <c r="G1046" i="3"/>
  <c r="H1046" i="3"/>
  <c r="I1046" i="3"/>
  <c r="J1046" i="3"/>
  <c r="K1046" i="3"/>
  <c r="L1046" i="3"/>
  <c r="M1046" i="3"/>
  <c r="N1046" i="3"/>
  <c r="O1046" i="3"/>
  <c r="A1047" i="3"/>
  <c r="B1047" i="3"/>
  <c r="C1047" i="3"/>
  <c r="E1047" i="3"/>
  <c r="F1047" i="3"/>
  <c r="G1047" i="3"/>
  <c r="H1047" i="3"/>
  <c r="I1047" i="3"/>
  <c r="J1047" i="3"/>
  <c r="K1047" i="3"/>
  <c r="L1047" i="3"/>
  <c r="M1047" i="3"/>
  <c r="N1047" i="3"/>
  <c r="O1047" i="3"/>
  <c r="A1048" i="3"/>
  <c r="B1048" i="3"/>
  <c r="C1048" i="3"/>
  <c r="E1048" i="3"/>
  <c r="F1048" i="3"/>
  <c r="G1048" i="3"/>
  <c r="H1048" i="3"/>
  <c r="I1048" i="3"/>
  <c r="J1048" i="3"/>
  <c r="K1048" i="3"/>
  <c r="L1048" i="3"/>
  <c r="M1048" i="3"/>
  <c r="N1048" i="3"/>
  <c r="O1048" i="3"/>
  <c r="A1049" i="3"/>
  <c r="B1049" i="3"/>
  <c r="C1049" i="3"/>
  <c r="E1049" i="3"/>
  <c r="F1049" i="3"/>
  <c r="G1049" i="3"/>
  <c r="H1049" i="3"/>
  <c r="I1049" i="3"/>
  <c r="J1049" i="3"/>
  <c r="K1049" i="3"/>
  <c r="L1049" i="3"/>
  <c r="M1049" i="3"/>
  <c r="N1049" i="3"/>
  <c r="O1049" i="3"/>
  <c r="A1050" i="3"/>
  <c r="B1050" i="3"/>
  <c r="C1050" i="3"/>
  <c r="E1050" i="3"/>
  <c r="F1050" i="3"/>
  <c r="G1050" i="3"/>
  <c r="H1050" i="3"/>
  <c r="I1050" i="3"/>
  <c r="J1050" i="3"/>
  <c r="K1050" i="3"/>
  <c r="L1050" i="3"/>
  <c r="M1050" i="3"/>
  <c r="N1050" i="3"/>
  <c r="O1050" i="3"/>
  <c r="A1051" i="3"/>
  <c r="B1051" i="3"/>
  <c r="C1051" i="3"/>
  <c r="E1051" i="3"/>
  <c r="F1051" i="3"/>
  <c r="G1051" i="3"/>
  <c r="H1051" i="3"/>
  <c r="I1051" i="3"/>
  <c r="J1051" i="3"/>
  <c r="K1051" i="3"/>
  <c r="L1051" i="3"/>
  <c r="M1051" i="3"/>
  <c r="N1051" i="3"/>
  <c r="O1051" i="3"/>
  <c r="A1052" i="3"/>
  <c r="B1052" i="3"/>
  <c r="C1052" i="3"/>
  <c r="E1052" i="3"/>
  <c r="F1052" i="3"/>
  <c r="G1052" i="3"/>
  <c r="H1052" i="3"/>
  <c r="I1052" i="3"/>
  <c r="J1052" i="3"/>
  <c r="K1052" i="3"/>
  <c r="L1052" i="3"/>
  <c r="M1052" i="3"/>
  <c r="N1052" i="3"/>
  <c r="O1052" i="3"/>
  <c r="A1053" i="3"/>
  <c r="B1053" i="3"/>
  <c r="C1053" i="3"/>
  <c r="E1053" i="3"/>
  <c r="F1053" i="3"/>
  <c r="G1053" i="3"/>
  <c r="H1053" i="3"/>
  <c r="I1053" i="3"/>
  <c r="J1053" i="3"/>
  <c r="K1053" i="3"/>
  <c r="L1053" i="3"/>
  <c r="M1053" i="3"/>
  <c r="N1053" i="3"/>
  <c r="O1053" i="3"/>
  <c r="A1054" i="3"/>
  <c r="B1054" i="3"/>
  <c r="C1054" i="3"/>
  <c r="E1054" i="3"/>
  <c r="F1054" i="3"/>
  <c r="G1054" i="3"/>
  <c r="H1054" i="3"/>
  <c r="I1054" i="3"/>
  <c r="J1054" i="3"/>
  <c r="K1054" i="3"/>
  <c r="L1054" i="3"/>
  <c r="M1054" i="3"/>
  <c r="N1054" i="3"/>
  <c r="O1054" i="3"/>
  <c r="A1055" i="3"/>
  <c r="B1055" i="3"/>
  <c r="C1055" i="3"/>
  <c r="E1055" i="3"/>
  <c r="F1055" i="3"/>
  <c r="G1055" i="3"/>
  <c r="H1055" i="3"/>
  <c r="I1055" i="3"/>
  <c r="J1055" i="3"/>
  <c r="K1055" i="3"/>
  <c r="L1055" i="3"/>
  <c r="M1055" i="3"/>
  <c r="N1055" i="3"/>
  <c r="O1055" i="3"/>
  <c r="A1056" i="3"/>
  <c r="B1056" i="3"/>
  <c r="C1056" i="3"/>
  <c r="E1056" i="3"/>
  <c r="F1056" i="3"/>
  <c r="G1056" i="3"/>
  <c r="H1056" i="3"/>
  <c r="I1056" i="3"/>
  <c r="J1056" i="3"/>
  <c r="K1056" i="3"/>
  <c r="L1056" i="3"/>
  <c r="M1056" i="3"/>
  <c r="N1056" i="3"/>
  <c r="O1056" i="3"/>
  <c r="A1057" i="3"/>
  <c r="B1057" i="3"/>
  <c r="C1057" i="3"/>
  <c r="E1057" i="3"/>
  <c r="F1057" i="3"/>
  <c r="G1057" i="3"/>
  <c r="H1057" i="3"/>
  <c r="I1057" i="3"/>
  <c r="J1057" i="3"/>
  <c r="K1057" i="3"/>
  <c r="L1057" i="3"/>
  <c r="M1057" i="3"/>
  <c r="N1057" i="3"/>
  <c r="O1057" i="3"/>
  <c r="A1058" i="3"/>
  <c r="B1058" i="3"/>
  <c r="C1058" i="3"/>
  <c r="E1058" i="3"/>
  <c r="F1058" i="3"/>
  <c r="G1058" i="3"/>
  <c r="H1058" i="3"/>
  <c r="I1058" i="3"/>
  <c r="J1058" i="3"/>
  <c r="K1058" i="3"/>
  <c r="L1058" i="3"/>
  <c r="M1058" i="3"/>
  <c r="N1058" i="3"/>
  <c r="O1058" i="3"/>
  <c r="A1059" i="3"/>
  <c r="B1059" i="3"/>
  <c r="C1059" i="3"/>
  <c r="E1059" i="3"/>
  <c r="F1059" i="3"/>
  <c r="G1059" i="3"/>
  <c r="H1059" i="3"/>
  <c r="I1059" i="3"/>
  <c r="J1059" i="3"/>
  <c r="K1059" i="3"/>
  <c r="L1059" i="3"/>
  <c r="M1059" i="3"/>
  <c r="N1059" i="3"/>
  <c r="O1059" i="3"/>
  <c r="A1060" i="3"/>
  <c r="B1060" i="3"/>
  <c r="C1060" i="3"/>
  <c r="E1060" i="3"/>
  <c r="F1060" i="3"/>
  <c r="G1060" i="3"/>
  <c r="H1060" i="3"/>
  <c r="I1060" i="3"/>
  <c r="J1060" i="3"/>
  <c r="K1060" i="3"/>
  <c r="L1060" i="3"/>
  <c r="M1060" i="3"/>
  <c r="N1060" i="3"/>
  <c r="O1060" i="3"/>
  <c r="A1061" i="3"/>
  <c r="B1061" i="3"/>
  <c r="C1061" i="3"/>
  <c r="E1061" i="3"/>
  <c r="F1061" i="3"/>
  <c r="G1061" i="3"/>
  <c r="H1061" i="3"/>
  <c r="I1061" i="3"/>
  <c r="J1061" i="3"/>
  <c r="K1061" i="3"/>
  <c r="L1061" i="3"/>
  <c r="M1061" i="3"/>
  <c r="N1061" i="3"/>
  <c r="O1061" i="3"/>
  <c r="A1062" i="3"/>
  <c r="B1062" i="3"/>
  <c r="C1062" i="3"/>
  <c r="E1062" i="3"/>
  <c r="F1062" i="3"/>
  <c r="G1062" i="3"/>
  <c r="H1062" i="3"/>
  <c r="I1062" i="3"/>
  <c r="J1062" i="3"/>
  <c r="K1062" i="3"/>
  <c r="L1062" i="3"/>
  <c r="M1062" i="3"/>
  <c r="N1062" i="3"/>
  <c r="O1062" i="3"/>
  <c r="A1063" i="3"/>
  <c r="B1063" i="3"/>
  <c r="C1063" i="3"/>
  <c r="E1063" i="3"/>
  <c r="F1063" i="3"/>
  <c r="G1063" i="3"/>
  <c r="H1063" i="3"/>
  <c r="I1063" i="3"/>
  <c r="J1063" i="3"/>
  <c r="K1063" i="3"/>
  <c r="L1063" i="3"/>
  <c r="M1063" i="3"/>
  <c r="N1063" i="3"/>
  <c r="O1063" i="3"/>
  <c r="A1064" i="3"/>
  <c r="B1064" i="3"/>
  <c r="C1064" i="3"/>
  <c r="E1064" i="3"/>
  <c r="F1064" i="3"/>
  <c r="G1064" i="3"/>
  <c r="H1064" i="3"/>
  <c r="I1064" i="3"/>
  <c r="J1064" i="3"/>
  <c r="K1064" i="3"/>
  <c r="L1064" i="3"/>
  <c r="M1064" i="3"/>
  <c r="N1064" i="3"/>
  <c r="O1064" i="3"/>
  <c r="A1065" i="3"/>
  <c r="B1065" i="3"/>
  <c r="C1065" i="3"/>
  <c r="E1065" i="3"/>
  <c r="F1065" i="3"/>
  <c r="G1065" i="3"/>
  <c r="H1065" i="3"/>
  <c r="I1065" i="3"/>
  <c r="J1065" i="3"/>
  <c r="K1065" i="3"/>
  <c r="L1065" i="3"/>
  <c r="M1065" i="3"/>
  <c r="N1065" i="3"/>
  <c r="O1065" i="3"/>
  <c r="A1066" i="3"/>
  <c r="B1066" i="3"/>
  <c r="C1066" i="3"/>
  <c r="E1066" i="3"/>
  <c r="F1066" i="3"/>
  <c r="G1066" i="3"/>
  <c r="H1066" i="3"/>
  <c r="I1066" i="3"/>
  <c r="J1066" i="3"/>
  <c r="K1066" i="3"/>
  <c r="L1066" i="3"/>
  <c r="M1066" i="3"/>
  <c r="N1066" i="3"/>
  <c r="O1066" i="3"/>
  <c r="A1067" i="3"/>
  <c r="B1067" i="3"/>
  <c r="C1067" i="3"/>
  <c r="E1067" i="3"/>
  <c r="F1067" i="3"/>
  <c r="G1067" i="3"/>
  <c r="H1067" i="3"/>
  <c r="I1067" i="3"/>
  <c r="J1067" i="3"/>
  <c r="K1067" i="3"/>
  <c r="L1067" i="3"/>
  <c r="M1067" i="3"/>
  <c r="N1067" i="3"/>
  <c r="O1067" i="3"/>
  <c r="A1068" i="3"/>
  <c r="B1068" i="3"/>
  <c r="C1068" i="3"/>
  <c r="E1068" i="3"/>
  <c r="F1068" i="3"/>
  <c r="G1068" i="3"/>
  <c r="H1068" i="3"/>
  <c r="I1068" i="3"/>
  <c r="J1068" i="3"/>
  <c r="K1068" i="3"/>
  <c r="L1068" i="3"/>
  <c r="M1068" i="3"/>
  <c r="N1068" i="3"/>
  <c r="O1068" i="3"/>
  <c r="A1069" i="3"/>
  <c r="B1069" i="3"/>
  <c r="C1069" i="3"/>
  <c r="E1069" i="3"/>
  <c r="F1069" i="3"/>
  <c r="G1069" i="3"/>
  <c r="H1069" i="3"/>
  <c r="I1069" i="3"/>
  <c r="J1069" i="3"/>
  <c r="K1069" i="3"/>
  <c r="L1069" i="3"/>
  <c r="M1069" i="3"/>
  <c r="N1069" i="3"/>
  <c r="O1069" i="3"/>
  <c r="A1070" i="3"/>
  <c r="B1070" i="3"/>
  <c r="C1070" i="3"/>
  <c r="E1070" i="3"/>
  <c r="F1070" i="3"/>
  <c r="G1070" i="3"/>
  <c r="H1070" i="3"/>
  <c r="I1070" i="3"/>
  <c r="J1070" i="3"/>
  <c r="K1070" i="3"/>
  <c r="L1070" i="3"/>
  <c r="M1070" i="3"/>
  <c r="N1070" i="3"/>
  <c r="O1070" i="3"/>
  <c r="A1071" i="3"/>
  <c r="B1071" i="3"/>
  <c r="C1071" i="3"/>
  <c r="E1071" i="3"/>
  <c r="F1071" i="3"/>
  <c r="G1071" i="3"/>
  <c r="H1071" i="3"/>
  <c r="I1071" i="3"/>
  <c r="J1071" i="3"/>
  <c r="K1071" i="3"/>
  <c r="L1071" i="3"/>
  <c r="M1071" i="3"/>
  <c r="N1071" i="3"/>
  <c r="O1071" i="3"/>
  <c r="A1072" i="3"/>
  <c r="B1072" i="3"/>
  <c r="C1072" i="3"/>
  <c r="E1072" i="3"/>
  <c r="F1072" i="3"/>
  <c r="G1072" i="3"/>
  <c r="H1072" i="3"/>
  <c r="I1072" i="3"/>
  <c r="J1072" i="3"/>
  <c r="K1072" i="3"/>
  <c r="L1072" i="3"/>
  <c r="M1072" i="3"/>
  <c r="N1072" i="3"/>
  <c r="O1072" i="3"/>
  <c r="A1073" i="3"/>
  <c r="B1073" i="3"/>
  <c r="C1073" i="3"/>
  <c r="E1073" i="3"/>
  <c r="F1073" i="3"/>
  <c r="G1073" i="3"/>
  <c r="H1073" i="3"/>
  <c r="I1073" i="3"/>
  <c r="J1073" i="3"/>
  <c r="K1073" i="3"/>
  <c r="L1073" i="3"/>
  <c r="M1073" i="3"/>
  <c r="N1073" i="3"/>
  <c r="O1073" i="3"/>
  <c r="A1074" i="3"/>
  <c r="B1074" i="3"/>
  <c r="C1074" i="3"/>
  <c r="E1074" i="3"/>
  <c r="F1074" i="3"/>
  <c r="G1074" i="3"/>
  <c r="H1074" i="3"/>
  <c r="I1074" i="3"/>
  <c r="J1074" i="3"/>
  <c r="K1074" i="3"/>
  <c r="L1074" i="3"/>
  <c r="M1074" i="3"/>
  <c r="N1074" i="3"/>
  <c r="O1074" i="3"/>
  <c r="A1075" i="3"/>
  <c r="B1075" i="3"/>
  <c r="C1075" i="3"/>
  <c r="E1075" i="3"/>
  <c r="F1075" i="3"/>
  <c r="G1075" i="3"/>
  <c r="H1075" i="3"/>
  <c r="I1075" i="3"/>
  <c r="J1075" i="3"/>
  <c r="K1075" i="3"/>
  <c r="L1075" i="3"/>
  <c r="M1075" i="3"/>
  <c r="N1075" i="3"/>
  <c r="O1075" i="3"/>
  <c r="A1076" i="3"/>
  <c r="B1076" i="3"/>
  <c r="C1076" i="3"/>
  <c r="E1076" i="3"/>
  <c r="F1076" i="3"/>
  <c r="G1076" i="3"/>
  <c r="H1076" i="3"/>
  <c r="I1076" i="3"/>
  <c r="J1076" i="3"/>
  <c r="K1076" i="3"/>
  <c r="L1076" i="3"/>
  <c r="M1076" i="3"/>
  <c r="N1076" i="3"/>
  <c r="O1076" i="3"/>
  <c r="A1077" i="3"/>
  <c r="B1077" i="3"/>
  <c r="C1077" i="3"/>
  <c r="E1077" i="3"/>
  <c r="F1077" i="3"/>
  <c r="G1077" i="3"/>
  <c r="H1077" i="3"/>
  <c r="I1077" i="3"/>
  <c r="J1077" i="3"/>
  <c r="K1077" i="3"/>
  <c r="L1077" i="3"/>
  <c r="M1077" i="3"/>
  <c r="N1077" i="3"/>
  <c r="O1077" i="3"/>
  <c r="A1078" i="3"/>
  <c r="B1078" i="3"/>
  <c r="C1078" i="3"/>
  <c r="E1078" i="3"/>
  <c r="F1078" i="3"/>
  <c r="G1078" i="3"/>
  <c r="H1078" i="3"/>
  <c r="I1078" i="3"/>
  <c r="J1078" i="3"/>
  <c r="K1078" i="3"/>
  <c r="L1078" i="3"/>
  <c r="M1078" i="3"/>
  <c r="N1078" i="3"/>
  <c r="O1078" i="3"/>
  <c r="A1079" i="3"/>
  <c r="B1079" i="3"/>
  <c r="C1079" i="3"/>
  <c r="E1079" i="3"/>
  <c r="F1079" i="3"/>
  <c r="G1079" i="3"/>
  <c r="H1079" i="3"/>
  <c r="I1079" i="3"/>
  <c r="J1079" i="3"/>
  <c r="K1079" i="3"/>
  <c r="L1079" i="3"/>
  <c r="M1079" i="3"/>
  <c r="N1079" i="3"/>
  <c r="O1079" i="3"/>
  <c r="A1080" i="3"/>
  <c r="B1080" i="3"/>
  <c r="C1080" i="3"/>
  <c r="E1080" i="3"/>
  <c r="F1080" i="3"/>
  <c r="G1080" i="3"/>
  <c r="H1080" i="3"/>
  <c r="I1080" i="3"/>
  <c r="J1080" i="3"/>
  <c r="K1080" i="3"/>
  <c r="L1080" i="3"/>
  <c r="M1080" i="3"/>
  <c r="N1080" i="3"/>
  <c r="O1080" i="3"/>
  <c r="A1081" i="3"/>
  <c r="B1081" i="3"/>
  <c r="C1081" i="3"/>
  <c r="E1081" i="3"/>
  <c r="F1081" i="3"/>
  <c r="G1081" i="3"/>
  <c r="H1081" i="3"/>
  <c r="I1081" i="3"/>
  <c r="J1081" i="3"/>
  <c r="K1081" i="3"/>
  <c r="L1081" i="3"/>
  <c r="M1081" i="3"/>
  <c r="N1081" i="3"/>
  <c r="O1081" i="3"/>
  <c r="A1082" i="3"/>
  <c r="B1082" i="3"/>
  <c r="C1082" i="3"/>
  <c r="E1082" i="3"/>
  <c r="F1082" i="3"/>
  <c r="G1082" i="3"/>
  <c r="H1082" i="3"/>
  <c r="I1082" i="3"/>
  <c r="J1082" i="3"/>
  <c r="K1082" i="3"/>
  <c r="L1082" i="3"/>
  <c r="M1082" i="3"/>
  <c r="N1082" i="3"/>
  <c r="O1082" i="3"/>
  <c r="A1083" i="3"/>
  <c r="B1083" i="3"/>
  <c r="C1083" i="3"/>
  <c r="E1083" i="3"/>
  <c r="F1083" i="3"/>
  <c r="G1083" i="3"/>
  <c r="H1083" i="3"/>
  <c r="I1083" i="3"/>
  <c r="J1083" i="3"/>
  <c r="K1083" i="3"/>
  <c r="L1083" i="3"/>
  <c r="M1083" i="3"/>
  <c r="N1083" i="3"/>
  <c r="O1083" i="3"/>
  <c r="A1084" i="3"/>
  <c r="B1084" i="3"/>
  <c r="C1084" i="3"/>
  <c r="E1084" i="3"/>
  <c r="F1084" i="3"/>
  <c r="G1084" i="3"/>
  <c r="H1084" i="3"/>
  <c r="I1084" i="3"/>
  <c r="J1084" i="3"/>
  <c r="K1084" i="3"/>
  <c r="L1084" i="3"/>
  <c r="M1084" i="3"/>
  <c r="N1084" i="3"/>
  <c r="O1084" i="3"/>
  <c r="A1085" i="3"/>
  <c r="B1085" i="3"/>
  <c r="C1085" i="3"/>
  <c r="E1085" i="3"/>
  <c r="F1085" i="3"/>
  <c r="G1085" i="3"/>
  <c r="H1085" i="3"/>
  <c r="I1085" i="3"/>
  <c r="J1085" i="3"/>
  <c r="K1085" i="3"/>
  <c r="L1085" i="3"/>
  <c r="M1085" i="3"/>
  <c r="N1085" i="3"/>
  <c r="O1085" i="3"/>
  <c r="A1086" i="3"/>
  <c r="B1086" i="3"/>
  <c r="C1086" i="3"/>
  <c r="E1086" i="3"/>
  <c r="F1086" i="3"/>
  <c r="G1086" i="3"/>
  <c r="H1086" i="3"/>
  <c r="I1086" i="3"/>
  <c r="J1086" i="3"/>
  <c r="K1086" i="3"/>
  <c r="L1086" i="3"/>
  <c r="M1086" i="3"/>
  <c r="N1086" i="3"/>
  <c r="O1086" i="3"/>
  <c r="A1087" i="3"/>
  <c r="B1087" i="3"/>
  <c r="C1087" i="3"/>
  <c r="E1087" i="3"/>
  <c r="F1087" i="3"/>
  <c r="G1087" i="3"/>
  <c r="H1087" i="3"/>
  <c r="I1087" i="3"/>
  <c r="J1087" i="3"/>
  <c r="K1087" i="3"/>
  <c r="L1087" i="3"/>
  <c r="M1087" i="3"/>
  <c r="N1087" i="3"/>
  <c r="O1087" i="3"/>
  <c r="A1088" i="3"/>
  <c r="B1088" i="3"/>
  <c r="C1088" i="3"/>
  <c r="E1088" i="3"/>
  <c r="F1088" i="3"/>
  <c r="G1088" i="3"/>
  <c r="H1088" i="3"/>
  <c r="I1088" i="3"/>
  <c r="J1088" i="3"/>
  <c r="K1088" i="3"/>
  <c r="L1088" i="3"/>
  <c r="M1088" i="3"/>
  <c r="N1088" i="3"/>
  <c r="O1088" i="3"/>
  <c r="A1089" i="3"/>
  <c r="B1089" i="3"/>
  <c r="C1089" i="3"/>
  <c r="E1089" i="3"/>
  <c r="F1089" i="3"/>
  <c r="G1089" i="3"/>
  <c r="H1089" i="3"/>
  <c r="I1089" i="3"/>
  <c r="J1089" i="3"/>
  <c r="K1089" i="3"/>
  <c r="L1089" i="3"/>
  <c r="M1089" i="3"/>
  <c r="N1089" i="3"/>
  <c r="O1089" i="3"/>
  <c r="A1090" i="3"/>
  <c r="B1090" i="3"/>
  <c r="C1090" i="3"/>
  <c r="E1090" i="3"/>
  <c r="F1090" i="3"/>
  <c r="G1090" i="3"/>
  <c r="H1090" i="3"/>
  <c r="I1090" i="3"/>
  <c r="J1090" i="3"/>
  <c r="K1090" i="3"/>
  <c r="L1090" i="3"/>
  <c r="M1090" i="3"/>
  <c r="N1090" i="3"/>
  <c r="O1090" i="3"/>
  <c r="A1091" i="3"/>
  <c r="B1091" i="3"/>
  <c r="C1091" i="3"/>
  <c r="E1091" i="3"/>
  <c r="F1091" i="3"/>
  <c r="G1091" i="3"/>
  <c r="H1091" i="3"/>
  <c r="I1091" i="3"/>
  <c r="J1091" i="3"/>
  <c r="K1091" i="3"/>
  <c r="L1091" i="3"/>
  <c r="M1091" i="3"/>
  <c r="N1091" i="3"/>
  <c r="O1091" i="3"/>
  <c r="A1092" i="3"/>
  <c r="B1092" i="3"/>
  <c r="C1092" i="3"/>
  <c r="E1092" i="3"/>
  <c r="F1092" i="3"/>
  <c r="G1092" i="3"/>
  <c r="H1092" i="3"/>
  <c r="I1092" i="3"/>
  <c r="J1092" i="3"/>
  <c r="K1092" i="3"/>
  <c r="L1092" i="3"/>
  <c r="M1092" i="3"/>
  <c r="N1092" i="3"/>
  <c r="O1092" i="3"/>
  <c r="A1093" i="3"/>
  <c r="B1093" i="3"/>
  <c r="C1093" i="3"/>
  <c r="E1093" i="3"/>
  <c r="F1093" i="3"/>
  <c r="G1093" i="3"/>
  <c r="H1093" i="3"/>
  <c r="I1093" i="3"/>
  <c r="J1093" i="3"/>
  <c r="K1093" i="3"/>
  <c r="L1093" i="3"/>
  <c r="M1093" i="3"/>
  <c r="N1093" i="3"/>
  <c r="O1093" i="3"/>
  <c r="A1094" i="3"/>
  <c r="B1094" i="3"/>
  <c r="C1094" i="3"/>
  <c r="E1094" i="3"/>
  <c r="F1094" i="3"/>
  <c r="G1094" i="3"/>
  <c r="H1094" i="3"/>
  <c r="I1094" i="3"/>
  <c r="J1094" i="3"/>
  <c r="K1094" i="3"/>
  <c r="L1094" i="3"/>
  <c r="M1094" i="3"/>
  <c r="N1094" i="3"/>
  <c r="O1094" i="3"/>
  <c r="A1095" i="3"/>
  <c r="B1095" i="3"/>
  <c r="C1095" i="3"/>
  <c r="E1095" i="3"/>
  <c r="F1095" i="3"/>
  <c r="G1095" i="3"/>
  <c r="H1095" i="3"/>
  <c r="I1095" i="3"/>
  <c r="J1095" i="3"/>
  <c r="K1095" i="3"/>
  <c r="L1095" i="3"/>
  <c r="M1095" i="3"/>
  <c r="N1095" i="3"/>
  <c r="O1095" i="3"/>
  <c r="A1096" i="3"/>
  <c r="B1096" i="3"/>
  <c r="C1096" i="3"/>
  <c r="E1096" i="3"/>
  <c r="F1096" i="3"/>
  <c r="G1096" i="3"/>
  <c r="H1096" i="3"/>
  <c r="I1096" i="3"/>
  <c r="J1096" i="3"/>
  <c r="K1096" i="3"/>
  <c r="L1096" i="3"/>
  <c r="M1096" i="3"/>
  <c r="N1096" i="3"/>
  <c r="O1096" i="3"/>
  <c r="A1097" i="3"/>
  <c r="B1097" i="3"/>
  <c r="C1097" i="3"/>
  <c r="E1097" i="3"/>
  <c r="F1097" i="3"/>
  <c r="G1097" i="3"/>
  <c r="H1097" i="3"/>
  <c r="I1097" i="3"/>
  <c r="J1097" i="3"/>
  <c r="K1097" i="3"/>
  <c r="L1097" i="3"/>
  <c r="M1097" i="3"/>
  <c r="N1097" i="3"/>
  <c r="O1097" i="3"/>
  <c r="A1098" i="3"/>
  <c r="B1098" i="3"/>
  <c r="C1098" i="3"/>
  <c r="E1098" i="3"/>
  <c r="F1098" i="3"/>
  <c r="G1098" i="3"/>
  <c r="H1098" i="3"/>
  <c r="I1098" i="3"/>
  <c r="J1098" i="3"/>
  <c r="K1098" i="3"/>
  <c r="L1098" i="3"/>
  <c r="M1098" i="3"/>
  <c r="N1098" i="3"/>
  <c r="O1098" i="3"/>
  <c r="A1099" i="3"/>
  <c r="B1099" i="3"/>
  <c r="C1099" i="3"/>
  <c r="E1099" i="3"/>
  <c r="F1099" i="3"/>
  <c r="G1099" i="3"/>
  <c r="H1099" i="3"/>
  <c r="I1099" i="3"/>
  <c r="J1099" i="3"/>
  <c r="K1099" i="3"/>
  <c r="L1099" i="3"/>
  <c r="M1099" i="3"/>
  <c r="N1099" i="3"/>
  <c r="O1099" i="3"/>
  <c r="A1100" i="3"/>
  <c r="B1100" i="3"/>
  <c r="C1100" i="3"/>
  <c r="E1100" i="3"/>
  <c r="F1100" i="3"/>
  <c r="G1100" i="3"/>
  <c r="H1100" i="3"/>
  <c r="I1100" i="3"/>
  <c r="J1100" i="3"/>
  <c r="K1100" i="3"/>
  <c r="L1100" i="3"/>
  <c r="M1100" i="3"/>
  <c r="N1100" i="3"/>
  <c r="O1100" i="3"/>
  <c r="A1101" i="3"/>
  <c r="B1101" i="3"/>
  <c r="C1101" i="3"/>
  <c r="E1101" i="3"/>
  <c r="F1101" i="3"/>
  <c r="G1101" i="3"/>
  <c r="H1101" i="3"/>
  <c r="I1101" i="3"/>
  <c r="J1101" i="3"/>
  <c r="K1101" i="3"/>
  <c r="L1101" i="3"/>
  <c r="M1101" i="3"/>
  <c r="N1101" i="3"/>
  <c r="O1101" i="3"/>
  <c r="A1102" i="3"/>
  <c r="B1102" i="3"/>
  <c r="C1102" i="3"/>
  <c r="E1102" i="3"/>
  <c r="F1102" i="3"/>
  <c r="G1102" i="3"/>
  <c r="H1102" i="3"/>
  <c r="I1102" i="3"/>
  <c r="J1102" i="3"/>
  <c r="K1102" i="3"/>
  <c r="L1102" i="3"/>
  <c r="M1102" i="3"/>
  <c r="N1102" i="3"/>
  <c r="O1102" i="3"/>
  <c r="A1103" i="3"/>
  <c r="B1103" i="3"/>
  <c r="C1103" i="3"/>
  <c r="E1103" i="3"/>
  <c r="F1103" i="3"/>
  <c r="G1103" i="3"/>
  <c r="H1103" i="3"/>
  <c r="I1103" i="3"/>
  <c r="J1103" i="3"/>
  <c r="K1103" i="3"/>
  <c r="L1103" i="3"/>
  <c r="M1103" i="3"/>
  <c r="N1103" i="3"/>
  <c r="O1103" i="3"/>
  <c r="A1104" i="3"/>
  <c r="B1104" i="3"/>
  <c r="C1104" i="3"/>
  <c r="E1104" i="3"/>
  <c r="F1104" i="3"/>
  <c r="G1104" i="3"/>
  <c r="H1104" i="3"/>
  <c r="I1104" i="3"/>
  <c r="J1104" i="3"/>
  <c r="K1104" i="3"/>
  <c r="L1104" i="3"/>
  <c r="M1104" i="3"/>
  <c r="N1104" i="3"/>
  <c r="O1104" i="3"/>
  <c r="A1105" i="3"/>
  <c r="B1105" i="3"/>
  <c r="C1105" i="3"/>
  <c r="E1105" i="3"/>
  <c r="F1105" i="3"/>
  <c r="G1105" i="3"/>
  <c r="H1105" i="3"/>
  <c r="I1105" i="3"/>
  <c r="J1105" i="3"/>
  <c r="K1105" i="3"/>
  <c r="L1105" i="3"/>
  <c r="M1105" i="3"/>
  <c r="N1105" i="3"/>
  <c r="O1105" i="3"/>
  <c r="A1106" i="3"/>
  <c r="B1106" i="3"/>
  <c r="C1106" i="3"/>
  <c r="E1106" i="3"/>
  <c r="F1106" i="3"/>
  <c r="G1106" i="3"/>
  <c r="H1106" i="3"/>
  <c r="I1106" i="3"/>
  <c r="J1106" i="3"/>
  <c r="K1106" i="3"/>
  <c r="L1106" i="3"/>
  <c r="M1106" i="3"/>
  <c r="N1106" i="3"/>
  <c r="O1106" i="3"/>
  <c r="A1107" i="3"/>
  <c r="B1107" i="3"/>
  <c r="C1107" i="3"/>
  <c r="E1107" i="3"/>
  <c r="F1107" i="3"/>
  <c r="G1107" i="3"/>
  <c r="H1107" i="3"/>
  <c r="I1107" i="3"/>
  <c r="J1107" i="3"/>
  <c r="K1107" i="3"/>
  <c r="L1107" i="3"/>
  <c r="M1107" i="3"/>
  <c r="N1107" i="3"/>
  <c r="O1107" i="3"/>
  <c r="A1108" i="3"/>
  <c r="B1108" i="3"/>
  <c r="C1108" i="3"/>
  <c r="E1108" i="3"/>
  <c r="F1108" i="3"/>
  <c r="G1108" i="3"/>
  <c r="H1108" i="3"/>
  <c r="I1108" i="3"/>
  <c r="J1108" i="3"/>
  <c r="K1108" i="3"/>
  <c r="L1108" i="3"/>
  <c r="M1108" i="3"/>
  <c r="N1108" i="3"/>
  <c r="O1108" i="3"/>
  <c r="A1109" i="3"/>
  <c r="B1109" i="3"/>
  <c r="C1109" i="3"/>
  <c r="E1109" i="3"/>
  <c r="F1109" i="3"/>
  <c r="G1109" i="3"/>
  <c r="H1109" i="3"/>
  <c r="I1109" i="3"/>
  <c r="J1109" i="3"/>
  <c r="K1109" i="3"/>
  <c r="L1109" i="3"/>
  <c r="M1109" i="3"/>
  <c r="N1109" i="3"/>
  <c r="O1109" i="3"/>
  <c r="A1110" i="3"/>
  <c r="B1110" i="3"/>
  <c r="C1110" i="3"/>
  <c r="E1110" i="3"/>
  <c r="F1110" i="3"/>
  <c r="G1110" i="3"/>
  <c r="H1110" i="3"/>
  <c r="I1110" i="3"/>
  <c r="J1110" i="3"/>
  <c r="K1110" i="3"/>
  <c r="L1110" i="3"/>
  <c r="M1110" i="3"/>
  <c r="N1110" i="3"/>
  <c r="O1110" i="3"/>
  <c r="A1111" i="3"/>
  <c r="B1111" i="3"/>
  <c r="C1111" i="3"/>
  <c r="E1111" i="3"/>
  <c r="F1111" i="3"/>
  <c r="G1111" i="3"/>
  <c r="H1111" i="3"/>
  <c r="I1111" i="3"/>
  <c r="J1111" i="3"/>
  <c r="K1111" i="3"/>
  <c r="L1111" i="3"/>
  <c r="M1111" i="3"/>
  <c r="N1111" i="3"/>
  <c r="O1111" i="3"/>
  <c r="A1112" i="3"/>
  <c r="B1112" i="3"/>
  <c r="C1112" i="3"/>
  <c r="E1112" i="3"/>
  <c r="F1112" i="3"/>
  <c r="G1112" i="3"/>
  <c r="H1112" i="3"/>
  <c r="I1112" i="3"/>
  <c r="J1112" i="3"/>
  <c r="K1112" i="3"/>
  <c r="L1112" i="3"/>
  <c r="M1112" i="3"/>
  <c r="N1112" i="3"/>
  <c r="O1112" i="3"/>
  <c r="A1113" i="3"/>
  <c r="B1113" i="3"/>
  <c r="C1113" i="3"/>
  <c r="E1113" i="3"/>
  <c r="F1113" i="3"/>
  <c r="G1113" i="3"/>
  <c r="H1113" i="3"/>
  <c r="I1113" i="3"/>
  <c r="J1113" i="3"/>
  <c r="K1113" i="3"/>
  <c r="L1113" i="3"/>
  <c r="M1113" i="3"/>
  <c r="N1113" i="3"/>
  <c r="O1113" i="3"/>
  <c r="A1114" i="3"/>
  <c r="B1114" i="3"/>
  <c r="C1114" i="3"/>
  <c r="E1114" i="3"/>
  <c r="F1114" i="3"/>
  <c r="G1114" i="3"/>
  <c r="H1114" i="3"/>
  <c r="I1114" i="3"/>
  <c r="J1114" i="3"/>
  <c r="K1114" i="3"/>
  <c r="L1114" i="3"/>
  <c r="M1114" i="3"/>
  <c r="N1114" i="3"/>
  <c r="O1114" i="3"/>
  <c r="A1115" i="3"/>
  <c r="B1115" i="3"/>
  <c r="C1115" i="3"/>
  <c r="E1115" i="3"/>
  <c r="F1115" i="3"/>
  <c r="G1115" i="3"/>
  <c r="H1115" i="3"/>
  <c r="I1115" i="3"/>
  <c r="J1115" i="3"/>
  <c r="K1115" i="3"/>
  <c r="L1115" i="3"/>
  <c r="M1115" i="3"/>
  <c r="N1115" i="3"/>
  <c r="O1115" i="3"/>
  <c r="A1116" i="3"/>
  <c r="B1116" i="3"/>
  <c r="C1116" i="3"/>
  <c r="E1116" i="3"/>
  <c r="F1116" i="3"/>
  <c r="G1116" i="3"/>
  <c r="H1116" i="3"/>
  <c r="I1116" i="3"/>
  <c r="J1116" i="3"/>
  <c r="K1116" i="3"/>
  <c r="L1116" i="3"/>
  <c r="M1116" i="3"/>
  <c r="N1116" i="3"/>
  <c r="O1116" i="3"/>
  <c r="A1117" i="3"/>
  <c r="B1117" i="3"/>
  <c r="C1117" i="3"/>
  <c r="E1117" i="3"/>
  <c r="F1117" i="3"/>
  <c r="G1117" i="3"/>
  <c r="H1117" i="3"/>
  <c r="I1117" i="3"/>
  <c r="J1117" i="3"/>
  <c r="K1117" i="3"/>
  <c r="L1117" i="3"/>
  <c r="M1117" i="3"/>
  <c r="N1117" i="3"/>
  <c r="O1117" i="3"/>
  <c r="A1118" i="3"/>
  <c r="B1118" i="3"/>
  <c r="C1118" i="3"/>
  <c r="E1118" i="3"/>
  <c r="F1118" i="3"/>
  <c r="G1118" i="3"/>
  <c r="H1118" i="3"/>
  <c r="I1118" i="3"/>
  <c r="J1118" i="3"/>
  <c r="K1118" i="3"/>
  <c r="L1118" i="3"/>
  <c r="M1118" i="3"/>
  <c r="N1118" i="3"/>
  <c r="O1118" i="3"/>
  <c r="A1119" i="3"/>
  <c r="B1119" i="3"/>
  <c r="C1119" i="3"/>
  <c r="E1119" i="3"/>
  <c r="F1119" i="3"/>
  <c r="G1119" i="3"/>
  <c r="H1119" i="3"/>
  <c r="I1119" i="3"/>
  <c r="J1119" i="3"/>
  <c r="K1119" i="3"/>
  <c r="L1119" i="3"/>
  <c r="M1119" i="3"/>
  <c r="N1119" i="3"/>
  <c r="O1119" i="3"/>
  <c r="A1120" i="3"/>
  <c r="B1120" i="3"/>
  <c r="C1120" i="3"/>
  <c r="E1120" i="3"/>
  <c r="F1120" i="3"/>
  <c r="G1120" i="3"/>
  <c r="H1120" i="3"/>
  <c r="I1120" i="3"/>
  <c r="J1120" i="3"/>
  <c r="K1120" i="3"/>
  <c r="L1120" i="3"/>
  <c r="M1120" i="3"/>
  <c r="N1120" i="3"/>
  <c r="O1120" i="3"/>
  <c r="A1121" i="3"/>
  <c r="B1121" i="3"/>
  <c r="C1121" i="3"/>
  <c r="E1121" i="3"/>
  <c r="F1121" i="3"/>
  <c r="G1121" i="3"/>
  <c r="H1121" i="3"/>
  <c r="I1121" i="3"/>
  <c r="J1121" i="3"/>
  <c r="K1121" i="3"/>
  <c r="L1121" i="3"/>
  <c r="M1121" i="3"/>
  <c r="N1121" i="3"/>
  <c r="O1121" i="3"/>
  <c r="A1122" i="3"/>
  <c r="B1122" i="3"/>
  <c r="C1122" i="3"/>
  <c r="E1122" i="3"/>
  <c r="F1122" i="3"/>
  <c r="G1122" i="3"/>
  <c r="H1122" i="3"/>
  <c r="I1122" i="3"/>
  <c r="J1122" i="3"/>
  <c r="K1122" i="3"/>
  <c r="L1122" i="3"/>
  <c r="M1122" i="3"/>
  <c r="N1122" i="3"/>
  <c r="O1122" i="3"/>
  <c r="A1123" i="3"/>
  <c r="B1123" i="3"/>
  <c r="C1123" i="3"/>
  <c r="E1123" i="3"/>
  <c r="F1123" i="3"/>
  <c r="G1123" i="3"/>
  <c r="H1123" i="3"/>
  <c r="I1123" i="3"/>
  <c r="J1123" i="3"/>
  <c r="K1123" i="3"/>
  <c r="L1123" i="3"/>
  <c r="M1123" i="3"/>
  <c r="N1123" i="3"/>
  <c r="O1123" i="3"/>
  <c r="A1124" i="3"/>
  <c r="B1124" i="3"/>
  <c r="C1124" i="3"/>
  <c r="E1124" i="3"/>
  <c r="F1124" i="3"/>
  <c r="G1124" i="3"/>
  <c r="H1124" i="3"/>
  <c r="I1124" i="3"/>
  <c r="J1124" i="3"/>
  <c r="K1124" i="3"/>
  <c r="L1124" i="3"/>
  <c r="M1124" i="3"/>
  <c r="N1124" i="3"/>
  <c r="O1124" i="3"/>
  <c r="A1125" i="3"/>
  <c r="B1125" i="3"/>
  <c r="C1125" i="3"/>
  <c r="E1125" i="3"/>
  <c r="F1125" i="3"/>
  <c r="G1125" i="3"/>
  <c r="H1125" i="3"/>
  <c r="I1125" i="3"/>
  <c r="J1125" i="3"/>
  <c r="K1125" i="3"/>
  <c r="L1125" i="3"/>
  <c r="M1125" i="3"/>
  <c r="N1125" i="3"/>
  <c r="O1125" i="3"/>
  <c r="A1126" i="3"/>
  <c r="B1126" i="3"/>
  <c r="C1126" i="3"/>
  <c r="E1126" i="3"/>
  <c r="F1126" i="3"/>
  <c r="G1126" i="3"/>
  <c r="H1126" i="3"/>
  <c r="I1126" i="3"/>
  <c r="J1126" i="3"/>
  <c r="K1126" i="3"/>
  <c r="L1126" i="3"/>
  <c r="M1126" i="3"/>
  <c r="N1126" i="3"/>
  <c r="O1126" i="3"/>
  <c r="A1127" i="3"/>
  <c r="B1127" i="3"/>
  <c r="C1127" i="3"/>
  <c r="E1127" i="3"/>
  <c r="F1127" i="3"/>
  <c r="G1127" i="3"/>
  <c r="H1127" i="3"/>
  <c r="I1127" i="3"/>
  <c r="J1127" i="3"/>
  <c r="K1127" i="3"/>
  <c r="L1127" i="3"/>
  <c r="M1127" i="3"/>
  <c r="N1127" i="3"/>
  <c r="O1127" i="3"/>
  <c r="A1128" i="3"/>
  <c r="B1128" i="3"/>
  <c r="C1128" i="3"/>
  <c r="E1128" i="3"/>
  <c r="F1128" i="3"/>
  <c r="G1128" i="3"/>
  <c r="H1128" i="3"/>
  <c r="I1128" i="3"/>
  <c r="J1128" i="3"/>
  <c r="K1128" i="3"/>
  <c r="L1128" i="3"/>
  <c r="M1128" i="3"/>
  <c r="N1128" i="3"/>
  <c r="O1128" i="3"/>
  <c r="A1129" i="3"/>
  <c r="B1129" i="3"/>
  <c r="C1129" i="3"/>
  <c r="E1129" i="3"/>
  <c r="F1129" i="3"/>
  <c r="G1129" i="3"/>
  <c r="H1129" i="3"/>
  <c r="I1129" i="3"/>
  <c r="J1129" i="3"/>
  <c r="K1129" i="3"/>
  <c r="L1129" i="3"/>
  <c r="M1129" i="3"/>
  <c r="N1129" i="3"/>
  <c r="O1129" i="3"/>
  <c r="A1130" i="3"/>
  <c r="B1130" i="3"/>
  <c r="C1130" i="3"/>
  <c r="E1130" i="3"/>
  <c r="F1130" i="3"/>
  <c r="G1130" i="3"/>
  <c r="H1130" i="3"/>
  <c r="I1130" i="3"/>
  <c r="J1130" i="3"/>
  <c r="K1130" i="3"/>
  <c r="L1130" i="3"/>
  <c r="M1130" i="3"/>
  <c r="N1130" i="3"/>
  <c r="O1130" i="3"/>
  <c r="A1131" i="3"/>
  <c r="B1131" i="3"/>
  <c r="C1131" i="3"/>
  <c r="E1131" i="3"/>
  <c r="F1131" i="3"/>
  <c r="G1131" i="3"/>
  <c r="H1131" i="3"/>
  <c r="I1131" i="3"/>
  <c r="J1131" i="3"/>
  <c r="K1131" i="3"/>
  <c r="L1131" i="3"/>
  <c r="M1131" i="3"/>
  <c r="N1131" i="3"/>
  <c r="O1131" i="3"/>
  <c r="A1132" i="3"/>
  <c r="B1132" i="3"/>
  <c r="C1132" i="3"/>
  <c r="E1132" i="3"/>
  <c r="F1132" i="3"/>
  <c r="G1132" i="3"/>
  <c r="H1132" i="3"/>
  <c r="I1132" i="3"/>
  <c r="J1132" i="3"/>
  <c r="K1132" i="3"/>
  <c r="L1132" i="3"/>
  <c r="M1132" i="3"/>
  <c r="N1132" i="3"/>
  <c r="O1132" i="3"/>
  <c r="A1133" i="3"/>
  <c r="B1133" i="3"/>
  <c r="C1133" i="3"/>
  <c r="E1133" i="3"/>
  <c r="F1133" i="3"/>
  <c r="G1133" i="3"/>
  <c r="H1133" i="3"/>
  <c r="I1133" i="3"/>
  <c r="J1133" i="3"/>
  <c r="K1133" i="3"/>
  <c r="L1133" i="3"/>
  <c r="M1133" i="3"/>
  <c r="N1133" i="3"/>
  <c r="O1133" i="3"/>
  <c r="A1134" i="3"/>
  <c r="B1134" i="3"/>
  <c r="C1134" i="3"/>
  <c r="E1134" i="3"/>
  <c r="F1134" i="3"/>
  <c r="G1134" i="3"/>
  <c r="H1134" i="3"/>
  <c r="I1134" i="3"/>
  <c r="J1134" i="3"/>
  <c r="K1134" i="3"/>
  <c r="L1134" i="3"/>
  <c r="M1134" i="3"/>
  <c r="N1134" i="3"/>
  <c r="O1134" i="3"/>
  <c r="A1135" i="3"/>
  <c r="B1135" i="3"/>
  <c r="C1135" i="3"/>
  <c r="E1135" i="3"/>
  <c r="F1135" i="3"/>
  <c r="G1135" i="3"/>
  <c r="H1135" i="3"/>
  <c r="I1135" i="3"/>
  <c r="J1135" i="3"/>
  <c r="K1135" i="3"/>
  <c r="L1135" i="3"/>
  <c r="M1135" i="3"/>
  <c r="N1135" i="3"/>
  <c r="O1135" i="3"/>
  <c r="A1136" i="3"/>
  <c r="B1136" i="3"/>
  <c r="C1136" i="3"/>
  <c r="E1136" i="3"/>
  <c r="F1136" i="3"/>
  <c r="G1136" i="3"/>
  <c r="H1136" i="3"/>
  <c r="I1136" i="3"/>
  <c r="J1136" i="3"/>
  <c r="K1136" i="3"/>
  <c r="L1136" i="3"/>
  <c r="M1136" i="3"/>
  <c r="N1136" i="3"/>
  <c r="O1136" i="3"/>
  <c r="A1137" i="3"/>
  <c r="B1137" i="3"/>
  <c r="C1137" i="3"/>
  <c r="E1137" i="3"/>
  <c r="F1137" i="3"/>
  <c r="G1137" i="3"/>
  <c r="H1137" i="3"/>
  <c r="I1137" i="3"/>
  <c r="J1137" i="3"/>
  <c r="K1137" i="3"/>
  <c r="L1137" i="3"/>
  <c r="M1137" i="3"/>
  <c r="N1137" i="3"/>
  <c r="O1137" i="3"/>
  <c r="A1138" i="3"/>
  <c r="B1138" i="3"/>
  <c r="C1138" i="3"/>
  <c r="E1138" i="3"/>
  <c r="F1138" i="3"/>
  <c r="G1138" i="3"/>
  <c r="H1138" i="3"/>
  <c r="I1138" i="3"/>
  <c r="J1138" i="3"/>
  <c r="K1138" i="3"/>
  <c r="L1138" i="3"/>
  <c r="M1138" i="3"/>
  <c r="N1138" i="3"/>
  <c r="O1138" i="3"/>
  <c r="A1139" i="3"/>
  <c r="B1139" i="3"/>
  <c r="C1139" i="3"/>
  <c r="E1139" i="3"/>
  <c r="F1139" i="3"/>
  <c r="G1139" i="3"/>
  <c r="H1139" i="3"/>
  <c r="I1139" i="3"/>
  <c r="J1139" i="3"/>
  <c r="K1139" i="3"/>
  <c r="L1139" i="3"/>
  <c r="M1139" i="3"/>
  <c r="N1139" i="3"/>
  <c r="O1139" i="3"/>
  <c r="A1140" i="3"/>
  <c r="B1140" i="3"/>
  <c r="C1140" i="3"/>
  <c r="E1140" i="3"/>
  <c r="F1140" i="3"/>
  <c r="G1140" i="3"/>
  <c r="H1140" i="3"/>
  <c r="I1140" i="3"/>
  <c r="J1140" i="3"/>
  <c r="K1140" i="3"/>
  <c r="L1140" i="3"/>
  <c r="M1140" i="3"/>
  <c r="N1140" i="3"/>
  <c r="O1140" i="3"/>
  <c r="A1141" i="3"/>
  <c r="B1141" i="3"/>
  <c r="C1141" i="3"/>
  <c r="E1141" i="3"/>
  <c r="F1141" i="3"/>
  <c r="G1141" i="3"/>
  <c r="H1141" i="3"/>
  <c r="I1141" i="3"/>
  <c r="J1141" i="3"/>
  <c r="K1141" i="3"/>
  <c r="L1141" i="3"/>
  <c r="M1141" i="3"/>
  <c r="N1141" i="3"/>
  <c r="O1141" i="3"/>
  <c r="A1142" i="3"/>
  <c r="B1142" i="3"/>
  <c r="C1142" i="3"/>
  <c r="E1142" i="3"/>
  <c r="F1142" i="3"/>
  <c r="G1142" i="3"/>
  <c r="H1142" i="3"/>
  <c r="I1142" i="3"/>
  <c r="J1142" i="3"/>
  <c r="K1142" i="3"/>
  <c r="L1142" i="3"/>
  <c r="M1142" i="3"/>
  <c r="N1142" i="3"/>
  <c r="O1142" i="3"/>
  <c r="A1143" i="3"/>
  <c r="B1143" i="3"/>
  <c r="C1143" i="3"/>
  <c r="E1143" i="3"/>
  <c r="F1143" i="3"/>
  <c r="G1143" i="3"/>
  <c r="H1143" i="3"/>
  <c r="I1143" i="3"/>
  <c r="J1143" i="3"/>
  <c r="K1143" i="3"/>
  <c r="L1143" i="3"/>
  <c r="M1143" i="3"/>
  <c r="N1143" i="3"/>
  <c r="O1143" i="3"/>
  <c r="A1144" i="3"/>
  <c r="B1144" i="3"/>
  <c r="C1144" i="3"/>
  <c r="E1144" i="3"/>
  <c r="F1144" i="3"/>
  <c r="G1144" i="3"/>
  <c r="H1144" i="3"/>
  <c r="I1144" i="3"/>
  <c r="J1144" i="3"/>
  <c r="K1144" i="3"/>
  <c r="L1144" i="3"/>
  <c r="M1144" i="3"/>
  <c r="N1144" i="3"/>
  <c r="O1144" i="3"/>
  <c r="A1145" i="3"/>
  <c r="B1145" i="3"/>
  <c r="C1145" i="3"/>
  <c r="E1145" i="3"/>
  <c r="F1145" i="3"/>
  <c r="G1145" i="3"/>
  <c r="H1145" i="3"/>
  <c r="I1145" i="3"/>
  <c r="J1145" i="3"/>
  <c r="K1145" i="3"/>
  <c r="L1145" i="3"/>
  <c r="M1145" i="3"/>
  <c r="N1145" i="3"/>
  <c r="O1145" i="3"/>
  <c r="A1146" i="3"/>
  <c r="B1146" i="3"/>
  <c r="C1146" i="3"/>
  <c r="E1146" i="3"/>
  <c r="F1146" i="3"/>
  <c r="G1146" i="3"/>
  <c r="H1146" i="3"/>
  <c r="I1146" i="3"/>
  <c r="J1146" i="3"/>
  <c r="K1146" i="3"/>
  <c r="L1146" i="3"/>
  <c r="M1146" i="3"/>
  <c r="N1146" i="3"/>
  <c r="O1146" i="3"/>
  <c r="A1147" i="3"/>
  <c r="B1147" i="3"/>
  <c r="C1147" i="3"/>
  <c r="E1147" i="3"/>
  <c r="F1147" i="3"/>
  <c r="G1147" i="3"/>
  <c r="H1147" i="3"/>
  <c r="I1147" i="3"/>
  <c r="J1147" i="3"/>
  <c r="K1147" i="3"/>
  <c r="L1147" i="3"/>
  <c r="M1147" i="3"/>
  <c r="N1147" i="3"/>
  <c r="O1147" i="3"/>
  <c r="A1148" i="3"/>
  <c r="B1148" i="3"/>
  <c r="C1148" i="3"/>
  <c r="E1148" i="3"/>
  <c r="F1148" i="3"/>
  <c r="G1148" i="3"/>
  <c r="H1148" i="3"/>
  <c r="I1148" i="3"/>
  <c r="J1148" i="3"/>
  <c r="K1148" i="3"/>
  <c r="L1148" i="3"/>
  <c r="M1148" i="3"/>
  <c r="N1148" i="3"/>
  <c r="O1148" i="3"/>
  <c r="A1149" i="3"/>
  <c r="B1149" i="3"/>
  <c r="C1149" i="3"/>
  <c r="E1149" i="3"/>
  <c r="F1149" i="3"/>
  <c r="G1149" i="3"/>
  <c r="H1149" i="3"/>
  <c r="I1149" i="3"/>
  <c r="J1149" i="3"/>
  <c r="K1149" i="3"/>
  <c r="L1149" i="3"/>
  <c r="M1149" i="3"/>
  <c r="N1149" i="3"/>
  <c r="O1149" i="3"/>
  <c r="A1150" i="3"/>
  <c r="B1150" i="3"/>
  <c r="C1150" i="3"/>
  <c r="E1150" i="3"/>
  <c r="F1150" i="3"/>
  <c r="G1150" i="3"/>
  <c r="H1150" i="3"/>
  <c r="I1150" i="3"/>
  <c r="J1150" i="3"/>
  <c r="K1150" i="3"/>
  <c r="L1150" i="3"/>
  <c r="M1150" i="3"/>
  <c r="N1150" i="3"/>
  <c r="O1150" i="3"/>
  <c r="A1151" i="3"/>
  <c r="B1151" i="3"/>
  <c r="C1151" i="3"/>
  <c r="E1151" i="3"/>
  <c r="F1151" i="3"/>
  <c r="G1151" i="3"/>
  <c r="H1151" i="3"/>
  <c r="I1151" i="3"/>
  <c r="J1151" i="3"/>
  <c r="K1151" i="3"/>
  <c r="L1151" i="3"/>
  <c r="M1151" i="3"/>
  <c r="N1151" i="3"/>
  <c r="O1151" i="3"/>
  <c r="A1152" i="3"/>
  <c r="B1152" i="3"/>
  <c r="C1152" i="3"/>
  <c r="E1152" i="3"/>
  <c r="F1152" i="3"/>
  <c r="G1152" i="3"/>
  <c r="H1152" i="3"/>
  <c r="I1152" i="3"/>
  <c r="J1152" i="3"/>
  <c r="K1152" i="3"/>
  <c r="L1152" i="3"/>
  <c r="M1152" i="3"/>
  <c r="N1152" i="3"/>
  <c r="O1152" i="3"/>
  <c r="A1153" i="3"/>
  <c r="B1153" i="3"/>
  <c r="C1153" i="3"/>
  <c r="E1153" i="3"/>
  <c r="F1153" i="3"/>
  <c r="G1153" i="3"/>
  <c r="H1153" i="3"/>
  <c r="I1153" i="3"/>
  <c r="J1153" i="3"/>
  <c r="K1153" i="3"/>
  <c r="L1153" i="3"/>
  <c r="M1153" i="3"/>
  <c r="N1153" i="3"/>
  <c r="O1153" i="3"/>
  <c r="A1154" i="3"/>
  <c r="B1154" i="3"/>
  <c r="C1154" i="3"/>
  <c r="E1154" i="3"/>
  <c r="F1154" i="3"/>
  <c r="G1154" i="3"/>
  <c r="H1154" i="3"/>
  <c r="I1154" i="3"/>
  <c r="J1154" i="3"/>
  <c r="K1154" i="3"/>
  <c r="L1154" i="3"/>
  <c r="M1154" i="3"/>
  <c r="N1154" i="3"/>
  <c r="O1154" i="3"/>
  <c r="A1155" i="3"/>
  <c r="B1155" i="3"/>
  <c r="C1155" i="3"/>
  <c r="E1155" i="3"/>
  <c r="F1155" i="3"/>
  <c r="G1155" i="3"/>
  <c r="H1155" i="3"/>
  <c r="I1155" i="3"/>
  <c r="J1155" i="3"/>
  <c r="K1155" i="3"/>
  <c r="L1155" i="3"/>
  <c r="M1155" i="3"/>
  <c r="N1155" i="3"/>
  <c r="O1155" i="3"/>
  <c r="A1156" i="3"/>
  <c r="B1156" i="3"/>
  <c r="C1156" i="3"/>
  <c r="E1156" i="3"/>
  <c r="F1156" i="3"/>
  <c r="G1156" i="3"/>
  <c r="H1156" i="3"/>
  <c r="I1156" i="3"/>
  <c r="J1156" i="3"/>
  <c r="K1156" i="3"/>
  <c r="L1156" i="3"/>
  <c r="M1156" i="3"/>
  <c r="N1156" i="3"/>
  <c r="O1156" i="3"/>
  <c r="A1157" i="3"/>
  <c r="B1157" i="3"/>
  <c r="C1157" i="3"/>
  <c r="E1157" i="3"/>
  <c r="F1157" i="3"/>
  <c r="G1157" i="3"/>
  <c r="H1157" i="3"/>
  <c r="I1157" i="3"/>
  <c r="J1157" i="3"/>
  <c r="K1157" i="3"/>
  <c r="L1157" i="3"/>
  <c r="M1157" i="3"/>
  <c r="N1157" i="3"/>
  <c r="O1157" i="3"/>
  <c r="A1158" i="3"/>
  <c r="B1158" i="3"/>
  <c r="C1158" i="3"/>
  <c r="E1158" i="3"/>
  <c r="F1158" i="3"/>
  <c r="G1158" i="3"/>
  <c r="H1158" i="3"/>
  <c r="I1158" i="3"/>
  <c r="J1158" i="3"/>
  <c r="K1158" i="3"/>
  <c r="L1158" i="3"/>
  <c r="M1158" i="3"/>
  <c r="N1158" i="3"/>
  <c r="O1158" i="3"/>
  <c r="A1159" i="3"/>
  <c r="B1159" i="3"/>
  <c r="C1159" i="3"/>
  <c r="E1159" i="3"/>
  <c r="F1159" i="3"/>
  <c r="G1159" i="3"/>
  <c r="H1159" i="3"/>
  <c r="I1159" i="3"/>
  <c r="J1159" i="3"/>
  <c r="K1159" i="3"/>
  <c r="L1159" i="3"/>
  <c r="M1159" i="3"/>
  <c r="N1159" i="3"/>
  <c r="O1159" i="3"/>
  <c r="A1160" i="3"/>
  <c r="B1160" i="3"/>
  <c r="C1160" i="3"/>
  <c r="E1160" i="3"/>
  <c r="F1160" i="3"/>
  <c r="G1160" i="3"/>
  <c r="H1160" i="3"/>
  <c r="I1160" i="3"/>
  <c r="J1160" i="3"/>
  <c r="K1160" i="3"/>
  <c r="L1160" i="3"/>
  <c r="M1160" i="3"/>
  <c r="N1160" i="3"/>
  <c r="O1160" i="3"/>
  <c r="A1161" i="3"/>
  <c r="B1161" i="3"/>
  <c r="C1161" i="3"/>
  <c r="E1161" i="3"/>
  <c r="F1161" i="3"/>
  <c r="G1161" i="3"/>
  <c r="H1161" i="3"/>
  <c r="I1161" i="3"/>
  <c r="J1161" i="3"/>
  <c r="K1161" i="3"/>
  <c r="L1161" i="3"/>
  <c r="M1161" i="3"/>
  <c r="N1161" i="3"/>
  <c r="O1161" i="3"/>
  <c r="A1162" i="3"/>
  <c r="B1162" i="3"/>
  <c r="C1162" i="3"/>
  <c r="E1162" i="3"/>
  <c r="F1162" i="3"/>
  <c r="G1162" i="3"/>
  <c r="H1162" i="3"/>
  <c r="I1162" i="3"/>
  <c r="J1162" i="3"/>
  <c r="K1162" i="3"/>
  <c r="L1162" i="3"/>
  <c r="M1162" i="3"/>
  <c r="N1162" i="3"/>
  <c r="O1162" i="3"/>
  <c r="A1163" i="3"/>
  <c r="B1163" i="3"/>
  <c r="C1163" i="3"/>
  <c r="E1163" i="3"/>
  <c r="F1163" i="3"/>
  <c r="G1163" i="3"/>
  <c r="H1163" i="3"/>
  <c r="I1163" i="3"/>
  <c r="J1163" i="3"/>
  <c r="K1163" i="3"/>
  <c r="L1163" i="3"/>
  <c r="M1163" i="3"/>
  <c r="N1163" i="3"/>
  <c r="O1163" i="3"/>
  <c r="A1164" i="3"/>
  <c r="B1164" i="3"/>
  <c r="C1164" i="3"/>
  <c r="E1164" i="3"/>
  <c r="F1164" i="3"/>
  <c r="G1164" i="3"/>
  <c r="H1164" i="3"/>
  <c r="I1164" i="3"/>
  <c r="J1164" i="3"/>
  <c r="K1164" i="3"/>
  <c r="L1164" i="3"/>
  <c r="M1164" i="3"/>
  <c r="N1164" i="3"/>
  <c r="O1164" i="3"/>
  <c r="A1165" i="3"/>
  <c r="B1165" i="3"/>
  <c r="C1165" i="3"/>
  <c r="E1165" i="3"/>
  <c r="F1165" i="3"/>
  <c r="G1165" i="3"/>
  <c r="H1165" i="3"/>
  <c r="I1165" i="3"/>
  <c r="J1165" i="3"/>
  <c r="K1165" i="3"/>
  <c r="L1165" i="3"/>
  <c r="M1165" i="3"/>
  <c r="N1165" i="3"/>
  <c r="O1165" i="3"/>
  <c r="A1166" i="3"/>
  <c r="B1166" i="3"/>
  <c r="C1166" i="3"/>
  <c r="E1166" i="3"/>
  <c r="F1166" i="3"/>
  <c r="G1166" i="3"/>
  <c r="H1166" i="3"/>
  <c r="I1166" i="3"/>
  <c r="J1166" i="3"/>
  <c r="K1166" i="3"/>
  <c r="L1166" i="3"/>
  <c r="M1166" i="3"/>
  <c r="N1166" i="3"/>
  <c r="O1166" i="3"/>
  <c r="A1167" i="3"/>
  <c r="B1167" i="3"/>
  <c r="C1167" i="3"/>
  <c r="E1167" i="3"/>
  <c r="F1167" i="3"/>
  <c r="G1167" i="3"/>
  <c r="H1167" i="3"/>
  <c r="I1167" i="3"/>
  <c r="J1167" i="3"/>
  <c r="K1167" i="3"/>
  <c r="L1167" i="3"/>
  <c r="M1167" i="3"/>
  <c r="N1167" i="3"/>
  <c r="O1167" i="3"/>
  <c r="A1168" i="3"/>
  <c r="B1168" i="3"/>
  <c r="C1168" i="3"/>
  <c r="E1168" i="3"/>
  <c r="F1168" i="3"/>
  <c r="G1168" i="3"/>
  <c r="H1168" i="3"/>
  <c r="I1168" i="3"/>
  <c r="J1168" i="3"/>
  <c r="K1168" i="3"/>
  <c r="L1168" i="3"/>
  <c r="M1168" i="3"/>
  <c r="N1168" i="3"/>
  <c r="O1168" i="3"/>
  <c r="A1169" i="3"/>
  <c r="B1169" i="3"/>
  <c r="C1169" i="3"/>
  <c r="E1169" i="3"/>
  <c r="F1169" i="3"/>
  <c r="G1169" i="3"/>
  <c r="H1169" i="3"/>
  <c r="I1169" i="3"/>
  <c r="J1169" i="3"/>
  <c r="K1169" i="3"/>
  <c r="L1169" i="3"/>
  <c r="M1169" i="3"/>
  <c r="N1169" i="3"/>
  <c r="O1169" i="3"/>
  <c r="A1170" i="3"/>
  <c r="B1170" i="3"/>
  <c r="C1170" i="3"/>
  <c r="E1170" i="3"/>
  <c r="F1170" i="3"/>
  <c r="G1170" i="3"/>
  <c r="H1170" i="3"/>
  <c r="I1170" i="3"/>
  <c r="J1170" i="3"/>
  <c r="K1170" i="3"/>
  <c r="L1170" i="3"/>
  <c r="M1170" i="3"/>
  <c r="N1170" i="3"/>
  <c r="O1170" i="3"/>
  <c r="A1171" i="3"/>
  <c r="B1171" i="3"/>
  <c r="C1171" i="3"/>
  <c r="E1171" i="3"/>
  <c r="F1171" i="3"/>
  <c r="G1171" i="3"/>
  <c r="H1171" i="3"/>
  <c r="I1171" i="3"/>
  <c r="J1171" i="3"/>
  <c r="K1171" i="3"/>
  <c r="L1171" i="3"/>
  <c r="M1171" i="3"/>
  <c r="N1171" i="3"/>
  <c r="O1171" i="3"/>
  <c r="A1172" i="3"/>
  <c r="B1172" i="3"/>
  <c r="C1172" i="3"/>
  <c r="E1172" i="3"/>
  <c r="F1172" i="3"/>
  <c r="G1172" i="3"/>
  <c r="H1172" i="3"/>
  <c r="I1172" i="3"/>
  <c r="J1172" i="3"/>
  <c r="K1172" i="3"/>
  <c r="L1172" i="3"/>
  <c r="M1172" i="3"/>
  <c r="N1172" i="3"/>
  <c r="O1172" i="3"/>
  <c r="A1173" i="3"/>
  <c r="B1173" i="3"/>
  <c r="C1173" i="3"/>
  <c r="E1173" i="3"/>
  <c r="F1173" i="3"/>
  <c r="G1173" i="3"/>
  <c r="H1173" i="3"/>
  <c r="I1173" i="3"/>
  <c r="J1173" i="3"/>
  <c r="K1173" i="3"/>
  <c r="L1173" i="3"/>
  <c r="M1173" i="3"/>
  <c r="N1173" i="3"/>
  <c r="O1173" i="3"/>
  <c r="A1174" i="3"/>
  <c r="B1174" i="3"/>
  <c r="C1174" i="3"/>
  <c r="E1174" i="3"/>
  <c r="F1174" i="3"/>
  <c r="G1174" i="3"/>
  <c r="H1174" i="3"/>
  <c r="I1174" i="3"/>
  <c r="J1174" i="3"/>
  <c r="K1174" i="3"/>
  <c r="L1174" i="3"/>
  <c r="M1174" i="3"/>
  <c r="N1174" i="3"/>
  <c r="O1174" i="3"/>
  <c r="A1175" i="3"/>
  <c r="B1175" i="3"/>
  <c r="C1175" i="3"/>
  <c r="E1175" i="3"/>
  <c r="F1175" i="3"/>
  <c r="G1175" i="3"/>
  <c r="H1175" i="3"/>
  <c r="I1175" i="3"/>
  <c r="J1175" i="3"/>
  <c r="K1175" i="3"/>
  <c r="L1175" i="3"/>
  <c r="M1175" i="3"/>
  <c r="N1175" i="3"/>
  <c r="O1175" i="3"/>
  <c r="A1176" i="3"/>
  <c r="B1176" i="3"/>
  <c r="C1176" i="3"/>
  <c r="E1176" i="3"/>
  <c r="F1176" i="3"/>
  <c r="G1176" i="3"/>
  <c r="H1176" i="3"/>
  <c r="I1176" i="3"/>
  <c r="J1176" i="3"/>
  <c r="K1176" i="3"/>
  <c r="L1176" i="3"/>
  <c r="M1176" i="3"/>
  <c r="N1176" i="3"/>
  <c r="O1176" i="3"/>
  <c r="A1177" i="3"/>
  <c r="B1177" i="3"/>
  <c r="C1177" i="3"/>
  <c r="E1177" i="3"/>
  <c r="F1177" i="3"/>
  <c r="G1177" i="3"/>
  <c r="H1177" i="3"/>
  <c r="I1177" i="3"/>
  <c r="J1177" i="3"/>
  <c r="K1177" i="3"/>
  <c r="L1177" i="3"/>
  <c r="M1177" i="3"/>
  <c r="N1177" i="3"/>
  <c r="O1177" i="3"/>
  <c r="A1178" i="3"/>
  <c r="B1178" i="3"/>
  <c r="C1178" i="3"/>
  <c r="E1178" i="3"/>
  <c r="F1178" i="3"/>
  <c r="G1178" i="3"/>
  <c r="H1178" i="3"/>
  <c r="I1178" i="3"/>
  <c r="J1178" i="3"/>
  <c r="K1178" i="3"/>
  <c r="L1178" i="3"/>
  <c r="M1178" i="3"/>
  <c r="N1178" i="3"/>
  <c r="O1178" i="3"/>
  <c r="A1179" i="3"/>
  <c r="B1179" i="3"/>
  <c r="C1179" i="3"/>
  <c r="E1179" i="3"/>
  <c r="F1179" i="3"/>
  <c r="G1179" i="3"/>
  <c r="H1179" i="3"/>
  <c r="I1179" i="3"/>
  <c r="J1179" i="3"/>
  <c r="K1179" i="3"/>
  <c r="L1179" i="3"/>
  <c r="M1179" i="3"/>
  <c r="N1179" i="3"/>
  <c r="O1179" i="3"/>
  <c r="A1180" i="3"/>
  <c r="B1180" i="3"/>
  <c r="C1180" i="3"/>
  <c r="E1180" i="3"/>
  <c r="F1180" i="3"/>
  <c r="G1180" i="3"/>
  <c r="H1180" i="3"/>
  <c r="I1180" i="3"/>
  <c r="J1180" i="3"/>
  <c r="K1180" i="3"/>
  <c r="L1180" i="3"/>
  <c r="M1180" i="3"/>
  <c r="N1180" i="3"/>
  <c r="O1180" i="3"/>
  <c r="A1181" i="3"/>
  <c r="B1181" i="3"/>
  <c r="C1181" i="3"/>
  <c r="E1181" i="3"/>
  <c r="F1181" i="3"/>
  <c r="G1181" i="3"/>
  <c r="H1181" i="3"/>
  <c r="I1181" i="3"/>
  <c r="J1181" i="3"/>
  <c r="K1181" i="3"/>
  <c r="L1181" i="3"/>
  <c r="M1181" i="3"/>
  <c r="N1181" i="3"/>
  <c r="O1181" i="3"/>
  <c r="A1182" i="3"/>
  <c r="B1182" i="3"/>
  <c r="C1182" i="3"/>
  <c r="E1182" i="3"/>
  <c r="F1182" i="3"/>
  <c r="G1182" i="3"/>
  <c r="H1182" i="3"/>
  <c r="I1182" i="3"/>
  <c r="J1182" i="3"/>
  <c r="K1182" i="3"/>
  <c r="L1182" i="3"/>
  <c r="M1182" i="3"/>
  <c r="N1182" i="3"/>
  <c r="O1182" i="3"/>
  <c r="A1183" i="3"/>
  <c r="B1183" i="3"/>
  <c r="C1183" i="3"/>
  <c r="E1183" i="3"/>
  <c r="F1183" i="3"/>
  <c r="G1183" i="3"/>
  <c r="H1183" i="3"/>
  <c r="I1183" i="3"/>
  <c r="J1183" i="3"/>
  <c r="K1183" i="3"/>
  <c r="L1183" i="3"/>
  <c r="M1183" i="3"/>
  <c r="N1183" i="3"/>
  <c r="O1183" i="3"/>
  <c r="A1184" i="3"/>
  <c r="B1184" i="3"/>
  <c r="C1184" i="3"/>
  <c r="E1184" i="3"/>
  <c r="F1184" i="3"/>
  <c r="G1184" i="3"/>
  <c r="H1184" i="3"/>
  <c r="I1184" i="3"/>
  <c r="J1184" i="3"/>
  <c r="K1184" i="3"/>
  <c r="L1184" i="3"/>
  <c r="M1184" i="3"/>
  <c r="N1184" i="3"/>
  <c r="O1184" i="3"/>
  <c r="A1185" i="3"/>
  <c r="B1185" i="3"/>
  <c r="C1185" i="3"/>
  <c r="E1185" i="3"/>
  <c r="F1185" i="3"/>
  <c r="G1185" i="3"/>
  <c r="H1185" i="3"/>
  <c r="I1185" i="3"/>
  <c r="J1185" i="3"/>
  <c r="K1185" i="3"/>
  <c r="L1185" i="3"/>
  <c r="M1185" i="3"/>
  <c r="N1185" i="3"/>
  <c r="O1185" i="3"/>
  <c r="A1186" i="3"/>
  <c r="B1186" i="3"/>
  <c r="C1186" i="3"/>
  <c r="E1186" i="3"/>
  <c r="F1186" i="3"/>
  <c r="G1186" i="3"/>
  <c r="H1186" i="3"/>
  <c r="I1186" i="3"/>
  <c r="J1186" i="3"/>
  <c r="K1186" i="3"/>
  <c r="L1186" i="3"/>
  <c r="M1186" i="3"/>
  <c r="N1186" i="3"/>
  <c r="O1186" i="3"/>
  <c r="A1187" i="3"/>
  <c r="B1187" i="3"/>
  <c r="C1187" i="3"/>
  <c r="E1187" i="3"/>
  <c r="F1187" i="3"/>
  <c r="G1187" i="3"/>
  <c r="H1187" i="3"/>
  <c r="I1187" i="3"/>
  <c r="J1187" i="3"/>
  <c r="K1187" i="3"/>
  <c r="L1187" i="3"/>
  <c r="M1187" i="3"/>
  <c r="N1187" i="3"/>
  <c r="O1187" i="3"/>
  <c r="A1188" i="3"/>
  <c r="B1188" i="3"/>
  <c r="C1188" i="3"/>
  <c r="E1188" i="3"/>
  <c r="F1188" i="3"/>
  <c r="G1188" i="3"/>
  <c r="H1188" i="3"/>
  <c r="I1188" i="3"/>
  <c r="J1188" i="3"/>
  <c r="K1188" i="3"/>
  <c r="L1188" i="3"/>
  <c r="M1188" i="3"/>
  <c r="N1188" i="3"/>
  <c r="O1188" i="3"/>
  <c r="A1189" i="3"/>
  <c r="B1189" i="3"/>
  <c r="C1189" i="3"/>
  <c r="E1189" i="3"/>
  <c r="F1189" i="3"/>
  <c r="G1189" i="3"/>
  <c r="H1189" i="3"/>
  <c r="I1189" i="3"/>
  <c r="J1189" i="3"/>
  <c r="K1189" i="3"/>
  <c r="L1189" i="3"/>
  <c r="M1189" i="3"/>
  <c r="N1189" i="3"/>
  <c r="O1189" i="3"/>
  <c r="A1190" i="3"/>
  <c r="B1190" i="3"/>
  <c r="C1190" i="3"/>
  <c r="E1190" i="3"/>
  <c r="F1190" i="3"/>
  <c r="G1190" i="3"/>
  <c r="H1190" i="3"/>
  <c r="I1190" i="3"/>
  <c r="J1190" i="3"/>
  <c r="K1190" i="3"/>
  <c r="L1190" i="3"/>
  <c r="M1190" i="3"/>
  <c r="N1190" i="3"/>
  <c r="O1190" i="3"/>
  <c r="A1191" i="3"/>
  <c r="B1191" i="3"/>
  <c r="C1191" i="3"/>
  <c r="E1191" i="3"/>
  <c r="F1191" i="3"/>
  <c r="G1191" i="3"/>
  <c r="H1191" i="3"/>
  <c r="I1191" i="3"/>
  <c r="J1191" i="3"/>
  <c r="K1191" i="3"/>
  <c r="L1191" i="3"/>
  <c r="M1191" i="3"/>
  <c r="N1191" i="3"/>
  <c r="O1191" i="3"/>
  <c r="A1192" i="3"/>
  <c r="B1192" i="3"/>
  <c r="C1192" i="3"/>
  <c r="E1192" i="3"/>
  <c r="F1192" i="3"/>
  <c r="G1192" i="3"/>
  <c r="H1192" i="3"/>
  <c r="I1192" i="3"/>
  <c r="J1192" i="3"/>
  <c r="K1192" i="3"/>
  <c r="L1192" i="3"/>
  <c r="M1192" i="3"/>
  <c r="N1192" i="3"/>
  <c r="O1192" i="3"/>
  <c r="A1193" i="3"/>
  <c r="B1193" i="3"/>
  <c r="C1193" i="3"/>
  <c r="E1193" i="3"/>
  <c r="F1193" i="3"/>
  <c r="G1193" i="3"/>
  <c r="H1193" i="3"/>
  <c r="I1193" i="3"/>
  <c r="J1193" i="3"/>
  <c r="K1193" i="3"/>
  <c r="L1193" i="3"/>
  <c r="M1193" i="3"/>
  <c r="N1193" i="3"/>
  <c r="O1193" i="3"/>
  <c r="A1194" i="3"/>
  <c r="B1194" i="3"/>
  <c r="C1194" i="3"/>
  <c r="E1194" i="3"/>
  <c r="F1194" i="3"/>
  <c r="G1194" i="3"/>
  <c r="H1194" i="3"/>
  <c r="I1194" i="3"/>
  <c r="J1194" i="3"/>
  <c r="K1194" i="3"/>
  <c r="L1194" i="3"/>
  <c r="M1194" i="3"/>
  <c r="N1194" i="3"/>
  <c r="O1194" i="3"/>
  <c r="A1195" i="3"/>
  <c r="B1195" i="3"/>
  <c r="C1195" i="3"/>
  <c r="E1195" i="3"/>
  <c r="F1195" i="3"/>
  <c r="G1195" i="3"/>
  <c r="H1195" i="3"/>
  <c r="I1195" i="3"/>
  <c r="J1195" i="3"/>
  <c r="K1195" i="3"/>
  <c r="L1195" i="3"/>
  <c r="M1195" i="3"/>
  <c r="N1195" i="3"/>
  <c r="O1195" i="3"/>
  <c r="A1196" i="3"/>
  <c r="B1196" i="3"/>
  <c r="C1196" i="3"/>
  <c r="E1196" i="3"/>
  <c r="F1196" i="3"/>
  <c r="G1196" i="3"/>
  <c r="H1196" i="3"/>
  <c r="I1196" i="3"/>
  <c r="J1196" i="3"/>
  <c r="K1196" i="3"/>
  <c r="L1196" i="3"/>
  <c r="M1196" i="3"/>
  <c r="N1196" i="3"/>
  <c r="O1196" i="3"/>
  <c r="A1197" i="3"/>
  <c r="B1197" i="3"/>
  <c r="C1197" i="3"/>
  <c r="E1197" i="3"/>
  <c r="F1197" i="3"/>
  <c r="G1197" i="3"/>
  <c r="H1197" i="3"/>
  <c r="I1197" i="3"/>
  <c r="J1197" i="3"/>
  <c r="K1197" i="3"/>
  <c r="L1197" i="3"/>
  <c r="M1197" i="3"/>
  <c r="N1197" i="3"/>
  <c r="O1197" i="3"/>
  <c r="A1198" i="3"/>
  <c r="B1198" i="3"/>
  <c r="C1198" i="3"/>
  <c r="E1198" i="3"/>
  <c r="F1198" i="3"/>
  <c r="G1198" i="3"/>
  <c r="H1198" i="3"/>
  <c r="I1198" i="3"/>
  <c r="J1198" i="3"/>
  <c r="K1198" i="3"/>
  <c r="L1198" i="3"/>
  <c r="M1198" i="3"/>
  <c r="N1198" i="3"/>
  <c r="O1198" i="3"/>
  <c r="A1199" i="3"/>
  <c r="B1199" i="3"/>
  <c r="C1199" i="3"/>
  <c r="E1199" i="3"/>
  <c r="F1199" i="3"/>
  <c r="G1199" i="3"/>
  <c r="H1199" i="3"/>
  <c r="I1199" i="3"/>
  <c r="J1199" i="3"/>
  <c r="K1199" i="3"/>
  <c r="L1199" i="3"/>
  <c r="M1199" i="3"/>
  <c r="N1199" i="3"/>
  <c r="O1199" i="3"/>
  <c r="A1200" i="3"/>
  <c r="B1200" i="3"/>
  <c r="C1200" i="3"/>
  <c r="E1200" i="3"/>
  <c r="F1200" i="3"/>
  <c r="G1200" i="3"/>
  <c r="H1200" i="3"/>
  <c r="I1200" i="3"/>
  <c r="J1200" i="3"/>
  <c r="K1200" i="3"/>
  <c r="L1200" i="3"/>
  <c r="M1200" i="3"/>
  <c r="N1200" i="3"/>
  <c r="O1200" i="3"/>
  <c r="A1201" i="3"/>
  <c r="B1201" i="3"/>
  <c r="C1201" i="3"/>
  <c r="E1201" i="3"/>
  <c r="F1201" i="3"/>
  <c r="G1201" i="3"/>
  <c r="H1201" i="3"/>
  <c r="I1201" i="3"/>
  <c r="J1201" i="3"/>
  <c r="K1201" i="3"/>
  <c r="L1201" i="3"/>
  <c r="M1201" i="3"/>
  <c r="N1201" i="3"/>
  <c r="O1201" i="3"/>
  <c r="A1202" i="3"/>
  <c r="B1202" i="3"/>
  <c r="C1202" i="3"/>
  <c r="E1202" i="3"/>
  <c r="F1202" i="3"/>
  <c r="G1202" i="3"/>
  <c r="H1202" i="3"/>
  <c r="I1202" i="3"/>
  <c r="J1202" i="3"/>
  <c r="K1202" i="3"/>
  <c r="L1202" i="3"/>
  <c r="M1202" i="3"/>
  <c r="N1202" i="3"/>
  <c r="O1202" i="3"/>
  <c r="A1203" i="3"/>
  <c r="B1203" i="3"/>
  <c r="C1203" i="3"/>
  <c r="E1203" i="3"/>
  <c r="F1203" i="3"/>
  <c r="G1203" i="3"/>
  <c r="H1203" i="3"/>
  <c r="I1203" i="3"/>
  <c r="J1203" i="3"/>
  <c r="K1203" i="3"/>
  <c r="L1203" i="3"/>
  <c r="M1203" i="3"/>
  <c r="N1203" i="3"/>
  <c r="O1203" i="3"/>
  <c r="A1204" i="3"/>
  <c r="B1204" i="3"/>
  <c r="C1204" i="3"/>
  <c r="E1204" i="3"/>
  <c r="F1204" i="3"/>
  <c r="G1204" i="3"/>
  <c r="H1204" i="3"/>
  <c r="I1204" i="3"/>
  <c r="J1204" i="3"/>
  <c r="K1204" i="3"/>
  <c r="L1204" i="3"/>
  <c r="M1204" i="3"/>
  <c r="N1204" i="3"/>
  <c r="O1204" i="3"/>
  <c r="A1205" i="3"/>
  <c r="B1205" i="3"/>
  <c r="C1205" i="3"/>
  <c r="E1205" i="3"/>
  <c r="F1205" i="3"/>
  <c r="G1205" i="3"/>
  <c r="H1205" i="3"/>
  <c r="I1205" i="3"/>
  <c r="J1205" i="3"/>
  <c r="K1205" i="3"/>
  <c r="L1205" i="3"/>
  <c r="M1205" i="3"/>
  <c r="N1205" i="3"/>
  <c r="O1205" i="3"/>
  <c r="A1206" i="3"/>
  <c r="B1206" i="3"/>
  <c r="C1206" i="3"/>
  <c r="E1206" i="3"/>
  <c r="F1206" i="3"/>
  <c r="G1206" i="3"/>
  <c r="H1206" i="3"/>
  <c r="I1206" i="3"/>
  <c r="J1206" i="3"/>
  <c r="K1206" i="3"/>
  <c r="L1206" i="3"/>
  <c r="M1206" i="3"/>
  <c r="N1206" i="3"/>
  <c r="O1206" i="3"/>
  <c r="A1207" i="3"/>
  <c r="B1207" i="3"/>
  <c r="C1207" i="3"/>
  <c r="E1207" i="3"/>
  <c r="F1207" i="3"/>
  <c r="G1207" i="3"/>
  <c r="H1207" i="3"/>
  <c r="I1207" i="3"/>
  <c r="J1207" i="3"/>
  <c r="K1207" i="3"/>
  <c r="L1207" i="3"/>
  <c r="M1207" i="3"/>
  <c r="N1207" i="3"/>
  <c r="O1207" i="3"/>
  <c r="A1208" i="3"/>
  <c r="B1208" i="3"/>
  <c r="C1208" i="3"/>
  <c r="E1208" i="3"/>
  <c r="F1208" i="3"/>
  <c r="G1208" i="3"/>
  <c r="H1208" i="3"/>
  <c r="I1208" i="3"/>
  <c r="J1208" i="3"/>
  <c r="K1208" i="3"/>
  <c r="L1208" i="3"/>
  <c r="M1208" i="3"/>
  <c r="N1208" i="3"/>
  <c r="O1208" i="3"/>
  <c r="A1209" i="3"/>
  <c r="B1209" i="3"/>
  <c r="C1209" i="3"/>
  <c r="E1209" i="3"/>
  <c r="F1209" i="3"/>
  <c r="G1209" i="3"/>
  <c r="H1209" i="3"/>
  <c r="I1209" i="3"/>
  <c r="J1209" i="3"/>
  <c r="K1209" i="3"/>
  <c r="L1209" i="3"/>
  <c r="M1209" i="3"/>
  <c r="N1209" i="3"/>
  <c r="O1209" i="3"/>
  <c r="A1210" i="3"/>
  <c r="B1210" i="3"/>
  <c r="C1210" i="3"/>
  <c r="E1210" i="3"/>
  <c r="F1210" i="3"/>
  <c r="G1210" i="3"/>
  <c r="H1210" i="3"/>
  <c r="I1210" i="3"/>
  <c r="J1210" i="3"/>
  <c r="K1210" i="3"/>
  <c r="L1210" i="3"/>
  <c r="M1210" i="3"/>
  <c r="N1210" i="3"/>
  <c r="O1210" i="3"/>
  <c r="A1211" i="3"/>
  <c r="B1211" i="3"/>
  <c r="C1211" i="3"/>
  <c r="E1211" i="3"/>
  <c r="F1211" i="3"/>
  <c r="G1211" i="3"/>
  <c r="H1211" i="3"/>
  <c r="I1211" i="3"/>
  <c r="J1211" i="3"/>
  <c r="K1211" i="3"/>
  <c r="L1211" i="3"/>
  <c r="M1211" i="3"/>
  <c r="N1211" i="3"/>
  <c r="O1211" i="3"/>
  <c r="A1212" i="3"/>
  <c r="B1212" i="3"/>
  <c r="C1212" i="3"/>
  <c r="E1212" i="3"/>
  <c r="F1212" i="3"/>
  <c r="G1212" i="3"/>
  <c r="H1212" i="3"/>
  <c r="I1212" i="3"/>
  <c r="J1212" i="3"/>
  <c r="K1212" i="3"/>
  <c r="L1212" i="3"/>
  <c r="M1212" i="3"/>
  <c r="N1212" i="3"/>
  <c r="O1212" i="3"/>
  <c r="A1213" i="3"/>
  <c r="B1213" i="3"/>
  <c r="C1213" i="3"/>
  <c r="E1213" i="3"/>
  <c r="F1213" i="3"/>
  <c r="G1213" i="3"/>
  <c r="H1213" i="3"/>
  <c r="I1213" i="3"/>
  <c r="J1213" i="3"/>
  <c r="K1213" i="3"/>
  <c r="L1213" i="3"/>
  <c r="M1213" i="3"/>
  <c r="N1213" i="3"/>
  <c r="O1213" i="3"/>
  <c r="A1214" i="3"/>
  <c r="B1214" i="3"/>
  <c r="C1214" i="3"/>
  <c r="E1214" i="3"/>
  <c r="F1214" i="3"/>
  <c r="G1214" i="3"/>
  <c r="H1214" i="3"/>
  <c r="I1214" i="3"/>
  <c r="J1214" i="3"/>
  <c r="K1214" i="3"/>
  <c r="L1214" i="3"/>
  <c r="M1214" i="3"/>
  <c r="N1214" i="3"/>
  <c r="O1214" i="3"/>
  <c r="A1215" i="3"/>
  <c r="B1215" i="3"/>
  <c r="C1215" i="3"/>
  <c r="E1215" i="3"/>
  <c r="F1215" i="3"/>
  <c r="G1215" i="3"/>
  <c r="H1215" i="3"/>
  <c r="I1215" i="3"/>
  <c r="J1215" i="3"/>
  <c r="K1215" i="3"/>
  <c r="L1215" i="3"/>
  <c r="M1215" i="3"/>
  <c r="N1215" i="3"/>
  <c r="O1215" i="3"/>
  <c r="A1216" i="3"/>
  <c r="B1216" i="3"/>
  <c r="C1216" i="3"/>
  <c r="E1216" i="3"/>
  <c r="F1216" i="3"/>
  <c r="G1216" i="3"/>
  <c r="H1216" i="3"/>
  <c r="I1216" i="3"/>
  <c r="J1216" i="3"/>
  <c r="K1216" i="3"/>
  <c r="L1216" i="3"/>
  <c r="M1216" i="3"/>
  <c r="N1216" i="3"/>
  <c r="O1216" i="3"/>
  <c r="A1217" i="3"/>
  <c r="B1217" i="3"/>
  <c r="C1217" i="3"/>
  <c r="E1217" i="3"/>
  <c r="F1217" i="3"/>
  <c r="G1217" i="3"/>
  <c r="H1217" i="3"/>
  <c r="I1217" i="3"/>
  <c r="J1217" i="3"/>
  <c r="K1217" i="3"/>
  <c r="L1217" i="3"/>
  <c r="M1217" i="3"/>
  <c r="N1217" i="3"/>
  <c r="O1217" i="3"/>
  <c r="A1218" i="3"/>
  <c r="B1218" i="3"/>
  <c r="C1218" i="3"/>
  <c r="E1218" i="3"/>
  <c r="F1218" i="3"/>
  <c r="G1218" i="3"/>
  <c r="H1218" i="3"/>
  <c r="I1218" i="3"/>
  <c r="J1218" i="3"/>
  <c r="K1218" i="3"/>
  <c r="L1218" i="3"/>
  <c r="M1218" i="3"/>
  <c r="N1218" i="3"/>
  <c r="O1218" i="3"/>
  <c r="A1219" i="3"/>
  <c r="B1219" i="3"/>
  <c r="C1219" i="3"/>
  <c r="E1219" i="3"/>
  <c r="F1219" i="3"/>
  <c r="G1219" i="3"/>
  <c r="H1219" i="3"/>
  <c r="I1219" i="3"/>
  <c r="J1219" i="3"/>
  <c r="K1219" i="3"/>
  <c r="L1219" i="3"/>
  <c r="M1219" i="3"/>
  <c r="N1219" i="3"/>
  <c r="O1219" i="3"/>
  <c r="A1220" i="3"/>
  <c r="B1220" i="3"/>
  <c r="C1220" i="3"/>
  <c r="E1220" i="3"/>
  <c r="F1220" i="3"/>
  <c r="G1220" i="3"/>
  <c r="H1220" i="3"/>
  <c r="I1220" i="3"/>
  <c r="J1220" i="3"/>
  <c r="K1220" i="3"/>
  <c r="L1220" i="3"/>
  <c r="M1220" i="3"/>
  <c r="N1220" i="3"/>
  <c r="O1220" i="3"/>
  <c r="A1221" i="3"/>
  <c r="B1221" i="3"/>
  <c r="C1221" i="3"/>
  <c r="E1221" i="3"/>
  <c r="F1221" i="3"/>
  <c r="G1221" i="3"/>
  <c r="H1221" i="3"/>
  <c r="I1221" i="3"/>
  <c r="J1221" i="3"/>
  <c r="K1221" i="3"/>
  <c r="L1221" i="3"/>
  <c r="M1221" i="3"/>
  <c r="N1221" i="3"/>
  <c r="O1221" i="3"/>
  <c r="A1222" i="3"/>
  <c r="B1222" i="3"/>
  <c r="C1222" i="3"/>
  <c r="E1222" i="3"/>
  <c r="F1222" i="3"/>
  <c r="G1222" i="3"/>
  <c r="H1222" i="3"/>
  <c r="I1222" i="3"/>
  <c r="J1222" i="3"/>
  <c r="K1222" i="3"/>
  <c r="L1222" i="3"/>
  <c r="M1222" i="3"/>
  <c r="N1222" i="3"/>
  <c r="O1222" i="3"/>
  <c r="A1223" i="3"/>
  <c r="B1223" i="3"/>
  <c r="C1223" i="3"/>
  <c r="E1223" i="3"/>
  <c r="F1223" i="3"/>
  <c r="G1223" i="3"/>
  <c r="H1223" i="3"/>
  <c r="I1223" i="3"/>
  <c r="J1223" i="3"/>
  <c r="K1223" i="3"/>
  <c r="L1223" i="3"/>
  <c r="M1223" i="3"/>
  <c r="N1223" i="3"/>
  <c r="O1223" i="3"/>
  <c r="A1224" i="3"/>
  <c r="B1224" i="3"/>
  <c r="C1224" i="3"/>
  <c r="E1224" i="3"/>
  <c r="F1224" i="3"/>
  <c r="G1224" i="3"/>
  <c r="H1224" i="3"/>
  <c r="I1224" i="3"/>
  <c r="J1224" i="3"/>
  <c r="K1224" i="3"/>
  <c r="L1224" i="3"/>
  <c r="M1224" i="3"/>
  <c r="N1224" i="3"/>
  <c r="O1224" i="3"/>
  <c r="A1225" i="3"/>
  <c r="B1225" i="3"/>
  <c r="C1225" i="3"/>
  <c r="E1225" i="3"/>
  <c r="F1225" i="3"/>
  <c r="G1225" i="3"/>
  <c r="H1225" i="3"/>
  <c r="I1225" i="3"/>
  <c r="J1225" i="3"/>
  <c r="K1225" i="3"/>
  <c r="L1225" i="3"/>
  <c r="M1225" i="3"/>
  <c r="N1225" i="3"/>
  <c r="O1225" i="3"/>
  <c r="A1226" i="3"/>
  <c r="B1226" i="3"/>
  <c r="C1226" i="3"/>
  <c r="E1226" i="3"/>
  <c r="F1226" i="3"/>
  <c r="G1226" i="3"/>
  <c r="H1226" i="3"/>
  <c r="I1226" i="3"/>
  <c r="J1226" i="3"/>
  <c r="K1226" i="3"/>
  <c r="L1226" i="3"/>
  <c r="M1226" i="3"/>
  <c r="N1226" i="3"/>
  <c r="O1226" i="3"/>
  <c r="A1227" i="3"/>
  <c r="B1227" i="3"/>
  <c r="C1227" i="3"/>
  <c r="E1227" i="3"/>
  <c r="F1227" i="3"/>
  <c r="G1227" i="3"/>
  <c r="H1227" i="3"/>
  <c r="I1227" i="3"/>
  <c r="J1227" i="3"/>
  <c r="K1227" i="3"/>
  <c r="L1227" i="3"/>
  <c r="M1227" i="3"/>
  <c r="N1227" i="3"/>
  <c r="O1227" i="3"/>
  <c r="A1228" i="3"/>
  <c r="B1228" i="3"/>
  <c r="C1228" i="3"/>
  <c r="E1228" i="3"/>
  <c r="F1228" i="3"/>
  <c r="G1228" i="3"/>
  <c r="H1228" i="3"/>
  <c r="I1228" i="3"/>
  <c r="J1228" i="3"/>
  <c r="K1228" i="3"/>
  <c r="L1228" i="3"/>
  <c r="M1228" i="3"/>
  <c r="N1228" i="3"/>
  <c r="O1228" i="3"/>
  <c r="A1229" i="3"/>
  <c r="B1229" i="3"/>
  <c r="C1229" i="3"/>
  <c r="E1229" i="3"/>
  <c r="F1229" i="3"/>
  <c r="G1229" i="3"/>
  <c r="H1229" i="3"/>
  <c r="I1229" i="3"/>
  <c r="J1229" i="3"/>
  <c r="K1229" i="3"/>
  <c r="L1229" i="3"/>
  <c r="M1229" i="3"/>
  <c r="N1229" i="3"/>
  <c r="O1229" i="3"/>
  <c r="A1230" i="3"/>
  <c r="B1230" i="3"/>
  <c r="C1230" i="3"/>
  <c r="E1230" i="3"/>
  <c r="F1230" i="3"/>
  <c r="G1230" i="3"/>
  <c r="H1230" i="3"/>
  <c r="I1230" i="3"/>
  <c r="J1230" i="3"/>
  <c r="K1230" i="3"/>
  <c r="L1230" i="3"/>
  <c r="M1230" i="3"/>
  <c r="N1230" i="3"/>
  <c r="O1230" i="3"/>
  <c r="A1231" i="3"/>
  <c r="B1231" i="3"/>
  <c r="C1231" i="3"/>
  <c r="E1231" i="3"/>
  <c r="F1231" i="3"/>
  <c r="G1231" i="3"/>
  <c r="H1231" i="3"/>
  <c r="I1231" i="3"/>
  <c r="J1231" i="3"/>
  <c r="K1231" i="3"/>
  <c r="L1231" i="3"/>
  <c r="M1231" i="3"/>
  <c r="N1231" i="3"/>
  <c r="O1231" i="3"/>
  <c r="A1232" i="3"/>
  <c r="B1232" i="3"/>
  <c r="C1232" i="3"/>
  <c r="E1232" i="3"/>
  <c r="F1232" i="3"/>
  <c r="G1232" i="3"/>
  <c r="H1232" i="3"/>
  <c r="I1232" i="3"/>
  <c r="J1232" i="3"/>
  <c r="K1232" i="3"/>
  <c r="L1232" i="3"/>
  <c r="M1232" i="3"/>
  <c r="N1232" i="3"/>
  <c r="O1232" i="3"/>
  <c r="A1233" i="3"/>
  <c r="B1233" i="3"/>
  <c r="C1233" i="3"/>
  <c r="E1233" i="3"/>
  <c r="F1233" i="3"/>
  <c r="G1233" i="3"/>
  <c r="H1233" i="3"/>
  <c r="I1233" i="3"/>
  <c r="J1233" i="3"/>
  <c r="K1233" i="3"/>
  <c r="L1233" i="3"/>
  <c r="M1233" i="3"/>
  <c r="N1233" i="3"/>
  <c r="O1233" i="3"/>
  <c r="A1234" i="3"/>
  <c r="B1234" i="3"/>
  <c r="C1234" i="3"/>
  <c r="E1234" i="3"/>
  <c r="F1234" i="3"/>
  <c r="G1234" i="3"/>
  <c r="H1234" i="3"/>
  <c r="I1234" i="3"/>
  <c r="J1234" i="3"/>
  <c r="K1234" i="3"/>
  <c r="L1234" i="3"/>
  <c r="M1234" i="3"/>
  <c r="N1234" i="3"/>
  <c r="O1234" i="3"/>
  <c r="A1235" i="3"/>
  <c r="B1235" i="3"/>
  <c r="C1235" i="3"/>
  <c r="E1235" i="3"/>
  <c r="F1235" i="3"/>
  <c r="G1235" i="3"/>
  <c r="H1235" i="3"/>
  <c r="I1235" i="3"/>
  <c r="J1235" i="3"/>
  <c r="K1235" i="3"/>
  <c r="L1235" i="3"/>
  <c r="M1235" i="3"/>
  <c r="N1235" i="3"/>
  <c r="O1235" i="3"/>
  <c r="A1236" i="3"/>
  <c r="B1236" i="3"/>
  <c r="C1236" i="3"/>
  <c r="E1236" i="3"/>
  <c r="F1236" i="3"/>
  <c r="G1236" i="3"/>
  <c r="H1236" i="3"/>
  <c r="I1236" i="3"/>
  <c r="J1236" i="3"/>
  <c r="K1236" i="3"/>
  <c r="L1236" i="3"/>
  <c r="M1236" i="3"/>
  <c r="N1236" i="3"/>
  <c r="O1236" i="3"/>
  <c r="A1237" i="3"/>
  <c r="B1237" i="3"/>
  <c r="C1237" i="3"/>
  <c r="E1237" i="3"/>
  <c r="F1237" i="3"/>
  <c r="G1237" i="3"/>
  <c r="H1237" i="3"/>
  <c r="I1237" i="3"/>
  <c r="J1237" i="3"/>
  <c r="K1237" i="3"/>
  <c r="L1237" i="3"/>
  <c r="M1237" i="3"/>
  <c r="N1237" i="3"/>
  <c r="O1237" i="3"/>
  <c r="A1238" i="3"/>
  <c r="B1238" i="3"/>
  <c r="C1238" i="3"/>
  <c r="E1238" i="3"/>
  <c r="F1238" i="3"/>
  <c r="G1238" i="3"/>
  <c r="H1238" i="3"/>
  <c r="I1238" i="3"/>
  <c r="J1238" i="3"/>
  <c r="K1238" i="3"/>
  <c r="L1238" i="3"/>
  <c r="M1238" i="3"/>
  <c r="N1238" i="3"/>
  <c r="O1238" i="3"/>
  <c r="A1239" i="3"/>
  <c r="B1239" i="3"/>
  <c r="C1239" i="3"/>
  <c r="E1239" i="3"/>
  <c r="F1239" i="3"/>
  <c r="G1239" i="3"/>
  <c r="H1239" i="3"/>
  <c r="I1239" i="3"/>
  <c r="J1239" i="3"/>
  <c r="K1239" i="3"/>
  <c r="L1239" i="3"/>
  <c r="M1239" i="3"/>
  <c r="N1239" i="3"/>
  <c r="O1239" i="3"/>
  <c r="A1240" i="3"/>
  <c r="B1240" i="3"/>
  <c r="C1240" i="3"/>
  <c r="E1240" i="3"/>
  <c r="F1240" i="3"/>
  <c r="G1240" i="3"/>
  <c r="H1240" i="3"/>
  <c r="I1240" i="3"/>
  <c r="J1240" i="3"/>
  <c r="K1240" i="3"/>
  <c r="L1240" i="3"/>
  <c r="M1240" i="3"/>
  <c r="N1240" i="3"/>
  <c r="O1240" i="3"/>
  <c r="A1241" i="3"/>
  <c r="B1241" i="3"/>
  <c r="C1241" i="3"/>
  <c r="E1241" i="3"/>
  <c r="F1241" i="3"/>
  <c r="G1241" i="3"/>
  <c r="H1241" i="3"/>
  <c r="I1241" i="3"/>
  <c r="J1241" i="3"/>
  <c r="K1241" i="3"/>
  <c r="L1241" i="3"/>
  <c r="M1241" i="3"/>
  <c r="N1241" i="3"/>
  <c r="O1241" i="3"/>
  <c r="A1242" i="3"/>
  <c r="B1242" i="3"/>
  <c r="C1242" i="3"/>
  <c r="E1242" i="3"/>
  <c r="F1242" i="3"/>
  <c r="G1242" i="3"/>
  <c r="H1242" i="3"/>
  <c r="I1242" i="3"/>
  <c r="J1242" i="3"/>
  <c r="K1242" i="3"/>
  <c r="L1242" i="3"/>
  <c r="M1242" i="3"/>
  <c r="N1242" i="3"/>
  <c r="O1242" i="3"/>
  <c r="A1243" i="3"/>
  <c r="B1243" i="3"/>
  <c r="C1243" i="3"/>
  <c r="E1243" i="3"/>
  <c r="F1243" i="3"/>
  <c r="G1243" i="3"/>
  <c r="H1243" i="3"/>
  <c r="I1243" i="3"/>
  <c r="J1243" i="3"/>
  <c r="K1243" i="3"/>
  <c r="L1243" i="3"/>
  <c r="M1243" i="3"/>
  <c r="N1243" i="3"/>
  <c r="O1243" i="3"/>
  <c r="A1244" i="3"/>
  <c r="B1244" i="3"/>
  <c r="C1244" i="3"/>
  <c r="E1244" i="3"/>
  <c r="F1244" i="3"/>
  <c r="G1244" i="3"/>
  <c r="H1244" i="3"/>
  <c r="I1244" i="3"/>
  <c r="J1244" i="3"/>
  <c r="K1244" i="3"/>
  <c r="L1244" i="3"/>
  <c r="M1244" i="3"/>
  <c r="N1244" i="3"/>
  <c r="O1244" i="3"/>
  <c r="A1245" i="3"/>
  <c r="B1245" i="3"/>
  <c r="C1245" i="3"/>
  <c r="E1245" i="3"/>
  <c r="F1245" i="3"/>
  <c r="G1245" i="3"/>
  <c r="H1245" i="3"/>
  <c r="I1245" i="3"/>
  <c r="J1245" i="3"/>
  <c r="K1245" i="3"/>
  <c r="L1245" i="3"/>
  <c r="M1245" i="3"/>
  <c r="N1245" i="3"/>
  <c r="O1245" i="3"/>
  <c r="A1246" i="3"/>
  <c r="B1246" i="3"/>
  <c r="C1246" i="3"/>
  <c r="E1246" i="3"/>
  <c r="F1246" i="3"/>
  <c r="G1246" i="3"/>
  <c r="H1246" i="3"/>
  <c r="I1246" i="3"/>
  <c r="J1246" i="3"/>
  <c r="K1246" i="3"/>
  <c r="L1246" i="3"/>
  <c r="M1246" i="3"/>
  <c r="N1246" i="3"/>
  <c r="O1246" i="3"/>
  <c r="A1247" i="3"/>
  <c r="B1247" i="3"/>
  <c r="C1247" i="3"/>
  <c r="E1247" i="3"/>
  <c r="F1247" i="3"/>
  <c r="G1247" i="3"/>
  <c r="H1247" i="3"/>
  <c r="I1247" i="3"/>
  <c r="J1247" i="3"/>
  <c r="K1247" i="3"/>
  <c r="L1247" i="3"/>
  <c r="M1247" i="3"/>
  <c r="N1247" i="3"/>
  <c r="O1247" i="3"/>
  <c r="A1248" i="3"/>
  <c r="B1248" i="3"/>
  <c r="C1248" i="3"/>
  <c r="E1248" i="3"/>
  <c r="F1248" i="3"/>
  <c r="G1248" i="3"/>
  <c r="H1248" i="3"/>
  <c r="I1248" i="3"/>
  <c r="J1248" i="3"/>
  <c r="K1248" i="3"/>
  <c r="L1248" i="3"/>
  <c r="M1248" i="3"/>
  <c r="N1248" i="3"/>
  <c r="O1248" i="3"/>
  <c r="A1249" i="3"/>
  <c r="B1249" i="3"/>
  <c r="C1249" i="3"/>
  <c r="E1249" i="3"/>
  <c r="F1249" i="3"/>
  <c r="G1249" i="3"/>
  <c r="H1249" i="3"/>
  <c r="I1249" i="3"/>
  <c r="J1249" i="3"/>
  <c r="K1249" i="3"/>
  <c r="L1249" i="3"/>
  <c r="M1249" i="3"/>
  <c r="N1249" i="3"/>
  <c r="O1249" i="3"/>
  <c r="A1250" i="3"/>
  <c r="B1250" i="3"/>
  <c r="C1250" i="3"/>
  <c r="E1250" i="3"/>
  <c r="F1250" i="3"/>
  <c r="G1250" i="3"/>
  <c r="H1250" i="3"/>
  <c r="I1250" i="3"/>
  <c r="J1250" i="3"/>
  <c r="K1250" i="3"/>
  <c r="L1250" i="3"/>
  <c r="M1250" i="3"/>
  <c r="N1250" i="3"/>
  <c r="O1250" i="3"/>
  <c r="A1251" i="3"/>
  <c r="B1251" i="3"/>
  <c r="C1251" i="3"/>
  <c r="E1251" i="3"/>
  <c r="F1251" i="3"/>
  <c r="G1251" i="3"/>
  <c r="H1251" i="3"/>
  <c r="I1251" i="3"/>
  <c r="J1251" i="3"/>
  <c r="K1251" i="3"/>
  <c r="L1251" i="3"/>
  <c r="M1251" i="3"/>
  <c r="N1251" i="3"/>
  <c r="O1251" i="3"/>
  <c r="A1252" i="3"/>
  <c r="B1252" i="3"/>
  <c r="C1252" i="3"/>
  <c r="E1252" i="3"/>
  <c r="F1252" i="3"/>
  <c r="G1252" i="3"/>
  <c r="H1252" i="3"/>
  <c r="I1252" i="3"/>
  <c r="J1252" i="3"/>
  <c r="K1252" i="3"/>
  <c r="L1252" i="3"/>
  <c r="M1252" i="3"/>
  <c r="N1252" i="3"/>
  <c r="O1252" i="3"/>
  <c r="A1253" i="3"/>
  <c r="B1253" i="3"/>
  <c r="C1253" i="3"/>
  <c r="E1253" i="3"/>
  <c r="F1253" i="3"/>
  <c r="G1253" i="3"/>
  <c r="H1253" i="3"/>
  <c r="I1253" i="3"/>
  <c r="J1253" i="3"/>
  <c r="K1253" i="3"/>
  <c r="L1253" i="3"/>
  <c r="M1253" i="3"/>
  <c r="N1253" i="3"/>
  <c r="O1253" i="3"/>
  <c r="A1254" i="3"/>
  <c r="B1254" i="3"/>
  <c r="C1254" i="3"/>
  <c r="E1254" i="3"/>
  <c r="F1254" i="3"/>
  <c r="G1254" i="3"/>
  <c r="H1254" i="3"/>
  <c r="I1254" i="3"/>
  <c r="J1254" i="3"/>
  <c r="K1254" i="3"/>
  <c r="L1254" i="3"/>
  <c r="M1254" i="3"/>
  <c r="N1254" i="3"/>
  <c r="O1254" i="3"/>
  <c r="A1255" i="3"/>
  <c r="B1255" i="3"/>
  <c r="C1255" i="3"/>
  <c r="E1255" i="3"/>
  <c r="F1255" i="3"/>
  <c r="G1255" i="3"/>
  <c r="H1255" i="3"/>
  <c r="I1255" i="3"/>
  <c r="J1255" i="3"/>
  <c r="K1255" i="3"/>
  <c r="L1255" i="3"/>
  <c r="M1255" i="3"/>
  <c r="N1255" i="3"/>
  <c r="O1255" i="3"/>
  <c r="A1256" i="3"/>
  <c r="B1256" i="3"/>
  <c r="C1256" i="3"/>
  <c r="E1256" i="3"/>
  <c r="F1256" i="3"/>
  <c r="G1256" i="3"/>
  <c r="H1256" i="3"/>
  <c r="I1256" i="3"/>
  <c r="J1256" i="3"/>
  <c r="K1256" i="3"/>
  <c r="L1256" i="3"/>
  <c r="M1256" i="3"/>
  <c r="N1256" i="3"/>
  <c r="O1256" i="3"/>
  <c r="A1257" i="3"/>
  <c r="B1257" i="3"/>
  <c r="C1257" i="3"/>
  <c r="E1257" i="3"/>
  <c r="F1257" i="3"/>
  <c r="G1257" i="3"/>
  <c r="H1257" i="3"/>
  <c r="I1257" i="3"/>
  <c r="J1257" i="3"/>
  <c r="K1257" i="3"/>
  <c r="L1257" i="3"/>
  <c r="M1257" i="3"/>
  <c r="N1257" i="3"/>
  <c r="O1257" i="3"/>
  <c r="A1258" i="3"/>
  <c r="B1258" i="3"/>
  <c r="C1258" i="3"/>
  <c r="E1258" i="3"/>
  <c r="F1258" i="3"/>
  <c r="G1258" i="3"/>
  <c r="H1258" i="3"/>
  <c r="I1258" i="3"/>
  <c r="J1258" i="3"/>
  <c r="K1258" i="3"/>
  <c r="L1258" i="3"/>
  <c r="M1258" i="3"/>
  <c r="N1258" i="3"/>
  <c r="O1258" i="3"/>
  <c r="A1259" i="3"/>
  <c r="B1259" i="3"/>
  <c r="C1259" i="3"/>
  <c r="E1259" i="3"/>
  <c r="F1259" i="3"/>
  <c r="G1259" i="3"/>
  <c r="H1259" i="3"/>
  <c r="I1259" i="3"/>
  <c r="J1259" i="3"/>
  <c r="K1259" i="3"/>
  <c r="L1259" i="3"/>
  <c r="M1259" i="3"/>
  <c r="N1259" i="3"/>
  <c r="O1259" i="3"/>
  <c r="A1260" i="3"/>
  <c r="B1260" i="3"/>
  <c r="C1260" i="3"/>
  <c r="E1260" i="3"/>
  <c r="F1260" i="3"/>
  <c r="G1260" i="3"/>
  <c r="H1260" i="3"/>
  <c r="I1260" i="3"/>
  <c r="J1260" i="3"/>
  <c r="K1260" i="3"/>
  <c r="L1260" i="3"/>
  <c r="M1260" i="3"/>
  <c r="N1260" i="3"/>
  <c r="O1260" i="3"/>
  <c r="A1261" i="3"/>
  <c r="B1261" i="3"/>
  <c r="C1261" i="3"/>
  <c r="E1261" i="3"/>
  <c r="F1261" i="3"/>
  <c r="G1261" i="3"/>
  <c r="H1261" i="3"/>
  <c r="I1261" i="3"/>
  <c r="J1261" i="3"/>
  <c r="K1261" i="3"/>
  <c r="L1261" i="3"/>
  <c r="M1261" i="3"/>
  <c r="N1261" i="3"/>
  <c r="O1261" i="3"/>
  <c r="A1262" i="3"/>
  <c r="B1262" i="3"/>
  <c r="C1262" i="3"/>
  <c r="E1262" i="3"/>
  <c r="F1262" i="3"/>
  <c r="G1262" i="3"/>
  <c r="H1262" i="3"/>
  <c r="I1262" i="3"/>
  <c r="J1262" i="3"/>
  <c r="K1262" i="3"/>
  <c r="L1262" i="3"/>
  <c r="M1262" i="3"/>
  <c r="N1262" i="3"/>
  <c r="O1262" i="3"/>
  <c r="A1263" i="3"/>
  <c r="B1263" i="3"/>
  <c r="C1263" i="3"/>
  <c r="E1263" i="3"/>
  <c r="F1263" i="3"/>
  <c r="G1263" i="3"/>
  <c r="H1263" i="3"/>
  <c r="I1263" i="3"/>
  <c r="J1263" i="3"/>
  <c r="K1263" i="3"/>
  <c r="L1263" i="3"/>
  <c r="M1263" i="3"/>
  <c r="N1263" i="3"/>
  <c r="O1263" i="3"/>
  <c r="A1264" i="3"/>
  <c r="B1264" i="3"/>
  <c r="C1264" i="3"/>
  <c r="E1264" i="3"/>
  <c r="F1264" i="3"/>
  <c r="G1264" i="3"/>
  <c r="H1264" i="3"/>
  <c r="I1264" i="3"/>
  <c r="J1264" i="3"/>
  <c r="K1264" i="3"/>
  <c r="L1264" i="3"/>
  <c r="M1264" i="3"/>
  <c r="N1264" i="3"/>
  <c r="O1264" i="3"/>
  <c r="A1265" i="3"/>
  <c r="B1265" i="3"/>
  <c r="C1265" i="3"/>
  <c r="E1265" i="3"/>
  <c r="F1265" i="3"/>
  <c r="G1265" i="3"/>
  <c r="H1265" i="3"/>
  <c r="I1265" i="3"/>
  <c r="J1265" i="3"/>
  <c r="K1265" i="3"/>
  <c r="L1265" i="3"/>
  <c r="M1265" i="3"/>
  <c r="N1265" i="3"/>
  <c r="O1265" i="3"/>
  <c r="A1266" i="3"/>
  <c r="B1266" i="3"/>
  <c r="C1266" i="3"/>
  <c r="E1266" i="3"/>
  <c r="F1266" i="3"/>
  <c r="G1266" i="3"/>
  <c r="H1266" i="3"/>
  <c r="I1266" i="3"/>
  <c r="J1266" i="3"/>
  <c r="K1266" i="3"/>
  <c r="L1266" i="3"/>
  <c r="M1266" i="3"/>
  <c r="N1266" i="3"/>
  <c r="O1266" i="3"/>
  <c r="A1267" i="3"/>
  <c r="B1267" i="3"/>
  <c r="C1267" i="3"/>
  <c r="E1267" i="3"/>
  <c r="F1267" i="3"/>
  <c r="G1267" i="3"/>
  <c r="H1267" i="3"/>
  <c r="I1267" i="3"/>
  <c r="J1267" i="3"/>
  <c r="K1267" i="3"/>
  <c r="L1267" i="3"/>
  <c r="M1267" i="3"/>
  <c r="N1267" i="3"/>
  <c r="O1267" i="3"/>
  <c r="A1268" i="3"/>
  <c r="B1268" i="3"/>
  <c r="C1268" i="3"/>
  <c r="E1268" i="3"/>
  <c r="F1268" i="3"/>
  <c r="G1268" i="3"/>
  <c r="H1268" i="3"/>
  <c r="I1268" i="3"/>
  <c r="J1268" i="3"/>
  <c r="K1268" i="3"/>
  <c r="L1268" i="3"/>
  <c r="M1268" i="3"/>
  <c r="N1268" i="3"/>
  <c r="O1268" i="3"/>
  <c r="A1269" i="3"/>
  <c r="B1269" i="3"/>
  <c r="C1269" i="3"/>
  <c r="E1269" i="3"/>
  <c r="F1269" i="3"/>
  <c r="G1269" i="3"/>
  <c r="H1269" i="3"/>
  <c r="I1269" i="3"/>
  <c r="J1269" i="3"/>
  <c r="K1269" i="3"/>
  <c r="L1269" i="3"/>
  <c r="M1269" i="3"/>
  <c r="N1269" i="3"/>
  <c r="O1269" i="3"/>
  <c r="A1270" i="3"/>
  <c r="B1270" i="3"/>
  <c r="C1270" i="3"/>
  <c r="E1270" i="3"/>
  <c r="F1270" i="3"/>
  <c r="G1270" i="3"/>
  <c r="H1270" i="3"/>
  <c r="I1270" i="3"/>
  <c r="J1270" i="3"/>
  <c r="K1270" i="3"/>
  <c r="L1270" i="3"/>
  <c r="M1270" i="3"/>
  <c r="N1270" i="3"/>
  <c r="O1270" i="3"/>
  <c r="A1271" i="3"/>
  <c r="B1271" i="3"/>
  <c r="C1271" i="3"/>
  <c r="E1271" i="3"/>
  <c r="F1271" i="3"/>
  <c r="G1271" i="3"/>
  <c r="H1271" i="3"/>
  <c r="I1271" i="3"/>
  <c r="J1271" i="3"/>
  <c r="K1271" i="3"/>
  <c r="L1271" i="3"/>
  <c r="M1271" i="3"/>
  <c r="N1271" i="3"/>
  <c r="O1271" i="3"/>
  <c r="A1272" i="3"/>
  <c r="B1272" i="3"/>
  <c r="C1272" i="3"/>
  <c r="E1272" i="3"/>
  <c r="F1272" i="3"/>
  <c r="G1272" i="3"/>
  <c r="H1272" i="3"/>
  <c r="I1272" i="3"/>
  <c r="J1272" i="3"/>
  <c r="K1272" i="3"/>
  <c r="L1272" i="3"/>
  <c r="M1272" i="3"/>
  <c r="N1272" i="3"/>
  <c r="O1272" i="3"/>
  <c r="A1273" i="3"/>
  <c r="B1273" i="3"/>
  <c r="C1273" i="3"/>
  <c r="E1273" i="3"/>
  <c r="F1273" i="3"/>
  <c r="G1273" i="3"/>
  <c r="H1273" i="3"/>
  <c r="I1273" i="3"/>
  <c r="J1273" i="3"/>
  <c r="K1273" i="3"/>
  <c r="L1273" i="3"/>
  <c r="M1273" i="3"/>
  <c r="N1273" i="3"/>
  <c r="O1273" i="3"/>
  <c r="A1274" i="3"/>
  <c r="B1274" i="3"/>
  <c r="C1274" i="3"/>
  <c r="E1274" i="3"/>
  <c r="F1274" i="3"/>
  <c r="G1274" i="3"/>
  <c r="H1274" i="3"/>
  <c r="I1274" i="3"/>
  <c r="J1274" i="3"/>
  <c r="K1274" i="3"/>
  <c r="L1274" i="3"/>
  <c r="M1274" i="3"/>
  <c r="N1274" i="3"/>
  <c r="O1274" i="3"/>
  <c r="A1275" i="3"/>
  <c r="B1275" i="3"/>
  <c r="C1275" i="3"/>
  <c r="E1275" i="3"/>
  <c r="F1275" i="3"/>
  <c r="G1275" i="3"/>
  <c r="H1275" i="3"/>
  <c r="I1275" i="3"/>
  <c r="J1275" i="3"/>
  <c r="K1275" i="3"/>
  <c r="L1275" i="3"/>
  <c r="M1275" i="3"/>
  <c r="N1275" i="3"/>
  <c r="O1275" i="3"/>
  <c r="A1276" i="3"/>
  <c r="B1276" i="3"/>
  <c r="C1276" i="3"/>
  <c r="E1276" i="3"/>
  <c r="F1276" i="3"/>
  <c r="G1276" i="3"/>
  <c r="H1276" i="3"/>
  <c r="I1276" i="3"/>
  <c r="J1276" i="3"/>
  <c r="K1276" i="3"/>
  <c r="L1276" i="3"/>
  <c r="M1276" i="3"/>
  <c r="N1276" i="3"/>
  <c r="O1276" i="3"/>
  <c r="A1277" i="3"/>
  <c r="B1277" i="3"/>
  <c r="C1277" i="3"/>
  <c r="E1277" i="3"/>
  <c r="F1277" i="3"/>
  <c r="G1277" i="3"/>
  <c r="H1277" i="3"/>
  <c r="I1277" i="3"/>
  <c r="J1277" i="3"/>
  <c r="K1277" i="3"/>
  <c r="L1277" i="3"/>
  <c r="M1277" i="3"/>
  <c r="N1277" i="3"/>
  <c r="O1277" i="3"/>
  <c r="A1278" i="3"/>
  <c r="B1278" i="3"/>
  <c r="C1278" i="3"/>
  <c r="E1278" i="3"/>
  <c r="F1278" i="3"/>
  <c r="G1278" i="3"/>
  <c r="H1278" i="3"/>
  <c r="I1278" i="3"/>
  <c r="J1278" i="3"/>
  <c r="K1278" i="3"/>
  <c r="L1278" i="3"/>
  <c r="M1278" i="3"/>
  <c r="N1278" i="3"/>
  <c r="O1278" i="3"/>
  <c r="A1279" i="3"/>
  <c r="B1279" i="3"/>
  <c r="C1279" i="3"/>
  <c r="E1279" i="3"/>
  <c r="F1279" i="3"/>
  <c r="G1279" i="3"/>
  <c r="H1279" i="3"/>
  <c r="I1279" i="3"/>
  <c r="J1279" i="3"/>
  <c r="K1279" i="3"/>
  <c r="L1279" i="3"/>
  <c r="M1279" i="3"/>
  <c r="N1279" i="3"/>
  <c r="O1279" i="3"/>
  <c r="A1280" i="3"/>
  <c r="B1280" i="3"/>
  <c r="C1280" i="3"/>
  <c r="E1280" i="3"/>
  <c r="F1280" i="3"/>
  <c r="G1280" i="3"/>
  <c r="H1280" i="3"/>
  <c r="I1280" i="3"/>
  <c r="J1280" i="3"/>
  <c r="K1280" i="3"/>
  <c r="L1280" i="3"/>
  <c r="M1280" i="3"/>
  <c r="N1280" i="3"/>
  <c r="O1280" i="3"/>
  <c r="A1281" i="3"/>
  <c r="B1281" i="3"/>
  <c r="C1281" i="3"/>
  <c r="E1281" i="3"/>
  <c r="F1281" i="3"/>
  <c r="G1281" i="3"/>
  <c r="H1281" i="3"/>
  <c r="I1281" i="3"/>
  <c r="J1281" i="3"/>
  <c r="K1281" i="3"/>
  <c r="L1281" i="3"/>
  <c r="M1281" i="3"/>
  <c r="N1281" i="3"/>
  <c r="O1281" i="3"/>
  <c r="A1282" i="3"/>
  <c r="B1282" i="3"/>
  <c r="C1282" i="3"/>
  <c r="E1282" i="3"/>
  <c r="F1282" i="3"/>
  <c r="G1282" i="3"/>
  <c r="H1282" i="3"/>
  <c r="I1282" i="3"/>
  <c r="J1282" i="3"/>
  <c r="K1282" i="3"/>
  <c r="L1282" i="3"/>
  <c r="M1282" i="3"/>
  <c r="N1282" i="3"/>
  <c r="O1282" i="3"/>
  <c r="A1283" i="3"/>
  <c r="B1283" i="3"/>
  <c r="C1283" i="3"/>
  <c r="E1283" i="3"/>
  <c r="F1283" i="3"/>
  <c r="G1283" i="3"/>
  <c r="H1283" i="3"/>
  <c r="I1283" i="3"/>
  <c r="J1283" i="3"/>
  <c r="K1283" i="3"/>
  <c r="L1283" i="3"/>
  <c r="M1283" i="3"/>
  <c r="N1283" i="3"/>
  <c r="O1283" i="3"/>
  <c r="A1284" i="3"/>
  <c r="B1284" i="3"/>
  <c r="C1284" i="3"/>
  <c r="E1284" i="3"/>
  <c r="F1284" i="3"/>
  <c r="G1284" i="3"/>
  <c r="H1284" i="3"/>
  <c r="I1284" i="3"/>
  <c r="J1284" i="3"/>
  <c r="K1284" i="3"/>
  <c r="L1284" i="3"/>
  <c r="M1284" i="3"/>
  <c r="N1284" i="3"/>
  <c r="O1284" i="3"/>
  <c r="A1285" i="3"/>
  <c r="B1285" i="3"/>
  <c r="C1285" i="3"/>
  <c r="E1285" i="3"/>
  <c r="F1285" i="3"/>
  <c r="G1285" i="3"/>
  <c r="H1285" i="3"/>
  <c r="I1285" i="3"/>
  <c r="J1285" i="3"/>
  <c r="K1285" i="3"/>
  <c r="L1285" i="3"/>
  <c r="M1285" i="3"/>
  <c r="N1285" i="3"/>
  <c r="O1285" i="3"/>
  <c r="A1286" i="3"/>
  <c r="B1286" i="3"/>
  <c r="C1286" i="3"/>
  <c r="E1286" i="3"/>
  <c r="F1286" i="3"/>
  <c r="G1286" i="3"/>
  <c r="H1286" i="3"/>
  <c r="I1286" i="3"/>
  <c r="J1286" i="3"/>
  <c r="K1286" i="3"/>
  <c r="L1286" i="3"/>
  <c r="M1286" i="3"/>
  <c r="N1286" i="3"/>
  <c r="O1286" i="3"/>
  <c r="A1287" i="3"/>
  <c r="B1287" i="3"/>
  <c r="C1287" i="3"/>
  <c r="E1287" i="3"/>
  <c r="F1287" i="3"/>
  <c r="G1287" i="3"/>
  <c r="H1287" i="3"/>
  <c r="I1287" i="3"/>
  <c r="J1287" i="3"/>
  <c r="K1287" i="3"/>
  <c r="L1287" i="3"/>
  <c r="M1287" i="3"/>
  <c r="N1287" i="3"/>
  <c r="O1287" i="3"/>
  <c r="A1288" i="3"/>
  <c r="B1288" i="3"/>
  <c r="C1288" i="3"/>
  <c r="E1288" i="3"/>
  <c r="F1288" i="3"/>
  <c r="G1288" i="3"/>
  <c r="H1288" i="3"/>
  <c r="I1288" i="3"/>
  <c r="J1288" i="3"/>
  <c r="K1288" i="3"/>
  <c r="L1288" i="3"/>
  <c r="M1288" i="3"/>
  <c r="N1288" i="3"/>
  <c r="O1288" i="3"/>
  <c r="A1289" i="3"/>
  <c r="B1289" i="3"/>
  <c r="C1289" i="3"/>
  <c r="E1289" i="3"/>
  <c r="F1289" i="3"/>
  <c r="G1289" i="3"/>
  <c r="H1289" i="3"/>
  <c r="I1289" i="3"/>
  <c r="J1289" i="3"/>
  <c r="K1289" i="3"/>
  <c r="L1289" i="3"/>
  <c r="M1289" i="3"/>
  <c r="N1289" i="3"/>
  <c r="O1289" i="3"/>
  <c r="A1290" i="3"/>
  <c r="B1290" i="3"/>
  <c r="C1290" i="3"/>
  <c r="E1290" i="3"/>
  <c r="F1290" i="3"/>
  <c r="G1290" i="3"/>
  <c r="H1290" i="3"/>
  <c r="I1290" i="3"/>
  <c r="J1290" i="3"/>
  <c r="K1290" i="3"/>
  <c r="L1290" i="3"/>
  <c r="M1290" i="3"/>
  <c r="N1290" i="3"/>
  <c r="O1290" i="3"/>
  <c r="A1291" i="3"/>
  <c r="B1291" i="3"/>
  <c r="C1291" i="3"/>
  <c r="E1291" i="3"/>
  <c r="F1291" i="3"/>
  <c r="G1291" i="3"/>
  <c r="H1291" i="3"/>
  <c r="I1291" i="3"/>
  <c r="J1291" i="3"/>
  <c r="K1291" i="3"/>
  <c r="L1291" i="3"/>
  <c r="M1291" i="3"/>
  <c r="N1291" i="3"/>
  <c r="O1291" i="3"/>
  <c r="A1292" i="3"/>
  <c r="B1292" i="3"/>
  <c r="C1292" i="3"/>
  <c r="E1292" i="3"/>
  <c r="F1292" i="3"/>
  <c r="G1292" i="3"/>
  <c r="H1292" i="3"/>
  <c r="I1292" i="3"/>
  <c r="J1292" i="3"/>
  <c r="K1292" i="3"/>
  <c r="L1292" i="3"/>
  <c r="M1292" i="3"/>
  <c r="N1292" i="3"/>
  <c r="O1292" i="3"/>
  <c r="A1293" i="3"/>
  <c r="B1293" i="3"/>
  <c r="C1293" i="3"/>
  <c r="E1293" i="3"/>
  <c r="F1293" i="3"/>
  <c r="G1293" i="3"/>
  <c r="H1293" i="3"/>
  <c r="I1293" i="3"/>
  <c r="J1293" i="3"/>
  <c r="K1293" i="3"/>
  <c r="L1293" i="3"/>
  <c r="M1293" i="3"/>
  <c r="N1293" i="3"/>
  <c r="O1293" i="3"/>
  <c r="A1294" i="3"/>
  <c r="B1294" i="3"/>
  <c r="C1294" i="3"/>
  <c r="E1294" i="3"/>
  <c r="F1294" i="3"/>
  <c r="G1294" i="3"/>
  <c r="H1294" i="3"/>
  <c r="I1294" i="3"/>
  <c r="J1294" i="3"/>
  <c r="K1294" i="3"/>
  <c r="L1294" i="3"/>
  <c r="M1294" i="3"/>
  <c r="N1294" i="3"/>
  <c r="O1294" i="3"/>
  <c r="A1295" i="3"/>
  <c r="B1295" i="3"/>
  <c r="C1295" i="3"/>
  <c r="E1295" i="3"/>
  <c r="F1295" i="3"/>
  <c r="G1295" i="3"/>
  <c r="H1295" i="3"/>
  <c r="I1295" i="3"/>
  <c r="J1295" i="3"/>
  <c r="K1295" i="3"/>
  <c r="L1295" i="3"/>
  <c r="M1295" i="3"/>
  <c r="N1295" i="3"/>
  <c r="O1295" i="3"/>
  <c r="A1296" i="3"/>
  <c r="B1296" i="3"/>
  <c r="C1296" i="3"/>
  <c r="E1296" i="3"/>
  <c r="F1296" i="3"/>
  <c r="G1296" i="3"/>
  <c r="H1296" i="3"/>
  <c r="I1296" i="3"/>
  <c r="J1296" i="3"/>
  <c r="K1296" i="3"/>
  <c r="L1296" i="3"/>
  <c r="M1296" i="3"/>
  <c r="N1296" i="3"/>
  <c r="O1296" i="3"/>
  <c r="A1297" i="3"/>
  <c r="B1297" i="3"/>
  <c r="C1297" i="3"/>
  <c r="E1297" i="3"/>
  <c r="F1297" i="3"/>
  <c r="G1297" i="3"/>
  <c r="H1297" i="3"/>
  <c r="I1297" i="3"/>
  <c r="J1297" i="3"/>
  <c r="K1297" i="3"/>
  <c r="L1297" i="3"/>
  <c r="M1297" i="3"/>
  <c r="N1297" i="3"/>
  <c r="O1297" i="3"/>
  <c r="A1298" i="3"/>
  <c r="B1298" i="3"/>
  <c r="C1298" i="3"/>
  <c r="E1298" i="3"/>
  <c r="F1298" i="3"/>
  <c r="G1298" i="3"/>
  <c r="H1298" i="3"/>
  <c r="I1298" i="3"/>
  <c r="J1298" i="3"/>
  <c r="K1298" i="3"/>
  <c r="L1298" i="3"/>
  <c r="M1298" i="3"/>
  <c r="N1298" i="3"/>
  <c r="O1298" i="3"/>
  <c r="A1299" i="3"/>
  <c r="B1299" i="3"/>
  <c r="C1299" i="3"/>
  <c r="E1299" i="3"/>
  <c r="F1299" i="3"/>
  <c r="G1299" i="3"/>
  <c r="H1299" i="3"/>
  <c r="I1299" i="3"/>
  <c r="J1299" i="3"/>
  <c r="K1299" i="3"/>
  <c r="L1299" i="3"/>
  <c r="M1299" i="3"/>
  <c r="N1299" i="3"/>
  <c r="O1299" i="3"/>
  <c r="A1300" i="3"/>
  <c r="B1300" i="3"/>
  <c r="C1300" i="3"/>
  <c r="E1300" i="3"/>
  <c r="F1300" i="3"/>
  <c r="G1300" i="3"/>
  <c r="H1300" i="3"/>
  <c r="I1300" i="3"/>
  <c r="J1300" i="3"/>
  <c r="K1300" i="3"/>
  <c r="L1300" i="3"/>
  <c r="M1300" i="3"/>
  <c r="N1300" i="3"/>
  <c r="O1300" i="3"/>
  <c r="A1301" i="3"/>
  <c r="B1301" i="3"/>
  <c r="C1301" i="3"/>
  <c r="E1301" i="3"/>
  <c r="F1301" i="3"/>
  <c r="G1301" i="3"/>
  <c r="H1301" i="3"/>
  <c r="I1301" i="3"/>
  <c r="J1301" i="3"/>
  <c r="K1301" i="3"/>
  <c r="L1301" i="3"/>
  <c r="M1301" i="3"/>
  <c r="N1301" i="3"/>
  <c r="O1301" i="3"/>
  <c r="A1302" i="3"/>
  <c r="B1302" i="3"/>
  <c r="C1302" i="3"/>
  <c r="E1302" i="3"/>
  <c r="F1302" i="3"/>
  <c r="G1302" i="3"/>
  <c r="H1302" i="3"/>
  <c r="I1302" i="3"/>
  <c r="J1302" i="3"/>
  <c r="K1302" i="3"/>
  <c r="L1302" i="3"/>
  <c r="M1302" i="3"/>
  <c r="N1302" i="3"/>
  <c r="O1302" i="3"/>
  <c r="A1303" i="3"/>
  <c r="B1303" i="3"/>
  <c r="C1303" i="3"/>
  <c r="E1303" i="3"/>
  <c r="F1303" i="3"/>
  <c r="G1303" i="3"/>
  <c r="H1303" i="3"/>
  <c r="I1303" i="3"/>
  <c r="J1303" i="3"/>
  <c r="K1303" i="3"/>
  <c r="L1303" i="3"/>
  <c r="M1303" i="3"/>
  <c r="N1303" i="3"/>
  <c r="O1303" i="3"/>
  <c r="A1304" i="3"/>
  <c r="B1304" i="3"/>
  <c r="C1304" i="3"/>
  <c r="E1304" i="3"/>
  <c r="F1304" i="3"/>
  <c r="G1304" i="3"/>
  <c r="H1304" i="3"/>
  <c r="I1304" i="3"/>
  <c r="J1304" i="3"/>
  <c r="K1304" i="3"/>
  <c r="L1304" i="3"/>
  <c r="M1304" i="3"/>
  <c r="N1304" i="3"/>
  <c r="O1304" i="3"/>
  <c r="A1305" i="3"/>
  <c r="B1305" i="3"/>
  <c r="C1305" i="3"/>
  <c r="E1305" i="3"/>
  <c r="F1305" i="3"/>
  <c r="G1305" i="3"/>
  <c r="H1305" i="3"/>
  <c r="I1305" i="3"/>
  <c r="J1305" i="3"/>
  <c r="K1305" i="3"/>
  <c r="L1305" i="3"/>
  <c r="M1305" i="3"/>
  <c r="N1305" i="3"/>
  <c r="O1305" i="3"/>
  <c r="A1306" i="3"/>
  <c r="B1306" i="3"/>
  <c r="C1306" i="3"/>
  <c r="E1306" i="3"/>
  <c r="F1306" i="3"/>
  <c r="G1306" i="3"/>
  <c r="H1306" i="3"/>
  <c r="I1306" i="3"/>
  <c r="J1306" i="3"/>
  <c r="K1306" i="3"/>
  <c r="L1306" i="3"/>
  <c r="M1306" i="3"/>
  <c r="N1306" i="3"/>
  <c r="O1306" i="3"/>
  <c r="A1307" i="3"/>
  <c r="B1307" i="3"/>
  <c r="C1307" i="3"/>
  <c r="E1307" i="3"/>
  <c r="F1307" i="3"/>
  <c r="G1307" i="3"/>
  <c r="H1307" i="3"/>
  <c r="I1307" i="3"/>
  <c r="J1307" i="3"/>
  <c r="K1307" i="3"/>
  <c r="L1307" i="3"/>
  <c r="M1307" i="3"/>
  <c r="N1307" i="3"/>
  <c r="O1307" i="3"/>
  <c r="A1308" i="3"/>
  <c r="B1308" i="3"/>
  <c r="C1308" i="3"/>
  <c r="E1308" i="3"/>
  <c r="F1308" i="3"/>
  <c r="G1308" i="3"/>
  <c r="H1308" i="3"/>
  <c r="I1308" i="3"/>
  <c r="J1308" i="3"/>
  <c r="K1308" i="3"/>
  <c r="L1308" i="3"/>
  <c r="M1308" i="3"/>
  <c r="N1308" i="3"/>
  <c r="O1308" i="3"/>
  <c r="A1309" i="3"/>
  <c r="B1309" i="3"/>
  <c r="C1309" i="3"/>
  <c r="E1309" i="3"/>
  <c r="F1309" i="3"/>
  <c r="G1309" i="3"/>
  <c r="H1309" i="3"/>
  <c r="I1309" i="3"/>
  <c r="J1309" i="3"/>
  <c r="K1309" i="3"/>
  <c r="L1309" i="3"/>
  <c r="M1309" i="3"/>
  <c r="N1309" i="3"/>
  <c r="O1309" i="3"/>
  <c r="A1310" i="3"/>
  <c r="B1310" i="3"/>
  <c r="C1310" i="3"/>
  <c r="E1310" i="3"/>
  <c r="F1310" i="3"/>
  <c r="G1310" i="3"/>
  <c r="H1310" i="3"/>
  <c r="I1310" i="3"/>
  <c r="J1310" i="3"/>
  <c r="K1310" i="3"/>
  <c r="L1310" i="3"/>
  <c r="M1310" i="3"/>
  <c r="N1310" i="3"/>
  <c r="O1310" i="3"/>
  <c r="A1311" i="3"/>
  <c r="B1311" i="3"/>
  <c r="C1311" i="3"/>
  <c r="E1311" i="3"/>
  <c r="F1311" i="3"/>
  <c r="G1311" i="3"/>
  <c r="H1311" i="3"/>
  <c r="I1311" i="3"/>
  <c r="J1311" i="3"/>
  <c r="K1311" i="3"/>
  <c r="L1311" i="3"/>
  <c r="M1311" i="3"/>
  <c r="N1311" i="3"/>
  <c r="O1311" i="3"/>
  <c r="A1312" i="3"/>
  <c r="B1312" i="3"/>
  <c r="C1312" i="3"/>
  <c r="E1312" i="3"/>
  <c r="F1312" i="3"/>
  <c r="G1312" i="3"/>
  <c r="H1312" i="3"/>
  <c r="I1312" i="3"/>
  <c r="J1312" i="3"/>
  <c r="K1312" i="3"/>
  <c r="L1312" i="3"/>
  <c r="M1312" i="3"/>
  <c r="N1312" i="3"/>
  <c r="O1312" i="3"/>
  <c r="A1313" i="3"/>
  <c r="B1313" i="3"/>
  <c r="C1313" i="3"/>
  <c r="E1313" i="3"/>
  <c r="F1313" i="3"/>
  <c r="G1313" i="3"/>
  <c r="H1313" i="3"/>
  <c r="I1313" i="3"/>
  <c r="J1313" i="3"/>
  <c r="K1313" i="3"/>
  <c r="L1313" i="3"/>
  <c r="M1313" i="3"/>
  <c r="N1313" i="3"/>
  <c r="O1313" i="3"/>
  <c r="A1314" i="3"/>
  <c r="B1314" i="3"/>
  <c r="C1314" i="3"/>
  <c r="E1314" i="3"/>
  <c r="F1314" i="3"/>
  <c r="G1314" i="3"/>
  <c r="H1314" i="3"/>
  <c r="I1314" i="3"/>
  <c r="J1314" i="3"/>
  <c r="K1314" i="3"/>
  <c r="L1314" i="3"/>
  <c r="M1314" i="3"/>
  <c r="N1314" i="3"/>
  <c r="O1314" i="3"/>
  <c r="A1315" i="3"/>
  <c r="B1315" i="3"/>
  <c r="C1315" i="3"/>
  <c r="E1315" i="3"/>
  <c r="F1315" i="3"/>
  <c r="G1315" i="3"/>
  <c r="H1315" i="3"/>
  <c r="I1315" i="3"/>
  <c r="J1315" i="3"/>
  <c r="K1315" i="3"/>
  <c r="L1315" i="3"/>
  <c r="M1315" i="3"/>
  <c r="N1315" i="3"/>
  <c r="O1315" i="3"/>
  <c r="A1316" i="3"/>
  <c r="B1316" i="3"/>
  <c r="C1316" i="3"/>
  <c r="E1316" i="3"/>
  <c r="F1316" i="3"/>
  <c r="G1316" i="3"/>
  <c r="H1316" i="3"/>
  <c r="I1316" i="3"/>
  <c r="J1316" i="3"/>
  <c r="K1316" i="3"/>
  <c r="L1316" i="3"/>
  <c r="M1316" i="3"/>
  <c r="N1316" i="3"/>
  <c r="O1316" i="3"/>
  <c r="A1317" i="3"/>
  <c r="B1317" i="3"/>
  <c r="C1317" i="3"/>
  <c r="E1317" i="3"/>
  <c r="F1317" i="3"/>
  <c r="G1317" i="3"/>
  <c r="H1317" i="3"/>
  <c r="I1317" i="3"/>
  <c r="J1317" i="3"/>
  <c r="K1317" i="3"/>
  <c r="L1317" i="3"/>
  <c r="M1317" i="3"/>
  <c r="N1317" i="3"/>
  <c r="O1317" i="3"/>
  <c r="A1318" i="3"/>
  <c r="B1318" i="3"/>
  <c r="C1318" i="3"/>
  <c r="E1318" i="3"/>
  <c r="F1318" i="3"/>
  <c r="G1318" i="3"/>
  <c r="H1318" i="3"/>
  <c r="I1318" i="3"/>
  <c r="J1318" i="3"/>
  <c r="K1318" i="3"/>
  <c r="L1318" i="3"/>
  <c r="M1318" i="3"/>
  <c r="N1318" i="3"/>
  <c r="O1318" i="3"/>
  <c r="A1319" i="3"/>
  <c r="B1319" i="3"/>
  <c r="C1319" i="3"/>
  <c r="E1319" i="3"/>
  <c r="F1319" i="3"/>
  <c r="G1319" i="3"/>
  <c r="H1319" i="3"/>
  <c r="I1319" i="3"/>
  <c r="J1319" i="3"/>
  <c r="K1319" i="3"/>
  <c r="L1319" i="3"/>
  <c r="M1319" i="3"/>
  <c r="N1319" i="3"/>
  <c r="O1319" i="3"/>
  <c r="A1320" i="3"/>
  <c r="B1320" i="3"/>
  <c r="C1320" i="3"/>
  <c r="E1320" i="3"/>
  <c r="F1320" i="3"/>
  <c r="G1320" i="3"/>
  <c r="H1320" i="3"/>
  <c r="I1320" i="3"/>
  <c r="J1320" i="3"/>
  <c r="K1320" i="3"/>
  <c r="L1320" i="3"/>
  <c r="M1320" i="3"/>
  <c r="N1320" i="3"/>
  <c r="O1320" i="3"/>
  <c r="A1321" i="3"/>
  <c r="B1321" i="3"/>
  <c r="C1321" i="3"/>
  <c r="E1321" i="3"/>
  <c r="F1321" i="3"/>
  <c r="G1321" i="3"/>
  <c r="H1321" i="3"/>
  <c r="I1321" i="3"/>
  <c r="J1321" i="3"/>
  <c r="K1321" i="3"/>
  <c r="L1321" i="3"/>
  <c r="M1321" i="3"/>
  <c r="N1321" i="3"/>
  <c r="O1321" i="3"/>
  <c r="A1322" i="3"/>
  <c r="B1322" i="3"/>
  <c r="C1322" i="3"/>
  <c r="E1322" i="3"/>
  <c r="F1322" i="3"/>
  <c r="G1322" i="3"/>
  <c r="H1322" i="3"/>
  <c r="I1322" i="3"/>
  <c r="J1322" i="3"/>
  <c r="K1322" i="3"/>
  <c r="L1322" i="3"/>
  <c r="M1322" i="3"/>
  <c r="N1322" i="3"/>
  <c r="O1322" i="3"/>
  <c r="A1323" i="3"/>
  <c r="B1323" i="3"/>
  <c r="C1323" i="3"/>
  <c r="E1323" i="3"/>
  <c r="F1323" i="3"/>
  <c r="G1323" i="3"/>
  <c r="H1323" i="3"/>
  <c r="I1323" i="3"/>
  <c r="J1323" i="3"/>
  <c r="K1323" i="3"/>
  <c r="L1323" i="3"/>
  <c r="M1323" i="3"/>
  <c r="N1323" i="3"/>
  <c r="O1323" i="3"/>
  <c r="A1324" i="3"/>
  <c r="B1324" i="3"/>
  <c r="C1324" i="3"/>
  <c r="E1324" i="3"/>
  <c r="F1324" i="3"/>
  <c r="G1324" i="3"/>
  <c r="H1324" i="3"/>
  <c r="I1324" i="3"/>
  <c r="J1324" i="3"/>
  <c r="K1324" i="3"/>
  <c r="L1324" i="3"/>
  <c r="M1324" i="3"/>
  <c r="N1324" i="3"/>
  <c r="O1324" i="3"/>
  <c r="A1325" i="3"/>
  <c r="B1325" i="3"/>
  <c r="C1325" i="3"/>
  <c r="E1325" i="3"/>
  <c r="F1325" i="3"/>
  <c r="G1325" i="3"/>
  <c r="H1325" i="3"/>
  <c r="I1325" i="3"/>
  <c r="J1325" i="3"/>
  <c r="K1325" i="3"/>
  <c r="L1325" i="3"/>
  <c r="M1325" i="3"/>
  <c r="N1325" i="3"/>
  <c r="O1325" i="3"/>
  <c r="A1326" i="3"/>
  <c r="B1326" i="3"/>
  <c r="C1326" i="3"/>
  <c r="E1326" i="3"/>
  <c r="F1326" i="3"/>
  <c r="G1326" i="3"/>
  <c r="H1326" i="3"/>
  <c r="I1326" i="3"/>
  <c r="J1326" i="3"/>
  <c r="K1326" i="3"/>
  <c r="L1326" i="3"/>
  <c r="M1326" i="3"/>
  <c r="N1326" i="3"/>
  <c r="O1326" i="3"/>
  <c r="A1327" i="3"/>
  <c r="B1327" i="3"/>
  <c r="C1327" i="3"/>
  <c r="E1327" i="3"/>
  <c r="F1327" i="3"/>
  <c r="G1327" i="3"/>
  <c r="H1327" i="3"/>
  <c r="I1327" i="3"/>
  <c r="J1327" i="3"/>
  <c r="K1327" i="3"/>
  <c r="L1327" i="3"/>
  <c r="M1327" i="3"/>
  <c r="N1327" i="3"/>
  <c r="O1327" i="3"/>
  <c r="A1328" i="3"/>
  <c r="B1328" i="3"/>
  <c r="C1328" i="3"/>
  <c r="E1328" i="3"/>
  <c r="F1328" i="3"/>
  <c r="G1328" i="3"/>
  <c r="H1328" i="3"/>
  <c r="I1328" i="3"/>
  <c r="J1328" i="3"/>
  <c r="K1328" i="3"/>
  <c r="L1328" i="3"/>
  <c r="M1328" i="3"/>
  <c r="N1328" i="3"/>
  <c r="O1328" i="3"/>
  <c r="A1329" i="3"/>
  <c r="B1329" i="3"/>
  <c r="C1329" i="3"/>
  <c r="E1329" i="3"/>
  <c r="F1329" i="3"/>
  <c r="G1329" i="3"/>
  <c r="H1329" i="3"/>
  <c r="I1329" i="3"/>
  <c r="J1329" i="3"/>
  <c r="K1329" i="3"/>
  <c r="L1329" i="3"/>
  <c r="M1329" i="3"/>
  <c r="N1329" i="3"/>
  <c r="O1329" i="3"/>
  <c r="A1330" i="3"/>
  <c r="B1330" i="3"/>
  <c r="C1330" i="3"/>
  <c r="E1330" i="3"/>
  <c r="F1330" i="3"/>
  <c r="G1330" i="3"/>
  <c r="H1330" i="3"/>
  <c r="I1330" i="3"/>
  <c r="J1330" i="3"/>
  <c r="K1330" i="3"/>
  <c r="L1330" i="3"/>
  <c r="M1330" i="3"/>
  <c r="N1330" i="3"/>
  <c r="O1330" i="3"/>
  <c r="A1331" i="3"/>
  <c r="B1331" i="3"/>
  <c r="C1331" i="3"/>
  <c r="E1331" i="3"/>
  <c r="F1331" i="3"/>
  <c r="G1331" i="3"/>
  <c r="H1331" i="3"/>
  <c r="I1331" i="3"/>
  <c r="J1331" i="3"/>
  <c r="K1331" i="3"/>
  <c r="L1331" i="3"/>
  <c r="M1331" i="3"/>
  <c r="N1331" i="3"/>
  <c r="O1331" i="3"/>
  <c r="A1332" i="3"/>
  <c r="B1332" i="3"/>
  <c r="C1332" i="3"/>
  <c r="E1332" i="3"/>
  <c r="F1332" i="3"/>
  <c r="G1332" i="3"/>
  <c r="H1332" i="3"/>
  <c r="I1332" i="3"/>
  <c r="J1332" i="3"/>
  <c r="K1332" i="3"/>
  <c r="L1332" i="3"/>
  <c r="M1332" i="3"/>
  <c r="N1332" i="3"/>
  <c r="O1332" i="3"/>
  <c r="A1333" i="3"/>
  <c r="B1333" i="3"/>
  <c r="C1333" i="3"/>
  <c r="E1333" i="3"/>
  <c r="F1333" i="3"/>
  <c r="G1333" i="3"/>
  <c r="H1333" i="3"/>
  <c r="I1333" i="3"/>
  <c r="J1333" i="3"/>
  <c r="K1333" i="3"/>
  <c r="L1333" i="3"/>
  <c r="M1333" i="3"/>
  <c r="N1333" i="3"/>
  <c r="O1333" i="3"/>
  <c r="A1334" i="3"/>
  <c r="B1334" i="3"/>
  <c r="C1334" i="3"/>
  <c r="E1334" i="3"/>
  <c r="F1334" i="3"/>
  <c r="G1334" i="3"/>
  <c r="H1334" i="3"/>
  <c r="I1334" i="3"/>
  <c r="J1334" i="3"/>
  <c r="K1334" i="3"/>
  <c r="L1334" i="3"/>
  <c r="M1334" i="3"/>
  <c r="N1334" i="3"/>
  <c r="O1334" i="3"/>
  <c r="A1335" i="3"/>
  <c r="B1335" i="3"/>
  <c r="C1335" i="3"/>
  <c r="E1335" i="3"/>
  <c r="F1335" i="3"/>
  <c r="G1335" i="3"/>
  <c r="H1335" i="3"/>
  <c r="I1335" i="3"/>
  <c r="J1335" i="3"/>
  <c r="K1335" i="3"/>
  <c r="L1335" i="3"/>
  <c r="M1335" i="3"/>
  <c r="N1335" i="3"/>
  <c r="O1335" i="3"/>
  <c r="A1336" i="3"/>
  <c r="B1336" i="3"/>
  <c r="C1336" i="3"/>
  <c r="E1336" i="3"/>
  <c r="F1336" i="3"/>
  <c r="G1336" i="3"/>
  <c r="H1336" i="3"/>
  <c r="I1336" i="3"/>
  <c r="J1336" i="3"/>
  <c r="K1336" i="3"/>
  <c r="L1336" i="3"/>
  <c r="M1336" i="3"/>
  <c r="N1336" i="3"/>
  <c r="O1336" i="3"/>
  <c r="A1337" i="3"/>
  <c r="B1337" i="3"/>
  <c r="C1337" i="3"/>
  <c r="E1337" i="3"/>
  <c r="F1337" i="3"/>
  <c r="G1337" i="3"/>
  <c r="H1337" i="3"/>
  <c r="I1337" i="3"/>
  <c r="J1337" i="3"/>
  <c r="K1337" i="3"/>
  <c r="L1337" i="3"/>
  <c r="M1337" i="3"/>
  <c r="N1337" i="3"/>
  <c r="O1337" i="3"/>
  <c r="A1338" i="3"/>
  <c r="B1338" i="3"/>
  <c r="C1338" i="3"/>
  <c r="E1338" i="3"/>
  <c r="F1338" i="3"/>
  <c r="G1338" i="3"/>
  <c r="H1338" i="3"/>
  <c r="I1338" i="3"/>
  <c r="J1338" i="3"/>
  <c r="K1338" i="3"/>
  <c r="L1338" i="3"/>
  <c r="M1338" i="3"/>
  <c r="N1338" i="3"/>
  <c r="O1338" i="3"/>
  <c r="A1339" i="3"/>
  <c r="B1339" i="3"/>
  <c r="C1339" i="3"/>
  <c r="E1339" i="3"/>
  <c r="F1339" i="3"/>
  <c r="G1339" i="3"/>
  <c r="H1339" i="3"/>
  <c r="I1339" i="3"/>
  <c r="J1339" i="3"/>
  <c r="K1339" i="3"/>
  <c r="L1339" i="3"/>
  <c r="M1339" i="3"/>
  <c r="N1339" i="3"/>
  <c r="O1339" i="3"/>
  <c r="A1340" i="3"/>
  <c r="B1340" i="3"/>
  <c r="C1340" i="3"/>
  <c r="E1340" i="3"/>
  <c r="F1340" i="3"/>
  <c r="G1340" i="3"/>
  <c r="H1340" i="3"/>
  <c r="I1340" i="3"/>
  <c r="J1340" i="3"/>
  <c r="K1340" i="3"/>
  <c r="L1340" i="3"/>
  <c r="M1340" i="3"/>
  <c r="N1340" i="3"/>
  <c r="O1340" i="3"/>
  <c r="A1341" i="3"/>
  <c r="B1341" i="3"/>
  <c r="C1341" i="3"/>
  <c r="E1341" i="3"/>
  <c r="F1341" i="3"/>
  <c r="G1341" i="3"/>
  <c r="H1341" i="3"/>
  <c r="I1341" i="3"/>
  <c r="J1341" i="3"/>
  <c r="K1341" i="3"/>
  <c r="L1341" i="3"/>
  <c r="M1341" i="3"/>
  <c r="N1341" i="3"/>
  <c r="O1341" i="3"/>
  <c r="A1342" i="3"/>
  <c r="B1342" i="3"/>
  <c r="C1342" i="3"/>
  <c r="E1342" i="3"/>
  <c r="F1342" i="3"/>
  <c r="G1342" i="3"/>
  <c r="H1342" i="3"/>
  <c r="I1342" i="3"/>
  <c r="J1342" i="3"/>
  <c r="K1342" i="3"/>
  <c r="L1342" i="3"/>
  <c r="M1342" i="3"/>
  <c r="N1342" i="3"/>
  <c r="O1342" i="3"/>
  <c r="A1343" i="3"/>
  <c r="B1343" i="3"/>
  <c r="C1343" i="3"/>
  <c r="E1343" i="3"/>
  <c r="F1343" i="3"/>
  <c r="G1343" i="3"/>
  <c r="H1343" i="3"/>
  <c r="I1343" i="3"/>
  <c r="J1343" i="3"/>
  <c r="K1343" i="3"/>
  <c r="L1343" i="3"/>
  <c r="M1343" i="3"/>
  <c r="N1343" i="3"/>
  <c r="O1343" i="3"/>
  <c r="A1344" i="3"/>
  <c r="B1344" i="3"/>
  <c r="C1344" i="3"/>
  <c r="E1344" i="3"/>
  <c r="F1344" i="3"/>
  <c r="G1344" i="3"/>
  <c r="H1344" i="3"/>
  <c r="I1344" i="3"/>
  <c r="J1344" i="3"/>
  <c r="K1344" i="3"/>
  <c r="L1344" i="3"/>
  <c r="M1344" i="3"/>
  <c r="N1344" i="3"/>
  <c r="O1344" i="3"/>
  <c r="A1345" i="3"/>
  <c r="B1345" i="3"/>
  <c r="C1345" i="3"/>
  <c r="E1345" i="3"/>
  <c r="F1345" i="3"/>
  <c r="G1345" i="3"/>
  <c r="H1345" i="3"/>
  <c r="I1345" i="3"/>
  <c r="J1345" i="3"/>
  <c r="K1345" i="3"/>
  <c r="L1345" i="3"/>
  <c r="M1345" i="3"/>
  <c r="N1345" i="3"/>
  <c r="O1345" i="3"/>
  <c r="A1346" i="3"/>
  <c r="B1346" i="3"/>
  <c r="C1346" i="3"/>
  <c r="E1346" i="3"/>
  <c r="F1346" i="3"/>
  <c r="G1346" i="3"/>
  <c r="H1346" i="3"/>
  <c r="I1346" i="3"/>
  <c r="J1346" i="3"/>
  <c r="K1346" i="3"/>
  <c r="L1346" i="3"/>
  <c r="M1346" i="3"/>
  <c r="N1346" i="3"/>
  <c r="O1346" i="3"/>
  <c r="A1347" i="3"/>
  <c r="B1347" i="3"/>
  <c r="C1347" i="3"/>
  <c r="E1347" i="3"/>
  <c r="F1347" i="3"/>
  <c r="G1347" i="3"/>
  <c r="H1347" i="3"/>
  <c r="I1347" i="3"/>
  <c r="J1347" i="3"/>
  <c r="K1347" i="3"/>
  <c r="L1347" i="3"/>
  <c r="M1347" i="3"/>
  <c r="N1347" i="3"/>
  <c r="O1347" i="3"/>
  <c r="A1348" i="3"/>
  <c r="B1348" i="3"/>
  <c r="C1348" i="3"/>
  <c r="E1348" i="3"/>
  <c r="F1348" i="3"/>
  <c r="G1348" i="3"/>
  <c r="H1348" i="3"/>
  <c r="I1348" i="3"/>
  <c r="J1348" i="3"/>
  <c r="K1348" i="3"/>
  <c r="L1348" i="3"/>
  <c r="M1348" i="3"/>
  <c r="N1348" i="3"/>
  <c r="O1348" i="3"/>
  <c r="A1349" i="3"/>
  <c r="B1349" i="3"/>
  <c r="C1349" i="3"/>
  <c r="E1349" i="3"/>
  <c r="F1349" i="3"/>
  <c r="G1349" i="3"/>
  <c r="H1349" i="3"/>
  <c r="I1349" i="3"/>
  <c r="J1349" i="3"/>
  <c r="K1349" i="3"/>
  <c r="L1349" i="3"/>
  <c r="M1349" i="3"/>
  <c r="N1349" i="3"/>
  <c r="O1349" i="3"/>
  <c r="A1350" i="3"/>
  <c r="B1350" i="3"/>
  <c r="C1350" i="3"/>
  <c r="E1350" i="3"/>
  <c r="F1350" i="3"/>
  <c r="G1350" i="3"/>
  <c r="H1350" i="3"/>
  <c r="I1350" i="3"/>
  <c r="J1350" i="3"/>
  <c r="K1350" i="3"/>
  <c r="L1350" i="3"/>
  <c r="M1350" i="3"/>
  <c r="N1350" i="3"/>
  <c r="O1350" i="3"/>
  <c r="A1351" i="3"/>
  <c r="B1351" i="3"/>
  <c r="C1351" i="3"/>
  <c r="E1351" i="3"/>
  <c r="F1351" i="3"/>
  <c r="G1351" i="3"/>
  <c r="H1351" i="3"/>
  <c r="I1351" i="3"/>
  <c r="J1351" i="3"/>
  <c r="K1351" i="3"/>
  <c r="L1351" i="3"/>
  <c r="M1351" i="3"/>
  <c r="N1351" i="3"/>
  <c r="O1351" i="3"/>
  <c r="A1352" i="3"/>
  <c r="B1352" i="3"/>
  <c r="C1352" i="3"/>
  <c r="E1352" i="3"/>
  <c r="F1352" i="3"/>
  <c r="G1352" i="3"/>
  <c r="H1352" i="3"/>
  <c r="I1352" i="3"/>
  <c r="J1352" i="3"/>
  <c r="K1352" i="3"/>
  <c r="L1352" i="3"/>
  <c r="M1352" i="3"/>
  <c r="N1352" i="3"/>
  <c r="O1352" i="3"/>
  <c r="A1353" i="3"/>
  <c r="B1353" i="3"/>
  <c r="C1353" i="3"/>
  <c r="E1353" i="3"/>
  <c r="F1353" i="3"/>
  <c r="G1353" i="3"/>
  <c r="H1353" i="3"/>
  <c r="I1353" i="3"/>
  <c r="J1353" i="3"/>
  <c r="K1353" i="3"/>
  <c r="L1353" i="3"/>
  <c r="M1353" i="3"/>
  <c r="N1353" i="3"/>
  <c r="O1353" i="3"/>
  <c r="A1354" i="3"/>
  <c r="B1354" i="3"/>
  <c r="C1354" i="3"/>
  <c r="E1354" i="3"/>
  <c r="F1354" i="3"/>
  <c r="G1354" i="3"/>
  <c r="H1354" i="3"/>
  <c r="I1354" i="3"/>
  <c r="J1354" i="3"/>
  <c r="K1354" i="3"/>
  <c r="L1354" i="3"/>
  <c r="M1354" i="3"/>
  <c r="N1354" i="3"/>
  <c r="O1354" i="3"/>
  <c r="A1355" i="3"/>
  <c r="B1355" i="3"/>
  <c r="C1355" i="3"/>
  <c r="E1355" i="3"/>
  <c r="F1355" i="3"/>
  <c r="G1355" i="3"/>
  <c r="H1355" i="3"/>
  <c r="I1355" i="3"/>
  <c r="J1355" i="3"/>
  <c r="K1355" i="3"/>
  <c r="L1355" i="3"/>
  <c r="M1355" i="3"/>
  <c r="N1355" i="3"/>
  <c r="O1355" i="3"/>
  <c r="A1356" i="3"/>
  <c r="B1356" i="3"/>
  <c r="C1356" i="3"/>
  <c r="E1356" i="3"/>
  <c r="F1356" i="3"/>
  <c r="G1356" i="3"/>
  <c r="H1356" i="3"/>
  <c r="I1356" i="3"/>
  <c r="J1356" i="3"/>
  <c r="K1356" i="3"/>
  <c r="L1356" i="3"/>
  <c r="M1356" i="3"/>
  <c r="N1356" i="3"/>
  <c r="O1356" i="3"/>
  <c r="A1357" i="3"/>
  <c r="B1357" i="3"/>
  <c r="C1357" i="3"/>
  <c r="E1357" i="3"/>
  <c r="F1357" i="3"/>
  <c r="G1357" i="3"/>
  <c r="H1357" i="3"/>
  <c r="I1357" i="3"/>
  <c r="J1357" i="3"/>
  <c r="K1357" i="3"/>
  <c r="L1357" i="3"/>
  <c r="M1357" i="3"/>
  <c r="N1357" i="3"/>
  <c r="O1357" i="3"/>
  <c r="A1358" i="3"/>
  <c r="B1358" i="3"/>
  <c r="C1358" i="3"/>
  <c r="E1358" i="3"/>
  <c r="F1358" i="3"/>
  <c r="G1358" i="3"/>
  <c r="H1358" i="3"/>
  <c r="I1358" i="3"/>
  <c r="J1358" i="3"/>
  <c r="K1358" i="3"/>
  <c r="L1358" i="3"/>
  <c r="M1358" i="3"/>
  <c r="N1358" i="3"/>
  <c r="O1358" i="3"/>
  <c r="A1359" i="3"/>
  <c r="B1359" i="3"/>
  <c r="C1359" i="3"/>
  <c r="E1359" i="3"/>
  <c r="F1359" i="3"/>
  <c r="G1359" i="3"/>
  <c r="H1359" i="3"/>
  <c r="I1359" i="3"/>
  <c r="J1359" i="3"/>
  <c r="K1359" i="3"/>
  <c r="L1359" i="3"/>
  <c r="M1359" i="3"/>
  <c r="N1359" i="3"/>
  <c r="O1359" i="3"/>
  <c r="A1360" i="3"/>
  <c r="B1360" i="3"/>
  <c r="C1360" i="3"/>
  <c r="E1360" i="3"/>
  <c r="F1360" i="3"/>
  <c r="G1360" i="3"/>
  <c r="H1360" i="3"/>
  <c r="I1360" i="3"/>
  <c r="J1360" i="3"/>
  <c r="K1360" i="3"/>
  <c r="L1360" i="3"/>
  <c r="M1360" i="3"/>
  <c r="N1360" i="3"/>
  <c r="O1360" i="3"/>
  <c r="A1361" i="3"/>
  <c r="B1361" i="3"/>
  <c r="C1361" i="3"/>
  <c r="E1361" i="3"/>
  <c r="F1361" i="3"/>
  <c r="G1361" i="3"/>
  <c r="H1361" i="3"/>
  <c r="I1361" i="3"/>
  <c r="J1361" i="3"/>
  <c r="K1361" i="3"/>
  <c r="L1361" i="3"/>
  <c r="M1361" i="3"/>
  <c r="N1361" i="3"/>
  <c r="O1361" i="3"/>
  <c r="A1362" i="3"/>
  <c r="B1362" i="3"/>
  <c r="C1362" i="3"/>
  <c r="E1362" i="3"/>
  <c r="F1362" i="3"/>
  <c r="G1362" i="3"/>
  <c r="H1362" i="3"/>
  <c r="I1362" i="3"/>
  <c r="J1362" i="3"/>
  <c r="K1362" i="3"/>
  <c r="L1362" i="3"/>
  <c r="M1362" i="3"/>
  <c r="N1362" i="3"/>
  <c r="O1362" i="3"/>
  <c r="A1363" i="3"/>
  <c r="B1363" i="3"/>
  <c r="C1363" i="3"/>
  <c r="E1363" i="3"/>
  <c r="F1363" i="3"/>
  <c r="G1363" i="3"/>
  <c r="H1363" i="3"/>
  <c r="I1363" i="3"/>
  <c r="J1363" i="3"/>
  <c r="K1363" i="3"/>
  <c r="L1363" i="3"/>
  <c r="M1363" i="3"/>
  <c r="N1363" i="3"/>
  <c r="O1363" i="3"/>
  <c r="A1364" i="3"/>
  <c r="B1364" i="3"/>
  <c r="C1364" i="3"/>
  <c r="E1364" i="3"/>
  <c r="F1364" i="3"/>
  <c r="G1364" i="3"/>
  <c r="H1364" i="3"/>
  <c r="I1364" i="3"/>
  <c r="J1364" i="3"/>
  <c r="K1364" i="3"/>
  <c r="L1364" i="3"/>
  <c r="M1364" i="3"/>
  <c r="N1364" i="3"/>
  <c r="O1364" i="3"/>
  <c r="A1365" i="3"/>
  <c r="B1365" i="3"/>
  <c r="C1365" i="3"/>
  <c r="E1365" i="3"/>
  <c r="F1365" i="3"/>
  <c r="G1365" i="3"/>
  <c r="H1365" i="3"/>
  <c r="I1365" i="3"/>
  <c r="J1365" i="3"/>
  <c r="K1365" i="3"/>
  <c r="L1365" i="3"/>
  <c r="M1365" i="3"/>
  <c r="N1365" i="3"/>
  <c r="O1365" i="3"/>
  <c r="A1366" i="3"/>
  <c r="B1366" i="3"/>
  <c r="C1366" i="3"/>
  <c r="E1366" i="3"/>
  <c r="F1366" i="3"/>
  <c r="G1366" i="3"/>
  <c r="H1366" i="3"/>
  <c r="I1366" i="3"/>
  <c r="J1366" i="3"/>
  <c r="K1366" i="3"/>
  <c r="L1366" i="3"/>
  <c r="M1366" i="3"/>
  <c r="N1366" i="3"/>
  <c r="O1366" i="3"/>
  <c r="A1367" i="3"/>
  <c r="B1367" i="3"/>
  <c r="C1367" i="3"/>
  <c r="E1367" i="3"/>
  <c r="F1367" i="3"/>
  <c r="G1367" i="3"/>
  <c r="H1367" i="3"/>
  <c r="I1367" i="3"/>
  <c r="J1367" i="3"/>
  <c r="K1367" i="3"/>
  <c r="L1367" i="3"/>
  <c r="M1367" i="3"/>
  <c r="N1367" i="3"/>
  <c r="O1367" i="3"/>
  <c r="A1368" i="3"/>
  <c r="B1368" i="3"/>
  <c r="C1368" i="3"/>
  <c r="E1368" i="3"/>
  <c r="F1368" i="3"/>
  <c r="G1368" i="3"/>
  <c r="H1368" i="3"/>
  <c r="I1368" i="3"/>
  <c r="J1368" i="3"/>
  <c r="K1368" i="3"/>
  <c r="L1368" i="3"/>
  <c r="M1368" i="3"/>
  <c r="N1368" i="3"/>
  <c r="O1368" i="3"/>
  <c r="A1369" i="3"/>
  <c r="B1369" i="3"/>
  <c r="C1369" i="3"/>
  <c r="E1369" i="3"/>
  <c r="F1369" i="3"/>
  <c r="G1369" i="3"/>
  <c r="H1369" i="3"/>
  <c r="I1369" i="3"/>
  <c r="J1369" i="3"/>
  <c r="K1369" i="3"/>
  <c r="L1369" i="3"/>
  <c r="M1369" i="3"/>
  <c r="N1369" i="3"/>
  <c r="O1369" i="3"/>
  <c r="A1370" i="3"/>
  <c r="B1370" i="3"/>
  <c r="C1370" i="3"/>
  <c r="E1370" i="3"/>
  <c r="F1370" i="3"/>
  <c r="G1370" i="3"/>
  <c r="H1370" i="3"/>
  <c r="I1370" i="3"/>
  <c r="J1370" i="3"/>
  <c r="K1370" i="3"/>
  <c r="L1370" i="3"/>
  <c r="M1370" i="3"/>
  <c r="N1370" i="3"/>
  <c r="O1370" i="3"/>
  <c r="A1371" i="3"/>
  <c r="B1371" i="3"/>
  <c r="C1371" i="3"/>
  <c r="E1371" i="3"/>
  <c r="F1371" i="3"/>
  <c r="G1371" i="3"/>
  <c r="H1371" i="3"/>
  <c r="I1371" i="3"/>
  <c r="J1371" i="3"/>
  <c r="K1371" i="3"/>
  <c r="L1371" i="3"/>
  <c r="M1371" i="3"/>
  <c r="N1371" i="3"/>
  <c r="O1371" i="3"/>
  <c r="A1372" i="3"/>
  <c r="B1372" i="3"/>
  <c r="C1372" i="3"/>
  <c r="E1372" i="3"/>
  <c r="F1372" i="3"/>
  <c r="G1372" i="3"/>
  <c r="H1372" i="3"/>
  <c r="I1372" i="3"/>
  <c r="J1372" i="3"/>
  <c r="K1372" i="3"/>
  <c r="L1372" i="3"/>
  <c r="M1372" i="3"/>
  <c r="N1372" i="3"/>
  <c r="O1372" i="3"/>
  <c r="A1373" i="3"/>
  <c r="B1373" i="3"/>
  <c r="C1373" i="3"/>
  <c r="E1373" i="3"/>
  <c r="F1373" i="3"/>
  <c r="G1373" i="3"/>
  <c r="H1373" i="3"/>
  <c r="I1373" i="3"/>
  <c r="J1373" i="3"/>
  <c r="K1373" i="3"/>
  <c r="L1373" i="3"/>
  <c r="M1373" i="3"/>
  <c r="N1373" i="3"/>
  <c r="O1373" i="3"/>
  <c r="A1374" i="3"/>
  <c r="B1374" i="3"/>
  <c r="C1374" i="3"/>
  <c r="E1374" i="3"/>
  <c r="F1374" i="3"/>
  <c r="G1374" i="3"/>
  <c r="H1374" i="3"/>
  <c r="I1374" i="3"/>
  <c r="J1374" i="3"/>
  <c r="K1374" i="3"/>
  <c r="L1374" i="3"/>
  <c r="M1374" i="3"/>
  <c r="N1374" i="3"/>
  <c r="O1374" i="3"/>
  <c r="A1375" i="3"/>
  <c r="B1375" i="3"/>
  <c r="C1375" i="3"/>
  <c r="E1375" i="3"/>
  <c r="F1375" i="3"/>
  <c r="G1375" i="3"/>
  <c r="H1375" i="3"/>
  <c r="I1375" i="3"/>
  <c r="J1375" i="3"/>
  <c r="K1375" i="3"/>
  <c r="L1375" i="3"/>
  <c r="M1375" i="3"/>
  <c r="N1375" i="3"/>
  <c r="O1375" i="3"/>
  <c r="A1376" i="3"/>
  <c r="B1376" i="3"/>
  <c r="C1376" i="3"/>
  <c r="E1376" i="3"/>
  <c r="F1376" i="3"/>
  <c r="G1376" i="3"/>
  <c r="H1376" i="3"/>
  <c r="I1376" i="3"/>
  <c r="J1376" i="3"/>
  <c r="K1376" i="3"/>
  <c r="L1376" i="3"/>
  <c r="M1376" i="3"/>
  <c r="N1376" i="3"/>
  <c r="O1376" i="3"/>
  <c r="A1377" i="3"/>
  <c r="B1377" i="3"/>
  <c r="C1377" i="3"/>
  <c r="E1377" i="3"/>
  <c r="F1377" i="3"/>
  <c r="G1377" i="3"/>
  <c r="H1377" i="3"/>
  <c r="I1377" i="3"/>
  <c r="J1377" i="3"/>
  <c r="K1377" i="3"/>
  <c r="L1377" i="3"/>
  <c r="M1377" i="3"/>
  <c r="N1377" i="3"/>
  <c r="O1377" i="3"/>
  <c r="A1378" i="3"/>
  <c r="B1378" i="3"/>
  <c r="C1378" i="3"/>
  <c r="E1378" i="3"/>
  <c r="F1378" i="3"/>
  <c r="G1378" i="3"/>
  <c r="H1378" i="3"/>
  <c r="I1378" i="3"/>
  <c r="J1378" i="3"/>
  <c r="K1378" i="3"/>
  <c r="L1378" i="3"/>
  <c r="M1378" i="3"/>
  <c r="N1378" i="3"/>
  <c r="O1378" i="3"/>
  <c r="A1379" i="3"/>
  <c r="B1379" i="3"/>
  <c r="C1379" i="3"/>
  <c r="E1379" i="3"/>
  <c r="F1379" i="3"/>
  <c r="G1379" i="3"/>
  <c r="H1379" i="3"/>
  <c r="I1379" i="3"/>
  <c r="J1379" i="3"/>
  <c r="K1379" i="3"/>
  <c r="L1379" i="3"/>
  <c r="M1379" i="3"/>
  <c r="N1379" i="3"/>
  <c r="O1379" i="3"/>
  <c r="A1380" i="3"/>
  <c r="B1380" i="3"/>
  <c r="C1380" i="3"/>
  <c r="E1380" i="3"/>
  <c r="F1380" i="3"/>
  <c r="G1380" i="3"/>
  <c r="H1380" i="3"/>
  <c r="I1380" i="3"/>
  <c r="J1380" i="3"/>
  <c r="K1380" i="3"/>
  <c r="L1380" i="3"/>
  <c r="M1380" i="3"/>
  <c r="N1380" i="3"/>
  <c r="O1380" i="3"/>
  <c r="A1381" i="3"/>
  <c r="B1381" i="3"/>
  <c r="C1381" i="3"/>
  <c r="E1381" i="3"/>
  <c r="F1381" i="3"/>
  <c r="G1381" i="3"/>
  <c r="H1381" i="3"/>
  <c r="I1381" i="3"/>
  <c r="J1381" i="3"/>
  <c r="K1381" i="3"/>
  <c r="L1381" i="3"/>
  <c r="M1381" i="3"/>
  <c r="N1381" i="3"/>
  <c r="O1381" i="3"/>
  <c r="A1382" i="3"/>
  <c r="B1382" i="3"/>
  <c r="C1382" i="3"/>
  <c r="E1382" i="3"/>
  <c r="F1382" i="3"/>
  <c r="G1382" i="3"/>
  <c r="H1382" i="3"/>
  <c r="I1382" i="3"/>
  <c r="J1382" i="3"/>
  <c r="K1382" i="3"/>
  <c r="L1382" i="3"/>
  <c r="M1382" i="3"/>
  <c r="N1382" i="3"/>
  <c r="O1382" i="3"/>
  <c r="A1383" i="3"/>
  <c r="B1383" i="3"/>
  <c r="C1383" i="3"/>
  <c r="E1383" i="3"/>
  <c r="F1383" i="3"/>
  <c r="G1383" i="3"/>
  <c r="H1383" i="3"/>
  <c r="I1383" i="3"/>
  <c r="J1383" i="3"/>
  <c r="K1383" i="3"/>
  <c r="L1383" i="3"/>
  <c r="M1383" i="3"/>
  <c r="N1383" i="3"/>
  <c r="O1383" i="3"/>
  <c r="A1384" i="3"/>
  <c r="B1384" i="3"/>
  <c r="C1384" i="3"/>
  <c r="E1384" i="3"/>
  <c r="F1384" i="3"/>
  <c r="G1384" i="3"/>
  <c r="H1384" i="3"/>
  <c r="I1384" i="3"/>
  <c r="J1384" i="3"/>
  <c r="K1384" i="3"/>
  <c r="L1384" i="3"/>
  <c r="M1384" i="3"/>
  <c r="N1384" i="3"/>
  <c r="O1384" i="3"/>
  <c r="A1385" i="3"/>
  <c r="B1385" i="3"/>
  <c r="C1385" i="3"/>
  <c r="E1385" i="3"/>
  <c r="F1385" i="3"/>
  <c r="G1385" i="3"/>
  <c r="H1385" i="3"/>
  <c r="I1385" i="3"/>
  <c r="J1385" i="3"/>
  <c r="K1385" i="3"/>
  <c r="L1385" i="3"/>
  <c r="M1385" i="3"/>
  <c r="N1385" i="3"/>
  <c r="O1385" i="3"/>
  <c r="A1386" i="3"/>
  <c r="B1386" i="3"/>
  <c r="C1386" i="3"/>
  <c r="E1386" i="3"/>
  <c r="F1386" i="3"/>
  <c r="G1386" i="3"/>
  <c r="H1386" i="3"/>
  <c r="I1386" i="3"/>
  <c r="J1386" i="3"/>
  <c r="K1386" i="3"/>
  <c r="L1386" i="3"/>
  <c r="M1386" i="3"/>
  <c r="N1386" i="3"/>
  <c r="O1386" i="3"/>
  <c r="A1387" i="3"/>
  <c r="B1387" i="3"/>
  <c r="C1387" i="3"/>
  <c r="E1387" i="3"/>
  <c r="F1387" i="3"/>
  <c r="G1387" i="3"/>
  <c r="H1387" i="3"/>
  <c r="I1387" i="3"/>
  <c r="J1387" i="3"/>
  <c r="K1387" i="3"/>
  <c r="L1387" i="3"/>
  <c r="M1387" i="3"/>
  <c r="N1387" i="3"/>
  <c r="O1387" i="3"/>
  <c r="A1388" i="3"/>
  <c r="B1388" i="3"/>
  <c r="C1388" i="3"/>
  <c r="E1388" i="3"/>
  <c r="F1388" i="3"/>
  <c r="G1388" i="3"/>
  <c r="H1388" i="3"/>
  <c r="I1388" i="3"/>
  <c r="J1388" i="3"/>
  <c r="K1388" i="3"/>
  <c r="L1388" i="3"/>
  <c r="M1388" i="3"/>
  <c r="N1388" i="3"/>
  <c r="O1388" i="3"/>
  <c r="A1389" i="3"/>
  <c r="B1389" i="3"/>
  <c r="C1389" i="3"/>
  <c r="E1389" i="3"/>
  <c r="F1389" i="3"/>
  <c r="G1389" i="3"/>
  <c r="H1389" i="3"/>
  <c r="I1389" i="3"/>
  <c r="J1389" i="3"/>
  <c r="K1389" i="3"/>
  <c r="L1389" i="3"/>
  <c r="M1389" i="3"/>
  <c r="N1389" i="3"/>
  <c r="O1389" i="3"/>
  <c r="A1390" i="3"/>
  <c r="B1390" i="3"/>
  <c r="C1390" i="3"/>
  <c r="E1390" i="3"/>
  <c r="F1390" i="3"/>
  <c r="G1390" i="3"/>
  <c r="H1390" i="3"/>
  <c r="I1390" i="3"/>
  <c r="J1390" i="3"/>
  <c r="K1390" i="3"/>
  <c r="L1390" i="3"/>
  <c r="M1390" i="3"/>
  <c r="N1390" i="3"/>
  <c r="O1390" i="3"/>
  <c r="A1391" i="3"/>
  <c r="B1391" i="3"/>
  <c r="C1391" i="3"/>
  <c r="E1391" i="3"/>
  <c r="F1391" i="3"/>
  <c r="G1391" i="3"/>
  <c r="H1391" i="3"/>
  <c r="I1391" i="3"/>
  <c r="J1391" i="3"/>
  <c r="K1391" i="3"/>
  <c r="L1391" i="3"/>
  <c r="M1391" i="3"/>
  <c r="N1391" i="3"/>
  <c r="O1391" i="3"/>
  <c r="A1392" i="3"/>
  <c r="B1392" i="3"/>
  <c r="C1392" i="3"/>
  <c r="E1392" i="3"/>
  <c r="F1392" i="3"/>
  <c r="G1392" i="3"/>
  <c r="H1392" i="3"/>
  <c r="I1392" i="3"/>
  <c r="J1392" i="3"/>
  <c r="K1392" i="3"/>
  <c r="L1392" i="3"/>
  <c r="M1392" i="3"/>
  <c r="N1392" i="3"/>
  <c r="O1392" i="3"/>
  <c r="A1393" i="3"/>
  <c r="B1393" i="3"/>
  <c r="C1393" i="3"/>
  <c r="E1393" i="3"/>
  <c r="F1393" i="3"/>
  <c r="G1393" i="3"/>
  <c r="H1393" i="3"/>
  <c r="I1393" i="3"/>
  <c r="J1393" i="3"/>
  <c r="K1393" i="3"/>
  <c r="L1393" i="3"/>
  <c r="M1393" i="3"/>
  <c r="N1393" i="3"/>
  <c r="O1393" i="3"/>
  <c r="A1394" i="3"/>
  <c r="B1394" i="3"/>
  <c r="C1394" i="3"/>
  <c r="E1394" i="3"/>
  <c r="F1394" i="3"/>
  <c r="G1394" i="3"/>
  <c r="H1394" i="3"/>
  <c r="I1394" i="3"/>
  <c r="J1394" i="3"/>
  <c r="K1394" i="3"/>
  <c r="L1394" i="3"/>
  <c r="M1394" i="3"/>
  <c r="N1394" i="3"/>
  <c r="O1394" i="3"/>
  <c r="A1395" i="3"/>
  <c r="B1395" i="3"/>
  <c r="C1395" i="3"/>
  <c r="E1395" i="3"/>
  <c r="F1395" i="3"/>
  <c r="G1395" i="3"/>
  <c r="H1395" i="3"/>
  <c r="I1395" i="3"/>
  <c r="J1395" i="3"/>
  <c r="K1395" i="3"/>
  <c r="L1395" i="3"/>
  <c r="M1395" i="3"/>
  <c r="N1395" i="3"/>
  <c r="O1395" i="3"/>
  <c r="A1396" i="3"/>
  <c r="B1396" i="3"/>
  <c r="C1396" i="3"/>
  <c r="E1396" i="3"/>
  <c r="F1396" i="3"/>
  <c r="G1396" i="3"/>
  <c r="H1396" i="3"/>
  <c r="I1396" i="3"/>
  <c r="J1396" i="3"/>
  <c r="K1396" i="3"/>
  <c r="L1396" i="3"/>
  <c r="M1396" i="3"/>
  <c r="N1396" i="3"/>
  <c r="O1396" i="3"/>
  <c r="A1397" i="3"/>
  <c r="B1397" i="3"/>
  <c r="C1397" i="3"/>
  <c r="E1397" i="3"/>
  <c r="F1397" i="3"/>
  <c r="G1397" i="3"/>
  <c r="H1397" i="3"/>
  <c r="I1397" i="3"/>
  <c r="J1397" i="3"/>
  <c r="K1397" i="3"/>
  <c r="L1397" i="3"/>
  <c r="M1397" i="3"/>
  <c r="N1397" i="3"/>
  <c r="O1397" i="3"/>
  <c r="A1398" i="3"/>
  <c r="B1398" i="3"/>
  <c r="C1398" i="3"/>
  <c r="E1398" i="3"/>
  <c r="F1398" i="3"/>
  <c r="G1398" i="3"/>
  <c r="H1398" i="3"/>
  <c r="I1398" i="3"/>
  <c r="J1398" i="3"/>
  <c r="K1398" i="3"/>
  <c r="L1398" i="3"/>
  <c r="M1398" i="3"/>
  <c r="N1398" i="3"/>
  <c r="O1398" i="3"/>
  <c r="A1399" i="3"/>
  <c r="B1399" i="3"/>
  <c r="C1399" i="3"/>
  <c r="E1399" i="3"/>
  <c r="F1399" i="3"/>
  <c r="G1399" i="3"/>
  <c r="H1399" i="3"/>
  <c r="I1399" i="3"/>
  <c r="J1399" i="3"/>
  <c r="K1399" i="3"/>
  <c r="L1399" i="3"/>
  <c r="M1399" i="3"/>
  <c r="N1399" i="3"/>
  <c r="O1399" i="3"/>
  <c r="A1400" i="3"/>
  <c r="B1400" i="3"/>
  <c r="C1400" i="3"/>
  <c r="E1400" i="3"/>
  <c r="F1400" i="3"/>
  <c r="G1400" i="3"/>
  <c r="H1400" i="3"/>
  <c r="I1400" i="3"/>
  <c r="J1400" i="3"/>
  <c r="K1400" i="3"/>
  <c r="L1400" i="3"/>
  <c r="M1400" i="3"/>
  <c r="N1400" i="3"/>
  <c r="O1400" i="3"/>
  <c r="A1401" i="3"/>
  <c r="B1401" i="3"/>
  <c r="C1401" i="3"/>
  <c r="E1401" i="3"/>
  <c r="F1401" i="3"/>
  <c r="G1401" i="3"/>
  <c r="H1401" i="3"/>
  <c r="I1401" i="3"/>
  <c r="J1401" i="3"/>
  <c r="K1401" i="3"/>
  <c r="L1401" i="3"/>
  <c r="M1401" i="3"/>
  <c r="N1401" i="3"/>
  <c r="O1401" i="3"/>
  <c r="A1402" i="3"/>
  <c r="B1402" i="3"/>
  <c r="C1402" i="3"/>
  <c r="E1402" i="3"/>
  <c r="F1402" i="3"/>
  <c r="G1402" i="3"/>
  <c r="H1402" i="3"/>
  <c r="I1402" i="3"/>
  <c r="J1402" i="3"/>
  <c r="K1402" i="3"/>
  <c r="L1402" i="3"/>
  <c r="M1402" i="3"/>
  <c r="N1402" i="3"/>
  <c r="O1402" i="3"/>
  <c r="A1403" i="3"/>
  <c r="B1403" i="3"/>
  <c r="C1403" i="3"/>
  <c r="E1403" i="3"/>
  <c r="F1403" i="3"/>
  <c r="G1403" i="3"/>
  <c r="H1403" i="3"/>
  <c r="I1403" i="3"/>
  <c r="J1403" i="3"/>
  <c r="K1403" i="3"/>
  <c r="L1403" i="3"/>
  <c r="M1403" i="3"/>
  <c r="N1403" i="3"/>
  <c r="O1403" i="3"/>
  <c r="A1404" i="3"/>
  <c r="B1404" i="3"/>
  <c r="C1404" i="3"/>
  <c r="E1404" i="3"/>
  <c r="F1404" i="3"/>
  <c r="G1404" i="3"/>
  <c r="H1404" i="3"/>
  <c r="I1404" i="3"/>
  <c r="J1404" i="3"/>
  <c r="K1404" i="3"/>
  <c r="L1404" i="3"/>
  <c r="M1404" i="3"/>
  <c r="N1404" i="3"/>
  <c r="O1404" i="3"/>
  <c r="A1405" i="3"/>
  <c r="B1405" i="3"/>
  <c r="C1405" i="3"/>
  <c r="E1405" i="3"/>
  <c r="F1405" i="3"/>
  <c r="G1405" i="3"/>
  <c r="H1405" i="3"/>
  <c r="I1405" i="3"/>
  <c r="J1405" i="3"/>
  <c r="K1405" i="3"/>
  <c r="L1405" i="3"/>
  <c r="M1405" i="3"/>
  <c r="N1405" i="3"/>
  <c r="O1405" i="3"/>
  <c r="A1406" i="3"/>
  <c r="B1406" i="3"/>
  <c r="C1406" i="3"/>
  <c r="E1406" i="3"/>
  <c r="F1406" i="3"/>
  <c r="G1406" i="3"/>
  <c r="H1406" i="3"/>
  <c r="I1406" i="3"/>
  <c r="J1406" i="3"/>
  <c r="K1406" i="3"/>
  <c r="L1406" i="3"/>
  <c r="M1406" i="3"/>
  <c r="N1406" i="3"/>
  <c r="O1406" i="3"/>
  <c r="A1407" i="3"/>
  <c r="B1407" i="3"/>
  <c r="C1407" i="3"/>
  <c r="E1407" i="3"/>
  <c r="F1407" i="3"/>
  <c r="G1407" i="3"/>
  <c r="H1407" i="3"/>
  <c r="I1407" i="3"/>
  <c r="J1407" i="3"/>
  <c r="K1407" i="3"/>
  <c r="L1407" i="3"/>
  <c r="M1407" i="3"/>
  <c r="N1407" i="3"/>
  <c r="O1407" i="3"/>
  <c r="A1408" i="3"/>
  <c r="B1408" i="3"/>
  <c r="C1408" i="3"/>
  <c r="E1408" i="3"/>
  <c r="F1408" i="3"/>
  <c r="G1408" i="3"/>
  <c r="H1408" i="3"/>
  <c r="I1408" i="3"/>
  <c r="J1408" i="3"/>
  <c r="K1408" i="3"/>
  <c r="L1408" i="3"/>
  <c r="M1408" i="3"/>
  <c r="N1408" i="3"/>
  <c r="O1408" i="3"/>
  <c r="A1409" i="3"/>
  <c r="B1409" i="3"/>
  <c r="C1409" i="3"/>
  <c r="E1409" i="3"/>
  <c r="F1409" i="3"/>
  <c r="G1409" i="3"/>
  <c r="H1409" i="3"/>
  <c r="I1409" i="3"/>
  <c r="J1409" i="3"/>
  <c r="K1409" i="3"/>
  <c r="L1409" i="3"/>
  <c r="M1409" i="3"/>
  <c r="N1409" i="3"/>
  <c r="O1409" i="3"/>
  <c r="A1410" i="3"/>
  <c r="B1410" i="3"/>
  <c r="C1410" i="3"/>
  <c r="E1410" i="3"/>
  <c r="F1410" i="3"/>
  <c r="G1410" i="3"/>
  <c r="H1410" i="3"/>
  <c r="I1410" i="3"/>
  <c r="J1410" i="3"/>
  <c r="K1410" i="3"/>
  <c r="L1410" i="3"/>
  <c r="M1410" i="3"/>
  <c r="N1410" i="3"/>
  <c r="O1410" i="3"/>
  <c r="A1411" i="3"/>
  <c r="B1411" i="3"/>
  <c r="C1411" i="3"/>
  <c r="E1411" i="3"/>
  <c r="F1411" i="3"/>
  <c r="G1411" i="3"/>
  <c r="H1411" i="3"/>
  <c r="I1411" i="3"/>
  <c r="J1411" i="3"/>
  <c r="K1411" i="3"/>
  <c r="L1411" i="3"/>
  <c r="M1411" i="3"/>
  <c r="N1411" i="3"/>
  <c r="O1411" i="3"/>
  <c r="A1412" i="3"/>
  <c r="B1412" i="3"/>
  <c r="C1412" i="3"/>
  <c r="E1412" i="3"/>
  <c r="F1412" i="3"/>
  <c r="G1412" i="3"/>
  <c r="H1412" i="3"/>
  <c r="I1412" i="3"/>
  <c r="J1412" i="3"/>
  <c r="K1412" i="3"/>
  <c r="L1412" i="3"/>
  <c r="M1412" i="3"/>
  <c r="N1412" i="3"/>
  <c r="O1412" i="3"/>
  <c r="A1413" i="3"/>
  <c r="B1413" i="3"/>
  <c r="C1413" i="3"/>
  <c r="E1413" i="3"/>
  <c r="F1413" i="3"/>
  <c r="G1413" i="3"/>
  <c r="H1413" i="3"/>
  <c r="I1413" i="3"/>
  <c r="J1413" i="3"/>
  <c r="K1413" i="3"/>
  <c r="L1413" i="3"/>
  <c r="M1413" i="3"/>
  <c r="N1413" i="3"/>
  <c r="O1413" i="3"/>
  <c r="A1414" i="3"/>
  <c r="B1414" i="3"/>
  <c r="C1414" i="3"/>
  <c r="E1414" i="3"/>
  <c r="F1414" i="3"/>
  <c r="G1414" i="3"/>
  <c r="H1414" i="3"/>
  <c r="I1414" i="3"/>
  <c r="J1414" i="3"/>
  <c r="K1414" i="3"/>
  <c r="L1414" i="3"/>
  <c r="M1414" i="3"/>
  <c r="N1414" i="3"/>
  <c r="O1414" i="3"/>
  <c r="A1415" i="3"/>
  <c r="B1415" i="3"/>
  <c r="C1415" i="3"/>
  <c r="E1415" i="3"/>
  <c r="F1415" i="3"/>
  <c r="G1415" i="3"/>
  <c r="H1415" i="3"/>
  <c r="I1415" i="3"/>
  <c r="J1415" i="3"/>
  <c r="K1415" i="3"/>
  <c r="L1415" i="3"/>
  <c r="M1415" i="3"/>
  <c r="N1415" i="3"/>
  <c r="O1415" i="3"/>
  <c r="A1416" i="3"/>
  <c r="B1416" i="3"/>
  <c r="C1416" i="3"/>
  <c r="E1416" i="3"/>
  <c r="F1416" i="3"/>
  <c r="G1416" i="3"/>
  <c r="H1416" i="3"/>
  <c r="I1416" i="3"/>
  <c r="J1416" i="3"/>
  <c r="K1416" i="3"/>
  <c r="L1416" i="3"/>
  <c r="M1416" i="3"/>
  <c r="N1416" i="3"/>
  <c r="O1416" i="3"/>
  <c r="A1417" i="3"/>
  <c r="B1417" i="3"/>
  <c r="C1417" i="3"/>
  <c r="E1417" i="3"/>
  <c r="F1417" i="3"/>
  <c r="G1417" i="3"/>
  <c r="H1417" i="3"/>
  <c r="I1417" i="3"/>
  <c r="J1417" i="3"/>
  <c r="K1417" i="3"/>
  <c r="L1417" i="3"/>
  <c r="M1417" i="3"/>
  <c r="N1417" i="3"/>
  <c r="O1417" i="3"/>
  <c r="A1418" i="3"/>
  <c r="B1418" i="3"/>
  <c r="C1418" i="3"/>
  <c r="E1418" i="3"/>
  <c r="F1418" i="3"/>
  <c r="G1418" i="3"/>
  <c r="H1418" i="3"/>
  <c r="I1418" i="3"/>
  <c r="J1418" i="3"/>
  <c r="K1418" i="3"/>
  <c r="L1418" i="3"/>
  <c r="M1418" i="3"/>
  <c r="N1418" i="3"/>
  <c r="O1418" i="3"/>
  <c r="A1419" i="3"/>
  <c r="B1419" i="3"/>
  <c r="C1419" i="3"/>
  <c r="E1419" i="3"/>
  <c r="F1419" i="3"/>
  <c r="G1419" i="3"/>
  <c r="H1419" i="3"/>
  <c r="I1419" i="3"/>
  <c r="J1419" i="3"/>
  <c r="K1419" i="3"/>
  <c r="L1419" i="3"/>
  <c r="M1419" i="3"/>
  <c r="N1419" i="3"/>
  <c r="O1419" i="3"/>
  <c r="A1420" i="3"/>
  <c r="B1420" i="3"/>
  <c r="C1420" i="3"/>
  <c r="E1420" i="3"/>
  <c r="F1420" i="3"/>
  <c r="G1420" i="3"/>
  <c r="H1420" i="3"/>
  <c r="I1420" i="3"/>
  <c r="J1420" i="3"/>
  <c r="K1420" i="3"/>
  <c r="L1420" i="3"/>
  <c r="M1420" i="3"/>
  <c r="N1420" i="3"/>
  <c r="O1420" i="3"/>
  <c r="A1421" i="3"/>
  <c r="B1421" i="3"/>
  <c r="C1421" i="3"/>
  <c r="E1421" i="3"/>
  <c r="F1421" i="3"/>
  <c r="G1421" i="3"/>
  <c r="H1421" i="3"/>
  <c r="I1421" i="3"/>
  <c r="J1421" i="3"/>
  <c r="K1421" i="3"/>
  <c r="L1421" i="3"/>
  <c r="M1421" i="3"/>
  <c r="N1421" i="3"/>
  <c r="O1421" i="3"/>
  <c r="A1422" i="3"/>
  <c r="B1422" i="3"/>
  <c r="C1422" i="3"/>
  <c r="E1422" i="3"/>
  <c r="F1422" i="3"/>
  <c r="G1422" i="3"/>
  <c r="H1422" i="3"/>
  <c r="I1422" i="3"/>
  <c r="J1422" i="3"/>
  <c r="K1422" i="3"/>
  <c r="L1422" i="3"/>
  <c r="M1422" i="3"/>
  <c r="N1422" i="3"/>
  <c r="O1422" i="3"/>
  <c r="A1423" i="3"/>
  <c r="B1423" i="3"/>
  <c r="C1423" i="3"/>
  <c r="E1423" i="3"/>
  <c r="F1423" i="3"/>
  <c r="G1423" i="3"/>
  <c r="H1423" i="3"/>
  <c r="I1423" i="3"/>
  <c r="J1423" i="3"/>
  <c r="K1423" i="3"/>
  <c r="L1423" i="3"/>
  <c r="M1423" i="3"/>
  <c r="N1423" i="3"/>
  <c r="O1423" i="3"/>
  <c r="A1424" i="3"/>
  <c r="B1424" i="3"/>
  <c r="C1424" i="3"/>
  <c r="E1424" i="3"/>
  <c r="F1424" i="3"/>
  <c r="G1424" i="3"/>
  <c r="H1424" i="3"/>
  <c r="I1424" i="3"/>
  <c r="J1424" i="3"/>
  <c r="K1424" i="3"/>
  <c r="L1424" i="3"/>
  <c r="M1424" i="3"/>
  <c r="N1424" i="3"/>
  <c r="O1424" i="3"/>
  <c r="A1425" i="3"/>
  <c r="B1425" i="3"/>
  <c r="C1425" i="3"/>
  <c r="E1425" i="3"/>
  <c r="F1425" i="3"/>
  <c r="G1425" i="3"/>
  <c r="H1425" i="3"/>
  <c r="I1425" i="3"/>
  <c r="J1425" i="3"/>
  <c r="K1425" i="3"/>
  <c r="L1425" i="3"/>
  <c r="M1425" i="3"/>
  <c r="N1425" i="3"/>
  <c r="O1425" i="3"/>
  <c r="A1426" i="3"/>
  <c r="B1426" i="3"/>
  <c r="C1426" i="3"/>
  <c r="E1426" i="3"/>
  <c r="F1426" i="3"/>
  <c r="G1426" i="3"/>
  <c r="H1426" i="3"/>
  <c r="I1426" i="3"/>
  <c r="J1426" i="3"/>
  <c r="K1426" i="3"/>
  <c r="L1426" i="3"/>
  <c r="M1426" i="3"/>
  <c r="N1426" i="3"/>
  <c r="O1426" i="3"/>
  <c r="A1427" i="3"/>
  <c r="B1427" i="3"/>
  <c r="C1427" i="3"/>
  <c r="E1427" i="3"/>
  <c r="F1427" i="3"/>
  <c r="G1427" i="3"/>
  <c r="H1427" i="3"/>
  <c r="I1427" i="3"/>
  <c r="J1427" i="3"/>
  <c r="K1427" i="3"/>
  <c r="L1427" i="3"/>
  <c r="M1427" i="3"/>
  <c r="N1427" i="3"/>
  <c r="O1427" i="3"/>
  <c r="A1428" i="3"/>
  <c r="B1428" i="3"/>
  <c r="C1428" i="3"/>
  <c r="E1428" i="3"/>
  <c r="F1428" i="3"/>
  <c r="G1428" i="3"/>
  <c r="H1428" i="3"/>
  <c r="I1428" i="3"/>
  <c r="J1428" i="3"/>
  <c r="K1428" i="3"/>
  <c r="L1428" i="3"/>
  <c r="M1428" i="3"/>
  <c r="N1428" i="3"/>
  <c r="O1428" i="3"/>
  <c r="A1429" i="3"/>
  <c r="B1429" i="3"/>
  <c r="C1429" i="3"/>
  <c r="E1429" i="3"/>
  <c r="F1429" i="3"/>
  <c r="G1429" i="3"/>
  <c r="H1429" i="3"/>
  <c r="I1429" i="3"/>
  <c r="J1429" i="3"/>
  <c r="K1429" i="3"/>
  <c r="L1429" i="3"/>
  <c r="M1429" i="3"/>
  <c r="N1429" i="3"/>
  <c r="O1429" i="3"/>
  <c r="A1430" i="3"/>
  <c r="B1430" i="3"/>
  <c r="C1430" i="3"/>
  <c r="E1430" i="3"/>
  <c r="F1430" i="3"/>
  <c r="G1430" i="3"/>
  <c r="H1430" i="3"/>
  <c r="I1430" i="3"/>
  <c r="J1430" i="3"/>
  <c r="K1430" i="3"/>
  <c r="L1430" i="3"/>
  <c r="M1430" i="3"/>
  <c r="N1430" i="3"/>
  <c r="O1430" i="3"/>
  <c r="A1431" i="3"/>
  <c r="B1431" i="3"/>
  <c r="C1431" i="3"/>
  <c r="E1431" i="3"/>
  <c r="F1431" i="3"/>
  <c r="G1431" i="3"/>
  <c r="H1431" i="3"/>
  <c r="I1431" i="3"/>
  <c r="J1431" i="3"/>
  <c r="K1431" i="3"/>
  <c r="L1431" i="3"/>
  <c r="M1431" i="3"/>
  <c r="N1431" i="3"/>
  <c r="O1431" i="3"/>
  <c r="A1432" i="3"/>
  <c r="B1432" i="3"/>
  <c r="C1432" i="3"/>
  <c r="E1432" i="3"/>
  <c r="F1432" i="3"/>
  <c r="G1432" i="3"/>
  <c r="H1432" i="3"/>
  <c r="I1432" i="3"/>
  <c r="J1432" i="3"/>
  <c r="K1432" i="3"/>
  <c r="L1432" i="3"/>
  <c r="M1432" i="3"/>
  <c r="N1432" i="3"/>
  <c r="O1432" i="3"/>
  <c r="A1433" i="3"/>
  <c r="B1433" i="3"/>
  <c r="C1433" i="3"/>
  <c r="E1433" i="3"/>
  <c r="F1433" i="3"/>
  <c r="G1433" i="3"/>
  <c r="H1433" i="3"/>
  <c r="I1433" i="3"/>
  <c r="J1433" i="3"/>
  <c r="K1433" i="3"/>
  <c r="L1433" i="3"/>
  <c r="M1433" i="3"/>
  <c r="N1433" i="3"/>
  <c r="O1433" i="3"/>
  <c r="A1434" i="3"/>
  <c r="B1434" i="3"/>
  <c r="C1434" i="3"/>
  <c r="E1434" i="3"/>
  <c r="F1434" i="3"/>
  <c r="G1434" i="3"/>
  <c r="H1434" i="3"/>
  <c r="I1434" i="3"/>
  <c r="J1434" i="3"/>
  <c r="K1434" i="3"/>
  <c r="L1434" i="3"/>
  <c r="M1434" i="3"/>
  <c r="N1434" i="3"/>
  <c r="O1434" i="3"/>
  <c r="A1435" i="3"/>
  <c r="B1435" i="3"/>
  <c r="C1435" i="3"/>
  <c r="E1435" i="3"/>
  <c r="F1435" i="3"/>
  <c r="G1435" i="3"/>
  <c r="H1435" i="3"/>
  <c r="I1435" i="3"/>
  <c r="J1435" i="3"/>
  <c r="K1435" i="3"/>
  <c r="L1435" i="3"/>
  <c r="M1435" i="3"/>
  <c r="N1435" i="3"/>
  <c r="O1435" i="3"/>
  <c r="A1436" i="3"/>
  <c r="B1436" i="3"/>
  <c r="C1436" i="3"/>
  <c r="E1436" i="3"/>
  <c r="F1436" i="3"/>
  <c r="G1436" i="3"/>
  <c r="H1436" i="3"/>
  <c r="I1436" i="3"/>
  <c r="J1436" i="3"/>
  <c r="K1436" i="3"/>
  <c r="L1436" i="3"/>
  <c r="M1436" i="3"/>
  <c r="N1436" i="3"/>
  <c r="O1436" i="3"/>
  <c r="A1437" i="3"/>
  <c r="B1437" i="3"/>
  <c r="C1437" i="3"/>
  <c r="E1437" i="3"/>
  <c r="F1437" i="3"/>
  <c r="G1437" i="3"/>
  <c r="H1437" i="3"/>
  <c r="I1437" i="3"/>
  <c r="J1437" i="3"/>
  <c r="K1437" i="3"/>
  <c r="L1437" i="3"/>
  <c r="M1437" i="3"/>
  <c r="N1437" i="3"/>
  <c r="O1437" i="3"/>
  <c r="A1438" i="3"/>
  <c r="B1438" i="3"/>
  <c r="C1438" i="3"/>
  <c r="E1438" i="3"/>
  <c r="F1438" i="3"/>
  <c r="G1438" i="3"/>
  <c r="H1438" i="3"/>
  <c r="I1438" i="3"/>
  <c r="J1438" i="3"/>
  <c r="K1438" i="3"/>
  <c r="L1438" i="3"/>
  <c r="M1438" i="3"/>
  <c r="N1438" i="3"/>
  <c r="O1438" i="3"/>
  <c r="A1439" i="3"/>
  <c r="B1439" i="3"/>
  <c r="C1439" i="3"/>
  <c r="E1439" i="3"/>
  <c r="F1439" i="3"/>
  <c r="G1439" i="3"/>
  <c r="H1439" i="3"/>
  <c r="I1439" i="3"/>
  <c r="J1439" i="3"/>
  <c r="K1439" i="3"/>
  <c r="L1439" i="3"/>
  <c r="M1439" i="3"/>
  <c r="N1439" i="3"/>
  <c r="O1439" i="3"/>
  <c r="A1440" i="3"/>
  <c r="B1440" i="3"/>
  <c r="C1440" i="3"/>
  <c r="E1440" i="3"/>
  <c r="F1440" i="3"/>
  <c r="G1440" i="3"/>
  <c r="H1440" i="3"/>
  <c r="I1440" i="3"/>
  <c r="J1440" i="3"/>
  <c r="K1440" i="3"/>
  <c r="L1440" i="3"/>
  <c r="M1440" i="3"/>
  <c r="N1440" i="3"/>
  <c r="O1440" i="3"/>
  <c r="A1441" i="3"/>
  <c r="B1441" i="3"/>
  <c r="C1441" i="3"/>
  <c r="E1441" i="3"/>
  <c r="F1441" i="3"/>
  <c r="G1441" i="3"/>
  <c r="H1441" i="3"/>
  <c r="I1441" i="3"/>
  <c r="J1441" i="3"/>
  <c r="K1441" i="3"/>
  <c r="L1441" i="3"/>
  <c r="M1441" i="3"/>
  <c r="N1441" i="3"/>
  <c r="O1441" i="3"/>
  <c r="A1442" i="3"/>
  <c r="B1442" i="3"/>
  <c r="C1442" i="3"/>
  <c r="E1442" i="3"/>
  <c r="F1442" i="3"/>
  <c r="G1442" i="3"/>
  <c r="H1442" i="3"/>
  <c r="I1442" i="3"/>
  <c r="J1442" i="3"/>
  <c r="K1442" i="3"/>
  <c r="L1442" i="3"/>
  <c r="M1442" i="3"/>
  <c r="N1442" i="3"/>
  <c r="O1442" i="3"/>
  <c r="A1443" i="3"/>
  <c r="B1443" i="3"/>
  <c r="C1443" i="3"/>
  <c r="E1443" i="3"/>
  <c r="F1443" i="3"/>
  <c r="G1443" i="3"/>
  <c r="H1443" i="3"/>
  <c r="I1443" i="3"/>
  <c r="J1443" i="3"/>
  <c r="K1443" i="3"/>
  <c r="L1443" i="3"/>
  <c r="M1443" i="3"/>
  <c r="N1443" i="3"/>
  <c r="O1443" i="3"/>
  <c r="A1444" i="3"/>
  <c r="B1444" i="3"/>
  <c r="C1444" i="3"/>
  <c r="E1444" i="3"/>
  <c r="F1444" i="3"/>
  <c r="G1444" i="3"/>
  <c r="H1444" i="3"/>
  <c r="I1444" i="3"/>
  <c r="J1444" i="3"/>
  <c r="K1444" i="3"/>
  <c r="L1444" i="3"/>
  <c r="M1444" i="3"/>
  <c r="N1444" i="3"/>
  <c r="O1444" i="3"/>
  <c r="A1445" i="3"/>
  <c r="B1445" i="3"/>
  <c r="C1445" i="3"/>
  <c r="E1445" i="3"/>
  <c r="F1445" i="3"/>
  <c r="G1445" i="3"/>
  <c r="H1445" i="3"/>
  <c r="I1445" i="3"/>
  <c r="J1445" i="3"/>
  <c r="K1445" i="3"/>
  <c r="L1445" i="3"/>
  <c r="M1445" i="3"/>
  <c r="N1445" i="3"/>
  <c r="O1445" i="3"/>
  <c r="A1446" i="3"/>
  <c r="B1446" i="3"/>
  <c r="C1446" i="3"/>
  <c r="E1446" i="3"/>
  <c r="F1446" i="3"/>
  <c r="G1446" i="3"/>
  <c r="H1446" i="3"/>
  <c r="I1446" i="3"/>
  <c r="J1446" i="3"/>
  <c r="K1446" i="3"/>
  <c r="L1446" i="3"/>
  <c r="M1446" i="3"/>
  <c r="N1446" i="3"/>
  <c r="O1446" i="3"/>
  <c r="A1447" i="3"/>
  <c r="B1447" i="3"/>
  <c r="C1447" i="3"/>
  <c r="E1447" i="3"/>
  <c r="F1447" i="3"/>
  <c r="G1447" i="3"/>
  <c r="H1447" i="3"/>
  <c r="I1447" i="3"/>
  <c r="J1447" i="3"/>
  <c r="K1447" i="3"/>
  <c r="L1447" i="3"/>
  <c r="M1447" i="3"/>
  <c r="N1447" i="3"/>
  <c r="O1447" i="3"/>
  <c r="A1448" i="3"/>
  <c r="B1448" i="3"/>
  <c r="C1448" i="3"/>
  <c r="E1448" i="3"/>
  <c r="F1448" i="3"/>
  <c r="G1448" i="3"/>
  <c r="H1448" i="3"/>
  <c r="I1448" i="3"/>
  <c r="J1448" i="3"/>
  <c r="K1448" i="3"/>
  <c r="L1448" i="3"/>
  <c r="M1448" i="3"/>
  <c r="N1448" i="3"/>
  <c r="O1448" i="3"/>
  <c r="A1449" i="3"/>
  <c r="B1449" i="3"/>
  <c r="C1449" i="3"/>
  <c r="E1449" i="3"/>
  <c r="F1449" i="3"/>
  <c r="G1449" i="3"/>
  <c r="H1449" i="3"/>
  <c r="I1449" i="3"/>
  <c r="J1449" i="3"/>
  <c r="K1449" i="3"/>
  <c r="L1449" i="3"/>
  <c r="M1449" i="3"/>
  <c r="N1449" i="3"/>
  <c r="O1449" i="3"/>
  <c r="A1450" i="3"/>
  <c r="B1450" i="3"/>
  <c r="C1450" i="3"/>
  <c r="E1450" i="3"/>
  <c r="F1450" i="3"/>
  <c r="G1450" i="3"/>
  <c r="H1450" i="3"/>
  <c r="I1450" i="3"/>
  <c r="J1450" i="3"/>
  <c r="K1450" i="3"/>
  <c r="L1450" i="3"/>
  <c r="M1450" i="3"/>
  <c r="N1450" i="3"/>
  <c r="O1450" i="3"/>
  <c r="A1451" i="3"/>
  <c r="B1451" i="3"/>
  <c r="C1451" i="3"/>
  <c r="E1451" i="3"/>
  <c r="F1451" i="3"/>
  <c r="G1451" i="3"/>
  <c r="H1451" i="3"/>
  <c r="I1451" i="3"/>
  <c r="J1451" i="3"/>
  <c r="K1451" i="3"/>
  <c r="L1451" i="3"/>
  <c r="M1451" i="3"/>
  <c r="N1451" i="3"/>
  <c r="O1451" i="3"/>
  <c r="A1452" i="3"/>
  <c r="B1452" i="3"/>
  <c r="C1452" i="3"/>
  <c r="E1452" i="3"/>
  <c r="F1452" i="3"/>
  <c r="G1452" i="3"/>
  <c r="H1452" i="3"/>
  <c r="I1452" i="3"/>
  <c r="J1452" i="3"/>
  <c r="K1452" i="3"/>
  <c r="L1452" i="3"/>
  <c r="M1452" i="3"/>
  <c r="N1452" i="3"/>
  <c r="O1452" i="3"/>
  <c r="A1453" i="3"/>
  <c r="B1453" i="3"/>
  <c r="C1453" i="3"/>
  <c r="E1453" i="3"/>
  <c r="F1453" i="3"/>
  <c r="G1453" i="3"/>
  <c r="H1453" i="3"/>
  <c r="I1453" i="3"/>
  <c r="J1453" i="3"/>
  <c r="K1453" i="3"/>
  <c r="L1453" i="3"/>
  <c r="M1453" i="3"/>
  <c r="N1453" i="3"/>
  <c r="O1453" i="3"/>
  <c r="A1454" i="3"/>
  <c r="B1454" i="3"/>
  <c r="C1454" i="3"/>
  <c r="E1454" i="3"/>
  <c r="F1454" i="3"/>
  <c r="G1454" i="3"/>
  <c r="H1454" i="3"/>
  <c r="I1454" i="3"/>
  <c r="J1454" i="3"/>
  <c r="K1454" i="3"/>
  <c r="L1454" i="3"/>
  <c r="M1454" i="3"/>
  <c r="N1454" i="3"/>
  <c r="O1454" i="3"/>
  <c r="A1455" i="3"/>
  <c r="B1455" i="3"/>
  <c r="C1455" i="3"/>
  <c r="E1455" i="3"/>
  <c r="F1455" i="3"/>
  <c r="G1455" i="3"/>
  <c r="H1455" i="3"/>
  <c r="I1455" i="3"/>
  <c r="J1455" i="3"/>
  <c r="K1455" i="3"/>
  <c r="L1455" i="3"/>
  <c r="M1455" i="3"/>
  <c r="N1455" i="3"/>
  <c r="O1455" i="3"/>
  <c r="A1456" i="3"/>
  <c r="B1456" i="3"/>
  <c r="C1456" i="3"/>
  <c r="E1456" i="3"/>
  <c r="F1456" i="3"/>
  <c r="G1456" i="3"/>
  <c r="H1456" i="3"/>
  <c r="I1456" i="3"/>
  <c r="J1456" i="3"/>
  <c r="K1456" i="3"/>
  <c r="L1456" i="3"/>
  <c r="M1456" i="3"/>
  <c r="N1456" i="3"/>
  <c r="O1456" i="3"/>
  <c r="A1457" i="3"/>
  <c r="B1457" i="3"/>
  <c r="C1457" i="3"/>
  <c r="E1457" i="3"/>
  <c r="F1457" i="3"/>
  <c r="G1457" i="3"/>
  <c r="H1457" i="3"/>
  <c r="I1457" i="3"/>
  <c r="J1457" i="3"/>
  <c r="K1457" i="3"/>
  <c r="L1457" i="3"/>
  <c r="M1457" i="3"/>
  <c r="N1457" i="3"/>
  <c r="O1457" i="3"/>
  <c r="A1458" i="3"/>
  <c r="B1458" i="3"/>
  <c r="C1458" i="3"/>
  <c r="E1458" i="3"/>
  <c r="F1458" i="3"/>
  <c r="G1458" i="3"/>
  <c r="H1458" i="3"/>
  <c r="I1458" i="3"/>
  <c r="J1458" i="3"/>
  <c r="K1458" i="3"/>
  <c r="L1458" i="3"/>
  <c r="M1458" i="3"/>
  <c r="N1458" i="3"/>
  <c r="O1458" i="3"/>
  <c r="A1459" i="3"/>
  <c r="B1459" i="3"/>
  <c r="C1459" i="3"/>
  <c r="E1459" i="3"/>
  <c r="F1459" i="3"/>
  <c r="G1459" i="3"/>
  <c r="H1459" i="3"/>
  <c r="I1459" i="3"/>
  <c r="J1459" i="3"/>
  <c r="K1459" i="3"/>
  <c r="L1459" i="3"/>
  <c r="M1459" i="3"/>
  <c r="N1459" i="3"/>
  <c r="O1459" i="3"/>
  <c r="A1460" i="3"/>
  <c r="B1460" i="3"/>
  <c r="C1460" i="3"/>
  <c r="E1460" i="3"/>
  <c r="F1460" i="3"/>
  <c r="G1460" i="3"/>
  <c r="H1460" i="3"/>
  <c r="I1460" i="3"/>
  <c r="J1460" i="3"/>
  <c r="K1460" i="3"/>
  <c r="L1460" i="3"/>
  <c r="M1460" i="3"/>
  <c r="N1460" i="3"/>
  <c r="O1460" i="3"/>
  <c r="A1461" i="3"/>
  <c r="B1461" i="3"/>
  <c r="C1461" i="3"/>
  <c r="E1461" i="3"/>
  <c r="F1461" i="3"/>
  <c r="G1461" i="3"/>
  <c r="H1461" i="3"/>
  <c r="I1461" i="3"/>
  <c r="J1461" i="3"/>
  <c r="K1461" i="3"/>
  <c r="L1461" i="3"/>
  <c r="M1461" i="3"/>
  <c r="N1461" i="3"/>
  <c r="O1461" i="3"/>
  <c r="A1462" i="3"/>
  <c r="B1462" i="3"/>
  <c r="C1462" i="3"/>
  <c r="E1462" i="3"/>
  <c r="F1462" i="3"/>
  <c r="G1462" i="3"/>
  <c r="H1462" i="3"/>
  <c r="I1462" i="3"/>
  <c r="J1462" i="3"/>
  <c r="K1462" i="3"/>
  <c r="L1462" i="3"/>
  <c r="M1462" i="3"/>
  <c r="N1462" i="3"/>
  <c r="O1462" i="3"/>
  <c r="A1463" i="3"/>
  <c r="B1463" i="3"/>
  <c r="C1463" i="3"/>
  <c r="E1463" i="3"/>
  <c r="F1463" i="3"/>
  <c r="G1463" i="3"/>
  <c r="H1463" i="3"/>
  <c r="I1463" i="3"/>
  <c r="J1463" i="3"/>
  <c r="K1463" i="3"/>
  <c r="L1463" i="3"/>
  <c r="M1463" i="3"/>
  <c r="N1463" i="3"/>
  <c r="O1463" i="3"/>
  <c r="A1464" i="3"/>
  <c r="B1464" i="3"/>
  <c r="C1464" i="3"/>
  <c r="E1464" i="3"/>
  <c r="F1464" i="3"/>
  <c r="G1464" i="3"/>
  <c r="H1464" i="3"/>
  <c r="I1464" i="3"/>
  <c r="J1464" i="3"/>
  <c r="K1464" i="3"/>
  <c r="L1464" i="3"/>
  <c r="M1464" i="3"/>
  <c r="N1464" i="3"/>
  <c r="O1464" i="3"/>
  <c r="A1465" i="3"/>
  <c r="B1465" i="3"/>
  <c r="C1465" i="3"/>
  <c r="E1465" i="3"/>
  <c r="F1465" i="3"/>
  <c r="G1465" i="3"/>
  <c r="H1465" i="3"/>
  <c r="I1465" i="3"/>
  <c r="J1465" i="3"/>
  <c r="K1465" i="3"/>
  <c r="L1465" i="3"/>
  <c r="M1465" i="3"/>
  <c r="N1465" i="3"/>
  <c r="O1465" i="3"/>
  <c r="A1466" i="3"/>
  <c r="B1466" i="3"/>
  <c r="C1466" i="3"/>
  <c r="E1466" i="3"/>
  <c r="F1466" i="3"/>
  <c r="G1466" i="3"/>
  <c r="H1466" i="3"/>
  <c r="I1466" i="3"/>
  <c r="J1466" i="3"/>
  <c r="K1466" i="3"/>
  <c r="L1466" i="3"/>
  <c r="M1466" i="3"/>
  <c r="N1466" i="3"/>
  <c r="O1466" i="3"/>
  <c r="A1467" i="3"/>
  <c r="B1467" i="3"/>
  <c r="C1467" i="3"/>
  <c r="E1467" i="3"/>
  <c r="F1467" i="3"/>
  <c r="G1467" i="3"/>
  <c r="H1467" i="3"/>
  <c r="I1467" i="3"/>
  <c r="J1467" i="3"/>
  <c r="K1467" i="3"/>
  <c r="L1467" i="3"/>
  <c r="M1467" i="3"/>
  <c r="N1467" i="3"/>
  <c r="O1467" i="3"/>
  <c r="A1468" i="3"/>
  <c r="B1468" i="3"/>
  <c r="C1468" i="3"/>
  <c r="E1468" i="3"/>
  <c r="F1468" i="3"/>
  <c r="G1468" i="3"/>
  <c r="H1468" i="3"/>
  <c r="I1468" i="3"/>
  <c r="J1468" i="3"/>
  <c r="K1468" i="3"/>
  <c r="L1468" i="3"/>
  <c r="M1468" i="3"/>
  <c r="N1468" i="3"/>
  <c r="O1468" i="3"/>
  <c r="A1469" i="3"/>
  <c r="B1469" i="3"/>
  <c r="C1469" i="3"/>
  <c r="E1469" i="3"/>
  <c r="F1469" i="3"/>
  <c r="G1469" i="3"/>
  <c r="H1469" i="3"/>
  <c r="I1469" i="3"/>
  <c r="J1469" i="3"/>
  <c r="K1469" i="3"/>
  <c r="L1469" i="3"/>
  <c r="M1469" i="3"/>
  <c r="N1469" i="3"/>
  <c r="O1469" i="3"/>
  <c r="A1470" i="3"/>
  <c r="B1470" i="3"/>
  <c r="C1470" i="3"/>
  <c r="E1470" i="3"/>
  <c r="F1470" i="3"/>
  <c r="G1470" i="3"/>
  <c r="H1470" i="3"/>
  <c r="I1470" i="3"/>
  <c r="J1470" i="3"/>
  <c r="K1470" i="3"/>
  <c r="L1470" i="3"/>
  <c r="M1470" i="3"/>
  <c r="N1470" i="3"/>
  <c r="O1470" i="3"/>
  <c r="A1471" i="3"/>
  <c r="B1471" i="3"/>
  <c r="C1471" i="3"/>
  <c r="E1471" i="3"/>
  <c r="F1471" i="3"/>
  <c r="G1471" i="3"/>
  <c r="H1471" i="3"/>
  <c r="I1471" i="3"/>
  <c r="J1471" i="3"/>
  <c r="K1471" i="3"/>
  <c r="L1471" i="3"/>
  <c r="M1471" i="3"/>
  <c r="N1471" i="3"/>
  <c r="O1471" i="3"/>
  <c r="A1472" i="3"/>
  <c r="B1472" i="3"/>
  <c r="C1472" i="3"/>
  <c r="E1472" i="3"/>
  <c r="F1472" i="3"/>
  <c r="G1472" i="3"/>
  <c r="H1472" i="3"/>
  <c r="I1472" i="3"/>
  <c r="J1472" i="3"/>
  <c r="K1472" i="3"/>
  <c r="L1472" i="3"/>
  <c r="M1472" i="3"/>
  <c r="N1472" i="3"/>
  <c r="O1472" i="3"/>
  <c r="A1473" i="3"/>
  <c r="B1473" i="3"/>
  <c r="C1473" i="3"/>
  <c r="E1473" i="3"/>
  <c r="F1473" i="3"/>
  <c r="G1473" i="3"/>
  <c r="H1473" i="3"/>
  <c r="I1473" i="3"/>
  <c r="J1473" i="3"/>
  <c r="K1473" i="3"/>
  <c r="L1473" i="3"/>
  <c r="M1473" i="3"/>
  <c r="N1473" i="3"/>
  <c r="O1473" i="3"/>
  <c r="A1474" i="3"/>
  <c r="B1474" i="3"/>
  <c r="C1474" i="3"/>
  <c r="E1474" i="3"/>
  <c r="F1474" i="3"/>
  <c r="G1474" i="3"/>
  <c r="H1474" i="3"/>
  <c r="I1474" i="3"/>
  <c r="J1474" i="3"/>
  <c r="K1474" i="3"/>
  <c r="L1474" i="3"/>
  <c r="M1474" i="3"/>
  <c r="N1474" i="3"/>
  <c r="O1474" i="3"/>
  <c r="A1475" i="3"/>
  <c r="B1475" i="3"/>
  <c r="C1475" i="3"/>
  <c r="E1475" i="3"/>
  <c r="F1475" i="3"/>
  <c r="G1475" i="3"/>
  <c r="H1475" i="3"/>
  <c r="I1475" i="3"/>
  <c r="J1475" i="3"/>
  <c r="K1475" i="3"/>
  <c r="L1475" i="3"/>
  <c r="M1475" i="3"/>
  <c r="N1475" i="3"/>
  <c r="O1475" i="3"/>
  <c r="A1476" i="3"/>
  <c r="B1476" i="3"/>
  <c r="C1476" i="3"/>
  <c r="E1476" i="3"/>
  <c r="F1476" i="3"/>
  <c r="G1476" i="3"/>
  <c r="H1476" i="3"/>
  <c r="I1476" i="3"/>
  <c r="J1476" i="3"/>
  <c r="K1476" i="3"/>
  <c r="L1476" i="3"/>
  <c r="M1476" i="3"/>
  <c r="N1476" i="3"/>
  <c r="O1476" i="3"/>
  <c r="A1477" i="3"/>
  <c r="B1477" i="3"/>
  <c r="C1477" i="3"/>
  <c r="E1477" i="3"/>
  <c r="F1477" i="3"/>
  <c r="G1477" i="3"/>
  <c r="H1477" i="3"/>
  <c r="I1477" i="3"/>
  <c r="J1477" i="3"/>
  <c r="K1477" i="3"/>
  <c r="L1477" i="3"/>
  <c r="M1477" i="3"/>
  <c r="N1477" i="3"/>
  <c r="O1477" i="3"/>
  <c r="A1478" i="3"/>
  <c r="B1478" i="3"/>
  <c r="C1478" i="3"/>
  <c r="E1478" i="3"/>
  <c r="F1478" i="3"/>
  <c r="G1478" i="3"/>
  <c r="H1478" i="3"/>
  <c r="I1478" i="3"/>
  <c r="J1478" i="3"/>
  <c r="K1478" i="3"/>
  <c r="L1478" i="3"/>
  <c r="M1478" i="3"/>
  <c r="N1478" i="3"/>
  <c r="O1478" i="3"/>
  <c r="A1479" i="3"/>
  <c r="B1479" i="3"/>
  <c r="C1479" i="3"/>
  <c r="E1479" i="3"/>
  <c r="F1479" i="3"/>
  <c r="G1479" i="3"/>
  <c r="H1479" i="3"/>
  <c r="I1479" i="3"/>
  <c r="J1479" i="3"/>
  <c r="K1479" i="3"/>
  <c r="L1479" i="3"/>
  <c r="M1479" i="3"/>
  <c r="N1479" i="3"/>
  <c r="O1479" i="3"/>
  <c r="A1480" i="3"/>
  <c r="B1480" i="3"/>
  <c r="C1480" i="3"/>
  <c r="E1480" i="3"/>
  <c r="F1480" i="3"/>
  <c r="G1480" i="3"/>
  <c r="H1480" i="3"/>
  <c r="I1480" i="3"/>
  <c r="J1480" i="3"/>
  <c r="K1480" i="3"/>
  <c r="L1480" i="3"/>
  <c r="M1480" i="3"/>
  <c r="N1480" i="3"/>
  <c r="O1480" i="3"/>
  <c r="A1481" i="3"/>
  <c r="B1481" i="3"/>
  <c r="C1481" i="3"/>
  <c r="E1481" i="3"/>
  <c r="F1481" i="3"/>
  <c r="G1481" i="3"/>
  <c r="H1481" i="3"/>
  <c r="I1481" i="3"/>
  <c r="J1481" i="3"/>
  <c r="K1481" i="3"/>
  <c r="L1481" i="3"/>
  <c r="M1481" i="3"/>
  <c r="N1481" i="3"/>
  <c r="O1481" i="3"/>
  <c r="A1482" i="3"/>
  <c r="B1482" i="3"/>
  <c r="C1482" i="3"/>
  <c r="E1482" i="3"/>
  <c r="F1482" i="3"/>
  <c r="G1482" i="3"/>
  <c r="H1482" i="3"/>
  <c r="I1482" i="3"/>
  <c r="J1482" i="3"/>
  <c r="K1482" i="3"/>
  <c r="L1482" i="3"/>
  <c r="M1482" i="3"/>
  <c r="N1482" i="3"/>
  <c r="O1482" i="3"/>
  <c r="A1483" i="3"/>
  <c r="B1483" i="3"/>
  <c r="C1483" i="3"/>
  <c r="E1483" i="3"/>
  <c r="F1483" i="3"/>
  <c r="G1483" i="3"/>
  <c r="H1483" i="3"/>
  <c r="I1483" i="3"/>
  <c r="J1483" i="3"/>
  <c r="K1483" i="3"/>
  <c r="L1483" i="3"/>
  <c r="M1483" i="3"/>
  <c r="N1483" i="3"/>
  <c r="O1483" i="3"/>
  <c r="A1484" i="3"/>
  <c r="B1484" i="3"/>
  <c r="C1484" i="3"/>
  <c r="E1484" i="3"/>
  <c r="F1484" i="3"/>
  <c r="G1484" i="3"/>
  <c r="H1484" i="3"/>
  <c r="I1484" i="3"/>
  <c r="J1484" i="3"/>
  <c r="K1484" i="3"/>
  <c r="L1484" i="3"/>
  <c r="M1484" i="3"/>
  <c r="N1484" i="3"/>
  <c r="O1484" i="3"/>
  <c r="A1485" i="3"/>
  <c r="B1485" i="3"/>
  <c r="C1485" i="3"/>
  <c r="E1485" i="3"/>
  <c r="F1485" i="3"/>
  <c r="G1485" i="3"/>
  <c r="H1485" i="3"/>
  <c r="I1485" i="3"/>
  <c r="J1485" i="3"/>
  <c r="K1485" i="3"/>
  <c r="L1485" i="3"/>
  <c r="M1485" i="3"/>
  <c r="N1485" i="3"/>
  <c r="O1485" i="3"/>
  <c r="A1486" i="3"/>
  <c r="B1486" i="3"/>
  <c r="C1486" i="3"/>
  <c r="E1486" i="3"/>
  <c r="F1486" i="3"/>
  <c r="G1486" i="3"/>
  <c r="H1486" i="3"/>
  <c r="I1486" i="3"/>
  <c r="J1486" i="3"/>
  <c r="K1486" i="3"/>
  <c r="L1486" i="3"/>
  <c r="M1486" i="3"/>
  <c r="N1486" i="3"/>
  <c r="O1486" i="3"/>
  <c r="A1487" i="3"/>
  <c r="B1487" i="3"/>
  <c r="C1487" i="3"/>
  <c r="E1487" i="3"/>
  <c r="F1487" i="3"/>
  <c r="G1487" i="3"/>
  <c r="H1487" i="3"/>
  <c r="I1487" i="3"/>
  <c r="J1487" i="3"/>
  <c r="K1487" i="3"/>
  <c r="L1487" i="3"/>
  <c r="M1487" i="3"/>
  <c r="N1487" i="3"/>
  <c r="O1487" i="3"/>
  <c r="A1488" i="3"/>
  <c r="B1488" i="3"/>
  <c r="C1488" i="3"/>
  <c r="E1488" i="3"/>
  <c r="F1488" i="3"/>
  <c r="G1488" i="3"/>
  <c r="H1488" i="3"/>
  <c r="I1488" i="3"/>
  <c r="J1488" i="3"/>
  <c r="K1488" i="3"/>
  <c r="L1488" i="3"/>
  <c r="M1488" i="3"/>
  <c r="N1488" i="3"/>
  <c r="O1488" i="3"/>
  <c r="A1489" i="3"/>
  <c r="B1489" i="3"/>
  <c r="C1489" i="3"/>
  <c r="E1489" i="3"/>
  <c r="F1489" i="3"/>
  <c r="G1489" i="3"/>
  <c r="H1489" i="3"/>
  <c r="I1489" i="3"/>
  <c r="J1489" i="3"/>
  <c r="K1489" i="3"/>
  <c r="L1489" i="3"/>
  <c r="M1489" i="3"/>
  <c r="N1489" i="3"/>
  <c r="O1489" i="3"/>
  <c r="A1490" i="3"/>
  <c r="B1490" i="3"/>
  <c r="C1490" i="3"/>
  <c r="E1490" i="3"/>
  <c r="F1490" i="3"/>
  <c r="G1490" i="3"/>
  <c r="H1490" i="3"/>
  <c r="I1490" i="3"/>
  <c r="J1490" i="3"/>
  <c r="K1490" i="3"/>
  <c r="L1490" i="3"/>
  <c r="M1490" i="3"/>
  <c r="N1490" i="3"/>
  <c r="O1490" i="3"/>
  <c r="A1491" i="3"/>
  <c r="B1491" i="3"/>
  <c r="C1491" i="3"/>
  <c r="E1491" i="3"/>
  <c r="F1491" i="3"/>
  <c r="G1491" i="3"/>
  <c r="H1491" i="3"/>
  <c r="I1491" i="3"/>
  <c r="J1491" i="3"/>
  <c r="K1491" i="3"/>
  <c r="L1491" i="3"/>
  <c r="M1491" i="3"/>
  <c r="N1491" i="3"/>
  <c r="O1491" i="3"/>
  <c r="A1492" i="3"/>
  <c r="B1492" i="3"/>
  <c r="C1492" i="3"/>
  <c r="E1492" i="3"/>
  <c r="F1492" i="3"/>
  <c r="G1492" i="3"/>
  <c r="H1492" i="3"/>
  <c r="I1492" i="3"/>
  <c r="J1492" i="3"/>
  <c r="K1492" i="3"/>
  <c r="L1492" i="3"/>
  <c r="M1492" i="3"/>
  <c r="N1492" i="3"/>
  <c r="O1492" i="3"/>
  <c r="A1493" i="3"/>
  <c r="B1493" i="3"/>
  <c r="C1493" i="3"/>
  <c r="E1493" i="3"/>
  <c r="F1493" i="3"/>
  <c r="G1493" i="3"/>
  <c r="H1493" i="3"/>
  <c r="I1493" i="3"/>
  <c r="J1493" i="3"/>
  <c r="K1493" i="3"/>
  <c r="L1493" i="3"/>
  <c r="M1493" i="3"/>
  <c r="N1493" i="3"/>
  <c r="O1493" i="3"/>
  <c r="A1494" i="3"/>
  <c r="B1494" i="3"/>
  <c r="C1494" i="3"/>
  <c r="E1494" i="3"/>
  <c r="F1494" i="3"/>
  <c r="G1494" i="3"/>
  <c r="H1494" i="3"/>
  <c r="I1494" i="3"/>
  <c r="J1494" i="3"/>
  <c r="K1494" i="3"/>
  <c r="L1494" i="3"/>
  <c r="M1494" i="3"/>
  <c r="N1494" i="3"/>
  <c r="O1494" i="3"/>
  <c r="A1495" i="3"/>
  <c r="B1495" i="3"/>
  <c r="C1495" i="3"/>
  <c r="E1495" i="3"/>
  <c r="F1495" i="3"/>
  <c r="G1495" i="3"/>
  <c r="H1495" i="3"/>
  <c r="I1495" i="3"/>
  <c r="J1495" i="3"/>
  <c r="K1495" i="3"/>
  <c r="L1495" i="3"/>
  <c r="M1495" i="3"/>
  <c r="N1495" i="3"/>
  <c r="O1495" i="3"/>
  <c r="A1496" i="3"/>
  <c r="B1496" i="3"/>
  <c r="C1496" i="3"/>
  <c r="E1496" i="3"/>
  <c r="F1496" i="3"/>
  <c r="G1496" i="3"/>
  <c r="H1496" i="3"/>
  <c r="I1496" i="3"/>
  <c r="J1496" i="3"/>
  <c r="K1496" i="3"/>
  <c r="L1496" i="3"/>
  <c r="M1496" i="3"/>
  <c r="N1496" i="3"/>
  <c r="O1496" i="3"/>
  <c r="A1497" i="3"/>
  <c r="B1497" i="3"/>
  <c r="C1497" i="3"/>
  <c r="E1497" i="3"/>
  <c r="F1497" i="3"/>
  <c r="G1497" i="3"/>
  <c r="H1497" i="3"/>
  <c r="I1497" i="3"/>
  <c r="J1497" i="3"/>
  <c r="K1497" i="3"/>
  <c r="L1497" i="3"/>
  <c r="M1497" i="3"/>
  <c r="N1497" i="3"/>
  <c r="O1497" i="3"/>
  <c r="A1498" i="3"/>
  <c r="B1498" i="3"/>
  <c r="C1498" i="3"/>
  <c r="E1498" i="3"/>
  <c r="F1498" i="3"/>
  <c r="G1498" i="3"/>
  <c r="H1498" i="3"/>
  <c r="I1498" i="3"/>
  <c r="J1498" i="3"/>
  <c r="K1498" i="3"/>
  <c r="L1498" i="3"/>
  <c r="M1498" i="3"/>
  <c r="N1498" i="3"/>
  <c r="O1498" i="3"/>
  <c r="A1499" i="3"/>
  <c r="B1499" i="3"/>
  <c r="C1499" i="3"/>
  <c r="E1499" i="3"/>
  <c r="F1499" i="3"/>
  <c r="G1499" i="3"/>
  <c r="H1499" i="3"/>
  <c r="I1499" i="3"/>
  <c r="J1499" i="3"/>
  <c r="K1499" i="3"/>
  <c r="L1499" i="3"/>
  <c r="M1499" i="3"/>
  <c r="N1499" i="3"/>
  <c r="O1499" i="3"/>
  <c r="A1500" i="3"/>
  <c r="B1500" i="3"/>
  <c r="C1500" i="3"/>
  <c r="E1500" i="3"/>
  <c r="F1500" i="3"/>
  <c r="G1500" i="3"/>
  <c r="H1500" i="3"/>
  <c r="I1500" i="3"/>
  <c r="J1500" i="3"/>
  <c r="K1500" i="3"/>
  <c r="L1500" i="3"/>
  <c r="M1500" i="3"/>
  <c r="N1500" i="3"/>
  <c r="O1500" i="3"/>
  <c r="A1501" i="3"/>
  <c r="B1501" i="3"/>
  <c r="C1501" i="3"/>
  <c r="E1501" i="3"/>
  <c r="F1501" i="3"/>
  <c r="G1501" i="3"/>
  <c r="H1501" i="3"/>
  <c r="I1501" i="3"/>
  <c r="J1501" i="3"/>
  <c r="K1501" i="3"/>
  <c r="L1501" i="3"/>
  <c r="M1501" i="3"/>
  <c r="N1501" i="3"/>
  <c r="O1501" i="3"/>
  <c r="A1502" i="3"/>
  <c r="B1502" i="3"/>
  <c r="C1502" i="3"/>
  <c r="E1502" i="3"/>
  <c r="F1502" i="3"/>
  <c r="G1502" i="3"/>
  <c r="H1502" i="3"/>
  <c r="I1502" i="3"/>
  <c r="J1502" i="3"/>
  <c r="K1502" i="3"/>
  <c r="L1502" i="3"/>
  <c r="M1502" i="3"/>
  <c r="N1502" i="3"/>
  <c r="O1502" i="3"/>
  <c r="A1503" i="3"/>
  <c r="B1503" i="3"/>
  <c r="C1503" i="3"/>
  <c r="E1503" i="3"/>
  <c r="F1503" i="3"/>
  <c r="G1503" i="3"/>
  <c r="H1503" i="3"/>
  <c r="I1503" i="3"/>
  <c r="J1503" i="3"/>
  <c r="K1503" i="3"/>
  <c r="L1503" i="3"/>
  <c r="M1503" i="3"/>
  <c r="N1503" i="3"/>
  <c r="O1503" i="3"/>
  <c r="A1504" i="3"/>
  <c r="B1504" i="3"/>
  <c r="C1504" i="3"/>
  <c r="E1504" i="3"/>
  <c r="F1504" i="3"/>
  <c r="G1504" i="3"/>
  <c r="H1504" i="3"/>
  <c r="I1504" i="3"/>
  <c r="J1504" i="3"/>
  <c r="K1504" i="3"/>
  <c r="L1504" i="3"/>
  <c r="M1504" i="3"/>
  <c r="N1504" i="3"/>
  <c r="O1504" i="3"/>
  <c r="A1505" i="3"/>
  <c r="B1505" i="3"/>
  <c r="C1505" i="3"/>
  <c r="E1505" i="3"/>
  <c r="F1505" i="3"/>
  <c r="G1505" i="3"/>
  <c r="H1505" i="3"/>
  <c r="I1505" i="3"/>
  <c r="J1505" i="3"/>
  <c r="K1505" i="3"/>
  <c r="L1505" i="3"/>
  <c r="M1505" i="3"/>
  <c r="N1505" i="3"/>
  <c r="O1505" i="3"/>
  <c r="A1506" i="3"/>
  <c r="B1506" i="3"/>
  <c r="C1506" i="3"/>
  <c r="E1506" i="3"/>
  <c r="F1506" i="3"/>
  <c r="G1506" i="3"/>
  <c r="H1506" i="3"/>
  <c r="I1506" i="3"/>
  <c r="J1506" i="3"/>
  <c r="K1506" i="3"/>
  <c r="L1506" i="3"/>
  <c r="M1506" i="3"/>
  <c r="N1506" i="3"/>
  <c r="O1506" i="3"/>
  <c r="A1507" i="3"/>
  <c r="B1507" i="3"/>
  <c r="C1507" i="3"/>
  <c r="E1507" i="3"/>
  <c r="F1507" i="3"/>
  <c r="G1507" i="3"/>
  <c r="H1507" i="3"/>
  <c r="I1507" i="3"/>
  <c r="J1507" i="3"/>
  <c r="K1507" i="3"/>
  <c r="L1507" i="3"/>
  <c r="M1507" i="3"/>
  <c r="N1507" i="3"/>
  <c r="O1507" i="3"/>
  <c r="A1508" i="3"/>
  <c r="B1508" i="3"/>
  <c r="C1508" i="3"/>
  <c r="E1508" i="3"/>
  <c r="F1508" i="3"/>
  <c r="G1508" i="3"/>
  <c r="H1508" i="3"/>
  <c r="I1508" i="3"/>
  <c r="J1508" i="3"/>
  <c r="K1508" i="3"/>
  <c r="L1508" i="3"/>
  <c r="M1508" i="3"/>
  <c r="N1508" i="3"/>
  <c r="O1508" i="3"/>
  <c r="A1509" i="3"/>
  <c r="B1509" i="3"/>
  <c r="C1509" i="3"/>
  <c r="E1509" i="3"/>
  <c r="F1509" i="3"/>
  <c r="G1509" i="3"/>
  <c r="H1509" i="3"/>
  <c r="I1509" i="3"/>
  <c r="J1509" i="3"/>
  <c r="K1509" i="3"/>
  <c r="L1509" i="3"/>
  <c r="M1509" i="3"/>
  <c r="N1509" i="3"/>
  <c r="O1509" i="3"/>
  <c r="A1510" i="3"/>
  <c r="B1510" i="3"/>
  <c r="C1510" i="3"/>
  <c r="E1510" i="3"/>
  <c r="F1510" i="3"/>
  <c r="G1510" i="3"/>
  <c r="H1510" i="3"/>
  <c r="I1510" i="3"/>
  <c r="J1510" i="3"/>
  <c r="K1510" i="3"/>
  <c r="L1510" i="3"/>
  <c r="M1510" i="3"/>
  <c r="N1510" i="3"/>
  <c r="O1510" i="3"/>
  <c r="A1511" i="3"/>
  <c r="B1511" i="3"/>
  <c r="C1511" i="3"/>
  <c r="E1511" i="3"/>
  <c r="F1511" i="3"/>
  <c r="G1511" i="3"/>
  <c r="H1511" i="3"/>
  <c r="I1511" i="3"/>
  <c r="J1511" i="3"/>
  <c r="K1511" i="3"/>
  <c r="L1511" i="3"/>
  <c r="M1511" i="3"/>
  <c r="N1511" i="3"/>
  <c r="O1511" i="3"/>
  <c r="A1512" i="3"/>
  <c r="B1512" i="3"/>
  <c r="C1512" i="3"/>
  <c r="E1512" i="3"/>
  <c r="F1512" i="3"/>
  <c r="G1512" i="3"/>
  <c r="H1512" i="3"/>
  <c r="I1512" i="3"/>
  <c r="J1512" i="3"/>
  <c r="K1512" i="3"/>
  <c r="L1512" i="3"/>
  <c r="M1512" i="3"/>
  <c r="N1512" i="3"/>
  <c r="O1512" i="3"/>
  <c r="A1513" i="3"/>
  <c r="B1513" i="3"/>
  <c r="C1513" i="3"/>
  <c r="E1513" i="3"/>
  <c r="F1513" i="3"/>
  <c r="G1513" i="3"/>
  <c r="H1513" i="3"/>
  <c r="I1513" i="3"/>
  <c r="J1513" i="3"/>
  <c r="K1513" i="3"/>
  <c r="L1513" i="3"/>
  <c r="M1513" i="3"/>
  <c r="N1513" i="3"/>
  <c r="O1513" i="3"/>
  <c r="A1514" i="3"/>
  <c r="B1514" i="3"/>
  <c r="C1514" i="3"/>
  <c r="E1514" i="3"/>
  <c r="F1514" i="3"/>
  <c r="G1514" i="3"/>
  <c r="H1514" i="3"/>
  <c r="I1514" i="3"/>
  <c r="J1514" i="3"/>
  <c r="K1514" i="3"/>
  <c r="L1514" i="3"/>
  <c r="M1514" i="3"/>
  <c r="N1514" i="3"/>
  <c r="O1514" i="3"/>
  <c r="A1515" i="3"/>
  <c r="B1515" i="3"/>
  <c r="C1515" i="3"/>
  <c r="E1515" i="3"/>
  <c r="F1515" i="3"/>
  <c r="G1515" i="3"/>
  <c r="H1515" i="3"/>
  <c r="I1515" i="3"/>
  <c r="J1515" i="3"/>
  <c r="K1515" i="3"/>
  <c r="L1515" i="3"/>
  <c r="M1515" i="3"/>
  <c r="N1515" i="3"/>
  <c r="O1515" i="3"/>
  <c r="A1516" i="3"/>
  <c r="B1516" i="3"/>
  <c r="C1516" i="3"/>
  <c r="E1516" i="3"/>
  <c r="F1516" i="3"/>
  <c r="G1516" i="3"/>
  <c r="H1516" i="3"/>
  <c r="I1516" i="3"/>
  <c r="J1516" i="3"/>
  <c r="K1516" i="3"/>
  <c r="L1516" i="3"/>
  <c r="M1516" i="3"/>
  <c r="N1516" i="3"/>
  <c r="O1516" i="3"/>
  <c r="A1517" i="3"/>
  <c r="B1517" i="3"/>
  <c r="C1517" i="3"/>
  <c r="E1517" i="3"/>
  <c r="F1517" i="3"/>
  <c r="G1517" i="3"/>
  <c r="H1517" i="3"/>
  <c r="I1517" i="3"/>
  <c r="J1517" i="3"/>
  <c r="K1517" i="3"/>
  <c r="L1517" i="3"/>
  <c r="M1517" i="3"/>
  <c r="N1517" i="3"/>
  <c r="O1517" i="3"/>
  <c r="A1518" i="3"/>
  <c r="B1518" i="3"/>
  <c r="C1518" i="3"/>
  <c r="E1518" i="3"/>
  <c r="F1518" i="3"/>
  <c r="G1518" i="3"/>
  <c r="H1518" i="3"/>
  <c r="I1518" i="3"/>
  <c r="J1518" i="3"/>
  <c r="K1518" i="3"/>
  <c r="L1518" i="3"/>
  <c r="M1518" i="3"/>
  <c r="N1518" i="3"/>
  <c r="O1518" i="3"/>
  <c r="A1519" i="3"/>
  <c r="B1519" i="3"/>
  <c r="C1519" i="3"/>
  <c r="E1519" i="3"/>
  <c r="F1519" i="3"/>
  <c r="G1519" i="3"/>
  <c r="H1519" i="3"/>
  <c r="I1519" i="3"/>
  <c r="J1519" i="3"/>
  <c r="K1519" i="3"/>
  <c r="L1519" i="3"/>
  <c r="M1519" i="3"/>
  <c r="N1519" i="3"/>
  <c r="O1519" i="3"/>
  <c r="A1520" i="3"/>
  <c r="B1520" i="3"/>
  <c r="C1520" i="3"/>
  <c r="E1520" i="3"/>
  <c r="F1520" i="3"/>
  <c r="G1520" i="3"/>
  <c r="H1520" i="3"/>
  <c r="I1520" i="3"/>
  <c r="J1520" i="3"/>
  <c r="K1520" i="3"/>
  <c r="L1520" i="3"/>
  <c r="M1520" i="3"/>
  <c r="N1520" i="3"/>
  <c r="O1520" i="3"/>
  <c r="A1521" i="3"/>
  <c r="B1521" i="3"/>
  <c r="C1521" i="3"/>
  <c r="E1521" i="3"/>
  <c r="F1521" i="3"/>
  <c r="G1521" i="3"/>
  <c r="H1521" i="3"/>
  <c r="I1521" i="3"/>
  <c r="J1521" i="3"/>
  <c r="K1521" i="3"/>
  <c r="L1521" i="3"/>
  <c r="M1521" i="3"/>
  <c r="N1521" i="3"/>
  <c r="O1521" i="3"/>
  <c r="A1522" i="3"/>
  <c r="B1522" i="3"/>
  <c r="C1522" i="3"/>
  <c r="E1522" i="3"/>
  <c r="F1522" i="3"/>
  <c r="G1522" i="3"/>
  <c r="H1522" i="3"/>
  <c r="I1522" i="3"/>
  <c r="J1522" i="3"/>
  <c r="K1522" i="3"/>
  <c r="L1522" i="3"/>
  <c r="M1522" i="3"/>
  <c r="N1522" i="3"/>
  <c r="O1522" i="3"/>
  <c r="A1523" i="3"/>
  <c r="B1523" i="3"/>
  <c r="C1523" i="3"/>
  <c r="E1523" i="3"/>
  <c r="F1523" i="3"/>
  <c r="G1523" i="3"/>
  <c r="H1523" i="3"/>
  <c r="I1523" i="3"/>
  <c r="J1523" i="3"/>
  <c r="K1523" i="3"/>
  <c r="L1523" i="3"/>
  <c r="M1523" i="3"/>
  <c r="N1523" i="3"/>
  <c r="O1523" i="3"/>
  <c r="A1524" i="3"/>
  <c r="B1524" i="3"/>
  <c r="C1524" i="3"/>
  <c r="E1524" i="3"/>
  <c r="F1524" i="3"/>
  <c r="G1524" i="3"/>
  <c r="H1524" i="3"/>
  <c r="I1524" i="3"/>
  <c r="J1524" i="3"/>
  <c r="K1524" i="3"/>
  <c r="L1524" i="3"/>
  <c r="M1524" i="3"/>
  <c r="N1524" i="3"/>
  <c r="O1524" i="3"/>
  <c r="A1525" i="3"/>
  <c r="B1525" i="3"/>
  <c r="C1525" i="3"/>
  <c r="E1525" i="3"/>
  <c r="F1525" i="3"/>
  <c r="G1525" i="3"/>
  <c r="H1525" i="3"/>
  <c r="I1525" i="3"/>
  <c r="J1525" i="3"/>
  <c r="K1525" i="3"/>
  <c r="L1525" i="3"/>
  <c r="M1525" i="3"/>
  <c r="N1525" i="3"/>
  <c r="O1525" i="3"/>
  <c r="A1526" i="3"/>
  <c r="B1526" i="3"/>
  <c r="C1526" i="3"/>
  <c r="E1526" i="3"/>
  <c r="F1526" i="3"/>
  <c r="G1526" i="3"/>
  <c r="H1526" i="3"/>
  <c r="I1526" i="3"/>
  <c r="J1526" i="3"/>
  <c r="K1526" i="3"/>
  <c r="L1526" i="3"/>
  <c r="M1526" i="3"/>
  <c r="N1526" i="3"/>
  <c r="O1526" i="3"/>
  <c r="A1527" i="3"/>
  <c r="B1527" i="3"/>
  <c r="C1527" i="3"/>
  <c r="E1527" i="3"/>
  <c r="F1527" i="3"/>
  <c r="G1527" i="3"/>
  <c r="H1527" i="3"/>
  <c r="I1527" i="3"/>
  <c r="J1527" i="3"/>
  <c r="K1527" i="3"/>
  <c r="L1527" i="3"/>
  <c r="M1527" i="3"/>
  <c r="N1527" i="3"/>
  <c r="O1527" i="3"/>
  <c r="A1528" i="3"/>
  <c r="B1528" i="3"/>
  <c r="C1528" i="3"/>
  <c r="E1528" i="3"/>
  <c r="F1528" i="3"/>
  <c r="G1528" i="3"/>
  <c r="H1528" i="3"/>
  <c r="I1528" i="3"/>
  <c r="J1528" i="3"/>
  <c r="K1528" i="3"/>
  <c r="L1528" i="3"/>
  <c r="M1528" i="3"/>
  <c r="N1528" i="3"/>
  <c r="O1528" i="3"/>
  <c r="A1529" i="3"/>
  <c r="B1529" i="3"/>
  <c r="C1529" i="3"/>
  <c r="E1529" i="3"/>
  <c r="F1529" i="3"/>
  <c r="G1529" i="3"/>
  <c r="H1529" i="3"/>
  <c r="I1529" i="3"/>
  <c r="J1529" i="3"/>
  <c r="K1529" i="3"/>
  <c r="L1529" i="3"/>
  <c r="M1529" i="3"/>
  <c r="N1529" i="3"/>
  <c r="O1529" i="3"/>
  <c r="A1530" i="3"/>
  <c r="B1530" i="3"/>
  <c r="C1530" i="3"/>
  <c r="E1530" i="3"/>
  <c r="F1530" i="3"/>
  <c r="G1530" i="3"/>
  <c r="H1530" i="3"/>
  <c r="I1530" i="3"/>
  <c r="J1530" i="3"/>
  <c r="K1530" i="3"/>
  <c r="L1530" i="3"/>
  <c r="M1530" i="3"/>
  <c r="N1530" i="3"/>
  <c r="O1530" i="3"/>
  <c r="A1531" i="3"/>
  <c r="B1531" i="3"/>
  <c r="C1531" i="3"/>
  <c r="E1531" i="3"/>
  <c r="F1531" i="3"/>
  <c r="G1531" i="3"/>
  <c r="H1531" i="3"/>
  <c r="I1531" i="3"/>
  <c r="J1531" i="3"/>
  <c r="K1531" i="3"/>
  <c r="L1531" i="3"/>
  <c r="M1531" i="3"/>
  <c r="N1531" i="3"/>
  <c r="O1531" i="3"/>
  <c r="A1532" i="3"/>
  <c r="B1532" i="3"/>
  <c r="C1532" i="3"/>
  <c r="E1532" i="3"/>
  <c r="F1532" i="3"/>
  <c r="G1532" i="3"/>
  <c r="H1532" i="3"/>
  <c r="I1532" i="3"/>
  <c r="J1532" i="3"/>
  <c r="K1532" i="3"/>
  <c r="L1532" i="3"/>
  <c r="M1532" i="3"/>
  <c r="N1532" i="3"/>
  <c r="O1532" i="3"/>
  <c r="A1533" i="3"/>
  <c r="B1533" i="3"/>
  <c r="C1533" i="3"/>
  <c r="E1533" i="3"/>
  <c r="F1533" i="3"/>
  <c r="G1533" i="3"/>
  <c r="H1533" i="3"/>
  <c r="I1533" i="3"/>
  <c r="J1533" i="3"/>
  <c r="K1533" i="3"/>
  <c r="L1533" i="3"/>
  <c r="M1533" i="3"/>
  <c r="N1533" i="3"/>
  <c r="O1533" i="3"/>
  <c r="A1534" i="3"/>
  <c r="B1534" i="3"/>
  <c r="C1534" i="3"/>
  <c r="E1534" i="3"/>
  <c r="F1534" i="3"/>
  <c r="G1534" i="3"/>
  <c r="H1534" i="3"/>
  <c r="I1534" i="3"/>
  <c r="J1534" i="3"/>
  <c r="K1534" i="3"/>
  <c r="L1534" i="3"/>
  <c r="M1534" i="3"/>
  <c r="N1534" i="3"/>
  <c r="O1534" i="3"/>
  <c r="A1535" i="3"/>
  <c r="B1535" i="3"/>
  <c r="C1535" i="3"/>
  <c r="E1535" i="3"/>
  <c r="F1535" i="3"/>
  <c r="G1535" i="3"/>
  <c r="H1535" i="3"/>
  <c r="I1535" i="3"/>
  <c r="J1535" i="3"/>
  <c r="K1535" i="3"/>
  <c r="L1535" i="3"/>
  <c r="M1535" i="3"/>
  <c r="N1535" i="3"/>
  <c r="O1535" i="3"/>
  <c r="A1536" i="3"/>
  <c r="B1536" i="3"/>
  <c r="C1536" i="3"/>
  <c r="E1536" i="3"/>
  <c r="F1536" i="3"/>
  <c r="G1536" i="3"/>
  <c r="H1536" i="3"/>
  <c r="I1536" i="3"/>
  <c r="J1536" i="3"/>
  <c r="K1536" i="3"/>
  <c r="L1536" i="3"/>
  <c r="M1536" i="3"/>
  <c r="N1536" i="3"/>
  <c r="O1536" i="3"/>
  <c r="A1537" i="3"/>
  <c r="B1537" i="3"/>
  <c r="C1537" i="3"/>
  <c r="E1537" i="3"/>
  <c r="F1537" i="3"/>
  <c r="G1537" i="3"/>
  <c r="H1537" i="3"/>
  <c r="I1537" i="3"/>
  <c r="J1537" i="3"/>
  <c r="K1537" i="3"/>
  <c r="L1537" i="3"/>
  <c r="M1537" i="3"/>
  <c r="N1537" i="3"/>
  <c r="O1537" i="3"/>
  <c r="A1538" i="3"/>
  <c r="B1538" i="3"/>
  <c r="C1538" i="3"/>
  <c r="E1538" i="3"/>
  <c r="F1538" i="3"/>
  <c r="G1538" i="3"/>
  <c r="H1538" i="3"/>
  <c r="I1538" i="3"/>
  <c r="J1538" i="3"/>
  <c r="K1538" i="3"/>
  <c r="L1538" i="3"/>
  <c r="M1538" i="3"/>
  <c r="N1538" i="3"/>
  <c r="O1538" i="3"/>
  <c r="A1539" i="3"/>
  <c r="B1539" i="3"/>
  <c r="C1539" i="3"/>
  <c r="E1539" i="3"/>
  <c r="F1539" i="3"/>
  <c r="G1539" i="3"/>
  <c r="H1539" i="3"/>
  <c r="I1539" i="3"/>
  <c r="J1539" i="3"/>
  <c r="K1539" i="3"/>
  <c r="L1539" i="3"/>
  <c r="M1539" i="3"/>
  <c r="N1539" i="3"/>
  <c r="O1539" i="3"/>
  <c r="A1540" i="3"/>
  <c r="B1540" i="3"/>
  <c r="C1540" i="3"/>
  <c r="E1540" i="3"/>
  <c r="F1540" i="3"/>
  <c r="G1540" i="3"/>
  <c r="H1540" i="3"/>
  <c r="I1540" i="3"/>
  <c r="J1540" i="3"/>
  <c r="K1540" i="3"/>
  <c r="L1540" i="3"/>
  <c r="M1540" i="3"/>
  <c r="N1540" i="3"/>
  <c r="O1540" i="3"/>
  <c r="A1541" i="3"/>
  <c r="B1541" i="3"/>
  <c r="C1541" i="3"/>
  <c r="E1541" i="3"/>
  <c r="F1541" i="3"/>
  <c r="G1541" i="3"/>
  <c r="H1541" i="3"/>
  <c r="I1541" i="3"/>
  <c r="J1541" i="3"/>
  <c r="K1541" i="3"/>
  <c r="L1541" i="3"/>
  <c r="M1541" i="3"/>
  <c r="N1541" i="3"/>
  <c r="O1541" i="3"/>
  <c r="A1542" i="3"/>
  <c r="B1542" i="3"/>
  <c r="C1542" i="3"/>
  <c r="E1542" i="3"/>
  <c r="F1542" i="3"/>
  <c r="G1542" i="3"/>
  <c r="H1542" i="3"/>
  <c r="I1542" i="3"/>
  <c r="J1542" i="3"/>
  <c r="K1542" i="3"/>
  <c r="L1542" i="3"/>
  <c r="M1542" i="3"/>
  <c r="N1542" i="3"/>
  <c r="O1542" i="3"/>
  <c r="A1543" i="3"/>
  <c r="B1543" i="3"/>
  <c r="C1543" i="3"/>
  <c r="E1543" i="3"/>
  <c r="F1543" i="3"/>
  <c r="G1543" i="3"/>
  <c r="H1543" i="3"/>
  <c r="I1543" i="3"/>
  <c r="J1543" i="3"/>
  <c r="K1543" i="3"/>
  <c r="L1543" i="3"/>
  <c r="M1543" i="3"/>
  <c r="N1543" i="3"/>
  <c r="O1543" i="3"/>
  <c r="A1544" i="3"/>
  <c r="B1544" i="3"/>
  <c r="C1544" i="3"/>
  <c r="E1544" i="3"/>
  <c r="F1544" i="3"/>
  <c r="G1544" i="3"/>
  <c r="H1544" i="3"/>
  <c r="I1544" i="3"/>
  <c r="J1544" i="3"/>
  <c r="K1544" i="3"/>
  <c r="L1544" i="3"/>
  <c r="M1544" i="3"/>
  <c r="N1544" i="3"/>
  <c r="O1544" i="3"/>
  <c r="A1545" i="3"/>
  <c r="B1545" i="3"/>
  <c r="C1545" i="3"/>
  <c r="E1545" i="3"/>
  <c r="F1545" i="3"/>
  <c r="G1545" i="3"/>
  <c r="H1545" i="3"/>
  <c r="I1545" i="3"/>
  <c r="J1545" i="3"/>
  <c r="K1545" i="3"/>
  <c r="L1545" i="3"/>
  <c r="M1545" i="3"/>
  <c r="N1545" i="3"/>
  <c r="O1545" i="3"/>
  <c r="A1546" i="3"/>
  <c r="B1546" i="3"/>
  <c r="C1546" i="3"/>
  <c r="E1546" i="3"/>
  <c r="F1546" i="3"/>
  <c r="G1546" i="3"/>
  <c r="H1546" i="3"/>
  <c r="I1546" i="3"/>
  <c r="J1546" i="3"/>
  <c r="K1546" i="3"/>
  <c r="L1546" i="3"/>
  <c r="M1546" i="3"/>
  <c r="N1546" i="3"/>
  <c r="O1546" i="3"/>
  <c r="A1547" i="3"/>
  <c r="B1547" i="3"/>
  <c r="C1547" i="3"/>
  <c r="E1547" i="3"/>
  <c r="F1547" i="3"/>
  <c r="G1547" i="3"/>
  <c r="H1547" i="3"/>
  <c r="I1547" i="3"/>
  <c r="J1547" i="3"/>
  <c r="K1547" i="3"/>
  <c r="L1547" i="3"/>
  <c r="M1547" i="3"/>
  <c r="N1547" i="3"/>
  <c r="O1547" i="3"/>
  <c r="A1548" i="3"/>
  <c r="B1548" i="3"/>
  <c r="C1548" i="3"/>
  <c r="E1548" i="3"/>
  <c r="F1548" i="3"/>
  <c r="G1548" i="3"/>
  <c r="H1548" i="3"/>
  <c r="I1548" i="3"/>
  <c r="J1548" i="3"/>
  <c r="K1548" i="3"/>
  <c r="L1548" i="3"/>
  <c r="M1548" i="3"/>
  <c r="N1548" i="3"/>
  <c r="O1548" i="3"/>
  <c r="A1549" i="3"/>
  <c r="B1549" i="3"/>
  <c r="C1549" i="3"/>
  <c r="E1549" i="3"/>
  <c r="F1549" i="3"/>
  <c r="G1549" i="3"/>
  <c r="H1549" i="3"/>
  <c r="I1549" i="3"/>
  <c r="J1549" i="3"/>
  <c r="K1549" i="3"/>
  <c r="L1549" i="3"/>
  <c r="M1549" i="3"/>
  <c r="N1549" i="3"/>
  <c r="O1549" i="3"/>
  <c r="A1550" i="3"/>
  <c r="B1550" i="3"/>
  <c r="C1550" i="3"/>
  <c r="E1550" i="3"/>
  <c r="F1550" i="3"/>
  <c r="G1550" i="3"/>
  <c r="H1550" i="3"/>
  <c r="I1550" i="3"/>
  <c r="J1550" i="3"/>
  <c r="K1550" i="3"/>
  <c r="L1550" i="3"/>
  <c r="M1550" i="3"/>
  <c r="N1550" i="3"/>
  <c r="O1550" i="3"/>
  <c r="A1551" i="3"/>
  <c r="B1551" i="3"/>
  <c r="C1551" i="3"/>
  <c r="E1551" i="3"/>
  <c r="F1551" i="3"/>
  <c r="G1551" i="3"/>
  <c r="H1551" i="3"/>
  <c r="I1551" i="3"/>
  <c r="J1551" i="3"/>
  <c r="K1551" i="3"/>
  <c r="L1551" i="3"/>
  <c r="M1551" i="3"/>
  <c r="N1551" i="3"/>
  <c r="O1551" i="3"/>
  <c r="A1552" i="3"/>
  <c r="B1552" i="3"/>
  <c r="C1552" i="3"/>
  <c r="E1552" i="3"/>
  <c r="F1552" i="3"/>
  <c r="G1552" i="3"/>
  <c r="H1552" i="3"/>
  <c r="I1552" i="3"/>
  <c r="J1552" i="3"/>
  <c r="K1552" i="3"/>
  <c r="L1552" i="3"/>
  <c r="M1552" i="3"/>
  <c r="N1552" i="3"/>
  <c r="O1552" i="3"/>
  <c r="A1553" i="3"/>
  <c r="B1553" i="3"/>
  <c r="C1553" i="3"/>
  <c r="E1553" i="3"/>
  <c r="F1553" i="3"/>
  <c r="G1553" i="3"/>
  <c r="H1553" i="3"/>
  <c r="I1553" i="3"/>
  <c r="J1553" i="3"/>
  <c r="K1553" i="3"/>
  <c r="L1553" i="3"/>
  <c r="M1553" i="3"/>
  <c r="N1553" i="3"/>
  <c r="O1553" i="3"/>
  <c r="A1554" i="3"/>
  <c r="B1554" i="3"/>
  <c r="C1554" i="3"/>
  <c r="E1554" i="3"/>
  <c r="F1554" i="3"/>
  <c r="G1554" i="3"/>
  <c r="H1554" i="3"/>
  <c r="I1554" i="3"/>
  <c r="J1554" i="3"/>
  <c r="K1554" i="3"/>
  <c r="L1554" i="3"/>
  <c r="M1554" i="3"/>
  <c r="N1554" i="3"/>
  <c r="O1554" i="3"/>
  <c r="A1555" i="3"/>
  <c r="B1555" i="3"/>
  <c r="C1555" i="3"/>
  <c r="E1555" i="3"/>
  <c r="F1555" i="3"/>
  <c r="G1555" i="3"/>
  <c r="H1555" i="3"/>
  <c r="I1555" i="3"/>
  <c r="J1555" i="3"/>
  <c r="K1555" i="3"/>
  <c r="L1555" i="3"/>
  <c r="M1555" i="3"/>
  <c r="N1555" i="3"/>
  <c r="O1555" i="3"/>
  <c r="A1556" i="3"/>
  <c r="B1556" i="3"/>
  <c r="C1556" i="3"/>
  <c r="E1556" i="3"/>
  <c r="F1556" i="3"/>
  <c r="G1556" i="3"/>
  <c r="H1556" i="3"/>
  <c r="I1556" i="3"/>
  <c r="J1556" i="3"/>
  <c r="K1556" i="3"/>
  <c r="L1556" i="3"/>
  <c r="M1556" i="3"/>
  <c r="N1556" i="3"/>
  <c r="O1556" i="3"/>
  <c r="A1557" i="3"/>
  <c r="B1557" i="3"/>
  <c r="C1557" i="3"/>
  <c r="E1557" i="3"/>
  <c r="F1557" i="3"/>
  <c r="G1557" i="3"/>
  <c r="H1557" i="3"/>
  <c r="I1557" i="3"/>
  <c r="J1557" i="3"/>
  <c r="K1557" i="3"/>
  <c r="L1557" i="3"/>
  <c r="M1557" i="3"/>
  <c r="N1557" i="3"/>
  <c r="O1557" i="3"/>
  <c r="A1558" i="3"/>
  <c r="B1558" i="3"/>
  <c r="C1558" i="3"/>
  <c r="E1558" i="3"/>
  <c r="F1558" i="3"/>
  <c r="G1558" i="3"/>
  <c r="H1558" i="3"/>
  <c r="I1558" i="3"/>
  <c r="J1558" i="3"/>
  <c r="K1558" i="3"/>
  <c r="L1558" i="3"/>
  <c r="M1558" i="3"/>
  <c r="N1558" i="3"/>
  <c r="O1558" i="3"/>
  <c r="A1559" i="3"/>
  <c r="B1559" i="3"/>
  <c r="C1559" i="3"/>
  <c r="E1559" i="3"/>
  <c r="F1559" i="3"/>
  <c r="G1559" i="3"/>
  <c r="H1559" i="3"/>
  <c r="I1559" i="3"/>
  <c r="J1559" i="3"/>
  <c r="K1559" i="3"/>
  <c r="L1559" i="3"/>
  <c r="M1559" i="3"/>
  <c r="N1559" i="3"/>
  <c r="O1559" i="3"/>
  <c r="A1560" i="3"/>
  <c r="B1560" i="3"/>
  <c r="C1560" i="3"/>
  <c r="E1560" i="3"/>
  <c r="F1560" i="3"/>
  <c r="G1560" i="3"/>
  <c r="H1560" i="3"/>
  <c r="I1560" i="3"/>
  <c r="J1560" i="3"/>
  <c r="K1560" i="3"/>
  <c r="L1560" i="3"/>
  <c r="M1560" i="3"/>
  <c r="N1560" i="3"/>
  <c r="O1560" i="3"/>
  <c r="A1561" i="3"/>
  <c r="B1561" i="3"/>
  <c r="C1561" i="3"/>
  <c r="E1561" i="3"/>
  <c r="F1561" i="3"/>
  <c r="G1561" i="3"/>
  <c r="H1561" i="3"/>
  <c r="I1561" i="3"/>
  <c r="J1561" i="3"/>
  <c r="K1561" i="3"/>
  <c r="L1561" i="3"/>
  <c r="M1561" i="3"/>
  <c r="N1561" i="3"/>
  <c r="O1561" i="3"/>
  <c r="A1562" i="3"/>
  <c r="B1562" i="3"/>
  <c r="C1562" i="3"/>
  <c r="E1562" i="3"/>
  <c r="F1562" i="3"/>
  <c r="G1562" i="3"/>
  <c r="H1562" i="3"/>
  <c r="I1562" i="3"/>
  <c r="J1562" i="3"/>
  <c r="K1562" i="3"/>
  <c r="L1562" i="3"/>
  <c r="M1562" i="3"/>
  <c r="N1562" i="3"/>
  <c r="O1562" i="3"/>
  <c r="A1563" i="3"/>
  <c r="B1563" i="3"/>
  <c r="C1563" i="3"/>
  <c r="E1563" i="3"/>
  <c r="F1563" i="3"/>
  <c r="G1563" i="3"/>
  <c r="H1563" i="3"/>
  <c r="I1563" i="3"/>
  <c r="J1563" i="3"/>
  <c r="K1563" i="3"/>
  <c r="L1563" i="3"/>
  <c r="M1563" i="3"/>
  <c r="N1563" i="3"/>
  <c r="O1563" i="3"/>
  <c r="A1564" i="3"/>
  <c r="B1564" i="3"/>
  <c r="C1564" i="3"/>
  <c r="E1564" i="3"/>
  <c r="F1564" i="3"/>
  <c r="G1564" i="3"/>
  <c r="H1564" i="3"/>
  <c r="I1564" i="3"/>
  <c r="J1564" i="3"/>
  <c r="K1564" i="3"/>
  <c r="L1564" i="3"/>
  <c r="M1564" i="3"/>
  <c r="N1564" i="3"/>
  <c r="O1564" i="3"/>
  <c r="A1565" i="3"/>
  <c r="B1565" i="3"/>
  <c r="C1565" i="3"/>
  <c r="E1565" i="3"/>
  <c r="F1565" i="3"/>
  <c r="G1565" i="3"/>
  <c r="H1565" i="3"/>
  <c r="I1565" i="3"/>
  <c r="J1565" i="3"/>
  <c r="K1565" i="3"/>
  <c r="L1565" i="3"/>
  <c r="M1565" i="3"/>
  <c r="N1565" i="3"/>
  <c r="O1565" i="3"/>
  <c r="A1566" i="3"/>
  <c r="B1566" i="3"/>
  <c r="C1566" i="3"/>
  <c r="E1566" i="3"/>
  <c r="F1566" i="3"/>
  <c r="G1566" i="3"/>
  <c r="H1566" i="3"/>
  <c r="I1566" i="3"/>
  <c r="J1566" i="3"/>
  <c r="K1566" i="3"/>
  <c r="L1566" i="3"/>
  <c r="M1566" i="3"/>
  <c r="N1566" i="3"/>
  <c r="O1566" i="3"/>
  <c r="A1567" i="3"/>
  <c r="B1567" i="3"/>
  <c r="C1567" i="3"/>
  <c r="E1567" i="3"/>
  <c r="F1567" i="3"/>
  <c r="G1567" i="3"/>
  <c r="H1567" i="3"/>
  <c r="I1567" i="3"/>
  <c r="J1567" i="3"/>
  <c r="K1567" i="3"/>
  <c r="L1567" i="3"/>
  <c r="M1567" i="3"/>
  <c r="N1567" i="3"/>
  <c r="O1567" i="3"/>
  <c r="A1568" i="3"/>
  <c r="B1568" i="3"/>
  <c r="C1568" i="3"/>
  <c r="E1568" i="3"/>
  <c r="F1568" i="3"/>
  <c r="G1568" i="3"/>
  <c r="H1568" i="3"/>
  <c r="I1568" i="3"/>
  <c r="J1568" i="3"/>
  <c r="K1568" i="3"/>
  <c r="L1568" i="3"/>
  <c r="M1568" i="3"/>
  <c r="N1568" i="3"/>
  <c r="O1568" i="3"/>
  <c r="A1569" i="3"/>
  <c r="B1569" i="3"/>
  <c r="C1569" i="3"/>
  <c r="E1569" i="3"/>
  <c r="F1569" i="3"/>
  <c r="G1569" i="3"/>
  <c r="H1569" i="3"/>
  <c r="I1569" i="3"/>
  <c r="J1569" i="3"/>
  <c r="K1569" i="3"/>
  <c r="L1569" i="3"/>
  <c r="M1569" i="3"/>
  <c r="N1569" i="3"/>
  <c r="O1569" i="3"/>
  <c r="A1570" i="3"/>
  <c r="B1570" i="3"/>
  <c r="C1570" i="3"/>
  <c r="E1570" i="3"/>
  <c r="F1570" i="3"/>
  <c r="G1570" i="3"/>
  <c r="H1570" i="3"/>
  <c r="I1570" i="3"/>
  <c r="J1570" i="3"/>
  <c r="K1570" i="3"/>
  <c r="L1570" i="3"/>
  <c r="M1570" i="3"/>
  <c r="N1570" i="3"/>
  <c r="O1570" i="3"/>
  <c r="A1571" i="3"/>
  <c r="B1571" i="3"/>
  <c r="C1571" i="3"/>
  <c r="E1571" i="3"/>
  <c r="F1571" i="3"/>
  <c r="G1571" i="3"/>
  <c r="H1571" i="3"/>
  <c r="I1571" i="3"/>
  <c r="J1571" i="3"/>
  <c r="K1571" i="3"/>
  <c r="L1571" i="3"/>
  <c r="M1571" i="3"/>
  <c r="N1571" i="3"/>
  <c r="O1571" i="3"/>
  <c r="A1572" i="3"/>
  <c r="B1572" i="3"/>
  <c r="C1572" i="3"/>
  <c r="E1572" i="3"/>
  <c r="F1572" i="3"/>
  <c r="G1572" i="3"/>
  <c r="H1572" i="3"/>
  <c r="I1572" i="3"/>
  <c r="J1572" i="3"/>
  <c r="K1572" i="3"/>
  <c r="L1572" i="3"/>
  <c r="M1572" i="3"/>
  <c r="N1572" i="3"/>
  <c r="O1572" i="3"/>
  <c r="A1573" i="3"/>
  <c r="B1573" i="3"/>
  <c r="C1573" i="3"/>
  <c r="E1573" i="3"/>
  <c r="F1573" i="3"/>
  <c r="G1573" i="3"/>
  <c r="H1573" i="3"/>
  <c r="I1573" i="3"/>
  <c r="J1573" i="3"/>
  <c r="K1573" i="3"/>
  <c r="L1573" i="3"/>
  <c r="M1573" i="3"/>
  <c r="N1573" i="3"/>
  <c r="O1573" i="3"/>
  <c r="A1574" i="3"/>
  <c r="B1574" i="3"/>
  <c r="C1574" i="3"/>
  <c r="E1574" i="3"/>
  <c r="F1574" i="3"/>
  <c r="G1574" i="3"/>
  <c r="H1574" i="3"/>
  <c r="I1574" i="3"/>
  <c r="J1574" i="3"/>
  <c r="K1574" i="3"/>
  <c r="L1574" i="3"/>
  <c r="M1574" i="3"/>
  <c r="N1574" i="3"/>
  <c r="O1574" i="3"/>
  <c r="A1575" i="3"/>
  <c r="B1575" i="3"/>
  <c r="C1575" i="3"/>
  <c r="E1575" i="3"/>
  <c r="F1575" i="3"/>
  <c r="G1575" i="3"/>
  <c r="H1575" i="3"/>
  <c r="I1575" i="3"/>
  <c r="J1575" i="3"/>
  <c r="K1575" i="3"/>
  <c r="L1575" i="3"/>
  <c r="M1575" i="3"/>
  <c r="N1575" i="3"/>
  <c r="O1575" i="3"/>
  <c r="A1576" i="3"/>
  <c r="B1576" i="3"/>
  <c r="C1576" i="3"/>
  <c r="E1576" i="3"/>
  <c r="F1576" i="3"/>
  <c r="G1576" i="3"/>
  <c r="H1576" i="3"/>
  <c r="I1576" i="3"/>
  <c r="J1576" i="3"/>
  <c r="K1576" i="3"/>
  <c r="L1576" i="3"/>
  <c r="M1576" i="3"/>
  <c r="N1576" i="3"/>
  <c r="O1576" i="3"/>
  <c r="A1577" i="3"/>
  <c r="B1577" i="3"/>
  <c r="C1577" i="3"/>
  <c r="E1577" i="3"/>
  <c r="F1577" i="3"/>
  <c r="G1577" i="3"/>
  <c r="H1577" i="3"/>
  <c r="I1577" i="3"/>
  <c r="J1577" i="3"/>
  <c r="K1577" i="3"/>
  <c r="L1577" i="3"/>
  <c r="M1577" i="3"/>
  <c r="N1577" i="3"/>
  <c r="O1577" i="3"/>
  <c r="A1578" i="3"/>
  <c r="B1578" i="3"/>
  <c r="C1578" i="3"/>
  <c r="E1578" i="3"/>
  <c r="F1578" i="3"/>
  <c r="G1578" i="3"/>
  <c r="H1578" i="3"/>
  <c r="I1578" i="3"/>
  <c r="J1578" i="3"/>
  <c r="K1578" i="3"/>
  <c r="L1578" i="3"/>
  <c r="M1578" i="3"/>
  <c r="N1578" i="3"/>
  <c r="O1578" i="3"/>
  <c r="A1579" i="3"/>
  <c r="B1579" i="3"/>
  <c r="C1579" i="3"/>
  <c r="E1579" i="3"/>
  <c r="F1579" i="3"/>
  <c r="G1579" i="3"/>
  <c r="H1579" i="3"/>
  <c r="I1579" i="3"/>
  <c r="J1579" i="3"/>
  <c r="K1579" i="3"/>
  <c r="L1579" i="3"/>
  <c r="M1579" i="3"/>
  <c r="N1579" i="3"/>
  <c r="O1579" i="3"/>
  <c r="A1580" i="3"/>
  <c r="B1580" i="3"/>
  <c r="C1580" i="3"/>
  <c r="E1580" i="3"/>
  <c r="F1580" i="3"/>
  <c r="G1580" i="3"/>
  <c r="H1580" i="3"/>
  <c r="I1580" i="3"/>
  <c r="J1580" i="3"/>
  <c r="K1580" i="3"/>
  <c r="L1580" i="3"/>
  <c r="M1580" i="3"/>
  <c r="N1580" i="3"/>
  <c r="O1580" i="3"/>
  <c r="A1581" i="3"/>
  <c r="B1581" i="3"/>
  <c r="C1581" i="3"/>
  <c r="E1581" i="3"/>
  <c r="F1581" i="3"/>
  <c r="G1581" i="3"/>
  <c r="H1581" i="3"/>
  <c r="I1581" i="3"/>
  <c r="J1581" i="3"/>
  <c r="K1581" i="3"/>
  <c r="L1581" i="3"/>
  <c r="M1581" i="3"/>
  <c r="N1581" i="3"/>
  <c r="O1581" i="3"/>
  <c r="A1582" i="3"/>
  <c r="B1582" i="3"/>
  <c r="C1582" i="3"/>
  <c r="E1582" i="3"/>
  <c r="F1582" i="3"/>
  <c r="G1582" i="3"/>
  <c r="H1582" i="3"/>
  <c r="I1582" i="3"/>
  <c r="J1582" i="3"/>
  <c r="K1582" i="3"/>
  <c r="L1582" i="3"/>
  <c r="M1582" i="3"/>
  <c r="N1582" i="3"/>
  <c r="O1582" i="3"/>
  <c r="A1583" i="3"/>
  <c r="B1583" i="3"/>
  <c r="C1583" i="3"/>
  <c r="E1583" i="3"/>
  <c r="F1583" i="3"/>
  <c r="G1583" i="3"/>
  <c r="H1583" i="3"/>
  <c r="I1583" i="3"/>
  <c r="J1583" i="3"/>
  <c r="K1583" i="3"/>
  <c r="L1583" i="3"/>
  <c r="M1583" i="3"/>
  <c r="N1583" i="3"/>
  <c r="O1583" i="3"/>
  <c r="A1584" i="3"/>
  <c r="B1584" i="3"/>
  <c r="C1584" i="3"/>
  <c r="E1584" i="3"/>
  <c r="F1584" i="3"/>
  <c r="G1584" i="3"/>
  <c r="H1584" i="3"/>
  <c r="I1584" i="3"/>
  <c r="J1584" i="3"/>
  <c r="K1584" i="3"/>
  <c r="L1584" i="3"/>
  <c r="M1584" i="3"/>
  <c r="N1584" i="3"/>
  <c r="O1584" i="3"/>
  <c r="A1585" i="3"/>
  <c r="B1585" i="3"/>
  <c r="C1585" i="3"/>
  <c r="E1585" i="3"/>
  <c r="F1585" i="3"/>
  <c r="G1585" i="3"/>
  <c r="H1585" i="3"/>
  <c r="I1585" i="3"/>
  <c r="J1585" i="3"/>
  <c r="K1585" i="3"/>
  <c r="L1585" i="3"/>
  <c r="M1585" i="3"/>
  <c r="N1585" i="3"/>
  <c r="O1585" i="3"/>
  <c r="A1586" i="3"/>
  <c r="B1586" i="3"/>
  <c r="C1586" i="3"/>
  <c r="E1586" i="3"/>
  <c r="F1586" i="3"/>
  <c r="G1586" i="3"/>
  <c r="H1586" i="3"/>
  <c r="I1586" i="3"/>
  <c r="J1586" i="3"/>
  <c r="K1586" i="3"/>
  <c r="L1586" i="3"/>
  <c r="M1586" i="3"/>
  <c r="N1586" i="3"/>
  <c r="O1586" i="3"/>
  <c r="A1587" i="3"/>
  <c r="B1587" i="3"/>
  <c r="C1587" i="3"/>
  <c r="E1587" i="3"/>
  <c r="F1587" i="3"/>
  <c r="G1587" i="3"/>
  <c r="H1587" i="3"/>
  <c r="I1587" i="3"/>
  <c r="J1587" i="3"/>
  <c r="K1587" i="3"/>
  <c r="L1587" i="3"/>
  <c r="M1587" i="3"/>
  <c r="N1587" i="3"/>
  <c r="O1587" i="3"/>
  <c r="A1588" i="3"/>
  <c r="B1588" i="3"/>
  <c r="C1588" i="3"/>
  <c r="E1588" i="3"/>
  <c r="F1588" i="3"/>
  <c r="G1588" i="3"/>
  <c r="H1588" i="3"/>
  <c r="I1588" i="3"/>
  <c r="J1588" i="3"/>
  <c r="K1588" i="3"/>
  <c r="L1588" i="3"/>
  <c r="M1588" i="3"/>
  <c r="N1588" i="3"/>
  <c r="O1588" i="3"/>
  <c r="A1589" i="3"/>
  <c r="B1589" i="3"/>
  <c r="C1589" i="3"/>
  <c r="E1589" i="3"/>
  <c r="F1589" i="3"/>
  <c r="G1589" i="3"/>
  <c r="H1589" i="3"/>
  <c r="I1589" i="3"/>
  <c r="J1589" i="3"/>
  <c r="K1589" i="3"/>
  <c r="L1589" i="3"/>
  <c r="M1589" i="3"/>
  <c r="N1589" i="3"/>
  <c r="O1589" i="3"/>
  <c r="A1590" i="3"/>
  <c r="B1590" i="3"/>
  <c r="C1590" i="3"/>
  <c r="E1590" i="3"/>
  <c r="F1590" i="3"/>
  <c r="G1590" i="3"/>
  <c r="H1590" i="3"/>
  <c r="I1590" i="3"/>
  <c r="J1590" i="3"/>
  <c r="K1590" i="3"/>
  <c r="L1590" i="3"/>
  <c r="M1590" i="3"/>
  <c r="N1590" i="3"/>
  <c r="O1590" i="3"/>
  <c r="A1591" i="3"/>
  <c r="B1591" i="3"/>
  <c r="C1591" i="3"/>
  <c r="E1591" i="3"/>
  <c r="F1591" i="3"/>
  <c r="G1591" i="3"/>
  <c r="H1591" i="3"/>
  <c r="I1591" i="3"/>
  <c r="J1591" i="3"/>
  <c r="K1591" i="3"/>
  <c r="L1591" i="3"/>
  <c r="M1591" i="3"/>
  <c r="N1591" i="3"/>
  <c r="O1591" i="3"/>
  <c r="A1592" i="3"/>
  <c r="B1592" i="3"/>
  <c r="C1592" i="3"/>
  <c r="E1592" i="3"/>
  <c r="F1592" i="3"/>
  <c r="G1592" i="3"/>
  <c r="H1592" i="3"/>
  <c r="I1592" i="3"/>
  <c r="J1592" i="3"/>
  <c r="K1592" i="3"/>
  <c r="L1592" i="3"/>
  <c r="M1592" i="3"/>
  <c r="N1592" i="3"/>
  <c r="O1592" i="3"/>
  <c r="A1593" i="3"/>
  <c r="B1593" i="3"/>
  <c r="C1593" i="3"/>
  <c r="E1593" i="3"/>
  <c r="F1593" i="3"/>
  <c r="G1593" i="3"/>
  <c r="H1593" i="3"/>
  <c r="I1593" i="3"/>
  <c r="J1593" i="3"/>
  <c r="K1593" i="3"/>
  <c r="L1593" i="3"/>
  <c r="M1593" i="3"/>
  <c r="N1593" i="3"/>
  <c r="O1593" i="3"/>
  <c r="A1594" i="3"/>
  <c r="B1594" i="3"/>
  <c r="C1594" i="3"/>
  <c r="E1594" i="3"/>
  <c r="F1594" i="3"/>
  <c r="G1594" i="3"/>
  <c r="H1594" i="3"/>
  <c r="I1594" i="3"/>
  <c r="J1594" i="3"/>
  <c r="K1594" i="3"/>
  <c r="L1594" i="3"/>
  <c r="M1594" i="3"/>
  <c r="N1594" i="3"/>
  <c r="O1594" i="3"/>
  <c r="A1595" i="3"/>
  <c r="B1595" i="3"/>
  <c r="C1595" i="3"/>
  <c r="E1595" i="3"/>
  <c r="F1595" i="3"/>
  <c r="G1595" i="3"/>
  <c r="H1595" i="3"/>
  <c r="I1595" i="3"/>
  <c r="J1595" i="3"/>
  <c r="K1595" i="3"/>
  <c r="L1595" i="3"/>
  <c r="M1595" i="3"/>
  <c r="N1595" i="3"/>
  <c r="O1595" i="3"/>
  <c r="A1596" i="3"/>
  <c r="B1596" i="3"/>
  <c r="C1596" i="3"/>
  <c r="E1596" i="3"/>
  <c r="F1596" i="3"/>
  <c r="G1596" i="3"/>
  <c r="H1596" i="3"/>
  <c r="I1596" i="3"/>
  <c r="J1596" i="3"/>
  <c r="K1596" i="3"/>
  <c r="L1596" i="3"/>
  <c r="M1596" i="3"/>
  <c r="N1596" i="3"/>
  <c r="O1596" i="3"/>
  <c r="A1597" i="3"/>
  <c r="B1597" i="3"/>
  <c r="C1597" i="3"/>
  <c r="E1597" i="3"/>
  <c r="F1597" i="3"/>
  <c r="G1597" i="3"/>
  <c r="H1597" i="3"/>
  <c r="I1597" i="3"/>
  <c r="J1597" i="3"/>
  <c r="K1597" i="3"/>
  <c r="L1597" i="3"/>
  <c r="M1597" i="3"/>
  <c r="N1597" i="3"/>
  <c r="O1597" i="3"/>
  <c r="A1598" i="3"/>
  <c r="B1598" i="3"/>
  <c r="C1598" i="3"/>
  <c r="E1598" i="3"/>
  <c r="F1598" i="3"/>
  <c r="G1598" i="3"/>
  <c r="H1598" i="3"/>
  <c r="I1598" i="3"/>
  <c r="J1598" i="3"/>
  <c r="K1598" i="3"/>
  <c r="L1598" i="3"/>
  <c r="M1598" i="3"/>
  <c r="N1598" i="3"/>
  <c r="O1598" i="3"/>
  <c r="A1599" i="3"/>
  <c r="B1599" i="3"/>
  <c r="C1599" i="3"/>
  <c r="E1599" i="3"/>
  <c r="F1599" i="3"/>
  <c r="G1599" i="3"/>
  <c r="H1599" i="3"/>
  <c r="I1599" i="3"/>
  <c r="J1599" i="3"/>
  <c r="K1599" i="3"/>
  <c r="L1599" i="3"/>
  <c r="M1599" i="3"/>
  <c r="N1599" i="3"/>
  <c r="O1599" i="3"/>
  <c r="A1600" i="3"/>
  <c r="B1600" i="3"/>
  <c r="C1600" i="3"/>
  <c r="E1600" i="3"/>
  <c r="F1600" i="3"/>
  <c r="G1600" i="3"/>
  <c r="H1600" i="3"/>
  <c r="I1600" i="3"/>
  <c r="J1600" i="3"/>
  <c r="K1600" i="3"/>
  <c r="L1600" i="3"/>
  <c r="M1600" i="3"/>
  <c r="N1600" i="3"/>
  <c r="O1600" i="3"/>
  <c r="A1601" i="3"/>
  <c r="B1601" i="3"/>
  <c r="C1601" i="3"/>
  <c r="E1601" i="3"/>
  <c r="F1601" i="3"/>
  <c r="G1601" i="3"/>
  <c r="H1601" i="3"/>
  <c r="I1601" i="3"/>
  <c r="J1601" i="3"/>
  <c r="K1601" i="3"/>
  <c r="L1601" i="3"/>
  <c r="M1601" i="3"/>
  <c r="N1601" i="3"/>
  <c r="O1601" i="3"/>
  <c r="A1602" i="3"/>
  <c r="B1602" i="3"/>
  <c r="C1602" i="3"/>
  <c r="E1602" i="3"/>
  <c r="F1602" i="3"/>
  <c r="G1602" i="3"/>
  <c r="H1602" i="3"/>
  <c r="I1602" i="3"/>
  <c r="J1602" i="3"/>
  <c r="K1602" i="3"/>
  <c r="L1602" i="3"/>
  <c r="M1602" i="3"/>
  <c r="N1602" i="3"/>
  <c r="O1602" i="3"/>
  <c r="A1603" i="3"/>
  <c r="B1603" i="3"/>
  <c r="C1603" i="3"/>
  <c r="E1603" i="3"/>
  <c r="F1603" i="3"/>
  <c r="G1603" i="3"/>
  <c r="H1603" i="3"/>
  <c r="I1603" i="3"/>
  <c r="J1603" i="3"/>
  <c r="K1603" i="3"/>
  <c r="L1603" i="3"/>
  <c r="M1603" i="3"/>
  <c r="N1603" i="3"/>
  <c r="O1603" i="3"/>
  <c r="A1604" i="3"/>
  <c r="B1604" i="3"/>
  <c r="C1604" i="3"/>
  <c r="E1604" i="3"/>
  <c r="F1604" i="3"/>
  <c r="G1604" i="3"/>
  <c r="H1604" i="3"/>
  <c r="I1604" i="3"/>
  <c r="J1604" i="3"/>
  <c r="K1604" i="3"/>
  <c r="L1604" i="3"/>
  <c r="M1604" i="3"/>
  <c r="N1604" i="3"/>
  <c r="O1604" i="3"/>
  <c r="A1605" i="3"/>
  <c r="B1605" i="3"/>
  <c r="C1605" i="3"/>
  <c r="E1605" i="3"/>
  <c r="F1605" i="3"/>
  <c r="G1605" i="3"/>
  <c r="H1605" i="3"/>
  <c r="I1605" i="3"/>
  <c r="J1605" i="3"/>
  <c r="K1605" i="3"/>
  <c r="L1605" i="3"/>
  <c r="M1605" i="3"/>
  <c r="N1605" i="3"/>
  <c r="O1605" i="3"/>
  <c r="A1606" i="3"/>
  <c r="B1606" i="3"/>
  <c r="C1606" i="3"/>
  <c r="E1606" i="3"/>
  <c r="F1606" i="3"/>
  <c r="G1606" i="3"/>
  <c r="H1606" i="3"/>
  <c r="I1606" i="3"/>
  <c r="J1606" i="3"/>
  <c r="K1606" i="3"/>
  <c r="L1606" i="3"/>
  <c r="M1606" i="3"/>
  <c r="N1606" i="3"/>
  <c r="O1606" i="3"/>
  <c r="A1607" i="3"/>
  <c r="B1607" i="3"/>
  <c r="C1607" i="3"/>
  <c r="E1607" i="3"/>
  <c r="F1607" i="3"/>
  <c r="G1607" i="3"/>
  <c r="H1607" i="3"/>
  <c r="I1607" i="3"/>
  <c r="J1607" i="3"/>
  <c r="K1607" i="3"/>
  <c r="L1607" i="3"/>
  <c r="M1607" i="3"/>
  <c r="N1607" i="3"/>
  <c r="O1607" i="3"/>
  <c r="A1608" i="3"/>
  <c r="B1608" i="3"/>
  <c r="C1608" i="3"/>
  <c r="E1608" i="3"/>
  <c r="F1608" i="3"/>
  <c r="G1608" i="3"/>
  <c r="H1608" i="3"/>
  <c r="I1608" i="3"/>
  <c r="J1608" i="3"/>
  <c r="K1608" i="3"/>
  <c r="L1608" i="3"/>
  <c r="M1608" i="3"/>
  <c r="N1608" i="3"/>
  <c r="O1608" i="3"/>
  <c r="A1609" i="3"/>
  <c r="B1609" i="3"/>
  <c r="C1609" i="3"/>
  <c r="E1609" i="3"/>
  <c r="F1609" i="3"/>
  <c r="G1609" i="3"/>
  <c r="H1609" i="3"/>
  <c r="I1609" i="3"/>
  <c r="J1609" i="3"/>
  <c r="K1609" i="3"/>
  <c r="L1609" i="3"/>
  <c r="M1609" i="3"/>
  <c r="N1609" i="3"/>
  <c r="O1609" i="3"/>
  <c r="A1610" i="3"/>
  <c r="B1610" i="3"/>
  <c r="C1610" i="3"/>
  <c r="E1610" i="3"/>
  <c r="F1610" i="3"/>
  <c r="G1610" i="3"/>
  <c r="H1610" i="3"/>
  <c r="I1610" i="3"/>
  <c r="J1610" i="3"/>
  <c r="K1610" i="3"/>
  <c r="L1610" i="3"/>
  <c r="M1610" i="3"/>
  <c r="N1610" i="3"/>
  <c r="O1610" i="3"/>
  <c r="A1611" i="3"/>
  <c r="B1611" i="3"/>
  <c r="C1611" i="3"/>
  <c r="E1611" i="3"/>
  <c r="F1611" i="3"/>
  <c r="G1611" i="3"/>
  <c r="H1611" i="3"/>
  <c r="I1611" i="3"/>
  <c r="J1611" i="3"/>
  <c r="K1611" i="3"/>
  <c r="L1611" i="3"/>
  <c r="M1611" i="3"/>
  <c r="N1611" i="3"/>
  <c r="O1611" i="3"/>
  <c r="A1612" i="3"/>
  <c r="B1612" i="3"/>
  <c r="C1612" i="3"/>
  <c r="E1612" i="3"/>
  <c r="F1612" i="3"/>
  <c r="G1612" i="3"/>
  <c r="H1612" i="3"/>
  <c r="I1612" i="3"/>
  <c r="J1612" i="3"/>
  <c r="K1612" i="3"/>
  <c r="L1612" i="3"/>
  <c r="M1612" i="3"/>
  <c r="N1612" i="3"/>
  <c r="O1612" i="3"/>
  <c r="A1613" i="3"/>
  <c r="B1613" i="3"/>
  <c r="C1613" i="3"/>
  <c r="E1613" i="3"/>
  <c r="F1613" i="3"/>
  <c r="G1613" i="3"/>
  <c r="H1613" i="3"/>
  <c r="I1613" i="3"/>
  <c r="J1613" i="3"/>
  <c r="K1613" i="3"/>
  <c r="L1613" i="3"/>
  <c r="M1613" i="3"/>
  <c r="N1613" i="3"/>
  <c r="O1613" i="3"/>
  <c r="A1614" i="3"/>
  <c r="B1614" i="3"/>
  <c r="C1614" i="3"/>
  <c r="E1614" i="3"/>
  <c r="F1614" i="3"/>
  <c r="G1614" i="3"/>
  <c r="H1614" i="3"/>
  <c r="I1614" i="3"/>
  <c r="J1614" i="3"/>
  <c r="K1614" i="3"/>
  <c r="L1614" i="3"/>
  <c r="M1614" i="3"/>
  <c r="N1614" i="3"/>
  <c r="O1614" i="3"/>
  <c r="A1615" i="3"/>
  <c r="B1615" i="3"/>
  <c r="C1615" i="3"/>
  <c r="E1615" i="3"/>
  <c r="F1615" i="3"/>
  <c r="G1615" i="3"/>
  <c r="H1615" i="3"/>
  <c r="I1615" i="3"/>
  <c r="J1615" i="3"/>
  <c r="K1615" i="3"/>
  <c r="L1615" i="3"/>
  <c r="M1615" i="3"/>
  <c r="N1615" i="3"/>
  <c r="O1615" i="3"/>
  <c r="A1616" i="3"/>
  <c r="B1616" i="3"/>
  <c r="C1616" i="3"/>
  <c r="E1616" i="3"/>
  <c r="F1616" i="3"/>
  <c r="G1616" i="3"/>
  <c r="H1616" i="3"/>
  <c r="I1616" i="3"/>
  <c r="J1616" i="3"/>
  <c r="K1616" i="3"/>
  <c r="L1616" i="3"/>
  <c r="M1616" i="3"/>
  <c r="N1616" i="3"/>
  <c r="O1616" i="3"/>
  <c r="A1617" i="3"/>
  <c r="B1617" i="3"/>
  <c r="C1617" i="3"/>
  <c r="E1617" i="3"/>
  <c r="F1617" i="3"/>
  <c r="G1617" i="3"/>
  <c r="H1617" i="3"/>
  <c r="I1617" i="3"/>
  <c r="J1617" i="3"/>
  <c r="K1617" i="3"/>
  <c r="L1617" i="3"/>
  <c r="M1617" i="3"/>
  <c r="N1617" i="3"/>
  <c r="O1617" i="3"/>
  <c r="A1618" i="3"/>
  <c r="B1618" i="3"/>
  <c r="C1618" i="3"/>
  <c r="E1618" i="3"/>
  <c r="F1618" i="3"/>
  <c r="G1618" i="3"/>
  <c r="H1618" i="3"/>
  <c r="I1618" i="3"/>
  <c r="J1618" i="3"/>
  <c r="K1618" i="3"/>
  <c r="L1618" i="3"/>
  <c r="M1618" i="3"/>
  <c r="N1618" i="3"/>
  <c r="O1618" i="3"/>
  <c r="A1619" i="3"/>
  <c r="B1619" i="3"/>
  <c r="C1619" i="3"/>
  <c r="E1619" i="3"/>
  <c r="F1619" i="3"/>
  <c r="G1619" i="3"/>
  <c r="H1619" i="3"/>
  <c r="I1619" i="3"/>
  <c r="J1619" i="3"/>
  <c r="K1619" i="3"/>
  <c r="L1619" i="3"/>
  <c r="M1619" i="3"/>
  <c r="N1619" i="3"/>
  <c r="O1619" i="3"/>
  <c r="A1620" i="3"/>
  <c r="B1620" i="3"/>
  <c r="C1620" i="3"/>
  <c r="E1620" i="3"/>
  <c r="F1620" i="3"/>
  <c r="G1620" i="3"/>
  <c r="H1620" i="3"/>
  <c r="I1620" i="3"/>
  <c r="J1620" i="3"/>
  <c r="K1620" i="3"/>
  <c r="L1620" i="3"/>
  <c r="M1620" i="3"/>
  <c r="N1620" i="3"/>
  <c r="O1620" i="3"/>
  <c r="A1621" i="3"/>
  <c r="B1621" i="3"/>
  <c r="C1621" i="3"/>
  <c r="E1621" i="3"/>
  <c r="F1621" i="3"/>
  <c r="G1621" i="3"/>
  <c r="H1621" i="3"/>
  <c r="I1621" i="3"/>
  <c r="J1621" i="3"/>
  <c r="K1621" i="3"/>
  <c r="L1621" i="3"/>
  <c r="M1621" i="3"/>
  <c r="N1621" i="3"/>
  <c r="O1621" i="3"/>
  <c r="A1622" i="3"/>
  <c r="B1622" i="3"/>
  <c r="C1622" i="3"/>
  <c r="E1622" i="3"/>
  <c r="F1622" i="3"/>
  <c r="G1622" i="3"/>
  <c r="H1622" i="3"/>
  <c r="I1622" i="3"/>
  <c r="J1622" i="3"/>
  <c r="K1622" i="3"/>
  <c r="L1622" i="3"/>
  <c r="M1622" i="3"/>
  <c r="N1622" i="3"/>
  <c r="O1622" i="3"/>
  <c r="A1623" i="3"/>
  <c r="B1623" i="3"/>
  <c r="C1623" i="3"/>
  <c r="E1623" i="3"/>
  <c r="F1623" i="3"/>
  <c r="G1623" i="3"/>
  <c r="H1623" i="3"/>
  <c r="I1623" i="3"/>
  <c r="J1623" i="3"/>
  <c r="K1623" i="3"/>
  <c r="L1623" i="3"/>
  <c r="M1623" i="3"/>
  <c r="N1623" i="3"/>
  <c r="O1623" i="3"/>
  <c r="A1624" i="3"/>
  <c r="B1624" i="3"/>
  <c r="C1624" i="3"/>
  <c r="E1624" i="3"/>
  <c r="F1624" i="3"/>
  <c r="G1624" i="3"/>
  <c r="H1624" i="3"/>
  <c r="I1624" i="3"/>
  <c r="J1624" i="3"/>
  <c r="K1624" i="3"/>
  <c r="L1624" i="3"/>
  <c r="M1624" i="3"/>
  <c r="N1624" i="3"/>
  <c r="O1624" i="3"/>
  <c r="A1625" i="3"/>
  <c r="B1625" i="3"/>
  <c r="C1625" i="3"/>
  <c r="E1625" i="3"/>
  <c r="F1625" i="3"/>
  <c r="G1625" i="3"/>
  <c r="H1625" i="3"/>
  <c r="I1625" i="3"/>
  <c r="J1625" i="3"/>
  <c r="K1625" i="3"/>
  <c r="L1625" i="3"/>
  <c r="M1625" i="3"/>
  <c r="N1625" i="3"/>
  <c r="O1625" i="3"/>
  <c r="A1626" i="3"/>
  <c r="B1626" i="3"/>
  <c r="C1626" i="3"/>
  <c r="E1626" i="3"/>
  <c r="F1626" i="3"/>
  <c r="G1626" i="3"/>
  <c r="H1626" i="3"/>
  <c r="I1626" i="3"/>
  <c r="J1626" i="3"/>
  <c r="K1626" i="3"/>
  <c r="L1626" i="3"/>
  <c r="M1626" i="3"/>
  <c r="N1626" i="3"/>
  <c r="O1626" i="3"/>
  <c r="A1627" i="3"/>
  <c r="B1627" i="3"/>
  <c r="C1627" i="3"/>
  <c r="E1627" i="3"/>
  <c r="F1627" i="3"/>
  <c r="G1627" i="3"/>
  <c r="H1627" i="3"/>
  <c r="I1627" i="3"/>
  <c r="J1627" i="3"/>
  <c r="K1627" i="3"/>
  <c r="L1627" i="3"/>
  <c r="M1627" i="3"/>
  <c r="N1627" i="3"/>
  <c r="O1627" i="3"/>
  <c r="A1628" i="3"/>
  <c r="B1628" i="3"/>
  <c r="C1628" i="3"/>
  <c r="E1628" i="3"/>
  <c r="F1628" i="3"/>
  <c r="G1628" i="3"/>
  <c r="H1628" i="3"/>
  <c r="I1628" i="3"/>
  <c r="J1628" i="3"/>
  <c r="K1628" i="3"/>
  <c r="L1628" i="3"/>
  <c r="M1628" i="3"/>
  <c r="N1628" i="3"/>
  <c r="O1628" i="3"/>
  <c r="A1629" i="3"/>
  <c r="B1629" i="3"/>
  <c r="C1629" i="3"/>
  <c r="E1629" i="3"/>
  <c r="F1629" i="3"/>
  <c r="G1629" i="3"/>
  <c r="H1629" i="3"/>
  <c r="I1629" i="3"/>
  <c r="J1629" i="3"/>
  <c r="K1629" i="3"/>
  <c r="L1629" i="3"/>
  <c r="M1629" i="3"/>
  <c r="N1629" i="3"/>
  <c r="O1629" i="3"/>
  <c r="A1630" i="3"/>
  <c r="B1630" i="3"/>
  <c r="C1630" i="3"/>
  <c r="E1630" i="3"/>
  <c r="F1630" i="3"/>
  <c r="G1630" i="3"/>
  <c r="H1630" i="3"/>
  <c r="I1630" i="3"/>
  <c r="J1630" i="3"/>
  <c r="K1630" i="3"/>
  <c r="L1630" i="3"/>
  <c r="M1630" i="3"/>
  <c r="N1630" i="3"/>
  <c r="O1630" i="3"/>
  <c r="A1631" i="3"/>
  <c r="B1631" i="3"/>
  <c r="C1631" i="3"/>
  <c r="E1631" i="3"/>
  <c r="F1631" i="3"/>
  <c r="G1631" i="3"/>
  <c r="H1631" i="3"/>
  <c r="I1631" i="3"/>
  <c r="J1631" i="3"/>
  <c r="K1631" i="3"/>
  <c r="L1631" i="3"/>
  <c r="M1631" i="3"/>
  <c r="N1631" i="3"/>
  <c r="O1631" i="3"/>
  <c r="A1632" i="3"/>
  <c r="B1632" i="3"/>
  <c r="C1632" i="3"/>
  <c r="E1632" i="3"/>
  <c r="F1632" i="3"/>
  <c r="G1632" i="3"/>
  <c r="H1632" i="3"/>
  <c r="I1632" i="3"/>
  <c r="J1632" i="3"/>
  <c r="K1632" i="3"/>
  <c r="L1632" i="3"/>
  <c r="M1632" i="3"/>
  <c r="N1632" i="3"/>
  <c r="O1632" i="3"/>
  <c r="A1633" i="3"/>
  <c r="B1633" i="3"/>
  <c r="C1633" i="3"/>
  <c r="E1633" i="3"/>
  <c r="F1633" i="3"/>
  <c r="G1633" i="3"/>
  <c r="H1633" i="3"/>
  <c r="I1633" i="3"/>
  <c r="J1633" i="3"/>
  <c r="K1633" i="3"/>
  <c r="L1633" i="3"/>
  <c r="M1633" i="3"/>
  <c r="N1633" i="3"/>
  <c r="O1633" i="3"/>
  <c r="A1634" i="3"/>
  <c r="B1634" i="3"/>
  <c r="C1634" i="3"/>
  <c r="E1634" i="3"/>
  <c r="F1634" i="3"/>
  <c r="G1634" i="3"/>
  <c r="H1634" i="3"/>
  <c r="I1634" i="3"/>
  <c r="J1634" i="3"/>
  <c r="K1634" i="3"/>
  <c r="L1634" i="3"/>
  <c r="M1634" i="3"/>
  <c r="N1634" i="3"/>
  <c r="O1634" i="3"/>
  <c r="A1635" i="3"/>
  <c r="B1635" i="3"/>
  <c r="C1635" i="3"/>
  <c r="E1635" i="3"/>
  <c r="F1635" i="3"/>
  <c r="G1635" i="3"/>
  <c r="H1635" i="3"/>
  <c r="I1635" i="3"/>
  <c r="J1635" i="3"/>
  <c r="K1635" i="3"/>
  <c r="L1635" i="3"/>
  <c r="M1635" i="3"/>
  <c r="N1635" i="3"/>
  <c r="O1635" i="3"/>
  <c r="A1636" i="3"/>
  <c r="B1636" i="3"/>
  <c r="C1636" i="3"/>
  <c r="E1636" i="3"/>
  <c r="F1636" i="3"/>
  <c r="G1636" i="3"/>
  <c r="H1636" i="3"/>
  <c r="I1636" i="3"/>
  <c r="J1636" i="3"/>
  <c r="K1636" i="3"/>
  <c r="L1636" i="3"/>
  <c r="M1636" i="3"/>
  <c r="N1636" i="3"/>
  <c r="O1636" i="3"/>
  <c r="A1637" i="3"/>
  <c r="B1637" i="3"/>
  <c r="C1637" i="3"/>
  <c r="E1637" i="3"/>
  <c r="F1637" i="3"/>
  <c r="G1637" i="3"/>
  <c r="H1637" i="3"/>
  <c r="I1637" i="3"/>
  <c r="J1637" i="3"/>
  <c r="K1637" i="3"/>
  <c r="L1637" i="3"/>
  <c r="M1637" i="3"/>
  <c r="N1637" i="3"/>
  <c r="O1637" i="3"/>
  <c r="A1638" i="3"/>
  <c r="B1638" i="3"/>
  <c r="C1638" i="3"/>
  <c r="E1638" i="3"/>
  <c r="F1638" i="3"/>
  <c r="G1638" i="3"/>
  <c r="H1638" i="3"/>
  <c r="I1638" i="3"/>
  <c r="J1638" i="3"/>
  <c r="K1638" i="3"/>
  <c r="L1638" i="3"/>
  <c r="M1638" i="3"/>
  <c r="N1638" i="3"/>
  <c r="O1638" i="3"/>
  <c r="A1639" i="3"/>
  <c r="B1639" i="3"/>
  <c r="C1639" i="3"/>
  <c r="E1639" i="3"/>
  <c r="F1639" i="3"/>
  <c r="G1639" i="3"/>
  <c r="H1639" i="3"/>
  <c r="I1639" i="3"/>
  <c r="J1639" i="3"/>
  <c r="K1639" i="3"/>
  <c r="L1639" i="3"/>
  <c r="M1639" i="3"/>
  <c r="N1639" i="3"/>
  <c r="O1639" i="3"/>
  <c r="A1640" i="3"/>
  <c r="B1640" i="3"/>
  <c r="C1640" i="3"/>
  <c r="E1640" i="3"/>
  <c r="F1640" i="3"/>
  <c r="G1640" i="3"/>
  <c r="H1640" i="3"/>
  <c r="I1640" i="3"/>
  <c r="J1640" i="3"/>
  <c r="K1640" i="3"/>
  <c r="L1640" i="3"/>
  <c r="M1640" i="3"/>
  <c r="N1640" i="3"/>
  <c r="O1640" i="3"/>
  <c r="A1641" i="3"/>
  <c r="B1641" i="3"/>
  <c r="C1641" i="3"/>
  <c r="E1641" i="3"/>
  <c r="F1641" i="3"/>
  <c r="G1641" i="3"/>
  <c r="H1641" i="3"/>
  <c r="I1641" i="3"/>
  <c r="J1641" i="3"/>
  <c r="K1641" i="3"/>
  <c r="L1641" i="3"/>
  <c r="M1641" i="3"/>
  <c r="N1641" i="3"/>
  <c r="O1641" i="3"/>
  <c r="A1642" i="3"/>
  <c r="B1642" i="3"/>
  <c r="C1642" i="3"/>
  <c r="E1642" i="3"/>
  <c r="F1642" i="3"/>
  <c r="G1642" i="3"/>
  <c r="H1642" i="3"/>
  <c r="I1642" i="3"/>
  <c r="J1642" i="3"/>
  <c r="K1642" i="3"/>
  <c r="L1642" i="3"/>
  <c r="M1642" i="3"/>
  <c r="N1642" i="3"/>
  <c r="O1642" i="3"/>
  <c r="A1643" i="3"/>
  <c r="B1643" i="3"/>
  <c r="C1643" i="3"/>
  <c r="E1643" i="3"/>
  <c r="F1643" i="3"/>
  <c r="G1643" i="3"/>
  <c r="H1643" i="3"/>
  <c r="I1643" i="3"/>
  <c r="J1643" i="3"/>
  <c r="K1643" i="3"/>
  <c r="L1643" i="3"/>
  <c r="M1643" i="3"/>
  <c r="N1643" i="3"/>
  <c r="O1643" i="3"/>
  <c r="A1644" i="3"/>
  <c r="B1644" i="3"/>
  <c r="C1644" i="3"/>
  <c r="E1644" i="3"/>
  <c r="F1644" i="3"/>
  <c r="G1644" i="3"/>
  <c r="H1644" i="3"/>
  <c r="I1644" i="3"/>
  <c r="J1644" i="3"/>
  <c r="K1644" i="3"/>
  <c r="L1644" i="3"/>
  <c r="M1644" i="3"/>
  <c r="N1644" i="3"/>
  <c r="O1644" i="3"/>
  <c r="A1645" i="3"/>
  <c r="B1645" i="3"/>
  <c r="C1645" i="3"/>
  <c r="E1645" i="3"/>
  <c r="F1645" i="3"/>
  <c r="G1645" i="3"/>
  <c r="H1645" i="3"/>
  <c r="I1645" i="3"/>
  <c r="J1645" i="3"/>
  <c r="K1645" i="3"/>
  <c r="L1645" i="3"/>
  <c r="M1645" i="3"/>
  <c r="N1645" i="3"/>
  <c r="O1645" i="3"/>
  <c r="A1646" i="3"/>
  <c r="B1646" i="3"/>
  <c r="C1646" i="3"/>
  <c r="E1646" i="3"/>
  <c r="F1646" i="3"/>
  <c r="G1646" i="3"/>
  <c r="H1646" i="3"/>
  <c r="I1646" i="3"/>
  <c r="J1646" i="3"/>
  <c r="K1646" i="3"/>
  <c r="L1646" i="3"/>
  <c r="M1646" i="3"/>
  <c r="N1646" i="3"/>
  <c r="O1646" i="3"/>
  <c r="A1647" i="3"/>
  <c r="B1647" i="3"/>
  <c r="C1647" i="3"/>
  <c r="E1647" i="3"/>
  <c r="F1647" i="3"/>
  <c r="G1647" i="3"/>
  <c r="H1647" i="3"/>
  <c r="I1647" i="3"/>
  <c r="J1647" i="3"/>
  <c r="K1647" i="3"/>
  <c r="L1647" i="3"/>
  <c r="M1647" i="3"/>
  <c r="N1647" i="3"/>
  <c r="O1647" i="3"/>
  <c r="A1648" i="3"/>
  <c r="B1648" i="3"/>
  <c r="C1648" i="3"/>
  <c r="E1648" i="3"/>
  <c r="F1648" i="3"/>
  <c r="G1648" i="3"/>
  <c r="H1648" i="3"/>
  <c r="I1648" i="3"/>
  <c r="J1648" i="3"/>
  <c r="K1648" i="3"/>
  <c r="L1648" i="3"/>
  <c r="M1648" i="3"/>
  <c r="N1648" i="3"/>
  <c r="O1648" i="3"/>
  <c r="A1649" i="3"/>
  <c r="B1649" i="3"/>
  <c r="C1649" i="3"/>
  <c r="E1649" i="3"/>
  <c r="F1649" i="3"/>
  <c r="G1649" i="3"/>
  <c r="H1649" i="3"/>
  <c r="I1649" i="3"/>
  <c r="J1649" i="3"/>
  <c r="K1649" i="3"/>
  <c r="L1649" i="3"/>
  <c r="M1649" i="3"/>
  <c r="N1649" i="3"/>
  <c r="O1649" i="3"/>
  <c r="A1650" i="3"/>
  <c r="B1650" i="3"/>
  <c r="C1650" i="3"/>
  <c r="E1650" i="3"/>
  <c r="F1650" i="3"/>
  <c r="G1650" i="3"/>
  <c r="H1650" i="3"/>
  <c r="I1650" i="3"/>
  <c r="J1650" i="3"/>
  <c r="K1650" i="3"/>
  <c r="L1650" i="3"/>
  <c r="M1650" i="3"/>
  <c r="N1650" i="3"/>
  <c r="O1650" i="3"/>
  <c r="A1651" i="3"/>
  <c r="B1651" i="3"/>
  <c r="C1651" i="3"/>
  <c r="E1651" i="3"/>
  <c r="F1651" i="3"/>
  <c r="G1651" i="3"/>
  <c r="H1651" i="3"/>
  <c r="I1651" i="3"/>
  <c r="J1651" i="3"/>
  <c r="K1651" i="3"/>
  <c r="L1651" i="3"/>
  <c r="M1651" i="3"/>
  <c r="N1651" i="3"/>
  <c r="O1651" i="3"/>
  <c r="A1652" i="3"/>
  <c r="B1652" i="3"/>
  <c r="C1652" i="3"/>
  <c r="E1652" i="3"/>
  <c r="F1652" i="3"/>
  <c r="G1652" i="3"/>
  <c r="H1652" i="3"/>
  <c r="I1652" i="3"/>
  <c r="J1652" i="3"/>
  <c r="K1652" i="3"/>
  <c r="L1652" i="3"/>
  <c r="M1652" i="3"/>
  <c r="N1652" i="3"/>
  <c r="O1652" i="3"/>
  <c r="A1653" i="3"/>
  <c r="B1653" i="3"/>
  <c r="C1653" i="3"/>
  <c r="E1653" i="3"/>
  <c r="F1653" i="3"/>
  <c r="G1653" i="3"/>
  <c r="H1653" i="3"/>
  <c r="I1653" i="3"/>
  <c r="J1653" i="3"/>
  <c r="K1653" i="3"/>
  <c r="L1653" i="3"/>
  <c r="M1653" i="3"/>
  <c r="N1653" i="3"/>
  <c r="O1653" i="3"/>
  <c r="A1654" i="3"/>
  <c r="B1654" i="3"/>
  <c r="C1654" i="3"/>
  <c r="E1654" i="3"/>
  <c r="F1654" i="3"/>
  <c r="G1654" i="3"/>
  <c r="H1654" i="3"/>
  <c r="I1654" i="3"/>
  <c r="J1654" i="3"/>
  <c r="K1654" i="3"/>
  <c r="L1654" i="3"/>
  <c r="M1654" i="3"/>
  <c r="N1654" i="3"/>
  <c r="O1654" i="3"/>
  <c r="A1655" i="3"/>
  <c r="B1655" i="3"/>
  <c r="C1655" i="3"/>
  <c r="E1655" i="3"/>
  <c r="F1655" i="3"/>
  <c r="G1655" i="3"/>
  <c r="H1655" i="3"/>
  <c r="I1655" i="3"/>
  <c r="J1655" i="3"/>
  <c r="K1655" i="3"/>
  <c r="L1655" i="3"/>
  <c r="M1655" i="3"/>
  <c r="N1655" i="3"/>
  <c r="O1655" i="3"/>
  <c r="A1656" i="3"/>
  <c r="B1656" i="3"/>
  <c r="C1656" i="3"/>
  <c r="E1656" i="3"/>
  <c r="F1656" i="3"/>
  <c r="G1656" i="3"/>
  <c r="H1656" i="3"/>
  <c r="I1656" i="3"/>
  <c r="J1656" i="3"/>
  <c r="K1656" i="3"/>
  <c r="L1656" i="3"/>
  <c r="M1656" i="3"/>
  <c r="N1656" i="3"/>
  <c r="O1656" i="3"/>
  <c r="A1657" i="3"/>
  <c r="B1657" i="3"/>
  <c r="C1657" i="3"/>
  <c r="E1657" i="3"/>
  <c r="F1657" i="3"/>
  <c r="G1657" i="3"/>
  <c r="H1657" i="3"/>
  <c r="I1657" i="3"/>
  <c r="J1657" i="3"/>
  <c r="K1657" i="3"/>
  <c r="L1657" i="3"/>
  <c r="M1657" i="3"/>
  <c r="N1657" i="3"/>
  <c r="O1657" i="3"/>
  <c r="A1658" i="3"/>
  <c r="B1658" i="3"/>
  <c r="C1658" i="3"/>
  <c r="E1658" i="3"/>
  <c r="F1658" i="3"/>
  <c r="G1658" i="3"/>
  <c r="H1658" i="3"/>
  <c r="I1658" i="3"/>
  <c r="J1658" i="3"/>
  <c r="K1658" i="3"/>
  <c r="L1658" i="3"/>
  <c r="M1658" i="3"/>
  <c r="N1658" i="3"/>
  <c r="O1658" i="3"/>
  <c r="A1659" i="3"/>
  <c r="B1659" i="3"/>
  <c r="C1659" i="3"/>
  <c r="E1659" i="3"/>
  <c r="F1659" i="3"/>
  <c r="G1659" i="3"/>
  <c r="H1659" i="3"/>
  <c r="I1659" i="3"/>
  <c r="J1659" i="3"/>
  <c r="K1659" i="3"/>
  <c r="L1659" i="3"/>
  <c r="M1659" i="3"/>
  <c r="N1659" i="3"/>
  <c r="O1659" i="3"/>
  <c r="A1660" i="3"/>
  <c r="B1660" i="3"/>
  <c r="C1660" i="3"/>
  <c r="E1660" i="3"/>
  <c r="F1660" i="3"/>
  <c r="G1660" i="3"/>
  <c r="H1660" i="3"/>
  <c r="I1660" i="3"/>
  <c r="J1660" i="3"/>
  <c r="K1660" i="3"/>
  <c r="L1660" i="3"/>
  <c r="M1660" i="3"/>
  <c r="N1660" i="3"/>
  <c r="O1660" i="3"/>
  <c r="A1661" i="3"/>
  <c r="B1661" i="3"/>
  <c r="C1661" i="3"/>
  <c r="E1661" i="3"/>
  <c r="F1661" i="3"/>
  <c r="G1661" i="3"/>
  <c r="H1661" i="3"/>
  <c r="I1661" i="3"/>
  <c r="J1661" i="3"/>
  <c r="K1661" i="3"/>
  <c r="L1661" i="3"/>
  <c r="M1661" i="3"/>
  <c r="N1661" i="3"/>
  <c r="O1661" i="3"/>
  <c r="A1662" i="3"/>
  <c r="B1662" i="3"/>
  <c r="C1662" i="3"/>
  <c r="E1662" i="3"/>
  <c r="F1662" i="3"/>
  <c r="G1662" i="3"/>
  <c r="H1662" i="3"/>
  <c r="I1662" i="3"/>
  <c r="J1662" i="3"/>
  <c r="K1662" i="3"/>
  <c r="L1662" i="3"/>
  <c r="M1662" i="3"/>
  <c r="N1662" i="3"/>
  <c r="O1662" i="3"/>
  <c r="A1663" i="3"/>
  <c r="B1663" i="3"/>
  <c r="C1663" i="3"/>
  <c r="E1663" i="3"/>
  <c r="F1663" i="3"/>
  <c r="G1663" i="3"/>
  <c r="H1663" i="3"/>
  <c r="I1663" i="3"/>
  <c r="J1663" i="3"/>
  <c r="K1663" i="3"/>
  <c r="L1663" i="3"/>
  <c r="M1663" i="3"/>
  <c r="N1663" i="3"/>
  <c r="O1663" i="3"/>
  <c r="A1664" i="3"/>
  <c r="B1664" i="3"/>
  <c r="C1664" i="3"/>
  <c r="E1664" i="3"/>
  <c r="F1664" i="3"/>
  <c r="G1664" i="3"/>
  <c r="H1664" i="3"/>
  <c r="I1664" i="3"/>
  <c r="J1664" i="3"/>
  <c r="K1664" i="3"/>
  <c r="L1664" i="3"/>
  <c r="M1664" i="3"/>
  <c r="N1664" i="3"/>
  <c r="O1664" i="3"/>
  <c r="A1665" i="3"/>
  <c r="B1665" i="3"/>
  <c r="C1665" i="3"/>
  <c r="E1665" i="3"/>
  <c r="F1665" i="3"/>
  <c r="G1665" i="3"/>
  <c r="H1665" i="3"/>
  <c r="I1665" i="3"/>
  <c r="J1665" i="3"/>
  <c r="K1665" i="3"/>
  <c r="L1665" i="3"/>
  <c r="M1665" i="3"/>
  <c r="N1665" i="3"/>
  <c r="O1665" i="3"/>
  <c r="A1666" i="3"/>
  <c r="B1666" i="3"/>
  <c r="C1666" i="3"/>
  <c r="E1666" i="3"/>
  <c r="F1666" i="3"/>
  <c r="G1666" i="3"/>
  <c r="H1666" i="3"/>
  <c r="I1666" i="3"/>
  <c r="J1666" i="3"/>
  <c r="K1666" i="3"/>
  <c r="L1666" i="3"/>
  <c r="M1666" i="3"/>
  <c r="N1666" i="3"/>
  <c r="O1666" i="3"/>
  <c r="A1667" i="3"/>
  <c r="B1667" i="3"/>
  <c r="C1667" i="3"/>
  <c r="E1667" i="3"/>
  <c r="F1667" i="3"/>
  <c r="G1667" i="3"/>
  <c r="H1667" i="3"/>
  <c r="I1667" i="3"/>
  <c r="J1667" i="3"/>
  <c r="K1667" i="3"/>
  <c r="L1667" i="3"/>
  <c r="M1667" i="3"/>
  <c r="N1667" i="3"/>
  <c r="O1667" i="3"/>
  <c r="A1668" i="3"/>
  <c r="B1668" i="3"/>
  <c r="C1668" i="3"/>
  <c r="E1668" i="3"/>
  <c r="F1668" i="3"/>
  <c r="G1668" i="3"/>
  <c r="H1668" i="3"/>
  <c r="I1668" i="3"/>
  <c r="J1668" i="3"/>
  <c r="K1668" i="3"/>
  <c r="L1668" i="3"/>
  <c r="M1668" i="3"/>
  <c r="N1668" i="3"/>
  <c r="O1668" i="3"/>
  <c r="A1669" i="3"/>
  <c r="B1669" i="3"/>
  <c r="C1669" i="3"/>
  <c r="E1669" i="3"/>
  <c r="F1669" i="3"/>
  <c r="G1669" i="3"/>
  <c r="H1669" i="3"/>
  <c r="I1669" i="3"/>
  <c r="J1669" i="3"/>
  <c r="K1669" i="3"/>
  <c r="L1669" i="3"/>
  <c r="M1669" i="3"/>
  <c r="N1669" i="3"/>
  <c r="O1669" i="3"/>
  <c r="A1670" i="3"/>
  <c r="B1670" i="3"/>
  <c r="C1670" i="3"/>
  <c r="E1670" i="3"/>
  <c r="F1670" i="3"/>
  <c r="G1670" i="3"/>
  <c r="H1670" i="3"/>
  <c r="I1670" i="3"/>
  <c r="J1670" i="3"/>
  <c r="K1670" i="3"/>
  <c r="L1670" i="3"/>
  <c r="M1670" i="3"/>
  <c r="N1670" i="3"/>
  <c r="O1670" i="3"/>
  <c r="A1671" i="3"/>
  <c r="B1671" i="3"/>
  <c r="C1671" i="3"/>
  <c r="E1671" i="3"/>
  <c r="F1671" i="3"/>
  <c r="G1671" i="3"/>
  <c r="H1671" i="3"/>
  <c r="I1671" i="3"/>
  <c r="J1671" i="3"/>
  <c r="K1671" i="3"/>
  <c r="L1671" i="3"/>
  <c r="M1671" i="3"/>
  <c r="N1671" i="3"/>
  <c r="O1671" i="3"/>
  <c r="A1672" i="3"/>
  <c r="B1672" i="3"/>
  <c r="C1672" i="3"/>
  <c r="E1672" i="3"/>
  <c r="F1672" i="3"/>
  <c r="G1672" i="3"/>
  <c r="H1672" i="3"/>
  <c r="I1672" i="3"/>
  <c r="J1672" i="3"/>
  <c r="K1672" i="3"/>
  <c r="L1672" i="3"/>
  <c r="M1672" i="3"/>
  <c r="N1672" i="3"/>
  <c r="O1672" i="3"/>
  <c r="A1673" i="3"/>
  <c r="B1673" i="3"/>
  <c r="C1673" i="3"/>
  <c r="E1673" i="3"/>
  <c r="F1673" i="3"/>
  <c r="G1673" i="3"/>
  <c r="H1673" i="3"/>
  <c r="I1673" i="3"/>
  <c r="J1673" i="3"/>
  <c r="K1673" i="3"/>
  <c r="L1673" i="3"/>
  <c r="M1673" i="3"/>
  <c r="N1673" i="3"/>
  <c r="O1673" i="3"/>
  <c r="A1674" i="3"/>
  <c r="B1674" i="3"/>
  <c r="C1674" i="3"/>
  <c r="E1674" i="3"/>
  <c r="F1674" i="3"/>
  <c r="G1674" i="3"/>
  <c r="H1674" i="3"/>
  <c r="I1674" i="3"/>
  <c r="J1674" i="3"/>
  <c r="K1674" i="3"/>
  <c r="L1674" i="3"/>
  <c r="M1674" i="3"/>
  <c r="N1674" i="3"/>
  <c r="O1674" i="3"/>
  <c r="A1675" i="3"/>
  <c r="B1675" i="3"/>
  <c r="C1675" i="3"/>
  <c r="E1675" i="3"/>
  <c r="F1675" i="3"/>
  <c r="G1675" i="3"/>
  <c r="H1675" i="3"/>
  <c r="I1675" i="3"/>
  <c r="J1675" i="3"/>
  <c r="K1675" i="3"/>
  <c r="L1675" i="3"/>
  <c r="M1675" i="3"/>
  <c r="N1675" i="3"/>
  <c r="O1675" i="3"/>
  <c r="A1676" i="3"/>
  <c r="B1676" i="3"/>
  <c r="C1676" i="3"/>
  <c r="E1676" i="3"/>
  <c r="F1676" i="3"/>
  <c r="G1676" i="3"/>
  <c r="H1676" i="3"/>
  <c r="I1676" i="3"/>
  <c r="J1676" i="3"/>
  <c r="K1676" i="3"/>
  <c r="L1676" i="3"/>
  <c r="M1676" i="3"/>
  <c r="N1676" i="3"/>
  <c r="O1676" i="3"/>
  <c r="A1677" i="3"/>
  <c r="B1677" i="3"/>
  <c r="C1677" i="3"/>
  <c r="E1677" i="3"/>
  <c r="F1677" i="3"/>
  <c r="G1677" i="3"/>
  <c r="H1677" i="3"/>
  <c r="I1677" i="3"/>
  <c r="J1677" i="3"/>
  <c r="K1677" i="3"/>
  <c r="L1677" i="3"/>
  <c r="M1677" i="3"/>
  <c r="N1677" i="3"/>
  <c r="O1677" i="3"/>
  <c r="A1678" i="3"/>
  <c r="B1678" i="3"/>
  <c r="C1678" i="3"/>
  <c r="E1678" i="3"/>
  <c r="F1678" i="3"/>
  <c r="G1678" i="3"/>
  <c r="H1678" i="3"/>
  <c r="I1678" i="3"/>
  <c r="J1678" i="3"/>
  <c r="K1678" i="3"/>
  <c r="L1678" i="3"/>
  <c r="M1678" i="3"/>
  <c r="N1678" i="3"/>
  <c r="O1678" i="3"/>
  <c r="A1679" i="3"/>
  <c r="B1679" i="3"/>
  <c r="C1679" i="3"/>
  <c r="E1679" i="3"/>
  <c r="F1679" i="3"/>
  <c r="G1679" i="3"/>
  <c r="H1679" i="3"/>
  <c r="I1679" i="3"/>
  <c r="J1679" i="3"/>
  <c r="K1679" i="3"/>
  <c r="L1679" i="3"/>
  <c r="M1679" i="3"/>
  <c r="N1679" i="3"/>
  <c r="O1679" i="3"/>
  <c r="A1680" i="3"/>
  <c r="B1680" i="3"/>
  <c r="C1680" i="3"/>
  <c r="E1680" i="3"/>
  <c r="F1680" i="3"/>
  <c r="G1680" i="3"/>
  <c r="H1680" i="3"/>
  <c r="I1680" i="3"/>
  <c r="J1680" i="3"/>
  <c r="K1680" i="3"/>
  <c r="L1680" i="3"/>
  <c r="M1680" i="3"/>
  <c r="N1680" i="3"/>
  <c r="O1680" i="3"/>
  <c r="A1681" i="3"/>
  <c r="B1681" i="3"/>
  <c r="C1681" i="3"/>
  <c r="E1681" i="3"/>
  <c r="F1681" i="3"/>
  <c r="G1681" i="3"/>
  <c r="H1681" i="3"/>
  <c r="I1681" i="3"/>
  <c r="J1681" i="3"/>
  <c r="K1681" i="3"/>
  <c r="L1681" i="3"/>
  <c r="M1681" i="3"/>
  <c r="N1681" i="3"/>
  <c r="O1681" i="3"/>
  <c r="A1682" i="3"/>
  <c r="B1682" i="3"/>
  <c r="C1682" i="3"/>
  <c r="E1682" i="3"/>
  <c r="F1682" i="3"/>
  <c r="G1682" i="3"/>
  <c r="H1682" i="3"/>
  <c r="I1682" i="3"/>
  <c r="J1682" i="3"/>
  <c r="K1682" i="3"/>
  <c r="L1682" i="3"/>
  <c r="M1682" i="3"/>
  <c r="N1682" i="3"/>
  <c r="O1682" i="3"/>
  <c r="A1683" i="3"/>
  <c r="B1683" i="3"/>
  <c r="C1683" i="3"/>
  <c r="E1683" i="3"/>
  <c r="F1683" i="3"/>
  <c r="G1683" i="3"/>
  <c r="H1683" i="3"/>
  <c r="I1683" i="3"/>
  <c r="J1683" i="3"/>
  <c r="K1683" i="3"/>
  <c r="L1683" i="3"/>
  <c r="M1683" i="3"/>
  <c r="N1683" i="3"/>
  <c r="O1683" i="3"/>
  <c r="A1684" i="3"/>
  <c r="B1684" i="3"/>
  <c r="C1684" i="3"/>
  <c r="E1684" i="3"/>
  <c r="F1684" i="3"/>
  <c r="G1684" i="3"/>
  <c r="H1684" i="3"/>
  <c r="I1684" i="3"/>
  <c r="J1684" i="3"/>
  <c r="K1684" i="3"/>
  <c r="L1684" i="3"/>
  <c r="M1684" i="3"/>
  <c r="N1684" i="3"/>
  <c r="O1684" i="3"/>
  <c r="A1685" i="3"/>
  <c r="B1685" i="3"/>
  <c r="C1685" i="3"/>
  <c r="E1685" i="3"/>
  <c r="F1685" i="3"/>
  <c r="G1685" i="3"/>
  <c r="H1685" i="3"/>
  <c r="I1685" i="3"/>
  <c r="J1685" i="3"/>
  <c r="K1685" i="3"/>
  <c r="L1685" i="3"/>
  <c r="M1685" i="3"/>
  <c r="N1685" i="3"/>
  <c r="O1685" i="3"/>
  <c r="A1686" i="3"/>
  <c r="B1686" i="3"/>
  <c r="C1686" i="3"/>
  <c r="E1686" i="3"/>
  <c r="F1686" i="3"/>
  <c r="G1686" i="3"/>
  <c r="H1686" i="3"/>
  <c r="I1686" i="3"/>
  <c r="J1686" i="3"/>
  <c r="K1686" i="3"/>
  <c r="L1686" i="3"/>
  <c r="M1686" i="3"/>
  <c r="N1686" i="3"/>
  <c r="O1686" i="3"/>
  <c r="A1687" i="3"/>
  <c r="B1687" i="3"/>
  <c r="C1687" i="3"/>
  <c r="E1687" i="3"/>
  <c r="F1687" i="3"/>
  <c r="G1687" i="3"/>
  <c r="H1687" i="3"/>
  <c r="I1687" i="3"/>
  <c r="J1687" i="3"/>
  <c r="K1687" i="3"/>
  <c r="L1687" i="3"/>
  <c r="M1687" i="3"/>
  <c r="N1687" i="3"/>
  <c r="O1687" i="3"/>
  <c r="A1688" i="3"/>
  <c r="B1688" i="3"/>
  <c r="C1688" i="3"/>
  <c r="E1688" i="3"/>
  <c r="F1688" i="3"/>
  <c r="G1688" i="3"/>
  <c r="H1688" i="3"/>
  <c r="I1688" i="3"/>
  <c r="J1688" i="3"/>
  <c r="K1688" i="3"/>
  <c r="L1688" i="3"/>
  <c r="M1688" i="3"/>
  <c r="N1688" i="3"/>
  <c r="O1688" i="3"/>
  <c r="A1689" i="3"/>
  <c r="B1689" i="3"/>
  <c r="C1689" i="3"/>
  <c r="E1689" i="3"/>
  <c r="F1689" i="3"/>
  <c r="G1689" i="3"/>
  <c r="H1689" i="3"/>
  <c r="I1689" i="3"/>
  <c r="J1689" i="3"/>
  <c r="K1689" i="3"/>
  <c r="L1689" i="3"/>
  <c r="M1689" i="3"/>
  <c r="N1689" i="3"/>
  <c r="O1689" i="3"/>
  <c r="A1690" i="3"/>
  <c r="B1690" i="3"/>
  <c r="C1690" i="3"/>
  <c r="E1690" i="3"/>
  <c r="F1690" i="3"/>
  <c r="G1690" i="3"/>
  <c r="H1690" i="3"/>
  <c r="I1690" i="3"/>
  <c r="J1690" i="3"/>
  <c r="K1690" i="3"/>
  <c r="L1690" i="3"/>
  <c r="M1690" i="3"/>
  <c r="N1690" i="3"/>
  <c r="O1690" i="3"/>
  <c r="A1691" i="3"/>
  <c r="B1691" i="3"/>
  <c r="C1691" i="3"/>
  <c r="E1691" i="3"/>
  <c r="F1691" i="3"/>
  <c r="G1691" i="3"/>
  <c r="H1691" i="3"/>
  <c r="I1691" i="3"/>
  <c r="J1691" i="3"/>
  <c r="K1691" i="3"/>
  <c r="L1691" i="3"/>
  <c r="M1691" i="3"/>
  <c r="N1691" i="3"/>
  <c r="O1691" i="3"/>
  <c r="A1692" i="3"/>
  <c r="B1692" i="3"/>
  <c r="C1692" i="3"/>
  <c r="E1692" i="3"/>
  <c r="F1692" i="3"/>
  <c r="G1692" i="3"/>
  <c r="H1692" i="3"/>
  <c r="I1692" i="3"/>
  <c r="J1692" i="3"/>
  <c r="K1692" i="3"/>
  <c r="L1692" i="3"/>
  <c r="M1692" i="3"/>
  <c r="N1692" i="3"/>
  <c r="O1692" i="3"/>
  <c r="A1693" i="3"/>
  <c r="B1693" i="3"/>
  <c r="C1693" i="3"/>
  <c r="E1693" i="3"/>
  <c r="F1693" i="3"/>
  <c r="G1693" i="3"/>
  <c r="H1693" i="3"/>
  <c r="I1693" i="3"/>
  <c r="J1693" i="3"/>
  <c r="K1693" i="3"/>
  <c r="L1693" i="3"/>
  <c r="M1693" i="3"/>
  <c r="N1693" i="3"/>
  <c r="O1693" i="3"/>
  <c r="A1694" i="3"/>
  <c r="B1694" i="3"/>
  <c r="C1694" i="3"/>
  <c r="E1694" i="3"/>
  <c r="F1694" i="3"/>
  <c r="G1694" i="3"/>
  <c r="H1694" i="3"/>
  <c r="I1694" i="3"/>
  <c r="J1694" i="3"/>
  <c r="K1694" i="3"/>
  <c r="L1694" i="3"/>
  <c r="M1694" i="3"/>
  <c r="N1694" i="3"/>
  <c r="O1694" i="3"/>
  <c r="A1695" i="3"/>
  <c r="B1695" i="3"/>
  <c r="C1695" i="3"/>
  <c r="E1695" i="3"/>
  <c r="F1695" i="3"/>
  <c r="G1695" i="3"/>
  <c r="H1695" i="3"/>
  <c r="I1695" i="3"/>
  <c r="J1695" i="3"/>
  <c r="K1695" i="3"/>
  <c r="L1695" i="3"/>
  <c r="M1695" i="3"/>
  <c r="N1695" i="3"/>
  <c r="O1695" i="3"/>
  <c r="A1696" i="3"/>
  <c r="B1696" i="3"/>
  <c r="C1696" i="3"/>
  <c r="E1696" i="3"/>
  <c r="F1696" i="3"/>
  <c r="G1696" i="3"/>
  <c r="H1696" i="3"/>
  <c r="I1696" i="3"/>
  <c r="J1696" i="3"/>
  <c r="K1696" i="3"/>
  <c r="L1696" i="3"/>
  <c r="M1696" i="3"/>
  <c r="N1696" i="3"/>
  <c r="O1696" i="3"/>
  <c r="A1697" i="3"/>
  <c r="B1697" i="3"/>
  <c r="C1697" i="3"/>
  <c r="E1697" i="3"/>
  <c r="F1697" i="3"/>
  <c r="G1697" i="3"/>
  <c r="H1697" i="3"/>
  <c r="I1697" i="3"/>
  <c r="J1697" i="3"/>
  <c r="K1697" i="3"/>
  <c r="L1697" i="3"/>
  <c r="M1697" i="3"/>
  <c r="N1697" i="3"/>
  <c r="O1697" i="3"/>
  <c r="A1698" i="3"/>
  <c r="B1698" i="3"/>
  <c r="C1698" i="3"/>
  <c r="E1698" i="3"/>
  <c r="F1698" i="3"/>
  <c r="G1698" i="3"/>
  <c r="H1698" i="3"/>
  <c r="I1698" i="3"/>
  <c r="J1698" i="3"/>
  <c r="K1698" i="3"/>
  <c r="L1698" i="3"/>
  <c r="M1698" i="3"/>
  <c r="N1698" i="3"/>
  <c r="O1698" i="3"/>
  <c r="A1699" i="3"/>
  <c r="B1699" i="3"/>
  <c r="C1699" i="3"/>
  <c r="E1699" i="3"/>
  <c r="F1699" i="3"/>
  <c r="G1699" i="3"/>
  <c r="H1699" i="3"/>
  <c r="I1699" i="3"/>
  <c r="J1699" i="3"/>
  <c r="K1699" i="3"/>
  <c r="L1699" i="3"/>
  <c r="M1699" i="3"/>
  <c r="N1699" i="3"/>
  <c r="O1699" i="3"/>
  <c r="A1700" i="3"/>
  <c r="B1700" i="3"/>
  <c r="C1700" i="3"/>
  <c r="E1700" i="3"/>
  <c r="F1700" i="3"/>
  <c r="G1700" i="3"/>
  <c r="H1700" i="3"/>
  <c r="I1700" i="3"/>
  <c r="J1700" i="3"/>
  <c r="K1700" i="3"/>
  <c r="L1700" i="3"/>
  <c r="M1700" i="3"/>
  <c r="N1700" i="3"/>
  <c r="O1700" i="3"/>
  <c r="A1701" i="3"/>
  <c r="B1701" i="3"/>
  <c r="C1701" i="3"/>
  <c r="E1701" i="3"/>
  <c r="F1701" i="3"/>
  <c r="G1701" i="3"/>
  <c r="H1701" i="3"/>
  <c r="I1701" i="3"/>
  <c r="J1701" i="3"/>
  <c r="K1701" i="3"/>
  <c r="L1701" i="3"/>
  <c r="M1701" i="3"/>
  <c r="N1701" i="3"/>
  <c r="O1701" i="3"/>
  <c r="A1702" i="3"/>
  <c r="B1702" i="3"/>
  <c r="C1702" i="3"/>
  <c r="E1702" i="3"/>
  <c r="F1702" i="3"/>
  <c r="G1702" i="3"/>
  <c r="H1702" i="3"/>
  <c r="I1702" i="3"/>
  <c r="J1702" i="3"/>
  <c r="K1702" i="3"/>
  <c r="L1702" i="3"/>
  <c r="M1702" i="3"/>
  <c r="N1702" i="3"/>
  <c r="O1702" i="3"/>
  <c r="A1703" i="3"/>
  <c r="B1703" i="3"/>
  <c r="C1703" i="3"/>
  <c r="E1703" i="3"/>
  <c r="F1703" i="3"/>
  <c r="G1703" i="3"/>
  <c r="H1703" i="3"/>
  <c r="I1703" i="3"/>
  <c r="J1703" i="3"/>
  <c r="K1703" i="3"/>
  <c r="L1703" i="3"/>
  <c r="M1703" i="3"/>
  <c r="N1703" i="3"/>
  <c r="O1703" i="3"/>
  <c r="A1704" i="3"/>
  <c r="B1704" i="3"/>
  <c r="C1704" i="3"/>
  <c r="E1704" i="3"/>
  <c r="F1704" i="3"/>
  <c r="G1704" i="3"/>
  <c r="H1704" i="3"/>
  <c r="I1704" i="3"/>
  <c r="J1704" i="3"/>
  <c r="K1704" i="3"/>
  <c r="L1704" i="3"/>
  <c r="M1704" i="3"/>
  <c r="N1704" i="3"/>
  <c r="O1704" i="3"/>
  <c r="A1705" i="3"/>
  <c r="B1705" i="3"/>
  <c r="C1705" i="3"/>
  <c r="E1705" i="3"/>
  <c r="F1705" i="3"/>
  <c r="G1705" i="3"/>
  <c r="H1705" i="3"/>
  <c r="I1705" i="3"/>
  <c r="J1705" i="3"/>
  <c r="K1705" i="3"/>
  <c r="L1705" i="3"/>
  <c r="M1705" i="3"/>
  <c r="N1705" i="3"/>
  <c r="O1705" i="3"/>
  <c r="A1706" i="3"/>
  <c r="B1706" i="3"/>
  <c r="C1706" i="3"/>
  <c r="E1706" i="3"/>
  <c r="F1706" i="3"/>
  <c r="G1706" i="3"/>
  <c r="H1706" i="3"/>
  <c r="I1706" i="3"/>
  <c r="J1706" i="3"/>
  <c r="K1706" i="3"/>
  <c r="L1706" i="3"/>
  <c r="M1706" i="3"/>
  <c r="N1706" i="3"/>
  <c r="O1706" i="3"/>
  <c r="A1707" i="3"/>
  <c r="B1707" i="3"/>
  <c r="C1707" i="3"/>
  <c r="E1707" i="3"/>
  <c r="F1707" i="3"/>
  <c r="G1707" i="3"/>
  <c r="H1707" i="3"/>
  <c r="I1707" i="3"/>
  <c r="J1707" i="3"/>
  <c r="K1707" i="3"/>
  <c r="L1707" i="3"/>
  <c r="M1707" i="3"/>
  <c r="N1707" i="3"/>
  <c r="O1707" i="3"/>
  <c r="A1708" i="3"/>
  <c r="B1708" i="3"/>
  <c r="C1708" i="3"/>
  <c r="E1708" i="3"/>
  <c r="F1708" i="3"/>
  <c r="G1708" i="3"/>
  <c r="H1708" i="3"/>
  <c r="I1708" i="3"/>
  <c r="J1708" i="3"/>
  <c r="K1708" i="3"/>
  <c r="L1708" i="3"/>
  <c r="M1708" i="3"/>
  <c r="N1708" i="3"/>
  <c r="O1708" i="3"/>
  <c r="A1709" i="3"/>
  <c r="B1709" i="3"/>
  <c r="C1709" i="3"/>
  <c r="E1709" i="3"/>
  <c r="F1709" i="3"/>
  <c r="G1709" i="3"/>
  <c r="H1709" i="3"/>
  <c r="I1709" i="3"/>
  <c r="J1709" i="3"/>
  <c r="K1709" i="3"/>
  <c r="L1709" i="3"/>
  <c r="M1709" i="3"/>
  <c r="N1709" i="3"/>
  <c r="O1709" i="3"/>
  <c r="A1710" i="3"/>
  <c r="B1710" i="3"/>
  <c r="C1710" i="3"/>
  <c r="E1710" i="3"/>
  <c r="F1710" i="3"/>
  <c r="G1710" i="3"/>
  <c r="H1710" i="3"/>
  <c r="I1710" i="3"/>
  <c r="J1710" i="3"/>
  <c r="K1710" i="3"/>
  <c r="L1710" i="3"/>
  <c r="M1710" i="3"/>
  <c r="N1710" i="3"/>
  <c r="O1710" i="3"/>
  <c r="A1711" i="3"/>
  <c r="B1711" i="3"/>
  <c r="C1711" i="3"/>
  <c r="E1711" i="3"/>
  <c r="F1711" i="3"/>
  <c r="G1711" i="3"/>
  <c r="H1711" i="3"/>
  <c r="I1711" i="3"/>
  <c r="J1711" i="3"/>
  <c r="K1711" i="3"/>
  <c r="L1711" i="3"/>
  <c r="M1711" i="3"/>
  <c r="N1711" i="3"/>
  <c r="O1711" i="3"/>
  <c r="A1712" i="3"/>
  <c r="B1712" i="3"/>
  <c r="C1712" i="3"/>
  <c r="E1712" i="3"/>
  <c r="F1712" i="3"/>
  <c r="G1712" i="3"/>
  <c r="H1712" i="3"/>
  <c r="I1712" i="3"/>
  <c r="J1712" i="3"/>
  <c r="K1712" i="3"/>
  <c r="L1712" i="3"/>
  <c r="M1712" i="3"/>
  <c r="N1712" i="3"/>
  <c r="O1712" i="3"/>
  <c r="A1713" i="3"/>
  <c r="B1713" i="3"/>
  <c r="C1713" i="3"/>
  <c r="E1713" i="3"/>
  <c r="F1713" i="3"/>
  <c r="G1713" i="3"/>
  <c r="H1713" i="3"/>
  <c r="I1713" i="3"/>
  <c r="J1713" i="3"/>
  <c r="K1713" i="3"/>
  <c r="L1713" i="3"/>
  <c r="M1713" i="3"/>
  <c r="N1713" i="3"/>
  <c r="O1713" i="3"/>
  <c r="A1714" i="3"/>
  <c r="B1714" i="3"/>
  <c r="C1714" i="3"/>
  <c r="E1714" i="3"/>
  <c r="F1714" i="3"/>
  <c r="G1714" i="3"/>
  <c r="H1714" i="3"/>
  <c r="I1714" i="3"/>
  <c r="J1714" i="3"/>
  <c r="K1714" i="3"/>
  <c r="L1714" i="3"/>
  <c r="M1714" i="3"/>
  <c r="N1714" i="3"/>
  <c r="O1714" i="3"/>
  <c r="A1715" i="3"/>
  <c r="B1715" i="3"/>
  <c r="C1715" i="3"/>
  <c r="E1715" i="3"/>
  <c r="F1715" i="3"/>
  <c r="G1715" i="3"/>
  <c r="H1715" i="3"/>
  <c r="I1715" i="3"/>
  <c r="J1715" i="3"/>
  <c r="K1715" i="3"/>
  <c r="L1715" i="3"/>
  <c r="M1715" i="3"/>
  <c r="N1715" i="3"/>
  <c r="O1715" i="3"/>
  <c r="A1716" i="3"/>
  <c r="B1716" i="3"/>
  <c r="C1716" i="3"/>
  <c r="E1716" i="3"/>
  <c r="F1716" i="3"/>
  <c r="G1716" i="3"/>
  <c r="H1716" i="3"/>
  <c r="I1716" i="3"/>
  <c r="J1716" i="3"/>
  <c r="K1716" i="3"/>
  <c r="L1716" i="3"/>
  <c r="M1716" i="3"/>
  <c r="N1716" i="3"/>
  <c r="O1716" i="3"/>
  <c r="A1717" i="3"/>
  <c r="B1717" i="3"/>
  <c r="C1717" i="3"/>
  <c r="E1717" i="3"/>
  <c r="F1717" i="3"/>
  <c r="G1717" i="3"/>
  <c r="H1717" i="3"/>
  <c r="I1717" i="3"/>
  <c r="J1717" i="3"/>
  <c r="K1717" i="3"/>
  <c r="L1717" i="3"/>
  <c r="M1717" i="3"/>
  <c r="N1717" i="3"/>
  <c r="O1717" i="3"/>
  <c r="A1718" i="3"/>
  <c r="B1718" i="3"/>
  <c r="C1718" i="3"/>
  <c r="E1718" i="3"/>
  <c r="F1718" i="3"/>
  <c r="G1718" i="3"/>
  <c r="H1718" i="3"/>
  <c r="I1718" i="3"/>
  <c r="J1718" i="3"/>
  <c r="K1718" i="3"/>
  <c r="L1718" i="3"/>
  <c r="M1718" i="3"/>
  <c r="N1718" i="3"/>
  <c r="O1718" i="3"/>
  <c r="A1719" i="3"/>
  <c r="B1719" i="3"/>
  <c r="C1719" i="3"/>
  <c r="E1719" i="3"/>
  <c r="F1719" i="3"/>
  <c r="G1719" i="3"/>
  <c r="H1719" i="3"/>
  <c r="I1719" i="3"/>
  <c r="J1719" i="3"/>
  <c r="K1719" i="3"/>
  <c r="L1719" i="3"/>
  <c r="M1719" i="3"/>
  <c r="N1719" i="3"/>
  <c r="O1719" i="3"/>
  <c r="A1720" i="3"/>
  <c r="B1720" i="3"/>
  <c r="C1720" i="3"/>
  <c r="E1720" i="3"/>
  <c r="F1720" i="3"/>
  <c r="G1720" i="3"/>
  <c r="H1720" i="3"/>
  <c r="I1720" i="3"/>
  <c r="J1720" i="3"/>
  <c r="K1720" i="3"/>
  <c r="L1720" i="3"/>
  <c r="M1720" i="3"/>
  <c r="N1720" i="3"/>
  <c r="O1720" i="3"/>
  <c r="A1721" i="3"/>
  <c r="B1721" i="3"/>
  <c r="C1721" i="3"/>
  <c r="E1721" i="3"/>
  <c r="F1721" i="3"/>
  <c r="G1721" i="3"/>
  <c r="H1721" i="3"/>
  <c r="I1721" i="3"/>
  <c r="J1721" i="3"/>
  <c r="K1721" i="3"/>
  <c r="L1721" i="3"/>
  <c r="M1721" i="3"/>
  <c r="N1721" i="3"/>
  <c r="O1721" i="3"/>
  <c r="A1722" i="3"/>
  <c r="B1722" i="3"/>
  <c r="C1722" i="3"/>
  <c r="E1722" i="3"/>
  <c r="F1722" i="3"/>
  <c r="G1722" i="3"/>
  <c r="H1722" i="3"/>
  <c r="I1722" i="3"/>
  <c r="J1722" i="3"/>
  <c r="K1722" i="3"/>
  <c r="L1722" i="3"/>
  <c r="M1722" i="3"/>
  <c r="N1722" i="3"/>
  <c r="O1722" i="3"/>
  <c r="A1723" i="3"/>
  <c r="B1723" i="3"/>
  <c r="C1723" i="3"/>
  <c r="E1723" i="3"/>
  <c r="F1723" i="3"/>
  <c r="G1723" i="3"/>
  <c r="H1723" i="3"/>
  <c r="I1723" i="3"/>
  <c r="J1723" i="3"/>
  <c r="K1723" i="3"/>
  <c r="L1723" i="3"/>
  <c r="M1723" i="3"/>
  <c r="N1723" i="3"/>
  <c r="O1723" i="3"/>
  <c r="A1724" i="3"/>
  <c r="B1724" i="3"/>
  <c r="C1724" i="3"/>
  <c r="E1724" i="3"/>
  <c r="F1724" i="3"/>
  <c r="G1724" i="3"/>
  <c r="H1724" i="3"/>
  <c r="I1724" i="3"/>
  <c r="J1724" i="3"/>
  <c r="K1724" i="3"/>
  <c r="L1724" i="3"/>
  <c r="M1724" i="3"/>
  <c r="N1724" i="3"/>
  <c r="O1724" i="3"/>
  <c r="A1725" i="3"/>
  <c r="B1725" i="3"/>
  <c r="C1725" i="3"/>
  <c r="E1725" i="3"/>
  <c r="F1725" i="3"/>
  <c r="G1725" i="3"/>
  <c r="H1725" i="3"/>
  <c r="I1725" i="3"/>
  <c r="J1725" i="3"/>
  <c r="K1725" i="3"/>
  <c r="L1725" i="3"/>
  <c r="M1725" i="3"/>
  <c r="N1725" i="3"/>
  <c r="O1725" i="3"/>
  <c r="A1726" i="3"/>
  <c r="B1726" i="3"/>
  <c r="C1726" i="3"/>
  <c r="E1726" i="3"/>
  <c r="F1726" i="3"/>
  <c r="G1726" i="3"/>
  <c r="H1726" i="3"/>
  <c r="I1726" i="3"/>
  <c r="J1726" i="3"/>
  <c r="K1726" i="3"/>
  <c r="L1726" i="3"/>
  <c r="M1726" i="3"/>
  <c r="N1726" i="3"/>
  <c r="O1726" i="3"/>
  <c r="A1727" i="3"/>
  <c r="B1727" i="3"/>
  <c r="C1727" i="3"/>
  <c r="E1727" i="3"/>
  <c r="F1727" i="3"/>
  <c r="G1727" i="3"/>
  <c r="H1727" i="3"/>
  <c r="I1727" i="3"/>
  <c r="J1727" i="3"/>
  <c r="K1727" i="3"/>
  <c r="L1727" i="3"/>
  <c r="M1727" i="3"/>
  <c r="N1727" i="3"/>
  <c r="O1727" i="3"/>
  <c r="A1728" i="3"/>
  <c r="B1728" i="3"/>
  <c r="C1728" i="3"/>
  <c r="E1728" i="3"/>
  <c r="F1728" i="3"/>
  <c r="G1728" i="3"/>
  <c r="H1728" i="3"/>
  <c r="I1728" i="3"/>
  <c r="J1728" i="3"/>
  <c r="K1728" i="3"/>
  <c r="L1728" i="3"/>
  <c r="M1728" i="3"/>
  <c r="N1728" i="3"/>
  <c r="O1728" i="3"/>
  <c r="A1729" i="3"/>
  <c r="B1729" i="3"/>
  <c r="C1729" i="3"/>
  <c r="E1729" i="3"/>
  <c r="F1729" i="3"/>
  <c r="G1729" i="3"/>
  <c r="H1729" i="3"/>
  <c r="I1729" i="3"/>
  <c r="J1729" i="3"/>
  <c r="K1729" i="3"/>
  <c r="L1729" i="3"/>
  <c r="M1729" i="3"/>
  <c r="N1729" i="3"/>
  <c r="O1729" i="3"/>
  <c r="A1730" i="3"/>
  <c r="B1730" i="3"/>
  <c r="C1730" i="3"/>
  <c r="E1730" i="3"/>
  <c r="F1730" i="3"/>
  <c r="G1730" i="3"/>
  <c r="H1730" i="3"/>
  <c r="I1730" i="3"/>
  <c r="J1730" i="3"/>
  <c r="K1730" i="3"/>
  <c r="L1730" i="3"/>
  <c r="M1730" i="3"/>
  <c r="N1730" i="3"/>
  <c r="O1730" i="3"/>
  <c r="A1731" i="3"/>
  <c r="B1731" i="3"/>
  <c r="C1731" i="3"/>
  <c r="E1731" i="3"/>
  <c r="F1731" i="3"/>
  <c r="G1731" i="3"/>
  <c r="H1731" i="3"/>
  <c r="I1731" i="3"/>
  <c r="J1731" i="3"/>
  <c r="K1731" i="3"/>
  <c r="L1731" i="3"/>
  <c r="M1731" i="3"/>
  <c r="N1731" i="3"/>
  <c r="O1731" i="3"/>
  <c r="A1732" i="3"/>
  <c r="B1732" i="3"/>
  <c r="C1732" i="3"/>
  <c r="E1732" i="3"/>
  <c r="F1732" i="3"/>
  <c r="G1732" i="3"/>
  <c r="H1732" i="3"/>
  <c r="I1732" i="3"/>
  <c r="J1732" i="3"/>
  <c r="K1732" i="3"/>
  <c r="L1732" i="3"/>
  <c r="M1732" i="3"/>
  <c r="N1732" i="3"/>
  <c r="O1732" i="3"/>
  <c r="A1733" i="3"/>
  <c r="B1733" i="3"/>
  <c r="C1733" i="3"/>
  <c r="E1733" i="3"/>
  <c r="F1733" i="3"/>
  <c r="G1733" i="3"/>
  <c r="H1733" i="3"/>
  <c r="I1733" i="3"/>
  <c r="J1733" i="3"/>
  <c r="K1733" i="3"/>
  <c r="L1733" i="3"/>
  <c r="M1733" i="3"/>
  <c r="N1733" i="3"/>
  <c r="O1733" i="3"/>
  <c r="A1734" i="3"/>
  <c r="B1734" i="3"/>
  <c r="C1734" i="3"/>
  <c r="E1734" i="3"/>
  <c r="F1734" i="3"/>
  <c r="G1734" i="3"/>
  <c r="H1734" i="3"/>
  <c r="I1734" i="3"/>
  <c r="J1734" i="3"/>
  <c r="K1734" i="3"/>
  <c r="L1734" i="3"/>
  <c r="M1734" i="3"/>
  <c r="N1734" i="3"/>
  <c r="O1734" i="3"/>
  <c r="A1735" i="3"/>
  <c r="B1735" i="3"/>
  <c r="C1735" i="3"/>
  <c r="E1735" i="3"/>
  <c r="F1735" i="3"/>
  <c r="G1735" i="3"/>
  <c r="H1735" i="3"/>
  <c r="I1735" i="3"/>
  <c r="J1735" i="3"/>
  <c r="K1735" i="3"/>
  <c r="L1735" i="3"/>
  <c r="M1735" i="3"/>
  <c r="N1735" i="3"/>
  <c r="O1735" i="3"/>
  <c r="A1736" i="3"/>
  <c r="B1736" i="3"/>
  <c r="C1736" i="3"/>
  <c r="E1736" i="3"/>
  <c r="F1736" i="3"/>
  <c r="G1736" i="3"/>
  <c r="H1736" i="3"/>
  <c r="I1736" i="3"/>
  <c r="J1736" i="3"/>
  <c r="K1736" i="3"/>
  <c r="L1736" i="3"/>
  <c r="M1736" i="3"/>
  <c r="N1736" i="3"/>
  <c r="O1736" i="3"/>
  <c r="A1737" i="3"/>
  <c r="B1737" i="3"/>
  <c r="C1737" i="3"/>
  <c r="E1737" i="3"/>
  <c r="F1737" i="3"/>
  <c r="G1737" i="3"/>
  <c r="H1737" i="3"/>
  <c r="I1737" i="3"/>
  <c r="J1737" i="3"/>
  <c r="K1737" i="3"/>
  <c r="L1737" i="3"/>
  <c r="M1737" i="3"/>
  <c r="N1737" i="3"/>
  <c r="O1737" i="3"/>
  <c r="A1738" i="3"/>
  <c r="B1738" i="3"/>
  <c r="C1738" i="3"/>
  <c r="E1738" i="3"/>
  <c r="F1738" i="3"/>
  <c r="G1738" i="3"/>
  <c r="H1738" i="3"/>
  <c r="I1738" i="3"/>
  <c r="J1738" i="3"/>
  <c r="K1738" i="3"/>
  <c r="L1738" i="3"/>
  <c r="M1738" i="3"/>
  <c r="N1738" i="3"/>
  <c r="O1738" i="3"/>
  <c r="A1739" i="3"/>
  <c r="B1739" i="3"/>
  <c r="C1739" i="3"/>
  <c r="E1739" i="3"/>
  <c r="F1739" i="3"/>
  <c r="G1739" i="3"/>
  <c r="H1739" i="3"/>
  <c r="I1739" i="3"/>
  <c r="J1739" i="3"/>
  <c r="K1739" i="3"/>
  <c r="L1739" i="3"/>
  <c r="M1739" i="3"/>
  <c r="N1739" i="3"/>
  <c r="O1739" i="3"/>
  <c r="A1740" i="3"/>
  <c r="B1740" i="3"/>
  <c r="C1740" i="3"/>
  <c r="E1740" i="3"/>
  <c r="F1740" i="3"/>
  <c r="G1740" i="3"/>
  <c r="H1740" i="3"/>
  <c r="I1740" i="3"/>
  <c r="J1740" i="3"/>
  <c r="K1740" i="3"/>
  <c r="L1740" i="3"/>
  <c r="M1740" i="3"/>
  <c r="N1740" i="3"/>
  <c r="O1740" i="3"/>
  <c r="A1741" i="3"/>
  <c r="B1741" i="3"/>
  <c r="C1741" i="3"/>
  <c r="E1741" i="3"/>
  <c r="F1741" i="3"/>
  <c r="G1741" i="3"/>
  <c r="H1741" i="3"/>
  <c r="I1741" i="3"/>
  <c r="J1741" i="3"/>
  <c r="K1741" i="3"/>
  <c r="L1741" i="3"/>
  <c r="M1741" i="3"/>
  <c r="N1741" i="3"/>
  <c r="O1741" i="3"/>
  <c r="A1742" i="3"/>
  <c r="B1742" i="3"/>
  <c r="C1742" i="3"/>
  <c r="E1742" i="3"/>
  <c r="F1742" i="3"/>
  <c r="G1742" i="3"/>
  <c r="H1742" i="3"/>
  <c r="I1742" i="3"/>
  <c r="J1742" i="3"/>
  <c r="K1742" i="3"/>
  <c r="L1742" i="3"/>
  <c r="M1742" i="3"/>
  <c r="N1742" i="3"/>
  <c r="O1742" i="3"/>
  <c r="A1743" i="3"/>
  <c r="B1743" i="3"/>
  <c r="C1743" i="3"/>
  <c r="E1743" i="3"/>
  <c r="F1743" i="3"/>
  <c r="G1743" i="3"/>
  <c r="H1743" i="3"/>
  <c r="I1743" i="3"/>
  <c r="J1743" i="3"/>
  <c r="K1743" i="3"/>
  <c r="L1743" i="3"/>
  <c r="M1743" i="3"/>
  <c r="N1743" i="3"/>
  <c r="O1743" i="3"/>
  <c r="A1744" i="3"/>
  <c r="B1744" i="3"/>
  <c r="C1744" i="3"/>
  <c r="E1744" i="3"/>
  <c r="F1744" i="3"/>
  <c r="G1744" i="3"/>
  <c r="H1744" i="3"/>
  <c r="I1744" i="3"/>
  <c r="J1744" i="3"/>
  <c r="K1744" i="3"/>
  <c r="L1744" i="3"/>
  <c r="M1744" i="3"/>
  <c r="N1744" i="3"/>
  <c r="O1744" i="3"/>
  <c r="A1745" i="3"/>
  <c r="B1745" i="3"/>
  <c r="C1745" i="3"/>
  <c r="E1745" i="3"/>
  <c r="F1745" i="3"/>
  <c r="G1745" i="3"/>
  <c r="H1745" i="3"/>
  <c r="I1745" i="3"/>
  <c r="J1745" i="3"/>
  <c r="K1745" i="3"/>
  <c r="L1745" i="3"/>
  <c r="M1745" i="3"/>
  <c r="N1745" i="3"/>
  <c r="O1745" i="3"/>
  <c r="A1746" i="3"/>
  <c r="B1746" i="3"/>
  <c r="C1746" i="3"/>
  <c r="E1746" i="3"/>
  <c r="F1746" i="3"/>
  <c r="G1746" i="3"/>
  <c r="H1746" i="3"/>
  <c r="I1746" i="3"/>
  <c r="J1746" i="3"/>
  <c r="K1746" i="3"/>
  <c r="L1746" i="3"/>
  <c r="M1746" i="3"/>
  <c r="N1746" i="3"/>
  <c r="O1746" i="3"/>
  <c r="A1747" i="3"/>
  <c r="B1747" i="3"/>
  <c r="C1747" i="3"/>
  <c r="E1747" i="3"/>
  <c r="F1747" i="3"/>
  <c r="G1747" i="3"/>
  <c r="H1747" i="3"/>
  <c r="I1747" i="3"/>
  <c r="J1747" i="3"/>
  <c r="K1747" i="3"/>
  <c r="L1747" i="3"/>
  <c r="M1747" i="3"/>
  <c r="N1747" i="3"/>
  <c r="O1747" i="3"/>
  <c r="A1748" i="3"/>
  <c r="B1748" i="3"/>
  <c r="C1748" i="3"/>
  <c r="E1748" i="3"/>
  <c r="F1748" i="3"/>
  <c r="G1748" i="3"/>
  <c r="H1748" i="3"/>
  <c r="I1748" i="3"/>
  <c r="J1748" i="3"/>
  <c r="K1748" i="3"/>
  <c r="L1748" i="3"/>
  <c r="M1748" i="3"/>
  <c r="N1748" i="3"/>
  <c r="O1748" i="3"/>
  <c r="A1749" i="3"/>
  <c r="B1749" i="3"/>
  <c r="C1749" i="3"/>
  <c r="E1749" i="3"/>
  <c r="F1749" i="3"/>
  <c r="G1749" i="3"/>
  <c r="H1749" i="3"/>
  <c r="I1749" i="3"/>
  <c r="J1749" i="3"/>
  <c r="K1749" i="3"/>
  <c r="L1749" i="3"/>
  <c r="M1749" i="3"/>
  <c r="N1749" i="3"/>
  <c r="O1749" i="3"/>
  <c r="A1750" i="3"/>
  <c r="B1750" i="3"/>
  <c r="C1750" i="3"/>
  <c r="E1750" i="3"/>
  <c r="F1750" i="3"/>
  <c r="G1750" i="3"/>
  <c r="H1750" i="3"/>
  <c r="I1750" i="3"/>
  <c r="J1750" i="3"/>
  <c r="K1750" i="3"/>
  <c r="L1750" i="3"/>
  <c r="M1750" i="3"/>
  <c r="N1750" i="3"/>
  <c r="O1750" i="3"/>
  <c r="A1751" i="3"/>
  <c r="B1751" i="3"/>
  <c r="C1751" i="3"/>
  <c r="E1751" i="3"/>
  <c r="F1751" i="3"/>
  <c r="G1751" i="3"/>
  <c r="H1751" i="3"/>
  <c r="I1751" i="3"/>
  <c r="J1751" i="3"/>
  <c r="K1751" i="3"/>
  <c r="L1751" i="3"/>
  <c r="M1751" i="3"/>
  <c r="N1751" i="3"/>
  <c r="O1751" i="3"/>
  <c r="A1752" i="3"/>
  <c r="B1752" i="3"/>
  <c r="C1752" i="3"/>
  <c r="E1752" i="3"/>
  <c r="F1752" i="3"/>
  <c r="G1752" i="3"/>
  <c r="H1752" i="3"/>
  <c r="I1752" i="3"/>
  <c r="J1752" i="3"/>
  <c r="K1752" i="3"/>
  <c r="L1752" i="3"/>
  <c r="M1752" i="3"/>
  <c r="N1752" i="3"/>
  <c r="O1752" i="3"/>
  <c r="A1753" i="3"/>
  <c r="B1753" i="3"/>
  <c r="C1753" i="3"/>
  <c r="E1753" i="3"/>
  <c r="F1753" i="3"/>
  <c r="G1753" i="3"/>
  <c r="H1753" i="3"/>
  <c r="I1753" i="3"/>
  <c r="J1753" i="3"/>
  <c r="K1753" i="3"/>
  <c r="L1753" i="3"/>
  <c r="M1753" i="3"/>
  <c r="N1753" i="3"/>
  <c r="O1753" i="3"/>
  <c r="A1754" i="3"/>
  <c r="B1754" i="3"/>
  <c r="C1754" i="3"/>
  <c r="E1754" i="3"/>
  <c r="F1754" i="3"/>
  <c r="G1754" i="3"/>
  <c r="H1754" i="3"/>
  <c r="I1754" i="3"/>
  <c r="J1754" i="3"/>
  <c r="K1754" i="3"/>
  <c r="L1754" i="3"/>
  <c r="M1754" i="3"/>
  <c r="N1754" i="3"/>
  <c r="O1754" i="3"/>
  <c r="A1755" i="3"/>
  <c r="B1755" i="3"/>
  <c r="C1755" i="3"/>
  <c r="E1755" i="3"/>
  <c r="F1755" i="3"/>
  <c r="G1755" i="3"/>
  <c r="H1755" i="3"/>
  <c r="I1755" i="3"/>
  <c r="J1755" i="3"/>
  <c r="K1755" i="3"/>
  <c r="L1755" i="3"/>
  <c r="M1755" i="3"/>
  <c r="N1755" i="3"/>
  <c r="O1755" i="3"/>
  <c r="A1756" i="3"/>
  <c r="B1756" i="3"/>
  <c r="C1756" i="3"/>
  <c r="E1756" i="3"/>
  <c r="F1756" i="3"/>
  <c r="G1756" i="3"/>
  <c r="H1756" i="3"/>
  <c r="I1756" i="3"/>
  <c r="J1756" i="3"/>
  <c r="K1756" i="3"/>
  <c r="L1756" i="3"/>
  <c r="M1756" i="3"/>
  <c r="N1756" i="3"/>
  <c r="O1756" i="3"/>
  <c r="A1757" i="3"/>
  <c r="B1757" i="3"/>
  <c r="C1757" i="3"/>
  <c r="E1757" i="3"/>
  <c r="F1757" i="3"/>
  <c r="G1757" i="3"/>
  <c r="H1757" i="3"/>
  <c r="I1757" i="3"/>
  <c r="J1757" i="3"/>
  <c r="K1757" i="3"/>
  <c r="L1757" i="3"/>
  <c r="M1757" i="3"/>
  <c r="N1757" i="3"/>
  <c r="O1757" i="3"/>
  <c r="A1758" i="3"/>
  <c r="B1758" i="3"/>
  <c r="C1758" i="3"/>
  <c r="E1758" i="3"/>
  <c r="F1758" i="3"/>
  <c r="G1758" i="3"/>
  <c r="H1758" i="3"/>
  <c r="I1758" i="3"/>
  <c r="J1758" i="3"/>
  <c r="K1758" i="3"/>
  <c r="L1758" i="3"/>
  <c r="M1758" i="3"/>
  <c r="N1758" i="3"/>
  <c r="O1758" i="3"/>
  <c r="A1759" i="3"/>
  <c r="B1759" i="3"/>
  <c r="C1759" i="3"/>
  <c r="E1759" i="3"/>
  <c r="F1759" i="3"/>
  <c r="G1759" i="3"/>
  <c r="H1759" i="3"/>
  <c r="I1759" i="3"/>
  <c r="J1759" i="3"/>
  <c r="K1759" i="3"/>
  <c r="L1759" i="3"/>
  <c r="M1759" i="3"/>
  <c r="N1759" i="3"/>
  <c r="O1759" i="3"/>
  <c r="A1760" i="3"/>
  <c r="B1760" i="3"/>
  <c r="C1760" i="3"/>
  <c r="E1760" i="3"/>
  <c r="F1760" i="3"/>
  <c r="G1760" i="3"/>
  <c r="H1760" i="3"/>
  <c r="I1760" i="3"/>
  <c r="J1760" i="3"/>
  <c r="K1760" i="3"/>
  <c r="L1760" i="3"/>
  <c r="M1760" i="3"/>
  <c r="N1760" i="3"/>
  <c r="O1760" i="3"/>
  <c r="A1761" i="3"/>
  <c r="B1761" i="3"/>
  <c r="C1761" i="3"/>
  <c r="E1761" i="3"/>
  <c r="F1761" i="3"/>
  <c r="G1761" i="3"/>
  <c r="H1761" i="3"/>
  <c r="I1761" i="3"/>
  <c r="J1761" i="3"/>
  <c r="K1761" i="3"/>
  <c r="L1761" i="3"/>
  <c r="M1761" i="3"/>
  <c r="N1761" i="3"/>
  <c r="O1761" i="3"/>
  <c r="A1762" i="3"/>
  <c r="B1762" i="3"/>
  <c r="C1762" i="3"/>
  <c r="E1762" i="3"/>
  <c r="F1762" i="3"/>
  <c r="G1762" i="3"/>
  <c r="H1762" i="3"/>
  <c r="I1762" i="3"/>
  <c r="J1762" i="3"/>
  <c r="K1762" i="3"/>
  <c r="L1762" i="3"/>
  <c r="M1762" i="3"/>
  <c r="N1762" i="3"/>
  <c r="O1762" i="3"/>
  <c r="A1763" i="3"/>
  <c r="B1763" i="3"/>
  <c r="C1763" i="3"/>
  <c r="E1763" i="3"/>
  <c r="F1763" i="3"/>
  <c r="G1763" i="3"/>
  <c r="H1763" i="3"/>
  <c r="I1763" i="3"/>
  <c r="J1763" i="3"/>
  <c r="K1763" i="3"/>
  <c r="L1763" i="3"/>
  <c r="M1763" i="3"/>
  <c r="N1763" i="3"/>
  <c r="O1763" i="3"/>
  <c r="A1764" i="3"/>
  <c r="B1764" i="3"/>
  <c r="C1764" i="3"/>
  <c r="E1764" i="3"/>
  <c r="F1764" i="3"/>
  <c r="G1764" i="3"/>
  <c r="H1764" i="3"/>
  <c r="I1764" i="3"/>
  <c r="J1764" i="3"/>
  <c r="K1764" i="3"/>
  <c r="L1764" i="3"/>
  <c r="M1764" i="3"/>
  <c r="N1764" i="3"/>
  <c r="O1764" i="3"/>
  <c r="A1765" i="3"/>
  <c r="B1765" i="3"/>
  <c r="C1765" i="3"/>
  <c r="E1765" i="3"/>
  <c r="F1765" i="3"/>
  <c r="G1765" i="3"/>
  <c r="H1765" i="3"/>
  <c r="I1765" i="3"/>
  <c r="J1765" i="3"/>
  <c r="K1765" i="3"/>
  <c r="L1765" i="3"/>
  <c r="M1765" i="3"/>
  <c r="N1765" i="3"/>
  <c r="O1765" i="3"/>
  <c r="A1766" i="3"/>
  <c r="B1766" i="3"/>
  <c r="C1766" i="3"/>
  <c r="E1766" i="3"/>
  <c r="F1766" i="3"/>
  <c r="G1766" i="3"/>
  <c r="H1766" i="3"/>
  <c r="I1766" i="3"/>
  <c r="J1766" i="3"/>
  <c r="K1766" i="3"/>
  <c r="L1766" i="3"/>
  <c r="M1766" i="3"/>
  <c r="N1766" i="3"/>
  <c r="O1766" i="3"/>
  <c r="A1767" i="3"/>
  <c r="B1767" i="3"/>
  <c r="C1767" i="3"/>
  <c r="E1767" i="3"/>
  <c r="F1767" i="3"/>
  <c r="G1767" i="3"/>
  <c r="H1767" i="3"/>
  <c r="I1767" i="3"/>
  <c r="J1767" i="3"/>
  <c r="K1767" i="3"/>
  <c r="L1767" i="3"/>
  <c r="M1767" i="3"/>
  <c r="N1767" i="3"/>
  <c r="O1767" i="3"/>
  <c r="A1768" i="3"/>
  <c r="B1768" i="3"/>
  <c r="C1768" i="3"/>
  <c r="E1768" i="3"/>
  <c r="F1768" i="3"/>
  <c r="G1768" i="3"/>
  <c r="H1768" i="3"/>
  <c r="I1768" i="3"/>
  <c r="J1768" i="3"/>
  <c r="K1768" i="3"/>
  <c r="L1768" i="3"/>
  <c r="M1768" i="3"/>
  <c r="N1768" i="3"/>
  <c r="O1768" i="3"/>
  <c r="A1769" i="3"/>
  <c r="B1769" i="3"/>
  <c r="C1769" i="3"/>
  <c r="E1769" i="3"/>
  <c r="F1769" i="3"/>
  <c r="G1769" i="3"/>
  <c r="H1769" i="3"/>
  <c r="I1769" i="3"/>
  <c r="J1769" i="3"/>
  <c r="K1769" i="3"/>
  <c r="L1769" i="3"/>
  <c r="M1769" i="3"/>
  <c r="N1769" i="3"/>
  <c r="O1769" i="3"/>
  <c r="A1770" i="3"/>
  <c r="B1770" i="3"/>
  <c r="C1770" i="3"/>
  <c r="E1770" i="3"/>
  <c r="F1770" i="3"/>
  <c r="G1770" i="3"/>
  <c r="H1770" i="3"/>
  <c r="I1770" i="3"/>
  <c r="J1770" i="3"/>
  <c r="K1770" i="3"/>
  <c r="L1770" i="3"/>
  <c r="M1770" i="3"/>
  <c r="N1770" i="3"/>
  <c r="O1770" i="3"/>
  <c r="A1771" i="3"/>
  <c r="B1771" i="3"/>
  <c r="C1771" i="3"/>
  <c r="E1771" i="3"/>
  <c r="F1771" i="3"/>
  <c r="G1771" i="3"/>
  <c r="H1771" i="3"/>
  <c r="I1771" i="3"/>
  <c r="J1771" i="3"/>
  <c r="K1771" i="3"/>
  <c r="L1771" i="3"/>
  <c r="M1771" i="3"/>
  <c r="N1771" i="3"/>
  <c r="O1771" i="3"/>
  <c r="A1772" i="3"/>
  <c r="B1772" i="3"/>
  <c r="C1772" i="3"/>
  <c r="E1772" i="3"/>
  <c r="F1772" i="3"/>
  <c r="G1772" i="3"/>
  <c r="H1772" i="3"/>
  <c r="I1772" i="3"/>
  <c r="J1772" i="3"/>
  <c r="K1772" i="3"/>
  <c r="L1772" i="3"/>
  <c r="M1772" i="3"/>
  <c r="N1772" i="3"/>
  <c r="O1772" i="3"/>
  <c r="A1773" i="3"/>
  <c r="B1773" i="3"/>
  <c r="C1773" i="3"/>
  <c r="E1773" i="3"/>
  <c r="F1773" i="3"/>
  <c r="G1773" i="3"/>
  <c r="H1773" i="3"/>
  <c r="I1773" i="3"/>
  <c r="J1773" i="3"/>
  <c r="K1773" i="3"/>
  <c r="L1773" i="3"/>
  <c r="M1773" i="3"/>
  <c r="N1773" i="3"/>
  <c r="O1773" i="3"/>
  <c r="A1774" i="3"/>
  <c r="B1774" i="3"/>
  <c r="C1774" i="3"/>
  <c r="E1774" i="3"/>
  <c r="F1774" i="3"/>
  <c r="G1774" i="3"/>
  <c r="H1774" i="3"/>
  <c r="I1774" i="3"/>
  <c r="J1774" i="3"/>
  <c r="K1774" i="3"/>
  <c r="L1774" i="3"/>
  <c r="M1774" i="3"/>
  <c r="N1774" i="3"/>
  <c r="O1774" i="3"/>
  <c r="A1775" i="3"/>
  <c r="B1775" i="3"/>
  <c r="C1775" i="3"/>
  <c r="E1775" i="3"/>
  <c r="F1775" i="3"/>
  <c r="G1775" i="3"/>
  <c r="H1775" i="3"/>
  <c r="I1775" i="3"/>
  <c r="J1775" i="3"/>
  <c r="K1775" i="3"/>
  <c r="L1775" i="3"/>
  <c r="M1775" i="3"/>
  <c r="N1775" i="3"/>
  <c r="O1775" i="3"/>
  <c r="A1776" i="3"/>
  <c r="B1776" i="3"/>
  <c r="C1776" i="3"/>
  <c r="E1776" i="3"/>
  <c r="F1776" i="3"/>
  <c r="G1776" i="3"/>
  <c r="H1776" i="3"/>
  <c r="I1776" i="3"/>
  <c r="J1776" i="3"/>
  <c r="K1776" i="3"/>
  <c r="L1776" i="3"/>
  <c r="M1776" i="3"/>
  <c r="N1776" i="3"/>
  <c r="O1776" i="3"/>
  <c r="A1777" i="3"/>
  <c r="B1777" i="3"/>
  <c r="C1777" i="3"/>
  <c r="E1777" i="3"/>
  <c r="F1777" i="3"/>
  <c r="G1777" i="3"/>
  <c r="H1777" i="3"/>
  <c r="I1777" i="3"/>
  <c r="J1777" i="3"/>
  <c r="K1777" i="3"/>
  <c r="L1777" i="3"/>
  <c r="M1777" i="3"/>
  <c r="N1777" i="3"/>
  <c r="O1777" i="3"/>
  <c r="A1778" i="3"/>
  <c r="B1778" i="3"/>
  <c r="C1778" i="3"/>
  <c r="E1778" i="3"/>
  <c r="F1778" i="3"/>
  <c r="G1778" i="3"/>
  <c r="H1778" i="3"/>
  <c r="I1778" i="3"/>
  <c r="J1778" i="3"/>
  <c r="K1778" i="3"/>
  <c r="L1778" i="3"/>
  <c r="M1778" i="3"/>
  <c r="N1778" i="3"/>
  <c r="O1778" i="3"/>
  <c r="A1779" i="3"/>
  <c r="B1779" i="3"/>
  <c r="C1779" i="3"/>
  <c r="E1779" i="3"/>
  <c r="F1779" i="3"/>
  <c r="G1779" i="3"/>
  <c r="H1779" i="3"/>
  <c r="I1779" i="3"/>
  <c r="J1779" i="3"/>
  <c r="K1779" i="3"/>
  <c r="L1779" i="3"/>
  <c r="M1779" i="3"/>
  <c r="N1779" i="3"/>
  <c r="O1779" i="3"/>
  <c r="A1780" i="3"/>
  <c r="B1780" i="3"/>
  <c r="C1780" i="3"/>
  <c r="E1780" i="3"/>
  <c r="F1780" i="3"/>
  <c r="G1780" i="3"/>
  <c r="H1780" i="3"/>
  <c r="I1780" i="3"/>
  <c r="J1780" i="3"/>
  <c r="K1780" i="3"/>
  <c r="L1780" i="3"/>
  <c r="M1780" i="3"/>
  <c r="N1780" i="3"/>
  <c r="O1780" i="3"/>
  <c r="A1781" i="3"/>
  <c r="B1781" i="3"/>
  <c r="C1781" i="3"/>
  <c r="E1781" i="3"/>
  <c r="F1781" i="3"/>
  <c r="G1781" i="3"/>
  <c r="H1781" i="3"/>
  <c r="I1781" i="3"/>
  <c r="J1781" i="3"/>
  <c r="K1781" i="3"/>
  <c r="L1781" i="3"/>
  <c r="M1781" i="3"/>
  <c r="N1781" i="3"/>
  <c r="O1781" i="3"/>
  <c r="A1782" i="3"/>
  <c r="B1782" i="3"/>
  <c r="C1782" i="3"/>
  <c r="E1782" i="3"/>
  <c r="F1782" i="3"/>
  <c r="G1782" i="3"/>
  <c r="H1782" i="3"/>
  <c r="I1782" i="3"/>
  <c r="J1782" i="3"/>
  <c r="K1782" i="3"/>
  <c r="L1782" i="3"/>
  <c r="M1782" i="3"/>
  <c r="N1782" i="3"/>
  <c r="O1782" i="3"/>
  <c r="A1783" i="3"/>
  <c r="B1783" i="3"/>
  <c r="C1783" i="3"/>
  <c r="E1783" i="3"/>
  <c r="F1783" i="3"/>
  <c r="G1783" i="3"/>
  <c r="H1783" i="3"/>
  <c r="I1783" i="3"/>
  <c r="J1783" i="3"/>
  <c r="K1783" i="3"/>
  <c r="L1783" i="3"/>
  <c r="M1783" i="3"/>
  <c r="N1783" i="3"/>
  <c r="O1783" i="3"/>
  <c r="A1784" i="3"/>
  <c r="B1784" i="3"/>
  <c r="C1784" i="3"/>
  <c r="E1784" i="3"/>
  <c r="F1784" i="3"/>
  <c r="G1784" i="3"/>
  <c r="H1784" i="3"/>
  <c r="I1784" i="3"/>
  <c r="J1784" i="3"/>
  <c r="K1784" i="3"/>
  <c r="L1784" i="3"/>
  <c r="M1784" i="3"/>
  <c r="N1784" i="3"/>
  <c r="O1784" i="3"/>
  <c r="A1785" i="3"/>
  <c r="B1785" i="3"/>
  <c r="C1785" i="3"/>
  <c r="E1785" i="3"/>
  <c r="F1785" i="3"/>
  <c r="G1785" i="3"/>
  <c r="H1785" i="3"/>
  <c r="I1785" i="3"/>
  <c r="J1785" i="3"/>
  <c r="K1785" i="3"/>
  <c r="L1785" i="3"/>
  <c r="M1785" i="3"/>
  <c r="N1785" i="3"/>
  <c r="O1785" i="3"/>
  <c r="A1786" i="3"/>
  <c r="B1786" i="3"/>
  <c r="C1786" i="3"/>
  <c r="E1786" i="3"/>
  <c r="F1786" i="3"/>
  <c r="G1786" i="3"/>
  <c r="H1786" i="3"/>
  <c r="I1786" i="3"/>
  <c r="J1786" i="3"/>
  <c r="K1786" i="3"/>
  <c r="L1786" i="3"/>
  <c r="M1786" i="3"/>
  <c r="N1786" i="3"/>
  <c r="O1786" i="3"/>
  <c r="A1787" i="3"/>
  <c r="B1787" i="3"/>
  <c r="C1787" i="3"/>
  <c r="E1787" i="3"/>
  <c r="F1787" i="3"/>
  <c r="G1787" i="3"/>
  <c r="H1787" i="3"/>
  <c r="I1787" i="3"/>
  <c r="J1787" i="3"/>
  <c r="K1787" i="3"/>
  <c r="L1787" i="3"/>
  <c r="M1787" i="3"/>
  <c r="N1787" i="3"/>
  <c r="O1787" i="3"/>
  <c r="A1788" i="3"/>
  <c r="B1788" i="3"/>
  <c r="C1788" i="3"/>
  <c r="E1788" i="3"/>
  <c r="F1788" i="3"/>
  <c r="G1788" i="3"/>
  <c r="H1788" i="3"/>
  <c r="I1788" i="3"/>
  <c r="J1788" i="3"/>
  <c r="K1788" i="3"/>
  <c r="L1788" i="3"/>
  <c r="M1788" i="3"/>
  <c r="N1788" i="3"/>
  <c r="O1788" i="3"/>
  <c r="A1789" i="3"/>
  <c r="B1789" i="3"/>
  <c r="C1789" i="3"/>
  <c r="E1789" i="3"/>
  <c r="F1789" i="3"/>
  <c r="G1789" i="3"/>
  <c r="H1789" i="3"/>
  <c r="I1789" i="3"/>
  <c r="J1789" i="3"/>
  <c r="K1789" i="3"/>
  <c r="L1789" i="3"/>
  <c r="M1789" i="3"/>
  <c r="N1789" i="3"/>
  <c r="O1789" i="3"/>
  <c r="A1790" i="3"/>
  <c r="B1790" i="3"/>
  <c r="C1790" i="3"/>
  <c r="E1790" i="3"/>
  <c r="F1790" i="3"/>
  <c r="G1790" i="3"/>
  <c r="H1790" i="3"/>
  <c r="I1790" i="3"/>
  <c r="J1790" i="3"/>
  <c r="K1790" i="3"/>
  <c r="L1790" i="3"/>
  <c r="M1790" i="3"/>
  <c r="N1790" i="3"/>
  <c r="O1790" i="3"/>
  <c r="A1791" i="3"/>
  <c r="B1791" i="3"/>
  <c r="C1791" i="3"/>
  <c r="E1791" i="3"/>
  <c r="F1791" i="3"/>
  <c r="G1791" i="3"/>
  <c r="H1791" i="3"/>
  <c r="I1791" i="3"/>
  <c r="J1791" i="3"/>
  <c r="K1791" i="3"/>
  <c r="L1791" i="3"/>
  <c r="M1791" i="3"/>
  <c r="N1791" i="3"/>
  <c r="O1791" i="3"/>
  <c r="A1792" i="3"/>
  <c r="B1792" i="3"/>
  <c r="C1792" i="3"/>
  <c r="E1792" i="3"/>
  <c r="F1792" i="3"/>
  <c r="G1792" i="3"/>
  <c r="H1792" i="3"/>
  <c r="I1792" i="3"/>
  <c r="J1792" i="3"/>
  <c r="K1792" i="3"/>
  <c r="L1792" i="3"/>
  <c r="M1792" i="3"/>
  <c r="N1792" i="3"/>
  <c r="O1792" i="3"/>
  <c r="A1793" i="3"/>
  <c r="B1793" i="3"/>
  <c r="C1793" i="3"/>
  <c r="E1793" i="3"/>
  <c r="F1793" i="3"/>
  <c r="G1793" i="3"/>
  <c r="H1793" i="3"/>
  <c r="I1793" i="3"/>
  <c r="J1793" i="3"/>
  <c r="K1793" i="3"/>
  <c r="L1793" i="3"/>
  <c r="M1793" i="3"/>
  <c r="N1793" i="3"/>
  <c r="O1793" i="3"/>
  <c r="A1794" i="3"/>
  <c r="B1794" i="3"/>
  <c r="C1794" i="3"/>
  <c r="E1794" i="3"/>
  <c r="F1794" i="3"/>
  <c r="G1794" i="3"/>
  <c r="H1794" i="3"/>
  <c r="I1794" i="3"/>
  <c r="J1794" i="3"/>
  <c r="K1794" i="3"/>
  <c r="L1794" i="3"/>
  <c r="M1794" i="3"/>
  <c r="N1794" i="3"/>
  <c r="O1794" i="3"/>
  <c r="A1795" i="3"/>
  <c r="B1795" i="3"/>
  <c r="C1795" i="3"/>
  <c r="E1795" i="3"/>
  <c r="F1795" i="3"/>
  <c r="G1795" i="3"/>
  <c r="H1795" i="3"/>
  <c r="I1795" i="3"/>
  <c r="J1795" i="3"/>
  <c r="K1795" i="3"/>
  <c r="L1795" i="3"/>
  <c r="M1795" i="3"/>
  <c r="N1795" i="3"/>
  <c r="O1795" i="3"/>
  <c r="A1796" i="3"/>
  <c r="B1796" i="3"/>
  <c r="C1796" i="3"/>
  <c r="E1796" i="3"/>
  <c r="F1796" i="3"/>
  <c r="G1796" i="3"/>
  <c r="H1796" i="3"/>
  <c r="I1796" i="3"/>
  <c r="J1796" i="3"/>
  <c r="K1796" i="3"/>
  <c r="L1796" i="3"/>
  <c r="M1796" i="3"/>
  <c r="N1796" i="3"/>
  <c r="O1796" i="3"/>
  <c r="A1797" i="3"/>
  <c r="B1797" i="3"/>
  <c r="C1797" i="3"/>
  <c r="E1797" i="3"/>
  <c r="F1797" i="3"/>
  <c r="G1797" i="3"/>
  <c r="H1797" i="3"/>
  <c r="I1797" i="3"/>
  <c r="J1797" i="3"/>
  <c r="K1797" i="3"/>
  <c r="L1797" i="3"/>
  <c r="M1797" i="3"/>
  <c r="N1797" i="3"/>
  <c r="O1797" i="3"/>
  <c r="A1798" i="3"/>
  <c r="B1798" i="3"/>
  <c r="C1798" i="3"/>
  <c r="E1798" i="3"/>
  <c r="F1798" i="3"/>
  <c r="G1798" i="3"/>
  <c r="H1798" i="3"/>
  <c r="I1798" i="3"/>
  <c r="J1798" i="3"/>
  <c r="K1798" i="3"/>
  <c r="L1798" i="3"/>
  <c r="M1798" i="3"/>
  <c r="N1798" i="3"/>
  <c r="O1798" i="3"/>
  <c r="A1799" i="3"/>
  <c r="B1799" i="3"/>
  <c r="C1799" i="3"/>
  <c r="E1799" i="3"/>
  <c r="F1799" i="3"/>
  <c r="G1799" i="3"/>
  <c r="H1799" i="3"/>
  <c r="I1799" i="3"/>
  <c r="J1799" i="3"/>
  <c r="K1799" i="3"/>
  <c r="L1799" i="3"/>
  <c r="M1799" i="3"/>
  <c r="N1799" i="3"/>
  <c r="O1799" i="3"/>
  <c r="A1800" i="3"/>
  <c r="B1800" i="3"/>
  <c r="C1800" i="3"/>
  <c r="E1800" i="3"/>
  <c r="F1800" i="3"/>
  <c r="G1800" i="3"/>
  <c r="H1800" i="3"/>
  <c r="I1800" i="3"/>
  <c r="J1800" i="3"/>
  <c r="K1800" i="3"/>
  <c r="L1800" i="3"/>
  <c r="M1800" i="3"/>
  <c r="N1800" i="3"/>
  <c r="O1800" i="3"/>
  <c r="A1801" i="3"/>
  <c r="B1801" i="3"/>
  <c r="C1801" i="3"/>
  <c r="E1801" i="3"/>
  <c r="F1801" i="3"/>
  <c r="G1801" i="3"/>
  <c r="H1801" i="3"/>
  <c r="I1801" i="3"/>
  <c r="J1801" i="3"/>
  <c r="K1801" i="3"/>
  <c r="L1801" i="3"/>
  <c r="M1801" i="3"/>
  <c r="N1801" i="3"/>
  <c r="O1801" i="3"/>
  <c r="A1802" i="3"/>
  <c r="B1802" i="3"/>
  <c r="C1802" i="3"/>
  <c r="E1802" i="3"/>
  <c r="F1802" i="3"/>
  <c r="G1802" i="3"/>
  <c r="H1802" i="3"/>
  <c r="I1802" i="3"/>
  <c r="J1802" i="3"/>
  <c r="K1802" i="3"/>
  <c r="L1802" i="3"/>
  <c r="M1802" i="3"/>
  <c r="N1802" i="3"/>
  <c r="O1802" i="3"/>
  <c r="A1803" i="3"/>
  <c r="B1803" i="3"/>
  <c r="C1803" i="3"/>
  <c r="E1803" i="3"/>
  <c r="F1803" i="3"/>
  <c r="G1803" i="3"/>
  <c r="H1803" i="3"/>
  <c r="I1803" i="3"/>
  <c r="J1803" i="3"/>
  <c r="K1803" i="3"/>
  <c r="L1803" i="3"/>
  <c r="M1803" i="3"/>
  <c r="N1803" i="3"/>
  <c r="O1803" i="3"/>
  <c r="A1804" i="3"/>
  <c r="B1804" i="3"/>
  <c r="C1804" i="3"/>
  <c r="E1804" i="3"/>
  <c r="F1804" i="3"/>
  <c r="G1804" i="3"/>
  <c r="H1804" i="3"/>
  <c r="I1804" i="3"/>
  <c r="J1804" i="3"/>
  <c r="K1804" i="3"/>
  <c r="L1804" i="3"/>
  <c r="M1804" i="3"/>
  <c r="N1804" i="3"/>
  <c r="O1804" i="3"/>
  <c r="A1805" i="3"/>
  <c r="B1805" i="3"/>
  <c r="C1805" i="3"/>
  <c r="E1805" i="3"/>
  <c r="F1805" i="3"/>
  <c r="G1805" i="3"/>
  <c r="H1805" i="3"/>
  <c r="I1805" i="3"/>
  <c r="J1805" i="3"/>
  <c r="K1805" i="3"/>
  <c r="L1805" i="3"/>
  <c r="M1805" i="3"/>
  <c r="N1805" i="3"/>
  <c r="O1805" i="3"/>
  <c r="A1806" i="3"/>
  <c r="B1806" i="3"/>
  <c r="C1806" i="3"/>
  <c r="E1806" i="3"/>
  <c r="F1806" i="3"/>
  <c r="G1806" i="3"/>
  <c r="H1806" i="3"/>
  <c r="I1806" i="3"/>
  <c r="J1806" i="3"/>
  <c r="K1806" i="3"/>
  <c r="L1806" i="3"/>
  <c r="M1806" i="3"/>
  <c r="N1806" i="3"/>
  <c r="O1806" i="3"/>
  <c r="A1807" i="3"/>
  <c r="B1807" i="3"/>
  <c r="C1807" i="3"/>
  <c r="E1807" i="3"/>
  <c r="F1807" i="3"/>
  <c r="G1807" i="3"/>
  <c r="H1807" i="3"/>
  <c r="I1807" i="3"/>
  <c r="J1807" i="3"/>
  <c r="K1807" i="3"/>
  <c r="L1807" i="3"/>
  <c r="M1807" i="3"/>
  <c r="N1807" i="3"/>
  <c r="O1807" i="3"/>
  <c r="A1808" i="3"/>
  <c r="B1808" i="3"/>
  <c r="C1808" i="3"/>
  <c r="E1808" i="3"/>
  <c r="F1808" i="3"/>
  <c r="G1808" i="3"/>
  <c r="H1808" i="3"/>
  <c r="I1808" i="3"/>
  <c r="J1808" i="3"/>
  <c r="K1808" i="3"/>
  <c r="L1808" i="3"/>
  <c r="M1808" i="3"/>
  <c r="N1808" i="3"/>
  <c r="O1808" i="3"/>
  <c r="A1809" i="3"/>
  <c r="B1809" i="3"/>
  <c r="C1809" i="3"/>
  <c r="E1809" i="3"/>
  <c r="F1809" i="3"/>
  <c r="G1809" i="3"/>
  <c r="H1809" i="3"/>
  <c r="I1809" i="3"/>
  <c r="J1809" i="3"/>
  <c r="K1809" i="3"/>
  <c r="L1809" i="3"/>
  <c r="M1809" i="3"/>
  <c r="N1809" i="3"/>
  <c r="O1809" i="3"/>
  <c r="A1810" i="3"/>
  <c r="B1810" i="3"/>
  <c r="C1810" i="3"/>
  <c r="E1810" i="3"/>
  <c r="F1810" i="3"/>
  <c r="G1810" i="3"/>
  <c r="H1810" i="3"/>
  <c r="I1810" i="3"/>
  <c r="J1810" i="3"/>
  <c r="K1810" i="3"/>
  <c r="L1810" i="3"/>
  <c r="M1810" i="3"/>
  <c r="N1810" i="3"/>
  <c r="O1810" i="3"/>
  <c r="A1811" i="3"/>
  <c r="B1811" i="3"/>
  <c r="C1811" i="3"/>
  <c r="E1811" i="3"/>
  <c r="F1811" i="3"/>
  <c r="G1811" i="3"/>
  <c r="H1811" i="3"/>
  <c r="I1811" i="3"/>
  <c r="J1811" i="3"/>
  <c r="K1811" i="3"/>
  <c r="L1811" i="3"/>
  <c r="M1811" i="3"/>
  <c r="N1811" i="3"/>
  <c r="O1811" i="3"/>
  <c r="A1812" i="3"/>
  <c r="B1812" i="3"/>
  <c r="C1812" i="3"/>
  <c r="E1812" i="3"/>
  <c r="F1812" i="3"/>
  <c r="G1812" i="3"/>
  <c r="H1812" i="3"/>
  <c r="I1812" i="3"/>
  <c r="J1812" i="3"/>
  <c r="K1812" i="3"/>
  <c r="L1812" i="3"/>
  <c r="M1812" i="3"/>
  <c r="N1812" i="3"/>
  <c r="O1812" i="3"/>
  <c r="A1813" i="3"/>
  <c r="B1813" i="3"/>
  <c r="C1813" i="3"/>
  <c r="E1813" i="3"/>
  <c r="F1813" i="3"/>
  <c r="G1813" i="3"/>
  <c r="H1813" i="3"/>
  <c r="I1813" i="3"/>
  <c r="J1813" i="3"/>
  <c r="K1813" i="3"/>
  <c r="L1813" i="3"/>
  <c r="M1813" i="3"/>
  <c r="N1813" i="3"/>
  <c r="O1813" i="3"/>
  <c r="A1814" i="3"/>
  <c r="B1814" i="3"/>
  <c r="C1814" i="3"/>
  <c r="E1814" i="3"/>
  <c r="F1814" i="3"/>
  <c r="G1814" i="3"/>
  <c r="H1814" i="3"/>
  <c r="I1814" i="3"/>
  <c r="J1814" i="3"/>
  <c r="K1814" i="3"/>
  <c r="L1814" i="3"/>
  <c r="M1814" i="3"/>
  <c r="N1814" i="3"/>
  <c r="O1814" i="3"/>
  <c r="A1815" i="3"/>
  <c r="B1815" i="3"/>
  <c r="C1815" i="3"/>
  <c r="E1815" i="3"/>
  <c r="F1815" i="3"/>
  <c r="G1815" i="3"/>
  <c r="H1815" i="3"/>
  <c r="I1815" i="3"/>
  <c r="J1815" i="3"/>
  <c r="K1815" i="3"/>
  <c r="L1815" i="3"/>
  <c r="M1815" i="3"/>
  <c r="N1815" i="3"/>
  <c r="O1815" i="3"/>
  <c r="A1816" i="3"/>
  <c r="B1816" i="3"/>
  <c r="C1816" i="3"/>
  <c r="E1816" i="3"/>
  <c r="F1816" i="3"/>
  <c r="G1816" i="3"/>
  <c r="H1816" i="3"/>
  <c r="I1816" i="3"/>
  <c r="J1816" i="3"/>
  <c r="K1816" i="3"/>
  <c r="L1816" i="3"/>
  <c r="M1816" i="3"/>
  <c r="N1816" i="3"/>
  <c r="O1816" i="3"/>
  <c r="A1817" i="3"/>
  <c r="B1817" i="3"/>
  <c r="C1817" i="3"/>
  <c r="E1817" i="3"/>
  <c r="F1817" i="3"/>
  <c r="G1817" i="3"/>
  <c r="H1817" i="3"/>
  <c r="I1817" i="3"/>
  <c r="J1817" i="3"/>
  <c r="K1817" i="3"/>
  <c r="L1817" i="3"/>
  <c r="M1817" i="3"/>
  <c r="N1817" i="3"/>
  <c r="O1817" i="3"/>
  <c r="A1818" i="3"/>
  <c r="B1818" i="3"/>
  <c r="C1818" i="3"/>
  <c r="E1818" i="3"/>
  <c r="F1818" i="3"/>
  <c r="G1818" i="3"/>
  <c r="H1818" i="3"/>
  <c r="I1818" i="3"/>
  <c r="J1818" i="3"/>
  <c r="K1818" i="3"/>
  <c r="L1818" i="3"/>
  <c r="M1818" i="3"/>
  <c r="N1818" i="3"/>
  <c r="O1818" i="3"/>
  <c r="A1819" i="3"/>
  <c r="B1819" i="3"/>
  <c r="C1819" i="3"/>
  <c r="E1819" i="3"/>
  <c r="F1819" i="3"/>
  <c r="G1819" i="3"/>
  <c r="H1819" i="3"/>
  <c r="I1819" i="3"/>
  <c r="J1819" i="3"/>
  <c r="K1819" i="3"/>
  <c r="L1819" i="3"/>
  <c r="M1819" i="3"/>
  <c r="N1819" i="3"/>
  <c r="O1819" i="3"/>
  <c r="A1820" i="3"/>
  <c r="B1820" i="3"/>
  <c r="C1820" i="3"/>
  <c r="E1820" i="3"/>
  <c r="F1820" i="3"/>
  <c r="G1820" i="3"/>
  <c r="H1820" i="3"/>
  <c r="I1820" i="3"/>
  <c r="J1820" i="3"/>
  <c r="K1820" i="3"/>
  <c r="L1820" i="3"/>
  <c r="M1820" i="3"/>
  <c r="N1820" i="3"/>
  <c r="O1820" i="3"/>
  <c r="A1821" i="3"/>
  <c r="B1821" i="3"/>
  <c r="C1821" i="3"/>
  <c r="E1821" i="3"/>
  <c r="F1821" i="3"/>
  <c r="G1821" i="3"/>
  <c r="H1821" i="3"/>
  <c r="I1821" i="3"/>
  <c r="J1821" i="3"/>
  <c r="K1821" i="3"/>
  <c r="L1821" i="3"/>
  <c r="M1821" i="3"/>
  <c r="N1821" i="3"/>
  <c r="O1821" i="3"/>
  <c r="A1822" i="3"/>
  <c r="B1822" i="3"/>
  <c r="C1822" i="3"/>
  <c r="E1822" i="3"/>
  <c r="F1822" i="3"/>
  <c r="G1822" i="3"/>
  <c r="H1822" i="3"/>
  <c r="I1822" i="3"/>
  <c r="J1822" i="3"/>
  <c r="K1822" i="3"/>
  <c r="L1822" i="3"/>
  <c r="M1822" i="3"/>
  <c r="N1822" i="3"/>
  <c r="O1822" i="3"/>
  <c r="A1823" i="3"/>
  <c r="B1823" i="3"/>
  <c r="C1823" i="3"/>
  <c r="E1823" i="3"/>
  <c r="F1823" i="3"/>
  <c r="G1823" i="3"/>
  <c r="H1823" i="3"/>
  <c r="I1823" i="3"/>
  <c r="J1823" i="3"/>
  <c r="K1823" i="3"/>
  <c r="L1823" i="3"/>
  <c r="M1823" i="3"/>
  <c r="N1823" i="3"/>
  <c r="O1823" i="3"/>
  <c r="A1824" i="3"/>
  <c r="B1824" i="3"/>
  <c r="C1824" i="3"/>
  <c r="E1824" i="3"/>
  <c r="F1824" i="3"/>
  <c r="G1824" i="3"/>
  <c r="H1824" i="3"/>
  <c r="I1824" i="3"/>
  <c r="J1824" i="3"/>
  <c r="K1824" i="3"/>
  <c r="L1824" i="3"/>
  <c r="M1824" i="3"/>
  <c r="N1824" i="3"/>
  <c r="O1824" i="3"/>
  <c r="A1825" i="3"/>
  <c r="B1825" i="3"/>
  <c r="C1825" i="3"/>
  <c r="E1825" i="3"/>
  <c r="F1825" i="3"/>
  <c r="G1825" i="3"/>
  <c r="H1825" i="3"/>
  <c r="I1825" i="3"/>
  <c r="J1825" i="3"/>
  <c r="K1825" i="3"/>
  <c r="L1825" i="3"/>
  <c r="M1825" i="3"/>
  <c r="N1825" i="3"/>
  <c r="O1825" i="3"/>
  <c r="A1826" i="3"/>
  <c r="B1826" i="3"/>
  <c r="C1826" i="3"/>
  <c r="E1826" i="3"/>
  <c r="F1826" i="3"/>
  <c r="G1826" i="3"/>
  <c r="H1826" i="3"/>
  <c r="I1826" i="3"/>
  <c r="J1826" i="3"/>
  <c r="K1826" i="3"/>
  <c r="L1826" i="3"/>
  <c r="M1826" i="3"/>
  <c r="N1826" i="3"/>
  <c r="O1826" i="3"/>
  <c r="A1827" i="3"/>
  <c r="B1827" i="3"/>
  <c r="C1827" i="3"/>
  <c r="E1827" i="3"/>
  <c r="F1827" i="3"/>
  <c r="G1827" i="3"/>
  <c r="H1827" i="3"/>
  <c r="I1827" i="3"/>
  <c r="J1827" i="3"/>
  <c r="K1827" i="3"/>
  <c r="L1827" i="3"/>
  <c r="M1827" i="3"/>
  <c r="N1827" i="3"/>
  <c r="O1827" i="3"/>
  <c r="A1828" i="3"/>
  <c r="B1828" i="3"/>
  <c r="C1828" i="3"/>
  <c r="E1828" i="3"/>
  <c r="F1828" i="3"/>
  <c r="G1828" i="3"/>
  <c r="H1828" i="3"/>
  <c r="I1828" i="3"/>
  <c r="J1828" i="3"/>
  <c r="K1828" i="3"/>
  <c r="L1828" i="3"/>
  <c r="M1828" i="3"/>
  <c r="N1828" i="3"/>
  <c r="O1828" i="3"/>
  <c r="A1829" i="3"/>
  <c r="B1829" i="3"/>
  <c r="C1829" i="3"/>
  <c r="E1829" i="3"/>
  <c r="F1829" i="3"/>
  <c r="G1829" i="3"/>
  <c r="H1829" i="3"/>
  <c r="I1829" i="3"/>
  <c r="J1829" i="3"/>
  <c r="K1829" i="3"/>
  <c r="L1829" i="3"/>
  <c r="M1829" i="3"/>
  <c r="N1829" i="3"/>
  <c r="O1829" i="3"/>
  <c r="A1830" i="3"/>
  <c r="B1830" i="3"/>
  <c r="C1830" i="3"/>
  <c r="E1830" i="3"/>
  <c r="F1830" i="3"/>
  <c r="G1830" i="3"/>
  <c r="H1830" i="3"/>
  <c r="I1830" i="3"/>
  <c r="J1830" i="3"/>
  <c r="K1830" i="3"/>
  <c r="L1830" i="3"/>
  <c r="M1830" i="3"/>
  <c r="N1830" i="3"/>
  <c r="O1830" i="3"/>
  <c r="A1831" i="3"/>
  <c r="B1831" i="3"/>
  <c r="C1831" i="3"/>
  <c r="E1831" i="3"/>
  <c r="F1831" i="3"/>
  <c r="G1831" i="3"/>
  <c r="H1831" i="3"/>
  <c r="I1831" i="3"/>
  <c r="J1831" i="3"/>
  <c r="K1831" i="3"/>
  <c r="L1831" i="3"/>
  <c r="M1831" i="3"/>
  <c r="N1831" i="3"/>
  <c r="O1831" i="3"/>
  <c r="A1832" i="3"/>
  <c r="B1832" i="3"/>
  <c r="C1832" i="3"/>
  <c r="E1832" i="3"/>
  <c r="F1832" i="3"/>
  <c r="G1832" i="3"/>
  <c r="H1832" i="3"/>
  <c r="I1832" i="3"/>
  <c r="J1832" i="3"/>
  <c r="K1832" i="3"/>
  <c r="L1832" i="3"/>
  <c r="M1832" i="3"/>
  <c r="N1832" i="3"/>
  <c r="O1832" i="3"/>
  <c r="A1833" i="3"/>
  <c r="B1833" i="3"/>
  <c r="C1833" i="3"/>
  <c r="E1833" i="3"/>
  <c r="F1833" i="3"/>
  <c r="G1833" i="3"/>
  <c r="H1833" i="3"/>
  <c r="I1833" i="3"/>
  <c r="J1833" i="3"/>
  <c r="K1833" i="3"/>
  <c r="L1833" i="3"/>
  <c r="M1833" i="3"/>
  <c r="N1833" i="3"/>
  <c r="O1833" i="3"/>
  <c r="A1834" i="3"/>
  <c r="B1834" i="3"/>
  <c r="C1834" i="3"/>
  <c r="E1834" i="3"/>
  <c r="F1834" i="3"/>
  <c r="G1834" i="3"/>
  <c r="H1834" i="3"/>
  <c r="I1834" i="3"/>
  <c r="J1834" i="3"/>
  <c r="K1834" i="3"/>
  <c r="L1834" i="3"/>
  <c r="M1834" i="3"/>
  <c r="N1834" i="3"/>
  <c r="O1834" i="3"/>
  <c r="A1835" i="3"/>
  <c r="B1835" i="3"/>
  <c r="C1835" i="3"/>
  <c r="E1835" i="3"/>
  <c r="F1835" i="3"/>
  <c r="G1835" i="3"/>
  <c r="H1835" i="3"/>
  <c r="I1835" i="3"/>
  <c r="J1835" i="3"/>
  <c r="K1835" i="3"/>
  <c r="L1835" i="3"/>
  <c r="M1835" i="3"/>
  <c r="N1835" i="3"/>
  <c r="O1835" i="3"/>
  <c r="A1836" i="3"/>
  <c r="B1836" i="3"/>
  <c r="C1836" i="3"/>
  <c r="E1836" i="3"/>
  <c r="F1836" i="3"/>
  <c r="G1836" i="3"/>
  <c r="H1836" i="3"/>
  <c r="I1836" i="3"/>
  <c r="J1836" i="3"/>
  <c r="K1836" i="3"/>
  <c r="L1836" i="3"/>
  <c r="M1836" i="3"/>
  <c r="N1836" i="3"/>
  <c r="O1836" i="3"/>
  <c r="A1837" i="3"/>
  <c r="B1837" i="3"/>
  <c r="C1837" i="3"/>
  <c r="E1837" i="3"/>
  <c r="F1837" i="3"/>
  <c r="G1837" i="3"/>
  <c r="H1837" i="3"/>
  <c r="I1837" i="3"/>
  <c r="J1837" i="3"/>
  <c r="K1837" i="3"/>
  <c r="L1837" i="3"/>
  <c r="M1837" i="3"/>
  <c r="N1837" i="3"/>
  <c r="O1837" i="3"/>
  <c r="A1838" i="3"/>
  <c r="B1838" i="3"/>
  <c r="C1838" i="3"/>
  <c r="E1838" i="3"/>
  <c r="F1838" i="3"/>
  <c r="G1838" i="3"/>
  <c r="H1838" i="3"/>
  <c r="I1838" i="3"/>
  <c r="J1838" i="3"/>
  <c r="K1838" i="3"/>
  <c r="L1838" i="3"/>
  <c r="M1838" i="3"/>
  <c r="N1838" i="3"/>
  <c r="O1838" i="3"/>
  <c r="A1839" i="3"/>
  <c r="B1839" i="3"/>
  <c r="C1839" i="3"/>
  <c r="E1839" i="3"/>
  <c r="F1839" i="3"/>
  <c r="G1839" i="3"/>
  <c r="H1839" i="3"/>
  <c r="I1839" i="3"/>
  <c r="J1839" i="3"/>
  <c r="K1839" i="3"/>
  <c r="L1839" i="3"/>
  <c r="M1839" i="3"/>
  <c r="N1839" i="3"/>
  <c r="O1839" i="3"/>
  <c r="A1840" i="3"/>
  <c r="B1840" i="3"/>
  <c r="C1840" i="3"/>
  <c r="E1840" i="3"/>
  <c r="F1840" i="3"/>
  <c r="G1840" i="3"/>
  <c r="H1840" i="3"/>
  <c r="I1840" i="3"/>
  <c r="J1840" i="3"/>
  <c r="K1840" i="3"/>
  <c r="L1840" i="3"/>
  <c r="M1840" i="3"/>
  <c r="N1840" i="3"/>
  <c r="O1840" i="3"/>
  <c r="A1841" i="3"/>
  <c r="B1841" i="3"/>
  <c r="C1841" i="3"/>
  <c r="E1841" i="3"/>
  <c r="F1841" i="3"/>
  <c r="G1841" i="3"/>
  <c r="H1841" i="3"/>
  <c r="I1841" i="3"/>
  <c r="J1841" i="3"/>
  <c r="K1841" i="3"/>
  <c r="L1841" i="3"/>
  <c r="M1841" i="3"/>
  <c r="N1841" i="3"/>
  <c r="O1841" i="3"/>
  <c r="A1842" i="3"/>
  <c r="B1842" i="3"/>
  <c r="C1842" i="3"/>
  <c r="E1842" i="3"/>
  <c r="F1842" i="3"/>
  <c r="G1842" i="3"/>
  <c r="H1842" i="3"/>
  <c r="I1842" i="3"/>
  <c r="J1842" i="3"/>
  <c r="K1842" i="3"/>
  <c r="L1842" i="3"/>
  <c r="M1842" i="3"/>
  <c r="N1842" i="3"/>
  <c r="O1842" i="3"/>
  <c r="A1843" i="3"/>
  <c r="B1843" i="3"/>
  <c r="C1843" i="3"/>
  <c r="E1843" i="3"/>
  <c r="F1843" i="3"/>
  <c r="G1843" i="3"/>
  <c r="H1843" i="3"/>
  <c r="I1843" i="3"/>
  <c r="J1843" i="3"/>
  <c r="K1843" i="3"/>
  <c r="L1843" i="3"/>
  <c r="M1843" i="3"/>
  <c r="N1843" i="3"/>
  <c r="O1843" i="3"/>
  <c r="A1844" i="3"/>
  <c r="B1844" i="3"/>
  <c r="C1844" i="3"/>
  <c r="E1844" i="3"/>
  <c r="F1844" i="3"/>
  <c r="G1844" i="3"/>
  <c r="H1844" i="3"/>
  <c r="I1844" i="3"/>
  <c r="J1844" i="3"/>
  <c r="K1844" i="3"/>
  <c r="L1844" i="3"/>
  <c r="M1844" i="3"/>
  <c r="N1844" i="3"/>
  <c r="O1844" i="3"/>
  <c r="A1845" i="3"/>
  <c r="B1845" i="3"/>
  <c r="C1845" i="3"/>
  <c r="E1845" i="3"/>
  <c r="F1845" i="3"/>
  <c r="G1845" i="3"/>
  <c r="H1845" i="3"/>
  <c r="I1845" i="3"/>
  <c r="J1845" i="3"/>
  <c r="K1845" i="3"/>
  <c r="L1845" i="3"/>
  <c r="M1845" i="3"/>
  <c r="N1845" i="3"/>
  <c r="O1845" i="3"/>
  <c r="A1846" i="3"/>
  <c r="B1846" i="3"/>
  <c r="C1846" i="3"/>
  <c r="E1846" i="3"/>
  <c r="F1846" i="3"/>
  <c r="G1846" i="3"/>
  <c r="H1846" i="3"/>
  <c r="I1846" i="3"/>
  <c r="J1846" i="3"/>
  <c r="K1846" i="3"/>
  <c r="L1846" i="3"/>
  <c r="M1846" i="3"/>
  <c r="N1846" i="3"/>
  <c r="O1846" i="3"/>
  <c r="A1847" i="3"/>
  <c r="B1847" i="3"/>
  <c r="C1847" i="3"/>
  <c r="E1847" i="3"/>
  <c r="F1847" i="3"/>
  <c r="G1847" i="3"/>
  <c r="H1847" i="3"/>
  <c r="I1847" i="3"/>
  <c r="J1847" i="3"/>
  <c r="K1847" i="3"/>
  <c r="L1847" i="3"/>
  <c r="M1847" i="3"/>
  <c r="N1847" i="3"/>
  <c r="O1847" i="3"/>
  <c r="A1848" i="3"/>
  <c r="B1848" i="3"/>
  <c r="C1848" i="3"/>
  <c r="E1848" i="3"/>
  <c r="F1848" i="3"/>
  <c r="G1848" i="3"/>
  <c r="H1848" i="3"/>
  <c r="I1848" i="3"/>
  <c r="J1848" i="3"/>
  <c r="K1848" i="3"/>
  <c r="L1848" i="3"/>
  <c r="M1848" i="3"/>
  <c r="N1848" i="3"/>
  <c r="O1848" i="3"/>
  <c r="A1849" i="3"/>
  <c r="B1849" i="3"/>
  <c r="C1849" i="3"/>
  <c r="E1849" i="3"/>
  <c r="F1849" i="3"/>
  <c r="G1849" i="3"/>
  <c r="H1849" i="3"/>
  <c r="I1849" i="3"/>
  <c r="J1849" i="3"/>
  <c r="K1849" i="3"/>
  <c r="L1849" i="3"/>
  <c r="M1849" i="3"/>
  <c r="N1849" i="3"/>
  <c r="O1849" i="3"/>
  <c r="A1850" i="3"/>
  <c r="B1850" i="3"/>
  <c r="C1850" i="3"/>
  <c r="E1850" i="3"/>
  <c r="F1850" i="3"/>
  <c r="G1850" i="3"/>
  <c r="H1850" i="3"/>
  <c r="I1850" i="3"/>
  <c r="J1850" i="3"/>
  <c r="K1850" i="3"/>
  <c r="L1850" i="3"/>
  <c r="M1850" i="3"/>
  <c r="N1850" i="3"/>
  <c r="O1850" i="3"/>
  <c r="A1851" i="3"/>
  <c r="B1851" i="3"/>
  <c r="C1851" i="3"/>
  <c r="E1851" i="3"/>
  <c r="F1851" i="3"/>
  <c r="G1851" i="3"/>
  <c r="H1851" i="3"/>
  <c r="I1851" i="3"/>
  <c r="J1851" i="3"/>
  <c r="K1851" i="3"/>
  <c r="L1851" i="3"/>
  <c r="M1851" i="3"/>
  <c r="N1851" i="3"/>
  <c r="O1851" i="3"/>
  <c r="A1852" i="3"/>
  <c r="B1852" i="3"/>
  <c r="C1852" i="3"/>
  <c r="E1852" i="3"/>
  <c r="F1852" i="3"/>
  <c r="G1852" i="3"/>
  <c r="H1852" i="3"/>
  <c r="I1852" i="3"/>
  <c r="J1852" i="3"/>
  <c r="K1852" i="3"/>
  <c r="L1852" i="3"/>
  <c r="M1852" i="3"/>
  <c r="N1852" i="3"/>
  <c r="O1852" i="3"/>
  <c r="A1853" i="3"/>
  <c r="B1853" i="3"/>
  <c r="C1853" i="3"/>
  <c r="E1853" i="3"/>
  <c r="F1853" i="3"/>
  <c r="G1853" i="3"/>
  <c r="H1853" i="3"/>
  <c r="I1853" i="3"/>
  <c r="J1853" i="3"/>
  <c r="K1853" i="3"/>
  <c r="L1853" i="3"/>
  <c r="M1853" i="3"/>
  <c r="N1853" i="3"/>
  <c r="O1853" i="3"/>
  <c r="A1854" i="3"/>
  <c r="B1854" i="3"/>
  <c r="C1854" i="3"/>
  <c r="E1854" i="3"/>
  <c r="F1854" i="3"/>
  <c r="G1854" i="3"/>
  <c r="H1854" i="3"/>
  <c r="I1854" i="3"/>
  <c r="J1854" i="3"/>
  <c r="K1854" i="3"/>
  <c r="L1854" i="3"/>
  <c r="M1854" i="3"/>
  <c r="N1854" i="3"/>
  <c r="O1854" i="3"/>
  <c r="A1855" i="3"/>
  <c r="B1855" i="3"/>
  <c r="C1855" i="3"/>
  <c r="E1855" i="3"/>
  <c r="F1855" i="3"/>
  <c r="G1855" i="3"/>
  <c r="H1855" i="3"/>
  <c r="I1855" i="3"/>
  <c r="J1855" i="3"/>
  <c r="K1855" i="3"/>
  <c r="L1855" i="3"/>
  <c r="M1855" i="3"/>
  <c r="N1855" i="3"/>
  <c r="O1855" i="3"/>
  <c r="A1856" i="3"/>
  <c r="B1856" i="3"/>
  <c r="C1856" i="3"/>
  <c r="E1856" i="3"/>
  <c r="F1856" i="3"/>
  <c r="G1856" i="3"/>
  <c r="H1856" i="3"/>
  <c r="I1856" i="3"/>
  <c r="J1856" i="3"/>
  <c r="K1856" i="3"/>
  <c r="L1856" i="3"/>
  <c r="M1856" i="3"/>
  <c r="N1856" i="3"/>
  <c r="O1856" i="3"/>
  <c r="A1857" i="3"/>
  <c r="B1857" i="3"/>
  <c r="C1857" i="3"/>
  <c r="E1857" i="3"/>
  <c r="F1857" i="3"/>
  <c r="G1857" i="3"/>
  <c r="H1857" i="3"/>
  <c r="I1857" i="3"/>
  <c r="J1857" i="3"/>
  <c r="K1857" i="3"/>
  <c r="L1857" i="3"/>
  <c r="M1857" i="3"/>
  <c r="N1857" i="3"/>
  <c r="O1857" i="3"/>
  <c r="A1858" i="3"/>
  <c r="B1858" i="3"/>
  <c r="C1858" i="3"/>
  <c r="E1858" i="3"/>
  <c r="F1858" i="3"/>
  <c r="G1858" i="3"/>
  <c r="H1858" i="3"/>
  <c r="I1858" i="3"/>
  <c r="J1858" i="3"/>
  <c r="K1858" i="3"/>
  <c r="L1858" i="3"/>
  <c r="M1858" i="3"/>
  <c r="N1858" i="3"/>
  <c r="O1858" i="3"/>
  <c r="A1859" i="3"/>
  <c r="B1859" i="3"/>
  <c r="C1859" i="3"/>
  <c r="E1859" i="3"/>
  <c r="F1859" i="3"/>
  <c r="G1859" i="3"/>
  <c r="H1859" i="3"/>
  <c r="I1859" i="3"/>
  <c r="J1859" i="3"/>
  <c r="K1859" i="3"/>
  <c r="L1859" i="3"/>
  <c r="M1859" i="3"/>
  <c r="N1859" i="3"/>
  <c r="O1859" i="3"/>
  <c r="A1860" i="3"/>
  <c r="B1860" i="3"/>
  <c r="C1860" i="3"/>
  <c r="E1860" i="3"/>
  <c r="F1860" i="3"/>
  <c r="G1860" i="3"/>
  <c r="H1860" i="3"/>
  <c r="I1860" i="3"/>
  <c r="J1860" i="3"/>
  <c r="K1860" i="3"/>
  <c r="L1860" i="3"/>
  <c r="M1860" i="3"/>
  <c r="N1860" i="3"/>
  <c r="O1860" i="3"/>
  <c r="A1861" i="3"/>
  <c r="B1861" i="3"/>
  <c r="C1861" i="3"/>
  <c r="E1861" i="3"/>
  <c r="F1861" i="3"/>
  <c r="G1861" i="3"/>
  <c r="H1861" i="3"/>
  <c r="I1861" i="3"/>
  <c r="J1861" i="3"/>
  <c r="K1861" i="3"/>
  <c r="L1861" i="3"/>
  <c r="M1861" i="3"/>
  <c r="N1861" i="3"/>
  <c r="O1861" i="3"/>
  <c r="A1862" i="3"/>
  <c r="B1862" i="3"/>
  <c r="C1862" i="3"/>
  <c r="E1862" i="3"/>
  <c r="F1862" i="3"/>
  <c r="G1862" i="3"/>
  <c r="H1862" i="3"/>
  <c r="I1862" i="3"/>
  <c r="J1862" i="3"/>
  <c r="K1862" i="3"/>
  <c r="L1862" i="3"/>
  <c r="M1862" i="3"/>
  <c r="N1862" i="3"/>
  <c r="O1862" i="3"/>
  <c r="A1863" i="3"/>
  <c r="B1863" i="3"/>
  <c r="C1863" i="3"/>
  <c r="E1863" i="3"/>
  <c r="F1863" i="3"/>
  <c r="G1863" i="3"/>
  <c r="H1863" i="3"/>
  <c r="I1863" i="3"/>
  <c r="J1863" i="3"/>
  <c r="K1863" i="3"/>
  <c r="L1863" i="3"/>
  <c r="M1863" i="3"/>
  <c r="N1863" i="3"/>
  <c r="O1863" i="3"/>
  <c r="A1864" i="3"/>
  <c r="B1864" i="3"/>
  <c r="C1864" i="3"/>
  <c r="E1864" i="3"/>
  <c r="F1864" i="3"/>
  <c r="G1864" i="3"/>
  <c r="H1864" i="3"/>
  <c r="I1864" i="3"/>
  <c r="J1864" i="3"/>
  <c r="K1864" i="3"/>
  <c r="L1864" i="3"/>
  <c r="M1864" i="3"/>
  <c r="N1864" i="3"/>
  <c r="O1864" i="3"/>
  <c r="A1865" i="3"/>
  <c r="B1865" i="3"/>
  <c r="C1865" i="3"/>
  <c r="E1865" i="3"/>
  <c r="F1865" i="3"/>
  <c r="G1865" i="3"/>
  <c r="H1865" i="3"/>
  <c r="I1865" i="3"/>
  <c r="J1865" i="3"/>
  <c r="K1865" i="3"/>
  <c r="L1865" i="3"/>
  <c r="M1865" i="3"/>
  <c r="N1865" i="3"/>
  <c r="O1865" i="3"/>
  <c r="A1866" i="3"/>
  <c r="B1866" i="3"/>
  <c r="C1866" i="3"/>
  <c r="E1866" i="3"/>
  <c r="F1866" i="3"/>
  <c r="G1866" i="3"/>
  <c r="H1866" i="3"/>
  <c r="I1866" i="3"/>
  <c r="J1866" i="3"/>
  <c r="K1866" i="3"/>
  <c r="L1866" i="3"/>
  <c r="M1866" i="3"/>
  <c r="N1866" i="3"/>
  <c r="O1866" i="3"/>
  <c r="A1867" i="3"/>
  <c r="B1867" i="3"/>
  <c r="C1867" i="3"/>
  <c r="E1867" i="3"/>
  <c r="F1867" i="3"/>
  <c r="G1867" i="3"/>
  <c r="H1867" i="3"/>
  <c r="I1867" i="3"/>
  <c r="J1867" i="3"/>
  <c r="K1867" i="3"/>
  <c r="L1867" i="3"/>
  <c r="M1867" i="3"/>
  <c r="N1867" i="3"/>
  <c r="O1867" i="3"/>
  <c r="A1868" i="3"/>
  <c r="B1868" i="3"/>
  <c r="C1868" i="3"/>
  <c r="E1868" i="3"/>
  <c r="F1868" i="3"/>
  <c r="G1868" i="3"/>
  <c r="H1868" i="3"/>
  <c r="I1868" i="3"/>
  <c r="J1868" i="3"/>
  <c r="K1868" i="3"/>
  <c r="L1868" i="3"/>
  <c r="M1868" i="3"/>
  <c r="N1868" i="3"/>
  <c r="O1868" i="3"/>
  <c r="A1869" i="3"/>
  <c r="B1869" i="3"/>
  <c r="C1869" i="3"/>
  <c r="E1869" i="3"/>
  <c r="F1869" i="3"/>
  <c r="G1869" i="3"/>
  <c r="H1869" i="3"/>
  <c r="I1869" i="3"/>
  <c r="J1869" i="3"/>
  <c r="K1869" i="3"/>
  <c r="L1869" i="3"/>
  <c r="M1869" i="3"/>
  <c r="N1869" i="3"/>
  <c r="O1869" i="3"/>
  <c r="A1870" i="3"/>
  <c r="B1870" i="3"/>
  <c r="C1870" i="3"/>
  <c r="E1870" i="3"/>
  <c r="F1870" i="3"/>
  <c r="G1870" i="3"/>
  <c r="H1870" i="3"/>
  <c r="I1870" i="3"/>
  <c r="J1870" i="3"/>
  <c r="K1870" i="3"/>
  <c r="L1870" i="3"/>
  <c r="M1870" i="3"/>
  <c r="N1870" i="3"/>
  <c r="O1870" i="3"/>
  <c r="A1871" i="3"/>
  <c r="B1871" i="3"/>
  <c r="C1871" i="3"/>
  <c r="E1871" i="3"/>
  <c r="F1871" i="3"/>
  <c r="G1871" i="3"/>
  <c r="H1871" i="3"/>
  <c r="I1871" i="3"/>
  <c r="J1871" i="3"/>
  <c r="K1871" i="3"/>
  <c r="L1871" i="3"/>
  <c r="M1871" i="3"/>
  <c r="N1871" i="3"/>
  <c r="O1871" i="3"/>
  <c r="A1872" i="3"/>
  <c r="B1872" i="3"/>
  <c r="C1872" i="3"/>
  <c r="E1872" i="3"/>
  <c r="F1872" i="3"/>
  <c r="G1872" i="3"/>
  <c r="H1872" i="3"/>
  <c r="I1872" i="3"/>
  <c r="J1872" i="3"/>
  <c r="K1872" i="3"/>
  <c r="L1872" i="3"/>
  <c r="M1872" i="3"/>
  <c r="N1872" i="3"/>
  <c r="O1872" i="3"/>
  <c r="A1873" i="3"/>
  <c r="B1873" i="3"/>
  <c r="C1873" i="3"/>
  <c r="E1873" i="3"/>
  <c r="F1873" i="3"/>
  <c r="G1873" i="3"/>
  <c r="H1873" i="3"/>
  <c r="I1873" i="3"/>
  <c r="J1873" i="3"/>
  <c r="K1873" i="3"/>
  <c r="L1873" i="3"/>
  <c r="M1873" i="3"/>
  <c r="N1873" i="3"/>
  <c r="O1873" i="3"/>
  <c r="A1874" i="3"/>
  <c r="B1874" i="3"/>
  <c r="C1874" i="3"/>
  <c r="E1874" i="3"/>
  <c r="F1874" i="3"/>
  <c r="G1874" i="3"/>
  <c r="H1874" i="3"/>
  <c r="I1874" i="3"/>
  <c r="J1874" i="3"/>
  <c r="K1874" i="3"/>
  <c r="L1874" i="3"/>
  <c r="M1874" i="3"/>
  <c r="N1874" i="3"/>
  <c r="O1874" i="3"/>
  <c r="A1875" i="3"/>
  <c r="B1875" i="3"/>
  <c r="C1875" i="3"/>
  <c r="E1875" i="3"/>
  <c r="F1875" i="3"/>
  <c r="G1875" i="3"/>
  <c r="H1875" i="3"/>
  <c r="I1875" i="3"/>
  <c r="J1875" i="3"/>
  <c r="K1875" i="3"/>
  <c r="L1875" i="3"/>
  <c r="M1875" i="3"/>
  <c r="N1875" i="3"/>
  <c r="O1875" i="3"/>
  <c r="A1876" i="3"/>
  <c r="B1876" i="3"/>
  <c r="C1876" i="3"/>
  <c r="E1876" i="3"/>
  <c r="F1876" i="3"/>
  <c r="G1876" i="3"/>
  <c r="H1876" i="3"/>
  <c r="I1876" i="3"/>
  <c r="J1876" i="3"/>
  <c r="K1876" i="3"/>
  <c r="L1876" i="3"/>
  <c r="M1876" i="3"/>
  <c r="N1876" i="3"/>
  <c r="O1876" i="3"/>
  <c r="A1877" i="3"/>
  <c r="B1877" i="3"/>
  <c r="C1877" i="3"/>
  <c r="E1877" i="3"/>
  <c r="F1877" i="3"/>
  <c r="G1877" i="3"/>
  <c r="H1877" i="3"/>
  <c r="I1877" i="3"/>
  <c r="J1877" i="3"/>
  <c r="K1877" i="3"/>
  <c r="L1877" i="3"/>
  <c r="M1877" i="3"/>
  <c r="N1877" i="3"/>
  <c r="O1877" i="3"/>
  <c r="A1878" i="3"/>
  <c r="B1878" i="3"/>
  <c r="C1878" i="3"/>
  <c r="E1878" i="3"/>
  <c r="F1878" i="3"/>
  <c r="G1878" i="3"/>
  <c r="H1878" i="3"/>
  <c r="I1878" i="3"/>
  <c r="J1878" i="3"/>
  <c r="K1878" i="3"/>
  <c r="L1878" i="3"/>
  <c r="M1878" i="3"/>
  <c r="N1878" i="3"/>
  <c r="O1878" i="3"/>
  <c r="A1879" i="3"/>
  <c r="B1879" i="3"/>
  <c r="C1879" i="3"/>
  <c r="E1879" i="3"/>
  <c r="F1879" i="3"/>
  <c r="G1879" i="3"/>
  <c r="H1879" i="3"/>
  <c r="I1879" i="3"/>
  <c r="J1879" i="3"/>
  <c r="K1879" i="3"/>
  <c r="L1879" i="3"/>
  <c r="M1879" i="3"/>
  <c r="N1879" i="3"/>
  <c r="O1879" i="3"/>
  <c r="A1880" i="3"/>
  <c r="B1880" i="3"/>
  <c r="C1880" i="3"/>
  <c r="E1880" i="3"/>
  <c r="F1880" i="3"/>
  <c r="G1880" i="3"/>
  <c r="H1880" i="3"/>
  <c r="I1880" i="3"/>
  <c r="J1880" i="3"/>
  <c r="K1880" i="3"/>
  <c r="L1880" i="3"/>
  <c r="M1880" i="3"/>
  <c r="N1880" i="3"/>
  <c r="O1880" i="3"/>
  <c r="A1881" i="3"/>
  <c r="B1881" i="3"/>
  <c r="C1881" i="3"/>
  <c r="E1881" i="3"/>
  <c r="F1881" i="3"/>
  <c r="G1881" i="3"/>
  <c r="H1881" i="3"/>
  <c r="I1881" i="3"/>
  <c r="J1881" i="3"/>
  <c r="K1881" i="3"/>
  <c r="L1881" i="3"/>
  <c r="M1881" i="3"/>
  <c r="N1881" i="3"/>
  <c r="O1881" i="3"/>
  <c r="A1882" i="3"/>
  <c r="B1882" i="3"/>
  <c r="C1882" i="3"/>
  <c r="E1882" i="3"/>
  <c r="F1882" i="3"/>
  <c r="G1882" i="3"/>
  <c r="H1882" i="3"/>
  <c r="I1882" i="3"/>
  <c r="J1882" i="3"/>
  <c r="K1882" i="3"/>
  <c r="L1882" i="3"/>
  <c r="M1882" i="3"/>
  <c r="N1882" i="3"/>
  <c r="O1882" i="3"/>
  <c r="A1883" i="3"/>
  <c r="B1883" i="3"/>
  <c r="C1883" i="3"/>
  <c r="E1883" i="3"/>
  <c r="F1883" i="3"/>
  <c r="G1883" i="3"/>
  <c r="H1883" i="3"/>
  <c r="I1883" i="3"/>
  <c r="J1883" i="3"/>
  <c r="K1883" i="3"/>
  <c r="L1883" i="3"/>
  <c r="M1883" i="3"/>
  <c r="N1883" i="3"/>
  <c r="O1883" i="3"/>
  <c r="A1884" i="3"/>
  <c r="B1884" i="3"/>
  <c r="C1884" i="3"/>
  <c r="E1884" i="3"/>
  <c r="F1884" i="3"/>
  <c r="G1884" i="3"/>
  <c r="H1884" i="3"/>
  <c r="I1884" i="3"/>
  <c r="J1884" i="3"/>
  <c r="K1884" i="3"/>
  <c r="L1884" i="3"/>
  <c r="M1884" i="3"/>
  <c r="N1884" i="3"/>
  <c r="O1884" i="3"/>
  <c r="A1885" i="3"/>
  <c r="B1885" i="3"/>
  <c r="C1885" i="3"/>
  <c r="E1885" i="3"/>
  <c r="F1885" i="3"/>
  <c r="G1885" i="3"/>
  <c r="H1885" i="3"/>
  <c r="I1885" i="3"/>
  <c r="J1885" i="3"/>
  <c r="K1885" i="3"/>
  <c r="L1885" i="3"/>
  <c r="M1885" i="3"/>
  <c r="N1885" i="3"/>
  <c r="O1885" i="3"/>
  <c r="A1886" i="3"/>
  <c r="B1886" i="3"/>
  <c r="C1886" i="3"/>
  <c r="E1886" i="3"/>
  <c r="F1886" i="3"/>
  <c r="G1886" i="3"/>
  <c r="H1886" i="3"/>
  <c r="I1886" i="3"/>
  <c r="J1886" i="3"/>
  <c r="K1886" i="3"/>
  <c r="L1886" i="3"/>
  <c r="M1886" i="3"/>
  <c r="N1886" i="3"/>
  <c r="O1886" i="3"/>
  <c r="A1887" i="3"/>
  <c r="B1887" i="3"/>
  <c r="C1887" i="3"/>
  <c r="E1887" i="3"/>
  <c r="F1887" i="3"/>
  <c r="G1887" i="3"/>
  <c r="H1887" i="3"/>
  <c r="I1887" i="3"/>
  <c r="J1887" i="3"/>
  <c r="K1887" i="3"/>
  <c r="L1887" i="3"/>
  <c r="M1887" i="3"/>
  <c r="N1887" i="3"/>
  <c r="O1887" i="3"/>
  <c r="A1888" i="3"/>
  <c r="B1888" i="3"/>
  <c r="C1888" i="3"/>
  <c r="E1888" i="3"/>
  <c r="F1888" i="3"/>
  <c r="G1888" i="3"/>
  <c r="H1888" i="3"/>
  <c r="I1888" i="3"/>
  <c r="J1888" i="3"/>
  <c r="K1888" i="3"/>
  <c r="L1888" i="3"/>
  <c r="M1888" i="3"/>
  <c r="N1888" i="3"/>
  <c r="O1888" i="3"/>
  <c r="A1889" i="3"/>
  <c r="B1889" i="3"/>
  <c r="C1889" i="3"/>
  <c r="E1889" i="3"/>
  <c r="F1889" i="3"/>
  <c r="G1889" i="3"/>
  <c r="H1889" i="3"/>
  <c r="I1889" i="3"/>
  <c r="J1889" i="3"/>
  <c r="K1889" i="3"/>
  <c r="L1889" i="3"/>
  <c r="M1889" i="3"/>
  <c r="N1889" i="3"/>
  <c r="O1889" i="3"/>
  <c r="A1890" i="3"/>
  <c r="B1890" i="3"/>
  <c r="C1890" i="3"/>
  <c r="E1890" i="3"/>
  <c r="F1890" i="3"/>
  <c r="G1890" i="3"/>
  <c r="H1890" i="3"/>
  <c r="I1890" i="3"/>
  <c r="J1890" i="3"/>
  <c r="K1890" i="3"/>
  <c r="L1890" i="3"/>
  <c r="M1890" i="3"/>
  <c r="N1890" i="3"/>
  <c r="O1890" i="3"/>
  <c r="A1891" i="3"/>
  <c r="B1891" i="3"/>
  <c r="C1891" i="3"/>
  <c r="E1891" i="3"/>
  <c r="F1891" i="3"/>
  <c r="G1891" i="3"/>
  <c r="H1891" i="3"/>
  <c r="I1891" i="3"/>
  <c r="J1891" i="3"/>
  <c r="K1891" i="3"/>
  <c r="L1891" i="3"/>
  <c r="M1891" i="3"/>
  <c r="N1891" i="3"/>
  <c r="O1891" i="3"/>
  <c r="A1892" i="3"/>
  <c r="B1892" i="3"/>
  <c r="C1892" i="3"/>
  <c r="E1892" i="3"/>
  <c r="F1892" i="3"/>
  <c r="G1892" i="3"/>
  <c r="H1892" i="3"/>
  <c r="I1892" i="3"/>
  <c r="J1892" i="3"/>
  <c r="K1892" i="3"/>
  <c r="L1892" i="3"/>
  <c r="M1892" i="3"/>
  <c r="N1892" i="3"/>
  <c r="O1892" i="3"/>
  <c r="A1893" i="3"/>
  <c r="B1893" i="3"/>
  <c r="C1893" i="3"/>
  <c r="E1893" i="3"/>
  <c r="F1893" i="3"/>
  <c r="G1893" i="3"/>
  <c r="H1893" i="3"/>
  <c r="I1893" i="3"/>
  <c r="J1893" i="3"/>
  <c r="K1893" i="3"/>
  <c r="L1893" i="3"/>
  <c r="M1893" i="3"/>
  <c r="N1893" i="3"/>
  <c r="O1893" i="3"/>
  <c r="A1894" i="3"/>
  <c r="B1894" i="3"/>
  <c r="C1894" i="3"/>
  <c r="E1894" i="3"/>
  <c r="F1894" i="3"/>
  <c r="G1894" i="3"/>
  <c r="H1894" i="3"/>
  <c r="I1894" i="3"/>
  <c r="J1894" i="3"/>
  <c r="K1894" i="3"/>
  <c r="L1894" i="3"/>
  <c r="M1894" i="3"/>
  <c r="N1894" i="3"/>
  <c r="O1894" i="3"/>
  <c r="A1895" i="3"/>
  <c r="B1895" i="3"/>
  <c r="C1895" i="3"/>
  <c r="E1895" i="3"/>
  <c r="F1895" i="3"/>
  <c r="G1895" i="3"/>
  <c r="H1895" i="3"/>
  <c r="I1895" i="3"/>
  <c r="J1895" i="3"/>
  <c r="K1895" i="3"/>
  <c r="L1895" i="3"/>
  <c r="M1895" i="3"/>
  <c r="N1895" i="3"/>
  <c r="O1895" i="3"/>
  <c r="A1896" i="3"/>
  <c r="B1896" i="3"/>
  <c r="C1896" i="3"/>
  <c r="E1896" i="3"/>
  <c r="F1896" i="3"/>
  <c r="G1896" i="3"/>
  <c r="H1896" i="3"/>
  <c r="I1896" i="3"/>
  <c r="J1896" i="3"/>
  <c r="K1896" i="3"/>
  <c r="L1896" i="3"/>
  <c r="M1896" i="3"/>
  <c r="N1896" i="3"/>
  <c r="O1896" i="3"/>
  <c r="A1897" i="3"/>
  <c r="B1897" i="3"/>
  <c r="C1897" i="3"/>
  <c r="E1897" i="3"/>
  <c r="F1897" i="3"/>
  <c r="G1897" i="3"/>
  <c r="H1897" i="3"/>
  <c r="I1897" i="3"/>
  <c r="J1897" i="3"/>
  <c r="K1897" i="3"/>
  <c r="L1897" i="3"/>
  <c r="M1897" i="3"/>
  <c r="N1897" i="3"/>
  <c r="O1897" i="3"/>
  <c r="A1898" i="3"/>
  <c r="B1898" i="3"/>
  <c r="C1898" i="3"/>
  <c r="E1898" i="3"/>
  <c r="F1898" i="3"/>
  <c r="G1898" i="3"/>
  <c r="H1898" i="3"/>
  <c r="I1898" i="3"/>
  <c r="J1898" i="3"/>
  <c r="K1898" i="3"/>
  <c r="L1898" i="3"/>
  <c r="M1898" i="3"/>
  <c r="N1898" i="3"/>
  <c r="O1898" i="3"/>
  <c r="A1899" i="3"/>
  <c r="B1899" i="3"/>
  <c r="C1899" i="3"/>
  <c r="E1899" i="3"/>
  <c r="F1899" i="3"/>
  <c r="G1899" i="3"/>
  <c r="H1899" i="3"/>
  <c r="I1899" i="3"/>
  <c r="J1899" i="3"/>
  <c r="K1899" i="3"/>
  <c r="L1899" i="3"/>
  <c r="M1899" i="3"/>
  <c r="N1899" i="3"/>
  <c r="O1899" i="3"/>
  <c r="A1900" i="3"/>
  <c r="B1900" i="3"/>
  <c r="C1900" i="3"/>
  <c r="E1900" i="3"/>
  <c r="F1900" i="3"/>
  <c r="G1900" i="3"/>
  <c r="H1900" i="3"/>
  <c r="I1900" i="3"/>
  <c r="J1900" i="3"/>
  <c r="K1900" i="3"/>
  <c r="L1900" i="3"/>
  <c r="M1900" i="3"/>
  <c r="N1900" i="3"/>
  <c r="O1900" i="3"/>
  <c r="A1901" i="3"/>
  <c r="B1901" i="3"/>
  <c r="C1901" i="3"/>
  <c r="E1901" i="3"/>
  <c r="F1901" i="3"/>
  <c r="G1901" i="3"/>
  <c r="H1901" i="3"/>
  <c r="I1901" i="3"/>
  <c r="J1901" i="3"/>
  <c r="K1901" i="3"/>
  <c r="L1901" i="3"/>
  <c r="M1901" i="3"/>
  <c r="N1901" i="3"/>
  <c r="O1901" i="3"/>
  <c r="A1902" i="3"/>
  <c r="B1902" i="3"/>
  <c r="C1902" i="3"/>
  <c r="E1902" i="3"/>
  <c r="F1902" i="3"/>
  <c r="G1902" i="3"/>
  <c r="H1902" i="3"/>
  <c r="I1902" i="3"/>
  <c r="J1902" i="3"/>
  <c r="K1902" i="3"/>
  <c r="L1902" i="3"/>
  <c r="M1902" i="3"/>
  <c r="N1902" i="3"/>
  <c r="O1902" i="3"/>
  <c r="A1903" i="3"/>
  <c r="B1903" i="3"/>
  <c r="C1903" i="3"/>
  <c r="E1903" i="3"/>
  <c r="F1903" i="3"/>
  <c r="G1903" i="3"/>
  <c r="H1903" i="3"/>
  <c r="I1903" i="3"/>
  <c r="J1903" i="3"/>
  <c r="K1903" i="3"/>
  <c r="L1903" i="3"/>
  <c r="M1903" i="3"/>
  <c r="N1903" i="3"/>
  <c r="O1903" i="3"/>
  <c r="A1904" i="3"/>
  <c r="B1904" i="3"/>
  <c r="C1904" i="3"/>
  <c r="E1904" i="3"/>
  <c r="F1904" i="3"/>
  <c r="G1904" i="3"/>
  <c r="H1904" i="3"/>
  <c r="I1904" i="3"/>
  <c r="J1904" i="3"/>
  <c r="K1904" i="3"/>
  <c r="L1904" i="3"/>
  <c r="M1904" i="3"/>
  <c r="N1904" i="3"/>
  <c r="O1904" i="3"/>
  <c r="A1905" i="3"/>
  <c r="B1905" i="3"/>
  <c r="C1905" i="3"/>
  <c r="E1905" i="3"/>
  <c r="F1905" i="3"/>
  <c r="G1905" i="3"/>
  <c r="H1905" i="3"/>
  <c r="I1905" i="3"/>
  <c r="J1905" i="3"/>
  <c r="K1905" i="3"/>
  <c r="L1905" i="3"/>
  <c r="M1905" i="3"/>
  <c r="N1905" i="3"/>
  <c r="O1905" i="3"/>
  <c r="A1906" i="3"/>
  <c r="B1906" i="3"/>
  <c r="C1906" i="3"/>
  <c r="E1906" i="3"/>
  <c r="F1906" i="3"/>
  <c r="G1906" i="3"/>
  <c r="H1906" i="3"/>
  <c r="I1906" i="3"/>
  <c r="J1906" i="3"/>
  <c r="K1906" i="3"/>
  <c r="L1906" i="3"/>
  <c r="M1906" i="3"/>
  <c r="N1906" i="3"/>
  <c r="O1906" i="3"/>
  <c r="A1907" i="3"/>
  <c r="B1907" i="3"/>
  <c r="C1907" i="3"/>
  <c r="E1907" i="3"/>
  <c r="F1907" i="3"/>
  <c r="G1907" i="3"/>
  <c r="H1907" i="3"/>
  <c r="I1907" i="3"/>
  <c r="J1907" i="3"/>
  <c r="K1907" i="3"/>
  <c r="L1907" i="3"/>
  <c r="M1907" i="3"/>
  <c r="N1907" i="3"/>
  <c r="O1907" i="3"/>
  <c r="A1908" i="3"/>
  <c r="B1908" i="3"/>
  <c r="C1908" i="3"/>
  <c r="E1908" i="3"/>
  <c r="F1908" i="3"/>
  <c r="G1908" i="3"/>
  <c r="H1908" i="3"/>
  <c r="I1908" i="3"/>
  <c r="J1908" i="3"/>
  <c r="K1908" i="3"/>
  <c r="L1908" i="3"/>
  <c r="M1908" i="3"/>
  <c r="N1908" i="3"/>
  <c r="O1908" i="3"/>
  <c r="A1909" i="3"/>
  <c r="B1909" i="3"/>
  <c r="C1909" i="3"/>
  <c r="E1909" i="3"/>
  <c r="F1909" i="3"/>
  <c r="G1909" i="3"/>
  <c r="H1909" i="3"/>
  <c r="I1909" i="3"/>
  <c r="J1909" i="3"/>
  <c r="K1909" i="3"/>
  <c r="L1909" i="3"/>
  <c r="M1909" i="3"/>
  <c r="N1909" i="3"/>
  <c r="O1909" i="3"/>
  <c r="A1910" i="3"/>
  <c r="B1910" i="3"/>
  <c r="C1910" i="3"/>
  <c r="E1910" i="3"/>
  <c r="F1910" i="3"/>
  <c r="G1910" i="3"/>
  <c r="H1910" i="3"/>
  <c r="I1910" i="3"/>
  <c r="J1910" i="3"/>
  <c r="K1910" i="3"/>
  <c r="L1910" i="3"/>
  <c r="M1910" i="3"/>
  <c r="N1910" i="3"/>
  <c r="O1910" i="3"/>
  <c r="A1911" i="3"/>
  <c r="B1911" i="3"/>
  <c r="C1911" i="3"/>
  <c r="E1911" i="3"/>
  <c r="F1911" i="3"/>
  <c r="G1911" i="3"/>
  <c r="H1911" i="3"/>
  <c r="I1911" i="3"/>
  <c r="J1911" i="3"/>
  <c r="K1911" i="3"/>
  <c r="L1911" i="3"/>
  <c r="M1911" i="3"/>
  <c r="N1911" i="3"/>
  <c r="O1911" i="3"/>
  <c r="A1912" i="3"/>
  <c r="B1912" i="3"/>
  <c r="C1912" i="3"/>
  <c r="E1912" i="3"/>
  <c r="F1912" i="3"/>
  <c r="G1912" i="3"/>
  <c r="H1912" i="3"/>
  <c r="I1912" i="3"/>
  <c r="J1912" i="3"/>
  <c r="K1912" i="3"/>
  <c r="L1912" i="3"/>
  <c r="M1912" i="3"/>
  <c r="N1912" i="3"/>
  <c r="O1912" i="3"/>
  <c r="A1913" i="3"/>
  <c r="B1913" i="3"/>
  <c r="C1913" i="3"/>
  <c r="E1913" i="3"/>
  <c r="F1913" i="3"/>
  <c r="G1913" i="3"/>
  <c r="H1913" i="3"/>
  <c r="I1913" i="3"/>
  <c r="J1913" i="3"/>
  <c r="K1913" i="3"/>
  <c r="L1913" i="3"/>
  <c r="M1913" i="3"/>
  <c r="N1913" i="3"/>
  <c r="O1913" i="3"/>
  <c r="A1914" i="3"/>
  <c r="B1914" i="3"/>
  <c r="C1914" i="3"/>
  <c r="E1914" i="3"/>
  <c r="F1914" i="3"/>
  <c r="G1914" i="3"/>
  <c r="H1914" i="3"/>
  <c r="I1914" i="3"/>
  <c r="J1914" i="3"/>
  <c r="K1914" i="3"/>
  <c r="L1914" i="3"/>
  <c r="M1914" i="3"/>
  <c r="N1914" i="3"/>
  <c r="O1914" i="3"/>
  <c r="A1915" i="3"/>
  <c r="B1915" i="3"/>
  <c r="C1915" i="3"/>
  <c r="E1915" i="3"/>
  <c r="F1915" i="3"/>
  <c r="G1915" i="3"/>
  <c r="H1915" i="3"/>
  <c r="I1915" i="3"/>
  <c r="J1915" i="3"/>
  <c r="K1915" i="3"/>
  <c r="L1915" i="3"/>
  <c r="M1915" i="3"/>
  <c r="N1915" i="3"/>
  <c r="O1915" i="3"/>
  <c r="A1916" i="3"/>
  <c r="B1916" i="3"/>
  <c r="C1916" i="3"/>
  <c r="E1916" i="3"/>
  <c r="F1916" i="3"/>
  <c r="G1916" i="3"/>
  <c r="H1916" i="3"/>
  <c r="I1916" i="3"/>
  <c r="J1916" i="3"/>
  <c r="K1916" i="3"/>
  <c r="L1916" i="3"/>
  <c r="M1916" i="3"/>
  <c r="N1916" i="3"/>
  <c r="O1916" i="3"/>
  <c r="A1917" i="3"/>
  <c r="B1917" i="3"/>
  <c r="C1917" i="3"/>
  <c r="E1917" i="3"/>
  <c r="F1917" i="3"/>
  <c r="G1917" i="3"/>
  <c r="H1917" i="3"/>
  <c r="I1917" i="3"/>
  <c r="J1917" i="3"/>
  <c r="K1917" i="3"/>
  <c r="L1917" i="3"/>
  <c r="M1917" i="3"/>
  <c r="N1917" i="3"/>
  <c r="O1917" i="3"/>
  <c r="A1918" i="3"/>
  <c r="B1918" i="3"/>
  <c r="C1918" i="3"/>
  <c r="E1918" i="3"/>
  <c r="F1918" i="3"/>
  <c r="G1918" i="3"/>
  <c r="H1918" i="3"/>
  <c r="I1918" i="3"/>
  <c r="J1918" i="3"/>
  <c r="K1918" i="3"/>
  <c r="L1918" i="3"/>
  <c r="M1918" i="3"/>
  <c r="N1918" i="3"/>
  <c r="O1918" i="3"/>
  <c r="A1919" i="3"/>
  <c r="B1919" i="3"/>
  <c r="C1919" i="3"/>
  <c r="E1919" i="3"/>
  <c r="F1919" i="3"/>
  <c r="G1919" i="3"/>
  <c r="H1919" i="3"/>
  <c r="I1919" i="3"/>
  <c r="J1919" i="3"/>
  <c r="K1919" i="3"/>
  <c r="L1919" i="3"/>
  <c r="M1919" i="3"/>
  <c r="N1919" i="3"/>
  <c r="O1919" i="3"/>
  <c r="A1920" i="3"/>
  <c r="B1920" i="3"/>
  <c r="C1920" i="3"/>
  <c r="E1920" i="3"/>
  <c r="F1920" i="3"/>
  <c r="G1920" i="3"/>
  <c r="H1920" i="3"/>
  <c r="I1920" i="3"/>
  <c r="J1920" i="3"/>
  <c r="K1920" i="3"/>
  <c r="L1920" i="3"/>
  <c r="M1920" i="3"/>
  <c r="N1920" i="3"/>
  <c r="O1920" i="3"/>
  <c r="A1921" i="3"/>
  <c r="B1921" i="3"/>
  <c r="C1921" i="3"/>
  <c r="E1921" i="3"/>
  <c r="F1921" i="3"/>
  <c r="G1921" i="3"/>
  <c r="H1921" i="3"/>
  <c r="I1921" i="3"/>
  <c r="J1921" i="3"/>
  <c r="K1921" i="3"/>
  <c r="L1921" i="3"/>
  <c r="M1921" i="3"/>
  <c r="N1921" i="3"/>
  <c r="O1921" i="3"/>
  <c r="A1922" i="3"/>
  <c r="B1922" i="3"/>
  <c r="C1922" i="3"/>
  <c r="E1922" i="3"/>
  <c r="F1922" i="3"/>
  <c r="G1922" i="3"/>
  <c r="H1922" i="3"/>
  <c r="I1922" i="3"/>
  <c r="J1922" i="3"/>
  <c r="K1922" i="3"/>
  <c r="L1922" i="3"/>
  <c r="M1922" i="3"/>
  <c r="N1922" i="3"/>
  <c r="O1922" i="3"/>
  <c r="A1923" i="3"/>
  <c r="B1923" i="3"/>
  <c r="C1923" i="3"/>
  <c r="E1923" i="3"/>
  <c r="F1923" i="3"/>
  <c r="G1923" i="3"/>
  <c r="H1923" i="3"/>
  <c r="I1923" i="3"/>
  <c r="J1923" i="3"/>
  <c r="K1923" i="3"/>
  <c r="L1923" i="3"/>
  <c r="M1923" i="3"/>
  <c r="N1923" i="3"/>
  <c r="O1923" i="3"/>
  <c r="A1924" i="3"/>
  <c r="B1924" i="3"/>
  <c r="C1924" i="3"/>
  <c r="E1924" i="3"/>
  <c r="F1924" i="3"/>
  <c r="G1924" i="3"/>
  <c r="H1924" i="3"/>
  <c r="I1924" i="3"/>
  <c r="J1924" i="3"/>
  <c r="K1924" i="3"/>
  <c r="L1924" i="3"/>
  <c r="M1924" i="3"/>
  <c r="N1924" i="3"/>
  <c r="O1924" i="3"/>
  <c r="A1925" i="3"/>
  <c r="B1925" i="3"/>
  <c r="C1925" i="3"/>
  <c r="E1925" i="3"/>
  <c r="F1925" i="3"/>
  <c r="G1925" i="3"/>
  <c r="H1925" i="3"/>
  <c r="I1925" i="3"/>
  <c r="J1925" i="3"/>
  <c r="K1925" i="3"/>
  <c r="L1925" i="3"/>
  <c r="M1925" i="3"/>
  <c r="N1925" i="3"/>
  <c r="O1925" i="3"/>
  <c r="A1926" i="3"/>
  <c r="B1926" i="3"/>
  <c r="C1926" i="3"/>
  <c r="E1926" i="3"/>
  <c r="F1926" i="3"/>
  <c r="G1926" i="3"/>
  <c r="H1926" i="3"/>
  <c r="I1926" i="3"/>
  <c r="J1926" i="3"/>
  <c r="K1926" i="3"/>
  <c r="L1926" i="3"/>
  <c r="M1926" i="3"/>
  <c r="N1926" i="3"/>
  <c r="O1926" i="3"/>
  <c r="A1927" i="3"/>
  <c r="B1927" i="3"/>
  <c r="C1927" i="3"/>
  <c r="E1927" i="3"/>
  <c r="F1927" i="3"/>
  <c r="G1927" i="3"/>
  <c r="H1927" i="3"/>
  <c r="I1927" i="3"/>
  <c r="J1927" i="3"/>
  <c r="K1927" i="3"/>
  <c r="L1927" i="3"/>
  <c r="M1927" i="3"/>
  <c r="N1927" i="3"/>
  <c r="O1927" i="3"/>
  <c r="A1928" i="3"/>
  <c r="B1928" i="3"/>
  <c r="C1928" i="3"/>
  <c r="E1928" i="3"/>
  <c r="F1928" i="3"/>
  <c r="G1928" i="3"/>
  <c r="H1928" i="3"/>
  <c r="I1928" i="3"/>
  <c r="J1928" i="3"/>
  <c r="K1928" i="3"/>
  <c r="L1928" i="3"/>
  <c r="M1928" i="3"/>
  <c r="N1928" i="3"/>
  <c r="O1928" i="3"/>
  <c r="A1929" i="3"/>
  <c r="B1929" i="3"/>
  <c r="C1929" i="3"/>
  <c r="E1929" i="3"/>
  <c r="F1929" i="3"/>
  <c r="G1929" i="3"/>
  <c r="H1929" i="3"/>
  <c r="I1929" i="3"/>
  <c r="J1929" i="3"/>
  <c r="K1929" i="3"/>
  <c r="L1929" i="3"/>
  <c r="M1929" i="3"/>
  <c r="N1929" i="3"/>
  <c r="O1929" i="3"/>
  <c r="A1930" i="3"/>
  <c r="B1930" i="3"/>
  <c r="C1930" i="3"/>
  <c r="E1930" i="3"/>
  <c r="F1930" i="3"/>
  <c r="G1930" i="3"/>
  <c r="H1930" i="3"/>
  <c r="I1930" i="3"/>
  <c r="J1930" i="3"/>
  <c r="K1930" i="3"/>
  <c r="L1930" i="3"/>
  <c r="M1930" i="3"/>
  <c r="N1930" i="3"/>
  <c r="O1930" i="3"/>
  <c r="A1931" i="3"/>
  <c r="B1931" i="3"/>
  <c r="C1931" i="3"/>
  <c r="E1931" i="3"/>
  <c r="F1931" i="3"/>
  <c r="G1931" i="3"/>
  <c r="H1931" i="3"/>
  <c r="I1931" i="3"/>
  <c r="J1931" i="3"/>
  <c r="K1931" i="3"/>
  <c r="L1931" i="3"/>
  <c r="M1931" i="3"/>
  <c r="N1931" i="3"/>
  <c r="O1931" i="3"/>
  <c r="A1932" i="3"/>
  <c r="B1932" i="3"/>
  <c r="C1932" i="3"/>
  <c r="E1932" i="3"/>
  <c r="F1932" i="3"/>
  <c r="G1932" i="3"/>
  <c r="H1932" i="3"/>
  <c r="I1932" i="3"/>
  <c r="J1932" i="3"/>
  <c r="K1932" i="3"/>
  <c r="L1932" i="3"/>
  <c r="M1932" i="3"/>
  <c r="N1932" i="3"/>
  <c r="O1932" i="3"/>
  <c r="A1933" i="3"/>
  <c r="B1933" i="3"/>
  <c r="C1933" i="3"/>
  <c r="E1933" i="3"/>
  <c r="F1933" i="3"/>
  <c r="G1933" i="3"/>
  <c r="H1933" i="3"/>
  <c r="I1933" i="3"/>
  <c r="J1933" i="3"/>
  <c r="K1933" i="3"/>
  <c r="L1933" i="3"/>
  <c r="M1933" i="3"/>
  <c r="N1933" i="3"/>
  <c r="O1933" i="3"/>
  <c r="A1934" i="3"/>
  <c r="B1934" i="3"/>
  <c r="C1934" i="3"/>
  <c r="E1934" i="3"/>
  <c r="F1934" i="3"/>
  <c r="G1934" i="3"/>
  <c r="H1934" i="3"/>
  <c r="I1934" i="3"/>
  <c r="J1934" i="3"/>
  <c r="K1934" i="3"/>
  <c r="L1934" i="3"/>
  <c r="M1934" i="3"/>
  <c r="N1934" i="3"/>
  <c r="O1934" i="3"/>
  <c r="A1935" i="3"/>
  <c r="B1935" i="3"/>
  <c r="C1935" i="3"/>
  <c r="E1935" i="3"/>
  <c r="F1935" i="3"/>
  <c r="G1935" i="3"/>
  <c r="H1935" i="3"/>
  <c r="I1935" i="3"/>
  <c r="J1935" i="3"/>
  <c r="K1935" i="3"/>
  <c r="L1935" i="3"/>
  <c r="M1935" i="3"/>
  <c r="N1935" i="3"/>
  <c r="O1935" i="3"/>
  <c r="A1936" i="3"/>
  <c r="B1936" i="3"/>
  <c r="C1936" i="3"/>
  <c r="E1936" i="3"/>
  <c r="F1936" i="3"/>
  <c r="G1936" i="3"/>
  <c r="H1936" i="3"/>
  <c r="I1936" i="3"/>
  <c r="J1936" i="3"/>
  <c r="K1936" i="3"/>
  <c r="L1936" i="3"/>
  <c r="M1936" i="3"/>
  <c r="N1936" i="3"/>
  <c r="O1936" i="3"/>
  <c r="A1937" i="3"/>
  <c r="B1937" i="3"/>
  <c r="C1937" i="3"/>
  <c r="E1937" i="3"/>
  <c r="F1937" i="3"/>
  <c r="G1937" i="3"/>
  <c r="H1937" i="3"/>
  <c r="I1937" i="3"/>
  <c r="J1937" i="3"/>
  <c r="K1937" i="3"/>
  <c r="L1937" i="3"/>
  <c r="M1937" i="3"/>
  <c r="N1937" i="3"/>
  <c r="O1937" i="3"/>
  <c r="A1938" i="3"/>
  <c r="B1938" i="3"/>
  <c r="C1938" i="3"/>
  <c r="E1938" i="3"/>
  <c r="F1938" i="3"/>
  <c r="G1938" i="3"/>
  <c r="H1938" i="3"/>
  <c r="I1938" i="3"/>
  <c r="J1938" i="3"/>
  <c r="K1938" i="3"/>
  <c r="L1938" i="3"/>
  <c r="M1938" i="3"/>
  <c r="N1938" i="3"/>
  <c r="O1938" i="3"/>
  <c r="A1939" i="3"/>
  <c r="B1939" i="3"/>
  <c r="C1939" i="3"/>
  <c r="E1939" i="3"/>
  <c r="F1939" i="3"/>
  <c r="G1939" i="3"/>
  <c r="H1939" i="3"/>
  <c r="I1939" i="3"/>
  <c r="J1939" i="3"/>
  <c r="K1939" i="3"/>
  <c r="L1939" i="3"/>
  <c r="M1939" i="3"/>
  <c r="N1939" i="3"/>
  <c r="O1939" i="3"/>
  <c r="A1940" i="3"/>
  <c r="B1940" i="3"/>
  <c r="C1940" i="3"/>
  <c r="E1940" i="3"/>
  <c r="F1940" i="3"/>
  <c r="G1940" i="3"/>
  <c r="H1940" i="3"/>
  <c r="I1940" i="3"/>
  <c r="J1940" i="3"/>
  <c r="K1940" i="3"/>
  <c r="L1940" i="3"/>
  <c r="M1940" i="3"/>
  <c r="N1940" i="3"/>
  <c r="O1940" i="3"/>
  <c r="A1941" i="3"/>
  <c r="B1941" i="3"/>
  <c r="C1941" i="3"/>
  <c r="E1941" i="3"/>
  <c r="F1941" i="3"/>
  <c r="G1941" i="3"/>
  <c r="H1941" i="3"/>
  <c r="I1941" i="3"/>
  <c r="J1941" i="3"/>
  <c r="K1941" i="3"/>
  <c r="L1941" i="3"/>
  <c r="M1941" i="3"/>
  <c r="N1941" i="3"/>
  <c r="O1941" i="3"/>
  <c r="A1942" i="3"/>
  <c r="B1942" i="3"/>
  <c r="C1942" i="3"/>
  <c r="E1942" i="3"/>
  <c r="F1942" i="3"/>
  <c r="G1942" i="3"/>
  <c r="H1942" i="3"/>
  <c r="I1942" i="3"/>
  <c r="J1942" i="3"/>
  <c r="K1942" i="3"/>
  <c r="L1942" i="3"/>
  <c r="M1942" i="3"/>
  <c r="N1942" i="3"/>
  <c r="O1942" i="3"/>
  <c r="A1943" i="3"/>
  <c r="B1943" i="3"/>
  <c r="C1943" i="3"/>
  <c r="E1943" i="3"/>
  <c r="F1943" i="3"/>
  <c r="G1943" i="3"/>
  <c r="H1943" i="3"/>
  <c r="I1943" i="3"/>
  <c r="J1943" i="3"/>
  <c r="K1943" i="3"/>
  <c r="L1943" i="3"/>
  <c r="M1943" i="3"/>
  <c r="N1943" i="3"/>
  <c r="O1943" i="3"/>
  <c r="A1944" i="3"/>
  <c r="B1944" i="3"/>
  <c r="C1944" i="3"/>
  <c r="E1944" i="3"/>
  <c r="F1944" i="3"/>
  <c r="G1944" i="3"/>
  <c r="H1944" i="3"/>
  <c r="I1944" i="3"/>
  <c r="J1944" i="3"/>
  <c r="K1944" i="3"/>
  <c r="L1944" i="3"/>
  <c r="M1944" i="3"/>
  <c r="N1944" i="3"/>
  <c r="O1944" i="3"/>
  <c r="A1945" i="3"/>
  <c r="B1945" i="3"/>
  <c r="C1945" i="3"/>
  <c r="E1945" i="3"/>
  <c r="F1945" i="3"/>
  <c r="G1945" i="3"/>
  <c r="H1945" i="3"/>
  <c r="I1945" i="3"/>
  <c r="J1945" i="3"/>
  <c r="K1945" i="3"/>
  <c r="L1945" i="3"/>
  <c r="M1945" i="3"/>
  <c r="N1945" i="3"/>
  <c r="O1945" i="3"/>
  <c r="A1946" i="3"/>
  <c r="B1946" i="3"/>
  <c r="C1946" i="3"/>
  <c r="E1946" i="3"/>
  <c r="F1946" i="3"/>
  <c r="G1946" i="3"/>
  <c r="H1946" i="3"/>
  <c r="I1946" i="3"/>
  <c r="J1946" i="3"/>
  <c r="K1946" i="3"/>
  <c r="L1946" i="3"/>
  <c r="M1946" i="3"/>
  <c r="N1946" i="3"/>
  <c r="O1946" i="3"/>
  <c r="A1947" i="3"/>
  <c r="B1947" i="3"/>
  <c r="C1947" i="3"/>
  <c r="E1947" i="3"/>
  <c r="F1947" i="3"/>
  <c r="G1947" i="3"/>
  <c r="H1947" i="3"/>
  <c r="I1947" i="3"/>
  <c r="J1947" i="3"/>
  <c r="K1947" i="3"/>
  <c r="L1947" i="3"/>
  <c r="M1947" i="3"/>
  <c r="N1947" i="3"/>
  <c r="O1947" i="3"/>
  <c r="A1948" i="3"/>
  <c r="B1948" i="3"/>
  <c r="C1948" i="3"/>
  <c r="E1948" i="3"/>
  <c r="F1948" i="3"/>
  <c r="G1948" i="3"/>
  <c r="H1948" i="3"/>
  <c r="I1948" i="3"/>
  <c r="J1948" i="3"/>
  <c r="K1948" i="3"/>
  <c r="L1948" i="3"/>
  <c r="M1948" i="3"/>
  <c r="N1948" i="3"/>
  <c r="O1948" i="3"/>
  <c r="A1949" i="3"/>
  <c r="B1949" i="3"/>
  <c r="C1949" i="3"/>
  <c r="E1949" i="3"/>
  <c r="F1949" i="3"/>
  <c r="G1949" i="3"/>
  <c r="H1949" i="3"/>
  <c r="I1949" i="3"/>
  <c r="J1949" i="3"/>
  <c r="K1949" i="3"/>
  <c r="L1949" i="3"/>
  <c r="M1949" i="3"/>
  <c r="N1949" i="3"/>
  <c r="O1949" i="3"/>
  <c r="A1950" i="3"/>
  <c r="B1950" i="3"/>
  <c r="C1950" i="3"/>
  <c r="E1950" i="3"/>
  <c r="F1950" i="3"/>
  <c r="G1950" i="3"/>
  <c r="H1950" i="3"/>
  <c r="I1950" i="3"/>
  <c r="J1950" i="3"/>
  <c r="K1950" i="3"/>
  <c r="L1950" i="3"/>
  <c r="M1950" i="3"/>
  <c r="N1950" i="3"/>
  <c r="O1950" i="3"/>
  <c r="A1951" i="3"/>
  <c r="B1951" i="3"/>
  <c r="C1951" i="3"/>
  <c r="E1951" i="3"/>
  <c r="F1951" i="3"/>
  <c r="G1951" i="3"/>
  <c r="H1951" i="3"/>
  <c r="I1951" i="3"/>
  <c r="J1951" i="3"/>
  <c r="K1951" i="3"/>
  <c r="L1951" i="3"/>
  <c r="M1951" i="3"/>
  <c r="N1951" i="3"/>
  <c r="O1951" i="3"/>
  <c r="A1952" i="3"/>
  <c r="B1952" i="3"/>
  <c r="C1952" i="3"/>
  <c r="E1952" i="3"/>
  <c r="F1952" i="3"/>
  <c r="G1952" i="3"/>
  <c r="H1952" i="3"/>
  <c r="I1952" i="3"/>
  <c r="J1952" i="3"/>
  <c r="K1952" i="3"/>
  <c r="L1952" i="3"/>
  <c r="M1952" i="3"/>
  <c r="N1952" i="3"/>
  <c r="O1952" i="3"/>
  <c r="A1953" i="3"/>
  <c r="B1953" i="3"/>
  <c r="C1953" i="3"/>
  <c r="E1953" i="3"/>
  <c r="F1953" i="3"/>
  <c r="G1953" i="3"/>
  <c r="H1953" i="3"/>
  <c r="I1953" i="3"/>
  <c r="J1953" i="3"/>
  <c r="K1953" i="3"/>
  <c r="L1953" i="3"/>
  <c r="M1953" i="3"/>
  <c r="N1953" i="3"/>
  <c r="O1953" i="3"/>
  <c r="A1954" i="3"/>
  <c r="B1954" i="3"/>
  <c r="C1954" i="3"/>
  <c r="E1954" i="3"/>
  <c r="F1954" i="3"/>
  <c r="G1954" i="3"/>
  <c r="H1954" i="3"/>
  <c r="I1954" i="3"/>
  <c r="J1954" i="3"/>
  <c r="K1954" i="3"/>
  <c r="L1954" i="3"/>
  <c r="M1954" i="3"/>
  <c r="N1954" i="3"/>
  <c r="O1954" i="3"/>
  <c r="A1955" i="3"/>
  <c r="B1955" i="3"/>
  <c r="C1955" i="3"/>
  <c r="E1955" i="3"/>
  <c r="F1955" i="3"/>
  <c r="G1955" i="3"/>
  <c r="H1955" i="3"/>
  <c r="I1955" i="3"/>
  <c r="J1955" i="3"/>
  <c r="K1955" i="3"/>
  <c r="L1955" i="3"/>
  <c r="M1955" i="3"/>
  <c r="N1955" i="3"/>
  <c r="O1955" i="3"/>
  <c r="A1956" i="3"/>
  <c r="B1956" i="3"/>
  <c r="C1956" i="3"/>
  <c r="E1956" i="3"/>
  <c r="F1956" i="3"/>
  <c r="G1956" i="3"/>
  <c r="H1956" i="3"/>
  <c r="I1956" i="3"/>
  <c r="J1956" i="3"/>
  <c r="K1956" i="3"/>
  <c r="L1956" i="3"/>
  <c r="M1956" i="3"/>
  <c r="N1956" i="3"/>
  <c r="O1956" i="3"/>
  <c r="A1957" i="3"/>
  <c r="B1957" i="3"/>
  <c r="C1957" i="3"/>
  <c r="E1957" i="3"/>
  <c r="F1957" i="3"/>
  <c r="G1957" i="3"/>
  <c r="H1957" i="3"/>
  <c r="I1957" i="3"/>
  <c r="J1957" i="3"/>
  <c r="K1957" i="3"/>
  <c r="L1957" i="3"/>
  <c r="M1957" i="3"/>
  <c r="N1957" i="3"/>
  <c r="O1957" i="3"/>
  <c r="A1958" i="3"/>
  <c r="B1958" i="3"/>
  <c r="C1958" i="3"/>
  <c r="E1958" i="3"/>
  <c r="F1958" i="3"/>
  <c r="G1958" i="3"/>
  <c r="H1958" i="3"/>
  <c r="I1958" i="3"/>
  <c r="J1958" i="3"/>
  <c r="K1958" i="3"/>
  <c r="L1958" i="3"/>
  <c r="M1958" i="3"/>
  <c r="N1958" i="3"/>
  <c r="O1958" i="3"/>
  <c r="A1959" i="3"/>
  <c r="B1959" i="3"/>
  <c r="C1959" i="3"/>
  <c r="E1959" i="3"/>
  <c r="F1959" i="3"/>
  <c r="G1959" i="3"/>
  <c r="H1959" i="3"/>
  <c r="I1959" i="3"/>
  <c r="J1959" i="3"/>
  <c r="K1959" i="3"/>
  <c r="L1959" i="3"/>
  <c r="M1959" i="3"/>
  <c r="N1959" i="3"/>
  <c r="O1959" i="3"/>
  <c r="A1960" i="3"/>
  <c r="B1960" i="3"/>
  <c r="C1960" i="3"/>
  <c r="E1960" i="3"/>
  <c r="F1960" i="3"/>
  <c r="G1960" i="3"/>
  <c r="H1960" i="3"/>
  <c r="I1960" i="3"/>
  <c r="J1960" i="3"/>
  <c r="K1960" i="3"/>
  <c r="L1960" i="3"/>
  <c r="M1960" i="3"/>
  <c r="N1960" i="3"/>
  <c r="O1960" i="3"/>
  <c r="A1961" i="3"/>
  <c r="B1961" i="3"/>
  <c r="C1961" i="3"/>
  <c r="E1961" i="3"/>
  <c r="F1961" i="3"/>
  <c r="G1961" i="3"/>
  <c r="H1961" i="3"/>
  <c r="I1961" i="3"/>
  <c r="J1961" i="3"/>
  <c r="K1961" i="3"/>
  <c r="L1961" i="3"/>
  <c r="M1961" i="3"/>
  <c r="N1961" i="3"/>
  <c r="O1961" i="3"/>
  <c r="A1962" i="3"/>
  <c r="B1962" i="3"/>
  <c r="C1962" i="3"/>
  <c r="E1962" i="3"/>
  <c r="F1962" i="3"/>
  <c r="G1962" i="3"/>
  <c r="H1962" i="3"/>
  <c r="I1962" i="3"/>
  <c r="J1962" i="3"/>
  <c r="K1962" i="3"/>
  <c r="L1962" i="3"/>
  <c r="M1962" i="3"/>
  <c r="N1962" i="3"/>
  <c r="O1962" i="3"/>
  <c r="A1963" i="3"/>
  <c r="B1963" i="3"/>
  <c r="C1963" i="3"/>
  <c r="E1963" i="3"/>
  <c r="F1963" i="3"/>
  <c r="G1963" i="3"/>
  <c r="H1963" i="3"/>
  <c r="I1963" i="3"/>
  <c r="J1963" i="3"/>
  <c r="K1963" i="3"/>
  <c r="L1963" i="3"/>
  <c r="M1963" i="3"/>
  <c r="N1963" i="3"/>
  <c r="O1963" i="3"/>
  <c r="A1964" i="3"/>
  <c r="B1964" i="3"/>
  <c r="C1964" i="3"/>
  <c r="E1964" i="3"/>
  <c r="F1964" i="3"/>
  <c r="G1964" i="3"/>
  <c r="H1964" i="3"/>
  <c r="I1964" i="3"/>
  <c r="J1964" i="3"/>
  <c r="K1964" i="3"/>
  <c r="L1964" i="3"/>
  <c r="M1964" i="3"/>
  <c r="N1964" i="3"/>
  <c r="O1964" i="3"/>
  <c r="A1965" i="3"/>
  <c r="B1965" i="3"/>
  <c r="C1965" i="3"/>
  <c r="E1965" i="3"/>
  <c r="F1965" i="3"/>
  <c r="G1965" i="3"/>
  <c r="H1965" i="3"/>
  <c r="I1965" i="3"/>
  <c r="J1965" i="3"/>
  <c r="K1965" i="3"/>
  <c r="L1965" i="3"/>
  <c r="M1965" i="3"/>
  <c r="N1965" i="3"/>
  <c r="O1965" i="3"/>
  <c r="A1966" i="3"/>
  <c r="B1966" i="3"/>
  <c r="C1966" i="3"/>
  <c r="E1966" i="3"/>
  <c r="F1966" i="3"/>
  <c r="G1966" i="3"/>
  <c r="H1966" i="3"/>
  <c r="I1966" i="3"/>
  <c r="J1966" i="3"/>
  <c r="K1966" i="3"/>
  <c r="L1966" i="3"/>
  <c r="M1966" i="3"/>
  <c r="N1966" i="3"/>
  <c r="O1966" i="3"/>
  <c r="A1967" i="3"/>
  <c r="B1967" i="3"/>
  <c r="C1967" i="3"/>
  <c r="E1967" i="3"/>
  <c r="F1967" i="3"/>
  <c r="G1967" i="3"/>
  <c r="H1967" i="3"/>
  <c r="I1967" i="3"/>
  <c r="J1967" i="3"/>
  <c r="K1967" i="3"/>
  <c r="L1967" i="3"/>
  <c r="M1967" i="3"/>
  <c r="N1967" i="3"/>
  <c r="O1967" i="3"/>
  <c r="A1968" i="3"/>
  <c r="B1968" i="3"/>
  <c r="C1968" i="3"/>
  <c r="E1968" i="3"/>
  <c r="F1968" i="3"/>
  <c r="G1968" i="3"/>
  <c r="H1968" i="3"/>
  <c r="I1968" i="3"/>
  <c r="J1968" i="3"/>
  <c r="K1968" i="3"/>
  <c r="L1968" i="3"/>
  <c r="M1968" i="3"/>
  <c r="N1968" i="3"/>
  <c r="O1968" i="3"/>
  <c r="A1969" i="3"/>
  <c r="B1969" i="3"/>
  <c r="C1969" i="3"/>
  <c r="E1969" i="3"/>
  <c r="F1969" i="3"/>
  <c r="G1969" i="3"/>
  <c r="H1969" i="3"/>
  <c r="I1969" i="3"/>
  <c r="J1969" i="3"/>
  <c r="K1969" i="3"/>
  <c r="L1969" i="3"/>
  <c r="M1969" i="3"/>
  <c r="N1969" i="3"/>
  <c r="O1969" i="3"/>
  <c r="A1970" i="3"/>
  <c r="B1970" i="3"/>
  <c r="C1970" i="3"/>
  <c r="E1970" i="3"/>
  <c r="F1970" i="3"/>
  <c r="G1970" i="3"/>
  <c r="H1970" i="3"/>
  <c r="I1970" i="3"/>
  <c r="J1970" i="3"/>
  <c r="K1970" i="3"/>
  <c r="L1970" i="3"/>
  <c r="M1970" i="3"/>
  <c r="N1970" i="3"/>
  <c r="O1970" i="3"/>
  <c r="A1971" i="3"/>
  <c r="B1971" i="3"/>
  <c r="C1971" i="3"/>
  <c r="E1971" i="3"/>
  <c r="F1971" i="3"/>
  <c r="G1971" i="3"/>
  <c r="H1971" i="3"/>
  <c r="I1971" i="3"/>
  <c r="J1971" i="3"/>
  <c r="K1971" i="3"/>
  <c r="L1971" i="3"/>
  <c r="M1971" i="3"/>
  <c r="N1971" i="3"/>
  <c r="O1971" i="3"/>
  <c r="A1972" i="3"/>
  <c r="B1972" i="3"/>
  <c r="C1972" i="3"/>
  <c r="E1972" i="3"/>
  <c r="F1972" i="3"/>
  <c r="G1972" i="3"/>
  <c r="H1972" i="3"/>
  <c r="I1972" i="3"/>
  <c r="J1972" i="3"/>
  <c r="K1972" i="3"/>
  <c r="L1972" i="3"/>
  <c r="M1972" i="3"/>
  <c r="N1972" i="3"/>
  <c r="O1972" i="3"/>
  <c r="A1973" i="3"/>
  <c r="B1973" i="3"/>
  <c r="C1973" i="3"/>
  <c r="E1973" i="3"/>
  <c r="F1973" i="3"/>
  <c r="G1973" i="3"/>
  <c r="H1973" i="3"/>
  <c r="I1973" i="3"/>
  <c r="J1973" i="3"/>
  <c r="K1973" i="3"/>
  <c r="L1973" i="3"/>
  <c r="M1973" i="3"/>
  <c r="N1973" i="3"/>
  <c r="O1973" i="3"/>
  <c r="A1974" i="3"/>
  <c r="B1974" i="3"/>
  <c r="C1974" i="3"/>
  <c r="E1974" i="3"/>
  <c r="F1974" i="3"/>
  <c r="G1974" i="3"/>
  <c r="H1974" i="3"/>
  <c r="I1974" i="3"/>
  <c r="J1974" i="3"/>
  <c r="K1974" i="3"/>
  <c r="L1974" i="3"/>
  <c r="M1974" i="3"/>
  <c r="N1974" i="3"/>
  <c r="O1974" i="3"/>
  <c r="A1975" i="3"/>
  <c r="B1975" i="3"/>
  <c r="C1975" i="3"/>
  <c r="E1975" i="3"/>
  <c r="F1975" i="3"/>
  <c r="G1975" i="3"/>
  <c r="H1975" i="3"/>
  <c r="I1975" i="3"/>
  <c r="J1975" i="3"/>
  <c r="K1975" i="3"/>
  <c r="L1975" i="3"/>
  <c r="M1975" i="3"/>
  <c r="N1975" i="3"/>
  <c r="O1975" i="3"/>
  <c r="A1976" i="3"/>
  <c r="B1976" i="3"/>
  <c r="C1976" i="3"/>
  <c r="E1976" i="3"/>
  <c r="F1976" i="3"/>
  <c r="G1976" i="3"/>
  <c r="H1976" i="3"/>
  <c r="I1976" i="3"/>
  <c r="J1976" i="3"/>
  <c r="K1976" i="3"/>
  <c r="L1976" i="3"/>
  <c r="M1976" i="3"/>
  <c r="N1976" i="3"/>
  <c r="O1976" i="3"/>
  <c r="A1977" i="3"/>
  <c r="B1977" i="3"/>
  <c r="C1977" i="3"/>
  <c r="E1977" i="3"/>
  <c r="F1977" i="3"/>
  <c r="G1977" i="3"/>
  <c r="H1977" i="3"/>
  <c r="I1977" i="3"/>
  <c r="J1977" i="3"/>
  <c r="K1977" i="3"/>
  <c r="L1977" i="3"/>
  <c r="M1977" i="3"/>
  <c r="N1977" i="3"/>
  <c r="O1977" i="3"/>
  <c r="A1978" i="3"/>
  <c r="B1978" i="3"/>
  <c r="C1978" i="3"/>
  <c r="E1978" i="3"/>
  <c r="F1978" i="3"/>
  <c r="G1978" i="3"/>
  <c r="H1978" i="3"/>
  <c r="I1978" i="3"/>
  <c r="J1978" i="3"/>
  <c r="K1978" i="3"/>
  <c r="L1978" i="3"/>
  <c r="M1978" i="3"/>
  <c r="N1978" i="3"/>
  <c r="O1978" i="3"/>
  <c r="A1979" i="3"/>
  <c r="B1979" i="3"/>
  <c r="C1979" i="3"/>
  <c r="E1979" i="3"/>
  <c r="F1979" i="3"/>
  <c r="G1979" i="3"/>
  <c r="H1979" i="3"/>
  <c r="I1979" i="3"/>
  <c r="J1979" i="3"/>
  <c r="K1979" i="3"/>
  <c r="L1979" i="3"/>
  <c r="M1979" i="3"/>
  <c r="N1979" i="3"/>
  <c r="O1979" i="3"/>
  <c r="A1980" i="3"/>
  <c r="B1980" i="3"/>
  <c r="C1980" i="3"/>
  <c r="E1980" i="3"/>
  <c r="F1980" i="3"/>
  <c r="G1980" i="3"/>
  <c r="H1980" i="3"/>
  <c r="I1980" i="3"/>
  <c r="J1980" i="3"/>
  <c r="K1980" i="3"/>
  <c r="L1980" i="3"/>
  <c r="M1980" i="3"/>
  <c r="N1980" i="3"/>
  <c r="O1980" i="3"/>
  <c r="A1981" i="3"/>
  <c r="B1981" i="3"/>
  <c r="C1981" i="3"/>
  <c r="E1981" i="3"/>
  <c r="F1981" i="3"/>
  <c r="G1981" i="3"/>
  <c r="H1981" i="3"/>
  <c r="I1981" i="3"/>
  <c r="J1981" i="3"/>
  <c r="K1981" i="3"/>
  <c r="L1981" i="3"/>
  <c r="M1981" i="3"/>
  <c r="N1981" i="3"/>
  <c r="O1981" i="3"/>
  <c r="A1982" i="3"/>
  <c r="B1982" i="3"/>
  <c r="C1982" i="3"/>
  <c r="E1982" i="3"/>
  <c r="F1982" i="3"/>
  <c r="G1982" i="3"/>
  <c r="H1982" i="3"/>
  <c r="I1982" i="3"/>
  <c r="J1982" i="3"/>
  <c r="K1982" i="3"/>
  <c r="L1982" i="3"/>
  <c r="M1982" i="3"/>
  <c r="N1982" i="3"/>
  <c r="O1982" i="3"/>
  <c r="A1983" i="3"/>
  <c r="B1983" i="3"/>
  <c r="C1983" i="3"/>
  <c r="E1983" i="3"/>
  <c r="F1983" i="3"/>
  <c r="G1983" i="3"/>
  <c r="H1983" i="3"/>
  <c r="I1983" i="3"/>
  <c r="J1983" i="3"/>
  <c r="K1983" i="3"/>
  <c r="L1983" i="3"/>
  <c r="M1983" i="3"/>
  <c r="N1983" i="3"/>
  <c r="O1983" i="3"/>
  <c r="A1984" i="3"/>
  <c r="B1984" i="3"/>
  <c r="C1984" i="3"/>
  <c r="E1984" i="3"/>
  <c r="F1984" i="3"/>
  <c r="G1984" i="3"/>
  <c r="H1984" i="3"/>
  <c r="I1984" i="3"/>
  <c r="J1984" i="3"/>
  <c r="K1984" i="3"/>
  <c r="L1984" i="3"/>
  <c r="M1984" i="3"/>
  <c r="N1984" i="3"/>
  <c r="O1984" i="3"/>
  <c r="A1985" i="3"/>
  <c r="B1985" i="3"/>
  <c r="C1985" i="3"/>
  <c r="E1985" i="3"/>
  <c r="F1985" i="3"/>
  <c r="G1985" i="3"/>
  <c r="H1985" i="3"/>
  <c r="I1985" i="3"/>
  <c r="J1985" i="3"/>
  <c r="K1985" i="3"/>
  <c r="L1985" i="3"/>
  <c r="M1985" i="3"/>
  <c r="N1985" i="3"/>
  <c r="O1985" i="3"/>
  <c r="A1986" i="3"/>
  <c r="B1986" i="3"/>
  <c r="C1986" i="3"/>
  <c r="E1986" i="3"/>
  <c r="F1986" i="3"/>
  <c r="G1986" i="3"/>
  <c r="H1986" i="3"/>
  <c r="I1986" i="3"/>
  <c r="J1986" i="3"/>
  <c r="K1986" i="3"/>
  <c r="L1986" i="3"/>
  <c r="M1986" i="3"/>
  <c r="N1986" i="3"/>
  <c r="O1986" i="3"/>
  <c r="A1987" i="3"/>
  <c r="B1987" i="3"/>
  <c r="C1987" i="3"/>
  <c r="E1987" i="3"/>
  <c r="F1987" i="3"/>
  <c r="G1987" i="3"/>
  <c r="H1987" i="3"/>
  <c r="I1987" i="3"/>
  <c r="J1987" i="3"/>
  <c r="K1987" i="3"/>
  <c r="L1987" i="3"/>
  <c r="M1987" i="3"/>
  <c r="N1987" i="3"/>
  <c r="O1987" i="3"/>
  <c r="A1988" i="3"/>
  <c r="B1988" i="3"/>
  <c r="C1988" i="3"/>
  <c r="E1988" i="3"/>
  <c r="F1988" i="3"/>
  <c r="G1988" i="3"/>
  <c r="H1988" i="3"/>
  <c r="I1988" i="3"/>
  <c r="J1988" i="3"/>
  <c r="K1988" i="3"/>
  <c r="L1988" i="3"/>
  <c r="M1988" i="3"/>
  <c r="N1988" i="3"/>
  <c r="O1988" i="3"/>
  <c r="A1989" i="3"/>
  <c r="B1989" i="3"/>
  <c r="C1989" i="3"/>
  <c r="E1989" i="3"/>
  <c r="F1989" i="3"/>
  <c r="G1989" i="3"/>
  <c r="H1989" i="3"/>
  <c r="I1989" i="3"/>
  <c r="J1989" i="3"/>
  <c r="K1989" i="3"/>
  <c r="L1989" i="3"/>
  <c r="M1989" i="3"/>
  <c r="N1989" i="3"/>
  <c r="O1989" i="3"/>
  <c r="A1990" i="3"/>
  <c r="B1990" i="3"/>
  <c r="C1990" i="3"/>
  <c r="E1990" i="3"/>
  <c r="F1990" i="3"/>
  <c r="G1990" i="3"/>
  <c r="H1990" i="3"/>
  <c r="I1990" i="3"/>
  <c r="J1990" i="3"/>
  <c r="K1990" i="3"/>
  <c r="L1990" i="3"/>
  <c r="M1990" i="3"/>
  <c r="N1990" i="3"/>
  <c r="O1990" i="3"/>
  <c r="A1991" i="3"/>
  <c r="B1991" i="3"/>
  <c r="C1991" i="3"/>
  <c r="E1991" i="3"/>
  <c r="F1991" i="3"/>
  <c r="G1991" i="3"/>
  <c r="H1991" i="3"/>
  <c r="I1991" i="3"/>
  <c r="J1991" i="3"/>
  <c r="K1991" i="3"/>
  <c r="L1991" i="3"/>
  <c r="M1991" i="3"/>
  <c r="N1991" i="3"/>
  <c r="O1991" i="3"/>
  <c r="A1992" i="3"/>
  <c r="B1992" i="3"/>
  <c r="C1992" i="3"/>
  <c r="E1992" i="3"/>
  <c r="F1992" i="3"/>
  <c r="G1992" i="3"/>
  <c r="H1992" i="3"/>
  <c r="I1992" i="3"/>
  <c r="J1992" i="3"/>
  <c r="K1992" i="3"/>
  <c r="L1992" i="3"/>
  <c r="M1992" i="3"/>
  <c r="N1992" i="3"/>
  <c r="O1992" i="3"/>
  <c r="A1993" i="3"/>
  <c r="B1993" i="3"/>
  <c r="C1993" i="3"/>
  <c r="E1993" i="3"/>
  <c r="F1993" i="3"/>
  <c r="G1993" i="3"/>
  <c r="H1993" i="3"/>
  <c r="I1993" i="3"/>
  <c r="J1993" i="3"/>
  <c r="K1993" i="3"/>
  <c r="L1993" i="3"/>
  <c r="M1993" i="3"/>
  <c r="N1993" i="3"/>
  <c r="O1993" i="3"/>
  <c r="A1994" i="3"/>
  <c r="B1994" i="3"/>
  <c r="C1994" i="3"/>
  <c r="E1994" i="3"/>
  <c r="F1994" i="3"/>
  <c r="G1994" i="3"/>
  <c r="H1994" i="3"/>
  <c r="I1994" i="3"/>
  <c r="J1994" i="3"/>
  <c r="K1994" i="3"/>
  <c r="L1994" i="3"/>
  <c r="M1994" i="3"/>
  <c r="N1994" i="3"/>
  <c r="O1994" i="3"/>
  <c r="A1995" i="3"/>
  <c r="B1995" i="3"/>
  <c r="C1995" i="3"/>
  <c r="E1995" i="3"/>
  <c r="F1995" i="3"/>
  <c r="G1995" i="3"/>
  <c r="H1995" i="3"/>
  <c r="I1995" i="3"/>
  <c r="J1995" i="3"/>
  <c r="K1995" i="3"/>
  <c r="L1995" i="3"/>
  <c r="M1995" i="3"/>
  <c r="N1995" i="3"/>
  <c r="O1995" i="3"/>
  <c r="A1996" i="3"/>
  <c r="B1996" i="3"/>
  <c r="C1996" i="3"/>
  <c r="E1996" i="3"/>
  <c r="F1996" i="3"/>
  <c r="G1996" i="3"/>
  <c r="H1996" i="3"/>
  <c r="I1996" i="3"/>
  <c r="J1996" i="3"/>
  <c r="K1996" i="3"/>
  <c r="L1996" i="3"/>
  <c r="M1996" i="3"/>
  <c r="N1996" i="3"/>
  <c r="O1996" i="3"/>
  <c r="A1997" i="3"/>
  <c r="B1997" i="3"/>
  <c r="C1997" i="3"/>
  <c r="E1997" i="3"/>
  <c r="F1997" i="3"/>
  <c r="G1997" i="3"/>
  <c r="H1997" i="3"/>
  <c r="I1997" i="3"/>
  <c r="J1997" i="3"/>
  <c r="K1997" i="3"/>
  <c r="L1997" i="3"/>
  <c r="M1997" i="3"/>
  <c r="N1997" i="3"/>
  <c r="O1997" i="3"/>
  <c r="A1998" i="3"/>
  <c r="B1998" i="3"/>
  <c r="C1998" i="3"/>
  <c r="E1998" i="3"/>
  <c r="F1998" i="3"/>
  <c r="G1998" i="3"/>
  <c r="H1998" i="3"/>
  <c r="I1998" i="3"/>
  <c r="J1998" i="3"/>
  <c r="K1998" i="3"/>
  <c r="L1998" i="3"/>
  <c r="M1998" i="3"/>
  <c r="N1998" i="3"/>
  <c r="O1998" i="3"/>
  <c r="A1999" i="3"/>
  <c r="B1999" i="3"/>
  <c r="C1999" i="3"/>
  <c r="E1999" i="3"/>
  <c r="F1999" i="3"/>
  <c r="G1999" i="3"/>
  <c r="H1999" i="3"/>
  <c r="I1999" i="3"/>
  <c r="J1999" i="3"/>
  <c r="K1999" i="3"/>
  <c r="L1999" i="3"/>
  <c r="M1999" i="3"/>
  <c r="N1999" i="3"/>
  <c r="O1999" i="3"/>
  <c r="A2000" i="3"/>
  <c r="B2000" i="3"/>
  <c r="C2000" i="3"/>
  <c r="E2000" i="3"/>
  <c r="F2000" i="3"/>
  <c r="G2000" i="3"/>
  <c r="H2000" i="3"/>
  <c r="I2000" i="3"/>
  <c r="J2000" i="3"/>
  <c r="K2000" i="3"/>
  <c r="L2000" i="3"/>
  <c r="M2000" i="3"/>
  <c r="N2000" i="3"/>
  <c r="O2000" i="3"/>
  <c r="A2001" i="3"/>
  <c r="B2001" i="3"/>
  <c r="C2001" i="3"/>
  <c r="E2001" i="3"/>
  <c r="F2001" i="3"/>
  <c r="G2001" i="3"/>
  <c r="H2001" i="3"/>
  <c r="I2001" i="3"/>
  <c r="J2001" i="3"/>
  <c r="K2001" i="3"/>
  <c r="L2001" i="3"/>
  <c r="M2001" i="3"/>
  <c r="N2001" i="3"/>
  <c r="O2001" i="3"/>
  <c r="A2002" i="3"/>
  <c r="B2002" i="3"/>
  <c r="C2002" i="3"/>
  <c r="E2002" i="3"/>
  <c r="F2002" i="3"/>
  <c r="G2002" i="3"/>
  <c r="H2002" i="3"/>
  <c r="I2002" i="3"/>
  <c r="J2002" i="3"/>
  <c r="K2002" i="3"/>
  <c r="L2002" i="3"/>
  <c r="M2002" i="3"/>
  <c r="N2002" i="3"/>
  <c r="O2002" i="3"/>
  <c r="A2003" i="3"/>
  <c r="B2003" i="3"/>
  <c r="C2003" i="3"/>
  <c r="E2003" i="3"/>
  <c r="F2003" i="3"/>
  <c r="G2003" i="3"/>
  <c r="H2003" i="3"/>
  <c r="I2003" i="3"/>
  <c r="J2003" i="3"/>
  <c r="K2003" i="3"/>
  <c r="L2003" i="3"/>
  <c r="M2003" i="3"/>
  <c r="N2003" i="3"/>
  <c r="O2003" i="3"/>
  <c r="A2004" i="3"/>
  <c r="B2004" i="3"/>
  <c r="C2004" i="3"/>
  <c r="E2004" i="3"/>
  <c r="F2004" i="3"/>
  <c r="G2004" i="3"/>
  <c r="H2004" i="3"/>
  <c r="I2004" i="3"/>
  <c r="J2004" i="3"/>
  <c r="K2004" i="3"/>
  <c r="L2004" i="3"/>
  <c r="M2004" i="3"/>
  <c r="N2004" i="3"/>
  <c r="O2004" i="3"/>
  <c r="A2005" i="3"/>
  <c r="B2005" i="3"/>
  <c r="C2005" i="3"/>
  <c r="E2005" i="3"/>
  <c r="F2005" i="3"/>
  <c r="G2005" i="3"/>
  <c r="H2005" i="3"/>
  <c r="I2005" i="3"/>
  <c r="J2005" i="3"/>
  <c r="K2005" i="3"/>
  <c r="L2005" i="3"/>
  <c r="M2005" i="3"/>
  <c r="N2005" i="3"/>
  <c r="O2005" i="3"/>
  <c r="A2006" i="3"/>
  <c r="B2006" i="3"/>
  <c r="C2006" i="3"/>
  <c r="E2006" i="3"/>
  <c r="F2006" i="3"/>
  <c r="G2006" i="3"/>
  <c r="H2006" i="3"/>
  <c r="I2006" i="3"/>
  <c r="J2006" i="3"/>
  <c r="K2006" i="3"/>
  <c r="L2006" i="3"/>
  <c r="M2006" i="3"/>
  <c r="N2006" i="3"/>
  <c r="O2006" i="3"/>
  <c r="A2007" i="3"/>
  <c r="B2007" i="3"/>
  <c r="C2007" i="3"/>
  <c r="E2007" i="3"/>
  <c r="F2007" i="3"/>
  <c r="G2007" i="3"/>
  <c r="H2007" i="3"/>
  <c r="I2007" i="3"/>
  <c r="J2007" i="3"/>
  <c r="K2007" i="3"/>
  <c r="L2007" i="3"/>
  <c r="M2007" i="3"/>
  <c r="N2007" i="3"/>
  <c r="O2007" i="3"/>
  <c r="A2008" i="3"/>
  <c r="B2008" i="3"/>
  <c r="C2008" i="3"/>
  <c r="E2008" i="3"/>
  <c r="F2008" i="3"/>
  <c r="G2008" i="3"/>
  <c r="H2008" i="3"/>
  <c r="I2008" i="3"/>
  <c r="J2008" i="3"/>
  <c r="K2008" i="3"/>
  <c r="L2008" i="3"/>
  <c r="M2008" i="3"/>
  <c r="N2008" i="3"/>
  <c r="O2008" i="3"/>
  <c r="A2009" i="3"/>
  <c r="B2009" i="3"/>
  <c r="C2009" i="3"/>
  <c r="E2009" i="3"/>
  <c r="F2009" i="3"/>
  <c r="G2009" i="3"/>
  <c r="H2009" i="3"/>
  <c r="I2009" i="3"/>
  <c r="J2009" i="3"/>
  <c r="K2009" i="3"/>
  <c r="L2009" i="3"/>
  <c r="M2009" i="3"/>
  <c r="N2009" i="3"/>
  <c r="O2009" i="3"/>
  <c r="A2010" i="3"/>
  <c r="B2010" i="3"/>
  <c r="C2010" i="3"/>
  <c r="E2010" i="3"/>
  <c r="F2010" i="3"/>
  <c r="G2010" i="3"/>
  <c r="H2010" i="3"/>
  <c r="I2010" i="3"/>
  <c r="J2010" i="3"/>
  <c r="K2010" i="3"/>
  <c r="L2010" i="3"/>
  <c r="M2010" i="3"/>
  <c r="N2010" i="3"/>
  <c r="O2010" i="3"/>
  <c r="A2011" i="3"/>
  <c r="B2011" i="3"/>
  <c r="C2011" i="3"/>
  <c r="E2011" i="3"/>
  <c r="F2011" i="3"/>
  <c r="G2011" i="3"/>
  <c r="H2011" i="3"/>
  <c r="I2011" i="3"/>
  <c r="J2011" i="3"/>
  <c r="K2011" i="3"/>
  <c r="L2011" i="3"/>
  <c r="M2011" i="3"/>
  <c r="N2011" i="3"/>
  <c r="O2011" i="3"/>
  <c r="A2012" i="3"/>
  <c r="B2012" i="3"/>
  <c r="C2012" i="3"/>
  <c r="E2012" i="3"/>
  <c r="F2012" i="3"/>
  <c r="G2012" i="3"/>
  <c r="H2012" i="3"/>
  <c r="I2012" i="3"/>
  <c r="J2012" i="3"/>
  <c r="K2012" i="3"/>
  <c r="L2012" i="3"/>
  <c r="M2012" i="3"/>
  <c r="N2012" i="3"/>
  <c r="O2012" i="3"/>
  <c r="A2013" i="3"/>
  <c r="B2013" i="3"/>
  <c r="C2013" i="3"/>
  <c r="E2013" i="3"/>
  <c r="F2013" i="3"/>
  <c r="G2013" i="3"/>
  <c r="H2013" i="3"/>
  <c r="I2013" i="3"/>
  <c r="J2013" i="3"/>
  <c r="K2013" i="3"/>
  <c r="L2013" i="3"/>
  <c r="M2013" i="3"/>
  <c r="N2013" i="3"/>
  <c r="O2013" i="3"/>
  <c r="A2014" i="3"/>
  <c r="B2014" i="3"/>
  <c r="C2014" i="3"/>
  <c r="E2014" i="3"/>
  <c r="F2014" i="3"/>
  <c r="G2014" i="3"/>
  <c r="H2014" i="3"/>
  <c r="I2014" i="3"/>
  <c r="J2014" i="3"/>
  <c r="K2014" i="3"/>
  <c r="L2014" i="3"/>
  <c r="M2014" i="3"/>
  <c r="N2014" i="3"/>
  <c r="O2014" i="3"/>
  <c r="A2015" i="3"/>
  <c r="B2015" i="3"/>
  <c r="C2015" i="3"/>
  <c r="E2015" i="3"/>
  <c r="F2015" i="3"/>
  <c r="G2015" i="3"/>
  <c r="H2015" i="3"/>
  <c r="I2015" i="3"/>
  <c r="J2015" i="3"/>
  <c r="K2015" i="3"/>
  <c r="L2015" i="3"/>
  <c r="M2015" i="3"/>
  <c r="N2015" i="3"/>
  <c r="O2015" i="3"/>
  <c r="A2016" i="3"/>
  <c r="B2016" i="3"/>
  <c r="C2016" i="3"/>
  <c r="E2016" i="3"/>
  <c r="F2016" i="3"/>
  <c r="G2016" i="3"/>
  <c r="H2016" i="3"/>
  <c r="I2016" i="3"/>
  <c r="J2016" i="3"/>
  <c r="K2016" i="3"/>
  <c r="L2016" i="3"/>
  <c r="M2016" i="3"/>
  <c r="N2016" i="3"/>
  <c r="O2016" i="3"/>
  <c r="A2017" i="3"/>
  <c r="B2017" i="3"/>
  <c r="C2017" i="3"/>
  <c r="E2017" i="3"/>
  <c r="F2017" i="3"/>
  <c r="G2017" i="3"/>
  <c r="H2017" i="3"/>
  <c r="I2017" i="3"/>
  <c r="J2017" i="3"/>
  <c r="K2017" i="3"/>
  <c r="L2017" i="3"/>
  <c r="M2017" i="3"/>
  <c r="N2017" i="3"/>
  <c r="O2017" i="3"/>
  <c r="A2018" i="3"/>
  <c r="B2018" i="3"/>
  <c r="C2018" i="3"/>
  <c r="E2018" i="3"/>
  <c r="F2018" i="3"/>
  <c r="G2018" i="3"/>
  <c r="H2018" i="3"/>
  <c r="I2018" i="3"/>
  <c r="J2018" i="3"/>
  <c r="K2018" i="3"/>
  <c r="L2018" i="3"/>
  <c r="M2018" i="3"/>
  <c r="N2018" i="3"/>
  <c r="O2018" i="3"/>
  <c r="A2019" i="3"/>
  <c r="B2019" i="3"/>
  <c r="C2019" i="3"/>
  <c r="E2019" i="3"/>
  <c r="F2019" i="3"/>
  <c r="G2019" i="3"/>
  <c r="H2019" i="3"/>
  <c r="I2019" i="3"/>
  <c r="J2019" i="3"/>
  <c r="K2019" i="3"/>
  <c r="L2019" i="3"/>
  <c r="M2019" i="3"/>
  <c r="N2019" i="3"/>
  <c r="O2019" i="3"/>
  <c r="A2020" i="3"/>
  <c r="B2020" i="3"/>
  <c r="C2020" i="3"/>
  <c r="E2020" i="3"/>
  <c r="F2020" i="3"/>
  <c r="G2020" i="3"/>
  <c r="H2020" i="3"/>
  <c r="I2020" i="3"/>
  <c r="J2020" i="3"/>
  <c r="K2020" i="3"/>
  <c r="L2020" i="3"/>
  <c r="M2020" i="3"/>
  <c r="N2020" i="3"/>
  <c r="O2020" i="3"/>
  <c r="A2021" i="3"/>
  <c r="B2021" i="3"/>
  <c r="C2021" i="3"/>
  <c r="E2021" i="3"/>
  <c r="F2021" i="3"/>
  <c r="G2021" i="3"/>
  <c r="H2021" i="3"/>
  <c r="I2021" i="3"/>
  <c r="J2021" i="3"/>
  <c r="K2021" i="3"/>
  <c r="L2021" i="3"/>
  <c r="M2021" i="3"/>
  <c r="N2021" i="3"/>
  <c r="O2021" i="3"/>
  <c r="A2022" i="3"/>
  <c r="B2022" i="3"/>
  <c r="C2022" i="3"/>
  <c r="E2022" i="3"/>
  <c r="F2022" i="3"/>
  <c r="G2022" i="3"/>
  <c r="H2022" i="3"/>
  <c r="I2022" i="3"/>
  <c r="J2022" i="3"/>
  <c r="K2022" i="3"/>
  <c r="L2022" i="3"/>
  <c r="M2022" i="3"/>
  <c r="N2022" i="3"/>
  <c r="O2022" i="3"/>
  <c r="A2023" i="3"/>
  <c r="B2023" i="3"/>
  <c r="C2023" i="3"/>
  <c r="E2023" i="3"/>
  <c r="F2023" i="3"/>
  <c r="G2023" i="3"/>
  <c r="H2023" i="3"/>
  <c r="I2023" i="3"/>
  <c r="J2023" i="3"/>
  <c r="K2023" i="3"/>
  <c r="L2023" i="3"/>
  <c r="M2023" i="3"/>
  <c r="N2023" i="3"/>
  <c r="O2023" i="3"/>
  <c r="A2024" i="3"/>
  <c r="B2024" i="3"/>
  <c r="C2024" i="3"/>
  <c r="E2024" i="3"/>
  <c r="F2024" i="3"/>
  <c r="G2024" i="3"/>
  <c r="H2024" i="3"/>
  <c r="I2024" i="3"/>
  <c r="J2024" i="3"/>
  <c r="K2024" i="3"/>
  <c r="L2024" i="3"/>
  <c r="M2024" i="3"/>
  <c r="N2024" i="3"/>
  <c r="O2024" i="3"/>
  <c r="A2025" i="3"/>
  <c r="B2025" i="3"/>
  <c r="C2025" i="3"/>
  <c r="E2025" i="3"/>
  <c r="F2025" i="3"/>
  <c r="G2025" i="3"/>
  <c r="H2025" i="3"/>
  <c r="I2025" i="3"/>
  <c r="J2025" i="3"/>
  <c r="K2025" i="3"/>
  <c r="L2025" i="3"/>
  <c r="M2025" i="3"/>
  <c r="N2025" i="3"/>
  <c r="O2025" i="3"/>
  <c r="A2026" i="3"/>
  <c r="B2026" i="3"/>
  <c r="C2026" i="3"/>
  <c r="E2026" i="3"/>
  <c r="F2026" i="3"/>
  <c r="G2026" i="3"/>
  <c r="H2026" i="3"/>
  <c r="I2026" i="3"/>
  <c r="J2026" i="3"/>
  <c r="K2026" i="3"/>
  <c r="L2026" i="3"/>
  <c r="M2026" i="3"/>
  <c r="N2026" i="3"/>
  <c r="O2026" i="3"/>
  <c r="A2027" i="3"/>
  <c r="B2027" i="3"/>
  <c r="C2027" i="3"/>
  <c r="E2027" i="3"/>
  <c r="F2027" i="3"/>
  <c r="G2027" i="3"/>
  <c r="H2027" i="3"/>
  <c r="I2027" i="3"/>
  <c r="J2027" i="3"/>
  <c r="K2027" i="3"/>
  <c r="L2027" i="3"/>
  <c r="M2027" i="3"/>
  <c r="N2027" i="3"/>
  <c r="O2027" i="3"/>
  <c r="A2028" i="3"/>
  <c r="B2028" i="3"/>
  <c r="C2028" i="3"/>
  <c r="E2028" i="3"/>
  <c r="F2028" i="3"/>
  <c r="G2028" i="3"/>
  <c r="H2028" i="3"/>
  <c r="I2028" i="3"/>
  <c r="J2028" i="3"/>
  <c r="K2028" i="3"/>
  <c r="L2028" i="3"/>
  <c r="M2028" i="3"/>
  <c r="N2028" i="3"/>
  <c r="O2028" i="3"/>
  <c r="A2029" i="3"/>
  <c r="B2029" i="3"/>
  <c r="C2029" i="3"/>
  <c r="E2029" i="3"/>
  <c r="F2029" i="3"/>
  <c r="G2029" i="3"/>
  <c r="H2029" i="3"/>
  <c r="I2029" i="3"/>
  <c r="J2029" i="3"/>
  <c r="K2029" i="3"/>
  <c r="L2029" i="3"/>
  <c r="M2029" i="3"/>
  <c r="N2029" i="3"/>
  <c r="O2029" i="3"/>
  <c r="A2030" i="3"/>
  <c r="B2030" i="3"/>
  <c r="C2030" i="3"/>
  <c r="E2030" i="3"/>
  <c r="F2030" i="3"/>
  <c r="G2030" i="3"/>
  <c r="H2030" i="3"/>
  <c r="I2030" i="3"/>
  <c r="J2030" i="3"/>
  <c r="K2030" i="3"/>
  <c r="L2030" i="3"/>
  <c r="M2030" i="3"/>
  <c r="N2030" i="3"/>
  <c r="O2030" i="3"/>
  <c r="A2031" i="3"/>
  <c r="B2031" i="3"/>
  <c r="C2031" i="3"/>
  <c r="E2031" i="3"/>
  <c r="F2031" i="3"/>
  <c r="G2031" i="3"/>
  <c r="H2031" i="3"/>
  <c r="I2031" i="3"/>
  <c r="J2031" i="3"/>
  <c r="K2031" i="3"/>
  <c r="L2031" i="3"/>
  <c r="M2031" i="3"/>
  <c r="N2031" i="3"/>
  <c r="O2031" i="3"/>
  <c r="A2032" i="3"/>
  <c r="B2032" i="3"/>
  <c r="C2032" i="3"/>
  <c r="E2032" i="3"/>
  <c r="F2032" i="3"/>
  <c r="G2032" i="3"/>
  <c r="H2032" i="3"/>
  <c r="I2032" i="3"/>
  <c r="J2032" i="3"/>
  <c r="K2032" i="3"/>
  <c r="L2032" i="3"/>
  <c r="M2032" i="3"/>
  <c r="N2032" i="3"/>
  <c r="O2032" i="3"/>
  <c r="A2033" i="3"/>
  <c r="B2033" i="3"/>
  <c r="C2033" i="3"/>
  <c r="E2033" i="3"/>
  <c r="F2033" i="3"/>
  <c r="G2033" i="3"/>
  <c r="H2033" i="3"/>
  <c r="I2033" i="3"/>
  <c r="J2033" i="3"/>
  <c r="K2033" i="3"/>
  <c r="L2033" i="3"/>
  <c r="M2033" i="3"/>
  <c r="N2033" i="3"/>
  <c r="O2033" i="3"/>
  <c r="A2034" i="3"/>
  <c r="B2034" i="3"/>
  <c r="C2034" i="3"/>
  <c r="E2034" i="3"/>
  <c r="F2034" i="3"/>
  <c r="G2034" i="3"/>
  <c r="H2034" i="3"/>
  <c r="I2034" i="3"/>
  <c r="J2034" i="3"/>
  <c r="K2034" i="3"/>
  <c r="L2034" i="3"/>
  <c r="M2034" i="3"/>
  <c r="N2034" i="3"/>
  <c r="O2034" i="3"/>
  <c r="A2035" i="3"/>
  <c r="B2035" i="3"/>
  <c r="C2035" i="3"/>
  <c r="E2035" i="3"/>
  <c r="F2035" i="3"/>
  <c r="G2035" i="3"/>
  <c r="H2035" i="3"/>
  <c r="I2035" i="3"/>
  <c r="J2035" i="3"/>
  <c r="K2035" i="3"/>
  <c r="L2035" i="3"/>
  <c r="M2035" i="3"/>
  <c r="N2035" i="3"/>
  <c r="O2035" i="3"/>
  <c r="A2036" i="3"/>
  <c r="B2036" i="3"/>
  <c r="C2036" i="3"/>
  <c r="E2036" i="3"/>
  <c r="F2036" i="3"/>
  <c r="G2036" i="3"/>
  <c r="H2036" i="3"/>
  <c r="I2036" i="3"/>
  <c r="J2036" i="3"/>
  <c r="K2036" i="3"/>
  <c r="L2036" i="3"/>
  <c r="M2036" i="3"/>
  <c r="N2036" i="3"/>
  <c r="O2036" i="3"/>
  <c r="A2037" i="3"/>
  <c r="B2037" i="3"/>
  <c r="C2037" i="3"/>
  <c r="E2037" i="3"/>
  <c r="F2037" i="3"/>
  <c r="G2037" i="3"/>
  <c r="H2037" i="3"/>
  <c r="I2037" i="3"/>
  <c r="J2037" i="3"/>
  <c r="K2037" i="3"/>
  <c r="L2037" i="3"/>
  <c r="M2037" i="3"/>
  <c r="N2037" i="3"/>
  <c r="O2037" i="3"/>
  <c r="A2038" i="3"/>
  <c r="B2038" i="3"/>
  <c r="C2038" i="3"/>
  <c r="E2038" i="3"/>
  <c r="F2038" i="3"/>
  <c r="G2038" i="3"/>
  <c r="H2038" i="3"/>
  <c r="I2038" i="3"/>
  <c r="J2038" i="3"/>
  <c r="K2038" i="3"/>
  <c r="L2038" i="3"/>
  <c r="M2038" i="3"/>
  <c r="N2038" i="3"/>
  <c r="O2038" i="3"/>
  <c r="A2039" i="3"/>
  <c r="B2039" i="3"/>
  <c r="C2039" i="3"/>
  <c r="E2039" i="3"/>
  <c r="F2039" i="3"/>
  <c r="G2039" i="3"/>
  <c r="H2039" i="3"/>
  <c r="I2039" i="3"/>
  <c r="J2039" i="3"/>
  <c r="K2039" i="3"/>
  <c r="L2039" i="3"/>
  <c r="M2039" i="3"/>
  <c r="N2039" i="3"/>
  <c r="O2039" i="3"/>
  <c r="A2040" i="3"/>
  <c r="B2040" i="3"/>
  <c r="C2040" i="3"/>
  <c r="E2040" i="3"/>
  <c r="F2040" i="3"/>
  <c r="G2040" i="3"/>
  <c r="H2040" i="3"/>
  <c r="I2040" i="3"/>
  <c r="J2040" i="3"/>
  <c r="K2040" i="3"/>
  <c r="L2040" i="3"/>
  <c r="M2040" i="3"/>
  <c r="N2040" i="3"/>
  <c r="O2040" i="3"/>
  <c r="A2041" i="3"/>
  <c r="B2041" i="3"/>
  <c r="C2041" i="3"/>
  <c r="E2041" i="3"/>
  <c r="F2041" i="3"/>
  <c r="G2041" i="3"/>
  <c r="H2041" i="3"/>
  <c r="I2041" i="3"/>
  <c r="J2041" i="3"/>
  <c r="K2041" i="3"/>
  <c r="L2041" i="3"/>
  <c r="M2041" i="3"/>
  <c r="N2041" i="3"/>
  <c r="O2041" i="3"/>
  <c r="A2042" i="3"/>
  <c r="B2042" i="3"/>
  <c r="C2042" i="3"/>
  <c r="E2042" i="3"/>
  <c r="F2042" i="3"/>
  <c r="G2042" i="3"/>
  <c r="H2042" i="3"/>
  <c r="I2042" i="3"/>
  <c r="J2042" i="3"/>
  <c r="K2042" i="3"/>
  <c r="L2042" i="3"/>
  <c r="M2042" i="3"/>
  <c r="N2042" i="3"/>
  <c r="O2042" i="3"/>
  <c r="A2043" i="3"/>
  <c r="B2043" i="3"/>
  <c r="C2043" i="3"/>
  <c r="E2043" i="3"/>
  <c r="F2043" i="3"/>
  <c r="G2043" i="3"/>
  <c r="H2043" i="3"/>
  <c r="I2043" i="3"/>
  <c r="J2043" i="3"/>
  <c r="K2043" i="3"/>
  <c r="L2043" i="3"/>
  <c r="M2043" i="3"/>
  <c r="N2043" i="3"/>
  <c r="O2043" i="3"/>
  <c r="A2044" i="3"/>
  <c r="B2044" i="3"/>
  <c r="C2044" i="3"/>
  <c r="E2044" i="3"/>
  <c r="F2044" i="3"/>
  <c r="G2044" i="3"/>
  <c r="H2044" i="3"/>
  <c r="I2044" i="3"/>
  <c r="J2044" i="3"/>
  <c r="K2044" i="3"/>
  <c r="L2044" i="3"/>
  <c r="M2044" i="3"/>
  <c r="N2044" i="3"/>
  <c r="O2044" i="3"/>
  <c r="A2045" i="3"/>
  <c r="B2045" i="3"/>
  <c r="C2045" i="3"/>
  <c r="E2045" i="3"/>
  <c r="F2045" i="3"/>
  <c r="G2045" i="3"/>
  <c r="H2045" i="3"/>
  <c r="I2045" i="3"/>
  <c r="J2045" i="3"/>
  <c r="K2045" i="3"/>
  <c r="L2045" i="3"/>
  <c r="M2045" i="3"/>
  <c r="N2045" i="3"/>
  <c r="O2045" i="3"/>
  <c r="A2046" i="3"/>
  <c r="B2046" i="3"/>
  <c r="C2046" i="3"/>
  <c r="E2046" i="3"/>
  <c r="F2046" i="3"/>
  <c r="G2046" i="3"/>
  <c r="H2046" i="3"/>
  <c r="I2046" i="3"/>
  <c r="J2046" i="3"/>
  <c r="K2046" i="3"/>
  <c r="L2046" i="3"/>
  <c r="M2046" i="3"/>
  <c r="N2046" i="3"/>
  <c r="O2046" i="3"/>
  <c r="A2047" i="3"/>
  <c r="B2047" i="3"/>
  <c r="C2047" i="3"/>
  <c r="E2047" i="3"/>
  <c r="F2047" i="3"/>
  <c r="G2047" i="3"/>
  <c r="H2047" i="3"/>
  <c r="I2047" i="3"/>
  <c r="J2047" i="3"/>
  <c r="K2047" i="3"/>
  <c r="L2047" i="3"/>
  <c r="M2047" i="3"/>
  <c r="N2047" i="3"/>
  <c r="O2047" i="3"/>
  <c r="A2048" i="3"/>
  <c r="B2048" i="3"/>
  <c r="C2048" i="3"/>
  <c r="E2048" i="3"/>
  <c r="F2048" i="3"/>
  <c r="G2048" i="3"/>
  <c r="H2048" i="3"/>
  <c r="I2048" i="3"/>
  <c r="J2048" i="3"/>
  <c r="K2048" i="3"/>
  <c r="L2048" i="3"/>
  <c r="M2048" i="3"/>
  <c r="N2048" i="3"/>
  <c r="O2048" i="3"/>
  <c r="A2049" i="3"/>
  <c r="B2049" i="3"/>
  <c r="C2049" i="3"/>
  <c r="E2049" i="3"/>
  <c r="F2049" i="3"/>
  <c r="G2049" i="3"/>
  <c r="H2049" i="3"/>
  <c r="I2049" i="3"/>
  <c r="J2049" i="3"/>
  <c r="K2049" i="3"/>
  <c r="L2049" i="3"/>
  <c r="M2049" i="3"/>
  <c r="N2049" i="3"/>
  <c r="O2049" i="3"/>
  <c r="A2050" i="3"/>
  <c r="B2050" i="3"/>
  <c r="C2050" i="3"/>
  <c r="E2050" i="3"/>
  <c r="F2050" i="3"/>
  <c r="G2050" i="3"/>
  <c r="H2050" i="3"/>
  <c r="I2050" i="3"/>
  <c r="J2050" i="3"/>
  <c r="K2050" i="3"/>
  <c r="L2050" i="3"/>
  <c r="M2050" i="3"/>
  <c r="N2050" i="3"/>
  <c r="O2050" i="3"/>
  <c r="A2051" i="3"/>
  <c r="B2051" i="3"/>
  <c r="C2051" i="3"/>
  <c r="E2051" i="3"/>
  <c r="F2051" i="3"/>
  <c r="G2051" i="3"/>
  <c r="H2051" i="3"/>
  <c r="I2051" i="3"/>
  <c r="J2051" i="3"/>
  <c r="K2051" i="3"/>
  <c r="L2051" i="3"/>
  <c r="M2051" i="3"/>
  <c r="N2051" i="3"/>
  <c r="O2051" i="3"/>
  <c r="A2052" i="3"/>
  <c r="B2052" i="3"/>
  <c r="C2052" i="3"/>
  <c r="E2052" i="3"/>
  <c r="F2052" i="3"/>
  <c r="G2052" i="3"/>
  <c r="H2052" i="3"/>
  <c r="I2052" i="3"/>
  <c r="J2052" i="3"/>
  <c r="K2052" i="3"/>
  <c r="L2052" i="3"/>
  <c r="M2052" i="3"/>
  <c r="N2052" i="3"/>
  <c r="O2052" i="3"/>
  <c r="A2053" i="3"/>
  <c r="B2053" i="3"/>
  <c r="C2053" i="3"/>
  <c r="E2053" i="3"/>
  <c r="F2053" i="3"/>
  <c r="G2053" i="3"/>
  <c r="H2053" i="3"/>
  <c r="I2053" i="3"/>
  <c r="J2053" i="3"/>
  <c r="K2053" i="3"/>
  <c r="L2053" i="3"/>
  <c r="M2053" i="3"/>
  <c r="N2053" i="3"/>
  <c r="O2053" i="3"/>
  <c r="A2054" i="3"/>
  <c r="B2054" i="3"/>
  <c r="C2054" i="3"/>
  <c r="E2054" i="3"/>
  <c r="F2054" i="3"/>
  <c r="G2054" i="3"/>
  <c r="H2054" i="3"/>
  <c r="I2054" i="3"/>
  <c r="J2054" i="3"/>
  <c r="K2054" i="3"/>
  <c r="L2054" i="3"/>
  <c r="M2054" i="3"/>
  <c r="N2054" i="3"/>
  <c r="O2054" i="3"/>
  <c r="A2055" i="3"/>
  <c r="B2055" i="3"/>
  <c r="C2055" i="3"/>
  <c r="E2055" i="3"/>
  <c r="F2055" i="3"/>
  <c r="G2055" i="3"/>
  <c r="H2055" i="3"/>
  <c r="I2055" i="3"/>
  <c r="J2055" i="3"/>
  <c r="K2055" i="3"/>
  <c r="L2055" i="3"/>
  <c r="M2055" i="3"/>
  <c r="N2055" i="3"/>
  <c r="O2055" i="3"/>
  <c r="A2056" i="3"/>
  <c r="B2056" i="3"/>
  <c r="C2056" i="3"/>
  <c r="E2056" i="3"/>
  <c r="F2056" i="3"/>
  <c r="G2056" i="3"/>
  <c r="H2056" i="3"/>
  <c r="I2056" i="3"/>
  <c r="J2056" i="3"/>
  <c r="K2056" i="3"/>
  <c r="L2056" i="3"/>
  <c r="M2056" i="3"/>
  <c r="N2056" i="3"/>
  <c r="O2056" i="3"/>
  <c r="A2057" i="3"/>
  <c r="B2057" i="3"/>
  <c r="C2057" i="3"/>
  <c r="E2057" i="3"/>
  <c r="F2057" i="3"/>
  <c r="G2057" i="3"/>
  <c r="H2057" i="3"/>
  <c r="I2057" i="3"/>
  <c r="J2057" i="3"/>
  <c r="K2057" i="3"/>
  <c r="L2057" i="3"/>
  <c r="M2057" i="3"/>
  <c r="N2057" i="3"/>
  <c r="O2057" i="3"/>
  <c r="A2058" i="3"/>
  <c r="B2058" i="3"/>
  <c r="C2058" i="3"/>
  <c r="E2058" i="3"/>
  <c r="F2058" i="3"/>
  <c r="G2058" i="3"/>
  <c r="H2058" i="3"/>
  <c r="I2058" i="3"/>
  <c r="J2058" i="3"/>
  <c r="K2058" i="3"/>
  <c r="L2058" i="3"/>
  <c r="M2058" i="3"/>
  <c r="N2058" i="3"/>
  <c r="O2058" i="3"/>
  <c r="A2059" i="3"/>
  <c r="B2059" i="3"/>
  <c r="C2059" i="3"/>
  <c r="E2059" i="3"/>
  <c r="F2059" i="3"/>
  <c r="G2059" i="3"/>
  <c r="H2059" i="3"/>
  <c r="I2059" i="3"/>
  <c r="J2059" i="3"/>
  <c r="K2059" i="3"/>
  <c r="L2059" i="3"/>
  <c r="M2059" i="3"/>
  <c r="N2059" i="3"/>
  <c r="O2059" i="3"/>
  <c r="A2060" i="3"/>
  <c r="B2060" i="3"/>
  <c r="C2060" i="3"/>
  <c r="E2060" i="3"/>
  <c r="F2060" i="3"/>
  <c r="G2060" i="3"/>
  <c r="H2060" i="3"/>
  <c r="I2060" i="3"/>
  <c r="J2060" i="3"/>
  <c r="K2060" i="3"/>
  <c r="L2060" i="3"/>
  <c r="M2060" i="3"/>
  <c r="N2060" i="3"/>
  <c r="O2060" i="3"/>
  <c r="A2061" i="3"/>
  <c r="B2061" i="3"/>
  <c r="C2061" i="3"/>
  <c r="E2061" i="3"/>
  <c r="F2061" i="3"/>
  <c r="G2061" i="3"/>
  <c r="H2061" i="3"/>
  <c r="I2061" i="3"/>
  <c r="J2061" i="3"/>
  <c r="K2061" i="3"/>
  <c r="L2061" i="3"/>
  <c r="M2061" i="3"/>
  <c r="N2061" i="3"/>
  <c r="O2061" i="3"/>
  <c r="A2062" i="3"/>
  <c r="B2062" i="3"/>
  <c r="C2062" i="3"/>
  <c r="E2062" i="3"/>
  <c r="F2062" i="3"/>
  <c r="G2062" i="3"/>
  <c r="H2062" i="3"/>
  <c r="I2062" i="3"/>
  <c r="J2062" i="3"/>
  <c r="K2062" i="3"/>
  <c r="L2062" i="3"/>
  <c r="M2062" i="3"/>
  <c r="N2062" i="3"/>
  <c r="O2062" i="3"/>
  <c r="A2063" i="3"/>
  <c r="B2063" i="3"/>
  <c r="C2063" i="3"/>
  <c r="E2063" i="3"/>
  <c r="F2063" i="3"/>
  <c r="G2063" i="3"/>
  <c r="H2063" i="3"/>
  <c r="I2063" i="3"/>
  <c r="J2063" i="3"/>
  <c r="K2063" i="3"/>
  <c r="L2063" i="3"/>
  <c r="M2063" i="3"/>
  <c r="N2063" i="3"/>
  <c r="O2063" i="3"/>
  <c r="A2064" i="3"/>
  <c r="B2064" i="3"/>
  <c r="C2064" i="3"/>
  <c r="E2064" i="3"/>
  <c r="F2064" i="3"/>
  <c r="G2064" i="3"/>
  <c r="H2064" i="3"/>
  <c r="I2064" i="3"/>
  <c r="J2064" i="3"/>
  <c r="K2064" i="3"/>
  <c r="L2064" i="3"/>
  <c r="M2064" i="3"/>
  <c r="N2064" i="3"/>
  <c r="O2064" i="3"/>
  <c r="A2065" i="3"/>
  <c r="B2065" i="3"/>
  <c r="C2065" i="3"/>
  <c r="E2065" i="3"/>
  <c r="F2065" i="3"/>
  <c r="G2065" i="3"/>
  <c r="H2065" i="3"/>
  <c r="I2065" i="3"/>
  <c r="J2065" i="3"/>
  <c r="K2065" i="3"/>
  <c r="L2065" i="3"/>
  <c r="M2065" i="3"/>
  <c r="N2065" i="3"/>
  <c r="O2065" i="3"/>
  <c r="A2066" i="3"/>
  <c r="B2066" i="3"/>
  <c r="C2066" i="3"/>
  <c r="E2066" i="3"/>
  <c r="F2066" i="3"/>
  <c r="G2066" i="3"/>
  <c r="H2066" i="3"/>
  <c r="I2066" i="3"/>
  <c r="J2066" i="3"/>
  <c r="K2066" i="3"/>
  <c r="L2066" i="3"/>
  <c r="M2066" i="3"/>
  <c r="N2066" i="3"/>
  <c r="O2066" i="3"/>
  <c r="A2067" i="3"/>
  <c r="B2067" i="3"/>
  <c r="C2067" i="3"/>
  <c r="E2067" i="3"/>
  <c r="F2067" i="3"/>
  <c r="G2067" i="3"/>
  <c r="H2067" i="3"/>
  <c r="I2067" i="3"/>
  <c r="J2067" i="3"/>
  <c r="K2067" i="3"/>
  <c r="L2067" i="3"/>
  <c r="M2067" i="3"/>
  <c r="N2067" i="3"/>
  <c r="O2067" i="3"/>
  <c r="A2068" i="3"/>
  <c r="B2068" i="3"/>
  <c r="C2068" i="3"/>
  <c r="E2068" i="3"/>
  <c r="F2068" i="3"/>
  <c r="G2068" i="3"/>
  <c r="H2068" i="3"/>
  <c r="I2068" i="3"/>
  <c r="J2068" i="3"/>
  <c r="K2068" i="3"/>
  <c r="L2068" i="3"/>
  <c r="M2068" i="3"/>
  <c r="N2068" i="3"/>
  <c r="O2068" i="3"/>
  <c r="A2069" i="3"/>
  <c r="B2069" i="3"/>
  <c r="C2069" i="3"/>
  <c r="E2069" i="3"/>
  <c r="F2069" i="3"/>
  <c r="G2069" i="3"/>
  <c r="H2069" i="3"/>
  <c r="I2069" i="3"/>
  <c r="J2069" i="3"/>
  <c r="K2069" i="3"/>
  <c r="L2069" i="3"/>
  <c r="M2069" i="3"/>
  <c r="N2069" i="3"/>
  <c r="O2069" i="3"/>
  <c r="A2070" i="3"/>
  <c r="B2070" i="3"/>
  <c r="C2070" i="3"/>
  <c r="E2070" i="3"/>
  <c r="F2070" i="3"/>
  <c r="G2070" i="3"/>
  <c r="H2070" i="3"/>
  <c r="I2070" i="3"/>
  <c r="J2070" i="3"/>
  <c r="K2070" i="3"/>
  <c r="L2070" i="3"/>
  <c r="M2070" i="3"/>
  <c r="N2070" i="3"/>
  <c r="O2070" i="3"/>
  <c r="A2071" i="3"/>
  <c r="B2071" i="3"/>
  <c r="C2071" i="3"/>
  <c r="E2071" i="3"/>
  <c r="F2071" i="3"/>
  <c r="G2071" i="3"/>
  <c r="H2071" i="3"/>
  <c r="I2071" i="3"/>
  <c r="J2071" i="3"/>
  <c r="K2071" i="3"/>
  <c r="L2071" i="3"/>
  <c r="M2071" i="3"/>
  <c r="N2071" i="3"/>
  <c r="O2071" i="3"/>
  <c r="A2072" i="3"/>
  <c r="B2072" i="3"/>
  <c r="C2072" i="3"/>
  <c r="E2072" i="3"/>
  <c r="F2072" i="3"/>
  <c r="G2072" i="3"/>
  <c r="H2072" i="3"/>
  <c r="I2072" i="3"/>
  <c r="J2072" i="3"/>
  <c r="K2072" i="3"/>
  <c r="L2072" i="3"/>
  <c r="M2072" i="3"/>
  <c r="N2072" i="3"/>
  <c r="O2072" i="3"/>
  <c r="A2073" i="3"/>
  <c r="B2073" i="3"/>
  <c r="C2073" i="3"/>
  <c r="E2073" i="3"/>
  <c r="F2073" i="3"/>
  <c r="G2073" i="3"/>
  <c r="H2073" i="3"/>
  <c r="I2073" i="3"/>
  <c r="J2073" i="3"/>
  <c r="K2073" i="3"/>
  <c r="L2073" i="3"/>
  <c r="M2073" i="3"/>
  <c r="N2073" i="3"/>
  <c r="O2073" i="3"/>
  <c r="A2074" i="3"/>
  <c r="B2074" i="3"/>
  <c r="C2074" i="3"/>
  <c r="E2074" i="3"/>
  <c r="F2074" i="3"/>
  <c r="G2074" i="3"/>
  <c r="H2074" i="3"/>
  <c r="I2074" i="3"/>
  <c r="J2074" i="3"/>
  <c r="K2074" i="3"/>
  <c r="L2074" i="3"/>
  <c r="M2074" i="3"/>
  <c r="N2074" i="3"/>
  <c r="O2074" i="3"/>
  <c r="A2075" i="3"/>
  <c r="B2075" i="3"/>
  <c r="C2075" i="3"/>
  <c r="E2075" i="3"/>
  <c r="F2075" i="3"/>
  <c r="G2075" i="3"/>
  <c r="H2075" i="3"/>
  <c r="I2075" i="3"/>
  <c r="J2075" i="3"/>
  <c r="K2075" i="3"/>
  <c r="L2075" i="3"/>
  <c r="M2075" i="3"/>
  <c r="N2075" i="3"/>
  <c r="O2075" i="3"/>
  <c r="A2076" i="3"/>
  <c r="B2076" i="3"/>
  <c r="C2076" i="3"/>
  <c r="E2076" i="3"/>
  <c r="F2076" i="3"/>
  <c r="G2076" i="3"/>
  <c r="H2076" i="3"/>
  <c r="I2076" i="3"/>
  <c r="J2076" i="3"/>
  <c r="K2076" i="3"/>
  <c r="L2076" i="3"/>
  <c r="M2076" i="3"/>
  <c r="N2076" i="3"/>
  <c r="O2076" i="3"/>
  <c r="A2077" i="3"/>
  <c r="B2077" i="3"/>
  <c r="C2077" i="3"/>
  <c r="E2077" i="3"/>
  <c r="F2077" i="3"/>
  <c r="G2077" i="3"/>
  <c r="H2077" i="3"/>
  <c r="I2077" i="3"/>
  <c r="J2077" i="3"/>
  <c r="K2077" i="3"/>
  <c r="L2077" i="3"/>
  <c r="M2077" i="3"/>
  <c r="N2077" i="3"/>
  <c r="O2077" i="3"/>
  <c r="A2078" i="3"/>
  <c r="B2078" i="3"/>
  <c r="C2078" i="3"/>
  <c r="E2078" i="3"/>
  <c r="F2078" i="3"/>
  <c r="G2078" i="3"/>
  <c r="H2078" i="3"/>
  <c r="I2078" i="3"/>
  <c r="J2078" i="3"/>
  <c r="K2078" i="3"/>
  <c r="L2078" i="3"/>
  <c r="M2078" i="3"/>
  <c r="N2078" i="3"/>
  <c r="O2078" i="3"/>
  <c r="A2079" i="3"/>
  <c r="B2079" i="3"/>
  <c r="C2079" i="3"/>
  <c r="E2079" i="3"/>
  <c r="F2079" i="3"/>
  <c r="G2079" i="3"/>
  <c r="H2079" i="3"/>
  <c r="I2079" i="3"/>
  <c r="J2079" i="3"/>
  <c r="K2079" i="3"/>
  <c r="L2079" i="3"/>
  <c r="M2079" i="3"/>
  <c r="N2079" i="3"/>
  <c r="O2079" i="3"/>
  <c r="A2080" i="3"/>
  <c r="B2080" i="3"/>
  <c r="C2080" i="3"/>
  <c r="E2080" i="3"/>
  <c r="F2080" i="3"/>
  <c r="G2080" i="3"/>
  <c r="H2080" i="3"/>
  <c r="I2080" i="3"/>
  <c r="J2080" i="3"/>
  <c r="K2080" i="3"/>
  <c r="L2080" i="3"/>
  <c r="M2080" i="3"/>
  <c r="N2080" i="3"/>
  <c r="O2080" i="3"/>
  <c r="A2081" i="3"/>
  <c r="B2081" i="3"/>
  <c r="C2081" i="3"/>
  <c r="E2081" i="3"/>
  <c r="F2081" i="3"/>
  <c r="G2081" i="3"/>
  <c r="H2081" i="3"/>
  <c r="I2081" i="3"/>
  <c r="J2081" i="3"/>
  <c r="K2081" i="3"/>
  <c r="L2081" i="3"/>
  <c r="M2081" i="3"/>
  <c r="N2081" i="3"/>
  <c r="O2081" i="3"/>
  <c r="A2082" i="3"/>
  <c r="B2082" i="3"/>
  <c r="C2082" i="3"/>
  <c r="E2082" i="3"/>
  <c r="F2082" i="3"/>
  <c r="G2082" i="3"/>
  <c r="H2082" i="3"/>
  <c r="I2082" i="3"/>
  <c r="J2082" i="3"/>
  <c r="K2082" i="3"/>
  <c r="L2082" i="3"/>
  <c r="M2082" i="3"/>
  <c r="N2082" i="3"/>
  <c r="O2082" i="3"/>
  <c r="A2083" i="3"/>
  <c r="B2083" i="3"/>
  <c r="C2083" i="3"/>
  <c r="E2083" i="3"/>
  <c r="F2083" i="3"/>
  <c r="G2083" i="3"/>
  <c r="H2083" i="3"/>
  <c r="I2083" i="3"/>
  <c r="J2083" i="3"/>
  <c r="K2083" i="3"/>
  <c r="L2083" i="3"/>
  <c r="M2083" i="3"/>
  <c r="N2083" i="3"/>
  <c r="O2083" i="3"/>
  <c r="A2084" i="3"/>
  <c r="B2084" i="3"/>
  <c r="C2084" i="3"/>
  <c r="E2084" i="3"/>
  <c r="F2084" i="3"/>
  <c r="G2084" i="3"/>
  <c r="H2084" i="3"/>
  <c r="I2084" i="3"/>
  <c r="J2084" i="3"/>
  <c r="K2084" i="3"/>
  <c r="L2084" i="3"/>
  <c r="M2084" i="3"/>
  <c r="N2084" i="3"/>
  <c r="O2084" i="3"/>
  <c r="A2085" i="3"/>
  <c r="B2085" i="3"/>
  <c r="C2085" i="3"/>
  <c r="E2085" i="3"/>
  <c r="F2085" i="3"/>
  <c r="G2085" i="3"/>
  <c r="H2085" i="3"/>
  <c r="I2085" i="3"/>
  <c r="J2085" i="3"/>
  <c r="K2085" i="3"/>
  <c r="L2085" i="3"/>
  <c r="M2085" i="3"/>
  <c r="N2085" i="3"/>
  <c r="O2085" i="3"/>
  <c r="A2086" i="3"/>
  <c r="B2086" i="3"/>
  <c r="C2086" i="3"/>
  <c r="E2086" i="3"/>
  <c r="F2086" i="3"/>
  <c r="G2086" i="3"/>
  <c r="H2086" i="3"/>
  <c r="I2086" i="3"/>
  <c r="J2086" i="3"/>
  <c r="K2086" i="3"/>
  <c r="L2086" i="3"/>
  <c r="M2086" i="3"/>
  <c r="N2086" i="3"/>
  <c r="O2086" i="3"/>
  <c r="A2087" i="3"/>
  <c r="B2087" i="3"/>
  <c r="C2087" i="3"/>
  <c r="E2087" i="3"/>
  <c r="F2087" i="3"/>
  <c r="G2087" i="3"/>
  <c r="H2087" i="3"/>
  <c r="I2087" i="3"/>
  <c r="J2087" i="3"/>
  <c r="K2087" i="3"/>
  <c r="L2087" i="3"/>
  <c r="M2087" i="3"/>
  <c r="N2087" i="3"/>
  <c r="O2087" i="3"/>
  <c r="A2088" i="3"/>
  <c r="B2088" i="3"/>
  <c r="C2088" i="3"/>
  <c r="E2088" i="3"/>
  <c r="F2088" i="3"/>
  <c r="G2088" i="3"/>
  <c r="H2088" i="3"/>
  <c r="I2088" i="3"/>
  <c r="J2088" i="3"/>
  <c r="K2088" i="3"/>
  <c r="L2088" i="3"/>
  <c r="M2088" i="3"/>
  <c r="N2088" i="3"/>
  <c r="O2088" i="3"/>
  <c r="A2089" i="3"/>
  <c r="B2089" i="3"/>
  <c r="C2089" i="3"/>
  <c r="E2089" i="3"/>
  <c r="F2089" i="3"/>
  <c r="G2089" i="3"/>
  <c r="H2089" i="3"/>
  <c r="I2089" i="3"/>
  <c r="J2089" i="3"/>
  <c r="K2089" i="3"/>
  <c r="L2089" i="3"/>
  <c r="M2089" i="3"/>
  <c r="N2089" i="3"/>
  <c r="O2089" i="3"/>
  <c r="A2090" i="3"/>
  <c r="B2090" i="3"/>
  <c r="C2090" i="3"/>
  <c r="E2090" i="3"/>
  <c r="F2090" i="3"/>
  <c r="G2090" i="3"/>
  <c r="H2090" i="3"/>
  <c r="I2090" i="3"/>
  <c r="J2090" i="3"/>
  <c r="K2090" i="3"/>
  <c r="L2090" i="3"/>
  <c r="M2090" i="3"/>
  <c r="N2090" i="3"/>
  <c r="O2090" i="3"/>
  <c r="A2091" i="3"/>
  <c r="B2091" i="3"/>
  <c r="C2091" i="3"/>
  <c r="E2091" i="3"/>
  <c r="F2091" i="3"/>
  <c r="G2091" i="3"/>
  <c r="H2091" i="3"/>
  <c r="I2091" i="3"/>
  <c r="J2091" i="3"/>
  <c r="K2091" i="3"/>
  <c r="L2091" i="3"/>
  <c r="M2091" i="3"/>
  <c r="N2091" i="3"/>
  <c r="O2091" i="3"/>
  <c r="A2092" i="3"/>
  <c r="B2092" i="3"/>
  <c r="C2092" i="3"/>
  <c r="E2092" i="3"/>
  <c r="F2092" i="3"/>
  <c r="G2092" i="3"/>
  <c r="H2092" i="3"/>
  <c r="I2092" i="3"/>
  <c r="J2092" i="3"/>
  <c r="K2092" i="3"/>
  <c r="L2092" i="3"/>
  <c r="M2092" i="3"/>
  <c r="N2092" i="3"/>
  <c r="O2092" i="3"/>
  <c r="A2093" i="3"/>
  <c r="B2093" i="3"/>
  <c r="C2093" i="3"/>
  <c r="E2093" i="3"/>
  <c r="F2093" i="3"/>
  <c r="G2093" i="3"/>
  <c r="H2093" i="3"/>
  <c r="I2093" i="3"/>
  <c r="J2093" i="3"/>
  <c r="K2093" i="3"/>
  <c r="L2093" i="3"/>
  <c r="M2093" i="3"/>
  <c r="N2093" i="3"/>
  <c r="O2093" i="3"/>
  <c r="A2094" i="3"/>
  <c r="B2094" i="3"/>
  <c r="C2094" i="3"/>
  <c r="E2094" i="3"/>
  <c r="F2094" i="3"/>
  <c r="G2094" i="3"/>
  <c r="H2094" i="3"/>
  <c r="I2094" i="3"/>
  <c r="J2094" i="3"/>
  <c r="K2094" i="3"/>
  <c r="L2094" i="3"/>
  <c r="M2094" i="3"/>
  <c r="N2094" i="3"/>
  <c r="O2094" i="3"/>
  <c r="A2095" i="3"/>
  <c r="B2095" i="3"/>
  <c r="C2095" i="3"/>
  <c r="E2095" i="3"/>
  <c r="F2095" i="3"/>
  <c r="G2095" i="3"/>
  <c r="H2095" i="3"/>
  <c r="I2095" i="3"/>
  <c r="J2095" i="3"/>
  <c r="K2095" i="3"/>
  <c r="L2095" i="3"/>
  <c r="M2095" i="3"/>
  <c r="N2095" i="3"/>
  <c r="O2095" i="3"/>
  <c r="A2096" i="3"/>
  <c r="B2096" i="3"/>
  <c r="C2096" i="3"/>
  <c r="E2096" i="3"/>
  <c r="F2096" i="3"/>
  <c r="G2096" i="3"/>
  <c r="H2096" i="3"/>
  <c r="I2096" i="3"/>
  <c r="J2096" i="3"/>
  <c r="K2096" i="3"/>
  <c r="L2096" i="3"/>
  <c r="M2096" i="3"/>
  <c r="N2096" i="3"/>
  <c r="O2096" i="3"/>
  <c r="A2097" i="3"/>
  <c r="B2097" i="3"/>
  <c r="C2097" i="3"/>
  <c r="E2097" i="3"/>
  <c r="F2097" i="3"/>
  <c r="G2097" i="3"/>
  <c r="H2097" i="3"/>
  <c r="I2097" i="3"/>
  <c r="J2097" i="3"/>
  <c r="K2097" i="3"/>
  <c r="L2097" i="3"/>
  <c r="M2097" i="3"/>
  <c r="N2097" i="3"/>
  <c r="O2097" i="3"/>
  <c r="A2098" i="3"/>
  <c r="B2098" i="3"/>
  <c r="C2098" i="3"/>
  <c r="E2098" i="3"/>
  <c r="F2098" i="3"/>
  <c r="G2098" i="3"/>
  <c r="H2098" i="3"/>
  <c r="I2098" i="3"/>
  <c r="J2098" i="3"/>
  <c r="K2098" i="3"/>
  <c r="L2098" i="3"/>
  <c r="M2098" i="3"/>
  <c r="N2098" i="3"/>
  <c r="O2098" i="3"/>
  <c r="A2099" i="3"/>
  <c r="B2099" i="3"/>
  <c r="C2099" i="3"/>
  <c r="E2099" i="3"/>
  <c r="F2099" i="3"/>
  <c r="G2099" i="3"/>
  <c r="H2099" i="3"/>
  <c r="I2099" i="3"/>
  <c r="J2099" i="3"/>
  <c r="K2099" i="3"/>
  <c r="L2099" i="3"/>
  <c r="M2099" i="3"/>
  <c r="N2099" i="3"/>
  <c r="O2099" i="3"/>
  <c r="A2100" i="3"/>
  <c r="B2100" i="3"/>
  <c r="C2100" i="3"/>
  <c r="E2100" i="3"/>
  <c r="F2100" i="3"/>
  <c r="G2100" i="3"/>
  <c r="H2100" i="3"/>
  <c r="I2100" i="3"/>
  <c r="J2100" i="3"/>
  <c r="K2100" i="3"/>
  <c r="L2100" i="3"/>
  <c r="M2100" i="3"/>
  <c r="N2100" i="3"/>
  <c r="O2100" i="3"/>
  <c r="A2101" i="3"/>
  <c r="B2101" i="3"/>
  <c r="C2101" i="3"/>
  <c r="E2101" i="3"/>
  <c r="F2101" i="3"/>
  <c r="G2101" i="3"/>
  <c r="H2101" i="3"/>
  <c r="I2101" i="3"/>
  <c r="J2101" i="3"/>
  <c r="K2101" i="3"/>
  <c r="L2101" i="3"/>
  <c r="M2101" i="3"/>
  <c r="N2101" i="3"/>
  <c r="O2101" i="3"/>
  <c r="A2102" i="3"/>
  <c r="B2102" i="3"/>
  <c r="C2102" i="3"/>
  <c r="E2102" i="3"/>
  <c r="F2102" i="3"/>
  <c r="G2102" i="3"/>
  <c r="H2102" i="3"/>
  <c r="I2102" i="3"/>
  <c r="J2102" i="3"/>
  <c r="K2102" i="3"/>
  <c r="L2102" i="3"/>
  <c r="M2102" i="3"/>
  <c r="N2102" i="3"/>
  <c r="O2102" i="3"/>
  <c r="A2103" i="3"/>
  <c r="B2103" i="3"/>
  <c r="C2103" i="3"/>
  <c r="E2103" i="3"/>
  <c r="F2103" i="3"/>
  <c r="G2103" i="3"/>
  <c r="H2103" i="3"/>
  <c r="I2103" i="3"/>
  <c r="J2103" i="3"/>
  <c r="K2103" i="3"/>
  <c r="L2103" i="3"/>
  <c r="M2103" i="3"/>
  <c r="N2103" i="3"/>
  <c r="O2103" i="3"/>
  <c r="A2104" i="3"/>
  <c r="B2104" i="3"/>
  <c r="C2104" i="3"/>
  <c r="E2104" i="3"/>
  <c r="F2104" i="3"/>
  <c r="G2104" i="3"/>
  <c r="H2104" i="3"/>
  <c r="I2104" i="3"/>
  <c r="J2104" i="3"/>
  <c r="K2104" i="3"/>
  <c r="L2104" i="3"/>
  <c r="M2104" i="3"/>
  <c r="N2104" i="3"/>
  <c r="O2104" i="3"/>
  <c r="A2105" i="3"/>
  <c r="B2105" i="3"/>
  <c r="C2105" i="3"/>
  <c r="E2105" i="3"/>
  <c r="F2105" i="3"/>
  <c r="G2105" i="3"/>
  <c r="H2105" i="3"/>
  <c r="I2105" i="3"/>
  <c r="J2105" i="3"/>
  <c r="K2105" i="3"/>
  <c r="L2105" i="3"/>
  <c r="M2105" i="3"/>
  <c r="N2105" i="3"/>
  <c r="O2105" i="3"/>
  <c r="A2106" i="3"/>
  <c r="B2106" i="3"/>
  <c r="C2106" i="3"/>
  <c r="E2106" i="3"/>
  <c r="F2106" i="3"/>
  <c r="G2106" i="3"/>
  <c r="H2106" i="3"/>
  <c r="I2106" i="3"/>
  <c r="J2106" i="3"/>
  <c r="K2106" i="3"/>
  <c r="L2106" i="3"/>
  <c r="M2106" i="3"/>
  <c r="N2106" i="3"/>
  <c r="O2106" i="3"/>
  <c r="A2107" i="3"/>
  <c r="B2107" i="3"/>
  <c r="C2107" i="3"/>
  <c r="E2107" i="3"/>
  <c r="F2107" i="3"/>
  <c r="G2107" i="3"/>
  <c r="H2107" i="3"/>
  <c r="I2107" i="3"/>
  <c r="J2107" i="3"/>
  <c r="K2107" i="3"/>
  <c r="L2107" i="3"/>
  <c r="M2107" i="3"/>
  <c r="N2107" i="3"/>
  <c r="O2107" i="3"/>
  <c r="A2108" i="3"/>
  <c r="B2108" i="3"/>
  <c r="C2108" i="3"/>
  <c r="E2108" i="3"/>
  <c r="F2108" i="3"/>
  <c r="G2108" i="3"/>
  <c r="H2108" i="3"/>
  <c r="I2108" i="3"/>
  <c r="J2108" i="3"/>
  <c r="K2108" i="3"/>
  <c r="L2108" i="3"/>
  <c r="M2108" i="3"/>
  <c r="N2108" i="3"/>
  <c r="O2108" i="3"/>
  <c r="A2109" i="3"/>
  <c r="B2109" i="3"/>
  <c r="C2109" i="3"/>
  <c r="E2109" i="3"/>
  <c r="F2109" i="3"/>
  <c r="G2109" i="3"/>
  <c r="H2109" i="3"/>
  <c r="I2109" i="3"/>
  <c r="J2109" i="3"/>
  <c r="K2109" i="3"/>
  <c r="L2109" i="3"/>
  <c r="M2109" i="3"/>
  <c r="N2109" i="3"/>
  <c r="O2109" i="3"/>
  <c r="A2110" i="3"/>
  <c r="B2110" i="3"/>
  <c r="C2110" i="3"/>
  <c r="E2110" i="3"/>
  <c r="F2110" i="3"/>
  <c r="G2110" i="3"/>
  <c r="H2110" i="3"/>
  <c r="I2110" i="3"/>
  <c r="J2110" i="3"/>
  <c r="K2110" i="3"/>
  <c r="L2110" i="3"/>
  <c r="M2110" i="3"/>
  <c r="N2110" i="3"/>
  <c r="O2110" i="3"/>
  <c r="A2111" i="3"/>
  <c r="B2111" i="3"/>
  <c r="C2111" i="3"/>
  <c r="E2111" i="3"/>
  <c r="F2111" i="3"/>
  <c r="G2111" i="3"/>
  <c r="H2111" i="3"/>
  <c r="I2111" i="3"/>
  <c r="J2111" i="3"/>
  <c r="K2111" i="3"/>
  <c r="L2111" i="3"/>
  <c r="M2111" i="3"/>
  <c r="N2111" i="3"/>
  <c r="O2111" i="3"/>
  <c r="A2112" i="3"/>
  <c r="B2112" i="3"/>
  <c r="C2112" i="3"/>
  <c r="E2112" i="3"/>
  <c r="F2112" i="3"/>
  <c r="G2112" i="3"/>
  <c r="H2112" i="3"/>
  <c r="I2112" i="3"/>
  <c r="J2112" i="3"/>
  <c r="K2112" i="3"/>
  <c r="L2112" i="3"/>
  <c r="M2112" i="3"/>
  <c r="N2112" i="3"/>
  <c r="O2112" i="3"/>
  <c r="A2113" i="3"/>
  <c r="B2113" i="3"/>
  <c r="C2113" i="3"/>
  <c r="E2113" i="3"/>
  <c r="F2113" i="3"/>
  <c r="G2113" i="3"/>
  <c r="H2113" i="3"/>
  <c r="I2113" i="3"/>
  <c r="J2113" i="3"/>
  <c r="K2113" i="3"/>
  <c r="L2113" i="3"/>
  <c r="M2113" i="3"/>
  <c r="N2113" i="3"/>
  <c r="O2113" i="3"/>
  <c r="A2114" i="3"/>
  <c r="B2114" i="3"/>
  <c r="C2114" i="3"/>
  <c r="E2114" i="3"/>
  <c r="F2114" i="3"/>
  <c r="G2114" i="3"/>
  <c r="H2114" i="3"/>
  <c r="I2114" i="3"/>
  <c r="J2114" i="3"/>
  <c r="K2114" i="3"/>
  <c r="L2114" i="3"/>
  <c r="M2114" i="3"/>
  <c r="N2114" i="3"/>
  <c r="O2114" i="3"/>
  <c r="A2115" i="3"/>
  <c r="B2115" i="3"/>
  <c r="C2115" i="3"/>
  <c r="E2115" i="3"/>
  <c r="F2115" i="3"/>
  <c r="G2115" i="3"/>
  <c r="H2115" i="3"/>
  <c r="I2115" i="3"/>
  <c r="J2115" i="3"/>
  <c r="K2115" i="3"/>
  <c r="L2115" i="3"/>
  <c r="M2115" i="3"/>
  <c r="N2115" i="3"/>
  <c r="O2115" i="3"/>
  <c r="A2116" i="3"/>
  <c r="B2116" i="3"/>
  <c r="C2116" i="3"/>
  <c r="E2116" i="3"/>
  <c r="F2116" i="3"/>
  <c r="G2116" i="3"/>
  <c r="H2116" i="3"/>
  <c r="I2116" i="3"/>
  <c r="J2116" i="3"/>
  <c r="K2116" i="3"/>
  <c r="L2116" i="3"/>
  <c r="M2116" i="3"/>
  <c r="N2116" i="3"/>
  <c r="O2116" i="3"/>
  <c r="A2117" i="3"/>
  <c r="B2117" i="3"/>
  <c r="C2117" i="3"/>
  <c r="E2117" i="3"/>
  <c r="F2117" i="3"/>
  <c r="G2117" i="3"/>
  <c r="H2117" i="3"/>
  <c r="I2117" i="3"/>
  <c r="J2117" i="3"/>
  <c r="K2117" i="3"/>
  <c r="L2117" i="3"/>
  <c r="M2117" i="3"/>
  <c r="N2117" i="3"/>
  <c r="O2117" i="3"/>
  <c r="A2118" i="3"/>
  <c r="B2118" i="3"/>
  <c r="C2118" i="3"/>
  <c r="E2118" i="3"/>
  <c r="F2118" i="3"/>
  <c r="G2118" i="3"/>
  <c r="H2118" i="3"/>
  <c r="I2118" i="3"/>
  <c r="J2118" i="3"/>
  <c r="K2118" i="3"/>
  <c r="L2118" i="3"/>
  <c r="M2118" i="3"/>
  <c r="N2118" i="3"/>
  <c r="O2118" i="3"/>
  <c r="A2119" i="3"/>
  <c r="B2119" i="3"/>
  <c r="C2119" i="3"/>
  <c r="E2119" i="3"/>
  <c r="F2119" i="3"/>
  <c r="G2119" i="3"/>
  <c r="H2119" i="3"/>
  <c r="I2119" i="3"/>
  <c r="J2119" i="3"/>
  <c r="K2119" i="3"/>
  <c r="L2119" i="3"/>
  <c r="M2119" i="3"/>
  <c r="N2119" i="3"/>
  <c r="O2119" i="3"/>
  <c r="A2120" i="3"/>
  <c r="B2120" i="3"/>
  <c r="C2120" i="3"/>
  <c r="E2120" i="3"/>
  <c r="F2120" i="3"/>
  <c r="G2120" i="3"/>
  <c r="H2120" i="3"/>
  <c r="I2120" i="3"/>
  <c r="J2120" i="3"/>
  <c r="K2120" i="3"/>
  <c r="L2120" i="3"/>
  <c r="M2120" i="3"/>
  <c r="N2120" i="3"/>
  <c r="O2120" i="3"/>
  <c r="A2121" i="3"/>
  <c r="B2121" i="3"/>
  <c r="C2121" i="3"/>
  <c r="E2121" i="3"/>
  <c r="F2121" i="3"/>
  <c r="G2121" i="3"/>
  <c r="H2121" i="3"/>
  <c r="I2121" i="3"/>
  <c r="J2121" i="3"/>
  <c r="K2121" i="3"/>
  <c r="L2121" i="3"/>
  <c r="M2121" i="3"/>
  <c r="N2121" i="3"/>
  <c r="O2121" i="3"/>
  <c r="A2122" i="3"/>
  <c r="B2122" i="3"/>
  <c r="C2122" i="3"/>
  <c r="E2122" i="3"/>
  <c r="F2122" i="3"/>
  <c r="G2122" i="3"/>
  <c r="H2122" i="3"/>
  <c r="I2122" i="3"/>
  <c r="J2122" i="3"/>
  <c r="K2122" i="3"/>
  <c r="L2122" i="3"/>
  <c r="M2122" i="3"/>
  <c r="N2122" i="3"/>
  <c r="O2122" i="3"/>
  <c r="A2123" i="3"/>
  <c r="B2123" i="3"/>
  <c r="C2123" i="3"/>
  <c r="E2123" i="3"/>
  <c r="F2123" i="3"/>
  <c r="G2123" i="3"/>
  <c r="H2123" i="3"/>
  <c r="I2123" i="3"/>
  <c r="J2123" i="3"/>
  <c r="K2123" i="3"/>
  <c r="L2123" i="3"/>
  <c r="M2123" i="3"/>
  <c r="N2123" i="3"/>
  <c r="O2123" i="3"/>
  <c r="A2124" i="3"/>
  <c r="B2124" i="3"/>
  <c r="C2124" i="3"/>
  <c r="E2124" i="3"/>
  <c r="F2124" i="3"/>
  <c r="G2124" i="3"/>
  <c r="H2124" i="3"/>
  <c r="I2124" i="3"/>
  <c r="J2124" i="3"/>
  <c r="K2124" i="3"/>
  <c r="L2124" i="3"/>
  <c r="M2124" i="3"/>
  <c r="N2124" i="3"/>
  <c r="O2124" i="3"/>
  <c r="A2125" i="3"/>
  <c r="B2125" i="3"/>
  <c r="C2125" i="3"/>
  <c r="E2125" i="3"/>
  <c r="F2125" i="3"/>
  <c r="G2125" i="3"/>
  <c r="H2125" i="3"/>
  <c r="I2125" i="3"/>
  <c r="J2125" i="3"/>
  <c r="K2125" i="3"/>
  <c r="L2125" i="3"/>
  <c r="M2125" i="3"/>
  <c r="N2125" i="3"/>
  <c r="O2125" i="3"/>
  <c r="A2126" i="3"/>
  <c r="B2126" i="3"/>
  <c r="C2126" i="3"/>
  <c r="E2126" i="3"/>
  <c r="F2126" i="3"/>
  <c r="G2126" i="3"/>
  <c r="H2126" i="3"/>
  <c r="I2126" i="3"/>
  <c r="J2126" i="3"/>
  <c r="K2126" i="3"/>
  <c r="L2126" i="3"/>
  <c r="M2126" i="3"/>
  <c r="N2126" i="3"/>
  <c r="O2126" i="3"/>
  <c r="A2127" i="3"/>
  <c r="B2127" i="3"/>
  <c r="C2127" i="3"/>
  <c r="E2127" i="3"/>
  <c r="F2127" i="3"/>
  <c r="G2127" i="3"/>
  <c r="H2127" i="3"/>
  <c r="I2127" i="3"/>
  <c r="J2127" i="3"/>
  <c r="K2127" i="3"/>
  <c r="L2127" i="3"/>
  <c r="M2127" i="3"/>
  <c r="N2127" i="3"/>
  <c r="O2127" i="3"/>
  <c r="A2128" i="3"/>
  <c r="B2128" i="3"/>
  <c r="C2128" i="3"/>
  <c r="E2128" i="3"/>
  <c r="F2128" i="3"/>
  <c r="G2128" i="3"/>
  <c r="H2128" i="3"/>
  <c r="I2128" i="3"/>
  <c r="J2128" i="3"/>
  <c r="K2128" i="3"/>
  <c r="L2128" i="3"/>
  <c r="M2128" i="3"/>
  <c r="N2128" i="3"/>
  <c r="O2128" i="3"/>
  <c r="A2129" i="3"/>
  <c r="B2129" i="3"/>
  <c r="C2129" i="3"/>
  <c r="E2129" i="3"/>
  <c r="F2129" i="3"/>
  <c r="G2129" i="3"/>
  <c r="H2129" i="3"/>
  <c r="I2129" i="3"/>
  <c r="J2129" i="3"/>
  <c r="K2129" i="3"/>
  <c r="L2129" i="3"/>
  <c r="M2129" i="3"/>
  <c r="N2129" i="3"/>
  <c r="O2129" i="3"/>
  <c r="A2130" i="3"/>
  <c r="B2130" i="3"/>
  <c r="C2130" i="3"/>
  <c r="E2130" i="3"/>
  <c r="F2130" i="3"/>
  <c r="G2130" i="3"/>
  <c r="H2130" i="3"/>
  <c r="I2130" i="3"/>
  <c r="J2130" i="3"/>
  <c r="K2130" i="3"/>
  <c r="L2130" i="3"/>
  <c r="M2130" i="3"/>
  <c r="N2130" i="3"/>
  <c r="O2130" i="3"/>
  <c r="A2131" i="3"/>
  <c r="B2131" i="3"/>
  <c r="C2131" i="3"/>
  <c r="E2131" i="3"/>
  <c r="F2131" i="3"/>
  <c r="G2131" i="3"/>
  <c r="H2131" i="3"/>
  <c r="I2131" i="3"/>
  <c r="J2131" i="3"/>
  <c r="K2131" i="3"/>
  <c r="L2131" i="3"/>
  <c r="M2131" i="3"/>
  <c r="N2131" i="3"/>
  <c r="O2131" i="3"/>
  <c r="A2132" i="3"/>
  <c r="B2132" i="3"/>
  <c r="C2132" i="3"/>
  <c r="E2132" i="3"/>
  <c r="F2132" i="3"/>
  <c r="G2132" i="3"/>
  <c r="H2132" i="3"/>
  <c r="I2132" i="3"/>
  <c r="J2132" i="3"/>
  <c r="K2132" i="3"/>
  <c r="L2132" i="3"/>
  <c r="M2132" i="3"/>
  <c r="N2132" i="3"/>
  <c r="O2132" i="3"/>
  <c r="A2133" i="3"/>
  <c r="B2133" i="3"/>
  <c r="C2133" i="3"/>
  <c r="E2133" i="3"/>
  <c r="F2133" i="3"/>
  <c r="G2133" i="3"/>
  <c r="H2133" i="3"/>
  <c r="I2133" i="3"/>
  <c r="J2133" i="3"/>
  <c r="K2133" i="3"/>
  <c r="L2133" i="3"/>
  <c r="M2133" i="3"/>
  <c r="N2133" i="3"/>
  <c r="O2133" i="3"/>
  <c r="A2134" i="3"/>
  <c r="B2134" i="3"/>
  <c r="C2134" i="3"/>
  <c r="E2134" i="3"/>
  <c r="F2134" i="3"/>
  <c r="G2134" i="3"/>
  <c r="H2134" i="3"/>
  <c r="I2134" i="3"/>
  <c r="J2134" i="3"/>
  <c r="K2134" i="3"/>
  <c r="L2134" i="3"/>
  <c r="M2134" i="3"/>
  <c r="N2134" i="3"/>
  <c r="O2134" i="3"/>
  <c r="A2135" i="3"/>
  <c r="B2135" i="3"/>
  <c r="C2135" i="3"/>
  <c r="E2135" i="3"/>
  <c r="F2135" i="3"/>
  <c r="G2135" i="3"/>
  <c r="H2135" i="3"/>
  <c r="I2135" i="3"/>
  <c r="J2135" i="3"/>
  <c r="K2135" i="3"/>
  <c r="L2135" i="3"/>
  <c r="M2135" i="3"/>
  <c r="N2135" i="3"/>
  <c r="O2135" i="3"/>
  <c r="A2136" i="3"/>
  <c r="B2136" i="3"/>
  <c r="C2136" i="3"/>
  <c r="E2136" i="3"/>
  <c r="F2136" i="3"/>
  <c r="G2136" i="3"/>
  <c r="H2136" i="3"/>
  <c r="I2136" i="3"/>
  <c r="J2136" i="3"/>
  <c r="K2136" i="3"/>
  <c r="L2136" i="3"/>
  <c r="M2136" i="3"/>
  <c r="N2136" i="3"/>
  <c r="O2136" i="3"/>
  <c r="A2137" i="3"/>
  <c r="B2137" i="3"/>
  <c r="C2137" i="3"/>
  <c r="E2137" i="3"/>
  <c r="F2137" i="3"/>
  <c r="G2137" i="3"/>
  <c r="H2137" i="3"/>
  <c r="I2137" i="3"/>
  <c r="J2137" i="3"/>
  <c r="K2137" i="3"/>
  <c r="L2137" i="3"/>
  <c r="M2137" i="3"/>
  <c r="N2137" i="3"/>
  <c r="O2137" i="3"/>
  <c r="A2138" i="3"/>
  <c r="B2138" i="3"/>
  <c r="C2138" i="3"/>
  <c r="E2138" i="3"/>
  <c r="F2138" i="3"/>
  <c r="G2138" i="3"/>
  <c r="H2138" i="3"/>
  <c r="I2138" i="3"/>
  <c r="J2138" i="3"/>
  <c r="K2138" i="3"/>
  <c r="L2138" i="3"/>
  <c r="M2138" i="3"/>
  <c r="N2138" i="3"/>
  <c r="O2138" i="3"/>
  <c r="A2139" i="3"/>
  <c r="B2139" i="3"/>
  <c r="C2139" i="3"/>
  <c r="E2139" i="3"/>
  <c r="F2139" i="3"/>
  <c r="G2139" i="3"/>
  <c r="H2139" i="3"/>
  <c r="I2139" i="3"/>
  <c r="J2139" i="3"/>
  <c r="K2139" i="3"/>
  <c r="L2139" i="3"/>
  <c r="M2139" i="3"/>
  <c r="N2139" i="3"/>
  <c r="O2139" i="3"/>
  <c r="A2140" i="3"/>
  <c r="B2140" i="3"/>
  <c r="C2140" i="3"/>
  <c r="E2140" i="3"/>
  <c r="F2140" i="3"/>
  <c r="G2140" i="3"/>
  <c r="H2140" i="3"/>
  <c r="I2140" i="3"/>
  <c r="J2140" i="3"/>
  <c r="K2140" i="3"/>
  <c r="L2140" i="3"/>
  <c r="M2140" i="3"/>
  <c r="N2140" i="3"/>
  <c r="O2140" i="3"/>
  <c r="A2141" i="3"/>
  <c r="B2141" i="3"/>
  <c r="C2141" i="3"/>
  <c r="E2141" i="3"/>
  <c r="F2141" i="3"/>
  <c r="G2141" i="3"/>
  <c r="H2141" i="3"/>
  <c r="I2141" i="3"/>
  <c r="J2141" i="3"/>
  <c r="K2141" i="3"/>
  <c r="L2141" i="3"/>
  <c r="M2141" i="3"/>
  <c r="N2141" i="3"/>
  <c r="O2141" i="3"/>
  <c r="A2142" i="3"/>
  <c r="B2142" i="3"/>
  <c r="C2142" i="3"/>
  <c r="E2142" i="3"/>
  <c r="F2142" i="3"/>
  <c r="G2142" i="3"/>
  <c r="H2142" i="3"/>
  <c r="I2142" i="3"/>
  <c r="J2142" i="3"/>
  <c r="K2142" i="3"/>
  <c r="L2142" i="3"/>
  <c r="M2142" i="3"/>
  <c r="N2142" i="3"/>
  <c r="O2142" i="3"/>
  <c r="A2143" i="3"/>
  <c r="B2143" i="3"/>
  <c r="C2143" i="3"/>
  <c r="E2143" i="3"/>
  <c r="F2143" i="3"/>
  <c r="G2143" i="3"/>
  <c r="H2143" i="3"/>
  <c r="I2143" i="3"/>
  <c r="J2143" i="3"/>
  <c r="K2143" i="3"/>
  <c r="L2143" i="3"/>
  <c r="M2143" i="3"/>
  <c r="N2143" i="3"/>
  <c r="O2143" i="3"/>
  <c r="A2144" i="3"/>
  <c r="B2144" i="3"/>
  <c r="C2144" i="3"/>
  <c r="E2144" i="3"/>
  <c r="F2144" i="3"/>
  <c r="G2144" i="3"/>
  <c r="H2144" i="3"/>
  <c r="I2144" i="3"/>
  <c r="J2144" i="3"/>
  <c r="K2144" i="3"/>
  <c r="L2144" i="3"/>
  <c r="M2144" i="3"/>
  <c r="N2144" i="3"/>
  <c r="O2144" i="3"/>
  <c r="A2145" i="3"/>
  <c r="B2145" i="3"/>
  <c r="C2145" i="3"/>
  <c r="E2145" i="3"/>
  <c r="F2145" i="3"/>
  <c r="G2145" i="3"/>
  <c r="H2145" i="3"/>
  <c r="I2145" i="3"/>
  <c r="J2145" i="3"/>
  <c r="K2145" i="3"/>
  <c r="L2145" i="3"/>
  <c r="M2145" i="3"/>
  <c r="N2145" i="3"/>
  <c r="O2145" i="3"/>
  <c r="A2146" i="3"/>
  <c r="B2146" i="3"/>
  <c r="C2146" i="3"/>
  <c r="E2146" i="3"/>
  <c r="F2146" i="3"/>
  <c r="G2146" i="3"/>
  <c r="H2146" i="3"/>
  <c r="I2146" i="3"/>
  <c r="J2146" i="3"/>
  <c r="K2146" i="3"/>
  <c r="L2146" i="3"/>
  <c r="M2146" i="3"/>
  <c r="N2146" i="3"/>
  <c r="O2146" i="3"/>
  <c r="A2147" i="3"/>
  <c r="B2147" i="3"/>
  <c r="C2147" i="3"/>
  <c r="E2147" i="3"/>
  <c r="F2147" i="3"/>
  <c r="G2147" i="3"/>
  <c r="H2147" i="3"/>
  <c r="I2147" i="3"/>
  <c r="J2147" i="3"/>
  <c r="K2147" i="3"/>
  <c r="L2147" i="3"/>
  <c r="M2147" i="3"/>
  <c r="N2147" i="3"/>
  <c r="O2147" i="3"/>
  <c r="A2148" i="3"/>
  <c r="B2148" i="3"/>
  <c r="C2148" i="3"/>
  <c r="E2148" i="3"/>
  <c r="F2148" i="3"/>
  <c r="G2148" i="3"/>
  <c r="H2148" i="3"/>
  <c r="I2148" i="3"/>
  <c r="J2148" i="3"/>
  <c r="K2148" i="3"/>
  <c r="L2148" i="3"/>
  <c r="M2148" i="3"/>
  <c r="N2148" i="3"/>
  <c r="O2148" i="3"/>
  <c r="A2149" i="3"/>
  <c r="B2149" i="3"/>
  <c r="C2149" i="3"/>
  <c r="E2149" i="3"/>
  <c r="F2149" i="3"/>
  <c r="G2149" i="3"/>
  <c r="H2149" i="3"/>
  <c r="I2149" i="3"/>
  <c r="J2149" i="3"/>
  <c r="K2149" i="3"/>
  <c r="L2149" i="3"/>
  <c r="M2149" i="3"/>
  <c r="N2149" i="3"/>
  <c r="O2149" i="3"/>
  <c r="A2150" i="3"/>
  <c r="B2150" i="3"/>
  <c r="C2150" i="3"/>
  <c r="E2150" i="3"/>
  <c r="F2150" i="3"/>
  <c r="G2150" i="3"/>
  <c r="H2150" i="3"/>
  <c r="I2150" i="3"/>
  <c r="J2150" i="3"/>
  <c r="K2150" i="3"/>
  <c r="L2150" i="3"/>
  <c r="M2150" i="3"/>
  <c r="N2150" i="3"/>
  <c r="O2150" i="3"/>
  <c r="A2151" i="3"/>
  <c r="B2151" i="3"/>
  <c r="C2151" i="3"/>
  <c r="E2151" i="3"/>
  <c r="F2151" i="3"/>
  <c r="G2151" i="3"/>
  <c r="H2151" i="3"/>
  <c r="I2151" i="3"/>
  <c r="J2151" i="3"/>
  <c r="K2151" i="3"/>
  <c r="L2151" i="3"/>
  <c r="M2151" i="3"/>
  <c r="N2151" i="3"/>
  <c r="O2151" i="3"/>
  <c r="A2152" i="3"/>
  <c r="B2152" i="3"/>
  <c r="C2152" i="3"/>
  <c r="E2152" i="3"/>
  <c r="F2152" i="3"/>
  <c r="G2152" i="3"/>
  <c r="H2152" i="3"/>
  <c r="I2152" i="3"/>
  <c r="J2152" i="3"/>
  <c r="K2152" i="3"/>
  <c r="L2152" i="3"/>
  <c r="M2152" i="3"/>
  <c r="N2152" i="3"/>
  <c r="O2152" i="3"/>
  <c r="A2153" i="3"/>
  <c r="B2153" i="3"/>
  <c r="C2153" i="3"/>
  <c r="E2153" i="3"/>
  <c r="F2153" i="3"/>
  <c r="G2153" i="3"/>
  <c r="H2153" i="3"/>
  <c r="I2153" i="3"/>
  <c r="J2153" i="3"/>
  <c r="K2153" i="3"/>
  <c r="L2153" i="3"/>
  <c r="M2153" i="3"/>
  <c r="N2153" i="3"/>
  <c r="O2153" i="3"/>
  <c r="A2154" i="3"/>
  <c r="B2154" i="3"/>
  <c r="C2154" i="3"/>
  <c r="E2154" i="3"/>
  <c r="F2154" i="3"/>
  <c r="G2154" i="3"/>
  <c r="H2154" i="3"/>
  <c r="I2154" i="3"/>
  <c r="J2154" i="3"/>
  <c r="K2154" i="3"/>
  <c r="L2154" i="3"/>
  <c r="M2154" i="3"/>
  <c r="N2154" i="3"/>
  <c r="O2154" i="3"/>
  <c r="A2155" i="3"/>
  <c r="B2155" i="3"/>
  <c r="C2155" i="3"/>
  <c r="E2155" i="3"/>
  <c r="F2155" i="3"/>
  <c r="G2155" i="3"/>
  <c r="H2155" i="3"/>
  <c r="I2155" i="3"/>
  <c r="J2155" i="3"/>
  <c r="K2155" i="3"/>
  <c r="L2155" i="3"/>
  <c r="M2155" i="3"/>
  <c r="N2155" i="3"/>
  <c r="O2155" i="3"/>
  <c r="A2156" i="3"/>
  <c r="B2156" i="3"/>
  <c r="C2156" i="3"/>
  <c r="E2156" i="3"/>
  <c r="F2156" i="3"/>
  <c r="G2156" i="3"/>
  <c r="H2156" i="3"/>
  <c r="I2156" i="3"/>
  <c r="J2156" i="3"/>
  <c r="K2156" i="3"/>
  <c r="L2156" i="3"/>
  <c r="M2156" i="3"/>
  <c r="N2156" i="3"/>
  <c r="O2156" i="3"/>
  <c r="A2157" i="3"/>
  <c r="B2157" i="3"/>
  <c r="C2157" i="3"/>
  <c r="E2157" i="3"/>
  <c r="F2157" i="3"/>
  <c r="G2157" i="3"/>
  <c r="H2157" i="3"/>
  <c r="I2157" i="3"/>
  <c r="J2157" i="3"/>
  <c r="K2157" i="3"/>
  <c r="L2157" i="3"/>
  <c r="M2157" i="3"/>
  <c r="N2157" i="3"/>
  <c r="O2157" i="3"/>
  <c r="A2158" i="3"/>
  <c r="B2158" i="3"/>
  <c r="C2158" i="3"/>
  <c r="E2158" i="3"/>
  <c r="F2158" i="3"/>
  <c r="G2158" i="3"/>
  <c r="H2158" i="3"/>
  <c r="I2158" i="3"/>
  <c r="J2158" i="3"/>
  <c r="K2158" i="3"/>
  <c r="L2158" i="3"/>
  <c r="M2158" i="3"/>
  <c r="N2158" i="3"/>
  <c r="O2158" i="3"/>
  <c r="A2159" i="3"/>
  <c r="B2159" i="3"/>
  <c r="C2159" i="3"/>
  <c r="E2159" i="3"/>
  <c r="F2159" i="3"/>
  <c r="G2159" i="3"/>
  <c r="H2159" i="3"/>
  <c r="I2159" i="3"/>
  <c r="J2159" i="3"/>
  <c r="K2159" i="3"/>
  <c r="L2159" i="3"/>
  <c r="M2159" i="3"/>
  <c r="N2159" i="3"/>
  <c r="O2159" i="3"/>
  <c r="A2160" i="3"/>
  <c r="B2160" i="3"/>
  <c r="C2160" i="3"/>
  <c r="E2160" i="3"/>
  <c r="F2160" i="3"/>
  <c r="G2160" i="3"/>
  <c r="H2160" i="3"/>
  <c r="I2160" i="3"/>
  <c r="J2160" i="3"/>
  <c r="K2160" i="3"/>
  <c r="L2160" i="3"/>
  <c r="M2160" i="3"/>
  <c r="N2160" i="3"/>
  <c r="O2160" i="3"/>
  <c r="A2161" i="3"/>
  <c r="B2161" i="3"/>
  <c r="C2161" i="3"/>
  <c r="E2161" i="3"/>
  <c r="F2161" i="3"/>
  <c r="G2161" i="3"/>
  <c r="H2161" i="3"/>
  <c r="I2161" i="3"/>
  <c r="J2161" i="3"/>
  <c r="K2161" i="3"/>
  <c r="L2161" i="3"/>
  <c r="M2161" i="3"/>
  <c r="N2161" i="3"/>
  <c r="O2161" i="3"/>
  <c r="A2162" i="3"/>
  <c r="B2162" i="3"/>
  <c r="C2162" i="3"/>
  <c r="E2162" i="3"/>
  <c r="F2162" i="3"/>
  <c r="G2162" i="3"/>
  <c r="H2162" i="3"/>
  <c r="I2162" i="3"/>
  <c r="J2162" i="3"/>
  <c r="K2162" i="3"/>
  <c r="L2162" i="3"/>
  <c r="M2162" i="3"/>
  <c r="N2162" i="3"/>
  <c r="O2162" i="3"/>
  <c r="A2163" i="3"/>
  <c r="B2163" i="3"/>
  <c r="C2163" i="3"/>
  <c r="E2163" i="3"/>
  <c r="F2163" i="3"/>
  <c r="G2163" i="3"/>
  <c r="H2163" i="3"/>
  <c r="I2163" i="3"/>
  <c r="J2163" i="3"/>
  <c r="K2163" i="3"/>
  <c r="L2163" i="3"/>
  <c r="M2163" i="3"/>
  <c r="N2163" i="3"/>
  <c r="O2163" i="3"/>
  <c r="A2164" i="3"/>
  <c r="B2164" i="3"/>
  <c r="C2164" i="3"/>
  <c r="E2164" i="3"/>
  <c r="F2164" i="3"/>
  <c r="G2164" i="3"/>
  <c r="H2164" i="3"/>
  <c r="I2164" i="3"/>
  <c r="J2164" i="3"/>
  <c r="K2164" i="3"/>
  <c r="L2164" i="3"/>
  <c r="M2164" i="3"/>
  <c r="N2164" i="3"/>
  <c r="O2164" i="3"/>
  <c r="A2165" i="3"/>
  <c r="B2165" i="3"/>
  <c r="C2165" i="3"/>
  <c r="E2165" i="3"/>
  <c r="F2165" i="3"/>
  <c r="G2165" i="3"/>
  <c r="H2165" i="3"/>
  <c r="I2165" i="3"/>
  <c r="J2165" i="3"/>
  <c r="K2165" i="3"/>
  <c r="L2165" i="3"/>
  <c r="M2165" i="3"/>
  <c r="N2165" i="3"/>
  <c r="O2165" i="3"/>
  <c r="A2166" i="3"/>
  <c r="B2166" i="3"/>
  <c r="C2166" i="3"/>
  <c r="E2166" i="3"/>
  <c r="F2166" i="3"/>
  <c r="G2166" i="3"/>
  <c r="H2166" i="3"/>
  <c r="I2166" i="3"/>
  <c r="J2166" i="3"/>
  <c r="K2166" i="3"/>
  <c r="L2166" i="3"/>
  <c r="M2166" i="3"/>
  <c r="N2166" i="3"/>
  <c r="O2166" i="3"/>
  <c r="A2167" i="3"/>
  <c r="B2167" i="3"/>
  <c r="C2167" i="3"/>
  <c r="E2167" i="3"/>
  <c r="F2167" i="3"/>
  <c r="G2167" i="3"/>
  <c r="H2167" i="3"/>
  <c r="I2167" i="3"/>
  <c r="J2167" i="3"/>
  <c r="K2167" i="3"/>
  <c r="L2167" i="3"/>
  <c r="M2167" i="3"/>
  <c r="N2167" i="3"/>
  <c r="O2167" i="3"/>
  <c r="A2168" i="3"/>
  <c r="B2168" i="3"/>
  <c r="C2168" i="3"/>
  <c r="E2168" i="3"/>
  <c r="F2168" i="3"/>
  <c r="G2168" i="3"/>
  <c r="H2168" i="3"/>
  <c r="I2168" i="3"/>
  <c r="J2168" i="3"/>
  <c r="K2168" i="3"/>
  <c r="L2168" i="3"/>
  <c r="M2168" i="3"/>
  <c r="N2168" i="3"/>
  <c r="O2168" i="3"/>
  <c r="A2169" i="3"/>
  <c r="B2169" i="3"/>
  <c r="C2169" i="3"/>
  <c r="E2169" i="3"/>
  <c r="F2169" i="3"/>
  <c r="G2169" i="3"/>
  <c r="H2169" i="3"/>
  <c r="I2169" i="3"/>
  <c r="J2169" i="3"/>
  <c r="K2169" i="3"/>
  <c r="L2169" i="3"/>
  <c r="M2169" i="3"/>
  <c r="N2169" i="3"/>
  <c r="O2169" i="3"/>
  <c r="A2170" i="3"/>
  <c r="B2170" i="3"/>
  <c r="C2170" i="3"/>
  <c r="E2170" i="3"/>
  <c r="F2170" i="3"/>
  <c r="G2170" i="3"/>
  <c r="H2170" i="3"/>
  <c r="I2170" i="3"/>
  <c r="J2170" i="3"/>
  <c r="K2170" i="3"/>
  <c r="L2170" i="3"/>
  <c r="M2170" i="3"/>
  <c r="N2170" i="3"/>
  <c r="O2170" i="3"/>
  <c r="A2171" i="3"/>
  <c r="B2171" i="3"/>
  <c r="C2171" i="3"/>
  <c r="E2171" i="3"/>
  <c r="F2171" i="3"/>
  <c r="G2171" i="3"/>
  <c r="H2171" i="3"/>
  <c r="I2171" i="3"/>
  <c r="J2171" i="3"/>
  <c r="K2171" i="3"/>
  <c r="L2171" i="3"/>
  <c r="M2171" i="3"/>
  <c r="N2171" i="3"/>
  <c r="O2171" i="3"/>
  <c r="A2172" i="3"/>
  <c r="B2172" i="3"/>
  <c r="C2172" i="3"/>
  <c r="E2172" i="3"/>
  <c r="F2172" i="3"/>
  <c r="G2172" i="3"/>
  <c r="H2172" i="3"/>
  <c r="I2172" i="3"/>
  <c r="J2172" i="3"/>
  <c r="K2172" i="3"/>
  <c r="L2172" i="3"/>
  <c r="M2172" i="3"/>
  <c r="N2172" i="3"/>
  <c r="O2172" i="3"/>
  <c r="A2173" i="3"/>
  <c r="B2173" i="3"/>
  <c r="C2173" i="3"/>
  <c r="E2173" i="3"/>
  <c r="F2173" i="3"/>
  <c r="G2173" i="3"/>
  <c r="H2173" i="3"/>
  <c r="I2173" i="3"/>
  <c r="J2173" i="3"/>
  <c r="K2173" i="3"/>
  <c r="L2173" i="3"/>
  <c r="M2173" i="3"/>
  <c r="N2173" i="3"/>
  <c r="O2173" i="3"/>
  <c r="A2174" i="3"/>
  <c r="B2174" i="3"/>
  <c r="C2174" i="3"/>
  <c r="E2174" i="3"/>
  <c r="F2174" i="3"/>
  <c r="G2174" i="3"/>
  <c r="H2174" i="3"/>
  <c r="I2174" i="3"/>
  <c r="J2174" i="3"/>
  <c r="K2174" i="3"/>
  <c r="L2174" i="3"/>
  <c r="M2174" i="3"/>
  <c r="N2174" i="3"/>
  <c r="O2174" i="3"/>
  <c r="A2175" i="3"/>
  <c r="B2175" i="3"/>
  <c r="C2175" i="3"/>
  <c r="E2175" i="3"/>
  <c r="F2175" i="3"/>
  <c r="G2175" i="3"/>
  <c r="H2175" i="3"/>
  <c r="I2175" i="3"/>
  <c r="J2175" i="3"/>
  <c r="K2175" i="3"/>
  <c r="L2175" i="3"/>
  <c r="M2175" i="3"/>
  <c r="N2175" i="3"/>
  <c r="O2175" i="3"/>
  <c r="A2176" i="3"/>
  <c r="B2176" i="3"/>
  <c r="C2176" i="3"/>
  <c r="E2176" i="3"/>
  <c r="F2176" i="3"/>
  <c r="G2176" i="3"/>
  <c r="H2176" i="3"/>
  <c r="I2176" i="3"/>
  <c r="J2176" i="3"/>
  <c r="K2176" i="3"/>
  <c r="L2176" i="3"/>
  <c r="M2176" i="3"/>
  <c r="N2176" i="3"/>
  <c r="O2176" i="3"/>
  <c r="A2177" i="3"/>
  <c r="B2177" i="3"/>
  <c r="C2177" i="3"/>
  <c r="E2177" i="3"/>
  <c r="F2177" i="3"/>
  <c r="G2177" i="3"/>
  <c r="H2177" i="3"/>
  <c r="I2177" i="3"/>
  <c r="J2177" i="3"/>
  <c r="K2177" i="3"/>
  <c r="L2177" i="3"/>
  <c r="M2177" i="3"/>
  <c r="N2177" i="3"/>
  <c r="O2177" i="3"/>
  <c r="A2178" i="3"/>
  <c r="B2178" i="3"/>
  <c r="C2178" i="3"/>
  <c r="E2178" i="3"/>
  <c r="F2178" i="3"/>
  <c r="G2178" i="3"/>
  <c r="H2178" i="3"/>
  <c r="I2178" i="3"/>
  <c r="J2178" i="3"/>
  <c r="K2178" i="3"/>
  <c r="L2178" i="3"/>
  <c r="M2178" i="3"/>
  <c r="N2178" i="3"/>
  <c r="O2178" i="3"/>
  <c r="A2179" i="3"/>
  <c r="B2179" i="3"/>
  <c r="C2179" i="3"/>
  <c r="E2179" i="3"/>
  <c r="F2179" i="3"/>
  <c r="G2179" i="3"/>
  <c r="H2179" i="3"/>
  <c r="I2179" i="3"/>
  <c r="J2179" i="3"/>
  <c r="K2179" i="3"/>
  <c r="L2179" i="3"/>
  <c r="M2179" i="3"/>
  <c r="N2179" i="3"/>
  <c r="O2179" i="3"/>
  <c r="A2180" i="3"/>
  <c r="B2180" i="3"/>
  <c r="C2180" i="3"/>
  <c r="E2180" i="3"/>
  <c r="F2180" i="3"/>
  <c r="G2180" i="3"/>
  <c r="H2180" i="3"/>
  <c r="I2180" i="3"/>
  <c r="J2180" i="3"/>
  <c r="K2180" i="3"/>
  <c r="L2180" i="3"/>
  <c r="M2180" i="3"/>
  <c r="N2180" i="3"/>
  <c r="O2180" i="3"/>
  <c r="A2181" i="3"/>
  <c r="B2181" i="3"/>
  <c r="C2181" i="3"/>
  <c r="E2181" i="3"/>
  <c r="F2181" i="3"/>
  <c r="G2181" i="3"/>
  <c r="H2181" i="3"/>
  <c r="I2181" i="3"/>
  <c r="J2181" i="3"/>
  <c r="K2181" i="3"/>
  <c r="L2181" i="3"/>
  <c r="M2181" i="3"/>
  <c r="N2181" i="3"/>
  <c r="O2181" i="3"/>
  <c r="A2182" i="3"/>
  <c r="B2182" i="3"/>
  <c r="C2182" i="3"/>
  <c r="E2182" i="3"/>
  <c r="F2182" i="3"/>
  <c r="G2182" i="3"/>
  <c r="H2182" i="3"/>
  <c r="I2182" i="3"/>
  <c r="J2182" i="3"/>
  <c r="K2182" i="3"/>
  <c r="L2182" i="3"/>
  <c r="M2182" i="3"/>
  <c r="N2182" i="3"/>
  <c r="O2182" i="3"/>
  <c r="A2183" i="3"/>
  <c r="B2183" i="3"/>
  <c r="C2183" i="3"/>
  <c r="E2183" i="3"/>
  <c r="F2183" i="3"/>
  <c r="G2183" i="3"/>
  <c r="H2183" i="3"/>
  <c r="I2183" i="3"/>
  <c r="J2183" i="3"/>
  <c r="K2183" i="3"/>
  <c r="L2183" i="3"/>
  <c r="M2183" i="3"/>
  <c r="N2183" i="3"/>
  <c r="O2183" i="3"/>
  <c r="A2184" i="3"/>
  <c r="B2184" i="3"/>
  <c r="C2184" i="3"/>
  <c r="E2184" i="3"/>
  <c r="F2184" i="3"/>
  <c r="G2184" i="3"/>
  <c r="H2184" i="3"/>
  <c r="I2184" i="3"/>
  <c r="J2184" i="3"/>
  <c r="K2184" i="3"/>
  <c r="L2184" i="3"/>
  <c r="M2184" i="3"/>
  <c r="N2184" i="3"/>
  <c r="O2184" i="3"/>
  <c r="A2185" i="3"/>
  <c r="B2185" i="3"/>
  <c r="C2185" i="3"/>
  <c r="E2185" i="3"/>
  <c r="F2185" i="3"/>
  <c r="G2185" i="3"/>
  <c r="H2185" i="3"/>
  <c r="I2185" i="3"/>
  <c r="J2185" i="3"/>
  <c r="K2185" i="3"/>
  <c r="L2185" i="3"/>
  <c r="M2185" i="3"/>
  <c r="N2185" i="3"/>
  <c r="O2185" i="3"/>
  <c r="A2186" i="3"/>
  <c r="B2186" i="3"/>
  <c r="C2186" i="3"/>
  <c r="E2186" i="3"/>
  <c r="F2186" i="3"/>
  <c r="G2186" i="3"/>
  <c r="H2186" i="3"/>
  <c r="I2186" i="3"/>
  <c r="J2186" i="3"/>
  <c r="K2186" i="3"/>
  <c r="L2186" i="3"/>
  <c r="M2186" i="3"/>
  <c r="N2186" i="3"/>
  <c r="O2186" i="3"/>
  <c r="A2187" i="3"/>
  <c r="B2187" i="3"/>
  <c r="C2187" i="3"/>
  <c r="E2187" i="3"/>
  <c r="F2187" i="3"/>
  <c r="G2187" i="3"/>
  <c r="H2187" i="3"/>
  <c r="I2187" i="3"/>
  <c r="J2187" i="3"/>
  <c r="K2187" i="3"/>
  <c r="L2187" i="3"/>
  <c r="M2187" i="3"/>
  <c r="N2187" i="3"/>
  <c r="O2187" i="3"/>
  <c r="A2188" i="3"/>
  <c r="B2188" i="3"/>
  <c r="C2188" i="3"/>
  <c r="E2188" i="3"/>
  <c r="F2188" i="3"/>
  <c r="G2188" i="3"/>
  <c r="H2188" i="3"/>
  <c r="I2188" i="3"/>
  <c r="J2188" i="3"/>
  <c r="K2188" i="3"/>
  <c r="L2188" i="3"/>
  <c r="M2188" i="3"/>
  <c r="N2188" i="3"/>
  <c r="O2188" i="3"/>
  <c r="A2189" i="3"/>
  <c r="B2189" i="3"/>
  <c r="C2189" i="3"/>
  <c r="E2189" i="3"/>
  <c r="F2189" i="3"/>
  <c r="G2189" i="3"/>
  <c r="H2189" i="3"/>
  <c r="I2189" i="3"/>
  <c r="J2189" i="3"/>
  <c r="K2189" i="3"/>
  <c r="L2189" i="3"/>
  <c r="M2189" i="3"/>
  <c r="N2189" i="3"/>
  <c r="O2189" i="3"/>
  <c r="A2190" i="3"/>
  <c r="B2190" i="3"/>
  <c r="C2190" i="3"/>
  <c r="E2190" i="3"/>
  <c r="F2190" i="3"/>
  <c r="G2190" i="3"/>
  <c r="H2190" i="3"/>
  <c r="I2190" i="3"/>
  <c r="J2190" i="3"/>
  <c r="K2190" i="3"/>
  <c r="L2190" i="3"/>
  <c r="M2190" i="3"/>
  <c r="N2190" i="3"/>
  <c r="O2190" i="3"/>
  <c r="A2191" i="3"/>
  <c r="B2191" i="3"/>
  <c r="C2191" i="3"/>
  <c r="E2191" i="3"/>
  <c r="F2191" i="3"/>
  <c r="G2191" i="3"/>
  <c r="H2191" i="3"/>
  <c r="I2191" i="3"/>
  <c r="J2191" i="3"/>
  <c r="K2191" i="3"/>
  <c r="L2191" i="3"/>
  <c r="M2191" i="3"/>
  <c r="N2191" i="3"/>
  <c r="O2191" i="3"/>
  <c r="A2192" i="3"/>
  <c r="B2192" i="3"/>
  <c r="C2192" i="3"/>
  <c r="E2192" i="3"/>
  <c r="F2192" i="3"/>
  <c r="G2192" i="3"/>
  <c r="H2192" i="3"/>
  <c r="I2192" i="3"/>
  <c r="J2192" i="3"/>
  <c r="K2192" i="3"/>
  <c r="L2192" i="3"/>
  <c r="M2192" i="3"/>
  <c r="N2192" i="3"/>
  <c r="O2192" i="3"/>
  <c r="A2193" i="3"/>
  <c r="B2193" i="3"/>
  <c r="C2193" i="3"/>
  <c r="E2193" i="3"/>
  <c r="F2193" i="3"/>
  <c r="G2193" i="3"/>
  <c r="H2193" i="3"/>
  <c r="I2193" i="3"/>
  <c r="J2193" i="3"/>
  <c r="K2193" i="3"/>
  <c r="L2193" i="3"/>
  <c r="M2193" i="3"/>
  <c r="N2193" i="3"/>
  <c r="O2193" i="3"/>
  <c r="A2194" i="3"/>
  <c r="B2194" i="3"/>
  <c r="C2194" i="3"/>
  <c r="E2194" i="3"/>
  <c r="F2194" i="3"/>
  <c r="G2194" i="3"/>
  <c r="H2194" i="3"/>
  <c r="I2194" i="3"/>
  <c r="J2194" i="3"/>
  <c r="K2194" i="3"/>
  <c r="L2194" i="3"/>
  <c r="M2194" i="3"/>
  <c r="N2194" i="3"/>
  <c r="O2194" i="3"/>
  <c r="A2195" i="3"/>
  <c r="B2195" i="3"/>
  <c r="C2195" i="3"/>
  <c r="E2195" i="3"/>
  <c r="F2195" i="3"/>
  <c r="G2195" i="3"/>
  <c r="H2195" i="3"/>
  <c r="I2195" i="3"/>
  <c r="J2195" i="3"/>
  <c r="K2195" i="3"/>
  <c r="L2195" i="3"/>
  <c r="M2195" i="3"/>
  <c r="N2195" i="3"/>
  <c r="O2195" i="3"/>
  <c r="A2196" i="3"/>
  <c r="B2196" i="3"/>
  <c r="C2196" i="3"/>
  <c r="E2196" i="3"/>
  <c r="F2196" i="3"/>
  <c r="G2196" i="3"/>
  <c r="H2196" i="3"/>
  <c r="I2196" i="3"/>
  <c r="J2196" i="3"/>
  <c r="K2196" i="3"/>
  <c r="L2196" i="3"/>
  <c r="M2196" i="3"/>
  <c r="N2196" i="3"/>
  <c r="O2196" i="3"/>
  <c r="A2197" i="3"/>
  <c r="B2197" i="3"/>
  <c r="C2197" i="3"/>
  <c r="E2197" i="3"/>
  <c r="F2197" i="3"/>
  <c r="G2197" i="3"/>
  <c r="H2197" i="3"/>
  <c r="I2197" i="3"/>
  <c r="J2197" i="3"/>
  <c r="K2197" i="3"/>
  <c r="L2197" i="3"/>
  <c r="M2197" i="3"/>
  <c r="N2197" i="3"/>
  <c r="O2197" i="3"/>
  <c r="A2198" i="3"/>
  <c r="B2198" i="3"/>
  <c r="C2198" i="3"/>
  <c r="E2198" i="3"/>
  <c r="F2198" i="3"/>
  <c r="G2198" i="3"/>
  <c r="H2198" i="3"/>
  <c r="I2198" i="3"/>
  <c r="J2198" i="3"/>
  <c r="K2198" i="3"/>
  <c r="L2198" i="3"/>
  <c r="M2198" i="3"/>
  <c r="N2198" i="3"/>
  <c r="O2198" i="3"/>
  <c r="A2199" i="3"/>
  <c r="B2199" i="3"/>
  <c r="C2199" i="3"/>
  <c r="E2199" i="3"/>
  <c r="F2199" i="3"/>
  <c r="G2199" i="3"/>
  <c r="H2199" i="3"/>
  <c r="I2199" i="3"/>
  <c r="J2199" i="3"/>
  <c r="K2199" i="3"/>
  <c r="L2199" i="3"/>
  <c r="M2199" i="3"/>
  <c r="N2199" i="3"/>
  <c r="O2199" i="3"/>
  <c r="A2200" i="3"/>
  <c r="B2200" i="3"/>
  <c r="C2200" i="3"/>
  <c r="E2200" i="3"/>
  <c r="F2200" i="3"/>
  <c r="G2200" i="3"/>
  <c r="H2200" i="3"/>
  <c r="I2200" i="3"/>
  <c r="J2200" i="3"/>
  <c r="K2200" i="3"/>
  <c r="L2200" i="3"/>
  <c r="M2200" i="3"/>
  <c r="N2200" i="3"/>
  <c r="O2200" i="3"/>
  <c r="A2201" i="3"/>
  <c r="B2201" i="3"/>
  <c r="C2201" i="3"/>
  <c r="E2201" i="3"/>
  <c r="F2201" i="3"/>
  <c r="G2201" i="3"/>
  <c r="H2201" i="3"/>
  <c r="I2201" i="3"/>
  <c r="J2201" i="3"/>
  <c r="K2201" i="3"/>
  <c r="L2201" i="3"/>
  <c r="M2201" i="3"/>
  <c r="N2201" i="3"/>
  <c r="O2201" i="3"/>
  <c r="A2202" i="3"/>
  <c r="B2202" i="3"/>
  <c r="C2202" i="3"/>
  <c r="E2202" i="3"/>
  <c r="F2202" i="3"/>
  <c r="G2202" i="3"/>
  <c r="H2202" i="3"/>
  <c r="I2202" i="3"/>
  <c r="J2202" i="3"/>
  <c r="K2202" i="3"/>
  <c r="L2202" i="3"/>
  <c r="M2202" i="3"/>
  <c r="N2202" i="3"/>
  <c r="O2202" i="3"/>
  <c r="A2203" i="3"/>
  <c r="B2203" i="3"/>
  <c r="C2203" i="3"/>
  <c r="E2203" i="3"/>
  <c r="F2203" i="3"/>
  <c r="G2203" i="3"/>
  <c r="H2203" i="3"/>
  <c r="I2203" i="3"/>
  <c r="J2203" i="3"/>
  <c r="K2203" i="3"/>
  <c r="L2203" i="3"/>
  <c r="M2203" i="3"/>
  <c r="N2203" i="3"/>
  <c r="O2203" i="3"/>
  <c r="A2204" i="3"/>
  <c r="B2204" i="3"/>
  <c r="C2204" i="3"/>
  <c r="E2204" i="3"/>
  <c r="F2204" i="3"/>
  <c r="G2204" i="3"/>
  <c r="H2204" i="3"/>
  <c r="I2204" i="3"/>
  <c r="J2204" i="3"/>
  <c r="K2204" i="3"/>
  <c r="L2204" i="3"/>
  <c r="M2204" i="3"/>
  <c r="N2204" i="3"/>
  <c r="O2204" i="3"/>
  <c r="A2205" i="3"/>
  <c r="B2205" i="3"/>
  <c r="C2205" i="3"/>
  <c r="E2205" i="3"/>
  <c r="F2205" i="3"/>
  <c r="G2205" i="3"/>
  <c r="H2205" i="3"/>
  <c r="I2205" i="3"/>
  <c r="J2205" i="3"/>
  <c r="K2205" i="3"/>
  <c r="L2205" i="3"/>
  <c r="M2205" i="3"/>
  <c r="N2205" i="3"/>
  <c r="O2205" i="3"/>
  <c r="A2206" i="3"/>
  <c r="B2206" i="3"/>
  <c r="C2206" i="3"/>
  <c r="E2206" i="3"/>
  <c r="F2206" i="3"/>
  <c r="G2206" i="3"/>
  <c r="H2206" i="3"/>
  <c r="I2206" i="3"/>
  <c r="J2206" i="3"/>
  <c r="K2206" i="3"/>
  <c r="L2206" i="3"/>
  <c r="M2206" i="3"/>
  <c r="N2206" i="3"/>
  <c r="O2206" i="3"/>
  <c r="A2207" i="3"/>
  <c r="B2207" i="3"/>
  <c r="C2207" i="3"/>
  <c r="E2207" i="3"/>
  <c r="F2207" i="3"/>
  <c r="G2207" i="3"/>
  <c r="H2207" i="3"/>
  <c r="I2207" i="3"/>
  <c r="J2207" i="3"/>
  <c r="K2207" i="3"/>
  <c r="L2207" i="3"/>
  <c r="M2207" i="3"/>
  <c r="N2207" i="3"/>
  <c r="O2207" i="3"/>
  <c r="A2208" i="3"/>
  <c r="B2208" i="3"/>
  <c r="C2208" i="3"/>
  <c r="E2208" i="3"/>
  <c r="F2208" i="3"/>
  <c r="G2208" i="3"/>
  <c r="H2208" i="3"/>
  <c r="I2208" i="3"/>
  <c r="J2208" i="3"/>
  <c r="K2208" i="3"/>
  <c r="L2208" i="3"/>
  <c r="M2208" i="3"/>
  <c r="N2208" i="3"/>
  <c r="O2208" i="3"/>
  <c r="A2209" i="3"/>
  <c r="B2209" i="3"/>
  <c r="C2209" i="3"/>
  <c r="E2209" i="3"/>
  <c r="F2209" i="3"/>
  <c r="G2209" i="3"/>
  <c r="H2209" i="3"/>
  <c r="I2209" i="3"/>
  <c r="J2209" i="3"/>
  <c r="K2209" i="3"/>
  <c r="L2209" i="3"/>
  <c r="M2209" i="3"/>
  <c r="N2209" i="3"/>
  <c r="O2209" i="3"/>
  <c r="A2210" i="3"/>
  <c r="B2210" i="3"/>
  <c r="C2210" i="3"/>
  <c r="E2210" i="3"/>
  <c r="F2210" i="3"/>
  <c r="G2210" i="3"/>
  <c r="H2210" i="3"/>
  <c r="I2210" i="3"/>
  <c r="J2210" i="3"/>
  <c r="K2210" i="3"/>
  <c r="L2210" i="3"/>
  <c r="M2210" i="3"/>
  <c r="N2210" i="3"/>
  <c r="O2210" i="3"/>
  <c r="A2211" i="3"/>
  <c r="B2211" i="3"/>
  <c r="C2211" i="3"/>
  <c r="E2211" i="3"/>
  <c r="F2211" i="3"/>
  <c r="G2211" i="3"/>
  <c r="H2211" i="3"/>
  <c r="I2211" i="3"/>
  <c r="J2211" i="3"/>
  <c r="K2211" i="3"/>
  <c r="L2211" i="3"/>
  <c r="M2211" i="3"/>
  <c r="N2211" i="3"/>
  <c r="O2211" i="3"/>
  <c r="A2212" i="3"/>
  <c r="B2212" i="3"/>
  <c r="C2212" i="3"/>
  <c r="E2212" i="3"/>
  <c r="F2212" i="3"/>
  <c r="G2212" i="3"/>
  <c r="H2212" i="3"/>
  <c r="I2212" i="3"/>
  <c r="J2212" i="3"/>
  <c r="K2212" i="3"/>
  <c r="L2212" i="3"/>
  <c r="M2212" i="3"/>
  <c r="N2212" i="3"/>
  <c r="O2212" i="3"/>
  <c r="A2213" i="3"/>
  <c r="B2213" i="3"/>
  <c r="C2213" i="3"/>
  <c r="E2213" i="3"/>
  <c r="F2213" i="3"/>
  <c r="G2213" i="3"/>
  <c r="H2213" i="3"/>
  <c r="I2213" i="3"/>
  <c r="J2213" i="3"/>
  <c r="K2213" i="3"/>
  <c r="L2213" i="3"/>
  <c r="M2213" i="3"/>
  <c r="N2213" i="3"/>
  <c r="O2213" i="3"/>
  <c r="A2214" i="3"/>
  <c r="B2214" i="3"/>
  <c r="C2214" i="3"/>
  <c r="E2214" i="3"/>
  <c r="F2214" i="3"/>
  <c r="G2214" i="3"/>
  <c r="H2214" i="3"/>
  <c r="I2214" i="3"/>
  <c r="J2214" i="3"/>
  <c r="K2214" i="3"/>
  <c r="L2214" i="3"/>
  <c r="M2214" i="3"/>
  <c r="N2214" i="3"/>
  <c r="O2214" i="3"/>
  <c r="A2215" i="3"/>
  <c r="B2215" i="3"/>
  <c r="C2215" i="3"/>
  <c r="E2215" i="3"/>
  <c r="F2215" i="3"/>
  <c r="G2215" i="3"/>
  <c r="H2215" i="3"/>
  <c r="I2215" i="3"/>
  <c r="J2215" i="3"/>
  <c r="K2215" i="3"/>
  <c r="L2215" i="3"/>
  <c r="M2215" i="3"/>
  <c r="N2215" i="3"/>
  <c r="O2215" i="3"/>
  <c r="A2216" i="3"/>
  <c r="B2216" i="3"/>
  <c r="C2216" i="3"/>
  <c r="E2216" i="3"/>
  <c r="F2216" i="3"/>
  <c r="G2216" i="3"/>
  <c r="H2216" i="3"/>
  <c r="I2216" i="3"/>
  <c r="J2216" i="3"/>
  <c r="K2216" i="3"/>
  <c r="L2216" i="3"/>
  <c r="M2216" i="3"/>
  <c r="N2216" i="3"/>
  <c r="O2216" i="3"/>
  <c r="A2217" i="3"/>
  <c r="B2217" i="3"/>
  <c r="C2217" i="3"/>
  <c r="E2217" i="3"/>
  <c r="F2217" i="3"/>
  <c r="G2217" i="3"/>
  <c r="H2217" i="3"/>
  <c r="I2217" i="3"/>
  <c r="J2217" i="3"/>
  <c r="K2217" i="3"/>
  <c r="L2217" i="3"/>
  <c r="M2217" i="3"/>
  <c r="N2217" i="3"/>
  <c r="O2217" i="3"/>
  <c r="A2218" i="3"/>
  <c r="B2218" i="3"/>
  <c r="C2218" i="3"/>
  <c r="E2218" i="3"/>
  <c r="F2218" i="3"/>
  <c r="G2218" i="3"/>
  <c r="H2218" i="3"/>
  <c r="I2218" i="3"/>
  <c r="J2218" i="3"/>
  <c r="K2218" i="3"/>
  <c r="L2218" i="3"/>
  <c r="M2218" i="3"/>
  <c r="N2218" i="3"/>
  <c r="O2218" i="3"/>
  <c r="A2219" i="3"/>
  <c r="B2219" i="3"/>
  <c r="C2219" i="3"/>
  <c r="E2219" i="3"/>
  <c r="F2219" i="3"/>
  <c r="G2219" i="3"/>
  <c r="H2219" i="3"/>
  <c r="I2219" i="3"/>
  <c r="J2219" i="3"/>
  <c r="K2219" i="3"/>
  <c r="L2219" i="3"/>
  <c r="M2219" i="3"/>
  <c r="N2219" i="3"/>
  <c r="O2219" i="3"/>
  <c r="A2220" i="3"/>
  <c r="B2220" i="3"/>
  <c r="C2220" i="3"/>
  <c r="E2220" i="3"/>
  <c r="F2220" i="3"/>
  <c r="G2220" i="3"/>
  <c r="H2220" i="3"/>
  <c r="I2220" i="3"/>
  <c r="J2220" i="3"/>
  <c r="K2220" i="3"/>
  <c r="L2220" i="3"/>
  <c r="M2220" i="3"/>
  <c r="N2220" i="3"/>
  <c r="O2220" i="3"/>
  <c r="A2221" i="3"/>
  <c r="B2221" i="3"/>
  <c r="C2221" i="3"/>
  <c r="E2221" i="3"/>
  <c r="F2221" i="3"/>
  <c r="G2221" i="3"/>
  <c r="H2221" i="3"/>
  <c r="I2221" i="3"/>
  <c r="J2221" i="3"/>
  <c r="K2221" i="3"/>
  <c r="L2221" i="3"/>
  <c r="M2221" i="3"/>
  <c r="N2221" i="3"/>
  <c r="O2221" i="3"/>
  <c r="A2222" i="3"/>
  <c r="B2222" i="3"/>
  <c r="C2222" i="3"/>
  <c r="E2222" i="3"/>
  <c r="F2222" i="3"/>
  <c r="G2222" i="3"/>
  <c r="H2222" i="3"/>
  <c r="I2222" i="3"/>
  <c r="J2222" i="3"/>
  <c r="K2222" i="3"/>
  <c r="L2222" i="3"/>
  <c r="M2222" i="3"/>
  <c r="N2222" i="3"/>
  <c r="O2222" i="3"/>
  <c r="A2223" i="3"/>
  <c r="B2223" i="3"/>
  <c r="C2223" i="3"/>
  <c r="E2223" i="3"/>
  <c r="F2223" i="3"/>
  <c r="G2223" i="3"/>
  <c r="H2223" i="3"/>
  <c r="I2223" i="3"/>
  <c r="J2223" i="3"/>
  <c r="K2223" i="3"/>
  <c r="L2223" i="3"/>
  <c r="M2223" i="3"/>
  <c r="N2223" i="3"/>
  <c r="O2223" i="3"/>
  <c r="A2224" i="3"/>
  <c r="B2224" i="3"/>
  <c r="C2224" i="3"/>
  <c r="E2224" i="3"/>
  <c r="F2224" i="3"/>
  <c r="G2224" i="3"/>
  <c r="H2224" i="3"/>
  <c r="I2224" i="3"/>
  <c r="J2224" i="3"/>
  <c r="K2224" i="3"/>
  <c r="L2224" i="3"/>
  <c r="M2224" i="3"/>
  <c r="N2224" i="3"/>
  <c r="O2224" i="3"/>
  <c r="A2225" i="3"/>
  <c r="B2225" i="3"/>
  <c r="C2225" i="3"/>
  <c r="E2225" i="3"/>
  <c r="F2225" i="3"/>
  <c r="G2225" i="3"/>
  <c r="H2225" i="3"/>
  <c r="I2225" i="3"/>
  <c r="J2225" i="3"/>
  <c r="K2225" i="3"/>
  <c r="L2225" i="3"/>
  <c r="M2225" i="3"/>
  <c r="N2225" i="3"/>
  <c r="O2225" i="3"/>
  <c r="A2226" i="3"/>
  <c r="B2226" i="3"/>
  <c r="C2226" i="3"/>
  <c r="E2226" i="3"/>
  <c r="F2226" i="3"/>
  <c r="G2226" i="3"/>
  <c r="H2226" i="3"/>
  <c r="I2226" i="3"/>
  <c r="J2226" i="3"/>
  <c r="K2226" i="3"/>
  <c r="L2226" i="3"/>
  <c r="M2226" i="3"/>
  <c r="N2226" i="3"/>
  <c r="O2226" i="3"/>
  <c r="A2227" i="3"/>
  <c r="B2227" i="3"/>
  <c r="C2227" i="3"/>
  <c r="E2227" i="3"/>
  <c r="F2227" i="3"/>
  <c r="G2227" i="3"/>
  <c r="H2227" i="3"/>
  <c r="I2227" i="3"/>
  <c r="J2227" i="3"/>
  <c r="K2227" i="3"/>
  <c r="L2227" i="3"/>
  <c r="M2227" i="3"/>
  <c r="N2227" i="3"/>
  <c r="O2227" i="3"/>
  <c r="A2228" i="3"/>
  <c r="B2228" i="3"/>
  <c r="C2228" i="3"/>
  <c r="E2228" i="3"/>
  <c r="F2228" i="3"/>
  <c r="G2228" i="3"/>
  <c r="H2228" i="3"/>
  <c r="I2228" i="3"/>
  <c r="J2228" i="3"/>
  <c r="K2228" i="3"/>
  <c r="L2228" i="3"/>
  <c r="M2228" i="3"/>
  <c r="N2228" i="3"/>
  <c r="O2228" i="3"/>
  <c r="A2229" i="3"/>
  <c r="B2229" i="3"/>
  <c r="C2229" i="3"/>
  <c r="E2229" i="3"/>
  <c r="F2229" i="3"/>
  <c r="G2229" i="3"/>
  <c r="H2229" i="3"/>
  <c r="I2229" i="3"/>
  <c r="J2229" i="3"/>
  <c r="K2229" i="3"/>
  <c r="L2229" i="3"/>
  <c r="M2229" i="3"/>
  <c r="N2229" i="3"/>
  <c r="O2229" i="3"/>
  <c r="A2230" i="3"/>
  <c r="B2230" i="3"/>
  <c r="C2230" i="3"/>
  <c r="E2230" i="3"/>
  <c r="F2230" i="3"/>
  <c r="G2230" i="3"/>
  <c r="H2230" i="3"/>
  <c r="I2230" i="3"/>
  <c r="J2230" i="3"/>
  <c r="K2230" i="3"/>
  <c r="L2230" i="3"/>
  <c r="M2230" i="3"/>
  <c r="N2230" i="3"/>
  <c r="O2230" i="3"/>
  <c r="A2231" i="3"/>
  <c r="B2231" i="3"/>
  <c r="C2231" i="3"/>
  <c r="E2231" i="3"/>
  <c r="F2231" i="3"/>
  <c r="G2231" i="3"/>
  <c r="H2231" i="3"/>
  <c r="I2231" i="3"/>
  <c r="J2231" i="3"/>
  <c r="K2231" i="3"/>
  <c r="L2231" i="3"/>
  <c r="M2231" i="3"/>
  <c r="N2231" i="3"/>
  <c r="O2231" i="3"/>
  <c r="A2232" i="3"/>
  <c r="B2232" i="3"/>
  <c r="C2232" i="3"/>
  <c r="E2232" i="3"/>
  <c r="F2232" i="3"/>
  <c r="G2232" i="3"/>
  <c r="H2232" i="3"/>
  <c r="I2232" i="3"/>
  <c r="J2232" i="3"/>
  <c r="K2232" i="3"/>
  <c r="L2232" i="3"/>
  <c r="M2232" i="3"/>
  <c r="N2232" i="3"/>
  <c r="O2232" i="3"/>
  <c r="A2233" i="3"/>
  <c r="B2233" i="3"/>
  <c r="C2233" i="3"/>
  <c r="E2233" i="3"/>
  <c r="F2233" i="3"/>
  <c r="G2233" i="3"/>
  <c r="H2233" i="3"/>
  <c r="I2233" i="3"/>
  <c r="J2233" i="3"/>
  <c r="K2233" i="3"/>
  <c r="L2233" i="3"/>
  <c r="M2233" i="3"/>
  <c r="N2233" i="3"/>
  <c r="O2233" i="3"/>
  <c r="A2234" i="3"/>
  <c r="B2234" i="3"/>
  <c r="C2234" i="3"/>
  <c r="E2234" i="3"/>
  <c r="F2234" i="3"/>
  <c r="G2234" i="3"/>
  <c r="H2234" i="3"/>
  <c r="I2234" i="3"/>
  <c r="J2234" i="3"/>
  <c r="K2234" i="3"/>
  <c r="L2234" i="3"/>
  <c r="M2234" i="3"/>
  <c r="N2234" i="3"/>
  <c r="O2234" i="3"/>
  <c r="A2235" i="3"/>
  <c r="B2235" i="3"/>
  <c r="C2235" i="3"/>
  <c r="E2235" i="3"/>
  <c r="F2235" i="3"/>
  <c r="G2235" i="3"/>
  <c r="H2235" i="3"/>
  <c r="I2235" i="3"/>
  <c r="J2235" i="3"/>
  <c r="K2235" i="3"/>
  <c r="L2235" i="3"/>
  <c r="M2235" i="3"/>
  <c r="N2235" i="3"/>
  <c r="O2235" i="3"/>
  <c r="A2236" i="3"/>
  <c r="B2236" i="3"/>
  <c r="C2236" i="3"/>
  <c r="E2236" i="3"/>
  <c r="F2236" i="3"/>
  <c r="G2236" i="3"/>
  <c r="H2236" i="3"/>
  <c r="I2236" i="3"/>
  <c r="J2236" i="3"/>
  <c r="K2236" i="3"/>
  <c r="L2236" i="3"/>
  <c r="M2236" i="3"/>
  <c r="N2236" i="3"/>
  <c r="O2236" i="3"/>
  <c r="A2237" i="3"/>
  <c r="B2237" i="3"/>
  <c r="C2237" i="3"/>
  <c r="E2237" i="3"/>
  <c r="F2237" i="3"/>
  <c r="G2237" i="3"/>
  <c r="H2237" i="3"/>
  <c r="I2237" i="3"/>
  <c r="J2237" i="3"/>
  <c r="K2237" i="3"/>
  <c r="L2237" i="3"/>
  <c r="M2237" i="3"/>
  <c r="N2237" i="3"/>
  <c r="O2237" i="3"/>
  <c r="A2238" i="3"/>
  <c r="B2238" i="3"/>
  <c r="C2238" i="3"/>
  <c r="E2238" i="3"/>
  <c r="F2238" i="3"/>
  <c r="G2238" i="3"/>
  <c r="H2238" i="3"/>
  <c r="I2238" i="3"/>
  <c r="J2238" i="3"/>
  <c r="K2238" i="3"/>
  <c r="L2238" i="3"/>
  <c r="M2238" i="3"/>
  <c r="N2238" i="3"/>
  <c r="O2238" i="3"/>
  <c r="A2239" i="3"/>
  <c r="B2239" i="3"/>
  <c r="C2239" i="3"/>
  <c r="E2239" i="3"/>
  <c r="F2239" i="3"/>
  <c r="G2239" i="3"/>
  <c r="H2239" i="3"/>
  <c r="I2239" i="3"/>
  <c r="J2239" i="3"/>
  <c r="K2239" i="3"/>
  <c r="L2239" i="3"/>
  <c r="M2239" i="3"/>
  <c r="N2239" i="3"/>
  <c r="O2239" i="3"/>
  <c r="A2240" i="3"/>
  <c r="B2240" i="3"/>
  <c r="C2240" i="3"/>
  <c r="E2240" i="3"/>
  <c r="F2240" i="3"/>
  <c r="G2240" i="3"/>
  <c r="H2240" i="3"/>
  <c r="I2240" i="3"/>
  <c r="J2240" i="3"/>
  <c r="K2240" i="3"/>
  <c r="L2240" i="3"/>
  <c r="M2240" i="3"/>
  <c r="N2240" i="3"/>
  <c r="O2240" i="3"/>
  <c r="A2241" i="3"/>
  <c r="B2241" i="3"/>
  <c r="C2241" i="3"/>
  <c r="E2241" i="3"/>
  <c r="F2241" i="3"/>
  <c r="G2241" i="3"/>
  <c r="H2241" i="3"/>
  <c r="I2241" i="3"/>
  <c r="J2241" i="3"/>
  <c r="K2241" i="3"/>
  <c r="L2241" i="3"/>
  <c r="M2241" i="3"/>
  <c r="N2241" i="3"/>
  <c r="O2241" i="3"/>
  <c r="A2242" i="3"/>
  <c r="B2242" i="3"/>
  <c r="C2242" i="3"/>
  <c r="E2242" i="3"/>
  <c r="F2242" i="3"/>
  <c r="G2242" i="3"/>
  <c r="H2242" i="3"/>
  <c r="I2242" i="3"/>
  <c r="J2242" i="3"/>
  <c r="K2242" i="3"/>
  <c r="L2242" i="3"/>
  <c r="M2242" i="3"/>
  <c r="N2242" i="3"/>
  <c r="O2242" i="3"/>
  <c r="A2243" i="3"/>
  <c r="B2243" i="3"/>
  <c r="C2243" i="3"/>
  <c r="E2243" i="3"/>
  <c r="F2243" i="3"/>
  <c r="G2243" i="3"/>
  <c r="H2243" i="3"/>
  <c r="I2243" i="3"/>
  <c r="J2243" i="3"/>
  <c r="K2243" i="3"/>
  <c r="L2243" i="3"/>
  <c r="M2243" i="3"/>
  <c r="N2243" i="3"/>
  <c r="O2243" i="3"/>
  <c r="A2244" i="3"/>
  <c r="B2244" i="3"/>
  <c r="C2244" i="3"/>
  <c r="E2244" i="3"/>
  <c r="F2244" i="3"/>
  <c r="G2244" i="3"/>
  <c r="H2244" i="3"/>
  <c r="I2244" i="3"/>
  <c r="J2244" i="3"/>
  <c r="K2244" i="3"/>
  <c r="L2244" i="3"/>
  <c r="M2244" i="3"/>
  <c r="N2244" i="3"/>
  <c r="O2244" i="3"/>
  <c r="A2245" i="3"/>
  <c r="B2245" i="3"/>
  <c r="C2245" i="3"/>
  <c r="E2245" i="3"/>
  <c r="F2245" i="3"/>
  <c r="G2245" i="3"/>
  <c r="H2245" i="3"/>
  <c r="I2245" i="3"/>
  <c r="J2245" i="3"/>
  <c r="K2245" i="3"/>
  <c r="L2245" i="3"/>
  <c r="M2245" i="3"/>
  <c r="N2245" i="3"/>
  <c r="O2245" i="3"/>
  <c r="A2246" i="3"/>
  <c r="B2246" i="3"/>
  <c r="C2246" i="3"/>
  <c r="E2246" i="3"/>
  <c r="F2246" i="3"/>
  <c r="G2246" i="3"/>
  <c r="H2246" i="3"/>
  <c r="I2246" i="3"/>
  <c r="J2246" i="3"/>
  <c r="K2246" i="3"/>
  <c r="L2246" i="3"/>
  <c r="M2246" i="3"/>
  <c r="N2246" i="3"/>
  <c r="O2246" i="3"/>
  <c r="A2247" i="3"/>
  <c r="B2247" i="3"/>
  <c r="C2247" i="3"/>
  <c r="E2247" i="3"/>
  <c r="F2247" i="3"/>
  <c r="G2247" i="3"/>
  <c r="H2247" i="3"/>
  <c r="I2247" i="3"/>
  <c r="J2247" i="3"/>
  <c r="K2247" i="3"/>
  <c r="L2247" i="3"/>
  <c r="M2247" i="3"/>
  <c r="N2247" i="3"/>
  <c r="O2247" i="3"/>
  <c r="A2248" i="3"/>
  <c r="B2248" i="3"/>
  <c r="C2248" i="3"/>
  <c r="E2248" i="3"/>
  <c r="F2248" i="3"/>
  <c r="G2248" i="3"/>
  <c r="H2248" i="3"/>
  <c r="I2248" i="3"/>
  <c r="J2248" i="3"/>
  <c r="K2248" i="3"/>
  <c r="L2248" i="3"/>
  <c r="M2248" i="3"/>
  <c r="N2248" i="3"/>
  <c r="O2248" i="3"/>
  <c r="A2249" i="3"/>
  <c r="B2249" i="3"/>
  <c r="C2249" i="3"/>
  <c r="E2249" i="3"/>
  <c r="F2249" i="3"/>
  <c r="G2249" i="3"/>
  <c r="H2249" i="3"/>
  <c r="I2249" i="3"/>
  <c r="J2249" i="3"/>
  <c r="K2249" i="3"/>
  <c r="L2249" i="3"/>
  <c r="M2249" i="3"/>
  <c r="N2249" i="3"/>
  <c r="O2249" i="3"/>
  <c r="A2250" i="3"/>
  <c r="B2250" i="3"/>
  <c r="C2250" i="3"/>
  <c r="E2250" i="3"/>
  <c r="F2250" i="3"/>
  <c r="G2250" i="3"/>
  <c r="H2250" i="3"/>
  <c r="I2250" i="3"/>
  <c r="J2250" i="3"/>
  <c r="K2250" i="3"/>
  <c r="L2250" i="3"/>
  <c r="M2250" i="3"/>
  <c r="N2250" i="3"/>
  <c r="O2250" i="3"/>
  <c r="A2251" i="3"/>
  <c r="B2251" i="3"/>
  <c r="C2251" i="3"/>
  <c r="E2251" i="3"/>
  <c r="F2251" i="3"/>
  <c r="G2251" i="3"/>
  <c r="H2251" i="3"/>
  <c r="I2251" i="3"/>
  <c r="J2251" i="3"/>
  <c r="K2251" i="3"/>
  <c r="L2251" i="3"/>
  <c r="M2251" i="3"/>
  <c r="N2251" i="3"/>
  <c r="O2251" i="3"/>
  <c r="A2252" i="3"/>
  <c r="B2252" i="3"/>
  <c r="C2252" i="3"/>
  <c r="E2252" i="3"/>
  <c r="F2252" i="3"/>
  <c r="G2252" i="3"/>
  <c r="H2252" i="3"/>
  <c r="I2252" i="3"/>
  <c r="J2252" i="3"/>
  <c r="K2252" i="3"/>
  <c r="L2252" i="3"/>
  <c r="M2252" i="3"/>
  <c r="N2252" i="3"/>
  <c r="O2252" i="3"/>
  <c r="A2253" i="3"/>
  <c r="B2253" i="3"/>
  <c r="C2253" i="3"/>
  <c r="E2253" i="3"/>
  <c r="F2253" i="3"/>
  <c r="G2253" i="3"/>
  <c r="H2253" i="3"/>
  <c r="I2253" i="3"/>
  <c r="J2253" i="3"/>
  <c r="K2253" i="3"/>
  <c r="L2253" i="3"/>
  <c r="M2253" i="3"/>
  <c r="N2253" i="3"/>
  <c r="O2253" i="3"/>
  <c r="A2254" i="3"/>
  <c r="B2254" i="3"/>
  <c r="C2254" i="3"/>
  <c r="E2254" i="3"/>
  <c r="F2254" i="3"/>
  <c r="G2254" i="3"/>
  <c r="H2254" i="3"/>
  <c r="I2254" i="3"/>
  <c r="J2254" i="3"/>
  <c r="K2254" i="3"/>
  <c r="L2254" i="3"/>
  <c r="M2254" i="3"/>
  <c r="N2254" i="3"/>
  <c r="O2254" i="3"/>
  <c r="A2255" i="3"/>
  <c r="B2255" i="3"/>
  <c r="C2255" i="3"/>
  <c r="E2255" i="3"/>
  <c r="F2255" i="3"/>
  <c r="G2255" i="3"/>
  <c r="H2255" i="3"/>
  <c r="I2255" i="3"/>
  <c r="J2255" i="3"/>
  <c r="K2255" i="3"/>
  <c r="L2255" i="3"/>
  <c r="M2255" i="3"/>
  <c r="N2255" i="3"/>
  <c r="O2255" i="3"/>
  <c r="A2256" i="3"/>
  <c r="B2256" i="3"/>
  <c r="C2256" i="3"/>
  <c r="E2256" i="3"/>
  <c r="F2256" i="3"/>
  <c r="G2256" i="3"/>
  <c r="H2256" i="3"/>
  <c r="I2256" i="3"/>
  <c r="J2256" i="3"/>
  <c r="K2256" i="3"/>
  <c r="L2256" i="3"/>
  <c r="M2256" i="3"/>
  <c r="N2256" i="3"/>
  <c r="O2256" i="3"/>
  <c r="A2257" i="3"/>
  <c r="B2257" i="3"/>
  <c r="C2257" i="3"/>
  <c r="E2257" i="3"/>
  <c r="F2257" i="3"/>
  <c r="G2257" i="3"/>
  <c r="H2257" i="3"/>
  <c r="I2257" i="3"/>
  <c r="J2257" i="3"/>
  <c r="K2257" i="3"/>
  <c r="L2257" i="3"/>
  <c r="M2257" i="3"/>
  <c r="N2257" i="3"/>
  <c r="O2257" i="3"/>
  <c r="A2258" i="3"/>
  <c r="B2258" i="3"/>
  <c r="C2258" i="3"/>
  <c r="E2258" i="3"/>
  <c r="F2258" i="3"/>
  <c r="G2258" i="3"/>
  <c r="H2258" i="3"/>
  <c r="I2258" i="3"/>
  <c r="J2258" i="3"/>
  <c r="K2258" i="3"/>
  <c r="L2258" i="3"/>
  <c r="M2258" i="3"/>
  <c r="N2258" i="3"/>
  <c r="O2258" i="3"/>
  <c r="A2259" i="3"/>
  <c r="B2259" i="3"/>
  <c r="C2259" i="3"/>
  <c r="E2259" i="3"/>
  <c r="F2259" i="3"/>
  <c r="G2259" i="3"/>
  <c r="H2259" i="3"/>
  <c r="I2259" i="3"/>
  <c r="J2259" i="3"/>
  <c r="K2259" i="3"/>
  <c r="L2259" i="3"/>
  <c r="M2259" i="3"/>
  <c r="N2259" i="3"/>
  <c r="O2259" i="3"/>
  <c r="A2260" i="3"/>
  <c r="B2260" i="3"/>
  <c r="C2260" i="3"/>
  <c r="E2260" i="3"/>
  <c r="F2260" i="3"/>
  <c r="G2260" i="3"/>
  <c r="H2260" i="3"/>
  <c r="I2260" i="3"/>
  <c r="J2260" i="3"/>
  <c r="K2260" i="3"/>
  <c r="L2260" i="3"/>
  <c r="M2260" i="3"/>
  <c r="N2260" i="3"/>
  <c r="O2260" i="3"/>
  <c r="A2261" i="3"/>
  <c r="B2261" i="3"/>
  <c r="C2261" i="3"/>
  <c r="E2261" i="3"/>
  <c r="F2261" i="3"/>
  <c r="G2261" i="3"/>
  <c r="H2261" i="3"/>
  <c r="I2261" i="3"/>
  <c r="J2261" i="3"/>
  <c r="K2261" i="3"/>
  <c r="L2261" i="3"/>
  <c r="M2261" i="3"/>
  <c r="N2261" i="3"/>
  <c r="O2261" i="3"/>
  <c r="A2262" i="3"/>
  <c r="B2262" i="3"/>
  <c r="C2262" i="3"/>
  <c r="E2262" i="3"/>
  <c r="F2262" i="3"/>
  <c r="G2262" i="3"/>
  <c r="H2262" i="3"/>
  <c r="I2262" i="3"/>
  <c r="J2262" i="3"/>
  <c r="K2262" i="3"/>
  <c r="L2262" i="3"/>
  <c r="M2262" i="3"/>
  <c r="N2262" i="3"/>
  <c r="O2262" i="3"/>
  <c r="A2263" i="3"/>
  <c r="B2263" i="3"/>
  <c r="C2263" i="3"/>
  <c r="E2263" i="3"/>
  <c r="F2263" i="3"/>
  <c r="G2263" i="3"/>
  <c r="H2263" i="3"/>
  <c r="I2263" i="3"/>
  <c r="J2263" i="3"/>
  <c r="K2263" i="3"/>
  <c r="L2263" i="3"/>
  <c r="M2263" i="3"/>
  <c r="N2263" i="3"/>
  <c r="O2263" i="3"/>
  <c r="A2264" i="3"/>
  <c r="B2264" i="3"/>
  <c r="C2264" i="3"/>
  <c r="E2264" i="3"/>
  <c r="F2264" i="3"/>
  <c r="G2264" i="3"/>
  <c r="H2264" i="3"/>
  <c r="I2264" i="3"/>
  <c r="J2264" i="3"/>
  <c r="K2264" i="3"/>
  <c r="L2264" i="3"/>
  <c r="M2264" i="3"/>
  <c r="N2264" i="3"/>
  <c r="O2264" i="3"/>
  <c r="A2265" i="3"/>
  <c r="B2265" i="3"/>
  <c r="C2265" i="3"/>
  <c r="E2265" i="3"/>
  <c r="F2265" i="3"/>
  <c r="G2265" i="3"/>
  <c r="H2265" i="3"/>
  <c r="I2265" i="3"/>
  <c r="J2265" i="3"/>
  <c r="K2265" i="3"/>
  <c r="L2265" i="3"/>
  <c r="M2265" i="3"/>
  <c r="N2265" i="3"/>
  <c r="O2265" i="3"/>
  <c r="A2266" i="3"/>
  <c r="B2266" i="3"/>
  <c r="C2266" i="3"/>
  <c r="E2266" i="3"/>
  <c r="F2266" i="3"/>
  <c r="G2266" i="3"/>
  <c r="H2266" i="3"/>
  <c r="I2266" i="3"/>
  <c r="J2266" i="3"/>
  <c r="K2266" i="3"/>
  <c r="L2266" i="3"/>
  <c r="M2266" i="3"/>
  <c r="N2266" i="3"/>
  <c r="O2266" i="3"/>
  <c r="A2267" i="3"/>
  <c r="B2267" i="3"/>
  <c r="C2267" i="3"/>
  <c r="E2267" i="3"/>
  <c r="F2267" i="3"/>
  <c r="G2267" i="3"/>
  <c r="H2267" i="3"/>
  <c r="I2267" i="3"/>
  <c r="J2267" i="3"/>
  <c r="K2267" i="3"/>
  <c r="L2267" i="3"/>
  <c r="M2267" i="3"/>
  <c r="N2267" i="3"/>
  <c r="O2267" i="3"/>
  <c r="A2268" i="3"/>
  <c r="B2268" i="3"/>
  <c r="C2268" i="3"/>
  <c r="E2268" i="3"/>
  <c r="F2268" i="3"/>
  <c r="G2268" i="3"/>
  <c r="H2268" i="3"/>
  <c r="I2268" i="3"/>
  <c r="J2268" i="3"/>
  <c r="K2268" i="3"/>
  <c r="L2268" i="3"/>
  <c r="M2268" i="3"/>
  <c r="N2268" i="3"/>
  <c r="O2268" i="3"/>
  <c r="A2269" i="3"/>
  <c r="B2269" i="3"/>
  <c r="C2269" i="3"/>
  <c r="E2269" i="3"/>
  <c r="F2269" i="3"/>
  <c r="G2269" i="3"/>
  <c r="H2269" i="3"/>
  <c r="I2269" i="3"/>
  <c r="J2269" i="3"/>
  <c r="K2269" i="3"/>
  <c r="L2269" i="3"/>
  <c r="M2269" i="3"/>
  <c r="N2269" i="3"/>
  <c r="O2269" i="3"/>
  <c r="A2270" i="3"/>
  <c r="B2270" i="3"/>
  <c r="C2270" i="3"/>
  <c r="E2270" i="3"/>
  <c r="F2270" i="3"/>
  <c r="G2270" i="3"/>
  <c r="H2270" i="3"/>
  <c r="I2270" i="3"/>
  <c r="J2270" i="3"/>
  <c r="K2270" i="3"/>
  <c r="L2270" i="3"/>
  <c r="M2270" i="3"/>
  <c r="N2270" i="3"/>
  <c r="O2270" i="3"/>
  <c r="A2271" i="3"/>
  <c r="B2271" i="3"/>
  <c r="C2271" i="3"/>
  <c r="E2271" i="3"/>
  <c r="F2271" i="3"/>
  <c r="G2271" i="3"/>
  <c r="H2271" i="3"/>
  <c r="I2271" i="3"/>
  <c r="J2271" i="3"/>
  <c r="K2271" i="3"/>
  <c r="L2271" i="3"/>
  <c r="M2271" i="3"/>
  <c r="N2271" i="3"/>
  <c r="O2271" i="3"/>
  <c r="A2272" i="3"/>
  <c r="B2272" i="3"/>
  <c r="C2272" i="3"/>
  <c r="E2272" i="3"/>
  <c r="F2272" i="3"/>
  <c r="G2272" i="3"/>
  <c r="H2272" i="3"/>
  <c r="I2272" i="3"/>
  <c r="J2272" i="3"/>
  <c r="K2272" i="3"/>
  <c r="L2272" i="3"/>
  <c r="M2272" i="3"/>
  <c r="N2272" i="3"/>
  <c r="O2272" i="3"/>
  <c r="A2273" i="3"/>
  <c r="B2273" i="3"/>
  <c r="C2273" i="3"/>
  <c r="E2273" i="3"/>
  <c r="F2273" i="3"/>
  <c r="G2273" i="3"/>
  <c r="H2273" i="3"/>
  <c r="I2273" i="3"/>
  <c r="J2273" i="3"/>
  <c r="K2273" i="3"/>
  <c r="L2273" i="3"/>
  <c r="M2273" i="3"/>
  <c r="N2273" i="3"/>
  <c r="O2273" i="3"/>
  <c r="A2274" i="3"/>
  <c r="B2274" i="3"/>
  <c r="C2274" i="3"/>
  <c r="E2274" i="3"/>
  <c r="F2274" i="3"/>
  <c r="G2274" i="3"/>
  <c r="H2274" i="3"/>
  <c r="I2274" i="3"/>
  <c r="J2274" i="3"/>
  <c r="K2274" i="3"/>
  <c r="L2274" i="3"/>
  <c r="M2274" i="3"/>
  <c r="N2274" i="3"/>
  <c r="O2274" i="3"/>
  <c r="A2275" i="3"/>
  <c r="B2275" i="3"/>
  <c r="C2275" i="3"/>
  <c r="E2275" i="3"/>
  <c r="F2275" i="3"/>
  <c r="G2275" i="3"/>
  <c r="H2275" i="3"/>
  <c r="I2275" i="3"/>
  <c r="J2275" i="3"/>
  <c r="K2275" i="3"/>
  <c r="L2275" i="3"/>
  <c r="M2275" i="3"/>
  <c r="N2275" i="3"/>
  <c r="O2275" i="3"/>
  <c r="A2276" i="3"/>
  <c r="B2276" i="3"/>
  <c r="C2276" i="3"/>
  <c r="E2276" i="3"/>
  <c r="F2276" i="3"/>
  <c r="G2276" i="3"/>
  <c r="H2276" i="3"/>
  <c r="I2276" i="3"/>
  <c r="J2276" i="3"/>
  <c r="K2276" i="3"/>
  <c r="L2276" i="3"/>
  <c r="M2276" i="3"/>
  <c r="N2276" i="3"/>
  <c r="O2276" i="3"/>
  <c r="A2277" i="3"/>
  <c r="B2277" i="3"/>
  <c r="C2277" i="3"/>
  <c r="E2277" i="3"/>
  <c r="F2277" i="3"/>
  <c r="G2277" i="3"/>
  <c r="H2277" i="3"/>
  <c r="I2277" i="3"/>
  <c r="J2277" i="3"/>
  <c r="K2277" i="3"/>
  <c r="L2277" i="3"/>
  <c r="M2277" i="3"/>
  <c r="N2277" i="3"/>
  <c r="O2277" i="3"/>
  <c r="A2278" i="3"/>
  <c r="B2278" i="3"/>
  <c r="C2278" i="3"/>
  <c r="E2278" i="3"/>
  <c r="F2278" i="3"/>
  <c r="G2278" i="3"/>
  <c r="H2278" i="3"/>
  <c r="I2278" i="3"/>
  <c r="J2278" i="3"/>
  <c r="K2278" i="3"/>
  <c r="L2278" i="3"/>
  <c r="M2278" i="3"/>
  <c r="N2278" i="3"/>
  <c r="O2278" i="3"/>
  <c r="A2279" i="3"/>
  <c r="B2279" i="3"/>
  <c r="C2279" i="3"/>
  <c r="E2279" i="3"/>
  <c r="F2279" i="3"/>
  <c r="G2279" i="3"/>
  <c r="H2279" i="3"/>
  <c r="I2279" i="3"/>
  <c r="J2279" i="3"/>
  <c r="K2279" i="3"/>
  <c r="L2279" i="3"/>
  <c r="M2279" i="3"/>
  <c r="N2279" i="3"/>
  <c r="O2279" i="3"/>
  <c r="A2280" i="3"/>
  <c r="B2280" i="3"/>
  <c r="C2280" i="3"/>
  <c r="E2280" i="3"/>
  <c r="F2280" i="3"/>
  <c r="G2280" i="3"/>
  <c r="H2280" i="3"/>
  <c r="I2280" i="3"/>
  <c r="J2280" i="3"/>
  <c r="K2280" i="3"/>
  <c r="L2280" i="3"/>
  <c r="M2280" i="3"/>
  <c r="N2280" i="3"/>
  <c r="O2280" i="3"/>
  <c r="A2281" i="3"/>
  <c r="B2281" i="3"/>
  <c r="C2281" i="3"/>
  <c r="E2281" i="3"/>
  <c r="F2281" i="3"/>
  <c r="G2281" i="3"/>
  <c r="H2281" i="3"/>
  <c r="I2281" i="3"/>
  <c r="J2281" i="3"/>
  <c r="K2281" i="3"/>
  <c r="L2281" i="3"/>
  <c r="M2281" i="3"/>
  <c r="N2281" i="3"/>
  <c r="O2281" i="3"/>
  <c r="A2282" i="3"/>
  <c r="B2282" i="3"/>
  <c r="C2282" i="3"/>
  <c r="E2282" i="3"/>
  <c r="F2282" i="3"/>
  <c r="G2282" i="3"/>
  <c r="H2282" i="3"/>
  <c r="I2282" i="3"/>
  <c r="J2282" i="3"/>
  <c r="K2282" i="3"/>
  <c r="L2282" i="3"/>
  <c r="M2282" i="3"/>
  <c r="N2282" i="3"/>
  <c r="O2282" i="3"/>
  <c r="A2283" i="3"/>
  <c r="B2283" i="3"/>
  <c r="C2283" i="3"/>
  <c r="E2283" i="3"/>
  <c r="F2283" i="3"/>
  <c r="G2283" i="3"/>
  <c r="H2283" i="3"/>
  <c r="I2283" i="3"/>
  <c r="J2283" i="3"/>
  <c r="K2283" i="3"/>
  <c r="L2283" i="3"/>
  <c r="M2283" i="3"/>
  <c r="N2283" i="3"/>
  <c r="O2283" i="3"/>
  <c r="A2284" i="3"/>
  <c r="B2284" i="3"/>
  <c r="C2284" i="3"/>
  <c r="E2284" i="3"/>
  <c r="F2284" i="3"/>
  <c r="G2284" i="3"/>
  <c r="H2284" i="3"/>
  <c r="I2284" i="3"/>
  <c r="J2284" i="3"/>
  <c r="K2284" i="3"/>
  <c r="L2284" i="3"/>
  <c r="M2284" i="3"/>
  <c r="N2284" i="3"/>
  <c r="O2284" i="3"/>
  <c r="A2285" i="3"/>
  <c r="B2285" i="3"/>
  <c r="C2285" i="3"/>
  <c r="E2285" i="3"/>
  <c r="F2285" i="3"/>
  <c r="G2285" i="3"/>
  <c r="H2285" i="3"/>
  <c r="I2285" i="3"/>
  <c r="J2285" i="3"/>
  <c r="K2285" i="3"/>
  <c r="L2285" i="3"/>
  <c r="M2285" i="3"/>
  <c r="N2285" i="3"/>
  <c r="O2285" i="3"/>
  <c r="A2286" i="3"/>
  <c r="B2286" i="3"/>
  <c r="C2286" i="3"/>
  <c r="E2286" i="3"/>
  <c r="F2286" i="3"/>
  <c r="G2286" i="3"/>
  <c r="H2286" i="3"/>
  <c r="I2286" i="3"/>
  <c r="J2286" i="3"/>
  <c r="K2286" i="3"/>
  <c r="L2286" i="3"/>
  <c r="M2286" i="3"/>
  <c r="N2286" i="3"/>
  <c r="O2286" i="3"/>
  <c r="A2287" i="3"/>
  <c r="B2287" i="3"/>
  <c r="C2287" i="3"/>
  <c r="E2287" i="3"/>
  <c r="F2287" i="3"/>
  <c r="G2287" i="3"/>
  <c r="H2287" i="3"/>
  <c r="I2287" i="3"/>
  <c r="J2287" i="3"/>
  <c r="K2287" i="3"/>
  <c r="L2287" i="3"/>
  <c r="M2287" i="3"/>
  <c r="N2287" i="3"/>
  <c r="O2287" i="3"/>
  <c r="A2288" i="3"/>
  <c r="B2288" i="3"/>
  <c r="C2288" i="3"/>
  <c r="E2288" i="3"/>
  <c r="F2288" i="3"/>
  <c r="G2288" i="3"/>
  <c r="H2288" i="3"/>
  <c r="I2288" i="3"/>
  <c r="J2288" i="3"/>
  <c r="K2288" i="3"/>
  <c r="L2288" i="3"/>
  <c r="M2288" i="3"/>
  <c r="N2288" i="3"/>
  <c r="O2288" i="3"/>
  <c r="A2289" i="3"/>
  <c r="B2289" i="3"/>
  <c r="C2289" i="3"/>
  <c r="E2289" i="3"/>
  <c r="F2289" i="3"/>
  <c r="G2289" i="3"/>
  <c r="H2289" i="3"/>
  <c r="I2289" i="3"/>
  <c r="J2289" i="3"/>
  <c r="K2289" i="3"/>
  <c r="L2289" i="3"/>
  <c r="M2289" i="3"/>
  <c r="N2289" i="3"/>
  <c r="O2289" i="3"/>
  <c r="A2290" i="3"/>
  <c r="B2290" i="3"/>
  <c r="C2290" i="3"/>
  <c r="E2290" i="3"/>
  <c r="F2290" i="3"/>
  <c r="G2290" i="3"/>
  <c r="H2290" i="3"/>
  <c r="I2290" i="3"/>
  <c r="J2290" i="3"/>
  <c r="K2290" i="3"/>
  <c r="L2290" i="3"/>
  <c r="M2290" i="3"/>
  <c r="N2290" i="3"/>
  <c r="O2290" i="3"/>
  <c r="A2291" i="3"/>
  <c r="B2291" i="3"/>
  <c r="C2291" i="3"/>
  <c r="E2291" i="3"/>
  <c r="F2291" i="3"/>
  <c r="G2291" i="3"/>
  <c r="H2291" i="3"/>
  <c r="I2291" i="3"/>
  <c r="J2291" i="3"/>
  <c r="K2291" i="3"/>
  <c r="L2291" i="3"/>
  <c r="M2291" i="3"/>
  <c r="N2291" i="3"/>
  <c r="O2291" i="3"/>
  <c r="A2292" i="3"/>
  <c r="B2292" i="3"/>
  <c r="C2292" i="3"/>
  <c r="E2292" i="3"/>
  <c r="F2292" i="3"/>
  <c r="G2292" i="3"/>
  <c r="H2292" i="3"/>
  <c r="I2292" i="3"/>
  <c r="J2292" i="3"/>
  <c r="K2292" i="3"/>
  <c r="L2292" i="3"/>
  <c r="M2292" i="3"/>
  <c r="N2292" i="3"/>
  <c r="O2292" i="3"/>
  <c r="A2293" i="3"/>
  <c r="B2293" i="3"/>
  <c r="C2293" i="3"/>
  <c r="E2293" i="3"/>
  <c r="F2293" i="3"/>
  <c r="G2293" i="3"/>
  <c r="H2293" i="3"/>
  <c r="I2293" i="3"/>
  <c r="J2293" i="3"/>
  <c r="K2293" i="3"/>
  <c r="L2293" i="3"/>
  <c r="M2293" i="3"/>
  <c r="N2293" i="3"/>
  <c r="O2293" i="3"/>
  <c r="A2294" i="3"/>
  <c r="B2294" i="3"/>
  <c r="C2294" i="3"/>
  <c r="E2294" i="3"/>
  <c r="F2294" i="3"/>
  <c r="G2294" i="3"/>
  <c r="H2294" i="3"/>
  <c r="I2294" i="3"/>
  <c r="J2294" i="3"/>
  <c r="K2294" i="3"/>
  <c r="L2294" i="3"/>
  <c r="M2294" i="3"/>
  <c r="N2294" i="3"/>
  <c r="O2294" i="3"/>
  <c r="A2295" i="3"/>
  <c r="B2295" i="3"/>
  <c r="C2295" i="3"/>
  <c r="E2295" i="3"/>
  <c r="F2295" i="3"/>
  <c r="G2295" i="3"/>
  <c r="H2295" i="3"/>
  <c r="I2295" i="3"/>
  <c r="J2295" i="3"/>
  <c r="K2295" i="3"/>
  <c r="L2295" i="3"/>
  <c r="M2295" i="3"/>
  <c r="N2295" i="3"/>
  <c r="O2295" i="3"/>
  <c r="A2296" i="3"/>
  <c r="B2296" i="3"/>
  <c r="C2296" i="3"/>
  <c r="E2296" i="3"/>
  <c r="F2296" i="3"/>
  <c r="G2296" i="3"/>
  <c r="H2296" i="3"/>
  <c r="I2296" i="3"/>
  <c r="J2296" i="3"/>
  <c r="K2296" i="3"/>
  <c r="L2296" i="3"/>
  <c r="M2296" i="3"/>
  <c r="N2296" i="3"/>
  <c r="O2296" i="3"/>
  <c r="A2297" i="3"/>
  <c r="B2297" i="3"/>
  <c r="C2297" i="3"/>
  <c r="E2297" i="3"/>
  <c r="F2297" i="3"/>
  <c r="G2297" i="3"/>
  <c r="H2297" i="3"/>
  <c r="I2297" i="3"/>
  <c r="J2297" i="3"/>
  <c r="K2297" i="3"/>
  <c r="L2297" i="3"/>
  <c r="M2297" i="3"/>
  <c r="N2297" i="3"/>
  <c r="O2297" i="3"/>
  <c r="A2298" i="3"/>
  <c r="B2298" i="3"/>
  <c r="C2298" i="3"/>
  <c r="E2298" i="3"/>
  <c r="F2298" i="3"/>
  <c r="G2298" i="3"/>
  <c r="H2298" i="3"/>
  <c r="I2298" i="3"/>
  <c r="J2298" i="3"/>
  <c r="K2298" i="3"/>
  <c r="L2298" i="3"/>
  <c r="M2298" i="3"/>
  <c r="N2298" i="3"/>
  <c r="O2298" i="3"/>
  <c r="A2299" i="3"/>
  <c r="B2299" i="3"/>
  <c r="C2299" i="3"/>
  <c r="E2299" i="3"/>
  <c r="F2299" i="3"/>
  <c r="G2299" i="3"/>
  <c r="H2299" i="3"/>
  <c r="I2299" i="3"/>
  <c r="J2299" i="3"/>
  <c r="K2299" i="3"/>
  <c r="L2299" i="3"/>
  <c r="M2299" i="3"/>
  <c r="N2299" i="3"/>
  <c r="O2299" i="3"/>
  <c r="A2300" i="3"/>
  <c r="B2300" i="3"/>
  <c r="C2300" i="3"/>
  <c r="E2300" i="3"/>
  <c r="F2300" i="3"/>
  <c r="G2300" i="3"/>
  <c r="H2300" i="3"/>
  <c r="I2300" i="3"/>
  <c r="J2300" i="3"/>
  <c r="K2300" i="3"/>
  <c r="L2300" i="3"/>
  <c r="M2300" i="3"/>
  <c r="N2300" i="3"/>
  <c r="O2300" i="3"/>
  <c r="A2301" i="3"/>
  <c r="B2301" i="3"/>
  <c r="C2301" i="3"/>
  <c r="E2301" i="3"/>
  <c r="F2301" i="3"/>
  <c r="G2301" i="3"/>
  <c r="H2301" i="3"/>
  <c r="I2301" i="3"/>
  <c r="J2301" i="3"/>
  <c r="K2301" i="3"/>
  <c r="L2301" i="3"/>
  <c r="M2301" i="3"/>
  <c r="N2301" i="3"/>
  <c r="O2301" i="3"/>
  <c r="A2302" i="3"/>
  <c r="B2302" i="3"/>
  <c r="C2302" i="3"/>
  <c r="E2302" i="3"/>
  <c r="F2302" i="3"/>
  <c r="G2302" i="3"/>
  <c r="H2302" i="3"/>
  <c r="I2302" i="3"/>
  <c r="J2302" i="3"/>
  <c r="K2302" i="3"/>
  <c r="L2302" i="3"/>
  <c r="M2302" i="3"/>
  <c r="N2302" i="3"/>
  <c r="O2302" i="3"/>
  <c r="A2303" i="3"/>
  <c r="B2303" i="3"/>
  <c r="C2303" i="3"/>
  <c r="E2303" i="3"/>
  <c r="F2303" i="3"/>
  <c r="G2303" i="3"/>
  <c r="H2303" i="3"/>
  <c r="I2303" i="3"/>
  <c r="J2303" i="3"/>
  <c r="K2303" i="3"/>
  <c r="L2303" i="3"/>
  <c r="M2303" i="3"/>
  <c r="N2303" i="3"/>
  <c r="O2303" i="3"/>
  <c r="A2304" i="3"/>
  <c r="B2304" i="3"/>
  <c r="C2304" i="3"/>
  <c r="E2304" i="3"/>
  <c r="F2304" i="3"/>
  <c r="G2304" i="3"/>
  <c r="H2304" i="3"/>
  <c r="I2304" i="3"/>
  <c r="J2304" i="3"/>
  <c r="K2304" i="3"/>
  <c r="L2304" i="3"/>
  <c r="M2304" i="3"/>
  <c r="N2304" i="3"/>
  <c r="O2304" i="3"/>
  <c r="A2305" i="3"/>
  <c r="B2305" i="3"/>
  <c r="C2305" i="3"/>
  <c r="E2305" i="3"/>
  <c r="F2305" i="3"/>
  <c r="G2305" i="3"/>
  <c r="H2305" i="3"/>
  <c r="I2305" i="3"/>
  <c r="J2305" i="3"/>
  <c r="K2305" i="3"/>
  <c r="L2305" i="3"/>
  <c r="M2305" i="3"/>
  <c r="N2305" i="3"/>
  <c r="O2305" i="3"/>
  <c r="A2306" i="3"/>
  <c r="B2306" i="3"/>
  <c r="C2306" i="3"/>
  <c r="E2306" i="3"/>
  <c r="F2306" i="3"/>
  <c r="G2306" i="3"/>
  <c r="H2306" i="3"/>
  <c r="I2306" i="3"/>
  <c r="J2306" i="3"/>
  <c r="K2306" i="3"/>
  <c r="L2306" i="3"/>
  <c r="M2306" i="3"/>
  <c r="N2306" i="3"/>
  <c r="O2306" i="3"/>
  <c r="A2307" i="3"/>
  <c r="B2307" i="3"/>
  <c r="C2307" i="3"/>
  <c r="E2307" i="3"/>
  <c r="F2307" i="3"/>
  <c r="G2307" i="3"/>
  <c r="H2307" i="3"/>
  <c r="I2307" i="3"/>
  <c r="J2307" i="3"/>
  <c r="K2307" i="3"/>
  <c r="L2307" i="3"/>
  <c r="M2307" i="3"/>
  <c r="N2307" i="3"/>
  <c r="O2307" i="3"/>
  <c r="A2308" i="3"/>
  <c r="B2308" i="3"/>
  <c r="C2308" i="3"/>
  <c r="E2308" i="3"/>
  <c r="F2308" i="3"/>
  <c r="G2308" i="3"/>
  <c r="H2308" i="3"/>
  <c r="I2308" i="3"/>
  <c r="J2308" i="3"/>
  <c r="K2308" i="3"/>
  <c r="L2308" i="3"/>
  <c r="M2308" i="3"/>
  <c r="N2308" i="3"/>
  <c r="O2308" i="3"/>
  <c r="A2309" i="3"/>
  <c r="B2309" i="3"/>
  <c r="C2309" i="3"/>
  <c r="E2309" i="3"/>
  <c r="F2309" i="3"/>
  <c r="G2309" i="3"/>
  <c r="H2309" i="3"/>
  <c r="I2309" i="3"/>
  <c r="J2309" i="3"/>
  <c r="K2309" i="3"/>
  <c r="L2309" i="3"/>
  <c r="M2309" i="3"/>
  <c r="N2309" i="3"/>
  <c r="O2309" i="3"/>
  <c r="A2310" i="3"/>
  <c r="B2310" i="3"/>
  <c r="C2310" i="3"/>
  <c r="E2310" i="3"/>
  <c r="F2310" i="3"/>
  <c r="G2310" i="3"/>
  <c r="H2310" i="3"/>
  <c r="I2310" i="3"/>
  <c r="J2310" i="3"/>
  <c r="K2310" i="3"/>
  <c r="L2310" i="3"/>
  <c r="M2310" i="3"/>
  <c r="N2310" i="3"/>
  <c r="O2310" i="3"/>
  <c r="A2311" i="3"/>
  <c r="B2311" i="3"/>
  <c r="C2311" i="3"/>
  <c r="E2311" i="3"/>
  <c r="F2311" i="3"/>
  <c r="G2311" i="3"/>
  <c r="H2311" i="3"/>
  <c r="I2311" i="3"/>
  <c r="J2311" i="3"/>
  <c r="K2311" i="3"/>
  <c r="L2311" i="3"/>
  <c r="M2311" i="3"/>
  <c r="N2311" i="3"/>
  <c r="O2311" i="3"/>
  <c r="A2312" i="3"/>
  <c r="B2312" i="3"/>
  <c r="C2312" i="3"/>
  <c r="E2312" i="3"/>
  <c r="F2312" i="3"/>
  <c r="G2312" i="3"/>
  <c r="H2312" i="3"/>
  <c r="I2312" i="3"/>
  <c r="J2312" i="3"/>
  <c r="K2312" i="3"/>
  <c r="L2312" i="3"/>
  <c r="M2312" i="3"/>
  <c r="N2312" i="3"/>
  <c r="O2312" i="3"/>
  <c r="A2313" i="3"/>
  <c r="B2313" i="3"/>
  <c r="C2313" i="3"/>
  <c r="E2313" i="3"/>
  <c r="F2313" i="3"/>
  <c r="G2313" i="3"/>
  <c r="H2313" i="3"/>
  <c r="I2313" i="3"/>
  <c r="J2313" i="3"/>
  <c r="K2313" i="3"/>
  <c r="L2313" i="3"/>
  <c r="M2313" i="3"/>
  <c r="N2313" i="3"/>
  <c r="O2313" i="3"/>
  <c r="A2314" i="3"/>
  <c r="B2314" i="3"/>
  <c r="C2314" i="3"/>
  <c r="E2314" i="3"/>
  <c r="F2314" i="3"/>
  <c r="G2314" i="3"/>
  <c r="H2314" i="3"/>
  <c r="I2314" i="3"/>
  <c r="J2314" i="3"/>
  <c r="K2314" i="3"/>
  <c r="L2314" i="3"/>
  <c r="M2314" i="3"/>
  <c r="N2314" i="3"/>
  <c r="O2314" i="3"/>
  <c r="A2315" i="3"/>
  <c r="B2315" i="3"/>
  <c r="C2315" i="3"/>
  <c r="E2315" i="3"/>
  <c r="F2315" i="3"/>
  <c r="G2315" i="3"/>
  <c r="H2315" i="3"/>
  <c r="I2315" i="3"/>
  <c r="J2315" i="3"/>
  <c r="K2315" i="3"/>
  <c r="L2315" i="3"/>
  <c r="M2315" i="3"/>
  <c r="N2315" i="3"/>
  <c r="O2315" i="3"/>
  <c r="A2316" i="3"/>
  <c r="B2316" i="3"/>
  <c r="C2316" i="3"/>
  <c r="E2316" i="3"/>
  <c r="F2316" i="3"/>
  <c r="G2316" i="3"/>
  <c r="H2316" i="3"/>
  <c r="I2316" i="3"/>
  <c r="J2316" i="3"/>
  <c r="K2316" i="3"/>
  <c r="L2316" i="3"/>
  <c r="M2316" i="3"/>
  <c r="N2316" i="3"/>
  <c r="O2316" i="3"/>
  <c r="A2317" i="3"/>
  <c r="B2317" i="3"/>
  <c r="C2317" i="3"/>
  <c r="E2317" i="3"/>
  <c r="F2317" i="3"/>
  <c r="G2317" i="3"/>
  <c r="H2317" i="3"/>
  <c r="I2317" i="3"/>
  <c r="J2317" i="3"/>
  <c r="K2317" i="3"/>
  <c r="L2317" i="3"/>
  <c r="M2317" i="3"/>
  <c r="N2317" i="3"/>
  <c r="O2317" i="3"/>
  <c r="A2318" i="3"/>
  <c r="B2318" i="3"/>
  <c r="C2318" i="3"/>
  <c r="E2318" i="3"/>
  <c r="F2318" i="3"/>
  <c r="G2318" i="3"/>
  <c r="H2318" i="3"/>
  <c r="I2318" i="3"/>
  <c r="J2318" i="3"/>
  <c r="K2318" i="3"/>
  <c r="L2318" i="3"/>
  <c r="M2318" i="3"/>
  <c r="N2318" i="3"/>
  <c r="O2318" i="3"/>
  <c r="A2319" i="3"/>
  <c r="B2319" i="3"/>
  <c r="C2319" i="3"/>
  <c r="E2319" i="3"/>
  <c r="F2319" i="3"/>
  <c r="G2319" i="3"/>
  <c r="H2319" i="3"/>
  <c r="I2319" i="3"/>
  <c r="J2319" i="3"/>
  <c r="K2319" i="3"/>
  <c r="L2319" i="3"/>
  <c r="M2319" i="3"/>
  <c r="N2319" i="3"/>
  <c r="O2319" i="3"/>
  <c r="A2320" i="3"/>
  <c r="B2320" i="3"/>
  <c r="C2320" i="3"/>
  <c r="E2320" i="3"/>
  <c r="F2320" i="3"/>
  <c r="G2320" i="3"/>
  <c r="H2320" i="3"/>
  <c r="I2320" i="3"/>
  <c r="J2320" i="3"/>
  <c r="K2320" i="3"/>
  <c r="L2320" i="3"/>
  <c r="M2320" i="3"/>
  <c r="N2320" i="3"/>
  <c r="O2320" i="3"/>
  <c r="A2321" i="3"/>
  <c r="B2321" i="3"/>
  <c r="C2321" i="3"/>
  <c r="E2321" i="3"/>
  <c r="F2321" i="3"/>
  <c r="G2321" i="3"/>
  <c r="H2321" i="3"/>
  <c r="I2321" i="3"/>
  <c r="J2321" i="3"/>
  <c r="K2321" i="3"/>
  <c r="L2321" i="3"/>
  <c r="M2321" i="3"/>
  <c r="N2321" i="3"/>
  <c r="O2321" i="3"/>
  <c r="A2322" i="3"/>
  <c r="B2322" i="3"/>
  <c r="C2322" i="3"/>
  <c r="E2322" i="3"/>
  <c r="F2322" i="3"/>
  <c r="G2322" i="3"/>
  <c r="H2322" i="3"/>
  <c r="I2322" i="3"/>
  <c r="J2322" i="3"/>
  <c r="K2322" i="3"/>
  <c r="L2322" i="3"/>
  <c r="M2322" i="3"/>
  <c r="N2322" i="3"/>
  <c r="O2322" i="3"/>
  <c r="A2323" i="3"/>
  <c r="B2323" i="3"/>
  <c r="C2323" i="3"/>
  <c r="E2323" i="3"/>
  <c r="F2323" i="3"/>
  <c r="G2323" i="3"/>
  <c r="H2323" i="3"/>
  <c r="I2323" i="3"/>
  <c r="J2323" i="3"/>
  <c r="K2323" i="3"/>
  <c r="L2323" i="3"/>
  <c r="M2323" i="3"/>
  <c r="N2323" i="3"/>
  <c r="O2323" i="3"/>
  <c r="A2324" i="3"/>
  <c r="B2324" i="3"/>
  <c r="C2324" i="3"/>
  <c r="E2324" i="3"/>
  <c r="F2324" i="3"/>
  <c r="G2324" i="3"/>
  <c r="H2324" i="3"/>
  <c r="I2324" i="3"/>
  <c r="J2324" i="3"/>
  <c r="K2324" i="3"/>
  <c r="L2324" i="3"/>
  <c r="M2324" i="3"/>
  <c r="N2324" i="3"/>
  <c r="O2324" i="3"/>
  <c r="A2325" i="3"/>
  <c r="B2325" i="3"/>
  <c r="C2325" i="3"/>
  <c r="E2325" i="3"/>
  <c r="F2325" i="3"/>
  <c r="G2325" i="3"/>
  <c r="H2325" i="3"/>
  <c r="I2325" i="3"/>
  <c r="J2325" i="3"/>
  <c r="K2325" i="3"/>
  <c r="L2325" i="3"/>
  <c r="M2325" i="3"/>
  <c r="N2325" i="3"/>
  <c r="O2325" i="3"/>
  <c r="A2326" i="3"/>
  <c r="B2326" i="3"/>
  <c r="C2326" i="3"/>
  <c r="E2326" i="3"/>
  <c r="F2326" i="3"/>
  <c r="G2326" i="3"/>
  <c r="H2326" i="3"/>
  <c r="I2326" i="3"/>
  <c r="J2326" i="3"/>
  <c r="K2326" i="3"/>
  <c r="L2326" i="3"/>
  <c r="M2326" i="3"/>
  <c r="N2326" i="3"/>
  <c r="O2326" i="3"/>
  <c r="A2327" i="3"/>
  <c r="B2327" i="3"/>
  <c r="C2327" i="3"/>
  <c r="E2327" i="3"/>
  <c r="F2327" i="3"/>
  <c r="G2327" i="3"/>
  <c r="H2327" i="3"/>
  <c r="I2327" i="3"/>
  <c r="J2327" i="3"/>
  <c r="K2327" i="3"/>
  <c r="L2327" i="3"/>
  <c r="M2327" i="3"/>
  <c r="N2327" i="3"/>
  <c r="O2327" i="3"/>
  <c r="A2328" i="3"/>
  <c r="B2328" i="3"/>
  <c r="C2328" i="3"/>
  <c r="E2328" i="3"/>
  <c r="F2328" i="3"/>
  <c r="G2328" i="3"/>
  <c r="H2328" i="3"/>
  <c r="I2328" i="3"/>
  <c r="J2328" i="3"/>
  <c r="K2328" i="3"/>
  <c r="L2328" i="3"/>
  <c r="M2328" i="3"/>
  <c r="N2328" i="3"/>
  <c r="O2328" i="3"/>
  <c r="A2329" i="3"/>
  <c r="B2329" i="3"/>
  <c r="C2329" i="3"/>
  <c r="E2329" i="3"/>
  <c r="F2329" i="3"/>
  <c r="G2329" i="3"/>
  <c r="H2329" i="3"/>
  <c r="I2329" i="3"/>
  <c r="J2329" i="3"/>
  <c r="K2329" i="3"/>
  <c r="L2329" i="3"/>
  <c r="M2329" i="3"/>
  <c r="N2329" i="3"/>
  <c r="O2329" i="3"/>
  <c r="A2330" i="3"/>
  <c r="B2330" i="3"/>
  <c r="C2330" i="3"/>
  <c r="E2330" i="3"/>
  <c r="F2330" i="3"/>
  <c r="G2330" i="3"/>
  <c r="H2330" i="3"/>
  <c r="I2330" i="3"/>
  <c r="J2330" i="3"/>
  <c r="K2330" i="3"/>
  <c r="L2330" i="3"/>
  <c r="M2330" i="3"/>
  <c r="N2330" i="3"/>
  <c r="O2330" i="3"/>
  <c r="A2331" i="3"/>
  <c r="B2331" i="3"/>
  <c r="C2331" i="3"/>
  <c r="E2331" i="3"/>
  <c r="F2331" i="3"/>
  <c r="G2331" i="3"/>
  <c r="H2331" i="3"/>
  <c r="I2331" i="3"/>
  <c r="J2331" i="3"/>
  <c r="K2331" i="3"/>
  <c r="L2331" i="3"/>
  <c r="M2331" i="3"/>
  <c r="N2331" i="3"/>
  <c r="O2331" i="3"/>
  <c r="A2332" i="3"/>
  <c r="B2332" i="3"/>
  <c r="C2332" i="3"/>
  <c r="E2332" i="3"/>
  <c r="F2332" i="3"/>
  <c r="G2332" i="3"/>
  <c r="H2332" i="3"/>
  <c r="I2332" i="3"/>
  <c r="J2332" i="3"/>
  <c r="K2332" i="3"/>
  <c r="L2332" i="3"/>
  <c r="M2332" i="3"/>
  <c r="N2332" i="3"/>
  <c r="O2332" i="3"/>
  <c r="A2333" i="3"/>
  <c r="B2333" i="3"/>
  <c r="C2333" i="3"/>
  <c r="E2333" i="3"/>
  <c r="F2333" i="3"/>
  <c r="G2333" i="3"/>
  <c r="H2333" i="3"/>
  <c r="I2333" i="3"/>
  <c r="J2333" i="3"/>
  <c r="K2333" i="3"/>
  <c r="L2333" i="3"/>
  <c r="M2333" i="3"/>
  <c r="N2333" i="3"/>
  <c r="O2333" i="3"/>
  <c r="A2334" i="3"/>
  <c r="B2334" i="3"/>
  <c r="C2334" i="3"/>
  <c r="E2334" i="3"/>
  <c r="F2334" i="3"/>
  <c r="G2334" i="3"/>
  <c r="H2334" i="3"/>
  <c r="I2334" i="3"/>
  <c r="J2334" i="3"/>
  <c r="K2334" i="3"/>
  <c r="L2334" i="3"/>
  <c r="M2334" i="3"/>
  <c r="N2334" i="3"/>
  <c r="O2334" i="3"/>
  <c r="A2335" i="3"/>
  <c r="B2335" i="3"/>
  <c r="C2335" i="3"/>
  <c r="E2335" i="3"/>
  <c r="F2335" i="3"/>
  <c r="G2335" i="3"/>
  <c r="H2335" i="3"/>
  <c r="I2335" i="3"/>
  <c r="J2335" i="3"/>
  <c r="K2335" i="3"/>
  <c r="L2335" i="3"/>
  <c r="M2335" i="3"/>
  <c r="N2335" i="3"/>
  <c r="O2335" i="3"/>
  <c r="A2336" i="3"/>
  <c r="B2336" i="3"/>
  <c r="C2336" i="3"/>
  <c r="E2336" i="3"/>
  <c r="F2336" i="3"/>
  <c r="G2336" i="3"/>
  <c r="H2336" i="3"/>
  <c r="I2336" i="3"/>
  <c r="J2336" i="3"/>
  <c r="K2336" i="3"/>
  <c r="L2336" i="3"/>
  <c r="M2336" i="3"/>
  <c r="N2336" i="3"/>
  <c r="O2336" i="3"/>
  <c r="A2337" i="3"/>
  <c r="B2337" i="3"/>
  <c r="C2337" i="3"/>
  <c r="E2337" i="3"/>
  <c r="F2337" i="3"/>
  <c r="G2337" i="3"/>
  <c r="H2337" i="3"/>
  <c r="I2337" i="3"/>
  <c r="J2337" i="3"/>
  <c r="K2337" i="3"/>
  <c r="L2337" i="3"/>
  <c r="M2337" i="3"/>
  <c r="N2337" i="3"/>
  <c r="O2337" i="3"/>
  <c r="A2338" i="3"/>
  <c r="B2338" i="3"/>
  <c r="C2338" i="3"/>
  <c r="E2338" i="3"/>
  <c r="F2338" i="3"/>
  <c r="G2338" i="3"/>
  <c r="H2338" i="3"/>
  <c r="I2338" i="3"/>
  <c r="J2338" i="3"/>
  <c r="K2338" i="3"/>
  <c r="L2338" i="3"/>
  <c r="M2338" i="3"/>
  <c r="N2338" i="3"/>
  <c r="O2338" i="3"/>
  <c r="A2339" i="3"/>
  <c r="B2339" i="3"/>
  <c r="C2339" i="3"/>
  <c r="E2339" i="3"/>
  <c r="F2339" i="3"/>
  <c r="G2339" i="3"/>
  <c r="H2339" i="3"/>
  <c r="I2339" i="3"/>
  <c r="J2339" i="3"/>
  <c r="K2339" i="3"/>
  <c r="L2339" i="3"/>
  <c r="M2339" i="3"/>
  <c r="N2339" i="3"/>
  <c r="O2339" i="3"/>
  <c r="A2340" i="3"/>
  <c r="B2340" i="3"/>
  <c r="C2340" i="3"/>
  <c r="E2340" i="3"/>
  <c r="F2340" i="3"/>
  <c r="G2340" i="3"/>
  <c r="H2340" i="3"/>
  <c r="I2340" i="3"/>
  <c r="J2340" i="3"/>
  <c r="K2340" i="3"/>
  <c r="L2340" i="3"/>
  <c r="M2340" i="3"/>
  <c r="N2340" i="3"/>
  <c r="O2340" i="3"/>
  <c r="A2341" i="3"/>
  <c r="B2341" i="3"/>
  <c r="C2341" i="3"/>
  <c r="E2341" i="3"/>
  <c r="F2341" i="3"/>
  <c r="G2341" i="3"/>
  <c r="H2341" i="3"/>
  <c r="I2341" i="3"/>
  <c r="J2341" i="3"/>
  <c r="K2341" i="3"/>
  <c r="L2341" i="3"/>
  <c r="M2341" i="3"/>
  <c r="N2341" i="3"/>
  <c r="O2341" i="3"/>
  <c r="A2342" i="3"/>
  <c r="B2342" i="3"/>
  <c r="C2342" i="3"/>
  <c r="E2342" i="3"/>
  <c r="F2342" i="3"/>
  <c r="G2342" i="3"/>
  <c r="H2342" i="3"/>
  <c r="I2342" i="3"/>
  <c r="J2342" i="3"/>
  <c r="K2342" i="3"/>
  <c r="L2342" i="3"/>
  <c r="M2342" i="3"/>
  <c r="N2342" i="3"/>
  <c r="O2342" i="3"/>
  <c r="A2343" i="3"/>
  <c r="B2343" i="3"/>
  <c r="C2343" i="3"/>
  <c r="E2343" i="3"/>
  <c r="F2343" i="3"/>
  <c r="G2343" i="3"/>
  <c r="H2343" i="3"/>
  <c r="I2343" i="3"/>
  <c r="J2343" i="3"/>
  <c r="K2343" i="3"/>
  <c r="L2343" i="3"/>
  <c r="M2343" i="3"/>
  <c r="N2343" i="3"/>
  <c r="O2343" i="3"/>
  <c r="A2344" i="3"/>
  <c r="B2344" i="3"/>
  <c r="C2344" i="3"/>
  <c r="E2344" i="3"/>
  <c r="F2344" i="3"/>
  <c r="G2344" i="3"/>
  <c r="H2344" i="3"/>
  <c r="I2344" i="3"/>
  <c r="J2344" i="3"/>
  <c r="K2344" i="3"/>
  <c r="L2344" i="3"/>
  <c r="M2344" i="3"/>
  <c r="N2344" i="3"/>
  <c r="O2344" i="3"/>
  <c r="A2345" i="3"/>
  <c r="B2345" i="3"/>
  <c r="C2345" i="3"/>
  <c r="E2345" i="3"/>
  <c r="F2345" i="3"/>
  <c r="G2345" i="3"/>
  <c r="H2345" i="3"/>
  <c r="I2345" i="3"/>
  <c r="J2345" i="3"/>
  <c r="K2345" i="3"/>
  <c r="L2345" i="3"/>
  <c r="M2345" i="3"/>
  <c r="N2345" i="3"/>
  <c r="O2345" i="3"/>
  <c r="A2346" i="3"/>
  <c r="B2346" i="3"/>
  <c r="C2346" i="3"/>
  <c r="E2346" i="3"/>
  <c r="F2346" i="3"/>
  <c r="G2346" i="3"/>
  <c r="H2346" i="3"/>
  <c r="I2346" i="3"/>
  <c r="J2346" i="3"/>
  <c r="K2346" i="3"/>
  <c r="L2346" i="3"/>
  <c r="M2346" i="3"/>
  <c r="N2346" i="3"/>
  <c r="O2346" i="3"/>
  <c r="A2347" i="3"/>
  <c r="B2347" i="3"/>
  <c r="C2347" i="3"/>
  <c r="E2347" i="3"/>
  <c r="F2347" i="3"/>
  <c r="G2347" i="3"/>
  <c r="H2347" i="3"/>
  <c r="I2347" i="3"/>
  <c r="J2347" i="3"/>
  <c r="K2347" i="3"/>
  <c r="L2347" i="3"/>
  <c r="M2347" i="3"/>
  <c r="N2347" i="3"/>
  <c r="O2347" i="3"/>
  <c r="A2348" i="3"/>
  <c r="B2348" i="3"/>
  <c r="C2348" i="3"/>
  <c r="E2348" i="3"/>
  <c r="F2348" i="3"/>
  <c r="G2348" i="3"/>
  <c r="H2348" i="3"/>
  <c r="I2348" i="3"/>
  <c r="J2348" i="3"/>
  <c r="K2348" i="3"/>
  <c r="L2348" i="3"/>
  <c r="M2348" i="3"/>
  <c r="N2348" i="3"/>
  <c r="O2348" i="3"/>
  <c r="A2349" i="3"/>
  <c r="B2349" i="3"/>
  <c r="C2349" i="3"/>
  <c r="E2349" i="3"/>
  <c r="F2349" i="3"/>
  <c r="G2349" i="3"/>
  <c r="H2349" i="3"/>
  <c r="I2349" i="3"/>
  <c r="J2349" i="3"/>
  <c r="K2349" i="3"/>
  <c r="L2349" i="3"/>
  <c r="M2349" i="3"/>
  <c r="N2349" i="3"/>
  <c r="O2349" i="3"/>
  <c r="A2350" i="3"/>
  <c r="B2350" i="3"/>
  <c r="C2350" i="3"/>
  <c r="E2350" i="3"/>
  <c r="F2350" i="3"/>
  <c r="G2350" i="3"/>
  <c r="H2350" i="3"/>
  <c r="I2350" i="3"/>
  <c r="J2350" i="3"/>
  <c r="K2350" i="3"/>
  <c r="L2350" i="3"/>
  <c r="M2350" i="3"/>
  <c r="N2350" i="3"/>
  <c r="O2350" i="3"/>
  <c r="A2351" i="3"/>
  <c r="B2351" i="3"/>
  <c r="C2351" i="3"/>
  <c r="E2351" i="3"/>
  <c r="F2351" i="3"/>
  <c r="G2351" i="3"/>
  <c r="H2351" i="3"/>
  <c r="I2351" i="3"/>
  <c r="J2351" i="3"/>
  <c r="K2351" i="3"/>
  <c r="L2351" i="3"/>
  <c r="M2351" i="3"/>
  <c r="N2351" i="3"/>
  <c r="O2351" i="3"/>
  <c r="A2352" i="3"/>
  <c r="B2352" i="3"/>
  <c r="C2352" i="3"/>
  <c r="E2352" i="3"/>
  <c r="F2352" i="3"/>
  <c r="G2352" i="3"/>
  <c r="H2352" i="3"/>
  <c r="I2352" i="3"/>
  <c r="J2352" i="3"/>
  <c r="K2352" i="3"/>
  <c r="L2352" i="3"/>
  <c r="M2352" i="3"/>
  <c r="N2352" i="3"/>
  <c r="O2352" i="3"/>
  <c r="A2353" i="3"/>
  <c r="B2353" i="3"/>
  <c r="C2353" i="3"/>
  <c r="E2353" i="3"/>
  <c r="F2353" i="3"/>
  <c r="G2353" i="3"/>
  <c r="H2353" i="3"/>
  <c r="I2353" i="3"/>
  <c r="J2353" i="3"/>
  <c r="K2353" i="3"/>
  <c r="L2353" i="3"/>
  <c r="M2353" i="3"/>
  <c r="N2353" i="3"/>
  <c r="O2353" i="3"/>
  <c r="A2354" i="3"/>
  <c r="B2354" i="3"/>
  <c r="C2354" i="3"/>
  <c r="E2354" i="3"/>
  <c r="F2354" i="3"/>
  <c r="G2354" i="3"/>
  <c r="H2354" i="3"/>
  <c r="I2354" i="3"/>
  <c r="J2354" i="3"/>
  <c r="K2354" i="3"/>
  <c r="L2354" i="3"/>
  <c r="M2354" i="3"/>
  <c r="N2354" i="3"/>
  <c r="O2354" i="3"/>
  <c r="A2355" i="3"/>
  <c r="B2355" i="3"/>
  <c r="C2355" i="3"/>
  <c r="E2355" i="3"/>
  <c r="F2355" i="3"/>
  <c r="G2355" i="3"/>
  <c r="H2355" i="3"/>
  <c r="I2355" i="3"/>
  <c r="J2355" i="3"/>
  <c r="K2355" i="3"/>
  <c r="L2355" i="3"/>
  <c r="M2355" i="3"/>
  <c r="N2355" i="3"/>
  <c r="O2355" i="3"/>
  <c r="A2356" i="3"/>
  <c r="B2356" i="3"/>
  <c r="C2356" i="3"/>
  <c r="E2356" i="3"/>
  <c r="F2356" i="3"/>
  <c r="G2356" i="3"/>
  <c r="H2356" i="3"/>
  <c r="I2356" i="3"/>
  <c r="J2356" i="3"/>
  <c r="K2356" i="3"/>
  <c r="L2356" i="3"/>
  <c r="M2356" i="3"/>
  <c r="N2356" i="3"/>
  <c r="O2356" i="3"/>
  <c r="A2357" i="3"/>
  <c r="B2357" i="3"/>
  <c r="C2357" i="3"/>
  <c r="E2357" i="3"/>
  <c r="F2357" i="3"/>
  <c r="G2357" i="3"/>
  <c r="H2357" i="3"/>
  <c r="I2357" i="3"/>
  <c r="J2357" i="3"/>
  <c r="K2357" i="3"/>
  <c r="L2357" i="3"/>
  <c r="M2357" i="3"/>
  <c r="N2357" i="3"/>
  <c r="O2357" i="3"/>
  <c r="A2358" i="3"/>
  <c r="B2358" i="3"/>
  <c r="C2358" i="3"/>
  <c r="E2358" i="3"/>
  <c r="F2358" i="3"/>
  <c r="G2358" i="3"/>
  <c r="H2358" i="3"/>
  <c r="I2358" i="3"/>
  <c r="J2358" i="3"/>
  <c r="K2358" i="3"/>
  <c r="L2358" i="3"/>
  <c r="M2358" i="3"/>
  <c r="N2358" i="3"/>
  <c r="O2358" i="3"/>
  <c r="A2359" i="3"/>
  <c r="B2359" i="3"/>
  <c r="C2359" i="3"/>
  <c r="E2359" i="3"/>
  <c r="F2359" i="3"/>
  <c r="G2359" i="3"/>
  <c r="H2359" i="3"/>
  <c r="I2359" i="3"/>
  <c r="J2359" i="3"/>
  <c r="K2359" i="3"/>
  <c r="L2359" i="3"/>
  <c r="M2359" i="3"/>
  <c r="N2359" i="3"/>
  <c r="O2359" i="3"/>
  <c r="A2360" i="3"/>
  <c r="B2360" i="3"/>
  <c r="C2360" i="3"/>
  <c r="E2360" i="3"/>
  <c r="F2360" i="3"/>
  <c r="G2360" i="3"/>
  <c r="H2360" i="3"/>
  <c r="I2360" i="3"/>
  <c r="J2360" i="3"/>
  <c r="K2360" i="3"/>
  <c r="L2360" i="3"/>
  <c r="M2360" i="3"/>
  <c r="N2360" i="3"/>
  <c r="O2360" i="3"/>
  <c r="A2361" i="3"/>
  <c r="B2361" i="3"/>
  <c r="C2361" i="3"/>
  <c r="E2361" i="3"/>
  <c r="F2361" i="3"/>
  <c r="G2361" i="3"/>
  <c r="H2361" i="3"/>
  <c r="I2361" i="3"/>
  <c r="J2361" i="3"/>
  <c r="K2361" i="3"/>
  <c r="L2361" i="3"/>
  <c r="M2361" i="3"/>
  <c r="N2361" i="3"/>
  <c r="O2361" i="3"/>
  <c r="A2362" i="3"/>
  <c r="B2362" i="3"/>
  <c r="C2362" i="3"/>
  <c r="E2362" i="3"/>
  <c r="F2362" i="3"/>
  <c r="G2362" i="3"/>
  <c r="H2362" i="3"/>
  <c r="I2362" i="3"/>
  <c r="J2362" i="3"/>
  <c r="K2362" i="3"/>
  <c r="L2362" i="3"/>
  <c r="M2362" i="3"/>
  <c r="N2362" i="3"/>
  <c r="O2362" i="3"/>
  <c r="A2363" i="3"/>
  <c r="B2363" i="3"/>
  <c r="C2363" i="3"/>
  <c r="E2363" i="3"/>
  <c r="F2363" i="3"/>
  <c r="G2363" i="3"/>
  <c r="H2363" i="3"/>
  <c r="I2363" i="3"/>
  <c r="J2363" i="3"/>
  <c r="K2363" i="3"/>
  <c r="L2363" i="3"/>
  <c r="M2363" i="3"/>
  <c r="N2363" i="3"/>
  <c r="O2363" i="3"/>
  <c r="A2364" i="3"/>
  <c r="B2364" i="3"/>
  <c r="C2364" i="3"/>
  <c r="E2364" i="3"/>
  <c r="F2364" i="3"/>
  <c r="G2364" i="3"/>
  <c r="H2364" i="3"/>
  <c r="I2364" i="3"/>
  <c r="J2364" i="3"/>
  <c r="K2364" i="3"/>
  <c r="L2364" i="3"/>
  <c r="M2364" i="3"/>
  <c r="N2364" i="3"/>
  <c r="O2364" i="3"/>
  <c r="A2365" i="3"/>
  <c r="B2365" i="3"/>
  <c r="C2365" i="3"/>
  <c r="E2365" i="3"/>
  <c r="F2365" i="3"/>
  <c r="G2365" i="3"/>
  <c r="H2365" i="3"/>
  <c r="I2365" i="3"/>
  <c r="J2365" i="3"/>
  <c r="K2365" i="3"/>
  <c r="L2365" i="3"/>
  <c r="M2365" i="3"/>
  <c r="N2365" i="3"/>
  <c r="O2365" i="3"/>
  <c r="A2366" i="3"/>
  <c r="B2366" i="3"/>
  <c r="C2366" i="3"/>
  <c r="E2366" i="3"/>
  <c r="F2366" i="3"/>
  <c r="G2366" i="3"/>
  <c r="H2366" i="3"/>
  <c r="I2366" i="3"/>
  <c r="J2366" i="3"/>
  <c r="K2366" i="3"/>
  <c r="L2366" i="3"/>
  <c r="M2366" i="3"/>
  <c r="N2366" i="3"/>
  <c r="O2366" i="3"/>
  <c r="A2367" i="3"/>
  <c r="B2367" i="3"/>
  <c r="C2367" i="3"/>
  <c r="E2367" i="3"/>
  <c r="F2367" i="3"/>
  <c r="G2367" i="3"/>
  <c r="H2367" i="3"/>
  <c r="I2367" i="3"/>
  <c r="J2367" i="3"/>
  <c r="K2367" i="3"/>
  <c r="L2367" i="3"/>
  <c r="M2367" i="3"/>
  <c r="N2367" i="3"/>
  <c r="O2367" i="3"/>
  <c r="A2368" i="3"/>
  <c r="B2368" i="3"/>
  <c r="C2368" i="3"/>
  <c r="E2368" i="3"/>
  <c r="F2368" i="3"/>
  <c r="G2368" i="3"/>
  <c r="H2368" i="3"/>
  <c r="I2368" i="3"/>
  <c r="J2368" i="3"/>
  <c r="K2368" i="3"/>
  <c r="L2368" i="3"/>
  <c r="M2368" i="3"/>
  <c r="N2368" i="3"/>
  <c r="O2368" i="3"/>
  <c r="A2369" i="3"/>
  <c r="B2369" i="3"/>
  <c r="C2369" i="3"/>
  <c r="E2369" i="3"/>
  <c r="F2369" i="3"/>
  <c r="G2369" i="3"/>
  <c r="H2369" i="3"/>
  <c r="I2369" i="3"/>
  <c r="J2369" i="3"/>
  <c r="K2369" i="3"/>
  <c r="L2369" i="3"/>
  <c r="M2369" i="3"/>
  <c r="N2369" i="3"/>
  <c r="O2369" i="3"/>
  <c r="A2370" i="3"/>
  <c r="B2370" i="3"/>
  <c r="C2370" i="3"/>
  <c r="E2370" i="3"/>
  <c r="F2370" i="3"/>
  <c r="G2370" i="3"/>
  <c r="H2370" i="3"/>
  <c r="I2370" i="3"/>
  <c r="J2370" i="3"/>
  <c r="K2370" i="3"/>
  <c r="L2370" i="3"/>
  <c r="M2370" i="3"/>
  <c r="N2370" i="3"/>
  <c r="O2370" i="3"/>
  <c r="A2371" i="3"/>
  <c r="B2371" i="3"/>
  <c r="C2371" i="3"/>
  <c r="E2371" i="3"/>
  <c r="F2371" i="3"/>
  <c r="G2371" i="3"/>
  <c r="H2371" i="3"/>
  <c r="I2371" i="3"/>
  <c r="J2371" i="3"/>
  <c r="K2371" i="3"/>
  <c r="L2371" i="3"/>
  <c r="M2371" i="3"/>
  <c r="N2371" i="3"/>
  <c r="O2371" i="3"/>
  <c r="A2372" i="3"/>
  <c r="B2372" i="3"/>
  <c r="C2372" i="3"/>
  <c r="E2372" i="3"/>
  <c r="F2372" i="3"/>
  <c r="G2372" i="3"/>
  <c r="H2372" i="3"/>
  <c r="I2372" i="3"/>
  <c r="J2372" i="3"/>
  <c r="K2372" i="3"/>
  <c r="L2372" i="3"/>
  <c r="M2372" i="3"/>
  <c r="N2372" i="3"/>
  <c r="O2372" i="3"/>
  <c r="A2373" i="3"/>
  <c r="B2373" i="3"/>
  <c r="C2373" i="3"/>
  <c r="E2373" i="3"/>
  <c r="F2373" i="3"/>
  <c r="G2373" i="3"/>
  <c r="H2373" i="3"/>
  <c r="I2373" i="3"/>
  <c r="J2373" i="3"/>
  <c r="K2373" i="3"/>
  <c r="L2373" i="3"/>
  <c r="M2373" i="3"/>
  <c r="N2373" i="3"/>
  <c r="O2373" i="3"/>
  <c r="A2374" i="3"/>
  <c r="B2374" i="3"/>
  <c r="C2374" i="3"/>
  <c r="E2374" i="3"/>
  <c r="F2374" i="3"/>
  <c r="G2374" i="3"/>
  <c r="H2374" i="3"/>
  <c r="I2374" i="3"/>
  <c r="J2374" i="3"/>
  <c r="K2374" i="3"/>
  <c r="L2374" i="3"/>
  <c r="M2374" i="3"/>
  <c r="N2374" i="3"/>
  <c r="O2374" i="3"/>
  <c r="A2375" i="3"/>
  <c r="B2375" i="3"/>
  <c r="C2375" i="3"/>
  <c r="E2375" i="3"/>
  <c r="F2375" i="3"/>
  <c r="G2375" i="3"/>
  <c r="H2375" i="3"/>
  <c r="I2375" i="3"/>
  <c r="J2375" i="3"/>
  <c r="K2375" i="3"/>
  <c r="L2375" i="3"/>
  <c r="M2375" i="3"/>
  <c r="N2375" i="3"/>
  <c r="O2375" i="3"/>
  <c r="A2376" i="3"/>
  <c r="B2376" i="3"/>
  <c r="C2376" i="3"/>
  <c r="E2376" i="3"/>
  <c r="F2376" i="3"/>
  <c r="G2376" i="3"/>
  <c r="H2376" i="3"/>
  <c r="I2376" i="3"/>
  <c r="J2376" i="3"/>
  <c r="K2376" i="3"/>
  <c r="L2376" i="3"/>
  <c r="M2376" i="3"/>
  <c r="N2376" i="3"/>
  <c r="O2376" i="3"/>
  <c r="A2377" i="3"/>
  <c r="B2377" i="3"/>
  <c r="C2377" i="3"/>
  <c r="E2377" i="3"/>
  <c r="F2377" i="3"/>
  <c r="G2377" i="3"/>
  <c r="H2377" i="3"/>
  <c r="I2377" i="3"/>
  <c r="J2377" i="3"/>
  <c r="K2377" i="3"/>
  <c r="L2377" i="3"/>
  <c r="M2377" i="3"/>
  <c r="N2377" i="3"/>
  <c r="O2377" i="3"/>
  <c r="A2378" i="3"/>
  <c r="B2378" i="3"/>
  <c r="C2378" i="3"/>
  <c r="E2378" i="3"/>
  <c r="F2378" i="3"/>
  <c r="G2378" i="3"/>
  <c r="H2378" i="3"/>
  <c r="I2378" i="3"/>
  <c r="J2378" i="3"/>
  <c r="K2378" i="3"/>
  <c r="L2378" i="3"/>
  <c r="M2378" i="3"/>
  <c r="N2378" i="3"/>
  <c r="O2378" i="3"/>
  <c r="A2379" i="3"/>
  <c r="B2379" i="3"/>
  <c r="C2379" i="3"/>
  <c r="E2379" i="3"/>
  <c r="F2379" i="3"/>
  <c r="G2379" i="3"/>
  <c r="H2379" i="3"/>
  <c r="I2379" i="3"/>
  <c r="J2379" i="3"/>
  <c r="K2379" i="3"/>
  <c r="L2379" i="3"/>
  <c r="M2379" i="3"/>
  <c r="N2379" i="3"/>
  <c r="O2379" i="3"/>
  <c r="A2380" i="3"/>
  <c r="B2380" i="3"/>
  <c r="C2380" i="3"/>
  <c r="E2380" i="3"/>
  <c r="F2380" i="3"/>
  <c r="G2380" i="3"/>
  <c r="H2380" i="3"/>
  <c r="I2380" i="3"/>
  <c r="J2380" i="3"/>
  <c r="K2380" i="3"/>
  <c r="L2380" i="3"/>
  <c r="M2380" i="3"/>
  <c r="N2380" i="3"/>
  <c r="O2380" i="3"/>
  <c r="A2381" i="3"/>
  <c r="B2381" i="3"/>
  <c r="C2381" i="3"/>
  <c r="E2381" i="3"/>
  <c r="F2381" i="3"/>
  <c r="G2381" i="3"/>
  <c r="H2381" i="3"/>
  <c r="I2381" i="3"/>
  <c r="J2381" i="3"/>
  <c r="K2381" i="3"/>
  <c r="L2381" i="3"/>
  <c r="M2381" i="3"/>
  <c r="N2381" i="3"/>
  <c r="O2381" i="3"/>
  <c r="A2382" i="3"/>
  <c r="B2382" i="3"/>
  <c r="C2382" i="3"/>
  <c r="E2382" i="3"/>
  <c r="F2382" i="3"/>
  <c r="G2382" i="3"/>
  <c r="H2382" i="3"/>
  <c r="I2382" i="3"/>
  <c r="J2382" i="3"/>
  <c r="K2382" i="3"/>
  <c r="L2382" i="3"/>
  <c r="M2382" i="3"/>
  <c r="N2382" i="3"/>
  <c r="O2382" i="3"/>
  <c r="A2383" i="3"/>
  <c r="B2383" i="3"/>
  <c r="C2383" i="3"/>
  <c r="E2383" i="3"/>
  <c r="F2383" i="3"/>
  <c r="G2383" i="3"/>
  <c r="H2383" i="3"/>
  <c r="I2383" i="3"/>
  <c r="J2383" i="3"/>
  <c r="K2383" i="3"/>
  <c r="L2383" i="3"/>
  <c r="M2383" i="3"/>
  <c r="N2383" i="3"/>
  <c r="O2383" i="3"/>
  <c r="A2384" i="3"/>
  <c r="B2384" i="3"/>
  <c r="C2384" i="3"/>
  <c r="E2384" i="3"/>
  <c r="F2384" i="3"/>
  <c r="G2384" i="3"/>
  <c r="H2384" i="3"/>
  <c r="I2384" i="3"/>
  <c r="J2384" i="3"/>
  <c r="K2384" i="3"/>
  <c r="L2384" i="3"/>
  <c r="M2384" i="3"/>
  <c r="N2384" i="3"/>
  <c r="O2384" i="3"/>
  <c r="A2385" i="3"/>
  <c r="B2385" i="3"/>
  <c r="C2385" i="3"/>
  <c r="E2385" i="3"/>
  <c r="F2385" i="3"/>
  <c r="G2385" i="3"/>
  <c r="H2385" i="3"/>
  <c r="I2385" i="3"/>
  <c r="J2385" i="3"/>
  <c r="K2385" i="3"/>
  <c r="L2385" i="3"/>
  <c r="M2385" i="3"/>
  <c r="N2385" i="3"/>
  <c r="O2385" i="3"/>
  <c r="A2386" i="3"/>
  <c r="B2386" i="3"/>
  <c r="C2386" i="3"/>
  <c r="E2386" i="3"/>
  <c r="F2386" i="3"/>
  <c r="G2386" i="3"/>
  <c r="H2386" i="3"/>
  <c r="I2386" i="3"/>
  <c r="J2386" i="3"/>
  <c r="K2386" i="3"/>
  <c r="L2386" i="3"/>
  <c r="M2386" i="3"/>
  <c r="N2386" i="3"/>
  <c r="O2386" i="3"/>
  <c r="A2387" i="3"/>
  <c r="B2387" i="3"/>
  <c r="C2387" i="3"/>
  <c r="E2387" i="3"/>
  <c r="F2387" i="3"/>
  <c r="G2387" i="3"/>
  <c r="H2387" i="3"/>
  <c r="I2387" i="3"/>
  <c r="J2387" i="3"/>
  <c r="K2387" i="3"/>
  <c r="L2387" i="3"/>
  <c r="M2387" i="3"/>
  <c r="N2387" i="3"/>
  <c r="O2387" i="3"/>
  <c r="A2388" i="3"/>
  <c r="B2388" i="3"/>
  <c r="C2388" i="3"/>
  <c r="E2388" i="3"/>
  <c r="F2388" i="3"/>
  <c r="G2388" i="3"/>
  <c r="H2388" i="3"/>
  <c r="I2388" i="3"/>
  <c r="J2388" i="3"/>
  <c r="K2388" i="3"/>
  <c r="L2388" i="3"/>
  <c r="M2388" i="3"/>
  <c r="N2388" i="3"/>
  <c r="O2388" i="3"/>
  <c r="A2389" i="3"/>
  <c r="B2389" i="3"/>
  <c r="C2389" i="3"/>
  <c r="E2389" i="3"/>
  <c r="F2389" i="3"/>
  <c r="G2389" i="3"/>
  <c r="H2389" i="3"/>
  <c r="I2389" i="3"/>
  <c r="J2389" i="3"/>
  <c r="K2389" i="3"/>
  <c r="L2389" i="3"/>
  <c r="M2389" i="3"/>
  <c r="N2389" i="3"/>
  <c r="O2389" i="3"/>
  <c r="A2390" i="3"/>
  <c r="B2390" i="3"/>
  <c r="C2390" i="3"/>
  <c r="E2390" i="3"/>
  <c r="F2390" i="3"/>
  <c r="G2390" i="3"/>
  <c r="H2390" i="3"/>
  <c r="I2390" i="3"/>
  <c r="J2390" i="3"/>
  <c r="K2390" i="3"/>
  <c r="L2390" i="3"/>
  <c r="M2390" i="3"/>
  <c r="N2390" i="3"/>
  <c r="O2390" i="3"/>
  <c r="A2391" i="3"/>
  <c r="B2391" i="3"/>
  <c r="C2391" i="3"/>
  <c r="E2391" i="3"/>
  <c r="F2391" i="3"/>
  <c r="G2391" i="3"/>
  <c r="H2391" i="3"/>
  <c r="I2391" i="3"/>
  <c r="J2391" i="3"/>
  <c r="K2391" i="3"/>
  <c r="L2391" i="3"/>
  <c r="M2391" i="3"/>
  <c r="N2391" i="3"/>
  <c r="O2391" i="3"/>
  <c r="A2392" i="3"/>
  <c r="B2392" i="3"/>
  <c r="C2392" i="3"/>
  <c r="E2392" i="3"/>
  <c r="F2392" i="3"/>
  <c r="G2392" i="3"/>
  <c r="H2392" i="3"/>
  <c r="I2392" i="3"/>
  <c r="J2392" i="3"/>
  <c r="K2392" i="3"/>
  <c r="L2392" i="3"/>
  <c r="M2392" i="3"/>
  <c r="N2392" i="3"/>
  <c r="O2392" i="3"/>
  <c r="A2393" i="3"/>
  <c r="B2393" i="3"/>
  <c r="C2393" i="3"/>
  <c r="E2393" i="3"/>
  <c r="F2393" i="3"/>
  <c r="G2393" i="3"/>
  <c r="H2393" i="3"/>
  <c r="I2393" i="3"/>
  <c r="J2393" i="3"/>
  <c r="K2393" i="3"/>
  <c r="L2393" i="3"/>
  <c r="M2393" i="3"/>
  <c r="N2393" i="3"/>
  <c r="O2393" i="3"/>
  <c r="A2394" i="3"/>
  <c r="B2394" i="3"/>
  <c r="C2394" i="3"/>
  <c r="E2394" i="3"/>
  <c r="F2394" i="3"/>
  <c r="G2394" i="3"/>
  <c r="H2394" i="3"/>
  <c r="I2394" i="3"/>
  <c r="J2394" i="3"/>
  <c r="K2394" i="3"/>
  <c r="L2394" i="3"/>
  <c r="M2394" i="3"/>
  <c r="N2394" i="3"/>
  <c r="O2394" i="3"/>
  <c r="A2395" i="3"/>
  <c r="B2395" i="3"/>
  <c r="C2395" i="3"/>
  <c r="E2395" i="3"/>
  <c r="F2395" i="3"/>
  <c r="G2395" i="3"/>
  <c r="H2395" i="3"/>
  <c r="I2395" i="3"/>
  <c r="J2395" i="3"/>
  <c r="K2395" i="3"/>
  <c r="L2395" i="3"/>
  <c r="M2395" i="3"/>
  <c r="N2395" i="3"/>
  <c r="O2395" i="3"/>
  <c r="A2396" i="3"/>
  <c r="B2396" i="3"/>
  <c r="C2396" i="3"/>
  <c r="E2396" i="3"/>
  <c r="F2396" i="3"/>
  <c r="G2396" i="3"/>
  <c r="H2396" i="3"/>
  <c r="I2396" i="3"/>
  <c r="J2396" i="3"/>
  <c r="K2396" i="3"/>
  <c r="L2396" i="3"/>
  <c r="M2396" i="3"/>
  <c r="N2396" i="3"/>
  <c r="O2396" i="3"/>
  <c r="A2397" i="3"/>
  <c r="B2397" i="3"/>
  <c r="C2397" i="3"/>
  <c r="E2397" i="3"/>
  <c r="F2397" i="3"/>
  <c r="G2397" i="3"/>
  <c r="H2397" i="3"/>
  <c r="I2397" i="3"/>
  <c r="J2397" i="3"/>
  <c r="K2397" i="3"/>
  <c r="L2397" i="3"/>
  <c r="M2397" i="3"/>
  <c r="N2397" i="3"/>
  <c r="O2397" i="3"/>
  <c r="A2398" i="3"/>
  <c r="B2398" i="3"/>
  <c r="C2398" i="3"/>
  <c r="E2398" i="3"/>
  <c r="F2398" i="3"/>
  <c r="G2398" i="3"/>
  <c r="H2398" i="3"/>
  <c r="I2398" i="3"/>
  <c r="J2398" i="3"/>
  <c r="K2398" i="3"/>
  <c r="L2398" i="3"/>
  <c r="M2398" i="3"/>
  <c r="N2398" i="3"/>
  <c r="O2398" i="3"/>
  <c r="A2399" i="3"/>
  <c r="B2399" i="3"/>
  <c r="C2399" i="3"/>
  <c r="E2399" i="3"/>
  <c r="F2399" i="3"/>
  <c r="G2399" i="3"/>
  <c r="H2399" i="3"/>
  <c r="I2399" i="3"/>
  <c r="J2399" i="3"/>
  <c r="K2399" i="3"/>
  <c r="L2399" i="3"/>
  <c r="M2399" i="3"/>
  <c r="N2399" i="3"/>
  <c r="O2399" i="3"/>
  <c r="A2400" i="3"/>
  <c r="B2400" i="3"/>
  <c r="C2400" i="3"/>
  <c r="E2400" i="3"/>
  <c r="F2400" i="3"/>
  <c r="G2400" i="3"/>
  <c r="H2400" i="3"/>
  <c r="I2400" i="3"/>
  <c r="J2400" i="3"/>
  <c r="K2400" i="3"/>
  <c r="L2400" i="3"/>
  <c r="M2400" i="3"/>
  <c r="N2400" i="3"/>
  <c r="O2400" i="3"/>
  <c r="A2401" i="3"/>
  <c r="B2401" i="3"/>
  <c r="C2401" i="3"/>
  <c r="E2401" i="3"/>
  <c r="F2401" i="3"/>
  <c r="G2401" i="3"/>
  <c r="H2401" i="3"/>
  <c r="I2401" i="3"/>
  <c r="J2401" i="3"/>
  <c r="K2401" i="3"/>
  <c r="L2401" i="3"/>
  <c r="M2401" i="3"/>
  <c r="N2401" i="3"/>
  <c r="O2401" i="3"/>
  <c r="A2402" i="3"/>
  <c r="B2402" i="3"/>
  <c r="C2402" i="3"/>
  <c r="E2402" i="3"/>
  <c r="F2402" i="3"/>
  <c r="G2402" i="3"/>
  <c r="H2402" i="3"/>
  <c r="I2402" i="3"/>
  <c r="J2402" i="3"/>
  <c r="K2402" i="3"/>
  <c r="L2402" i="3"/>
  <c r="M2402" i="3"/>
  <c r="N2402" i="3"/>
  <c r="O2402" i="3"/>
  <c r="A2403" i="3"/>
  <c r="B2403" i="3"/>
  <c r="C2403" i="3"/>
  <c r="E2403" i="3"/>
  <c r="F2403" i="3"/>
  <c r="G2403" i="3"/>
  <c r="H2403" i="3"/>
  <c r="I2403" i="3"/>
  <c r="J2403" i="3"/>
  <c r="K2403" i="3"/>
  <c r="L2403" i="3"/>
  <c r="M2403" i="3"/>
  <c r="N2403" i="3"/>
  <c r="O2403" i="3"/>
  <c r="A2404" i="3"/>
  <c r="B2404" i="3"/>
  <c r="C2404" i="3"/>
  <c r="E2404" i="3"/>
  <c r="F2404" i="3"/>
  <c r="G2404" i="3"/>
  <c r="H2404" i="3"/>
  <c r="I2404" i="3"/>
  <c r="J2404" i="3"/>
  <c r="K2404" i="3"/>
  <c r="L2404" i="3"/>
  <c r="M2404" i="3"/>
  <c r="N2404" i="3"/>
  <c r="O2404" i="3"/>
  <c r="A2405" i="3"/>
  <c r="B2405" i="3"/>
  <c r="C2405" i="3"/>
  <c r="E2405" i="3"/>
  <c r="F2405" i="3"/>
  <c r="G2405" i="3"/>
  <c r="H2405" i="3"/>
  <c r="I2405" i="3"/>
  <c r="J2405" i="3"/>
  <c r="K2405" i="3"/>
  <c r="L2405" i="3"/>
  <c r="M2405" i="3"/>
  <c r="N2405" i="3"/>
  <c r="O2405" i="3"/>
  <c r="A2406" i="3"/>
  <c r="B2406" i="3"/>
  <c r="C2406" i="3"/>
  <c r="E2406" i="3"/>
  <c r="F2406" i="3"/>
  <c r="G2406" i="3"/>
  <c r="H2406" i="3"/>
  <c r="I2406" i="3"/>
  <c r="J2406" i="3"/>
  <c r="K2406" i="3"/>
  <c r="L2406" i="3"/>
  <c r="M2406" i="3"/>
  <c r="N2406" i="3"/>
  <c r="O2406" i="3"/>
  <c r="A2407" i="3"/>
  <c r="B2407" i="3"/>
  <c r="C2407" i="3"/>
  <c r="E2407" i="3"/>
  <c r="F2407" i="3"/>
  <c r="G2407" i="3"/>
  <c r="H2407" i="3"/>
  <c r="I2407" i="3"/>
  <c r="J2407" i="3"/>
  <c r="K2407" i="3"/>
  <c r="L2407" i="3"/>
  <c r="M2407" i="3"/>
  <c r="N2407" i="3"/>
  <c r="O2407" i="3"/>
  <c r="A2408" i="3"/>
  <c r="B2408" i="3"/>
  <c r="C2408" i="3"/>
  <c r="E2408" i="3"/>
  <c r="F2408" i="3"/>
  <c r="G2408" i="3"/>
  <c r="H2408" i="3"/>
  <c r="I2408" i="3"/>
  <c r="J2408" i="3"/>
  <c r="K2408" i="3"/>
  <c r="L2408" i="3"/>
  <c r="M2408" i="3"/>
  <c r="N2408" i="3"/>
  <c r="O2408" i="3"/>
  <c r="A2409" i="3"/>
  <c r="B2409" i="3"/>
  <c r="C2409" i="3"/>
  <c r="E2409" i="3"/>
  <c r="F2409" i="3"/>
  <c r="G2409" i="3"/>
  <c r="H2409" i="3"/>
  <c r="I2409" i="3"/>
  <c r="J2409" i="3"/>
  <c r="K2409" i="3"/>
  <c r="L2409" i="3"/>
  <c r="M2409" i="3"/>
  <c r="N2409" i="3"/>
  <c r="O2409" i="3"/>
  <c r="A2410" i="3"/>
  <c r="B2410" i="3"/>
  <c r="C2410" i="3"/>
  <c r="E2410" i="3"/>
  <c r="F2410" i="3"/>
  <c r="G2410" i="3"/>
  <c r="H2410" i="3"/>
  <c r="I2410" i="3"/>
  <c r="J2410" i="3"/>
  <c r="K2410" i="3"/>
  <c r="L2410" i="3"/>
  <c r="M2410" i="3"/>
  <c r="N2410" i="3"/>
  <c r="O2410" i="3"/>
  <c r="A2411" i="3"/>
  <c r="B2411" i="3"/>
  <c r="C2411" i="3"/>
  <c r="E2411" i="3"/>
  <c r="F2411" i="3"/>
  <c r="G2411" i="3"/>
  <c r="H2411" i="3"/>
  <c r="I2411" i="3"/>
  <c r="J2411" i="3"/>
  <c r="K2411" i="3"/>
  <c r="L2411" i="3"/>
  <c r="M2411" i="3"/>
  <c r="N2411" i="3"/>
  <c r="O2411" i="3"/>
  <c r="A2412" i="3"/>
  <c r="B2412" i="3"/>
  <c r="C2412" i="3"/>
  <c r="E2412" i="3"/>
  <c r="F2412" i="3"/>
  <c r="G2412" i="3"/>
  <c r="H2412" i="3"/>
  <c r="I2412" i="3"/>
  <c r="J2412" i="3"/>
  <c r="K2412" i="3"/>
  <c r="L2412" i="3"/>
  <c r="M2412" i="3"/>
  <c r="N2412" i="3"/>
  <c r="O2412" i="3"/>
  <c r="A2413" i="3"/>
  <c r="B2413" i="3"/>
  <c r="C2413" i="3"/>
  <c r="E2413" i="3"/>
  <c r="F2413" i="3"/>
  <c r="G2413" i="3"/>
  <c r="H2413" i="3"/>
  <c r="I2413" i="3"/>
  <c r="J2413" i="3"/>
  <c r="K2413" i="3"/>
  <c r="L2413" i="3"/>
  <c r="M2413" i="3"/>
  <c r="N2413" i="3"/>
  <c r="O2413" i="3"/>
  <c r="A2414" i="3"/>
  <c r="B2414" i="3"/>
  <c r="C2414" i="3"/>
  <c r="E2414" i="3"/>
  <c r="F2414" i="3"/>
  <c r="G2414" i="3"/>
  <c r="H2414" i="3"/>
  <c r="I2414" i="3"/>
  <c r="J2414" i="3"/>
  <c r="K2414" i="3"/>
  <c r="L2414" i="3"/>
  <c r="M2414" i="3"/>
  <c r="N2414" i="3"/>
  <c r="O2414" i="3"/>
  <c r="A2415" i="3"/>
  <c r="B2415" i="3"/>
  <c r="C2415" i="3"/>
  <c r="E2415" i="3"/>
  <c r="F2415" i="3"/>
  <c r="G2415" i="3"/>
  <c r="H2415" i="3"/>
  <c r="I2415" i="3"/>
  <c r="J2415" i="3"/>
  <c r="K2415" i="3"/>
  <c r="L2415" i="3"/>
  <c r="M2415" i="3"/>
  <c r="N2415" i="3"/>
  <c r="O2415" i="3"/>
  <c r="A2416" i="3"/>
  <c r="B2416" i="3"/>
  <c r="C2416" i="3"/>
  <c r="E2416" i="3"/>
  <c r="F2416" i="3"/>
  <c r="G2416" i="3"/>
  <c r="H2416" i="3"/>
  <c r="I2416" i="3"/>
  <c r="J2416" i="3"/>
  <c r="K2416" i="3"/>
  <c r="L2416" i="3"/>
  <c r="M2416" i="3"/>
  <c r="N2416" i="3"/>
  <c r="O2416" i="3"/>
  <c r="A2417" i="3"/>
  <c r="B2417" i="3"/>
  <c r="C2417" i="3"/>
  <c r="E2417" i="3"/>
  <c r="F2417" i="3"/>
  <c r="G2417" i="3"/>
  <c r="H2417" i="3"/>
  <c r="I2417" i="3"/>
  <c r="J2417" i="3"/>
  <c r="K2417" i="3"/>
  <c r="L2417" i="3"/>
  <c r="M2417" i="3"/>
  <c r="N2417" i="3"/>
  <c r="O2417" i="3"/>
  <c r="A2418" i="3"/>
  <c r="B2418" i="3"/>
  <c r="C2418" i="3"/>
  <c r="E2418" i="3"/>
  <c r="F2418" i="3"/>
  <c r="G2418" i="3"/>
  <c r="H2418" i="3"/>
  <c r="I2418" i="3"/>
  <c r="J2418" i="3"/>
  <c r="K2418" i="3"/>
  <c r="L2418" i="3"/>
  <c r="M2418" i="3"/>
  <c r="N2418" i="3"/>
  <c r="O2418" i="3"/>
  <c r="A2419" i="3"/>
  <c r="B2419" i="3"/>
  <c r="C2419" i="3"/>
  <c r="E2419" i="3"/>
  <c r="F2419" i="3"/>
  <c r="G2419" i="3"/>
  <c r="H2419" i="3"/>
  <c r="I2419" i="3"/>
  <c r="J2419" i="3"/>
  <c r="K2419" i="3"/>
  <c r="L2419" i="3"/>
  <c r="M2419" i="3"/>
  <c r="N2419" i="3"/>
  <c r="O2419" i="3"/>
  <c r="A2420" i="3"/>
  <c r="B2420" i="3"/>
  <c r="C2420" i="3"/>
  <c r="E2420" i="3"/>
  <c r="F2420" i="3"/>
  <c r="G2420" i="3"/>
  <c r="H2420" i="3"/>
  <c r="I2420" i="3"/>
  <c r="J2420" i="3"/>
  <c r="K2420" i="3"/>
  <c r="L2420" i="3"/>
  <c r="M2420" i="3"/>
  <c r="N2420" i="3"/>
  <c r="O2420" i="3"/>
  <c r="A2421" i="3"/>
  <c r="B2421" i="3"/>
  <c r="C2421" i="3"/>
  <c r="E2421" i="3"/>
  <c r="F2421" i="3"/>
  <c r="G2421" i="3"/>
  <c r="H2421" i="3"/>
  <c r="I2421" i="3"/>
  <c r="J2421" i="3"/>
  <c r="K2421" i="3"/>
  <c r="L2421" i="3"/>
  <c r="M2421" i="3"/>
  <c r="N2421" i="3"/>
  <c r="O2421" i="3"/>
  <c r="A2422" i="3"/>
  <c r="B2422" i="3"/>
  <c r="C2422" i="3"/>
  <c r="E2422" i="3"/>
  <c r="F2422" i="3"/>
  <c r="G2422" i="3"/>
  <c r="H2422" i="3"/>
  <c r="I2422" i="3"/>
  <c r="J2422" i="3"/>
  <c r="K2422" i="3"/>
  <c r="L2422" i="3"/>
  <c r="M2422" i="3"/>
  <c r="N2422" i="3"/>
  <c r="O2422" i="3"/>
  <c r="A2423" i="3"/>
  <c r="B2423" i="3"/>
  <c r="C2423" i="3"/>
  <c r="E2423" i="3"/>
  <c r="F2423" i="3"/>
  <c r="G2423" i="3"/>
  <c r="H2423" i="3"/>
  <c r="I2423" i="3"/>
  <c r="J2423" i="3"/>
  <c r="K2423" i="3"/>
  <c r="L2423" i="3"/>
  <c r="M2423" i="3"/>
  <c r="N2423" i="3"/>
  <c r="O2423" i="3"/>
  <c r="A2424" i="3"/>
  <c r="B2424" i="3"/>
  <c r="C2424" i="3"/>
  <c r="E2424" i="3"/>
  <c r="F2424" i="3"/>
  <c r="G2424" i="3"/>
  <c r="H2424" i="3"/>
  <c r="I2424" i="3"/>
  <c r="J2424" i="3"/>
  <c r="K2424" i="3"/>
  <c r="L2424" i="3"/>
  <c r="M2424" i="3"/>
  <c r="N2424" i="3"/>
  <c r="O2424" i="3"/>
  <c r="A2425" i="3"/>
  <c r="B2425" i="3"/>
  <c r="C2425" i="3"/>
  <c r="E2425" i="3"/>
  <c r="F2425" i="3"/>
  <c r="G2425" i="3"/>
  <c r="H2425" i="3"/>
  <c r="I2425" i="3"/>
  <c r="J2425" i="3"/>
  <c r="K2425" i="3"/>
  <c r="L2425" i="3"/>
  <c r="M2425" i="3"/>
  <c r="N2425" i="3"/>
  <c r="O2425" i="3"/>
  <c r="A2426" i="3"/>
  <c r="B2426" i="3"/>
  <c r="C2426" i="3"/>
  <c r="E2426" i="3"/>
  <c r="F2426" i="3"/>
  <c r="G2426" i="3"/>
  <c r="H2426" i="3"/>
  <c r="I2426" i="3"/>
  <c r="J2426" i="3"/>
  <c r="K2426" i="3"/>
  <c r="L2426" i="3"/>
  <c r="M2426" i="3"/>
  <c r="N2426" i="3"/>
  <c r="O2426" i="3"/>
  <c r="A2427" i="3"/>
  <c r="B2427" i="3"/>
  <c r="C2427" i="3"/>
  <c r="E2427" i="3"/>
  <c r="F2427" i="3"/>
  <c r="G2427" i="3"/>
  <c r="H2427" i="3"/>
  <c r="I2427" i="3"/>
  <c r="J2427" i="3"/>
  <c r="K2427" i="3"/>
  <c r="L2427" i="3"/>
  <c r="M2427" i="3"/>
  <c r="N2427" i="3"/>
  <c r="O2427" i="3"/>
  <c r="A2428" i="3"/>
  <c r="B2428" i="3"/>
  <c r="C2428" i="3"/>
  <c r="E2428" i="3"/>
  <c r="F2428" i="3"/>
  <c r="G2428" i="3"/>
  <c r="H2428" i="3"/>
  <c r="I2428" i="3"/>
  <c r="J2428" i="3"/>
  <c r="K2428" i="3"/>
  <c r="L2428" i="3"/>
  <c r="M2428" i="3"/>
  <c r="N2428" i="3"/>
  <c r="O2428" i="3"/>
  <c r="A2429" i="3"/>
  <c r="B2429" i="3"/>
  <c r="C2429" i="3"/>
  <c r="E2429" i="3"/>
  <c r="F2429" i="3"/>
  <c r="G2429" i="3"/>
  <c r="H2429" i="3"/>
  <c r="I2429" i="3"/>
  <c r="J2429" i="3"/>
  <c r="K2429" i="3"/>
  <c r="L2429" i="3"/>
  <c r="M2429" i="3"/>
  <c r="N2429" i="3"/>
  <c r="O2429" i="3"/>
  <c r="A2430" i="3"/>
  <c r="B2430" i="3"/>
  <c r="C2430" i="3"/>
  <c r="E2430" i="3"/>
  <c r="F2430" i="3"/>
  <c r="G2430" i="3"/>
  <c r="H2430" i="3"/>
  <c r="I2430" i="3"/>
  <c r="J2430" i="3"/>
  <c r="K2430" i="3"/>
  <c r="L2430" i="3"/>
  <c r="M2430" i="3"/>
  <c r="N2430" i="3"/>
  <c r="O2430" i="3"/>
  <c r="A2431" i="3"/>
  <c r="B2431" i="3"/>
  <c r="C2431" i="3"/>
  <c r="E2431" i="3"/>
  <c r="F2431" i="3"/>
  <c r="G2431" i="3"/>
  <c r="H2431" i="3"/>
  <c r="I2431" i="3"/>
  <c r="J2431" i="3"/>
  <c r="K2431" i="3"/>
  <c r="L2431" i="3"/>
  <c r="M2431" i="3"/>
  <c r="N2431" i="3"/>
  <c r="O2431" i="3"/>
  <c r="A2432" i="3"/>
  <c r="B2432" i="3"/>
  <c r="C2432" i="3"/>
  <c r="E2432" i="3"/>
  <c r="F2432" i="3"/>
  <c r="G2432" i="3"/>
  <c r="H2432" i="3"/>
  <c r="I2432" i="3"/>
  <c r="J2432" i="3"/>
  <c r="K2432" i="3"/>
  <c r="L2432" i="3"/>
  <c r="M2432" i="3"/>
  <c r="N2432" i="3"/>
  <c r="O2432" i="3"/>
  <c r="A2433" i="3"/>
  <c r="B2433" i="3"/>
  <c r="C2433" i="3"/>
  <c r="E2433" i="3"/>
  <c r="F2433" i="3"/>
  <c r="G2433" i="3"/>
  <c r="H2433" i="3"/>
  <c r="I2433" i="3"/>
  <c r="J2433" i="3"/>
  <c r="K2433" i="3"/>
  <c r="L2433" i="3"/>
  <c r="M2433" i="3"/>
  <c r="N2433" i="3"/>
  <c r="O2433" i="3"/>
  <c r="A2434" i="3"/>
  <c r="B2434" i="3"/>
  <c r="C2434" i="3"/>
  <c r="E2434" i="3"/>
  <c r="F2434" i="3"/>
  <c r="G2434" i="3"/>
  <c r="H2434" i="3"/>
  <c r="I2434" i="3"/>
  <c r="J2434" i="3"/>
  <c r="K2434" i="3"/>
  <c r="L2434" i="3"/>
  <c r="M2434" i="3"/>
  <c r="N2434" i="3"/>
  <c r="O2434" i="3"/>
  <c r="A2435" i="3"/>
  <c r="B2435" i="3"/>
  <c r="C2435" i="3"/>
  <c r="E2435" i="3"/>
  <c r="F2435" i="3"/>
  <c r="G2435" i="3"/>
  <c r="H2435" i="3"/>
  <c r="I2435" i="3"/>
  <c r="J2435" i="3"/>
  <c r="K2435" i="3"/>
  <c r="L2435" i="3"/>
  <c r="M2435" i="3"/>
  <c r="N2435" i="3"/>
  <c r="O2435" i="3"/>
  <c r="A2436" i="3"/>
  <c r="B2436" i="3"/>
  <c r="C2436" i="3"/>
  <c r="E2436" i="3"/>
  <c r="F2436" i="3"/>
  <c r="G2436" i="3"/>
  <c r="H2436" i="3"/>
  <c r="I2436" i="3"/>
  <c r="J2436" i="3"/>
  <c r="K2436" i="3"/>
  <c r="L2436" i="3"/>
  <c r="M2436" i="3"/>
  <c r="N2436" i="3"/>
  <c r="O2436" i="3"/>
  <c r="A2437" i="3"/>
  <c r="B2437" i="3"/>
  <c r="C2437" i="3"/>
  <c r="E2437" i="3"/>
  <c r="F2437" i="3"/>
  <c r="G2437" i="3"/>
  <c r="H2437" i="3"/>
  <c r="I2437" i="3"/>
  <c r="J2437" i="3"/>
  <c r="K2437" i="3"/>
  <c r="L2437" i="3"/>
  <c r="M2437" i="3"/>
  <c r="N2437" i="3"/>
  <c r="O2437" i="3"/>
  <c r="A2438" i="3"/>
  <c r="B2438" i="3"/>
  <c r="C2438" i="3"/>
  <c r="E2438" i="3"/>
  <c r="F2438" i="3"/>
  <c r="G2438" i="3"/>
  <c r="H2438" i="3"/>
  <c r="I2438" i="3"/>
  <c r="J2438" i="3"/>
  <c r="K2438" i="3"/>
  <c r="L2438" i="3"/>
  <c r="M2438" i="3"/>
  <c r="N2438" i="3"/>
  <c r="O2438" i="3"/>
  <c r="A2439" i="3"/>
  <c r="B2439" i="3"/>
  <c r="C2439" i="3"/>
  <c r="E2439" i="3"/>
  <c r="F2439" i="3"/>
  <c r="G2439" i="3"/>
  <c r="H2439" i="3"/>
  <c r="I2439" i="3"/>
  <c r="J2439" i="3"/>
  <c r="K2439" i="3"/>
  <c r="L2439" i="3"/>
  <c r="M2439" i="3"/>
  <c r="N2439" i="3"/>
  <c r="O2439" i="3"/>
  <c r="A2440" i="3"/>
  <c r="B2440" i="3"/>
  <c r="C2440" i="3"/>
  <c r="E2440" i="3"/>
  <c r="F2440" i="3"/>
  <c r="G2440" i="3"/>
  <c r="H2440" i="3"/>
  <c r="I2440" i="3"/>
  <c r="J2440" i="3"/>
  <c r="K2440" i="3"/>
  <c r="L2440" i="3"/>
  <c r="M2440" i="3"/>
  <c r="N2440" i="3"/>
  <c r="O2440" i="3"/>
  <c r="A2441" i="3"/>
  <c r="B2441" i="3"/>
  <c r="C2441" i="3"/>
  <c r="E2441" i="3"/>
  <c r="F2441" i="3"/>
  <c r="G2441" i="3"/>
  <c r="H2441" i="3"/>
  <c r="I2441" i="3"/>
  <c r="J2441" i="3"/>
  <c r="K2441" i="3"/>
  <c r="L2441" i="3"/>
  <c r="M2441" i="3"/>
  <c r="N2441" i="3"/>
  <c r="O2441" i="3"/>
  <c r="A2442" i="3"/>
  <c r="B2442" i="3"/>
  <c r="C2442" i="3"/>
  <c r="E2442" i="3"/>
  <c r="F2442" i="3"/>
  <c r="G2442" i="3"/>
  <c r="H2442" i="3"/>
  <c r="I2442" i="3"/>
  <c r="J2442" i="3"/>
  <c r="K2442" i="3"/>
  <c r="L2442" i="3"/>
  <c r="M2442" i="3"/>
  <c r="N2442" i="3"/>
  <c r="O2442" i="3"/>
  <c r="A2443" i="3"/>
  <c r="B2443" i="3"/>
  <c r="C2443" i="3"/>
  <c r="E2443" i="3"/>
  <c r="F2443" i="3"/>
  <c r="G2443" i="3"/>
  <c r="H2443" i="3"/>
  <c r="I2443" i="3"/>
  <c r="J2443" i="3"/>
  <c r="K2443" i="3"/>
  <c r="L2443" i="3"/>
  <c r="M2443" i="3"/>
  <c r="N2443" i="3"/>
  <c r="O2443" i="3"/>
  <c r="A2444" i="3"/>
  <c r="B2444" i="3"/>
  <c r="C2444" i="3"/>
  <c r="E2444" i="3"/>
  <c r="F2444" i="3"/>
  <c r="G2444" i="3"/>
  <c r="H2444" i="3"/>
  <c r="I2444" i="3"/>
  <c r="J2444" i="3"/>
  <c r="K2444" i="3"/>
  <c r="L2444" i="3"/>
  <c r="M2444" i="3"/>
  <c r="N2444" i="3"/>
  <c r="O2444" i="3"/>
  <c r="A2445" i="3"/>
  <c r="B2445" i="3"/>
  <c r="C2445" i="3"/>
  <c r="E2445" i="3"/>
  <c r="F2445" i="3"/>
  <c r="G2445" i="3"/>
  <c r="H2445" i="3"/>
  <c r="I2445" i="3"/>
  <c r="J2445" i="3"/>
  <c r="K2445" i="3"/>
  <c r="L2445" i="3"/>
  <c r="M2445" i="3"/>
  <c r="N2445" i="3"/>
  <c r="O2445" i="3"/>
  <c r="A2446" i="3"/>
  <c r="B2446" i="3"/>
  <c r="C2446" i="3"/>
  <c r="E2446" i="3"/>
  <c r="F2446" i="3"/>
  <c r="G2446" i="3"/>
  <c r="H2446" i="3"/>
  <c r="I2446" i="3"/>
  <c r="J2446" i="3"/>
  <c r="K2446" i="3"/>
  <c r="L2446" i="3"/>
  <c r="M2446" i="3"/>
  <c r="N2446" i="3"/>
  <c r="O2446" i="3"/>
  <c r="A2447" i="3"/>
  <c r="B2447" i="3"/>
  <c r="C2447" i="3"/>
  <c r="E2447" i="3"/>
  <c r="F2447" i="3"/>
  <c r="G2447" i="3"/>
  <c r="H2447" i="3"/>
  <c r="I2447" i="3"/>
  <c r="J2447" i="3"/>
  <c r="K2447" i="3"/>
  <c r="L2447" i="3"/>
  <c r="M2447" i="3"/>
  <c r="N2447" i="3"/>
  <c r="O2447" i="3"/>
  <c r="A2448" i="3"/>
  <c r="B2448" i="3"/>
  <c r="C2448" i="3"/>
  <c r="E2448" i="3"/>
  <c r="F2448" i="3"/>
  <c r="G2448" i="3"/>
  <c r="H2448" i="3"/>
  <c r="I2448" i="3"/>
  <c r="J2448" i="3"/>
  <c r="K2448" i="3"/>
  <c r="L2448" i="3"/>
  <c r="M2448" i="3"/>
  <c r="N2448" i="3"/>
  <c r="O2448" i="3"/>
  <c r="A2449" i="3"/>
  <c r="B2449" i="3"/>
  <c r="C2449" i="3"/>
  <c r="E2449" i="3"/>
  <c r="F2449" i="3"/>
  <c r="G2449" i="3"/>
  <c r="H2449" i="3"/>
  <c r="I2449" i="3"/>
  <c r="J2449" i="3"/>
  <c r="K2449" i="3"/>
  <c r="L2449" i="3"/>
  <c r="M2449" i="3"/>
  <c r="N2449" i="3"/>
  <c r="O2449" i="3"/>
  <c r="A2450" i="3"/>
  <c r="B2450" i="3"/>
  <c r="C2450" i="3"/>
  <c r="E2450" i="3"/>
  <c r="F2450" i="3"/>
  <c r="G2450" i="3"/>
  <c r="H2450" i="3"/>
  <c r="I2450" i="3"/>
  <c r="J2450" i="3"/>
  <c r="K2450" i="3"/>
  <c r="L2450" i="3"/>
  <c r="M2450" i="3"/>
  <c r="N2450" i="3"/>
  <c r="O2450" i="3"/>
  <c r="A2451" i="3"/>
  <c r="B2451" i="3"/>
  <c r="C2451" i="3"/>
  <c r="E2451" i="3"/>
  <c r="F2451" i="3"/>
  <c r="G2451" i="3"/>
  <c r="H2451" i="3"/>
  <c r="I2451" i="3"/>
  <c r="J2451" i="3"/>
  <c r="K2451" i="3"/>
  <c r="L2451" i="3"/>
  <c r="M2451" i="3"/>
  <c r="N2451" i="3"/>
  <c r="O2451" i="3"/>
  <c r="A2452" i="3"/>
  <c r="B2452" i="3"/>
  <c r="C2452" i="3"/>
  <c r="E2452" i="3"/>
  <c r="F2452" i="3"/>
  <c r="G2452" i="3"/>
  <c r="H2452" i="3"/>
  <c r="I2452" i="3"/>
  <c r="J2452" i="3"/>
  <c r="K2452" i="3"/>
  <c r="L2452" i="3"/>
  <c r="M2452" i="3"/>
  <c r="N2452" i="3"/>
  <c r="O2452" i="3"/>
  <c r="A2453" i="3"/>
  <c r="B2453" i="3"/>
  <c r="C2453" i="3"/>
  <c r="E2453" i="3"/>
  <c r="F2453" i="3"/>
  <c r="G2453" i="3"/>
  <c r="H2453" i="3"/>
  <c r="I2453" i="3"/>
  <c r="J2453" i="3"/>
  <c r="K2453" i="3"/>
  <c r="L2453" i="3"/>
  <c r="M2453" i="3"/>
  <c r="N2453" i="3"/>
  <c r="O2453" i="3"/>
  <c r="A2454" i="3"/>
  <c r="B2454" i="3"/>
  <c r="C2454" i="3"/>
  <c r="E2454" i="3"/>
  <c r="F2454" i="3"/>
  <c r="G2454" i="3"/>
  <c r="H2454" i="3"/>
  <c r="I2454" i="3"/>
  <c r="J2454" i="3"/>
  <c r="K2454" i="3"/>
  <c r="L2454" i="3"/>
  <c r="M2454" i="3"/>
  <c r="N2454" i="3"/>
  <c r="O2454" i="3"/>
  <c r="A2455" i="3"/>
  <c r="B2455" i="3"/>
  <c r="C2455" i="3"/>
  <c r="E2455" i="3"/>
  <c r="F2455" i="3"/>
  <c r="G2455" i="3"/>
  <c r="H2455" i="3"/>
  <c r="I2455" i="3"/>
  <c r="J2455" i="3"/>
  <c r="K2455" i="3"/>
  <c r="L2455" i="3"/>
  <c r="M2455" i="3"/>
  <c r="N2455" i="3"/>
  <c r="O2455" i="3"/>
  <c r="A2456" i="3"/>
  <c r="B2456" i="3"/>
  <c r="C2456" i="3"/>
  <c r="E2456" i="3"/>
  <c r="F2456" i="3"/>
  <c r="G2456" i="3"/>
  <c r="H2456" i="3"/>
  <c r="I2456" i="3"/>
  <c r="J2456" i="3"/>
  <c r="K2456" i="3"/>
  <c r="L2456" i="3"/>
  <c r="M2456" i="3"/>
  <c r="N2456" i="3"/>
  <c r="O2456" i="3"/>
  <c r="A2457" i="3"/>
  <c r="B2457" i="3"/>
  <c r="C2457" i="3"/>
  <c r="E2457" i="3"/>
  <c r="F2457" i="3"/>
  <c r="G2457" i="3"/>
  <c r="H2457" i="3"/>
  <c r="I2457" i="3"/>
  <c r="J2457" i="3"/>
  <c r="K2457" i="3"/>
  <c r="L2457" i="3"/>
  <c r="M2457" i="3"/>
  <c r="N2457" i="3"/>
  <c r="O2457" i="3"/>
  <c r="A2458" i="3"/>
  <c r="B2458" i="3"/>
  <c r="C2458" i="3"/>
  <c r="E2458" i="3"/>
  <c r="F2458" i="3"/>
  <c r="G2458" i="3"/>
  <c r="H2458" i="3"/>
  <c r="I2458" i="3"/>
  <c r="J2458" i="3"/>
  <c r="K2458" i="3"/>
  <c r="L2458" i="3"/>
  <c r="M2458" i="3"/>
  <c r="N2458" i="3"/>
  <c r="O2458" i="3"/>
  <c r="A2459" i="3"/>
  <c r="B2459" i="3"/>
  <c r="C2459" i="3"/>
  <c r="E2459" i="3"/>
  <c r="F2459" i="3"/>
  <c r="G2459" i="3"/>
  <c r="H2459" i="3"/>
  <c r="I2459" i="3"/>
  <c r="J2459" i="3"/>
  <c r="K2459" i="3"/>
  <c r="L2459" i="3"/>
  <c r="M2459" i="3"/>
  <c r="N2459" i="3"/>
  <c r="O2459" i="3"/>
  <c r="A2460" i="3"/>
  <c r="B2460" i="3"/>
  <c r="C2460" i="3"/>
  <c r="E2460" i="3"/>
  <c r="F2460" i="3"/>
  <c r="G2460" i="3"/>
  <c r="H2460" i="3"/>
  <c r="I2460" i="3"/>
  <c r="J2460" i="3"/>
  <c r="K2460" i="3"/>
  <c r="L2460" i="3"/>
  <c r="M2460" i="3"/>
  <c r="N2460" i="3"/>
  <c r="O2460" i="3"/>
  <c r="A2461" i="3"/>
  <c r="B2461" i="3"/>
  <c r="C2461" i="3"/>
  <c r="E2461" i="3"/>
  <c r="F2461" i="3"/>
  <c r="G2461" i="3"/>
  <c r="H2461" i="3"/>
  <c r="I2461" i="3"/>
  <c r="J2461" i="3"/>
  <c r="K2461" i="3"/>
  <c r="L2461" i="3"/>
  <c r="M2461" i="3"/>
  <c r="N2461" i="3"/>
  <c r="O2461" i="3"/>
  <c r="A2462" i="3"/>
  <c r="B2462" i="3"/>
  <c r="C2462" i="3"/>
  <c r="E2462" i="3"/>
  <c r="F2462" i="3"/>
  <c r="G2462" i="3"/>
  <c r="H2462" i="3"/>
  <c r="I2462" i="3"/>
  <c r="J2462" i="3"/>
  <c r="K2462" i="3"/>
  <c r="L2462" i="3"/>
  <c r="M2462" i="3"/>
  <c r="N2462" i="3"/>
  <c r="O2462" i="3"/>
  <c r="A2463" i="3"/>
  <c r="B2463" i="3"/>
  <c r="C2463" i="3"/>
  <c r="E2463" i="3"/>
  <c r="F2463" i="3"/>
  <c r="G2463" i="3"/>
  <c r="H2463" i="3"/>
  <c r="I2463" i="3"/>
  <c r="J2463" i="3"/>
  <c r="K2463" i="3"/>
  <c r="L2463" i="3"/>
  <c r="M2463" i="3"/>
  <c r="N2463" i="3"/>
  <c r="O2463" i="3"/>
  <c r="A2464" i="3"/>
  <c r="B2464" i="3"/>
  <c r="C2464" i="3"/>
  <c r="E2464" i="3"/>
  <c r="F2464" i="3"/>
  <c r="G2464" i="3"/>
  <c r="H2464" i="3"/>
  <c r="I2464" i="3"/>
  <c r="J2464" i="3"/>
  <c r="K2464" i="3"/>
  <c r="L2464" i="3"/>
  <c r="M2464" i="3"/>
  <c r="N2464" i="3"/>
  <c r="O2464" i="3"/>
  <c r="A2465" i="3"/>
  <c r="B2465" i="3"/>
  <c r="C2465" i="3"/>
  <c r="E2465" i="3"/>
  <c r="F2465" i="3"/>
  <c r="G2465" i="3"/>
  <c r="H2465" i="3"/>
  <c r="I2465" i="3"/>
  <c r="J2465" i="3"/>
  <c r="K2465" i="3"/>
  <c r="L2465" i="3"/>
  <c r="M2465" i="3"/>
  <c r="N2465" i="3"/>
  <c r="O2465" i="3"/>
  <c r="A2466" i="3"/>
  <c r="B2466" i="3"/>
  <c r="C2466" i="3"/>
  <c r="E2466" i="3"/>
  <c r="F2466" i="3"/>
  <c r="G2466" i="3"/>
  <c r="H2466" i="3"/>
  <c r="I2466" i="3"/>
  <c r="J2466" i="3"/>
  <c r="K2466" i="3"/>
  <c r="L2466" i="3"/>
  <c r="M2466" i="3"/>
  <c r="N2466" i="3"/>
  <c r="O2466" i="3"/>
  <c r="A2467" i="3"/>
  <c r="B2467" i="3"/>
  <c r="C2467" i="3"/>
  <c r="E2467" i="3"/>
  <c r="F2467" i="3"/>
  <c r="G2467" i="3"/>
  <c r="H2467" i="3"/>
  <c r="I2467" i="3"/>
  <c r="J2467" i="3"/>
  <c r="K2467" i="3"/>
  <c r="L2467" i="3"/>
  <c r="M2467" i="3"/>
  <c r="N2467" i="3"/>
  <c r="O2467" i="3"/>
  <c r="A2468" i="3"/>
  <c r="B2468" i="3"/>
  <c r="C2468" i="3"/>
  <c r="E2468" i="3"/>
  <c r="F2468" i="3"/>
  <c r="G2468" i="3"/>
  <c r="H2468" i="3"/>
  <c r="I2468" i="3"/>
  <c r="J2468" i="3"/>
  <c r="K2468" i="3"/>
  <c r="L2468" i="3"/>
  <c r="M2468" i="3"/>
  <c r="N2468" i="3"/>
  <c r="O2468" i="3"/>
  <c r="A2469" i="3"/>
  <c r="B2469" i="3"/>
  <c r="C2469" i="3"/>
  <c r="E2469" i="3"/>
  <c r="F2469" i="3"/>
  <c r="G2469" i="3"/>
  <c r="H2469" i="3"/>
  <c r="I2469" i="3"/>
  <c r="J2469" i="3"/>
  <c r="K2469" i="3"/>
  <c r="L2469" i="3"/>
  <c r="M2469" i="3"/>
  <c r="N2469" i="3"/>
  <c r="O2469" i="3"/>
  <c r="A2470" i="3"/>
  <c r="B2470" i="3"/>
  <c r="C2470" i="3"/>
  <c r="E2470" i="3"/>
  <c r="F2470" i="3"/>
  <c r="G2470" i="3"/>
  <c r="H2470" i="3"/>
  <c r="I2470" i="3"/>
  <c r="J2470" i="3"/>
  <c r="K2470" i="3"/>
  <c r="L2470" i="3"/>
  <c r="M2470" i="3"/>
  <c r="N2470" i="3"/>
  <c r="O2470" i="3"/>
  <c r="A2471" i="3"/>
  <c r="B2471" i="3"/>
  <c r="C2471" i="3"/>
  <c r="E2471" i="3"/>
  <c r="F2471" i="3"/>
  <c r="G2471" i="3"/>
  <c r="H2471" i="3"/>
  <c r="I2471" i="3"/>
  <c r="J2471" i="3"/>
  <c r="K2471" i="3"/>
  <c r="L2471" i="3"/>
  <c r="M2471" i="3"/>
  <c r="N2471" i="3"/>
  <c r="O2471" i="3"/>
  <c r="A2472" i="3"/>
  <c r="B2472" i="3"/>
  <c r="C2472" i="3"/>
  <c r="E2472" i="3"/>
  <c r="F2472" i="3"/>
  <c r="G2472" i="3"/>
  <c r="H2472" i="3"/>
  <c r="I2472" i="3"/>
  <c r="J2472" i="3"/>
  <c r="K2472" i="3"/>
  <c r="L2472" i="3"/>
  <c r="M2472" i="3"/>
  <c r="N2472" i="3"/>
  <c r="O2472" i="3"/>
  <c r="A2473" i="3"/>
  <c r="B2473" i="3"/>
  <c r="C2473" i="3"/>
  <c r="E2473" i="3"/>
  <c r="F2473" i="3"/>
  <c r="G2473" i="3"/>
  <c r="H2473" i="3"/>
  <c r="I2473" i="3"/>
  <c r="J2473" i="3"/>
  <c r="K2473" i="3"/>
  <c r="L2473" i="3"/>
  <c r="M2473" i="3"/>
  <c r="N2473" i="3"/>
  <c r="O2473" i="3"/>
  <c r="A2474" i="3"/>
  <c r="B2474" i="3"/>
  <c r="C2474" i="3"/>
  <c r="E2474" i="3"/>
  <c r="F2474" i="3"/>
  <c r="G2474" i="3"/>
  <c r="H2474" i="3"/>
  <c r="I2474" i="3"/>
  <c r="J2474" i="3"/>
  <c r="K2474" i="3"/>
  <c r="L2474" i="3"/>
  <c r="M2474" i="3"/>
  <c r="N2474" i="3"/>
  <c r="O2474" i="3"/>
  <c r="A2475" i="3"/>
  <c r="B2475" i="3"/>
  <c r="C2475" i="3"/>
  <c r="E2475" i="3"/>
  <c r="F2475" i="3"/>
  <c r="G2475" i="3"/>
  <c r="H2475" i="3"/>
  <c r="I2475" i="3"/>
  <c r="J2475" i="3"/>
  <c r="K2475" i="3"/>
  <c r="L2475" i="3"/>
  <c r="M2475" i="3"/>
  <c r="N2475" i="3"/>
  <c r="O2475" i="3"/>
  <c r="A2476" i="3"/>
  <c r="B2476" i="3"/>
  <c r="C2476" i="3"/>
  <c r="E2476" i="3"/>
  <c r="F2476" i="3"/>
  <c r="G2476" i="3"/>
  <c r="H2476" i="3"/>
  <c r="I2476" i="3"/>
  <c r="J2476" i="3"/>
  <c r="K2476" i="3"/>
  <c r="L2476" i="3"/>
  <c r="M2476" i="3"/>
  <c r="N2476" i="3"/>
  <c r="O2476" i="3"/>
  <c r="A2477" i="3"/>
  <c r="B2477" i="3"/>
  <c r="C2477" i="3"/>
  <c r="E2477" i="3"/>
  <c r="F2477" i="3"/>
  <c r="G2477" i="3"/>
  <c r="H2477" i="3"/>
  <c r="I2477" i="3"/>
  <c r="J2477" i="3"/>
  <c r="K2477" i="3"/>
  <c r="L2477" i="3"/>
  <c r="M2477" i="3"/>
  <c r="N2477" i="3"/>
  <c r="O2477" i="3"/>
  <c r="A2478" i="3"/>
  <c r="B2478" i="3"/>
  <c r="C2478" i="3"/>
  <c r="E2478" i="3"/>
  <c r="F2478" i="3"/>
  <c r="G2478" i="3"/>
  <c r="H2478" i="3"/>
  <c r="I2478" i="3"/>
  <c r="J2478" i="3"/>
  <c r="K2478" i="3"/>
  <c r="L2478" i="3"/>
  <c r="M2478" i="3"/>
  <c r="N2478" i="3"/>
  <c r="O2478" i="3"/>
  <c r="A2479" i="3"/>
  <c r="B2479" i="3"/>
  <c r="C2479" i="3"/>
  <c r="E2479" i="3"/>
  <c r="F2479" i="3"/>
  <c r="G2479" i="3"/>
  <c r="H2479" i="3"/>
  <c r="I2479" i="3"/>
  <c r="J2479" i="3"/>
  <c r="K2479" i="3"/>
  <c r="L2479" i="3"/>
  <c r="M2479" i="3"/>
  <c r="N2479" i="3"/>
  <c r="O2479" i="3"/>
  <c r="A2480" i="3"/>
  <c r="B2480" i="3"/>
  <c r="C2480" i="3"/>
  <c r="E2480" i="3"/>
  <c r="F2480" i="3"/>
  <c r="G2480" i="3"/>
  <c r="H2480" i="3"/>
  <c r="I2480" i="3"/>
  <c r="J2480" i="3"/>
  <c r="K2480" i="3"/>
  <c r="L2480" i="3"/>
  <c r="M2480" i="3"/>
  <c r="N2480" i="3"/>
  <c r="O2480" i="3"/>
  <c r="A2481" i="3"/>
  <c r="B2481" i="3"/>
  <c r="C2481" i="3"/>
  <c r="E2481" i="3"/>
  <c r="F2481" i="3"/>
  <c r="G2481" i="3"/>
  <c r="H2481" i="3"/>
  <c r="I2481" i="3"/>
  <c r="J2481" i="3"/>
  <c r="K2481" i="3"/>
  <c r="L2481" i="3"/>
  <c r="M2481" i="3"/>
  <c r="N2481" i="3"/>
  <c r="O2481" i="3"/>
  <c r="A2482" i="3"/>
  <c r="B2482" i="3"/>
  <c r="C2482" i="3"/>
  <c r="E2482" i="3"/>
  <c r="F2482" i="3"/>
  <c r="G2482" i="3"/>
  <c r="H2482" i="3"/>
  <c r="I2482" i="3"/>
  <c r="J2482" i="3"/>
  <c r="K2482" i="3"/>
  <c r="L2482" i="3"/>
  <c r="M2482" i="3"/>
  <c r="N2482" i="3"/>
  <c r="O2482" i="3"/>
  <c r="A2483" i="3"/>
  <c r="B2483" i="3"/>
  <c r="C2483" i="3"/>
  <c r="E2483" i="3"/>
  <c r="F2483" i="3"/>
  <c r="G2483" i="3"/>
  <c r="H2483" i="3"/>
  <c r="I2483" i="3"/>
  <c r="J2483" i="3"/>
  <c r="K2483" i="3"/>
  <c r="L2483" i="3"/>
  <c r="M2483" i="3"/>
  <c r="N2483" i="3"/>
  <c r="O2483" i="3"/>
  <c r="A2484" i="3"/>
  <c r="B2484" i="3"/>
  <c r="C2484" i="3"/>
  <c r="E2484" i="3"/>
  <c r="F2484" i="3"/>
  <c r="G2484" i="3"/>
  <c r="H2484" i="3"/>
  <c r="I2484" i="3"/>
  <c r="J2484" i="3"/>
  <c r="K2484" i="3"/>
  <c r="L2484" i="3"/>
  <c r="M2484" i="3"/>
  <c r="N2484" i="3"/>
  <c r="O2484" i="3"/>
  <c r="A2485" i="3"/>
  <c r="B2485" i="3"/>
  <c r="C2485" i="3"/>
  <c r="E2485" i="3"/>
  <c r="F2485" i="3"/>
  <c r="G2485" i="3"/>
  <c r="H2485" i="3"/>
  <c r="I2485" i="3"/>
  <c r="J2485" i="3"/>
  <c r="K2485" i="3"/>
  <c r="L2485" i="3"/>
  <c r="M2485" i="3"/>
  <c r="N2485" i="3"/>
  <c r="O2485" i="3"/>
  <c r="A2486" i="3"/>
  <c r="B2486" i="3"/>
  <c r="C2486" i="3"/>
  <c r="E2486" i="3"/>
  <c r="F2486" i="3"/>
  <c r="G2486" i="3"/>
  <c r="H2486" i="3"/>
  <c r="I2486" i="3"/>
  <c r="J2486" i="3"/>
  <c r="K2486" i="3"/>
  <c r="L2486" i="3"/>
  <c r="M2486" i="3"/>
  <c r="N2486" i="3"/>
  <c r="O2486" i="3"/>
  <c r="A2487" i="3"/>
  <c r="B2487" i="3"/>
  <c r="C2487" i="3"/>
  <c r="E2487" i="3"/>
  <c r="F2487" i="3"/>
  <c r="G2487" i="3"/>
  <c r="H2487" i="3"/>
  <c r="I2487" i="3"/>
  <c r="J2487" i="3"/>
  <c r="K2487" i="3"/>
  <c r="L2487" i="3"/>
  <c r="M2487" i="3"/>
  <c r="N2487" i="3"/>
  <c r="O2487" i="3"/>
  <c r="A2488" i="3"/>
  <c r="B2488" i="3"/>
  <c r="C2488" i="3"/>
  <c r="E2488" i="3"/>
  <c r="F2488" i="3"/>
  <c r="G2488" i="3"/>
  <c r="H2488" i="3"/>
  <c r="I2488" i="3"/>
  <c r="J2488" i="3"/>
  <c r="K2488" i="3"/>
  <c r="L2488" i="3"/>
  <c r="M2488" i="3"/>
  <c r="N2488" i="3"/>
  <c r="O2488" i="3"/>
  <c r="A2489" i="3"/>
  <c r="B2489" i="3"/>
  <c r="C2489" i="3"/>
  <c r="E2489" i="3"/>
  <c r="F2489" i="3"/>
  <c r="G2489" i="3"/>
  <c r="H2489" i="3"/>
  <c r="I2489" i="3"/>
  <c r="J2489" i="3"/>
  <c r="K2489" i="3"/>
  <c r="L2489" i="3"/>
  <c r="M2489" i="3"/>
  <c r="N2489" i="3"/>
  <c r="O2489" i="3"/>
  <c r="A2490" i="3"/>
  <c r="B2490" i="3"/>
  <c r="C2490" i="3"/>
  <c r="E2490" i="3"/>
  <c r="F2490" i="3"/>
  <c r="G2490" i="3"/>
  <c r="H2490" i="3"/>
  <c r="I2490" i="3"/>
  <c r="J2490" i="3"/>
  <c r="K2490" i="3"/>
  <c r="L2490" i="3"/>
  <c r="M2490" i="3"/>
  <c r="N2490" i="3"/>
  <c r="O2490" i="3"/>
  <c r="A2491" i="3"/>
  <c r="B2491" i="3"/>
  <c r="C2491" i="3"/>
  <c r="E2491" i="3"/>
  <c r="F2491" i="3"/>
  <c r="G2491" i="3"/>
  <c r="H2491" i="3"/>
  <c r="I2491" i="3"/>
  <c r="J2491" i="3"/>
  <c r="K2491" i="3"/>
  <c r="L2491" i="3"/>
  <c r="M2491" i="3"/>
  <c r="N2491" i="3"/>
  <c r="O2491" i="3"/>
  <c r="A2492" i="3"/>
  <c r="B2492" i="3"/>
  <c r="C2492" i="3"/>
  <c r="E2492" i="3"/>
  <c r="F2492" i="3"/>
  <c r="G2492" i="3"/>
  <c r="H2492" i="3"/>
  <c r="I2492" i="3"/>
  <c r="J2492" i="3"/>
  <c r="K2492" i="3"/>
  <c r="L2492" i="3"/>
  <c r="M2492" i="3"/>
  <c r="N2492" i="3"/>
  <c r="O2492" i="3"/>
  <c r="A2493" i="3"/>
  <c r="B2493" i="3"/>
  <c r="C2493" i="3"/>
  <c r="E2493" i="3"/>
  <c r="F2493" i="3"/>
  <c r="G2493" i="3"/>
  <c r="H2493" i="3"/>
  <c r="I2493" i="3"/>
  <c r="J2493" i="3"/>
  <c r="K2493" i="3"/>
  <c r="L2493" i="3"/>
  <c r="M2493" i="3"/>
  <c r="N2493" i="3"/>
  <c r="O2493" i="3"/>
  <c r="A2494" i="3"/>
  <c r="B2494" i="3"/>
  <c r="C2494" i="3"/>
  <c r="E2494" i="3"/>
  <c r="F2494" i="3"/>
  <c r="G2494" i="3"/>
  <c r="H2494" i="3"/>
  <c r="I2494" i="3"/>
  <c r="J2494" i="3"/>
  <c r="K2494" i="3"/>
  <c r="L2494" i="3"/>
  <c r="M2494" i="3"/>
  <c r="N2494" i="3"/>
  <c r="O2494" i="3"/>
  <c r="A2495" i="3"/>
  <c r="B2495" i="3"/>
  <c r="C2495" i="3"/>
  <c r="E2495" i="3"/>
  <c r="F2495" i="3"/>
  <c r="G2495" i="3"/>
  <c r="H2495" i="3"/>
  <c r="I2495" i="3"/>
  <c r="J2495" i="3"/>
  <c r="K2495" i="3"/>
  <c r="L2495" i="3"/>
  <c r="M2495" i="3"/>
  <c r="N2495" i="3"/>
  <c r="O2495" i="3"/>
  <c r="A2496" i="3"/>
  <c r="B2496" i="3"/>
  <c r="C2496" i="3"/>
  <c r="E2496" i="3"/>
  <c r="F2496" i="3"/>
  <c r="G2496" i="3"/>
  <c r="H2496" i="3"/>
  <c r="I2496" i="3"/>
  <c r="J2496" i="3"/>
  <c r="K2496" i="3"/>
  <c r="L2496" i="3"/>
  <c r="M2496" i="3"/>
  <c r="N2496" i="3"/>
  <c r="O2496" i="3"/>
  <c r="A2497" i="3"/>
  <c r="B2497" i="3"/>
  <c r="C2497" i="3"/>
  <c r="E2497" i="3"/>
  <c r="F2497" i="3"/>
  <c r="G2497" i="3"/>
  <c r="H2497" i="3"/>
  <c r="I2497" i="3"/>
  <c r="J2497" i="3"/>
  <c r="K2497" i="3"/>
  <c r="L2497" i="3"/>
  <c r="M2497" i="3"/>
  <c r="N2497" i="3"/>
  <c r="O2497" i="3"/>
  <c r="A2498" i="3"/>
  <c r="B2498" i="3"/>
  <c r="C2498" i="3"/>
  <c r="E2498" i="3"/>
  <c r="F2498" i="3"/>
  <c r="G2498" i="3"/>
  <c r="H2498" i="3"/>
  <c r="I2498" i="3"/>
  <c r="J2498" i="3"/>
  <c r="K2498" i="3"/>
  <c r="L2498" i="3"/>
  <c r="M2498" i="3"/>
  <c r="N2498" i="3"/>
  <c r="O2498" i="3"/>
  <c r="A2499" i="3"/>
  <c r="B2499" i="3"/>
  <c r="C2499" i="3"/>
  <c r="E2499" i="3"/>
  <c r="F2499" i="3"/>
  <c r="G2499" i="3"/>
  <c r="H2499" i="3"/>
  <c r="I2499" i="3"/>
  <c r="J2499" i="3"/>
  <c r="K2499" i="3"/>
  <c r="L2499" i="3"/>
  <c r="M2499" i="3"/>
  <c r="N2499" i="3"/>
  <c r="O2499" i="3"/>
  <c r="A2500" i="3"/>
  <c r="B2500" i="3"/>
  <c r="C2500" i="3"/>
  <c r="E2500" i="3"/>
  <c r="F2500" i="3"/>
  <c r="G2500" i="3"/>
  <c r="H2500" i="3"/>
  <c r="I2500" i="3"/>
  <c r="J2500" i="3"/>
  <c r="K2500" i="3"/>
  <c r="L2500" i="3"/>
  <c r="M2500" i="3"/>
  <c r="N2500" i="3"/>
  <c r="O2500" i="3"/>
  <c r="A2501" i="3"/>
  <c r="B2501" i="3"/>
  <c r="C2501" i="3"/>
  <c r="E2501" i="3"/>
  <c r="F2501" i="3"/>
  <c r="G2501" i="3"/>
  <c r="H2501" i="3"/>
  <c r="I2501" i="3"/>
  <c r="J2501" i="3"/>
  <c r="K2501" i="3"/>
  <c r="L2501" i="3"/>
  <c r="M2501" i="3"/>
  <c r="N2501" i="3"/>
  <c r="O2501" i="3"/>
  <c r="A2502" i="3"/>
  <c r="B2502" i="3"/>
  <c r="C2502" i="3"/>
  <c r="E2502" i="3"/>
  <c r="F2502" i="3"/>
  <c r="G2502" i="3"/>
  <c r="H2502" i="3"/>
  <c r="I2502" i="3"/>
  <c r="J2502" i="3"/>
  <c r="K2502" i="3"/>
  <c r="L2502" i="3"/>
  <c r="M2502" i="3"/>
  <c r="N2502" i="3"/>
  <c r="O2502" i="3"/>
  <c r="A2503" i="3"/>
  <c r="B2503" i="3"/>
  <c r="C2503" i="3"/>
  <c r="E2503" i="3"/>
  <c r="F2503" i="3"/>
  <c r="G2503" i="3"/>
  <c r="H2503" i="3"/>
  <c r="I2503" i="3"/>
  <c r="J2503" i="3"/>
  <c r="K2503" i="3"/>
  <c r="L2503" i="3"/>
  <c r="M2503" i="3"/>
  <c r="N2503" i="3"/>
  <c r="O2503" i="3"/>
  <c r="A2504" i="3"/>
  <c r="B2504" i="3"/>
  <c r="C2504" i="3"/>
  <c r="E2504" i="3"/>
  <c r="F2504" i="3"/>
  <c r="G2504" i="3"/>
  <c r="H2504" i="3"/>
  <c r="I2504" i="3"/>
  <c r="J2504" i="3"/>
  <c r="K2504" i="3"/>
  <c r="L2504" i="3"/>
  <c r="M2504" i="3"/>
  <c r="N2504" i="3"/>
  <c r="O2504" i="3"/>
  <c r="A2505" i="3"/>
  <c r="B2505" i="3"/>
  <c r="C2505" i="3"/>
  <c r="E2505" i="3"/>
  <c r="F2505" i="3"/>
  <c r="G2505" i="3"/>
  <c r="H2505" i="3"/>
  <c r="I2505" i="3"/>
  <c r="J2505" i="3"/>
  <c r="K2505" i="3"/>
  <c r="L2505" i="3"/>
  <c r="M2505" i="3"/>
  <c r="N2505" i="3"/>
  <c r="O2505" i="3"/>
  <c r="A2506" i="3"/>
  <c r="B2506" i="3"/>
  <c r="C2506" i="3"/>
  <c r="E2506" i="3"/>
  <c r="F2506" i="3"/>
  <c r="G2506" i="3"/>
  <c r="H2506" i="3"/>
  <c r="I2506" i="3"/>
  <c r="J2506" i="3"/>
  <c r="K2506" i="3"/>
  <c r="L2506" i="3"/>
  <c r="M2506" i="3"/>
  <c r="N2506" i="3"/>
  <c r="O2506" i="3"/>
  <c r="A2507" i="3"/>
  <c r="B2507" i="3"/>
  <c r="C2507" i="3"/>
  <c r="E2507" i="3"/>
  <c r="F2507" i="3"/>
  <c r="G2507" i="3"/>
  <c r="H2507" i="3"/>
  <c r="I2507" i="3"/>
  <c r="J2507" i="3"/>
  <c r="K2507" i="3"/>
  <c r="L2507" i="3"/>
  <c r="M2507" i="3"/>
  <c r="N2507" i="3"/>
  <c r="O2507" i="3"/>
  <c r="A2508" i="3"/>
  <c r="B2508" i="3"/>
  <c r="C2508" i="3"/>
  <c r="E2508" i="3"/>
  <c r="F2508" i="3"/>
  <c r="G2508" i="3"/>
  <c r="H2508" i="3"/>
  <c r="I2508" i="3"/>
  <c r="J2508" i="3"/>
  <c r="K2508" i="3"/>
  <c r="L2508" i="3"/>
  <c r="M2508" i="3"/>
  <c r="N2508" i="3"/>
  <c r="O2508" i="3"/>
  <c r="A2509" i="3"/>
  <c r="B2509" i="3"/>
  <c r="C2509" i="3"/>
  <c r="E2509" i="3"/>
  <c r="F2509" i="3"/>
  <c r="G2509" i="3"/>
  <c r="H2509" i="3"/>
  <c r="I2509" i="3"/>
  <c r="J2509" i="3"/>
  <c r="K2509" i="3"/>
  <c r="L2509" i="3"/>
  <c r="M2509" i="3"/>
  <c r="N2509" i="3"/>
  <c r="O2509" i="3"/>
  <c r="A2510" i="3"/>
  <c r="B2510" i="3"/>
  <c r="C2510" i="3"/>
  <c r="E2510" i="3"/>
  <c r="F2510" i="3"/>
  <c r="G2510" i="3"/>
  <c r="H2510" i="3"/>
  <c r="I2510" i="3"/>
  <c r="J2510" i="3"/>
  <c r="K2510" i="3"/>
  <c r="L2510" i="3"/>
  <c r="M2510" i="3"/>
  <c r="N2510" i="3"/>
  <c r="O2510" i="3"/>
  <c r="A2511" i="3"/>
  <c r="B2511" i="3"/>
  <c r="C2511" i="3"/>
  <c r="E2511" i="3"/>
  <c r="F2511" i="3"/>
  <c r="G2511" i="3"/>
  <c r="H2511" i="3"/>
  <c r="I2511" i="3"/>
  <c r="J2511" i="3"/>
  <c r="K2511" i="3"/>
  <c r="L2511" i="3"/>
  <c r="M2511" i="3"/>
  <c r="N2511" i="3"/>
  <c r="O2511" i="3"/>
  <c r="A2512" i="3"/>
  <c r="B2512" i="3"/>
  <c r="C2512" i="3"/>
  <c r="E2512" i="3"/>
  <c r="F2512" i="3"/>
  <c r="G2512" i="3"/>
  <c r="H2512" i="3"/>
  <c r="I2512" i="3"/>
  <c r="J2512" i="3"/>
  <c r="K2512" i="3"/>
  <c r="L2512" i="3"/>
  <c r="M2512" i="3"/>
  <c r="N2512" i="3"/>
  <c r="O2512" i="3"/>
  <c r="A2513" i="3"/>
  <c r="B2513" i="3"/>
  <c r="C2513" i="3"/>
  <c r="E2513" i="3"/>
  <c r="F2513" i="3"/>
  <c r="G2513" i="3"/>
  <c r="H2513" i="3"/>
  <c r="I2513" i="3"/>
  <c r="J2513" i="3"/>
  <c r="K2513" i="3"/>
  <c r="L2513" i="3"/>
  <c r="M2513" i="3"/>
  <c r="N2513" i="3"/>
  <c r="O2513" i="3"/>
  <c r="A2514" i="3"/>
  <c r="B2514" i="3"/>
  <c r="C2514" i="3"/>
  <c r="E2514" i="3"/>
  <c r="F2514" i="3"/>
  <c r="G2514" i="3"/>
  <c r="H2514" i="3"/>
  <c r="I2514" i="3"/>
  <c r="J2514" i="3"/>
  <c r="K2514" i="3"/>
  <c r="L2514" i="3"/>
  <c r="M2514" i="3"/>
  <c r="N2514" i="3"/>
  <c r="O2514" i="3"/>
  <c r="A2515" i="3"/>
  <c r="B2515" i="3"/>
  <c r="C2515" i="3"/>
  <c r="E2515" i="3"/>
  <c r="F2515" i="3"/>
  <c r="G2515" i="3"/>
  <c r="H2515" i="3"/>
  <c r="I2515" i="3"/>
  <c r="J2515" i="3"/>
  <c r="K2515" i="3"/>
  <c r="L2515" i="3"/>
  <c r="M2515" i="3"/>
  <c r="N2515" i="3"/>
  <c r="O2515" i="3"/>
  <c r="A2516" i="3"/>
  <c r="B2516" i="3"/>
  <c r="C2516" i="3"/>
  <c r="E2516" i="3"/>
  <c r="F2516" i="3"/>
  <c r="G2516" i="3"/>
  <c r="H2516" i="3"/>
  <c r="I2516" i="3"/>
  <c r="J2516" i="3"/>
  <c r="K2516" i="3"/>
  <c r="L2516" i="3"/>
  <c r="M2516" i="3"/>
  <c r="N2516" i="3"/>
  <c r="O2516" i="3"/>
  <c r="A2517" i="3"/>
  <c r="B2517" i="3"/>
  <c r="C2517" i="3"/>
  <c r="E2517" i="3"/>
  <c r="F2517" i="3"/>
  <c r="G2517" i="3"/>
  <c r="H2517" i="3"/>
  <c r="I2517" i="3"/>
  <c r="J2517" i="3"/>
  <c r="K2517" i="3"/>
  <c r="L2517" i="3"/>
  <c r="M2517" i="3"/>
  <c r="N2517" i="3"/>
  <c r="O2517" i="3"/>
  <c r="A2518" i="3"/>
  <c r="B2518" i="3"/>
  <c r="C2518" i="3"/>
  <c r="E2518" i="3"/>
  <c r="F2518" i="3"/>
  <c r="G2518" i="3"/>
  <c r="H2518" i="3"/>
  <c r="I2518" i="3"/>
  <c r="J2518" i="3"/>
  <c r="K2518" i="3"/>
  <c r="L2518" i="3"/>
  <c r="M2518" i="3"/>
  <c r="N2518" i="3"/>
  <c r="O2518" i="3"/>
  <c r="A2519" i="3"/>
  <c r="B2519" i="3"/>
  <c r="C2519" i="3"/>
  <c r="E2519" i="3"/>
  <c r="F2519" i="3"/>
  <c r="G2519" i="3"/>
  <c r="H2519" i="3"/>
  <c r="I2519" i="3"/>
  <c r="J2519" i="3"/>
  <c r="K2519" i="3"/>
  <c r="L2519" i="3"/>
  <c r="M2519" i="3"/>
  <c r="N2519" i="3"/>
  <c r="O2519" i="3"/>
  <c r="A2520" i="3"/>
  <c r="B2520" i="3"/>
  <c r="C2520" i="3"/>
  <c r="E2520" i="3"/>
  <c r="F2520" i="3"/>
  <c r="G2520" i="3"/>
  <c r="H2520" i="3"/>
  <c r="I2520" i="3"/>
  <c r="J2520" i="3"/>
  <c r="K2520" i="3"/>
  <c r="L2520" i="3"/>
  <c r="M2520" i="3"/>
  <c r="N2520" i="3"/>
  <c r="O2520" i="3"/>
  <c r="A2521" i="3"/>
  <c r="B2521" i="3"/>
  <c r="C2521" i="3"/>
  <c r="E2521" i="3"/>
  <c r="F2521" i="3"/>
  <c r="G2521" i="3"/>
  <c r="H2521" i="3"/>
  <c r="I2521" i="3"/>
  <c r="J2521" i="3"/>
  <c r="K2521" i="3"/>
  <c r="L2521" i="3"/>
  <c r="M2521" i="3"/>
  <c r="N2521" i="3"/>
  <c r="O2521" i="3"/>
  <c r="A2522" i="3"/>
  <c r="B2522" i="3"/>
  <c r="C2522" i="3"/>
  <c r="E2522" i="3"/>
  <c r="F2522" i="3"/>
  <c r="G2522" i="3"/>
  <c r="H2522" i="3"/>
  <c r="I2522" i="3"/>
  <c r="J2522" i="3"/>
  <c r="K2522" i="3"/>
  <c r="L2522" i="3"/>
  <c r="M2522" i="3"/>
  <c r="N2522" i="3"/>
  <c r="O2522" i="3"/>
  <c r="A2523" i="3"/>
  <c r="B2523" i="3"/>
  <c r="C2523" i="3"/>
  <c r="E2523" i="3"/>
  <c r="F2523" i="3"/>
  <c r="G2523" i="3"/>
  <c r="H2523" i="3"/>
  <c r="I2523" i="3"/>
  <c r="J2523" i="3"/>
  <c r="K2523" i="3"/>
  <c r="L2523" i="3"/>
  <c r="M2523" i="3"/>
  <c r="N2523" i="3"/>
  <c r="O2523" i="3"/>
  <c r="A2524" i="3"/>
  <c r="B2524" i="3"/>
  <c r="C2524" i="3"/>
  <c r="E2524" i="3"/>
  <c r="F2524" i="3"/>
  <c r="G2524" i="3"/>
  <c r="H2524" i="3"/>
  <c r="I2524" i="3"/>
  <c r="J2524" i="3"/>
  <c r="K2524" i="3"/>
  <c r="L2524" i="3"/>
  <c r="M2524" i="3"/>
  <c r="N2524" i="3"/>
  <c r="O2524" i="3"/>
  <c r="A2525" i="3"/>
  <c r="B2525" i="3"/>
  <c r="C2525" i="3"/>
  <c r="E2525" i="3"/>
  <c r="F2525" i="3"/>
  <c r="G2525" i="3"/>
  <c r="H2525" i="3"/>
  <c r="I2525" i="3"/>
  <c r="J2525" i="3"/>
  <c r="K2525" i="3"/>
  <c r="L2525" i="3"/>
  <c r="M2525" i="3"/>
  <c r="N2525" i="3"/>
  <c r="O2525" i="3"/>
  <c r="A2526" i="3"/>
  <c r="B2526" i="3"/>
  <c r="C2526" i="3"/>
  <c r="E2526" i="3"/>
  <c r="F2526" i="3"/>
  <c r="G2526" i="3"/>
  <c r="H2526" i="3"/>
  <c r="I2526" i="3"/>
  <c r="J2526" i="3"/>
  <c r="K2526" i="3"/>
  <c r="L2526" i="3"/>
  <c r="M2526" i="3"/>
  <c r="N2526" i="3"/>
  <c r="O2526" i="3"/>
  <c r="A2527" i="3"/>
  <c r="B2527" i="3"/>
  <c r="C2527" i="3"/>
  <c r="E2527" i="3"/>
  <c r="F2527" i="3"/>
  <c r="G2527" i="3"/>
  <c r="H2527" i="3"/>
  <c r="I2527" i="3"/>
  <c r="J2527" i="3"/>
  <c r="K2527" i="3"/>
  <c r="L2527" i="3"/>
  <c r="M2527" i="3"/>
  <c r="N2527" i="3"/>
  <c r="O2527" i="3"/>
  <c r="A2528" i="3"/>
  <c r="B2528" i="3"/>
  <c r="C2528" i="3"/>
  <c r="E2528" i="3"/>
  <c r="F2528" i="3"/>
  <c r="G2528" i="3"/>
  <c r="H2528" i="3"/>
  <c r="I2528" i="3"/>
  <c r="J2528" i="3"/>
  <c r="K2528" i="3"/>
  <c r="L2528" i="3"/>
  <c r="M2528" i="3"/>
  <c r="N2528" i="3"/>
  <c r="O2528" i="3"/>
  <c r="A2529" i="3"/>
  <c r="B2529" i="3"/>
  <c r="C2529" i="3"/>
  <c r="E2529" i="3"/>
  <c r="F2529" i="3"/>
  <c r="G2529" i="3"/>
  <c r="H2529" i="3"/>
  <c r="I2529" i="3"/>
  <c r="J2529" i="3"/>
  <c r="K2529" i="3"/>
  <c r="L2529" i="3"/>
  <c r="M2529" i="3"/>
  <c r="N2529" i="3"/>
  <c r="O2529" i="3"/>
  <c r="A2530" i="3"/>
  <c r="B2530" i="3"/>
  <c r="C2530" i="3"/>
  <c r="E2530" i="3"/>
  <c r="F2530" i="3"/>
  <c r="G2530" i="3"/>
  <c r="H2530" i="3"/>
  <c r="I2530" i="3"/>
  <c r="J2530" i="3"/>
  <c r="K2530" i="3"/>
  <c r="L2530" i="3"/>
  <c r="M2530" i="3"/>
  <c r="N2530" i="3"/>
  <c r="O2530" i="3"/>
  <c r="A2531" i="3"/>
  <c r="B2531" i="3"/>
  <c r="C2531" i="3"/>
  <c r="E2531" i="3"/>
  <c r="F2531" i="3"/>
  <c r="G2531" i="3"/>
  <c r="H2531" i="3"/>
  <c r="I2531" i="3"/>
  <c r="J2531" i="3"/>
  <c r="K2531" i="3"/>
  <c r="L2531" i="3"/>
  <c r="M2531" i="3"/>
  <c r="N2531" i="3"/>
  <c r="O2531" i="3"/>
  <c r="A2532" i="3"/>
  <c r="B2532" i="3"/>
  <c r="C2532" i="3"/>
  <c r="E2532" i="3"/>
  <c r="F2532" i="3"/>
  <c r="G2532" i="3"/>
  <c r="H2532" i="3"/>
  <c r="I2532" i="3"/>
  <c r="J2532" i="3"/>
  <c r="K2532" i="3"/>
  <c r="L2532" i="3"/>
  <c r="M2532" i="3"/>
  <c r="N2532" i="3"/>
  <c r="O2532" i="3"/>
  <c r="A2533" i="3"/>
  <c r="B2533" i="3"/>
  <c r="C2533" i="3"/>
  <c r="E2533" i="3"/>
  <c r="F2533" i="3"/>
  <c r="G2533" i="3"/>
  <c r="H2533" i="3"/>
  <c r="I2533" i="3"/>
  <c r="J2533" i="3"/>
  <c r="K2533" i="3"/>
  <c r="L2533" i="3"/>
  <c r="M2533" i="3"/>
  <c r="N2533" i="3"/>
  <c r="O2533" i="3"/>
  <c r="A2534" i="3"/>
  <c r="B2534" i="3"/>
  <c r="C2534" i="3"/>
  <c r="E2534" i="3"/>
  <c r="F2534" i="3"/>
  <c r="G2534" i="3"/>
  <c r="H2534" i="3"/>
  <c r="I2534" i="3"/>
  <c r="J2534" i="3"/>
  <c r="K2534" i="3"/>
  <c r="L2534" i="3"/>
  <c r="M2534" i="3"/>
  <c r="N2534" i="3"/>
  <c r="O2534" i="3"/>
  <c r="A2535" i="3"/>
  <c r="B2535" i="3"/>
  <c r="C2535" i="3"/>
  <c r="E2535" i="3"/>
  <c r="F2535" i="3"/>
  <c r="G2535" i="3"/>
  <c r="H2535" i="3"/>
  <c r="I2535" i="3"/>
  <c r="J2535" i="3"/>
  <c r="K2535" i="3"/>
  <c r="L2535" i="3"/>
  <c r="M2535" i="3"/>
  <c r="N2535" i="3"/>
  <c r="O2535" i="3"/>
  <c r="A2536" i="3"/>
  <c r="B2536" i="3"/>
  <c r="C2536" i="3"/>
  <c r="E2536" i="3"/>
  <c r="F2536" i="3"/>
  <c r="G2536" i="3"/>
  <c r="H2536" i="3"/>
  <c r="I2536" i="3"/>
  <c r="J2536" i="3"/>
  <c r="K2536" i="3"/>
  <c r="L2536" i="3"/>
  <c r="M2536" i="3"/>
  <c r="N2536" i="3"/>
  <c r="O2536" i="3"/>
  <c r="A2537" i="3"/>
  <c r="B2537" i="3"/>
  <c r="C2537" i="3"/>
  <c r="E2537" i="3"/>
  <c r="F2537" i="3"/>
  <c r="G2537" i="3"/>
  <c r="H2537" i="3"/>
  <c r="I2537" i="3"/>
  <c r="J2537" i="3"/>
  <c r="K2537" i="3"/>
  <c r="L2537" i="3"/>
  <c r="M2537" i="3"/>
  <c r="N2537" i="3"/>
  <c r="O2537" i="3"/>
  <c r="A2538" i="3"/>
  <c r="B2538" i="3"/>
  <c r="C2538" i="3"/>
  <c r="E2538" i="3"/>
  <c r="F2538" i="3"/>
  <c r="G2538" i="3"/>
  <c r="H2538" i="3"/>
  <c r="I2538" i="3"/>
  <c r="J2538" i="3"/>
  <c r="K2538" i="3"/>
  <c r="L2538" i="3"/>
  <c r="M2538" i="3"/>
  <c r="N2538" i="3"/>
  <c r="O2538" i="3"/>
  <c r="A2539" i="3"/>
  <c r="B2539" i="3"/>
  <c r="C2539" i="3"/>
  <c r="E2539" i="3"/>
  <c r="F2539" i="3"/>
  <c r="G2539" i="3"/>
  <c r="H2539" i="3"/>
  <c r="I2539" i="3"/>
  <c r="J2539" i="3"/>
  <c r="K2539" i="3"/>
  <c r="L2539" i="3"/>
  <c r="M2539" i="3"/>
  <c r="N2539" i="3"/>
  <c r="O2539" i="3"/>
  <c r="A2540" i="3"/>
  <c r="B2540" i="3"/>
  <c r="C2540" i="3"/>
  <c r="E2540" i="3"/>
  <c r="F2540" i="3"/>
  <c r="G2540" i="3"/>
  <c r="H2540" i="3"/>
  <c r="I2540" i="3"/>
  <c r="J2540" i="3"/>
  <c r="K2540" i="3"/>
  <c r="L2540" i="3"/>
  <c r="M2540" i="3"/>
  <c r="N2540" i="3"/>
  <c r="O2540" i="3"/>
  <c r="A2541" i="3"/>
  <c r="B2541" i="3"/>
  <c r="C2541" i="3"/>
  <c r="E2541" i="3"/>
  <c r="F2541" i="3"/>
  <c r="G2541" i="3"/>
  <c r="H2541" i="3"/>
  <c r="I2541" i="3"/>
  <c r="J2541" i="3"/>
  <c r="K2541" i="3"/>
  <c r="L2541" i="3"/>
  <c r="M2541" i="3"/>
  <c r="N2541" i="3"/>
  <c r="O2541" i="3"/>
  <c r="A2542" i="3"/>
  <c r="B2542" i="3"/>
  <c r="C2542" i="3"/>
  <c r="E2542" i="3"/>
  <c r="F2542" i="3"/>
  <c r="G2542" i="3"/>
  <c r="H2542" i="3"/>
  <c r="I2542" i="3"/>
  <c r="J2542" i="3"/>
  <c r="K2542" i="3"/>
  <c r="L2542" i="3"/>
  <c r="M2542" i="3"/>
  <c r="N2542" i="3"/>
  <c r="O2542" i="3"/>
  <c r="A2543" i="3"/>
  <c r="B2543" i="3"/>
  <c r="C2543" i="3"/>
  <c r="E2543" i="3"/>
  <c r="F2543" i="3"/>
  <c r="G2543" i="3"/>
  <c r="H2543" i="3"/>
  <c r="I2543" i="3"/>
  <c r="J2543" i="3"/>
  <c r="K2543" i="3"/>
  <c r="L2543" i="3"/>
  <c r="M2543" i="3"/>
  <c r="N2543" i="3"/>
  <c r="O2543" i="3"/>
  <c r="A2544" i="3"/>
  <c r="B2544" i="3"/>
  <c r="C2544" i="3"/>
  <c r="E2544" i="3"/>
  <c r="F2544" i="3"/>
  <c r="G2544" i="3"/>
  <c r="H2544" i="3"/>
  <c r="I2544" i="3"/>
  <c r="J2544" i="3"/>
  <c r="K2544" i="3"/>
  <c r="L2544" i="3"/>
  <c r="M2544" i="3"/>
  <c r="N2544" i="3"/>
  <c r="O2544" i="3"/>
  <c r="A2545" i="3"/>
  <c r="B2545" i="3"/>
  <c r="C2545" i="3"/>
  <c r="E2545" i="3"/>
  <c r="F2545" i="3"/>
  <c r="G2545" i="3"/>
  <c r="H2545" i="3"/>
  <c r="I2545" i="3"/>
  <c r="J2545" i="3"/>
  <c r="K2545" i="3"/>
  <c r="L2545" i="3"/>
  <c r="M2545" i="3"/>
  <c r="N2545" i="3"/>
  <c r="O2545" i="3"/>
  <c r="A2546" i="3"/>
  <c r="B2546" i="3"/>
  <c r="C2546" i="3"/>
  <c r="E2546" i="3"/>
  <c r="F2546" i="3"/>
  <c r="G2546" i="3"/>
  <c r="H2546" i="3"/>
  <c r="I2546" i="3"/>
  <c r="J2546" i="3"/>
  <c r="K2546" i="3"/>
  <c r="L2546" i="3"/>
  <c r="M2546" i="3"/>
  <c r="N2546" i="3"/>
  <c r="O2546" i="3"/>
  <c r="A2547" i="3"/>
  <c r="B2547" i="3"/>
  <c r="C2547" i="3"/>
  <c r="E2547" i="3"/>
  <c r="F2547" i="3"/>
  <c r="G2547" i="3"/>
  <c r="H2547" i="3"/>
  <c r="I2547" i="3"/>
  <c r="J2547" i="3"/>
  <c r="K2547" i="3"/>
  <c r="L2547" i="3"/>
  <c r="M2547" i="3"/>
  <c r="N2547" i="3"/>
  <c r="O2547" i="3"/>
  <c r="A2548" i="3"/>
  <c r="B2548" i="3"/>
  <c r="C2548" i="3"/>
  <c r="E2548" i="3"/>
  <c r="F2548" i="3"/>
  <c r="G2548" i="3"/>
  <c r="H2548" i="3"/>
  <c r="I2548" i="3"/>
  <c r="J2548" i="3"/>
  <c r="K2548" i="3"/>
  <c r="L2548" i="3"/>
  <c r="M2548" i="3"/>
  <c r="N2548" i="3"/>
  <c r="O2548" i="3"/>
  <c r="A2549" i="3"/>
  <c r="B2549" i="3"/>
  <c r="C2549" i="3"/>
  <c r="E2549" i="3"/>
  <c r="F2549" i="3"/>
  <c r="G2549" i="3"/>
  <c r="H2549" i="3"/>
  <c r="I2549" i="3"/>
  <c r="J2549" i="3"/>
  <c r="K2549" i="3"/>
  <c r="L2549" i="3"/>
  <c r="M2549" i="3"/>
  <c r="N2549" i="3"/>
  <c r="O2549" i="3"/>
  <c r="A2550" i="3"/>
  <c r="B2550" i="3"/>
  <c r="C2550" i="3"/>
  <c r="E2550" i="3"/>
  <c r="F2550" i="3"/>
  <c r="G2550" i="3"/>
  <c r="H2550" i="3"/>
  <c r="I2550" i="3"/>
  <c r="J2550" i="3"/>
  <c r="K2550" i="3"/>
  <c r="L2550" i="3"/>
  <c r="M2550" i="3"/>
  <c r="N2550" i="3"/>
  <c r="O2550" i="3"/>
  <c r="A2551" i="3"/>
  <c r="B2551" i="3"/>
  <c r="C2551" i="3"/>
  <c r="E2551" i="3"/>
  <c r="F2551" i="3"/>
  <c r="G2551" i="3"/>
  <c r="H2551" i="3"/>
  <c r="I2551" i="3"/>
  <c r="J2551" i="3"/>
  <c r="K2551" i="3"/>
  <c r="L2551" i="3"/>
  <c r="M2551" i="3"/>
  <c r="N2551" i="3"/>
  <c r="O2551" i="3"/>
  <c r="A2552" i="3"/>
  <c r="B2552" i="3"/>
  <c r="C2552" i="3"/>
  <c r="E2552" i="3"/>
  <c r="F2552" i="3"/>
  <c r="G2552" i="3"/>
  <c r="H2552" i="3"/>
  <c r="I2552" i="3"/>
  <c r="J2552" i="3"/>
  <c r="K2552" i="3"/>
  <c r="L2552" i="3"/>
  <c r="M2552" i="3"/>
  <c r="N2552" i="3"/>
  <c r="O2552" i="3"/>
  <c r="A2553" i="3"/>
  <c r="B2553" i="3"/>
  <c r="C2553" i="3"/>
  <c r="E2553" i="3"/>
  <c r="F2553" i="3"/>
  <c r="G2553" i="3"/>
  <c r="H2553" i="3"/>
  <c r="I2553" i="3"/>
  <c r="J2553" i="3"/>
  <c r="K2553" i="3"/>
  <c r="L2553" i="3"/>
  <c r="M2553" i="3"/>
  <c r="N2553" i="3"/>
  <c r="O2553" i="3"/>
  <c r="A2554" i="3"/>
  <c r="B2554" i="3"/>
  <c r="C2554" i="3"/>
  <c r="E2554" i="3"/>
  <c r="F2554" i="3"/>
  <c r="G2554" i="3"/>
  <c r="H2554" i="3"/>
  <c r="I2554" i="3"/>
  <c r="J2554" i="3"/>
  <c r="K2554" i="3"/>
  <c r="L2554" i="3"/>
  <c r="M2554" i="3"/>
  <c r="N2554" i="3"/>
  <c r="O2554" i="3"/>
  <c r="A2555" i="3"/>
  <c r="B2555" i="3"/>
  <c r="C2555" i="3"/>
  <c r="E2555" i="3"/>
  <c r="F2555" i="3"/>
  <c r="G2555" i="3"/>
  <c r="H2555" i="3"/>
  <c r="I2555" i="3"/>
  <c r="J2555" i="3"/>
  <c r="K2555" i="3"/>
  <c r="L2555" i="3"/>
  <c r="M2555" i="3"/>
  <c r="N2555" i="3"/>
  <c r="O2555" i="3"/>
  <c r="A2556" i="3"/>
  <c r="B2556" i="3"/>
  <c r="C2556" i="3"/>
  <c r="E2556" i="3"/>
  <c r="F2556" i="3"/>
  <c r="G2556" i="3"/>
  <c r="H2556" i="3"/>
  <c r="I2556" i="3"/>
  <c r="J2556" i="3"/>
  <c r="K2556" i="3"/>
  <c r="L2556" i="3"/>
  <c r="M2556" i="3"/>
  <c r="N2556" i="3"/>
  <c r="O2556" i="3"/>
  <c r="A2557" i="3"/>
  <c r="B2557" i="3"/>
  <c r="C2557" i="3"/>
  <c r="E2557" i="3"/>
  <c r="F2557" i="3"/>
  <c r="G2557" i="3"/>
  <c r="H2557" i="3"/>
  <c r="I2557" i="3"/>
  <c r="J2557" i="3"/>
  <c r="K2557" i="3"/>
  <c r="L2557" i="3"/>
  <c r="M2557" i="3"/>
  <c r="N2557" i="3"/>
  <c r="O2557" i="3"/>
  <c r="A2558" i="3"/>
  <c r="B2558" i="3"/>
  <c r="C2558" i="3"/>
  <c r="E2558" i="3"/>
  <c r="F2558" i="3"/>
  <c r="G2558" i="3"/>
  <c r="H2558" i="3"/>
  <c r="I2558" i="3"/>
  <c r="J2558" i="3"/>
  <c r="K2558" i="3"/>
  <c r="L2558" i="3"/>
  <c r="M2558" i="3"/>
  <c r="N2558" i="3"/>
  <c r="O2558" i="3"/>
  <c r="A2559" i="3"/>
  <c r="B2559" i="3"/>
  <c r="C2559" i="3"/>
  <c r="E2559" i="3"/>
  <c r="F2559" i="3"/>
  <c r="G2559" i="3"/>
  <c r="H2559" i="3"/>
  <c r="I2559" i="3"/>
  <c r="J2559" i="3"/>
  <c r="K2559" i="3"/>
  <c r="L2559" i="3"/>
  <c r="M2559" i="3"/>
  <c r="N2559" i="3"/>
  <c r="O2559" i="3"/>
  <c r="A2560" i="3"/>
  <c r="B2560" i="3"/>
  <c r="C2560" i="3"/>
  <c r="E2560" i="3"/>
  <c r="F2560" i="3"/>
  <c r="G2560" i="3"/>
  <c r="H2560" i="3"/>
  <c r="I2560" i="3"/>
  <c r="J2560" i="3"/>
  <c r="K2560" i="3"/>
  <c r="L2560" i="3"/>
  <c r="M2560" i="3"/>
  <c r="N2560" i="3"/>
  <c r="O2560" i="3"/>
  <c r="A2561" i="3"/>
  <c r="B2561" i="3"/>
  <c r="C2561" i="3"/>
  <c r="E2561" i="3"/>
  <c r="F2561" i="3"/>
  <c r="G2561" i="3"/>
  <c r="H2561" i="3"/>
  <c r="I2561" i="3"/>
  <c r="J2561" i="3"/>
  <c r="K2561" i="3"/>
  <c r="L2561" i="3"/>
  <c r="M2561" i="3"/>
  <c r="N2561" i="3"/>
  <c r="O2561" i="3"/>
  <c r="A2562" i="3"/>
  <c r="B2562" i="3"/>
  <c r="C2562" i="3"/>
  <c r="E2562" i="3"/>
  <c r="F2562" i="3"/>
  <c r="G2562" i="3"/>
  <c r="H2562" i="3"/>
  <c r="I2562" i="3"/>
  <c r="J2562" i="3"/>
  <c r="K2562" i="3"/>
  <c r="L2562" i="3"/>
  <c r="M2562" i="3"/>
  <c r="N2562" i="3"/>
  <c r="O2562" i="3"/>
  <c r="A2563" i="3"/>
  <c r="B2563" i="3"/>
  <c r="C2563" i="3"/>
  <c r="E2563" i="3"/>
  <c r="F2563" i="3"/>
  <c r="G2563" i="3"/>
  <c r="H2563" i="3"/>
  <c r="I2563" i="3"/>
  <c r="J2563" i="3"/>
  <c r="K2563" i="3"/>
  <c r="L2563" i="3"/>
  <c r="M2563" i="3"/>
  <c r="N2563" i="3"/>
  <c r="O2563" i="3"/>
  <c r="A2564" i="3"/>
  <c r="B2564" i="3"/>
  <c r="C2564" i="3"/>
  <c r="E2564" i="3"/>
  <c r="F2564" i="3"/>
  <c r="G2564" i="3"/>
  <c r="H2564" i="3"/>
  <c r="I2564" i="3"/>
  <c r="J2564" i="3"/>
  <c r="K2564" i="3"/>
  <c r="L2564" i="3"/>
  <c r="M2564" i="3"/>
  <c r="N2564" i="3"/>
  <c r="O2564" i="3"/>
  <c r="A2565" i="3"/>
  <c r="B2565" i="3"/>
  <c r="C2565" i="3"/>
  <c r="E2565" i="3"/>
  <c r="F2565" i="3"/>
  <c r="G2565" i="3"/>
  <c r="H2565" i="3"/>
  <c r="I2565" i="3"/>
  <c r="J2565" i="3"/>
  <c r="K2565" i="3"/>
  <c r="L2565" i="3"/>
  <c r="M2565" i="3"/>
  <c r="N2565" i="3"/>
  <c r="O2565" i="3"/>
  <c r="A2566" i="3"/>
  <c r="B2566" i="3"/>
  <c r="C2566" i="3"/>
  <c r="E2566" i="3"/>
  <c r="F2566" i="3"/>
  <c r="G2566" i="3"/>
  <c r="H2566" i="3"/>
  <c r="I2566" i="3"/>
  <c r="J2566" i="3"/>
  <c r="K2566" i="3"/>
  <c r="L2566" i="3"/>
  <c r="M2566" i="3"/>
  <c r="N2566" i="3"/>
  <c r="O2566" i="3"/>
  <c r="A2567" i="3"/>
  <c r="B2567" i="3"/>
  <c r="C2567" i="3"/>
  <c r="E2567" i="3"/>
  <c r="F2567" i="3"/>
  <c r="G2567" i="3"/>
  <c r="H2567" i="3"/>
  <c r="I2567" i="3"/>
  <c r="J2567" i="3"/>
  <c r="K2567" i="3"/>
  <c r="L2567" i="3"/>
  <c r="M2567" i="3"/>
  <c r="N2567" i="3"/>
  <c r="O2567" i="3"/>
  <c r="A2568" i="3"/>
  <c r="B2568" i="3"/>
  <c r="C2568" i="3"/>
  <c r="E2568" i="3"/>
  <c r="F2568" i="3"/>
  <c r="G2568" i="3"/>
  <c r="H2568" i="3"/>
  <c r="I2568" i="3"/>
  <c r="J2568" i="3"/>
  <c r="K2568" i="3"/>
  <c r="L2568" i="3"/>
  <c r="M2568" i="3"/>
  <c r="N2568" i="3"/>
  <c r="O2568" i="3"/>
  <c r="A2569" i="3"/>
  <c r="B2569" i="3"/>
  <c r="C2569" i="3"/>
  <c r="E2569" i="3"/>
  <c r="F2569" i="3"/>
  <c r="G2569" i="3"/>
  <c r="H2569" i="3"/>
  <c r="I2569" i="3"/>
  <c r="J2569" i="3"/>
  <c r="K2569" i="3"/>
  <c r="L2569" i="3"/>
  <c r="M2569" i="3"/>
  <c r="N2569" i="3"/>
  <c r="O2569" i="3"/>
  <c r="A2570" i="3"/>
  <c r="B2570" i="3"/>
  <c r="C2570" i="3"/>
  <c r="E2570" i="3"/>
  <c r="F2570" i="3"/>
  <c r="G2570" i="3"/>
  <c r="H2570" i="3"/>
  <c r="I2570" i="3"/>
  <c r="J2570" i="3"/>
  <c r="K2570" i="3"/>
  <c r="L2570" i="3"/>
  <c r="M2570" i="3"/>
  <c r="N2570" i="3"/>
  <c r="O2570" i="3"/>
  <c r="A2571" i="3"/>
  <c r="B2571" i="3"/>
  <c r="C2571" i="3"/>
  <c r="E2571" i="3"/>
  <c r="F2571" i="3"/>
  <c r="G2571" i="3"/>
  <c r="H2571" i="3"/>
  <c r="I2571" i="3"/>
  <c r="J2571" i="3"/>
  <c r="K2571" i="3"/>
  <c r="L2571" i="3"/>
  <c r="M2571" i="3"/>
  <c r="N2571" i="3"/>
  <c r="O2571" i="3"/>
  <c r="A2572" i="3"/>
  <c r="B2572" i="3"/>
  <c r="C2572" i="3"/>
  <c r="E2572" i="3"/>
  <c r="F2572" i="3"/>
  <c r="G2572" i="3"/>
  <c r="H2572" i="3"/>
  <c r="I2572" i="3"/>
  <c r="J2572" i="3"/>
  <c r="K2572" i="3"/>
  <c r="L2572" i="3"/>
  <c r="M2572" i="3"/>
  <c r="N2572" i="3"/>
  <c r="O2572" i="3"/>
  <c r="A2573" i="3"/>
  <c r="B2573" i="3"/>
  <c r="C2573" i="3"/>
  <c r="E2573" i="3"/>
  <c r="F2573" i="3"/>
  <c r="G2573" i="3"/>
  <c r="H2573" i="3"/>
  <c r="I2573" i="3"/>
  <c r="J2573" i="3"/>
  <c r="K2573" i="3"/>
  <c r="L2573" i="3"/>
  <c r="M2573" i="3"/>
  <c r="N2573" i="3"/>
  <c r="O2573" i="3"/>
  <c r="A2574" i="3"/>
  <c r="B2574" i="3"/>
  <c r="C2574" i="3"/>
  <c r="E2574" i="3"/>
  <c r="F2574" i="3"/>
  <c r="G2574" i="3"/>
  <c r="H2574" i="3"/>
  <c r="I2574" i="3"/>
  <c r="J2574" i="3"/>
  <c r="K2574" i="3"/>
  <c r="L2574" i="3"/>
  <c r="M2574" i="3"/>
  <c r="N2574" i="3"/>
  <c r="O2574" i="3"/>
  <c r="A2575" i="3"/>
  <c r="B2575" i="3"/>
  <c r="C2575" i="3"/>
  <c r="E2575" i="3"/>
  <c r="F2575" i="3"/>
  <c r="G2575" i="3"/>
  <c r="H2575" i="3"/>
  <c r="I2575" i="3"/>
  <c r="J2575" i="3"/>
  <c r="K2575" i="3"/>
  <c r="L2575" i="3"/>
  <c r="M2575" i="3"/>
  <c r="N2575" i="3"/>
  <c r="O2575" i="3"/>
  <c r="A2576" i="3"/>
  <c r="B2576" i="3"/>
  <c r="C2576" i="3"/>
  <c r="E2576" i="3"/>
  <c r="F2576" i="3"/>
  <c r="G2576" i="3"/>
  <c r="H2576" i="3"/>
  <c r="I2576" i="3"/>
  <c r="J2576" i="3"/>
  <c r="K2576" i="3"/>
  <c r="L2576" i="3"/>
  <c r="M2576" i="3"/>
  <c r="N2576" i="3"/>
  <c r="O2576" i="3"/>
  <c r="A2577" i="3"/>
  <c r="B2577" i="3"/>
  <c r="C2577" i="3"/>
  <c r="E2577" i="3"/>
  <c r="F2577" i="3"/>
  <c r="G2577" i="3"/>
  <c r="H2577" i="3"/>
  <c r="I2577" i="3"/>
  <c r="J2577" i="3"/>
  <c r="K2577" i="3"/>
  <c r="L2577" i="3"/>
  <c r="M2577" i="3"/>
  <c r="N2577" i="3"/>
  <c r="O2577" i="3"/>
  <c r="A2578" i="3"/>
  <c r="B2578" i="3"/>
  <c r="C2578" i="3"/>
  <c r="E2578" i="3"/>
  <c r="F2578" i="3"/>
  <c r="G2578" i="3"/>
  <c r="H2578" i="3"/>
  <c r="I2578" i="3"/>
  <c r="J2578" i="3"/>
  <c r="K2578" i="3"/>
  <c r="L2578" i="3"/>
  <c r="M2578" i="3"/>
  <c r="N2578" i="3"/>
  <c r="O2578" i="3"/>
  <c r="A2579" i="3"/>
  <c r="B2579" i="3"/>
  <c r="C2579" i="3"/>
  <c r="E2579" i="3"/>
  <c r="F2579" i="3"/>
  <c r="G2579" i="3"/>
  <c r="H2579" i="3"/>
  <c r="I2579" i="3"/>
  <c r="J2579" i="3"/>
  <c r="K2579" i="3"/>
  <c r="L2579" i="3"/>
  <c r="M2579" i="3"/>
  <c r="N2579" i="3"/>
  <c r="O2579" i="3"/>
  <c r="A2580" i="3"/>
  <c r="B2580" i="3"/>
  <c r="C2580" i="3"/>
  <c r="E2580" i="3"/>
  <c r="F2580" i="3"/>
  <c r="G2580" i="3"/>
  <c r="H2580" i="3"/>
  <c r="I2580" i="3"/>
  <c r="J2580" i="3"/>
  <c r="K2580" i="3"/>
  <c r="L2580" i="3"/>
  <c r="M2580" i="3"/>
  <c r="N2580" i="3"/>
  <c r="O2580" i="3"/>
  <c r="A2581" i="3"/>
  <c r="B2581" i="3"/>
  <c r="C2581" i="3"/>
  <c r="E2581" i="3"/>
  <c r="F2581" i="3"/>
  <c r="G2581" i="3"/>
  <c r="H2581" i="3"/>
  <c r="I2581" i="3"/>
  <c r="J2581" i="3"/>
  <c r="K2581" i="3"/>
  <c r="L2581" i="3"/>
  <c r="M2581" i="3"/>
  <c r="N2581" i="3"/>
  <c r="O2581" i="3"/>
  <c r="A2582" i="3"/>
  <c r="B2582" i="3"/>
  <c r="C2582" i="3"/>
  <c r="E2582" i="3"/>
  <c r="F2582" i="3"/>
  <c r="G2582" i="3"/>
  <c r="H2582" i="3"/>
  <c r="I2582" i="3"/>
  <c r="J2582" i="3"/>
  <c r="K2582" i="3"/>
  <c r="L2582" i="3"/>
  <c r="M2582" i="3"/>
  <c r="N2582" i="3"/>
  <c r="O2582" i="3"/>
  <c r="A2583" i="3"/>
  <c r="B2583" i="3"/>
  <c r="C2583" i="3"/>
  <c r="E2583" i="3"/>
  <c r="F2583" i="3"/>
  <c r="G2583" i="3"/>
  <c r="H2583" i="3"/>
  <c r="I2583" i="3"/>
  <c r="J2583" i="3"/>
  <c r="K2583" i="3"/>
  <c r="L2583" i="3"/>
  <c r="M2583" i="3"/>
  <c r="N2583" i="3"/>
  <c r="O2583" i="3"/>
  <c r="A2584" i="3"/>
  <c r="B2584" i="3"/>
  <c r="C2584" i="3"/>
  <c r="E2584" i="3"/>
  <c r="F2584" i="3"/>
  <c r="G2584" i="3"/>
  <c r="H2584" i="3"/>
  <c r="I2584" i="3"/>
  <c r="J2584" i="3"/>
  <c r="K2584" i="3"/>
  <c r="L2584" i="3"/>
  <c r="M2584" i="3"/>
  <c r="N2584" i="3"/>
  <c r="O2584" i="3"/>
  <c r="A2585" i="3"/>
  <c r="B2585" i="3"/>
  <c r="C2585" i="3"/>
  <c r="E2585" i="3"/>
  <c r="F2585" i="3"/>
  <c r="G2585" i="3"/>
  <c r="H2585" i="3"/>
  <c r="I2585" i="3"/>
  <c r="J2585" i="3"/>
  <c r="K2585" i="3"/>
  <c r="L2585" i="3"/>
  <c r="M2585" i="3"/>
  <c r="N2585" i="3"/>
  <c r="O2585" i="3"/>
  <c r="A2586" i="3"/>
  <c r="B2586" i="3"/>
  <c r="C2586" i="3"/>
  <c r="E2586" i="3"/>
  <c r="F2586" i="3"/>
  <c r="G2586" i="3"/>
  <c r="H2586" i="3"/>
  <c r="I2586" i="3"/>
  <c r="J2586" i="3"/>
  <c r="K2586" i="3"/>
  <c r="L2586" i="3"/>
  <c r="M2586" i="3"/>
  <c r="N2586" i="3"/>
  <c r="O2586" i="3"/>
  <c r="A2587" i="3"/>
  <c r="B2587" i="3"/>
  <c r="C2587" i="3"/>
  <c r="E2587" i="3"/>
  <c r="F2587" i="3"/>
  <c r="G2587" i="3"/>
  <c r="H2587" i="3"/>
  <c r="I2587" i="3"/>
  <c r="J2587" i="3"/>
  <c r="K2587" i="3"/>
  <c r="L2587" i="3"/>
  <c r="M2587" i="3"/>
  <c r="N2587" i="3"/>
  <c r="O2587" i="3"/>
  <c r="A2588" i="3"/>
  <c r="B2588" i="3"/>
  <c r="C2588" i="3"/>
  <c r="E2588" i="3"/>
  <c r="F2588" i="3"/>
  <c r="G2588" i="3"/>
  <c r="H2588" i="3"/>
  <c r="I2588" i="3"/>
  <c r="J2588" i="3"/>
  <c r="K2588" i="3"/>
  <c r="L2588" i="3"/>
  <c r="M2588" i="3"/>
  <c r="N2588" i="3"/>
  <c r="O2588" i="3"/>
  <c r="A2589" i="3"/>
  <c r="B2589" i="3"/>
  <c r="C2589" i="3"/>
  <c r="E2589" i="3"/>
  <c r="F2589" i="3"/>
  <c r="G2589" i="3"/>
  <c r="H2589" i="3"/>
  <c r="I2589" i="3"/>
  <c r="J2589" i="3"/>
  <c r="K2589" i="3"/>
  <c r="L2589" i="3"/>
  <c r="M2589" i="3"/>
  <c r="N2589" i="3"/>
  <c r="O2589" i="3"/>
  <c r="A2590" i="3"/>
  <c r="B2590" i="3"/>
  <c r="C2590" i="3"/>
  <c r="E2590" i="3"/>
  <c r="F2590" i="3"/>
  <c r="G2590" i="3"/>
  <c r="H2590" i="3"/>
  <c r="I2590" i="3"/>
  <c r="J2590" i="3"/>
  <c r="K2590" i="3"/>
  <c r="L2590" i="3"/>
  <c r="M2590" i="3"/>
  <c r="N2590" i="3"/>
  <c r="O2590" i="3"/>
  <c r="A2591" i="3"/>
  <c r="B2591" i="3"/>
  <c r="C2591" i="3"/>
  <c r="E2591" i="3"/>
  <c r="F2591" i="3"/>
  <c r="G2591" i="3"/>
  <c r="H2591" i="3"/>
  <c r="I2591" i="3"/>
  <c r="J2591" i="3"/>
  <c r="K2591" i="3"/>
  <c r="L2591" i="3"/>
  <c r="M2591" i="3"/>
  <c r="N2591" i="3"/>
  <c r="O2591" i="3"/>
  <c r="A2592" i="3"/>
  <c r="B2592" i="3"/>
  <c r="C2592" i="3"/>
  <c r="E2592" i="3"/>
  <c r="F2592" i="3"/>
  <c r="G2592" i="3"/>
  <c r="H2592" i="3"/>
  <c r="I2592" i="3"/>
  <c r="J2592" i="3"/>
  <c r="K2592" i="3"/>
  <c r="L2592" i="3"/>
  <c r="M2592" i="3"/>
  <c r="N2592" i="3"/>
  <c r="O2592" i="3"/>
  <c r="A2593" i="3"/>
  <c r="B2593" i="3"/>
  <c r="C2593" i="3"/>
  <c r="E2593" i="3"/>
  <c r="F2593" i="3"/>
  <c r="G2593" i="3"/>
  <c r="H2593" i="3"/>
  <c r="I2593" i="3"/>
  <c r="J2593" i="3"/>
  <c r="K2593" i="3"/>
  <c r="L2593" i="3"/>
  <c r="M2593" i="3"/>
  <c r="N2593" i="3"/>
  <c r="O2593" i="3"/>
  <c r="A2594" i="3"/>
  <c r="B2594" i="3"/>
  <c r="C2594" i="3"/>
  <c r="E2594" i="3"/>
  <c r="F2594" i="3"/>
  <c r="G2594" i="3"/>
  <c r="H2594" i="3"/>
  <c r="I2594" i="3"/>
  <c r="J2594" i="3"/>
  <c r="K2594" i="3"/>
  <c r="L2594" i="3"/>
  <c r="M2594" i="3"/>
  <c r="N2594" i="3"/>
  <c r="O2594" i="3"/>
  <c r="A2595" i="3"/>
  <c r="B2595" i="3"/>
  <c r="C2595" i="3"/>
  <c r="E2595" i="3"/>
  <c r="F2595" i="3"/>
  <c r="G2595" i="3"/>
  <c r="H2595" i="3"/>
  <c r="I2595" i="3"/>
  <c r="J2595" i="3"/>
  <c r="K2595" i="3"/>
  <c r="L2595" i="3"/>
  <c r="M2595" i="3"/>
  <c r="N2595" i="3"/>
  <c r="O2595" i="3"/>
  <c r="A2596" i="3"/>
  <c r="B2596" i="3"/>
  <c r="C2596" i="3"/>
  <c r="E2596" i="3"/>
  <c r="F2596" i="3"/>
  <c r="G2596" i="3"/>
  <c r="H2596" i="3"/>
  <c r="I2596" i="3"/>
  <c r="J2596" i="3"/>
  <c r="K2596" i="3"/>
  <c r="L2596" i="3"/>
  <c r="M2596" i="3"/>
  <c r="N2596" i="3"/>
  <c r="O2596" i="3"/>
  <c r="A2597" i="3"/>
  <c r="B2597" i="3"/>
  <c r="C2597" i="3"/>
  <c r="E2597" i="3"/>
  <c r="F2597" i="3"/>
  <c r="G2597" i="3"/>
  <c r="H2597" i="3"/>
  <c r="I2597" i="3"/>
  <c r="J2597" i="3"/>
  <c r="K2597" i="3"/>
  <c r="L2597" i="3"/>
  <c r="M2597" i="3"/>
  <c r="N2597" i="3"/>
  <c r="O2597" i="3"/>
  <c r="A2598" i="3"/>
  <c r="B2598" i="3"/>
  <c r="C2598" i="3"/>
  <c r="E2598" i="3"/>
  <c r="F2598" i="3"/>
  <c r="G2598" i="3"/>
  <c r="H2598" i="3"/>
  <c r="I2598" i="3"/>
  <c r="J2598" i="3"/>
  <c r="K2598" i="3"/>
  <c r="L2598" i="3"/>
  <c r="M2598" i="3"/>
  <c r="N2598" i="3"/>
  <c r="O2598" i="3"/>
  <c r="A2599" i="3"/>
  <c r="B2599" i="3"/>
  <c r="C2599" i="3"/>
  <c r="E2599" i="3"/>
  <c r="F2599" i="3"/>
  <c r="G2599" i="3"/>
  <c r="H2599" i="3"/>
  <c r="I2599" i="3"/>
  <c r="J2599" i="3"/>
  <c r="K2599" i="3"/>
  <c r="L2599" i="3"/>
  <c r="M2599" i="3"/>
  <c r="N2599" i="3"/>
  <c r="O2599" i="3"/>
  <c r="A2600" i="3"/>
  <c r="B2600" i="3"/>
  <c r="C2600" i="3"/>
  <c r="E2600" i="3"/>
  <c r="F2600" i="3"/>
  <c r="G2600" i="3"/>
  <c r="H2600" i="3"/>
  <c r="I2600" i="3"/>
  <c r="J2600" i="3"/>
  <c r="K2600" i="3"/>
  <c r="L2600" i="3"/>
  <c r="M2600" i="3"/>
  <c r="N2600" i="3"/>
  <c r="O2600" i="3"/>
  <c r="A2601" i="3"/>
  <c r="B2601" i="3"/>
  <c r="C2601" i="3"/>
  <c r="E2601" i="3"/>
  <c r="F2601" i="3"/>
  <c r="G2601" i="3"/>
  <c r="H2601" i="3"/>
  <c r="I2601" i="3"/>
  <c r="J2601" i="3"/>
  <c r="K2601" i="3"/>
  <c r="L2601" i="3"/>
  <c r="M2601" i="3"/>
  <c r="N2601" i="3"/>
  <c r="O2601" i="3"/>
  <c r="A2602" i="3"/>
  <c r="B2602" i="3"/>
  <c r="C2602" i="3"/>
  <c r="E2602" i="3"/>
  <c r="F2602" i="3"/>
  <c r="G2602" i="3"/>
  <c r="H2602" i="3"/>
  <c r="I2602" i="3"/>
  <c r="J2602" i="3"/>
  <c r="K2602" i="3"/>
  <c r="L2602" i="3"/>
  <c r="M2602" i="3"/>
  <c r="N2602" i="3"/>
  <c r="O2602" i="3"/>
  <c r="A2603" i="3"/>
  <c r="B2603" i="3"/>
  <c r="C2603" i="3"/>
  <c r="E2603" i="3"/>
  <c r="F2603" i="3"/>
  <c r="G2603" i="3"/>
  <c r="H2603" i="3"/>
  <c r="I2603" i="3"/>
  <c r="J2603" i="3"/>
  <c r="K2603" i="3"/>
  <c r="L2603" i="3"/>
  <c r="M2603" i="3"/>
  <c r="N2603" i="3"/>
  <c r="O2603" i="3"/>
  <c r="A2604" i="3"/>
  <c r="B2604" i="3"/>
  <c r="C2604" i="3"/>
  <c r="E2604" i="3"/>
  <c r="F2604" i="3"/>
  <c r="G2604" i="3"/>
  <c r="H2604" i="3"/>
  <c r="I2604" i="3"/>
  <c r="J2604" i="3"/>
  <c r="K2604" i="3"/>
  <c r="L2604" i="3"/>
  <c r="M2604" i="3"/>
  <c r="N2604" i="3"/>
  <c r="O2604" i="3"/>
  <c r="A2605" i="3"/>
  <c r="B2605" i="3"/>
  <c r="C2605" i="3"/>
  <c r="E2605" i="3"/>
  <c r="F2605" i="3"/>
  <c r="G2605" i="3"/>
  <c r="H2605" i="3"/>
  <c r="I2605" i="3"/>
  <c r="J2605" i="3"/>
  <c r="K2605" i="3"/>
  <c r="L2605" i="3"/>
  <c r="M2605" i="3"/>
  <c r="N2605" i="3"/>
  <c r="O2605" i="3"/>
  <c r="A2606" i="3"/>
  <c r="B2606" i="3"/>
  <c r="C2606" i="3"/>
  <c r="E2606" i="3"/>
  <c r="F2606" i="3"/>
  <c r="G2606" i="3"/>
  <c r="H2606" i="3"/>
  <c r="I2606" i="3"/>
  <c r="J2606" i="3"/>
  <c r="K2606" i="3"/>
  <c r="L2606" i="3"/>
  <c r="M2606" i="3"/>
  <c r="N2606" i="3"/>
  <c r="O2606" i="3"/>
  <c r="A2607" i="3"/>
  <c r="B2607" i="3"/>
  <c r="C2607" i="3"/>
  <c r="E2607" i="3"/>
  <c r="F2607" i="3"/>
  <c r="G2607" i="3"/>
  <c r="H2607" i="3"/>
  <c r="I2607" i="3"/>
  <c r="J2607" i="3"/>
  <c r="K2607" i="3"/>
  <c r="L2607" i="3"/>
  <c r="M2607" i="3"/>
  <c r="N2607" i="3"/>
  <c r="O2607" i="3"/>
  <c r="A2608" i="3"/>
  <c r="B2608" i="3"/>
  <c r="C2608" i="3"/>
  <c r="E2608" i="3"/>
  <c r="F2608" i="3"/>
  <c r="G2608" i="3"/>
  <c r="H2608" i="3"/>
  <c r="I2608" i="3"/>
  <c r="J2608" i="3"/>
  <c r="K2608" i="3"/>
  <c r="L2608" i="3"/>
  <c r="M2608" i="3"/>
  <c r="N2608" i="3"/>
  <c r="O2608" i="3"/>
  <c r="A2609" i="3"/>
  <c r="B2609" i="3"/>
  <c r="C2609" i="3"/>
  <c r="E2609" i="3"/>
  <c r="F2609" i="3"/>
  <c r="G2609" i="3"/>
  <c r="H2609" i="3"/>
  <c r="I2609" i="3"/>
  <c r="J2609" i="3"/>
  <c r="K2609" i="3"/>
  <c r="L2609" i="3"/>
  <c r="M2609" i="3"/>
  <c r="N2609" i="3"/>
  <c r="O2609" i="3"/>
  <c r="A2610" i="3"/>
  <c r="B2610" i="3"/>
  <c r="C2610" i="3"/>
  <c r="E2610" i="3"/>
  <c r="F2610" i="3"/>
  <c r="G2610" i="3"/>
  <c r="H2610" i="3"/>
  <c r="I2610" i="3"/>
  <c r="J2610" i="3"/>
  <c r="K2610" i="3"/>
  <c r="L2610" i="3"/>
  <c r="M2610" i="3"/>
  <c r="N2610" i="3"/>
  <c r="O2610" i="3"/>
  <c r="A2611" i="3"/>
  <c r="B2611" i="3"/>
  <c r="C2611" i="3"/>
  <c r="E2611" i="3"/>
  <c r="F2611" i="3"/>
  <c r="G2611" i="3"/>
  <c r="H2611" i="3"/>
  <c r="I2611" i="3"/>
  <c r="J2611" i="3"/>
  <c r="K2611" i="3"/>
  <c r="L2611" i="3"/>
  <c r="M2611" i="3"/>
  <c r="N2611" i="3"/>
  <c r="O2611" i="3"/>
  <c r="A2612" i="3"/>
  <c r="B2612" i="3"/>
  <c r="C2612" i="3"/>
  <c r="E2612" i="3"/>
  <c r="F2612" i="3"/>
  <c r="G2612" i="3"/>
  <c r="H2612" i="3"/>
  <c r="I2612" i="3"/>
  <c r="J2612" i="3"/>
  <c r="K2612" i="3"/>
  <c r="L2612" i="3"/>
  <c r="M2612" i="3"/>
  <c r="N2612" i="3"/>
  <c r="O2612" i="3"/>
  <c r="A2613" i="3"/>
  <c r="B2613" i="3"/>
  <c r="C2613" i="3"/>
  <c r="E2613" i="3"/>
  <c r="F2613" i="3"/>
  <c r="G2613" i="3"/>
  <c r="H2613" i="3"/>
  <c r="I2613" i="3"/>
  <c r="J2613" i="3"/>
  <c r="K2613" i="3"/>
  <c r="L2613" i="3"/>
  <c r="M2613" i="3"/>
  <c r="N2613" i="3"/>
  <c r="O2613" i="3"/>
  <c r="A2614" i="3"/>
  <c r="B2614" i="3"/>
  <c r="C2614" i="3"/>
  <c r="E2614" i="3"/>
  <c r="F2614" i="3"/>
  <c r="G2614" i="3"/>
  <c r="H2614" i="3"/>
  <c r="I2614" i="3"/>
  <c r="J2614" i="3"/>
  <c r="K2614" i="3"/>
  <c r="L2614" i="3"/>
  <c r="M2614" i="3"/>
  <c r="N2614" i="3"/>
  <c r="O2614" i="3"/>
  <c r="A2615" i="3"/>
  <c r="B2615" i="3"/>
  <c r="C2615" i="3"/>
  <c r="E2615" i="3"/>
  <c r="F2615" i="3"/>
  <c r="G2615" i="3"/>
  <c r="H2615" i="3"/>
  <c r="I2615" i="3"/>
  <c r="J2615" i="3"/>
  <c r="K2615" i="3"/>
  <c r="L2615" i="3"/>
  <c r="M2615" i="3"/>
  <c r="N2615" i="3"/>
  <c r="O2615" i="3"/>
  <c r="A2616" i="3"/>
  <c r="B2616" i="3"/>
  <c r="C2616" i="3"/>
  <c r="E2616" i="3"/>
  <c r="F2616" i="3"/>
  <c r="G2616" i="3"/>
  <c r="H2616" i="3"/>
  <c r="I2616" i="3"/>
  <c r="J2616" i="3"/>
  <c r="K2616" i="3"/>
  <c r="L2616" i="3"/>
  <c r="M2616" i="3"/>
  <c r="N2616" i="3"/>
  <c r="O2616" i="3"/>
  <c r="A2617" i="3"/>
  <c r="B2617" i="3"/>
  <c r="C2617" i="3"/>
  <c r="E2617" i="3"/>
  <c r="F2617" i="3"/>
  <c r="G2617" i="3"/>
  <c r="H2617" i="3"/>
  <c r="I2617" i="3"/>
  <c r="J2617" i="3"/>
  <c r="K2617" i="3"/>
  <c r="L2617" i="3"/>
  <c r="M2617" i="3"/>
  <c r="N2617" i="3"/>
  <c r="O2617" i="3"/>
  <c r="A2618" i="3"/>
  <c r="B2618" i="3"/>
  <c r="C2618" i="3"/>
  <c r="E2618" i="3"/>
  <c r="F2618" i="3"/>
  <c r="G2618" i="3"/>
  <c r="H2618" i="3"/>
  <c r="I2618" i="3"/>
  <c r="J2618" i="3"/>
  <c r="K2618" i="3"/>
  <c r="L2618" i="3"/>
  <c r="M2618" i="3"/>
  <c r="N2618" i="3"/>
  <c r="O2618" i="3"/>
  <c r="A2619" i="3"/>
  <c r="B2619" i="3"/>
  <c r="C2619" i="3"/>
  <c r="E2619" i="3"/>
  <c r="F2619" i="3"/>
  <c r="G2619" i="3"/>
  <c r="H2619" i="3"/>
  <c r="I2619" i="3"/>
  <c r="J2619" i="3"/>
  <c r="K2619" i="3"/>
  <c r="L2619" i="3"/>
  <c r="M2619" i="3"/>
  <c r="N2619" i="3"/>
  <c r="O2619" i="3"/>
  <c r="A2620" i="3"/>
  <c r="B2620" i="3"/>
  <c r="C2620" i="3"/>
  <c r="E2620" i="3"/>
  <c r="F2620" i="3"/>
  <c r="G2620" i="3"/>
  <c r="H2620" i="3"/>
  <c r="I2620" i="3"/>
  <c r="J2620" i="3"/>
  <c r="K2620" i="3"/>
  <c r="L2620" i="3"/>
  <c r="M2620" i="3"/>
  <c r="N2620" i="3"/>
  <c r="O2620" i="3"/>
  <c r="A2621" i="3"/>
  <c r="B2621" i="3"/>
  <c r="C2621" i="3"/>
  <c r="E2621" i="3"/>
  <c r="F2621" i="3"/>
  <c r="G2621" i="3"/>
  <c r="H2621" i="3"/>
  <c r="I2621" i="3"/>
  <c r="J2621" i="3"/>
  <c r="K2621" i="3"/>
  <c r="L2621" i="3"/>
  <c r="M2621" i="3"/>
  <c r="N2621" i="3"/>
  <c r="O2621" i="3"/>
  <c r="A2622" i="3"/>
  <c r="B2622" i="3"/>
  <c r="C2622" i="3"/>
  <c r="E2622" i="3"/>
  <c r="F2622" i="3"/>
  <c r="G2622" i="3"/>
  <c r="H2622" i="3"/>
  <c r="I2622" i="3"/>
  <c r="J2622" i="3"/>
  <c r="K2622" i="3"/>
  <c r="L2622" i="3"/>
  <c r="M2622" i="3"/>
  <c r="N2622" i="3"/>
  <c r="O2622" i="3"/>
  <c r="A2623" i="3"/>
  <c r="B2623" i="3"/>
  <c r="C2623" i="3"/>
  <c r="E2623" i="3"/>
  <c r="F2623" i="3"/>
  <c r="G2623" i="3"/>
  <c r="H2623" i="3"/>
  <c r="I2623" i="3"/>
  <c r="J2623" i="3"/>
  <c r="K2623" i="3"/>
  <c r="L2623" i="3"/>
  <c r="M2623" i="3"/>
  <c r="N2623" i="3"/>
  <c r="O2623" i="3"/>
  <c r="A2624" i="3"/>
  <c r="B2624" i="3"/>
  <c r="C2624" i="3"/>
  <c r="E2624" i="3"/>
  <c r="F2624" i="3"/>
  <c r="G2624" i="3"/>
  <c r="H2624" i="3"/>
  <c r="I2624" i="3"/>
  <c r="J2624" i="3"/>
  <c r="K2624" i="3"/>
  <c r="L2624" i="3"/>
  <c r="M2624" i="3"/>
  <c r="N2624" i="3"/>
  <c r="O2624" i="3"/>
  <c r="A2625" i="3"/>
  <c r="B2625" i="3"/>
  <c r="C2625" i="3"/>
  <c r="E2625" i="3"/>
  <c r="F2625" i="3"/>
  <c r="G2625" i="3"/>
  <c r="H2625" i="3"/>
  <c r="I2625" i="3"/>
  <c r="J2625" i="3"/>
  <c r="K2625" i="3"/>
  <c r="L2625" i="3"/>
  <c r="M2625" i="3"/>
  <c r="N2625" i="3"/>
  <c r="O2625" i="3"/>
  <c r="A2626" i="3"/>
  <c r="B2626" i="3"/>
  <c r="C2626" i="3"/>
  <c r="E2626" i="3"/>
  <c r="F2626" i="3"/>
  <c r="G2626" i="3"/>
  <c r="H2626" i="3"/>
  <c r="I2626" i="3"/>
  <c r="J2626" i="3"/>
  <c r="K2626" i="3"/>
  <c r="L2626" i="3"/>
  <c r="M2626" i="3"/>
  <c r="N2626" i="3"/>
  <c r="O2626" i="3"/>
  <c r="A2627" i="3"/>
  <c r="B2627" i="3"/>
  <c r="C2627" i="3"/>
  <c r="E2627" i="3"/>
  <c r="F2627" i="3"/>
  <c r="G2627" i="3"/>
  <c r="H2627" i="3"/>
  <c r="I2627" i="3"/>
  <c r="J2627" i="3"/>
  <c r="K2627" i="3"/>
  <c r="L2627" i="3"/>
  <c r="M2627" i="3"/>
  <c r="N2627" i="3"/>
  <c r="O2627" i="3"/>
  <c r="A2628" i="3"/>
  <c r="B2628" i="3"/>
  <c r="C2628" i="3"/>
  <c r="E2628" i="3"/>
  <c r="F2628" i="3"/>
  <c r="G2628" i="3"/>
  <c r="H2628" i="3"/>
  <c r="I2628" i="3"/>
  <c r="J2628" i="3"/>
  <c r="K2628" i="3"/>
  <c r="L2628" i="3"/>
  <c r="M2628" i="3"/>
  <c r="N2628" i="3"/>
  <c r="O2628" i="3"/>
  <c r="A2629" i="3"/>
  <c r="B2629" i="3"/>
  <c r="C2629" i="3"/>
  <c r="E2629" i="3"/>
  <c r="F2629" i="3"/>
  <c r="G2629" i="3"/>
  <c r="H2629" i="3"/>
  <c r="I2629" i="3"/>
  <c r="J2629" i="3"/>
  <c r="K2629" i="3"/>
  <c r="L2629" i="3"/>
  <c r="M2629" i="3"/>
  <c r="N2629" i="3"/>
  <c r="O2629" i="3"/>
  <c r="A2630" i="3"/>
  <c r="B2630" i="3"/>
  <c r="C2630" i="3"/>
  <c r="E2630" i="3"/>
  <c r="F2630" i="3"/>
  <c r="G2630" i="3"/>
  <c r="H2630" i="3"/>
  <c r="I2630" i="3"/>
  <c r="J2630" i="3"/>
  <c r="K2630" i="3"/>
  <c r="L2630" i="3"/>
  <c r="M2630" i="3"/>
  <c r="N2630" i="3"/>
  <c r="O2630" i="3"/>
  <c r="A2631" i="3"/>
  <c r="B2631" i="3"/>
  <c r="C2631" i="3"/>
  <c r="E2631" i="3"/>
  <c r="F2631" i="3"/>
  <c r="G2631" i="3"/>
  <c r="H2631" i="3"/>
  <c r="I2631" i="3"/>
  <c r="J2631" i="3"/>
  <c r="K2631" i="3"/>
  <c r="L2631" i="3"/>
  <c r="M2631" i="3"/>
  <c r="N2631" i="3"/>
  <c r="O2631" i="3"/>
  <c r="A2632" i="3"/>
  <c r="B2632" i="3"/>
  <c r="C2632" i="3"/>
  <c r="E2632" i="3"/>
  <c r="F2632" i="3"/>
  <c r="G2632" i="3"/>
  <c r="H2632" i="3"/>
  <c r="I2632" i="3"/>
  <c r="J2632" i="3"/>
  <c r="K2632" i="3"/>
  <c r="L2632" i="3"/>
  <c r="M2632" i="3"/>
  <c r="N2632" i="3"/>
  <c r="O2632" i="3"/>
  <c r="A2633" i="3"/>
  <c r="B2633" i="3"/>
  <c r="C2633" i="3"/>
  <c r="E2633" i="3"/>
  <c r="F2633" i="3"/>
  <c r="G2633" i="3"/>
  <c r="H2633" i="3"/>
  <c r="I2633" i="3"/>
  <c r="J2633" i="3"/>
  <c r="K2633" i="3"/>
  <c r="L2633" i="3"/>
  <c r="M2633" i="3"/>
  <c r="N2633" i="3"/>
  <c r="O2633" i="3"/>
  <c r="A2634" i="3"/>
  <c r="B2634" i="3"/>
  <c r="C2634" i="3"/>
  <c r="E2634" i="3"/>
  <c r="F2634" i="3"/>
  <c r="G2634" i="3"/>
  <c r="H2634" i="3"/>
  <c r="I2634" i="3"/>
  <c r="J2634" i="3"/>
  <c r="K2634" i="3"/>
  <c r="L2634" i="3"/>
  <c r="M2634" i="3"/>
  <c r="N2634" i="3"/>
  <c r="O2634" i="3"/>
  <c r="A2635" i="3"/>
  <c r="B2635" i="3"/>
  <c r="C2635" i="3"/>
  <c r="E2635" i="3"/>
  <c r="F2635" i="3"/>
  <c r="G2635" i="3"/>
  <c r="H2635" i="3"/>
  <c r="I2635" i="3"/>
  <c r="J2635" i="3"/>
  <c r="K2635" i="3"/>
  <c r="L2635" i="3"/>
  <c r="M2635" i="3"/>
  <c r="N2635" i="3"/>
  <c r="O2635" i="3"/>
  <c r="A2636" i="3"/>
  <c r="B2636" i="3"/>
  <c r="C2636" i="3"/>
  <c r="E2636" i="3"/>
  <c r="F2636" i="3"/>
  <c r="G2636" i="3"/>
  <c r="H2636" i="3"/>
  <c r="I2636" i="3"/>
  <c r="J2636" i="3"/>
  <c r="K2636" i="3"/>
  <c r="L2636" i="3"/>
  <c r="M2636" i="3"/>
  <c r="N2636" i="3"/>
  <c r="O2636" i="3"/>
  <c r="A2637" i="3"/>
  <c r="B2637" i="3"/>
  <c r="C2637" i="3"/>
  <c r="E2637" i="3"/>
  <c r="F2637" i="3"/>
  <c r="G2637" i="3"/>
  <c r="H2637" i="3"/>
  <c r="I2637" i="3"/>
  <c r="J2637" i="3"/>
  <c r="K2637" i="3"/>
  <c r="L2637" i="3"/>
  <c r="M2637" i="3"/>
  <c r="N2637" i="3"/>
  <c r="O2637" i="3"/>
  <c r="A2638" i="3"/>
  <c r="B2638" i="3"/>
  <c r="C2638" i="3"/>
  <c r="E2638" i="3"/>
  <c r="F2638" i="3"/>
  <c r="G2638" i="3"/>
  <c r="H2638" i="3"/>
  <c r="I2638" i="3"/>
  <c r="J2638" i="3"/>
  <c r="K2638" i="3"/>
  <c r="L2638" i="3"/>
  <c r="M2638" i="3"/>
  <c r="N2638" i="3"/>
  <c r="O2638" i="3"/>
  <c r="A2639" i="3"/>
  <c r="B2639" i="3"/>
  <c r="C2639" i="3"/>
  <c r="E2639" i="3"/>
  <c r="F2639" i="3"/>
  <c r="G2639" i="3"/>
  <c r="H2639" i="3"/>
  <c r="I2639" i="3"/>
  <c r="J2639" i="3"/>
  <c r="K2639" i="3"/>
  <c r="L2639" i="3"/>
  <c r="M2639" i="3"/>
  <c r="N2639" i="3"/>
  <c r="O2639" i="3"/>
  <c r="A2640" i="3"/>
  <c r="B2640" i="3"/>
  <c r="C2640" i="3"/>
  <c r="E2640" i="3"/>
  <c r="F2640" i="3"/>
  <c r="G2640" i="3"/>
  <c r="H2640" i="3"/>
  <c r="I2640" i="3"/>
  <c r="J2640" i="3"/>
  <c r="K2640" i="3"/>
  <c r="L2640" i="3"/>
  <c r="M2640" i="3"/>
  <c r="N2640" i="3"/>
  <c r="O2640" i="3"/>
  <c r="A2641" i="3"/>
  <c r="B2641" i="3"/>
  <c r="C2641" i="3"/>
  <c r="E2641" i="3"/>
  <c r="F2641" i="3"/>
  <c r="G2641" i="3"/>
  <c r="H2641" i="3"/>
  <c r="I2641" i="3"/>
  <c r="J2641" i="3"/>
  <c r="K2641" i="3"/>
  <c r="L2641" i="3"/>
  <c r="M2641" i="3"/>
  <c r="N2641" i="3"/>
  <c r="O2641" i="3"/>
  <c r="A2642" i="3"/>
  <c r="B2642" i="3"/>
  <c r="C2642" i="3"/>
  <c r="E2642" i="3"/>
  <c r="F2642" i="3"/>
  <c r="G2642" i="3"/>
  <c r="H2642" i="3"/>
  <c r="I2642" i="3"/>
  <c r="J2642" i="3"/>
  <c r="K2642" i="3"/>
  <c r="L2642" i="3"/>
  <c r="M2642" i="3"/>
  <c r="N2642" i="3"/>
  <c r="O2642" i="3"/>
  <c r="A2643" i="3"/>
  <c r="B2643" i="3"/>
  <c r="C2643" i="3"/>
  <c r="E2643" i="3"/>
  <c r="F2643" i="3"/>
  <c r="G2643" i="3"/>
  <c r="H2643" i="3"/>
  <c r="I2643" i="3"/>
  <c r="J2643" i="3"/>
  <c r="K2643" i="3"/>
  <c r="L2643" i="3"/>
  <c r="M2643" i="3"/>
  <c r="N2643" i="3"/>
  <c r="O2643" i="3"/>
  <c r="A2644" i="3"/>
  <c r="B2644" i="3"/>
  <c r="C2644" i="3"/>
  <c r="E2644" i="3"/>
  <c r="F2644" i="3"/>
  <c r="G2644" i="3"/>
  <c r="H2644" i="3"/>
  <c r="I2644" i="3"/>
  <c r="J2644" i="3"/>
  <c r="K2644" i="3"/>
  <c r="L2644" i="3"/>
  <c r="M2644" i="3"/>
  <c r="N2644" i="3"/>
  <c r="O2644" i="3"/>
  <c r="A2645" i="3"/>
  <c r="B2645" i="3"/>
  <c r="C2645" i="3"/>
  <c r="E2645" i="3"/>
  <c r="F2645" i="3"/>
  <c r="G2645" i="3"/>
  <c r="H2645" i="3"/>
  <c r="I2645" i="3"/>
  <c r="J2645" i="3"/>
  <c r="K2645" i="3"/>
  <c r="L2645" i="3"/>
  <c r="M2645" i="3"/>
  <c r="N2645" i="3"/>
  <c r="O2645" i="3"/>
  <c r="A2646" i="3"/>
  <c r="B2646" i="3"/>
  <c r="C2646" i="3"/>
  <c r="E2646" i="3"/>
  <c r="F2646" i="3"/>
  <c r="G2646" i="3"/>
  <c r="H2646" i="3"/>
  <c r="I2646" i="3"/>
  <c r="J2646" i="3"/>
  <c r="K2646" i="3"/>
  <c r="L2646" i="3"/>
  <c r="M2646" i="3"/>
  <c r="N2646" i="3"/>
  <c r="O2646" i="3"/>
  <c r="A2647" i="3"/>
  <c r="B2647" i="3"/>
  <c r="C2647" i="3"/>
  <c r="E2647" i="3"/>
  <c r="F2647" i="3"/>
  <c r="G2647" i="3"/>
  <c r="H2647" i="3"/>
  <c r="I2647" i="3"/>
  <c r="J2647" i="3"/>
  <c r="K2647" i="3"/>
  <c r="L2647" i="3"/>
  <c r="M2647" i="3"/>
  <c r="N2647" i="3"/>
  <c r="O2647" i="3"/>
  <c r="A2648" i="3"/>
  <c r="B2648" i="3"/>
  <c r="C2648" i="3"/>
  <c r="E2648" i="3"/>
  <c r="F2648" i="3"/>
  <c r="G2648" i="3"/>
  <c r="H2648" i="3"/>
  <c r="I2648" i="3"/>
  <c r="J2648" i="3"/>
  <c r="K2648" i="3"/>
  <c r="L2648" i="3"/>
  <c r="M2648" i="3"/>
  <c r="N2648" i="3"/>
  <c r="O2648" i="3"/>
  <c r="A2649" i="3"/>
  <c r="B2649" i="3"/>
  <c r="C2649" i="3"/>
  <c r="E2649" i="3"/>
  <c r="F2649" i="3"/>
  <c r="G2649" i="3"/>
  <c r="H2649" i="3"/>
  <c r="I2649" i="3"/>
  <c r="J2649" i="3"/>
  <c r="K2649" i="3"/>
  <c r="L2649" i="3"/>
  <c r="M2649" i="3"/>
  <c r="N2649" i="3"/>
  <c r="O2649" i="3"/>
  <c r="A2650" i="3"/>
  <c r="B2650" i="3"/>
  <c r="C2650" i="3"/>
  <c r="E2650" i="3"/>
  <c r="F2650" i="3"/>
  <c r="G2650" i="3"/>
  <c r="H2650" i="3"/>
  <c r="I2650" i="3"/>
  <c r="J2650" i="3"/>
  <c r="K2650" i="3"/>
  <c r="L2650" i="3"/>
  <c r="M2650" i="3"/>
  <c r="N2650" i="3"/>
  <c r="O2650" i="3"/>
  <c r="A2651" i="3"/>
  <c r="B2651" i="3"/>
  <c r="C2651" i="3"/>
  <c r="E2651" i="3"/>
  <c r="F2651" i="3"/>
  <c r="G2651" i="3"/>
  <c r="H2651" i="3"/>
  <c r="I2651" i="3"/>
  <c r="J2651" i="3"/>
  <c r="K2651" i="3"/>
  <c r="L2651" i="3"/>
  <c r="M2651" i="3"/>
  <c r="N2651" i="3"/>
  <c r="O2651" i="3"/>
  <c r="A2652" i="3"/>
  <c r="B2652" i="3"/>
  <c r="C2652" i="3"/>
  <c r="E2652" i="3"/>
  <c r="F2652" i="3"/>
  <c r="G2652" i="3"/>
  <c r="H2652" i="3"/>
  <c r="I2652" i="3"/>
  <c r="J2652" i="3"/>
  <c r="K2652" i="3"/>
  <c r="L2652" i="3"/>
  <c r="M2652" i="3"/>
  <c r="N2652" i="3"/>
  <c r="O2652" i="3"/>
  <c r="A2653" i="3"/>
  <c r="B2653" i="3"/>
  <c r="C2653" i="3"/>
  <c r="E2653" i="3"/>
  <c r="F2653" i="3"/>
  <c r="G2653" i="3"/>
  <c r="H2653" i="3"/>
  <c r="I2653" i="3"/>
  <c r="J2653" i="3"/>
  <c r="K2653" i="3"/>
  <c r="L2653" i="3"/>
  <c r="M2653" i="3"/>
  <c r="N2653" i="3"/>
  <c r="O2653" i="3"/>
  <c r="A2654" i="3"/>
  <c r="B2654" i="3"/>
  <c r="C2654" i="3"/>
  <c r="E2654" i="3"/>
  <c r="F2654" i="3"/>
  <c r="G2654" i="3"/>
  <c r="H2654" i="3"/>
  <c r="I2654" i="3"/>
  <c r="J2654" i="3"/>
  <c r="K2654" i="3"/>
  <c r="L2654" i="3"/>
  <c r="M2654" i="3"/>
  <c r="N2654" i="3"/>
  <c r="O2654" i="3"/>
  <c r="A2655" i="3"/>
  <c r="B2655" i="3"/>
  <c r="C2655" i="3"/>
  <c r="E2655" i="3"/>
  <c r="F2655" i="3"/>
  <c r="G2655" i="3"/>
  <c r="H2655" i="3"/>
  <c r="I2655" i="3"/>
  <c r="J2655" i="3"/>
  <c r="K2655" i="3"/>
  <c r="L2655" i="3"/>
  <c r="M2655" i="3"/>
  <c r="N2655" i="3"/>
  <c r="O2655" i="3"/>
  <c r="A2656" i="3"/>
  <c r="B2656" i="3"/>
  <c r="C2656" i="3"/>
  <c r="E2656" i="3"/>
  <c r="F2656" i="3"/>
  <c r="G2656" i="3"/>
  <c r="H2656" i="3"/>
  <c r="I2656" i="3"/>
  <c r="J2656" i="3"/>
  <c r="K2656" i="3"/>
  <c r="L2656" i="3"/>
  <c r="M2656" i="3"/>
  <c r="N2656" i="3"/>
  <c r="O2656" i="3"/>
  <c r="A2657" i="3"/>
  <c r="B2657" i="3"/>
  <c r="C2657" i="3"/>
  <c r="E2657" i="3"/>
  <c r="F2657" i="3"/>
  <c r="G2657" i="3"/>
  <c r="H2657" i="3"/>
  <c r="I2657" i="3"/>
  <c r="J2657" i="3"/>
  <c r="K2657" i="3"/>
  <c r="L2657" i="3"/>
  <c r="M2657" i="3"/>
  <c r="N2657" i="3"/>
  <c r="O2657" i="3"/>
  <c r="A2658" i="3"/>
  <c r="B2658" i="3"/>
  <c r="C2658" i="3"/>
  <c r="E2658" i="3"/>
  <c r="F2658" i="3"/>
  <c r="G2658" i="3"/>
  <c r="H2658" i="3"/>
  <c r="I2658" i="3"/>
  <c r="J2658" i="3"/>
  <c r="K2658" i="3"/>
  <c r="L2658" i="3"/>
  <c r="M2658" i="3"/>
  <c r="N2658" i="3"/>
  <c r="O2658" i="3"/>
  <c r="A2659" i="3"/>
  <c r="B2659" i="3"/>
  <c r="C2659" i="3"/>
  <c r="E2659" i="3"/>
  <c r="F2659" i="3"/>
  <c r="G2659" i="3"/>
  <c r="H2659" i="3"/>
  <c r="I2659" i="3"/>
  <c r="J2659" i="3"/>
  <c r="K2659" i="3"/>
  <c r="L2659" i="3"/>
  <c r="M2659" i="3"/>
  <c r="N2659" i="3"/>
  <c r="O2659" i="3"/>
  <c r="A2660" i="3"/>
  <c r="B2660" i="3"/>
  <c r="C2660" i="3"/>
  <c r="E2660" i="3"/>
  <c r="F2660" i="3"/>
  <c r="G2660" i="3"/>
  <c r="H2660" i="3"/>
  <c r="I2660" i="3"/>
  <c r="J2660" i="3"/>
  <c r="K2660" i="3"/>
  <c r="L2660" i="3"/>
  <c r="M2660" i="3"/>
  <c r="N2660" i="3"/>
  <c r="O2660" i="3"/>
  <c r="A2661" i="3"/>
  <c r="B2661" i="3"/>
  <c r="C2661" i="3"/>
  <c r="E2661" i="3"/>
  <c r="F2661" i="3"/>
  <c r="G2661" i="3"/>
  <c r="H2661" i="3"/>
  <c r="I2661" i="3"/>
  <c r="J2661" i="3"/>
  <c r="K2661" i="3"/>
  <c r="L2661" i="3"/>
  <c r="M2661" i="3"/>
  <c r="N2661" i="3"/>
  <c r="O2661" i="3"/>
  <c r="A2662" i="3"/>
  <c r="B2662" i="3"/>
  <c r="C2662" i="3"/>
  <c r="E2662" i="3"/>
  <c r="F2662" i="3"/>
  <c r="G2662" i="3"/>
  <c r="H2662" i="3"/>
  <c r="I2662" i="3"/>
  <c r="J2662" i="3"/>
  <c r="K2662" i="3"/>
  <c r="L2662" i="3"/>
  <c r="M2662" i="3"/>
  <c r="N2662" i="3"/>
  <c r="O2662" i="3"/>
  <c r="A2663" i="3"/>
  <c r="B2663" i="3"/>
  <c r="C2663" i="3"/>
  <c r="E2663" i="3"/>
  <c r="F2663" i="3"/>
  <c r="G2663" i="3"/>
  <c r="H2663" i="3"/>
  <c r="I2663" i="3"/>
  <c r="J2663" i="3"/>
  <c r="K2663" i="3"/>
  <c r="L2663" i="3"/>
  <c r="M2663" i="3"/>
  <c r="N2663" i="3"/>
  <c r="O2663" i="3"/>
  <c r="A2664" i="3"/>
  <c r="B2664" i="3"/>
  <c r="C2664" i="3"/>
  <c r="E2664" i="3"/>
  <c r="F2664" i="3"/>
  <c r="G2664" i="3"/>
  <c r="H2664" i="3"/>
  <c r="I2664" i="3"/>
  <c r="J2664" i="3"/>
  <c r="K2664" i="3"/>
  <c r="L2664" i="3"/>
  <c r="M2664" i="3"/>
  <c r="N2664" i="3"/>
  <c r="O2664" i="3"/>
  <c r="A2665" i="3"/>
  <c r="B2665" i="3"/>
  <c r="C2665" i="3"/>
  <c r="E2665" i="3"/>
  <c r="F2665" i="3"/>
  <c r="G2665" i="3"/>
  <c r="H2665" i="3"/>
  <c r="I2665" i="3"/>
  <c r="J2665" i="3"/>
  <c r="K2665" i="3"/>
  <c r="L2665" i="3"/>
  <c r="M2665" i="3"/>
  <c r="N2665" i="3"/>
  <c r="O2665" i="3"/>
  <c r="A2666" i="3"/>
  <c r="B2666" i="3"/>
  <c r="C2666" i="3"/>
  <c r="E2666" i="3"/>
  <c r="F2666" i="3"/>
  <c r="G2666" i="3"/>
  <c r="H2666" i="3"/>
  <c r="I2666" i="3"/>
  <c r="J2666" i="3"/>
  <c r="K2666" i="3"/>
  <c r="L2666" i="3"/>
  <c r="M2666" i="3"/>
  <c r="N2666" i="3"/>
  <c r="O2666" i="3"/>
  <c r="A2667" i="3"/>
  <c r="B2667" i="3"/>
  <c r="C2667" i="3"/>
  <c r="E2667" i="3"/>
  <c r="F2667" i="3"/>
  <c r="G2667" i="3"/>
  <c r="H2667" i="3"/>
  <c r="I2667" i="3"/>
  <c r="J2667" i="3"/>
  <c r="K2667" i="3"/>
  <c r="L2667" i="3"/>
  <c r="M2667" i="3"/>
  <c r="N2667" i="3"/>
  <c r="O2667" i="3"/>
  <c r="A2668" i="3"/>
  <c r="B2668" i="3"/>
  <c r="C2668" i="3"/>
  <c r="E2668" i="3"/>
  <c r="F2668" i="3"/>
  <c r="G2668" i="3"/>
  <c r="H2668" i="3"/>
  <c r="I2668" i="3"/>
  <c r="J2668" i="3"/>
  <c r="K2668" i="3"/>
  <c r="L2668" i="3"/>
  <c r="M2668" i="3"/>
  <c r="N2668" i="3"/>
  <c r="O2668" i="3"/>
  <c r="A2669" i="3"/>
  <c r="B2669" i="3"/>
  <c r="C2669" i="3"/>
  <c r="E2669" i="3"/>
  <c r="F2669" i="3"/>
  <c r="G2669" i="3"/>
  <c r="H2669" i="3"/>
  <c r="I2669" i="3"/>
  <c r="J2669" i="3"/>
  <c r="K2669" i="3"/>
  <c r="L2669" i="3"/>
  <c r="M2669" i="3"/>
  <c r="N2669" i="3"/>
  <c r="O2669" i="3"/>
  <c r="A2670" i="3"/>
  <c r="B2670" i="3"/>
  <c r="C2670" i="3"/>
  <c r="E2670" i="3"/>
  <c r="F2670" i="3"/>
  <c r="G2670" i="3"/>
  <c r="H2670" i="3"/>
  <c r="I2670" i="3"/>
  <c r="J2670" i="3"/>
  <c r="K2670" i="3"/>
  <c r="L2670" i="3"/>
  <c r="M2670" i="3"/>
  <c r="N2670" i="3"/>
  <c r="O2670" i="3"/>
  <c r="A2671" i="3"/>
  <c r="B2671" i="3"/>
  <c r="C2671" i="3"/>
  <c r="E2671" i="3"/>
  <c r="F2671" i="3"/>
  <c r="G2671" i="3"/>
  <c r="H2671" i="3"/>
  <c r="I2671" i="3"/>
  <c r="J2671" i="3"/>
  <c r="K2671" i="3"/>
  <c r="L2671" i="3"/>
  <c r="M2671" i="3"/>
  <c r="N2671" i="3"/>
  <c r="O2671" i="3"/>
  <c r="A2672" i="3"/>
  <c r="B2672" i="3"/>
  <c r="C2672" i="3"/>
  <c r="E2672" i="3"/>
  <c r="F2672" i="3"/>
  <c r="G2672" i="3"/>
  <c r="H2672" i="3"/>
  <c r="I2672" i="3"/>
  <c r="J2672" i="3"/>
  <c r="K2672" i="3"/>
  <c r="L2672" i="3"/>
  <c r="M2672" i="3"/>
  <c r="N2672" i="3"/>
  <c r="O2672" i="3"/>
  <c r="A2673" i="3"/>
  <c r="B2673" i="3"/>
  <c r="C2673" i="3"/>
  <c r="E2673" i="3"/>
  <c r="F2673" i="3"/>
  <c r="G2673" i="3"/>
  <c r="H2673" i="3"/>
  <c r="I2673" i="3"/>
  <c r="J2673" i="3"/>
  <c r="K2673" i="3"/>
  <c r="L2673" i="3"/>
  <c r="M2673" i="3"/>
  <c r="N2673" i="3"/>
  <c r="O2673" i="3"/>
  <c r="A2674" i="3"/>
  <c r="B2674" i="3"/>
  <c r="C2674" i="3"/>
  <c r="E2674" i="3"/>
  <c r="F2674" i="3"/>
  <c r="G2674" i="3"/>
  <c r="H2674" i="3"/>
  <c r="I2674" i="3"/>
  <c r="J2674" i="3"/>
  <c r="K2674" i="3"/>
  <c r="L2674" i="3"/>
  <c r="M2674" i="3"/>
  <c r="N2674" i="3"/>
  <c r="O2674" i="3"/>
  <c r="A2675" i="3"/>
  <c r="B2675" i="3"/>
  <c r="C2675" i="3"/>
  <c r="E2675" i="3"/>
  <c r="F2675" i="3"/>
  <c r="G2675" i="3"/>
  <c r="H2675" i="3"/>
  <c r="I2675" i="3"/>
  <c r="J2675" i="3"/>
  <c r="K2675" i="3"/>
  <c r="L2675" i="3"/>
  <c r="M2675" i="3"/>
  <c r="N2675" i="3"/>
  <c r="O2675" i="3"/>
  <c r="A2676" i="3"/>
  <c r="B2676" i="3"/>
  <c r="C2676" i="3"/>
  <c r="E2676" i="3"/>
  <c r="F2676" i="3"/>
  <c r="G2676" i="3"/>
  <c r="H2676" i="3"/>
  <c r="I2676" i="3"/>
  <c r="J2676" i="3"/>
  <c r="K2676" i="3"/>
  <c r="L2676" i="3"/>
  <c r="M2676" i="3"/>
  <c r="N2676" i="3"/>
  <c r="O2676" i="3"/>
  <c r="A2677" i="3"/>
  <c r="B2677" i="3"/>
  <c r="C2677" i="3"/>
  <c r="E2677" i="3"/>
  <c r="F2677" i="3"/>
  <c r="G2677" i="3"/>
  <c r="H2677" i="3"/>
  <c r="I2677" i="3"/>
  <c r="J2677" i="3"/>
  <c r="K2677" i="3"/>
  <c r="L2677" i="3"/>
  <c r="M2677" i="3"/>
  <c r="N2677" i="3"/>
  <c r="O2677" i="3"/>
  <c r="A2678" i="3"/>
  <c r="B2678" i="3"/>
  <c r="C2678" i="3"/>
  <c r="E2678" i="3"/>
  <c r="F2678" i="3"/>
  <c r="G2678" i="3"/>
  <c r="H2678" i="3"/>
  <c r="I2678" i="3"/>
  <c r="J2678" i="3"/>
  <c r="K2678" i="3"/>
  <c r="L2678" i="3"/>
  <c r="M2678" i="3"/>
  <c r="N2678" i="3"/>
  <c r="O2678" i="3"/>
  <c r="A2679" i="3"/>
  <c r="B2679" i="3"/>
  <c r="C2679" i="3"/>
  <c r="E2679" i="3"/>
  <c r="F2679" i="3"/>
  <c r="G2679" i="3"/>
  <c r="H2679" i="3"/>
  <c r="I2679" i="3"/>
  <c r="J2679" i="3"/>
  <c r="K2679" i="3"/>
  <c r="L2679" i="3"/>
  <c r="M2679" i="3"/>
  <c r="N2679" i="3"/>
  <c r="O2679" i="3"/>
  <c r="A2680" i="3"/>
  <c r="B2680" i="3"/>
  <c r="C2680" i="3"/>
  <c r="E2680" i="3"/>
  <c r="F2680" i="3"/>
  <c r="G2680" i="3"/>
  <c r="H2680" i="3"/>
  <c r="I2680" i="3"/>
  <c r="J2680" i="3"/>
  <c r="K2680" i="3"/>
  <c r="L2680" i="3"/>
  <c r="M2680" i="3"/>
  <c r="N2680" i="3"/>
  <c r="O2680" i="3"/>
  <c r="A2681" i="3"/>
  <c r="B2681" i="3"/>
  <c r="C2681" i="3"/>
  <c r="E2681" i="3"/>
  <c r="F2681" i="3"/>
  <c r="G2681" i="3"/>
  <c r="H2681" i="3"/>
  <c r="I2681" i="3"/>
  <c r="J2681" i="3"/>
  <c r="K2681" i="3"/>
  <c r="L2681" i="3"/>
  <c r="M2681" i="3"/>
  <c r="N2681" i="3"/>
  <c r="O2681" i="3"/>
  <c r="A2682" i="3"/>
  <c r="B2682" i="3"/>
  <c r="C2682" i="3"/>
  <c r="E2682" i="3"/>
  <c r="F2682" i="3"/>
  <c r="G2682" i="3"/>
  <c r="H2682" i="3"/>
  <c r="I2682" i="3"/>
  <c r="J2682" i="3"/>
  <c r="K2682" i="3"/>
  <c r="L2682" i="3"/>
  <c r="M2682" i="3"/>
  <c r="N2682" i="3"/>
  <c r="O2682" i="3"/>
  <c r="A2683" i="3"/>
  <c r="B2683" i="3"/>
  <c r="C2683" i="3"/>
  <c r="E2683" i="3"/>
  <c r="F2683" i="3"/>
  <c r="G2683" i="3"/>
  <c r="H2683" i="3"/>
  <c r="I2683" i="3"/>
  <c r="J2683" i="3"/>
  <c r="K2683" i="3"/>
  <c r="L2683" i="3"/>
  <c r="M2683" i="3"/>
  <c r="N2683" i="3"/>
  <c r="O2683" i="3"/>
  <c r="A2684" i="3"/>
  <c r="B2684" i="3"/>
  <c r="C2684" i="3"/>
  <c r="E2684" i="3"/>
  <c r="F2684" i="3"/>
  <c r="G2684" i="3"/>
  <c r="H2684" i="3"/>
  <c r="I2684" i="3"/>
  <c r="J2684" i="3"/>
  <c r="K2684" i="3"/>
  <c r="L2684" i="3"/>
  <c r="M2684" i="3"/>
  <c r="N2684" i="3"/>
  <c r="O2684" i="3"/>
  <c r="A2685" i="3"/>
  <c r="B2685" i="3"/>
  <c r="C2685" i="3"/>
  <c r="E2685" i="3"/>
  <c r="F2685" i="3"/>
  <c r="G2685" i="3"/>
  <c r="H2685" i="3"/>
  <c r="I2685" i="3"/>
  <c r="J2685" i="3"/>
  <c r="K2685" i="3"/>
  <c r="L2685" i="3"/>
  <c r="M2685" i="3"/>
  <c r="N2685" i="3"/>
  <c r="O2685" i="3"/>
  <c r="A2686" i="3"/>
  <c r="B2686" i="3"/>
  <c r="C2686" i="3"/>
  <c r="E2686" i="3"/>
  <c r="F2686" i="3"/>
  <c r="G2686" i="3"/>
  <c r="H2686" i="3"/>
  <c r="I2686" i="3"/>
  <c r="J2686" i="3"/>
  <c r="K2686" i="3"/>
  <c r="L2686" i="3"/>
  <c r="M2686" i="3"/>
  <c r="N2686" i="3"/>
  <c r="O2686" i="3"/>
  <c r="A2687" i="3"/>
  <c r="B2687" i="3"/>
  <c r="C2687" i="3"/>
  <c r="E2687" i="3"/>
  <c r="F2687" i="3"/>
  <c r="G2687" i="3"/>
  <c r="H2687" i="3"/>
  <c r="I2687" i="3"/>
  <c r="J2687" i="3"/>
  <c r="K2687" i="3"/>
  <c r="L2687" i="3"/>
  <c r="M2687" i="3"/>
  <c r="N2687" i="3"/>
  <c r="O2687" i="3"/>
  <c r="A2688" i="3"/>
  <c r="B2688" i="3"/>
  <c r="C2688" i="3"/>
  <c r="E2688" i="3"/>
  <c r="F2688" i="3"/>
  <c r="G2688" i="3"/>
  <c r="H2688" i="3"/>
  <c r="I2688" i="3"/>
  <c r="J2688" i="3"/>
  <c r="K2688" i="3"/>
  <c r="L2688" i="3"/>
  <c r="M2688" i="3"/>
  <c r="N2688" i="3"/>
  <c r="O2688" i="3"/>
  <c r="A2689" i="3"/>
  <c r="B2689" i="3"/>
  <c r="C2689" i="3"/>
  <c r="E2689" i="3"/>
  <c r="F2689" i="3"/>
  <c r="G2689" i="3"/>
  <c r="H2689" i="3"/>
  <c r="I2689" i="3"/>
  <c r="J2689" i="3"/>
  <c r="K2689" i="3"/>
  <c r="L2689" i="3"/>
  <c r="M2689" i="3"/>
  <c r="N2689" i="3"/>
  <c r="O2689" i="3"/>
  <c r="A2690" i="3"/>
  <c r="B2690" i="3"/>
  <c r="C2690" i="3"/>
  <c r="E2690" i="3"/>
  <c r="F2690" i="3"/>
  <c r="G2690" i="3"/>
  <c r="H2690" i="3"/>
  <c r="I2690" i="3"/>
  <c r="J2690" i="3"/>
  <c r="K2690" i="3"/>
  <c r="L2690" i="3"/>
  <c r="M2690" i="3"/>
  <c r="N2690" i="3"/>
  <c r="O2690" i="3"/>
  <c r="A2691" i="3"/>
  <c r="B2691" i="3"/>
  <c r="C2691" i="3"/>
  <c r="E2691" i="3"/>
  <c r="F2691" i="3"/>
  <c r="G2691" i="3"/>
  <c r="H2691" i="3"/>
  <c r="I2691" i="3"/>
  <c r="J2691" i="3"/>
  <c r="K2691" i="3"/>
  <c r="L2691" i="3"/>
  <c r="M2691" i="3"/>
  <c r="N2691" i="3"/>
  <c r="O2691" i="3"/>
  <c r="A2692" i="3"/>
  <c r="B2692" i="3"/>
  <c r="C2692" i="3"/>
  <c r="E2692" i="3"/>
  <c r="F2692" i="3"/>
  <c r="G2692" i="3"/>
  <c r="H2692" i="3"/>
  <c r="I2692" i="3"/>
  <c r="J2692" i="3"/>
  <c r="K2692" i="3"/>
  <c r="L2692" i="3"/>
  <c r="M2692" i="3"/>
  <c r="N2692" i="3"/>
  <c r="O2692" i="3"/>
  <c r="A2693" i="3"/>
  <c r="B2693" i="3"/>
  <c r="C2693" i="3"/>
  <c r="E2693" i="3"/>
  <c r="F2693" i="3"/>
  <c r="G2693" i="3"/>
  <c r="H2693" i="3"/>
  <c r="I2693" i="3"/>
  <c r="J2693" i="3"/>
  <c r="K2693" i="3"/>
  <c r="L2693" i="3"/>
  <c r="M2693" i="3"/>
  <c r="N2693" i="3"/>
  <c r="O2693" i="3"/>
  <c r="A2694" i="3"/>
  <c r="B2694" i="3"/>
  <c r="C2694" i="3"/>
  <c r="E2694" i="3"/>
  <c r="F2694" i="3"/>
  <c r="G2694" i="3"/>
  <c r="H2694" i="3"/>
  <c r="I2694" i="3"/>
  <c r="J2694" i="3"/>
  <c r="K2694" i="3"/>
  <c r="L2694" i="3"/>
  <c r="M2694" i="3"/>
  <c r="N2694" i="3"/>
  <c r="O2694" i="3"/>
  <c r="A2695" i="3"/>
  <c r="B2695" i="3"/>
  <c r="C2695" i="3"/>
  <c r="E2695" i="3"/>
  <c r="F2695" i="3"/>
  <c r="G2695" i="3"/>
  <c r="H2695" i="3"/>
  <c r="I2695" i="3"/>
  <c r="J2695" i="3"/>
  <c r="K2695" i="3"/>
  <c r="L2695" i="3"/>
  <c r="M2695" i="3"/>
  <c r="N2695" i="3"/>
  <c r="O2695" i="3"/>
  <c r="A2696" i="3"/>
  <c r="B2696" i="3"/>
  <c r="C2696" i="3"/>
  <c r="E2696" i="3"/>
  <c r="F2696" i="3"/>
  <c r="G2696" i="3"/>
  <c r="H2696" i="3"/>
  <c r="I2696" i="3"/>
  <c r="J2696" i="3"/>
  <c r="K2696" i="3"/>
  <c r="L2696" i="3"/>
  <c r="M2696" i="3"/>
  <c r="N2696" i="3"/>
  <c r="O2696" i="3"/>
  <c r="A2697" i="3"/>
  <c r="B2697" i="3"/>
  <c r="C2697" i="3"/>
  <c r="E2697" i="3"/>
  <c r="F2697" i="3"/>
  <c r="G2697" i="3"/>
  <c r="H2697" i="3"/>
  <c r="I2697" i="3"/>
  <c r="J2697" i="3"/>
  <c r="K2697" i="3"/>
  <c r="L2697" i="3"/>
  <c r="M2697" i="3"/>
  <c r="N2697" i="3"/>
  <c r="O2697" i="3"/>
  <c r="A2698" i="3"/>
  <c r="B2698" i="3"/>
  <c r="C2698" i="3"/>
  <c r="E2698" i="3"/>
  <c r="F2698" i="3"/>
  <c r="G2698" i="3"/>
  <c r="H2698" i="3"/>
  <c r="I2698" i="3"/>
  <c r="J2698" i="3"/>
  <c r="K2698" i="3"/>
  <c r="L2698" i="3"/>
  <c r="M2698" i="3"/>
  <c r="N2698" i="3"/>
  <c r="O2698" i="3"/>
  <c r="A2699" i="3"/>
  <c r="B2699" i="3"/>
  <c r="C2699" i="3"/>
  <c r="E2699" i="3"/>
  <c r="F2699" i="3"/>
  <c r="G2699" i="3"/>
  <c r="H2699" i="3"/>
  <c r="I2699" i="3"/>
  <c r="J2699" i="3"/>
  <c r="K2699" i="3"/>
  <c r="L2699" i="3"/>
  <c r="M2699" i="3"/>
  <c r="N2699" i="3"/>
  <c r="O2699" i="3"/>
  <c r="A2700" i="3"/>
  <c r="B2700" i="3"/>
  <c r="C2700" i="3"/>
  <c r="E2700" i="3"/>
  <c r="F2700" i="3"/>
  <c r="G2700" i="3"/>
  <c r="H2700" i="3"/>
  <c r="I2700" i="3"/>
  <c r="J2700" i="3"/>
  <c r="K2700" i="3"/>
  <c r="L2700" i="3"/>
  <c r="M2700" i="3"/>
  <c r="N2700" i="3"/>
  <c r="O2700" i="3"/>
  <c r="A2701" i="3"/>
  <c r="B2701" i="3"/>
  <c r="C2701" i="3"/>
  <c r="E2701" i="3"/>
  <c r="F2701" i="3"/>
  <c r="G2701" i="3"/>
  <c r="H2701" i="3"/>
  <c r="I2701" i="3"/>
  <c r="J2701" i="3"/>
  <c r="K2701" i="3"/>
  <c r="L2701" i="3"/>
  <c r="M2701" i="3"/>
  <c r="N2701" i="3"/>
  <c r="O2701" i="3"/>
  <c r="A2702" i="3"/>
  <c r="B2702" i="3"/>
  <c r="C2702" i="3"/>
  <c r="E2702" i="3"/>
  <c r="F2702" i="3"/>
  <c r="G2702" i="3"/>
  <c r="H2702" i="3"/>
  <c r="I2702" i="3"/>
  <c r="J2702" i="3"/>
  <c r="K2702" i="3"/>
  <c r="L2702" i="3"/>
  <c r="M2702" i="3"/>
  <c r="N2702" i="3"/>
  <c r="O2702" i="3"/>
  <c r="A2703" i="3"/>
  <c r="B2703" i="3"/>
  <c r="C2703" i="3"/>
  <c r="E2703" i="3"/>
  <c r="F2703" i="3"/>
  <c r="G2703" i="3"/>
  <c r="H2703" i="3"/>
  <c r="I2703" i="3"/>
  <c r="J2703" i="3"/>
  <c r="K2703" i="3"/>
  <c r="L2703" i="3"/>
  <c r="M2703" i="3"/>
  <c r="N2703" i="3"/>
  <c r="O2703" i="3"/>
  <c r="A2704" i="3"/>
  <c r="B2704" i="3"/>
  <c r="C2704" i="3"/>
  <c r="E2704" i="3"/>
  <c r="F2704" i="3"/>
  <c r="G2704" i="3"/>
  <c r="H2704" i="3"/>
  <c r="I2704" i="3"/>
  <c r="J2704" i="3"/>
  <c r="K2704" i="3"/>
  <c r="L2704" i="3"/>
  <c r="M2704" i="3"/>
  <c r="N2704" i="3"/>
  <c r="O2704" i="3"/>
  <c r="A2705" i="3"/>
  <c r="B2705" i="3"/>
  <c r="C2705" i="3"/>
  <c r="E2705" i="3"/>
  <c r="F2705" i="3"/>
  <c r="G2705" i="3"/>
  <c r="H2705" i="3"/>
  <c r="I2705" i="3"/>
  <c r="J2705" i="3"/>
  <c r="K2705" i="3"/>
  <c r="L2705" i="3"/>
  <c r="M2705" i="3"/>
  <c r="N2705" i="3"/>
  <c r="O2705" i="3"/>
  <c r="A2706" i="3"/>
  <c r="B2706" i="3"/>
  <c r="C2706" i="3"/>
  <c r="E2706" i="3"/>
  <c r="F2706" i="3"/>
  <c r="G2706" i="3"/>
  <c r="H2706" i="3"/>
  <c r="I2706" i="3"/>
  <c r="J2706" i="3"/>
  <c r="K2706" i="3"/>
  <c r="L2706" i="3"/>
  <c r="M2706" i="3"/>
  <c r="N2706" i="3"/>
  <c r="O2706" i="3"/>
  <c r="A2707" i="3"/>
  <c r="B2707" i="3"/>
  <c r="C2707" i="3"/>
  <c r="E2707" i="3"/>
  <c r="F2707" i="3"/>
  <c r="G2707" i="3"/>
  <c r="H2707" i="3"/>
  <c r="I2707" i="3"/>
  <c r="J2707" i="3"/>
  <c r="K2707" i="3"/>
  <c r="L2707" i="3"/>
  <c r="M2707" i="3"/>
  <c r="N2707" i="3"/>
  <c r="O2707" i="3"/>
  <c r="A2708" i="3"/>
  <c r="B2708" i="3"/>
  <c r="C2708" i="3"/>
  <c r="E2708" i="3"/>
  <c r="F2708" i="3"/>
  <c r="G2708" i="3"/>
  <c r="H2708" i="3"/>
  <c r="I2708" i="3"/>
  <c r="J2708" i="3"/>
  <c r="K2708" i="3"/>
  <c r="L2708" i="3"/>
  <c r="M2708" i="3"/>
  <c r="N2708" i="3"/>
  <c r="O2708" i="3"/>
  <c r="A2709" i="3"/>
  <c r="B2709" i="3"/>
  <c r="C2709" i="3"/>
  <c r="E2709" i="3"/>
  <c r="F2709" i="3"/>
  <c r="G2709" i="3"/>
  <c r="H2709" i="3"/>
  <c r="I2709" i="3"/>
  <c r="J2709" i="3"/>
  <c r="K2709" i="3"/>
  <c r="L2709" i="3"/>
  <c r="M2709" i="3"/>
  <c r="N2709" i="3"/>
  <c r="O2709" i="3"/>
  <c r="A2710" i="3"/>
  <c r="B2710" i="3"/>
  <c r="C2710" i="3"/>
  <c r="E2710" i="3"/>
  <c r="F2710" i="3"/>
  <c r="G2710" i="3"/>
  <c r="H2710" i="3"/>
  <c r="I2710" i="3"/>
  <c r="J2710" i="3"/>
  <c r="K2710" i="3"/>
  <c r="L2710" i="3"/>
  <c r="M2710" i="3"/>
  <c r="N2710" i="3"/>
  <c r="O2710" i="3"/>
  <c r="A2711" i="3"/>
  <c r="B2711" i="3"/>
  <c r="C2711" i="3"/>
  <c r="E2711" i="3"/>
  <c r="F2711" i="3"/>
  <c r="G2711" i="3"/>
  <c r="H2711" i="3"/>
  <c r="I2711" i="3"/>
  <c r="J2711" i="3"/>
  <c r="K2711" i="3"/>
  <c r="L2711" i="3"/>
  <c r="M2711" i="3"/>
  <c r="N2711" i="3"/>
  <c r="O2711" i="3"/>
  <c r="A2712" i="3"/>
  <c r="B2712" i="3"/>
  <c r="C2712" i="3"/>
  <c r="E2712" i="3"/>
  <c r="F2712" i="3"/>
  <c r="G2712" i="3"/>
  <c r="H2712" i="3"/>
  <c r="I2712" i="3"/>
  <c r="J2712" i="3"/>
  <c r="K2712" i="3"/>
  <c r="L2712" i="3"/>
  <c r="M2712" i="3"/>
  <c r="N2712" i="3"/>
  <c r="O2712" i="3"/>
  <c r="A2713" i="3"/>
  <c r="B2713" i="3"/>
  <c r="C2713" i="3"/>
  <c r="E2713" i="3"/>
  <c r="F2713" i="3"/>
  <c r="G2713" i="3"/>
  <c r="H2713" i="3"/>
  <c r="I2713" i="3"/>
  <c r="J2713" i="3"/>
  <c r="K2713" i="3"/>
  <c r="L2713" i="3"/>
  <c r="M2713" i="3"/>
  <c r="N2713" i="3"/>
  <c r="O2713" i="3"/>
  <c r="A2714" i="3"/>
  <c r="B2714" i="3"/>
  <c r="C2714" i="3"/>
  <c r="E2714" i="3"/>
  <c r="F2714" i="3"/>
  <c r="G2714" i="3"/>
  <c r="H2714" i="3"/>
  <c r="I2714" i="3"/>
  <c r="J2714" i="3"/>
  <c r="K2714" i="3"/>
  <c r="L2714" i="3"/>
  <c r="M2714" i="3"/>
  <c r="N2714" i="3"/>
  <c r="O2714" i="3"/>
  <c r="A2715" i="3"/>
  <c r="B2715" i="3"/>
  <c r="C2715" i="3"/>
  <c r="E2715" i="3"/>
  <c r="F2715" i="3"/>
  <c r="G2715" i="3"/>
  <c r="H2715" i="3"/>
  <c r="I2715" i="3"/>
  <c r="J2715" i="3"/>
  <c r="K2715" i="3"/>
  <c r="L2715" i="3"/>
  <c r="M2715" i="3"/>
  <c r="N2715" i="3"/>
  <c r="O2715" i="3"/>
  <c r="A2716" i="3"/>
  <c r="B2716" i="3"/>
  <c r="C2716" i="3"/>
  <c r="E2716" i="3"/>
  <c r="F2716" i="3"/>
  <c r="G2716" i="3"/>
  <c r="H2716" i="3"/>
  <c r="I2716" i="3"/>
  <c r="J2716" i="3"/>
  <c r="K2716" i="3"/>
  <c r="L2716" i="3"/>
  <c r="M2716" i="3"/>
  <c r="N2716" i="3"/>
  <c r="O2716" i="3"/>
  <c r="A2717" i="3"/>
  <c r="B2717" i="3"/>
  <c r="C2717" i="3"/>
  <c r="E2717" i="3"/>
  <c r="F2717" i="3"/>
  <c r="G2717" i="3"/>
  <c r="H2717" i="3"/>
  <c r="I2717" i="3"/>
  <c r="J2717" i="3"/>
  <c r="K2717" i="3"/>
  <c r="L2717" i="3"/>
  <c r="M2717" i="3"/>
  <c r="N2717" i="3"/>
  <c r="O2717" i="3"/>
  <c r="A2718" i="3"/>
  <c r="B2718" i="3"/>
  <c r="C2718" i="3"/>
  <c r="E2718" i="3"/>
  <c r="F2718" i="3"/>
  <c r="G2718" i="3"/>
  <c r="H2718" i="3"/>
  <c r="I2718" i="3"/>
  <c r="J2718" i="3"/>
  <c r="K2718" i="3"/>
  <c r="L2718" i="3"/>
  <c r="M2718" i="3"/>
  <c r="N2718" i="3"/>
  <c r="O2718" i="3"/>
  <c r="A2719" i="3"/>
  <c r="B2719" i="3"/>
  <c r="C2719" i="3"/>
  <c r="E2719" i="3"/>
  <c r="F2719" i="3"/>
  <c r="G2719" i="3"/>
  <c r="H2719" i="3"/>
  <c r="I2719" i="3"/>
  <c r="J2719" i="3"/>
  <c r="K2719" i="3"/>
  <c r="L2719" i="3"/>
  <c r="M2719" i="3"/>
  <c r="N2719" i="3"/>
  <c r="O2719" i="3"/>
  <c r="A2720" i="3"/>
  <c r="B2720" i="3"/>
  <c r="C2720" i="3"/>
  <c r="E2720" i="3"/>
  <c r="F2720" i="3"/>
  <c r="G2720" i="3"/>
  <c r="H2720" i="3"/>
  <c r="I2720" i="3"/>
  <c r="J2720" i="3"/>
  <c r="K2720" i="3"/>
  <c r="L2720" i="3"/>
  <c r="M2720" i="3"/>
  <c r="N2720" i="3"/>
  <c r="O2720" i="3"/>
  <c r="A2721" i="3"/>
  <c r="B2721" i="3"/>
  <c r="C2721" i="3"/>
  <c r="E2721" i="3"/>
  <c r="F2721" i="3"/>
  <c r="G2721" i="3"/>
  <c r="H2721" i="3"/>
  <c r="I2721" i="3"/>
  <c r="J2721" i="3"/>
  <c r="K2721" i="3"/>
  <c r="L2721" i="3"/>
  <c r="M2721" i="3"/>
  <c r="N2721" i="3"/>
  <c r="O2721" i="3"/>
  <c r="A2722" i="3"/>
  <c r="B2722" i="3"/>
  <c r="C2722" i="3"/>
  <c r="E2722" i="3"/>
  <c r="F2722" i="3"/>
  <c r="G2722" i="3"/>
  <c r="H2722" i="3"/>
  <c r="I2722" i="3"/>
  <c r="J2722" i="3"/>
  <c r="K2722" i="3"/>
  <c r="L2722" i="3"/>
  <c r="M2722" i="3"/>
  <c r="N2722" i="3"/>
  <c r="O2722" i="3"/>
  <c r="A2723" i="3"/>
  <c r="B2723" i="3"/>
  <c r="C2723" i="3"/>
  <c r="E2723" i="3"/>
  <c r="F2723" i="3"/>
  <c r="G2723" i="3"/>
  <c r="H2723" i="3"/>
  <c r="I2723" i="3"/>
  <c r="J2723" i="3"/>
  <c r="K2723" i="3"/>
  <c r="L2723" i="3"/>
  <c r="M2723" i="3"/>
  <c r="N2723" i="3"/>
  <c r="O2723" i="3"/>
  <c r="A2724" i="3"/>
  <c r="B2724" i="3"/>
  <c r="C2724" i="3"/>
  <c r="E2724" i="3"/>
  <c r="F2724" i="3"/>
  <c r="G2724" i="3"/>
  <c r="H2724" i="3"/>
  <c r="I2724" i="3"/>
  <c r="J2724" i="3"/>
  <c r="K2724" i="3"/>
  <c r="L2724" i="3"/>
  <c r="M2724" i="3"/>
  <c r="N2724" i="3"/>
  <c r="O2724" i="3"/>
  <c r="A2725" i="3"/>
  <c r="B2725" i="3"/>
  <c r="C2725" i="3"/>
  <c r="E2725" i="3"/>
  <c r="F2725" i="3"/>
  <c r="G2725" i="3"/>
  <c r="H2725" i="3"/>
  <c r="I2725" i="3"/>
  <c r="J2725" i="3"/>
  <c r="K2725" i="3"/>
  <c r="L2725" i="3"/>
  <c r="M2725" i="3"/>
  <c r="N2725" i="3"/>
  <c r="O2725" i="3"/>
  <c r="A2726" i="3"/>
  <c r="B2726" i="3"/>
  <c r="C2726" i="3"/>
  <c r="E2726" i="3"/>
  <c r="F2726" i="3"/>
  <c r="G2726" i="3"/>
  <c r="H2726" i="3"/>
  <c r="I2726" i="3"/>
  <c r="J2726" i="3"/>
  <c r="K2726" i="3"/>
  <c r="L2726" i="3"/>
  <c r="M2726" i="3"/>
  <c r="N2726" i="3"/>
  <c r="O2726" i="3"/>
  <c r="A2727" i="3"/>
  <c r="B2727" i="3"/>
  <c r="C2727" i="3"/>
  <c r="E2727" i="3"/>
  <c r="F2727" i="3"/>
  <c r="G2727" i="3"/>
  <c r="H2727" i="3"/>
  <c r="I2727" i="3"/>
  <c r="J2727" i="3"/>
  <c r="K2727" i="3"/>
  <c r="L2727" i="3"/>
  <c r="M2727" i="3"/>
  <c r="N2727" i="3"/>
  <c r="O2727" i="3"/>
  <c r="A2728" i="3"/>
  <c r="B2728" i="3"/>
  <c r="C2728" i="3"/>
  <c r="E2728" i="3"/>
  <c r="F2728" i="3"/>
  <c r="G2728" i="3"/>
  <c r="H2728" i="3"/>
  <c r="I2728" i="3"/>
  <c r="J2728" i="3"/>
  <c r="K2728" i="3"/>
  <c r="L2728" i="3"/>
  <c r="M2728" i="3"/>
  <c r="N2728" i="3"/>
  <c r="O2728" i="3"/>
  <c r="A2729" i="3"/>
  <c r="B2729" i="3"/>
  <c r="C2729" i="3"/>
  <c r="E2729" i="3"/>
  <c r="F2729" i="3"/>
  <c r="G2729" i="3"/>
  <c r="H2729" i="3"/>
  <c r="I2729" i="3"/>
  <c r="J2729" i="3"/>
  <c r="K2729" i="3"/>
  <c r="L2729" i="3"/>
  <c r="M2729" i="3"/>
  <c r="N2729" i="3"/>
  <c r="O2729" i="3"/>
  <c r="A2730" i="3"/>
  <c r="B2730" i="3"/>
  <c r="C2730" i="3"/>
  <c r="E2730" i="3"/>
  <c r="F2730" i="3"/>
  <c r="G2730" i="3"/>
  <c r="H2730" i="3"/>
  <c r="I2730" i="3"/>
  <c r="J2730" i="3"/>
  <c r="K2730" i="3"/>
  <c r="L2730" i="3"/>
  <c r="M2730" i="3"/>
  <c r="N2730" i="3"/>
  <c r="O2730" i="3"/>
  <c r="A2731" i="3"/>
  <c r="B2731" i="3"/>
  <c r="C2731" i="3"/>
  <c r="E2731" i="3"/>
  <c r="F2731" i="3"/>
  <c r="G2731" i="3"/>
  <c r="H2731" i="3"/>
  <c r="I2731" i="3"/>
  <c r="J2731" i="3"/>
  <c r="K2731" i="3"/>
  <c r="L2731" i="3"/>
  <c r="M2731" i="3"/>
  <c r="N2731" i="3"/>
  <c r="O2731" i="3"/>
  <c r="A2732" i="3"/>
  <c r="B2732" i="3"/>
  <c r="C2732" i="3"/>
  <c r="E2732" i="3"/>
  <c r="F2732" i="3"/>
  <c r="G2732" i="3"/>
  <c r="H2732" i="3"/>
  <c r="I2732" i="3"/>
  <c r="J2732" i="3"/>
  <c r="K2732" i="3"/>
  <c r="L2732" i="3"/>
  <c r="M2732" i="3"/>
  <c r="N2732" i="3"/>
  <c r="O2732" i="3"/>
  <c r="A2733" i="3"/>
  <c r="B2733" i="3"/>
  <c r="C2733" i="3"/>
  <c r="E2733" i="3"/>
  <c r="F2733" i="3"/>
  <c r="G2733" i="3"/>
  <c r="H2733" i="3"/>
  <c r="I2733" i="3"/>
  <c r="J2733" i="3"/>
  <c r="K2733" i="3"/>
  <c r="L2733" i="3"/>
  <c r="M2733" i="3"/>
  <c r="N2733" i="3"/>
  <c r="O2733" i="3"/>
  <c r="A2734" i="3"/>
  <c r="B2734" i="3"/>
  <c r="C2734" i="3"/>
  <c r="E2734" i="3"/>
  <c r="F2734" i="3"/>
  <c r="G2734" i="3"/>
  <c r="H2734" i="3"/>
  <c r="I2734" i="3"/>
  <c r="J2734" i="3"/>
  <c r="K2734" i="3"/>
  <c r="L2734" i="3"/>
  <c r="M2734" i="3"/>
  <c r="N2734" i="3"/>
  <c r="O2734" i="3"/>
  <c r="A2735" i="3"/>
  <c r="B2735" i="3"/>
  <c r="C2735" i="3"/>
  <c r="E2735" i="3"/>
  <c r="F2735" i="3"/>
  <c r="G2735" i="3"/>
  <c r="H2735" i="3"/>
  <c r="I2735" i="3"/>
  <c r="J2735" i="3"/>
  <c r="K2735" i="3"/>
  <c r="L2735" i="3"/>
  <c r="M2735" i="3"/>
  <c r="N2735" i="3"/>
  <c r="O2735" i="3"/>
  <c r="A2736" i="3"/>
  <c r="B2736" i="3"/>
  <c r="C2736" i="3"/>
  <c r="E2736" i="3"/>
  <c r="F2736" i="3"/>
  <c r="G2736" i="3"/>
  <c r="H2736" i="3"/>
  <c r="I2736" i="3"/>
  <c r="J2736" i="3"/>
  <c r="K2736" i="3"/>
  <c r="L2736" i="3"/>
  <c r="M2736" i="3"/>
  <c r="N2736" i="3"/>
  <c r="O2736" i="3"/>
  <c r="A2737" i="3"/>
  <c r="B2737" i="3"/>
  <c r="C2737" i="3"/>
  <c r="E2737" i="3"/>
  <c r="F2737" i="3"/>
  <c r="G2737" i="3"/>
  <c r="H2737" i="3"/>
  <c r="I2737" i="3"/>
  <c r="J2737" i="3"/>
  <c r="K2737" i="3"/>
  <c r="L2737" i="3"/>
  <c r="M2737" i="3"/>
  <c r="N2737" i="3"/>
  <c r="O2737" i="3"/>
  <c r="A2738" i="3"/>
  <c r="B2738" i="3"/>
  <c r="C2738" i="3"/>
  <c r="E2738" i="3"/>
  <c r="F2738" i="3"/>
  <c r="G2738" i="3"/>
  <c r="H2738" i="3"/>
  <c r="I2738" i="3"/>
  <c r="J2738" i="3"/>
  <c r="K2738" i="3"/>
  <c r="L2738" i="3"/>
  <c r="M2738" i="3"/>
  <c r="N2738" i="3"/>
  <c r="O2738" i="3"/>
  <c r="A2739" i="3"/>
  <c r="B2739" i="3"/>
  <c r="C2739" i="3"/>
  <c r="E2739" i="3"/>
  <c r="F2739" i="3"/>
  <c r="G2739" i="3"/>
  <c r="H2739" i="3"/>
  <c r="I2739" i="3"/>
  <c r="J2739" i="3"/>
  <c r="K2739" i="3"/>
  <c r="L2739" i="3"/>
  <c r="M2739" i="3"/>
  <c r="N2739" i="3"/>
  <c r="O2739" i="3"/>
  <c r="A2740" i="3"/>
  <c r="B2740" i="3"/>
  <c r="C2740" i="3"/>
  <c r="E2740" i="3"/>
  <c r="F2740" i="3"/>
  <c r="G2740" i="3"/>
  <c r="H2740" i="3"/>
  <c r="I2740" i="3"/>
  <c r="J2740" i="3"/>
  <c r="K2740" i="3"/>
  <c r="L2740" i="3"/>
  <c r="M2740" i="3"/>
  <c r="N2740" i="3"/>
  <c r="O2740" i="3"/>
  <c r="A2741" i="3"/>
  <c r="B2741" i="3"/>
  <c r="C2741" i="3"/>
  <c r="E2741" i="3"/>
  <c r="F2741" i="3"/>
  <c r="G2741" i="3"/>
  <c r="H2741" i="3"/>
  <c r="I2741" i="3"/>
  <c r="J2741" i="3"/>
  <c r="K2741" i="3"/>
  <c r="L2741" i="3"/>
  <c r="M2741" i="3"/>
  <c r="N2741" i="3"/>
  <c r="O2741" i="3"/>
  <c r="A2742" i="3"/>
  <c r="B2742" i="3"/>
  <c r="C2742" i="3"/>
  <c r="E2742" i="3"/>
  <c r="F2742" i="3"/>
  <c r="G2742" i="3"/>
  <c r="H2742" i="3"/>
  <c r="I2742" i="3"/>
  <c r="J2742" i="3"/>
  <c r="K2742" i="3"/>
  <c r="L2742" i="3"/>
  <c r="M2742" i="3"/>
  <c r="N2742" i="3"/>
  <c r="O2742" i="3"/>
  <c r="A2743" i="3"/>
  <c r="B2743" i="3"/>
  <c r="C2743" i="3"/>
  <c r="E2743" i="3"/>
  <c r="F2743" i="3"/>
  <c r="G2743" i="3"/>
  <c r="H2743" i="3"/>
  <c r="I2743" i="3"/>
  <c r="J2743" i="3"/>
  <c r="K2743" i="3"/>
  <c r="L2743" i="3"/>
  <c r="M2743" i="3"/>
  <c r="N2743" i="3"/>
  <c r="O2743" i="3"/>
  <c r="A2744" i="3"/>
  <c r="B2744" i="3"/>
  <c r="C2744" i="3"/>
  <c r="E2744" i="3"/>
  <c r="F2744" i="3"/>
  <c r="G2744" i="3"/>
  <c r="H2744" i="3"/>
  <c r="I2744" i="3"/>
  <c r="J2744" i="3"/>
  <c r="K2744" i="3"/>
  <c r="L2744" i="3"/>
  <c r="M2744" i="3"/>
  <c r="N2744" i="3"/>
  <c r="O2744" i="3"/>
  <c r="A2745" i="3"/>
  <c r="B2745" i="3"/>
  <c r="C2745" i="3"/>
  <c r="E2745" i="3"/>
  <c r="F2745" i="3"/>
  <c r="G2745" i="3"/>
  <c r="H2745" i="3"/>
  <c r="I2745" i="3"/>
  <c r="J2745" i="3"/>
  <c r="K2745" i="3"/>
  <c r="L2745" i="3"/>
  <c r="M2745" i="3"/>
  <c r="N2745" i="3"/>
  <c r="O2745" i="3"/>
  <c r="A2746" i="3"/>
  <c r="B2746" i="3"/>
  <c r="C2746" i="3"/>
  <c r="E2746" i="3"/>
  <c r="F2746" i="3"/>
  <c r="G2746" i="3"/>
  <c r="H2746" i="3"/>
  <c r="I2746" i="3"/>
  <c r="J2746" i="3"/>
  <c r="K2746" i="3"/>
  <c r="L2746" i="3"/>
  <c r="M2746" i="3"/>
  <c r="N2746" i="3"/>
  <c r="O2746" i="3"/>
  <c r="A2747" i="3"/>
  <c r="B2747" i="3"/>
  <c r="C2747" i="3"/>
  <c r="E2747" i="3"/>
  <c r="F2747" i="3"/>
  <c r="G2747" i="3"/>
  <c r="H2747" i="3"/>
  <c r="I2747" i="3"/>
  <c r="J2747" i="3"/>
  <c r="K2747" i="3"/>
  <c r="L2747" i="3"/>
  <c r="M2747" i="3"/>
  <c r="N2747" i="3"/>
  <c r="O2747" i="3"/>
  <c r="A2748" i="3"/>
  <c r="B2748" i="3"/>
  <c r="C2748" i="3"/>
  <c r="E2748" i="3"/>
  <c r="F2748" i="3"/>
  <c r="G2748" i="3"/>
  <c r="H2748" i="3"/>
  <c r="I2748" i="3"/>
  <c r="J2748" i="3"/>
  <c r="K2748" i="3"/>
  <c r="L2748" i="3"/>
  <c r="M2748" i="3"/>
  <c r="N2748" i="3"/>
  <c r="O2748" i="3"/>
  <c r="A2749" i="3"/>
  <c r="B2749" i="3"/>
  <c r="C2749" i="3"/>
  <c r="E2749" i="3"/>
  <c r="F2749" i="3"/>
  <c r="G2749" i="3"/>
  <c r="H2749" i="3"/>
  <c r="I2749" i="3"/>
  <c r="J2749" i="3"/>
  <c r="K2749" i="3"/>
  <c r="L2749" i="3"/>
  <c r="M2749" i="3"/>
  <c r="N2749" i="3"/>
  <c r="O2749" i="3"/>
  <c r="A2750" i="3"/>
  <c r="B2750" i="3"/>
  <c r="C2750" i="3"/>
  <c r="E2750" i="3"/>
  <c r="F2750" i="3"/>
  <c r="G2750" i="3"/>
  <c r="H2750" i="3"/>
  <c r="I2750" i="3"/>
  <c r="J2750" i="3"/>
  <c r="K2750" i="3"/>
  <c r="L2750" i="3"/>
  <c r="M2750" i="3"/>
  <c r="N2750" i="3"/>
  <c r="O2750" i="3"/>
  <c r="A2751" i="3"/>
  <c r="B2751" i="3"/>
  <c r="C2751" i="3"/>
  <c r="E2751" i="3"/>
  <c r="F2751" i="3"/>
  <c r="G2751" i="3"/>
  <c r="H2751" i="3"/>
  <c r="I2751" i="3"/>
  <c r="J2751" i="3"/>
  <c r="K2751" i="3"/>
  <c r="L2751" i="3"/>
  <c r="M2751" i="3"/>
  <c r="N2751" i="3"/>
  <c r="O2751" i="3"/>
  <c r="A2752" i="3"/>
  <c r="B2752" i="3"/>
  <c r="C2752" i="3"/>
  <c r="E2752" i="3"/>
  <c r="F2752" i="3"/>
  <c r="G2752" i="3"/>
  <c r="H2752" i="3"/>
  <c r="I2752" i="3"/>
  <c r="J2752" i="3"/>
  <c r="K2752" i="3"/>
  <c r="L2752" i="3"/>
  <c r="M2752" i="3"/>
  <c r="N2752" i="3"/>
  <c r="O2752" i="3"/>
  <c r="A2753" i="3"/>
  <c r="B2753" i="3"/>
  <c r="C2753" i="3"/>
  <c r="E2753" i="3"/>
  <c r="F2753" i="3"/>
  <c r="G2753" i="3"/>
  <c r="H2753" i="3"/>
  <c r="I2753" i="3"/>
  <c r="J2753" i="3"/>
  <c r="K2753" i="3"/>
  <c r="L2753" i="3"/>
  <c r="M2753" i="3"/>
  <c r="N2753" i="3"/>
  <c r="O2753" i="3"/>
  <c r="A2754" i="3"/>
  <c r="B2754" i="3"/>
  <c r="C2754" i="3"/>
  <c r="E2754" i="3"/>
  <c r="F2754" i="3"/>
  <c r="G2754" i="3"/>
  <c r="H2754" i="3"/>
  <c r="I2754" i="3"/>
  <c r="J2754" i="3"/>
  <c r="K2754" i="3"/>
  <c r="L2754" i="3"/>
  <c r="M2754" i="3"/>
  <c r="N2754" i="3"/>
  <c r="O2754" i="3"/>
  <c r="A2755" i="3"/>
  <c r="B2755" i="3"/>
  <c r="C2755" i="3"/>
  <c r="E2755" i="3"/>
  <c r="F2755" i="3"/>
  <c r="G2755" i="3"/>
  <c r="H2755" i="3"/>
  <c r="I2755" i="3"/>
  <c r="J2755" i="3"/>
  <c r="K2755" i="3"/>
  <c r="L2755" i="3"/>
  <c r="M2755" i="3"/>
  <c r="N2755" i="3"/>
  <c r="O2755" i="3"/>
  <c r="A2756" i="3"/>
  <c r="B2756" i="3"/>
  <c r="C2756" i="3"/>
  <c r="E2756" i="3"/>
  <c r="F2756" i="3"/>
  <c r="G2756" i="3"/>
  <c r="H2756" i="3"/>
  <c r="I2756" i="3"/>
  <c r="J2756" i="3"/>
  <c r="K2756" i="3"/>
  <c r="L2756" i="3"/>
  <c r="M2756" i="3"/>
  <c r="N2756" i="3"/>
  <c r="O2756" i="3"/>
  <c r="A2757" i="3"/>
  <c r="B2757" i="3"/>
  <c r="C2757" i="3"/>
  <c r="E2757" i="3"/>
  <c r="F2757" i="3"/>
  <c r="G2757" i="3"/>
  <c r="H2757" i="3"/>
  <c r="I2757" i="3"/>
  <c r="J2757" i="3"/>
  <c r="K2757" i="3"/>
  <c r="L2757" i="3"/>
  <c r="M2757" i="3"/>
  <c r="N2757" i="3"/>
  <c r="O2757" i="3"/>
  <c r="A2758" i="3"/>
  <c r="B2758" i="3"/>
  <c r="C2758" i="3"/>
  <c r="E2758" i="3"/>
  <c r="F2758" i="3"/>
  <c r="G2758" i="3"/>
  <c r="H2758" i="3"/>
  <c r="I2758" i="3"/>
  <c r="J2758" i="3"/>
  <c r="K2758" i="3"/>
  <c r="L2758" i="3"/>
  <c r="M2758" i="3"/>
  <c r="N2758" i="3"/>
  <c r="O2758" i="3"/>
  <c r="A2759" i="3"/>
  <c r="B2759" i="3"/>
  <c r="C2759" i="3"/>
  <c r="E2759" i="3"/>
  <c r="F2759" i="3"/>
  <c r="G2759" i="3"/>
  <c r="H2759" i="3"/>
  <c r="I2759" i="3"/>
  <c r="J2759" i="3"/>
  <c r="K2759" i="3"/>
  <c r="L2759" i="3"/>
  <c r="M2759" i="3"/>
  <c r="N2759" i="3"/>
  <c r="O2759" i="3"/>
  <c r="A2760" i="3"/>
  <c r="B2760" i="3"/>
  <c r="C2760" i="3"/>
  <c r="E2760" i="3"/>
  <c r="F2760" i="3"/>
  <c r="G2760" i="3"/>
  <c r="H2760" i="3"/>
  <c r="I2760" i="3"/>
  <c r="J2760" i="3"/>
  <c r="K2760" i="3"/>
  <c r="L2760" i="3"/>
  <c r="M2760" i="3"/>
  <c r="N2760" i="3"/>
  <c r="O2760" i="3"/>
  <c r="A2761" i="3"/>
  <c r="B2761" i="3"/>
  <c r="C2761" i="3"/>
  <c r="E2761" i="3"/>
  <c r="F2761" i="3"/>
  <c r="G2761" i="3"/>
  <c r="H2761" i="3"/>
  <c r="I2761" i="3"/>
  <c r="J2761" i="3"/>
  <c r="K2761" i="3"/>
  <c r="L2761" i="3"/>
  <c r="M2761" i="3"/>
  <c r="N2761" i="3"/>
  <c r="O2761" i="3"/>
  <c r="A2762" i="3"/>
  <c r="B2762" i="3"/>
  <c r="C2762" i="3"/>
  <c r="E2762" i="3"/>
  <c r="F2762" i="3"/>
  <c r="G2762" i="3"/>
  <c r="H2762" i="3"/>
  <c r="I2762" i="3"/>
  <c r="J2762" i="3"/>
  <c r="K2762" i="3"/>
  <c r="L2762" i="3"/>
  <c r="M2762" i="3"/>
  <c r="N2762" i="3"/>
  <c r="O2762" i="3"/>
  <c r="A2763" i="3"/>
  <c r="B2763" i="3"/>
  <c r="C2763" i="3"/>
  <c r="E2763" i="3"/>
  <c r="F2763" i="3"/>
  <c r="G2763" i="3"/>
  <c r="H2763" i="3"/>
  <c r="I2763" i="3"/>
  <c r="J2763" i="3"/>
  <c r="K2763" i="3"/>
  <c r="L2763" i="3"/>
  <c r="M2763" i="3"/>
  <c r="N2763" i="3"/>
  <c r="O2763" i="3"/>
  <c r="A2764" i="3"/>
  <c r="B2764" i="3"/>
  <c r="C2764" i="3"/>
  <c r="E2764" i="3"/>
  <c r="F2764" i="3"/>
  <c r="G2764" i="3"/>
  <c r="H2764" i="3"/>
  <c r="I2764" i="3"/>
  <c r="J2764" i="3"/>
  <c r="K2764" i="3"/>
  <c r="L2764" i="3"/>
  <c r="M2764" i="3"/>
  <c r="N2764" i="3"/>
  <c r="O2764" i="3"/>
  <c r="A2765" i="3"/>
  <c r="B2765" i="3"/>
  <c r="C2765" i="3"/>
  <c r="E2765" i="3"/>
  <c r="F2765" i="3"/>
  <c r="G2765" i="3"/>
  <c r="H2765" i="3"/>
  <c r="I2765" i="3"/>
  <c r="J2765" i="3"/>
  <c r="K2765" i="3"/>
  <c r="L2765" i="3"/>
  <c r="M2765" i="3"/>
  <c r="N2765" i="3"/>
  <c r="O2765" i="3"/>
  <c r="A2766" i="3"/>
  <c r="B2766" i="3"/>
  <c r="C2766" i="3"/>
  <c r="E2766" i="3"/>
  <c r="F2766" i="3"/>
  <c r="G2766" i="3"/>
  <c r="H2766" i="3"/>
  <c r="I2766" i="3"/>
  <c r="J2766" i="3"/>
  <c r="K2766" i="3"/>
  <c r="L2766" i="3"/>
  <c r="M2766" i="3"/>
  <c r="N2766" i="3"/>
  <c r="O2766" i="3"/>
  <c r="A2767" i="3"/>
  <c r="B2767" i="3"/>
  <c r="C2767" i="3"/>
  <c r="E2767" i="3"/>
  <c r="F2767" i="3"/>
  <c r="G2767" i="3"/>
  <c r="H2767" i="3"/>
  <c r="I2767" i="3"/>
  <c r="J2767" i="3"/>
  <c r="K2767" i="3"/>
  <c r="L2767" i="3"/>
  <c r="M2767" i="3"/>
  <c r="N2767" i="3"/>
  <c r="O2767" i="3"/>
  <c r="A2768" i="3"/>
  <c r="B2768" i="3"/>
  <c r="C2768" i="3"/>
  <c r="E2768" i="3"/>
  <c r="F2768" i="3"/>
  <c r="G2768" i="3"/>
  <c r="H2768" i="3"/>
  <c r="I2768" i="3"/>
  <c r="J2768" i="3"/>
  <c r="K2768" i="3"/>
  <c r="L2768" i="3"/>
  <c r="M2768" i="3"/>
  <c r="N2768" i="3"/>
  <c r="O2768" i="3"/>
  <c r="A2769" i="3"/>
  <c r="B2769" i="3"/>
  <c r="C2769" i="3"/>
  <c r="E2769" i="3"/>
  <c r="F2769" i="3"/>
  <c r="G2769" i="3"/>
  <c r="H2769" i="3"/>
  <c r="I2769" i="3"/>
  <c r="J2769" i="3"/>
  <c r="K2769" i="3"/>
  <c r="L2769" i="3"/>
  <c r="M2769" i="3"/>
  <c r="N2769" i="3"/>
  <c r="O2769" i="3"/>
  <c r="A2770" i="3"/>
  <c r="B2770" i="3"/>
  <c r="C2770" i="3"/>
  <c r="E2770" i="3"/>
  <c r="F2770" i="3"/>
  <c r="G2770" i="3"/>
  <c r="H2770" i="3"/>
  <c r="I2770" i="3"/>
  <c r="J2770" i="3"/>
  <c r="K2770" i="3"/>
  <c r="L2770" i="3"/>
  <c r="M2770" i="3"/>
  <c r="N2770" i="3"/>
  <c r="O2770" i="3"/>
  <c r="A2771" i="3"/>
  <c r="B2771" i="3"/>
  <c r="C2771" i="3"/>
  <c r="E2771" i="3"/>
  <c r="F2771" i="3"/>
  <c r="G2771" i="3"/>
  <c r="H2771" i="3"/>
  <c r="I2771" i="3"/>
  <c r="J2771" i="3"/>
  <c r="K2771" i="3"/>
  <c r="L2771" i="3"/>
  <c r="M2771" i="3"/>
  <c r="N2771" i="3"/>
  <c r="O2771" i="3"/>
  <c r="A2772" i="3"/>
  <c r="B2772" i="3"/>
  <c r="C2772" i="3"/>
  <c r="E2772" i="3"/>
  <c r="F2772" i="3"/>
  <c r="G2772" i="3"/>
  <c r="H2772" i="3"/>
  <c r="I2772" i="3"/>
  <c r="J2772" i="3"/>
  <c r="K2772" i="3"/>
  <c r="L2772" i="3"/>
  <c r="M2772" i="3"/>
  <c r="N2772" i="3"/>
  <c r="O2772" i="3"/>
  <c r="A2773" i="3"/>
  <c r="B2773" i="3"/>
  <c r="C2773" i="3"/>
  <c r="E2773" i="3"/>
  <c r="F2773" i="3"/>
  <c r="G2773" i="3"/>
  <c r="H2773" i="3"/>
  <c r="I2773" i="3"/>
  <c r="J2773" i="3"/>
  <c r="K2773" i="3"/>
  <c r="L2773" i="3"/>
  <c r="M2773" i="3"/>
  <c r="N2773" i="3"/>
  <c r="O2773" i="3"/>
  <c r="A2774" i="3"/>
  <c r="B2774" i="3"/>
  <c r="C2774" i="3"/>
  <c r="E2774" i="3"/>
  <c r="F2774" i="3"/>
  <c r="G2774" i="3"/>
  <c r="H2774" i="3"/>
  <c r="I2774" i="3"/>
  <c r="J2774" i="3"/>
  <c r="K2774" i="3"/>
  <c r="L2774" i="3"/>
  <c r="M2774" i="3"/>
  <c r="N2774" i="3"/>
  <c r="O2774" i="3"/>
  <c r="A2775" i="3"/>
  <c r="B2775" i="3"/>
  <c r="C2775" i="3"/>
  <c r="E2775" i="3"/>
  <c r="F2775" i="3"/>
  <c r="G2775" i="3"/>
  <c r="H2775" i="3"/>
  <c r="I2775" i="3"/>
  <c r="J2775" i="3"/>
  <c r="K2775" i="3"/>
  <c r="L2775" i="3"/>
  <c r="M2775" i="3"/>
  <c r="N2775" i="3"/>
  <c r="O2775" i="3"/>
  <c r="A2776" i="3"/>
  <c r="B2776" i="3"/>
  <c r="C2776" i="3"/>
  <c r="E2776" i="3"/>
  <c r="F2776" i="3"/>
  <c r="G2776" i="3"/>
  <c r="H2776" i="3"/>
  <c r="I2776" i="3"/>
  <c r="J2776" i="3"/>
  <c r="K2776" i="3"/>
  <c r="L2776" i="3"/>
  <c r="M2776" i="3"/>
  <c r="N2776" i="3"/>
  <c r="O2776" i="3"/>
  <c r="A2777" i="3"/>
  <c r="B2777" i="3"/>
  <c r="C2777" i="3"/>
  <c r="E2777" i="3"/>
  <c r="F2777" i="3"/>
  <c r="G2777" i="3"/>
  <c r="H2777" i="3"/>
  <c r="I2777" i="3"/>
  <c r="J2777" i="3"/>
  <c r="K2777" i="3"/>
  <c r="L2777" i="3"/>
  <c r="M2777" i="3"/>
  <c r="N2777" i="3"/>
  <c r="O2777" i="3"/>
  <c r="A2778" i="3"/>
  <c r="B2778" i="3"/>
  <c r="C2778" i="3"/>
  <c r="E2778" i="3"/>
  <c r="F2778" i="3"/>
  <c r="G2778" i="3"/>
  <c r="H2778" i="3"/>
  <c r="I2778" i="3"/>
  <c r="J2778" i="3"/>
  <c r="K2778" i="3"/>
  <c r="L2778" i="3"/>
  <c r="M2778" i="3"/>
  <c r="N2778" i="3"/>
  <c r="O2778" i="3"/>
  <c r="A2779" i="3"/>
  <c r="B2779" i="3"/>
  <c r="C2779" i="3"/>
  <c r="E2779" i="3"/>
  <c r="F2779" i="3"/>
  <c r="G2779" i="3"/>
  <c r="H2779" i="3"/>
  <c r="I2779" i="3"/>
  <c r="J2779" i="3"/>
  <c r="K2779" i="3"/>
  <c r="L2779" i="3"/>
  <c r="M2779" i="3"/>
  <c r="N2779" i="3"/>
  <c r="O2779" i="3"/>
  <c r="A2780" i="3"/>
  <c r="B2780" i="3"/>
  <c r="C2780" i="3"/>
  <c r="E2780" i="3"/>
  <c r="F2780" i="3"/>
  <c r="G2780" i="3"/>
  <c r="H2780" i="3"/>
  <c r="I2780" i="3"/>
  <c r="J2780" i="3"/>
  <c r="K2780" i="3"/>
  <c r="L2780" i="3"/>
  <c r="M2780" i="3"/>
  <c r="N2780" i="3"/>
  <c r="O2780" i="3"/>
  <c r="A2781" i="3"/>
  <c r="B2781" i="3"/>
  <c r="C2781" i="3"/>
  <c r="E2781" i="3"/>
  <c r="F2781" i="3"/>
  <c r="G2781" i="3"/>
  <c r="H2781" i="3"/>
  <c r="I2781" i="3"/>
  <c r="J2781" i="3"/>
  <c r="K2781" i="3"/>
  <c r="L2781" i="3"/>
  <c r="M2781" i="3"/>
  <c r="N2781" i="3"/>
  <c r="O2781" i="3"/>
  <c r="A2782" i="3"/>
  <c r="B2782" i="3"/>
  <c r="C2782" i="3"/>
  <c r="E2782" i="3"/>
  <c r="F2782" i="3"/>
  <c r="G2782" i="3"/>
  <c r="H2782" i="3"/>
  <c r="I2782" i="3"/>
  <c r="J2782" i="3"/>
  <c r="K2782" i="3"/>
  <c r="L2782" i="3"/>
  <c r="M2782" i="3"/>
  <c r="N2782" i="3"/>
  <c r="O2782" i="3"/>
  <c r="A2783" i="3"/>
  <c r="B2783" i="3"/>
  <c r="C2783" i="3"/>
  <c r="E2783" i="3"/>
  <c r="F2783" i="3"/>
  <c r="G2783" i="3"/>
  <c r="H2783" i="3"/>
  <c r="I2783" i="3"/>
  <c r="J2783" i="3"/>
  <c r="K2783" i="3"/>
  <c r="L2783" i="3"/>
  <c r="M2783" i="3"/>
  <c r="N2783" i="3"/>
  <c r="O2783" i="3"/>
  <c r="A2784" i="3"/>
  <c r="B2784" i="3"/>
  <c r="C2784" i="3"/>
  <c r="E2784" i="3"/>
  <c r="F2784" i="3"/>
  <c r="G2784" i="3"/>
  <c r="H2784" i="3"/>
  <c r="I2784" i="3"/>
  <c r="J2784" i="3"/>
  <c r="K2784" i="3"/>
  <c r="L2784" i="3"/>
  <c r="M2784" i="3"/>
  <c r="N2784" i="3"/>
  <c r="O2784" i="3"/>
  <c r="A2785" i="3"/>
  <c r="B2785" i="3"/>
  <c r="C2785" i="3"/>
  <c r="E2785" i="3"/>
  <c r="F2785" i="3"/>
  <c r="G2785" i="3"/>
  <c r="H2785" i="3"/>
  <c r="I2785" i="3"/>
  <c r="J2785" i="3"/>
  <c r="K2785" i="3"/>
  <c r="L2785" i="3"/>
  <c r="M2785" i="3"/>
  <c r="N2785" i="3"/>
  <c r="O2785" i="3"/>
  <c r="A2786" i="3"/>
  <c r="B2786" i="3"/>
  <c r="C2786" i="3"/>
  <c r="E2786" i="3"/>
  <c r="F2786" i="3"/>
  <c r="G2786" i="3"/>
  <c r="H2786" i="3"/>
  <c r="I2786" i="3"/>
  <c r="J2786" i="3"/>
  <c r="K2786" i="3"/>
  <c r="L2786" i="3"/>
  <c r="M2786" i="3"/>
  <c r="N2786" i="3"/>
  <c r="O2786" i="3"/>
  <c r="A2787" i="3"/>
  <c r="B2787" i="3"/>
  <c r="C2787" i="3"/>
  <c r="E2787" i="3"/>
  <c r="F2787" i="3"/>
  <c r="G2787" i="3"/>
  <c r="H2787" i="3"/>
  <c r="I2787" i="3"/>
  <c r="J2787" i="3"/>
  <c r="K2787" i="3"/>
  <c r="L2787" i="3"/>
  <c r="M2787" i="3"/>
  <c r="N2787" i="3"/>
  <c r="O2787" i="3"/>
  <c r="A2788" i="3"/>
  <c r="B2788" i="3"/>
  <c r="C2788" i="3"/>
  <c r="E2788" i="3"/>
  <c r="F2788" i="3"/>
  <c r="G2788" i="3"/>
  <c r="H2788" i="3"/>
  <c r="I2788" i="3"/>
  <c r="J2788" i="3"/>
  <c r="K2788" i="3"/>
  <c r="L2788" i="3"/>
  <c r="M2788" i="3"/>
  <c r="N2788" i="3"/>
  <c r="O2788" i="3"/>
  <c r="A2789" i="3"/>
  <c r="B2789" i="3"/>
  <c r="C2789" i="3"/>
  <c r="E2789" i="3"/>
  <c r="F2789" i="3"/>
  <c r="G2789" i="3"/>
  <c r="H2789" i="3"/>
  <c r="I2789" i="3"/>
  <c r="J2789" i="3"/>
  <c r="K2789" i="3"/>
  <c r="L2789" i="3"/>
  <c r="M2789" i="3"/>
  <c r="N2789" i="3"/>
  <c r="O2789" i="3"/>
  <c r="A2790" i="3"/>
  <c r="B2790" i="3"/>
  <c r="C2790" i="3"/>
  <c r="E2790" i="3"/>
  <c r="F2790" i="3"/>
  <c r="G2790" i="3"/>
  <c r="H2790" i="3"/>
  <c r="I2790" i="3"/>
  <c r="J2790" i="3"/>
  <c r="K2790" i="3"/>
  <c r="L2790" i="3"/>
  <c r="M2790" i="3"/>
  <c r="N2790" i="3"/>
  <c r="O2790" i="3"/>
  <c r="A2791" i="3"/>
  <c r="B2791" i="3"/>
  <c r="C2791" i="3"/>
  <c r="E2791" i="3"/>
  <c r="F2791" i="3"/>
  <c r="G2791" i="3"/>
  <c r="H2791" i="3"/>
  <c r="I2791" i="3"/>
  <c r="J2791" i="3"/>
  <c r="K2791" i="3"/>
  <c r="L2791" i="3"/>
  <c r="M2791" i="3"/>
  <c r="N2791" i="3"/>
  <c r="O2791" i="3"/>
  <c r="A2792" i="3"/>
  <c r="B2792" i="3"/>
  <c r="C2792" i="3"/>
  <c r="E2792" i="3"/>
  <c r="F2792" i="3"/>
  <c r="G2792" i="3"/>
  <c r="H2792" i="3"/>
  <c r="I2792" i="3"/>
  <c r="J2792" i="3"/>
  <c r="K2792" i="3"/>
  <c r="L2792" i="3"/>
  <c r="M2792" i="3"/>
  <c r="N2792" i="3"/>
  <c r="O2792" i="3"/>
  <c r="A2793" i="3"/>
  <c r="B2793" i="3"/>
  <c r="C2793" i="3"/>
  <c r="E2793" i="3"/>
  <c r="F2793" i="3"/>
  <c r="G2793" i="3"/>
  <c r="H2793" i="3"/>
  <c r="I2793" i="3"/>
  <c r="J2793" i="3"/>
  <c r="K2793" i="3"/>
  <c r="L2793" i="3"/>
  <c r="M2793" i="3"/>
  <c r="N2793" i="3"/>
  <c r="O2793" i="3"/>
  <c r="A2794" i="3"/>
  <c r="B2794" i="3"/>
  <c r="C2794" i="3"/>
  <c r="E2794" i="3"/>
  <c r="F2794" i="3"/>
  <c r="G2794" i="3"/>
  <c r="H2794" i="3"/>
  <c r="I2794" i="3"/>
  <c r="J2794" i="3"/>
  <c r="K2794" i="3"/>
  <c r="L2794" i="3"/>
  <c r="M2794" i="3"/>
  <c r="N2794" i="3"/>
  <c r="O2794" i="3"/>
  <c r="A2795" i="3"/>
  <c r="B2795" i="3"/>
  <c r="C2795" i="3"/>
  <c r="E2795" i="3"/>
  <c r="F2795" i="3"/>
  <c r="G2795" i="3"/>
  <c r="H2795" i="3"/>
  <c r="I2795" i="3"/>
  <c r="J2795" i="3"/>
  <c r="K2795" i="3"/>
  <c r="L2795" i="3"/>
  <c r="M2795" i="3"/>
  <c r="N2795" i="3"/>
  <c r="O2795" i="3"/>
  <c r="A2796" i="3"/>
  <c r="B2796" i="3"/>
  <c r="C2796" i="3"/>
  <c r="E2796" i="3"/>
  <c r="F2796" i="3"/>
  <c r="G2796" i="3"/>
  <c r="H2796" i="3"/>
  <c r="I2796" i="3"/>
  <c r="J2796" i="3"/>
  <c r="K2796" i="3"/>
  <c r="L2796" i="3"/>
  <c r="M2796" i="3"/>
  <c r="N2796" i="3"/>
  <c r="O2796" i="3"/>
  <c r="A2797" i="3"/>
  <c r="B2797" i="3"/>
  <c r="C2797" i="3"/>
  <c r="E2797" i="3"/>
  <c r="F2797" i="3"/>
  <c r="G2797" i="3"/>
  <c r="H2797" i="3"/>
  <c r="I2797" i="3"/>
  <c r="J2797" i="3"/>
  <c r="K2797" i="3"/>
  <c r="L2797" i="3"/>
  <c r="M2797" i="3"/>
  <c r="N2797" i="3"/>
  <c r="O2797" i="3"/>
  <c r="A2798" i="3"/>
  <c r="B2798" i="3"/>
  <c r="C2798" i="3"/>
  <c r="E2798" i="3"/>
  <c r="F2798" i="3"/>
  <c r="G2798" i="3"/>
  <c r="H2798" i="3"/>
  <c r="I2798" i="3"/>
  <c r="J2798" i="3"/>
  <c r="K2798" i="3"/>
  <c r="L2798" i="3"/>
  <c r="M2798" i="3"/>
  <c r="N2798" i="3"/>
  <c r="O2798" i="3"/>
  <c r="A2799" i="3"/>
  <c r="B2799" i="3"/>
  <c r="C2799" i="3"/>
  <c r="E2799" i="3"/>
  <c r="F2799" i="3"/>
  <c r="G2799" i="3"/>
  <c r="H2799" i="3"/>
  <c r="I2799" i="3"/>
  <c r="J2799" i="3"/>
  <c r="K2799" i="3"/>
  <c r="L2799" i="3"/>
  <c r="M2799" i="3"/>
  <c r="N2799" i="3"/>
  <c r="O2799" i="3"/>
  <c r="A2800" i="3"/>
  <c r="B2800" i="3"/>
  <c r="C2800" i="3"/>
  <c r="E2800" i="3"/>
  <c r="F2800" i="3"/>
  <c r="G2800" i="3"/>
  <c r="H2800" i="3"/>
  <c r="I2800" i="3"/>
  <c r="J2800" i="3"/>
  <c r="K2800" i="3"/>
  <c r="L2800" i="3"/>
  <c r="M2800" i="3"/>
  <c r="N2800" i="3"/>
  <c r="O2800" i="3"/>
  <c r="A2801" i="3"/>
  <c r="B2801" i="3"/>
  <c r="C2801" i="3"/>
  <c r="E2801" i="3"/>
  <c r="F2801" i="3"/>
  <c r="G2801" i="3"/>
  <c r="H2801" i="3"/>
  <c r="I2801" i="3"/>
  <c r="J2801" i="3"/>
  <c r="K2801" i="3"/>
  <c r="L2801" i="3"/>
  <c r="M2801" i="3"/>
  <c r="N2801" i="3"/>
  <c r="O2801" i="3"/>
  <c r="A2802" i="3"/>
  <c r="B2802" i="3"/>
  <c r="C2802" i="3"/>
  <c r="E2802" i="3"/>
  <c r="F2802" i="3"/>
  <c r="G2802" i="3"/>
  <c r="H2802" i="3"/>
  <c r="I2802" i="3"/>
  <c r="J2802" i="3"/>
  <c r="K2802" i="3"/>
  <c r="L2802" i="3"/>
  <c r="M2802" i="3"/>
  <c r="N2802" i="3"/>
  <c r="O2802" i="3"/>
  <c r="A2803" i="3"/>
  <c r="B2803" i="3"/>
  <c r="C2803" i="3"/>
  <c r="E2803" i="3"/>
  <c r="F2803" i="3"/>
  <c r="G2803" i="3"/>
  <c r="H2803" i="3"/>
  <c r="I2803" i="3"/>
  <c r="J2803" i="3"/>
  <c r="K2803" i="3"/>
  <c r="L2803" i="3"/>
  <c r="M2803" i="3"/>
  <c r="N2803" i="3"/>
  <c r="O2803" i="3"/>
  <c r="A2804" i="3"/>
  <c r="B2804" i="3"/>
  <c r="C2804" i="3"/>
  <c r="E2804" i="3"/>
  <c r="F2804" i="3"/>
  <c r="G2804" i="3"/>
  <c r="H2804" i="3"/>
  <c r="I2804" i="3"/>
  <c r="J2804" i="3"/>
  <c r="K2804" i="3"/>
  <c r="L2804" i="3"/>
  <c r="M2804" i="3"/>
  <c r="N2804" i="3"/>
  <c r="O2804" i="3"/>
  <c r="A2805" i="3"/>
  <c r="B2805" i="3"/>
  <c r="C2805" i="3"/>
  <c r="E2805" i="3"/>
  <c r="F2805" i="3"/>
  <c r="G2805" i="3"/>
  <c r="H2805" i="3"/>
  <c r="I2805" i="3"/>
  <c r="J2805" i="3"/>
  <c r="K2805" i="3"/>
  <c r="L2805" i="3"/>
  <c r="M2805" i="3"/>
  <c r="N2805" i="3"/>
  <c r="O2805" i="3"/>
  <c r="A2806" i="3"/>
  <c r="B2806" i="3"/>
  <c r="C2806" i="3"/>
  <c r="E2806" i="3"/>
  <c r="F2806" i="3"/>
  <c r="G2806" i="3"/>
  <c r="H2806" i="3"/>
  <c r="I2806" i="3"/>
  <c r="J2806" i="3"/>
  <c r="K2806" i="3"/>
  <c r="L2806" i="3"/>
  <c r="M2806" i="3"/>
  <c r="N2806" i="3"/>
  <c r="O2806" i="3"/>
  <c r="A2807" i="3"/>
  <c r="B2807" i="3"/>
  <c r="C2807" i="3"/>
  <c r="E2807" i="3"/>
  <c r="F2807" i="3"/>
  <c r="G2807" i="3"/>
  <c r="H2807" i="3"/>
  <c r="I2807" i="3"/>
  <c r="J2807" i="3"/>
  <c r="K2807" i="3"/>
  <c r="L2807" i="3"/>
  <c r="M2807" i="3"/>
  <c r="N2807" i="3"/>
  <c r="O2807" i="3"/>
  <c r="A2808" i="3"/>
  <c r="B2808" i="3"/>
  <c r="C2808" i="3"/>
  <c r="E2808" i="3"/>
  <c r="F2808" i="3"/>
  <c r="G2808" i="3"/>
  <c r="H2808" i="3"/>
  <c r="I2808" i="3"/>
  <c r="J2808" i="3"/>
  <c r="K2808" i="3"/>
  <c r="L2808" i="3"/>
  <c r="M2808" i="3"/>
  <c r="N2808" i="3"/>
  <c r="O2808" i="3"/>
  <c r="A2809" i="3"/>
  <c r="B2809" i="3"/>
  <c r="C2809" i="3"/>
  <c r="E2809" i="3"/>
  <c r="F2809" i="3"/>
  <c r="G2809" i="3"/>
  <c r="H2809" i="3"/>
  <c r="I2809" i="3"/>
  <c r="J2809" i="3"/>
  <c r="K2809" i="3"/>
  <c r="L2809" i="3"/>
  <c r="M2809" i="3"/>
  <c r="N2809" i="3"/>
  <c r="O2809" i="3"/>
  <c r="A2810" i="3"/>
  <c r="B2810" i="3"/>
  <c r="C2810" i="3"/>
  <c r="E2810" i="3"/>
  <c r="F2810" i="3"/>
  <c r="G2810" i="3"/>
  <c r="H2810" i="3"/>
  <c r="I2810" i="3"/>
  <c r="J2810" i="3"/>
  <c r="K2810" i="3"/>
  <c r="L2810" i="3"/>
  <c r="M2810" i="3"/>
  <c r="N2810" i="3"/>
  <c r="O2810" i="3"/>
  <c r="A2811" i="3"/>
  <c r="B2811" i="3"/>
  <c r="C2811" i="3"/>
  <c r="E2811" i="3"/>
  <c r="F2811" i="3"/>
  <c r="G2811" i="3"/>
  <c r="H2811" i="3"/>
  <c r="I2811" i="3"/>
  <c r="J2811" i="3"/>
  <c r="K2811" i="3"/>
  <c r="L2811" i="3"/>
  <c r="M2811" i="3"/>
  <c r="N2811" i="3"/>
  <c r="O2811" i="3"/>
  <c r="A2812" i="3"/>
  <c r="B2812" i="3"/>
  <c r="C2812" i="3"/>
  <c r="E2812" i="3"/>
  <c r="F2812" i="3"/>
  <c r="G2812" i="3"/>
  <c r="H2812" i="3"/>
  <c r="I2812" i="3"/>
  <c r="J2812" i="3"/>
  <c r="K2812" i="3"/>
  <c r="L2812" i="3"/>
  <c r="M2812" i="3"/>
  <c r="N2812" i="3"/>
  <c r="O2812" i="3"/>
  <c r="A2813" i="3"/>
  <c r="B2813" i="3"/>
  <c r="C2813" i="3"/>
  <c r="E2813" i="3"/>
  <c r="F2813" i="3"/>
  <c r="G2813" i="3"/>
  <c r="H2813" i="3"/>
  <c r="I2813" i="3"/>
  <c r="J2813" i="3"/>
  <c r="K2813" i="3"/>
  <c r="L2813" i="3"/>
  <c r="M2813" i="3"/>
  <c r="N2813" i="3"/>
  <c r="O2813" i="3"/>
  <c r="A2814" i="3"/>
  <c r="B2814" i="3"/>
  <c r="C2814" i="3"/>
  <c r="E2814" i="3"/>
  <c r="F2814" i="3"/>
  <c r="G2814" i="3"/>
  <c r="H2814" i="3"/>
  <c r="I2814" i="3"/>
  <c r="J2814" i="3"/>
  <c r="K2814" i="3"/>
  <c r="L2814" i="3"/>
  <c r="M2814" i="3"/>
  <c r="N2814" i="3"/>
  <c r="O2814" i="3"/>
  <c r="A2815" i="3"/>
  <c r="B2815" i="3"/>
  <c r="C2815" i="3"/>
  <c r="E2815" i="3"/>
  <c r="F2815" i="3"/>
  <c r="G2815" i="3"/>
  <c r="H2815" i="3"/>
  <c r="I2815" i="3"/>
  <c r="J2815" i="3"/>
  <c r="K2815" i="3"/>
  <c r="L2815" i="3"/>
  <c r="M2815" i="3"/>
  <c r="N2815" i="3"/>
  <c r="O2815" i="3"/>
  <c r="A2816" i="3"/>
  <c r="B2816" i="3"/>
  <c r="C2816" i="3"/>
  <c r="E2816" i="3"/>
  <c r="F2816" i="3"/>
  <c r="G2816" i="3"/>
  <c r="H2816" i="3"/>
  <c r="I2816" i="3"/>
  <c r="J2816" i="3"/>
  <c r="K2816" i="3"/>
  <c r="L2816" i="3"/>
  <c r="M2816" i="3"/>
  <c r="N2816" i="3"/>
  <c r="O2816" i="3"/>
  <c r="A2817" i="3"/>
  <c r="B2817" i="3"/>
  <c r="C2817" i="3"/>
  <c r="E2817" i="3"/>
  <c r="F2817" i="3"/>
  <c r="G2817" i="3"/>
  <c r="H2817" i="3"/>
  <c r="I2817" i="3"/>
  <c r="J2817" i="3"/>
  <c r="K2817" i="3"/>
  <c r="L2817" i="3"/>
  <c r="M2817" i="3"/>
  <c r="N2817" i="3"/>
  <c r="O2817" i="3"/>
  <c r="A2818" i="3"/>
  <c r="B2818" i="3"/>
  <c r="C2818" i="3"/>
  <c r="E2818" i="3"/>
  <c r="F2818" i="3"/>
  <c r="G2818" i="3"/>
  <c r="H2818" i="3"/>
  <c r="I2818" i="3"/>
  <c r="J2818" i="3"/>
  <c r="K2818" i="3"/>
  <c r="L2818" i="3"/>
  <c r="M2818" i="3"/>
  <c r="N2818" i="3"/>
  <c r="O2818" i="3"/>
  <c r="A2819" i="3"/>
  <c r="B2819" i="3"/>
  <c r="C2819" i="3"/>
  <c r="E2819" i="3"/>
  <c r="F2819" i="3"/>
  <c r="G2819" i="3"/>
  <c r="H2819" i="3"/>
  <c r="I2819" i="3"/>
  <c r="J2819" i="3"/>
  <c r="K2819" i="3"/>
  <c r="L2819" i="3"/>
  <c r="M2819" i="3"/>
  <c r="N2819" i="3"/>
  <c r="O2819" i="3"/>
  <c r="A2820" i="3"/>
  <c r="B2820" i="3"/>
  <c r="C2820" i="3"/>
  <c r="E2820" i="3"/>
  <c r="F2820" i="3"/>
  <c r="G2820" i="3"/>
  <c r="H2820" i="3"/>
  <c r="I2820" i="3"/>
  <c r="J2820" i="3"/>
  <c r="K2820" i="3"/>
  <c r="L2820" i="3"/>
  <c r="M2820" i="3"/>
  <c r="N2820" i="3"/>
  <c r="O2820" i="3"/>
  <c r="A2821" i="3"/>
  <c r="B2821" i="3"/>
  <c r="C2821" i="3"/>
  <c r="E2821" i="3"/>
  <c r="F2821" i="3"/>
  <c r="G2821" i="3"/>
  <c r="H2821" i="3"/>
  <c r="I2821" i="3"/>
  <c r="J2821" i="3"/>
  <c r="K2821" i="3"/>
  <c r="L2821" i="3"/>
  <c r="M2821" i="3"/>
  <c r="N2821" i="3"/>
  <c r="O2821" i="3"/>
  <c r="A2822" i="3"/>
  <c r="B2822" i="3"/>
  <c r="C2822" i="3"/>
  <c r="E2822" i="3"/>
  <c r="F2822" i="3"/>
  <c r="G2822" i="3"/>
  <c r="H2822" i="3"/>
  <c r="I2822" i="3"/>
  <c r="J2822" i="3"/>
  <c r="K2822" i="3"/>
  <c r="L2822" i="3"/>
  <c r="M2822" i="3"/>
  <c r="N2822" i="3"/>
  <c r="O2822" i="3"/>
  <c r="A2823" i="3"/>
  <c r="B2823" i="3"/>
  <c r="C2823" i="3"/>
  <c r="E2823" i="3"/>
  <c r="F2823" i="3"/>
  <c r="G2823" i="3"/>
  <c r="H2823" i="3"/>
  <c r="I2823" i="3"/>
  <c r="J2823" i="3"/>
  <c r="K2823" i="3"/>
  <c r="L2823" i="3"/>
  <c r="M2823" i="3"/>
  <c r="N2823" i="3"/>
  <c r="O2823" i="3"/>
  <c r="A2824" i="3"/>
  <c r="B2824" i="3"/>
  <c r="C2824" i="3"/>
  <c r="E2824" i="3"/>
  <c r="F2824" i="3"/>
  <c r="G2824" i="3"/>
  <c r="H2824" i="3"/>
  <c r="I2824" i="3"/>
  <c r="J2824" i="3"/>
  <c r="K2824" i="3"/>
  <c r="L2824" i="3"/>
  <c r="M2824" i="3"/>
  <c r="N2824" i="3"/>
  <c r="O2824" i="3"/>
  <c r="A2825" i="3"/>
  <c r="B2825" i="3"/>
  <c r="C2825" i="3"/>
  <c r="E2825" i="3"/>
  <c r="F2825" i="3"/>
  <c r="G2825" i="3"/>
  <c r="H2825" i="3"/>
  <c r="I2825" i="3"/>
  <c r="J2825" i="3"/>
  <c r="K2825" i="3"/>
  <c r="L2825" i="3"/>
  <c r="M2825" i="3"/>
  <c r="N2825" i="3"/>
  <c r="O2825" i="3"/>
  <c r="A2826" i="3"/>
  <c r="B2826" i="3"/>
  <c r="C2826" i="3"/>
  <c r="E2826" i="3"/>
  <c r="F2826" i="3"/>
  <c r="G2826" i="3"/>
  <c r="H2826" i="3"/>
  <c r="I2826" i="3"/>
  <c r="J2826" i="3"/>
  <c r="K2826" i="3"/>
  <c r="L2826" i="3"/>
  <c r="M2826" i="3"/>
  <c r="N2826" i="3"/>
  <c r="O2826" i="3"/>
  <c r="A2827" i="3"/>
  <c r="B2827" i="3"/>
  <c r="C2827" i="3"/>
  <c r="E2827" i="3"/>
  <c r="F2827" i="3"/>
  <c r="G2827" i="3"/>
  <c r="H2827" i="3"/>
  <c r="I2827" i="3"/>
  <c r="J2827" i="3"/>
  <c r="K2827" i="3"/>
  <c r="L2827" i="3"/>
  <c r="M2827" i="3"/>
  <c r="N2827" i="3"/>
  <c r="O2827" i="3"/>
  <c r="A2828" i="3"/>
  <c r="B2828" i="3"/>
  <c r="C2828" i="3"/>
  <c r="E2828" i="3"/>
  <c r="F2828" i="3"/>
  <c r="G2828" i="3"/>
  <c r="H2828" i="3"/>
  <c r="I2828" i="3"/>
  <c r="J2828" i="3"/>
  <c r="K2828" i="3"/>
  <c r="L2828" i="3"/>
  <c r="M2828" i="3"/>
  <c r="N2828" i="3"/>
  <c r="O2828" i="3"/>
  <c r="A2829" i="3"/>
  <c r="B2829" i="3"/>
  <c r="C2829" i="3"/>
  <c r="E2829" i="3"/>
  <c r="F2829" i="3"/>
  <c r="G2829" i="3"/>
  <c r="H2829" i="3"/>
  <c r="I2829" i="3"/>
  <c r="J2829" i="3"/>
  <c r="K2829" i="3"/>
  <c r="L2829" i="3"/>
  <c r="M2829" i="3"/>
  <c r="N2829" i="3"/>
  <c r="O2829" i="3"/>
  <c r="A2830" i="3"/>
  <c r="B2830" i="3"/>
  <c r="C2830" i="3"/>
  <c r="E2830" i="3"/>
  <c r="F2830" i="3"/>
  <c r="G2830" i="3"/>
  <c r="H2830" i="3"/>
  <c r="I2830" i="3"/>
  <c r="J2830" i="3"/>
  <c r="K2830" i="3"/>
  <c r="L2830" i="3"/>
  <c r="M2830" i="3"/>
  <c r="N2830" i="3"/>
  <c r="O2830" i="3"/>
  <c r="A2831" i="3"/>
  <c r="B2831" i="3"/>
  <c r="C2831" i="3"/>
  <c r="E2831" i="3"/>
  <c r="F2831" i="3"/>
  <c r="G2831" i="3"/>
  <c r="H2831" i="3"/>
  <c r="I2831" i="3"/>
  <c r="J2831" i="3"/>
  <c r="K2831" i="3"/>
  <c r="L2831" i="3"/>
  <c r="M2831" i="3"/>
  <c r="N2831" i="3"/>
  <c r="O2831" i="3"/>
  <c r="A2832" i="3"/>
  <c r="B2832" i="3"/>
  <c r="C2832" i="3"/>
  <c r="E2832" i="3"/>
  <c r="F2832" i="3"/>
  <c r="G2832" i="3"/>
  <c r="H2832" i="3"/>
  <c r="I2832" i="3"/>
  <c r="J2832" i="3"/>
  <c r="K2832" i="3"/>
  <c r="L2832" i="3"/>
  <c r="M2832" i="3"/>
  <c r="N2832" i="3"/>
  <c r="O2832" i="3"/>
  <c r="A2833" i="3"/>
  <c r="B2833" i="3"/>
  <c r="C2833" i="3"/>
  <c r="E2833" i="3"/>
  <c r="F2833" i="3"/>
  <c r="G2833" i="3"/>
  <c r="H2833" i="3"/>
  <c r="I2833" i="3"/>
  <c r="J2833" i="3"/>
  <c r="K2833" i="3"/>
  <c r="L2833" i="3"/>
  <c r="M2833" i="3"/>
  <c r="N2833" i="3"/>
  <c r="O2833" i="3"/>
  <c r="A2834" i="3"/>
  <c r="B2834" i="3"/>
  <c r="C2834" i="3"/>
  <c r="E2834" i="3"/>
  <c r="F2834" i="3"/>
  <c r="G2834" i="3"/>
  <c r="H2834" i="3"/>
  <c r="I2834" i="3"/>
  <c r="J2834" i="3"/>
  <c r="K2834" i="3"/>
  <c r="L2834" i="3"/>
  <c r="M2834" i="3"/>
  <c r="N2834" i="3"/>
  <c r="O2834" i="3"/>
  <c r="A2835" i="3"/>
  <c r="B2835" i="3"/>
  <c r="C2835" i="3"/>
  <c r="E2835" i="3"/>
  <c r="F2835" i="3"/>
  <c r="G2835" i="3"/>
  <c r="H2835" i="3"/>
  <c r="I2835" i="3"/>
  <c r="J2835" i="3"/>
  <c r="K2835" i="3"/>
  <c r="L2835" i="3"/>
  <c r="M2835" i="3"/>
  <c r="N2835" i="3"/>
  <c r="O2835" i="3"/>
  <c r="A2836" i="3"/>
  <c r="B2836" i="3"/>
  <c r="C2836" i="3"/>
  <c r="E2836" i="3"/>
  <c r="F2836" i="3"/>
  <c r="G2836" i="3"/>
  <c r="H2836" i="3"/>
  <c r="I2836" i="3"/>
  <c r="J2836" i="3"/>
  <c r="K2836" i="3"/>
  <c r="L2836" i="3"/>
  <c r="M2836" i="3"/>
  <c r="N2836" i="3"/>
  <c r="O2836" i="3"/>
  <c r="A2837" i="3"/>
  <c r="B2837" i="3"/>
  <c r="C2837" i="3"/>
  <c r="E2837" i="3"/>
  <c r="F2837" i="3"/>
  <c r="G2837" i="3"/>
  <c r="H2837" i="3"/>
  <c r="I2837" i="3"/>
  <c r="J2837" i="3"/>
  <c r="K2837" i="3"/>
  <c r="L2837" i="3"/>
  <c r="M2837" i="3"/>
  <c r="N2837" i="3"/>
  <c r="O2837" i="3"/>
  <c r="A2838" i="3"/>
  <c r="B2838" i="3"/>
  <c r="C2838" i="3"/>
  <c r="E2838" i="3"/>
  <c r="F2838" i="3"/>
  <c r="G2838" i="3"/>
  <c r="H2838" i="3"/>
  <c r="I2838" i="3"/>
  <c r="J2838" i="3"/>
  <c r="K2838" i="3"/>
  <c r="L2838" i="3"/>
  <c r="M2838" i="3"/>
  <c r="N2838" i="3"/>
  <c r="O2838" i="3"/>
  <c r="A2839" i="3"/>
  <c r="B2839" i="3"/>
  <c r="C2839" i="3"/>
  <c r="E2839" i="3"/>
  <c r="F2839" i="3"/>
  <c r="G2839" i="3"/>
  <c r="H2839" i="3"/>
  <c r="I2839" i="3"/>
  <c r="J2839" i="3"/>
  <c r="K2839" i="3"/>
  <c r="L2839" i="3"/>
  <c r="M2839" i="3"/>
  <c r="N2839" i="3"/>
  <c r="O2839" i="3"/>
  <c r="A2840" i="3"/>
  <c r="B2840" i="3"/>
  <c r="C2840" i="3"/>
  <c r="E2840" i="3"/>
  <c r="F2840" i="3"/>
  <c r="G2840" i="3"/>
  <c r="H2840" i="3"/>
  <c r="I2840" i="3"/>
  <c r="J2840" i="3"/>
  <c r="K2840" i="3"/>
  <c r="L2840" i="3"/>
  <c r="M2840" i="3"/>
  <c r="N2840" i="3"/>
  <c r="O2840" i="3"/>
  <c r="A2841" i="3"/>
  <c r="B2841" i="3"/>
  <c r="C2841" i="3"/>
  <c r="E2841" i="3"/>
  <c r="F2841" i="3"/>
  <c r="G2841" i="3"/>
  <c r="H2841" i="3"/>
  <c r="I2841" i="3"/>
  <c r="J2841" i="3"/>
  <c r="K2841" i="3"/>
  <c r="L2841" i="3"/>
  <c r="M2841" i="3"/>
  <c r="N2841" i="3"/>
  <c r="O2841" i="3"/>
  <c r="A2842" i="3"/>
  <c r="B2842" i="3"/>
  <c r="C2842" i="3"/>
  <c r="E2842" i="3"/>
  <c r="F2842" i="3"/>
  <c r="G2842" i="3"/>
  <c r="H2842" i="3"/>
  <c r="I2842" i="3"/>
  <c r="J2842" i="3"/>
  <c r="K2842" i="3"/>
  <c r="L2842" i="3"/>
  <c r="M2842" i="3"/>
  <c r="N2842" i="3"/>
  <c r="O2842" i="3"/>
  <c r="A2843" i="3"/>
  <c r="B2843" i="3"/>
  <c r="C2843" i="3"/>
  <c r="E2843" i="3"/>
  <c r="F2843" i="3"/>
  <c r="G2843" i="3"/>
  <c r="H2843" i="3"/>
  <c r="I2843" i="3"/>
  <c r="J2843" i="3"/>
  <c r="K2843" i="3"/>
  <c r="L2843" i="3"/>
  <c r="M2843" i="3"/>
  <c r="N2843" i="3"/>
  <c r="O2843" i="3"/>
  <c r="A2844" i="3"/>
  <c r="B2844" i="3"/>
  <c r="C2844" i="3"/>
  <c r="E2844" i="3"/>
  <c r="F2844" i="3"/>
  <c r="G2844" i="3"/>
  <c r="H2844" i="3"/>
  <c r="I2844" i="3"/>
  <c r="J2844" i="3"/>
  <c r="K2844" i="3"/>
  <c r="L2844" i="3"/>
  <c r="M2844" i="3"/>
  <c r="N2844" i="3"/>
  <c r="O2844" i="3"/>
  <c r="A2845" i="3"/>
  <c r="B2845" i="3"/>
  <c r="C2845" i="3"/>
  <c r="E2845" i="3"/>
  <c r="F2845" i="3"/>
  <c r="G2845" i="3"/>
  <c r="H2845" i="3"/>
  <c r="I2845" i="3"/>
  <c r="J2845" i="3"/>
  <c r="K2845" i="3"/>
  <c r="L2845" i="3"/>
  <c r="M2845" i="3"/>
  <c r="N2845" i="3"/>
  <c r="O2845" i="3"/>
  <c r="A2846" i="3"/>
  <c r="B2846" i="3"/>
  <c r="C2846" i="3"/>
  <c r="E2846" i="3"/>
  <c r="F2846" i="3"/>
  <c r="G2846" i="3"/>
  <c r="H2846" i="3"/>
  <c r="I2846" i="3"/>
  <c r="J2846" i="3"/>
  <c r="K2846" i="3"/>
  <c r="L2846" i="3"/>
  <c r="M2846" i="3"/>
  <c r="N2846" i="3"/>
  <c r="O2846" i="3"/>
  <c r="A2847" i="3"/>
  <c r="B2847" i="3"/>
  <c r="C2847" i="3"/>
  <c r="E2847" i="3"/>
  <c r="F2847" i="3"/>
  <c r="G2847" i="3"/>
  <c r="H2847" i="3"/>
  <c r="I2847" i="3"/>
  <c r="J2847" i="3"/>
  <c r="K2847" i="3"/>
  <c r="L2847" i="3"/>
  <c r="M2847" i="3"/>
  <c r="N2847" i="3"/>
  <c r="O2847" i="3"/>
  <c r="A2848" i="3"/>
  <c r="B2848" i="3"/>
  <c r="C2848" i="3"/>
  <c r="E2848" i="3"/>
  <c r="F2848" i="3"/>
  <c r="G2848" i="3"/>
  <c r="H2848" i="3"/>
  <c r="I2848" i="3"/>
  <c r="J2848" i="3"/>
  <c r="K2848" i="3"/>
  <c r="L2848" i="3"/>
  <c r="M2848" i="3"/>
  <c r="N2848" i="3"/>
  <c r="O2848" i="3"/>
  <c r="A2849" i="3"/>
  <c r="B2849" i="3"/>
  <c r="C2849" i="3"/>
  <c r="E2849" i="3"/>
  <c r="F2849" i="3"/>
  <c r="G2849" i="3"/>
  <c r="H2849" i="3"/>
  <c r="I2849" i="3"/>
  <c r="J2849" i="3"/>
  <c r="K2849" i="3"/>
  <c r="L2849" i="3"/>
  <c r="M2849" i="3"/>
  <c r="N2849" i="3"/>
  <c r="O2849" i="3"/>
  <c r="A2850" i="3"/>
  <c r="B2850" i="3"/>
  <c r="C2850" i="3"/>
  <c r="E2850" i="3"/>
  <c r="F2850" i="3"/>
  <c r="G2850" i="3"/>
  <c r="H2850" i="3"/>
  <c r="I2850" i="3"/>
  <c r="J2850" i="3"/>
  <c r="K2850" i="3"/>
  <c r="L2850" i="3"/>
  <c r="M2850" i="3"/>
  <c r="N2850" i="3"/>
  <c r="O2850" i="3"/>
  <c r="A2851" i="3"/>
  <c r="B2851" i="3"/>
  <c r="C2851" i="3"/>
  <c r="E2851" i="3"/>
  <c r="F2851" i="3"/>
  <c r="G2851" i="3"/>
  <c r="H2851" i="3"/>
  <c r="I2851" i="3"/>
  <c r="J2851" i="3"/>
  <c r="K2851" i="3"/>
  <c r="L2851" i="3"/>
  <c r="M2851" i="3"/>
  <c r="N2851" i="3"/>
  <c r="O2851" i="3"/>
  <c r="A2852" i="3"/>
  <c r="B2852" i="3"/>
  <c r="C2852" i="3"/>
  <c r="E2852" i="3"/>
  <c r="F2852" i="3"/>
  <c r="G2852" i="3"/>
  <c r="H2852" i="3"/>
  <c r="I2852" i="3"/>
  <c r="J2852" i="3"/>
  <c r="K2852" i="3"/>
  <c r="L2852" i="3"/>
  <c r="M2852" i="3"/>
  <c r="N2852" i="3"/>
  <c r="O2852" i="3"/>
  <c r="A2853" i="3"/>
  <c r="B2853" i="3"/>
  <c r="C2853" i="3"/>
  <c r="E2853" i="3"/>
  <c r="F2853" i="3"/>
  <c r="G2853" i="3"/>
  <c r="H2853" i="3"/>
  <c r="I2853" i="3"/>
  <c r="J2853" i="3"/>
  <c r="K2853" i="3"/>
  <c r="L2853" i="3"/>
  <c r="M2853" i="3"/>
  <c r="N2853" i="3"/>
  <c r="O2853" i="3"/>
  <c r="A2854" i="3"/>
  <c r="B2854" i="3"/>
  <c r="C2854" i="3"/>
  <c r="E2854" i="3"/>
  <c r="F2854" i="3"/>
  <c r="G2854" i="3"/>
  <c r="H2854" i="3"/>
  <c r="I2854" i="3"/>
  <c r="J2854" i="3"/>
  <c r="K2854" i="3"/>
  <c r="L2854" i="3"/>
  <c r="M2854" i="3"/>
  <c r="N2854" i="3"/>
  <c r="O2854" i="3"/>
  <c r="A2855" i="3"/>
  <c r="B2855" i="3"/>
  <c r="C2855" i="3"/>
  <c r="E2855" i="3"/>
  <c r="F2855" i="3"/>
  <c r="G2855" i="3"/>
  <c r="H2855" i="3"/>
  <c r="I2855" i="3"/>
  <c r="J2855" i="3"/>
  <c r="K2855" i="3"/>
  <c r="L2855" i="3"/>
  <c r="M2855" i="3"/>
  <c r="N2855" i="3"/>
  <c r="O2855" i="3"/>
  <c r="A2856" i="3"/>
  <c r="B2856" i="3"/>
  <c r="C2856" i="3"/>
  <c r="E2856" i="3"/>
  <c r="F2856" i="3"/>
  <c r="G2856" i="3"/>
  <c r="H2856" i="3"/>
  <c r="I2856" i="3"/>
  <c r="J2856" i="3"/>
  <c r="K2856" i="3"/>
  <c r="L2856" i="3"/>
  <c r="M2856" i="3"/>
  <c r="N2856" i="3"/>
  <c r="O2856" i="3"/>
  <c r="A2857" i="3"/>
  <c r="B2857" i="3"/>
  <c r="C2857" i="3"/>
  <c r="E2857" i="3"/>
  <c r="F2857" i="3"/>
  <c r="G2857" i="3"/>
  <c r="H2857" i="3"/>
  <c r="I2857" i="3"/>
  <c r="J2857" i="3"/>
  <c r="K2857" i="3"/>
  <c r="L2857" i="3"/>
  <c r="M2857" i="3"/>
  <c r="N2857" i="3"/>
  <c r="O2857" i="3"/>
  <c r="A2858" i="3"/>
  <c r="B2858" i="3"/>
  <c r="C2858" i="3"/>
  <c r="E2858" i="3"/>
  <c r="F2858" i="3"/>
  <c r="G2858" i="3"/>
  <c r="H2858" i="3"/>
  <c r="I2858" i="3"/>
  <c r="J2858" i="3"/>
  <c r="K2858" i="3"/>
  <c r="L2858" i="3"/>
  <c r="M2858" i="3"/>
  <c r="N2858" i="3"/>
  <c r="O2858" i="3"/>
  <c r="A2859" i="3"/>
  <c r="B2859" i="3"/>
  <c r="C2859" i="3"/>
  <c r="E2859" i="3"/>
  <c r="F2859" i="3"/>
  <c r="G2859" i="3"/>
  <c r="H2859" i="3"/>
  <c r="I2859" i="3"/>
  <c r="J2859" i="3"/>
  <c r="K2859" i="3"/>
  <c r="L2859" i="3"/>
  <c r="M2859" i="3"/>
  <c r="N2859" i="3"/>
  <c r="O2859" i="3"/>
  <c r="A2860" i="3"/>
  <c r="B2860" i="3"/>
  <c r="C2860" i="3"/>
  <c r="E2860" i="3"/>
  <c r="F2860" i="3"/>
  <c r="G2860" i="3"/>
  <c r="H2860" i="3"/>
  <c r="I2860" i="3"/>
  <c r="J2860" i="3"/>
  <c r="K2860" i="3"/>
  <c r="L2860" i="3"/>
  <c r="M2860" i="3"/>
  <c r="N2860" i="3"/>
  <c r="O2860" i="3"/>
  <c r="A2861" i="3"/>
  <c r="B2861" i="3"/>
  <c r="C2861" i="3"/>
  <c r="E2861" i="3"/>
  <c r="F2861" i="3"/>
  <c r="G2861" i="3"/>
  <c r="H2861" i="3"/>
  <c r="I2861" i="3"/>
  <c r="J2861" i="3"/>
  <c r="K2861" i="3"/>
  <c r="L2861" i="3"/>
  <c r="M2861" i="3"/>
  <c r="N2861" i="3"/>
  <c r="O2861" i="3"/>
  <c r="A2862" i="3"/>
  <c r="B2862" i="3"/>
  <c r="C2862" i="3"/>
  <c r="E2862" i="3"/>
  <c r="F2862" i="3"/>
  <c r="G2862" i="3"/>
  <c r="H2862" i="3"/>
  <c r="I2862" i="3"/>
  <c r="J2862" i="3"/>
  <c r="K2862" i="3"/>
  <c r="L2862" i="3"/>
  <c r="M2862" i="3"/>
  <c r="N2862" i="3"/>
  <c r="O2862" i="3"/>
  <c r="A2863" i="3"/>
  <c r="B2863" i="3"/>
  <c r="C2863" i="3"/>
  <c r="E2863" i="3"/>
  <c r="F2863" i="3"/>
  <c r="G2863" i="3"/>
  <c r="H2863" i="3"/>
  <c r="I2863" i="3"/>
  <c r="J2863" i="3"/>
  <c r="K2863" i="3"/>
  <c r="L2863" i="3"/>
  <c r="M2863" i="3"/>
  <c r="N2863" i="3"/>
  <c r="O2863" i="3"/>
  <c r="A2864" i="3"/>
  <c r="B2864" i="3"/>
  <c r="C2864" i="3"/>
  <c r="E2864" i="3"/>
  <c r="F2864" i="3"/>
  <c r="G2864" i="3"/>
  <c r="H2864" i="3"/>
  <c r="I2864" i="3"/>
  <c r="J2864" i="3"/>
  <c r="K2864" i="3"/>
  <c r="L2864" i="3"/>
  <c r="M2864" i="3"/>
  <c r="N2864" i="3"/>
  <c r="O2864" i="3"/>
  <c r="A2865" i="3"/>
  <c r="B2865" i="3"/>
  <c r="C2865" i="3"/>
  <c r="E2865" i="3"/>
  <c r="F2865" i="3"/>
  <c r="G2865" i="3"/>
  <c r="H2865" i="3"/>
  <c r="I2865" i="3"/>
  <c r="J2865" i="3"/>
  <c r="K2865" i="3"/>
  <c r="L2865" i="3"/>
  <c r="M2865" i="3"/>
  <c r="N2865" i="3"/>
  <c r="O2865" i="3"/>
  <c r="A2866" i="3"/>
  <c r="B2866" i="3"/>
  <c r="C2866" i="3"/>
  <c r="E2866" i="3"/>
  <c r="F2866" i="3"/>
  <c r="G2866" i="3"/>
  <c r="H2866" i="3"/>
  <c r="I2866" i="3"/>
  <c r="J2866" i="3"/>
  <c r="K2866" i="3"/>
  <c r="L2866" i="3"/>
  <c r="M2866" i="3"/>
  <c r="N2866" i="3"/>
  <c r="O2866" i="3"/>
  <c r="A2867" i="3"/>
  <c r="B2867" i="3"/>
  <c r="C2867" i="3"/>
  <c r="E2867" i="3"/>
  <c r="F2867" i="3"/>
  <c r="G2867" i="3"/>
  <c r="H2867" i="3"/>
  <c r="I2867" i="3"/>
  <c r="J2867" i="3"/>
  <c r="K2867" i="3"/>
  <c r="L2867" i="3"/>
  <c r="M2867" i="3"/>
  <c r="N2867" i="3"/>
  <c r="O2867" i="3"/>
  <c r="A2868" i="3"/>
  <c r="B2868" i="3"/>
  <c r="C2868" i="3"/>
  <c r="E2868" i="3"/>
  <c r="F2868" i="3"/>
  <c r="G2868" i="3"/>
  <c r="H2868" i="3"/>
  <c r="I2868" i="3"/>
  <c r="J2868" i="3"/>
  <c r="K2868" i="3"/>
  <c r="L2868" i="3"/>
  <c r="M2868" i="3"/>
  <c r="N2868" i="3"/>
  <c r="O2868" i="3"/>
  <c r="A2869" i="3"/>
  <c r="B2869" i="3"/>
  <c r="C2869" i="3"/>
  <c r="E2869" i="3"/>
  <c r="F2869" i="3"/>
  <c r="G2869" i="3"/>
  <c r="H2869" i="3"/>
  <c r="I2869" i="3"/>
  <c r="J2869" i="3"/>
  <c r="K2869" i="3"/>
  <c r="L2869" i="3"/>
  <c r="M2869" i="3"/>
  <c r="N2869" i="3"/>
  <c r="O2869" i="3"/>
  <c r="A2870" i="3"/>
  <c r="B2870" i="3"/>
  <c r="C2870" i="3"/>
  <c r="E2870" i="3"/>
  <c r="F2870" i="3"/>
  <c r="G2870" i="3"/>
  <c r="H2870" i="3"/>
  <c r="I2870" i="3"/>
  <c r="J2870" i="3"/>
  <c r="K2870" i="3"/>
  <c r="L2870" i="3"/>
  <c r="M2870" i="3"/>
  <c r="N2870" i="3"/>
  <c r="O2870" i="3"/>
  <c r="A2871" i="3"/>
  <c r="B2871" i="3"/>
  <c r="C2871" i="3"/>
  <c r="E2871" i="3"/>
  <c r="F2871" i="3"/>
  <c r="G2871" i="3"/>
  <c r="H2871" i="3"/>
  <c r="I2871" i="3"/>
  <c r="J2871" i="3"/>
  <c r="K2871" i="3"/>
  <c r="L2871" i="3"/>
  <c r="M2871" i="3"/>
  <c r="N2871" i="3"/>
  <c r="O2871" i="3"/>
  <c r="A2872" i="3"/>
  <c r="B2872" i="3"/>
  <c r="C2872" i="3"/>
  <c r="E2872" i="3"/>
  <c r="F2872" i="3"/>
  <c r="G2872" i="3"/>
  <c r="H2872" i="3"/>
  <c r="I2872" i="3"/>
  <c r="J2872" i="3"/>
  <c r="K2872" i="3"/>
  <c r="L2872" i="3"/>
  <c r="M2872" i="3"/>
  <c r="N2872" i="3"/>
  <c r="O2872" i="3"/>
  <c r="A2873" i="3"/>
  <c r="B2873" i="3"/>
  <c r="C2873" i="3"/>
  <c r="E2873" i="3"/>
  <c r="F2873" i="3"/>
  <c r="G2873" i="3"/>
  <c r="H2873" i="3"/>
  <c r="I2873" i="3"/>
  <c r="J2873" i="3"/>
  <c r="K2873" i="3"/>
  <c r="L2873" i="3"/>
  <c r="M2873" i="3"/>
  <c r="N2873" i="3"/>
  <c r="O2873" i="3"/>
  <c r="A2874" i="3"/>
  <c r="B2874" i="3"/>
  <c r="C2874" i="3"/>
  <c r="E2874" i="3"/>
  <c r="F2874" i="3"/>
  <c r="G2874" i="3"/>
  <c r="H2874" i="3"/>
  <c r="I2874" i="3"/>
  <c r="J2874" i="3"/>
  <c r="K2874" i="3"/>
  <c r="L2874" i="3"/>
  <c r="M2874" i="3"/>
  <c r="N2874" i="3"/>
  <c r="O2874" i="3"/>
  <c r="A2875" i="3"/>
  <c r="B2875" i="3"/>
  <c r="C2875" i="3"/>
  <c r="E2875" i="3"/>
  <c r="F2875" i="3"/>
  <c r="G2875" i="3"/>
  <c r="H2875" i="3"/>
  <c r="I2875" i="3"/>
  <c r="J2875" i="3"/>
  <c r="K2875" i="3"/>
  <c r="L2875" i="3"/>
  <c r="M2875" i="3"/>
  <c r="N2875" i="3"/>
  <c r="O2875" i="3"/>
  <c r="A2876" i="3"/>
  <c r="B2876" i="3"/>
  <c r="C2876" i="3"/>
  <c r="E2876" i="3"/>
  <c r="F2876" i="3"/>
  <c r="G2876" i="3"/>
  <c r="H2876" i="3"/>
  <c r="I2876" i="3"/>
  <c r="J2876" i="3"/>
  <c r="K2876" i="3"/>
  <c r="L2876" i="3"/>
  <c r="M2876" i="3"/>
  <c r="N2876" i="3"/>
  <c r="O2876" i="3"/>
  <c r="A2877" i="3"/>
  <c r="B2877" i="3"/>
  <c r="C2877" i="3"/>
  <c r="E2877" i="3"/>
  <c r="F2877" i="3"/>
  <c r="G2877" i="3"/>
  <c r="H2877" i="3"/>
  <c r="I2877" i="3"/>
  <c r="J2877" i="3"/>
  <c r="K2877" i="3"/>
  <c r="L2877" i="3"/>
  <c r="M2877" i="3"/>
  <c r="N2877" i="3"/>
  <c r="O2877" i="3"/>
  <c r="A2878" i="3"/>
  <c r="B2878" i="3"/>
  <c r="C2878" i="3"/>
  <c r="E2878" i="3"/>
  <c r="F2878" i="3"/>
  <c r="G2878" i="3"/>
  <c r="H2878" i="3"/>
  <c r="I2878" i="3"/>
  <c r="J2878" i="3"/>
  <c r="K2878" i="3"/>
  <c r="L2878" i="3"/>
  <c r="M2878" i="3"/>
  <c r="N2878" i="3"/>
  <c r="O2878" i="3"/>
  <c r="A2879" i="3"/>
  <c r="B2879" i="3"/>
  <c r="C2879" i="3"/>
  <c r="E2879" i="3"/>
  <c r="F2879" i="3"/>
  <c r="G2879" i="3"/>
  <c r="H2879" i="3"/>
  <c r="I2879" i="3"/>
  <c r="J2879" i="3"/>
  <c r="K2879" i="3"/>
  <c r="L2879" i="3"/>
  <c r="M2879" i="3"/>
  <c r="N2879" i="3"/>
  <c r="O2879" i="3"/>
  <c r="A2880" i="3"/>
  <c r="B2880" i="3"/>
  <c r="C2880" i="3"/>
  <c r="E2880" i="3"/>
  <c r="F2880" i="3"/>
  <c r="G2880" i="3"/>
  <c r="H2880" i="3"/>
  <c r="I2880" i="3"/>
  <c r="J2880" i="3"/>
  <c r="K2880" i="3"/>
  <c r="L2880" i="3"/>
  <c r="M2880" i="3"/>
  <c r="N2880" i="3"/>
  <c r="O2880" i="3"/>
  <c r="A2881" i="3"/>
  <c r="B2881" i="3"/>
  <c r="C2881" i="3"/>
  <c r="E2881" i="3"/>
  <c r="F2881" i="3"/>
  <c r="G2881" i="3"/>
  <c r="H2881" i="3"/>
  <c r="I2881" i="3"/>
  <c r="J2881" i="3"/>
  <c r="K2881" i="3"/>
  <c r="L2881" i="3"/>
  <c r="M2881" i="3"/>
  <c r="N2881" i="3"/>
  <c r="O2881" i="3"/>
  <c r="A2882" i="3"/>
  <c r="B2882" i="3"/>
  <c r="C2882" i="3"/>
  <c r="E2882" i="3"/>
  <c r="F2882" i="3"/>
  <c r="G2882" i="3"/>
  <c r="H2882" i="3"/>
  <c r="I2882" i="3"/>
  <c r="J2882" i="3"/>
  <c r="K2882" i="3"/>
  <c r="L2882" i="3"/>
  <c r="M2882" i="3"/>
  <c r="N2882" i="3"/>
  <c r="O2882" i="3"/>
  <c r="A2883" i="3"/>
  <c r="B2883" i="3"/>
  <c r="C2883" i="3"/>
  <c r="E2883" i="3"/>
  <c r="F2883" i="3"/>
  <c r="G2883" i="3"/>
  <c r="H2883" i="3"/>
  <c r="I2883" i="3"/>
  <c r="J2883" i="3"/>
  <c r="K2883" i="3"/>
  <c r="L2883" i="3"/>
  <c r="M2883" i="3"/>
  <c r="N2883" i="3"/>
  <c r="O2883" i="3"/>
  <c r="A2884" i="3"/>
  <c r="B2884" i="3"/>
  <c r="C2884" i="3"/>
  <c r="E2884" i="3"/>
  <c r="F2884" i="3"/>
  <c r="G2884" i="3"/>
  <c r="H2884" i="3"/>
  <c r="I2884" i="3"/>
  <c r="J2884" i="3"/>
  <c r="K2884" i="3"/>
  <c r="L2884" i="3"/>
  <c r="M2884" i="3"/>
  <c r="N2884" i="3"/>
  <c r="O2884" i="3"/>
  <c r="A2885" i="3"/>
  <c r="B2885" i="3"/>
  <c r="C2885" i="3"/>
  <c r="E2885" i="3"/>
  <c r="F2885" i="3"/>
  <c r="G2885" i="3"/>
  <c r="H2885" i="3"/>
  <c r="I2885" i="3"/>
  <c r="J2885" i="3"/>
  <c r="K2885" i="3"/>
  <c r="L2885" i="3"/>
  <c r="M2885" i="3"/>
  <c r="N2885" i="3"/>
  <c r="O2885" i="3"/>
  <c r="A2886" i="3"/>
  <c r="B2886" i="3"/>
  <c r="C2886" i="3"/>
  <c r="E2886" i="3"/>
  <c r="F2886" i="3"/>
  <c r="G2886" i="3"/>
  <c r="H2886" i="3"/>
  <c r="I2886" i="3"/>
  <c r="J2886" i="3"/>
  <c r="K2886" i="3"/>
  <c r="L2886" i="3"/>
  <c r="M2886" i="3"/>
  <c r="N2886" i="3"/>
  <c r="O2886" i="3"/>
  <c r="A2887" i="3"/>
  <c r="B2887" i="3"/>
  <c r="C2887" i="3"/>
  <c r="E2887" i="3"/>
  <c r="F2887" i="3"/>
  <c r="G2887" i="3"/>
  <c r="H2887" i="3"/>
  <c r="I2887" i="3"/>
  <c r="J2887" i="3"/>
  <c r="K2887" i="3"/>
  <c r="L2887" i="3"/>
  <c r="M2887" i="3"/>
  <c r="N2887" i="3"/>
  <c r="O2887" i="3"/>
  <c r="A2888" i="3"/>
  <c r="B2888" i="3"/>
  <c r="C2888" i="3"/>
  <c r="E2888" i="3"/>
  <c r="F2888" i="3"/>
  <c r="G2888" i="3"/>
  <c r="H2888" i="3"/>
  <c r="I2888" i="3"/>
  <c r="J2888" i="3"/>
  <c r="K2888" i="3"/>
  <c r="L2888" i="3"/>
  <c r="M2888" i="3"/>
  <c r="N2888" i="3"/>
  <c r="O2888" i="3"/>
  <c r="A2889" i="3"/>
  <c r="B2889" i="3"/>
  <c r="C2889" i="3"/>
  <c r="E2889" i="3"/>
  <c r="F2889" i="3"/>
  <c r="G2889" i="3"/>
  <c r="H2889" i="3"/>
  <c r="I2889" i="3"/>
  <c r="J2889" i="3"/>
  <c r="K2889" i="3"/>
  <c r="L2889" i="3"/>
  <c r="M2889" i="3"/>
  <c r="N2889" i="3"/>
  <c r="O2889" i="3"/>
  <c r="A2890" i="3"/>
  <c r="B2890" i="3"/>
  <c r="C2890" i="3"/>
  <c r="E2890" i="3"/>
  <c r="F2890" i="3"/>
  <c r="G2890" i="3"/>
  <c r="H2890" i="3"/>
  <c r="I2890" i="3"/>
  <c r="J2890" i="3"/>
  <c r="K2890" i="3"/>
  <c r="L2890" i="3"/>
  <c r="M2890" i="3"/>
  <c r="N2890" i="3"/>
  <c r="O2890" i="3"/>
  <c r="A2891" i="3"/>
  <c r="B2891" i="3"/>
  <c r="C2891" i="3"/>
  <c r="E2891" i="3"/>
  <c r="F2891" i="3"/>
  <c r="G2891" i="3"/>
  <c r="H2891" i="3"/>
  <c r="I2891" i="3"/>
  <c r="J2891" i="3"/>
  <c r="K2891" i="3"/>
  <c r="L2891" i="3"/>
  <c r="M2891" i="3"/>
  <c r="N2891" i="3"/>
  <c r="O2891" i="3"/>
  <c r="A2892" i="3"/>
  <c r="B2892" i="3"/>
  <c r="C2892" i="3"/>
  <c r="E2892" i="3"/>
  <c r="F2892" i="3"/>
  <c r="G2892" i="3"/>
  <c r="H2892" i="3"/>
  <c r="I2892" i="3"/>
  <c r="J2892" i="3"/>
  <c r="K2892" i="3"/>
  <c r="L2892" i="3"/>
  <c r="M2892" i="3"/>
  <c r="N2892" i="3"/>
  <c r="O2892" i="3"/>
  <c r="A2893" i="3"/>
  <c r="B2893" i="3"/>
  <c r="C2893" i="3"/>
  <c r="E2893" i="3"/>
  <c r="F2893" i="3"/>
  <c r="G2893" i="3"/>
  <c r="H2893" i="3"/>
  <c r="I2893" i="3"/>
  <c r="J2893" i="3"/>
  <c r="K2893" i="3"/>
  <c r="L2893" i="3"/>
  <c r="M2893" i="3"/>
  <c r="N2893" i="3"/>
  <c r="O2893" i="3"/>
  <c r="A2894" i="3"/>
  <c r="B2894" i="3"/>
  <c r="C2894" i="3"/>
  <c r="E2894" i="3"/>
  <c r="F2894" i="3"/>
  <c r="G2894" i="3"/>
  <c r="H2894" i="3"/>
  <c r="I2894" i="3"/>
  <c r="J2894" i="3"/>
  <c r="K2894" i="3"/>
  <c r="L2894" i="3"/>
  <c r="M2894" i="3"/>
  <c r="N2894" i="3"/>
  <c r="O2894" i="3"/>
  <c r="A2895" i="3"/>
  <c r="B2895" i="3"/>
  <c r="C2895" i="3"/>
  <c r="E2895" i="3"/>
  <c r="F2895" i="3"/>
  <c r="G2895" i="3"/>
  <c r="H2895" i="3"/>
  <c r="I2895" i="3"/>
  <c r="J2895" i="3"/>
  <c r="K2895" i="3"/>
  <c r="L2895" i="3"/>
  <c r="M2895" i="3"/>
  <c r="N2895" i="3"/>
  <c r="O2895" i="3"/>
  <c r="A2896" i="3"/>
  <c r="B2896" i="3"/>
  <c r="C2896" i="3"/>
  <c r="E2896" i="3"/>
  <c r="F2896" i="3"/>
  <c r="G2896" i="3"/>
  <c r="H2896" i="3"/>
  <c r="I2896" i="3"/>
  <c r="J2896" i="3"/>
  <c r="K2896" i="3"/>
  <c r="L2896" i="3"/>
  <c r="M2896" i="3"/>
  <c r="N2896" i="3"/>
  <c r="O2896" i="3"/>
  <c r="A2897" i="3"/>
  <c r="B2897" i="3"/>
  <c r="C2897" i="3"/>
  <c r="E2897" i="3"/>
  <c r="F2897" i="3"/>
  <c r="G2897" i="3"/>
  <c r="H2897" i="3"/>
  <c r="I2897" i="3"/>
  <c r="J2897" i="3"/>
  <c r="K2897" i="3"/>
  <c r="L2897" i="3"/>
  <c r="M2897" i="3"/>
  <c r="N2897" i="3"/>
  <c r="O2897" i="3"/>
  <c r="A2898" i="3"/>
  <c r="B2898" i="3"/>
  <c r="C2898" i="3"/>
  <c r="E2898" i="3"/>
  <c r="F2898" i="3"/>
  <c r="G2898" i="3"/>
  <c r="H2898" i="3"/>
  <c r="I2898" i="3"/>
  <c r="J2898" i="3"/>
  <c r="K2898" i="3"/>
  <c r="L2898" i="3"/>
  <c r="M2898" i="3"/>
  <c r="N2898" i="3"/>
  <c r="O2898" i="3"/>
  <c r="A2899" i="3"/>
  <c r="B2899" i="3"/>
  <c r="C2899" i="3"/>
  <c r="E2899" i="3"/>
  <c r="F2899" i="3"/>
  <c r="G2899" i="3"/>
  <c r="H2899" i="3"/>
  <c r="I2899" i="3"/>
  <c r="J2899" i="3"/>
  <c r="K2899" i="3"/>
  <c r="L2899" i="3"/>
  <c r="M2899" i="3"/>
  <c r="N2899" i="3"/>
  <c r="O2899" i="3"/>
  <c r="A2900" i="3"/>
  <c r="B2900" i="3"/>
  <c r="C2900" i="3"/>
  <c r="E2900" i="3"/>
  <c r="F2900" i="3"/>
  <c r="G2900" i="3"/>
  <c r="H2900" i="3"/>
  <c r="I2900" i="3"/>
  <c r="J2900" i="3"/>
  <c r="K2900" i="3"/>
  <c r="L2900" i="3"/>
  <c r="M2900" i="3"/>
  <c r="N2900" i="3"/>
  <c r="O2900" i="3"/>
  <c r="A2901" i="3"/>
  <c r="B2901" i="3"/>
  <c r="C2901" i="3"/>
  <c r="E2901" i="3"/>
  <c r="F2901" i="3"/>
  <c r="G2901" i="3"/>
  <c r="H2901" i="3"/>
  <c r="I2901" i="3"/>
  <c r="J2901" i="3"/>
  <c r="K2901" i="3"/>
  <c r="L2901" i="3"/>
  <c r="M2901" i="3"/>
  <c r="N2901" i="3"/>
  <c r="O2901" i="3"/>
  <c r="A2902" i="3"/>
  <c r="B2902" i="3"/>
  <c r="C2902" i="3"/>
  <c r="E2902" i="3"/>
  <c r="F2902" i="3"/>
  <c r="G2902" i="3"/>
  <c r="H2902" i="3"/>
  <c r="I2902" i="3"/>
  <c r="J2902" i="3"/>
  <c r="K2902" i="3"/>
  <c r="L2902" i="3"/>
  <c r="M2902" i="3"/>
  <c r="N2902" i="3"/>
  <c r="O2902" i="3"/>
  <c r="A2903" i="3"/>
  <c r="B2903" i="3"/>
  <c r="C2903" i="3"/>
  <c r="E2903" i="3"/>
  <c r="F2903" i="3"/>
  <c r="G2903" i="3"/>
  <c r="H2903" i="3"/>
  <c r="I2903" i="3"/>
  <c r="J2903" i="3"/>
  <c r="K2903" i="3"/>
  <c r="L2903" i="3"/>
  <c r="M2903" i="3"/>
  <c r="N2903" i="3"/>
  <c r="O2903" i="3"/>
  <c r="A2904" i="3"/>
  <c r="B2904" i="3"/>
  <c r="C2904" i="3"/>
  <c r="E2904" i="3"/>
  <c r="F2904" i="3"/>
  <c r="G2904" i="3"/>
  <c r="H2904" i="3"/>
  <c r="I2904" i="3"/>
  <c r="J2904" i="3"/>
  <c r="K2904" i="3"/>
  <c r="L2904" i="3"/>
  <c r="M2904" i="3"/>
  <c r="N2904" i="3"/>
  <c r="O2904" i="3"/>
  <c r="A2905" i="3"/>
  <c r="B2905" i="3"/>
  <c r="C2905" i="3"/>
  <c r="E2905" i="3"/>
  <c r="F2905" i="3"/>
  <c r="G2905" i="3"/>
  <c r="H2905" i="3"/>
  <c r="I2905" i="3"/>
  <c r="J2905" i="3"/>
  <c r="K2905" i="3"/>
  <c r="L2905" i="3"/>
  <c r="M2905" i="3"/>
  <c r="N2905" i="3"/>
  <c r="O2905" i="3"/>
  <c r="A2906" i="3"/>
  <c r="B2906" i="3"/>
  <c r="C2906" i="3"/>
  <c r="E2906" i="3"/>
  <c r="F2906" i="3"/>
  <c r="G2906" i="3"/>
  <c r="H2906" i="3"/>
  <c r="I2906" i="3"/>
  <c r="J2906" i="3"/>
  <c r="K2906" i="3"/>
  <c r="L2906" i="3"/>
  <c r="M2906" i="3"/>
  <c r="N2906" i="3"/>
  <c r="O2906" i="3"/>
  <c r="A2907" i="3"/>
  <c r="B2907" i="3"/>
  <c r="C2907" i="3"/>
  <c r="E2907" i="3"/>
  <c r="F2907" i="3"/>
  <c r="G2907" i="3"/>
  <c r="H2907" i="3"/>
  <c r="I2907" i="3"/>
  <c r="J2907" i="3"/>
  <c r="K2907" i="3"/>
  <c r="L2907" i="3"/>
  <c r="M2907" i="3"/>
  <c r="N2907" i="3"/>
  <c r="O2907" i="3"/>
  <c r="A2908" i="3"/>
  <c r="B2908" i="3"/>
  <c r="C2908" i="3"/>
  <c r="E2908" i="3"/>
  <c r="F2908" i="3"/>
  <c r="G2908" i="3"/>
  <c r="H2908" i="3"/>
  <c r="I2908" i="3"/>
  <c r="J2908" i="3"/>
  <c r="K2908" i="3"/>
  <c r="L2908" i="3"/>
  <c r="M2908" i="3"/>
  <c r="N2908" i="3"/>
  <c r="O2908" i="3"/>
  <c r="A2909" i="3"/>
  <c r="B2909" i="3"/>
  <c r="C2909" i="3"/>
  <c r="E2909" i="3"/>
  <c r="F2909" i="3"/>
  <c r="G2909" i="3"/>
  <c r="H2909" i="3"/>
  <c r="I2909" i="3"/>
  <c r="J2909" i="3"/>
  <c r="K2909" i="3"/>
  <c r="L2909" i="3"/>
  <c r="M2909" i="3"/>
  <c r="N2909" i="3"/>
  <c r="O2909" i="3"/>
  <c r="A2910" i="3"/>
  <c r="B2910" i="3"/>
  <c r="C2910" i="3"/>
  <c r="E2910" i="3"/>
  <c r="F2910" i="3"/>
  <c r="G2910" i="3"/>
  <c r="H2910" i="3"/>
  <c r="I2910" i="3"/>
  <c r="J2910" i="3"/>
  <c r="K2910" i="3"/>
  <c r="L2910" i="3"/>
  <c r="M2910" i="3"/>
  <c r="N2910" i="3"/>
  <c r="O2910" i="3"/>
  <c r="A2911" i="3"/>
  <c r="B2911" i="3"/>
  <c r="C2911" i="3"/>
  <c r="E2911" i="3"/>
  <c r="F2911" i="3"/>
  <c r="G2911" i="3"/>
  <c r="H2911" i="3"/>
  <c r="I2911" i="3"/>
  <c r="J2911" i="3"/>
  <c r="K2911" i="3"/>
  <c r="L2911" i="3"/>
  <c r="M2911" i="3"/>
  <c r="N2911" i="3"/>
  <c r="O2911" i="3"/>
  <c r="A2912" i="3"/>
  <c r="B2912" i="3"/>
  <c r="C2912" i="3"/>
  <c r="E2912" i="3"/>
  <c r="F2912" i="3"/>
  <c r="G2912" i="3"/>
  <c r="H2912" i="3"/>
  <c r="I2912" i="3"/>
  <c r="J2912" i="3"/>
  <c r="K2912" i="3"/>
  <c r="L2912" i="3"/>
  <c r="M2912" i="3"/>
  <c r="N2912" i="3"/>
  <c r="O2912" i="3"/>
  <c r="A2913" i="3"/>
  <c r="B2913" i="3"/>
  <c r="C2913" i="3"/>
  <c r="E2913" i="3"/>
  <c r="F2913" i="3"/>
  <c r="G2913" i="3"/>
  <c r="H2913" i="3"/>
  <c r="I2913" i="3"/>
  <c r="J2913" i="3"/>
  <c r="K2913" i="3"/>
  <c r="L2913" i="3"/>
  <c r="M2913" i="3"/>
  <c r="N2913" i="3"/>
  <c r="O2913" i="3"/>
  <c r="A2914" i="3"/>
  <c r="B2914" i="3"/>
  <c r="C2914" i="3"/>
  <c r="E2914" i="3"/>
  <c r="F2914" i="3"/>
  <c r="G2914" i="3"/>
  <c r="H2914" i="3"/>
  <c r="I2914" i="3"/>
  <c r="J2914" i="3"/>
  <c r="K2914" i="3"/>
  <c r="L2914" i="3"/>
  <c r="M2914" i="3"/>
  <c r="N2914" i="3"/>
  <c r="O2914" i="3"/>
  <c r="A2915" i="3"/>
  <c r="B2915" i="3"/>
  <c r="C2915" i="3"/>
  <c r="E2915" i="3"/>
  <c r="F2915" i="3"/>
  <c r="G2915" i="3"/>
  <c r="H2915" i="3"/>
  <c r="I2915" i="3"/>
  <c r="J2915" i="3"/>
  <c r="K2915" i="3"/>
  <c r="L2915" i="3"/>
  <c r="M2915" i="3"/>
  <c r="N2915" i="3"/>
  <c r="O2915" i="3"/>
  <c r="A2916" i="3"/>
  <c r="B2916" i="3"/>
  <c r="C2916" i="3"/>
  <c r="E2916" i="3"/>
  <c r="F2916" i="3"/>
  <c r="G2916" i="3"/>
  <c r="H2916" i="3"/>
  <c r="I2916" i="3"/>
  <c r="J2916" i="3"/>
  <c r="K2916" i="3"/>
  <c r="L2916" i="3"/>
  <c r="M2916" i="3"/>
  <c r="N2916" i="3"/>
  <c r="O2916" i="3"/>
  <c r="A2917" i="3"/>
  <c r="B2917" i="3"/>
  <c r="C2917" i="3"/>
  <c r="E2917" i="3"/>
  <c r="F2917" i="3"/>
  <c r="G2917" i="3"/>
  <c r="H2917" i="3"/>
  <c r="I2917" i="3"/>
  <c r="J2917" i="3"/>
  <c r="K2917" i="3"/>
  <c r="L2917" i="3"/>
  <c r="M2917" i="3"/>
  <c r="N2917" i="3"/>
  <c r="O2917" i="3"/>
  <c r="A2918" i="3"/>
  <c r="B2918" i="3"/>
  <c r="C2918" i="3"/>
  <c r="E2918" i="3"/>
  <c r="F2918" i="3"/>
  <c r="G2918" i="3"/>
  <c r="H2918" i="3"/>
  <c r="I2918" i="3"/>
  <c r="J2918" i="3"/>
  <c r="K2918" i="3"/>
  <c r="L2918" i="3"/>
  <c r="M2918" i="3"/>
  <c r="N2918" i="3"/>
  <c r="O2918" i="3"/>
  <c r="A2919" i="3"/>
  <c r="B2919" i="3"/>
  <c r="C2919" i="3"/>
  <c r="E2919" i="3"/>
  <c r="F2919" i="3"/>
  <c r="G2919" i="3"/>
  <c r="H2919" i="3"/>
  <c r="I2919" i="3"/>
  <c r="J2919" i="3"/>
  <c r="K2919" i="3"/>
  <c r="L2919" i="3"/>
  <c r="M2919" i="3"/>
  <c r="N2919" i="3"/>
  <c r="O2919" i="3"/>
  <c r="A2920" i="3"/>
  <c r="B2920" i="3"/>
  <c r="C2920" i="3"/>
  <c r="E2920" i="3"/>
  <c r="F2920" i="3"/>
  <c r="G2920" i="3"/>
  <c r="H2920" i="3"/>
  <c r="I2920" i="3"/>
  <c r="J2920" i="3"/>
  <c r="K2920" i="3"/>
  <c r="L2920" i="3"/>
  <c r="M2920" i="3"/>
  <c r="N2920" i="3"/>
  <c r="O2920" i="3"/>
  <c r="A2921" i="3"/>
  <c r="B2921" i="3"/>
  <c r="C2921" i="3"/>
  <c r="E2921" i="3"/>
  <c r="F2921" i="3"/>
  <c r="G2921" i="3"/>
  <c r="H2921" i="3"/>
  <c r="I2921" i="3"/>
  <c r="J2921" i="3"/>
  <c r="K2921" i="3"/>
  <c r="L2921" i="3"/>
  <c r="M2921" i="3"/>
  <c r="N2921" i="3"/>
  <c r="O2921" i="3"/>
  <c r="A2922" i="3"/>
  <c r="B2922" i="3"/>
  <c r="C2922" i="3"/>
  <c r="E2922" i="3"/>
  <c r="F2922" i="3"/>
  <c r="G2922" i="3"/>
  <c r="H2922" i="3"/>
  <c r="I2922" i="3"/>
  <c r="J2922" i="3"/>
  <c r="K2922" i="3"/>
  <c r="L2922" i="3"/>
  <c r="M2922" i="3"/>
  <c r="N2922" i="3"/>
  <c r="O2922" i="3"/>
  <c r="A2923" i="3"/>
  <c r="B2923" i="3"/>
  <c r="C2923" i="3"/>
  <c r="E2923" i="3"/>
  <c r="F2923" i="3"/>
  <c r="G2923" i="3"/>
  <c r="H2923" i="3"/>
  <c r="I2923" i="3"/>
  <c r="J2923" i="3"/>
  <c r="K2923" i="3"/>
  <c r="L2923" i="3"/>
  <c r="M2923" i="3"/>
  <c r="N2923" i="3"/>
  <c r="O2923" i="3"/>
  <c r="A2924" i="3"/>
  <c r="B2924" i="3"/>
  <c r="C2924" i="3"/>
  <c r="E2924" i="3"/>
  <c r="F2924" i="3"/>
  <c r="G2924" i="3"/>
  <c r="H2924" i="3"/>
  <c r="I2924" i="3"/>
  <c r="J2924" i="3"/>
  <c r="K2924" i="3"/>
  <c r="L2924" i="3"/>
  <c r="M2924" i="3"/>
  <c r="N2924" i="3"/>
  <c r="O2924" i="3"/>
  <c r="A2925" i="3"/>
  <c r="B2925" i="3"/>
  <c r="C2925" i="3"/>
  <c r="E2925" i="3"/>
  <c r="F2925" i="3"/>
  <c r="G2925" i="3"/>
  <c r="H2925" i="3"/>
  <c r="I2925" i="3"/>
  <c r="J2925" i="3"/>
  <c r="K2925" i="3"/>
  <c r="L2925" i="3"/>
  <c r="M2925" i="3"/>
  <c r="N2925" i="3"/>
  <c r="O2925" i="3"/>
  <c r="A2926" i="3"/>
  <c r="B2926" i="3"/>
  <c r="C2926" i="3"/>
  <c r="E2926" i="3"/>
  <c r="F2926" i="3"/>
  <c r="G2926" i="3"/>
  <c r="H2926" i="3"/>
  <c r="I2926" i="3"/>
  <c r="J2926" i="3"/>
  <c r="K2926" i="3"/>
  <c r="L2926" i="3"/>
  <c r="M2926" i="3"/>
  <c r="N2926" i="3"/>
  <c r="O2926" i="3"/>
  <c r="A2927" i="3"/>
  <c r="B2927" i="3"/>
  <c r="C2927" i="3"/>
  <c r="E2927" i="3"/>
  <c r="F2927" i="3"/>
  <c r="G2927" i="3"/>
  <c r="H2927" i="3"/>
  <c r="I2927" i="3"/>
  <c r="J2927" i="3"/>
  <c r="K2927" i="3"/>
  <c r="L2927" i="3"/>
  <c r="M2927" i="3"/>
  <c r="N2927" i="3"/>
  <c r="O2927" i="3"/>
  <c r="A2928" i="3"/>
  <c r="B2928" i="3"/>
  <c r="C2928" i="3"/>
  <c r="E2928" i="3"/>
  <c r="F2928" i="3"/>
  <c r="G2928" i="3"/>
  <c r="H2928" i="3"/>
  <c r="I2928" i="3"/>
  <c r="J2928" i="3"/>
  <c r="K2928" i="3"/>
  <c r="L2928" i="3"/>
  <c r="M2928" i="3"/>
  <c r="N2928" i="3"/>
  <c r="O2928" i="3"/>
  <c r="A2929" i="3"/>
  <c r="B2929" i="3"/>
  <c r="C2929" i="3"/>
  <c r="E2929" i="3"/>
  <c r="F2929" i="3"/>
  <c r="G2929" i="3"/>
  <c r="H2929" i="3"/>
  <c r="I2929" i="3"/>
  <c r="J2929" i="3"/>
  <c r="K2929" i="3"/>
  <c r="L2929" i="3"/>
  <c r="M2929" i="3"/>
  <c r="N2929" i="3"/>
  <c r="O2929" i="3"/>
  <c r="A2930" i="3"/>
  <c r="B2930" i="3"/>
  <c r="C2930" i="3"/>
  <c r="E2930" i="3"/>
  <c r="F2930" i="3"/>
  <c r="G2930" i="3"/>
  <c r="H2930" i="3"/>
  <c r="I2930" i="3"/>
  <c r="J2930" i="3"/>
  <c r="K2930" i="3"/>
  <c r="L2930" i="3"/>
  <c r="M2930" i="3"/>
  <c r="N2930" i="3"/>
  <c r="O2930" i="3"/>
  <c r="A2931" i="3"/>
  <c r="B2931" i="3"/>
  <c r="C2931" i="3"/>
  <c r="E2931" i="3"/>
  <c r="F2931" i="3"/>
  <c r="G2931" i="3"/>
  <c r="H2931" i="3"/>
  <c r="I2931" i="3"/>
  <c r="J2931" i="3"/>
  <c r="K2931" i="3"/>
  <c r="L2931" i="3"/>
  <c r="M2931" i="3"/>
  <c r="N2931" i="3"/>
  <c r="O2931" i="3"/>
  <c r="A2932" i="3"/>
  <c r="B2932" i="3"/>
  <c r="C2932" i="3"/>
  <c r="E2932" i="3"/>
  <c r="F2932" i="3"/>
  <c r="G2932" i="3"/>
  <c r="H2932" i="3"/>
  <c r="I2932" i="3"/>
  <c r="J2932" i="3"/>
  <c r="K2932" i="3"/>
  <c r="L2932" i="3"/>
  <c r="M2932" i="3"/>
  <c r="N2932" i="3"/>
  <c r="O2932" i="3"/>
  <c r="A2933" i="3"/>
  <c r="B2933" i="3"/>
  <c r="C2933" i="3"/>
  <c r="E2933" i="3"/>
  <c r="F2933" i="3"/>
  <c r="G2933" i="3"/>
  <c r="H2933" i="3"/>
  <c r="I2933" i="3"/>
  <c r="J2933" i="3"/>
  <c r="K2933" i="3"/>
  <c r="L2933" i="3"/>
  <c r="M2933" i="3"/>
  <c r="N2933" i="3"/>
  <c r="O2933" i="3"/>
  <c r="A2934" i="3"/>
  <c r="B2934" i="3"/>
  <c r="C2934" i="3"/>
  <c r="E2934" i="3"/>
  <c r="F2934" i="3"/>
  <c r="G2934" i="3"/>
  <c r="H2934" i="3"/>
  <c r="I2934" i="3"/>
  <c r="J2934" i="3"/>
  <c r="K2934" i="3"/>
  <c r="L2934" i="3"/>
  <c r="M2934" i="3"/>
  <c r="N2934" i="3"/>
  <c r="O2934" i="3"/>
  <c r="A2935" i="3"/>
  <c r="B2935" i="3"/>
  <c r="C2935" i="3"/>
  <c r="E2935" i="3"/>
  <c r="F2935" i="3"/>
  <c r="G2935" i="3"/>
  <c r="H2935" i="3"/>
  <c r="I2935" i="3"/>
  <c r="J2935" i="3"/>
  <c r="K2935" i="3"/>
  <c r="L2935" i="3"/>
  <c r="M2935" i="3"/>
  <c r="N2935" i="3"/>
  <c r="O2935" i="3"/>
  <c r="A2936" i="3"/>
  <c r="B2936" i="3"/>
  <c r="C2936" i="3"/>
  <c r="E2936" i="3"/>
  <c r="F2936" i="3"/>
  <c r="G2936" i="3"/>
  <c r="H2936" i="3"/>
  <c r="I2936" i="3"/>
  <c r="J2936" i="3"/>
  <c r="K2936" i="3"/>
  <c r="L2936" i="3"/>
  <c r="M2936" i="3"/>
  <c r="N2936" i="3"/>
  <c r="O2936" i="3"/>
  <c r="A2937" i="3"/>
  <c r="B2937" i="3"/>
  <c r="C2937" i="3"/>
  <c r="E2937" i="3"/>
  <c r="F2937" i="3"/>
  <c r="G2937" i="3"/>
  <c r="H2937" i="3"/>
  <c r="I2937" i="3"/>
  <c r="J2937" i="3"/>
  <c r="K2937" i="3"/>
  <c r="L2937" i="3"/>
  <c r="M2937" i="3"/>
  <c r="N2937" i="3"/>
  <c r="O2937" i="3"/>
  <c r="A2938" i="3"/>
  <c r="B2938" i="3"/>
  <c r="C2938" i="3"/>
  <c r="E2938" i="3"/>
  <c r="F2938" i="3"/>
  <c r="G2938" i="3"/>
  <c r="H2938" i="3"/>
  <c r="I2938" i="3"/>
  <c r="J2938" i="3"/>
  <c r="K2938" i="3"/>
  <c r="L2938" i="3"/>
  <c r="M2938" i="3"/>
  <c r="N2938" i="3"/>
  <c r="O2938" i="3"/>
  <c r="A2939" i="3"/>
  <c r="B2939" i="3"/>
  <c r="C2939" i="3"/>
  <c r="E2939" i="3"/>
  <c r="F2939" i="3"/>
  <c r="G2939" i="3"/>
  <c r="H2939" i="3"/>
  <c r="I2939" i="3"/>
  <c r="J2939" i="3"/>
  <c r="K2939" i="3"/>
  <c r="L2939" i="3"/>
  <c r="M2939" i="3"/>
  <c r="N2939" i="3"/>
  <c r="O2939" i="3"/>
  <c r="A2940" i="3"/>
  <c r="B2940" i="3"/>
  <c r="C2940" i="3"/>
  <c r="E2940" i="3"/>
  <c r="F2940" i="3"/>
  <c r="G2940" i="3"/>
  <c r="H2940" i="3"/>
  <c r="I2940" i="3"/>
  <c r="J2940" i="3"/>
  <c r="K2940" i="3"/>
  <c r="L2940" i="3"/>
  <c r="M2940" i="3"/>
  <c r="N2940" i="3"/>
  <c r="O2940" i="3"/>
  <c r="A2941" i="3"/>
  <c r="B2941" i="3"/>
  <c r="C2941" i="3"/>
  <c r="E2941" i="3"/>
  <c r="F2941" i="3"/>
  <c r="G2941" i="3"/>
  <c r="H2941" i="3"/>
  <c r="I2941" i="3"/>
  <c r="J2941" i="3"/>
  <c r="K2941" i="3"/>
  <c r="L2941" i="3"/>
  <c r="M2941" i="3"/>
  <c r="N2941" i="3"/>
  <c r="O2941" i="3"/>
  <c r="A2942" i="3"/>
  <c r="B2942" i="3"/>
  <c r="C2942" i="3"/>
  <c r="E2942" i="3"/>
  <c r="F2942" i="3"/>
  <c r="G2942" i="3"/>
  <c r="H2942" i="3"/>
  <c r="I2942" i="3"/>
  <c r="J2942" i="3"/>
  <c r="K2942" i="3"/>
  <c r="L2942" i="3"/>
  <c r="M2942" i="3"/>
  <c r="N2942" i="3"/>
  <c r="O2942" i="3"/>
  <c r="A2943" i="3"/>
  <c r="B2943" i="3"/>
  <c r="C2943" i="3"/>
  <c r="E2943" i="3"/>
  <c r="F2943" i="3"/>
  <c r="G2943" i="3"/>
  <c r="H2943" i="3"/>
  <c r="I2943" i="3"/>
  <c r="J2943" i="3"/>
  <c r="K2943" i="3"/>
  <c r="L2943" i="3"/>
  <c r="M2943" i="3"/>
  <c r="N2943" i="3"/>
  <c r="O2943" i="3"/>
  <c r="A2944" i="3"/>
  <c r="B2944" i="3"/>
  <c r="C2944" i="3"/>
  <c r="E2944" i="3"/>
  <c r="F2944" i="3"/>
  <c r="G2944" i="3"/>
  <c r="H2944" i="3"/>
  <c r="I2944" i="3"/>
  <c r="J2944" i="3"/>
  <c r="K2944" i="3"/>
  <c r="L2944" i="3"/>
  <c r="M2944" i="3"/>
  <c r="N2944" i="3"/>
  <c r="O2944" i="3"/>
  <c r="A2945" i="3"/>
  <c r="B2945" i="3"/>
  <c r="C2945" i="3"/>
  <c r="E2945" i="3"/>
  <c r="F2945" i="3"/>
  <c r="G2945" i="3"/>
  <c r="H2945" i="3"/>
  <c r="I2945" i="3"/>
  <c r="J2945" i="3"/>
  <c r="K2945" i="3"/>
  <c r="L2945" i="3"/>
  <c r="M2945" i="3"/>
  <c r="N2945" i="3"/>
  <c r="O2945" i="3"/>
  <c r="A2946" i="3"/>
  <c r="B2946" i="3"/>
  <c r="C2946" i="3"/>
  <c r="E2946" i="3"/>
  <c r="F2946" i="3"/>
  <c r="G2946" i="3"/>
  <c r="H2946" i="3"/>
  <c r="I2946" i="3"/>
  <c r="J2946" i="3"/>
  <c r="K2946" i="3"/>
  <c r="L2946" i="3"/>
  <c r="M2946" i="3"/>
  <c r="N2946" i="3"/>
  <c r="O2946" i="3"/>
  <c r="A2947" i="3"/>
  <c r="B2947" i="3"/>
  <c r="C2947" i="3"/>
  <c r="E2947" i="3"/>
  <c r="F2947" i="3"/>
  <c r="G2947" i="3"/>
  <c r="H2947" i="3"/>
  <c r="I2947" i="3"/>
  <c r="J2947" i="3"/>
  <c r="K2947" i="3"/>
  <c r="L2947" i="3"/>
  <c r="M2947" i="3"/>
  <c r="N2947" i="3"/>
  <c r="O2947" i="3"/>
  <c r="A2948" i="3"/>
  <c r="B2948" i="3"/>
  <c r="C2948" i="3"/>
  <c r="E2948" i="3"/>
  <c r="F2948" i="3"/>
  <c r="G2948" i="3"/>
  <c r="H2948" i="3"/>
  <c r="I2948" i="3"/>
  <c r="J2948" i="3"/>
  <c r="K2948" i="3"/>
  <c r="L2948" i="3"/>
  <c r="M2948" i="3"/>
  <c r="N2948" i="3"/>
  <c r="O2948" i="3"/>
  <c r="A2949" i="3"/>
  <c r="B2949" i="3"/>
  <c r="C2949" i="3"/>
  <c r="E2949" i="3"/>
  <c r="F2949" i="3"/>
  <c r="G2949" i="3"/>
  <c r="H2949" i="3"/>
  <c r="I2949" i="3"/>
  <c r="J2949" i="3"/>
  <c r="K2949" i="3"/>
  <c r="L2949" i="3"/>
  <c r="M2949" i="3"/>
  <c r="N2949" i="3"/>
  <c r="O2949" i="3"/>
  <c r="A2950" i="3"/>
  <c r="B2950" i="3"/>
  <c r="C2950" i="3"/>
  <c r="E2950" i="3"/>
  <c r="F2950" i="3"/>
  <c r="G2950" i="3"/>
  <c r="H2950" i="3"/>
  <c r="I2950" i="3"/>
  <c r="J2950" i="3"/>
  <c r="K2950" i="3"/>
  <c r="L2950" i="3"/>
  <c r="M2950" i="3"/>
  <c r="N2950" i="3"/>
  <c r="O2950" i="3"/>
  <c r="A2951" i="3"/>
  <c r="B2951" i="3"/>
  <c r="C2951" i="3"/>
  <c r="E2951" i="3"/>
  <c r="F2951" i="3"/>
  <c r="G2951" i="3"/>
  <c r="H2951" i="3"/>
  <c r="I2951" i="3"/>
  <c r="J2951" i="3"/>
  <c r="K2951" i="3"/>
  <c r="L2951" i="3"/>
  <c r="M2951" i="3"/>
  <c r="N2951" i="3"/>
  <c r="O2951" i="3"/>
  <c r="A2952" i="3"/>
  <c r="B2952" i="3"/>
  <c r="C2952" i="3"/>
  <c r="E2952" i="3"/>
  <c r="F2952" i="3"/>
  <c r="G2952" i="3"/>
  <c r="H2952" i="3"/>
  <c r="I2952" i="3"/>
  <c r="J2952" i="3"/>
  <c r="K2952" i="3"/>
  <c r="L2952" i="3"/>
  <c r="M2952" i="3"/>
  <c r="N2952" i="3"/>
  <c r="O2952" i="3"/>
  <c r="A2953" i="3"/>
  <c r="B2953" i="3"/>
  <c r="C2953" i="3"/>
  <c r="E2953" i="3"/>
  <c r="F2953" i="3"/>
  <c r="G2953" i="3"/>
  <c r="H2953" i="3"/>
  <c r="I2953" i="3"/>
  <c r="J2953" i="3"/>
  <c r="K2953" i="3"/>
  <c r="L2953" i="3"/>
  <c r="M2953" i="3"/>
  <c r="N2953" i="3"/>
  <c r="O2953" i="3"/>
  <c r="A2954" i="3"/>
  <c r="B2954" i="3"/>
  <c r="C2954" i="3"/>
  <c r="E2954" i="3"/>
  <c r="F2954" i="3"/>
  <c r="G2954" i="3"/>
  <c r="H2954" i="3"/>
  <c r="I2954" i="3"/>
  <c r="J2954" i="3"/>
  <c r="K2954" i="3"/>
  <c r="L2954" i="3"/>
  <c r="M2954" i="3"/>
  <c r="N2954" i="3"/>
  <c r="O2954" i="3"/>
  <c r="A2955" i="3"/>
  <c r="B2955" i="3"/>
  <c r="C2955" i="3"/>
  <c r="E2955" i="3"/>
  <c r="F2955" i="3"/>
  <c r="G2955" i="3"/>
  <c r="H2955" i="3"/>
  <c r="I2955" i="3"/>
  <c r="J2955" i="3"/>
  <c r="K2955" i="3"/>
  <c r="L2955" i="3"/>
  <c r="M2955" i="3"/>
  <c r="N2955" i="3"/>
  <c r="O2955" i="3"/>
  <c r="A2956" i="3"/>
  <c r="B2956" i="3"/>
  <c r="C2956" i="3"/>
  <c r="E2956" i="3"/>
  <c r="F2956" i="3"/>
  <c r="G2956" i="3"/>
  <c r="H2956" i="3"/>
  <c r="I2956" i="3"/>
  <c r="J2956" i="3"/>
  <c r="K2956" i="3"/>
  <c r="L2956" i="3"/>
  <c r="M2956" i="3"/>
  <c r="N2956" i="3"/>
  <c r="O2956" i="3"/>
  <c r="A2957" i="3"/>
  <c r="B2957" i="3"/>
  <c r="C2957" i="3"/>
  <c r="E2957" i="3"/>
  <c r="F2957" i="3"/>
  <c r="G2957" i="3"/>
  <c r="H2957" i="3"/>
  <c r="I2957" i="3"/>
  <c r="J2957" i="3"/>
  <c r="K2957" i="3"/>
  <c r="L2957" i="3"/>
  <c r="M2957" i="3"/>
  <c r="N2957" i="3"/>
  <c r="O2957" i="3"/>
  <c r="A2958" i="3"/>
  <c r="B2958" i="3"/>
  <c r="C2958" i="3"/>
  <c r="E2958" i="3"/>
  <c r="F2958" i="3"/>
  <c r="G2958" i="3"/>
  <c r="H2958" i="3"/>
  <c r="I2958" i="3"/>
  <c r="J2958" i="3"/>
  <c r="K2958" i="3"/>
  <c r="L2958" i="3"/>
  <c r="M2958" i="3"/>
  <c r="N2958" i="3"/>
  <c r="O2958" i="3"/>
  <c r="A2959" i="3"/>
  <c r="B2959" i="3"/>
  <c r="C2959" i="3"/>
  <c r="E2959" i="3"/>
  <c r="F2959" i="3"/>
  <c r="G2959" i="3"/>
  <c r="H2959" i="3"/>
  <c r="I2959" i="3"/>
  <c r="J2959" i="3"/>
  <c r="K2959" i="3"/>
  <c r="L2959" i="3"/>
  <c r="M2959" i="3"/>
  <c r="N2959" i="3"/>
  <c r="O2959" i="3"/>
  <c r="A2960" i="3"/>
  <c r="B2960" i="3"/>
  <c r="C2960" i="3"/>
  <c r="E2960" i="3"/>
  <c r="F2960" i="3"/>
  <c r="G2960" i="3"/>
  <c r="H2960" i="3"/>
  <c r="I2960" i="3"/>
  <c r="J2960" i="3"/>
  <c r="K2960" i="3"/>
  <c r="L2960" i="3"/>
  <c r="M2960" i="3"/>
  <c r="N2960" i="3"/>
  <c r="O2960" i="3"/>
  <c r="A2961" i="3"/>
  <c r="B2961" i="3"/>
  <c r="C2961" i="3"/>
  <c r="E2961" i="3"/>
  <c r="F2961" i="3"/>
  <c r="G2961" i="3"/>
  <c r="H2961" i="3"/>
  <c r="I2961" i="3"/>
  <c r="J2961" i="3"/>
  <c r="K2961" i="3"/>
  <c r="L2961" i="3"/>
  <c r="M2961" i="3"/>
  <c r="N2961" i="3"/>
  <c r="O2961" i="3"/>
  <c r="A2962" i="3"/>
  <c r="B2962" i="3"/>
  <c r="C2962" i="3"/>
  <c r="E2962" i="3"/>
  <c r="F2962" i="3"/>
  <c r="G2962" i="3"/>
  <c r="H2962" i="3"/>
  <c r="I2962" i="3"/>
  <c r="J2962" i="3"/>
  <c r="K2962" i="3"/>
  <c r="L2962" i="3"/>
  <c r="M2962" i="3"/>
  <c r="N2962" i="3"/>
  <c r="O2962" i="3"/>
  <c r="A2963" i="3"/>
  <c r="B2963" i="3"/>
  <c r="C2963" i="3"/>
  <c r="E2963" i="3"/>
  <c r="F2963" i="3"/>
  <c r="G2963" i="3"/>
  <c r="H2963" i="3"/>
  <c r="I2963" i="3"/>
  <c r="J2963" i="3"/>
  <c r="K2963" i="3"/>
  <c r="L2963" i="3"/>
  <c r="M2963" i="3"/>
  <c r="N2963" i="3"/>
  <c r="O2963" i="3"/>
  <c r="A2964" i="3"/>
  <c r="B2964" i="3"/>
  <c r="C2964" i="3"/>
  <c r="E2964" i="3"/>
  <c r="F2964" i="3"/>
  <c r="G2964" i="3"/>
  <c r="H2964" i="3"/>
  <c r="I2964" i="3"/>
  <c r="J2964" i="3"/>
  <c r="K2964" i="3"/>
  <c r="L2964" i="3"/>
  <c r="M2964" i="3"/>
  <c r="N2964" i="3"/>
  <c r="O2964" i="3"/>
  <c r="A2965" i="3"/>
  <c r="B2965" i="3"/>
  <c r="C2965" i="3"/>
  <c r="E2965" i="3"/>
  <c r="F2965" i="3"/>
  <c r="G2965" i="3"/>
  <c r="H2965" i="3"/>
  <c r="I2965" i="3"/>
  <c r="J2965" i="3"/>
  <c r="K2965" i="3"/>
  <c r="L2965" i="3"/>
  <c r="M2965" i="3"/>
  <c r="N2965" i="3"/>
  <c r="O2965" i="3"/>
  <c r="A2966" i="3"/>
  <c r="B2966" i="3"/>
  <c r="C2966" i="3"/>
  <c r="E2966" i="3"/>
  <c r="F2966" i="3"/>
  <c r="G2966" i="3"/>
  <c r="H2966" i="3"/>
  <c r="I2966" i="3"/>
  <c r="J2966" i="3"/>
  <c r="K2966" i="3"/>
  <c r="L2966" i="3"/>
  <c r="M2966" i="3"/>
  <c r="N2966" i="3"/>
  <c r="O2966" i="3"/>
  <c r="A2967" i="3"/>
  <c r="B2967" i="3"/>
  <c r="C2967" i="3"/>
  <c r="E2967" i="3"/>
  <c r="F2967" i="3"/>
  <c r="G2967" i="3"/>
  <c r="H2967" i="3"/>
  <c r="I2967" i="3"/>
  <c r="J2967" i="3"/>
  <c r="K2967" i="3"/>
  <c r="L2967" i="3"/>
  <c r="M2967" i="3"/>
  <c r="N2967" i="3"/>
  <c r="O2967" i="3"/>
  <c r="A2968" i="3"/>
  <c r="B2968" i="3"/>
  <c r="C2968" i="3"/>
  <c r="E2968" i="3"/>
  <c r="F2968" i="3"/>
  <c r="G2968" i="3"/>
  <c r="H2968" i="3"/>
  <c r="I2968" i="3"/>
  <c r="J2968" i="3"/>
  <c r="K2968" i="3"/>
  <c r="L2968" i="3"/>
  <c r="M2968" i="3"/>
  <c r="N2968" i="3"/>
  <c r="O2968" i="3"/>
  <c r="A2969" i="3"/>
  <c r="B2969" i="3"/>
  <c r="C2969" i="3"/>
  <c r="E2969" i="3"/>
  <c r="F2969" i="3"/>
  <c r="G2969" i="3"/>
  <c r="H2969" i="3"/>
  <c r="I2969" i="3"/>
  <c r="J2969" i="3"/>
  <c r="K2969" i="3"/>
  <c r="L2969" i="3"/>
  <c r="M2969" i="3"/>
  <c r="N2969" i="3"/>
  <c r="O2969" i="3"/>
  <c r="A2970" i="3"/>
  <c r="B2970" i="3"/>
  <c r="C2970" i="3"/>
  <c r="E2970" i="3"/>
  <c r="F2970" i="3"/>
  <c r="G2970" i="3"/>
  <c r="H2970" i="3"/>
  <c r="I2970" i="3"/>
  <c r="J2970" i="3"/>
  <c r="K2970" i="3"/>
  <c r="L2970" i="3"/>
  <c r="M2970" i="3"/>
  <c r="N2970" i="3"/>
  <c r="O2970" i="3"/>
  <c r="A2971" i="3"/>
  <c r="B2971" i="3"/>
  <c r="C2971" i="3"/>
  <c r="E2971" i="3"/>
  <c r="F2971" i="3"/>
  <c r="G2971" i="3"/>
  <c r="H2971" i="3"/>
  <c r="I2971" i="3"/>
  <c r="J2971" i="3"/>
  <c r="K2971" i="3"/>
  <c r="L2971" i="3"/>
  <c r="M2971" i="3"/>
  <c r="N2971" i="3"/>
  <c r="O2971" i="3"/>
  <c r="A2972" i="3"/>
  <c r="B2972" i="3"/>
  <c r="C2972" i="3"/>
  <c r="E2972" i="3"/>
  <c r="F2972" i="3"/>
  <c r="G2972" i="3"/>
  <c r="H2972" i="3"/>
  <c r="I2972" i="3"/>
  <c r="J2972" i="3"/>
  <c r="K2972" i="3"/>
  <c r="L2972" i="3"/>
  <c r="M2972" i="3"/>
  <c r="N2972" i="3"/>
  <c r="O2972" i="3"/>
  <c r="A2973" i="3"/>
  <c r="B2973" i="3"/>
  <c r="C2973" i="3"/>
  <c r="E2973" i="3"/>
  <c r="F2973" i="3"/>
  <c r="G2973" i="3"/>
  <c r="H2973" i="3"/>
  <c r="I2973" i="3"/>
  <c r="J2973" i="3"/>
  <c r="K2973" i="3"/>
  <c r="L2973" i="3"/>
  <c r="M2973" i="3"/>
  <c r="N2973" i="3"/>
  <c r="O2973" i="3"/>
  <c r="A2974" i="3"/>
  <c r="B2974" i="3"/>
  <c r="C2974" i="3"/>
  <c r="E2974" i="3"/>
  <c r="F2974" i="3"/>
  <c r="G2974" i="3"/>
  <c r="H2974" i="3"/>
  <c r="I2974" i="3"/>
  <c r="J2974" i="3"/>
  <c r="K2974" i="3"/>
  <c r="L2974" i="3"/>
  <c r="M2974" i="3"/>
  <c r="N2974" i="3"/>
  <c r="O2974" i="3"/>
  <c r="A2975" i="3"/>
  <c r="B2975" i="3"/>
  <c r="C2975" i="3"/>
  <c r="E2975" i="3"/>
  <c r="F2975" i="3"/>
  <c r="G2975" i="3"/>
  <c r="H2975" i="3"/>
  <c r="I2975" i="3"/>
  <c r="J2975" i="3"/>
  <c r="K2975" i="3"/>
  <c r="L2975" i="3"/>
  <c r="M2975" i="3"/>
  <c r="N2975" i="3"/>
  <c r="O2975" i="3"/>
  <c r="A2976" i="3"/>
  <c r="B2976" i="3"/>
  <c r="C2976" i="3"/>
  <c r="E2976" i="3"/>
  <c r="F2976" i="3"/>
  <c r="G2976" i="3"/>
  <c r="H2976" i="3"/>
  <c r="I2976" i="3"/>
  <c r="J2976" i="3"/>
  <c r="K2976" i="3"/>
  <c r="L2976" i="3"/>
  <c r="M2976" i="3"/>
  <c r="N2976" i="3"/>
  <c r="O2976" i="3"/>
  <c r="A2977" i="3"/>
  <c r="B2977" i="3"/>
  <c r="C2977" i="3"/>
  <c r="E2977" i="3"/>
  <c r="F2977" i="3"/>
  <c r="G2977" i="3"/>
  <c r="H2977" i="3"/>
  <c r="I2977" i="3"/>
  <c r="J2977" i="3"/>
  <c r="K2977" i="3"/>
  <c r="L2977" i="3"/>
  <c r="M2977" i="3"/>
  <c r="N2977" i="3"/>
  <c r="O2977" i="3"/>
  <c r="A2978" i="3"/>
  <c r="B2978" i="3"/>
  <c r="C2978" i="3"/>
  <c r="E2978" i="3"/>
  <c r="F2978" i="3"/>
  <c r="G2978" i="3"/>
  <c r="H2978" i="3"/>
  <c r="I2978" i="3"/>
  <c r="J2978" i="3"/>
  <c r="K2978" i="3"/>
  <c r="L2978" i="3"/>
  <c r="M2978" i="3"/>
  <c r="N2978" i="3"/>
  <c r="O2978" i="3"/>
  <c r="A2979" i="3"/>
  <c r="B2979" i="3"/>
  <c r="C2979" i="3"/>
  <c r="E2979" i="3"/>
  <c r="F2979" i="3"/>
  <c r="G2979" i="3"/>
  <c r="H2979" i="3"/>
  <c r="I2979" i="3"/>
  <c r="J2979" i="3"/>
  <c r="K2979" i="3"/>
  <c r="L2979" i="3"/>
  <c r="M2979" i="3"/>
  <c r="N2979" i="3"/>
  <c r="O2979" i="3"/>
  <c r="A2980" i="3"/>
  <c r="B2980" i="3"/>
  <c r="C2980" i="3"/>
  <c r="E2980" i="3"/>
  <c r="F2980" i="3"/>
  <c r="G2980" i="3"/>
  <c r="H2980" i="3"/>
  <c r="I2980" i="3"/>
  <c r="J2980" i="3"/>
  <c r="K2980" i="3"/>
  <c r="L2980" i="3"/>
  <c r="M2980" i="3"/>
  <c r="N2980" i="3"/>
  <c r="O2980" i="3"/>
  <c r="A2981" i="3"/>
  <c r="B2981" i="3"/>
  <c r="C2981" i="3"/>
  <c r="E2981" i="3"/>
  <c r="F2981" i="3"/>
  <c r="G2981" i="3"/>
  <c r="H2981" i="3"/>
  <c r="I2981" i="3"/>
  <c r="J2981" i="3"/>
  <c r="K2981" i="3"/>
  <c r="L2981" i="3"/>
  <c r="M2981" i="3"/>
  <c r="N2981" i="3"/>
  <c r="O2981" i="3"/>
  <c r="A2982" i="3"/>
  <c r="B2982" i="3"/>
  <c r="C2982" i="3"/>
  <c r="E2982" i="3"/>
  <c r="F2982" i="3"/>
  <c r="G2982" i="3"/>
  <c r="H2982" i="3"/>
  <c r="I2982" i="3"/>
  <c r="J2982" i="3"/>
  <c r="K2982" i="3"/>
  <c r="L2982" i="3"/>
  <c r="M2982" i="3"/>
  <c r="N2982" i="3"/>
  <c r="O2982" i="3"/>
  <c r="A2983" i="3"/>
  <c r="B2983" i="3"/>
  <c r="C2983" i="3"/>
  <c r="E2983" i="3"/>
  <c r="F2983" i="3"/>
  <c r="G2983" i="3"/>
  <c r="H2983" i="3"/>
  <c r="I2983" i="3"/>
  <c r="J2983" i="3"/>
  <c r="K2983" i="3"/>
  <c r="L2983" i="3"/>
  <c r="M2983" i="3"/>
  <c r="N2983" i="3"/>
  <c r="O2983" i="3"/>
  <c r="A2984" i="3"/>
  <c r="B2984" i="3"/>
  <c r="C2984" i="3"/>
  <c r="E2984" i="3"/>
  <c r="F2984" i="3"/>
  <c r="G2984" i="3"/>
  <c r="H2984" i="3"/>
  <c r="I2984" i="3"/>
  <c r="J2984" i="3"/>
  <c r="K2984" i="3"/>
  <c r="L2984" i="3"/>
  <c r="M2984" i="3"/>
  <c r="N2984" i="3"/>
  <c r="O2984" i="3"/>
  <c r="A2985" i="3"/>
  <c r="B2985" i="3"/>
  <c r="C2985" i="3"/>
  <c r="E2985" i="3"/>
  <c r="F2985" i="3"/>
  <c r="G2985" i="3"/>
  <c r="H2985" i="3"/>
  <c r="I2985" i="3"/>
  <c r="J2985" i="3"/>
  <c r="K2985" i="3"/>
  <c r="L2985" i="3"/>
  <c r="M2985" i="3"/>
  <c r="N2985" i="3"/>
  <c r="O2985" i="3"/>
  <c r="A2986" i="3"/>
  <c r="B2986" i="3"/>
  <c r="C2986" i="3"/>
  <c r="E2986" i="3"/>
  <c r="F2986" i="3"/>
  <c r="G2986" i="3"/>
  <c r="H2986" i="3"/>
  <c r="I2986" i="3"/>
  <c r="J2986" i="3"/>
  <c r="K2986" i="3"/>
  <c r="L2986" i="3"/>
  <c r="M2986" i="3"/>
  <c r="N2986" i="3"/>
  <c r="O2986" i="3"/>
  <c r="A2987" i="3"/>
  <c r="B2987" i="3"/>
  <c r="C2987" i="3"/>
  <c r="E2987" i="3"/>
  <c r="F2987" i="3"/>
  <c r="G2987" i="3"/>
  <c r="H2987" i="3"/>
  <c r="I2987" i="3"/>
  <c r="J2987" i="3"/>
  <c r="K2987" i="3"/>
  <c r="L2987" i="3"/>
  <c r="M2987" i="3"/>
  <c r="N2987" i="3"/>
  <c r="O2987" i="3"/>
  <c r="A2988" i="3"/>
  <c r="B2988" i="3"/>
  <c r="C2988" i="3"/>
  <c r="E2988" i="3"/>
  <c r="F2988" i="3"/>
  <c r="G2988" i="3"/>
  <c r="H2988" i="3"/>
  <c r="I2988" i="3"/>
  <c r="J2988" i="3"/>
  <c r="K2988" i="3"/>
  <c r="L2988" i="3"/>
  <c r="M2988" i="3"/>
  <c r="N2988" i="3"/>
  <c r="O2988" i="3"/>
  <c r="A2989" i="3"/>
  <c r="B2989" i="3"/>
  <c r="C2989" i="3"/>
  <c r="E2989" i="3"/>
  <c r="F2989" i="3"/>
  <c r="G2989" i="3"/>
  <c r="H2989" i="3"/>
  <c r="I2989" i="3"/>
  <c r="J2989" i="3"/>
  <c r="K2989" i="3"/>
  <c r="L2989" i="3"/>
  <c r="M2989" i="3"/>
  <c r="N2989" i="3"/>
  <c r="O2989" i="3"/>
  <c r="A2990" i="3"/>
  <c r="B2990" i="3"/>
  <c r="C2990" i="3"/>
  <c r="E2990" i="3"/>
  <c r="F2990" i="3"/>
  <c r="G2990" i="3"/>
  <c r="H2990" i="3"/>
  <c r="I2990" i="3"/>
  <c r="J2990" i="3"/>
  <c r="K2990" i="3"/>
  <c r="L2990" i="3"/>
  <c r="M2990" i="3"/>
  <c r="N2990" i="3"/>
  <c r="O2990" i="3"/>
  <c r="A2991" i="3"/>
  <c r="B2991" i="3"/>
  <c r="C2991" i="3"/>
  <c r="E2991" i="3"/>
  <c r="F2991" i="3"/>
  <c r="G2991" i="3"/>
  <c r="H2991" i="3"/>
  <c r="I2991" i="3"/>
  <c r="J2991" i="3"/>
  <c r="K2991" i="3"/>
  <c r="L2991" i="3"/>
  <c r="M2991" i="3"/>
  <c r="N2991" i="3"/>
  <c r="O2991" i="3"/>
  <c r="A2992" i="3"/>
  <c r="B2992" i="3"/>
  <c r="C2992" i="3"/>
  <c r="E2992" i="3"/>
  <c r="F2992" i="3"/>
  <c r="G2992" i="3"/>
  <c r="H2992" i="3"/>
  <c r="I2992" i="3"/>
  <c r="J2992" i="3"/>
  <c r="K2992" i="3"/>
  <c r="L2992" i="3"/>
  <c r="M2992" i="3"/>
  <c r="N2992" i="3"/>
  <c r="O2992" i="3"/>
  <c r="A2993" i="3"/>
  <c r="B2993" i="3"/>
  <c r="C2993" i="3"/>
  <c r="E2993" i="3"/>
  <c r="F2993" i="3"/>
  <c r="G2993" i="3"/>
  <c r="H2993" i="3"/>
  <c r="I2993" i="3"/>
  <c r="J2993" i="3"/>
  <c r="K2993" i="3"/>
  <c r="L2993" i="3"/>
  <c r="M2993" i="3"/>
  <c r="N2993" i="3"/>
  <c r="O2993" i="3"/>
  <c r="A2994" i="3"/>
  <c r="B2994" i="3"/>
  <c r="C2994" i="3"/>
  <c r="E2994" i="3"/>
  <c r="F2994" i="3"/>
  <c r="G2994" i="3"/>
  <c r="H2994" i="3"/>
  <c r="I2994" i="3"/>
  <c r="J2994" i="3"/>
  <c r="K2994" i="3"/>
  <c r="L2994" i="3"/>
  <c r="M2994" i="3"/>
  <c r="N2994" i="3"/>
  <c r="O2994" i="3"/>
  <c r="A2995" i="3"/>
  <c r="B2995" i="3"/>
  <c r="C2995" i="3"/>
  <c r="E2995" i="3"/>
  <c r="F2995" i="3"/>
  <c r="G2995" i="3"/>
  <c r="H2995" i="3"/>
  <c r="I2995" i="3"/>
  <c r="J2995" i="3"/>
  <c r="K2995" i="3"/>
  <c r="L2995" i="3"/>
  <c r="M2995" i="3"/>
  <c r="N2995" i="3"/>
  <c r="O2995" i="3"/>
  <c r="A2996" i="3"/>
  <c r="B2996" i="3"/>
  <c r="C2996" i="3"/>
  <c r="E2996" i="3"/>
  <c r="F2996" i="3"/>
  <c r="G2996" i="3"/>
  <c r="H2996" i="3"/>
  <c r="I2996" i="3"/>
  <c r="J2996" i="3"/>
  <c r="K2996" i="3"/>
  <c r="L2996" i="3"/>
  <c r="M2996" i="3"/>
  <c r="N2996" i="3"/>
  <c r="O2996" i="3"/>
  <c r="A2997" i="3"/>
  <c r="B2997" i="3"/>
  <c r="C2997" i="3"/>
  <c r="E2997" i="3"/>
  <c r="F2997" i="3"/>
  <c r="G2997" i="3"/>
  <c r="H2997" i="3"/>
  <c r="I2997" i="3"/>
  <c r="J2997" i="3"/>
  <c r="K2997" i="3"/>
  <c r="L2997" i="3"/>
  <c r="M2997" i="3"/>
  <c r="N2997" i="3"/>
  <c r="O2997" i="3"/>
  <c r="A2998" i="3"/>
  <c r="B2998" i="3"/>
  <c r="C2998" i="3"/>
  <c r="E2998" i="3"/>
  <c r="F2998" i="3"/>
  <c r="G2998" i="3"/>
  <c r="H2998" i="3"/>
  <c r="I2998" i="3"/>
  <c r="J2998" i="3"/>
  <c r="K2998" i="3"/>
  <c r="L2998" i="3"/>
  <c r="M2998" i="3"/>
  <c r="N2998" i="3"/>
  <c r="O2998" i="3"/>
  <c r="A2999" i="3"/>
  <c r="B2999" i="3"/>
  <c r="C2999" i="3"/>
  <c r="E2999" i="3"/>
  <c r="F2999" i="3"/>
  <c r="G2999" i="3"/>
  <c r="H2999" i="3"/>
  <c r="I2999" i="3"/>
  <c r="J2999" i="3"/>
  <c r="K2999" i="3"/>
  <c r="L2999" i="3"/>
  <c r="M2999" i="3"/>
  <c r="N2999" i="3"/>
  <c r="O2999" i="3"/>
  <c r="A3000" i="3"/>
  <c r="B3000" i="3"/>
  <c r="C3000" i="3"/>
  <c r="E3000" i="3"/>
  <c r="F3000" i="3"/>
  <c r="G3000" i="3"/>
  <c r="H3000" i="3"/>
  <c r="I3000" i="3"/>
  <c r="J3000" i="3"/>
  <c r="K3000" i="3"/>
  <c r="L3000" i="3"/>
  <c r="M3000" i="3"/>
  <c r="N3000" i="3"/>
  <c r="O3000" i="3"/>
  <c r="A3001" i="3"/>
  <c r="B3001" i="3"/>
  <c r="C3001" i="3"/>
  <c r="E3001" i="3"/>
  <c r="F3001" i="3"/>
  <c r="G3001" i="3"/>
  <c r="H3001" i="3"/>
  <c r="I3001" i="3"/>
  <c r="J3001" i="3"/>
  <c r="K3001" i="3"/>
  <c r="L3001" i="3"/>
  <c r="M3001" i="3"/>
  <c r="N3001" i="3"/>
  <c r="O3001" i="3"/>
  <c r="A3002" i="3"/>
  <c r="B3002" i="3"/>
  <c r="C3002" i="3"/>
  <c r="E3002" i="3"/>
  <c r="F3002" i="3"/>
  <c r="G3002" i="3"/>
  <c r="H3002" i="3"/>
  <c r="I3002" i="3"/>
  <c r="J3002" i="3"/>
  <c r="K3002" i="3"/>
  <c r="L3002" i="3"/>
  <c r="M3002" i="3"/>
  <c r="N3002" i="3"/>
  <c r="O3002" i="3"/>
  <c r="A3003" i="3"/>
  <c r="B3003" i="3"/>
  <c r="C3003" i="3"/>
  <c r="E3003" i="3"/>
  <c r="F3003" i="3"/>
  <c r="G3003" i="3"/>
  <c r="H3003" i="3"/>
  <c r="I3003" i="3"/>
  <c r="J3003" i="3"/>
  <c r="K3003" i="3"/>
  <c r="L3003" i="3"/>
  <c r="M3003" i="3"/>
  <c r="N3003" i="3"/>
  <c r="O3003" i="3"/>
  <c r="A3004" i="3"/>
  <c r="B3004" i="3"/>
  <c r="C3004" i="3"/>
  <c r="E3004" i="3"/>
  <c r="F3004" i="3"/>
  <c r="G3004" i="3"/>
  <c r="H3004" i="3"/>
  <c r="I3004" i="3"/>
  <c r="J3004" i="3"/>
  <c r="K3004" i="3"/>
  <c r="L3004" i="3"/>
  <c r="M3004" i="3"/>
  <c r="N3004" i="3"/>
  <c r="O3004" i="3"/>
  <c r="A3005" i="3"/>
  <c r="B3005" i="3"/>
  <c r="C3005" i="3"/>
  <c r="E3005" i="3"/>
  <c r="F3005" i="3"/>
  <c r="G3005" i="3"/>
  <c r="H3005" i="3"/>
  <c r="I3005" i="3"/>
  <c r="J3005" i="3"/>
  <c r="K3005" i="3"/>
  <c r="L3005" i="3"/>
  <c r="M3005" i="3"/>
  <c r="N3005" i="3"/>
  <c r="O3005" i="3"/>
  <c r="A3006" i="3"/>
  <c r="B3006" i="3"/>
  <c r="C3006" i="3"/>
  <c r="E3006" i="3"/>
  <c r="F3006" i="3"/>
  <c r="G3006" i="3"/>
  <c r="H3006" i="3"/>
  <c r="I3006" i="3"/>
  <c r="J3006" i="3"/>
  <c r="K3006" i="3"/>
  <c r="L3006" i="3"/>
  <c r="M3006" i="3"/>
  <c r="N3006" i="3"/>
  <c r="O3006" i="3"/>
  <c r="A3007" i="3"/>
  <c r="B3007" i="3"/>
  <c r="C3007" i="3"/>
  <c r="E3007" i="3"/>
  <c r="F3007" i="3"/>
  <c r="G3007" i="3"/>
  <c r="H3007" i="3"/>
  <c r="I3007" i="3"/>
  <c r="J3007" i="3"/>
  <c r="K3007" i="3"/>
  <c r="L3007" i="3"/>
  <c r="M3007" i="3"/>
  <c r="N3007" i="3"/>
  <c r="O3007" i="3"/>
  <c r="A3008" i="3"/>
  <c r="B3008" i="3"/>
  <c r="C3008" i="3"/>
  <c r="E3008" i="3"/>
  <c r="F3008" i="3"/>
  <c r="G3008" i="3"/>
  <c r="H3008" i="3"/>
  <c r="I3008" i="3"/>
  <c r="J3008" i="3"/>
  <c r="K3008" i="3"/>
  <c r="L3008" i="3"/>
  <c r="M3008" i="3"/>
  <c r="N3008" i="3"/>
  <c r="O3008" i="3"/>
  <c r="A3009" i="3"/>
  <c r="B3009" i="3"/>
  <c r="C3009" i="3"/>
  <c r="E3009" i="3"/>
  <c r="F3009" i="3"/>
  <c r="G3009" i="3"/>
  <c r="H3009" i="3"/>
  <c r="I3009" i="3"/>
  <c r="J3009" i="3"/>
  <c r="K3009" i="3"/>
  <c r="L3009" i="3"/>
  <c r="M3009" i="3"/>
  <c r="N3009" i="3"/>
  <c r="O3009" i="3"/>
  <c r="A3010" i="3"/>
  <c r="B3010" i="3"/>
  <c r="C3010" i="3"/>
  <c r="E3010" i="3"/>
  <c r="F3010" i="3"/>
  <c r="G3010" i="3"/>
  <c r="H3010" i="3"/>
  <c r="I3010" i="3"/>
  <c r="J3010" i="3"/>
  <c r="K3010" i="3"/>
  <c r="L3010" i="3"/>
  <c r="M3010" i="3"/>
  <c r="N3010" i="3"/>
  <c r="O3010" i="3"/>
  <c r="A3011" i="3"/>
  <c r="B3011" i="3"/>
  <c r="C3011" i="3"/>
  <c r="E3011" i="3"/>
  <c r="F3011" i="3"/>
  <c r="G3011" i="3"/>
  <c r="H3011" i="3"/>
  <c r="I3011" i="3"/>
  <c r="J3011" i="3"/>
  <c r="K3011" i="3"/>
  <c r="L3011" i="3"/>
  <c r="M3011" i="3"/>
  <c r="N3011" i="3"/>
  <c r="O3011" i="3"/>
  <c r="A3012" i="3"/>
  <c r="B3012" i="3"/>
  <c r="C3012" i="3"/>
  <c r="E3012" i="3"/>
  <c r="F3012" i="3"/>
  <c r="G3012" i="3"/>
  <c r="H3012" i="3"/>
  <c r="I3012" i="3"/>
  <c r="J3012" i="3"/>
  <c r="K3012" i="3"/>
  <c r="L3012" i="3"/>
  <c r="M3012" i="3"/>
  <c r="N3012" i="3"/>
  <c r="O3012" i="3"/>
  <c r="A3013" i="3"/>
  <c r="B3013" i="3"/>
  <c r="C3013" i="3"/>
  <c r="E3013" i="3"/>
  <c r="F3013" i="3"/>
  <c r="G3013" i="3"/>
  <c r="H3013" i="3"/>
  <c r="I3013" i="3"/>
  <c r="J3013" i="3"/>
  <c r="K3013" i="3"/>
  <c r="L3013" i="3"/>
  <c r="M3013" i="3"/>
  <c r="N3013" i="3"/>
  <c r="O3013" i="3"/>
  <c r="A3014" i="3"/>
  <c r="B3014" i="3"/>
  <c r="C3014" i="3"/>
  <c r="E3014" i="3"/>
  <c r="F3014" i="3"/>
  <c r="G3014" i="3"/>
  <c r="H3014" i="3"/>
  <c r="I3014" i="3"/>
  <c r="J3014" i="3"/>
  <c r="K3014" i="3"/>
  <c r="L3014" i="3"/>
  <c r="M3014" i="3"/>
  <c r="N3014" i="3"/>
  <c r="O3014" i="3"/>
  <c r="A3015" i="3"/>
  <c r="B3015" i="3"/>
  <c r="C3015" i="3"/>
  <c r="E3015" i="3"/>
  <c r="F3015" i="3"/>
  <c r="G3015" i="3"/>
  <c r="H3015" i="3"/>
  <c r="I3015" i="3"/>
  <c r="J3015" i="3"/>
  <c r="K3015" i="3"/>
  <c r="L3015" i="3"/>
  <c r="M3015" i="3"/>
  <c r="N3015" i="3"/>
  <c r="O3015" i="3"/>
  <c r="A3016" i="3"/>
  <c r="B3016" i="3"/>
  <c r="C3016" i="3"/>
  <c r="E3016" i="3"/>
  <c r="F3016" i="3"/>
  <c r="G3016" i="3"/>
  <c r="H3016" i="3"/>
  <c r="I3016" i="3"/>
  <c r="J3016" i="3"/>
  <c r="K3016" i="3"/>
  <c r="L3016" i="3"/>
  <c r="M3016" i="3"/>
  <c r="N3016" i="3"/>
  <c r="O3016" i="3"/>
  <c r="A3017" i="3"/>
  <c r="B3017" i="3"/>
  <c r="C3017" i="3"/>
  <c r="E3017" i="3"/>
  <c r="F3017" i="3"/>
  <c r="G3017" i="3"/>
  <c r="H3017" i="3"/>
  <c r="I3017" i="3"/>
  <c r="J3017" i="3"/>
  <c r="K3017" i="3"/>
  <c r="L3017" i="3"/>
  <c r="M3017" i="3"/>
  <c r="N3017" i="3"/>
  <c r="O3017" i="3"/>
  <c r="A3018" i="3"/>
  <c r="B3018" i="3"/>
  <c r="C3018" i="3"/>
  <c r="E3018" i="3"/>
  <c r="F3018" i="3"/>
  <c r="G3018" i="3"/>
  <c r="H3018" i="3"/>
  <c r="I3018" i="3"/>
  <c r="J3018" i="3"/>
  <c r="K3018" i="3"/>
  <c r="L3018" i="3"/>
  <c r="M3018" i="3"/>
  <c r="N3018" i="3"/>
  <c r="O3018" i="3"/>
  <c r="A3019" i="3"/>
  <c r="B3019" i="3"/>
  <c r="C3019" i="3"/>
  <c r="E3019" i="3"/>
  <c r="F3019" i="3"/>
  <c r="G3019" i="3"/>
  <c r="H3019" i="3"/>
  <c r="I3019" i="3"/>
  <c r="J3019" i="3"/>
  <c r="K3019" i="3"/>
  <c r="L3019" i="3"/>
  <c r="M3019" i="3"/>
  <c r="N3019" i="3"/>
  <c r="O3019" i="3"/>
  <c r="A3020" i="3"/>
  <c r="B3020" i="3"/>
  <c r="C3020" i="3"/>
  <c r="E3020" i="3"/>
  <c r="F3020" i="3"/>
  <c r="G3020" i="3"/>
  <c r="H3020" i="3"/>
  <c r="I3020" i="3"/>
  <c r="J3020" i="3"/>
  <c r="K3020" i="3"/>
  <c r="L3020" i="3"/>
  <c r="M3020" i="3"/>
  <c r="N3020" i="3"/>
  <c r="O3020" i="3"/>
  <c r="A3021" i="3"/>
  <c r="B3021" i="3"/>
  <c r="C3021" i="3"/>
  <c r="E3021" i="3"/>
  <c r="F3021" i="3"/>
  <c r="G3021" i="3"/>
  <c r="H3021" i="3"/>
  <c r="I3021" i="3"/>
  <c r="J3021" i="3"/>
  <c r="K3021" i="3"/>
  <c r="L3021" i="3"/>
  <c r="M3021" i="3"/>
  <c r="N3021" i="3"/>
  <c r="O3021" i="3"/>
  <c r="A3022" i="3"/>
  <c r="B3022" i="3"/>
  <c r="C3022" i="3"/>
  <c r="E3022" i="3"/>
  <c r="F3022" i="3"/>
  <c r="G3022" i="3"/>
  <c r="H3022" i="3"/>
  <c r="I3022" i="3"/>
  <c r="J3022" i="3"/>
  <c r="K3022" i="3"/>
  <c r="L3022" i="3"/>
  <c r="M3022" i="3"/>
  <c r="N3022" i="3"/>
  <c r="O3022" i="3"/>
  <c r="A3023" i="3"/>
  <c r="B3023" i="3"/>
  <c r="C3023" i="3"/>
  <c r="E3023" i="3"/>
  <c r="F3023" i="3"/>
  <c r="G3023" i="3"/>
  <c r="H3023" i="3"/>
  <c r="I3023" i="3"/>
  <c r="J3023" i="3"/>
  <c r="K3023" i="3"/>
  <c r="L3023" i="3"/>
  <c r="M3023" i="3"/>
  <c r="N3023" i="3"/>
  <c r="O3023" i="3"/>
  <c r="A3024" i="3"/>
  <c r="B3024" i="3"/>
  <c r="C3024" i="3"/>
  <c r="E3024" i="3"/>
  <c r="F3024" i="3"/>
  <c r="G3024" i="3"/>
  <c r="H3024" i="3"/>
  <c r="I3024" i="3"/>
  <c r="J3024" i="3"/>
  <c r="K3024" i="3"/>
  <c r="L3024" i="3"/>
  <c r="M3024" i="3"/>
  <c r="N3024" i="3"/>
  <c r="O3024" i="3"/>
  <c r="A3025" i="3"/>
  <c r="B3025" i="3"/>
  <c r="C3025" i="3"/>
  <c r="E3025" i="3"/>
  <c r="F3025" i="3"/>
  <c r="G3025" i="3"/>
  <c r="H3025" i="3"/>
  <c r="I3025" i="3"/>
  <c r="J3025" i="3"/>
  <c r="K3025" i="3"/>
  <c r="L3025" i="3"/>
  <c r="M3025" i="3"/>
  <c r="N3025" i="3"/>
  <c r="O3025" i="3"/>
  <c r="A3026" i="3"/>
  <c r="B3026" i="3"/>
  <c r="C3026" i="3"/>
  <c r="E3026" i="3"/>
  <c r="F3026" i="3"/>
  <c r="G3026" i="3"/>
  <c r="H3026" i="3"/>
  <c r="I3026" i="3"/>
  <c r="J3026" i="3"/>
  <c r="K3026" i="3"/>
  <c r="L3026" i="3"/>
  <c r="M3026" i="3"/>
  <c r="N3026" i="3"/>
  <c r="O3026" i="3"/>
  <c r="A3027" i="3"/>
  <c r="B3027" i="3"/>
  <c r="C3027" i="3"/>
  <c r="E3027" i="3"/>
  <c r="F3027" i="3"/>
  <c r="G3027" i="3"/>
  <c r="H3027" i="3"/>
  <c r="I3027" i="3"/>
  <c r="J3027" i="3"/>
  <c r="K3027" i="3"/>
  <c r="L3027" i="3"/>
  <c r="M3027" i="3"/>
  <c r="N3027" i="3"/>
  <c r="O3027" i="3"/>
  <c r="A3028" i="3"/>
  <c r="B3028" i="3"/>
  <c r="C3028" i="3"/>
  <c r="E3028" i="3"/>
  <c r="F3028" i="3"/>
  <c r="G3028" i="3"/>
  <c r="H3028" i="3"/>
  <c r="I3028" i="3"/>
  <c r="J3028" i="3"/>
  <c r="K3028" i="3"/>
  <c r="L3028" i="3"/>
  <c r="M3028" i="3"/>
  <c r="N3028" i="3"/>
  <c r="O3028" i="3"/>
  <c r="A3029" i="3"/>
  <c r="B3029" i="3"/>
  <c r="C3029" i="3"/>
  <c r="E3029" i="3"/>
  <c r="F3029" i="3"/>
  <c r="G3029" i="3"/>
  <c r="H3029" i="3"/>
  <c r="I3029" i="3"/>
  <c r="J3029" i="3"/>
  <c r="K3029" i="3"/>
  <c r="L3029" i="3"/>
  <c r="M3029" i="3"/>
  <c r="N3029" i="3"/>
  <c r="O3029" i="3"/>
  <c r="A3030" i="3"/>
  <c r="B3030" i="3"/>
  <c r="C3030" i="3"/>
  <c r="E3030" i="3"/>
  <c r="F3030" i="3"/>
  <c r="G3030" i="3"/>
  <c r="H3030" i="3"/>
  <c r="I3030" i="3"/>
  <c r="J3030" i="3"/>
  <c r="K3030" i="3"/>
  <c r="L3030" i="3"/>
  <c r="M3030" i="3"/>
  <c r="N3030" i="3"/>
  <c r="O3030" i="3"/>
  <c r="A3031" i="3"/>
  <c r="B3031" i="3"/>
  <c r="C3031" i="3"/>
  <c r="E3031" i="3"/>
  <c r="F3031" i="3"/>
  <c r="G3031" i="3"/>
  <c r="H3031" i="3"/>
  <c r="I3031" i="3"/>
  <c r="J3031" i="3"/>
  <c r="K3031" i="3"/>
  <c r="L3031" i="3"/>
  <c r="M3031" i="3"/>
  <c r="N3031" i="3"/>
  <c r="O3031" i="3"/>
  <c r="A3032" i="3"/>
  <c r="B3032" i="3"/>
  <c r="C3032" i="3"/>
  <c r="E3032" i="3"/>
  <c r="F3032" i="3"/>
  <c r="G3032" i="3"/>
  <c r="H3032" i="3"/>
  <c r="I3032" i="3"/>
  <c r="J3032" i="3"/>
  <c r="K3032" i="3"/>
  <c r="L3032" i="3"/>
  <c r="M3032" i="3"/>
  <c r="N3032" i="3"/>
  <c r="O3032" i="3"/>
  <c r="A3033" i="3"/>
  <c r="B3033" i="3"/>
  <c r="C3033" i="3"/>
  <c r="E3033" i="3"/>
  <c r="F3033" i="3"/>
  <c r="G3033" i="3"/>
  <c r="H3033" i="3"/>
  <c r="I3033" i="3"/>
  <c r="J3033" i="3"/>
  <c r="K3033" i="3"/>
  <c r="L3033" i="3"/>
  <c r="M3033" i="3"/>
  <c r="N3033" i="3"/>
  <c r="O3033" i="3"/>
  <c r="A3034" i="3"/>
  <c r="B3034" i="3"/>
  <c r="C3034" i="3"/>
  <c r="E3034" i="3"/>
  <c r="F3034" i="3"/>
  <c r="G3034" i="3"/>
  <c r="H3034" i="3"/>
  <c r="I3034" i="3"/>
  <c r="J3034" i="3"/>
  <c r="K3034" i="3"/>
  <c r="L3034" i="3"/>
  <c r="M3034" i="3"/>
  <c r="N3034" i="3"/>
  <c r="O3034" i="3"/>
  <c r="A3035" i="3"/>
  <c r="B3035" i="3"/>
  <c r="C3035" i="3"/>
  <c r="E3035" i="3"/>
  <c r="F3035" i="3"/>
  <c r="G3035" i="3"/>
  <c r="H3035" i="3"/>
  <c r="I3035" i="3"/>
  <c r="J3035" i="3"/>
  <c r="K3035" i="3"/>
  <c r="L3035" i="3"/>
  <c r="M3035" i="3"/>
  <c r="N3035" i="3"/>
  <c r="O3035" i="3"/>
  <c r="A3036" i="3"/>
  <c r="B3036" i="3"/>
  <c r="C3036" i="3"/>
  <c r="E3036" i="3"/>
  <c r="F3036" i="3"/>
  <c r="G3036" i="3"/>
  <c r="H3036" i="3"/>
  <c r="I3036" i="3"/>
  <c r="J3036" i="3"/>
  <c r="K3036" i="3"/>
  <c r="L3036" i="3"/>
  <c r="M3036" i="3"/>
  <c r="N3036" i="3"/>
  <c r="O3036" i="3"/>
  <c r="A3037" i="3"/>
  <c r="B3037" i="3"/>
  <c r="C3037" i="3"/>
  <c r="E3037" i="3"/>
  <c r="F3037" i="3"/>
  <c r="G3037" i="3"/>
  <c r="H3037" i="3"/>
  <c r="I3037" i="3"/>
  <c r="J3037" i="3"/>
  <c r="K3037" i="3"/>
  <c r="L3037" i="3"/>
  <c r="M3037" i="3"/>
  <c r="N3037" i="3"/>
  <c r="O3037" i="3"/>
  <c r="A3038" i="3"/>
  <c r="B3038" i="3"/>
  <c r="C3038" i="3"/>
  <c r="E3038" i="3"/>
  <c r="F3038" i="3"/>
  <c r="G3038" i="3"/>
  <c r="H3038" i="3"/>
  <c r="I3038" i="3"/>
  <c r="J3038" i="3"/>
  <c r="K3038" i="3"/>
  <c r="L3038" i="3"/>
  <c r="M3038" i="3"/>
  <c r="N3038" i="3"/>
  <c r="O3038" i="3"/>
  <c r="A3039" i="3"/>
  <c r="B3039" i="3"/>
  <c r="C3039" i="3"/>
  <c r="E3039" i="3"/>
  <c r="F3039" i="3"/>
  <c r="G3039" i="3"/>
  <c r="H3039" i="3"/>
  <c r="I3039" i="3"/>
  <c r="J3039" i="3"/>
  <c r="K3039" i="3"/>
  <c r="L3039" i="3"/>
  <c r="M3039" i="3"/>
  <c r="N3039" i="3"/>
  <c r="O3039" i="3"/>
  <c r="A3040" i="3"/>
  <c r="B3040" i="3"/>
  <c r="C3040" i="3"/>
  <c r="E3040" i="3"/>
  <c r="F3040" i="3"/>
  <c r="G3040" i="3"/>
  <c r="H3040" i="3"/>
  <c r="I3040" i="3"/>
  <c r="J3040" i="3"/>
  <c r="K3040" i="3"/>
  <c r="L3040" i="3"/>
  <c r="M3040" i="3"/>
  <c r="N3040" i="3"/>
  <c r="O3040" i="3"/>
  <c r="A3041" i="3"/>
  <c r="B3041" i="3"/>
  <c r="C3041" i="3"/>
  <c r="E3041" i="3"/>
  <c r="F3041" i="3"/>
  <c r="G3041" i="3"/>
  <c r="H3041" i="3"/>
  <c r="I3041" i="3"/>
  <c r="J3041" i="3"/>
  <c r="K3041" i="3"/>
  <c r="L3041" i="3"/>
  <c r="M3041" i="3"/>
  <c r="N3041" i="3"/>
  <c r="O3041" i="3"/>
  <c r="A3042" i="3"/>
  <c r="B3042" i="3"/>
  <c r="C3042" i="3"/>
  <c r="E3042" i="3"/>
  <c r="F3042" i="3"/>
  <c r="G3042" i="3"/>
  <c r="H3042" i="3"/>
  <c r="I3042" i="3"/>
  <c r="J3042" i="3"/>
  <c r="K3042" i="3"/>
  <c r="L3042" i="3"/>
  <c r="M3042" i="3"/>
  <c r="N3042" i="3"/>
  <c r="O3042" i="3"/>
  <c r="A3043" i="3"/>
  <c r="B3043" i="3"/>
  <c r="C3043" i="3"/>
  <c r="E3043" i="3"/>
  <c r="F3043" i="3"/>
  <c r="G3043" i="3"/>
  <c r="H3043" i="3"/>
  <c r="I3043" i="3"/>
  <c r="J3043" i="3"/>
  <c r="K3043" i="3"/>
  <c r="L3043" i="3"/>
  <c r="M3043" i="3"/>
  <c r="N3043" i="3"/>
  <c r="O3043" i="3"/>
  <c r="A3044" i="3"/>
  <c r="B3044" i="3"/>
  <c r="C3044" i="3"/>
  <c r="E3044" i="3"/>
  <c r="F3044" i="3"/>
  <c r="G3044" i="3"/>
  <c r="H3044" i="3"/>
  <c r="I3044" i="3"/>
  <c r="J3044" i="3"/>
  <c r="K3044" i="3"/>
  <c r="L3044" i="3"/>
  <c r="M3044" i="3"/>
  <c r="N3044" i="3"/>
  <c r="O3044" i="3"/>
  <c r="A3045" i="3"/>
  <c r="B3045" i="3"/>
  <c r="C3045" i="3"/>
  <c r="E3045" i="3"/>
  <c r="F3045" i="3"/>
  <c r="G3045" i="3"/>
  <c r="H3045" i="3"/>
  <c r="I3045" i="3"/>
  <c r="J3045" i="3"/>
  <c r="K3045" i="3"/>
  <c r="L3045" i="3"/>
  <c r="M3045" i="3"/>
  <c r="N3045" i="3"/>
  <c r="O3045" i="3"/>
  <c r="A3046" i="3"/>
  <c r="B3046" i="3"/>
  <c r="C3046" i="3"/>
  <c r="E3046" i="3"/>
  <c r="F3046" i="3"/>
  <c r="G3046" i="3"/>
  <c r="H3046" i="3"/>
  <c r="I3046" i="3"/>
  <c r="J3046" i="3"/>
  <c r="K3046" i="3"/>
  <c r="L3046" i="3"/>
  <c r="M3046" i="3"/>
  <c r="N3046" i="3"/>
  <c r="O3046" i="3"/>
  <c r="A3047" i="3"/>
  <c r="B3047" i="3"/>
  <c r="C3047" i="3"/>
  <c r="E3047" i="3"/>
  <c r="F3047" i="3"/>
  <c r="G3047" i="3"/>
  <c r="H3047" i="3"/>
  <c r="I3047" i="3"/>
  <c r="J3047" i="3"/>
  <c r="K3047" i="3"/>
  <c r="L3047" i="3"/>
  <c r="M3047" i="3"/>
  <c r="N3047" i="3"/>
  <c r="O3047" i="3"/>
  <c r="A3048" i="3"/>
  <c r="B3048" i="3"/>
  <c r="C3048" i="3"/>
  <c r="E3048" i="3"/>
  <c r="F3048" i="3"/>
  <c r="G3048" i="3"/>
  <c r="H3048" i="3"/>
  <c r="I3048" i="3"/>
  <c r="J3048" i="3"/>
  <c r="K3048" i="3"/>
  <c r="L3048" i="3"/>
  <c r="M3048" i="3"/>
  <c r="N3048" i="3"/>
  <c r="O3048" i="3"/>
  <c r="A3049" i="3"/>
  <c r="B3049" i="3"/>
  <c r="C3049" i="3"/>
  <c r="E3049" i="3"/>
  <c r="F3049" i="3"/>
  <c r="G3049" i="3"/>
  <c r="H3049" i="3"/>
  <c r="I3049" i="3"/>
  <c r="J3049" i="3"/>
  <c r="K3049" i="3"/>
  <c r="L3049" i="3"/>
  <c r="M3049" i="3"/>
  <c r="N3049" i="3"/>
  <c r="O3049" i="3"/>
  <c r="A3050" i="3"/>
  <c r="B3050" i="3"/>
  <c r="C3050" i="3"/>
  <c r="E3050" i="3"/>
  <c r="F3050" i="3"/>
  <c r="G3050" i="3"/>
  <c r="H3050" i="3"/>
  <c r="I3050" i="3"/>
  <c r="J3050" i="3"/>
  <c r="K3050" i="3"/>
  <c r="L3050" i="3"/>
  <c r="M3050" i="3"/>
  <c r="N3050" i="3"/>
  <c r="O3050" i="3"/>
  <c r="A3051" i="3"/>
  <c r="B3051" i="3"/>
  <c r="C3051" i="3"/>
  <c r="E3051" i="3"/>
  <c r="F3051" i="3"/>
  <c r="G3051" i="3"/>
  <c r="H3051" i="3"/>
  <c r="I3051" i="3"/>
  <c r="J3051" i="3"/>
  <c r="K3051" i="3"/>
  <c r="L3051" i="3"/>
  <c r="M3051" i="3"/>
  <c r="N3051" i="3"/>
  <c r="O3051" i="3"/>
  <c r="A3052" i="3"/>
  <c r="B3052" i="3"/>
  <c r="C3052" i="3"/>
  <c r="E3052" i="3"/>
  <c r="F3052" i="3"/>
  <c r="G3052" i="3"/>
  <c r="H3052" i="3"/>
  <c r="I3052" i="3"/>
  <c r="J3052" i="3"/>
  <c r="K3052" i="3"/>
  <c r="L3052" i="3"/>
  <c r="M3052" i="3"/>
  <c r="N3052" i="3"/>
  <c r="O3052" i="3"/>
  <c r="A3053" i="3"/>
  <c r="B3053" i="3"/>
  <c r="C3053" i="3"/>
  <c r="E3053" i="3"/>
  <c r="F3053" i="3"/>
  <c r="G3053" i="3"/>
  <c r="H3053" i="3"/>
  <c r="I3053" i="3"/>
  <c r="J3053" i="3"/>
  <c r="K3053" i="3"/>
  <c r="L3053" i="3"/>
  <c r="M3053" i="3"/>
  <c r="N3053" i="3"/>
  <c r="O3053" i="3"/>
  <c r="D3001" i="3" l="1"/>
  <c r="D2989" i="3"/>
  <c r="D2893" i="3"/>
  <c r="D2821" i="3"/>
  <c r="D2803" i="3"/>
  <c r="D2767" i="3"/>
  <c r="D2901" i="3"/>
  <c r="D2847" i="3"/>
  <c r="D2841" i="3"/>
  <c r="D2799" i="3"/>
  <c r="D1067" i="3"/>
  <c r="D1007" i="3"/>
  <c r="D965" i="3"/>
  <c r="D833" i="3"/>
  <c r="D443" i="3"/>
  <c r="D2492" i="3"/>
  <c r="D2468" i="3"/>
  <c r="D2186" i="3"/>
  <c r="D1144" i="3"/>
  <c r="D2329" i="3"/>
  <c r="D2299" i="3"/>
  <c r="D2257" i="3"/>
  <c r="D2239" i="3"/>
  <c r="D2215" i="3"/>
  <c r="D2125" i="3"/>
  <c r="D2095" i="3"/>
  <c r="D2083" i="3"/>
  <c r="D1993" i="3"/>
  <c r="D1933" i="3"/>
  <c r="D1507" i="3"/>
  <c r="D1501" i="3"/>
  <c r="D1393" i="3"/>
  <c r="D930" i="3"/>
  <c r="D870" i="3"/>
  <c r="D174" i="3"/>
  <c r="D24" i="3"/>
  <c r="D2129" i="3"/>
  <c r="D2093" i="3"/>
  <c r="D1973" i="3"/>
  <c r="D1883" i="3"/>
  <c r="D1823" i="3"/>
  <c r="D1667" i="3"/>
  <c r="D1481" i="3"/>
  <c r="D1445" i="3"/>
  <c r="D1433" i="3"/>
  <c r="D1325" i="3"/>
  <c r="D1163" i="3"/>
  <c r="D3052" i="3"/>
  <c r="D2962" i="3"/>
  <c r="D2794" i="3"/>
  <c r="D2776" i="3"/>
  <c r="D2086" i="3"/>
  <c r="D1834" i="3"/>
  <c r="D1666" i="3"/>
  <c r="D1636" i="3"/>
  <c r="D1612" i="3"/>
  <c r="D1582" i="3"/>
  <c r="D1576" i="3"/>
  <c r="D1390" i="3"/>
  <c r="D1300" i="3"/>
  <c r="D1240" i="3"/>
  <c r="D1210" i="3"/>
  <c r="D1174" i="3"/>
  <c r="D1168" i="3"/>
  <c r="D1132" i="3"/>
  <c r="D1120" i="3"/>
  <c r="D1000" i="3"/>
  <c r="D524" i="3"/>
  <c r="D2754" i="3"/>
  <c r="D2919" i="3"/>
  <c r="D2253" i="3"/>
  <c r="D2139" i="3"/>
  <c r="D2865" i="3"/>
  <c r="D2751" i="3"/>
  <c r="D2289" i="3"/>
  <c r="D2277" i="3"/>
  <c r="D2127" i="3"/>
  <c r="D1455" i="3"/>
  <c r="D1376" i="3"/>
  <c r="D1089" i="3"/>
  <c r="D909" i="3"/>
  <c r="D495" i="3"/>
  <c r="D3015" i="3"/>
  <c r="D2307" i="3"/>
  <c r="D2271" i="3"/>
  <c r="D2175" i="3"/>
  <c r="D2685" i="3"/>
  <c r="D2205" i="3"/>
  <c r="D1923" i="3"/>
  <c r="D1635" i="3"/>
  <c r="D1185" i="3"/>
  <c r="D2978" i="3"/>
  <c r="D2882" i="3"/>
  <c r="D2798" i="3"/>
  <c r="D2786" i="3"/>
  <c r="D3043" i="3"/>
  <c r="D2313" i="3"/>
  <c r="D463" i="3"/>
  <c r="D349" i="3"/>
  <c r="D73" i="3"/>
  <c r="D2895" i="3"/>
  <c r="D3042" i="3"/>
  <c r="D2988" i="3"/>
  <c r="D2922" i="3"/>
  <c r="D2898" i="3"/>
  <c r="D2880" i="3"/>
  <c r="D2832" i="3"/>
  <c r="D2784" i="3"/>
  <c r="D2076" i="3"/>
  <c r="D2046" i="3"/>
  <c r="D1998" i="3"/>
  <c r="D1926" i="3"/>
  <c r="D1824" i="3"/>
  <c r="D1764" i="3"/>
  <c r="D1728" i="3"/>
  <c r="D1686" i="3"/>
  <c r="D1656" i="3"/>
  <c r="D1596" i="3"/>
  <c r="D1572" i="3"/>
  <c r="D1440" i="3"/>
  <c r="D1320" i="3"/>
  <c r="D1302" i="3"/>
  <c r="D1290" i="3"/>
  <c r="D1188" i="3"/>
  <c r="D1170" i="3"/>
  <c r="D1158" i="3"/>
  <c r="D1152" i="3"/>
  <c r="D2997" i="3"/>
  <c r="D2721" i="3"/>
  <c r="D2753" i="3"/>
  <c r="D2675" i="3"/>
  <c r="D2339" i="3"/>
  <c r="D2297" i="3"/>
  <c r="D2273" i="3"/>
  <c r="D2267" i="3"/>
  <c r="D2249" i="3"/>
  <c r="D2135" i="3"/>
  <c r="D3005" i="3"/>
  <c r="D2969" i="3"/>
  <c r="D2855" i="3"/>
  <c r="D2777" i="3"/>
  <c r="D2765" i="3"/>
  <c r="D2741" i="3"/>
  <c r="D2711" i="3"/>
  <c r="D2638" i="3"/>
  <c r="D2482" i="3"/>
  <c r="D2368" i="3"/>
  <c r="D2266" i="3"/>
  <c r="D2236" i="3"/>
  <c r="D2158" i="3"/>
  <c r="D47" i="3"/>
  <c r="D2757" i="3"/>
  <c r="D2697" i="3"/>
  <c r="D1696" i="3"/>
  <c r="D3026" i="3"/>
  <c r="D3014" i="3"/>
  <c r="D2822" i="3"/>
  <c r="D2810" i="3"/>
  <c r="D2559" i="3"/>
  <c r="D2403" i="3"/>
  <c r="D2373" i="3"/>
  <c r="D2103" i="3"/>
  <c r="D2091" i="3"/>
  <c r="D1989" i="3"/>
  <c r="D1905" i="3"/>
  <c r="D1899" i="3"/>
  <c r="D1785" i="3"/>
  <c r="D1617" i="3"/>
  <c r="D1599" i="3"/>
  <c r="D1557" i="3"/>
  <c r="D1539" i="3"/>
  <c r="D1479" i="3"/>
  <c r="D1239" i="3"/>
  <c r="D1149" i="3"/>
  <c r="D970" i="3"/>
  <c r="D910" i="3"/>
  <c r="D598" i="3"/>
  <c r="D1095" i="3"/>
  <c r="D1053" i="3"/>
  <c r="D843" i="3"/>
  <c r="D309" i="3"/>
  <c r="D27" i="3"/>
  <c r="D3019" i="3"/>
  <c r="D2935" i="3"/>
  <c r="D2929" i="3"/>
  <c r="D1988" i="3"/>
  <c r="D1946" i="3"/>
  <c r="D1928" i="3"/>
  <c r="D1814" i="3"/>
  <c r="D1718" i="3"/>
  <c r="D1646" i="3"/>
  <c r="D1460" i="3"/>
  <c r="D1430" i="3"/>
  <c r="D1400" i="3"/>
  <c r="D1352" i="3"/>
  <c r="D1280" i="3"/>
  <c r="D1250" i="3"/>
  <c r="D1172" i="3"/>
  <c r="D1160" i="3"/>
  <c r="D1154" i="3"/>
  <c r="D3007" i="3"/>
  <c r="D2959" i="3"/>
  <c r="D2917" i="3"/>
  <c r="D2899" i="3"/>
  <c r="D2887" i="3"/>
  <c r="D2802" i="3"/>
  <c r="D2731" i="3"/>
  <c r="D2701" i="3"/>
  <c r="D2665" i="3"/>
  <c r="D2635" i="3"/>
  <c r="D2605" i="3"/>
  <c r="D2563" i="3"/>
  <c r="D2413" i="3"/>
  <c r="D2203" i="3"/>
  <c r="D2197" i="3"/>
  <c r="D2161" i="3"/>
  <c r="D2113" i="3"/>
  <c r="D2089" i="3"/>
  <c r="D2059" i="3"/>
  <c r="D1891" i="3"/>
  <c r="D1849" i="3"/>
  <c r="D1771" i="3"/>
  <c r="D1729" i="3"/>
  <c r="D1699" i="3"/>
  <c r="D1639" i="3"/>
  <c r="D1627" i="3"/>
  <c r="D1579" i="3"/>
  <c r="D1489" i="3"/>
  <c r="D1399" i="3"/>
  <c r="D1106" i="3"/>
  <c r="D1046" i="3"/>
  <c r="D818" i="3"/>
  <c r="D758" i="3"/>
  <c r="D2831" i="3"/>
  <c r="D2825" i="3"/>
  <c r="D2628" i="3"/>
  <c r="D2472" i="3"/>
  <c r="D2256" i="3"/>
  <c r="D1476" i="3"/>
  <c r="D1284" i="3"/>
  <c r="D1266" i="3"/>
  <c r="D1129" i="3"/>
  <c r="D1081" i="3"/>
  <c r="D949" i="3"/>
  <c r="D889" i="3"/>
  <c r="D865" i="3"/>
  <c r="D565" i="3"/>
  <c r="D475" i="3"/>
  <c r="D181" i="3"/>
  <c r="D121" i="3"/>
  <c r="D2687" i="3"/>
  <c r="D1128" i="3"/>
  <c r="D1080" i="3"/>
  <c r="D102" i="3"/>
  <c r="D3046" i="3"/>
  <c r="D2657" i="3"/>
  <c r="D2615" i="3"/>
  <c r="D2603" i="3"/>
  <c r="D2597" i="3"/>
  <c r="D2567" i="3"/>
  <c r="D2369" i="3"/>
  <c r="D2069" i="3"/>
  <c r="D1901" i="3"/>
  <c r="D1871" i="3"/>
  <c r="D1859" i="3"/>
  <c r="D1739" i="3"/>
  <c r="D1499" i="3"/>
  <c r="D1469" i="3"/>
  <c r="D1439" i="3"/>
  <c r="D1289" i="3"/>
  <c r="D53" i="3"/>
  <c r="D2991" i="3"/>
  <c r="D2871" i="3"/>
  <c r="D1109" i="3"/>
  <c r="D1091" i="3"/>
  <c r="D989" i="3"/>
  <c r="D929" i="3"/>
  <c r="D785" i="3"/>
  <c r="D575" i="3"/>
  <c r="D515" i="3"/>
  <c r="D2560" i="3"/>
  <c r="D2530" i="3"/>
  <c r="D2520" i="3"/>
  <c r="D2450" i="3"/>
  <c r="D2390" i="3"/>
  <c r="D2200" i="3"/>
  <c r="D2130" i="3"/>
  <c r="D446" i="3"/>
  <c r="D3034" i="3"/>
  <c r="D2924" i="3"/>
  <c r="D2914" i="3"/>
  <c r="D1660" i="3"/>
  <c r="D1620" i="3"/>
  <c r="D1560" i="3"/>
  <c r="D1123" i="3"/>
  <c r="D1043" i="3"/>
  <c r="D1013" i="3"/>
  <c r="D1003" i="3"/>
  <c r="D2177" i="3"/>
  <c r="D2881" i="3"/>
  <c r="D1060" i="3"/>
  <c r="D820" i="3"/>
  <c r="D570" i="3"/>
  <c r="D2394" i="3"/>
  <c r="D1874" i="3"/>
  <c r="D1204" i="3"/>
  <c r="D1107" i="3"/>
  <c r="D947" i="3"/>
  <c r="D917" i="3"/>
  <c r="D2915" i="3"/>
  <c r="D2905" i="3"/>
  <c r="D2778" i="3"/>
  <c r="D2768" i="3"/>
  <c r="D2311" i="3"/>
  <c r="D2261" i="3"/>
  <c r="D2178" i="3"/>
  <c r="D2138" i="3"/>
  <c r="D2118" i="3"/>
  <c r="D1611" i="3"/>
  <c r="D1591" i="3"/>
  <c r="D1581" i="3"/>
  <c r="D1571" i="3"/>
  <c r="D1551" i="3"/>
  <c r="D934" i="3"/>
  <c r="D2058" i="3"/>
  <c r="D2038" i="3"/>
  <c r="D1468" i="3"/>
  <c r="D1448" i="3"/>
  <c r="D1418" i="3"/>
  <c r="D1268" i="3"/>
  <c r="D1208" i="3"/>
  <c r="D851" i="3"/>
  <c r="D621" i="3"/>
  <c r="D2879" i="3"/>
  <c r="D2612" i="3"/>
  <c r="D1715" i="3"/>
  <c r="D1655" i="3"/>
  <c r="D1645" i="3"/>
  <c r="D1205" i="3"/>
  <c r="D1108" i="3"/>
  <c r="D968" i="3"/>
  <c r="D938" i="3"/>
  <c r="D918" i="3"/>
  <c r="D2789" i="3"/>
  <c r="D3016" i="3"/>
  <c r="D3006" i="3"/>
  <c r="D2976" i="3"/>
  <c r="D2926" i="3"/>
  <c r="D2906" i="3"/>
  <c r="D2449" i="3"/>
  <c r="D2189" i="3"/>
  <c r="D1282" i="3"/>
  <c r="D1232" i="3"/>
  <c r="D1045" i="3"/>
  <c r="D445" i="3"/>
  <c r="D2826" i="3"/>
  <c r="D1819" i="3"/>
  <c r="D1799" i="3"/>
  <c r="D1749" i="3"/>
  <c r="D1689" i="3"/>
  <c r="D1072" i="3"/>
  <c r="D1012" i="3"/>
  <c r="D2930" i="3"/>
  <c r="D2850" i="3"/>
  <c r="D2693" i="3"/>
  <c r="D2406" i="3"/>
  <c r="D1459" i="3"/>
  <c r="D1189" i="3"/>
  <c r="D1169" i="3"/>
  <c r="D382" i="3"/>
  <c r="D362" i="3"/>
  <c r="D342" i="3"/>
  <c r="D322" i="3"/>
  <c r="D2363" i="3"/>
  <c r="D2837" i="3"/>
  <c r="D2790" i="3"/>
  <c r="D2780" i="3"/>
  <c r="D2770" i="3"/>
  <c r="D1526" i="3"/>
  <c r="D1516" i="3"/>
  <c r="D1426" i="3"/>
  <c r="D1246" i="3"/>
  <c r="D1196" i="3"/>
  <c r="D1186" i="3"/>
  <c r="D3020" i="3"/>
  <c r="D3000" i="3"/>
  <c r="D2980" i="3"/>
  <c r="D2950" i="3"/>
  <c r="D2853" i="3"/>
  <c r="D2843" i="3"/>
  <c r="D2669" i="3"/>
  <c r="D2659" i="3"/>
  <c r="D2619" i="3"/>
  <c r="D2589" i="3"/>
  <c r="D2579" i="3"/>
  <c r="D2529" i="3"/>
  <c r="D2509" i="3"/>
  <c r="D2439" i="3"/>
  <c r="D2399" i="3"/>
  <c r="D2349" i="3"/>
  <c r="D2269" i="3"/>
  <c r="D2142" i="3"/>
  <c r="D2112" i="3"/>
  <c r="D1598" i="3"/>
  <c r="D1568" i="3"/>
  <c r="D1124" i="3"/>
  <c r="D1077" i="3"/>
  <c r="D993" i="3"/>
  <c r="D326" i="3"/>
  <c r="D316" i="3"/>
  <c r="D126" i="3"/>
  <c r="D2890" i="3"/>
  <c r="D2773" i="3"/>
  <c r="D2476" i="3"/>
  <c r="D2446" i="3"/>
  <c r="D2366" i="3"/>
  <c r="D2346" i="3"/>
  <c r="D2085" i="3"/>
  <c r="D1595" i="3"/>
  <c r="D1438" i="3"/>
  <c r="D1358" i="3"/>
  <c r="D1348" i="3"/>
  <c r="D1338" i="3"/>
  <c r="D1328" i="3"/>
  <c r="D1298" i="3"/>
  <c r="D1161" i="3"/>
  <c r="D1020" i="3"/>
  <c r="D1010" i="3"/>
  <c r="D593" i="3"/>
  <c r="D2860" i="3"/>
  <c r="D1475" i="3"/>
  <c r="D1435" i="3"/>
  <c r="D1295" i="3"/>
  <c r="D1047" i="3"/>
  <c r="D333" i="3"/>
  <c r="D313" i="3"/>
  <c r="D273" i="3"/>
  <c r="D213" i="3"/>
  <c r="D193" i="3"/>
  <c r="D977" i="3"/>
  <c r="D2984" i="3"/>
  <c r="D2974" i="3"/>
  <c r="D2954" i="3"/>
  <c r="D2653" i="3"/>
  <c r="D2643" i="3"/>
  <c r="D2633" i="3"/>
  <c r="D2623" i="3"/>
  <c r="D2573" i="3"/>
  <c r="D2493" i="3"/>
  <c r="D2019" i="3"/>
  <c r="D1138" i="3"/>
  <c r="D2183" i="3"/>
  <c r="D1392" i="3"/>
  <c r="D1362" i="3"/>
  <c r="D1004" i="3"/>
  <c r="D777" i="3"/>
  <c r="D757" i="3"/>
  <c r="D617" i="3"/>
  <c r="D607" i="3"/>
  <c r="D597" i="3"/>
  <c r="D457" i="3"/>
  <c r="D387" i="3"/>
  <c r="D367" i="3"/>
  <c r="D297" i="3"/>
  <c r="D217" i="3"/>
  <c r="D137" i="3"/>
  <c r="D2941" i="3"/>
  <c r="D2834" i="3"/>
  <c r="D2717" i="3"/>
  <c r="D2707" i="3"/>
  <c r="D1629" i="3"/>
  <c r="D1269" i="3"/>
  <c r="D1202" i="3"/>
  <c r="D2006" i="3"/>
  <c r="D1041" i="3"/>
  <c r="D3038" i="3"/>
  <c r="D2764" i="3"/>
  <c r="D2627" i="3"/>
  <c r="D2607" i="3"/>
  <c r="D2577" i="3"/>
  <c r="D2477" i="3"/>
  <c r="D2407" i="3"/>
  <c r="D2397" i="3"/>
  <c r="D2377" i="3"/>
  <c r="D2367" i="3"/>
  <c r="D2327" i="3"/>
  <c r="D2220" i="3"/>
  <c r="D2180" i="3"/>
  <c r="D2150" i="3"/>
  <c r="D2965" i="3"/>
  <c r="D2761" i="3"/>
  <c r="D1663" i="3"/>
  <c r="D1543" i="3"/>
  <c r="D1276" i="3"/>
  <c r="D1028" i="3"/>
  <c r="D1018" i="3"/>
  <c r="D948" i="3"/>
  <c r="D261" i="3"/>
  <c r="D2284" i="3"/>
  <c r="D2274" i="3"/>
  <c r="D1483" i="3"/>
  <c r="D1303" i="3"/>
  <c r="D1119" i="3"/>
  <c r="D1005" i="3"/>
  <c r="D2982" i="3"/>
  <c r="D2671" i="3"/>
  <c r="D2661" i="3"/>
  <c r="D2651" i="3"/>
  <c r="D2631" i="3"/>
  <c r="D2491" i="3"/>
  <c r="D2451" i="3"/>
  <c r="D2441" i="3"/>
  <c r="D2431" i="3"/>
  <c r="D2421" i="3"/>
  <c r="D2411" i="3"/>
  <c r="D2401" i="3"/>
  <c r="D2391" i="3"/>
  <c r="D2381" i="3"/>
  <c r="D2371" i="3"/>
  <c r="D2241" i="3"/>
  <c r="D2184" i="3"/>
  <c r="D1987" i="3"/>
  <c r="D1797" i="3"/>
  <c r="D1767" i="3"/>
  <c r="D1747" i="3"/>
  <c r="D1727" i="3"/>
  <c r="D1697" i="3"/>
  <c r="D1330" i="3"/>
  <c r="D1183" i="3"/>
  <c r="D1173" i="3"/>
  <c r="D1079" i="3"/>
  <c r="D1069" i="3"/>
  <c r="D1052" i="3"/>
  <c r="D1032" i="3"/>
  <c r="D985" i="3"/>
  <c r="D795" i="3"/>
  <c r="D318" i="3"/>
  <c r="D28" i="3"/>
  <c r="D3039" i="3"/>
  <c r="D3029" i="3"/>
  <c r="D2912" i="3"/>
  <c r="D3009" i="3"/>
  <c r="D2872" i="3"/>
  <c r="D2862" i="3"/>
  <c r="D2755" i="3"/>
  <c r="D2598" i="3"/>
  <c r="D2298" i="3"/>
  <c r="D2278" i="3"/>
  <c r="D2064" i="3"/>
  <c r="D2044" i="3"/>
  <c r="D2004" i="3"/>
  <c r="D1517" i="3"/>
  <c r="D1417" i="3"/>
  <c r="D1143" i="3"/>
  <c r="D1133" i="3"/>
  <c r="D1103" i="3"/>
  <c r="D1083" i="3"/>
  <c r="D1039" i="3"/>
  <c r="D1009" i="3"/>
  <c r="D992" i="3"/>
  <c r="D982" i="3"/>
  <c r="D972" i="3"/>
  <c r="D962" i="3"/>
  <c r="D902" i="3"/>
  <c r="D882" i="3"/>
  <c r="D832" i="3"/>
  <c r="D822" i="3"/>
  <c r="D325" i="3"/>
  <c r="D185" i="3"/>
  <c r="D145" i="3"/>
  <c r="D125" i="3"/>
  <c r="D105" i="3"/>
  <c r="D35" i="3"/>
  <c r="D2966" i="3"/>
  <c r="D2772" i="3"/>
  <c r="D1624" i="3"/>
  <c r="D2936" i="3"/>
  <c r="D2495" i="3"/>
  <c r="D2475" i="3"/>
  <c r="D2465" i="3"/>
  <c r="D2455" i="3"/>
  <c r="D2445" i="3"/>
  <c r="D2435" i="3"/>
  <c r="D2415" i="3"/>
  <c r="D2385" i="3"/>
  <c r="D2228" i="3"/>
  <c r="D2098" i="3"/>
  <c r="D1634" i="3"/>
  <c r="D2325" i="3"/>
  <c r="D2315" i="3"/>
  <c r="D2245" i="3"/>
  <c r="D2145" i="3"/>
  <c r="D2021" i="3"/>
  <c r="D1721" i="3"/>
  <c r="D1434" i="3"/>
  <c r="D1424" i="3"/>
  <c r="D1414" i="3"/>
  <c r="D1394" i="3"/>
  <c r="D1384" i="3"/>
  <c r="D1344" i="3"/>
  <c r="D1254" i="3"/>
  <c r="D1214" i="3"/>
  <c r="D1177" i="3"/>
  <c r="D1147" i="3"/>
  <c r="D1100" i="3"/>
  <c r="D1090" i="3"/>
  <c r="D1026" i="3"/>
  <c r="D869" i="3"/>
  <c r="D849" i="3"/>
  <c r="D639" i="3"/>
  <c r="D629" i="3"/>
  <c r="D609" i="3"/>
  <c r="D599" i="3"/>
  <c r="D2993" i="3"/>
  <c r="D2973" i="3"/>
  <c r="D2943" i="3"/>
  <c r="D2709" i="3"/>
  <c r="D2699" i="3"/>
  <c r="D2679" i="3"/>
  <c r="D2562" i="3"/>
  <c r="D2542" i="3"/>
  <c r="D2382" i="3"/>
  <c r="D2302" i="3"/>
  <c r="D2292" i="3"/>
  <c r="D2088" i="3"/>
  <c r="D1748" i="3"/>
  <c r="D1371" i="3"/>
  <c r="D1311" i="3"/>
  <c r="D1261" i="3"/>
  <c r="D1251" i="3"/>
  <c r="D1070" i="3"/>
  <c r="D1033" i="3"/>
  <c r="D986" i="3"/>
  <c r="D926" i="3"/>
  <c r="D886" i="3"/>
  <c r="D856" i="3"/>
  <c r="D586" i="3"/>
  <c r="D2985" i="3"/>
  <c r="D2951" i="3"/>
  <c r="D2806" i="3"/>
  <c r="D2578" i="3"/>
  <c r="D2528" i="3"/>
  <c r="D2234" i="3"/>
  <c r="D2204" i="3"/>
  <c r="D2040" i="3"/>
  <c r="D2020" i="3"/>
  <c r="D2000" i="3"/>
  <c r="D1683" i="3"/>
  <c r="D1616" i="3"/>
  <c r="D1536" i="3"/>
  <c r="D1412" i="3"/>
  <c r="D1228" i="3"/>
  <c r="D1191" i="3"/>
  <c r="D1035" i="3"/>
  <c r="D133" i="3"/>
  <c r="D3012" i="3"/>
  <c r="D3002" i="3"/>
  <c r="D2975" i="3"/>
  <c r="D2931" i="3"/>
  <c r="D2779" i="3"/>
  <c r="D2134" i="3"/>
  <c r="D2104" i="3"/>
  <c r="D1760" i="3"/>
  <c r="D1429" i="3"/>
  <c r="D1157" i="3"/>
  <c r="D1086" i="3"/>
  <c r="D1025" i="3"/>
  <c r="D981" i="3"/>
  <c r="D794" i="3"/>
  <c r="D634" i="3"/>
  <c r="D357" i="3"/>
  <c r="D2992" i="3"/>
  <c r="D2948" i="3"/>
  <c r="D2938" i="3"/>
  <c r="D2911" i="3"/>
  <c r="D2884" i="3"/>
  <c r="D2877" i="3"/>
  <c r="D2857" i="3"/>
  <c r="D2840" i="3"/>
  <c r="D2823" i="3"/>
  <c r="D2813" i="3"/>
  <c r="D2793" i="3"/>
  <c r="D2575" i="3"/>
  <c r="D2405" i="3"/>
  <c r="D2231" i="3"/>
  <c r="D2211" i="3"/>
  <c r="D2201" i="3"/>
  <c r="D2141" i="3"/>
  <c r="D2094" i="3"/>
  <c r="D2027" i="3"/>
  <c r="D2017" i="3"/>
  <c r="D1680" i="3"/>
  <c r="D1553" i="3"/>
  <c r="D1164" i="3"/>
  <c r="D1130" i="3"/>
  <c r="D1076" i="3"/>
  <c r="D921" i="3"/>
  <c r="D574" i="3"/>
  <c r="D337" i="3"/>
  <c r="D110" i="3"/>
  <c r="D2999" i="3"/>
  <c r="D2955" i="3"/>
  <c r="D2365" i="3"/>
  <c r="D1857" i="3"/>
  <c r="D1817" i="3"/>
  <c r="D1262" i="3"/>
  <c r="D821" i="3"/>
  <c r="D761" i="3"/>
  <c r="D424" i="3"/>
  <c r="D157" i="3"/>
  <c r="D40" i="3"/>
  <c r="D2874" i="3"/>
  <c r="D2854" i="3"/>
  <c r="D2783" i="3"/>
  <c r="D2766" i="3"/>
  <c r="D2746" i="3"/>
  <c r="D2422" i="3"/>
  <c r="D2412" i="3"/>
  <c r="D2208" i="3"/>
  <c r="D1984" i="3"/>
  <c r="D1974" i="3"/>
  <c r="D1964" i="3"/>
  <c r="D1954" i="3"/>
  <c r="D1944" i="3"/>
  <c r="D1934" i="3"/>
  <c r="D1924" i="3"/>
  <c r="D1396" i="3"/>
  <c r="D1306" i="3"/>
  <c r="D1212" i="3"/>
  <c r="D1073" i="3"/>
  <c r="D858" i="3"/>
  <c r="D591" i="3"/>
  <c r="D571" i="3"/>
  <c r="D551" i="3"/>
  <c r="D421" i="3"/>
  <c r="D401" i="3"/>
  <c r="D117" i="3"/>
  <c r="D3050" i="3"/>
  <c r="D3033" i="3"/>
  <c r="D2539" i="3"/>
  <c r="D2185" i="3"/>
  <c r="D1864" i="3"/>
  <c r="D1734" i="3"/>
  <c r="D1714" i="3"/>
  <c r="D1029" i="3"/>
  <c r="D558" i="3"/>
  <c r="D2952" i="3"/>
  <c r="D2888" i="3"/>
  <c r="D2827" i="3"/>
  <c r="D2763" i="3"/>
  <c r="D2733" i="3"/>
  <c r="D2252" i="3"/>
  <c r="D2225" i="3"/>
  <c r="D2155" i="3"/>
  <c r="D1373" i="3"/>
  <c r="D1353" i="3"/>
  <c r="D1192" i="3"/>
  <c r="D1036" i="3"/>
  <c r="D905" i="3"/>
  <c r="D311" i="3"/>
  <c r="D3023" i="3"/>
  <c r="D3013" i="3"/>
  <c r="D2949" i="3"/>
  <c r="D2546" i="3"/>
  <c r="D2526" i="3"/>
  <c r="D2516" i="3"/>
  <c r="D2489" i="3"/>
  <c r="D2469" i="3"/>
  <c r="D2068" i="3"/>
  <c r="D1741" i="3"/>
  <c r="D615" i="3"/>
  <c r="D545" i="3"/>
  <c r="D281" i="3"/>
  <c r="D141" i="3"/>
  <c r="D4" i="3"/>
  <c r="D3030" i="3"/>
  <c r="D3010" i="3"/>
  <c r="D2983" i="3"/>
  <c r="D2885" i="3"/>
  <c r="D2878" i="3"/>
  <c r="D2814" i="3"/>
  <c r="D2804" i="3"/>
  <c r="D2760" i="3"/>
  <c r="D1370" i="3"/>
  <c r="D1350" i="3"/>
  <c r="D1340" i="3"/>
  <c r="D1216" i="3"/>
  <c r="D1104" i="3"/>
  <c r="D3037" i="3"/>
  <c r="D2963" i="3"/>
  <c r="D2946" i="3"/>
  <c r="D2909" i="3"/>
  <c r="D2533" i="3"/>
  <c r="D2306" i="3"/>
  <c r="D1084" i="3"/>
  <c r="D996" i="3"/>
  <c r="D802" i="3"/>
  <c r="D762" i="3"/>
  <c r="D435" i="3"/>
  <c r="D395" i="3"/>
  <c r="D178" i="3"/>
  <c r="D158" i="3"/>
  <c r="D3044" i="3"/>
  <c r="D2838" i="3"/>
  <c r="D2791" i="3"/>
  <c r="D2640" i="3"/>
  <c r="D2219" i="3"/>
  <c r="D2209" i="3"/>
  <c r="D2179" i="3"/>
  <c r="D2169" i="3"/>
  <c r="D2159" i="3"/>
  <c r="D1865" i="3"/>
  <c r="D1815" i="3"/>
  <c r="D859" i="3"/>
  <c r="D245" i="3"/>
  <c r="D2970" i="3"/>
  <c r="D2953" i="3"/>
  <c r="D2835" i="3"/>
  <c r="D2818" i="3"/>
  <c r="D2443" i="3"/>
  <c r="D2032" i="3"/>
  <c r="D1735" i="3"/>
  <c r="D1725" i="3"/>
  <c r="D1548" i="3"/>
  <c r="D1528" i="3"/>
  <c r="D1508" i="3"/>
  <c r="D1354" i="3"/>
  <c r="D1230" i="3"/>
  <c r="D1135" i="3"/>
  <c r="D1125" i="3"/>
  <c r="D956" i="3"/>
  <c r="D2637" i="3"/>
  <c r="D2263" i="3"/>
  <c r="D2176" i="3"/>
  <c r="D2126" i="3"/>
  <c r="D75" i="3"/>
  <c r="D3031" i="3"/>
  <c r="D3004" i="3"/>
  <c r="D2994" i="3"/>
  <c r="D2933" i="3"/>
  <c r="D2771" i="3"/>
  <c r="D1979" i="3"/>
  <c r="D1939" i="3"/>
  <c r="D1929" i="3"/>
  <c r="D1421" i="3"/>
  <c r="D1088" i="3"/>
  <c r="D1061" i="3"/>
  <c r="D1044" i="3"/>
  <c r="D1027" i="3"/>
  <c r="D1017" i="3"/>
  <c r="D826" i="3"/>
  <c r="D806" i="3"/>
  <c r="D766" i="3"/>
  <c r="D746" i="3"/>
  <c r="D626" i="3"/>
  <c r="D439" i="3"/>
  <c r="D282" i="3"/>
  <c r="D182" i="3"/>
  <c r="D162" i="3"/>
  <c r="D2940" i="3"/>
  <c r="D2923" i="3"/>
  <c r="D2869" i="3"/>
  <c r="D2842" i="3"/>
  <c r="D2815" i="3"/>
  <c r="D2805" i="3"/>
  <c r="D2547" i="3"/>
  <c r="D2537" i="3"/>
  <c r="D2527" i="3"/>
  <c r="D2517" i="3"/>
  <c r="D2233" i="3"/>
  <c r="D2223" i="3"/>
  <c r="D2163" i="3"/>
  <c r="D2153" i="3"/>
  <c r="D1829" i="3"/>
  <c r="D1575" i="3"/>
  <c r="D1565" i="3"/>
  <c r="D1555" i="3"/>
  <c r="D1545" i="3"/>
  <c r="D1535" i="3"/>
  <c r="D1401" i="3"/>
  <c r="D1321" i="3"/>
  <c r="D1301" i="3"/>
  <c r="D1271" i="3"/>
  <c r="D1200" i="3"/>
  <c r="D1142" i="3"/>
  <c r="D1105" i="3"/>
  <c r="D1078" i="3"/>
  <c r="D1068" i="3"/>
  <c r="D913" i="3"/>
  <c r="D329" i="3"/>
  <c r="D122" i="3"/>
  <c r="D3021" i="3"/>
  <c r="D3011" i="3"/>
  <c r="D2957" i="3"/>
  <c r="D2514" i="3"/>
  <c r="D2467" i="3"/>
  <c r="D2190" i="3"/>
  <c r="D1398" i="3"/>
  <c r="D1156" i="3"/>
  <c r="D1112" i="3"/>
  <c r="D1085" i="3"/>
  <c r="D1058" i="3"/>
  <c r="D997" i="3"/>
  <c r="D950" i="3"/>
  <c r="D900" i="3"/>
  <c r="D713" i="3"/>
  <c r="D693" i="3"/>
  <c r="D673" i="3"/>
  <c r="D653" i="3"/>
  <c r="D583" i="3"/>
  <c r="D543" i="3"/>
  <c r="D533" i="3"/>
  <c r="D436" i="3"/>
  <c r="D356" i="3"/>
  <c r="D189" i="3"/>
  <c r="D3028" i="3"/>
  <c r="D2981" i="3"/>
  <c r="D2964" i="3"/>
  <c r="D2937" i="3"/>
  <c r="D2910" i="3"/>
  <c r="D2876" i="3"/>
  <c r="D2866" i="3"/>
  <c r="D2839" i="3"/>
  <c r="D2812" i="3"/>
  <c r="D2454" i="3"/>
  <c r="D2444" i="3"/>
  <c r="D2414" i="3"/>
  <c r="D2374" i="3"/>
  <c r="D2364" i="3"/>
  <c r="D2354" i="3"/>
  <c r="D2344" i="3"/>
  <c r="D2247" i="3"/>
  <c r="D3045" i="3"/>
  <c r="D3035" i="3"/>
  <c r="D3018" i="3"/>
  <c r="D3008" i="3"/>
  <c r="D2998" i="3"/>
  <c r="D2927" i="3"/>
  <c r="D2900" i="3"/>
  <c r="D2775" i="3"/>
  <c r="D2120" i="3"/>
  <c r="D1906" i="3"/>
  <c r="D1786" i="3"/>
  <c r="D1716" i="3"/>
  <c r="D1706" i="3"/>
  <c r="D1241" i="3"/>
  <c r="D1194" i="3"/>
  <c r="D1187" i="3"/>
  <c r="D1153" i="3"/>
  <c r="D1146" i="3"/>
  <c r="D1092" i="3"/>
  <c r="D1055" i="3"/>
  <c r="D1021" i="3"/>
  <c r="D1011" i="3"/>
  <c r="D1001" i="3"/>
  <c r="D790" i="3"/>
  <c r="D750" i="3"/>
  <c r="D730" i="3"/>
  <c r="D423" i="3"/>
  <c r="D403" i="3"/>
  <c r="D393" i="3"/>
  <c r="D373" i="3"/>
  <c r="D353" i="3"/>
  <c r="D166" i="3"/>
  <c r="D156" i="3"/>
  <c r="D146" i="3"/>
  <c r="D89" i="3"/>
  <c r="D69" i="3"/>
  <c r="D39" i="3"/>
  <c r="D2934" i="3"/>
  <c r="D2863" i="3"/>
  <c r="D2846" i="3"/>
  <c r="D2836" i="3"/>
  <c r="D2819" i="3"/>
  <c r="D2735" i="3"/>
  <c r="D2668" i="3"/>
  <c r="D2658" i="3"/>
  <c r="D2618" i="3"/>
  <c r="D2571" i="3"/>
  <c r="D2531" i="3"/>
  <c r="D2521" i="3"/>
  <c r="D2471" i="3"/>
  <c r="D2341" i="3"/>
  <c r="D2237" i="3"/>
  <c r="D2227" i="3"/>
  <c r="D2217" i="3"/>
  <c r="D2147" i="3"/>
  <c r="D2063" i="3"/>
  <c r="D1943" i="3"/>
  <c r="D1803" i="3"/>
  <c r="D1783" i="3"/>
  <c r="D1743" i="3"/>
  <c r="D1099" i="3"/>
  <c r="D827" i="3"/>
  <c r="D530" i="3"/>
  <c r="D36" i="3"/>
  <c r="D1245" i="3"/>
  <c r="D3032" i="3"/>
  <c r="D3025" i="3"/>
  <c r="D2987" i="3"/>
  <c r="D2928" i="3"/>
  <c r="D2904" i="3"/>
  <c r="D2897" i="3"/>
  <c r="D2807" i="3"/>
  <c r="D2800" i="3"/>
  <c r="D2322" i="3"/>
  <c r="D2255" i="3"/>
  <c r="D1903" i="3"/>
  <c r="D1863" i="3"/>
  <c r="D1853" i="3"/>
  <c r="D1773" i="3"/>
  <c r="D1649" i="3"/>
  <c r="D1505" i="3"/>
  <c r="D1485" i="3"/>
  <c r="D1404" i="3"/>
  <c r="D1377" i="3"/>
  <c r="D1313" i="3"/>
  <c r="D1094" i="3"/>
  <c r="D1024" i="3"/>
  <c r="D554" i="3"/>
  <c r="D266" i="3"/>
  <c r="D246" i="3"/>
  <c r="D236" i="3"/>
  <c r="D206" i="3"/>
  <c r="D129" i="3"/>
  <c r="D62" i="3"/>
  <c r="D2956" i="3"/>
  <c r="D2942" i="3"/>
  <c r="D2918" i="3"/>
  <c r="D2873" i="3"/>
  <c r="D2859" i="3"/>
  <c r="D2852" i="3"/>
  <c r="D2845" i="3"/>
  <c r="D2762" i="3"/>
  <c r="D2742" i="3"/>
  <c r="D2715" i="3"/>
  <c r="D2608" i="3"/>
  <c r="D2591" i="3"/>
  <c r="D2581" i="3"/>
  <c r="D2541" i="3"/>
  <c r="D2494" i="3"/>
  <c r="D2181" i="3"/>
  <c r="D2171" i="3"/>
  <c r="D2067" i="3"/>
  <c r="D1970" i="3"/>
  <c r="D1950" i="3"/>
  <c r="D1930" i="3"/>
  <c r="D1532" i="3"/>
  <c r="D1374" i="3"/>
  <c r="D1296" i="3"/>
  <c r="D1252" i="3"/>
  <c r="D1242" i="3"/>
  <c r="D1198" i="3"/>
  <c r="D1184" i="3"/>
  <c r="D1056" i="3"/>
  <c r="D1049" i="3"/>
  <c r="D942" i="3"/>
  <c r="D922" i="3"/>
  <c r="D835" i="3"/>
  <c r="D801" i="3"/>
  <c r="D741" i="3"/>
  <c r="D721" i="3"/>
  <c r="D701" i="3"/>
  <c r="D681" i="3"/>
  <c r="D661" i="3"/>
  <c r="D641" i="3"/>
  <c r="D561" i="3"/>
  <c r="D454" i="3"/>
  <c r="D12" i="3"/>
  <c r="D3053" i="3"/>
  <c r="D2977" i="3"/>
  <c r="D2828" i="3"/>
  <c r="D2769" i="3"/>
  <c r="D2319" i="3"/>
  <c r="D2242" i="3"/>
  <c r="D1693" i="3"/>
  <c r="D1569" i="3"/>
  <c r="D1327" i="3"/>
  <c r="D1222" i="3"/>
  <c r="D1195" i="3"/>
  <c r="D1181" i="3"/>
  <c r="D1167" i="3"/>
  <c r="D1101" i="3"/>
  <c r="D1063" i="3"/>
  <c r="D976" i="3"/>
  <c r="D738" i="3"/>
  <c r="D728" i="3"/>
  <c r="D718" i="3"/>
  <c r="D708" i="3"/>
  <c r="D698" i="3"/>
  <c r="D688" i="3"/>
  <c r="D678" i="3"/>
  <c r="D668" i="3"/>
  <c r="D658" i="3"/>
  <c r="D648" i="3"/>
  <c r="D618" i="3"/>
  <c r="D521" i="3"/>
  <c r="D3022" i="3"/>
  <c r="D2939" i="3"/>
  <c r="D2932" i="3"/>
  <c r="D2925" i="3"/>
  <c r="D2894" i="3"/>
  <c r="D2856" i="3"/>
  <c r="D2797" i="3"/>
  <c r="D2447" i="3"/>
  <c r="D2437" i="3"/>
  <c r="D2383" i="3"/>
  <c r="D2336" i="3"/>
  <c r="D1997" i="3"/>
  <c r="D1827" i="3"/>
  <c r="D1730" i="3"/>
  <c r="D1710" i="3"/>
  <c r="D1509" i="3"/>
  <c r="D1428" i="3"/>
  <c r="D3036" i="3"/>
  <c r="D2967" i="3"/>
  <c r="D2960" i="3"/>
  <c r="D2908" i="3"/>
  <c r="D2870" i="3"/>
  <c r="D2849" i="3"/>
  <c r="D2811" i="3"/>
  <c r="D2787" i="3"/>
  <c r="D2749" i="3"/>
  <c r="D2739" i="3"/>
  <c r="D2652" i="3"/>
  <c r="D2518" i="3"/>
  <c r="D2417" i="3"/>
  <c r="D2232" i="3"/>
  <c r="D2074" i="3"/>
  <c r="D2024" i="3"/>
  <c r="D1907" i="3"/>
  <c r="D1787" i="3"/>
  <c r="D1626" i="3"/>
  <c r="D1566" i="3"/>
  <c r="D1556" i="3"/>
  <c r="D1415" i="3"/>
  <c r="D1408" i="3"/>
  <c r="D1381" i="3"/>
  <c r="D1229" i="3"/>
  <c r="D1136" i="3"/>
  <c r="D1122" i="3"/>
  <c r="D994" i="3"/>
  <c r="D966" i="3"/>
  <c r="D916" i="3"/>
  <c r="D862" i="3"/>
  <c r="D842" i="3"/>
  <c r="D735" i="3"/>
  <c r="D715" i="3"/>
  <c r="D695" i="3"/>
  <c r="D675" i="3"/>
  <c r="D655" i="3"/>
  <c r="D578" i="3"/>
  <c r="D451" i="3"/>
  <c r="D344" i="3"/>
  <c r="D230" i="3"/>
  <c r="D2995" i="3"/>
  <c r="D2343" i="3"/>
  <c r="D1994" i="3"/>
  <c r="D1633" i="3"/>
  <c r="D1603" i="3"/>
  <c r="D1563" i="3"/>
  <c r="D1314" i="3"/>
  <c r="D1226" i="3"/>
  <c r="D585" i="3"/>
  <c r="D361" i="3"/>
  <c r="D351" i="3"/>
  <c r="D277" i="3"/>
  <c r="D180" i="3"/>
  <c r="D3047" i="3"/>
  <c r="D3040" i="3"/>
  <c r="D2891" i="3"/>
  <c r="D2867" i="3"/>
  <c r="D2808" i="3"/>
  <c r="D2801" i="3"/>
  <c r="D2706" i="3"/>
  <c r="D2592" i="3"/>
  <c r="D2582" i="3"/>
  <c r="D2505" i="3"/>
  <c r="D2481" i="3"/>
  <c r="D2360" i="3"/>
  <c r="D2296" i="3"/>
  <c r="D2276" i="3"/>
  <c r="D2051" i="3"/>
  <c r="D2031" i="3"/>
  <c r="D1991" i="3"/>
  <c r="D1951" i="3"/>
  <c r="D1941" i="3"/>
  <c r="D1931" i="3"/>
  <c r="D1704" i="3"/>
  <c r="D1677" i="3"/>
  <c r="D1650" i="3"/>
  <c r="D1496" i="3"/>
  <c r="D1432" i="3"/>
  <c r="D1199" i="3"/>
  <c r="D1057" i="3"/>
  <c r="D1015" i="3"/>
  <c r="D1008" i="3"/>
  <c r="D953" i="3"/>
  <c r="D782" i="3"/>
  <c r="D772" i="3"/>
  <c r="D752" i="3"/>
  <c r="D722" i="3"/>
  <c r="D712" i="3"/>
  <c r="D257" i="3"/>
  <c r="D237" i="3"/>
  <c r="D197" i="3"/>
  <c r="D187" i="3"/>
  <c r="D130" i="3"/>
  <c r="D93" i="3"/>
  <c r="D2902" i="3"/>
  <c r="D2829" i="3"/>
  <c r="D2609" i="3"/>
  <c r="D2330" i="3"/>
  <c r="D2320" i="3"/>
  <c r="D2303" i="3"/>
  <c r="D2283" i="3"/>
  <c r="D2971" i="3"/>
  <c r="D2947" i="3"/>
  <c r="D2723" i="3"/>
  <c r="D2656" i="3"/>
  <c r="D2428" i="3"/>
  <c r="D2028" i="3"/>
  <c r="D2008" i="3"/>
  <c r="D1711" i="3"/>
  <c r="D1701" i="3"/>
  <c r="D1694" i="3"/>
  <c r="D1684" i="3"/>
  <c r="D1590" i="3"/>
  <c r="D1580" i="3"/>
  <c r="D1520" i="3"/>
  <c r="D1277" i="3"/>
  <c r="D1213" i="3"/>
  <c r="D1206" i="3"/>
  <c r="D1140" i="3"/>
  <c r="D1116" i="3"/>
  <c r="D1064" i="3"/>
  <c r="D1022" i="3"/>
  <c r="D998" i="3"/>
  <c r="D960" i="3"/>
  <c r="D846" i="3"/>
  <c r="D799" i="3"/>
  <c r="D779" i="3"/>
  <c r="D719" i="3"/>
  <c r="D699" i="3"/>
  <c r="D542" i="3"/>
  <c r="D522" i="3"/>
  <c r="D502" i="3"/>
  <c r="D492" i="3"/>
  <c r="D482" i="3"/>
  <c r="D301" i="3"/>
  <c r="D234" i="3"/>
  <c r="D100" i="3"/>
  <c r="D70" i="3"/>
  <c r="D60" i="3"/>
  <c r="D2774" i="3"/>
  <c r="D2347" i="3"/>
  <c r="D2216" i="3"/>
  <c r="D3051" i="3"/>
  <c r="D3027" i="3"/>
  <c r="D2968" i="3"/>
  <c r="D2961" i="3"/>
  <c r="D2916" i="3"/>
  <c r="D2864" i="3"/>
  <c r="D2720" i="3"/>
  <c r="D2596" i="3"/>
  <c r="D2055" i="3"/>
  <c r="D2025" i="3"/>
  <c r="D1995" i="3"/>
  <c r="D1985" i="3"/>
  <c r="D1975" i="3"/>
  <c r="D1955" i="3"/>
  <c r="D1935" i="3"/>
  <c r="D1898" i="3"/>
  <c r="D1868" i="3"/>
  <c r="D1858" i="3"/>
  <c r="D1838" i="3"/>
  <c r="D1828" i="3"/>
  <c r="D1768" i="3"/>
  <c r="D1671" i="3"/>
  <c r="D1654" i="3"/>
  <c r="D1644" i="3"/>
  <c r="D1597" i="3"/>
  <c r="D1587" i="3"/>
  <c r="D1537" i="3"/>
  <c r="D1490" i="3"/>
  <c r="D1470" i="3"/>
  <c r="D1436" i="3"/>
  <c r="D1416" i="3"/>
  <c r="D1409" i="3"/>
  <c r="D1372" i="3"/>
  <c r="D1335" i="3"/>
  <c r="D1318" i="3"/>
  <c r="D1220" i="3"/>
  <c r="D1203" i="3"/>
  <c r="D1165" i="3"/>
  <c r="D1137" i="3"/>
  <c r="D1113" i="3"/>
  <c r="D1040" i="3"/>
  <c r="D1019" i="3"/>
  <c r="D974" i="3"/>
  <c r="D853" i="3"/>
  <c r="D796" i="3"/>
  <c r="D756" i="3"/>
  <c r="D736" i="3"/>
  <c r="D726" i="3"/>
  <c r="D716" i="3"/>
  <c r="D706" i="3"/>
  <c r="D696" i="3"/>
  <c r="D686" i="3"/>
  <c r="D676" i="3"/>
  <c r="D666" i="3"/>
  <c r="D656" i="3"/>
  <c r="D646" i="3"/>
  <c r="D606" i="3"/>
  <c r="D596" i="3"/>
  <c r="D579" i="3"/>
  <c r="D549" i="3"/>
  <c r="D529" i="3"/>
  <c r="D345" i="3"/>
  <c r="D298" i="3"/>
  <c r="D241" i="3"/>
  <c r="D221" i="3"/>
  <c r="D77" i="3"/>
  <c r="D2833" i="3"/>
  <c r="D2795" i="3"/>
  <c r="D2788" i="3"/>
  <c r="D2781" i="3"/>
  <c r="D2425" i="3"/>
  <c r="D2213" i="3"/>
  <c r="D2146" i="3"/>
  <c r="D3041" i="3"/>
  <c r="D2996" i="3"/>
  <c r="D2944" i="3"/>
  <c r="D2892" i="3"/>
  <c r="D2816" i="3"/>
  <c r="D2809" i="3"/>
  <c r="D2747" i="3"/>
  <c r="D2566" i="3"/>
  <c r="D2193" i="3"/>
  <c r="D2062" i="3"/>
  <c r="D1915" i="3"/>
  <c r="D1855" i="3"/>
  <c r="D1845" i="3"/>
  <c r="D1835" i="3"/>
  <c r="D1795" i="3"/>
  <c r="D1668" i="3"/>
  <c r="D1594" i="3"/>
  <c r="D1423" i="3"/>
  <c r="D1406" i="3"/>
  <c r="D1369" i="3"/>
  <c r="D1322" i="3"/>
  <c r="D1281" i="3"/>
  <c r="D1127" i="3"/>
  <c r="D1096" i="3"/>
  <c r="D1051" i="3"/>
  <c r="D1037" i="3"/>
  <c r="D1016" i="3"/>
  <c r="D978" i="3"/>
  <c r="D964" i="3"/>
  <c r="D954" i="3"/>
  <c r="D944" i="3"/>
  <c r="D914" i="3"/>
  <c r="D904" i="3"/>
  <c r="D850" i="3"/>
  <c r="D803" i="3"/>
  <c r="D633" i="3"/>
  <c r="D546" i="3"/>
  <c r="D459" i="3"/>
  <c r="D429" i="3"/>
  <c r="D409" i="3"/>
  <c r="D379" i="3"/>
  <c r="D258" i="3"/>
  <c r="D94" i="3"/>
  <c r="D3003" i="3"/>
  <c r="D2979" i="3"/>
  <c r="D2958" i="3"/>
  <c r="D2920" i="3"/>
  <c r="D2913" i="3"/>
  <c r="D2875" i="3"/>
  <c r="D2868" i="3"/>
  <c r="D2861" i="3"/>
  <c r="D2479" i="3"/>
  <c r="D2361" i="3"/>
  <c r="D2351" i="3"/>
  <c r="D2314" i="3"/>
  <c r="D2143" i="3"/>
  <c r="D3048" i="3"/>
  <c r="D3017" i="3"/>
  <c r="D3024" i="3"/>
  <c r="D2986" i="3"/>
  <c r="D2972" i="3"/>
  <c r="D2903" i="3"/>
  <c r="D2896" i="3"/>
  <c r="D2889" i="3"/>
  <c r="D2830" i="3"/>
  <c r="D2792" i="3"/>
  <c r="D2785" i="3"/>
  <c r="D2714" i="3"/>
  <c r="D2677" i="3"/>
  <c r="D2553" i="3"/>
  <c r="D2523" i="3"/>
  <c r="D2513" i="3"/>
  <c r="D2459" i="3"/>
  <c r="D2395" i="3"/>
  <c r="D2331" i="3"/>
  <c r="D2264" i="3"/>
  <c r="D2133" i="3"/>
  <c r="D1902" i="3"/>
  <c r="D1892" i="3"/>
  <c r="D1872" i="3"/>
  <c r="D1862" i="3"/>
  <c r="D1852" i="3"/>
  <c r="D1842" i="3"/>
  <c r="D1812" i="3"/>
  <c r="D1782" i="3"/>
  <c r="D1695" i="3"/>
  <c r="D1621" i="3"/>
  <c r="D1494" i="3"/>
  <c r="D1413" i="3"/>
  <c r="D1386" i="3"/>
  <c r="D1224" i="3"/>
  <c r="D1176" i="3"/>
  <c r="D1148" i="3"/>
  <c r="D1141" i="3"/>
  <c r="D1117" i="3"/>
  <c r="D1093" i="3"/>
  <c r="D1065" i="3"/>
  <c r="D1023" i="3"/>
  <c r="D1006" i="3"/>
  <c r="D999" i="3"/>
  <c r="D961" i="3"/>
  <c r="D800" i="3"/>
  <c r="D740" i="3"/>
  <c r="D620" i="3"/>
  <c r="D573" i="3"/>
  <c r="D513" i="3"/>
  <c r="D493" i="3"/>
  <c r="D302" i="3"/>
  <c r="D235" i="3"/>
  <c r="D175" i="3"/>
  <c r="D101" i="3"/>
  <c r="D61" i="3"/>
  <c r="D51" i="3"/>
  <c r="D41" i="3"/>
  <c r="D2886" i="3"/>
  <c r="D2858" i="3"/>
  <c r="D2851" i="3"/>
  <c r="D2844" i="3"/>
  <c r="D2820" i="3"/>
  <c r="D2358" i="3"/>
  <c r="D2039" i="3"/>
  <c r="D1732" i="3"/>
  <c r="D1702" i="3"/>
  <c r="D1685" i="3"/>
  <c r="D1491" i="3"/>
  <c r="D1437" i="3"/>
  <c r="D1383" i="3"/>
  <c r="D1356" i="3"/>
  <c r="D1349" i="3"/>
  <c r="D1285" i="3"/>
  <c r="D1275" i="3"/>
  <c r="D1231" i="3"/>
  <c r="D1221" i="3"/>
  <c r="D1048" i="3"/>
  <c r="D2664" i="3"/>
  <c r="D2500" i="3"/>
  <c r="D2419" i="3"/>
  <c r="D1919" i="3"/>
  <c r="D1779" i="3"/>
  <c r="D1769" i="3"/>
  <c r="D1719" i="3"/>
  <c r="D1062" i="3"/>
  <c r="D958" i="3"/>
  <c r="D817" i="3"/>
  <c r="D727" i="3"/>
  <c r="D707" i="3"/>
  <c r="D590" i="3"/>
  <c r="D510" i="3"/>
  <c r="D500" i="3"/>
  <c r="D490" i="3"/>
  <c r="D480" i="3"/>
  <c r="D98" i="3"/>
  <c r="D58" i="3"/>
  <c r="D2796" i="3"/>
  <c r="D2782" i="3"/>
  <c r="D2557" i="3"/>
  <c r="D2100" i="3"/>
  <c r="D2073" i="3"/>
  <c r="D1986" i="3"/>
  <c r="D1976" i="3"/>
  <c r="D1966" i="3"/>
  <c r="D1346" i="3"/>
  <c r="D1292" i="3"/>
  <c r="D1258" i="3"/>
  <c r="D1248" i="3"/>
  <c r="D1180" i="3"/>
  <c r="D1166" i="3"/>
  <c r="D1159" i="3"/>
  <c r="D1145" i="3"/>
  <c r="D3049" i="3"/>
  <c r="D2990" i="3"/>
  <c r="D2945" i="3"/>
  <c r="D2921" i="3"/>
  <c r="D2907" i="3"/>
  <c r="D2883" i="3"/>
  <c r="D2848" i="3"/>
  <c r="D2824" i="3"/>
  <c r="D2817" i="3"/>
  <c r="D2708" i="3"/>
  <c r="D2698" i="3"/>
  <c r="D2681" i="3"/>
  <c r="D2594" i="3"/>
  <c r="D2497" i="3"/>
  <c r="D2423" i="3"/>
  <c r="D2268" i="3"/>
  <c r="D2154" i="3"/>
  <c r="D2043" i="3"/>
  <c r="D2003" i="3"/>
  <c r="D1806" i="3"/>
  <c r="D1669" i="3"/>
  <c r="D1642" i="3"/>
  <c r="D1615" i="3"/>
  <c r="D1441" i="3"/>
  <c r="D1360" i="3"/>
  <c r="D1343" i="3"/>
  <c r="D1323" i="3"/>
  <c r="D1265" i="3"/>
  <c r="D1238" i="3"/>
  <c r="D1121" i="3"/>
  <c r="D1097" i="3"/>
  <c r="D1059" i="3"/>
  <c r="D1038" i="3"/>
  <c r="D1031" i="3"/>
  <c r="D955" i="3"/>
  <c r="D878" i="3"/>
  <c r="D814" i="3"/>
  <c r="D614" i="3"/>
  <c r="D594" i="3"/>
  <c r="D567" i="3"/>
  <c r="D537" i="3"/>
  <c r="D269" i="3"/>
  <c r="D249" i="3"/>
  <c r="D209" i="3"/>
  <c r="D65" i="3"/>
  <c r="D18" i="3"/>
  <c r="D2748" i="3"/>
  <c r="D2738" i="3"/>
  <c r="D2626" i="3"/>
  <c r="D2616" i="3"/>
  <c r="D2599" i="3"/>
  <c r="D2572" i="3"/>
  <c r="D2565" i="3"/>
  <c r="D2555" i="3"/>
  <c r="D2545" i="3"/>
  <c r="D2501" i="3"/>
  <c r="D2457" i="3"/>
  <c r="D2552" i="3"/>
  <c r="D2498" i="3"/>
  <c r="D2650" i="3"/>
  <c r="D2606" i="3"/>
  <c r="D2515" i="3"/>
  <c r="D2667" i="3"/>
  <c r="D2613" i="3"/>
  <c r="D2732" i="3"/>
  <c r="D2725" i="3"/>
  <c r="D2691" i="3"/>
  <c r="D2674" i="3"/>
  <c r="D2647" i="3"/>
  <c r="D2502" i="3"/>
  <c r="D2478" i="3"/>
  <c r="D2461" i="3"/>
  <c r="D2756" i="3"/>
  <c r="D2688" i="3"/>
  <c r="D2536" i="3"/>
  <c r="D2519" i="3"/>
  <c r="D2624" i="3"/>
  <c r="D2543" i="3"/>
  <c r="D2438" i="3"/>
  <c r="D2692" i="3"/>
  <c r="D2648" i="3"/>
  <c r="D2641" i="3"/>
  <c r="D2621" i="3"/>
  <c r="D2604" i="3"/>
  <c r="D2587" i="3"/>
  <c r="D2611" i="3"/>
  <c r="D2503" i="3"/>
  <c r="D2655" i="3"/>
  <c r="D2645" i="3"/>
  <c r="D2689" i="3"/>
  <c r="D2737" i="3"/>
  <c r="D2713" i="3"/>
  <c r="D2703" i="3"/>
  <c r="D2483" i="3"/>
  <c r="D2561" i="3"/>
  <c r="D2507" i="3"/>
  <c r="D2473" i="3"/>
  <c r="D2734" i="3"/>
  <c r="D2727" i="3"/>
  <c r="D2683" i="3"/>
  <c r="D2666" i="3"/>
  <c r="D2649" i="3"/>
  <c r="D2639" i="3"/>
  <c r="D2622" i="3"/>
  <c r="D2548" i="3"/>
  <c r="D2504" i="3"/>
  <c r="D2463" i="3"/>
  <c r="D2690" i="3"/>
  <c r="D2538" i="3"/>
  <c r="D2511" i="3"/>
  <c r="D2512" i="3"/>
  <c r="D2464" i="3"/>
  <c r="D2601" i="3"/>
  <c r="D2485" i="3"/>
  <c r="D2564" i="3"/>
  <c r="D2506" i="3"/>
  <c r="D2499" i="3"/>
  <c r="D2728" i="3"/>
  <c r="D2694" i="3"/>
  <c r="D2673" i="3"/>
  <c r="D2663" i="3"/>
  <c r="D2636" i="3"/>
  <c r="D2629" i="3"/>
  <c r="D2602" i="3"/>
  <c r="D2595" i="3"/>
  <c r="D2585" i="3"/>
  <c r="D2568" i="3"/>
  <c r="D2558" i="3"/>
  <c r="D2551" i="3"/>
  <c r="D2486" i="3"/>
  <c r="D2462" i="3"/>
  <c r="D2729" i="3"/>
  <c r="D2702" i="3"/>
  <c r="D2695" i="3"/>
  <c r="D2654" i="3"/>
  <c r="D2644" i="3"/>
  <c r="D2610" i="3"/>
  <c r="D2593" i="3"/>
  <c r="D2576" i="3"/>
  <c r="D2569" i="3"/>
  <c r="D2549" i="3"/>
  <c r="D2535" i="3"/>
  <c r="D2487" i="3"/>
  <c r="D2460" i="3"/>
  <c r="D2453" i="3"/>
  <c r="D2743" i="3"/>
  <c r="D2726" i="3"/>
  <c r="D2719" i="3"/>
  <c r="D2634" i="3"/>
  <c r="D2617" i="3"/>
  <c r="D2600" i="3"/>
  <c r="D2583" i="3"/>
  <c r="D2525" i="3"/>
  <c r="D2508" i="3"/>
  <c r="D2484" i="3"/>
  <c r="D2388" i="3"/>
  <c r="D2340" i="3"/>
  <c r="D2433" i="3"/>
  <c r="D2402" i="3"/>
  <c r="D2279" i="3"/>
  <c r="D2191" i="3"/>
  <c r="D2157" i="3"/>
  <c r="D2096" i="3"/>
  <c r="D2082" i="3"/>
  <c r="D2072" i="3"/>
  <c r="D2035" i="3"/>
  <c r="D2015" i="3"/>
  <c r="D2005" i="3"/>
  <c r="D1908" i="3"/>
  <c r="D1841" i="3"/>
  <c r="D1757" i="3"/>
  <c r="D1673" i="3"/>
  <c r="D1619" i="3"/>
  <c r="D1562" i="3"/>
  <c r="D1552" i="3"/>
  <c r="D1525" i="3"/>
  <c r="D1515" i="3"/>
  <c r="D1488" i="3"/>
  <c r="D1420" i="3"/>
  <c r="D1403" i="3"/>
  <c r="D1382" i="3"/>
  <c r="D1368" i="3"/>
  <c r="D1341" i="3"/>
  <c r="D1334" i="3"/>
  <c r="D1324" i="3"/>
  <c r="D1317" i="3"/>
  <c r="D1307" i="3"/>
  <c r="D1293" i="3"/>
  <c r="D1255" i="3"/>
  <c r="D1234" i="3"/>
  <c r="D1217" i="3"/>
  <c r="D1155" i="3"/>
  <c r="D1114" i="3"/>
  <c r="D995" i="3"/>
  <c r="D988" i="3"/>
  <c r="D912" i="3"/>
  <c r="D885" i="3"/>
  <c r="D868" i="3"/>
  <c r="D861" i="3"/>
  <c r="D807" i="3"/>
  <c r="D763" i="3"/>
  <c r="D729" i="3"/>
  <c r="D709" i="3"/>
  <c r="D689" i="3"/>
  <c r="D669" i="3"/>
  <c r="D649" i="3"/>
  <c r="D622" i="3"/>
  <c r="D568" i="3"/>
  <c r="D541" i="3"/>
  <c r="D474" i="3"/>
  <c r="D464" i="3"/>
  <c r="D447" i="3"/>
  <c r="D437" i="3"/>
  <c r="D427" i="3"/>
  <c r="D417" i="3"/>
  <c r="D407" i="3"/>
  <c r="D397" i="3"/>
  <c r="D390" i="3"/>
  <c r="D380" i="3"/>
  <c r="D265" i="3"/>
  <c r="D218" i="3"/>
  <c r="D161" i="3"/>
  <c r="D144" i="3"/>
  <c r="D86" i="3"/>
  <c r="D76" i="3"/>
  <c r="D42" i="3"/>
  <c r="D32" i="3"/>
  <c r="D2416" i="3"/>
  <c r="D2409" i="3"/>
  <c r="D2357" i="3"/>
  <c r="D2323" i="3"/>
  <c r="D2259" i="3"/>
  <c r="D1791" i="3"/>
  <c r="D1737" i="3"/>
  <c r="D1717" i="3"/>
  <c r="D1653" i="3"/>
  <c r="D1609" i="3"/>
  <c r="D1589" i="3"/>
  <c r="D1495" i="3"/>
  <c r="D2188" i="3"/>
  <c r="D2079" i="3"/>
  <c r="D2042" i="3"/>
  <c r="D2022" i="3"/>
  <c r="D2002" i="3"/>
  <c r="D1549" i="3"/>
  <c r="D1458" i="3"/>
  <c r="D1410" i="3"/>
  <c r="D1389" i="3"/>
  <c r="D1379" i="3"/>
  <c r="D1365" i="3"/>
  <c r="D1355" i="3"/>
  <c r="D1118" i="3"/>
  <c r="D1066" i="3"/>
  <c r="D1014" i="3"/>
  <c r="D946" i="3"/>
  <c r="D919" i="3"/>
  <c r="D848" i="3"/>
  <c r="D787" i="3"/>
  <c r="D760" i="3"/>
  <c r="D743" i="3"/>
  <c r="D548" i="3"/>
  <c r="D538" i="3"/>
  <c r="D511" i="3"/>
  <c r="D491" i="3"/>
  <c r="D471" i="3"/>
  <c r="D394" i="3"/>
  <c r="D306" i="3"/>
  <c r="D289" i="3"/>
  <c r="D262" i="3"/>
  <c r="D242" i="3"/>
  <c r="D205" i="3"/>
  <c r="D134" i="3"/>
  <c r="D107" i="3"/>
  <c r="D2337" i="3"/>
  <c r="D2123" i="3"/>
  <c r="D2009" i="3"/>
  <c r="D1972" i="3"/>
  <c r="D1962" i="3"/>
  <c r="D1942" i="3"/>
  <c r="D1932" i="3"/>
  <c r="D1586" i="3"/>
  <c r="D1529" i="3"/>
  <c r="D1519" i="3"/>
  <c r="D1502" i="3"/>
  <c r="D1304" i="3"/>
  <c r="D1207" i="3"/>
  <c r="D1111" i="3"/>
  <c r="D967" i="3"/>
  <c r="D943" i="3"/>
  <c r="D872" i="3"/>
  <c r="D855" i="3"/>
  <c r="D804" i="3"/>
  <c r="D767" i="3"/>
  <c r="D518" i="3"/>
  <c r="D498" i="3"/>
  <c r="D488" i="3"/>
  <c r="D478" i="3"/>
  <c r="D461" i="3"/>
  <c r="D441" i="3"/>
  <c r="D286" i="3"/>
  <c r="D259" i="3"/>
  <c r="D19" i="3"/>
  <c r="D2427" i="3"/>
  <c r="D2375" i="3"/>
  <c r="D2317" i="3"/>
  <c r="D2293" i="3"/>
  <c r="D2229" i="3"/>
  <c r="D2212" i="3"/>
  <c r="D2202" i="3"/>
  <c r="D2195" i="3"/>
  <c r="D2137" i="3"/>
  <c r="D1922" i="3"/>
  <c r="D1895" i="3"/>
  <c r="D1875" i="3"/>
  <c r="D2192" i="3"/>
  <c r="D2151" i="3"/>
  <c r="D2110" i="3"/>
  <c r="D2036" i="3"/>
  <c r="D1959" i="3"/>
  <c r="D1657" i="3"/>
  <c r="D1637" i="3"/>
  <c r="D1630" i="3"/>
  <c r="D1613" i="3"/>
  <c r="D1593" i="3"/>
  <c r="D1573" i="3"/>
  <c r="D1345" i="3"/>
  <c r="D1297" i="3"/>
  <c r="D1287" i="3"/>
  <c r="D1273" i="3"/>
  <c r="D1249" i="3"/>
  <c r="D1211" i="3"/>
  <c r="D1178" i="3"/>
  <c r="D1126" i="3"/>
  <c r="D1115" i="3"/>
  <c r="D1074" i="3"/>
  <c r="D957" i="3"/>
  <c r="D933" i="3"/>
  <c r="D923" i="3"/>
  <c r="D906" i="3"/>
  <c r="D896" i="3"/>
  <c r="D852" i="3"/>
  <c r="D774" i="3"/>
  <c r="D747" i="3"/>
  <c r="D640" i="3"/>
  <c r="D562" i="3"/>
  <c r="D535" i="3"/>
  <c r="D525" i="3"/>
  <c r="D391" i="3"/>
  <c r="D381" i="3"/>
  <c r="D354" i="3"/>
  <c r="D330" i="3"/>
  <c r="D310" i="3"/>
  <c r="D293" i="3"/>
  <c r="D276" i="3"/>
  <c r="D219" i="3"/>
  <c r="D202" i="3"/>
  <c r="D165" i="3"/>
  <c r="D138" i="3"/>
  <c r="D97" i="3"/>
  <c r="D43" i="3"/>
  <c r="D2424" i="3"/>
  <c r="D2389" i="3"/>
  <c r="D2324" i="3"/>
  <c r="D2300" i="3"/>
  <c r="D2280" i="3"/>
  <c r="D2270" i="3"/>
  <c r="D2243" i="3"/>
  <c r="D2182" i="3"/>
  <c r="D2165" i="3"/>
  <c r="D2117" i="3"/>
  <c r="D2107" i="3"/>
  <c r="D1758" i="3"/>
  <c r="D1708" i="3"/>
  <c r="D1691" i="3"/>
  <c r="D1600" i="3"/>
  <c r="D1397" i="3"/>
  <c r="D1359" i="3"/>
  <c r="D1342" i="3"/>
  <c r="D1308" i="3"/>
  <c r="D1294" i="3"/>
  <c r="D1270" i="3"/>
  <c r="D1263" i="3"/>
  <c r="D1256" i="3"/>
  <c r="D1218" i="3"/>
  <c r="D1193" i="3"/>
  <c r="D1171" i="3"/>
  <c r="D940" i="3"/>
  <c r="D808" i="3"/>
  <c r="D552" i="3"/>
  <c r="D465" i="3"/>
  <c r="D438" i="3"/>
  <c r="D418" i="3"/>
  <c r="D398" i="3"/>
  <c r="D111" i="3"/>
  <c r="D33" i="3"/>
  <c r="D2379" i="3"/>
  <c r="D2287" i="3"/>
  <c r="D2400" i="3"/>
  <c r="D2114" i="3"/>
  <c r="D2090" i="3"/>
  <c r="D2080" i="3"/>
  <c r="D2070" i="3"/>
  <c r="D2060" i="3"/>
  <c r="D2023" i="3"/>
  <c r="D2013" i="3"/>
  <c r="D1983" i="3"/>
  <c r="D1879" i="3"/>
  <c r="D1809" i="3"/>
  <c r="D1775" i="3"/>
  <c r="D1755" i="3"/>
  <c r="D1681" i="3"/>
  <c r="D1661" i="3"/>
  <c r="D1651" i="3"/>
  <c r="D1641" i="3"/>
  <c r="D1567" i="3"/>
  <c r="D1540" i="3"/>
  <c r="D1523" i="3"/>
  <c r="D1503" i="3"/>
  <c r="D1466" i="3"/>
  <c r="D1449" i="3"/>
  <c r="D1380" i="3"/>
  <c r="D1366" i="3"/>
  <c r="D1332" i="3"/>
  <c r="D1291" i="3"/>
  <c r="D1253" i="3"/>
  <c r="D1225" i="3"/>
  <c r="D1197" i="3"/>
  <c r="D1182" i="3"/>
  <c r="D1175" i="3"/>
  <c r="D1134" i="3"/>
  <c r="D1082" i="3"/>
  <c r="D1071" i="3"/>
  <c r="D1030" i="3"/>
  <c r="D975" i="3"/>
  <c r="D927" i="3"/>
  <c r="D920" i="3"/>
  <c r="D883" i="3"/>
  <c r="D839" i="3"/>
  <c r="D798" i="3"/>
  <c r="D788" i="3"/>
  <c r="D781" i="3"/>
  <c r="D754" i="3"/>
  <c r="D737" i="3"/>
  <c r="D717" i="3"/>
  <c r="D697" i="3"/>
  <c r="D677" i="3"/>
  <c r="D657" i="3"/>
  <c r="D627" i="3"/>
  <c r="D610" i="3"/>
  <c r="D566" i="3"/>
  <c r="D559" i="3"/>
  <c r="D539" i="3"/>
  <c r="D405" i="3"/>
  <c r="D378" i="3"/>
  <c r="D358" i="3"/>
  <c r="D314" i="3"/>
  <c r="D290" i="3"/>
  <c r="D233" i="3"/>
  <c r="D142" i="3"/>
  <c r="D74" i="3"/>
  <c r="D23" i="3"/>
  <c r="D3" i="3"/>
  <c r="D2355" i="3"/>
  <c r="D2321" i="3"/>
  <c r="D2393" i="3"/>
  <c r="D2345" i="3"/>
  <c r="D2335" i="3"/>
  <c r="D2318" i="3"/>
  <c r="D2254" i="3"/>
  <c r="D2230" i="3"/>
  <c r="D2087" i="3"/>
  <c r="D2030" i="3"/>
  <c r="D2010" i="3"/>
  <c r="D1913" i="3"/>
  <c r="D1896" i="3"/>
  <c r="D1886" i="3"/>
  <c r="D1866" i="3"/>
  <c r="D1762" i="3"/>
  <c r="D1742" i="3"/>
  <c r="D1648" i="3"/>
  <c r="D1631" i="3"/>
  <c r="D1604" i="3"/>
  <c r="D1510" i="3"/>
  <c r="D1500" i="3"/>
  <c r="D1473" i="3"/>
  <c r="D1456" i="3"/>
  <c r="D1422" i="3"/>
  <c r="D1329" i="3"/>
  <c r="D1312" i="3"/>
  <c r="D1274" i="3"/>
  <c r="D1260" i="3"/>
  <c r="D1201" i="3"/>
  <c r="D1190" i="3"/>
  <c r="D1179" i="3"/>
  <c r="D1075" i="3"/>
  <c r="D1034" i="3"/>
  <c r="D979" i="3"/>
  <c r="D907" i="3"/>
  <c r="D890" i="3"/>
  <c r="D863" i="3"/>
  <c r="D805" i="3"/>
  <c r="D778" i="3"/>
  <c r="D734" i="3"/>
  <c r="D536" i="3"/>
  <c r="D519" i="3"/>
  <c r="D499" i="3"/>
  <c r="D469" i="3"/>
  <c r="D422" i="3"/>
  <c r="D402" i="3"/>
  <c r="D385" i="3"/>
  <c r="D365" i="3"/>
  <c r="D321" i="3"/>
  <c r="D304" i="3"/>
  <c r="D270" i="3"/>
  <c r="D260" i="3"/>
  <c r="D203" i="3"/>
  <c r="D186" i="3"/>
  <c r="D149" i="3"/>
  <c r="D2166" i="3"/>
  <c r="D2152" i="3"/>
  <c r="D2128" i="3"/>
  <c r="D2121" i="3"/>
  <c r="D2101" i="3"/>
  <c r="D2007" i="3"/>
  <c r="D1759" i="3"/>
  <c r="D1675" i="3"/>
  <c r="D1527" i="3"/>
  <c r="D1480" i="3"/>
  <c r="D1336" i="3"/>
  <c r="D1326" i="3"/>
  <c r="D1288" i="3"/>
  <c r="D1236" i="3"/>
  <c r="D1131" i="3"/>
  <c r="D880" i="3"/>
  <c r="D792" i="3"/>
  <c r="D624" i="3"/>
  <c r="D580" i="3"/>
  <c r="D526" i="3"/>
  <c r="D449" i="3"/>
  <c r="D247" i="3"/>
  <c r="D183" i="3"/>
  <c r="D44" i="3"/>
  <c r="D17" i="3"/>
  <c r="D2359" i="3"/>
  <c r="D2332" i="3"/>
  <c r="D2301" i="3"/>
  <c r="D2291" i="3"/>
  <c r="D2281" i="3"/>
  <c r="D2149" i="3"/>
  <c r="D95" i="3"/>
  <c r="D2387" i="3"/>
  <c r="D2380" i="3"/>
  <c r="D1977" i="3"/>
  <c r="D1947" i="3"/>
  <c r="D1937" i="3"/>
  <c r="D1709" i="3"/>
  <c r="D1692" i="3"/>
  <c r="D1665" i="3"/>
  <c r="D1601" i="3"/>
  <c r="D1497" i="3"/>
  <c r="D1405" i="3"/>
  <c r="D1309" i="3"/>
  <c r="D1264" i="3"/>
  <c r="D1257" i="3"/>
  <c r="D1150" i="3"/>
  <c r="D990" i="3"/>
  <c r="D809" i="3"/>
  <c r="D2305" i="3"/>
  <c r="D2288" i="3"/>
  <c r="D2258" i="3"/>
  <c r="D2251" i="3"/>
  <c r="D2224" i="3"/>
  <c r="D2214" i="3"/>
  <c r="D2207" i="3"/>
  <c r="D2173" i="3"/>
  <c r="D2061" i="3"/>
  <c r="D2014" i="3"/>
  <c r="D1917" i="3"/>
  <c r="D1870" i="3"/>
  <c r="D1830" i="3"/>
  <c r="D1793" i="3"/>
  <c r="D1776" i="3"/>
  <c r="D1766" i="3"/>
  <c r="D1756" i="3"/>
  <c r="D1682" i="3"/>
  <c r="D1672" i="3"/>
  <c r="D1618" i="3"/>
  <c r="D1608" i="3"/>
  <c r="D1588" i="3"/>
  <c r="D1561" i="3"/>
  <c r="D1541" i="3"/>
  <c r="D1504" i="3"/>
  <c r="D1477" i="3"/>
  <c r="D1450" i="3"/>
  <c r="D1402" i="3"/>
  <c r="D1395" i="3"/>
  <c r="D1357" i="3"/>
  <c r="D1333" i="3"/>
  <c r="D1278" i="3"/>
  <c r="D1247" i="3"/>
  <c r="D1233" i="3"/>
  <c r="D1209" i="3"/>
  <c r="D1139" i="3"/>
  <c r="D1098" i="3"/>
  <c r="D1087" i="3"/>
  <c r="D1042" i="3"/>
  <c r="D969" i="3"/>
  <c r="D894" i="3"/>
  <c r="D877" i="3"/>
  <c r="D638" i="3"/>
  <c r="D628" i="3"/>
  <c r="D601" i="3"/>
  <c r="D587" i="3"/>
  <c r="D550" i="3"/>
  <c r="D540" i="3"/>
  <c r="D523" i="3"/>
  <c r="D456" i="3"/>
  <c r="D389" i="3"/>
  <c r="D369" i="3"/>
  <c r="D153" i="3"/>
  <c r="D109" i="3"/>
  <c r="D48" i="3"/>
  <c r="D2370" i="3"/>
  <c r="D1867" i="3"/>
  <c r="D1847" i="3"/>
  <c r="D1810" i="3"/>
  <c r="D2384" i="3"/>
  <c r="D2353" i="3"/>
  <c r="D2312" i="3"/>
  <c r="D2285" i="3"/>
  <c r="D2275" i="3"/>
  <c r="D2265" i="3"/>
  <c r="D2248" i="3"/>
  <c r="D2187" i="3"/>
  <c r="D2078" i="3"/>
  <c r="D1837" i="3"/>
  <c r="D1659" i="3"/>
  <c r="D1625" i="3"/>
  <c r="D1585" i="3"/>
  <c r="D1558" i="3"/>
  <c r="D1538" i="3"/>
  <c r="D1521" i="3"/>
  <c r="D1484" i="3"/>
  <c r="D1464" i="3"/>
  <c r="D1457" i="3"/>
  <c r="D1388" i="3"/>
  <c r="D1378" i="3"/>
  <c r="D1223" i="3"/>
  <c r="D1102" i="3"/>
  <c r="D1050" i="3"/>
  <c r="D959" i="3"/>
  <c r="D952" i="3"/>
  <c r="D945" i="3"/>
  <c r="D935" i="3"/>
  <c r="D908" i="3"/>
  <c r="D901" i="3"/>
  <c r="D874" i="3"/>
  <c r="D830" i="3"/>
  <c r="D786" i="3"/>
  <c r="D769" i="3"/>
  <c r="D759" i="3"/>
  <c r="D742" i="3"/>
  <c r="D725" i="3"/>
  <c r="D705" i="3"/>
  <c r="D386" i="3"/>
  <c r="D305" i="3"/>
  <c r="D231" i="3"/>
  <c r="D214" i="3"/>
  <c r="D177" i="3"/>
  <c r="D150" i="3"/>
  <c r="D99" i="3"/>
  <c r="D2429" i="3"/>
  <c r="D2398" i="3"/>
  <c r="D2221" i="3"/>
  <c r="D2194" i="3"/>
  <c r="D1981" i="3"/>
  <c r="D1961" i="3"/>
  <c r="D1911" i="3"/>
  <c r="D1904" i="3"/>
  <c r="D1605" i="3"/>
  <c r="D702" i="3"/>
  <c r="D692" i="3"/>
  <c r="D682" i="3"/>
  <c r="D672" i="3"/>
  <c r="D662" i="3"/>
  <c r="D652" i="3"/>
  <c r="D642" i="3"/>
  <c r="D517" i="3"/>
  <c r="D507" i="3"/>
  <c r="D497" i="3"/>
  <c r="D487" i="3"/>
  <c r="D477" i="3"/>
  <c r="D285" i="3"/>
  <c r="D147" i="3"/>
  <c r="D123" i="3"/>
  <c r="D8" i="3"/>
  <c r="D2350" i="3"/>
  <c r="D2333" i="3"/>
  <c r="D2326" i="3"/>
  <c r="D2316" i="3"/>
  <c r="D2309" i="3"/>
  <c r="D2218" i="3"/>
  <c r="D2136" i="3"/>
  <c r="D2109" i="3"/>
  <c r="D2099" i="3"/>
  <c r="D2092" i="3"/>
  <c r="D2065" i="3"/>
  <c r="D1740" i="3"/>
  <c r="D1720" i="3"/>
  <c r="D1622" i="3"/>
  <c r="D1518" i="3"/>
  <c r="D1461" i="3"/>
  <c r="D1385" i="3"/>
  <c r="D1375" i="3"/>
  <c r="D1361" i="3"/>
  <c r="D1337" i="3"/>
  <c r="D1310" i="3"/>
  <c r="D1244" i="3"/>
  <c r="D1237" i="3"/>
  <c r="D1162" i="3"/>
  <c r="D1151" i="3"/>
  <c r="D1110" i="3"/>
  <c r="D1054" i="3"/>
  <c r="D1002" i="3"/>
  <c r="D991" i="3"/>
  <c r="D984" i="3"/>
  <c r="D973" i="3"/>
  <c r="D932" i="3"/>
  <c r="D925" i="3"/>
  <c r="D888" i="3"/>
  <c r="D881" i="3"/>
  <c r="D854" i="3"/>
  <c r="D844" i="3"/>
  <c r="D834" i="3"/>
  <c r="D793" i="3"/>
  <c r="D605" i="3"/>
  <c r="D534" i="3"/>
  <c r="D467" i="3"/>
  <c r="D191" i="3"/>
  <c r="D113" i="3"/>
  <c r="D25" i="3"/>
  <c r="D1958" i="3"/>
  <c r="D1948" i="3"/>
  <c r="D1753" i="3"/>
  <c r="D1658" i="3"/>
  <c r="D1577" i="3"/>
  <c r="D2744" i="3"/>
  <c r="D2682" i="3"/>
  <c r="D2430" i="3"/>
  <c r="D2199" i="3"/>
  <c r="D2012" i="3"/>
  <c r="D1770" i="3"/>
  <c r="D1584" i="3"/>
  <c r="D1364" i="3"/>
  <c r="D1992" i="3"/>
  <c r="D1777" i="3"/>
  <c r="D2686" i="3"/>
  <c r="D2434" i="3"/>
  <c r="D2210" i="3"/>
  <c r="D1801" i="3"/>
  <c r="D1662" i="3"/>
  <c r="D1794" i="3"/>
  <c r="D1784" i="3"/>
  <c r="D2272" i="3"/>
  <c r="D2131" i="3"/>
  <c r="D2026" i="3"/>
  <c r="D1825" i="3"/>
  <c r="D1818" i="3"/>
  <c r="D1676" i="3"/>
  <c r="D2053" i="3"/>
  <c r="D2119" i="3"/>
  <c r="D2745" i="3"/>
  <c r="D2642" i="3"/>
  <c r="D2386" i="3"/>
  <c r="D1832" i="3"/>
  <c r="D1690" i="3"/>
  <c r="D613" i="3"/>
  <c r="D85" i="3"/>
  <c r="D1570" i="3"/>
  <c r="D2759" i="3"/>
  <c r="D2704" i="3"/>
  <c r="D2456" i="3"/>
  <c r="D1839" i="3"/>
  <c r="D1602" i="3"/>
  <c r="D1425" i="3"/>
  <c r="D2705" i="3"/>
  <c r="D1482" i="3"/>
  <c r="D2646" i="3"/>
  <c r="D2570" i="3"/>
  <c r="D2338" i="3"/>
  <c r="D1978" i="3"/>
  <c r="D2167" i="3"/>
  <c r="D2081" i="3"/>
  <c r="D1910" i="3"/>
  <c r="D1893" i="3"/>
  <c r="D1623" i="3"/>
  <c r="D1542" i="3"/>
  <c r="D1746" i="3"/>
  <c r="D2722" i="3"/>
  <c r="D2574" i="3"/>
  <c r="D2522" i="3"/>
  <c r="D2342" i="3"/>
  <c r="D2294" i="3"/>
  <c r="D2174" i="3"/>
  <c r="D1447" i="3"/>
  <c r="D860" i="3"/>
  <c r="D2740" i="3"/>
  <c r="D2700" i="3"/>
  <c r="D2660" i="3"/>
  <c r="D2588" i="3"/>
  <c r="D2544" i="3"/>
  <c r="D2474" i="3"/>
  <c r="D2452" i="3"/>
  <c r="D2408" i="3"/>
  <c r="D2356" i="3"/>
  <c r="D2290" i="3"/>
  <c r="D2250" i="3"/>
  <c r="D2170" i="3"/>
  <c r="D2122" i="3"/>
  <c r="D2084" i="3"/>
  <c r="D2077" i="3"/>
  <c r="D2029" i="3"/>
  <c r="D1971" i="3"/>
  <c r="D1927" i="3"/>
  <c r="D1869" i="3"/>
  <c r="D1811" i="3"/>
  <c r="D1763" i="3"/>
  <c r="D1679" i="3"/>
  <c r="D1531" i="3"/>
  <c r="D1524" i="3"/>
  <c r="D1443" i="3"/>
  <c r="D1367" i="3"/>
  <c r="D836" i="3"/>
  <c r="D582" i="3"/>
  <c r="D1286" i="3"/>
  <c r="D377" i="3"/>
  <c r="D201" i="3"/>
  <c r="D2730" i="3"/>
  <c r="D2102" i="3"/>
  <c r="D2050" i="3"/>
  <c r="D2033" i="3"/>
  <c r="D1999" i="3"/>
  <c r="D1890" i="3"/>
  <c r="D1873" i="3"/>
  <c r="D1856" i="3"/>
  <c r="D1846" i="3"/>
  <c r="D1822" i="3"/>
  <c r="D1798" i="3"/>
  <c r="D1687" i="3"/>
  <c r="D1514" i="3"/>
  <c r="D1493" i="3"/>
  <c r="D1486" i="3"/>
  <c r="D1465" i="3"/>
  <c r="D1454" i="3"/>
  <c r="D1387" i="3"/>
  <c r="D1279" i="3"/>
  <c r="D1272" i="3"/>
  <c r="D1243" i="3"/>
  <c r="D939" i="3"/>
  <c r="D898" i="3"/>
  <c r="D864" i="3"/>
  <c r="D857" i="3"/>
  <c r="D731" i="3"/>
  <c r="D711" i="3"/>
  <c r="D691" i="3"/>
  <c r="D671" i="3"/>
  <c r="D651" i="3"/>
  <c r="D106" i="3"/>
  <c r="D11" i="3"/>
  <c r="D2752" i="3"/>
  <c r="D2712" i="3"/>
  <c r="D2672" i="3"/>
  <c r="D2632" i="3"/>
  <c r="D2614" i="3"/>
  <c r="D2556" i="3"/>
  <c r="D2534" i="3"/>
  <c r="D2490" i="3"/>
  <c r="D2442" i="3"/>
  <c r="D2420" i="3"/>
  <c r="D2372" i="3"/>
  <c r="D2328" i="3"/>
  <c r="D2262" i="3"/>
  <c r="D2240" i="3"/>
  <c r="D2222" i="3"/>
  <c r="D2071" i="3"/>
  <c r="D2057" i="3"/>
  <c r="D2047" i="3"/>
  <c r="D2016" i="3"/>
  <c r="D1982" i="3"/>
  <c r="D1945" i="3"/>
  <c r="D1938" i="3"/>
  <c r="D1921" i="3"/>
  <c r="D1914" i="3"/>
  <c r="D1897" i="3"/>
  <c r="D1887" i="3"/>
  <c r="D1843" i="3"/>
  <c r="D1788" i="3"/>
  <c r="D1781" i="3"/>
  <c r="D1774" i="3"/>
  <c r="D1750" i="3"/>
  <c r="D1736" i="3"/>
  <c r="D1722" i="3"/>
  <c r="D1606" i="3"/>
  <c r="D1574" i="3"/>
  <c r="D1546" i="3"/>
  <c r="D1511" i="3"/>
  <c r="D1472" i="3"/>
  <c r="D1451" i="3"/>
  <c r="D1444" i="3"/>
  <c r="D1391" i="3"/>
  <c r="D1319" i="3"/>
  <c r="D1283" i="3"/>
  <c r="D871" i="3"/>
  <c r="D458" i="3"/>
  <c r="D225" i="3"/>
  <c r="D2716" i="3"/>
  <c r="D2676" i="3"/>
  <c r="D2625" i="3"/>
  <c r="D2376" i="3"/>
  <c r="D2295" i="3"/>
  <c r="D2226" i="3"/>
  <c r="D2106" i="3"/>
  <c r="D1969" i="3"/>
  <c r="D1952" i="3"/>
  <c r="D1877" i="3"/>
  <c r="D1826" i="3"/>
  <c r="D1802" i="3"/>
  <c r="D1705" i="3"/>
  <c r="D1698" i="3"/>
  <c r="D1652" i="3"/>
  <c r="D1638" i="3"/>
  <c r="D1592" i="3"/>
  <c r="D1462" i="3"/>
  <c r="D745" i="3"/>
  <c r="D222" i="3"/>
  <c r="D2586" i="3"/>
  <c r="D2244" i="3"/>
  <c r="D2075" i="3"/>
  <c r="D2054" i="3"/>
  <c r="D1949" i="3"/>
  <c r="D1918" i="3"/>
  <c r="D1894" i="3"/>
  <c r="D1884" i="3"/>
  <c r="D1850" i="3"/>
  <c r="D1833" i="3"/>
  <c r="D1778" i="3"/>
  <c r="D1761" i="3"/>
  <c r="D1733" i="3"/>
  <c r="D1726" i="3"/>
  <c r="D1670" i="3"/>
  <c r="D1610" i="3"/>
  <c r="D1578" i="3"/>
  <c r="D1564" i="3"/>
  <c r="D1550" i="3"/>
  <c r="D1305" i="3"/>
  <c r="D512" i="3"/>
  <c r="D15" i="3"/>
  <c r="D2680" i="3"/>
  <c r="D2310" i="3"/>
  <c r="D1816" i="3"/>
  <c r="D1754" i="3"/>
  <c r="D1522" i="3"/>
  <c r="D1487" i="3"/>
  <c r="D1407" i="3"/>
  <c r="D1331" i="3"/>
  <c r="D1316" i="3"/>
  <c r="D875" i="3"/>
  <c r="D810" i="3"/>
  <c r="D509" i="3"/>
  <c r="D489" i="3"/>
  <c r="D479" i="3"/>
  <c r="D462" i="3"/>
  <c r="D317" i="3"/>
  <c r="D229" i="3"/>
  <c r="D2662" i="3"/>
  <c r="D2590" i="3"/>
  <c r="D2410" i="3"/>
  <c r="D2041" i="3"/>
  <c r="D2034" i="3"/>
  <c r="D1789" i="3"/>
  <c r="D1751" i="3"/>
  <c r="D1744" i="3"/>
  <c r="D1723" i="3"/>
  <c r="D1688" i="3"/>
  <c r="D1628" i="3"/>
  <c r="D1607" i="3"/>
  <c r="D1547" i="3"/>
  <c r="D1411" i="3"/>
  <c r="D29" i="3"/>
  <c r="D2724" i="3"/>
  <c r="D2684" i="3"/>
  <c r="D2524" i="3"/>
  <c r="D2432" i="3"/>
  <c r="D2362" i="3"/>
  <c r="D2048" i="3"/>
  <c r="D1990" i="3"/>
  <c r="D1963" i="3"/>
  <c r="D2550" i="3"/>
  <c r="D2480" i="3"/>
  <c r="D2458" i="3"/>
  <c r="D1854" i="3"/>
  <c r="D1844" i="3"/>
  <c r="D1813" i="3"/>
  <c r="D1765" i="3"/>
  <c r="D1674" i="3"/>
  <c r="D1614" i="3"/>
  <c r="D1554" i="3"/>
  <c r="D1544" i="3"/>
  <c r="D1533" i="3"/>
  <c r="D1512" i="3"/>
  <c r="D1498" i="3"/>
  <c r="D1463" i="3"/>
  <c r="D1452" i="3"/>
  <c r="D1419" i="3"/>
  <c r="D987" i="3"/>
  <c r="D903" i="3"/>
  <c r="D838" i="3"/>
  <c r="D797" i="3"/>
  <c r="D780" i="3"/>
  <c r="D773" i="3"/>
  <c r="D341" i="3"/>
  <c r="D253" i="3"/>
  <c r="D2436" i="3"/>
  <c r="D1953" i="3"/>
  <c r="D1936" i="3"/>
  <c r="D1912" i="3"/>
  <c r="D1878" i="3"/>
  <c r="D1851" i="3"/>
  <c r="D1772" i="3"/>
  <c r="D557" i="3"/>
  <c r="D169" i="3"/>
  <c r="D2750" i="3"/>
  <c r="D2710" i="3"/>
  <c r="D2670" i="3"/>
  <c r="D2630" i="3"/>
  <c r="D2554" i="3"/>
  <c r="D2532" i="3"/>
  <c r="D2488" i="3"/>
  <c r="D2440" i="3"/>
  <c r="D2418" i="3"/>
  <c r="D2392" i="3"/>
  <c r="D2238" i="3"/>
  <c r="D2198" i="3"/>
  <c r="D2162" i="3"/>
  <c r="D1909" i="3"/>
  <c r="D1713" i="3"/>
  <c r="D1703" i="3"/>
  <c r="D1678" i="3"/>
  <c r="D1664" i="3"/>
  <c r="D1632" i="3"/>
  <c r="D1530" i="3"/>
  <c r="D1442" i="3"/>
  <c r="D1427" i="3"/>
  <c r="D1347" i="3"/>
  <c r="D980" i="3"/>
  <c r="D893" i="3"/>
  <c r="D845" i="3"/>
  <c r="D811" i="3"/>
  <c r="D770" i="3"/>
  <c r="D564" i="3"/>
  <c r="D547" i="3"/>
  <c r="D2580" i="3"/>
  <c r="D2510" i="3"/>
  <c r="D2466" i="3"/>
  <c r="D2396" i="3"/>
  <c r="D2348" i="3"/>
  <c r="D2304" i="3"/>
  <c r="D2282" i="3"/>
  <c r="D2111" i="3"/>
  <c r="D2052" i="3"/>
  <c r="D2011" i="3"/>
  <c r="D1967" i="3"/>
  <c r="D1957" i="3"/>
  <c r="D1831" i="3"/>
  <c r="D1807" i="3"/>
  <c r="D1731" i="3"/>
  <c r="D1643" i="3"/>
  <c r="D1583" i="3"/>
  <c r="D1467" i="3"/>
  <c r="D1431" i="3"/>
  <c r="D1351" i="3"/>
  <c r="D924" i="3"/>
  <c r="D359" i="3"/>
  <c r="D2736" i="3"/>
  <c r="D2696" i="3"/>
  <c r="D2584" i="3"/>
  <c r="D2470" i="3"/>
  <c r="D2352" i="3"/>
  <c r="D2286" i="3"/>
  <c r="D2066" i="3"/>
  <c r="D2049" i="3"/>
  <c r="D1889" i="3"/>
  <c r="D1882" i="3"/>
  <c r="D1821" i="3"/>
  <c r="D1790" i="3"/>
  <c r="D1752" i="3"/>
  <c r="D1745" i="3"/>
  <c r="D1738" i="3"/>
  <c r="D1724" i="3"/>
  <c r="D1474" i="3"/>
  <c r="D1446" i="3"/>
  <c r="D941" i="3"/>
  <c r="D866" i="3"/>
  <c r="D825" i="3"/>
  <c r="D366" i="3"/>
  <c r="D173" i="3"/>
  <c r="D81" i="3"/>
  <c r="D2758" i="3"/>
  <c r="D2718" i="3"/>
  <c r="D2678" i="3"/>
  <c r="D2620" i="3"/>
  <c r="D2540" i="3"/>
  <c r="D2496" i="3"/>
  <c r="D2448" i="3"/>
  <c r="D2426" i="3"/>
  <c r="D2404" i="3"/>
  <c r="D2378" i="3"/>
  <c r="D2334" i="3"/>
  <c r="D2308" i="3"/>
  <c r="D2246" i="3"/>
  <c r="D2235" i="3"/>
  <c r="D2206" i="3"/>
  <c r="D2115" i="3"/>
  <c r="D2108" i="3"/>
  <c r="D2056" i="3"/>
  <c r="D2018" i="3"/>
  <c r="D1804" i="3"/>
  <c r="D1707" i="3"/>
  <c r="D1647" i="3"/>
  <c r="D1640" i="3"/>
  <c r="D1559" i="3"/>
  <c r="D1534" i="3"/>
  <c r="D1513" i="3"/>
  <c r="D1506" i="3"/>
  <c r="D1492" i="3"/>
  <c r="D1478" i="3"/>
  <c r="D1471" i="3"/>
  <c r="D1453" i="3"/>
  <c r="D1363" i="3"/>
  <c r="D928" i="3"/>
  <c r="D887" i="3"/>
  <c r="D873" i="3"/>
  <c r="D815" i="3"/>
  <c r="D592" i="3"/>
  <c r="D983" i="3"/>
  <c r="D892" i="3"/>
  <c r="D783" i="3"/>
  <c r="D776" i="3"/>
  <c r="D724" i="3"/>
  <c r="D714" i="3"/>
  <c r="D704" i="3"/>
  <c r="D694" i="3"/>
  <c r="D684" i="3"/>
  <c r="D674" i="3"/>
  <c r="D664" i="3"/>
  <c r="D654" i="3"/>
  <c r="D644" i="3"/>
  <c r="D637" i="3"/>
  <c r="D588" i="3"/>
  <c r="D505" i="3"/>
  <c r="D485" i="3"/>
  <c r="D434" i="3"/>
  <c r="D414" i="3"/>
  <c r="D207" i="3"/>
  <c r="D179" i="3"/>
  <c r="D151" i="3"/>
  <c r="D63" i="3"/>
  <c r="D21" i="3"/>
  <c r="D472" i="3"/>
  <c r="D455" i="3"/>
  <c r="D431" i="3"/>
  <c r="D411" i="3"/>
  <c r="D334" i="3"/>
  <c r="D327" i="3"/>
  <c r="D274" i="3"/>
  <c r="D211" i="3"/>
  <c r="D190" i="3"/>
  <c r="D155" i="3"/>
  <c r="D127" i="3"/>
  <c r="D116" i="3"/>
  <c r="D67" i="3"/>
  <c r="D46" i="3"/>
  <c r="D1215" i="3"/>
  <c r="D847" i="3"/>
  <c r="D829" i="3"/>
  <c r="D791" i="3"/>
  <c r="D784" i="3"/>
  <c r="D749" i="3"/>
  <c r="D631" i="3"/>
  <c r="D603" i="3"/>
  <c r="D589" i="3"/>
  <c r="D516" i="3"/>
  <c r="D506" i="3"/>
  <c r="D496" i="3"/>
  <c r="D486" i="3"/>
  <c r="D476" i="3"/>
  <c r="D452" i="3"/>
  <c r="D425" i="3"/>
  <c r="D384" i="3"/>
  <c r="D370" i="3"/>
  <c r="D338" i="3"/>
  <c r="D278" i="3"/>
  <c r="D271" i="3"/>
  <c r="D264" i="3"/>
  <c r="D250" i="3"/>
  <c r="D243" i="3"/>
  <c r="D215" i="3"/>
  <c r="D194" i="3"/>
  <c r="D159" i="3"/>
  <c r="D131" i="3"/>
  <c r="D78" i="3"/>
  <c r="D71" i="3"/>
  <c r="D57" i="3"/>
  <c r="D1299" i="3"/>
  <c r="D1219" i="3"/>
  <c r="D936" i="3"/>
  <c r="D911" i="3"/>
  <c r="D879" i="3"/>
  <c r="D840" i="3"/>
  <c r="D819" i="3"/>
  <c r="D812" i="3"/>
  <c r="D739" i="3"/>
  <c r="D732" i="3"/>
  <c r="D685" i="3"/>
  <c r="D665" i="3"/>
  <c r="D645" i="3"/>
  <c r="D600" i="3"/>
  <c r="D466" i="3"/>
  <c r="D442" i="3"/>
  <c r="D415" i="3"/>
  <c r="D103" i="3"/>
  <c r="D5" i="3"/>
  <c r="D1227" i="3"/>
  <c r="D951" i="3"/>
  <c r="D915" i="3"/>
  <c r="D897" i="3"/>
  <c r="D753" i="3"/>
  <c r="D635" i="3"/>
  <c r="D520" i="3"/>
  <c r="D483" i="3"/>
  <c r="D473" i="3"/>
  <c r="D432" i="3"/>
  <c r="D374" i="3"/>
  <c r="D254" i="3"/>
  <c r="D226" i="3"/>
  <c r="D198" i="3"/>
  <c r="D170" i="3"/>
  <c r="D163" i="3"/>
  <c r="D135" i="3"/>
  <c r="D82" i="3"/>
  <c r="D876" i="3"/>
  <c r="D823" i="3"/>
  <c r="D816" i="3"/>
  <c r="D679" i="3"/>
  <c r="D659" i="3"/>
  <c r="D1315" i="3"/>
  <c r="D1235" i="3"/>
  <c r="D837" i="3"/>
  <c r="D771" i="3"/>
  <c r="D764" i="3"/>
  <c r="D632" i="3"/>
  <c r="D625" i="3"/>
  <c r="D604" i="3"/>
  <c r="D569" i="3"/>
  <c r="D555" i="3"/>
  <c r="D527" i="3"/>
  <c r="D470" i="3"/>
  <c r="D453" i="3"/>
  <c r="D419" i="3"/>
  <c r="D399" i="3"/>
  <c r="D346" i="3"/>
  <c r="D300" i="3"/>
  <c r="D251" i="3"/>
  <c r="D195" i="3"/>
  <c r="D167" i="3"/>
  <c r="D114" i="3"/>
  <c r="D79" i="3"/>
  <c r="D37" i="3"/>
  <c r="D16" i="3"/>
  <c r="D9" i="3"/>
  <c r="D426" i="3"/>
  <c r="D406" i="3"/>
  <c r="D139" i="3"/>
  <c r="D963" i="3"/>
  <c r="D937" i="3"/>
  <c r="D891" i="3"/>
  <c r="D841" i="3"/>
  <c r="D813" i="3"/>
  <c r="D775" i="3"/>
  <c r="D768" i="3"/>
  <c r="D733" i="3"/>
  <c r="D723" i="3"/>
  <c r="D703" i="3"/>
  <c r="D683" i="3"/>
  <c r="D663" i="3"/>
  <c r="D643" i="3"/>
  <c r="D636" i="3"/>
  <c r="D608" i="3"/>
  <c r="D514" i="3"/>
  <c r="D504" i="3"/>
  <c r="D494" i="3"/>
  <c r="D484" i="3"/>
  <c r="D450" i="3"/>
  <c r="D433" i="3"/>
  <c r="D413" i="3"/>
  <c r="D375" i="3"/>
  <c r="D350" i="3"/>
  <c r="D255" i="3"/>
  <c r="D227" i="3"/>
  <c r="D199" i="3"/>
  <c r="D171" i="3"/>
  <c r="D143" i="3"/>
  <c r="D118" i="3"/>
  <c r="D90" i="3"/>
  <c r="D83" i="3"/>
  <c r="D55" i="3"/>
  <c r="D20" i="3"/>
  <c r="D13" i="3"/>
  <c r="D6" i="3"/>
  <c r="D971" i="3"/>
  <c r="D895" i="3"/>
  <c r="D884" i="3"/>
  <c r="D831" i="3"/>
  <c r="D824" i="3"/>
  <c r="D789" i="3"/>
  <c r="D751" i="3"/>
  <c r="D744" i="3"/>
  <c r="D720" i="3"/>
  <c r="D710" i="3"/>
  <c r="D700" i="3"/>
  <c r="D690" i="3"/>
  <c r="D680" i="3"/>
  <c r="D670" i="3"/>
  <c r="D660" i="3"/>
  <c r="D650" i="3"/>
  <c r="D619" i="3"/>
  <c r="D612" i="3"/>
  <c r="D584" i="3"/>
  <c r="D577" i="3"/>
  <c r="D563" i="3"/>
  <c r="D556" i="3"/>
  <c r="D528" i="3"/>
  <c r="D501" i="3"/>
  <c r="D481" i="3"/>
  <c r="D440" i="3"/>
  <c r="D430" i="3"/>
  <c r="D410" i="3"/>
  <c r="D294" i="3"/>
  <c r="D287" i="3"/>
  <c r="D220" i="3"/>
  <c r="D115" i="3"/>
  <c r="D87" i="3"/>
  <c r="D52" i="3"/>
  <c r="D45" i="3"/>
  <c r="D31" i="3"/>
  <c r="D1339" i="3"/>
  <c r="D1259" i="3"/>
  <c r="D765" i="3"/>
  <c r="D687" i="3"/>
  <c r="D667" i="3"/>
  <c r="D647" i="3"/>
  <c r="D581" i="3"/>
  <c r="D340" i="3"/>
  <c r="D238" i="3"/>
  <c r="D224" i="3"/>
  <c r="D210" i="3"/>
  <c r="D196" i="3"/>
  <c r="D154" i="3"/>
  <c r="D66" i="3"/>
  <c r="D1267" i="3"/>
  <c r="D931" i="3"/>
  <c r="D899" i="3"/>
  <c r="D867" i="3"/>
  <c r="D828" i="3"/>
  <c r="D755" i="3"/>
  <c r="D748" i="3"/>
  <c r="D630" i="3"/>
  <c r="D623" i="3"/>
  <c r="D616" i="3"/>
  <c r="D602" i="3"/>
  <c r="D595" i="3"/>
  <c r="D560" i="3"/>
  <c r="D553" i="3"/>
  <c r="D532" i="3"/>
  <c r="D468" i="3"/>
  <c r="D444" i="3"/>
  <c r="D383" i="3"/>
  <c r="D140" i="3"/>
  <c r="D119" i="3"/>
  <c r="D91" i="3"/>
  <c r="D49" i="3"/>
  <c r="D7" i="3"/>
  <c r="D2116" i="3"/>
  <c r="D1808" i="3"/>
  <c r="D1968" i="3"/>
  <c r="D2260" i="3"/>
  <c r="D2037" i="3"/>
  <c r="D2164" i="3"/>
  <c r="D2124" i="3"/>
  <c r="D2140" i="3"/>
  <c r="D1881" i="3"/>
  <c r="D2144" i="3"/>
  <c r="D1885" i="3"/>
  <c r="D1861" i="3"/>
  <c r="D2196" i="3"/>
  <c r="D2132" i="3"/>
  <c r="D1888" i="3"/>
  <c r="D1805" i="3"/>
  <c r="D1700" i="3"/>
  <c r="D2148" i="3"/>
  <c r="D2097" i="3"/>
  <c r="D1965" i="3"/>
  <c r="D2045" i="3"/>
  <c r="D1792" i="3"/>
  <c r="D2156" i="3"/>
  <c r="D2160" i="3"/>
  <c r="D2105" i="3"/>
  <c r="D1848" i="3"/>
  <c r="D2001" i="3"/>
  <c r="D2168" i="3"/>
  <c r="D1925" i="3"/>
  <c r="D2172" i="3"/>
  <c r="D1980" i="3"/>
  <c r="D1940" i="3"/>
  <c r="D1900" i="3"/>
  <c r="D1860" i="3"/>
  <c r="D1820" i="3"/>
  <c r="D1780" i="3"/>
  <c r="D1712" i="3"/>
  <c r="D1996" i="3"/>
  <c r="D1956" i="3"/>
  <c r="D1916" i="3"/>
  <c r="D1876" i="3"/>
  <c r="D1836" i="3"/>
  <c r="D1796" i="3"/>
  <c r="D1960" i="3"/>
  <c r="D1920" i="3"/>
  <c r="D1880" i="3"/>
  <c r="D1840" i="3"/>
  <c r="D1800" i="3"/>
  <c r="D503" i="3"/>
  <c r="D611" i="3"/>
  <c r="D531" i="3"/>
  <c r="D416" i="3"/>
  <c r="D275" i="3"/>
  <c r="D420" i="3"/>
  <c r="D448" i="3"/>
  <c r="D396" i="3"/>
  <c r="D184" i="3"/>
  <c r="D64" i="3"/>
  <c r="D400" i="3"/>
  <c r="D315" i="3"/>
  <c r="D544" i="3"/>
  <c r="D508" i="3"/>
  <c r="D428" i="3"/>
  <c r="D404" i="3"/>
  <c r="D104" i="3"/>
  <c r="D460" i="3"/>
  <c r="D408" i="3"/>
  <c r="D355" i="3"/>
  <c r="D572" i="3"/>
  <c r="D576" i="3"/>
  <c r="D412" i="3"/>
  <c r="D371" i="3"/>
  <c r="D360" i="3"/>
  <c r="D331" i="3"/>
  <c r="D320" i="3"/>
  <c r="D291" i="3"/>
  <c r="D280" i="3"/>
  <c r="D240" i="3"/>
  <c r="D200" i="3"/>
  <c r="D160" i="3"/>
  <c r="D120" i="3"/>
  <c r="D80" i="3"/>
  <c r="D22" i="3"/>
  <c r="D364" i="3"/>
  <c r="D335" i="3"/>
  <c r="D324" i="3"/>
  <c r="D295" i="3"/>
  <c r="D284" i="3"/>
  <c r="D244" i="3"/>
  <c r="D204" i="3"/>
  <c r="D164" i="3"/>
  <c r="D124" i="3"/>
  <c r="D84" i="3"/>
  <c r="D26" i="3"/>
  <c r="D368" i="3"/>
  <c r="D339" i="3"/>
  <c r="D328" i="3"/>
  <c r="D299" i="3"/>
  <c r="D288" i="3"/>
  <c r="D248" i="3"/>
  <c r="D208" i="3"/>
  <c r="D168" i="3"/>
  <c r="D128" i="3"/>
  <c r="D88" i="3"/>
  <c r="D59" i="3"/>
  <c r="D30" i="3"/>
  <c r="D372" i="3"/>
  <c r="D343" i="3"/>
  <c r="D332" i="3"/>
  <c r="D303" i="3"/>
  <c r="D292" i="3"/>
  <c r="D263" i="3"/>
  <c r="D252" i="3"/>
  <c r="D223" i="3"/>
  <c r="D212" i="3"/>
  <c r="D172" i="3"/>
  <c r="D132" i="3"/>
  <c r="D92" i="3"/>
  <c r="D34" i="3"/>
  <c r="D376" i="3"/>
  <c r="D347" i="3"/>
  <c r="D336" i="3"/>
  <c r="D307" i="3"/>
  <c r="D296" i="3"/>
  <c r="D267" i="3"/>
  <c r="D256" i="3"/>
  <c r="D216" i="3"/>
  <c r="D176" i="3"/>
  <c r="D136" i="3"/>
  <c r="D96" i="3"/>
  <c r="D38" i="3"/>
  <c r="D388" i="3"/>
  <c r="D348" i="3"/>
  <c r="D319" i="3"/>
  <c r="D308" i="3"/>
  <c r="D279" i="3"/>
  <c r="D268" i="3"/>
  <c r="D239" i="3"/>
  <c r="D228" i="3"/>
  <c r="D188" i="3"/>
  <c r="D148" i="3"/>
  <c r="D108" i="3"/>
  <c r="D68" i="3"/>
  <c r="D50" i="3"/>
  <c r="D10" i="3"/>
  <c r="D392" i="3"/>
  <c r="D363" i="3"/>
  <c r="D352" i="3"/>
  <c r="D323" i="3"/>
  <c r="D312" i="3"/>
  <c r="D283" i="3"/>
  <c r="D272" i="3"/>
  <c r="D232" i="3"/>
  <c r="D192" i="3"/>
  <c r="D152" i="3"/>
  <c r="D112" i="3"/>
  <c r="D72" i="3"/>
  <c r="D54" i="3"/>
  <c r="D14" i="3"/>
  <c r="D56" i="3"/>
  <c r="P2568" i="3" l="1"/>
  <c r="R2568" i="3"/>
  <c r="S2568" i="3"/>
  <c r="T2568" i="3"/>
  <c r="U2568" i="3"/>
  <c r="V2568" i="3"/>
  <c r="Q2568" i="3"/>
  <c r="V2562" i="3"/>
  <c r="P2562" i="3"/>
  <c r="Q2562" i="3"/>
  <c r="R2562" i="3"/>
  <c r="S2562" i="3"/>
  <c r="T2562" i="3"/>
  <c r="U2562" i="3"/>
  <c r="P2442" i="3"/>
  <c r="Q2442" i="3"/>
  <c r="R2442" i="3"/>
  <c r="S2442" i="3"/>
  <c r="T2442" i="3"/>
  <c r="U2442" i="3"/>
  <c r="V2442" i="3"/>
  <c r="P2430" i="3"/>
  <c r="Q2430" i="3"/>
  <c r="R2430" i="3"/>
  <c r="S2430" i="3"/>
  <c r="T2430" i="3"/>
  <c r="U2430" i="3"/>
  <c r="V2430" i="3"/>
  <c r="T2424" i="3"/>
  <c r="V2424" i="3"/>
  <c r="P2424" i="3"/>
  <c r="Q2424" i="3"/>
  <c r="S2424" i="3"/>
  <c r="U2424" i="3"/>
  <c r="R2424" i="3"/>
  <c r="R2394" i="3"/>
  <c r="T2394" i="3"/>
  <c r="P2394" i="3"/>
  <c r="Q2394" i="3"/>
  <c r="S2394" i="3"/>
  <c r="U2394" i="3"/>
  <c r="V2394" i="3"/>
  <c r="S2388" i="3"/>
  <c r="U2388" i="3"/>
  <c r="Q2388" i="3"/>
  <c r="R2388" i="3"/>
  <c r="P2388" i="3"/>
  <c r="V2388" i="3"/>
  <c r="T2388" i="3"/>
  <c r="Q2376" i="3"/>
  <c r="R2376" i="3"/>
  <c r="S2376" i="3"/>
  <c r="U2376" i="3"/>
  <c r="V2376" i="3"/>
  <c r="T2376" i="3"/>
  <c r="P2376" i="3"/>
  <c r="R2328" i="3"/>
  <c r="S2328" i="3"/>
  <c r="T2328" i="3"/>
  <c r="U2328" i="3"/>
  <c r="V2328" i="3"/>
  <c r="P2328" i="3"/>
  <c r="Q2328" i="3"/>
  <c r="V2238" i="3"/>
  <c r="P2238" i="3"/>
  <c r="Q2238" i="3"/>
  <c r="R2238" i="3"/>
  <c r="S2238" i="3"/>
  <c r="T2238" i="3"/>
  <c r="U2238" i="3"/>
  <c r="U2184" i="3"/>
  <c r="V2184" i="3"/>
  <c r="T2184" i="3"/>
  <c r="P2184" i="3"/>
  <c r="Q2184" i="3"/>
  <c r="R2184" i="3"/>
  <c r="S2184" i="3"/>
  <c r="T2124" i="3"/>
  <c r="U2124" i="3"/>
  <c r="S2124" i="3"/>
  <c r="V2124" i="3"/>
  <c r="P2124" i="3"/>
  <c r="Q2124" i="3"/>
  <c r="R2124" i="3"/>
  <c r="P1968" i="3"/>
  <c r="Q1968" i="3"/>
  <c r="R1968" i="3"/>
  <c r="S1968" i="3"/>
  <c r="T1968" i="3"/>
  <c r="U1968" i="3"/>
  <c r="V1968" i="3"/>
  <c r="V1938" i="3"/>
  <c r="P1938" i="3"/>
  <c r="Q1938" i="3"/>
  <c r="R1938" i="3"/>
  <c r="S1938" i="3"/>
  <c r="U1938" i="3"/>
  <c r="T1938" i="3"/>
  <c r="P1866" i="3"/>
  <c r="Q1866" i="3"/>
  <c r="R1866" i="3"/>
  <c r="S1866" i="3"/>
  <c r="T1866" i="3"/>
  <c r="V1866" i="3"/>
  <c r="U1866" i="3"/>
  <c r="U1794" i="3"/>
  <c r="V1794" i="3"/>
  <c r="P1794" i="3"/>
  <c r="Q1794" i="3"/>
  <c r="R1794" i="3"/>
  <c r="T1794" i="3"/>
  <c r="S1794" i="3"/>
  <c r="S1770" i="3"/>
  <c r="T1770" i="3"/>
  <c r="U1770" i="3"/>
  <c r="V1770" i="3"/>
  <c r="P1770" i="3"/>
  <c r="R1770" i="3"/>
  <c r="Q1770" i="3"/>
  <c r="T1722" i="3"/>
  <c r="R1722" i="3"/>
  <c r="S1722" i="3"/>
  <c r="U1722" i="3"/>
  <c r="V1722" i="3"/>
  <c r="Q1722" i="3"/>
  <c r="P1722" i="3"/>
  <c r="Q1704" i="3"/>
  <c r="R1704" i="3"/>
  <c r="S1704" i="3"/>
  <c r="V1704" i="3"/>
  <c r="P1704" i="3"/>
  <c r="T1704" i="3"/>
  <c r="U1704" i="3"/>
  <c r="P1590" i="3"/>
  <c r="Q1590" i="3"/>
  <c r="R1590" i="3"/>
  <c r="S1590" i="3"/>
  <c r="T1590" i="3"/>
  <c r="U1590" i="3"/>
  <c r="V1590" i="3"/>
  <c r="P1470" i="3"/>
  <c r="R1470" i="3"/>
  <c r="S1470" i="3"/>
  <c r="T1470" i="3"/>
  <c r="U1470" i="3"/>
  <c r="Q1470" i="3"/>
  <c r="V1470" i="3"/>
  <c r="P1440" i="3"/>
  <c r="Q1440" i="3"/>
  <c r="R1440" i="3"/>
  <c r="S1440" i="3"/>
  <c r="U1440" i="3"/>
  <c r="T1440" i="3"/>
  <c r="V1440" i="3"/>
  <c r="P1416" i="3"/>
  <c r="Q1416" i="3"/>
  <c r="R1416" i="3"/>
  <c r="S1416" i="3"/>
  <c r="T1416" i="3"/>
  <c r="V1416" i="3"/>
  <c r="U1416" i="3"/>
  <c r="T1410" i="3"/>
  <c r="U1410" i="3"/>
  <c r="V1410" i="3"/>
  <c r="Q1410" i="3"/>
  <c r="S1410" i="3"/>
  <c r="P1410" i="3"/>
  <c r="R1410" i="3"/>
  <c r="P1344" i="3"/>
  <c r="Q1344" i="3"/>
  <c r="R1344" i="3"/>
  <c r="S1344" i="3"/>
  <c r="T1344" i="3"/>
  <c r="V1344" i="3"/>
  <c r="U1344" i="3"/>
  <c r="R1254" i="3"/>
  <c r="S1254" i="3"/>
  <c r="T1254" i="3"/>
  <c r="U1254" i="3"/>
  <c r="V1254" i="3"/>
  <c r="Q1254" i="3"/>
  <c r="P1254" i="3"/>
  <c r="T1068" i="3"/>
  <c r="U1068" i="3"/>
  <c r="V1068" i="3"/>
  <c r="P1068" i="3"/>
  <c r="Q1068" i="3"/>
  <c r="S1068" i="3"/>
  <c r="R1068" i="3"/>
  <c r="T1050" i="3"/>
  <c r="U1050" i="3"/>
  <c r="V1050" i="3"/>
  <c r="P1050" i="3"/>
  <c r="Q1050" i="3"/>
  <c r="S1050" i="3"/>
  <c r="R1050" i="3"/>
  <c r="V2586" i="3"/>
  <c r="P2586" i="3"/>
  <c r="Q2586" i="3"/>
  <c r="R2586" i="3"/>
  <c r="S2586" i="3"/>
  <c r="T2586" i="3"/>
  <c r="U2586" i="3"/>
  <c r="P2580" i="3"/>
  <c r="R2580" i="3"/>
  <c r="S2580" i="3"/>
  <c r="T2580" i="3"/>
  <c r="U2580" i="3"/>
  <c r="V2580" i="3"/>
  <c r="Q2580" i="3"/>
  <c r="Q2550" i="3"/>
  <c r="R2550" i="3"/>
  <c r="S2550" i="3"/>
  <c r="T2550" i="3"/>
  <c r="U2550" i="3"/>
  <c r="V2550" i="3"/>
  <c r="P2550" i="3"/>
  <c r="P2520" i="3"/>
  <c r="Q2520" i="3"/>
  <c r="R2520" i="3"/>
  <c r="S2520" i="3"/>
  <c r="T2520" i="3"/>
  <c r="U2520" i="3"/>
  <c r="V2520" i="3"/>
  <c r="T2514" i="3"/>
  <c r="V2514" i="3"/>
  <c r="P2514" i="3"/>
  <c r="Q2514" i="3"/>
  <c r="S2514" i="3"/>
  <c r="R2514" i="3"/>
  <c r="U2514" i="3"/>
  <c r="S2496" i="3"/>
  <c r="U2496" i="3"/>
  <c r="V2496" i="3"/>
  <c r="P2496" i="3"/>
  <c r="R2496" i="3"/>
  <c r="Q2496" i="3"/>
  <c r="T2496" i="3"/>
  <c r="T2448" i="3"/>
  <c r="V2448" i="3"/>
  <c r="P2448" i="3"/>
  <c r="Q2448" i="3"/>
  <c r="S2448" i="3"/>
  <c r="R2448" i="3"/>
  <c r="U2448" i="3"/>
  <c r="S2412" i="3"/>
  <c r="U2412" i="3"/>
  <c r="P2412" i="3"/>
  <c r="Q2412" i="3"/>
  <c r="R2412" i="3"/>
  <c r="T2412" i="3"/>
  <c r="V2412" i="3"/>
  <c r="V2358" i="3"/>
  <c r="P2358" i="3"/>
  <c r="Q2358" i="3"/>
  <c r="R2358" i="3"/>
  <c r="T2358" i="3"/>
  <c r="U2358" i="3"/>
  <c r="S2358" i="3"/>
  <c r="V2352" i="3"/>
  <c r="P2352" i="3"/>
  <c r="Q2352" i="3"/>
  <c r="R2352" i="3"/>
  <c r="T2352" i="3"/>
  <c r="U2352" i="3"/>
  <c r="S2352" i="3"/>
  <c r="V2316" i="3"/>
  <c r="P2316" i="3"/>
  <c r="Q2316" i="3"/>
  <c r="R2316" i="3"/>
  <c r="S2316" i="3"/>
  <c r="T2316" i="3"/>
  <c r="U2316" i="3"/>
  <c r="V2310" i="3"/>
  <c r="P2310" i="3"/>
  <c r="Q2310" i="3"/>
  <c r="R2310" i="3"/>
  <c r="S2310" i="3"/>
  <c r="T2310" i="3"/>
  <c r="U2310" i="3"/>
  <c r="V2232" i="3"/>
  <c r="P2232" i="3"/>
  <c r="Q2232" i="3"/>
  <c r="R2232" i="3"/>
  <c r="S2232" i="3"/>
  <c r="T2232" i="3"/>
  <c r="U2232" i="3"/>
  <c r="V2148" i="3"/>
  <c r="P2148" i="3"/>
  <c r="U2148" i="3"/>
  <c r="Q2148" i="3"/>
  <c r="R2148" i="3"/>
  <c r="S2148" i="3"/>
  <c r="T2148" i="3"/>
  <c r="P2082" i="3"/>
  <c r="Q2082" i="3"/>
  <c r="R2082" i="3"/>
  <c r="S2082" i="3"/>
  <c r="T2082" i="3"/>
  <c r="U2082" i="3"/>
  <c r="V2082" i="3"/>
  <c r="P2016" i="3"/>
  <c r="Q2016" i="3"/>
  <c r="R2016" i="3"/>
  <c r="S2016" i="3"/>
  <c r="T2016" i="3"/>
  <c r="U2016" i="3"/>
  <c r="V2016" i="3"/>
  <c r="P2004" i="3"/>
  <c r="Q2004" i="3"/>
  <c r="R2004" i="3"/>
  <c r="S2004" i="3"/>
  <c r="T2004" i="3"/>
  <c r="U2004" i="3"/>
  <c r="V2004" i="3"/>
  <c r="R1944" i="3"/>
  <c r="S1944" i="3"/>
  <c r="T1944" i="3"/>
  <c r="P1944" i="3"/>
  <c r="Q1944" i="3"/>
  <c r="U1944" i="3"/>
  <c r="V1944" i="3"/>
  <c r="P1896" i="3"/>
  <c r="Q1896" i="3"/>
  <c r="R1896" i="3"/>
  <c r="S1896" i="3"/>
  <c r="T1896" i="3"/>
  <c r="U1896" i="3"/>
  <c r="V1896" i="3"/>
  <c r="P1878" i="3"/>
  <c r="Q1878" i="3"/>
  <c r="R1878" i="3"/>
  <c r="S1878" i="3"/>
  <c r="T1878" i="3"/>
  <c r="U1878" i="3"/>
  <c r="V1878" i="3"/>
  <c r="U1806" i="3"/>
  <c r="V1806" i="3"/>
  <c r="P1806" i="3"/>
  <c r="Q1806" i="3"/>
  <c r="R1806" i="3"/>
  <c r="T1806" i="3"/>
  <c r="S1806" i="3"/>
  <c r="P1782" i="3"/>
  <c r="Q1782" i="3"/>
  <c r="R1782" i="3"/>
  <c r="S1782" i="3"/>
  <c r="T1782" i="3"/>
  <c r="U1782" i="3"/>
  <c r="V1782" i="3"/>
  <c r="Q1692" i="3"/>
  <c r="R1692" i="3"/>
  <c r="S1692" i="3"/>
  <c r="V1692" i="3"/>
  <c r="P1692" i="3"/>
  <c r="T1692" i="3"/>
  <c r="U1692" i="3"/>
  <c r="P1638" i="3"/>
  <c r="Q1638" i="3"/>
  <c r="R1638" i="3"/>
  <c r="S1638" i="3"/>
  <c r="T1638" i="3"/>
  <c r="U1638" i="3"/>
  <c r="V1638" i="3"/>
  <c r="P1620" i="3"/>
  <c r="Q1620" i="3"/>
  <c r="R1620" i="3"/>
  <c r="S1620" i="3"/>
  <c r="T1620" i="3"/>
  <c r="U1620" i="3"/>
  <c r="V1620" i="3"/>
  <c r="P1524" i="3"/>
  <c r="Q1524" i="3"/>
  <c r="R1524" i="3"/>
  <c r="S1524" i="3"/>
  <c r="T1524" i="3"/>
  <c r="U1524" i="3"/>
  <c r="V1524" i="3"/>
  <c r="U1356" i="3"/>
  <c r="V1356" i="3"/>
  <c r="P1356" i="3"/>
  <c r="R1356" i="3"/>
  <c r="T1356" i="3"/>
  <c r="Q1356" i="3"/>
  <c r="S1356" i="3"/>
  <c r="P1302" i="3"/>
  <c r="Q1302" i="3"/>
  <c r="R1302" i="3"/>
  <c r="S1302" i="3"/>
  <c r="U1302" i="3"/>
  <c r="T1302" i="3"/>
  <c r="V1302" i="3"/>
  <c r="S1170" i="3"/>
  <c r="T1170" i="3"/>
  <c r="U1170" i="3"/>
  <c r="V1170" i="3"/>
  <c r="P1170" i="3"/>
  <c r="Q1170" i="3"/>
  <c r="R1170" i="3"/>
  <c r="S1152" i="3"/>
  <c r="T1152" i="3"/>
  <c r="U1152" i="3"/>
  <c r="V1152" i="3"/>
  <c r="P1152" i="3"/>
  <c r="Q1152" i="3"/>
  <c r="R1152" i="3"/>
  <c r="T1098" i="3"/>
  <c r="U1098" i="3"/>
  <c r="V1098" i="3"/>
  <c r="Q1098" i="3"/>
  <c r="P1098" i="3"/>
  <c r="R1098" i="3"/>
  <c r="S1098" i="3"/>
  <c r="V774" i="3"/>
  <c r="P774" i="3"/>
  <c r="Q774" i="3"/>
  <c r="S774" i="3"/>
  <c r="U774" i="3"/>
  <c r="R774" i="3"/>
  <c r="T774" i="3"/>
  <c r="U2544" i="3"/>
  <c r="P2544" i="3"/>
  <c r="Q2544" i="3"/>
  <c r="R2544" i="3"/>
  <c r="S2544" i="3"/>
  <c r="T2544" i="3"/>
  <c r="V2544" i="3"/>
  <c r="U2478" i="3"/>
  <c r="P2478" i="3"/>
  <c r="Q2478" i="3"/>
  <c r="R2478" i="3"/>
  <c r="T2478" i="3"/>
  <c r="S2478" i="3"/>
  <c r="V2478" i="3"/>
  <c r="S2400" i="3"/>
  <c r="T2400" i="3"/>
  <c r="P2400" i="3"/>
  <c r="Q2400" i="3"/>
  <c r="R2400" i="3"/>
  <c r="U2400" i="3"/>
  <c r="V2400" i="3"/>
  <c r="V2274" i="3"/>
  <c r="P2274" i="3"/>
  <c r="Q2274" i="3"/>
  <c r="R2274" i="3"/>
  <c r="S2274" i="3"/>
  <c r="T2274" i="3"/>
  <c r="U2274" i="3"/>
  <c r="R2112" i="3"/>
  <c r="S2112" i="3"/>
  <c r="T2112" i="3"/>
  <c r="V2112" i="3"/>
  <c r="Q2112" i="3"/>
  <c r="P2112" i="3"/>
  <c r="U2112" i="3"/>
  <c r="P2094" i="3"/>
  <c r="Q2094" i="3"/>
  <c r="R2094" i="3"/>
  <c r="S2094" i="3"/>
  <c r="T2094" i="3"/>
  <c r="U2094" i="3"/>
  <c r="V2094" i="3"/>
  <c r="P2040" i="3"/>
  <c r="Q2040" i="3"/>
  <c r="R2040" i="3"/>
  <c r="S2040" i="3"/>
  <c r="T2040" i="3"/>
  <c r="U2040" i="3"/>
  <c r="V2040" i="3"/>
  <c r="P2028" i="3"/>
  <c r="Q2028" i="3"/>
  <c r="R2028" i="3"/>
  <c r="S2028" i="3"/>
  <c r="T2028" i="3"/>
  <c r="U2028" i="3"/>
  <c r="V2028" i="3"/>
  <c r="V1998" i="3"/>
  <c r="P1998" i="3"/>
  <c r="Q1998" i="3"/>
  <c r="R1998" i="3"/>
  <c r="S1998" i="3"/>
  <c r="U1998" i="3"/>
  <c r="T1998" i="3"/>
  <c r="P1890" i="3"/>
  <c r="Q1890" i="3"/>
  <c r="R1890" i="3"/>
  <c r="S1890" i="3"/>
  <c r="T1890" i="3"/>
  <c r="U1890" i="3"/>
  <c r="V1890" i="3"/>
  <c r="P1788" i="3"/>
  <c r="Q1788" i="3"/>
  <c r="R1788" i="3"/>
  <c r="S1788" i="3"/>
  <c r="T1788" i="3"/>
  <c r="U1788" i="3"/>
  <c r="V1788" i="3"/>
  <c r="Q1698" i="3"/>
  <c r="R1698" i="3"/>
  <c r="S1698" i="3"/>
  <c r="V1698" i="3"/>
  <c r="P1698" i="3"/>
  <c r="T1698" i="3"/>
  <c r="U1698" i="3"/>
  <c r="P1566" i="3"/>
  <c r="Q1566" i="3"/>
  <c r="R1566" i="3"/>
  <c r="S1566" i="3"/>
  <c r="T1566" i="3"/>
  <c r="U1566" i="3"/>
  <c r="V1566" i="3"/>
  <c r="Q1542" i="3"/>
  <c r="R1542" i="3"/>
  <c r="S1542" i="3"/>
  <c r="T1542" i="3"/>
  <c r="U1542" i="3"/>
  <c r="V1542" i="3"/>
  <c r="P1542" i="3"/>
  <c r="V1506" i="3"/>
  <c r="U1506" i="3"/>
  <c r="Q1506" i="3"/>
  <c r="R1506" i="3"/>
  <c r="S1506" i="3"/>
  <c r="T1506" i="3"/>
  <c r="P1506" i="3"/>
  <c r="U1464" i="3"/>
  <c r="V1464" i="3"/>
  <c r="P1464" i="3"/>
  <c r="R1464" i="3"/>
  <c r="T1464" i="3"/>
  <c r="Q1464" i="3"/>
  <c r="S1464" i="3"/>
  <c r="Q1446" i="3"/>
  <c r="R1446" i="3"/>
  <c r="S1446" i="3"/>
  <c r="T1446" i="3"/>
  <c r="U1446" i="3"/>
  <c r="V1446" i="3"/>
  <c r="P1446" i="3"/>
  <c r="R1434" i="3"/>
  <c r="S1434" i="3"/>
  <c r="T1434" i="3"/>
  <c r="U1434" i="3"/>
  <c r="V1434" i="3"/>
  <c r="Q1434" i="3"/>
  <c r="P1434" i="3"/>
  <c r="P1380" i="3"/>
  <c r="Q1380" i="3"/>
  <c r="R1380" i="3"/>
  <c r="S1380" i="3"/>
  <c r="T1380" i="3"/>
  <c r="U1380" i="3"/>
  <c r="V1380" i="3"/>
  <c r="Q1350" i="3"/>
  <c r="R1350" i="3"/>
  <c r="S1350" i="3"/>
  <c r="T1350" i="3"/>
  <c r="U1350" i="3"/>
  <c r="V1350" i="3"/>
  <c r="P1350" i="3"/>
  <c r="T1266" i="3"/>
  <c r="U1266" i="3"/>
  <c r="V1266" i="3"/>
  <c r="Q1266" i="3"/>
  <c r="S1266" i="3"/>
  <c r="P1266" i="3"/>
  <c r="R1266" i="3"/>
  <c r="T1248" i="3"/>
  <c r="U1248" i="3"/>
  <c r="V1248" i="3"/>
  <c r="P1248" i="3"/>
  <c r="Q1248" i="3"/>
  <c r="R1248" i="3"/>
  <c r="S1248" i="3"/>
  <c r="U1230" i="3"/>
  <c r="V1230" i="3"/>
  <c r="Q1230" i="3"/>
  <c r="P1230" i="3"/>
  <c r="R1230" i="3"/>
  <c r="S1230" i="3"/>
  <c r="T1230" i="3"/>
  <c r="T1074" i="3"/>
  <c r="U1074" i="3"/>
  <c r="V1074" i="3"/>
  <c r="P1074" i="3"/>
  <c r="Q1074" i="3"/>
  <c r="R1074" i="3"/>
  <c r="S1074" i="3"/>
  <c r="T1032" i="3"/>
  <c r="U1032" i="3"/>
  <c r="V1032" i="3"/>
  <c r="P1032" i="3"/>
  <c r="Q1032" i="3"/>
  <c r="S1032" i="3"/>
  <c r="R1032" i="3"/>
  <c r="P972" i="3"/>
  <c r="Q972" i="3"/>
  <c r="R972" i="3"/>
  <c r="S972" i="3"/>
  <c r="T972" i="3"/>
  <c r="U972" i="3"/>
  <c r="V972" i="3"/>
  <c r="P882" i="3"/>
  <c r="Q882" i="3"/>
  <c r="R882" i="3"/>
  <c r="S882" i="3"/>
  <c r="T882" i="3"/>
  <c r="U882" i="3"/>
  <c r="V882" i="3"/>
  <c r="P870" i="3"/>
  <c r="Q870" i="3"/>
  <c r="R870" i="3"/>
  <c r="S870" i="3"/>
  <c r="T870" i="3"/>
  <c r="U870" i="3"/>
  <c r="V870" i="3"/>
  <c r="U2454" i="3"/>
  <c r="P2454" i="3"/>
  <c r="Q2454" i="3"/>
  <c r="R2454" i="3"/>
  <c r="T2454" i="3"/>
  <c r="S2454" i="3"/>
  <c r="V2454" i="3"/>
  <c r="V2346" i="3"/>
  <c r="P2346" i="3"/>
  <c r="Q2346" i="3"/>
  <c r="R2346" i="3"/>
  <c r="T2346" i="3"/>
  <c r="U2346" i="3"/>
  <c r="S2346" i="3"/>
  <c r="V2304" i="3"/>
  <c r="P2304" i="3"/>
  <c r="Q2304" i="3"/>
  <c r="R2304" i="3"/>
  <c r="S2304" i="3"/>
  <c r="T2304" i="3"/>
  <c r="U2304" i="3"/>
  <c r="V2256" i="3"/>
  <c r="P2256" i="3"/>
  <c r="Q2256" i="3"/>
  <c r="R2256" i="3"/>
  <c r="S2256" i="3"/>
  <c r="T2256" i="3"/>
  <c r="U2256" i="3"/>
  <c r="P2154" i="3"/>
  <c r="Q2154" i="3"/>
  <c r="T2154" i="3"/>
  <c r="U2154" i="3"/>
  <c r="V2154" i="3"/>
  <c r="R2154" i="3"/>
  <c r="S2154" i="3"/>
  <c r="Q2058" i="3"/>
  <c r="R2058" i="3"/>
  <c r="S2058" i="3"/>
  <c r="T2058" i="3"/>
  <c r="U2058" i="3"/>
  <c r="V2058" i="3"/>
  <c r="P2058" i="3"/>
  <c r="P1926" i="3"/>
  <c r="Q1926" i="3"/>
  <c r="R1926" i="3"/>
  <c r="S1926" i="3"/>
  <c r="T1926" i="3"/>
  <c r="U1926" i="3"/>
  <c r="V1926" i="3"/>
  <c r="P1884" i="3"/>
  <c r="Q1884" i="3"/>
  <c r="R1884" i="3"/>
  <c r="S1884" i="3"/>
  <c r="T1884" i="3"/>
  <c r="U1884" i="3"/>
  <c r="V1884" i="3"/>
  <c r="P1800" i="3"/>
  <c r="Q1800" i="3"/>
  <c r="R1800" i="3"/>
  <c r="S1800" i="3"/>
  <c r="T1800" i="3"/>
  <c r="U1800" i="3"/>
  <c r="V1800" i="3"/>
  <c r="P1764" i="3"/>
  <c r="Q1764" i="3"/>
  <c r="R1764" i="3"/>
  <c r="S1764" i="3"/>
  <c r="T1764" i="3"/>
  <c r="U1764" i="3"/>
  <c r="V1764" i="3"/>
  <c r="R1596" i="3"/>
  <c r="S1596" i="3"/>
  <c r="T1596" i="3"/>
  <c r="U1596" i="3"/>
  <c r="V1596" i="3"/>
  <c r="Q1596" i="3"/>
  <c r="P1596" i="3"/>
  <c r="S1584" i="3"/>
  <c r="T1584" i="3"/>
  <c r="U1584" i="3"/>
  <c r="V1584" i="3"/>
  <c r="P1584" i="3"/>
  <c r="R1584" i="3"/>
  <c r="Q1584" i="3"/>
  <c r="S1518" i="3"/>
  <c r="T1518" i="3"/>
  <c r="U1518" i="3"/>
  <c r="V1518" i="3"/>
  <c r="P1518" i="3"/>
  <c r="R1518" i="3"/>
  <c r="Q1518" i="3"/>
  <c r="R1488" i="3"/>
  <c r="V1488" i="3"/>
  <c r="Q1488" i="3"/>
  <c r="S1488" i="3"/>
  <c r="T1488" i="3"/>
  <c r="U1488" i="3"/>
  <c r="P1488" i="3"/>
  <c r="P1458" i="3"/>
  <c r="Q1458" i="3"/>
  <c r="R1458" i="3"/>
  <c r="S1458" i="3"/>
  <c r="T1458" i="3"/>
  <c r="U1458" i="3"/>
  <c r="V1458" i="3"/>
  <c r="P1362" i="3"/>
  <c r="Q1362" i="3"/>
  <c r="R1362" i="3"/>
  <c r="S1362" i="3"/>
  <c r="U1362" i="3"/>
  <c r="T1362" i="3"/>
  <c r="V1362" i="3"/>
  <c r="P1320" i="3"/>
  <c r="Q1320" i="3"/>
  <c r="R1320" i="3"/>
  <c r="S1320" i="3"/>
  <c r="U1320" i="3"/>
  <c r="T1320" i="3"/>
  <c r="V1320" i="3"/>
  <c r="P1272" i="3"/>
  <c r="Q1272" i="3"/>
  <c r="R1272" i="3"/>
  <c r="S1272" i="3"/>
  <c r="T1272" i="3"/>
  <c r="U1272" i="3"/>
  <c r="V1272" i="3"/>
  <c r="V1212" i="3"/>
  <c r="P1212" i="3"/>
  <c r="R1212" i="3"/>
  <c r="S1212" i="3"/>
  <c r="T1212" i="3"/>
  <c r="Q1212" i="3"/>
  <c r="U1212" i="3"/>
  <c r="S1176" i="3"/>
  <c r="T1176" i="3"/>
  <c r="U1176" i="3"/>
  <c r="V1176" i="3"/>
  <c r="P1176" i="3"/>
  <c r="Q1176" i="3"/>
  <c r="R1176" i="3"/>
  <c r="S1134" i="3"/>
  <c r="T1134" i="3"/>
  <c r="U1134" i="3"/>
  <c r="V1134" i="3"/>
  <c r="P1134" i="3"/>
  <c r="Q1134" i="3"/>
  <c r="R1134" i="3"/>
  <c r="T1104" i="3"/>
  <c r="U1104" i="3"/>
  <c r="V1104" i="3"/>
  <c r="Q1104" i="3"/>
  <c r="P1104" i="3"/>
  <c r="R1104" i="3"/>
  <c r="S1104" i="3"/>
  <c r="R1026" i="3"/>
  <c r="S1026" i="3"/>
  <c r="T1026" i="3"/>
  <c r="U1026" i="3"/>
  <c r="V1026" i="3"/>
  <c r="Q1026" i="3"/>
  <c r="P1026" i="3"/>
  <c r="U1002" i="3"/>
  <c r="V1002" i="3"/>
  <c r="P1002" i="3"/>
  <c r="Q1002" i="3"/>
  <c r="R1002" i="3"/>
  <c r="T1002" i="3"/>
  <c r="S1002" i="3"/>
  <c r="T936" i="3"/>
  <c r="U936" i="3"/>
  <c r="V936" i="3"/>
  <c r="P936" i="3"/>
  <c r="Q936" i="3"/>
  <c r="R936" i="3"/>
  <c r="S936" i="3"/>
  <c r="P2634" i="3"/>
  <c r="Q2634" i="3"/>
  <c r="R2634" i="3"/>
  <c r="S2634" i="3"/>
  <c r="T2634" i="3"/>
  <c r="U2634" i="3"/>
  <c r="V2634" i="3"/>
  <c r="P2610" i="3"/>
  <c r="Q2610" i="3"/>
  <c r="R2610" i="3"/>
  <c r="T2610" i="3"/>
  <c r="U2610" i="3"/>
  <c r="V2610" i="3"/>
  <c r="S2610" i="3"/>
  <c r="U2556" i="3"/>
  <c r="P2556" i="3"/>
  <c r="Q2556" i="3"/>
  <c r="R2556" i="3"/>
  <c r="S2556" i="3"/>
  <c r="T2556" i="3"/>
  <c r="V2556" i="3"/>
  <c r="U2466" i="3"/>
  <c r="P2466" i="3"/>
  <c r="Q2466" i="3"/>
  <c r="R2466" i="3"/>
  <c r="T2466" i="3"/>
  <c r="V2466" i="3"/>
  <c r="S2466" i="3"/>
  <c r="R2406" i="3"/>
  <c r="T2406" i="3"/>
  <c r="P2406" i="3"/>
  <c r="Q2406" i="3"/>
  <c r="S2406" i="3"/>
  <c r="V2406" i="3"/>
  <c r="U2406" i="3"/>
  <c r="V2286" i="3"/>
  <c r="P2286" i="3"/>
  <c r="Q2286" i="3"/>
  <c r="R2286" i="3"/>
  <c r="S2286" i="3"/>
  <c r="T2286" i="3"/>
  <c r="U2286" i="3"/>
  <c r="V2268" i="3"/>
  <c r="P2268" i="3"/>
  <c r="Q2268" i="3"/>
  <c r="R2268" i="3"/>
  <c r="S2268" i="3"/>
  <c r="T2268" i="3"/>
  <c r="U2268" i="3"/>
  <c r="V2262" i="3"/>
  <c r="P2262" i="3"/>
  <c r="Q2262" i="3"/>
  <c r="R2262" i="3"/>
  <c r="S2262" i="3"/>
  <c r="T2262" i="3"/>
  <c r="U2262" i="3"/>
  <c r="R2088" i="3"/>
  <c r="S2088" i="3"/>
  <c r="T2088" i="3"/>
  <c r="U2088" i="3"/>
  <c r="V2088" i="3"/>
  <c r="Q2088" i="3"/>
  <c r="P2088" i="3"/>
  <c r="P2070" i="3"/>
  <c r="Q2070" i="3"/>
  <c r="R2070" i="3"/>
  <c r="S2070" i="3"/>
  <c r="T2070" i="3"/>
  <c r="U2070" i="3"/>
  <c r="V2070" i="3"/>
  <c r="P1992" i="3"/>
  <c r="Q1992" i="3"/>
  <c r="R1992" i="3"/>
  <c r="S1992" i="3"/>
  <c r="T1992" i="3"/>
  <c r="U1992" i="3"/>
  <c r="V1992" i="3"/>
  <c r="V1974" i="3"/>
  <c r="P1974" i="3"/>
  <c r="Q1974" i="3"/>
  <c r="R1974" i="3"/>
  <c r="S1974" i="3"/>
  <c r="U1974" i="3"/>
  <c r="T1974" i="3"/>
  <c r="P1956" i="3"/>
  <c r="Q1956" i="3"/>
  <c r="R1956" i="3"/>
  <c r="S1956" i="3"/>
  <c r="T1956" i="3"/>
  <c r="U1956" i="3"/>
  <c r="V1956" i="3"/>
  <c r="R1932" i="3"/>
  <c r="S1932" i="3"/>
  <c r="T1932" i="3"/>
  <c r="P1932" i="3"/>
  <c r="Q1932" i="3"/>
  <c r="U1932" i="3"/>
  <c r="V1932" i="3"/>
  <c r="P1908" i="3"/>
  <c r="Q1908" i="3"/>
  <c r="R1908" i="3"/>
  <c r="U1908" i="3"/>
  <c r="S1908" i="3"/>
  <c r="T1908" i="3"/>
  <c r="V1908" i="3"/>
  <c r="P1902" i="3"/>
  <c r="Q1902" i="3"/>
  <c r="R1902" i="3"/>
  <c r="T1902" i="3"/>
  <c r="U1902" i="3"/>
  <c r="S1902" i="3"/>
  <c r="V1902" i="3"/>
  <c r="Q1836" i="3"/>
  <c r="R1836" i="3"/>
  <c r="S1836" i="3"/>
  <c r="T1836" i="3"/>
  <c r="U1836" i="3"/>
  <c r="V1836" i="3"/>
  <c r="P1836" i="3"/>
  <c r="P1830" i="3"/>
  <c r="Q1830" i="3"/>
  <c r="R1830" i="3"/>
  <c r="S1830" i="3"/>
  <c r="T1830" i="3"/>
  <c r="V1830" i="3"/>
  <c r="U1830" i="3"/>
  <c r="P1818" i="3"/>
  <c r="Q1818" i="3"/>
  <c r="R1818" i="3"/>
  <c r="S1818" i="3"/>
  <c r="T1818" i="3"/>
  <c r="U1818" i="3"/>
  <c r="V1818" i="3"/>
  <c r="S1728" i="3"/>
  <c r="T1728" i="3"/>
  <c r="U1728" i="3"/>
  <c r="V1728" i="3"/>
  <c r="P1728" i="3"/>
  <c r="R1728" i="3"/>
  <c r="Q1728" i="3"/>
  <c r="R1716" i="3"/>
  <c r="S1716" i="3"/>
  <c r="Q1716" i="3"/>
  <c r="T1716" i="3"/>
  <c r="U1716" i="3"/>
  <c r="V1716" i="3"/>
  <c r="P1716" i="3"/>
  <c r="Q1686" i="3"/>
  <c r="R1686" i="3"/>
  <c r="S1686" i="3"/>
  <c r="V1686" i="3"/>
  <c r="P1686" i="3"/>
  <c r="T1686" i="3"/>
  <c r="U1686" i="3"/>
  <c r="Q1680" i="3"/>
  <c r="R1680" i="3"/>
  <c r="S1680" i="3"/>
  <c r="V1680" i="3"/>
  <c r="P1680" i="3"/>
  <c r="U1680" i="3"/>
  <c r="T1680" i="3"/>
  <c r="P1644" i="3"/>
  <c r="Q1644" i="3"/>
  <c r="R1644" i="3"/>
  <c r="S1644" i="3"/>
  <c r="T1644" i="3"/>
  <c r="U1644" i="3"/>
  <c r="V1644" i="3"/>
  <c r="P1578" i="3"/>
  <c r="Q1578" i="3"/>
  <c r="R1578" i="3"/>
  <c r="S1578" i="3"/>
  <c r="T1578" i="3"/>
  <c r="U1578" i="3"/>
  <c r="V1578" i="3"/>
  <c r="V1560" i="3"/>
  <c r="P1560" i="3"/>
  <c r="Q1560" i="3"/>
  <c r="R1560" i="3"/>
  <c r="S1560" i="3"/>
  <c r="U1560" i="3"/>
  <c r="T1560" i="3"/>
  <c r="Q1482" i="3"/>
  <c r="R1482" i="3"/>
  <c r="T1482" i="3"/>
  <c r="V1482" i="3"/>
  <c r="P1482" i="3"/>
  <c r="S1482" i="3"/>
  <c r="U1482" i="3"/>
  <c r="V1452" i="3"/>
  <c r="P1452" i="3"/>
  <c r="Q1452" i="3"/>
  <c r="S1452" i="3"/>
  <c r="U1452" i="3"/>
  <c r="R1452" i="3"/>
  <c r="T1452" i="3"/>
  <c r="S1422" i="3"/>
  <c r="T1422" i="3"/>
  <c r="U1422" i="3"/>
  <c r="V1422" i="3"/>
  <c r="P1422" i="3"/>
  <c r="R1422" i="3"/>
  <c r="Q1422" i="3"/>
  <c r="P1200" i="3"/>
  <c r="Q1200" i="3"/>
  <c r="R1200" i="3"/>
  <c r="S1200" i="3"/>
  <c r="T1200" i="3"/>
  <c r="V1200" i="3"/>
  <c r="U1200" i="3"/>
  <c r="S1158" i="3"/>
  <c r="T1158" i="3"/>
  <c r="U1158" i="3"/>
  <c r="V1158" i="3"/>
  <c r="P1158" i="3"/>
  <c r="Q1158" i="3"/>
  <c r="R1158" i="3"/>
  <c r="T1056" i="3"/>
  <c r="U1056" i="3"/>
  <c r="V1056" i="3"/>
  <c r="P1056" i="3"/>
  <c r="Q1056" i="3"/>
  <c r="S1056" i="3"/>
  <c r="R1056" i="3"/>
  <c r="T1038" i="3"/>
  <c r="U1038" i="3"/>
  <c r="V1038" i="3"/>
  <c r="P1038" i="3"/>
  <c r="Q1038" i="3"/>
  <c r="S1038" i="3"/>
  <c r="R1038" i="3"/>
  <c r="P996" i="3"/>
  <c r="Q996" i="3"/>
  <c r="R996" i="3"/>
  <c r="S996" i="3"/>
  <c r="T996" i="3"/>
  <c r="U996" i="3"/>
  <c r="V996" i="3"/>
  <c r="U978" i="3"/>
  <c r="V978" i="3"/>
  <c r="P978" i="3"/>
  <c r="Q978" i="3"/>
  <c r="R978" i="3"/>
  <c r="T978" i="3"/>
  <c r="S978" i="3"/>
  <c r="T960" i="3"/>
  <c r="S960" i="3"/>
  <c r="U960" i="3"/>
  <c r="V960" i="3"/>
  <c r="P960" i="3"/>
  <c r="R960" i="3"/>
  <c r="Q960" i="3"/>
  <c r="R954" i="3"/>
  <c r="S954" i="3"/>
  <c r="P954" i="3"/>
  <c r="Q954" i="3"/>
  <c r="T954" i="3"/>
  <c r="U954" i="3"/>
  <c r="V954" i="3"/>
  <c r="T948" i="3"/>
  <c r="P948" i="3"/>
  <c r="Q948" i="3"/>
  <c r="R948" i="3"/>
  <c r="S948" i="3"/>
  <c r="U948" i="3"/>
  <c r="V948" i="3"/>
  <c r="P780" i="3"/>
  <c r="Q780" i="3"/>
  <c r="R780" i="3"/>
  <c r="S780" i="3"/>
  <c r="T780" i="3"/>
  <c r="U780" i="3"/>
  <c r="V780" i="3"/>
  <c r="V2574" i="3"/>
  <c r="P2574" i="3"/>
  <c r="Q2574" i="3"/>
  <c r="R2574" i="3"/>
  <c r="S2574" i="3"/>
  <c r="U2574" i="3"/>
  <c r="T2574" i="3"/>
  <c r="P2532" i="3"/>
  <c r="Q2532" i="3"/>
  <c r="R2532" i="3"/>
  <c r="S2532" i="3"/>
  <c r="T2532" i="3"/>
  <c r="U2532" i="3"/>
  <c r="V2532" i="3"/>
  <c r="T2526" i="3"/>
  <c r="V2526" i="3"/>
  <c r="P2526" i="3"/>
  <c r="Q2526" i="3"/>
  <c r="S2526" i="3"/>
  <c r="R2526" i="3"/>
  <c r="U2526" i="3"/>
  <c r="V2370" i="3"/>
  <c r="P2370" i="3"/>
  <c r="Q2370" i="3"/>
  <c r="R2370" i="3"/>
  <c r="T2370" i="3"/>
  <c r="U2370" i="3"/>
  <c r="S2370" i="3"/>
  <c r="V2364" i="3"/>
  <c r="P2364" i="3"/>
  <c r="Q2364" i="3"/>
  <c r="R2364" i="3"/>
  <c r="T2364" i="3"/>
  <c r="U2364" i="3"/>
  <c r="S2364" i="3"/>
  <c r="R2322" i="3"/>
  <c r="S2322" i="3"/>
  <c r="T2322" i="3"/>
  <c r="U2322" i="3"/>
  <c r="V2322" i="3"/>
  <c r="P2322" i="3"/>
  <c r="Q2322" i="3"/>
  <c r="V2244" i="3"/>
  <c r="P2244" i="3"/>
  <c r="Q2244" i="3"/>
  <c r="R2244" i="3"/>
  <c r="S2244" i="3"/>
  <c r="T2244" i="3"/>
  <c r="U2244" i="3"/>
  <c r="U2226" i="3"/>
  <c r="V2226" i="3"/>
  <c r="P2226" i="3"/>
  <c r="Q2226" i="3"/>
  <c r="R2226" i="3"/>
  <c r="S2226" i="3"/>
  <c r="T2226" i="3"/>
  <c r="P2220" i="3"/>
  <c r="Q2220" i="3"/>
  <c r="R2220" i="3"/>
  <c r="S2220" i="3"/>
  <c r="T2220" i="3"/>
  <c r="U2220" i="3"/>
  <c r="V2220" i="3"/>
  <c r="P2208" i="3"/>
  <c r="Q2208" i="3"/>
  <c r="R2208" i="3"/>
  <c r="S2208" i="3"/>
  <c r="T2208" i="3"/>
  <c r="U2208" i="3"/>
  <c r="V2208" i="3"/>
  <c r="P2202" i="3"/>
  <c r="Q2202" i="3"/>
  <c r="R2202" i="3"/>
  <c r="S2202" i="3"/>
  <c r="T2202" i="3"/>
  <c r="U2202" i="3"/>
  <c r="V2202" i="3"/>
  <c r="P2196" i="3"/>
  <c r="Q2196" i="3"/>
  <c r="T2196" i="3"/>
  <c r="U2196" i="3"/>
  <c r="V2196" i="3"/>
  <c r="R2196" i="3"/>
  <c r="S2196" i="3"/>
  <c r="V2190" i="3"/>
  <c r="P2190" i="3"/>
  <c r="S2190" i="3"/>
  <c r="T2190" i="3"/>
  <c r="U2190" i="3"/>
  <c r="Q2190" i="3"/>
  <c r="R2190" i="3"/>
  <c r="R2100" i="3"/>
  <c r="S2100" i="3"/>
  <c r="T2100" i="3"/>
  <c r="U2100" i="3"/>
  <c r="V2100" i="3"/>
  <c r="Q2100" i="3"/>
  <c r="P2100" i="3"/>
  <c r="V2046" i="3"/>
  <c r="P2046" i="3"/>
  <c r="Q2046" i="3"/>
  <c r="R2046" i="3"/>
  <c r="S2046" i="3"/>
  <c r="U2046" i="3"/>
  <c r="T2046" i="3"/>
  <c r="P1980" i="3"/>
  <c r="Q1980" i="3"/>
  <c r="R1980" i="3"/>
  <c r="S1980" i="3"/>
  <c r="T1980" i="3"/>
  <c r="U1980" i="3"/>
  <c r="V1980" i="3"/>
  <c r="P1872" i="3"/>
  <c r="Q1872" i="3"/>
  <c r="R1872" i="3"/>
  <c r="S1872" i="3"/>
  <c r="T1872" i="3"/>
  <c r="U1872" i="3"/>
  <c r="V1872" i="3"/>
  <c r="Q1860" i="3"/>
  <c r="R1860" i="3"/>
  <c r="S1860" i="3"/>
  <c r="T1860" i="3"/>
  <c r="U1860" i="3"/>
  <c r="V1860" i="3"/>
  <c r="P1860" i="3"/>
  <c r="V1812" i="3"/>
  <c r="P1812" i="3"/>
  <c r="Q1812" i="3"/>
  <c r="R1812" i="3"/>
  <c r="S1812" i="3"/>
  <c r="U1812" i="3"/>
  <c r="T1812" i="3"/>
  <c r="S1758" i="3"/>
  <c r="T1758" i="3"/>
  <c r="U1758" i="3"/>
  <c r="V1758" i="3"/>
  <c r="P1758" i="3"/>
  <c r="R1758" i="3"/>
  <c r="Q1758" i="3"/>
  <c r="P1740" i="3"/>
  <c r="Q1740" i="3"/>
  <c r="R1740" i="3"/>
  <c r="S1740" i="3"/>
  <c r="T1740" i="3"/>
  <c r="U1740" i="3"/>
  <c r="V1740" i="3"/>
  <c r="P1734" i="3"/>
  <c r="Q1734" i="3"/>
  <c r="R1734" i="3"/>
  <c r="S1734" i="3"/>
  <c r="T1734" i="3"/>
  <c r="U1734" i="3"/>
  <c r="V1734" i="3"/>
  <c r="P1668" i="3"/>
  <c r="Q1668" i="3"/>
  <c r="R1668" i="3"/>
  <c r="U1668" i="3"/>
  <c r="S1668" i="3"/>
  <c r="T1668" i="3"/>
  <c r="V1668" i="3"/>
  <c r="P1662" i="3"/>
  <c r="Q1662" i="3"/>
  <c r="R1662" i="3"/>
  <c r="U1662" i="3"/>
  <c r="V1662" i="3"/>
  <c r="T1662" i="3"/>
  <c r="S1662" i="3"/>
  <c r="P1656" i="3"/>
  <c r="Q1656" i="3"/>
  <c r="R1656" i="3"/>
  <c r="U1656" i="3"/>
  <c r="S1656" i="3"/>
  <c r="T1656" i="3"/>
  <c r="V1656" i="3"/>
  <c r="T1572" i="3"/>
  <c r="U1572" i="3"/>
  <c r="V1572" i="3"/>
  <c r="P1572" i="3"/>
  <c r="Q1572" i="3"/>
  <c r="S1572" i="3"/>
  <c r="R1572" i="3"/>
  <c r="P1554" i="3"/>
  <c r="Q1554" i="3"/>
  <c r="R1554" i="3"/>
  <c r="S1554" i="3"/>
  <c r="T1554" i="3"/>
  <c r="U1554" i="3"/>
  <c r="V1554" i="3"/>
  <c r="P1536" i="3"/>
  <c r="Q1536" i="3"/>
  <c r="R1536" i="3"/>
  <c r="S1536" i="3"/>
  <c r="T1536" i="3"/>
  <c r="U1536" i="3"/>
  <c r="V1536" i="3"/>
  <c r="T1476" i="3"/>
  <c r="U1476" i="3"/>
  <c r="V1476" i="3"/>
  <c r="Q1476" i="3"/>
  <c r="S1476" i="3"/>
  <c r="P1476" i="3"/>
  <c r="R1476" i="3"/>
  <c r="T1398" i="3"/>
  <c r="U1398" i="3"/>
  <c r="V1398" i="3"/>
  <c r="Q1398" i="3"/>
  <c r="S1398" i="3"/>
  <c r="R1398" i="3"/>
  <c r="P1398" i="3"/>
  <c r="P1392" i="3"/>
  <c r="Q1392" i="3"/>
  <c r="R1392" i="3"/>
  <c r="S1392" i="3"/>
  <c r="T1392" i="3"/>
  <c r="U1392" i="3"/>
  <c r="V1392" i="3"/>
  <c r="P1374" i="3"/>
  <c r="Q1374" i="3"/>
  <c r="R1374" i="3"/>
  <c r="T1374" i="3"/>
  <c r="V1374" i="3"/>
  <c r="S1374" i="3"/>
  <c r="U1374" i="3"/>
  <c r="S1332" i="3"/>
  <c r="T1332" i="3"/>
  <c r="U1332" i="3"/>
  <c r="V1332" i="3"/>
  <c r="P1332" i="3"/>
  <c r="R1332" i="3"/>
  <c r="Q1332" i="3"/>
  <c r="Q1278" i="3"/>
  <c r="R1278" i="3"/>
  <c r="S1278" i="3"/>
  <c r="T1278" i="3"/>
  <c r="U1278" i="3"/>
  <c r="V1278" i="3"/>
  <c r="P1278" i="3"/>
  <c r="Q1218" i="3"/>
  <c r="R1218" i="3"/>
  <c r="S1218" i="3"/>
  <c r="U1218" i="3"/>
  <c r="V1218" i="3"/>
  <c r="P1218" i="3"/>
  <c r="T1218" i="3"/>
  <c r="P1194" i="3"/>
  <c r="Q1194" i="3"/>
  <c r="R1194" i="3"/>
  <c r="T1194" i="3"/>
  <c r="U1194" i="3"/>
  <c r="V1194" i="3"/>
  <c r="S1194" i="3"/>
  <c r="T1116" i="3"/>
  <c r="U1116" i="3"/>
  <c r="V1116" i="3"/>
  <c r="P1116" i="3"/>
  <c r="Q1116" i="3"/>
  <c r="R1116" i="3"/>
  <c r="S1116" i="3"/>
  <c r="T1080" i="3"/>
  <c r="U1080" i="3"/>
  <c r="V1080" i="3"/>
  <c r="P1080" i="3"/>
  <c r="Q1080" i="3"/>
  <c r="R1080" i="3"/>
  <c r="S1080" i="3"/>
  <c r="U990" i="3"/>
  <c r="V990" i="3"/>
  <c r="P990" i="3"/>
  <c r="Q990" i="3"/>
  <c r="R990" i="3"/>
  <c r="T990" i="3"/>
  <c r="S990" i="3"/>
  <c r="R942" i="3"/>
  <c r="S942" i="3"/>
  <c r="T942" i="3"/>
  <c r="U942" i="3"/>
  <c r="V942" i="3"/>
  <c r="Q942" i="3"/>
  <c r="P942" i="3"/>
  <c r="P906" i="3"/>
  <c r="Q906" i="3"/>
  <c r="R906" i="3"/>
  <c r="S906" i="3"/>
  <c r="T906" i="3"/>
  <c r="U906" i="3"/>
  <c r="V906" i="3"/>
  <c r="T900" i="3"/>
  <c r="U900" i="3"/>
  <c r="V900" i="3"/>
  <c r="P900" i="3"/>
  <c r="Q900" i="3"/>
  <c r="S900" i="3"/>
  <c r="R900" i="3"/>
  <c r="T876" i="3"/>
  <c r="U876" i="3"/>
  <c r="V876" i="3"/>
  <c r="P876" i="3"/>
  <c r="Q876" i="3"/>
  <c r="S876" i="3"/>
  <c r="R876" i="3"/>
  <c r="P858" i="3"/>
  <c r="Q858" i="3"/>
  <c r="R858" i="3"/>
  <c r="S858" i="3"/>
  <c r="T858" i="3"/>
  <c r="U858" i="3"/>
  <c r="V858" i="3"/>
  <c r="P2622" i="3"/>
  <c r="Q2622" i="3"/>
  <c r="R2622" i="3"/>
  <c r="T2622" i="3"/>
  <c r="U2622" i="3"/>
  <c r="S2622" i="3"/>
  <c r="V2622" i="3"/>
  <c r="S2508" i="3"/>
  <c r="U2508" i="3"/>
  <c r="V2508" i="3"/>
  <c r="P2508" i="3"/>
  <c r="R2508" i="3"/>
  <c r="Q2508" i="3"/>
  <c r="T2508" i="3"/>
  <c r="T2490" i="3"/>
  <c r="V2490" i="3"/>
  <c r="P2490" i="3"/>
  <c r="Q2490" i="3"/>
  <c r="S2490" i="3"/>
  <c r="R2490" i="3"/>
  <c r="U2490" i="3"/>
  <c r="Q2472" i="3"/>
  <c r="R2472" i="3"/>
  <c r="S2472" i="3"/>
  <c r="T2472" i="3"/>
  <c r="U2472" i="3"/>
  <c r="V2472" i="3"/>
  <c r="P2472" i="3"/>
  <c r="T2418" i="3"/>
  <c r="V2418" i="3"/>
  <c r="P2418" i="3"/>
  <c r="Q2418" i="3"/>
  <c r="R2418" i="3"/>
  <c r="S2418" i="3"/>
  <c r="U2418" i="3"/>
  <c r="V2340" i="3"/>
  <c r="P2340" i="3"/>
  <c r="Q2340" i="3"/>
  <c r="R2340" i="3"/>
  <c r="T2340" i="3"/>
  <c r="U2340" i="3"/>
  <c r="S2340" i="3"/>
  <c r="P2136" i="3"/>
  <c r="S2136" i="3"/>
  <c r="T2136" i="3"/>
  <c r="U2136" i="3"/>
  <c r="Q2136" i="3"/>
  <c r="R2136" i="3"/>
  <c r="V2136" i="3"/>
  <c r="U2130" i="3"/>
  <c r="V2130" i="3"/>
  <c r="T2130" i="3"/>
  <c r="P2130" i="3"/>
  <c r="Q2130" i="3"/>
  <c r="R2130" i="3"/>
  <c r="S2130" i="3"/>
  <c r="R2064" i="3"/>
  <c r="S2064" i="3"/>
  <c r="T2064" i="3"/>
  <c r="U2064" i="3"/>
  <c r="V2064" i="3"/>
  <c r="Q2064" i="3"/>
  <c r="P2064" i="3"/>
  <c r="P2052" i="3"/>
  <c r="Q2052" i="3"/>
  <c r="R2052" i="3"/>
  <c r="S2052" i="3"/>
  <c r="T2052" i="3"/>
  <c r="U2052" i="3"/>
  <c r="V2052" i="3"/>
  <c r="P1962" i="3"/>
  <c r="Q1962" i="3"/>
  <c r="R1962" i="3"/>
  <c r="S1962" i="3"/>
  <c r="T1962" i="3"/>
  <c r="U1962" i="3"/>
  <c r="V1962" i="3"/>
  <c r="S1950" i="3"/>
  <c r="T1950" i="3"/>
  <c r="U1950" i="3"/>
  <c r="V1950" i="3"/>
  <c r="P1950" i="3"/>
  <c r="R1950" i="3"/>
  <c r="Q1950" i="3"/>
  <c r="P1842" i="3"/>
  <c r="Q1842" i="3"/>
  <c r="R1842" i="3"/>
  <c r="S1842" i="3"/>
  <c r="T1842" i="3"/>
  <c r="V1842" i="3"/>
  <c r="U1842" i="3"/>
  <c r="P1632" i="3"/>
  <c r="Q1632" i="3"/>
  <c r="R1632" i="3"/>
  <c r="S1632" i="3"/>
  <c r="T1632" i="3"/>
  <c r="U1632" i="3"/>
  <c r="V1632" i="3"/>
  <c r="P1626" i="3"/>
  <c r="Q1626" i="3"/>
  <c r="R1626" i="3"/>
  <c r="S1626" i="3"/>
  <c r="T1626" i="3"/>
  <c r="U1626" i="3"/>
  <c r="V1626" i="3"/>
  <c r="P1608" i="3"/>
  <c r="Q1608" i="3"/>
  <c r="R1608" i="3"/>
  <c r="S1608" i="3"/>
  <c r="T1608" i="3"/>
  <c r="U1608" i="3"/>
  <c r="V1608" i="3"/>
  <c r="P1602" i="3"/>
  <c r="Q1602" i="3"/>
  <c r="R1602" i="3"/>
  <c r="S1602" i="3"/>
  <c r="T1602" i="3"/>
  <c r="U1602" i="3"/>
  <c r="V1602" i="3"/>
  <c r="P1494" i="3"/>
  <c r="V1494" i="3"/>
  <c r="Q1494" i="3"/>
  <c r="R1494" i="3"/>
  <c r="S1494" i="3"/>
  <c r="T1494" i="3"/>
  <c r="U1494" i="3"/>
  <c r="V1386" i="3"/>
  <c r="P1386" i="3"/>
  <c r="Q1386" i="3"/>
  <c r="S1386" i="3"/>
  <c r="U1386" i="3"/>
  <c r="R1386" i="3"/>
  <c r="T1386" i="3"/>
  <c r="R1368" i="3"/>
  <c r="S1368" i="3"/>
  <c r="T1368" i="3"/>
  <c r="U1368" i="3"/>
  <c r="V1368" i="3"/>
  <c r="Q1368" i="3"/>
  <c r="P1368" i="3"/>
  <c r="U1314" i="3"/>
  <c r="V1314" i="3"/>
  <c r="P1314" i="3"/>
  <c r="R1314" i="3"/>
  <c r="T1314" i="3"/>
  <c r="Q1314" i="3"/>
  <c r="S1314" i="3"/>
  <c r="R1308" i="3"/>
  <c r="S1308" i="3"/>
  <c r="T1308" i="3"/>
  <c r="U1308" i="3"/>
  <c r="V1308" i="3"/>
  <c r="Q1308" i="3"/>
  <c r="P1308" i="3"/>
  <c r="T1296" i="3"/>
  <c r="U1296" i="3"/>
  <c r="V1296" i="3"/>
  <c r="Q1296" i="3"/>
  <c r="S1296" i="3"/>
  <c r="P1296" i="3"/>
  <c r="R1296" i="3"/>
  <c r="P1290" i="3"/>
  <c r="Q1290" i="3"/>
  <c r="R1290" i="3"/>
  <c r="S1290" i="3"/>
  <c r="T1290" i="3"/>
  <c r="U1290" i="3"/>
  <c r="V1290" i="3"/>
  <c r="P1260" i="3"/>
  <c r="U1260" i="3"/>
  <c r="V1260" i="3"/>
  <c r="R1260" i="3"/>
  <c r="T1260" i="3"/>
  <c r="Q1260" i="3"/>
  <c r="S1260" i="3"/>
  <c r="P1224" i="3"/>
  <c r="Q1224" i="3"/>
  <c r="R1224" i="3"/>
  <c r="T1224" i="3"/>
  <c r="U1224" i="3"/>
  <c r="V1224" i="3"/>
  <c r="S1224" i="3"/>
  <c r="T1182" i="3"/>
  <c r="U1182" i="3"/>
  <c r="V1182" i="3"/>
  <c r="P1182" i="3"/>
  <c r="Q1182" i="3"/>
  <c r="R1182" i="3"/>
  <c r="S1182" i="3"/>
  <c r="S1164" i="3"/>
  <c r="T1164" i="3"/>
  <c r="U1164" i="3"/>
  <c r="V1164" i="3"/>
  <c r="P1164" i="3"/>
  <c r="Q1164" i="3"/>
  <c r="R1164" i="3"/>
  <c r="S1146" i="3"/>
  <c r="T1146" i="3"/>
  <c r="U1146" i="3"/>
  <c r="V1146" i="3"/>
  <c r="P1146" i="3"/>
  <c r="Q1146" i="3"/>
  <c r="R1146" i="3"/>
  <c r="R1014" i="3"/>
  <c r="S1014" i="3"/>
  <c r="T1014" i="3"/>
  <c r="U1014" i="3"/>
  <c r="V1014" i="3"/>
  <c r="Q1014" i="3"/>
  <c r="P1014" i="3"/>
  <c r="P1008" i="3"/>
  <c r="Q1008" i="3"/>
  <c r="R1008" i="3"/>
  <c r="S1008" i="3"/>
  <c r="T1008" i="3"/>
  <c r="U1008" i="3"/>
  <c r="V1008" i="3"/>
  <c r="P984" i="3"/>
  <c r="Q984" i="3"/>
  <c r="R984" i="3"/>
  <c r="S984" i="3"/>
  <c r="T984" i="3"/>
  <c r="U984" i="3"/>
  <c r="V984" i="3"/>
  <c r="T912" i="3"/>
  <c r="U912" i="3"/>
  <c r="V912" i="3"/>
  <c r="P912" i="3"/>
  <c r="Q912" i="3"/>
  <c r="S912" i="3"/>
  <c r="R912" i="3"/>
  <c r="T864" i="3"/>
  <c r="U864" i="3"/>
  <c r="V864" i="3"/>
  <c r="P864" i="3"/>
  <c r="Q864" i="3"/>
  <c r="S864" i="3"/>
  <c r="R864" i="3"/>
  <c r="T852" i="3"/>
  <c r="U852" i="3"/>
  <c r="V852" i="3"/>
  <c r="P852" i="3"/>
  <c r="Q852" i="3"/>
  <c r="S852" i="3"/>
  <c r="R852" i="3"/>
  <c r="P846" i="3"/>
  <c r="Q846" i="3"/>
  <c r="R846" i="3"/>
  <c r="S846" i="3"/>
  <c r="T846" i="3"/>
  <c r="U846" i="3"/>
  <c r="V846" i="3"/>
  <c r="T840" i="3"/>
  <c r="U840" i="3"/>
  <c r="V840" i="3"/>
  <c r="P840" i="3"/>
  <c r="Q840" i="3"/>
  <c r="S840" i="3"/>
  <c r="R840" i="3"/>
  <c r="P828" i="3"/>
  <c r="Q828" i="3"/>
  <c r="T828" i="3"/>
  <c r="U828" i="3"/>
  <c r="V828" i="3"/>
  <c r="S828" i="3"/>
  <c r="R828" i="3"/>
  <c r="V822" i="3"/>
  <c r="R822" i="3"/>
  <c r="S822" i="3"/>
  <c r="T822" i="3"/>
  <c r="U822" i="3"/>
  <c r="Q822" i="3"/>
  <c r="P822" i="3"/>
  <c r="R2616" i="3"/>
  <c r="T2616" i="3"/>
  <c r="V2616" i="3"/>
  <c r="P2616" i="3"/>
  <c r="Q2616" i="3"/>
  <c r="S2616" i="3"/>
  <c r="U2616" i="3"/>
  <c r="Q2598" i="3"/>
  <c r="S2598" i="3"/>
  <c r="T2598" i="3"/>
  <c r="U2598" i="3"/>
  <c r="V2598" i="3"/>
  <c r="P2598" i="3"/>
  <c r="R2598" i="3"/>
  <c r="P2106" i="3"/>
  <c r="Q2106" i="3"/>
  <c r="R2106" i="3"/>
  <c r="S2106" i="3"/>
  <c r="T2106" i="3"/>
  <c r="U2106" i="3"/>
  <c r="V2106" i="3"/>
  <c r="V2034" i="3"/>
  <c r="P2034" i="3"/>
  <c r="Q2034" i="3"/>
  <c r="R2034" i="3"/>
  <c r="S2034" i="3"/>
  <c r="U2034" i="3"/>
  <c r="T2034" i="3"/>
  <c r="V2022" i="3"/>
  <c r="P2022" i="3"/>
  <c r="Q2022" i="3"/>
  <c r="R2022" i="3"/>
  <c r="S2022" i="3"/>
  <c r="U2022" i="3"/>
  <c r="T2022" i="3"/>
  <c r="Q1848" i="3"/>
  <c r="R1848" i="3"/>
  <c r="S1848" i="3"/>
  <c r="T1848" i="3"/>
  <c r="U1848" i="3"/>
  <c r="V1848" i="3"/>
  <c r="P1848" i="3"/>
  <c r="Q1710" i="3"/>
  <c r="R1710" i="3"/>
  <c r="S1710" i="3"/>
  <c r="V1710" i="3"/>
  <c r="P1710" i="3"/>
  <c r="T1710" i="3"/>
  <c r="U1710" i="3"/>
  <c r="P1674" i="3"/>
  <c r="Q1674" i="3"/>
  <c r="R1674" i="3"/>
  <c r="U1674" i="3"/>
  <c r="S1674" i="3"/>
  <c r="T1674" i="3"/>
  <c r="V1674" i="3"/>
  <c r="P1614" i="3"/>
  <c r="Q1614" i="3"/>
  <c r="R1614" i="3"/>
  <c r="S1614" i="3"/>
  <c r="T1614" i="3"/>
  <c r="U1614" i="3"/>
  <c r="V1614" i="3"/>
  <c r="P1548" i="3"/>
  <c r="Q1548" i="3"/>
  <c r="R1548" i="3"/>
  <c r="S1548" i="3"/>
  <c r="T1548" i="3"/>
  <c r="V1548" i="3"/>
  <c r="U1548" i="3"/>
  <c r="R1530" i="3"/>
  <c r="S1530" i="3"/>
  <c r="T1530" i="3"/>
  <c r="U1530" i="3"/>
  <c r="V1530" i="3"/>
  <c r="Q1530" i="3"/>
  <c r="P1530" i="3"/>
  <c r="S1512" i="3"/>
  <c r="T1512" i="3"/>
  <c r="P1512" i="3"/>
  <c r="Q1512" i="3"/>
  <c r="R1512" i="3"/>
  <c r="U1512" i="3"/>
  <c r="V1512" i="3"/>
  <c r="P1326" i="3"/>
  <c r="Q1326" i="3"/>
  <c r="R1326" i="3"/>
  <c r="S1326" i="3"/>
  <c r="T1326" i="3"/>
  <c r="U1326" i="3"/>
  <c r="V1326" i="3"/>
  <c r="P1284" i="3"/>
  <c r="Q1284" i="3"/>
  <c r="R1284" i="3"/>
  <c r="T1284" i="3"/>
  <c r="V1284" i="3"/>
  <c r="S1284" i="3"/>
  <c r="U1284" i="3"/>
  <c r="S1140" i="3"/>
  <c r="T1140" i="3"/>
  <c r="U1140" i="3"/>
  <c r="V1140" i="3"/>
  <c r="P1140" i="3"/>
  <c r="Q1140" i="3"/>
  <c r="R1140" i="3"/>
  <c r="T1128" i="3"/>
  <c r="U1128" i="3"/>
  <c r="V1128" i="3"/>
  <c r="P1128" i="3"/>
  <c r="Q1128" i="3"/>
  <c r="R1128" i="3"/>
  <c r="S1128" i="3"/>
  <c r="T1110" i="3"/>
  <c r="U1110" i="3"/>
  <c r="V1110" i="3"/>
  <c r="P1110" i="3"/>
  <c r="Q1110" i="3"/>
  <c r="R1110" i="3"/>
  <c r="S1110" i="3"/>
  <c r="T924" i="3"/>
  <c r="U924" i="3"/>
  <c r="V924" i="3"/>
  <c r="P924" i="3"/>
  <c r="Q924" i="3"/>
  <c r="S924" i="3"/>
  <c r="R924" i="3"/>
  <c r="T888" i="3"/>
  <c r="U888" i="3"/>
  <c r="V888" i="3"/>
  <c r="P888" i="3"/>
  <c r="Q888" i="3"/>
  <c r="S888" i="3"/>
  <c r="R888" i="3"/>
  <c r="P816" i="3"/>
  <c r="Q816" i="3"/>
  <c r="U816" i="3"/>
  <c r="V816" i="3"/>
  <c r="R816" i="3"/>
  <c r="S816" i="3"/>
  <c r="T816" i="3"/>
  <c r="V810" i="3"/>
  <c r="P810" i="3"/>
  <c r="R810" i="3"/>
  <c r="S810" i="3"/>
  <c r="T810" i="3"/>
  <c r="U810" i="3"/>
  <c r="Q810" i="3"/>
  <c r="R2628" i="3"/>
  <c r="T2628" i="3"/>
  <c r="V2628" i="3"/>
  <c r="P2628" i="3"/>
  <c r="Q2628" i="3"/>
  <c r="S2628" i="3"/>
  <c r="U2628" i="3"/>
  <c r="P2502" i="3"/>
  <c r="Q2502" i="3"/>
  <c r="R2502" i="3"/>
  <c r="S2502" i="3"/>
  <c r="T2502" i="3"/>
  <c r="U2502" i="3"/>
  <c r="V2502" i="3"/>
  <c r="Q2484" i="3"/>
  <c r="R2484" i="3"/>
  <c r="S2484" i="3"/>
  <c r="T2484" i="3"/>
  <c r="U2484" i="3"/>
  <c r="V2484" i="3"/>
  <c r="P2484" i="3"/>
  <c r="T2436" i="3"/>
  <c r="V2436" i="3"/>
  <c r="P2436" i="3"/>
  <c r="Q2436" i="3"/>
  <c r="S2436" i="3"/>
  <c r="R2436" i="3"/>
  <c r="U2436" i="3"/>
  <c r="S2382" i="3"/>
  <c r="U2382" i="3"/>
  <c r="Q2382" i="3"/>
  <c r="R2382" i="3"/>
  <c r="P2382" i="3"/>
  <c r="T2382" i="3"/>
  <c r="V2382" i="3"/>
  <c r="R2334" i="3"/>
  <c r="S2334" i="3"/>
  <c r="T2334" i="3"/>
  <c r="U2334" i="3"/>
  <c r="V2334" i="3"/>
  <c r="P2334" i="3"/>
  <c r="Q2334" i="3"/>
  <c r="V2292" i="3"/>
  <c r="P2292" i="3"/>
  <c r="Q2292" i="3"/>
  <c r="R2292" i="3"/>
  <c r="S2292" i="3"/>
  <c r="T2292" i="3"/>
  <c r="U2292" i="3"/>
  <c r="V2280" i="3"/>
  <c r="P2280" i="3"/>
  <c r="Q2280" i="3"/>
  <c r="R2280" i="3"/>
  <c r="S2280" i="3"/>
  <c r="T2280" i="3"/>
  <c r="U2280" i="3"/>
  <c r="V2250" i="3"/>
  <c r="P2250" i="3"/>
  <c r="Q2250" i="3"/>
  <c r="R2250" i="3"/>
  <c r="S2250" i="3"/>
  <c r="T2250" i="3"/>
  <c r="U2250" i="3"/>
  <c r="R2172" i="3"/>
  <c r="S2172" i="3"/>
  <c r="T2172" i="3"/>
  <c r="P2172" i="3"/>
  <c r="Q2172" i="3"/>
  <c r="U2172" i="3"/>
  <c r="V2172" i="3"/>
  <c r="V2160" i="3"/>
  <c r="P2160" i="3"/>
  <c r="U2160" i="3"/>
  <c r="Q2160" i="3"/>
  <c r="R2160" i="3"/>
  <c r="S2160" i="3"/>
  <c r="T2160" i="3"/>
  <c r="R2604" i="3"/>
  <c r="T2604" i="3"/>
  <c r="U2604" i="3"/>
  <c r="V2604" i="3"/>
  <c r="P2604" i="3"/>
  <c r="Q2604" i="3"/>
  <c r="S2604" i="3"/>
  <c r="Q2460" i="3"/>
  <c r="R2460" i="3"/>
  <c r="S2460" i="3"/>
  <c r="T2460" i="3"/>
  <c r="U2460" i="3"/>
  <c r="V2460" i="3"/>
  <c r="P2460" i="3"/>
  <c r="U2214" i="3"/>
  <c r="V2214" i="3"/>
  <c r="P2214" i="3"/>
  <c r="Q2214" i="3"/>
  <c r="R2214" i="3"/>
  <c r="S2214" i="3"/>
  <c r="T2214" i="3"/>
  <c r="T2178" i="3"/>
  <c r="U2178" i="3"/>
  <c r="S2178" i="3"/>
  <c r="V2178" i="3"/>
  <c r="P2178" i="3"/>
  <c r="Q2178" i="3"/>
  <c r="R2178" i="3"/>
  <c r="U2142" i="3"/>
  <c r="V2142" i="3"/>
  <c r="T2142" i="3"/>
  <c r="P2142" i="3"/>
  <c r="Q2142" i="3"/>
  <c r="R2142" i="3"/>
  <c r="S2142" i="3"/>
  <c r="R2076" i="3"/>
  <c r="S2076" i="3"/>
  <c r="T2076" i="3"/>
  <c r="U2076" i="3"/>
  <c r="V2076" i="3"/>
  <c r="Q2076" i="3"/>
  <c r="P2076" i="3"/>
  <c r="V2010" i="3"/>
  <c r="P2010" i="3"/>
  <c r="Q2010" i="3"/>
  <c r="R2010" i="3"/>
  <c r="S2010" i="3"/>
  <c r="U2010" i="3"/>
  <c r="T2010" i="3"/>
  <c r="V1986" i="3"/>
  <c r="P1986" i="3"/>
  <c r="Q1986" i="3"/>
  <c r="R1986" i="3"/>
  <c r="S1986" i="3"/>
  <c r="U1986" i="3"/>
  <c r="T1986" i="3"/>
  <c r="P1920" i="3"/>
  <c r="Q1920" i="3"/>
  <c r="R1920" i="3"/>
  <c r="S1920" i="3"/>
  <c r="T1920" i="3"/>
  <c r="U1920" i="3"/>
  <c r="V1920" i="3"/>
  <c r="P1746" i="3"/>
  <c r="Q1746" i="3"/>
  <c r="R1746" i="3"/>
  <c r="S1746" i="3"/>
  <c r="T1746" i="3"/>
  <c r="V1746" i="3"/>
  <c r="U1746" i="3"/>
  <c r="P1428" i="3"/>
  <c r="Q1428" i="3"/>
  <c r="R1428" i="3"/>
  <c r="S1428" i="3"/>
  <c r="U1428" i="3"/>
  <c r="V1428" i="3"/>
  <c r="T1428" i="3"/>
  <c r="P1404" i="3"/>
  <c r="Q1404" i="3"/>
  <c r="R1404" i="3"/>
  <c r="S1404" i="3"/>
  <c r="T1404" i="3"/>
  <c r="U1404" i="3"/>
  <c r="V1404" i="3"/>
  <c r="P1338" i="3"/>
  <c r="Q1338" i="3"/>
  <c r="R1338" i="3"/>
  <c r="T1338" i="3"/>
  <c r="V1338" i="3"/>
  <c r="U1338" i="3"/>
  <c r="S1338" i="3"/>
  <c r="P1242" i="3"/>
  <c r="Q1242" i="3"/>
  <c r="R1242" i="3"/>
  <c r="S1242" i="3"/>
  <c r="T1242" i="3"/>
  <c r="U1242" i="3"/>
  <c r="V1242" i="3"/>
  <c r="T1086" i="3"/>
  <c r="U1086" i="3"/>
  <c r="V1086" i="3"/>
  <c r="P1086" i="3"/>
  <c r="Q1086" i="3"/>
  <c r="S1086" i="3"/>
  <c r="R1086" i="3"/>
  <c r="T1044" i="3"/>
  <c r="U1044" i="3"/>
  <c r="V1044" i="3"/>
  <c r="P1044" i="3"/>
  <c r="Q1044" i="3"/>
  <c r="S1044" i="3"/>
  <c r="R1044" i="3"/>
  <c r="P1020" i="3"/>
  <c r="Q1020" i="3"/>
  <c r="R1020" i="3"/>
  <c r="S1020" i="3"/>
  <c r="T1020" i="3"/>
  <c r="U1020" i="3"/>
  <c r="V1020" i="3"/>
  <c r="S966" i="3"/>
  <c r="U966" i="3"/>
  <c r="V966" i="3"/>
  <c r="P966" i="3"/>
  <c r="Q966" i="3"/>
  <c r="T966" i="3"/>
  <c r="R966" i="3"/>
  <c r="P918" i="3"/>
  <c r="Q918" i="3"/>
  <c r="R918" i="3"/>
  <c r="S918" i="3"/>
  <c r="T918" i="3"/>
  <c r="U918" i="3"/>
  <c r="V918" i="3"/>
  <c r="P834" i="3"/>
  <c r="Q834" i="3"/>
  <c r="R834" i="3"/>
  <c r="S834" i="3"/>
  <c r="T834" i="3"/>
  <c r="U834" i="3"/>
  <c r="V834" i="3"/>
  <c r="V786" i="3"/>
  <c r="P786" i="3"/>
  <c r="Q786" i="3"/>
  <c r="S786" i="3"/>
  <c r="U786" i="3"/>
  <c r="R786" i="3"/>
  <c r="T786" i="3"/>
  <c r="Q2538" i="3"/>
  <c r="R2538" i="3"/>
  <c r="S2538" i="3"/>
  <c r="T2538" i="3"/>
  <c r="U2538" i="3"/>
  <c r="V2538" i="3"/>
  <c r="P2538" i="3"/>
  <c r="V2298" i="3"/>
  <c r="P2298" i="3"/>
  <c r="Q2298" i="3"/>
  <c r="R2298" i="3"/>
  <c r="S2298" i="3"/>
  <c r="T2298" i="3"/>
  <c r="U2298" i="3"/>
  <c r="P1914" i="3"/>
  <c r="Q1914" i="3"/>
  <c r="R1914" i="3"/>
  <c r="T1914" i="3"/>
  <c r="U1914" i="3"/>
  <c r="V1914" i="3"/>
  <c r="S1914" i="3"/>
  <c r="P1854" i="3"/>
  <c r="Q1854" i="3"/>
  <c r="R1854" i="3"/>
  <c r="S1854" i="3"/>
  <c r="T1854" i="3"/>
  <c r="V1854" i="3"/>
  <c r="U1854" i="3"/>
  <c r="P1752" i="3"/>
  <c r="Q1752" i="3"/>
  <c r="R1752" i="3"/>
  <c r="S1752" i="3"/>
  <c r="T1752" i="3"/>
  <c r="U1752" i="3"/>
  <c r="V1752" i="3"/>
  <c r="P1650" i="3"/>
  <c r="Q1650" i="3"/>
  <c r="R1650" i="3"/>
  <c r="U1650" i="3"/>
  <c r="S1650" i="3"/>
  <c r="T1650" i="3"/>
  <c r="V1650" i="3"/>
  <c r="Q1500" i="3"/>
  <c r="U1500" i="3"/>
  <c r="V1500" i="3"/>
  <c r="P1500" i="3"/>
  <c r="R1500" i="3"/>
  <c r="S1500" i="3"/>
  <c r="T1500" i="3"/>
  <c r="Q1236" i="3"/>
  <c r="R1236" i="3"/>
  <c r="U1236" i="3"/>
  <c r="P1236" i="3"/>
  <c r="S1236" i="3"/>
  <c r="T1236" i="3"/>
  <c r="V1236" i="3"/>
  <c r="Q1206" i="3"/>
  <c r="R1206" i="3"/>
  <c r="S1206" i="3"/>
  <c r="T1206" i="3"/>
  <c r="U1206" i="3"/>
  <c r="V1206" i="3"/>
  <c r="P1206" i="3"/>
  <c r="T1188" i="3"/>
  <c r="U1188" i="3"/>
  <c r="V1188" i="3"/>
  <c r="Q1188" i="3"/>
  <c r="R1188" i="3"/>
  <c r="S1188" i="3"/>
  <c r="P1188" i="3"/>
  <c r="T1122" i="3"/>
  <c r="U1122" i="3"/>
  <c r="V1122" i="3"/>
  <c r="P1122" i="3"/>
  <c r="Q1122" i="3"/>
  <c r="R1122" i="3"/>
  <c r="S1122" i="3"/>
  <c r="T1092" i="3"/>
  <c r="U1092" i="3"/>
  <c r="V1092" i="3"/>
  <c r="P1092" i="3"/>
  <c r="Q1092" i="3"/>
  <c r="R1092" i="3"/>
  <c r="S1092" i="3"/>
  <c r="T1062" i="3"/>
  <c r="U1062" i="3"/>
  <c r="V1062" i="3"/>
  <c r="P1062" i="3"/>
  <c r="Q1062" i="3"/>
  <c r="S1062" i="3"/>
  <c r="R1062" i="3"/>
  <c r="P930" i="3"/>
  <c r="Q930" i="3"/>
  <c r="R930" i="3"/>
  <c r="S930" i="3"/>
  <c r="U930" i="3"/>
  <c r="V930" i="3"/>
  <c r="T930" i="3"/>
  <c r="P894" i="3"/>
  <c r="Q894" i="3"/>
  <c r="R894" i="3"/>
  <c r="S894" i="3"/>
  <c r="T894" i="3"/>
  <c r="U894" i="3"/>
  <c r="V894" i="3"/>
  <c r="P804" i="3"/>
  <c r="Q804" i="3"/>
  <c r="U804" i="3"/>
  <c r="V804" i="3"/>
  <c r="R804" i="3"/>
  <c r="S804" i="3"/>
  <c r="T804" i="3"/>
  <c r="V798" i="3"/>
  <c r="P798" i="3"/>
  <c r="Q798" i="3"/>
  <c r="S798" i="3"/>
  <c r="R798" i="3"/>
  <c r="U798" i="3"/>
  <c r="T798" i="3"/>
  <c r="P792" i="3"/>
  <c r="Q792" i="3"/>
  <c r="R792" i="3"/>
  <c r="S792" i="3"/>
  <c r="T792" i="3"/>
  <c r="U792" i="3"/>
  <c r="V792" i="3"/>
  <c r="Q624" i="3"/>
  <c r="R624" i="3"/>
  <c r="S624" i="3"/>
  <c r="T624" i="3"/>
  <c r="U624" i="3"/>
  <c r="V624" i="3"/>
  <c r="P624" i="3"/>
  <c r="P558" i="3"/>
  <c r="Q558" i="3"/>
  <c r="R558" i="3"/>
  <c r="S558" i="3"/>
  <c r="T558" i="3"/>
  <c r="U558" i="3"/>
  <c r="V558" i="3"/>
  <c r="U552" i="3"/>
  <c r="V552" i="3"/>
  <c r="P552" i="3"/>
  <c r="Q552" i="3"/>
  <c r="R552" i="3"/>
  <c r="S552" i="3"/>
  <c r="T552" i="3"/>
  <c r="U510" i="3"/>
  <c r="V510" i="3"/>
  <c r="P510" i="3"/>
  <c r="Q510" i="3"/>
  <c r="R510" i="3"/>
  <c r="T510" i="3"/>
  <c r="S510" i="3"/>
  <c r="P504" i="3"/>
  <c r="Q504" i="3"/>
  <c r="R504" i="3"/>
  <c r="S504" i="3"/>
  <c r="T504" i="3"/>
  <c r="U504" i="3"/>
  <c r="V504" i="3"/>
  <c r="R486" i="3"/>
  <c r="S486" i="3"/>
  <c r="T486" i="3"/>
  <c r="U486" i="3"/>
  <c r="V486" i="3"/>
  <c r="Q486" i="3"/>
  <c r="P486" i="3"/>
  <c r="T444" i="3"/>
  <c r="U444" i="3"/>
  <c r="V444" i="3"/>
  <c r="P444" i="3"/>
  <c r="Q444" i="3"/>
  <c r="R444" i="3"/>
  <c r="S444" i="3"/>
  <c r="P396" i="3"/>
  <c r="Q396" i="3"/>
  <c r="R396" i="3"/>
  <c r="S396" i="3"/>
  <c r="T396" i="3"/>
  <c r="U396" i="3"/>
  <c r="V396" i="3"/>
  <c r="S390" i="3"/>
  <c r="T390" i="3"/>
  <c r="U390" i="3"/>
  <c r="V390" i="3"/>
  <c r="P390" i="3"/>
  <c r="R390" i="3"/>
  <c r="Q390" i="3"/>
  <c r="S360" i="3"/>
  <c r="T360" i="3"/>
  <c r="U360" i="3"/>
  <c r="V360" i="3"/>
  <c r="P360" i="3"/>
  <c r="R360" i="3"/>
  <c r="Q360" i="3"/>
  <c r="R336" i="3"/>
  <c r="S336" i="3"/>
  <c r="V336" i="3"/>
  <c r="P336" i="3"/>
  <c r="Q336" i="3"/>
  <c r="U336" i="3"/>
  <c r="T336" i="3"/>
  <c r="R330" i="3"/>
  <c r="S330" i="3"/>
  <c r="P330" i="3"/>
  <c r="Q330" i="3"/>
  <c r="T330" i="3"/>
  <c r="U330" i="3"/>
  <c r="V330" i="3"/>
  <c r="P282" i="3"/>
  <c r="Q282" i="3"/>
  <c r="R282" i="3"/>
  <c r="S282" i="3"/>
  <c r="T282" i="3"/>
  <c r="U282" i="3"/>
  <c r="V282" i="3"/>
  <c r="S186" i="3"/>
  <c r="T186" i="3"/>
  <c r="U186" i="3"/>
  <c r="V186" i="3"/>
  <c r="P186" i="3"/>
  <c r="R186" i="3"/>
  <c r="Q186" i="3"/>
  <c r="R168" i="3"/>
  <c r="S168" i="3"/>
  <c r="T168" i="3"/>
  <c r="U168" i="3"/>
  <c r="V168" i="3"/>
  <c r="Q168" i="3"/>
  <c r="P168" i="3"/>
  <c r="Q2996" i="3"/>
  <c r="S2996" i="3"/>
  <c r="T2996" i="3"/>
  <c r="U2996" i="3"/>
  <c r="V2996" i="3"/>
  <c r="P2996" i="3"/>
  <c r="R2996" i="3"/>
  <c r="Q2960" i="3"/>
  <c r="S2960" i="3"/>
  <c r="T2960" i="3"/>
  <c r="U2960" i="3"/>
  <c r="V2960" i="3"/>
  <c r="P2960" i="3"/>
  <c r="R2960" i="3"/>
  <c r="Q2882" i="3"/>
  <c r="S2882" i="3"/>
  <c r="T2882" i="3"/>
  <c r="R2882" i="3"/>
  <c r="V2882" i="3"/>
  <c r="P2882" i="3"/>
  <c r="U2882" i="3"/>
  <c r="P744" i="3"/>
  <c r="Q744" i="3"/>
  <c r="R744" i="3"/>
  <c r="S744" i="3"/>
  <c r="T744" i="3"/>
  <c r="U744" i="3"/>
  <c r="V744" i="3"/>
  <c r="P732" i="3"/>
  <c r="Q732" i="3"/>
  <c r="R732" i="3"/>
  <c r="S732" i="3"/>
  <c r="T732" i="3"/>
  <c r="V732" i="3"/>
  <c r="U732" i="3"/>
  <c r="P714" i="3"/>
  <c r="Q714" i="3"/>
  <c r="R714" i="3"/>
  <c r="S714" i="3"/>
  <c r="T714" i="3"/>
  <c r="V714" i="3"/>
  <c r="U714" i="3"/>
  <c r="P666" i="3"/>
  <c r="Q666" i="3"/>
  <c r="R666" i="3"/>
  <c r="U666" i="3"/>
  <c r="V666" i="3"/>
  <c r="T666" i="3"/>
  <c r="S666" i="3"/>
  <c r="P630" i="3"/>
  <c r="Q630" i="3"/>
  <c r="R630" i="3"/>
  <c r="S630" i="3"/>
  <c r="T630" i="3"/>
  <c r="U630" i="3"/>
  <c r="V630" i="3"/>
  <c r="P570" i="3"/>
  <c r="Q570" i="3"/>
  <c r="R570" i="3"/>
  <c r="S570" i="3"/>
  <c r="T570" i="3"/>
  <c r="U570" i="3"/>
  <c r="V570" i="3"/>
  <c r="V564" i="3"/>
  <c r="P564" i="3"/>
  <c r="Q564" i="3"/>
  <c r="R564" i="3"/>
  <c r="S564" i="3"/>
  <c r="T564" i="3"/>
  <c r="U564" i="3"/>
  <c r="U522" i="3"/>
  <c r="V522" i="3"/>
  <c r="P522" i="3"/>
  <c r="Q522" i="3"/>
  <c r="R522" i="3"/>
  <c r="T522" i="3"/>
  <c r="S522" i="3"/>
  <c r="S492" i="3"/>
  <c r="T492" i="3"/>
  <c r="U492" i="3"/>
  <c r="V492" i="3"/>
  <c r="P492" i="3"/>
  <c r="R492" i="3"/>
  <c r="Q492" i="3"/>
  <c r="P426" i="3"/>
  <c r="Q426" i="3"/>
  <c r="R426" i="3"/>
  <c r="T426" i="3"/>
  <c r="U426" i="3"/>
  <c r="V426" i="3"/>
  <c r="S426" i="3"/>
  <c r="P414" i="3"/>
  <c r="Q414" i="3"/>
  <c r="R414" i="3"/>
  <c r="S414" i="3"/>
  <c r="T414" i="3"/>
  <c r="U414" i="3"/>
  <c r="V414" i="3"/>
  <c r="P408" i="3"/>
  <c r="Q408" i="3"/>
  <c r="R408" i="3"/>
  <c r="S408" i="3"/>
  <c r="T408" i="3"/>
  <c r="U408" i="3"/>
  <c r="V408" i="3"/>
  <c r="P402" i="3"/>
  <c r="Q402" i="3"/>
  <c r="R402" i="3"/>
  <c r="S402" i="3"/>
  <c r="T402" i="3"/>
  <c r="U402" i="3"/>
  <c r="V402" i="3"/>
  <c r="U288" i="3"/>
  <c r="V288" i="3"/>
  <c r="P288" i="3"/>
  <c r="Q288" i="3"/>
  <c r="T288" i="3"/>
  <c r="R288" i="3"/>
  <c r="S288" i="3"/>
  <c r="V264" i="3"/>
  <c r="P264" i="3"/>
  <c r="Q264" i="3"/>
  <c r="R264" i="3"/>
  <c r="U264" i="3"/>
  <c r="S264" i="3"/>
  <c r="T264" i="3"/>
  <c r="Q258" i="3"/>
  <c r="R258" i="3"/>
  <c r="S258" i="3"/>
  <c r="T258" i="3"/>
  <c r="U258" i="3"/>
  <c r="V258" i="3"/>
  <c r="P258" i="3"/>
  <c r="P252" i="3"/>
  <c r="Q252" i="3"/>
  <c r="R252" i="3"/>
  <c r="S252" i="3"/>
  <c r="T252" i="3"/>
  <c r="U252" i="3"/>
  <c r="V252" i="3"/>
  <c r="U246" i="3"/>
  <c r="V246" i="3"/>
  <c r="P246" i="3"/>
  <c r="Q246" i="3"/>
  <c r="T246" i="3"/>
  <c r="R246" i="3"/>
  <c r="S246" i="3"/>
  <c r="R240" i="3"/>
  <c r="S240" i="3"/>
  <c r="T240" i="3"/>
  <c r="U240" i="3"/>
  <c r="V240" i="3"/>
  <c r="Q240" i="3"/>
  <c r="P240" i="3"/>
  <c r="P228" i="3"/>
  <c r="Q228" i="3"/>
  <c r="R228" i="3"/>
  <c r="S228" i="3"/>
  <c r="T228" i="3"/>
  <c r="U228" i="3"/>
  <c r="V228" i="3"/>
  <c r="T192" i="3"/>
  <c r="U192" i="3"/>
  <c r="V192" i="3"/>
  <c r="P192" i="3"/>
  <c r="Q192" i="3"/>
  <c r="S192" i="3"/>
  <c r="R192" i="3"/>
  <c r="S174" i="3"/>
  <c r="T174" i="3"/>
  <c r="U174" i="3"/>
  <c r="V174" i="3"/>
  <c r="P174" i="3"/>
  <c r="R174" i="3"/>
  <c r="Q174" i="3"/>
  <c r="P150" i="3"/>
  <c r="Q150" i="3"/>
  <c r="R150" i="3"/>
  <c r="S150" i="3"/>
  <c r="T150" i="3"/>
  <c r="U150" i="3"/>
  <c r="V150" i="3"/>
  <c r="U132" i="3"/>
  <c r="R132" i="3"/>
  <c r="S132" i="3"/>
  <c r="T132" i="3"/>
  <c r="V132" i="3"/>
  <c r="Q132" i="3"/>
  <c r="P132" i="3"/>
  <c r="R126" i="3"/>
  <c r="T126" i="3"/>
  <c r="S126" i="3"/>
  <c r="U126" i="3"/>
  <c r="V126" i="3"/>
  <c r="Q126" i="3"/>
  <c r="P126" i="3"/>
  <c r="Q72" i="3"/>
  <c r="R72" i="3"/>
  <c r="U72" i="3"/>
  <c r="P72" i="3"/>
  <c r="S72" i="3"/>
  <c r="T72" i="3"/>
  <c r="V72" i="3"/>
  <c r="R66" i="3"/>
  <c r="S66" i="3"/>
  <c r="T66" i="3"/>
  <c r="U66" i="3"/>
  <c r="V66" i="3"/>
  <c r="P66" i="3"/>
  <c r="Q66" i="3"/>
  <c r="U60" i="3"/>
  <c r="V60" i="3"/>
  <c r="P60" i="3"/>
  <c r="Q60" i="3"/>
  <c r="R60" i="3"/>
  <c r="S60" i="3"/>
  <c r="T60" i="3"/>
  <c r="P3002" i="3"/>
  <c r="Q3002" i="3"/>
  <c r="R3002" i="3"/>
  <c r="T3002" i="3"/>
  <c r="U3002" i="3"/>
  <c r="V3002" i="3"/>
  <c r="S3002" i="3"/>
  <c r="Q2984" i="3"/>
  <c r="S2984" i="3"/>
  <c r="T2984" i="3"/>
  <c r="U2984" i="3"/>
  <c r="V2984" i="3"/>
  <c r="P2984" i="3"/>
  <c r="R2984" i="3"/>
  <c r="P2978" i="3"/>
  <c r="Q2978" i="3"/>
  <c r="R2978" i="3"/>
  <c r="T2978" i="3"/>
  <c r="U2978" i="3"/>
  <c r="S2978" i="3"/>
  <c r="V2978" i="3"/>
  <c r="Q2870" i="3"/>
  <c r="S2870" i="3"/>
  <c r="T2870" i="3"/>
  <c r="P2870" i="3"/>
  <c r="R2870" i="3"/>
  <c r="U2870" i="3"/>
  <c r="V2870" i="3"/>
  <c r="P2834" i="3"/>
  <c r="Q2834" i="3"/>
  <c r="S2834" i="3"/>
  <c r="T2834" i="3"/>
  <c r="U2834" i="3"/>
  <c r="V2834" i="3"/>
  <c r="R2834" i="3"/>
  <c r="T2816" i="3"/>
  <c r="U2816" i="3"/>
  <c r="V2816" i="3"/>
  <c r="P2816" i="3"/>
  <c r="Q2816" i="3"/>
  <c r="R2816" i="3"/>
  <c r="S2816" i="3"/>
  <c r="P2774" i="3"/>
  <c r="Q2774" i="3"/>
  <c r="S2774" i="3"/>
  <c r="T2774" i="3"/>
  <c r="U2774" i="3"/>
  <c r="V2774" i="3"/>
  <c r="R2774" i="3"/>
  <c r="T2768" i="3"/>
  <c r="U2768" i="3"/>
  <c r="V2768" i="3"/>
  <c r="P2768" i="3"/>
  <c r="Q2768" i="3"/>
  <c r="R2768" i="3"/>
  <c r="S2768" i="3"/>
  <c r="T2720" i="3"/>
  <c r="U2720" i="3"/>
  <c r="V2720" i="3"/>
  <c r="P2720" i="3"/>
  <c r="Q2720" i="3"/>
  <c r="R2720" i="3"/>
  <c r="S2720" i="3"/>
  <c r="T2696" i="3"/>
  <c r="U2696" i="3"/>
  <c r="V2696" i="3"/>
  <c r="P2696" i="3"/>
  <c r="Q2696" i="3"/>
  <c r="R2696" i="3"/>
  <c r="S2696" i="3"/>
  <c r="S2633" i="3"/>
  <c r="P2633" i="3"/>
  <c r="Q2633" i="3"/>
  <c r="R2633" i="3"/>
  <c r="T2633" i="3"/>
  <c r="V2633" i="3"/>
  <c r="U2633" i="3"/>
  <c r="Q2627" i="3"/>
  <c r="R2627" i="3"/>
  <c r="S2627" i="3"/>
  <c r="U2627" i="3"/>
  <c r="V2627" i="3"/>
  <c r="P2627" i="3"/>
  <c r="T2627" i="3"/>
  <c r="S2621" i="3"/>
  <c r="U2621" i="3"/>
  <c r="P2621" i="3"/>
  <c r="R2621" i="3"/>
  <c r="T2621" i="3"/>
  <c r="V2621" i="3"/>
  <c r="Q2621" i="3"/>
  <c r="Q2615" i="3"/>
  <c r="R2615" i="3"/>
  <c r="S2615" i="3"/>
  <c r="U2615" i="3"/>
  <c r="V2615" i="3"/>
  <c r="P2615" i="3"/>
  <c r="T2615" i="3"/>
  <c r="S2609" i="3"/>
  <c r="U2609" i="3"/>
  <c r="V2609" i="3"/>
  <c r="P2609" i="3"/>
  <c r="Q2609" i="3"/>
  <c r="R2609" i="3"/>
  <c r="T2609" i="3"/>
  <c r="P2603" i="3"/>
  <c r="Q2603" i="3"/>
  <c r="R2603" i="3"/>
  <c r="S2603" i="3"/>
  <c r="U2603" i="3"/>
  <c r="V2603" i="3"/>
  <c r="T2603" i="3"/>
  <c r="P2597" i="3"/>
  <c r="Q2597" i="3"/>
  <c r="R2597" i="3"/>
  <c r="S2597" i="3"/>
  <c r="T2597" i="3"/>
  <c r="U2597" i="3"/>
  <c r="V2597" i="3"/>
  <c r="P2591" i="3"/>
  <c r="Q2591" i="3"/>
  <c r="R2591" i="3"/>
  <c r="S2591" i="3"/>
  <c r="T2591" i="3"/>
  <c r="U2591" i="3"/>
  <c r="V2591" i="3"/>
  <c r="Q2585" i="3"/>
  <c r="S2585" i="3"/>
  <c r="T2585" i="3"/>
  <c r="U2585" i="3"/>
  <c r="V2585" i="3"/>
  <c r="P2585" i="3"/>
  <c r="R2585" i="3"/>
  <c r="P2579" i="3"/>
  <c r="Q2579" i="3"/>
  <c r="R2579" i="3"/>
  <c r="S2579" i="3"/>
  <c r="T2579" i="3"/>
  <c r="U2579" i="3"/>
  <c r="V2579" i="3"/>
  <c r="Q2573" i="3"/>
  <c r="S2573" i="3"/>
  <c r="T2573" i="3"/>
  <c r="U2573" i="3"/>
  <c r="V2573" i="3"/>
  <c r="P2573" i="3"/>
  <c r="R2573" i="3"/>
  <c r="P2567" i="3"/>
  <c r="Q2567" i="3"/>
  <c r="R2567" i="3"/>
  <c r="S2567" i="3"/>
  <c r="T2567" i="3"/>
  <c r="V2567" i="3"/>
  <c r="U2567" i="3"/>
  <c r="Q2561" i="3"/>
  <c r="S2561" i="3"/>
  <c r="T2561" i="3"/>
  <c r="U2561" i="3"/>
  <c r="V2561" i="3"/>
  <c r="P2561" i="3"/>
  <c r="R2561" i="3"/>
  <c r="P2555" i="3"/>
  <c r="R2555" i="3"/>
  <c r="S2555" i="3"/>
  <c r="T2555" i="3"/>
  <c r="U2555" i="3"/>
  <c r="V2555" i="3"/>
  <c r="Q2555" i="3"/>
  <c r="V2549" i="3"/>
  <c r="P2549" i="3"/>
  <c r="Q2549" i="3"/>
  <c r="R2549" i="3"/>
  <c r="S2549" i="3"/>
  <c r="T2549" i="3"/>
  <c r="U2549" i="3"/>
  <c r="P2543" i="3"/>
  <c r="R2543" i="3"/>
  <c r="S2543" i="3"/>
  <c r="T2543" i="3"/>
  <c r="U2543" i="3"/>
  <c r="V2543" i="3"/>
  <c r="Q2543" i="3"/>
  <c r="V2537" i="3"/>
  <c r="P2537" i="3"/>
  <c r="Q2537" i="3"/>
  <c r="R2537" i="3"/>
  <c r="S2537" i="3"/>
  <c r="T2537" i="3"/>
  <c r="U2537" i="3"/>
  <c r="U2531" i="3"/>
  <c r="P2531" i="3"/>
  <c r="Q2531" i="3"/>
  <c r="R2531" i="3"/>
  <c r="T2531" i="3"/>
  <c r="V2531" i="3"/>
  <c r="S2531" i="3"/>
  <c r="Q2525" i="3"/>
  <c r="R2525" i="3"/>
  <c r="S2525" i="3"/>
  <c r="T2525" i="3"/>
  <c r="U2525" i="3"/>
  <c r="V2525" i="3"/>
  <c r="P2525" i="3"/>
  <c r="U2519" i="3"/>
  <c r="P2519" i="3"/>
  <c r="Q2519" i="3"/>
  <c r="R2519" i="3"/>
  <c r="T2519" i="3"/>
  <c r="S2519" i="3"/>
  <c r="V2519" i="3"/>
  <c r="Q2513" i="3"/>
  <c r="R2513" i="3"/>
  <c r="S2513" i="3"/>
  <c r="T2513" i="3"/>
  <c r="U2513" i="3"/>
  <c r="V2513" i="3"/>
  <c r="P2513" i="3"/>
  <c r="P2507" i="3"/>
  <c r="Q2507" i="3"/>
  <c r="R2507" i="3"/>
  <c r="S2507" i="3"/>
  <c r="T2507" i="3"/>
  <c r="U2507" i="3"/>
  <c r="V2507" i="3"/>
  <c r="T2501" i="3"/>
  <c r="V2501" i="3"/>
  <c r="P2501" i="3"/>
  <c r="Q2501" i="3"/>
  <c r="S2501" i="3"/>
  <c r="R2501" i="3"/>
  <c r="U2501" i="3"/>
  <c r="P2495" i="3"/>
  <c r="Q2495" i="3"/>
  <c r="R2495" i="3"/>
  <c r="S2495" i="3"/>
  <c r="T2495" i="3"/>
  <c r="U2495" i="3"/>
  <c r="V2495" i="3"/>
  <c r="V2483" i="3"/>
  <c r="P2483" i="3"/>
  <c r="Q2483" i="3"/>
  <c r="R2483" i="3"/>
  <c r="S2483" i="3"/>
  <c r="U2483" i="3"/>
  <c r="T2483" i="3"/>
  <c r="P2477" i="3"/>
  <c r="R2477" i="3"/>
  <c r="S2477" i="3"/>
  <c r="T2477" i="3"/>
  <c r="U2477" i="3"/>
  <c r="V2477" i="3"/>
  <c r="Q2477" i="3"/>
  <c r="V2471" i="3"/>
  <c r="P2471" i="3"/>
  <c r="Q2471" i="3"/>
  <c r="R2471" i="3"/>
  <c r="S2471" i="3"/>
  <c r="U2471" i="3"/>
  <c r="T2471" i="3"/>
  <c r="P2465" i="3"/>
  <c r="R2465" i="3"/>
  <c r="S2465" i="3"/>
  <c r="T2465" i="3"/>
  <c r="U2465" i="3"/>
  <c r="V2465" i="3"/>
  <c r="Q2465" i="3"/>
  <c r="V2459" i="3"/>
  <c r="P2459" i="3"/>
  <c r="Q2459" i="3"/>
  <c r="R2459" i="3"/>
  <c r="S2459" i="3"/>
  <c r="U2459" i="3"/>
  <c r="T2459" i="3"/>
  <c r="P2453" i="3"/>
  <c r="R2453" i="3"/>
  <c r="S2453" i="3"/>
  <c r="T2453" i="3"/>
  <c r="U2453" i="3"/>
  <c r="V2453" i="3"/>
  <c r="Q2453" i="3"/>
  <c r="Q2447" i="3"/>
  <c r="R2447" i="3"/>
  <c r="S2447" i="3"/>
  <c r="T2447" i="3"/>
  <c r="U2447" i="3"/>
  <c r="V2447" i="3"/>
  <c r="P2447" i="3"/>
  <c r="U2441" i="3"/>
  <c r="P2441" i="3"/>
  <c r="Q2441" i="3"/>
  <c r="R2441" i="3"/>
  <c r="T2441" i="3"/>
  <c r="S2441" i="3"/>
  <c r="V2441" i="3"/>
  <c r="Q2435" i="3"/>
  <c r="R2435" i="3"/>
  <c r="S2435" i="3"/>
  <c r="T2435" i="3"/>
  <c r="U2435" i="3"/>
  <c r="V2435" i="3"/>
  <c r="P2435" i="3"/>
  <c r="U2429" i="3"/>
  <c r="P2429" i="3"/>
  <c r="Q2429" i="3"/>
  <c r="R2429" i="3"/>
  <c r="T2429" i="3"/>
  <c r="S2429" i="3"/>
  <c r="V2429" i="3"/>
  <c r="Q2423" i="3"/>
  <c r="R2423" i="3"/>
  <c r="S2423" i="3"/>
  <c r="T2423" i="3"/>
  <c r="U2423" i="3"/>
  <c r="V2423" i="3"/>
  <c r="P2423" i="3"/>
  <c r="P2411" i="3"/>
  <c r="U2411" i="3"/>
  <c r="V2411" i="3"/>
  <c r="Q2411" i="3"/>
  <c r="R2411" i="3"/>
  <c r="S2411" i="3"/>
  <c r="T2411" i="3"/>
  <c r="T2405" i="3"/>
  <c r="U2405" i="3"/>
  <c r="P2405" i="3"/>
  <c r="Q2405" i="3"/>
  <c r="R2405" i="3"/>
  <c r="S2405" i="3"/>
  <c r="V2405" i="3"/>
  <c r="S2399" i="3"/>
  <c r="U2399" i="3"/>
  <c r="R2399" i="3"/>
  <c r="V2399" i="3"/>
  <c r="Q2399" i="3"/>
  <c r="P2399" i="3"/>
  <c r="T2399" i="3"/>
  <c r="S2393" i="3"/>
  <c r="T2393" i="3"/>
  <c r="U2393" i="3"/>
  <c r="Q2393" i="3"/>
  <c r="V2393" i="3"/>
  <c r="P2393" i="3"/>
  <c r="R2393" i="3"/>
  <c r="Q2387" i="3"/>
  <c r="S2387" i="3"/>
  <c r="U2387" i="3"/>
  <c r="V2387" i="3"/>
  <c r="P2387" i="3"/>
  <c r="T2387" i="3"/>
  <c r="R2387" i="3"/>
  <c r="Q2381" i="3"/>
  <c r="R2381" i="3"/>
  <c r="S2381" i="3"/>
  <c r="U2381" i="3"/>
  <c r="V2381" i="3"/>
  <c r="P2381" i="3"/>
  <c r="T2381" i="3"/>
  <c r="R2375" i="3"/>
  <c r="T2375" i="3"/>
  <c r="U2375" i="3"/>
  <c r="V2375" i="3"/>
  <c r="P2375" i="3"/>
  <c r="Q2375" i="3"/>
  <c r="S2375" i="3"/>
  <c r="R2369" i="3"/>
  <c r="S2369" i="3"/>
  <c r="T2369" i="3"/>
  <c r="U2369" i="3"/>
  <c r="V2369" i="3"/>
  <c r="P2369" i="3"/>
  <c r="Q2369" i="3"/>
  <c r="R2363" i="3"/>
  <c r="S2363" i="3"/>
  <c r="T2363" i="3"/>
  <c r="U2363" i="3"/>
  <c r="V2363" i="3"/>
  <c r="P2363" i="3"/>
  <c r="Q2363" i="3"/>
  <c r="R2357" i="3"/>
  <c r="S2357" i="3"/>
  <c r="T2357" i="3"/>
  <c r="U2357" i="3"/>
  <c r="V2357" i="3"/>
  <c r="P2357" i="3"/>
  <c r="Q2357" i="3"/>
  <c r="R2351" i="3"/>
  <c r="S2351" i="3"/>
  <c r="T2351" i="3"/>
  <c r="U2351" i="3"/>
  <c r="V2351" i="3"/>
  <c r="P2351" i="3"/>
  <c r="Q2351" i="3"/>
  <c r="R2345" i="3"/>
  <c r="S2345" i="3"/>
  <c r="T2345" i="3"/>
  <c r="U2345" i="3"/>
  <c r="V2345" i="3"/>
  <c r="P2345" i="3"/>
  <c r="Q2345" i="3"/>
  <c r="P2333" i="3"/>
  <c r="Q2333" i="3"/>
  <c r="R2333" i="3"/>
  <c r="S2333" i="3"/>
  <c r="T2333" i="3"/>
  <c r="U2333" i="3"/>
  <c r="V2333" i="3"/>
  <c r="P2327" i="3"/>
  <c r="Q2327" i="3"/>
  <c r="R2327" i="3"/>
  <c r="S2327" i="3"/>
  <c r="T2327" i="3"/>
  <c r="U2327" i="3"/>
  <c r="V2327" i="3"/>
  <c r="R2315" i="3"/>
  <c r="S2315" i="3"/>
  <c r="T2315" i="3"/>
  <c r="U2315" i="3"/>
  <c r="V2315" i="3"/>
  <c r="P2315" i="3"/>
  <c r="Q2315" i="3"/>
  <c r="R2309" i="3"/>
  <c r="S2309" i="3"/>
  <c r="T2309" i="3"/>
  <c r="U2309" i="3"/>
  <c r="V2309" i="3"/>
  <c r="P2309" i="3"/>
  <c r="Q2309" i="3"/>
  <c r="R2303" i="3"/>
  <c r="S2303" i="3"/>
  <c r="T2303" i="3"/>
  <c r="U2303" i="3"/>
  <c r="V2303" i="3"/>
  <c r="P2303" i="3"/>
  <c r="Q2303" i="3"/>
  <c r="R2297" i="3"/>
  <c r="S2297" i="3"/>
  <c r="T2297" i="3"/>
  <c r="U2297" i="3"/>
  <c r="V2297" i="3"/>
  <c r="P2297" i="3"/>
  <c r="Q2297" i="3"/>
  <c r="R2291" i="3"/>
  <c r="S2291" i="3"/>
  <c r="T2291" i="3"/>
  <c r="U2291" i="3"/>
  <c r="V2291" i="3"/>
  <c r="P2291" i="3"/>
  <c r="Q2291" i="3"/>
  <c r="R2285" i="3"/>
  <c r="S2285" i="3"/>
  <c r="T2285" i="3"/>
  <c r="U2285" i="3"/>
  <c r="V2285" i="3"/>
  <c r="P2285" i="3"/>
  <c r="Q2285" i="3"/>
  <c r="R2279" i="3"/>
  <c r="S2279" i="3"/>
  <c r="T2279" i="3"/>
  <c r="U2279" i="3"/>
  <c r="V2279" i="3"/>
  <c r="P2279" i="3"/>
  <c r="Q2279" i="3"/>
  <c r="R2273" i="3"/>
  <c r="S2273" i="3"/>
  <c r="T2273" i="3"/>
  <c r="U2273" i="3"/>
  <c r="V2273" i="3"/>
  <c r="P2273" i="3"/>
  <c r="Q2273" i="3"/>
  <c r="R2267" i="3"/>
  <c r="S2267" i="3"/>
  <c r="T2267" i="3"/>
  <c r="U2267" i="3"/>
  <c r="V2267" i="3"/>
  <c r="P2267" i="3"/>
  <c r="Q2267" i="3"/>
  <c r="R2261" i="3"/>
  <c r="S2261" i="3"/>
  <c r="T2261" i="3"/>
  <c r="U2261" i="3"/>
  <c r="V2261" i="3"/>
  <c r="P2261" i="3"/>
  <c r="Q2261" i="3"/>
  <c r="R2255" i="3"/>
  <c r="S2255" i="3"/>
  <c r="T2255" i="3"/>
  <c r="U2255" i="3"/>
  <c r="V2255" i="3"/>
  <c r="P2255" i="3"/>
  <c r="Q2255" i="3"/>
  <c r="R2249" i="3"/>
  <c r="S2249" i="3"/>
  <c r="T2249" i="3"/>
  <c r="U2249" i="3"/>
  <c r="V2249" i="3"/>
  <c r="P2249" i="3"/>
  <c r="Q2249" i="3"/>
  <c r="R2243" i="3"/>
  <c r="S2243" i="3"/>
  <c r="T2243" i="3"/>
  <c r="U2243" i="3"/>
  <c r="V2243" i="3"/>
  <c r="P2243" i="3"/>
  <c r="Q2243" i="3"/>
  <c r="R2237" i="3"/>
  <c r="S2237" i="3"/>
  <c r="T2237" i="3"/>
  <c r="U2237" i="3"/>
  <c r="V2237" i="3"/>
  <c r="P2237" i="3"/>
  <c r="Q2237" i="3"/>
  <c r="R2231" i="3"/>
  <c r="S2231" i="3"/>
  <c r="T2231" i="3"/>
  <c r="U2231" i="3"/>
  <c r="V2231" i="3"/>
  <c r="P2231" i="3"/>
  <c r="Q2231" i="3"/>
  <c r="P2225" i="3"/>
  <c r="Q2225" i="3"/>
  <c r="R2225" i="3"/>
  <c r="S2225" i="3"/>
  <c r="T2225" i="3"/>
  <c r="U2225" i="3"/>
  <c r="V2225" i="3"/>
  <c r="V2219" i="3"/>
  <c r="P2219" i="3"/>
  <c r="Q2219" i="3"/>
  <c r="R2219" i="3"/>
  <c r="S2219" i="3"/>
  <c r="T2219" i="3"/>
  <c r="U2219" i="3"/>
  <c r="P2213" i="3"/>
  <c r="Q2213" i="3"/>
  <c r="R2213" i="3"/>
  <c r="S2213" i="3"/>
  <c r="T2213" i="3"/>
  <c r="U2213" i="3"/>
  <c r="V2213" i="3"/>
  <c r="V2201" i="3"/>
  <c r="T2201" i="3"/>
  <c r="U2201" i="3"/>
  <c r="P2201" i="3"/>
  <c r="Q2201" i="3"/>
  <c r="R2201" i="3"/>
  <c r="S2201" i="3"/>
  <c r="P2195" i="3"/>
  <c r="Q2195" i="3"/>
  <c r="R2195" i="3"/>
  <c r="S2195" i="3"/>
  <c r="T2195" i="3"/>
  <c r="U2195" i="3"/>
  <c r="V2195" i="3"/>
  <c r="Q2189" i="3"/>
  <c r="R2189" i="3"/>
  <c r="U2189" i="3"/>
  <c r="V2189" i="3"/>
  <c r="P2189" i="3"/>
  <c r="S2189" i="3"/>
  <c r="T2189" i="3"/>
  <c r="P2183" i="3"/>
  <c r="Q2183" i="3"/>
  <c r="T2183" i="3"/>
  <c r="U2183" i="3"/>
  <c r="V2183" i="3"/>
  <c r="R2183" i="3"/>
  <c r="S2183" i="3"/>
  <c r="P2177" i="3"/>
  <c r="S2177" i="3"/>
  <c r="T2177" i="3"/>
  <c r="U2177" i="3"/>
  <c r="Q2177" i="3"/>
  <c r="R2177" i="3"/>
  <c r="V2177" i="3"/>
  <c r="U2171" i="3"/>
  <c r="V2171" i="3"/>
  <c r="T2171" i="3"/>
  <c r="P2171" i="3"/>
  <c r="Q2171" i="3"/>
  <c r="R2171" i="3"/>
  <c r="S2171" i="3"/>
  <c r="R2165" i="3"/>
  <c r="S2165" i="3"/>
  <c r="V2165" i="3"/>
  <c r="Q2165" i="3"/>
  <c r="T2165" i="3"/>
  <c r="U2165" i="3"/>
  <c r="P2165" i="3"/>
  <c r="Q2159" i="3"/>
  <c r="R2159" i="3"/>
  <c r="U2159" i="3"/>
  <c r="V2159" i="3"/>
  <c r="P2159" i="3"/>
  <c r="S2159" i="3"/>
  <c r="T2159" i="3"/>
  <c r="P2153" i="3"/>
  <c r="Q2153" i="3"/>
  <c r="V2153" i="3"/>
  <c r="R2153" i="3"/>
  <c r="S2153" i="3"/>
  <c r="T2153" i="3"/>
  <c r="U2153" i="3"/>
  <c r="Q2147" i="3"/>
  <c r="R2147" i="3"/>
  <c r="U2147" i="3"/>
  <c r="V2147" i="3"/>
  <c r="P2147" i="3"/>
  <c r="S2147" i="3"/>
  <c r="T2147" i="3"/>
  <c r="P2141" i="3"/>
  <c r="Q2141" i="3"/>
  <c r="T2141" i="3"/>
  <c r="U2141" i="3"/>
  <c r="V2141" i="3"/>
  <c r="R2141" i="3"/>
  <c r="S2141" i="3"/>
  <c r="V2135" i="3"/>
  <c r="P2135" i="3"/>
  <c r="U2135" i="3"/>
  <c r="Q2135" i="3"/>
  <c r="R2135" i="3"/>
  <c r="S2135" i="3"/>
  <c r="T2135" i="3"/>
  <c r="P2129" i="3"/>
  <c r="Q2129" i="3"/>
  <c r="T2129" i="3"/>
  <c r="U2129" i="3"/>
  <c r="V2129" i="3"/>
  <c r="R2129" i="3"/>
  <c r="S2129" i="3"/>
  <c r="P2123" i="3"/>
  <c r="S2123" i="3"/>
  <c r="T2123" i="3"/>
  <c r="U2123" i="3"/>
  <c r="Q2123" i="3"/>
  <c r="R2123" i="3"/>
  <c r="V2123" i="3"/>
  <c r="P2117" i="3"/>
  <c r="R2117" i="3"/>
  <c r="S2117" i="3"/>
  <c r="T2117" i="3"/>
  <c r="U2117" i="3"/>
  <c r="V2117" i="3"/>
  <c r="Q2117" i="3"/>
  <c r="Q2111" i="3"/>
  <c r="R2111" i="3"/>
  <c r="S2111" i="3"/>
  <c r="T2111" i="3"/>
  <c r="U2111" i="3"/>
  <c r="V2111" i="3"/>
  <c r="P2111" i="3"/>
  <c r="S2105" i="3"/>
  <c r="T2105" i="3"/>
  <c r="U2105" i="3"/>
  <c r="V2105" i="3"/>
  <c r="P2105" i="3"/>
  <c r="R2105" i="3"/>
  <c r="Q2105" i="3"/>
  <c r="P2099" i="3"/>
  <c r="Q2099" i="3"/>
  <c r="R2099" i="3"/>
  <c r="S2099" i="3"/>
  <c r="T2099" i="3"/>
  <c r="U2099" i="3"/>
  <c r="V2099" i="3"/>
  <c r="S2093" i="3"/>
  <c r="T2093" i="3"/>
  <c r="U2093" i="3"/>
  <c r="V2093" i="3"/>
  <c r="P2093" i="3"/>
  <c r="R2093" i="3"/>
  <c r="Q2093" i="3"/>
  <c r="P2087" i="3"/>
  <c r="Q2087" i="3"/>
  <c r="R2087" i="3"/>
  <c r="S2087" i="3"/>
  <c r="T2087" i="3"/>
  <c r="U2087" i="3"/>
  <c r="V2087" i="3"/>
  <c r="S2081" i="3"/>
  <c r="T2081" i="3"/>
  <c r="U2081" i="3"/>
  <c r="V2081" i="3"/>
  <c r="P2081" i="3"/>
  <c r="R2081" i="3"/>
  <c r="Q2081" i="3"/>
  <c r="P2075" i="3"/>
  <c r="Q2075" i="3"/>
  <c r="R2075" i="3"/>
  <c r="S2075" i="3"/>
  <c r="T2075" i="3"/>
  <c r="U2075" i="3"/>
  <c r="V2075" i="3"/>
  <c r="S2069" i="3"/>
  <c r="T2069" i="3"/>
  <c r="U2069" i="3"/>
  <c r="V2069" i="3"/>
  <c r="P2069" i="3"/>
  <c r="R2069" i="3"/>
  <c r="Q2069" i="3"/>
  <c r="P2063" i="3"/>
  <c r="Q2063" i="3"/>
  <c r="R2063" i="3"/>
  <c r="S2063" i="3"/>
  <c r="T2063" i="3"/>
  <c r="U2063" i="3"/>
  <c r="V2063" i="3"/>
  <c r="P2057" i="3"/>
  <c r="Q2057" i="3"/>
  <c r="R2057" i="3"/>
  <c r="S2057" i="3"/>
  <c r="T2057" i="3"/>
  <c r="U2057" i="3"/>
  <c r="V2057" i="3"/>
  <c r="P2051" i="3"/>
  <c r="Q2051" i="3"/>
  <c r="R2051" i="3"/>
  <c r="S2051" i="3"/>
  <c r="T2051" i="3"/>
  <c r="V2051" i="3"/>
  <c r="U2051" i="3"/>
  <c r="Q2045" i="3"/>
  <c r="R2045" i="3"/>
  <c r="S2045" i="3"/>
  <c r="T2045" i="3"/>
  <c r="U2045" i="3"/>
  <c r="V2045" i="3"/>
  <c r="P2045" i="3"/>
  <c r="P2039" i="3"/>
  <c r="Q2039" i="3"/>
  <c r="R2039" i="3"/>
  <c r="S2039" i="3"/>
  <c r="T2039" i="3"/>
  <c r="V2039" i="3"/>
  <c r="U2039" i="3"/>
  <c r="Q2033" i="3"/>
  <c r="R2033" i="3"/>
  <c r="S2033" i="3"/>
  <c r="T2033" i="3"/>
  <c r="U2033" i="3"/>
  <c r="V2033" i="3"/>
  <c r="P2033" i="3"/>
  <c r="P2027" i="3"/>
  <c r="Q2027" i="3"/>
  <c r="R2027" i="3"/>
  <c r="S2027" i="3"/>
  <c r="T2027" i="3"/>
  <c r="V2027" i="3"/>
  <c r="U2027" i="3"/>
  <c r="Q2021" i="3"/>
  <c r="R2021" i="3"/>
  <c r="S2021" i="3"/>
  <c r="T2021" i="3"/>
  <c r="U2021" i="3"/>
  <c r="V2021" i="3"/>
  <c r="P2021" i="3"/>
  <c r="P2015" i="3"/>
  <c r="Q2015" i="3"/>
  <c r="R2015" i="3"/>
  <c r="S2015" i="3"/>
  <c r="T2015" i="3"/>
  <c r="V2015" i="3"/>
  <c r="U2015" i="3"/>
  <c r="Q2009" i="3"/>
  <c r="R2009" i="3"/>
  <c r="S2009" i="3"/>
  <c r="T2009" i="3"/>
  <c r="U2009" i="3"/>
  <c r="V2009" i="3"/>
  <c r="P2009" i="3"/>
  <c r="P2003" i="3"/>
  <c r="Q2003" i="3"/>
  <c r="R2003" i="3"/>
  <c r="S2003" i="3"/>
  <c r="T2003" i="3"/>
  <c r="V2003" i="3"/>
  <c r="U2003" i="3"/>
  <c r="Q1997" i="3"/>
  <c r="R1997" i="3"/>
  <c r="S1997" i="3"/>
  <c r="T1997" i="3"/>
  <c r="U1997" i="3"/>
  <c r="V1997" i="3"/>
  <c r="P1997" i="3"/>
  <c r="P1991" i="3"/>
  <c r="Q1991" i="3"/>
  <c r="R1991" i="3"/>
  <c r="S1991" i="3"/>
  <c r="T1991" i="3"/>
  <c r="V1991" i="3"/>
  <c r="U1991" i="3"/>
  <c r="Q1985" i="3"/>
  <c r="R1985" i="3"/>
  <c r="S1985" i="3"/>
  <c r="T1985" i="3"/>
  <c r="U1985" i="3"/>
  <c r="V1985" i="3"/>
  <c r="P1985" i="3"/>
  <c r="P1979" i="3"/>
  <c r="Q1979" i="3"/>
  <c r="R1979" i="3"/>
  <c r="S1979" i="3"/>
  <c r="T1979" i="3"/>
  <c r="V1979" i="3"/>
  <c r="U1979" i="3"/>
  <c r="Q1973" i="3"/>
  <c r="R1973" i="3"/>
  <c r="S1973" i="3"/>
  <c r="T1973" i="3"/>
  <c r="U1973" i="3"/>
  <c r="V1973" i="3"/>
  <c r="P1973" i="3"/>
  <c r="P1967" i="3"/>
  <c r="Q1967" i="3"/>
  <c r="R1967" i="3"/>
  <c r="S1967" i="3"/>
  <c r="T1967" i="3"/>
  <c r="V1967" i="3"/>
  <c r="U1967" i="3"/>
  <c r="V1961" i="3"/>
  <c r="P1961" i="3"/>
  <c r="Q1961" i="3"/>
  <c r="R1961" i="3"/>
  <c r="S1961" i="3"/>
  <c r="U1961" i="3"/>
  <c r="T1961" i="3"/>
  <c r="U1955" i="3"/>
  <c r="V1955" i="3"/>
  <c r="P1955" i="3"/>
  <c r="Q1955" i="3"/>
  <c r="R1955" i="3"/>
  <c r="T1955" i="3"/>
  <c r="S1955" i="3"/>
  <c r="S1949" i="3"/>
  <c r="T1949" i="3"/>
  <c r="U1949" i="3"/>
  <c r="P1949" i="3"/>
  <c r="Q1949" i="3"/>
  <c r="R1949" i="3"/>
  <c r="V1949" i="3"/>
  <c r="T1943" i="3"/>
  <c r="U1943" i="3"/>
  <c r="V1943" i="3"/>
  <c r="P1943" i="3"/>
  <c r="Q1943" i="3"/>
  <c r="S1943" i="3"/>
  <c r="R1943" i="3"/>
  <c r="S1937" i="3"/>
  <c r="T1937" i="3"/>
  <c r="U1937" i="3"/>
  <c r="P1937" i="3"/>
  <c r="Q1937" i="3"/>
  <c r="R1937" i="3"/>
  <c r="V1937" i="3"/>
  <c r="P1931" i="3"/>
  <c r="Q1931" i="3"/>
  <c r="R1931" i="3"/>
  <c r="S1931" i="3"/>
  <c r="T1931" i="3"/>
  <c r="V1931" i="3"/>
  <c r="U1931" i="3"/>
  <c r="S1925" i="3"/>
  <c r="U1925" i="3"/>
  <c r="V1925" i="3"/>
  <c r="P1925" i="3"/>
  <c r="Q1925" i="3"/>
  <c r="T1925" i="3"/>
  <c r="R1925" i="3"/>
  <c r="S1919" i="3"/>
  <c r="P1919" i="3"/>
  <c r="Q1919" i="3"/>
  <c r="R1919" i="3"/>
  <c r="T1919" i="3"/>
  <c r="U1919" i="3"/>
  <c r="V1919" i="3"/>
  <c r="S1913" i="3"/>
  <c r="P1913" i="3"/>
  <c r="Q1913" i="3"/>
  <c r="R1913" i="3"/>
  <c r="T1913" i="3"/>
  <c r="U1913" i="3"/>
  <c r="V1913" i="3"/>
  <c r="T1907" i="3"/>
  <c r="U1907" i="3"/>
  <c r="V1907" i="3"/>
  <c r="Q1907" i="3"/>
  <c r="S1907" i="3"/>
  <c r="P1907" i="3"/>
  <c r="R1907" i="3"/>
  <c r="T1901" i="3"/>
  <c r="U1901" i="3"/>
  <c r="V1901" i="3"/>
  <c r="P1901" i="3"/>
  <c r="Q1901" i="3"/>
  <c r="S1901" i="3"/>
  <c r="R1901" i="3"/>
  <c r="T1895" i="3"/>
  <c r="U1895" i="3"/>
  <c r="V1895" i="3"/>
  <c r="P1895" i="3"/>
  <c r="Q1895" i="3"/>
  <c r="S1895" i="3"/>
  <c r="R1895" i="3"/>
  <c r="T1889" i="3"/>
  <c r="U1889" i="3"/>
  <c r="V1889" i="3"/>
  <c r="P1889" i="3"/>
  <c r="Q1889" i="3"/>
  <c r="S1889" i="3"/>
  <c r="R1889" i="3"/>
  <c r="T1883" i="3"/>
  <c r="U1883" i="3"/>
  <c r="V1883" i="3"/>
  <c r="P1883" i="3"/>
  <c r="Q1883" i="3"/>
  <c r="S1883" i="3"/>
  <c r="R1883" i="3"/>
  <c r="T1877" i="3"/>
  <c r="U1877" i="3"/>
  <c r="V1877" i="3"/>
  <c r="P1877" i="3"/>
  <c r="Q1877" i="3"/>
  <c r="S1877" i="3"/>
  <c r="R1877" i="3"/>
  <c r="P1871" i="3"/>
  <c r="Q1871" i="3"/>
  <c r="R1871" i="3"/>
  <c r="S1871" i="3"/>
  <c r="T1871" i="3"/>
  <c r="U1871" i="3"/>
  <c r="V1871" i="3"/>
  <c r="R1865" i="3"/>
  <c r="S1865" i="3"/>
  <c r="T1865" i="3"/>
  <c r="U1865" i="3"/>
  <c r="V1865" i="3"/>
  <c r="Q1865" i="3"/>
  <c r="P1865" i="3"/>
  <c r="P1859" i="3"/>
  <c r="Q1859" i="3"/>
  <c r="R1859" i="3"/>
  <c r="S1859" i="3"/>
  <c r="T1859" i="3"/>
  <c r="U1859" i="3"/>
  <c r="V1859" i="3"/>
  <c r="R1853" i="3"/>
  <c r="S1853" i="3"/>
  <c r="T1853" i="3"/>
  <c r="U1853" i="3"/>
  <c r="V1853" i="3"/>
  <c r="Q1853" i="3"/>
  <c r="P1853" i="3"/>
  <c r="P1847" i="3"/>
  <c r="Q1847" i="3"/>
  <c r="R1847" i="3"/>
  <c r="S1847" i="3"/>
  <c r="T1847" i="3"/>
  <c r="U1847" i="3"/>
  <c r="V1847" i="3"/>
  <c r="R1841" i="3"/>
  <c r="S1841" i="3"/>
  <c r="T1841" i="3"/>
  <c r="U1841" i="3"/>
  <c r="V1841" i="3"/>
  <c r="Q1841" i="3"/>
  <c r="P1841" i="3"/>
  <c r="P1835" i="3"/>
  <c r="Q1835" i="3"/>
  <c r="R1835" i="3"/>
  <c r="S1835" i="3"/>
  <c r="T1835" i="3"/>
  <c r="U1835" i="3"/>
  <c r="V1835" i="3"/>
  <c r="R1829" i="3"/>
  <c r="S1829" i="3"/>
  <c r="T1829" i="3"/>
  <c r="U1829" i="3"/>
  <c r="V1829" i="3"/>
  <c r="Q1829" i="3"/>
  <c r="P1829" i="3"/>
  <c r="Q1823" i="3"/>
  <c r="R1823" i="3"/>
  <c r="S1823" i="3"/>
  <c r="T1823" i="3"/>
  <c r="U1823" i="3"/>
  <c r="V1823" i="3"/>
  <c r="P1823" i="3"/>
  <c r="P1817" i="3"/>
  <c r="Q1817" i="3"/>
  <c r="R1817" i="3"/>
  <c r="S1817" i="3"/>
  <c r="T1817" i="3"/>
  <c r="V1817" i="3"/>
  <c r="U1817" i="3"/>
  <c r="Q1811" i="3"/>
  <c r="R1811" i="3"/>
  <c r="S1811" i="3"/>
  <c r="T1811" i="3"/>
  <c r="U1811" i="3"/>
  <c r="V1811" i="3"/>
  <c r="P1811" i="3"/>
  <c r="P1805" i="3"/>
  <c r="Q1805" i="3"/>
  <c r="R1805" i="3"/>
  <c r="S1805" i="3"/>
  <c r="T1805" i="3"/>
  <c r="U1805" i="3"/>
  <c r="V1805" i="3"/>
  <c r="V1799" i="3"/>
  <c r="P1799" i="3"/>
  <c r="Q1799" i="3"/>
  <c r="R1799" i="3"/>
  <c r="S1799" i="3"/>
  <c r="U1799" i="3"/>
  <c r="T1799" i="3"/>
  <c r="P1793" i="3"/>
  <c r="Q1793" i="3"/>
  <c r="R1793" i="3"/>
  <c r="S1793" i="3"/>
  <c r="T1793" i="3"/>
  <c r="U1793" i="3"/>
  <c r="V1793" i="3"/>
  <c r="V1787" i="3"/>
  <c r="P1787" i="3"/>
  <c r="Q1787" i="3"/>
  <c r="R1787" i="3"/>
  <c r="S1787" i="3"/>
  <c r="U1787" i="3"/>
  <c r="T1787" i="3"/>
  <c r="U1781" i="3"/>
  <c r="V1781" i="3"/>
  <c r="P1781" i="3"/>
  <c r="Q1781" i="3"/>
  <c r="R1781" i="3"/>
  <c r="T1781" i="3"/>
  <c r="S1781" i="3"/>
  <c r="T1775" i="3"/>
  <c r="U1775" i="3"/>
  <c r="V1775" i="3"/>
  <c r="P1775" i="3"/>
  <c r="Q1775" i="3"/>
  <c r="S1775" i="3"/>
  <c r="R1775" i="3"/>
  <c r="P1769" i="3"/>
  <c r="Q1769" i="3"/>
  <c r="R1769" i="3"/>
  <c r="S1769" i="3"/>
  <c r="T1769" i="3"/>
  <c r="U1769" i="3"/>
  <c r="V1769" i="3"/>
  <c r="T1763" i="3"/>
  <c r="U1763" i="3"/>
  <c r="V1763" i="3"/>
  <c r="P1763" i="3"/>
  <c r="Q1763" i="3"/>
  <c r="S1763" i="3"/>
  <c r="R1763" i="3"/>
  <c r="P1757" i="3"/>
  <c r="Q1757" i="3"/>
  <c r="R1757" i="3"/>
  <c r="S1757" i="3"/>
  <c r="T1757" i="3"/>
  <c r="U1757" i="3"/>
  <c r="V1757" i="3"/>
  <c r="T1751" i="3"/>
  <c r="U1751" i="3"/>
  <c r="V1751" i="3"/>
  <c r="P1751" i="3"/>
  <c r="Q1751" i="3"/>
  <c r="S1751" i="3"/>
  <c r="R1751" i="3"/>
  <c r="S1745" i="3"/>
  <c r="T1745" i="3"/>
  <c r="U1745" i="3"/>
  <c r="V1745" i="3"/>
  <c r="P1745" i="3"/>
  <c r="R1745" i="3"/>
  <c r="Q1745" i="3"/>
  <c r="P1739" i="3"/>
  <c r="Q1739" i="3"/>
  <c r="R1739" i="3"/>
  <c r="S1739" i="3"/>
  <c r="T1739" i="3"/>
  <c r="V1739" i="3"/>
  <c r="U1739" i="3"/>
  <c r="P1733" i="3"/>
  <c r="Q1733" i="3"/>
  <c r="R1733" i="3"/>
  <c r="S1733" i="3"/>
  <c r="T1733" i="3"/>
  <c r="V1733" i="3"/>
  <c r="U1733" i="3"/>
  <c r="P1727" i="3"/>
  <c r="Q1727" i="3"/>
  <c r="R1727" i="3"/>
  <c r="S1727" i="3"/>
  <c r="T1727" i="3"/>
  <c r="U1727" i="3"/>
  <c r="V1727" i="3"/>
  <c r="P1721" i="3"/>
  <c r="T1721" i="3"/>
  <c r="Q1721" i="3"/>
  <c r="R1721" i="3"/>
  <c r="S1721" i="3"/>
  <c r="U1721" i="3"/>
  <c r="V1721" i="3"/>
  <c r="P1715" i="3"/>
  <c r="S1715" i="3"/>
  <c r="Q1715" i="3"/>
  <c r="R1715" i="3"/>
  <c r="T1715" i="3"/>
  <c r="U1715" i="3"/>
  <c r="V1715" i="3"/>
  <c r="R1709" i="3"/>
  <c r="T1709" i="3"/>
  <c r="U1709" i="3"/>
  <c r="V1709" i="3"/>
  <c r="P1709" i="3"/>
  <c r="S1709" i="3"/>
  <c r="Q1709" i="3"/>
  <c r="U1703" i="3"/>
  <c r="R1703" i="3"/>
  <c r="P1703" i="3"/>
  <c r="Q1703" i="3"/>
  <c r="S1703" i="3"/>
  <c r="T1703" i="3"/>
  <c r="V1703" i="3"/>
  <c r="U1697" i="3"/>
  <c r="R1697" i="3"/>
  <c r="S1697" i="3"/>
  <c r="T1697" i="3"/>
  <c r="V1697" i="3"/>
  <c r="Q1697" i="3"/>
  <c r="P1697" i="3"/>
  <c r="U1691" i="3"/>
  <c r="V1691" i="3"/>
  <c r="R1691" i="3"/>
  <c r="T1691" i="3"/>
  <c r="P1691" i="3"/>
  <c r="S1691" i="3"/>
  <c r="Q1691" i="3"/>
  <c r="U1685" i="3"/>
  <c r="V1685" i="3"/>
  <c r="R1685" i="3"/>
  <c r="P1685" i="3"/>
  <c r="Q1685" i="3"/>
  <c r="S1685" i="3"/>
  <c r="T1685" i="3"/>
  <c r="U1679" i="3"/>
  <c r="V1679" i="3"/>
  <c r="R1679" i="3"/>
  <c r="P1679" i="3"/>
  <c r="Q1679" i="3"/>
  <c r="S1679" i="3"/>
  <c r="T1679" i="3"/>
  <c r="T1673" i="3"/>
  <c r="U1673" i="3"/>
  <c r="V1673" i="3"/>
  <c r="Q1673" i="3"/>
  <c r="S1673" i="3"/>
  <c r="R1673" i="3"/>
  <c r="P1673" i="3"/>
  <c r="T1667" i="3"/>
  <c r="U1667" i="3"/>
  <c r="V1667" i="3"/>
  <c r="Q1667" i="3"/>
  <c r="P1667" i="3"/>
  <c r="R1667" i="3"/>
  <c r="S1667" i="3"/>
  <c r="T1661" i="3"/>
  <c r="U1661" i="3"/>
  <c r="V1661" i="3"/>
  <c r="Q1661" i="3"/>
  <c r="P1661" i="3"/>
  <c r="R1661" i="3"/>
  <c r="S1661" i="3"/>
  <c r="T1655" i="3"/>
  <c r="U1655" i="3"/>
  <c r="V1655" i="3"/>
  <c r="Q1655" i="3"/>
  <c r="S1655" i="3"/>
  <c r="P1655" i="3"/>
  <c r="R1655" i="3"/>
  <c r="T1649" i="3"/>
  <c r="U1649" i="3"/>
  <c r="V1649" i="3"/>
  <c r="Q1649" i="3"/>
  <c r="S1649" i="3"/>
  <c r="P1649" i="3"/>
  <c r="R1649" i="3"/>
  <c r="T1643" i="3"/>
  <c r="U1643" i="3"/>
  <c r="V1643" i="3"/>
  <c r="P1643" i="3"/>
  <c r="Q1643" i="3"/>
  <c r="S1643" i="3"/>
  <c r="R1643" i="3"/>
  <c r="T1637" i="3"/>
  <c r="U1637" i="3"/>
  <c r="V1637" i="3"/>
  <c r="P1637" i="3"/>
  <c r="Q1637" i="3"/>
  <c r="S1637" i="3"/>
  <c r="R1637" i="3"/>
  <c r="T1631" i="3"/>
  <c r="U1631" i="3"/>
  <c r="V1631" i="3"/>
  <c r="P1631" i="3"/>
  <c r="Q1631" i="3"/>
  <c r="S1631" i="3"/>
  <c r="R1631" i="3"/>
  <c r="T1625" i="3"/>
  <c r="U1625" i="3"/>
  <c r="V1625" i="3"/>
  <c r="P1625" i="3"/>
  <c r="Q1625" i="3"/>
  <c r="S1625" i="3"/>
  <c r="R1625" i="3"/>
  <c r="T1619" i="3"/>
  <c r="U1619" i="3"/>
  <c r="V1619" i="3"/>
  <c r="P1619" i="3"/>
  <c r="Q1619" i="3"/>
  <c r="S1619" i="3"/>
  <c r="R1619" i="3"/>
  <c r="T1613" i="3"/>
  <c r="U1613" i="3"/>
  <c r="V1613" i="3"/>
  <c r="P1613" i="3"/>
  <c r="Q1613" i="3"/>
  <c r="S1613" i="3"/>
  <c r="R1613" i="3"/>
  <c r="T1607" i="3"/>
  <c r="U1607" i="3"/>
  <c r="V1607" i="3"/>
  <c r="P1607" i="3"/>
  <c r="Q1607" i="3"/>
  <c r="S1607" i="3"/>
  <c r="R1607" i="3"/>
  <c r="S1601" i="3"/>
  <c r="T1601" i="3"/>
  <c r="U1601" i="3"/>
  <c r="V1601" i="3"/>
  <c r="P1601" i="3"/>
  <c r="R1601" i="3"/>
  <c r="Q1601" i="3"/>
  <c r="P1595" i="3"/>
  <c r="Q1595" i="3"/>
  <c r="R1595" i="3"/>
  <c r="S1595" i="3"/>
  <c r="T1595" i="3"/>
  <c r="U1595" i="3"/>
  <c r="V1595" i="3"/>
  <c r="T1589" i="3"/>
  <c r="U1589" i="3"/>
  <c r="V1589" i="3"/>
  <c r="P1589" i="3"/>
  <c r="Q1589" i="3"/>
  <c r="S1589" i="3"/>
  <c r="R1589" i="3"/>
  <c r="P1583" i="3"/>
  <c r="Q1583" i="3"/>
  <c r="R1583" i="3"/>
  <c r="S1583" i="3"/>
  <c r="T1583" i="3"/>
  <c r="U1583" i="3"/>
  <c r="V1583" i="3"/>
  <c r="U1577" i="3"/>
  <c r="V1577" i="3"/>
  <c r="P1577" i="3"/>
  <c r="Q1577" i="3"/>
  <c r="R1577" i="3"/>
  <c r="T1577" i="3"/>
  <c r="S1577" i="3"/>
  <c r="P1571" i="3"/>
  <c r="Q1571" i="3"/>
  <c r="R1571" i="3"/>
  <c r="S1571" i="3"/>
  <c r="T1571" i="3"/>
  <c r="U1571" i="3"/>
  <c r="V1571" i="3"/>
  <c r="V1565" i="3"/>
  <c r="P1565" i="3"/>
  <c r="Q1565" i="3"/>
  <c r="R1565" i="3"/>
  <c r="S1565" i="3"/>
  <c r="U1565" i="3"/>
  <c r="T1565" i="3"/>
  <c r="Q1559" i="3"/>
  <c r="R1559" i="3"/>
  <c r="S1559" i="3"/>
  <c r="T1559" i="3"/>
  <c r="U1559" i="3"/>
  <c r="V1559" i="3"/>
  <c r="P1559" i="3"/>
  <c r="P1553" i="3"/>
  <c r="Q1553" i="3"/>
  <c r="R1553" i="3"/>
  <c r="S1553" i="3"/>
  <c r="T1553" i="3"/>
  <c r="V1553" i="3"/>
  <c r="U1553" i="3"/>
  <c r="R1547" i="3"/>
  <c r="S1547" i="3"/>
  <c r="T1547" i="3"/>
  <c r="U1547" i="3"/>
  <c r="V1547" i="3"/>
  <c r="Q1547" i="3"/>
  <c r="P1547" i="3"/>
  <c r="P1541" i="3"/>
  <c r="Q1541" i="3"/>
  <c r="R1541" i="3"/>
  <c r="S1541" i="3"/>
  <c r="T1541" i="3"/>
  <c r="U1541" i="3"/>
  <c r="V1541" i="3"/>
  <c r="S1535" i="3"/>
  <c r="T1535" i="3"/>
  <c r="U1535" i="3"/>
  <c r="V1535" i="3"/>
  <c r="P1535" i="3"/>
  <c r="R1535" i="3"/>
  <c r="Q1535" i="3"/>
  <c r="P1529" i="3"/>
  <c r="Q1529" i="3"/>
  <c r="R1529" i="3"/>
  <c r="S1529" i="3"/>
  <c r="T1529" i="3"/>
  <c r="U1529" i="3"/>
  <c r="V1529" i="3"/>
  <c r="T1523" i="3"/>
  <c r="U1523" i="3"/>
  <c r="V1523" i="3"/>
  <c r="P1523" i="3"/>
  <c r="Q1523" i="3"/>
  <c r="S1523" i="3"/>
  <c r="R1523" i="3"/>
  <c r="P1517" i="3"/>
  <c r="Q1517" i="3"/>
  <c r="R1517" i="3"/>
  <c r="S1517" i="3"/>
  <c r="T1517" i="3"/>
  <c r="U1517" i="3"/>
  <c r="V1517" i="3"/>
  <c r="P1511" i="3"/>
  <c r="V1511" i="3"/>
  <c r="R1511" i="3"/>
  <c r="S1511" i="3"/>
  <c r="T1511" i="3"/>
  <c r="U1511" i="3"/>
  <c r="Q1511" i="3"/>
  <c r="R1505" i="3"/>
  <c r="V1505" i="3"/>
  <c r="Q1505" i="3"/>
  <c r="P1505" i="3"/>
  <c r="S1505" i="3"/>
  <c r="T1505" i="3"/>
  <c r="U1505" i="3"/>
  <c r="P1499" i="3"/>
  <c r="Q1499" i="3"/>
  <c r="R1499" i="3"/>
  <c r="S1499" i="3"/>
  <c r="T1499" i="3"/>
  <c r="U1499" i="3"/>
  <c r="V1499" i="3"/>
  <c r="R1493" i="3"/>
  <c r="V1493" i="3"/>
  <c r="Q1493" i="3"/>
  <c r="S1493" i="3"/>
  <c r="T1493" i="3"/>
  <c r="U1493" i="3"/>
  <c r="P1493" i="3"/>
  <c r="Q1487" i="3"/>
  <c r="R1487" i="3"/>
  <c r="P1487" i="3"/>
  <c r="S1487" i="3"/>
  <c r="T1487" i="3"/>
  <c r="U1487" i="3"/>
  <c r="V1487" i="3"/>
  <c r="T1481" i="3"/>
  <c r="U1481" i="3"/>
  <c r="V1481" i="3"/>
  <c r="Q1481" i="3"/>
  <c r="S1481" i="3"/>
  <c r="P1481" i="3"/>
  <c r="R1481" i="3"/>
  <c r="P1475" i="3"/>
  <c r="Q1475" i="3"/>
  <c r="S1475" i="3"/>
  <c r="T1475" i="3"/>
  <c r="U1475" i="3"/>
  <c r="V1475" i="3"/>
  <c r="R1475" i="3"/>
  <c r="U1469" i="3"/>
  <c r="V1469" i="3"/>
  <c r="P1469" i="3"/>
  <c r="R1469" i="3"/>
  <c r="T1469" i="3"/>
  <c r="Q1469" i="3"/>
  <c r="S1469" i="3"/>
  <c r="P1463" i="3"/>
  <c r="Q1463" i="3"/>
  <c r="R1463" i="3"/>
  <c r="T1463" i="3"/>
  <c r="U1463" i="3"/>
  <c r="V1463" i="3"/>
  <c r="S1463" i="3"/>
  <c r="P1457" i="3"/>
  <c r="Q1457" i="3"/>
  <c r="R1457" i="3"/>
  <c r="T1457" i="3"/>
  <c r="V1457" i="3"/>
  <c r="S1457" i="3"/>
  <c r="U1457" i="3"/>
  <c r="Q1451" i="3"/>
  <c r="R1451" i="3"/>
  <c r="S1451" i="3"/>
  <c r="T1451" i="3"/>
  <c r="U1451" i="3"/>
  <c r="V1451" i="3"/>
  <c r="P1451" i="3"/>
  <c r="P1445" i="3"/>
  <c r="Q1445" i="3"/>
  <c r="R1445" i="3"/>
  <c r="S1445" i="3"/>
  <c r="U1445" i="3"/>
  <c r="T1445" i="3"/>
  <c r="V1445" i="3"/>
  <c r="S1439" i="3"/>
  <c r="T1439" i="3"/>
  <c r="U1439" i="3"/>
  <c r="V1439" i="3"/>
  <c r="P1439" i="3"/>
  <c r="R1439" i="3"/>
  <c r="Q1439" i="3"/>
  <c r="P1433" i="3"/>
  <c r="Q1433" i="3"/>
  <c r="R1433" i="3"/>
  <c r="S1433" i="3"/>
  <c r="T1433" i="3"/>
  <c r="V1433" i="3"/>
  <c r="U1433" i="3"/>
  <c r="S1427" i="3"/>
  <c r="T1427" i="3"/>
  <c r="U1427" i="3"/>
  <c r="V1427" i="3"/>
  <c r="P1427" i="3"/>
  <c r="R1427" i="3"/>
  <c r="Q1427" i="3"/>
  <c r="P1421" i="3"/>
  <c r="Q1421" i="3"/>
  <c r="R1421" i="3"/>
  <c r="S1421" i="3"/>
  <c r="T1421" i="3"/>
  <c r="U1421" i="3"/>
  <c r="V1421" i="3"/>
  <c r="T1415" i="3"/>
  <c r="U1415" i="3"/>
  <c r="V1415" i="3"/>
  <c r="Q1415" i="3"/>
  <c r="S1415" i="3"/>
  <c r="P1415" i="3"/>
  <c r="R1415" i="3"/>
  <c r="P1409" i="3"/>
  <c r="Q1409" i="3"/>
  <c r="R1409" i="3"/>
  <c r="S1409" i="3"/>
  <c r="T1409" i="3"/>
  <c r="U1409" i="3"/>
  <c r="V1409" i="3"/>
  <c r="U1403" i="3"/>
  <c r="V1403" i="3"/>
  <c r="P1403" i="3"/>
  <c r="R1403" i="3"/>
  <c r="T1403" i="3"/>
  <c r="Q1403" i="3"/>
  <c r="S1403" i="3"/>
  <c r="P1397" i="3"/>
  <c r="Q1397" i="3"/>
  <c r="R1397" i="3"/>
  <c r="S1397" i="3"/>
  <c r="T1397" i="3"/>
  <c r="U1397" i="3"/>
  <c r="V1397" i="3"/>
  <c r="V1391" i="3"/>
  <c r="P1391" i="3"/>
  <c r="Q1391" i="3"/>
  <c r="S1391" i="3"/>
  <c r="U1391" i="3"/>
  <c r="R1391" i="3"/>
  <c r="T1391" i="3"/>
  <c r="Q1385" i="3"/>
  <c r="R1385" i="3"/>
  <c r="S1385" i="3"/>
  <c r="T1385" i="3"/>
  <c r="U1385" i="3"/>
  <c r="V1385" i="3"/>
  <c r="P1385" i="3"/>
  <c r="P1379" i="3"/>
  <c r="Q1379" i="3"/>
  <c r="R1379" i="3"/>
  <c r="T1379" i="3"/>
  <c r="V1379" i="3"/>
  <c r="S1379" i="3"/>
  <c r="U1379" i="3"/>
  <c r="R1373" i="3"/>
  <c r="S1373" i="3"/>
  <c r="T1373" i="3"/>
  <c r="U1373" i="3"/>
  <c r="V1373" i="3"/>
  <c r="Q1373" i="3"/>
  <c r="P1373" i="3"/>
  <c r="P1367" i="3"/>
  <c r="Q1367" i="3"/>
  <c r="R1367" i="3"/>
  <c r="S1367" i="3"/>
  <c r="T1367" i="3"/>
  <c r="V1367" i="3"/>
  <c r="U1367" i="3"/>
  <c r="S1361" i="3"/>
  <c r="T1361" i="3"/>
  <c r="U1361" i="3"/>
  <c r="V1361" i="3"/>
  <c r="P1361" i="3"/>
  <c r="R1361" i="3"/>
  <c r="Q1361" i="3"/>
  <c r="P1355" i="3"/>
  <c r="Q1355" i="3"/>
  <c r="R1355" i="3"/>
  <c r="S1355" i="3"/>
  <c r="T1355" i="3"/>
  <c r="U1355" i="3"/>
  <c r="V1355" i="3"/>
  <c r="P1349" i="3"/>
  <c r="Q1349" i="3"/>
  <c r="R1349" i="3"/>
  <c r="S1349" i="3"/>
  <c r="T1349" i="3"/>
  <c r="V1349" i="3"/>
  <c r="U1349" i="3"/>
  <c r="U1343" i="3"/>
  <c r="V1343" i="3"/>
  <c r="P1343" i="3"/>
  <c r="R1343" i="3"/>
  <c r="T1343" i="3"/>
  <c r="Q1343" i="3"/>
  <c r="S1343" i="3"/>
  <c r="R1337" i="3"/>
  <c r="S1337" i="3"/>
  <c r="T1337" i="3"/>
  <c r="U1337" i="3"/>
  <c r="V1337" i="3"/>
  <c r="Q1337" i="3"/>
  <c r="P1337" i="3"/>
  <c r="P1331" i="3"/>
  <c r="Q1331" i="3"/>
  <c r="R1331" i="3"/>
  <c r="S1331" i="3"/>
  <c r="T1331" i="3"/>
  <c r="U1331" i="3"/>
  <c r="V1331" i="3"/>
  <c r="P1325" i="3"/>
  <c r="Q1325" i="3"/>
  <c r="R1325" i="3"/>
  <c r="T1325" i="3"/>
  <c r="V1325" i="3"/>
  <c r="S1325" i="3"/>
  <c r="U1325" i="3"/>
  <c r="T1319" i="3"/>
  <c r="U1319" i="3"/>
  <c r="V1319" i="3"/>
  <c r="Q1319" i="3"/>
  <c r="S1319" i="3"/>
  <c r="R1319" i="3"/>
  <c r="P1319" i="3"/>
  <c r="Q1313" i="3"/>
  <c r="R1313" i="3"/>
  <c r="S1313" i="3"/>
  <c r="T1313" i="3"/>
  <c r="U1313" i="3"/>
  <c r="V1313" i="3"/>
  <c r="P1313" i="3"/>
  <c r="P1307" i="3"/>
  <c r="Q1307" i="3"/>
  <c r="R1307" i="3"/>
  <c r="S1307" i="3"/>
  <c r="T1307" i="3"/>
  <c r="V1307" i="3"/>
  <c r="U1307" i="3"/>
  <c r="S1301" i="3"/>
  <c r="T1301" i="3"/>
  <c r="U1301" i="3"/>
  <c r="V1301" i="3"/>
  <c r="P1301" i="3"/>
  <c r="R1301" i="3"/>
  <c r="Q1301" i="3"/>
  <c r="P1295" i="3"/>
  <c r="Q1295" i="3"/>
  <c r="R1295" i="3"/>
  <c r="S1295" i="3"/>
  <c r="T1295" i="3"/>
  <c r="U1295" i="3"/>
  <c r="V1295" i="3"/>
  <c r="P1289" i="3"/>
  <c r="Q1289" i="3"/>
  <c r="R1289" i="3"/>
  <c r="T1289" i="3"/>
  <c r="V1289" i="3"/>
  <c r="U1289" i="3"/>
  <c r="S1289" i="3"/>
  <c r="R1283" i="3"/>
  <c r="S1283" i="3"/>
  <c r="T1283" i="3"/>
  <c r="U1283" i="3"/>
  <c r="V1283" i="3"/>
  <c r="Q1283" i="3"/>
  <c r="P1283" i="3"/>
  <c r="P1277" i="3"/>
  <c r="Q1277" i="3"/>
  <c r="R1277" i="3"/>
  <c r="S1277" i="3"/>
  <c r="T1277" i="3"/>
  <c r="V1277" i="3"/>
  <c r="U1277" i="3"/>
  <c r="U1271" i="3"/>
  <c r="V1271" i="3"/>
  <c r="P1271" i="3"/>
  <c r="R1271" i="3"/>
  <c r="T1271" i="3"/>
  <c r="Q1271" i="3"/>
  <c r="S1271" i="3"/>
  <c r="P1265" i="3"/>
  <c r="Q1265" i="3"/>
  <c r="R1265" i="3"/>
  <c r="S1265" i="3"/>
  <c r="T1265" i="3"/>
  <c r="U1265" i="3"/>
  <c r="V1265" i="3"/>
  <c r="V1259" i="3"/>
  <c r="P1259" i="3"/>
  <c r="Q1259" i="3"/>
  <c r="R1259" i="3"/>
  <c r="S1259" i="3"/>
  <c r="T1259" i="3"/>
  <c r="U1259" i="3"/>
  <c r="R1253" i="3"/>
  <c r="S1253" i="3"/>
  <c r="T1253" i="3"/>
  <c r="P1253" i="3"/>
  <c r="Q1253" i="3"/>
  <c r="V1253" i="3"/>
  <c r="U1253" i="3"/>
  <c r="P1247" i="3"/>
  <c r="Q1247" i="3"/>
  <c r="R1247" i="3"/>
  <c r="T1247" i="3"/>
  <c r="V1247" i="3"/>
  <c r="S1247" i="3"/>
  <c r="U1247" i="3"/>
  <c r="R1241" i="3"/>
  <c r="S1241" i="3"/>
  <c r="T1241" i="3"/>
  <c r="U1241" i="3"/>
  <c r="V1241" i="3"/>
  <c r="Q1241" i="3"/>
  <c r="P1241" i="3"/>
  <c r="T1235" i="3"/>
  <c r="U1235" i="3"/>
  <c r="V1235" i="3"/>
  <c r="P1235" i="3"/>
  <c r="S1235" i="3"/>
  <c r="R1235" i="3"/>
  <c r="Q1235" i="3"/>
  <c r="P1229" i="3"/>
  <c r="Q1229" i="3"/>
  <c r="R1229" i="3"/>
  <c r="T1229" i="3"/>
  <c r="U1229" i="3"/>
  <c r="S1229" i="3"/>
  <c r="V1229" i="3"/>
  <c r="P1223" i="3"/>
  <c r="S1223" i="3"/>
  <c r="U1223" i="3"/>
  <c r="Q1223" i="3"/>
  <c r="R1223" i="3"/>
  <c r="T1223" i="3"/>
  <c r="V1223" i="3"/>
  <c r="U1217" i="3"/>
  <c r="V1217" i="3"/>
  <c r="Q1217" i="3"/>
  <c r="R1217" i="3"/>
  <c r="S1217" i="3"/>
  <c r="P1217" i="3"/>
  <c r="T1217" i="3"/>
  <c r="Q1211" i="3"/>
  <c r="R1211" i="3"/>
  <c r="S1211" i="3"/>
  <c r="T1211" i="3"/>
  <c r="U1211" i="3"/>
  <c r="V1211" i="3"/>
  <c r="P1211" i="3"/>
  <c r="P1205" i="3"/>
  <c r="Q1205" i="3"/>
  <c r="R1205" i="3"/>
  <c r="S1205" i="3"/>
  <c r="U1205" i="3"/>
  <c r="V1205" i="3"/>
  <c r="T1205" i="3"/>
  <c r="U1199" i="3"/>
  <c r="V1199" i="3"/>
  <c r="Q1199" i="3"/>
  <c r="R1199" i="3"/>
  <c r="S1199" i="3"/>
  <c r="P1199" i="3"/>
  <c r="T1199" i="3"/>
  <c r="T1193" i="3"/>
  <c r="U1193" i="3"/>
  <c r="V1193" i="3"/>
  <c r="P1193" i="3"/>
  <c r="Q1193" i="3"/>
  <c r="R1193" i="3"/>
  <c r="S1193" i="3"/>
  <c r="P1187" i="3"/>
  <c r="Q1187" i="3"/>
  <c r="R1187" i="3"/>
  <c r="S1187" i="3"/>
  <c r="T1187" i="3"/>
  <c r="U1187" i="3"/>
  <c r="V1187" i="3"/>
  <c r="P1181" i="3"/>
  <c r="Q1181" i="3"/>
  <c r="R1181" i="3"/>
  <c r="S1181" i="3"/>
  <c r="T1181" i="3"/>
  <c r="U1181" i="3"/>
  <c r="V1181" i="3"/>
  <c r="P1175" i="3"/>
  <c r="Q1175" i="3"/>
  <c r="R1175" i="3"/>
  <c r="S1175" i="3"/>
  <c r="T1175" i="3"/>
  <c r="U1175" i="3"/>
  <c r="V1175" i="3"/>
  <c r="P1169" i="3"/>
  <c r="Q1169" i="3"/>
  <c r="R1169" i="3"/>
  <c r="S1169" i="3"/>
  <c r="T1169" i="3"/>
  <c r="U1169" i="3"/>
  <c r="V1169" i="3"/>
  <c r="P1163" i="3"/>
  <c r="Q1163" i="3"/>
  <c r="R1163" i="3"/>
  <c r="S1163" i="3"/>
  <c r="T1163" i="3"/>
  <c r="U1163" i="3"/>
  <c r="V1163" i="3"/>
  <c r="P1157" i="3"/>
  <c r="Q1157" i="3"/>
  <c r="R1157" i="3"/>
  <c r="S1157" i="3"/>
  <c r="T1157" i="3"/>
  <c r="U1157" i="3"/>
  <c r="V1157" i="3"/>
  <c r="P1151" i="3"/>
  <c r="Q1151" i="3"/>
  <c r="R1151" i="3"/>
  <c r="S1151" i="3"/>
  <c r="T1151" i="3"/>
  <c r="U1151" i="3"/>
  <c r="V1151" i="3"/>
  <c r="P1145" i="3"/>
  <c r="Q1145" i="3"/>
  <c r="R1145" i="3"/>
  <c r="S1145" i="3"/>
  <c r="T1145" i="3"/>
  <c r="U1145" i="3"/>
  <c r="V1145" i="3"/>
  <c r="P1139" i="3"/>
  <c r="Q1139" i="3"/>
  <c r="R1139" i="3"/>
  <c r="S1139" i="3"/>
  <c r="T1139" i="3"/>
  <c r="U1139" i="3"/>
  <c r="V1139" i="3"/>
  <c r="P1133" i="3"/>
  <c r="Q1133" i="3"/>
  <c r="R1133" i="3"/>
  <c r="S1133" i="3"/>
  <c r="T1133" i="3"/>
  <c r="U1133" i="3"/>
  <c r="V1133" i="3"/>
  <c r="P1127" i="3"/>
  <c r="Q1127" i="3"/>
  <c r="R1127" i="3"/>
  <c r="S1127" i="3"/>
  <c r="T1127" i="3"/>
  <c r="U1127" i="3"/>
  <c r="V1127" i="3"/>
  <c r="P1121" i="3"/>
  <c r="Q1121" i="3"/>
  <c r="R1121" i="3"/>
  <c r="S1121" i="3"/>
  <c r="T1121" i="3"/>
  <c r="U1121" i="3"/>
  <c r="V1121" i="3"/>
  <c r="P1115" i="3"/>
  <c r="Q1115" i="3"/>
  <c r="R1115" i="3"/>
  <c r="U1115" i="3"/>
  <c r="S1115" i="3"/>
  <c r="T1115" i="3"/>
  <c r="V1115" i="3"/>
  <c r="P1109" i="3"/>
  <c r="Q1109" i="3"/>
  <c r="R1109" i="3"/>
  <c r="T1109" i="3"/>
  <c r="U1109" i="3"/>
  <c r="V1109" i="3"/>
  <c r="S1109" i="3"/>
  <c r="P1103" i="3"/>
  <c r="Q1103" i="3"/>
  <c r="R1103" i="3"/>
  <c r="T1103" i="3"/>
  <c r="U1103" i="3"/>
  <c r="V1103" i="3"/>
  <c r="S1103" i="3"/>
  <c r="P1097" i="3"/>
  <c r="Q1097" i="3"/>
  <c r="R1097" i="3"/>
  <c r="T1097" i="3"/>
  <c r="U1097" i="3"/>
  <c r="V1097" i="3"/>
  <c r="S1097" i="3"/>
  <c r="P1091" i="3"/>
  <c r="Q1091" i="3"/>
  <c r="R1091" i="3"/>
  <c r="T1091" i="3"/>
  <c r="U1091" i="3"/>
  <c r="V1091" i="3"/>
  <c r="S1091" i="3"/>
  <c r="P1085" i="3"/>
  <c r="Q1085" i="3"/>
  <c r="R1085" i="3"/>
  <c r="T1085" i="3"/>
  <c r="U1085" i="3"/>
  <c r="V1085" i="3"/>
  <c r="S1085" i="3"/>
  <c r="P1079" i="3"/>
  <c r="Q1079" i="3"/>
  <c r="R1079" i="3"/>
  <c r="T1079" i="3"/>
  <c r="U1079" i="3"/>
  <c r="V1079" i="3"/>
  <c r="S1079" i="3"/>
  <c r="P1073" i="3"/>
  <c r="Q1073" i="3"/>
  <c r="R1073" i="3"/>
  <c r="T1073" i="3"/>
  <c r="U1073" i="3"/>
  <c r="V1073" i="3"/>
  <c r="S1073" i="3"/>
  <c r="P1067" i="3"/>
  <c r="Q1067" i="3"/>
  <c r="R1067" i="3"/>
  <c r="S1067" i="3"/>
  <c r="T1067" i="3"/>
  <c r="U1067" i="3"/>
  <c r="V1067" i="3"/>
  <c r="P1061" i="3"/>
  <c r="Q1061" i="3"/>
  <c r="R1061" i="3"/>
  <c r="S1061" i="3"/>
  <c r="T1061" i="3"/>
  <c r="U1061" i="3"/>
  <c r="V1061" i="3"/>
  <c r="P1055" i="3"/>
  <c r="Q1055" i="3"/>
  <c r="R1055" i="3"/>
  <c r="S1055" i="3"/>
  <c r="T1055" i="3"/>
  <c r="U1055" i="3"/>
  <c r="V1055" i="3"/>
  <c r="P1049" i="3"/>
  <c r="Q1049" i="3"/>
  <c r="R1049" i="3"/>
  <c r="S1049" i="3"/>
  <c r="T1049" i="3"/>
  <c r="U1049" i="3"/>
  <c r="V1049" i="3"/>
  <c r="P1043" i="3"/>
  <c r="Q1043" i="3"/>
  <c r="R1043" i="3"/>
  <c r="S1043" i="3"/>
  <c r="T1043" i="3"/>
  <c r="U1043" i="3"/>
  <c r="V1043" i="3"/>
  <c r="P1037" i="3"/>
  <c r="Q1037" i="3"/>
  <c r="R1037" i="3"/>
  <c r="S1037" i="3"/>
  <c r="T1037" i="3"/>
  <c r="U1037" i="3"/>
  <c r="V1037" i="3"/>
  <c r="P1031" i="3"/>
  <c r="Q1031" i="3"/>
  <c r="R1031" i="3"/>
  <c r="S1031" i="3"/>
  <c r="T1031" i="3"/>
  <c r="U1031" i="3"/>
  <c r="V1031" i="3"/>
  <c r="P1025" i="3"/>
  <c r="Q1025" i="3"/>
  <c r="R1025" i="3"/>
  <c r="S1025" i="3"/>
  <c r="T1025" i="3"/>
  <c r="U1025" i="3"/>
  <c r="V1025" i="3"/>
  <c r="S1019" i="3"/>
  <c r="T1019" i="3"/>
  <c r="U1019" i="3"/>
  <c r="V1019" i="3"/>
  <c r="P1019" i="3"/>
  <c r="R1019" i="3"/>
  <c r="Q1019" i="3"/>
  <c r="P1013" i="3"/>
  <c r="Q1013" i="3"/>
  <c r="R1013" i="3"/>
  <c r="S1013" i="3"/>
  <c r="T1013" i="3"/>
  <c r="U1013" i="3"/>
  <c r="V1013" i="3"/>
  <c r="V1007" i="3"/>
  <c r="P1007" i="3"/>
  <c r="Q1007" i="3"/>
  <c r="R1007" i="3"/>
  <c r="S1007" i="3"/>
  <c r="U1007" i="3"/>
  <c r="T1007" i="3"/>
  <c r="P1001" i="3"/>
  <c r="Q1001" i="3"/>
  <c r="R1001" i="3"/>
  <c r="S1001" i="3"/>
  <c r="T1001" i="3"/>
  <c r="U1001" i="3"/>
  <c r="V1001" i="3"/>
  <c r="V995" i="3"/>
  <c r="P995" i="3"/>
  <c r="Q995" i="3"/>
  <c r="R995" i="3"/>
  <c r="S995" i="3"/>
  <c r="U995" i="3"/>
  <c r="T995" i="3"/>
  <c r="P989" i="3"/>
  <c r="Q989" i="3"/>
  <c r="R989" i="3"/>
  <c r="S989" i="3"/>
  <c r="T989" i="3"/>
  <c r="U989" i="3"/>
  <c r="V989" i="3"/>
  <c r="V983" i="3"/>
  <c r="P983" i="3"/>
  <c r="Q983" i="3"/>
  <c r="R983" i="3"/>
  <c r="S983" i="3"/>
  <c r="U983" i="3"/>
  <c r="T983" i="3"/>
  <c r="P977" i="3"/>
  <c r="Q977" i="3"/>
  <c r="R977" i="3"/>
  <c r="S977" i="3"/>
  <c r="T977" i="3"/>
  <c r="U977" i="3"/>
  <c r="V977" i="3"/>
  <c r="V971" i="3"/>
  <c r="P971" i="3"/>
  <c r="Q971" i="3"/>
  <c r="R971" i="3"/>
  <c r="S971" i="3"/>
  <c r="U971" i="3"/>
  <c r="T971" i="3"/>
  <c r="U965" i="3"/>
  <c r="P965" i="3"/>
  <c r="Q965" i="3"/>
  <c r="R965" i="3"/>
  <c r="S965" i="3"/>
  <c r="T965" i="3"/>
  <c r="V965" i="3"/>
  <c r="T959" i="3"/>
  <c r="P959" i="3"/>
  <c r="Q959" i="3"/>
  <c r="R959" i="3"/>
  <c r="S959" i="3"/>
  <c r="U959" i="3"/>
  <c r="V959" i="3"/>
  <c r="U953" i="3"/>
  <c r="V953" i="3"/>
  <c r="P953" i="3"/>
  <c r="Q953" i="3"/>
  <c r="R953" i="3"/>
  <c r="T953" i="3"/>
  <c r="S953" i="3"/>
  <c r="S947" i="3"/>
  <c r="T947" i="3"/>
  <c r="P947" i="3"/>
  <c r="Q947" i="3"/>
  <c r="R947" i="3"/>
  <c r="U947" i="3"/>
  <c r="V947" i="3"/>
  <c r="U941" i="3"/>
  <c r="P941" i="3"/>
  <c r="Q941" i="3"/>
  <c r="R941" i="3"/>
  <c r="S941" i="3"/>
  <c r="T941" i="3"/>
  <c r="V941" i="3"/>
  <c r="P935" i="3"/>
  <c r="Q935" i="3"/>
  <c r="R935" i="3"/>
  <c r="S935" i="3"/>
  <c r="T935" i="3"/>
  <c r="V935" i="3"/>
  <c r="U935" i="3"/>
  <c r="U929" i="3"/>
  <c r="V929" i="3"/>
  <c r="P929" i="3"/>
  <c r="Q929" i="3"/>
  <c r="R929" i="3"/>
  <c r="T929" i="3"/>
  <c r="S929" i="3"/>
  <c r="P923" i="3"/>
  <c r="Q923" i="3"/>
  <c r="R923" i="3"/>
  <c r="S923" i="3"/>
  <c r="T923" i="3"/>
  <c r="U923" i="3"/>
  <c r="V923" i="3"/>
  <c r="U917" i="3"/>
  <c r="V917" i="3"/>
  <c r="P917" i="3"/>
  <c r="Q917" i="3"/>
  <c r="R917" i="3"/>
  <c r="T917" i="3"/>
  <c r="S917" i="3"/>
  <c r="P911" i="3"/>
  <c r="Q911" i="3"/>
  <c r="R911" i="3"/>
  <c r="S911" i="3"/>
  <c r="T911" i="3"/>
  <c r="U911" i="3"/>
  <c r="V911" i="3"/>
  <c r="U905" i="3"/>
  <c r="V905" i="3"/>
  <c r="P905" i="3"/>
  <c r="Q905" i="3"/>
  <c r="R905" i="3"/>
  <c r="T905" i="3"/>
  <c r="S905" i="3"/>
  <c r="P899" i="3"/>
  <c r="Q899" i="3"/>
  <c r="R899" i="3"/>
  <c r="S899" i="3"/>
  <c r="T899" i="3"/>
  <c r="U899" i="3"/>
  <c r="V899" i="3"/>
  <c r="U893" i="3"/>
  <c r="V893" i="3"/>
  <c r="P893" i="3"/>
  <c r="Q893" i="3"/>
  <c r="R893" i="3"/>
  <c r="T893" i="3"/>
  <c r="S893" i="3"/>
  <c r="P887" i="3"/>
  <c r="Q887" i="3"/>
  <c r="R887" i="3"/>
  <c r="S887" i="3"/>
  <c r="T887" i="3"/>
  <c r="U887" i="3"/>
  <c r="V887" i="3"/>
  <c r="U881" i="3"/>
  <c r="V881" i="3"/>
  <c r="P881" i="3"/>
  <c r="Q881" i="3"/>
  <c r="R881" i="3"/>
  <c r="T881" i="3"/>
  <c r="S881" i="3"/>
  <c r="P875" i="3"/>
  <c r="Q875" i="3"/>
  <c r="R875" i="3"/>
  <c r="S875" i="3"/>
  <c r="T875" i="3"/>
  <c r="U875" i="3"/>
  <c r="V875" i="3"/>
  <c r="U869" i="3"/>
  <c r="V869" i="3"/>
  <c r="P869" i="3"/>
  <c r="Q869" i="3"/>
  <c r="R869" i="3"/>
  <c r="T869" i="3"/>
  <c r="S869" i="3"/>
  <c r="P863" i="3"/>
  <c r="Q863" i="3"/>
  <c r="R863" i="3"/>
  <c r="S863" i="3"/>
  <c r="T863" i="3"/>
  <c r="U863" i="3"/>
  <c r="V863" i="3"/>
  <c r="U857" i="3"/>
  <c r="V857" i="3"/>
  <c r="P857" i="3"/>
  <c r="Q857" i="3"/>
  <c r="R857" i="3"/>
  <c r="T857" i="3"/>
  <c r="S857" i="3"/>
  <c r="P851" i="3"/>
  <c r="Q851" i="3"/>
  <c r="R851" i="3"/>
  <c r="S851" i="3"/>
  <c r="T851" i="3"/>
  <c r="U851" i="3"/>
  <c r="V851" i="3"/>
  <c r="U845" i="3"/>
  <c r="V845" i="3"/>
  <c r="P845" i="3"/>
  <c r="Q845" i="3"/>
  <c r="R845" i="3"/>
  <c r="T845" i="3"/>
  <c r="S845" i="3"/>
  <c r="P839" i="3"/>
  <c r="Q839" i="3"/>
  <c r="R839" i="3"/>
  <c r="S839" i="3"/>
  <c r="T839" i="3"/>
  <c r="U839" i="3"/>
  <c r="V839" i="3"/>
  <c r="U833" i="3"/>
  <c r="V833" i="3"/>
  <c r="P833" i="3"/>
  <c r="Q833" i="3"/>
  <c r="R833" i="3"/>
  <c r="T833" i="3"/>
  <c r="S833" i="3"/>
  <c r="P827" i="3"/>
  <c r="Q827" i="3"/>
  <c r="R827" i="3"/>
  <c r="S827" i="3"/>
  <c r="T827" i="3"/>
  <c r="U827" i="3"/>
  <c r="V827" i="3"/>
  <c r="Q821" i="3"/>
  <c r="R821" i="3"/>
  <c r="P821" i="3"/>
  <c r="S821" i="3"/>
  <c r="T821" i="3"/>
  <c r="U821" i="3"/>
  <c r="V821" i="3"/>
  <c r="P815" i="3"/>
  <c r="Q815" i="3"/>
  <c r="S815" i="3"/>
  <c r="T815" i="3"/>
  <c r="U815" i="3"/>
  <c r="V815" i="3"/>
  <c r="R815" i="3"/>
  <c r="Q809" i="3"/>
  <c r="R809" i="3"/>
  <c r="V809" i="3"/>
  <c r="P809" i="3"/>
  <c r="S809" i="3"/>
  <c r="T809" i="3"/>
  <c r="U809" i="3"/>
  <c r="P803" i="3"/>
  <c r="Q803" i="3"/>
  <c r="R803" i="3"/>
  <c r="S803" i="3"/>
  <c r="T803" i="3"/>
  <c r="U803" i="3"/>
  <c r="V803" i="3"/>
  <c r="Q797" i="3"/>
  <c r="R797" i="3"/>
  <c r="S797" i="3"/>
  <c r="T797" i="3"/>
  <c r="V797" i="3"/>
  <c r="P797" i="3"/>
  <c r="U797" i="3"/>
  <c r="P791" i="3"/>
  <c r="Q791" i="3"/>
  <c r="R791" i="3"/>
  <c r="T791" i="3"/>
  <c r="V791" i="3"/>
  <c r="S791" i="3"/>
  <c r="U791" i="3"/>
  <c r="Q785" i="3"/>
  <c r="R785" i="3"/>
  <c r="S785" i="3"/>
  <c r="T785" i="3"/>
  <c r="U785" i="3"/>
  <c r="V785" i="3"/>
  <c r="P785" i="3"/>
  <c r="P779" i="3"/>
  <c r="Q779" i="3"/>
  <c r="R779" i="3"/>
  <c r="T779" i="3"/>
  <c r="V779" i="3"/>
  <c r="S779" i="3"/>
  <c r="U779" i="3"/>
  <c r="Q773" i="3"/>
  <c r="R773" i="3"/>
  <c r="S773" i="3"/>
  <c r="T773" i="3"/>
  <c r="U773" i="3"/>
  <c r="V773" i="3"/>
  <c r="P773" i="3"/>
  <c r="P767" i="3"/>
  <c r="Q767" i="3"/>
  <c r="R767" i="3"/>
  <c r="T767" i="3"/>
  <c r="V767" i="3"/>
  <c r="S767" i="3"/>
  <c r="U767" i="3"/>
  <c r="Q761" i="3"/>
  <c r="R761" i="3"/>
  <c r="S761" i="3"/>
  <c r="T761" i="3"/>
  <c r="U761" i="3"/>
  <c r="V761" i="3"/>
  <c r="P761" i="3"/>
  <c r="P755" i="3"/>
  <c r="Q755" i="3"/>
  <c r="R755" i="3"/>
  <c r="T755" i="3"/>
  <c r="V755" i="3"/>
  <c r="S755" i="3"/>
  <c r="U755" i="3"/>
  <c r="Q749" i="3"/>
  <c r="R749" i="3"/>
  <c r="S749" i="3"/>
  <c r="T749" i="3"/>
  <c r="U749" i="3"/>
  <c r="V749" i="3"/>
  <c r="P749" i="3"/>
  <c r="P743" i="3"/>
  <c r="Q743" i="3"/>
  <c r="R743" i="3"/>
  <c r="S743" i="3"/>
  <c r="T743" i="3"/>
  <c r="V743" i="3"/>
  <c r="U743" i="3"/>
  <c r="S737" i="3"/>
  <c r="T737" i="3"/>
  <c r="U737" i="3"/>
  <c r="V737" i="3"/>
  <c r="P737" i="3"/>
  <c r="R737" i="3"/>
  <c r="Q737" i="3"/>
  <c r="S731" i="3"/>
  <c r="T731" i="3"/>
  <c r="U731" i="3"/>
  <c r="V731" i="3"/>
  <c r="P731" i="3"/>
  <c r="R731" i="3"/>
  <c r="Q731" i="3"/>
  <c r="S725" i="3"/>
  <c r="T725" i="3"/>
  <c r="U725" i="3"/>
  <c r="V725" i="3"/>
  <c r="P725" i="3"/>
  <c r="R725" i="3"/>
  <c r="Q725" i="3"/>
  <c r="S719" i="3"/>
  <c r="T719" i="3"/>
  <c r="U719" i="3"/>
  <c r="V719" i="3"/>
  <c r="P719" i="3"/>
  <c r="R719" i="3"/>
  <c r="Q719" i="3"/>
  <c r="S713" i="3"/>
  <c r="T713" i="3"/>
  <c r="U713" i="3"/>
  <c r="V713" i="3"/>
  <c r="P713" i="3"/>
  <c r="R713" i="3"/>
  <c r="Q713" i="3"/>
  <c r="S707" i="3"/>
  <c r="T707" i="3"/>
  <c r="U707" i="3"/>
  <c r="V707" i="3"/>
  <c r="P707" i="3"/>
  <c r="R707" i="3"/>
  <c r="Q707" i="3"/>
  <c r="S701" i="3"/>
  <c r="T701" i="3"/>
  <c r="U701" i="3"/>
  <c r="V701" i="3"/>
  <c r="P701" i="3"/>
  <c r="R701" i="3"/>
  <c r="Q701" i="3"/>
  <c r="S695" i="3"/>
  <c r="T695" i="3"/>
  <c r="U695" i="3"/>
  <c r="V695" i="3"/>
  <c r="P695" i="3"/>
  <c r="R695" i="3"/>
  <c r="Q695" i="3"/>
  <c r="S689" i="3"/>
  <c r="T689" i="3"/>
  <c r="U689" i="3"/>
  <c r="V689" i="3"/>
  <c r="P689" i="3"/>
  <c r="R689" i="3"/>
  <c r="Q689" i="3"/>
  <c r="S683" i="3"/>
  <c r="T683" i="3"/>
  <c r="U683" i="3"/>
  <c r="V683" i="3"/>
  <c r="P683" i="3"/>
  <c r="R683" i="3"/>
  <c r="Q683" i="3"/>
  <c r="S677" i="3"/>
  <c r="T677" i="3"/>
  <c r="U677" i="3"/>
  <c r="V677" i="3"/>
  <c r="P677" i="3"/>
  <c r="R677" i="3"/>
  <c r="Q677" i="3"/>
  <c r="Q671" i="3"/>
  <c r="R671" i="3"/>
  <c r="S671" i="3"/>
  <c r="T671" i="3"/>
  <c r="U671" i="3"/>
  <c r="V671" i="3"/>
  <c r="P671" i="3"/>
  <c r="V665" i="3"/>
  <c r="T665" i="3"/>
  <c r="P665" i="3"/>
  <c r="Q665" i="3"/>
  <c r="R665" i="3"/>
  <c r="S665" i="3"/>
  <c r="U665" i="3"/>
  <c r="U659" i="3"/>
  <c r="V659" i="3"/>
  <c r="R659" i="3"/>
  <c r="T659" i="3"/>
  <c r="S659" i="3"/>
  <c r="Q659" i="3"/>
  <c r="P659" i="3"/>
  <c r="U653" i="3"/>
  <c r="V653" i="3"/>
  <c r="P653" i="3"/>
  <c r="Q653" i="3"/>
  <c r="R653" i="3"/>
  <c r="T653" i="3"/>
  <c r="S653" i="3"/>
  <c r="U647" i="3"/>
  <c r="V647" i="3"/>
  <c r="P647" i="3"/>
  <c r="Q647" i="3"/>
  <c r="R647" i="3"/>
  <c r="S647" i="3"/>
  <c r="T647" i="3"/>
  <c r="U641" i="3"/>
  <c r="V641" i="3"/>
  <c r="P641" i="3"/>
  <c r="Q641" i="3"/>
  <c r="R641" i="3"/>
  <c r="S641" i="3"/>
  <c r="T641" i="3"/>
  <c r="U635" i="3"/>
  <c r="V635" i="3"/>
  <c r="P635" i="3"/>
  <c r="Q635" i="3"/>
  <c r="R635" i="3"/>
  <c r="S635" i="3"/>
  <c r="T635" i="3"/>
  <c r="R629" i="3"/>
  <c r="S629" i="3"/>
  <c r="T629" i="3"/>
  <c r="U629" i="3"/>
  <c r="V629" i="3"/>
  <c r="P629" i="3"/>
  <c r="Q629" i="3"/>
  <c r="P623" i="3"/>
  <c r="Q623" i="3"/>
  <c r="R623" i="3"/>
  <c r="S623" i="3"/>
  <c r="T623" i="3"/>
  <c r="U623" i="3"/>
  <c r="V623" i="3"/>
  <c r="T617" i="3"/>
  <c r="U617" i="3"/>
  <c r="V617" i="3"/>
  <c r="P617" i="3"/>
  <c r="Q617" i="3"/>
  <c r="R617" i="3"/>
  <c r="S617" i="3"/>
  <c r="P611" i="3"/>
  <c r="Q611" i="3"/>
  <c r="R611" i="3"/>
  <c r="S611" i="3"/>
  <c r="T611" i="3"/>
  <c r="U611" i="3"/>
  <c r="V611" i="3"/>
  <c r="T605" i="3"/>
  <c r="U605" i="3"/>
  <c r="V605" i="3"/>
  <c r="P605" i="3"/>
  <c r="Q605" i="3"/>
  <c r="R605" i="3"/>
  <c r="S605" i="3"/>
  <c r="P599" i="3"/>
  <c r="Q599" i="3"/>
  <c r="R599" i="3"/>
  <c r="S599" i="3"/>
  <c r="T599" i="3"/>
  <c r="U599" i="3"/>
  <c r="V599" i="3"/>
  <c r="P593" i="3"/>
  <c r="Q593" i="3"/>
  <c r="R593" i="3"/>
  <c r="S593" i="3"/>
  <c r="T593" i="3"/>
  <c r="U593" i="3"/>
  <c r="V593" i="3"/>
  <c r="Q587" i="3"/>
  <c r="R587" i="3"/>
  <c r="S587" i="3"/>
  <c r="T587" i="3"/>
  <c r="U587" i="3"/>
  <c r="V587" i="3"/>
  <c r="P587" i="3"/>
  <c r="P581" i="3"/>
  <c r="Q581" i="3"/>
  <c r="R581" i="3"/>
  <c r="S581" i="3"/>
  <c r="T581" i="3"/>
  <c r="U581" i="3"/>
  <c r="V581" i="3"/>
  <c r="Q575" i="3"/>
  <c r="R575" i="3"/>
  <c r="S575" i="3"/>
  <c r="T575" i="3"/>
  <c r="U575" i="3"/>
  <c r="V575" i="3"/>
  <c r="P575" i="3"/>
  <c r="P569" i="3"/>
  <c r="Q569" i="3"/>
  <c r="R569" i="3"/>
  <c r="S569" i="3"/>
  <c r="T569" i="3"/>
  <c r="U569" i="3"/>
  <c r="V569" i="3"/>
  <c r="Q563" i="3"/>
  <c r="R563" i="3"/>
  <c r="S563" i="3"/>
  <c r="T563" i="3"/>
  <c r="U563" i="3"/>
  <c r="V563" i="3"/>
  <c r="P563" i="3"/>
  <c r="T557" i="3"/>
  <c r="U557" i="3"/>
  <c r="V557" i="3"/>
  <c r="Q557" i="3"/>
  <c r="R557" i="3"/>
  <c r="S557" i="3"/>
  <c r="P557" i="3"/>
  <c r="P551" i="3"/>
  <c r="Q551" i="3"/>
  <c r="R551" i="3"/>
  <c r="S551" i="3"/>
  <c r="T551" i="3"/>
  <c r="U551" i="3"/>
  <c r="V551" i="3"/>
  <c r="V545" i="3"/>
  <c r="P545" i="3"/>
  <c r="Q545" i="3"/>
  <c r="R545" i="3"/>
  <c r="S545" i="3"/>
  <c r="T545" i="3"/>
  <c r="U545" i="3"/>
  <c r="P539" i="3"/>
  <c r="Q539" i="3"/>
  <c r="R539" i="3"/>
  <c r="S539" i="3"/>
  <c r="T539" i="3"/>
  <c r="U539" i="3"/>
  <c r="V539" i="3"/>
  <c r="V533" i="3"/>
  <c r="P533" i="3"/>
  <c r="R533" i="3"/>
  <c r="Q533" i="3"/>
  <c r="S533" i="3"/>
  <c r="T533" i="3"/>
  <c r="U533" i="3"/>
  <c r="Q527" i="3"/>
  <c r="R527" i="3"/>
  <c r="S527" i="3"/>
  <c r="T527" i="3"/>
  <c r="U527" i="3"/>
  <c r="V527" i="3"/>
  <c r="P527" i="3"/>
  <c r="P521" i="3"/>
  <c r="Q521" i="3"/>
  <c r="R521" i="3"/>
  <c r="S521" i="3"/>
  <c r="T521" i="3"/>
  <c r="U521" i="3"/>
  <c r="V521" i="3"/>
  <c r="V515" i="3"/>
  <c r="P515" i="3"/>
  <c r="Q515" i="3"/>
  <c r="R515" i="3"/>
  <c r="S515" i="3"/>
  <c r="U515" i="3"/>
  <c r="T515" i="3"/>
  <c r="P509" i="3"/>
  <c r="Q509" i="3"/>
  <c r="R509" i="3"/>
  <c r="S509" i="3"/>
  <c r="T509" i="3"/>
  <c r="U509" i="3"/>
  <c r="V509" i="3"/>
  <c r="V503" i="3"/>
  <c r="P503" i="3"/>
  <c r="Q503" i="3"/>
  <c r="R503" i="3"/>
  <c r="S503" i="3"/>
  <c r="U503" i="3"/>
  <c r="T503" i="3"/>
  <c r="P497" i="3"/>
  <c r="Q497" i="3"/>
  <c r="R497" i="3"/>
  <c r="S497" i="3"/>
  <c r="T497" i="3"/>
  <c r="U497" i="3"/>
  <c r="V497" i="3"/>
  <c r="P491" i="3"/>
  <c r="Q491" i="3"/>
  <c r="R491" i="3"/>
  <c r="S491" i="3"/>
  <c r="T491" i="3"/>
  <c r="U491" i="3"/>
  <c r="V491" i="3"/>
  <c r="P485" i="3"/>
  <c r="Q485" i="3"/>
  <c r="R485" i="3"/>
  <c r="S485" i="3"/>
  <c r="T485" i="3"/>
  <c r="U485" i="3"/>
  <c r="V485" i="3"/>
  <c r="S479" i="3"/>
  <c r="T479" i="3"/>
  <c r="U479" i="3"/>
  <c r="V479" i="3"/>
  <c r="P479" i="3"/>
  <c r="R479" i="3"/>
  <c r="Q479" i="3"/>
  <c r="P473" i="3"/>
  <c r="Q473" i="3"/>
  <c r="R473" i="3"/>
  <c r="S473" i="3"/>
  <c r="T473" i="3"/>
  <c r="U473" i="3"/>
  <c r="V473" i="3"/>
  <c r="S467" i="3"/>
  <c r="T467" i="3"/>
  <c r="U467" i="3"/>
  <c r="V467" i="3"/>
  <c r="P467" i="3"/>
  <c r="R467" i="3"/>
  <c r="Q467" i="3"/>
  <c r="P461" i="3"/>
  <c r="Q461" i="3"/>
  <c r="R461" i="3"/>
  <c r="S461" i="3"/>
  <c r="T461" i="3"/>
  <c r="U461" i="3"/>
  <c r="V461" i="3"/>
  <c r="S455" i="3"/>
  <c r="T455" i="3"/>
  <c r="U455" i="3"/>
  <c r="V455" i="3"/>
  <c r="P455" i="3"/>
  <c r="R455" i="3"/>
  <c r="Q455" i="3"/>
  <c r="P449" i="3"/>
  <c r="Q449" i="3"/>
  <c r="R449" i="3"/>
  <c r="S449" i="3"/>
  <c r="T449" i="3"/>
  <c r="U449" i="3"/>
  <c r="V449" i="3"/>
  <c r="P443" i="3"/>
  <c r="Q443" i="3"/>
  <c r="R443" i="3"/>
  <c r="S443" i="3"/>
  <c r="T443" i="3"/>
  <c r="U443" i="3"/>
  <c r="V443" i="3"/>
  <c r="T437" i="3"/>
  <c r="U437" i="3"/>
  <c r="V437" i="3"/>
  <c r="P437" i="3"/>
  <c r="Q437" i="3"/>
  <c r="R437" i="3"/>
  <c r="S437" i="3"/>
  <c r="P431" i="3"/>
  <c r="R431" i="3"/>
  <c r="S431" i="3"/>
  <c r="Q431" i="3"/>
  <c r="T431" i="3"/>
  <c r="U431" i="3"/>
  <c r="V431" i="3"/>
  <c r="P425" i="3"/>
  <c r="Q425" i="3"/>
  <c r="R425" i="3"/>
  <c r="T425" i="3"/>
  <c r="V425" i="3"/>
  <c r="U425" i="3"/>
  <c r="S425" i="3"/>
  <c r="P419" i="3"/>
  <c r="Q419" i="3"/>
  <c r="R419" i="3"/>
  <c r="T419" i="3"/>
  <c r="V419" i="3"/>
  <c r="S419" i="3"/>
  <c r="U419" i="3"/>
  <c r="P413" i="3"/>
  <c r="Q413" i="3"/>
  <c r="R413" i="3"/>
  <c r="T413" i="3"/>
  <c r="V413" i="3"/>
  <c r="S413" i="3"/>
  <c r="U413" i="3"/>
  <c r="P407" i="3"/>
  <c r="Q407" i="3"/>
  <c r="R407" i="3"/>
  <c r="T407" i="3"/>
  <c r="V407" i="3"/>
  <c r="S407" i="3"/>
  <c r="U407" i="3"/>
  <c r="P401" i="3"/>
  <c r="Q401" i="3"/>
  <c r="R401" i="3"/>
  <c r="T401" i="3"/>
  <c r="V401" i="3"/>
  <c r="S401" i="3"/>
  <c r="U401" i="3"/>
  <c r="P395" i="3"/>
  <c r="Q395" i="3"/>
  <c r="R395" i="3"/>
  <c r="S395" i="3"/>
  <c r="T395" i="3"/>
  <c r="V395" i="3"/>
  <c r="U395" i="3"/>
  <c r="P389" i="3"/>
  <c r="Q389" i="3"/>
  <c r="R389" i="3"/>
  <c r="S389" i="3"/>
  <c r="T389" i="3"/>
  <c r="U389" i="3"/>
  <c r="V389" i="3"/>
  <c r="P383" i="3"/>
  <c r="Q383" i="3"/>
  <c r="R383" i="3"/>
  <c r="S383" i="3"/>
  <c r="T383" i="3"/>
  <c r="U383" i="3"/>
  <c r="V383" i="3"/>
  <c r="P377" i="3"/>
  <c r="Q377" i="3"/>
  <c r="R377" i="3"/>
  <c r="S377" i="3"/>
  <c r="T377" i="3"/>
  <c r="U377" i="3"/>
  <c r="V377" i="3"/>
  <c r="P371" i="3"/>
  <c r="Q371" i="3"/>
  <c r="R371" i="3"/>
  <c r="S371" i="3"/>
  <c r="T371" i="3"/>
  <c r="U371" i="3"/>
  <c r="V371" i="3"/>
  <c r="P365" i="3"/>
  <c r="Q365" i="3"/>
  <c r="R365" i="3"/>
  <c r="S365" i="3"/>
  <c r="T365" i="3"/>
  <c r="U365" i="3"/>
  <c r="V365" i="3"/>
  <c r="P353" i="3"/>
  <c r="Q353" i="3"/>
  <c r="R353" i="3"/>
  <c r="S353" i="3"/>
  <c r="T353" i="3"/>
  <c r="V353" i="3"/>
  <c r="U353" i="3"/>
  <c r="P347" i="3"/>
  <c r="Q347" i="3"/>
  <c r="R347" i="3"/>
  <c r="S347" i="3"/>
  <c r="T347" i="3"/>
  <c r="U347" i="3"/>
  <c r="V347" i="3"/>
  <c r="V329" i="3"/>
  <c r="U329" i="3"/>
  <c r="R329" i="3"/>
  <c r="S329" i="3"/>
  <c r="T329" i="3"/>
  <c r="Q329" i="3"/>
  <c r="P329" i="3"/>
  <c r="V323" i="3"/>
  <c r="Q323" i="3"/>
  <c r="R323" i="3"/>
  <c r="U323" i="3"/>
  <c r="T323" i="3"/>
  <c r="S323" i="3"/>
  <c r="P323" i="3"/>
  <c r="V317" i="3"/>
  <c r="P317" i="3"/>
  <c r="Q317" i="3"/>
  <c r="R317" i="3"/>
  <c r="U317" i="3"/>
  <c r="S317" i="3"/>
  <c r="T317" i="3"/>
  <c r="V311" i="3"/>
  <c r="P311" i="3"/>
  <c r="Q311" i="3"/>
  <c r="R311" i="3"/>
  <c r="U311" i="3"/>
  <c r="S311" i="3"/>
  <c r="T311" i="3"/>
  <c r="Q305" i="3"/>
  <c r="R305" i="3"/>
  <c r="S305" i="3"/>
  <c r="T305" i="3"/>
  <c r="U305" i="3"/>
  <c r="V305" i="3"/>
  <c r="P305" i="3"/>
  <c r="P299" i="3"/>
  <c r="Q299" i="3"/>
  <c r="R299" i="3"/>
  <c r="S299" i="3"/>
  <c r="V299" i="3"/>
  <c r="T299" i="3"/>
  <c r="U299" i="3"/>
  <c r="V293" i="3"/>
  <c r="P293" i="3"/>
  <c r="Q293" i="3"/>
  <c r="R293" i="3"/>
  <c r="U293" i="3"/>
  <c r="S293" i="3"/>
  <c r="T293" i="3"/>
  <c r="P287" i="3"/>
  <c r="Q287" i="3"/>
  <c r="R287" i="3"/>
  <c r="S287" i="3"/>
  <c r="T287" i="3"/>
  <c r="U287" i="3"/>
  <c r="V287" i="3"/>
  <c r="V281" i="3"/>
  <c r="P281" i="3"/>
  <c r="Q281" i="3"/>
  <c r="R281" i="3"/>
  <c r="U281" i="3"/>
  <c r="T281" i="3"/>
  <c r="S281" i="3"/>
  <c r="P275" i="3"/>
  <c r="Q275" i="3"/>
  <c r="R275" i="3"/>
  <c r="S275" i="3"/>
  <c r="T275" i="3"/>
  <c r="U275" i="3"/>
  <c r="V275" i="3"/>
  <c r="P269" i="3"/>
  <c r="Q269" i="3"/>
  <c r="R269" i="3"/>
  <c r="S269" i="3"/>
  <c r="V269" i="3"/>
  <c r="T269" i="3"/>
  <c r="U269" i="3"/>
  <c r="Q263" i="3"/>
  <c r="R263" i="3"/>
  <c r="S263" i="3"/>
  <c r="T263" i="3"/>
  <c r="U263" i="3"/>
  <c r="V263" i="3"/>
  <c r="P263" i="3"/>
  <c r="P257" i="3"/>
  <c r="Q257" i="3"/>
  <c r="R257" i="3"/>
  <c r="S257" i="3"/>
  <c r="T257" i="3"/>
  <c r="U257" i="3"/>
  <c r="V257" i="3"/>
  <c r="S251" i="3"/>
  <c r="T251" i="3"/>
  <c r="U251" i="3"/>
  <c r="V251" i="3"/>
  <c r="R251" i="3"/>
  <c r="Q251" i="3"/>
  <c r="P251" i="3"/>
  <c r="Q245" i="3"/>
  <c r="R245" i="3"/>
  <c r="S245" i="3"/>
  <c r="T245" i="3"/>
  <c r="U245" i="3"/>
  <c r="V245" i="3"/>
  <c r="P245" i="3"/>
  <c r="P239" i="3"/>
  <c r="Q239" i="3"/>
  <c r="R239" i="3"/>
  <c r="S239" i="3"/>
  <c r="T239" i="3"/>
  <c r="U239" i="3"/>
  <c r="V239" i="3"/>
  <c r="P227" i="3"/>
  <c r="Q227" i="3"/>
  <c r="R227" i="3"/>
  <c r="S227" i="3"/>
  <c r="T227" i="3"/>
  <c r="U227" i="3"/>
  <c r="V227" i="3"/>
  <c r="S221" i="3"/>
  <c r="T221" i="3"/>
  <c r="P221" i="3"/>
  <c r="Q221" i="3"/>
  <c r="R221" i="3"/>
  <c r="U221" i="3"/>
  <c r="V221" i="3"/>
  <c r="P215" i="3"/>
  <c r="S215" i="3"/>
  <c r="T215" i="3"/>
  <c r="U215" i="3"/>
  <c r="V215" i="3"/>
  <c r="R215" i="3"/>
  <c r="Q215" i="3"/>
  <c r="T209" i="3"/>
  <c r="U209" i="3"/>
  <c r="V209" i="3"/>
  <c r="P209" i="3"/>
  <c r="Q209" i="3"/>
  <c r="R209" i="3"/>
  <c r="S209" i="3"/>
  <c r="P203" i="3"/>
  <c r="Q203" i="3"/>
  <c r="R203" i="3"/>
  <c r="S203" i="3"/>
  <c r="T203" i="3"/>
  <c r="U203" i="3"/>
  <c r="V203" i="3"/>
  <c r="T197" i="3"/>
  <c r="U197" i="3"/>
  <c r="V197" i="3"/>
  <c r="P197" i="3"/>
  <c r="Q197" i="3"/>
  <c r="R197" i="3"/>
  <c r="S197" i="3"/>
  <c r="P191" i="3"/>
  <c r="Q191" i="3"/>
  <c r="R191" i="3"/>
  <c r="S191" i="3"/>
  <c r="T191" i="3"/>
  <c r="U191" i="3"/>
  <c r="V191" i="3"/>
  <c r="P185" i="3"/>
  <c r="Q185" i="3"/>
  <c r="R185" i="3"/>
  <c r="S185" i="3"/>
  <c r="T185" i="3"/>
  <c r="U185" i="3"/>
  <c r="V185" i="3"/>
  <c r="P173" i="3"/>
  <c r="Q173" i="3"/>
  <c r="R173" i="3"/>
  <c r="S173" i="3"/>
  <c r="T173" i="3"/>
  <c r="U173" i="3"/>
  <c r="V173" i="3"/>
  <c r="P167" i="3"/>
  <c r="Q167" i="3"/>
  <c r="R167" i="3"/>
  <c r="S167" i="3"/>
  <c r="T167" i="3"/>
  <c r="U167" i="3"/>
  <c r="V167" i="3"/>
  <c r="P161" i="3"/>
  <c r="Q161" i="3"/>
  <c r="R161" i="3"/>
  <c r="S161" i="3"/>
  <c r="T161" i="3"/>
  <c r="U161" i="3"/>
  <c r="V161" i="3"/>
  <c r="P155" i="3"/>
  <c r="Q155" i="3"/>
  <c r="R155" i="3"/>
  <c r="S155" i="3"/>
  <c r="T155" i="3"/>
  <c r="U155" i="3"/>
  <c r="V155" i="3"/>
  <c r="P149" i="3"/>
  <c r="Q149" i="3"/>
  <c r="R149" i="3"/>
  <c r="S149" i="3"/>
  <c r="T149" i="3"/>
  <c r="U149" i="3"/>
  <c r="V149" i="3"/>
  <c r="T143" i="3"/>
  <c r="U143" i="3"/>
  <c r="V143" i="3"/>
  <c r="P143" i="3"/>
  <c r="Q143" i="3"/>
  <c r="S143" i="3"/>
  <c r="R143" i="3"/>
  <c r="U137" i="3"/>
  <c r="P137" i="3"/>
  <c r="Q137" i="3"/>
  <c r="R137" i="3"/>
  <c r="S137" i="3"/>
  <c r="T137" i="3"/>
  <c r="V137" i="3"/>
  <c r="U131" i="3"/>
  <c r="P131" i="3"/>
  <c r="Q131" i="3"/>
  <c r="R131" i="3"/>
  <c r="S131" i="3"/>
  <c r="T131" i="3"/>
  <c r="V131" i="3"/>
  <c r="S125" i="3"/>
  <c r="P125" i="3"/>
  <c r="Q125" i="3"/>
  <c r="R125" i="3"/>
  <c r="T125" i="3"/>
  <c r="U125" i="3"/>
  <c r="V125" i="3"/>
  <c r="P119" i="3"/>
  <c r="U119" i="3"/>
  <c r="V119" i="3"/>
  <c r="Q119" i="3"/>
  <c r="R119" i="3"/>
  <c r="T119" i="3"/>
  <c r="S119" i="3"/>
  <c r="T113" i="3"/>
  <c r="P113" i="3"/>
  <c r="Q113" i="3"/>
  <c r="R113" i="3"/>
  <c r="S113" i="3"/>
  <c r="U113" i="3"/>
  <c r="V113" i="3"/>
  <c r="T107" i="3"/>
  <c r="P107" i="3"/>
  <c r="Q107" i="3"/>
  <c r="R107" i="3"/>
  <c r="S107" i="3"/>
  <c r="U107" i="3"/>
  <c r="V107" i="3"/>
  <c r="Q101" i="3"/>
  <c r="T101" i="3"/>
  <c r="P101" i="3"/>
  <c r="R101" i="3"/>
  <c r="S101" i="3"/>
  <c r="U101" i="3"/>
  <c r="V101" i="3"/>
  <c r="P95" i="3"/>
  <c r="T95" i="3"/>
  <c r="U95" i="3"/>
  <c r="V95" i="3"/>
  <c r="R95" i="3"/>
  <c r="S95" i="3"/>
  <c r="Q95" i="3"/>
  <c r="R89" i="3"/>
  <c r="S89" i="3"/>
  <c r="V89" i="3"/>
  <c r="P89" i="3"/>
  <c r="Q89" i="3"/>
  <c r="T89" i="3"/>
  <c r="U89" i="3"/>
  <c r="Q83" i="3"/>
  <c r="R83" i="3"/>
  <c r="U83" i="3"/>
  <c r="P83" i="3"/>
  <c r="S83" i="3"/>
  <c r="T83" i="3"/>
  <c r="V83" i="3"/>
  <c r="P71" i="3"/>
  <c r="R71" i="3"/>
  <c r="S71" i="3"/>
  <c r="T71" i="3"/>
  <c r="U71" i="3"/>
  <c r="V71" i="3"/>
  <c r="Q71" i="3"/>
  <c r="V65" i="3"/>
  <c r="P65" i="3"/>
  <c r="Q65" i="3"/>
  <c r="R65" i="3"/>
  <c r="S65" i="3"/>
  <c r="T65" i="3"/>
  <c r="U65" i="3"/>
  <c r="Q59" i="3"/>
  <c r="R59" i="3"/>
  <c r="U59" i="3"/>
  <c r="V59" i="3"/>
  <c r="P59" i="3"/>
  <c r="S59" i="3"/>
  <c r="T59" i="3"/>
  <c r="P53" i="3"/>
  <c r="Q53" i="3"/>
  <c r="R53" i="3"/>
  <c r="S53" i="3"/>
  <c r="T53" i="3"/>
  <c r="U53" i="3"/>
  <c r="V53" i="3"/>
  <c r="T47" i="3"/>
  <c r="U47" i="3"/>
  <c r="P47" i="3"/>
  <c r="Q47" i="3"/>
  <c r="R47" i="3"/>
  <c r="S47" i="3"/>
  <c r="V47" i="3"/>
  <c r="P41" i="3"/>
  <c r="Q41" i="3"/>
  <c r="T41" i="3"/>
  <c r="U41" i="3"/>
  <c r="V41" i="3"/>
  <c r="R41" i="3"/>
  <c r="S41" i="3"/>
  <c r="P35" i="3"/>
  <c r="S35" i="3"/>
  <c r="T35" i="3"/>
  <c r="U35" i="3"/>
  <c r="V35" i="3"/>
  <c r="Q35" i="3"/>
  <c r="R35" i="3"/>
  <c r="P29" i="3"/>
  <c r="Q29" i="3"/>
  <c r="R29" i="3"/>
  <c r="S29" i="3"/>
  <c r="T29" i="3"/>
  <c r="U29" i="3"/>
  <c r="V29" i="3"/>
  <c r="P23" i="3"/>
  <c r="Q23" i="3"/>
  <c r="R23" i="3"/>
  <c r="S23" i="3"/>
  <c r="T23" i="3"/>
  <c r="U23" i="3"/>
  <c r="V23" i="3"/>
  <c r="R17" i="3"/>
  <c r="S17" i="3"/>
  <c r="T17" i="3"/>
  <c r="V17" i="3"/>
  <c r="P17" i="3"/>
  <c r="Q17" i="3"/>
  <c r="U17" i="3"/>
  <c r="Q11" i="3"/>
  <c r="R11" i="3"/>
  <c r="S11" i="3"/>
  <c r="U11" i="3"/>
  <c r="V11" i="3"/>
  <c r="P11" i="3"/>
  <c r="T11" i="3"/>
  <c r="P5" i="3"/>
  <c r="Q5" i="3"/>
  <c r="R5" i="3"/>
  <c r="S5" i="3"/>
  <c r="T5" i="3"/>
  <c r="U5" i="3"/>
  <c r="V5" i="3"/>
  <c r="R3049" i="3"/>
  <c r="T3049" i="3"/>
  <c r="U3049" i="3"/>
  <c r="V3049" i="3"/>
  <c r="P3049" i="3"/>
  <c r="S3049" i="3"/>
  <c r="Q3049" i="3"/>
  <c r="Q3043" i="3"/>
  <c r="P3043" i="3"/>
  <c r="R3043" i="3"/>
  <c r="S3043" i="3"/>
  <c r="U3043" i="3"/>
  <c r="V3043" i="3"/>
  <c r="T3043" i="3"/>
  <c r="R3037" i="3"/>
  <c r="T3037" i="3"/>
  <c r="U3037" i="3"/>
  <c r="V3037" i="3"/>
  <c r="P3037" i="3"/>
  <c r="Q3037" i="3"/>
  <c r="S3037" i="3"/>
  <c r="Q3031" i="3"/>
  <c r="P3031" i="3"/>
  <c r="R3031" i="3"/>
  <c r="S3031" i="3"/>
  <c r="U3031" i="3"/>
  <c r="V3031" i="3"/>
  <c r="T3031" i="3"/>
  <c r="R3025" i="3"/>
  <c r="T3025" i="3"/>
  <c r="U3025" i="3"/>
  <c r="V3025" i="3"/>
  <c r="P3025" i="3"/>
  <c r="Q3025" i="3"/>
  <c r="S3025" i="3"/>
  <c r="P3019" i="3"/>
  <c r="Q3019" i="3"/>
  <c r="R3019" i="3"/>
  <c r="S3019" i="3"/>
  <c r="U3019" i="3"/>
  <c r="V3019" i="3"/>
  <c r="T3019" i="3"/>
  <c r="R3013" i="3"/>
  <c r="T3013" i="3"/>
  <c r="U3013" i="3"/>
  <c r="V3013" i="3"/>
  <c r="P3013" i="3"/>
  <c r="Q3013" i="3"/>
  <c r="S3013" i="3"/>
  <c r="P3007" i="3"/>
  <c r="Q3007" i="3"/>
  <c r="R3007" i="3"/>
  <c r="S3007" i="3"/>
  <c r="U3007" i="3"/>
  <c r="V3007" i="3"/>
  <c r="T3007" i="3"/>
  <c r="R3001" i="3"/>
  <c r="T3001" i="3"/>
  <c r="U3001" i="3"/>
  <c r="V3001" i="3"/>
  <c r="P3001" i="3"/>
  <c r="Q3001" i="3"/>
  <c r="S3001" i="3"/>
  <c r="P2995" i="3"/>
  <c r="Q2995" i="3"/>
  <c r="R2995" i="3"/>
  <c r="S2995" i="3"/>
  <c r="U2995" i="3"/>
  <c r="V2995" i="3"/>
  <c r="T2995" i="3"/>
  <c r="R2989" i="3"/>
  <c r="T2989" i="3"/>
  <c r="U2989" i="3"/>
  <c r="V2989" i="3"/>
  <c r="P2989" i="3"/>
  <c r="Q2989" i="3"/>
  <c r="S2989" i="3"/>
  <c r="P2983" i="3"/>
  <c r="Q2983" i="3"/>
  <c r="R2983" i="3"/>
  <c r="S2983" i="3"/>
  <c r="U2983" i="3"/>
  <c r="V2983" i="3"/>
  <c r="T2983" i="3"/>
  <c r="R2977" i="3"/>
  <c r="T2977" i="3"/>
  <c r="U2977" i="3"/>
  <c r="V2977" i="3"/>
  <c r="P2977" i="3"/>
  <c r="Q2977" i="3"/>
  <c r="S2977" i="3"/>
  <c r="P2971" i="3"/>
  <c r="Q2971" i="3"/>
  <c r="R2971" i="3"/>
  <c r="S2971" i="3"/>
  <c r="U2971" i="3"/>
  <c r="V2971" i="3"/>
  <c r="T2971" i="3"/>
  <c r="R2965" i="3"/>
  <c r="T2965" i="3"/>
  <c r="U2965" i="3"/>
  <c r="V2965" i="3"/>
  <c r="P2965" i="3"/>
  <c r="Q2965" i="3"/>
  <c r="S2965" i="3"/>
  <c r="P2959" i="3"/>
  <c r="Q2959" i="3"/>
  <c r="R2959" i="3"/>
  <c r="S2959" i="3"/>
  <c r="U2959" i="3"/>
  <c r="V2959" i="3"/>
  <c r="T2959" i="3"/>
  <c r="R2953" i="3"/>
  <c r="T2953" i="3"/>
  <c r="U2953" i="3"/>
  <c r="V2953" i="3"/>
  <c r="P2953" i="3"/>
  <c r="Q2953" i="3"/>
  <c r="S2953" i="3"/>
  <c r="P2947" i="3"/>
  <c r="Q2947" i="3"/>
  <c r="R2947" i="3"/>
  <c r="S2947" i="3"/>
  <c r="U2947" i="3"/>
  <c r="V2947" i="3"/>
  <c r="T2947" i="3"/>
  <c r="R2941" i="3"/>
  <c r="T2941" i="3"/>
  <c r="U2941" i="3"/>
  <c r="V2941" i="3"/>
  <c r="P2941" i="3"/>
  <c r="Q2941" i="3"/>
  <c r="S2941" i="3"/>
  <c r="P2935" i="3"/>
  <c r="Q2935" i="3"/>
  <c r="R2935" i="3"/>
  <c r="S2935" i="3"/>
  <c r="U2935" i="3"/>
  <c r="V2935" i="3"/>
  <c r="T2935" i="3"/>
  <c r="R2929" i="3"/>
  <c r="T2929" i="3"/>
  <c r="U2929" i="3"/>
  <c r="V2929" i="3"/>
  <c r="P2929" i="3"/>
  <c r="Q2929" i="3"/>
  <c r="S2929" i="3"/>
  <c r="P2923" i="3"/>
  <c r="Q2923" i="3"/>
  <c r="R2923" i="3"/>
  <c r="S2923" i="3"/>
  <c r="U2923" i="3"/>
  <c r="V2923" i="3"/>
  <c r="T2923" i="3"/>
  <c r="R2917" i="3"/>
  <c r="T2917" i="3"/>
  <c r="U2917" i="3"/>
  <c r="V2917" i="3"/>
  <c r="P2917" i="3"/>
  <c r="Q2917" i="3"/>
  <c r="S2917" i="3"/>
  <c r="P2911" i="3"/>
  <c r="Q2911" i="3"/>
  <c r="R2911" i="3"/>
  <c r="S2911" i="3"/>
  <c r="T2911" i="3"/>
  <c r="V2911" i="3"/>
  <c r="U2911" i="3"/>
  <c r="U2905" i="3"/>
  <c r="P2905" i="3"/>
  <c r="R2905" i="3"/>
  <c r="S2905" i="3"/>
  <c r="Q2905" i="3"/>
  <c r="T2905" i="3"/>
  <c r="V2905" i="3"/>
  <c r="P2899" i="3"/>
  <c r="R2899" i="3"/>
  <c r="S2899" i="3"/>
  <c r="T2899" i="3"/>
  <c r="U2899" i="3"/>
  <c r="V2899" i="3"/>
  <c r="Q2899" i="3"/>
  <c r="V2893" i="3"/>
  <c r="P2893" i="3"/>
  <c r="Q2893" i="3"/>
  <c r="S2893" i="3"/>
  <c r="T2893" i="3"/>
  <c r="U2893" i="3"/>
  <c r="R2893" i="3"/>
  <c r="R2887" i="3"/>
  <c r="T2887" i="3"/>
  <c r="U2887" i="3"/>
  <c r="Q2887" i="3"/>
  <c r="V2887" i="3"/>
  <c r="P2887" i="3"/>
  <c r="S2887" i="3"/>
  <c r="U2881" i="3"/>
  <c r="P2881" i="3"/>
  <c r="Q2881" i="3"/>
  <c r="R2881" i="3"/>
  <c r="T2881" i="3"/>
  <c r="V2881" i="3"/>
  <c r="S2881" i="3"/>
  <c r="R2875" i="3"/>
  <c r="T2875" i="3"/>
  <c r="U2875" i="3"/>
  <c r="P2875" i="3"/>
  <c r="Q2875" i="3"/>
  <c r="S2875" i="3"/>
  <c r="V2875" i="3"/>
  <c r="U2869" i="3"/>
  <c r="S2869" i="3"/>
  <c r="V2869" i="3"/>
  <c r="P2869" i="3"/>
  <c r="Q2869" i="3"/>
  <c r="R2869" i="3"/>
  <c r="T2869" i="3"/>
  <c r="R2863" i="3"/>
  <c r="T2863" i="3"/>
  <c r="U2863" i="3"/>
  <c r="P2863" i="3"/>
  <c r="Q2863" i="3"/>
  <c r="V2863" i="3"/>
  <c r="S2863" i="3"/>
  <c r="U2857" i="3"/>
  <c r="P2857" i="3"/>
  <c r="Q2857" i="3"/>
  <c r="R2857" i="3"/>
  <c r="S2857" i="3"/>
  <c r="T2857" i="3"/>
  <c r="V2857" i="3"/>
  <c r="R2851" i="3"/>
  <c r="T2851" i="3"/>
  <c r="U2851" i="3"/>
  <c r="S2851" i="3"/>
  <c r="V2851" i="3"/>
  <c r="P2851" i="3"/>
  <c r="Q2851" i="3"/>
  <c r="U2845" i="3"/>
  <c r="Q2845" i="3"/>
  <c r="P2845" i="3"/>
  <c r="R2845" i="3"/>
  <c r="T2845" i="3"/>
  <c r="V2845" i="3"/>
  <c r="S2845" i="3"/>
  <c r="Q2839" i="3"/>
  <c r="R2839" i="3"/>
  <c r="T2839" i="3"/>
  <c r="U2839" i="3"/>
  <c r="V2839" i="3"/>
  <c r="P2839" i="3"/>
  <c r="S2839" i="3"/>
  <c r="U2833" i="3"/>
  <c r="V2833" i="3"/>
  <c r="P2833" i="3"/>
  <c r="Q2833" i="3"/>
  <c r="R2833" i="3"/>
  <c r="S2833" i="3"/>
  <c r="T2833" i="3"/>
  <c r="P2827" i="3"/>
  <c r="Q2827" i="3"/>
  <c r="R2827" i="3"/>
  <c r="T2827" i="3"/>
  <c r="U2827" i="3"/>
  <c r="V2827" i="3"/>
  <c r="S2827" i="3"/>
  <c r="U2821" i="3"/>
  <c r="V2821" i="3"/>
  <c r="P2821" i="3"/>
  <c r="Q2821" i="3"/>
  <c r="R2821" i="3"/>
  <c r="S2821" i="3"/>
  <c r="T2821" i="3"/>
  <c r="P2815" i="3"/>
  <c r="Q2815" i="3"/>
  <c r="R2815" i="3"/>
  <c r="T2815" i="3"/>
  <c r="U2815" i="3"/>
  <c r="V2815" i="3"/>
  <c r="S2815" i="3"/>
  <c r="U2809" i="3"/>
  <c r="V2809" i="3"/>
  <c r="P2809" i="3"/>
  <c r="Q2809" i="3"/>
  <c r="R2809" i="3"/>
  <c r="S2809" i="3"/>
  <c r="T2809" i="3"/>
  <c r="P2803" i="3"/>
  <c r="Q2803" i="3"/>
  <c r="R2803" i="3"/>
  <c r="T2803" i="3"/>
  <c r="U2803" i="3"/>
  <c r="V2803" i="3"/>
  <c r="S2803" i="3"/>
  <c r="U2797" i="3"/>
  <c r="V2797" i="3"/>
  <c r="P2797" i="3"/>
  <c r="Q2797" i="3"/>
  <c r="R2797" i="3"/>
  <c r="S2797" i="3"/>
  <c r="T2797" i="3"/>
  <c r="P2791" i="3"/>
  <c r="Q2791" i="3"/>
  <c r="R2791" i="3"/>
  <c r="T2791" i="3"/>
  <c r="U2791" i="3"/>
  <c r="V2791" i="3"/>
  <c r="S2791" i="3"/>
  <c r="U2785" i="3"/>
  <c r="V2785" i="3"/>
  <c r="P2785" i="3"/>
  <c r="Q2785" i="3"/>
  <c r="R2785" i="3"/>
  <c r="S2785" i="3"/>
  <c r="T2785" i="3"/>
  <c r="P2779" i="3"/>
  <c r="Q2779" i="3"/>
  <c r="R2779" i="3"/>
  <c r="T2779" i="3"/>
  <c r="U2779" i="3"/>
  <c r="V2779" i="3"/>
  <c r="S2779" i="3"/>
  <c r="U2773" i="3"/>
  <c r="V2773" i="3"/>
  <c r="P2773" i="3"/>
  <c r="Q2773" i="3"/>
  <c r="R2773" i="3"/>
  <c r="S2773" i="3"/>
  <c r="T2773" i="3"/>
  <c r="P2767" i="3"/>
  <c r="Q2767" i="3"/>
  <c r="R2767" i="3"/>
  <c r="T2767" i="3"/>
  <c r="U2767" i="3"/>
  <c r="V2767" i="3"/>
  <c r="S2767" i="3"/>
  <c r="U2761" i="3"/>
  <c r="V2761" i="3"/>
  <c r="P2761" i="3"/>
  <c r="Q2761" i="3"/>
  <c r="R2761" i="3"/>
  <c r="S2761" i="3"/>
  <c r="T2761" i="3"/>
  <c r="P2755" i="3"/>
  <c r="Q2755" i="3"/>
  <c r="R2755" i="3"/>
  <c r="T2755" i="3"/>
  <c r="U2755" i="3"/>
  <c r="V2755" i="3"/>
  <c r="S2755" i="3"/>
  <c r="U2749" i="3"/>
  <c r="V2749" i="3"/>
  <c r="P2749" i="3"/>
  <c r="Q2749" i="3"/>
  <c r="R2749" i="3"/>
  <c r="S2749" i="3"/>
  <c r="T2749" i="3"/>
  <c r="P2743" i="3"/>
  <c r="Q2743" i="3"/>
  <c r="R2743" i="3"/>
  <c r="T2743" i="3"/>
  <c r="U2743" i="3"/>
  <c r="V2743" i="3"/>
  <c r="S2743" i="3"/>
  <c r="U2737" i="3"/>
  <c r="V2737" i="3"/>
  <c r="P2737" i="3"/>
  <c r="Q2737" i="3"/>
  <c r="R2737" i="3"/>
  <c r="S2737" i="3"/>
  <c r="T2737" i="3"/>
  <c r="P2731" i="3"/>
  <c r="Q2731" i="3"/>
  <c r="R2731" i="3"/>
  <c r="T2731" i="3"/>
  <c r="U2731" i="3"/>
  <c r="V2731" i="3"/>
  <c r="S2731" i="3"/>
  <c r="U2725" i="3"/>
  <c r="V2725" i="3"/>
  <c r="P2725" i="3"/>
  <c r="Q2725" i="3"/>
  <c r="R2725" i="3"/>
  <c r="S2725" i="3"/>
  <c r="T2725" i="3"/>
  <c r="P2719" i="3"/>
  <c r="Q2719" i="3"/>
  <c r="R2719" i="3"/>
  <c r="T2719" i="3"/>
  <c r="U2719" i="3"/>
  <c r="V2719" i="3"/>
  <c r="S2719" i="3"/>
  <c r="U2713" i="3"/>
  <c r="V2713" i="3"/>
  <c r="P2713" i="3"/>
  <c r="Q2713" i="3"/>
  <c r="R2713" i="3"/>
  <c r="S2713" i="3"/>
  <c r="T2713" i="3"/>
  <c r="P2707" i="3"/>
  <c r="Q2707" i="3"/>
  <c r="R2707" i="3"/>
  <c r="T2707" i="3"/>
  <c r="U2707" i="3"/>
  <c r="V2707" i="3"/>
  <c r="S2707" i="3"/>
  <c r="U2701" i="3"/>
  <c r="V2701" i="3"/>
  <c r="P2701" i="3"/>
  <c r="Q2701" i="3"/>
  <c r="R2701" i="3"/>
  <c r="S2701" i="3"/>
  <c r="T2701" i="3"/>
  <c r="P2695" i="3"/>
  <c r="Q2695" i="3"/>
  <c r="R2695" i="3"/>
  <c r="T2695" i="3"/>
  <c r="U2695" i="3"/>
  <c r="V2695" i="3"/>
  <c r="S2695" i="3"/>
  <c r="P2689" i="3"/>
  <c r="Q2689" i="3"/>
  <c r="R2689" i="3"/>
  <c r="T2689" i="3"/>
  <c r="U2689" i="3"/>
  <c r="V2689" i="3"/>
  <c r="S2689" i="3"/>
  <c r="Q2683" i="3"/>
  <c r="U2683" i="3"/>
  <c r="V2683" i="3"/>
  <c r="P2683" i="3"/>
  <c r="R2683" i="3"/>
  <c r="S2683" i="3"/>
  <c r="T2683" i="3"/>
  <c r="P2677" i="3"/>
  <c r="Q2677" i="3"/>
  <c r="R2677" i="3"/>
  <c r="S2677" i="3"/>
  <c r="U2677" i="3"/>
  <c r="V2677" i="3"/>
  <c r="T2677" i="3"/>
  <c r="Q2671" i="3"/>
  <c r="U2671" i="3"/>
  <c r="V2671" i="3"/>
  <c r="S2671" i="3"/>
  <c r="T2671" i="3"/>
  <c r="P2671" i="3"/>
  <c r="R2671" i="3"/>
  <c r="P2665" i="3"/>
  <c r="Q2665" i="3"/>
  <c r="R2665" i="3"/>
  <c r="S2665" i="3"/>
  <c r="T2665" i="3"/>
  <c r="U2665" i="3"/>
  <c r="V2665" i="3"/>
  <c r="Q2659" i="3"/>
  <c r="U2659" i="3"/>
  <c r="V2659" i="3"/>
  <c r="P2659" i="3"/>
  <c r="R2659" i="3"/>
  <c r="T2659" i="3"/>
  <c r="S2659" i="3"/>
  <c r="P2653" i="3"/>
  <c r="Q2653" i="3"/>
  <c r="T2653" i="3"/>
  <c r="U2653" i="3"/>
  <c r="V2653" i="3"/>
  <c r="R2653" i="3"/>
  <c r="S2653" i="3"/>
  <c r="Q2647" i="3"/>
  <c r="U2647" i="3"/>
  <c r="V2647" i="3"/>
  <c r="P2647" i="3"/>
  <c r="R2647" i="3"/>
  <c r="S2647" i="3"/>
  <c r="T2647" i="3"/>
  <c r="P2641" i="3"/>
  <c r="Q2641" i="3"/>
  <c r="R2641" i="3"/>
  <c r="S2641" i="3"/>
  <c r="U2641" i="3"/>
  <c r="V2641" i="3"/>
  <c r="T2641" i="3"/>
  <c r="P708" i="3"/>
  <c r="Q708" i="3"/>
  <c r="R708" i="3"/>
  <c r="S708" i="3"/>
  <c r="T708" i="3"/>
  <c r="V708" i="3"/>
  <c r="U708" i="3"/>
  <c r="P690" i="3"/>
  <c r="Q690" i="3"/>
  <c r="R690" i="3"/>
  <c r="S690" i="3"/>
  <c r="T690" i="3"/>
  <c r="V690" i="3"/>
  <c r="U690" i="3"/>
  <c r="Q672" i="3"/>
  <c r="R672" i="3"/>
  <c r="P672" i="3"/>
  <c r="S672" i="3"/>
  <c r="T672" i="3"/>
  <c r="V672" i="3"/>
  <c r="U672" i="3"/>
  <c r="P654" i="3"/>
  <c r="Q654" i="3"/>
  <c r="R654" i="3"/>
  <c r="S654" i="3"/>
  <c r="T654" i="3"/>
  <c r="U654" i="3"/>
  <c r="V654" i="3"/>
  <c r="P606" i="3"/>
  <c r="Q606" i="3"/>
  <c r="R606" i="3"/>
  <c r="S606" i="3"/>
  <c r="T606" i="3"/>
  <c r="U606" i="3"/>
  <c r="V606" i="3"/>
  <c r="V588" i="3"/>
  <c r="P588" i="3"/>
  <c r="Q588" i="3"/>
  <c r="R588" i="3"/>
  <c r="S588" i="3"/>
  <c r="T588" i="3"/>
  <c r="U588" i="3"/>
  <c r="P546" i="3"/>
  <c r="Q546" i="3"/>
  <c r="R546" i="3"/>
  <c r="S546" i="3"/>
  <c r="T546" i="3"/>
  <c r="U546" i="3"/>
  <c r="V546" i="3"/>
  <c r="R474" i="3"/>
  <c r="S474" i="3"/>
  <c r="T474" i="3"/>
  <c r="U474" i="3"/>
  <c r="V474" i="3"/>
  <c r="Q474" i="3"/>
  <c r="P474" i="3"/>
  <c r="P438" i="3"/>
  <c r="Q438" i="3"/>
  <c r="R438" i="3"/>
  <c r="S438" i="3"/>
  <c r="T438" i="3"/>
  <c r="U438" i="3"/>
  <c r="V438" i="3"/>
  <c r="S432" i="3"/>
  <c r="T432" i="3"/>
  <c r="U432" i="3"/>
  <c r="V432" i="3"/>
  <c r="P432" i="3"/>
  <c r="R432" i="3"/>
  <c r="Q432" i="3"/>
  <c r="P324" i="3"/>
  <c r="R324" i="3"/>
  <c r="S324" i="3"/>
  <c r="U324" i="3"/>
  <c r="V324" i="3"/>
  <c r="Q324" i="3"/>
  <c r="T324" i="3"/>
  <c r="P180" i="3"/>
  <c r="Q180" i="3"/>
  <c r="R180" i="3"/>
  <c r="S180" i="3"/>
  <c r="T180" i="3"/>
  <c r="U180" i="3"/>
  <c r="V180" i="3"/>
  <c r="Q144" i="3"/>
  <c r="P144" i="3"/>
  <c r="R144" i="3"/>
  <c r="S144" i="3"/>
  <c r="T144" i="3"/>
  <c r="U144" i="3"/>
  <c r="V144" i="3"/>
  <c r="P3026" i="3"/>
  <c r="Q3026" i="3"/>
  <c r="R3026" i="3"/>
  <c r="T3026" i="3"/>
  <c r="U3026" i="3"/>
  <c r="S3026" i="3"/>
  <c r="V3026" i="3"/>
  <c r="P2990" i="3"/>
  <c r="Q2990" i="3"/>
  <c r="R2990" i="3"/>
  <c r="T2990" i="3"/>
  <c r="U2990" i="3"/>
  <c r="S2990" i="3"/>
  <c r="V2990" i="3"/>
  <c r="Q2846" i="3"/>
  <c r="S2846" i="3"/>
  <c r="T2846" i="3"/>
  <c r="R2846" i="3"/>
  <c r="U2846" i="3"/>
  <c r="V2846" i="3"/>
  <c r="P2846" i="3"/>
  <c r="P2810" i="3"/>
  <c r="Q2810" i="3"/>
  <c r="S2810" i="3"/>
  <c r="T2810" i="3"/>
  <c r="U2810" i="3"/>
  <c r="V2810" i="3"/>
  <c r="R2810" i="3"/>
  <c r="T2756" i="3"/>
  <c r="U2756" i="3"/>
  <c r="V2756" i="3"/>
  <c r="P2756" i="3"/>
  <c r="Q2756" i="3"/>
  <c r="R2756" i="3"/>
  <c r="S2756" i="3"/>
  <c r="V762" i="3"/>
  <c r="P762" i="3"/>
  <c r="Q762" i="3"/>
  <c r="S762" i="3"/>
  <c r="U762" i="3"/>
  <c r="T762" i="3"/>
  <c r="R762" i="3"/>
  <c r="P756" i="3"/>
  <c r="Q756" i="3"/>
  <c r="R756" i="3"/>
  <c r="S756" i="3"/>
  <c r="T756" i="3"/>
  <c r="U756" i="3"/>
  <c r="V756" i="3"/>
  <c r="P702" i="3"/>
  <c r="Q702" i="3"/>
  <c r="R702" i="3"/>
  <c r="S702" i="3"/>
  <c r="T702" i="3"/>
  <c r="V702" i="3"/>
  <c r="U702" i="3"/>
  <c r="P660" i="3"/>
  <c r="Q660" i="3"/>
  <c r="R660" i="3"/>
  <c r="S660" i="3"/>
  <c r="V660" i="3"/>
  <c r="T660" i="3"/>
  <c r="U660" i="3"/>
  <c r="P618" i="3"/>
  <c r="Q618" i="3"/>
  <c r="R618" i="3"/>
  <c r="S618" i="3"/>
  <c r="T618" i="3"/>
  <c r="U618" i="3"/>
  <c r="V618" i="3"/>
  <c r="S612" i="3"/>
  <c r="T612" i="3"/>
  <c r="U612" i="3"/>
  <c r="V612" i="3"/>
  <c r="P612" i="3"/>
  <c r="Q612" i="3"/>
  <c r="R612" i="3"/>
  <c r="V576" i="3"/>
  <c r="P576" i="3"/>
  <c r="Q576" i="3"/>
  <c r="R576" i="3"/>
  <c r="S576" i="3"/>
  <c r="T576" i="3"/>
  <c r="U576" i="3"/>
  <c r="P420" i="3"/>
  <c r="Q420" i="3"/>
  <c r="R420" i="3"/>
  <c r="T420" i="3"/>
  <c r="U420" i="3"/>
  <c r="V420" i="3"/>
  <c r="S420" i="3"/>
  <c r="S378" i="3"/>
  <c r="T378" i="3"/>
  <c r="U378" i="3"/>
  <c r="V378" i="3"/>
  <c r="P378" i="3"/>
  <c r="R378" i="3"/>
  <c r="Q378" i="3"/>
  <c r="S348" i="3"/>
  <c r="T348" i="3"/>
  <c r="U348" i="3"/>
  <c r="V348" i="3"/>
  <c r="P348" i="3"/>
  <c r="R348" i="3"/>
  <c r="Q348" i="3"/>
  <c r="P318" i="3"/>
  <c r="R318" i="3"/>
  <c r="S318" i="3"/>
  <c r="T318" i="3"/>
  <c r="U318" i="3"/>
  <c r="V318" i="3"/>
  <c r="Q318" i="3"/>
  <c r="P234" i="3"/>
  <c r="Q234" i="3"/>
  <c r="R234" i="3"/>
  <c r="S234" i="3"/>
  <c r="T234" i="3"/>
  <c r="U234" i="3"/>
  <c r="V234" i="3"/>
  <c r="P2966" i="3"/>
  <c r="Q2966" i="3"/>
  <c r="R2966" i="3"/>
  <c r="T2966" i="3"/>
  <c r="U2966" i="3"/>
  <c r="S2966" i="3"/>
  <c r="V2966" i="3"/>
  <c r="P2942" i="3"/>
  <c r="Q2942" i="3"/>
  <c r="R2942" i="3"/>
  <c r="T2942" i="3"/>
  <c r="U2942" i="3"/>
  <c r="S2942" i="3"/>
  <c r="V2942" i="3"/>
  <c r="Q2936" i="3"/>
  <c r="S2936" i="3"/>
  <c r="T2936" i="3"/>
  <c r="U2936" i="3"/>
  <c r="V2936" i="3"/>
  <c r="P2936" i="3"/>
  <c r="R2936" i="3"/>
  <c r="P2930" i="3"/>
  <c r="Q2930" i="3"/>
  <c r="R2930" i="3"/>
  <c r="T2930" i="3"/>
  <c r="U2930" i="3"/>
  <c r="S2930" i="3"/>
  <c r="V2930" i="3"/>
  <c r="Q2924" i="3"/>
  <c r="S2924" i="3"/>
  <c r="T2924" i="3"/>
  <c r="U2924" i="3"/>
  <c r="V2924" i="3"/>
  <c r="P2924" i="3"/>
  <c r="R2924" i="3"/>
  <c r="Q2894" i="3"/>
  <c r="R2894" i="3"/>
  <c r="S2894" i="3"/>
  <c r="T2894" i="3"/>
  <c r="U2894" i="3"/>
  <c r="V2894" i="3"/>
  <c r="P2894" i="3"/>
  <c r="P2888" i="3"/>
  <c r="Q2888" i="3"/>
  <c r="R2888" i="3"/>
  <c r="S2888" i="3"/>
  <c r="T2888" i="3"/>
  <c r="V2888" i="3"/>
  <c r="U2888" i="3"/>
  <c r="T2828" i="3"/>
  <c r="U2828" i="3"/>
  <c r="V2828" i="3"/>
  <c r="P2828" i="3"/>
  <c r="Q2828" i="3"/>
  <c r="R2828" i="3"/>
  <c r="S2828" i="3"/>
  <c r="P2822" i="3"/>
  <c r="Q2822" i="3"/>
  <c r="S2822" i="3"/>
  <c r="T2822" i="3"/>
  <c r="U2822" i="3"/>
  <c r="V2822" i="3"/>
  <c r="R2822" i="3"/>
  <c r="P2798" i="3"/>
  <c r="Q2798" i="3"/>
  <c r="S2798" i="3"/>
  <c r="T2798" i="3"/>
  <c r="U2798" i="3"/>
  <c r="V2798" i="3"/>
  <c r="R2798" i="3"/>
  <c r="P2750" i="3"/>
  <c r="Q2750" i="3"/>
  <c r="S2750" i="3"/>
  <c r="T2750" i="3"/>
  <c r="U2750" i="3"/>
  <c r="V2750" i="3"/>
  <c r="R2750" i="3"/>
  <c r="T2744" i="3"/>
  <c r="U2744" i="3"/>
  <c r="V2744" i="3"/>
  <c r="P2744" i="3"/>
  <c r="Q2744" i="3"/>
  <c r="R2744" i="3"/>
  <c r="S2744" i="3"/>
  <c r="P2642" i="3"/>
  <c r="T2642" i="3"/>
  <c r="U2642" i="3"/>
  <c r="V2642" i="3"/>
  <c r="Q2642" i="3"/>
  <c r="R2642" i="3"/>
  <c r="S2642" i="3"/>
  <c r="R2632" i="3"/>
  <c r="S2632" i="3"/>
  <c r="T2632" i="3"/>
  <c r="P2632" i="3"/>
  <c r="Q2632" i="3"/>
  <c r="U2632" i="3"/>
  <c r="V2632" i="3"/>
  <c r="R2578" i="3"/>
  <c r="T2578" i="3"/>
  <c r="U2578" i="3"/>
  <c r="V2578" i="3"/>
  <c r="P2578" i="3"/>
  <c r="Q2578" i="3"/>
  <c r="S2578" i="3"/>
  <c r="P2530" i="3"/>
  <c r="R2530" i="3"/>
  <c r="S2530" i="3"/>
  <c r="T2530" i="3"/>
  <c r="U2530" i="3"/>
  <c r="V2530" i="3"/>
  <c r="Q2530" i="3"/>
  <c r="V2524" i="3"/>
  <c r="P2524" i="3"/>
  <c r="Q2524" i="3"/>
  <c r="R2524" i="3"/>
  <c r="S2524" i="3"/>
  <c r="U2524" i="3"/>
  <c r="T2524" i="3"/>
  <c r="P2518" i="3"/>
  <c r="R2518" i="3"/>
  <c r="S2518" i="3"/>
  <c r="T2518" i="3"/>
  <c r="U2518" i="3"/>
  <c r="V2518" i="3"/>
  <c r="Q2518" i="3"/>
  <c r="U2506" i="3"/>
  <c r="P2506" i="3"/>
  <c r="Q2506" i="3"/>
  <c r="R2506" i="3"/>
  <c r="T2506" i="3"/>
  <c r="S2506" i="3"/>
  <c r="V2506" i="3"/>
  <c r="Q2500" i="3"/>
  <c r="R2500" i="3"/>
  <c r="S2500" i="3"/>
  <c r="T2500" i="3"/>
  <c r="U2500" i="3"/>
  <c r="V2500" i="3"/>
  <c r="P2500" i="3"/>
  <c r="V2494" i="3"/>
  <c r="P2494" i="3"/>
  <c r="Q2494" i="3"/>
  <c r="R2494" i="3"/>
  <c r="S2494" i="3"/>
  <c r="U2494" i="3"/>
  <c r="T2494" i="3"/>
  <c r="P2488" i="3"/>
  <c r="R2488" i="3"/>
  <c r="S2488" i="3"/>
  <c r="T2488" i="3"/>
  <c r="U2488" i="3"/>
  <c r="V2488" i="3"/>
  <c r="Q2488" i="3"/>
  <c r="Q2482" i="3"/>
  <c r="S2482" i="3"/>
  <c r="T2482" i="3"/>
  <c r="U2482" i="3"/>
  <c r="V2482" i="3"/>
  <c r="P2482" i="3"/>
  <c r="R2482" i="3"/>
  <c r="P2476" i="3"/>
  <c r="Q2476" i="3"/>
  <c r="R2476" i="3"/>
  <c r="S2476" i="3"/>
  <c r="T2476" i="3"/>
  <c r="V2476" i="3"/>
  <c r="U2476" i="3"/>
  <c r="Q2470" i="3"/>
  <c r="S2470" i="3"/>
  <c r="T2470" i="3"/>
  <c r="U2470" i="3"/>
  <c r="V2470" i="3"/>
  <c r="P2470" i="3"/>
  <c r="R2470" i="3"/>
  <c r="P2464" i="3"/>
  <c r="Q2464" i="3"/>
  <c r="R2464" i="3"/>
  <c r="S2464" i="3"/>
  <c r="T2464" i="3"/>
  <c r="V2464" i="3"/>
  <c r="U2464" i="3"/>
  <c r="Q2458" i="3"/>
  <c r="S2458" i="3"/>
  <c r="T2458" i="3"/>
  <c r="U2458" i="3"/>
  <c r="V2458" i="3"/>
  <c r="P2458" i="3"/>
  <c r="R2458" i="3"/>
  <c r="P2452" i="3"/>
  <c r="Q2452" i="3"/>
  <c r="R2452" i="3"/>
  <c r="S2452" i="3"/>
  <c r="T2452" i="3"/>
  <c r="V2452" i="3"/>
  <c r="U2452" i="3"/>
  <c r="V2446" i="3"/>
  <c r="P2446" i="3"/>
  <c r="Q2446" i="3"/>
  <c r="R2446" i="3"/>
  <c r="S2446" i="3"/>
  <c r="U2446" i="3"/>
  <c r="T2446" i="3"/>
  <c r="P2440" i="3"/>
  <c r="R2440" i="3"/>
  <c r="S2440" i="3"/>
  <c r="T2440" i="3"/>
  <c r="U2440" i="3"/>
  <c r="V2440" i="3"/>
  <c r="Q2440" i="3"/>
  <c r="V2434" i="3"/>
  <c r="P2434" i="3"/>
  <c r="Q2434" i="3"/>
  <c r="R2434" i="3"/>
  <c r="S2434" i="3"/>
  <c r="U2434" i="3"/>
  <c r="T2434" i="3"/>
  <c r="P2428" i="3"/>
  <c r="R2428" i="3"/>
  <c r="S2428" i="3"/>
  <c r="T2428" i="3"/>
  <c r="U2428" i="3"/>
  <c r="V2428" i="3"/>
  <c r="Q2428" i="3"/>
  <c r="R2422" i="3"/>
  <c r="S2422" i="3"/>
  <c r="V2422" i="3"/>
  <c r="P2422" i="3"/>
  <c r="Q2422" i="3"/>
  <c r="U2422" i="3"/>
  <c r="T2422" i="3"/>
  <c r="Q2416" i="3"/>
  <c r="V2416" i="3"/>
  <c r="R2416" i="3"/>
  <c r="S2416" i="3"/>
  <c r="T2416" i="3"/>
  <c r="U2416" i="3"/>
  <c r="P2416" i="3"/>
  <c r="U2410" i="3"/>
  <c r="P2410" i="3"/>
  <c r="Q2410" i="3"/>
  <c r="T2410" i="3"/>
  <c r="S2410" i="3"/>
  <c r="R2410" i="3"/>
  <c r="V2410" i="3"/>
  <c r="T2404" i="3"/>
  <c r="V2404" i="3"/>
  <c r="P2404" i="3"/>
  <c r="S2404" i="3"/>
  <c r="R2404" i="3"/>
  <c r="Q2404" i="3"/>
  <c r="U2404" i="3"/>
  <c r="P2398" i="3"/>
  <c r="U2398" i="3"/>
  <c r="V2398" i="3"/>
  <c r="Q2398" i="3"/>
  <c r="R2398" i="3"/>
  <c r="S2398" i="3"/>
  <c r="T2398" i="3"/>
  <c r="T2392" i="3"/>
  <c r="V2392" i="3"/>
  <c r="P2392" i="3"/>
  <c r="R2392" i="3"/>
  <c r="S2392" i="3"/>
  <c r="Q2392" i="3"/>
  <c r="U2392" i="3"/>
  <c r="Q2386" i="3"/>
  <c r="R2386" i="3"/>
  <c r="S2386" i="3"/>
  <c r="U2386" i="3"/>
  <c r="V2386" i="3"/>
  <c r="P2386" i="3"/>
  <c r="T2386" i="3"/>
  <c r="Q2380" i="3"/>
  <c r="R2380" i="3"/>
  <c r="S2380" i="3"/>
  <c r="U2380" i="3"/>
  <c r="V2380" i="3"/>
  <c r="P2380" i="3"/>
  <c r="T2380" i="3"/>
  <c r="P2374" i="3"/>
  <c r="Q2374" i="3"/>
  <c r="R2374" i="3"/>
  <c r="T2374" i="3"/>
  <c r="U2374" i="3"/>
  <c r="V2374" i="3"/>
  <c r="S2374" i="3"/>
  <c r="P2368" i="3"/>
  <c r="Q2368" i="3"/>
  <c r="R2368" i="3"/>
  <c r="T2368" i="3"/>
  <c r="U2368" i="3"/>
  <c r="V2368" i="3"/>
  <c r="S2368" i="3"/>
  <c r="P2362" i="3"/>
  <c r="Q2362" i="3"/>
  <c r="R2362" i="3"/>
  <c r="T2362" i="3"/>
  <c r="U2362" i="3"/>
  <c r="V2362" i="3"/>
  <c r="S2362" i="3"/>
  <c r="P2356" i="3"/>
  <c r="Q2356" i="3"/>
  <c r="R2356" i="3"/>
  <c r="T2356" i="3"/>
  <c r="U2356" i="3"/>
  <c r="V2356" i="3"/>
  <c r="S2356" i="3"/>
  <c r="P2350" i="3"/>
  <c r="Q2350" i="3"/>
  <c r="R2350" i="3"/>
  <c r="T2350" i="3"/>
  <c r="U2350" i="3"/>
  <c r="V2350" i="3"/>
  <c r="S2350" i="3"/>
  <c r="P2344" i="3"/>
  <c r="Q2344" i="3"/>
  <c r="R2344" i="3"/>
  <c r="S2344" i="3"/>
  <c r="T2344" i="3"/>
  <c r="U2344" i="3"/>
  <c r="V2344" i="3"/>
  <c r="R2338" i="3"/>
  <c r="S2338" i="3"/>
  <c r="T2338" i="3"/>
  <c r="U2338" i="3"/>
  <c r="V2338" i="3"/>
  <c r="P2338" i="3"/>
  <c r="Q2338" i="3"/>
  <c r="V2332" i="3"/>
  <c r="P2332" i="3"/>
  <c r="Q2332" i="3"/>
  <c r="R2332" i="3"/>
  <c r="S2332" i="3"/>
  <c r="T2332" i="3"/>
  <c r="U2332" i="3"/>
  <c r="V2326" i="3"/>
  <c r="P2326" i="3"/>
  <c r="Q2326" i="3"/>
  <c r="R2326" i="3"/>
  <c r="S2326" i="3"/>
  <c r="T2326" i="3"/>
  <c r="U2326" i="3"/>
  <c r="P2320" i="3"/>
  <c r="Q2320" i="3"/>
  <c r="R2320" i="3"/>
  <c r="S2320" i="3"/>
  <c r="T2320" i="3"/>
  <c r="U2320" i="3"/>
  <c r="V2320" i="3"/>
  <c r="P2314" i="3"/>
  <c r="Q2314" i="3"/>
  <c r="R2314" i="3"/>
  <c r="S2314" i="3"/>
  <c r="T2314" i="3"/>
  <c r="U2314" i="3"/>
  <c r="V2314" i="3"/>
  <c r="P2308" i="3"/>
  <c r="Q2308" i="3"/>
  <c r="R2308" i="3"/>
  <c r="S2308" i="3"/>
  <c r="T2308" i="3"/>
  <c r="U2308" i="3"/>
  <c r="V2308" i="3"/>
  <c r="P2302" i="3"/>
  <c r="Q2302" i="3"/>
  <c r="R2302" i="3"/>
  <c r="S2302" i="3"/>
  <c r="T2302" i="3"/>
  <c r="U2302" i="3"/>
  <c r="V2302" i="3"/>
  <c r="P2296" i="3"/>
  <c r="Q2296" i="3"/>
  <c r="R2296" i="3"/>
  <c r="S2296" i="3"/>
  <c r="T2296" i="3"/>
  <c r="U2296" i="3"/>
  <c r="V2296" i="3"/>
  <c r="P2290" i="3"/>
  <c r="Q2290" i="3"/>
  <c r="R2290" i="3"/>
  <c r="S2290" i="3"/>
  <c r="T2290" i="3"/>
  <c r="U2290" i="3"/>
  <c r="V2290" i="3"/>
  <c r="P2284" i="3"/>
  <c r="Q2284" i="3"/>
  <c r="R2284" i="3"/>
  <c r="S2284" i="3"/>
  <c r="T2284" i="3"/>
  <c r="U2284" i="3"/>
  <c r="V2284" i="3"/>
  <c r="P2278" i="3"/>
  <c r="Q2278" i="3"/>
  <c r="R2278" i="3"/>
  <c r="S2278" i="3"/>
  <c r="T2278" i="3"/>
  <c r="U2278" i="3"/>
  <c r="V2278" i="3"/>
  <c r="P2272" i="3"/>
  <c r="Q2272" i="3"/>
  <c r="R2272" i="3"/>
  <c r="S2272" i="3"/>
  <c r="T2272" i="3"/>
  <c r="U2272" i="3"/>
  <c r="V2272" i="3"/>
  <c r="P2266" i="3"/>
  <c r="Q2266" i="3"/>
  <c r="R2266" i="3"/>
  <c r="S2266" i="3"/>
  <c r="T2266" i="3"/>
  <c r="U2266" i="3"/>
  <c r="V2266" i="3"/>
  <c r="P2260" i="3"/>
  <c r="Q2260" i="3"/>
  <c r="R2260" i="3"/>
  <c r="S2260" i="3"/>
  <c r="T2260" i="3"/>
  <c r="U2260" i="3"/>
  <c r="V2260" i="3"/>
  <c r="P2254" i="3"/>
  <c r="Q2254" i="3"/>
  <c r="R2254" i="3"/>
  <c r="S2254" i="3"/>
  <c r="T2254" i="3"/>
  <c r="U2254" i="3"/>
  <c r="V2254" i="3"/>
  <c r="P2248" i="3"/>
  <c r="Q2248" i="3"/>
  <c r="R2248" i="3"/>
  <c r="S2248" i="3"/>
  <c r="T2248" i="3"/>
  <c r="U2248" i="3"/>
  <c r="V2248" i="3"/>
  <c r="P2242" i="3"/>
  <c r="Q2242" i="3"/>
  <c r="R2242" i="3"/>
  <c r="S2242" i="3"/>
  <c r="T2242" i="3"/>
  <c r="U2242" i="3"/>
  <c r="V2242" i="3"/>
  <c r="P2236" i="3"/>
  <c r="Q2236" i="3"/>
  <c r="R2236" i="3"/>
  <c r="S2236" i="3"/>
  <c r="T2236" i="3"/>
  <c r="U2236" i="3"/>
  <c r="V2236" i="3"/>
  <c r="P2230" i="3"/>
  <c r="Q2230" i="3"/>
  <c r="R2230" i="3"/>
  <c r="S2230" i="3"/>
  <c r="T2230" i="3"/>
  <c r="U2230" i="3"/>
  <c r="V2230" i="3"/>
  <c r="P2224" i="3"/>
  <c r="Q2224" i="3"/>
  <c r="R2224" i="3"/>
  <c r="S2224" i="3"/>
  <c r="T2224" i="3"/>
  <c r="U2224" i="3"/>
  <c r="V2224" i="3"/>
  <c r="Q2218" i="3"/>
  <c r="R2218" i="3"/>
  <c r="S2218" i="3"/>
  <c r="T2218" i="3"/>
  <c r="U2218" i="3"/>
  <c r="V2218" i="3"/>
  <c r="P2218" i="3"/>
  <c r="P2212" i="3"/>
  <c r="Q2212" i="3"/>
  <c r="R2212" i="3"/>
  <c r="S2212" i="3"/>
  <c r="T2212" i="3"/>
  <c r="U2212" i="3"/>
  <c r="V2212" i="3"/>
  <c r="V2206" i="3"/>
  <c r="P2206" i="3"/>
  <c r="Q2206" i="3"/>
  <c r="R2206" i="3"/>
  <c r="S2206" i="3"/>
  <c r="T2206" i="3"/>
  <c r="U2206" i="3"/>
  <c r="P2200" i="3"/>
  <c r="Q2200" i="3"/>
  <c r="R2200" i="3"/>
  <c r="S2200" i="3"/>
  <c r="T2200" i="3"/>
  <c r="U2200" i="3"/>
  <c r="V2200" i="3"/>
  <c r="R2194" i="3"/>
  <c r="S2194" i="3"/>
  <c r="V2194" i="3"/>
  <c r="P2194" i="3"/>
  <c r="Q2194" i="3"/>
  <c r="T2194" i="3"/>
  <c r="U2194" i="3"/>
  <c r="P2188" i="3"/>
  <c r="Q2188" i="3"/>
  <c r="R2188" i="3"/>
  <c r="S2188" i="3"/>
  <c r="T2188" i="3"/>
  <c r="U2188" i="3"/>
  <c r="V2188" i="3"/>
  <c r="V2176" i="3"/>
  <c r="P2176" i="3"/>
  <c r="U2176" i="3"/>
  <c r="Q2176" i="3"/>
  <c r="R2176" i="3"/>
  <c r="S2176" i="3"/>
  <c r="T2176" i="3"/>
  <c r="P2158" i="3"/>
  <c r="Q2158" i="3"/>
  <c r="R2158" i="3"/>
  <c r="S2158" i="3"/>
  <c r="T2158" i="3"/>
  <c r="U2158" i="3"/>
  <c r="V2158" i="3"/>
  <c r="R2152" i="3"/>
  <c r="S2152" i="3"/>
  <c r="V2152" i="3"/>
  <c r="Q2152" i="3"/>
  <c r="P2152" i="3"/>
  <c r="T2152" i="3"/>
  <c r="U2152" i="3"/>
  <c r="P2146" i="3"/>
  <c r="Q2146" i="3"/>
  <c r="R2146" i="3"/>
  <c r="S2146" i="3"/>
  <c r="T2146" i="3"/>
  <c r="U2146" i="3"/>
  <c r="V2146" i="3"/>
  <c r="P2140" i="3"/>
  <c r="Q2140" i="3"/>
  <c r="V2140" i="3"/>
  <c r="R2140" i="3"/>
  <c r="S2140" i="3"/>
  <c r="T2140" i="3"/>
  <c r="U2140" i="3"/>
  <c r="Q2134" i="3"/>
  <c r="R2134" i="3"/>
  <c r="U2134" i="3"/>
  <c r="V2134" i="3"/>
  <c r="P2134" i="3"/>
  <c r="S2134" i="3"/>
  <c r="T2134" i="3"/>
  <c r="V2122" i="3"/>
  <c r="P2122" i="3"/>
  <c r="R2122" i="3"/>
  <c r="S2122" i="3"/>
  <c r="U2122" i="3"/>
  <c r="Q2122" i="3"/>
  <c r="T2122" i="3"/>
  <c r="U2116" i="3"/>
  <c r="V2116" i="3"/>
  <c r="P2116" i="3"/>
  <c r="Q2116" i="3"/>
  <c r="R2116" i="3"/>
  <c r="T2116" i="3"/>
  <c r="S2116" i="3"/>
  <c r="T2110" i="3"/>
  <c r="U2110" i="3"/>
  <c r="V2110" i="3"/>
  <c r="P2110" i="3"/>
  <c r="Q2110" i="3"/>
  <c r="S2110" i="3"/>
  <c r="R2110" i="3"/>
  <c r="P2104" i="3"/>
  <c r="Q2104" i="3"/>
  <c r="R2104" i="3"/>
  <c r="S2104" i="3"/>
  <c r="T2104" i="3"/>
  <c r="U2104" i="3"/>
  <c r="V2104" i="3"/>
  <c r="T2098" i="3"/>
  <c r="U2098" i="3"/>
  <c r="V2098" i="3"/>
  <c r="P2098" i="3"/>
  <c r="Q2098" i="3"/>
  <c r="S2098" i="3"/>
  <c r="R2098" i="3"/>
  <c r="P2092" i="3"/>
  <c r="Q2092" i="3"/>
  <c r="R2092" i="3"/>
  <c r="S2092" i="3"/>
  <c r="T2092" i="3"/>
  <c r="U2092" i="3"/>
  <c r="V2092" i="3"/>
  <c r="T2086" i="3"/>
  <c r="U2086" i="3"/>
  <c r="V2086" i="3"/>
  <c r="P2086" i="3"/>
  <c r="Q2086" i="3"/>
  <c r="S2086" i="3"/>
  <c r="R2086" i="3"/>
  <c r="P2080" i="3"/>
  <c r="Q2080" i="3"/>
  <c r="R2080" i="3"/>
  <c r="S2080" i="3"/>
  <c r="T2080" i="3"/>
  <c r="U2080" i="3"/>
  <c r="V2080" i="3"/>
  <c r="T2074" i="3"/>
  <c r="U2074" i="3"/>
  <c r="V2074" i="3"/>
  <c r="P2074" i="3"/>
  <c r="Q2074" i="3"/>
  <c r="S2074" i="3"/>
  <c r="R2074" i="3"/>
  <c r="P2068" i="3"/>
  <c r="Q2068" i="3"/>
  <c r="R2068" i="3"/>
  <c r="S2068" i="3"/>
  <c r="T2068" i="3"/>
  <c r="U2068" i="3"/>
  <c r="V2068" i="3"/>
  <c r="T2062" i="3"/>
  <c r="U2062" i="3"/>
  <c r="V2062" i="3"/>
  <c r="P2062" i="3"/>
  <c r="Q2062" i="3"/>
  <c r="S2062" i="3"/>
  <c r="R2062" i="3"/>
  <c r="S2056" i="3"/>
  <c r="T2056" i="3"/>
  <c r="U2056" i="3"/>
  <c r="V2056" i="3"/>
  <c r="P2056" i="3"/>
  <c r="R2056" i="3"/>
  <c r="Q2056" i="3"/>
  <c r="R2050" i="3"/>
  <c r="S2050" i="3"/>
  <c r="T2050" i="3"/>
  <c r="U2050" i="3"/>
  <c r="V2050" i="3"/>
  <c r="Q2050" i="3"/>
  <c r="P2050" i="3"/>
  <c r="P2044" i="3"/>
  <c r="Q2044" i="3"/>
  <c r="R2044" i="3"/>
  <c r="S2044" i="3"/>
  <c r="T2044" i="3"/>
  <c r="U2044" i="3"/>
  <c r="V2044" i="3"/>
  <c r="R2038" i="3"/>
  <c r="S2038" i="3"/>
  <c r="T2038" i="3"/>
  <c r="U2038" i="3"/>
  <c r="V2038" i="3"/>
  <c r="Q2038" i="3"/>
  <c r="P2038" i="3"/>
  <c r="P2032" i="3"/>
  <c r="Q2032" i="3"/>
  <c r="R2032" i="3"/>
  <c r="S2032" i="3"/>
  <c r="T2032" i="3"/>
  <c r="U2032" i="3"/>
  <c r="V2032" i="3"/>
  <c r="R2026" i="3"/>
  <c r="S2026" i="3"/>
  <c r="T2026" i="3"/>
  <c r="U2026" i="3"/>
  <c r="V2026" i="3"/>
  <c r="Q2026" i="3"/>
  <c r="P2026" i="3"/>
  <c r="P2020" i="3"/>
  <c r="Q2020" i="3"/>
  <c r="R2020" i="3"/>
  <c r="S2020" i="3"/>
  <c r="T2020" i="3"/>
  <c r="U2020" i="3"/>
  <c r="V2020" i="3"/>
  <c r="R2014" i="3"/>
  <c r="S2014" i="3"/>
  <c r="T2014" i="3"/>
  <c r="U2014" i="3"/>
  <c r="V2014" i="3"/>
  <c r="Q2014" i="3"/>
  <c r="P2014" i="3"/>
  <c r="P2008" i="3"/>
  <c r="Q2008" i="3"/>
  <c r="R2008" i="3"/>
  <c r="S2008" i="3"/>
  <c r="T2008" i="3"/>
  <c r="U2008" i="3"/>
  <c r="V2008" i="3"/>
  <c r="R2002" i="3"/>
  <c r="S2002" i="3"/>
  <c r="T2002" i="3"/>
  <c r="U2002" i="3"/>
  <c r="V2002" i="3"/>
  <c r="Q2002" i="3"/>
  <c r="P2002" i="3"/>
  <c r="P1996" i="3"/>
  <c r="Q1996" i="3"/>
  <c r="R1996" i="3"/>
  <c r="S1996" i="3"/>
  <c r="T1996" i="3"/>
  <c r="U1996" i="3"/>
  <c r="V1996" i="3"/>
  <c r="R1990" i="3"/>
  <c r="S1990" i="3"/>
  <c r="T1990" i="3"/>
  <c r="U1990" i="3"/>
  <c r="V1990" i="3"/>
  <c r="Q1990" i="3"/>
  <c r="P1990" i="3"/>
  <c r="P1984" i="3"/>
  <c r="Q1984" i="3"/>
  <c r="R1984" i="3"/>
  <c r="S1984" i="3"/>
  <c r="T1984" i="3"/>
  <c r="U1984" i="3"/>
  <c r="V1984" i="3"/>
  <c r="R1978" i="3"/>
  <c r="S1978" i="3"/>
  <c r="T1978" i="3"/>
  <c r="U1978" i="3"/>
  <c r="V1978" i="3"/>
  <c r="Q1978" i="3"/>
  <c r="P1978" i="3"/>
  <c r="P1972" i="3"/>
  <c r="Q1972" i="3"/>
  <c r="R1972" i="3"/>
  <c r="S1972" i="3"/>
  <c r="T1972" i="3"/>
  <c r="U1972" i="3"/>
  <c r="V1972" i="3"/>
  <c r="R1966" i="3"/>
  <c r="S1966" i="3"/>
  <c r="T1966" i="3"/>
  <c r="U1966" i="3"/>
  <c r="V1966" i="3"/>
  <c r="Q1966" i="3"/>
  <c r="P1966" i="3"/>
  <c r="P1954" i="3"/>
  <c r="Q1954" i="3"/>
  <c r="R1954" i="3"/>
  <c r="S1954" i="3"/>
  <c r="T1954" i="3"/>
  <c r="U1954" i="3"/>
  <c r="V1954" i="3"/>
  <c r="P1948" i="3"/>
  <c r="R1948" i="3"/>
  <c r="S1948" i="3"/>
  <c r="T1948" i="3"/>
  <c r="U1948" i="3"/>
  <c r="V1948" i="3"/>
  <c r="Q1948" i="3"/>
  <c r="T1942" i="3"/>
  <c r="U1942" i="3"/>
  <c r="V1942" i="3"/>
  <c r="P1942" i="3"/>
  <c r="Q1942" i="3"/>
  <c r="R1942" i="3"/>
  <c r="S1942" i="3"/>
  <c r="P1936" i="3"/>
  <c r="U1936" i="3"/>
  <c r="V1936" i="3"/>
  <c r="Q1936" i="3"/>
  <c r="R1936" i="3"/>
  <c r="T1936" i="3"/>
  <c r="S1936" i="3"/>
  <c r="T1930" i="3"/>
  <c r="U1930" i="3"/>
  <c r="V1930" i="3"/>
  <c r="P1930" i="3"/>
  <c r="Q1930" i="3"/>
  <c r="R1930" i="3"/>
  <c r="S1930" i="3"/>
  <c r="T1924" i="3"/>
  <c r="U1924" i="3"/>
  <c r="V1924" i="3"/>
  <c r="P1924" i="3"/>
  <c r="Q1924" i="3"/>
  <c r="R1924" i="3"/>
  <c r="S1924" i="3"/>
  <c r="T1918" i="3"/>
  <c r="U1918" i="3"/>
  <c r="V1918" i="3"/>
  <c r="P1918" i="3"/>
  <c r="Q1918" i="3"/>
  <c r="R1918" i="3"/>
  <c r="S1918" i="3"/>
  <c r="T1912" i="3"/>
  <c r="U1912" i="3"/>
  <c r="V1912" i="3"/>
  <c r="Q1912" i="3"/>
  <c r="R1912" i="3"/>
  <c r="S1912" i="3"/>
  <c r="P1912" i="3"/>
  <c r="P1906" i="3"/>
  <c r="Q1906" i="3"/>
  <c r="R1906" i="3"/>
  <c r="T1906" i="3"/>
  <c r="U1906" i="3"/>
  <c r="V1906" i="3"/>
  <c r="S1906" i="3"/>
  <c r="P1900" i="3"/>
  <c r="Q1900" i="3"/>
  <c r="R1900" i="3"/>
  <c r="T1900" i="3"/>
  <c r="U1900" i="3"/>
  <c r="V1900" i="3"/>
  <c r="S1900" i="3"/>
  <c r="P1894" i="3"/>
  <c r="Q1894" i="3"/>
  <c r="R1894" i="3"/>
  <c r="T1894" i="3"/>
  <c r="U1894" i="3"/>
  <c r="V1894" i="3"/>
  <c r="S1894" i="3"/>
  <c r="P1888" i="3"/>
  <c r="Q1888" i="3"/>
  <c r="R1888" i="3"/>
  <c r="S1888" i="3"/>
  <c r="T1888" i="3"/>
  <c r="U1888" i="3"/>
  <c r="V1888" i="3"/>
  <c r="P1882" i="3"/>
  <c r="Q1882" i="3"/>
  <c r="R1882" i="3"/>
  <c r="S1882" i="3"/>
  <c r="T1882" i="3"/>
  <c r="U1882" i="3"/>
  <c r="V1882" i="3"/>
  <c r="P1876" i="3"/>
  <c r="Q1876" i="3"/>
  <c r="R1876" i="3"/>
  <c r="S1876" i="3"/>
  <c r="T1876" i="3"/>
  <c r="U1876" i="3"/>
  <c r="V1876" i="3"/>
  <c r="S1870" i="3"/>
  <c r="T1870" i="3"/>
  <c r="U1870" i="3"/>
  <c r="V1870" i="3"/>
  <c r="P1870" i="3"/>
  <c r="R1870" i="3"/>
  <c r="Q1870" i="3"/>
  <c r="P1864" i="3"/>
  <c r="Q1864" i="3"/>
  <c r="R1864" i="3"/>
  <c r="S1864" i="3"/>
  <c r="T1864" i="3"/>
  <c r="U1864" i="3"/>
  <c r="V1864" i="3"/>
  <c r="S1858" i="3"/>
  <c r="T1858" i="3"/>
  <c r="U1858" i="3"/>
  <c r="V1858" i="3"/>
  <c r="P1858" i="3"/>
  <c r="R1858" i="3"/>
  <c r="Q1858" i="3"/>
  <c r="P1852" i="3"/>
  <c r="Q1852" i="3"/>
  <c r="R1852" i="3"/>
  <c r="S1852" i="3"/>
  <c r="T1852" i="3"/>
  <c r="U1852" i="3"/>
  <c r="V1852" i="3"/>
  <c r="S1846" i="3"/>
  <c r="T1846" i="3"/>
  <c r="U1846" i="3"/>
  <c r="V1846" i="3"/>
  <c r="P1846" i="3"/>
  <c r="R1846" i="3"/>
  <c r="Q1846" i="3"/>
  <c r="P1840" i="3"/>
  <c r="Q1840" i="3"/>
  <c r="R1840" i="3"/>
  <c r="S1840" i="3"/>
  <c r="T1840" i="3"/>
  <c r="U1840" i="3"/>
  <c r="V1840" i="3"/>
  <c r="S1834" i="3"/>
  <c r="T1834" i="3"/>
  <c r="U1834" i="3"/>
  <c r="V1834" i="3"/>
  <c r="P1834" i="3"/>
  <c r="R1834" i="3"/>
  <c r="Q1834" i="3"/>
  <c r="P1828" i="3"/>
  <c r="Q1828" i="3"/>
  <c r="R1828" i="3"/>
  <c r="S1828" i="3"/>
  <c r="T1828" i="3"/>
  <c r="U1828" i="3"/>
  <c r="V1828" i="3"/>
  <c r="P1822" i="3"/>
  <c r="Q1822" i="3"/>
  <c r="R1822" i="3"/>
  <c r="S1822" i="3"/>
  <c r="T1822" i="3"/>
  <c r="U1822" i="3"/>
  <c r="V1822" i="3"/>
  <c r="R1816" i="3"/>
  <c r="S1816" i="3"/>
  <c r="T1816" i="3"/>
  <c r="U1816" i="3"/>
  <c r="V1816" i="3"/>
  <c r="Q1816" i="3"/>
  <c r="P1816" i="3"/>
  <c r="P1810" i="3"/>
  <c r="Q1810" i="3"/>
  <c r="R1810" i="3"/>
  <c r="S1810" i="3"/>
  <c r="T1810" i="3"/>
  <c r="U1810" i="3"/>
  <c r="V1810" i="3"/>
  <c r="P1804" i="3"/>
  <c r="Q1804" i="3"/>
  <c r="R1804" i="3"/>
  <c r="S1804" i="3"/>
  <c r="T1804" i="3"/>
  <c r="V1804" i="3"/>
  <c r="U1804" i="3"/>
  <c r="Q1798" i="3"/>
  <c r="R1798" i="3"/>
  <c r="S1798" i="3"/>
  <c r="T1798" i="3"/>
  <c r="U1798" i="3"/>
  <c r="V1798" i="3"/>
  <c r="P1798" i="3"/>
  <c r="P1792" i="3"/>
  <c r="Q1792" i="3"/>
  <c r="R1792" i="3"/>
  <c r="S1792" i="3"/>
  <c r="T1792" i="3"/>
  <c r="V1792" i="3"/>
  <c r="U1792" i="3"/>
  <c r="Q1786" i="3"/>
  <c r="R1786" i="3"/>
  <c r="S1786" i="3"/>
  <c r="T1786" i="3"/>
  <c r="U1786" i="3"/>
  <c r="V1786" i="3"/>
  <c r="P1786" i="3"/>
  <c r="P1780" i="3"/>
  <c r="Q1780" i="3"/>
  <c r="R1780" i="3"/>
  <c r="S1780" i="3"/>
  <c r="T1780" i="3"/>
  <c r="U1780" i="3"/>
  <c r="V1780" i="3"/>
  <c r="P1774" i="3"/>
  <c r="Q1774" i="3"/>
  <c r="R1774" i="3"/>
  <c r="S1774" i="3"/>
  <c r="T1774" i="3"/>
  <c r="U1774" i="3"/>
  <c r="V1774" i="3"/>
  <c r="U1768" i="3"/>
  <c r="V1768" i="3"/>
  <c r="P1768" i="3"/>
  <c r="Q1768" i="3"/>
  <c r="R1768" i="3"/>
  <c r="T1768" i="3"/>
  <c r="S1768" i="3"/>
  <c r="P1762" i="3"/>
  <c r="Q1762" i="3"/>
  <c r="R1762" i="3"/>
  <c r="S1762" i="3"/>
  <c r="T1762" i="3"/>
  <c r="U1762" i="3"/>
  <c r="V1762" i="3"/>
  <c r="U1756" i="3"/>
  <c r="V1756" i="3"/>
  <c r="P1756" i="3"/>
  <c r="Q1756" i="3"/>
  <c r="R1756" i="3"/>
  <c r="T1756" i="3"/>
  <c r="S1756" i="3"/>
  <c r="P1750" i="3"/>
  <c r="Q1750" i="3"/>
  <c r="R1750" i="3"/>
  <c r="S1750" i="3"/>
  <c r="T1750" i="3"/>
  <c r="U1750" i="3"/>
  <c r="V1750" i="3"/>
  <c r="P1744" i="3"/>
  <c r="Q1744" i="3"/>
  <c r="R1744" i="3"/>
  <c r="S1744" i="3"/>
  <c r="T1744" i="3"/>
  <c r="U1744" i="3"/>
  <c r="V1744" i="3"/>
  <c r="S1738" i="3"/>
  <c r="T1738" i="3"/>
  <c r="U1738" i="3"/>
  <c r="V1738" i="3"/>
  <c r="P1738" i="3"/>
  <c r="R1738" i="3"/>
  <c r="Q1738" i="3"/>
  <c r="S1732" i="3"/>
  <c r="T1732" i="3"/>
  <c r="U1732" i="3"/>
  <c r="V1732" i="3"/>
  <c r="P1732" i="3"/>
  <c r="R1732" i="3"/>
  <c r="Q1732" i="3"/>
  <c r="P1726" i="3"/>
  <c r="Q1726" i="3"/>
  <c r="R1726" i="3"/>
  <c r="S1726" i="3"/>
  <c r="T1726" i="3"/>
  <c r="V1726" i="3"/>
  <c r="U1726" i="3"/>
  <c r="P1720" i="3"/>
  <c r="S1720" i="3"/>
  <c r="T1720" i="3"/>
  <c r="U1720" i="3"/>
  <c r="V1720" i="3"/>
  <c r="R1720" i="3"/>
  <c r="Q1720" i="3"/>
  <c r="V1714" i="3"/>
  <c r="Q1714" i="3"/>
  <c r="R1714" i="3"/>
  <c r="S1714" i="3"/>
  <c r="T1714" i="3"/>
  <c r="U1714" i="3"/>
  <c r="P1714" i="3"/>
  <c r="U1708" i="3"/>
  <c r="V1708" i="3"/>
  <c r="P1708" i="3"/>
  <c r="Q1708" i="3"/>
  <c r="R1708" i="3"/>
  <c r="S1708" i="3"/>
  <c r="T1708" i="3"/>
  <c r="Q1702" i="3"/>
  <c r="U1702" i="3"/>
  <c r="V1702" i="3"/>
  <c r="S1702" i="3"/>
  <c r="T1702" i="3"/>
  <c r="R1702" i="3"/>
  <c r="P1702" i="3"/>
  <c r="Q1696" i="3"/>
  <c r="U1696" i="3"/>
  <c r="V1696" i="3"/>
  <c r="P1696" i="3"/>
  <c r="R1696" i="3"/>
  <c r="S1696" i="3"/>
  <c r="T1696" i="3"/>
  <c r="Q1690" i="3"/>
  <c r="R1690" i="3"/>
  <c r="S1690" i="3"/>
  <c r="U1690" i="3"/>
  <c r="V1690" i="3"/>
  <c r="P1690" i="3"/>
  <c r="T1690" i="3"/>
  <c r="Q1684" i="3"/>
  <c r="R1684" i="3"/>
  <c r="S1684" i="3"/>
  <c r="U1684" i="3"/>
  <c r="V1684" i="3"/>
  <c r="T1684" i="3"/>
  <c r="P1684" i="3"/>
  <c r="Q1678" i="3"/>
  <c r="R1678" i="3"/>
  <c r="S1678" i="3"/>
  <c r="U1678" i="3"/>
  <c r="V1678" i="3"/>
  <c r="P1678" i="3"/>
  <c r="T1678" i="3"/>
  <c r="P1672" i="3"/>
  <c r="Q1672" i="3"/>
  <c r="R1672" i="3"/>
  <c r="T1672" i="3"/>
  <c r="U1672" i="3"/>
  <c r="V1672" i="3"/>
  <c r="S1672" i="3"/>
  <c r="P1666" i="3"/>
  <c r="Q1666" i="3"/>
  <c r="R1666" i="3"/>
  <c r="T1666" i="3"/>
  <c r="U1666" i="3"/>
  <c r="V1666" i="3"/>
  <c r="S1666" i="3"/>
  <c r="P1660" i="3"/>
  <c r="Q1660" i="3"/>
  <c r="R1660" i="3"/>
  <c r="T1660" i="3"/>
  <c r="U1660" i="3"/>
  <c r="V1660" i="3"/>
  <c r="S1660" i="3"/>
  <c r="P1654" i="3"/>
  <c r="Q1654" i="3"/>
  <c r="R1654" i="3"/>
  <c r="S1654" i="3"/>
  <c r="T1654" i="3"/>
  <c r="U1654" i="3"/>
  <c r="V1654" i="3"/>
  <c r="P1648" i="3"/>
  <c r="Q1648" i="3"/>
  <c r="R1648" i="3"/>
  <c r="S1648" i="3"/>
  <c r="T1648" i="3"/>
  <c r="U1648" i="3"/>
  <c r="V1648" i="3"/>
  <c r="P1642" i="3"/>
  <c r="Q1642" i="3"/>
  <c r="R1642" i="3"/>
  <c r="S1642" i="3"/>
  <c r="T1642" i="3"/>
  <c r="U1642" i="3"/>
  <c r="V1642" i="3"/>
  <c r="P1636" i="3"/>
  <c r="Q1636" i="3"/>
  <c r="R1636" i="3"/>
  <c r="S1636" i="3"/>
  <c r="T1636" i="3"/>
  <c r="U1636" i="3"/>
  <c r="V1636" i="3"/>
  <c r="P1630" i="3"/>
  <c r="Q1630" i="3"/>
  <c r="R1630" i="3"/>
  <c r="S1630" i="3"/>
  <c r="T1630" i="3"/>
  <c r="U1630" i="3"/>
  <c r="V1630" i="3"/>
  <c r="P1624" i="3"/>
  <c r="Q1624" i="3"/>
  <c r="R1624" i="3"/>
  <c r="S1624" i="3"/>
  <c r="T1624" i="3"/>
  <c r="U1624" i="3"/>
  <c r="V1624" i="3"/>
  <c r="P1618" i="3"/>
  <c r="Q1618" i="3"/>
  <c r="R1618" i="3"/>
  <c r="S1618" i="3"/>
  <c r="T1618" i="3"/>
  <c r="U1618" i="3"/>
  <c r="V1618" i="3"/>
  <c r="P1612" i="3"/>
  <c r="Q1612" i="3"/>
  <c r="R1612" i="3"/>
  <c r="S1612" i="3"/>
  <c r="T1612" i="3"/>
  <c r="U1612" i="3"/>
  <c r="V1612" i="3"/>
  <c r="P1606" i="3"/>
  <c r="Q1606" i="3"/>
  <c r="R1606" i="3"/>
  <c r="S1606" i="3"/>
  <c r="T1606" i="3"/>
  <c r="U1606" i="3"/>
  <c r="V1606" i="3"/>
  <c r="P1600" i="3"/>
  <c r="Q1600" i="3"/>
  <c r="R1600" i="3"/>
  <c r="S1600" i="3"/>
  <c r="T1600" i="3"/>
  <c r="U1600" i="3"/>
  <c r="V1600" i="3"/>
  <c r="T1594" i="3"/>
  <c r="U1594" i="3"/>
  <c r="V1594" i="3"/>
  <c r="P1594" i="3"/>
  <c r="Q1594" i="3"/>
  <c r="S1594" i="3"/>
  <c r="R1594" i="3"/>
  <c r="P1588" i="3"/>
  <c r="Q1588" i="3"/>
  <c r="R1588" i="3"/>
  <c r="S1588" i="3"/>
  <c r="T1588" i="3"/>
  <c r="U1588" i="3"/>
  <c r="V1588" i="3"/>
  <c r="V1582" i="3"/>
  <c r="P1582" i="3"/>
  <c r="Q1582" i="3"/>
  <c r="R1582" i="3"/>
  <c r="S1582" i="3"/>
  <c r="U1582" i="3"/>
  <c r="T1582" i="3"/>
  <c r="P1576" i="3"/>
  <c r="Q1576" i="3"/>
  <c r="R1576" i="3"/>
  <c r="S1576" i="3"/>
  <c r="T1576" i="3"/>
  <c r="U1576" i="3"/>
  <c r="V1576" i="3"/>
  <c r="P1570" i="3"/>
  <c r="Q1570" i="3"/>
  <c r="R1570" i="3"/>
  <c r="S1570" i="3"/>
  <c r="T1570" i="3"/>
  <c r="V1570" i="3"/>
  <c r="U1570" i="3"/>
  <c r="Q1564" i="3"/>
  <c r="R1564" i="3"/>
  <c r="S1564" i="3"/>
  <c r="T1564" i="3"/>
  <c r="U1564" i="3"/>
  <c r="V1564" i="3"/>
  <c r="P1564" i="3"/>
  <c r="P1558" i="3"/>
  <c r="Q1558" i="3"/>
  <c r="R1558" i="3"/>
  <c r="S1558" i="3"/>
  <c r="T1558" i="3"/>
  <c r="U1558" i="3"/>
  <c r="V1558" i="3"/>
  <c r="S1552" i="3"/>
  <c r="T1552" i="3"/>
  <c r="U1552" i="3"/>
  <c r="V1552" i="3"/>
  <c r="P1552" i="3"/>
  <c r="R1552" i="3"/>
  <c r="Q1552" i="3"/>
  <c r="P1546" i="3"/>
  <c r="Q1546" i="3"/>
  <c r="R1546" i="3"/>
  <c r="S1546" i="3"/>
  <c r="T1546" i="3"/>
  <c r="U1546" i="3"/>
  <c r="V1546" i="3"/>
  <c r="S1540" i="3"/>
  <c r="T1540" i="3"/>
  <c r="U1540" i="3"/>
  <c r="V1540" i="3"/>
  <c r="P1540" i="3"/>
  <c r="R1540" i="3"/>
  <c r="Q1540" i="3"/>
  <c r="P1534" i="3"/>
  <c r="Q1534" i="3"/>
  <c r="R1534" i="3"/>
  <c r="S1534" i="3"/>
  <c r="T1534" i="3"/>
  <c r="U1534" i="3"/>
  <c r="V1534" i="3"/>
  <c r="U1528" i="3"/>
  <c r="V1528" i="3"/>
  <c r="P1528" i="3"/>
  <c r="Q1528" i="3"/>
  <c r="R1528" i="3"/>
  <c r="T1528" i="3"/>
  <c r="S1528" i="3"/>
  <c r="P1522" i="3"/>
  <c r="Q1522" i="3"/>
  <c r="R1522" i="3"/>
  <c r="S1522" i="3"/>
  <c r="T1522" i="3"/>
  <c r="U1522" i="3"/>
  <c r="V1522" i="3"/>
  <c r="V1516" i="3"/>
  <c r="P1516" i="3"/>
  <c r="Q1516" i="3"/>
  <c r="R1516" i="3"/>
  <c r="S1516" i="3"/>
  <c r="U1516" i="3"/>
  <c r="T1516" i="3"/>
  <c r="R1510" i="3"/>
  <c r="V1510" i="3"/>
  <c r="Q1510" i="3"/>
  <c r="P1510" i="3"/>
  <c r="S1510" i="3"/>
  <c r="T1510" i="3"/>
  <c r="U1510" i="3"/>
  <c r="Q1504" i="3"/>
  <c r="R1504" i="3"/>
  <c r="P1504" i="3"/>
  <c r="S1504" i="3"/>
  <c r="T1504" i="3"/>
  <c r="U1504" i="3"/>
  <c r="V1504" i="3"/>
  <c r="S1498" i="3"/>
  <c r="R1498" i="3"/>
  <c r="T1498" i="3"/>
  <c r="U1498" i="3"/>
  <c r="V1498" i="3"/>
  <c r="Q1498" i="3"/>
  <c r="P1498" i="3"/>
  <c r="R1492" i="3"/>
  <c r="S1492" i="3"/>
  <c r="P1492" i="3"/>
  <c r="Q1492" i="3"/>
  <c r="T1492" i="3"/>
  <c r="U1492" i="3"/>
  <c r="V1492" i="3"/>
  <c r="U1486" i="3"/>
  <c r="P1486" i="3"/>
  <c r="R1486" i="3"/>
  <c r="T1486" i="3"/>
  <c r="Q1486" i="3"/>
  <c r="S1486" i="3"/>
  <c r="V1486" i="3"/>
  <c r="P1480" i="3"/>
  <c r="Q1480" i="3"/>
  <c r="R1480" i="3"/>
  <c r="T1480" i="3"/>
  <c r="U1480" i="3"/>
  <c r="S1480" i="3"/>
  <c r="V1480" i="3"/>
  <c r="V1474" i="3"/>
  <c r="P1474" i="3"/>
  <c r="Q1474" i="3"/>
  <c r="S1474" i="3"/>
  <c r="U1474" i="3"/>
  <c r="R1474" i="3"/>
  <c r="T1474" i="3"/>
  <c r="P1468" i="3"/>
  <c r="Q1468" i="3"/>
  <c r="R1468" i="3"/>
  <c r="T1468" i="3"/>
  <c r="U1468" i="3"/>
  <c r="V1468" i="3"/>
  <c r="S1468" i="3"/>
  <c r="P1462" i="3"/>
  <c r="Q1462" i="3"/>
  <c r="R1462" i="3"/>
  <c r="T1462" i="3"/>
  <c r="V1462" i="3"/>
  <c r="S1462" i="3"/>
  <c r="U1462" i="3"/>
  <c r="R1456" i="3"/>
  <c r="S1456" i="3"/>
  <c r="T1456" i="3"/>
  <c r="U1456" i="3"/>
  <c r="V1456" i="3"/>
  <c r="Q1456" i="3"/>
  <c r="P1456" i="3"/>
  <c r="P1450" i="3"/>
  <c r="Q1450" i="3"/>
  <c r="R1450" i="3"/>
  <c r="S1450" i="3"/>
  <c r="U1450" i="3"/>
  <c r="T1450" i="3"/>
  <c r="V1450" i="3"/>
  <c r="S1444" i="3"/>
  <c r="T1444" i="3"/>
  <c r="U1444" i="3"/>
  <c r="V1444" i="3"/>
  <c r="P1444" i="3"/>
  <c r="R1444" i="3"/>
  <c r="Q1444" i="3"/>
  <c r="P1438" i="3"/>
  <c r="Q1438" i="3"/>
  <c r="R1438" i="3"/>
  <c r="S1438" i="3"/>
  <c r="T1438" i="3"/>
  <c r="U1438" i="3"/>
  <c r="V1438" i="3"/>
  <c r="T1432" i="3"/>
  <c r="U1432" i="3"/>
  <c r="V1432" i="3"/>
  <c r="Q1432" i="3"/>
  <c r="S1432" i="3"/>
  <c r="P1432" i="3"/>
  <c r="R1432" i="3"/>
  <c r="P1426" i="3"/>
  <c r="Q1426" i="3"/>
  <c r="R1426" i="3"/>
  <c r="S1426" i="3"/>
  <c r="T1426" i="3"/>
  <c r="U1426" i="3"/>
  <c r="V1426" i="3"/>
  <c r="U1420" i="3"/>
  <c r="V1420" i="3"/>
  <c r="P1420" i="3"/>
  <c r="R1420" i="3"/>
  <c r="T1420" i="3"/>
  <c r="Q1420" i="3"/>
  <c r="S1420" i="3"/>
  <c r="P1414" i="3"/>
  <c r="Q1414" i="3"/>
  <c r="R1414" i="3"/>
  <c r="S1414" i="3"/>
  <c r="T1414" i="3"/>
  <c r="U1414" i="3"/>
  <c r="V1414" i="3"/>
  <c r="V1408" i="3"/>
  <c r="P1408" i="3"/>
  <c r="Q1408" i="3"/>
  <c r="S1408" i="3"/>
  <c r="U1408" i="3"/>
  <c r="T1408" i="3"/>
  <c r="R1408" i="3"/>
  <c r="P1402" i="3"/>
  <c r="Q1402" i="3"/>
  <c r="R1402" i="3"/>
  <c r="S1402" i="3"/>
  <c r="T1402" i="3"/>
  <c r="U1402" i="3"/>
  <c r="V1402" i="3"/>
  <c r="V1396" i="3"/>
  <c r="P1396" i="3"/>
  <c r="Q1396" i="3"/>
  <c r="S1396" i="3"/>
  <c r="U1396" i="3"/>
  <c r="R1396" i="3"/>
  <c r="T1396" i="3"/>
  <c r="Q1390" i="3"/>
  <c r="R1390" i="3"/>
  <c r="S1390" i="3"/>
  <c r="T1390" i="3"/>
  <c r="U1390" i="3"/>
  <c r="V1390" i="3"/>
  <c r="P1390" i="3"/>
  <c r="P1384" i="3"/>
  <c r="Q1384" i="3"/>
  <c r="R1384" i="3"/>
  <c r="S1384" i="3"/>
  <c r="U1384" i="3"/>
  <c r="T1384" i="3"/>
  <c r="V1384" i="3"/>
  <c r="R1378" i="3"/>
  <c r="S1378" i="3"/>
  <c r="T1378" i="3"/>
  <c r="U1378" i="3"/>
  <c r="V1378" i="3"/>
  <c r="Q1378" i="3"/>
  <c r="P1378" i="3"/>
  <c r="P1372" i="3"/>
  <c r="Q1372" i="3"/>
  <c r="R1372" i="3"/>
  <c r="S1372" i="3"/>
  <c r="T1372" i="3"/>
  <c r="V1372" i="3"/>
  <c r="U1372" i="3"/>
  <c r="T1366" i="3"/>
  <c r="U1366" i="3"/>
  <c r="V1366" i="3"/>
  <c r="Q1366" i="3"/>
  <c r="S1366" i="3"/>
  <c r="P1366" i="3"/>
  <c r="R1366" i="3"/>
  <c r="P1360" i="3"/>
  <c r="Q1360" i="3"/>
  <c r="R1360" i="3"/>
  <c r="S1360" i="3"/>
  <c r="T1360" i="3"/>
  <c r="U1360" i="3"/>
  <c r="V1360" i="3"/>
  <c r="P1354" i="3"/>
  <c r="Q1354" i="3"/>
  <c r="R1354" i="3"/>
  <c r="S1354" i="3"/>
  <c r="U1354" i="3"/>
  <c r="T1354" i="3"/>
  <c r="V1354" i="3"/>
  <c r="T1348" i="3"/>
  <c r="U1348" i="3"/>
  <c r="V1348" i="3"/>
  <c r="Q1348" i="3"/>
  <c r="S1348" i="3"/>
  <c r="R1348" i="3"/>
  <c r="P1348" i="3"/>
  <c r="P1342" i="3"/>
  <c r="Q1342" i="3"/>
  <c r="R1342" i="3"/>
  <c r="S1342" i="3"/>
  <c r="T1342" i="3"/>
  <c r="U1342" i="3"/>
  <c r="V1342" i="3"/>
  <c r="P1336" i="3"/>
  <c r="Q1336" i="3"/>
  <c r="R1336" i="3"/>
  <c r="S1336" i="3"/>
  <c r="T1336" i="3"/>
  <c r="V1336" i="3"/>
  <c r="U1336" i="3"/>
  <c r="U1330" i="3"/>
  <c r="V1330" i="3"/>
  <c r="P1330" i="3"/>
  <c r="R1330" i="3"/>
  <c r="T1330" i="3"/>
  <c r="Q1330" i="3"/>
  <c r="S1330" i="3"/>
  <c r="R1324" i="3"/>
  <c r="S1324" i="3"/>
  <c r="T1324" i="3"/>
  <c r="U1324" i="3"/>
  <c r="V1324" i="3"/>
  <c r="Q1324" i="3"/>
  <c r="P1324" i="3"/>
  <c r="P1318" i="3"/>
  <c r="Q1318" i="3"/>
  <c r="R1318" i="3"/>
  <c r="S1318" i="3"/>
  <c r="T1318" i="3"/>
  <c r="U1318" i="3"/>
  <c r="V1318" i="3"/>
  <c r="P1312" i="3"/>
  <c r="Q1312" i="3"/>
  <c r="R1312" i="3"/>
  <c r="S1312" i="3"/>
  <c r="U1312" i="3"/>
  <c r="T1312" i="3"/>
  <c r="V1312" i="3"/>
  <c r="T1306" i="3"/>
  <c r="U1306" i="3"/>
  <c r="V1306" i="3"/>
  <c r="Q1306" i="3"/>
  <c r="S1306" i="3"/>
  <c r="P1306" i="3"/>
  <c r="R1306" i="3"/>
  <c r="P1300" i="3"/>
  <c r="Q1300" i="3"/>
  <c r="R1300" i="3"/>
  <c r="S1300" i="3"/>
  <c r="T1300" i="3"/>
  <c r="U1300" i="3"/>
  <c r="V1300" i="3"/>
  <c r="V1294" i="3"/>
  <c r="P1294" i="3"/>
  <c r="Q1294" i="3"/>
  <c r="S1294" i="3"/>
  <c r="U1294" i="3"/>
  <c r="R1294" i="3"/>
  <c r="T1294" i="3"/>
  <c r="R1288" i="3"/>
  <c r="S1288" i="3"/>
  <c r="T1288" i="3"/>
  <c r="U1288" i="3"/>
  <c r="V1288" i="3"/>
  <c r="Q1288" i="3"/>
  <c r="P1288" i="3"/>
  <c r="P1282" i="3"/>
  <c r="Q1282" i="3"/>
  <c r="R1282" i="3"/>
  <c r="S1282" i="3"/>
  <c r="T1282" i="3"/>
  <c r="V1282" i="3"/>
  <c r="U1282" i="3"/>
  <c r="T1276" i="3"/>
  <c r="U1276" i="3"/>
  <c r="V1276" i="3"/>
  <c r="Q1276" i="3"/>
  <c r="S1276" i="3"/>
  <c r="P1276" i="3"/>
  <c r="R1276" i="3"/>
  <c r="P1270" i="3"/>
  <c r="Q1270" i="3"/>
  <c r="R1270" i="3"/>
  <c r="S1270" i="3"/>
  <c r="T1270" i="3"/>
  <c r="U1270" i="3"/>
  <c r="V1270" i="3"/>
  <c r="V1264" i="3"/>
  <c r="P1264" i="3"/>
  <c r="Q1264" i="3"/>
  <c r="S1264" i="3"/>
  <c r="U1264" i="3"/>
  <c r="R1264" i="3"/>
  <c r="T1264" i="3"/>
  <c r="Q1258" i="3"/>
  <c r="R1258" i="3"/>
  <c r="S1258" i="3"/>
  <c r="U1258" i="3"/>
  <c r="V1258" i="3"/>
  <c r="T1258" i="3"/>
  <c r="P1258" i="3"/>
  <c r="P1252" i="3"/>
  <c r="R1252" i="3"/>
  <c r="S1252" i="3"/>
  <c r="T1252" i="3"/>
  <c r="U1252" i="3"/>
  <c r="V1252" i="3"/>
  <c r="Q1252" i="3"/>
  <c r="P1246" i="3"/>
  <c r="Q1246" i="3"/>
  <c r="R1246" i="3"/>
  <c r="S1246" i="3"/>
  <c r="T1246" i="3"/>
  <c r="U1246" i="3"/>
  <c r="V1246" i="3"/>
  <c r="R1240" i="3"/>
  <c r="S1240" i="3"/>
  <c r="T1240" i="3"/>
  <c r="P1240" i="3"/>
  <c r="Q1240" i="3"/>
  <c r="V1240" i="3"/>
  <c r="U1240" i="3"/>
  <c r="P1234" i="3"/>
  <c r="Q1234" i="3"/>
  <c r="S1234" i="3"/>
  <c r="T1234" i="3"/>
  <c r="R1234" i="3"/>
  <c r="V1234" i="3"/>
  <c r="U1234" i="3"/>
  <c r="P1228" i="3"/>
  <c r="S1228" i="3"/>
  <c r="V1228" i="3"/>
  <c r="R1228" i="3"/>
  <c r="U1228" i="3"/>
  <c r="T1228" i="3"/>
  <c r="Q1228" i="3"/>
  <c r="R1222" i="3"/>
  <c r="S1222" i="3"/>
  <c r="T1222" i="3"/>
  <c r="V1222" i="3"/>
  <c r="P1222" i="3"/>
  <c r="Q1222" i="3"/>
  <c r="U1222" i="3"/>
  <c r="P1216" i="3"/>
  <c r="Q1216" i="3"/>
  <c r="R1216" i="3"/>
  <c r="T1216" i="3"/>
  <c r="U1216" i="3"/>
  <c r="V1216" i="3"/>
  <c r="S1216" i="3"/>
  <c r="P1210" i="3"/>
  <c r="Q1210" i="3"/>
  <c r="R1210" i="3"/>
  <c r="T1210" i="3"/>
  <c r="U1210" i="3"/>
  <c r="V1210" i="3"/>
  <c r="S1210" i="3"/>
  <c r="U1204" i="3"/>
  <c r="V1204" i="3"/>
  <c r="Q1204" i="3"/>
  <c r="R1204" i="3"/>
  <c r="S1204" i="3"/>
  <c r="P1204" i="3"/>
  <c r="T1204" i="3"/>
  <c r="Q1198" i="3"/>
  <c r="R1198" i="3"/>
  <c r="S1198" i="3"/>
  <c r="T1198" i="3"/>
  <c r="U1198" i="3"/>
  <c r="V1198" i="3"/>
  <c r="P1198" i="3"/>
  <c r="P1192" i="3"/>
  <c r="Q1192" i="3"/>
  <c r="R1192" i="3"/>
  <c r="S1192" i="3"/>
  <c r="T1192" i="3"/>
  <c r="U1192" i="3"/>
  <c r="V1192" i="3"/>
  <c r="P1186" i="3"/>
  <c r="Q1186" i="3"/>
  <c r="R1186" i="3"/>
  <c r="S1186" i="3"/>
  <c r="U1186" i="3"/>
  <c r="V1186" i="3"/>
  <c r="T1186" i="3"/>
  <c r="P1180" i="3"/>
  <c r="Q1180" i="3"/>
  <c r="R1180" i="3"/>
  <c r="S1180" i="3"/>
  <c r="T1180" i="3"/>
  <c r="U1180" i="3"/>
  <c r="V1180" i="3"/>
  <c r="P1174" i="3"/>
  <c r="Q1174" i="3"/>
  <c r="R1174" i="3"/>
  <c r="S1174" i="3"/>
  <c r="T1174" i="3"/>
  <c r="U1174" i="3"/>
  <c r="V1174" i="3"/>
  <c r="P1168" i="3"/>
  <c r="Q1168" i="3"/>
  <c r="R1168" i="3"/>
  <c r="S1168" i="3"/>
  <c r="T1168" i="3"/>
  <c r="U1168" i="3"/>
  <c r="V1168" i="3"/>
  <c r="P1162" i="3"/>
  <c r="Q1162" i="3"/>
  <c r="R1162" i="3"/>
  <c r="S1162" i="3"/>
  <c r="T1162" i="3"/>
  <c r="U1162" i="3"/>
  <c r="V1162" i="3"/>
  <c r="P1156" i="3"/>
  <c r="Q1156" i="3"/>
  <c r="R1156" i="3"/>
  <c r="S1156" i="3"/>
  <c r="T1156" i="3"/>
  <c r="U1156" i="3"/>
  <c r="V1156" i="3"/>
  <c r="P1150" i="3"/>
  <c r="Q1150" i="3"/>
  <c r="R1150" i="3"/>
  <c r="S1150" i="3"/>
  <c r="T1150" i="3"/>
  <c r="U1150" i="3"/>
  <c r="V1150" i="3"/>
  <c r="P1144" i="3"/>
  <c r="Q1144" i="3"/>
  <c r="R1144" i="3"/>
  <c r="S1144" i="3"/>
  <c r="T1144" i="3"/>
  <c r="U1144" i="3"/>
  <c r="V1144" i="3"/>
  <c r="P1138" i="3"/>
  <c r="Q1138" i="3"/>
  <c r="R1138" i="3"/>
  <c r="S1138" i="3"/>
  <c r="T1138" i="3"/>
  <c r="U1138" i="3"/>
  <c r="V1138" i="3"/>
  <c r="U1132" i="3"/>
  <c r="V1132" i="3"/>
  <c r="P1132" i="3"/>
  <c r="Q1132" i="3"/>
  <c r="R1132" i="3"/>
  <c r="S1132" i="3"/>
  <c r="T1132" i="3"/>
  <c r="V1126" i="3"/>
  <c r="P1126" i="3"/>
  <c r="Q1126" i="3"/>
  <c r="R1126" i="3"/>
  <c r="S1126" i="3"/>
  <c r="T1126" i="3"/>
  <c r="U1126" i="3"/>
  <c r="V1120" i="3"/>
  <c r="P1120" i="3"/>
  <c r="Q1120" i="3"/>
  <c r="R1120" i="3"/>
  <c r="S1120" i="3"/>
  <c r="T1120" i="3"/>
  <c r="U1120" i="3"/>
  <c r="Q1114" i="3"/>
  <c r="R1114" i="3"/>
  <c r="U1114" i="3"/>
  <c r="V1114" i="3"/>
  <c r="P1114" i="3"/>
  <c r="S1114" i="3"/>
  <c r="T1114" i="3"/>
  <c r="P1108" i="3"/>
  <c r="Q1108" i="3"/>
  <c r="R1108" i="3"/>
  <c r="V1108" i="3"/>
  <c r="S1108" i="3"/>
  <c r="T1108" i="3"/>
  <c r="U1108" i="3"/>
  <c r="P1102" i="3"/>
  <c r="Q1102" i="3"/>
  <c r="R1102" i="3"/>
  <c r="U1102" i="3"/>
  <c r="T1102" i="3"/>
  <c r="V1102" i="3"/>
  <c r="S1102" i="3"/>
  <c r="P1096" i="3"/>
  <c r="Q1096" i="3"/>
  <c r="R1096" i="3"/>
  <c r="U1096" i="3"/>
  <c r="S1096" i="3"/>
  <c r="T1096" i="3"/>
  <c r="V1096" i="3"/>
  <c r="P1090" i="3"/>
  <c r="Q1090" i="3"/>
  <c r="R1090" i="3"/>
  <c r="T1090" i="3"/>
  <c r="U1090" i="3"/>
  <c r="S1090" i="3"/>
  <c r="V1090" i="3"/>
  <c r="P1084" i="3"/>
  <c r="Q1084" i="3"/>
  <c r="R1084" i="3"/>
  <c r="T1084" i="3"/>
  <c r="U1084" i="3"/>
  <c r="S1084" i="3"/>
  <c r="V1084" i="3"/>
  <c r="P1078" i="3"/>
  <c r="Q1078" i="3"/>
  <c r="R1078" i="3"/>
  <c r="S1078" i="3"/>
  <c r="T1078" i="3"/>
  <c r="U1078" i="3"/>
  <c r="V1078" i="3"/>
  <c r="P1072" i="3"/>
  <c r="Q1072" i="3"/>
  <c r="R1072" i="3"/>
  <c r="S1072" i="3"/>
  <c r="T1072" i="3"/>
  <c r="U1072" i="3"/>
  <c r="V1072" i="3"/>
  <c r="P1066" i="3"/>
  <c r="Q1066" i="3"/>
  <c r="R1066" i="3"/>
  <c r="S1066" i="3"/>
  <c r="T1066" i="3"/>
  <c r="U1066" i="3"/>
  <c r="V1066" i="3"/>
  <c r="P1060" i="3"/>
  <c r="Q1060" i="3"/>
  <c r="R1060" i="3"/>
  <c r="S1060" i="3"/>
  <c r="T1060" i="3"/>
  <c r="U1060" i="3"/>
  <c r="V1060" i="3"/>
  <c r="P1054" i="3"/>
  <c r="Q1054" i="3"/>
  <c r="R1054" i="3"/>
  <c r="S1054" i="3"/>
  <c r="T1054" i="3"/>
  <c r="U1054" i="3"/>
  <c r="V1054" i="3"/>
  <c r="P1048" i="3"/>
  <c r="Q1048" i="3"/>
  <c r="R1048" i="3"/>
  <c r="S1048" i="3"/>
  <c r="T1048" i="3"/>
  <c r="U1048" i="3"/>
  <c r="V1048" i="3"/>
  <c r="P1042" i="3"/>
  <c r="Q1042" i="3"/>
  <c r="R1042" i="3"/>
  <c r="S1042" i="3"/>
  <c r="T1042" i="3"/>
  <c r="U1042" i="3"/>
  <c r="V1042" i="3"/>
  <c r="P1036" i="3"/>
  <c r="Q1036" i="3"/>
  <c r="R1036" i="3"/>
  <c r="S1036" i="3"/>
  <c r="T1036" i="3"/>
  <c r="U1036" i="3"/>
  <c r="V1036" i="3"/>
  <c r="P1030" i="3"/>
  <c r="Q1030" i="3"/>
  <c r="R1030" i="3"/>
  <c r="S1030" i="3"/>
  <c r="T1030" i="3"/>
  <c r="U1030" i="3"/>
  <c r="V1030" i="3"/>
  <c r="T1024" i="3"/>
  <c r="U1024" i="3"/>
  <c r="V1024" i="3"/>
  <c r="P1024" i="3"/>
  <c r="Q1024" i="3"/>
  <c r="S1024" i="3"/>
  <c r="R1024" i="3"/>
  <c r="P1018" i="3"/>
  <c r="Q1018" i="3"/>
  <c r="R1018" i="3"/>
  <c r="S1018" i="3"/>
  <c r="T1018" i="3"/>
  <c r="U1018" i="3"/>
  <c r="V1018" i="3"/>
  <c r="U1012" i="3"/>
  <c r="V1012" i="3"/>
  <c r="P1012" i="3"/>
  <c r="Q1012" i="3"/>
  <c r="R1012" i="3"/>
  <c r="T1012" i="3"/>
  <c r="S1012" i="3"/>
  <c r="Q1006" i="3"/>
  <c r="R1006" i="3"/>
  <c r="S1006" i="3"/>
  <c r="T1006" i="3"/>
  <c r="U1006" i="3"/>
  <c r="V1006" i="3"/>
  <c r="P1006" i="3"/>
  <c r="P1000" i="3"/>
  <c r="Q1000" i="3"/>
  <c r="R1000" i="3"/>
  <c r="S1000" i="3"/>
  <c r="T1000" i="3"/>
  <c r="V1000" i="3"/>
  <c r="U1000" i="3"/>
  <c r="Q994" i="3"/>
  <c r="R994" i="3"/>
  <c r="S994" i="3"/>
  <c r="T994" i="3"/>
  <c r="U994" i="3"/>
  <c r="V994" i="3"/>
  <c r="P994" i="3"/>
  <c r="P988" i="3"/>
  <c r="Q988" i="3"/>
  <c r="R988" i="3"/>
  <c r="S988" i="3"/>
  <c r="T988" i="3"/>
  <c r="V988" i="3"/>
  <c r="U988" i="3"/>
  <c r="Q982" i="3"/>
  <c r="R982" i="3"/>
  <c r="S982" i="3"/>
  <c r="T982" i="3"/>
  <c r="U982" i="3"/>
  <c r="V982" i="3"/>
  <c r="P982" i="3"/>
  <c r="P976" i="3"/>
  <c r="Q976" i="3"/>
  <c r="R976" i="3"/>
  <c r="S976" i="3"/>
  <c r="T976" i="3"/>
  <c r="V976" i="3"/>
  <c r="U976" i="3"/>
  <c r="Q970" i="3"/>
  <c r="R970" i="3"/>
  <c r="S970" i="3"/>
  <c r="T970" i="3"/>
  <c r="U970" i="3"/>
  <c r="V970" i="3"/>
  <c r="P970" i="3"/>
  <c r="P964" i="3"/>
  <c r="U964" i="3"/>
  <c r="T964" i="3"/>
  <c r="V964" i="3"/>
  <c r="Q964" i="3"/>
  <c r="S964" i="3"/>
  <c r="R964" i="3"/>
  <c r="V958" i="3"/>
  <c r="S958" i="3"/>
  <c r="T958" i="3"/>
  <c r="U958" i="3"/>
  <c r="P958" i="3"/>
  <c r="R958" i="3"/>
  <c r="Q958" i="3"/>
  <c r="P952" i="3"/>
  <c r="T952" i="3"/>
  <c r="U952" i="3"/>
  <c r="Q952" i="3"/>
  <c r="R952" i="3"/>
  <c r="S952" i="3"/>
  <c r="V952" i="3"/>
  <c r="V946" i="3"/>
  <c r="P946" i="3"/>
  <c r="Q946" i="3"/>
  <c r="R946" i="3"/>
  <c r="S946" i="3"/>
  <c r="U946" i="3"/>
  <c r="T946" i="3"/>
  <c r="P940" i="3"/>
  <c r="T940" i="3"/>
  <c r="U940" i="3"/>
  <c r="Q940" i="3"/>
  <c r="R940" i="3"/>
  <c r="S940" i="3"/>
  <c r="V940" i="3"/>
  <c r="V934" i="3"/>
  <c r="Q934" i="3"/>
  <c r="R934" i="3"/>
  <c r="P934" i="3"/>
  <c r="S934" i="3"/>
  <c r="T934" i="3"/>
  <c r="U934" i="3"/>
  <c r="P928" i="3"/>
  <c r="Q928" i="3"/>
  <c r="R928" i="3"/>
  <c r="S928" i="3"/>
  <c r="T928" i="3"/>
  <c r="U928" i="3"/>
  <c r="V928" i="3"/>
  <c r="V922" i="3"/>
  <c r="P922" i="3"/>
  <c r="Q922" i="3"/>
  <c r="R922" i="3"/>
  <c r="S922" i="3"/>
  <c r="U922" i="3"/>
  <c r="T922" i="3"/>
  <c r="P916" i="3"/>
  <c r="Q916" i="3"/>
  <c r="R916" i="3"/>
  <c r="S916" i="3"/>
  <c r="T916" i="3"/>
  <c r="U916" i="3"/>
  <c r="V916" i="3"/>
  <c r="V910" i="3"/>
  <c r="P910" i="3"/>
  <c r="Q910" i="3"/>
  <c r="R910" i="3"/>
  <c r="S910" i="3"/>
  <c r="U910" i="3"/>
  <c r="T910" i="3"/>
  <c r="P904" i="3"/>
  <c r="Q904" i="3"/>
  <c r="R904" i="3"/>
  <c r="S904" i="3"/>
  <c r="T904" i="3"/>
  <c r="U904" i="3"/>
  <c r="V904" i="3"/>
  <c r="V898" i="3"/>
  <c r="P898" i="3"/>
  <c r="Q898" i="3"/>
  <c r="R898" i="3"/>
  <c r="S898" i="3"/>
  <c r="U898" i="3"/>
  <c r="T898" i="3"/>
  <c r="P892" i="3"/>
  <c r="Q892" i="3"/>
  <c r="R892" i="3"/>
  <c r="S892" i="3"/>
  <c r="T892" i="3"/>
  <c r="U892" i="3"/>
  <c r="V892" i="3"/>
  <c r="V886" i="3"/>
  <c r="P886" i="3"/>
  <c r="Q886" i="3"/>
  <c r="R886" i="3"/>
  <c r="S886" i="3"/>
  <c r="U886" i="3"/>
  <c r="T886" i="3"/>
  <c r="P880" i="3"/>
  <c r="Q880" i="3"/>
  <c r="R880" i="3"/>
  <c r="S880" i="3"/>
  <c r="T880" i="3"/>
  <c r="U880" i="3"/>
  <c r="V880" i="3"/>
  <c r="V874" i="3"/>
  <c r="P874" i="3"/>
  <c r="Q874" i="3"/>
  <c r="R874" i="3"/>
  <c r="S874" i="3"/>
  <c r="U874" i="3"/>
  <c r="T874" i="3"/>
  <c r="P868" i="3"/>
  <c r="Q868" i="3"/>
  <c r="R868" i="3"/>
  <c r="S868" i="3"/>
  <c r="T868" i="3"/>
  <c r="U868" i="3"/>
  <c r="V868" i="3"/>
  <c r="V862" i="3"/>
  <c r="P862" i="3"/>
  <c r="Q862" i="3"/>
  <c r="R862" i="3"/>
  <c r="S862" i="3"/>
  <c r="U862" i="3"/>
  <c r="T862" i="3"/>
  <c r="P856" i="3"/>
  <c r="Q856" i="3"/>
  <c r="R856" i="3"/>
  <c r="S856" i="3"/>
  <c r="T856" i="3"/>
  <c r="U856" i="3"/>
  <c r="V856" i="3"/>
  <c r="V850" i="3"/>
  <c r="P850" i="3"/>
  <c r="Q850" i="3"/>
  <c r="R850" i="3"/>
  <c r="S850" i="3"/>
  <c r="U850" i="3"/>
  <c r="T850" i="3"/>
  <c r="P844" i="3"/>
  <c r="Q844" i="3"/>
  <c r="R844" i="3"/>
  <c r="S844" i="3"/>
  <c r="T844" i="3"/>
  <c r="U844" i="3"/>
  <c r="V844" i="3"/>
  <c r="V838" i="3"/>
  <c r="P838" i="3"/>
  <c r="Q838" i="3"/>
  <c r="R838" i="3"/>
  <c r="S838" i="3"/>
  <c r="U838" i="3"/>
  <c r="T838" i="3"/>
  <c r="P832" i="3"/>
  <c r="Q832" i="3"/>
  <c r="R832" i="3"/>
  <c r="S832" i="3"/>
  <c r="T832" i="3"/>
  <c r="U832" i="3"/>
  <c r="V832" i="3"/>
  <c r="R826" i="3"/>
  <c r="S826" i="3"/>
  <c r="T826" i="3"/>
  <c r="U826" i="3"/>
  <c r="V826" i="3"/>
  <c r="Q826" i="3"/>
  <c r="P826" i="3"/>
  <c r="R820" i="3"/>
  <c r="Q820" i="3"/>
  <c r="S820" i="3"/>
  <c r="T820" i="3"/>
  <c r="U820" i="3"/>
  <c r="V820" i="3"/>
  <c r="P820" i="3"/>
  <c r="R814" i="3"/>
  <c r="S814" i="3"/>
  <c r="P814" i="3"/>
  <c r="Q814" i="3"/>
  <c r="T814" i="3"/>
  <c r="U814" i="3"/>
  <c r="V814" i="3"/>
  <c r="Q808" i="3"/>
  <c r="R808" i="3"/>
  <c r="P808" i="3"/>
  <c r="S808" i="3"/>
  <c r="T808" i="3"/>
  <c r="U808" i="3"/>
  <c r="V808" i="3"/>
  <c r="R802" i="3"/>
  <c r="S802" i="3"/>
  <c r="T802" i="3"/>
  <c r="U802" i="3"/>
  <c r="V802" i="3"/>
  <c r="Q802" i="3"/>
  <c r="P802" i="3"/>
  <c r="Q796" i="3"/>
  <c r="R796" i="3"/>
  <c r="S796" i="3"/>
  <c r="U796" i="3"/>
  <c r="P796" i="3"/>
  <c r="T796" i="3"/>
  <c r="V796" i="3"/>
  <c r="R790" i="3"/>
  <c r="S790" i="3"/>
  <c r="T790" i="3"/>
  <c r="U790" i="3"/>
  <c r="V790" i="3"/>
  <c r="Q790" i="3"/>
  <c r="P790" i="3"/>
  <c r="P784" i="3"/>
  <c r="Q784" i="3"/>
  <c r="R784" i="3"/>
  <c r="S784" i="3"/>
  <c r="U784" i="3"/>
  <c r="T784" i="3"/>
  <c r="V784" i="3"/>
  <c r="R778" i="3"/>
  <c r="S778" i="3"/>
  <c r="T778" i="3"/>
  <c r="U778" i="3"/>
  <c r="V778" i="3"/>
  <c r="Q778" i="3"/>
  <c r="P778" i="3"/>
  <c r="P772" i="3"/>
  <c r="Q772" i="3"/>
  <c r="R772" i="3"/>
  <c r="S772" i="3"/>
  <c r="U772" i="3"/>
  <c r="V772" i="3"/>
  <c r="T772" i="3"/>
  <c r="R766" i="3"/>
  <c r="S766" i="3"/>
  <c r="T766" i="3"/>
  <c r="U766" i="3"/>
  <c r="V766" i="3"/>
  <c r="Q766" i="3"/>
  <c r="P766" i="3"/>
  <c r="P760" i="3"/>
  <c r="Q760" i="3"/>
  <c r="R760" i="3"/>
  <c r="S760" i="3"/>
  <c r="U760" i="3"/>
  <c r="T760" i="3"/>
  <c r="V760" i="3"/>
  <c r="R754" i="3"/>
  <c r="S754" i="3"/>
  <c r="T754" i="3"/>
  <c r="U754" i="3"/>
  <c r="V754" i="3"/>
  <c r="Q754" i="3"/>
  <c r="P754" i="3"/>
  <c r="P748" i="3"/>
  <c r="Q748" i="3"/>
  <c r="R748" i="3"/>
  <c r="S748" i="3"/>
  <c r="T748" i="3"/>
  <c r="U748" i="3"/>
  <c r="V748" i="3"/>
  <c r="R742" i="3"/>
  <c r="S742" i="3"/>
  <c r="T742" i="3"/>
  <c r="U742" i="3"/>
  <c r="V742" i="3"/>
  <c r="Q742" i="3"/>
  <c r="P742" i="3"/>
  <c r="P736" i="3"/>
  <c r="Q736" i="3"/>
  <c r="R736" i="3"/>
  <c r="S736" i="3"/>
  <c r="T736" i="3"/>
  <c r="U736" i="3"/>
  <c r="V736" i="3"/>
  <c r="P730" i="3"/>
  <c r="Q730" i="3"/>
  <c r="R730" i="3"/>
  <c r="S730" i="3"/>
  <c r="T730" i="3"/>
  <c r="U730" i="3"/>
  <c r="V730" i="3"/>
  <c r="P724" i="3"/>
  <c r="Q724" i="3"/>
  <c r="R724" i="3"/>
  <c r="S724" i="3"/>
  <c r="T724" i="3"/>
  <c r="U724" i="3"/>
  <c r="V724" i="3"/>
  <c r="P718" i="3"/>
  <c r="Q718" i="3"/>
  <c r="R718" i="3"/>
  <c r="S718" i="3"/>
  <c r="T718" i="3"/>
  <c r="U718" i="3"/>
  <c r="V718" i="3"/>
  <c r="P712" i="3"/>
  <c r="Q712" i="3"/>
  <c r="R712" i="3"/>
  <c r="S712" i="3"/>
  <c r="T712" i="3"/>
  <c r="U712" i="3"/>
  <c r="V712" i="3"/>
  <c r="P706" i="3"/>
  <c r="Q706" i="3"/>
  <c r="R706" i="3"/>
  <c r="S706" i="3"/>
  <c r="T706" i="3"/>
  <c r="U706" i="3"/>
  <c r="V706" i="3"/>
  <c r="P700" i="3"/>
  <c r="Q700" i="3"/>
  <c r="R700" i="3"/>
  <c r="S700" i="3"/>
  <c r="T700" i="3"/>
  <c r="U700" i="3"/>
  <c r="V700" i="3"/>
  <c r="P694" i="3"/>
  <c r="Q694" i="3"/>
  <c r="R694" i="3"/>
  <c r="S694" i="3"/>
  <c r="T694" i="3"/>
  <c r="U694" i="3"/>
  <c r="V694" i="3"/>
  <c r="P688" i="3"/>
  <c r="Q688" i="3"/>
  <c r="R688" i="3"/>
  <c r="S688" i="3"/>
  <c r="T688" i="3"/>
  <c r="U688" i="3"/>
  <c r="V688" i="3"/>
  <c r="P682" i="3"/>
  <c r="Q682" i="3"/>
  <c r="R682" i="3"/>
  <c r="S682" i="3"/>
  <c r="T682" i="3"/>
  <c r="U682" i="3"/>
  <c r="V682" i="3"/>
  <c r="P676" i="3"/>
  <c r="Q676" i="3"/>
  <c r="R676" i="3"/>
  <c r="S676" i="3"/>
  <c r="T676" i="3"/>
  <c r="U676" i="3"/>
  <c r="V676" i="3"/>
  <c r="R670" i="3"/>
  <c r="T670" i="3"/>
  <c r="U670" i="3"/>
  <c r="V670" i="3"/>
  <c r="P670" i="3"/>
  <c r="Q670" i="3"/>
  <c r="S670" i="3"/>
  <c r="R664" i="3"/>
  <c r="T664" i="3"/>
  <c r="U664" i="3"/>
  <c r="V664" i="3"/>
  <c r="P664" i="3"/>
  <c r="Q664" i="3"/>
  <c r="S664" i="3"/>
  <c r="Q658" i="3"/>
  <c r="R658" i="3"/>
  <c r="S658" i="3"/>
  <c r="T658" i="3"/>
  <c r="U658" i="3"/>
  <c r="V658" i="3"/>
  <c r="P658" i="3"/>
  <c r="Q652" i="3"/>
  <c r="R652" i="3"/>
  <c r="S652" i="3"/>
  <c r="T652" i="3"/>
  <c r="U652" i="3"/>
  <c r="V652" i="3"/>
  <c r="P652" i="3"/>
  <c r="Q646" i="3"/>
  <c r="R646" i="3"/>
  <c r="S646" i="3"/>
  <c r="T646" i="3"/>
  <c r="U646" i="3"/>
  <c r="V646" i="3"/>
  <c r="P646" i="3"/>
  <c r="Q640" i="3"/>
  <c r="R640" i="3"/>
  <c r="S640" i="3"/>
  <c r="T640" i="3"/>
  <c r="U640" i="3"/>
  <c r="V640" i="3"/>
  <c r="P640" i="3"/>
  <c r="Q634" i="3"/>
  <c r="R634" i="3"/>
  <c r="S634" i="3"/>
  <c r="T634" i="3"/>
  <c r="U634" i="3"/>
  <c r="V634" i="3"/>
  <c r="P634" i="3"/>
  <c r="P628" i="3"/>
  <c r="Q628" i="3"/>
  <c r="R628" i="3"/>
  <c r="S628" i="3"/>
  <c r="T628" i="3"/>
  <c r="U628" i="3"/>
  <c r="V628" i="3"/>
  <c r="S622" i="3"/>
  <c r="T622" i="3"/>
  <c r="U622" i="3"/>
  <c r="V622" i="3"/>
  <c r="P622" i="3"/>
  <c r="Q622" i="3"/>
  <c r="R622" i="3"/>
  <c r="P616" i="3"/>
  <c r="Q616" i="3"/>
  <c r="R616" i="3"/>
  <c r="S616" i="3"/>
  <c r="T616" i="3"/>
  <c r="U616" i="3"/>
  <c r="V616" i="3"/>
  <c r="U610" i="3"/>
  <c r="V610" i="3"/>
  <c r="P610" i="3"/>
  <c r="Q610" i="3"/>
  <c r="R610" i="3"/>
  <c r="S610" i="3"/>
  <c r="T610" i="3"/>
  <c r="P604" i="3"/>
  <c r="Q604" i="3"/>
  <c r="R604" i="3"/>
  <c r="S604" i="3"/>
  <c r="T604" i="3"/>
  <c r="U604" i="3"/>
  <c r="V604" i="3"/>
  <c r="U598" i="3"/>
  <c r="V598" i="3"/>
  <c r="P598" i="3"/>
  <c r="Q598" i="3"/>
  <c r="R598" i="3"/>
  <c r="S598" i="3"/>
  <c r="T598" i="3"/>
  <c r="R592" i="3"/>
  <c r="S592" i="3"/>
  <c r="T592" i="3"/>
  <c r="U592" i="3"/>
  <c r="V592" i="3"/>
  <c r="P592" i="3"/>
  <c r="Q592" i="3"/>
  <c r="P586" i="3"/>
  <c r="Q586" i="3"/>
  <c r="R586" i="3"/>
  <c r="S586" i="3"/>
  <c r="T586" i="3"/>
  <c r="U586" i="3"/>
  <c r="V586" i="3"/>
  <c r="R580" i="3"/>
  <c r="S580" i="3"/>
  <c r="T580" i="3"/>
  <c r="U580" i="3"/>
  <c r="V580" i="3"/>
  <c r="P580" i="3"/>
  <c r="Q580" i="3"/>
  <c r="P574" i="3"/>
  <c r="Q574" i="3"/>
  <c r="R574" i="3"/>
  <c r="S574" i="3"/>
  <c r="T574" i="3"/>
  <c r="U574" i="3"/>
  <c r="V574" i="3"/>
  <c r="R568" i="3"/>
  <c r="S568" i="3"/>
  <c r="T568" i="3"/>
  <c r="U568" i="3"/>
  <c r="V568" i="3"/>
  <c r="P568" i="3"/>
  <c r="Q568" i="3"/>
  <c r="P562" i="3"/>
  <c r="Q562" i="3"/>
  <c r="R562" i="3"/>
  <c r="S562" i="3"/>
  <c r="T562" i="3"/>
  <c r="U562" i="3"/>
  <c r="V562" i="3"/>
  <c r="P556" i="3"/>
  <c r="Q556" i="3"/>
  <c r="R556" i="3"/>
  <c r="S556" i="3"/>
  <c r="T556" i="3"/>
  <c r="U556" i="3"/>
  <c r="V556" i="3"/>
  <c r="T550" i="3"/>
  <c r="U550" i="3"/>
  <c r="V550" i="3"/>
  <c r="P550" i="3"/>
  <c r="Q550" i="3"/>
  <c r="R550" i="3"/>
  <c r="S550" i="3"/>
  <c r="Q544" i="3"/>
  <c r="R544" i="3"/>
  <c r="S544" i="3"/>
  <c r="P544" i="3"/>
  <c r="T544" i="3"/>
  <c r="U544" i="3"/>
  <c r="V544" i="3"/>
  <c r="P538" i="3"/>
  <c r="S538" i="3"/>
  <c r="Q538" i="3"/>
  <c r="R538" i="3"/>
  <c r="T538" i="3"/>
  <c r="U538" i="3"/>
  <c r="V538" i="3"/>
  <c r="P532" i="3"/>
  <c r="Q532" i="3"/>
  <c r="R532" i="3"/>
  <c r="S532" i="3"/>
  <c r="T532" i="3"/>
  <c r="U532" i="3"/>
  <c r="V532" i="3"/>
  <c r="P526" i="3"/>
  <c r="Q526" i="3"/>
  <c r="R526" i="3"/>
  <c r="S526" i="3"/>
  <c r="T526" i="3"/>
  <c r="U526" i="3"/>
  <c r="V526" i="3"/>
  <c r="P520" i="3"/>
  <c r="Q520" i="3"/>
  <c r="R520" i="3"/>
  <c r="S520" i="3"/>
  <c r="T520" i="3"/>
  <c r="V520" i="3"/>
  <c r="U520" i="3"/>
  <c r="Q514" i="3"/>
  <c r="R514" i="3"/>
  <c r="S514" i="3"/>
  <c r="T514" i="3"/>
  <c r="U514" i="3"/>
  <c r="V514" i="3"/>
  <c r="P514" i="3"/>
  <c r="P508" i="3"/>
  <c r="Q508" i="3"/>
  <c r="R508" i="3"/>
  <c r="S508" i="3"/>
  <c r="T508" i="3"/>
  <c r="V508" i="3"/>
  <c r="U508" i="3"/>
  <c r="Q502" i="3"/>
  <c r="R502" i="3"/>
  <c r="S502" i="3"/>
  <c r="T502" i="3"/>
  <c r="U502" i="3"/>
  <c r="V502" i="3"/>
  <c r="P502" i="3"/>
  <c r="P496" i="3"/>
  <c r="Q496" i="3"/>
  <c r="R496" i="3"/>
  <c r="S496" i="3"/>
  <c r="T496" i="3"/>
  <c r="V496" i="3"/>
  <c r="U496" i="3"/>
  <c r="P490" i="3"/>
  <c r="Q490" i="3"/>
  <c r="R490" i="3"/>
  <c r="S490" i="3"/>
  <c r="T490" i="3"/>
  <c r="V490" i="3"/>
  <c r="U490" i="3"/>
  <c r="T484" i="3"/>
  <c r="U484" i="3"/>
  <c r="V484" i="3"/>
  <c r="P484" i="3"/>
  <c r="Q484" i="3"/>
  <c r="S484" i="3"/>
  <c r="R484" i="3"/>
  <c r="P478" i="3"/>
  <c r="Q478" i="3"/>
  <c r="R478" i="3"/>
  <c r="S478" i="3"/>
  <c r="T478" i="3"/>
  <c r="U478" i="3"/>
  <c r="V478" i="3"/>
  <c r="T472" i="3"/>
  <c r="U472" i="3"/>
  <c r="V472" i="3"/>
  <c r="P472" i="3"/>
  <c r="Q472" i="3"/>
  <c r="S472" i="3"/>
  <c r="R472" i="3"/>
  <c r="P466" i="3"/>
  <c r="Q466" i="3"/>
  <c r="R466" i="3"/>
  <c r="S466" i="3"/>
  <c r="T466" i="3"/>
  <c r="U466" i="3"/>
  <c r="V466" i="3"/>
  <c r="T460" i="3"/>
  <c r="U460" i="3"/>
  <c r="V460" i="3"/>
  <c r="P460" i="3"/>
  <c r="Q460" i="3"/>
  <c r="S460" i="3"/>
  <c r="R460" i="3"/>
  <c r="P454" i="3"/>
  <c r="Q454" i="3"/>
  <c r="R454" i="3"/>
  <c r="S454" i="3"/>
  <c r="T454" i="3"/>
  <c r="U454" i="3"/>
  <c r="V454" i="3"/>
  <c r="V448" i="3"/>
  <c r="P448" i="3"/>
  <c r="Q448" i="3"/>
  <c r="R448" i="3"/>
  <c r="S448" i="3"/>
  <c r="U448" i="3"/>
  <c r="T448" i="3"/>
  <c r="V442" i="3"/>
  <c r="P442" i="3"/>
  <c r="Q442" i="3"/>
  <c r="R442" i="3"/>
  <c r="S442" i="3"/>
  <c r="U442" i="3"/>
  <c r="T442" i="3"/>
  <c r="P436" i="3"/>
  <c r="Q436" i="3"/>
  <c r="S436" i="3"/>
  <c r="R436" i="3"/>
  <c r="T436" i="3"/>
  <c r="U436" i="3"/>
  <c r="V436" i="3"/>
  <c r="U430" i="3"/>
  <c r="V430" i="3"/>
  <c r="Q430" i="3"/>
  <c r="P430" i="3"/>
  <c r="R430" i="3"/>
  <c r="S430" i="3"/>
  <c r="T430" i="3"/>
  <c r="T424" i="3"/>
  <c r="U424" i="3"/>
  <c r="V424" i="3"/>
  <c r="P424" i="3"/>
  <c r="Q424" i="3"/>
  <c r="R424" i="3"/>
  <c r="S424" i="3"/>
  <c r="T418" i="3"/>
  <c r="U418" i="3"/>
  <c r="V418" i="3"/>
  <c r="P418" i="3"/>
  <c r="R418" i="3"/>
  <c r="Q418" i="3"/>
  <c r="S418" i="3"/>
  <c r="T412" i="3"/>
  <c r="U412" i="3"/>
  <c r="V412" i="3"/>
  <c r="P412" i="3"/>
  <c r="R412" i="3"/>
  <c r="Q412" i="3"/>
  <c r="S412" i="3"/>
  <c r="S406" i="3"/>
  <c r="T406" i="3"/>
  <c r="U406" i="3"/>
  <c r="V406" i="3"/>
  <c r="P406" i="3"/>
  <c r="R406" i="3"/>
  <c r="Q406" i="3"/>
  <c r="S400" i="3"/>
  <c r="T400" i="3"/>
  <c r="U400" i="3"/>
  <c r="V400" i="3"/>
  <c r="P400" i="3"/>
  <c r="R400" i="3"/>
  <c r="Q400" i="3"/>
  <c r="P388" i="3"/>
  <c r="Q388" i="3"/>
  <c r="R388" i="3"/>
  <c r="S388" i="3"/>
  <c r="T388" i="3"/>
  <c r="V388" i="3"/>
  <c r="U388" i="3"/>
  <c r="P382" i="3"/>
  <c r="Q382" i="3"/>
  <c r="R382" i="3"/>
  <c r="S382" i="3"/>
  <c r="T382" i="3"/>
  <c r="V382" i="3"/>
  <c r="U382" i="3"/>
  <c r="P376" i="3"/>
  <c r="Q376" i="3"/>
  <c r="R376" i="3"/>
  <c r="S376" i="3"/>
  <c r="T376" i="3"/>
  <c r="V376" i="3"/>
  <c r="U376" i="3"/>
  <c r="P370" i="3"/>
  <c r="Q370" i="3"/>
  <c r="R370" i="3"/>
  <c r="S370" i="3"/>
  <c r="T370" i="3"/>
  <c r="V370" i="3"/>
  <c r="U370" i="3"/>
  <c r="P364" i="3"/>
  <c r="Q364" i="3"/>
  <c r="R364" i="3"/>
  <c r="S364" i="3"/>
  <c r="T364" i="3"/>
  <c r="V364" i="3"/>
  <c r="U364" i="3"/>
  <c r="P358" i="3"/>
  <c r="Q358" i="3"/>
  <c r="R358" i="3"/>
  <c r="S358" i="3"/>
  <c r="T358" i="3"/>
  <c r="U358" i="3"/>
  <c r="V358" i="3"/>
  <c r="S352" i="3"/>
  <c r="T352" i="3"/>
  <c r="U352" i="3"/>
  <c r="V352" i="3"/>
  <c r="P352" i="3"/>
  <c r="R352" i="3"/>
  <c r="Q352" i="3"/>
  <c r="U346" i="3"/>
  <c r="P346" i="3"/>
  <c r="Q346" i="3"/>
  <c r="R346" i="3"/>
  <c r="S346" i="3"/>
  <c r="V346" i="3"/>
  <c r="T346" i="3"/>
  <c r="R340" i="3"/>
  <c r="V340" i="3"/>
  <c r="Q340" i="3"/>
  <c r="P340" i="3"/>
  <c r="S340" i="3"/>
  <c r="T340" i="3"/>
  <c r="U340" i="3"/>
  <c r="V334" i="3"/>
  <c r="U334" i="3"/>
  <c r="P334" i="3"/>
  <c r="Q334" i="3"/>
  <c r="R334" i="3"/>
  <c r="S334" i="3"/>
  <c r="T334" i="3"/>
  <c r="R328" i="3"/>
  <c r="V328" i="3"/>
  <c r="Q328" i="3"/>
  <c r="P328" i="3"/>
  <c r="S328" i="3"/>
  <c r="T328" i="3"/>
  <c r="U328" i="3"/>
  <c r="R322" i="3"/>
  <c r="T322" i="3"/>
  <c r="V322" i="3"/>
  <c r="Q322" i="3"/>
  <c r="P322" i="3"/>
  <c r="S322" i="3"/>
  <c r="U322" i="3"/>
  <c r="R316" i="3"/>
  <c r="S316" i="3"/>
  <c r="T316" i="3"/>
  <c r="V316" i="3"/>
  <c r="Q316" i="3"/>
  <c r="P316" i="3"/>
  <c r="U316" i="3"/>
  <c r="R310" i="3"/>
  <c r="S310" i="3"/>
  <c r="T310" i="3"/>
  <c r="V310" i="3"/>
  <c r="Q310" i="3"/>
  <c r="P310" i="3"/>
  <c r="U310" i="3"/>
  <c r="P304" i="3"/>
  <c r="Q304" i="3"/>
  <c r="R304" i="3"/>
  <c r="S304" i="3"/>
  <c r="T304" i="3"/>
  <c r="U304" i="3"/>
  <c r="V304" i="3"/>
  <c r="R298" i="3"/>
  <c r="S298" i="3"/>
  <c r="T298" i="3"/>
  <c r="U298" i="3"/>
  <c r="V298" i="3"/>
  <c r="Q298" i="3"/>
  <c r="P298" i="3"/>
  <c r="Q292" i="3"/>
  <c r="R292" i="3"/>
  <c r="S292" i="3"/>
  <c r="T292" i="3"/>
  <c r="U292" i="3"/>
  <c r="V292" i="3"/>
  <c r="P292" i="3"/>
  <c r="P286" i="3"/>
  <c r="Q286" i="3"/>
  <c r="R286" i="3"/>
  <c r="S286" i="3"/>
  <c r="V286" i="3"/>
  <c r="T286" i="3"/>
  <c r="U286" i="3"/>
  <c r="Q280" i="3"/>
  <c r="R280" i="3"/>
  <c r="S280" i="3"/>
  <c r="T280" i="3"/>
  <c r="U280" i="3"/>
  <c r="V280" i="3"/>
  <c r="P280" i="3"/>
  <c r="P274" i="3"/>
  <c r="Q274" i="3"/>
  <c r="R274" i="3"/>
  <c r="S274" i="3"/>
  <c r="V274" i="3"/>
  <c r="T274" i="3"/>
  <c r="U274" i="3"/>
  <c r="R268" i="3"/>
  <c r="S268" i="3"/>
  <c r="T268" i="3"/>
  <c r="U268" i="3"/>
  <c r="V268" i="3"/>
  <c r="Q268" i="3"/>
  <c r="P268" i="3"/>
  <c r="P262" i="3"/>
  <c r="Q262" i="3"/>
  <c r="R262" i="3"/>
  <c r="S262" i="3"/>
  <c r="T262" i="3"/>
  <c r="U262" i="3"/>
  <c r="V262" i="3"/>
  <c r="T256" i="3"/>
  <c r="U256" i="3"/>
  <c r="V256" i="3"/>
  <c r="P256" i="3"/>
  <c r="S256" i="3"/>
  <c r="Q256" i="3"/>
  <c r="R256" i="3"/>
  <c r="P250" i="3"/>
  <c r="Q250" i="3"/>
  <c r="R250" i="3"/>
  <c r="S250" i="3"/>
  <c r="T250" i="3"/>
  <c r="U250" i="3"/>
  <c r="V250" i="3"/>
  <c r="P244" i="3"/>
  <c r="Q244" i="3"/>
  <c r="R244" i="3"/>
  <c r="S244" i="3"/>
  <c r="T244" i="3"/>
  <c r="U244" i="3"/>
  <c r="V244" i="3"/>
  <c r="T238" i="3"/>
  <c r="U238" i="3"/>
  <c r="V238" i="3"/>
  <c r="P238" i="3"/>
  <c r="S238" i="3"/>
  <c r="Q238" i="3"/>
  <c r="R238" i="3"/>
  <c r="U232" i="3"/>
  <c r="V232" i="3"/>
  <c r="P232" i="3"/>
  <c r="Q232" i="3"/>
  <c r="T232" i="3"/>
  <c r="R232" i="3"/>
  <c r="S232" i="3"/>
  <c r="T226" i="3"/>
  <c r="U226" i="3"/>
  <c r="V226" i="3"/>
  <c r="P226" i="3"/>
  <c r="S226" i="3"/>
  <c r="Q226" i="3"/>
  <c r="R226" i="3"/>
  <c r="R220" i="3"/>
  <c r="Q220" i="3"/>
  <c r="S220" i="3"/>
  <c r="T220" i="3"/>
  <c r="U220" i="3"/>
  <c r="V220" i="3"/>
  <c r="P220" i="3"/>
  <c r="U214" i="3"/>
  <c r="V214" i="3"/>
  <c r="P214" i="3"/>
  <c r="Q214" i="3"/>
  <c r="R214" i="3"/>
  <c r="S214" i="3"/>
  <c r="T214" i="3"/>
  <c r="P208" i="3"/>
  <c r="Q208" i="3"/>
  <c r="R208" i="3"/>
  <c r="T208" i="3"/>
  <c r="S208" i="3"/>
  <c r="U208" i="3"/>
  <c r="V208" i="3"/>
  <c r="S202" i="3"/>
  <c r="T202" i="3"/>
  <c r="U202" i="3"/>
  <c r="P202" i="3"/>
  <c r="Q202" i="3"/>
  <c r="R202" i="3"/>
  <c r="V202" i="3"/>
  <c r="P196" i="3"/>
  <c r="Q196" i="3"/>
  <c r="R196" i="3"/>
  <c r="S196" i="3"/>
  <c r="T196" i="3"/>
  <c r="U196" i="3"/>
  <c r="V196" i="3"/>
  <c r="V190" i="3"/>
  <c r="P190" i="3"/>
  <c r="Q190" i="3"/>
  <c r="R190" i="3"/>
  <c r="S190" i="3"/>
  <c r="U190" i="3"/>
  <c r="T190" i="3"/>
  <c r="U184" i="3"/>
  <c r="V184" i="3"/>
  <c r="P184" i="3"/>
  <c r="Q184" i="3"/>
  <c r="R184" i="3"/>
  <c r="T184" i="3"/>
  <c r="S184" i="3"/>
  <c r="P178" i="3"/>
  <c r="Q178" i="3"/>
  <c r="R178" i="3"/>
  <c r="S178" i="3"/>
  <c r="T178" i="3"/>
  <c r="V178" i="3"/>
  <c r="U178" i="3"/>
  <c r="P172" i="3"/>
  <c r="Q172" i="3"/>
  <c r="R172" i="3"/>
  <c r="S172" i="3"/>
  <c r="T172" i="3"/>
  <c r="V172" i="3"/>
  <c r="U172" i="3"/>
  <c r="T166" i="3"/>
  <c r="U166" i="3"/>
  <c r="V166" i="3"/>
  <c r="P166" i="3"/>
  <c r="Q166" i="3"/>
  <c r="S166" i="3"/>
  <c r="R166" i="3"/>
  <c r="T160" i="3"/>
  <c r="U160" i="3"/>
  <c r="V160" i="3"/>
  <c r="P160" i="3"/>
  <c r="Q160" i="3"/>
  <c r="S160" i="3"/>
  <c r="R160" i="3"/>
  <c r="T154" i="3"/>
  <c r="U154" i="3"/>
  <c r="V154" i="3"/>
  <c r="P154" i="3"/>
  <c r="Q154" i="3"/>
  <c r="S154" i="3"/>
  <c r="R154" i="3"/>
  <c r="T148" i="3"/>
  <c r="U148" i="3"/>
  <c r="V148" i="3"/>
  <c r="P148" i="3"/>
  <c r="Q148" i="3"/>
  <c r="S148" i="3"/>
  <c r="R148" i="3"/>
  <c r="S142" i="3"/>
  <c r="P142" i="3"/>
  <c r="Q142" i="3"/>
  <c r="R142" i="3"/>
  <c r="T142" i="3"/>
  <c r="U142" i="3"/>
  <c r="V142" i="3"/>
  <c r="U136" i="3"/>
  <c r="P136" i="3"/>
  <c r="R136" i="3"/>
  <c r="S136" i="3"/>
  <c r="T136" i="3"/>
  <c r="V136" i="3"/>
  <c r="Q136" i="3"/>
  <c r="Q130" i="3"/>
  <c r="S130" i="3"/>
  <c r="T130" i="3"/>
  <c r="U130" i="3"/>
  <c r="V130" i="3"/>
  <c r="R130" i="3"/>
  <c r="P130" i="3"/>
  <c r="U124" i="3"/>
  <c r="R124" i="3"/>
  <c r="S124" i="3"/>
  <c r="T124" i="3"/>
  <c r="V124" i="3"/>
  <c r="Q124" i="3"/>
  <c r="P124" i="3"/>
  <c r="S118" i="3"/>
  <c r="T118" i="3"/>
  <c r="U118" i="3"/>
  <c r="P118" i="3"/>
  <c r="Q118" i="3"/>
  <c r="R118" i="3"/>
  <c r="V118" i="3"/>
  <c r="P112" i="3"/>
  <c r="S112" i="3"/>
  <c r="Q112" i="3"/>
  <c r="R112" i="3"/>
  <c r="T112" i="3"/>
  <c r="U112" i="3"/>
  <c r="V112" i="3"/>
  <c r="P106" i="3"/>
  <c r="S106" i="3"/>
  <c r="T106" i="3"/>
  <c r="U106" i="3"/>
  <c r="V106" i="3"/>
  <c r="R106" i="3"/>
  <c r="Q106" i="3"/>
  <c r="S100" i="3"/>
  <c r="T100" i="3"/>
  <c r="U100" i="3"/>
  <c r="P100" i="3"/>
  <c r="Q100" i="3"/>
  <c r="V100" i="3"/>
  <c r="R100" i="3"/>
  <c r="T94" i="3"/>
  <c r="P94" i="3"/>
  <c r="Q94" i="3"/>
  <c r="R94" i="3"/>
  <c r="S94" i="3"/>
  <c r="U94" i="3"/>
  <c r="V94" i="3"/>
  <c r="Q88" i="3"/>
  <c r="T88" i="3"/>
  <c r="U88" i="3"/>
  <c r="V88" i="3"/>
  <c r="S88" i="3"/>
  <c r="R88" i="3"/>
  <c r="P88" i="3"/>
  <c r="Q76" i="3"/>
  <c r="T76" i="3"/>
  <c r="U76" i="3"/>
  <c r="V76" i="3"/>
  <c r="P76" i="3"/>
  <c r="R76" i="3"/>
  <c r="S76" i="3"/>
  <c r="T70" i="3"/>
  <c r="U70" i="3"/>
  <c r="P70" i="3"/>
  <c r="Q70" i="3"/>
  <c r="R70" i="3"/>
  <c r="S70" i="3"/>
  <c r="V70" i="3"/>
  <c r="Q64" i="3"/>
  <c r="R64" i="3"/>
  <c r="U64" i="3"/>
  <c r="V64" i="3"/>
  <c r="P64" i="3"/>
  <c r="S64" i="3"/>
  <c r="T64" i="3"/>
  <c r="Q58" i="3"/>
  <c r="R58" i="3"/>
  <c r="S58" i="3"/>
  <c r="T58" i="3"/>
  <c r="U58" i="3"/>
  <c r="V58" i="3"/>
  <c r="P58" i="3"/>
  <c r="T52" i="3"/>
  <c r="U52" i="3"/>
  <c r="P52" i="3"/>
  <c r="Q52" i="3"/>
  <c r="R52" i="3"/>
  <c r="S52" i="3"/>
  <c r="V52" i="3"/>
  <c r="P46" i="3"/>
  <c r="S46" i="3"/>
  <c r="T46" i="3"/>
  <c r="U46" i="3"/>
  <c r="V46" i="3"/>
  <c r="Q46" i="3"/>
  <c r="R46" i="3"/>
  <c r="P40" i="3"/>
  <c r="Q40" i="3"/>
  <c r="R40" i="3"/>
  <c r="S40" i="3"/>
  <c r="T40" i="3"/>
  <c r="U40" i="3"/>
  <c r="V40" i="3"/>
  <c r="P34" i="3"/>
  <c r="Q34" i="3"/>
  <c r="R34" i="3"/>
  <c r="S34" i="3"/>
  <c r="T34" i="3"/>
  <c r="U34" i="3"/>
  <c r="V34" i="3"/>
  <c r="T28" i="3"/>
  <c r="U28" i="3"/>
  <c r="P28" i="3"/>
  <c r="Q28" i="3"/>
  <c r="R28" i="3"/>
  <c r="S28" i="3"/>
  <c r="V28" i="3"/>
  <c r="S22" i="3"/>
  <c r="T22" i="3"/>
  <c r="U22" i="3"/>
  <c r="P22" i="3"/>
  <c r="Q22" i="3"/>
  <c r="R22" i="3"/>
  <c r="V22" i="3"/>
  <c r="Q16" i="3"/>
  <c r="R16" i="3"/>
  <c r="S16" i="3"/>
  <c r="T16" i="3"/>
  <c r="U16" i="3"/>
  <c r="V16" i="3"/>
  <c r="P16" i="3"/>
  <c r="P10" i="3"/>
  <c r="Q10" i="3"/>
  <c r="R10" i="3"/>
  <c r="S10" i="3"/>
  <c r="T10" i="3"/>
  <c r="U10" i="3"/>
  <c r="V10" i="3"/>
  <c r="T4" i="3"/>
  <c r="U4" i="3"/>
  <c r="V4" i="3"/>
  <c r="P4" i="3"/>
  <c r="Q4" i="3"/>
  <c r="R4" i="3"/>
  <c r="S4" i="3"/>
  <c r="P3048" i="3"/>
  <c r="Q3048" i="3"/>
  <c r="R3048" i="3"/>
  <c r="S3048" i="3"/>
  <c r="T3048" i="3"/>
  <c r="V3048" i="3"/>
  <c r="U3048" i="3"/>
  <c r="S3042" i="3"/>
  <c r="U3042" i="3"/>
  <c r="V3042" i="3"/>
  <c r="P3042" i="3"/>
  <c r="Q3042" i="3"/>
  <c r="T3042" i="3"/>
  <c r="R3042" i="3"/>
  <c r="P3036" i="3"/>
  <c r="Q3036" i="3"/>
  <c r="R3036" i="3"/>
  <c r="S3036" i="3"/>
  <c r="T3036" i="3"/>
  <c r="V3036" i="3"/>
  <c r="U3036" i="3"/>
  <c r="S3030" i="3"/>
  <c r="U3030" i="3"/>
  <c r="V3030" i="3"/>
  <c r="P3030" i="3"/>
  <c r="Q3030" i="3"/>
  <c r="R3030" i="3"/>
  <c r="T3030" i="3"/>
  <c r="P3024" i="3"/>
  <c r="R3024" i="3"/>
  <c r="Q3024" i="3"/>
  <c r="S3024" i="3"/>
  <c r="T3024" i="3"/>
  <c r="V3024" i="3"/>
  <c r="U3024" i="3"/>
  <c r="S3018" i="3"/>
  <c r="U3018" i="3"/>
  <c r="V3018" i="3"/>
  <c r="P3018" i="3"/>
  <c r="Q3018" i="3"/>
  <c r="R3018" i="3"/>
  <c r="T3018" i="3"/>
  <c r="P3012" i="3"/>
  <c r="Q3012" i="3"/>
  <c r="R3012" i="3"/>
  <c r="S3012" i="3"/>
  <c r="T3012" i="3"/>
  <c r="V3012" i="3"/>
  <c r="U3012" i="3"/>
  <c r="S3006" i="3"/>
  <c r="U3006" i="3"/>
  <c r="V3006" i="3"/>
  <c r="P3006" i="3"/>
  <c r="Q3006" i="3"/>
  <c r="R3006" i="3"/>
  <c r="T3006" i="3"/>
  <c r="P3000" i="3"/>
  <c r="Q3000" i="3"/>
  <c r="R3000" i="3"/>
  <c r="S3000" i="3"/>
  <c r="T3000" i="3"/>
  <c r="V3000" i="3"/>
  <c r="U3000" i="3"/>
  <c r="S2994" i="3"/>
  <c r="U2994" i="3"/>
  <c r="V2994" i="3"/>
  <c r="P2994" i="3"/>
  <c r="Q2994" i="3"/>
  <c r="R2994" i="3"/>
  <c r="T2994" i="3"/>
  <c r="P2988" i="3"/>
  <c r="Q2988" i="3"/>
  <c r="R2988" i="3"/>
  <c r="S2988" i="3"/>
  <c r="T2988" i="3"/>
  <c r="V2988" i="3"/>
  <c r="U2988" i="3"/>
  <c r="S2982" i="3"/>
  <c r="U2982" i="3"/>
  <c r="V2982" i="3"/>
  <c r="P2982" i="3"/>
  <c r="Q2982" i="3"/>
  <c r="R2982" i="3"/>
  <c r="T2982" i="3"/>
  <c r="P2976" i="3"/>
  <c r="Q2976" i="3"/>
  <c r="R2976" i="3"/>
  <c r="S2976" i="3"/>
  <c r="T2976" i="3"/>
  <c r="V2976" i="3"/>
  <c r="U2976" i="3"/>
  <c r="S2970" i="3"/>
  <c r="U2970" i="3"/>
  <c r="V2970" i="3"/>
  <c r="P2970" i="3"/>
  <c r="Q2970" i="3"/>
  <c r="R2970" i="3"/>
  <c r="T2970" i="3"/>
  <c r="P2964" i="3"/>
  <c r="Q2964" i="3"/>
  <c r="R2964" i="3"/>
  <c r="S2964" i="3"/>
  <c r="T2964" i="3"/>
  <c r="V2964" i="3"/>
  <c r="U2964" i="3"/>
  <c r="S2958" i="3"/>
  <c r="U2958" i="3"/>
  <c r="V2958" i="3"/>
  <c r="P2958" i="3"/>
  <c r="Q2958" i="3"/>
  <c r="R2958" i="3"/>
  <c r="T2958" i="3"/>
  <c r="P2952" i="3"/>
  <c r="Q2952" i="3"/>
  <c r="R2952" i="3"/>
  <c r="S2952" i="3"/>
  <c r="T2952" i="3"/>
  <c r="V2952" i="3"/>
  <c r="U2952" i="3"/>
  <c r="S2946" i="3"/>
  <c r="U2946" i="3"/>
  <c r="V2946" i="3"/>
  <c r="P2946" i="3"/>
  <c r="Q2946" i="3"/>
  <c r="R2946" i="3"/>
  <c r="T2946" i="3"/>
  <c r="P2940" i="3"/>
  <c r="Q2940" i="3"/>
  <c r="R2940" i="3"/>
  <c r="S2940" i="3"/>
  <c r="T2940" i="3"/>
  <c r="V2940" i="3"/>
  <c r="U2940" i="3"/>
  <c r="S2934" i="3"/>
  <c r="U2934" i="3"/>
  <c r="V2934" i="3"/>
  <c r="P2934" i="3"/>
  <c r="Q2934" i="3"/>
  <c r="R2934" i="3"/>
  <c r="T2934" i="3"/>
  <c r="P2928" i="3"/>
  <c r="Q2928" i="3"/>
  <c r="R2928" i="3"/>
  <c r="S2928" i="3"/>
  <c r="T2928" i="3"/>
  <c r="V2928" i="3"/>
  <c r="U2928" i="3"/>
  <c r="S2922" i="3"/>
  <c r="U2922" i="3"/>
  <c r="V2922" i="3"/>
  <c r="P2922" i="3"/>
  <c r="Q2922" i="3"/>
  <c r="R2922" i="3"/>
  <c r="T2922" i="3"/>
  <c r="P2916" i="3"/>
  <c r="Q2916" i="3"/>
  <c r="R2916" i="3"/>
  <c r="S2916" i="3"/>
  <c r="T2916" i="3"/>
  <c r="V2916" i="3"/>
  <c r="U2916" i="3"/>
  <c r="T2910" i="3"/>
  <c r="V2910" i="3"/>
  <c r="Q2910" i="3"/>
  <c r="R2910" i="3"/>
  <c r="P2910" i="3"/>
  <c r="S2910" i="3"/>
  <c r="U2910" i="3"/>
  <c r="P2904" i="3"/>
  <c r="R2904" i="3"/>
  <c r="S2904" i="3"/>
  <c r="T2904" i="3"/>
  <c r="U2904" i="3"/>
  <c r="V2904" i="3"/>
  <c r="Q2904" i="3"/>
  <c r="P2898" i="3"/>
  <c r="Q2898" i="3"/>
  <c r="R2898" i="3"/>
  <c r="T2898" i="3"/>
  <c r="U2898" i="3"/>
  <c r="S2898" i="3"/>
  <c r="V2898" i="3"/>
  <c r="U2892" i="3"/>
  <c r="V2892" i="3"/>
  <c r="Q2892" i="3"/>
  <c r="R2892" i="3"/>
  <c r="S2892" i="3"/>
  <c r="T2892" i="3"/>
  <c r="P2892" i="3"/>
  <c r="P2886" i="3"/>
  <c r="Q2886" i="3"/>
  <c r="R2886" i="3"/>
  <c r="S2886" i="3"/>
  <c r="U2886" i="3"/>
  <c r="V2886" i="3"/>
  <c r="T2886" i="3"/>
  <c r="P2880" i="3"/>
  <c r="S2880" i="3"/>
  <c r="U2880" i="3"/>
  <c r="V2880" i="3"/>
  <c r="Q2880" i="3"/>
  <c r="R2880" i="3"/>
  <c r="T2880" i="3"/>
  <c r="V2874" i="3"/>
  <c r="P2874" i="3"/>
  <c r="T2874" i="3"/>
  <c r="Q2874" i="3"/>
  <c r="R2874" i="3"/>
  <c r="S2874" i="3"/>
  <c r="U2874" i="3"/>
  <c r="P2868" i="3"/>
  <c r="S2868" i="3"/>
  <c r="U2868" i="3"/>
  <c r="V2868" i="3"/>
  <c r="Q2868" i="3"/>
  <c r="R2868" i="3"/>
  <c r="T2868" i="3"/>
  <c r="V2862" i="3"/>
  <c r="P2862" i="3"/>
  <c r="R2862" i="3"/>
  <c r="S2862" i="3"/>
  <c r="T2862" i="3"/>
  <c r="U2862" i="3"/>
  <c r="Q2862" i="3"/>
  <c r="P2856" i="3"/>
  <c r="S2856" i="3"/>
  <c r="U2856" i="3"/>
  <c r="V2856" i="3"/>
  <c r="T2856" i="3"/>
  <c r="Q2856" i="3"/>
  <c r="R2856" i="3"/>
  <c r="V2850" i="3"/>
  <c r="P2850" i="3"/>
  <c r="Q2850" i="3"/>
  <c r="R2850" i="3"/>
  <c r="S2850" i="3"/>
  <c r="U2850" i="3"/>
  <c r="T2850" i="3"/>
  <c r="P2844" i="3"/>
  <c r="R2844" i="3"/>
  <c r="S2844" i="3"/>
  <c r="U2844" i="3"/>
  <c r="V2844" i="3"/>
  <c r="Q2844" i="3"/>
  <c r="T2844" i="3"/>
  <c r="V2838" i="3"/>
  <c r="P2838" i="3"/>
  <c r="Q2838" i="3"/>
  <c r="R2838" i="3"/>
  <c r="U2838" i="3"/>
  <c r="S2838" i="3"/>
  <c r="T2838" i="3"/>
  <c r="P2832" i="3"/>
  <c r="Q2832" i="3"/>
  <c r="R2832" i="3"/>
  <c r="S2832" i="3"/>
  <c r="U2832" i="3"/>
  <c r="V2832" i="3"/>
  <c r="T2832" i="3"/>
  <c r="V2826" i="3"/>
  <c r="P2826" i="3"/>
  <c r="Q2826" i="3"/>
  <c r="R2826" i="3"/>
  <c r="S2826" i="3"/>
  <c r="T2826" i="3"/>
  <c r="U2826" i="3"/>
  <c r="P2820" i="3"/>
  <c r="Q2820" i="3"/>
  <c r="R2820" i="3"/>
  <c r="S2820" i="3"/>
  <c r="U2820" i="3"/>
  <c r="V2820" i="3"/>
  <c r="T2820" i="3"/>
  <c r="V2814" i="3"/>
  <c r="P2814" i="3"/>
  <c r="Q2814" i="3"/>
  <c r="R2814" i="3"/>
  <c r="S2814" i="3"/>
  <c r="T2814" i="3"/>
  <c r="U2814" i="3"/>
  <c r="P2808" i="3"/>
  <c r="Q2808" i="3"/>
  <c r="R2808" i="3"/>
  <c r="S2808" i="3"/>
  <c r="U2808" i="3"/>
  <c r="V2808" i="3"/>
  <c r="T2808" i="3"/>
  <c r="V2802" i="3"/>
  <c r="P2802" i="3"/>
  <c r="Q2802" i="3"/>
  <c r="R2802" i="3"/>
  <c r="S2802" i="3"/>
  <c r="T2802" i="3"/>
  <c r="U2802" i="3"/>
  <c r="P2796" i="3"/>
  <c r="Q2796" i="3"/>
  <c r="R2796" i="3"/>
  <c r="S2796" i="3"/>
  <c r="U2796" i="3"/>
  <c r="V2796" i="3"/>
  <c r="T2796" i="3"/>
  <c r="V2790" i="3"/>
  <c r="P2790" i="3"/>
  <c r="Q2790" i="3"/>
  <c r="R2790" i="3"/>
  <c r="S2790" i="3"/>
  <c r="T2790" i="3"/>
  <c r="U2790" i="3"/>
  <c r="P2784" i="3"/>
  <c r="Q2784" i="3"/>
  <c r="R2784" i="3"/>
  <c r="S2784" i="3"/>
  <c r="U2784" i="3"/>
  <c r="V2784" i="3"/>
  <c r="T2784" i="3"/>
  <c r="V2778" i="3"/>
  <c r="P2778" i="3"/>
  <c r="Q2778" i="3"/>
  <c r="R2778" i="3"/>
  <c r="S2778" i="3"/>
  <c r="T2778" i="3"/>
  <c r="U2778" i="3"/>
  <c r="P2772" i="3"/>
  <c r="Q2772" i="3"/>
  <c r="R2772" i="3"/>
  <c r="S2772" i="3"/>
  <c r="U2772" i="3"/>
  <c r="V2772" i="3"/>
  <c r="T2772" i="3"/>
  <c r="V2766" i="3"/>
  <c r="P2766" i="3"/>
  <c r="Q2766" i="3"/>
  <c r="R2766" i="3"/>
  <c r="S2766" i="3"/>
  <c r="T2766" i="3"/>
  <c r="U2766" i="3"/>
  <c r="P2760" i="3"/>
  <c r="Q2760" i="3"/>
  <c r="R2760" i="3"/>
  <c r="S2760" i="3"/>
  <c r="U2760" i="3"/>
  <c r="V2760" i="3"/>
  <c r="T2760" i="3"/>
  <c r="V2754" i="3"/>
  <c r="P2754" i="3"/>
  <c r="Q2754" i="3"/>
  <c r="R2754" i="3"/>
  <c r="S2754" i="3"/>
  <c r="T2754" i="3"/>
  <c r="U2754" i="3"/>
  <c r="P2748" i="3"/>
  <c r="Q2748" i="3"/>
  <c r="R2748" i="3"/>
  <c r="S2748" i="3"/>
  <c r="U2748" i="3"/>
  <c r="V2748" i="3"/>
  <c r="T2748" i="3"/>
  <c r="V2742" i="3"/>
  <c r="P2742" i="3"/>
  <c r="Q2742" i="3"/>
  <c r="R2742" i="3"/>
  <c r="S2742" i="3"/>
  <c r="T2742" i="3"/>
  <c r="U2742" i="3"/>
  <c r="P2736" i="3"/>
  <c r="Q2736" i="3"/>
  <c r="R2736" i="3"/>
  <c r="S2736" i="3"/>
  <c r="U2736" i="3"/>
  <c r="V2736" i="3"/>
  <c r="T2736" i="3"/>
  <c r="V2730" i="3"/>
  <c r="P2730" i="3"/>
  <c r="Q2730" i="3"/>
  <c r="R2730" i="3"/>
  <c r="S2730" i="3"/>
  <c r="T2730" i="3"/>
  <c r="U2730" i="3"/>
  <c r="P2724" i="3"/>
  <c r="Q2724" i="3"/>
  <c r="R2724" i="3"/>
  <c r="S2724" i="3"/>
  <c r="U2724" i="3"/>
  <c r="V2724" i="3"/>
  <c r="T2724" i="3"/>
  <c r="V2718" i="3"/>
  <c r="P2718" i="3"/>
  <c r="Q2718" i="3"/>
  <c r="R2718" i="3"/>
  <c r="S2718" i="3"/>
  <c r="T2718" i="3"/>
  <c r="U2718" i="3"/>
  <c r="P2712" i="3"/>
  <c r="Q2712" i="3"/>
  <c r="R2712" i="3"/>
  <c r="S2712" i="3"/>
  <c r="U2712" i="3"/>
  <c r="V2712" i="3"/>
  <c r="T2712" i="3"/>
  <c r="V2706" i="3"/>
  <c r="P2706" i="3"/>
  <c r="Q2706" i="3"/>
  <c r="R2706" i="3"/>
  <c r="S2706" i="3"/>
  <c r="T2706" i="3"/>
  <c r="U2706" i="3"/>
  <c r="P2700" i="3"/>
  <c r="Q2700" i="3"/>
  <c r="R2700" i="3"/>
  <c r="S2700" i="3"/>
  <c r="U2700" i="3"/>
  <c r="V2700" i="3"/>
  <c r="T2700" i="3"/>
  <c r="V2694" i="3"/>
  <c r="P2694" i="3"/>
  <c r="Q2694" i="3"/>
  <c r="R2694" i="3"/>
  <c r="S2694" i="3"/>
  <c r="T2694" i="3"/>
  <c r="U2694" i="3"/>
  <c r="R2688" i="3"/>
  <c r="V2688" i="3"/>
  <c r="T2688" i="3"/>
  <c r="U2688" i="3"/>
  <c r="P2688" i="3"/>
  <c r="Q2688" i="3"/>
  <c r="S2688" i="3"/>
  <c r="P2682" i="3"/>
  <c r="Q2682" i="3"/>
  <c r="R2682" i="3"/>
  <c r="S2682" i="3"/>
  <c r="U2682" i="3"/>
  <c r="V2682" i="3"/>
  <c r="T2682" i="3"/>
  <c r="R2676" i="3"/>
  <c r="V2676" i="3"/>
  <c r="T2676" i="3"/>
  <c r="U2676" i="3"/>
  <c r="P2676" i="3"/>
  <c r="Q2676" i="3"/>
  <c r="S2676" i="3"/>
  <c r="P2670" i="3"/>
  <c r="Q2670" i="3"/>
  <c r="R2670" i="3"/>
  <c r="S2670" i="3"/>
  <c r="T2670" i="3"/>
  <c r="U2670" i="3"/>
  <c r="V2670" i="3"/>
  <c r="R2664" i="3"/>
  <c r="V2664" i="3"/>
  <c r="P2664" i="3"/>
  <c r="Q2664" i="3"/>
  <c r="S2664" i="3"/>
  <c r="U2664" i="3"/>
  <c r="T2664" i="3"/>
  <c r="P2658" i="3"/>
  <c r="Q2658" i="3"/>
  <c r="R2658" i="3"/>
  <c r="U2658" i="3"/>
  <c r="V2658" i="3"/>
  <c r="S2658" i="3"/>
  <c r="T2658" i="3"/>
  <c r="R2652" i="3"/>
  <c r="V2652" i="3"/>
  <c r="P2652" i="3"/>
  <c r="Q2652" i="3"/>
  <c r="S2652" i="3"/>
  <c r="T2652" i="3"/>
  <c r="U2652" i="3"/>
  <c r="P2646" i="3"/>
  <c r="Q2646" i="3"/>
  <c r="R2646" i="3"/>
  <c r="S2646" i="3"/>
  <c r="T2646" i="3"/>
  <c r="V2646" i="3"/>
  <c r="U2646" i="3"/>
  <c r="R2640" i="3"/>
  <c r="V2640" i="3"/>
  <c r="T2640" i="3"/>
  <c r="U2640" i="3"/>
  <c r="P2640" i="3"/>
  <c r="Q2640" i="3"/>
  <c r="S2640" i="3"/>
  <c r="V750" i="3"/>
  <c r="P750" i="3"/>
  <c r="Q750" i="3"/>
  <c r="S750" i="3"/>
  <c r="U750" i="3"/>
  <c r="R750" i="3"/>
  <c r="T750" i="3"/>
  <c r="P726" i="3"/>
  <c r="Q726" i="3"/>
  <c r="R726" i="3"/>
  <c r="S726" i="3"/>
  <c r="T726" i="3"/>
  <c r="V726" i="3"/>
  <c r="U726" i="3"/>
  <c r="P696" i="3"/>
  <c r="Q696" i="3"/>
  <c r="R696" i="3"/>
  <c r="S696" i="3"/>
  <c r="T696" i="3"/>
  <c r="V696" i="3"/>
  <c r="U696" i="3"/>
  <c r="P648" i="3"/>
  <c r="Q648" i="3"/>
  <c r="R648" i="3"/>
  <c r="S648" i="3"/>
  <c r="T648" i="3"/>
  <c r="U648" i="3"/>
  <c r="V648" i="3"/>
  <c r="S600" i="3"/>
  <c r="T600" i="3"/>
  <c r="U600" i="3"/>
  <c r="V600" i="3"/>
  <c r="P600" i="3"/>
  <c r="Q600" i="3"/>
  <c r="R600" i="3"/>
  <c r="U540" i="3"/>
  <c r="V540" i="3"/>
  <c r="R540" i="3"/>
  <c r="S540" i="3"/>
  <c r="T540" i="3"/>
  <c r="P540" i="3"/>
  <c r="Q540" i="3"/>
  <c r="U528" i="3"/>
  <c r="V528" i="3"/>
  <c r="P528" i="3"/>
  <c r="Q528" i="3"/>
  <c r="R528" i="3"/>
  <c r="S528" i="3"/>
  <c r="T528" i="3"/>
  <c r="U498" i="3"/>
  <c r="V498" i="3"/>
  <c r="P498" i="3"/>
  <c r="Q498" i="3"/>
  <c r="R498" i="3"/>
  <c r="T498" i="3"/>
  <c r="S498" i="3"/>
  <c r="P480" i="3"/>
  <c r="Q480" i="3"/>
  <c r="R480" i="3"/>
  <c r="S480" i="3"/>
  <c r="T480" i="3"/>
  <c r="U480" i="3"/>
  <c r="V480" i="3"/>
  <c r="R450" i="3"/>
  <c r="S450" i="3"/>
  <c r="T450" i="3"/>
  <c r="U450" i="3"/>
  <c r="V450" i="3"/>
  <c r="Q450" i="3"/>
  <c r="P450" i="3"/>
  <c r="S366" i="3"/>
  <c r="T366" i="3"/>
  <c r="U366" i="3"/>
  <c r="V366" i="3"/>
  <c r="P366" i="3"/>
  <c r="R366" i="3"/>
  <c r="Q366" i="3"/>
  <c r="P156" i="3"/>
  <c r="Q156" i="3"/>
  <c r="R156" i="3"/>
  <c r="S156" i="3"/>
  <c r="T156" i="3"/>
  <c r="U156" i="3"/>
  <c r="V156" i="3"/>
  <c r="T120" i="3"/>
  <c r="P120" i="3"/>
  <c r="Q120" i="3"/>
  <c r="R120" i="3"/>
  <c r="S120" i="3"/>
  <c r="U120" i="3"/>
  <c r="V120" i="3"/>
  <c r="R96" i="3"/>
  <c r="U96" i="3"/>
  <c r="P96" i="3"/>
  <c r="Q96" i="3"/>
  <c r="S96" i="3"/>
  <c r="T96" i="3"/>
  <c r="V96" i="3"/>
  <c r="S90" i="3"/>
  <c r="T90" i="3"/>
  <c r="U90" i="3"/>
  <c r="P90" i="3"/>
  <c r="Q90" i="3"/>
  <c r="R90" i="3"/>
  <c r="V90" i="3"/>
  <c r="U84" i="3"/>
  <c r="V84" i="3"/>
  <c r="P84" i="3"/>
  <c r="Q84" i="3"/>
  <c r="R84" i="3"/>
  <c r="S84" i="3"/>
  <c r="T84" i="3"/>
  <c r="Q78" i="3"/>
  <c r="R78" i="3"/>
  <c r="U78" i="3"/>
  <c r="P78" i="3"/>
  <c r="S78" i="3"/>
  <c r="T78" i="3"/>
  <c r="V78" i="3"/>
  <c r="Q48" i="3"/>
  <c r="R48" i="3"/>
  <c r="S48" i="3"/>
  <c r="T48" i="3"/>
  <c r="U48" i="3"/>
  <c r="V48" i="3"/>
  <c r="P48" i="3"/>
  <c r="T36" i="3"/>
  <c r="U36" i="3"/>
  <c r="P36" i="3"/>
  <c r="Q36" i="3"/>
  <c r="R36" i="3"/>
  <c r="S36" i="3"/>
  <c r="V36" i="3"/>
  <c r="P30" i="3"/>
  <c r="Q30" i="3"/>
  <c r="T30" i="3"/>
  <c r="U30" i="3"/>
  <c r="V30" i="3"/>
  <c r="S30" i="3"/>
  <c r="R30" i="3"/>
  <c r="Q3008" i="3"/>
  <c r="S3008" i="3"/>
  <c r="T3008" i="3"/>
  <c r="U3008" i="3"/>
  <c r="V3008" i="3"/>
  <c r="P3008" i="3"/>
  <c r="R3008" i="3"/>
  <c r="Q2972" i="3"/>
  <c r="S2972" i="3"/>
  <c r="T2972" i="3"/>
  <c r="U2972" i="3"/>
  <c r="V2972" i="3"/>
  <c r="P2972" i="3"/>
  <c r="R2972" i="3"/>
  <c r="P2918" i="3"/>
  <c r="Q2918" i="3"/>
  <c r="R2918" i="3"/>
  <c r="T2918" i="3"/>
  <c r="U2918" i="3"/>
  <c r="S2918" i="3"/>
  <c r="V2918" i="3"/>
  <c r="Q2912" i="3"/>
  <c r="S2912" i="3"/>
  <c r="T2912" i="3"/>
  <c r="U2912" i="3"/>
  <c r="V2912" i="3"/>
  <c r="P2912" i="3"/>
  <c r="R2912" i="3"/>
  <c r="P2906" i="3"/>
  <c r="Q2906" i="3"/>
  <c r="R2906" i="3"/>
  <c r="S2906" i="3"/>
  <c r="T2906" i="3"/>
  <c r="U2906" i="3"/>
  <c r="V2906" i="3"/>
  <c r="T2852" i="3"/>
  <c r="P2852" i="3"/>
  <c r="Q2852" i="3"/>
  <c r="R2852" i="3"/>
  <c r="S2852" i="3"/>
  <c r="U2852" i="3"/>
  <c r="V2852" i="3"/>
  <c r="T2804" i="3"/>
  <c r="U2804" i="3"/>
  <c r="V2804" i="3"/>
  <c r="P2804" i="3"/>
  <c r="Q2804" i="3"/>
  <c r="R2804" i="3"/>
  <c r="S2804" i="3"/>
  <c r="P2786" i="3"/>
  <c r="Q2786" i="3"/>
  <c r="S2786" i="3"/>
  <c r="T2786" i="3"/>
  <c r="U2786" i="3"/>
  <c r="V2786" i="3"/>
  <c r="R2786" i="3"/>
  <c r="T2780" i="3"/>
  <c r="U2780" i="3"/>
  <c r="V2780" i="3"/>
  <c r="P2780" i="3"/>
  <c r="Q2780" i="3"/>
  <c r="R2780" i="3"/>
  <c r="S2780" i="3"/>
  <c r="P2762" i="3"/>
  <c r="Q2762" i="3"/>
  <c r="S2762" i="3"/>
  <c r="T2762" i="3"/>
  <c r="U2762" i="3"/>
  <c r="V2762" i="3"/>
  <c r="R2762" i="3"/>
  <c r="V2684" i="3"/>
  <c r="Q2684" i="3"/>
  <c r="R2684" i="3"/>
  <c r="S2684" i="3"/>
  <c r="T2684" i="3"/>
  <c r="P2684" i="3"/>
  <c r="U2684" i="3"/>
  <c r="V2660" i="3"/>
  <c r="P2660" i="3"/>
  <c r="Q2660" i="3"/>
  <c r="R2660" i="3"/>
  <c r="S2660" i="3"/>
  <c r="T2660" i="3"/>
  <c r="U2660" i="3"/>
  <c r="T2626" i="3"/>
  <c r="V2626" i="3"/>
  <c r="P2626" i="3"/>
  <c r="Q2626" i="3"/>
  <c r="R2626" i="3"/>
  <c r="S2626" i="3"/>
  <c r="U2626" i="3"/>
  <c r="T2614" i="3"/>
  <c r="V2614" i="3"/>
  <c r="P2614" i="3"/>
  <c r="Q2614" i="3"/>
  <c r="R2614" i="3"/>
  <c r="U2614" i="3"/>
  <c r="S2614" i="3"/>
  <c r="R2566" i="3"/>
  <c r="T2566" i="3"/>
  <c r="U2566" i="3"/>
  <c r="V2566" i="3"/>
  <c r="P2566" i="3"/>
  <c r="Q2566" i="3"/>
  <c r="S2566" i="3"/>
  <c r="P2560" i="3"/>
  <c r="Q2560" i="3"/>
  <c r="R2560" i="3"/>
  <c r="S2560" i="3"/>
  <c r="T2560" i="3"/>
  <c r="U2560" i="3"/>
  <c r="V2560" i="3"/>
  <c r="P678" i="3"/>
  <c r="Q678" i="3"/>
  <c r="R678" i="3"/>
  <c r="S678" i="3"/>
  <c r="T678" i="3"/>
  <c r="V678" i="3"/>
  <c r="U678" i="3"/>
  <c r="P636" i="3"/>
  <c r="Q636" i="3"/>
  <c r="R636" i="3"/>
  <c r="S636" i="3"/>
  <c r="T636" i="3"/>
  <c r="U636" i="3"/>
  <c r="V636" i="3"/>
  <c r="P582" i="3"/>
  <c r="Q582" i="3"/>
  <c r="R582" i="3"/>
  <c r="S582" i="3"/>
  <c r="T582" i="3"/>
  <c r="U582" i="3"/>
  <c r="V582" i="3"/>
  <c r="P534" i="3"/>
  <c r="Q534" i="3"/>
  <c r="R534" i="3"/>
  <c r="S534" i="3"/>
  <c r="T534" i="3"/>
  <c r="U534" i="3"/>
  <c r="V534" i="3"/>
  <c r="P516" i="3"/>
  <c r="Q516" i="3"/>
  <c r="R516" i="3"/>
  <c r="S516" i="3"/>
  <c r="T516" i="3"/>
  <c r="U516" i="3"/>
  <c r="V516" i="3"/>
  <c r="R462" i="3"/>
  <c r="S462" i="3"/>
  <c r="T462" i="3"/>
  <c r="U462" i="3"/>
  <c r="V462" i="3"/>
  <c r="Q462" i="3"/>
  <c r="P462" i="3"/>
  <c r="S372" i="3"/>
  <c r="T372" i="3"/>
  <c r="U372" i="3"/>
  <c r="V372" i="3"/>
  <c r="P372" i="3"/>
  <c r="R372" i="3"/>
  <c r="Q372" i="3"/>
  <c r="P300" i="3"/>
  <c r="Q300" i="3"/>
  <c r="R300" i="3"/>
  <c r="S300" i="3"/>
  <c r="T300" i="3"/>
  <c r="U300" i="3"/>
  <c r="V300" i="3"/>
  <c r="S216" i="3"/>
  <c r="T216" i="3"/>
  <c r="U216" i="3"/>
  <c r="P216" i="3"/>
  <c r="Q216" i="3"/>
  <c r="R216" i="3"/>
  <c r="V216" i="3"/>
  <c r="R210" i="3"/>
  <c r="S210" i="3"/>
  <c r="T210" i="3"/>
  <c r="U210" i="3"/>
  <c r="V210" i="3"/>
  <c r="Q210" i="3"/>
  <c r="P210" i="3"/>
  <c r="Q204" i="3"/>
  <c r="R204" i="3"/>
  <c r="S204" i="3"/>
  <c r="U204" i="3"/>
  <c r="V204" i="3"/>
  <c r="P204" i="3"/>
  <c r="T204" i="3"/>
  <c r="P198" i="3"/>
  <c r="Q198" i="3"/>
  <c r="R198" i="3"/>
  <c r="S198" i="3"/>
  <c r="T198" i="3"/>
  <c r="U198" i="3"/>
  <c r="V198" i="3"/>
  <c r="P162" i="3"/>
  <c r="Q162" i="3"/>
  <c r="R162" i="3"/>
  <c r="S162" i="3"/>
  <c r="T162" i="3"/>
  <c r="U162" i="3"/>
  <c r="V162" i="3"/>
  <c r="V102" i="3"/>
  <c r="Q102" i="3"/>
  <c r="R102" i="3"/>
  <c r="S102" i="3"/>
  <c r="P102" i="3"/>
  <c r="T102" i="3"/>
  <c r="U102" i="3"/>
  <c r="Q54" i="3"/>
  <c r="R54" i="3"/>
  <c r="U54" i="3"/>
  <c r="V54" i="3"/>
  <c r="P54" i="3"/>
  <c r="S54" i="3"/>
  <c r="T54" i="3"/>
  <c r="P18" i="3"/>
  <c r="Q18" i="3"/>
  <c r="R18" i="3"/>
  <c r="S18" i="3"/>
  <c r="T18" i="3"/>
  <c r="U18" i="3"/>
  <c r="V18" i="3"/>
  <c r="V12" i="3"/>
  <c r="P12" i="3"/>
  <c r="Q12" i="3"/>
  <c r="R12" i="3"/>
  <c r="S12" i="3"/>
  <c r="T12" i="3"/>
  <c r="U12" i="3"/>
  <c r="Q6" i="3"/>
  <c r="R6" i="3"/>
  <c r="S6" i="3"/>
  <c r="U6" i="3"/>
  <c r="V6" i="3"/>
  <c r="P6" i="3"/>
  <c r="T6" i="3"/>
  <c r="Q3032" i="3"/>
  <c r="S3032" i="3"/>
  <c r="T3032" i="3"/>
  <c r="U3032" i="3"/>
  <c r="V3032" i="3"/>
  <c r="P3032" i="3"/>
  <c r="R3032" i="3"/>
  <c r="P3014" i="3"/>
  <c r="Q3014" i="3"/>
  <c r="R3014" i="3"/>
  <c r="T3014" i="3"/>
  <c r="U3014" i="3"/>
  <c r="S3014" i="3"/>
  <c r="V3014" i="3"/>
  <c r="P2954" i="3"/>
  <c r="Q2954" i="3"/>
  <c r="R2954" i="3"/>
  <c r="T2954" i="3"/>
  <c r="U2954" i="3"/>
  <c r="V2954" i="3"/>
  <c r="S2954" i="3"/>
  <c r="U2900" i="3"/>
  <c r="P2900" i="3"/>
  <c r="R2900" i="3"/>
  <c r="S2900" i="3"/>
  <c r="T2900" i="3"/>
  <c r="V2900" i="3"/>
  <c r="Q2900" i="3"/>
  <c r="T2864" i="3"/>
  <c r="R2864" i="3"/>
  <c r="U2864" i="3"/>
  <c r="V2864" i="3"/>
  <c r="P2864" i="3"/>
  <c r="Q2864" i="3"/>
  <c r="S2864" i="3"/>
  <c r="T2792" i="3"/>
  <c r="U2792" i="3"/>
  <c r="V2792" i="3"/>
  <c r="P2792" i="3"/>
  <c r="Q2792" i="3"/>
  <c r="R2792" i="3"/>
  <c r="S2792" i="3"/>
  <c r="P2738" i="3"/>
  <c r="Q2738" i="3"/>
  <c r="S2738" i="3"/>
  <c r="T2738" i="3"/>
  <c r="U2738" i="3"/>
  <c r="V2738" i="3"/>
  <c r="R2738" i="3"/>
  <c r="T2732" i="3"/>
  <c r="U2732" i="3"/>
  <c r="V2732" i="3"/>
  <c r="P2732" i="3"/>
  <c r="Q2732" i="3"/>
  <c r="R2732" i="3"/>
  <c r="S2732" i="3"/>
  <c r="P2714" i="3"/>
  <c r="Q2714" i="3"/>
  <c r="S2714" i="3"/>
  <c r="T2714" i="3"/>
  <c r="U2714" i="3"/>
  <c r="V2714" i="3"/>
  <c r="R2714" i="3"/>
  <c r="T2708" i="3"/>
  <c r="U2708" i="3"/>
  <c r="V2708" i="3"/>
  <c r="P2708" i="3"/>
  <c r="Q2708" i="3"/>
  <c r="R2708" i="3"/>
  <c r="S2708" i="3"/>
  <c r="P2702" i="3"/>
  <c r="Q2702" i="3"/>
  <c r="S2702" i="3"/>
  <c r="T2702" i="3"/>
  <c r="U2702" i="3"/>
  <c r="V2702" i="3"/>
  <c r="R2702" i="3"/>
  <c r="P2690" i="3"/>
  <c r="T2690" i="3"/>
  <c r="U2690" i="3"/>
  <c r="Q2690" i="3"/>
  <c r="R2690" i="3"/>
  <c r="S2690" i="3"/>
  <c r="V2690" i="3"/>
  <c r="V2672" i="3"/>
  <c r="P2672" i="3"/>
  <c r="Q2672" i="3"/>
  <c r="R2672" i="3"/>
  <c r="T2672" i="3"/>
  <c r="U2672" i="3"/>
  <c r="S2672" i="3"/>
  <c r="P2666" i="3"/>
  <c r="T2666" i="3"/>
  <c r="U2666" i="3"/>
  <c r="V2666" i="3"/>
  <c r="R2666" i="3"/>
  <c r="S2666" i="3"/>
  <c r="Q2666" i="3"/>
  <c r="P2654" i="3"/>
  <c r="T2654" i="3"/>
  <c r="U2654" i="3"/>
  <c r="V2654" i="3"/>
  <c r="Q2654" i="3"/>
  <c r="S2654" i="3"/>
  <c r="R2654" i="3"/>
  <c r="P2620" i="3"/>
  <c r="R2620" i="3"/>
  <c r="S2620" i="3"/>
  <c r="T2620" i="3"/>
  <c r="V2620" i="3"/>
  <c r="Q2620" i="3"/>
  <c r="U2620" i="3"/>
  <c r="P2608" i="3"/>
  <c r="Q2608" i="3"/>
  <c r="R2608" i="3"/>
  <c r="S2608" i="3"/>
  <c r="T2608" i="3"/>
  <c r="V2608" i="3"/>
  <c r="U2608" i="3"/>
  <c r="T2602" i="3"/>
  <c r="V2602" i="3"/>
  <c r="P2602" i="3"/>
  <c r="Q2602" i="3"/>
  <c r="R2602" i="3"/>
  <c r="S2602" i="3"/>
  <c r="U2602" i="3"/>
  <c r="S2596" i="3"/>
  <c r="U2596" i="3"/>
  <c r="V2596" i="3"/>
  <c r="P2596" i="3"/>
  <c r="R2596" i="3"/>
  <c r="T2596" i="3"/>
  <c r="Q2596" i="3"/>
  <c r="P2572" i="3"/>
  <c r="Q2572" i="3"/>
  <c r="R2572" i="3"/>
  <c r="S2572" i="3"/>
  <c r="T2572" i="3"/>
  <c r="U2572" i="3"/>
  <c r="V2572" i="3"/>
  <c r="P3" i="3"/>
  <c r="Q3" i="3"/>
  <c r="R3" i="3"/>
  <c r="S3" i="3"/>
  <c r="T3" i="3"/>
  <c r="U3" i="3"/>
  <c r="V3" i="3"/>
  <c r="U2631" i="3"/>
  <c r="Q2631" i="3"/>
  <c r="R2631" i="3"/>
  <c r="S2631" i="3"/>
  <c r="T2631" i="3"/>
  <c r="V2631" i="3"/>
  <c r="P2631" i="3"/>
  <c r="Q2625" i="3"/>
  <c r="S2625" i="3"/>
  <c r="T2625" i="3"/>
  <c r="U2625" i="3"/>
  <c r="R2625" i="3"/>
  <c r="V2625" i="3"/>
  <c r="P2625" i="3"/>
  <c r="U2619" i="3"/>
  <c r="Q2619" i="3"/>
  <c r="R2619" i="3"/>
  <c r="P2619" i="3"/>
  <c r="S2619" i="3"/>
  <c r="T2619" i="3"/>
  <c r="V2619" i="3"/>
  <c r="Q2613" i="3"/>
  <c r="S2613" i="3"/>
  <c r="T2613" i="3"/>
  <c r="U2613" i="3"/>
  <c r="P2613" i="3"/>
  <c r="R2613" i="3"/>
  <c r="V2613" i="3"/>
  <c r="U2607" i="3"/>
  <c r="Q2607" i="3"/>
  <c r="R2607" i="3"/>
  <c r="P2607" i="3"/>
  <c r="S2607" i="3"/>
  <c r="T2607" i="3"/>
  <c r="V2607" i="3"/>
  <c r="P2595" i="3"/>
  <c r="Q2595" i="3"/>
  <c r="R2595" i="3"/>
  <c r="S2595" i="3"/>
  <c r="T2595" i="3"/>
  <c r="U2595" i="3"/>
  <c r="V2595" i="3"/>
  <c r="P2589" i="3"/>
  <c r="Q2589" i="3"/>
  <c r="R2589" i="3"/>
  <c r="S2589" i="3"/>
  <c r="T2589" i="3"/>
  <c r="U2589" i="3"/>
  <c r="V2589" i="3"/>
  <c r="S2583" i="3"/>
  <c r="U2583" i="3"/>
  <c r="V2583" i="3"/>
  <c r="P2583" i="3"/>
  <c r="Q2583" i="3"/>
  <c r="R2583" i="3"/>
  <c r="T2583" i="3"/>
  <c r="P2577" i="3"/>
  <c r="Q2577" i="3"/>
  <c r="R2577" i="3"/>
  <c r="S2577" i="3"/>
  <c r="T2577" i="3"/>
  <c r="U2577" i="3"/>
  <c r="V2577" i="3"/>
  <c r="S2571" i="3"/>
  <c r="U2571" i="3"/>
  <c r="V2571" i="3"/>
  <c r="P2571" i="3"/>
  <c r="Q2571" i="3"/>
  <c r="R2571" i="3"/>
  <c r="T2571" i="3"/>
  <c r="P2565" i="3"/>
  <c r="Q2565" i="3"/>
  <c r="R2565" i="3"/>
  <c r="S2565" i="3"/>
  <c r="T2565" i="3"/>
  <c r="U2565" i="3"/>
  <c r="V2565" i="3"/>
  <c r="R2553" i="3"/>
  <c r="T2553" i="3"/>
  <c r="U2553" i="3"/>
  <c r="V2553" i="3"/>
  <c r="Q2553" i="3"/>
  <c r="S2553" i="3"/>
  <c r="P2553" i="3"/>
  <c r="P2547" i="3"/>
  <c r="Q2547" i="3"/>
  <c r="R2547" i="3"/>
  <c r="S2547" i="3"/>
  <c r="T2547" i="3"/>
  <c r="U2547" i="3"/>
  <c r="V2547" i="3"/>
  <c r="R2541" i="3"/>
  <c r="T2541" i="3"/>
  <c r="U2541" i="3"/>
  <c r="V2541" i="3"/>
  <c r="P2541" i="3"/>
  <c r="Q2541" i="3"/>
  <c r="S2541" i="3"/>
  <c r="Q2535" i="3"/>
  <c r="S2535" i="3"/>
  <c r="T2535" i="3"/>
  <c r="U2535" i="3"/>
  <c r="V2535" i="3"/>
  <c r="P2535" i="3"/>
  <c r="R2535" i="3"/>
  <c r="P2529" i="3"/>
  <c r="Q2529" i="3"/>
  <c r="R2529" i="3"/>
  <c r="S2529" i="3"/>
  <c r="T2529" i="3"/>
  <c r="V2529" i="3"/>
  <c r="U2529" i="3"/>
  <c r="Q2523" i="3"/>
  <c r="S2523" i="3"/>
  <c r="T2523" i="3"/>
  <c r="U2523" i="3"/>
  <c r="V2523" i="3"/>
  <c r="P2523" i="3"/>
  <c r="R2523" i="3"/>
  <c r="P2517" i="3"/>
  <c r="Q2517" i="3"/>
  <c r="R2517" i="3"/>
  <c r="S2517" i="3"/>
  <c r="T2517" i="3"/>
  <c r="V2517" i="3"/>
  <c r="U2517" i="3"/>
  <c r="V2511" i="3"/>
  <c r="P2511" i="3"/>
  <c r="Q2511" i="3"/>
  <c r="R2511" i="3"/>
  <c r="S2511" i="3"/>
  <c r="U2511" i="3"/>
  <c r="T2511" i="3"/>
  <c r="P2505" i="3"/>
  <c r="R2505" i="3"/>
  <c r="S2505" i="3"/>
  <c r="T2505" i="3"/>
  <c r="U2505" i="3"/>
  <c r="V2505" i="3"/>
  <c r="Q2505" i="3"/>
  <c r="V2499" i="3"/>
  <c r="P2499" i="3"/>
  <c r="Q2499" i="3"/>
  <c r="R2499" i="3"/>
  <c r="S2499" i="3"/>
  <c r="U2499" i="3"/>
  <c r="T2499" i="3"/>
  <c r="R2493" i="3"/>
  <c r="T2493" i="3"/>
  <c r="U2493" i="3"/>
  <c r="V2493" i="3"/>
  <c r="Q2493" i="3"/>
  <c r="P2493" i="3"/>
  <c r="S2493" i="3"/>
  <c r="P2481" i="3"/>
  <c r="Q2481" i="3"/>
  <c r="R2481" i="3"/>
  <c r="S2481" i="3"/>
  <c r="T2481" i="3"/>
  <c r="U2481" i="3"/>
  <c r="V2481" i="3"/>
  <c r="R2475" i="3"/>
  <c r="T2475" i="3"/>
  <c r="U2475" i="3"/>
  <c r="V2475" i="3"/>
  <c r="Q2475" i="3"/>
  <c r="P2475" i="3"/>
  <c r="S2475" i="3"/>
  <c r="P2469" i="3"/>
  <c r="Q2469" i="3"/>
  <c r="R2469" i="3"/>
  <c r="S2469" i="3"/>
  <c r="T2469" i="3"/>
  <c r="U2469" i="3"/>
  <c r="V2469" i="3"/>
  <c r="R2463" i="3"/>
  <c r="T2463" i="3"/>
  <c r="U2463" i="3"/>
  <c r="V2463" i="3"/>
  <c r="Q2463" i="3"/>
  <c r="P2463" i="3"/>
  <c r="S2463" i="3"/>
  <c r="P2457" i="3"/>
  <c r="Q2457" i="3"/>
  <c r="R2457" i="3"/>
  <c r="S2457" i="3"/>
  <c r="T2457" i="3"/>
  <c r="U2457" i="3"/>
  <c r="V2457" i="3"/>
  <c r="R2451" i="3"/>
  <c r="T2451" i="3"/>
  <c r="U2451" i="3"/>
  <c r="V2451" i="3"/>
  <c r="Q2451" i="3"/>
  <c r="P2451" i="3"/>
  <c r="S2451" i="3"/>
  <c r="Q2445" i="3"/>
  <c r="S2445" i="3"/>
  <c r="T2445" i="3"/>
  <c r="U2445" i="3"/>
  <c r="V2445" i="3"/>
  <c r="P2445" i="3"/>
  <c r="R2445" i="3"/>
  <c r="P2439" i="3"/>
  <c r="Q2439" i="3"/>
  <c r="R2439" i="3"/>
  <c r="S2439" i="3"/>
  <c r="T2439" i="3"/>
  <c r="V2439" i="3"/>
  <c r="U2439" i="3"/>
  <c r="Q2433" i="3"/>
  <c r="S2433" i="3"/>
  <c r="T2433" i="3"/>
  <c r="U2433" i="3"/>
  <c r="V2433" i="3"/>
  <c r="P2433" i="3"/>
  <c r="R2433" i="3"/>
  <c r="P2427" i="3"/>
  <c r="Q2427" i="3"/>
  <c r="R2427" i="3"/>
  <c r="S2427" i="3"/>
  <c r="T2427" i="3"/>
  <c r="V2427" i="3"/>
  <c r="U2427" i="3"/>
  <c r="V2415" i="3"/>
  <c r="Q2415" i="3"/>
  <c r="R2415" i="3"/>
  <c r="U2415" i="3"/>
  <c r="P2415" i="3"/>
  <c r="T2415" i="3"/>
  <c r="S2415" i="3"/>
  <c r="P2409" i="3"/>
  <c r="R2409" i="3"/>
  <c r="Q2409" i="3"/>
  <c r="S2409" i="3"/>
  <c r="T2409" i="3"/>
  <c r="U2409" i="3"/>
  <c r="V2409" i="3"/>
  <c r="Q2403" i="3"/>
  <c r="V2403" i="3"/>
  <c r="P2403" i="3"/>
  <c r="R2403" i="3"/>
  <c r="S2403" i="3"/>
  <c r="T2403" i="3"/>
  <c r="U2403" i="3"/>
  <c r="U2397" i="3"/>
  <c r="P2397" i="3"/>
  <c r="Q2397" i="3"/>
  <c r="R2397" i="3"/>
  <c r="S2397" i="3"/>
  <c r="T2397" i="3"/>
  <c r="V2397" i="3"/>
  <c r="S2385" i="3"/>
  <c r="U2385" i="3"/>
  <c r="Q2385" i="3"/>
  <c r="R2385" i="3"/>
  <c r="P2385" i="3"/>
  <c r="T2385" i="3"/>
  <c r="V2385" i="3"/>
  <c r="S2379" i="3"/>
  <c r="U2379" i="3"/>
  <c r="V2379" i="3"/>
  <c r="Q2379" i="3"/>
  <c r="R2379" i="3"/>
  <c r="P2379" i="3"/>
  <c r="T2379" i="3"/>
  <c r="V2373" i="3"/>
  <c r="P2373" i="3"/>
  <c r="Q2373" i="3"/>
  <c r="R2373" i="3"/>
  <c r="T2373" i="3"/>
  <c r="U2373" i="3"/>
  <c r="S2373" i="3"/>
  <c r="V2367" i="3"/>
  <c r="P2367" i="3"/>
  <c r="Q2367" i="3"/>
  <c r="R2367" i="3"/>
  <c r="T2367" i="3"/>
  <c r="U2367" i="3"/>
  <c r="S2367" i="3"/>
  <c r="V2361" i="3"/>
  <c r="P2361" i="3"/>
  <c r="Q2361" i="3"/>
  <c r="R2361" i="3"/>
  <c r="T2361" i="3"/>
  <c r="U2361" i="3"/>
  <c r="S2361" i="3"/>
  <c r="V2355" i="3"/>
  <c r="P2355" i="3"/>
  <c r="Q2355" i="3"/>
  <c r="R2355" i="3"/>
  <c r="T2355" i="3"/>
  <c r="U2355" i="3"/>
  <c r="S2355" i="3"/>
  <c r="V2349" i="3"/>
  <c r="P2349" i="3"/>
  <c r="Q2349" i="3"/>
  <c r="R2349" i="3"/>
  <c r="T2349" i="3"/>
  <c r="U2349" i="3"/>
  <c r="S2349" i="3"/>
  <c r="V2343" i="3"/>
  <c r="P2343" i="3"/>
  <c r="Q2343" i="3"/>
  <c r="R2343" i="3"/>
  <c r="T2343" i="3"/>
  <c r="U2343" i="3"/>
  <c r="S2343" i="3"/>
  <c r="P2337" i="3"/>
  <c r="Q2337" i="3"/>
  <c r="R2337" i="3"/>
  <c r="S2337" i="3"/>
  <c r="T2337" i="3"/>
  <c r="U2337" i="3"/>
  <c r="V2337" i="3"/>
  <c r="R2331" i="3"/>
  <c r="S2331" i="3"/>
  <c r="T2331" i="3"/>
  <c r="U2331" i="3"/>
  <c r="V2331" i="3"/>
  <c r="P2331" i="3"/>
  <c r="Q2331" i="3"/>
  <c r="R2325" i="3"/>
  <c r="S2325" i="3"/>
  <c r="T2325" i="3"/>
  <c r="U2325" i="3"/>
  <c r="V2325" i="3"/>
  <c r="P2325" i="3"/>
  <c r="Q2325" i="3"/>
  <c r="V2319" i="3"/>
  <c r="P2319" i="3"/>
  <c r="Q2319" i="3"/>
  <c r="R2319" i="3"/>
  <c r="S2319" i="3"/>
  <c r="T2319" i="3"/>
  <c r="U2319" i="3"/>
  <c r="V2313" i="3"/>
  <c r="P2313" i="3"/>
  <c r="Q2313" i="3"/>
  <c r="R2313" i="3"/>
  <c r="S2313" i="3"/>
  <c r="T2313" i="3"/>
  <c r="U2313" i="3"/>
  <c r="V2307" i="3"/>
  <c r="P2307" i="3"/>
  <c r="Q2307" i="3"/>
  <c r="R2307" i="3"/>
  <c r="S2307" i="3"/>
  <c r="T2307" i="3"/>
  <c r="U2307" i="3"/>
  <c r="V2301" i="3"/>
  <c r="P2301" i="3"/>
  <c r="Q2301" i="3"/>
  <c r="R2301" i="3"/>
  <c r="S2301" i="3"/>
  <c r="T2301" i="3"/>
  <c r="U2301" i="3"/>
  <c r="V2295" i="3"/>
  <c r="P2295" i="3"/>
  <c r="Q2295" i="3"/>
  <c r="R2295" i="3"/>
  <c r="S2295" i="3"/>
  <c r="T2295" i="3"/>
  <c r="U2295" i="3"/>
  <c r="V2289" i="3"/>
  <c r="P2289" i="3"/>
  <c r="Q2289" i="3"/>
  <c r="R2289" i="3"/>
  <c r="S2289" i="3"/>
  <c r="T2289" i="3"/>
  <c r="U2289" i="3"/>
  <c r="V2283" i="3"/>
  <c r="P2283" i="3"/>
  <c r="Q2283" i="3"/>
  <c r="R2283" i="3"/>
  <c r="S2283" i="3"/>
  <c r="T2283" i="3"/>
  <c r="U2283" i="3"/>
  <c r="V2277" i="3"/>
  <c r="P2277" i="3"/>
  <c r="Q2277" i="3"/>
  <c r="R2277" i="3"/>
  <c r="S2277" i="3"/>
  <c r="T2277" i="3"/>
  <c r="U2277" i="3"/>
  <c r="V2271" i="3"/>
  <c r="P2271" i="3"/>
  <c r="Q2271" i="3"/>
  <c r="R2271" i="3"/>
  <c r="S2271" i="3"/>
  <c r="T2271" i="3"/>
  <c r="U2271" i="3"/>
  <c r="V2265" i="3"/>
  <c r="P2265" i="3"/>
  <c r="Q2265" i="3"/>
  <c r="R2265" i="3"/>
  <c r="S2265" i="3"/>
  <c r="T2265" i="3"/>
  <c r="U2265" i="3"/>
  <c r="V2259" i="3"/>
  <c r="P2259" i="3"/>
  <c r="Q2259" i="3"/>
  <c r="R2259" i="3"/>
  <c r="S2259" i="3"/>
  <c r="T2259" i="3"/>
  <c r="U2259" i="3"/>
  <c r="V2253" i="3"/>
  <c r="P2253" i="3"/>
  <c r="Q2253" i="3"/>
  <c r="R2253" i="3"/>
  <c r="S2253" i="3"/>
  <c r="T2253" i="3"/>
  <c r="U2253" i="3"/>
  <c r="V2247" i="3"/>
  <c r="P2247" i="3"/>
  <c r="Q2247" i="3"/>
  <c r="R2247" i="3"/>
  <c r="S2247" i="3"/>
  <c r="T2247" i="3"/>
  <c r="U2247" i="3"/>
  <c r="V2241" i="3"/>
  <c r="P2241" i="3"/>
  <c r="Q2241" i="3"/>
  <c r="R2241" i="3"/>
  <c r="S2241" i="3"/>
  <c r="T2241" i="3"/>
  <c r="U2241" i="3"/>
  <c r="V2235" i="3"/>
  <c r="P2235" i="3"/>
  <c r="Q2235" i="3"/>
  <c r="R2235" i="3"/>
  <c r="S2235" i="3"/>
  <c r="T2235" i="3"/>
  <c r="U2235" i="3"/>
  <c r="V2229" i="3"/>
  <c r="P2229" i="3"/>
  <c r="Q2229" i="3"/>
  <c r="R2229" i="3"/>
  <c r="S2229" i="3"/>
  <c r="T2229" i="3"/>
  <c r="U2229" i="3"/>
  <c r="R2223" i="3"/>
  <c r="S2223" i="3"/>
  <c r="T2223" i="3"/>
  <c r="U2223" i="3"/>
  <c r="V2223" i="3"/>
  <c r="P2223" i="3"/>
  <c r="Q2223" i="3"/>
  <c r="P2217" i="3"/>
  <c r="Q2217" i="3"/>
  <c r="R2217" i="3"/>
  <c r="S2217" i="3"/>
  <c r="T2217" i="3"/>
  <c r="U2217" i="3"/>
  <c r="V2217" i="3"/>
  <c r="R2211" i="3"/>
  <c r="S2211" i="3"/>
  <c r="T2211" i="3"/>
  <c r="U2211" i="3"/>
  <c r="V2211" i="3"/>
  <c r="P2211" i="3"/>
  <c r="Q2211" i="3"/>
  <c r="Q2205" i="3"/>
  <c r="R2205" i="3"/>
  <c r="S2205" i="3"/>
  <c r="T2205" i="3"/>
  <c r="U2205" i="3"/>
  <c r="V2205" i="3"/>
  <c r="P2205" i="3"/>
  <c r="S2199" i="3"/>
  <c r="T2199" i="3"/>
  <c r="Q2199" i="3"/>
  <c r="R2199" i="3"/>
  <c r="U2199" i="3"/>
  <c r="V2199" i="3"/>
  <c r="P2199" i="3"/>
  <c r="Q2193" i="3"/>
  <c r="R2193" i="3"/>
  <c r="S2193" i="3"/>
  <c r="T2193" i="3"/>
  <c r="U2193" i="3"/>
  <c r="V2193" i="3"/>
  <c r="P2193" i="3"/>
  <c r="S2187" i="3"/>
  <c r="T2187" i="3"/>
  <c r="R2187" i="3"/>
  <c r="U2187" i="3"/>
  <c r="V2187" i="3"/>
  <c r="P2187" i="3"/>
  <c r="Q2187" i="3"/>
  <c r="P2181" i="3"/>
  <c r="Q2181" i="3"/>
  <c r="V2181" i="3"/>
  <c r="R2181" i="3"/>
  <c r="S2181" i="3"/>
  <c r="T2181" i="3"/>
  <c r="U2181" i="3"/>
  <c r="Q2175" i="3"/>
  <c r="R2175" i="3"/>
  <c r="U2175" i="3"/>
  <c r="V2175" i="3"/>
  <c r="P2175" i="3"/>
  <c r="S2175" i="3"/>
  <c r="T2175" i="3"/>
  <c r="Q2163" i="3"/>
  <c r="R2163" i="3"/>
  <c r="S2163" i="3"/>
  <c r="P2163" i="3"/>
  <c r="T2163" i="3"/>
  <c r="U2163" i="3"/>
  <c r="V2163" i="3"/>
  <c r="S2157" i="3"/>
  <c r="T2157" i="3"/>
  <c r="R2157" i="3"/>
  <c r="U2157" i="3"/>
  <c r="V2157" i="3"/>
  <c r="P2157" i="3"/>
  <c r="Q2157" i="3"/>
  <c r="Q2151" i="3"/>
  <c r="R2151" i="3"/>
  <c r="S2151" i="3"/>
  <c r="P2151" i="3"/>
  <c r="T2151" i="3"/>
  <c r="U2151" i="3"/>
  <c r="V2151" i="3"/>
  <c r="R2139" i="3"/>
  <c r="S2139" i="3"/>
  <c r="V2139" i="3"/>
  <c r="Q2139" i="3"/>
  <c r="T2139" i="3"/>
  <c r="U2139" i="3"/>
  <c r="P2139" i="3"/>
  <c r="P2133" i="3"/>
  <c r="Q2133" i="3"/>
  <c r="R2133" i="3"/>
  <c r="S2133" i="3"/>
  <c r="T2133" i="3"/>
  <c r="U2133" i="3"/>
  <c r="V2133" i="3"/>
  <c r="P2127" i="3"/>
  <c r="Q2127" i="3"/>
  <c r="V2127" i="3"/>
  <c r="R2127" i="3"/>
  <c r="S2127" i="3"/>
  <c r="T2127" i="3"/>
  <c r="U2127" i="3"/>
  <c r="Q2121" i="3"/>
  <c r="R2121" i="3"/>
  <c r="S2121" i="3"/>
  <c r="U2121" i="3"/>
  <c r="V2121" i="3"/>
  <c r="P2121" i="3"/>
  <c r="T2121" i="3"/>
  <c r="P2109" i="3"/>
  <c r="Q2109" i="3"/>
  <c r="S2109" i="3"/>
  <c r="T2109" i="3"/>
  <c r="U2109" i="3"/>
  <c r="V2109" i="3"/>
  <c r="R2109" i="3"/>
  <c r="U2103" i="3"/>
  <c r="V2103" i="3"/>
  <c r="P2103" i="3"/>
  <c r="Q2103" i="3"/>
  <c r="R2103" i="3"/>
  <c r="T2103" i="3"/>
  <c r="S2103" i="3"/>
  <c r="P2097" i="3"/>
  <c r="Q2097" i="3"/>
  <c r="R2097" i="3"/>
  <c r="S2097" i="3"/>
  <c r="T2097" i="3"/>
  <c r="U2097" i="3"/>
  <c r="V2097" i="3"/>
  <c r="U2091" i="3"/>
  <c r="V2091" i="3"/>
  <c r="P2091" i="3"/>
  <c r="Q2091" i="3"/>
  <c r="R2091" i="3"/>
  <c r="T2091" i="3"/>
  <c r="S2091" i="3"/>
  <c r="P2085" i="3"/>
  <c r="Q2085" i="3"/>
  <c r="R2085" i="3"/>
  <c r="S2085" i="3"/>
  <c r="T2085" i="3"/>
  <c r="U2085" i="3"/>
  <c r="V2085" i="3"/>
  <c r="U2079" i="3"/>
  <c r="V2079" i="3"/>
  <c r="P2079" i="3"/>
  <c r="Q2079" i="3"/>
  <c r="R2079" i="3"/>
  <c r="T2079" i="3"/>
  <c r="S2079" i="3"/>
  <c r="P2073" i="3"/>
  <c r="Q2073" i="3"/>
  <c r="R2073" i="3"/>
  <c r="S2073" i="3"/>
  <c r="T2073" i="3"/>
  <c r="U2073" i="3"/>
  <c r="V2073" i="3"/>
  <c r="U2067" i="3"/>
  <c r="V2067" i="3"/>
  <c r="P2067" i="3"/>
  <c r="Q2067" i="3"/>
  <c r="R2067" i="3"/>
  <c r="T2067" i="3"/>
  <c r="S2067" i="3"/>
  <c r="P2055" i="3"/>
  <c r="Q2055" i="3"/>
  <c r="R2055" i="3"/>
  <c r="S2055" i="3"/>
  <c r="T2055" i="3"/>
  <c r="U2055" i="3"/>
  <c r="V2055" i="3"/>
  <c r="P2049" i="3"/>
  <c r="Q2049" i="3"/>
  <c r="R2049" i="3"/>
  <c r="S2049" i="3"/>
  <c r="T2049" i="3"/>
  <c r="U2049" i="3"/>
  <c r="V2049" i="3"/>
  <c r="S2043" i="3"/>
  <c r="T2043" i="3"/>
  <c r="U2043" i="3"/>
  <c r="V2043" i="3"/>
  <c r="P2043" i="3"/>
  <c r="R2043" i="3"/>
  <c r="Q2043" i="3"/>
  <c r="P2037" i="3"/>
  <c r="Q2037" i="3"/>
  <c r="R2037" i="3"/>
  <c r="S2037" i="3"/>
  <c r="T2037" i="3"/>
  <c r="U2037" i="3"/>
  <c r="V2037" i="3"/>
  <c r="S2031" i="3"/>
  <c r="T2031" i="3"/>
  <c r="U2031" i="3"/>
  <c r="V2031" i="3"/>
  <c r="P2031" i="3"/>
  <c r="R2031" i="3"/>
  <c r="Q2031" i="3"/>
  <c r="P2025" i="3"/>
  <c r="Q2025" i="3"/>
  <c r="R2025" i="3"/>
  <c r="S2025" i="3"/>
  <c r="T2025" i="3"/>
  <c r="U2025" i="3"/>
  <c r="V2025" i="3"/>
  <c r="S2019" i="3"/>
  <c r="T2019" i="3"/>
  <c r="U2019" i="3"/>
  <c r="V2019" i="3"/>
  <c r="P2019" i="3"/>
  <c r="R2019" i="3"/>
  <c r="Q2019" i="3"/>
  <c r="P2013" i="3"/>
  <c r="Q2013" i="3"/>
  <c r="R2013" i="3"/>
  <c r="S2013" i="3"/>
  <c r="T2013" i="3"/>
  <c r="U2013" i="3"/>
  <c r="V2013" i="3"/>
  <c r="S2007" i="3"/>
  <c r="T2007" i="3"/>
  <c r="U2007" i="3"/>
  <c r="V2007" i="3"/>
  <c r="P2007" i="3"/>
  <c r="R2007" i="3"/>
  <c r="Q2007" i="3"/>
  <c r="P2001" i="3"/>
  <c r="Q2001" i="3"/>
  <c r="R2001" i="3"/>
  <c r="S2001" i="3"/>
  <c r="T2001" i="3"/>
  <c r="U2001" i="3"/>
  <c r="V2001" i="3"/>
  <c r="S1995" i="3"/>
  <c r="T1995" i="3"/>
  <c r="U1995" i="3"/>
  <c r="V1995" i="3"/>
  <c r="P1995" i="3"/>
  <c r="R1995" i="3"/>
  <c r="Q1995" i="3"/>
  <c r="P1989" i="3"/>
  <c r="Q1989" i="3"/>
  <c r="R1989" i="3"/>
  <c r="S1989" i="3"/>
  <c r="T1989" i="3"/>
  <c r="U1989" i="3"/>
  <c r="V1989" i="3"/>
  <c r="S1983" i="3"/>
  <c r="T1983" i="3"/>
  <c r="U1983" i="3"/>
  <c r="V1983" i="3"/>
  <c r="P1983" i="3"/>
  <c r="R1983" i="3"/>
  <c r="Q1983" i="3"/>
  <c r="P1977" i="3"/>
  <c r="Q1977" i="3"/>
  <c r="R1977" i="3"/>
  <c r="S1977" i="3"/>
  <c r="T1977" i="3"/>
  <c r="U1977" i="3"/>
  <c r="V1977" i="3"/>
  <c r="S1971" i="3"/>
  <c r="T1971" i="3"/>
  <c r="U1971" i="3"/>
  <c r="V1971" i="3"/>
  <c r="P1971" i="3"/>
  <c r="R1971" i="3"/>
  <c r="Q1971" i="3"/>
  <c r="Q1959" i="3"/>
  <c r="R1959" i="3"/>
  <c r="S1959" i="3"/>
  <c r="T1959" i="3"/>
  <c r="U1959" i="3"/>
  <c r="V1959" i="3"/>
  <c r="P1959" i="3"/>
  <c r="P1953" i="3"/>
  <c r="Q1953" i="3"/>
  <c r="R1953" i="3"/>
  <c r="S1953" i="3"/>
  <c r="T1953" i="3"/>
  <c r="V1953" i="3"/>
  <c r="U1953" i="3"/>
  <c r="U1947" i="3"/>
  <c r="V1947" i="3"/>
  <c r="P1947" i="3"/>
  <c r="Q1947" i="3"/>
  <c r="R1947" i="3"/>
  <c r="S1947" i="3"/>
  <c r="T1947" i="3"/>
  <c r="P1941" i="3"/>
  <c r="Q1941" i="3"/>
  <c r="S1941" i="3"/>
  <c r="T1941" i="3"/>
  <c r="U1941" i="3"/>
  <c r="V1941" i="3"/>
  <c r="R1941" i="3"/>
  <c r="U1935" i="3"/>
  <c r="V1935" i="3"/>
  <c r="P1935" i="3"/>
  <c r="Q1935" i="3"/>
  <c r="R1935" i="3"/>
  <c r="S1935" i="3"/>
  <c r="T1935" i="3"/>
  <c r="P1929" i="3"/>
  <c r="Q1929" i="3"/>
  <c r="R1929" i="3"/>
  <c r="S1929" i="3"/>
  <c r="T1929" i="3"/>
  <c r="V1929" i="3"/>
  <c r="U1929" i="3"/>
  <c r="P1923" i="3"/>
  <c r="Q1923" i="3"/>
  <c r="R1923" i="3"/>
  <c r="T1923" i="3"/>
  <c r="U1923" i="3"/>
  <c r="V1923" i="3"/>
  <c r="S1923" i="3"/>
  <c r="P1917" i="3"/>
  <c r="Q1917" i="3"/>
  <c r="R1917" i="3"/>
  <c r="S1917" i="3"/>
  <c r="T1917" i="3"/>
  <c r="U1917" i="3"/>
  <c r="V1917" i="3"/>
  <c r="P1911" i="3"/>
  <c r="Q1911" i="3"/>
  <c r="R1911" i="3"/>
  <c r="U1911" i="3"/>
  <c r="S1911" i="3"/>
  <c r="T1911" i="3"/>
  <c r="V1911" i="3"/>
  <c r="P1905" i="3"/>
  <c r="Q1905" i="3"/>
  <c r="R1905" i="3"/>
  <c r="U1905" i="3"/>
  <c r="S1905" i="3"/>
  <c r="T1905" i="3"/>
  <c r="V1905" i="3"/>
  <c r="P1899" i="3"/>
  <c r="Q1899" i="3"/>
  <c r="R1899" i="3"/>
  <c r="T1899" i="3"/>
  <c r="U1899" i="3"/>
  <c r="V1899" i="3"/>
  <c r="S1899" i="3"/>
  <c r="P1893" i="3"/>
  <c r="Q1893" i="3"/>
  <c r="R1893" i="3"/>
  <c r="S1893" i="3"/>
  <c r="T1893" i="3"/>
  <c r="U1893" i="3"/>
  <c r="V1893" i="3"/>
  <c r="P1887" i="3"/>
  <c r="Q1887" i="3"/>
  <c r="R1887" i="3"/>
  <c r="S1887" i="3"/>
  <c r="T1887" i="3"/>
  <c r="U1887" i="3"/>
  <c r="V1887" i="3"/>
  <c r="P1881" i="3"/>
  <c r="Q1881" i="3"/>
  <c r="R1881" i="3"/>
  <c r="S1881" i="3"/>
  <c r="T1881" i="3"/>
  <c r="U1881" i="3"/>
  <c r="V1881" i="3"/>
  <c r="P1875" i="3"/>
  <c r="Q1875" i="3"/>
  <c r="R1875" i="3"/>
  <c r="S1875" i="3"/>
  <c r="T1875" i="3"/>
  <c r="U1875" i="3"/>
  <c r="V1875" i="3"/>
  <c r="P1869" i="3"/>
  <c r="Q1869" i="3"/>
  <c r="R1869" i="3"/>
  <c r="S1869" i="3"/>
  <c r="T1869" i="3"/>
  <c r="U1869" i="3"/>
  <c r="V1869" i="3"/>
  <c r="T1863" i="3"/>
  <c r="U1863" i="3"/>
  <c r="V1863" i="3"/>
  <c r="P1863" i="3"/>
  <c r="Q1863" i="3"/>
  <c r="S1863" i="3"/>
  <c r="R1863" i="3"/>
  <c r="P1857" i="3"/>
  <c r="Q1857" i="3"/>
  <c r="R1857" i="3"/>
  <c r="S1857" i="3"/>
  <c r="T1857" i="3"/>
  <c r="U1857" i="3"/>
  <c r="V1857" i="3"/>
  <c r="T1851" i="3"/>
  <c r="U1851" i="3"/>
  <c r="V1851" i="3"/>
  <c r="P1851" i="3"/>
  <c r="Q1851" i="3"/>
  <c r="S1851" i="3"/>
  <c r="R1851" i="3"/>
  <c r="P1845" i="3"/>
  <c r="Q1845" i="3"/>
  <c r="R1845" i="3"/>
  <c r="S1845" i="3"/>
  <c r="T1845" i="3"/>
  <c r="U1845" i="3"/>
  <c r="V1845" i="3"/>
  <c r="T1839" i="3"/>
  <c r="U1839" i="3"/>
  <c r="V1839" i="3"/>
  <c r="P1839" i="3"/>
  <c r="Q1839" i="3"/>
  <c r="S1839" i="3"/>
  <c r="R1839" i="3"/>
  <c r="P1833" i="3"/>
  <c r="Q1833" i="3"/>
  <c r="R1833" i="3"/>
  <c r="S1833" i="3"/>
  <c r="T1833" i="3"/>
  <c r="U1833" i="3"/>
  <c r="V1833" i="3"/>
  <c r="T1827" i="3"/>
  <c r="U1827" i="3"/>
  <c r="V1827" i="3"/>
  <c r="P1827" i="3"/>
  <c r="Q1827" i="3"/>
  <c r="S1827" i="3"/>
  <c r="R1827" i="3"/>
  <c r="S1821" i="3"/>
  <c r="T1821" i="3"/>
  <c r="U1821" i="3"/>
  <c r="V1821" i="3"/>
  <c r="P1821" i="3"/>
  <c r="R1821" i="3"/>
  <c r="Q1821" i="3"/>
  <c r="P1815" i="3"/>
  <c r="Q1815" i="3"/>
  <c r="R1815" i="3"/>
  <c r="S1815" i="3"/>
  <c r="T1815" i="3"/>
  <c r="U1815" i="3"/>
  <c r="V1815" i="3"/>
  <c r="S1809" i="3"/>
  <c r="T1809" i="3"/>
  <c r="U1809" i="3"/>
  <c r="V1809" i="3"/>
  <c r="P1809" i="3"/>
  <c r="R1809" i="3"/>
  <c r="Q1809" i="3"/>
  <c r="R1803" i="3"/>
  <c r="S1803" i="3"/>
  <c r="T1803" i="3"/>
  <c r="U1803" i="3"/>
  <c r="V1803" i="3"/>
  <c r="Q1803" i="3"/>
  <c r="P1803" i="3"/>
  <c r="P1797" i="3"/>
  <c r="Q1797" i="3"/>
  <c r="R1797" i="3"/>
  <c r="S1797" i="3"/>
  <c r="T1797" i="3"/>
  <c r="U1797" i="3"/>
  <c r="V1797" i="3"/>
  <c r="R1791" i="3"/>
  <c r="S1791" i="3"/>
  <c r="T1791" i="3"/>
  <c r="U1791" i="3"/>
  <c r="V1791" i="3"/>
  <c r="Q1791" i="3"/>
  <c r="P1791" i="3"/>
  <c r="P1785" i="3"/>
  <c r="Q1785" i="3"/>
  <c r="R1785" i="3"/>
  <c r="S1785" i="3"/>
  <c r="T1785" i="3"/>
  <c r="U1785" i="3"/>
  <c r="V1785" i="3"/>
  <c r="P1779" i="3"/>
  <c r="Q1779" i="3"/>
  <c r="R1779" i="3"/>
  <c r="S1779" i="3"/>
  <c r="T1779" i="3"/>
  <c r="V1779" i="3"/>
  <c r="U1779" i="3"/>
  <c r="V1773" i="3"/>
  <c r="P1773" i="3"/>
  <c r="Q1773" i="3"/>
  <c r="R1773" i="3"/>
  <c r="S1773" i="3"/>
  <c r="U1773" i="3"/>
  <c r="T1773" i="3"/>
  <c r="P1767" i="3"/>
  <c r="Q1767" i="3"/>
  <c r="R1767" i="3"/>
  <c r="S1767" i="3"/>
  <c r="T1767" i="3"/>
  <c r="U1767" i="3"/>
  <c r="V1767" i="3"/>
  <c r="V1761" i="3"/>
  <c r="P1761" i="3"/>
  <c r="Q1761" i="3"/>
  <c r="R1761" i="3"/>
  <c r="S1761" i="3"/>
  <c r="U1761" i="3"/>
  <c r="T1761" i="3"/>
  <c r="P1755" i="3"/>
  <c r="Q1755" i="3"/>
  <c r="R1755" i="3"/>
  <c r="S1755" i="3"/>
  <c r="T1755" i="3"/>
  <c r="U1755" i="3"/>
  <c r="V1755" i="3"/>
  <c r="P1749" i="3"/>
  <c r="Q1749" i="3"/>
  <c r="R1749" i="3"/>
  <c r="S1749" i="3"/>
  <c r="T1749" i="3"/>
  <c r="V1749" i="3"/>
  <c r="U1749" i="3"/>
  <c r="P1737" i="3"/>
  <c r="Q1737" i="3"/>
  <c r="R1737" i="3"/>
  <c r="S1737" i="3"/>
  <c r="T1737" i="3"/>
  <c r="U1737" i="3"/>
  <c r="V1737" i="3"/>
  <c r="S1725" i="3"/>
  <c r="T1725" i="3"/>
  <c r="U1725" i="3"/>
  <c r="V1725" i="3"/>
  <c r="P1725" i="3"/>
  <c r="R1725" i="3"/>
  <c r="Q1725" i="3"/>
  <c r="S1719" i="3"/>
  <c r="T1719" i="3"/>
  <c r="P1719" i="3"/>
  <c r="Q1719" i="3"/>
  <c r="R1719" i="3"/>
  <c r="U1719" i="3"/>
  <c r="V1719" i="3"/>
  <c r="R1713" i="3"/>
  <c r="S1713" i="3"/>
  <c r="T1713" i="3"/>
  <c r="P1713" i="3"/>
  <c r="Q1713" i="3"/>
  <c r="U1713" i="3"/>
  <c r="V1713" i="3"/>
  <c r="Q1707" i="3"/>
  <c r="R1707" i="3"/>
  <c r="S1707" i="3"/>
  <c r="V1707" i="3"/>
  <c r="P1707" i="3"/>
  <c r="T1707" i="3"/>
  <c r="U1707" i="3"/>
  <c r="Q1701" i="3"/>
  <c r="R1701" i="3"/>
  <c r="S1701" i="3"/>
  <c r="V1701" i="3"/>
  <c r="P1701" i="3"/>
  <c r="T1701" i="3"/>
  <c r="U1701" i="3"/>
  <c r="Q1695" i="3"/>
  <c r="R1695" i="3"/>
  <c r="S1695" i="3"/>
  <c r="V1695" i="3"/>
  <c r="P1695" i="3"/>
  <c r="T1695" i="3"/>
  <c r="U1695" i="3"/>
  <c r="Q1689" i="3"/>
  <c r="R1689" i="3"/>
  <c r="S1689" i="3"/>
  <c r="V1689" i="3"/>
  <c r="P1689" i="3"/>
  <c r="T1689" i="3"/>
  <c r="U1689" i="3"/>
  <c r="Q1683" i="3"/>
  <c r="R1683" i="3"/>
  <c r="S1683" i="3"/>
  <c r="V1683" i="3"/>
  <c r="P1683" i="3"/>
  <c r="T1683" i="3"/>
  <c r="U1683" i="3"/>
  <c r="Q1677" i="3"/>
  <c r="R1677" i="3"/>
  <c r="S1677" i="3"/>
  <c r="V1677" i="3"/>
  <c r="T1677" i="3"/>
  <c r="U1677" i="3"/>
  <c r="P1677" i="3"/>
  <c r="P1671" i="3"/>
  <c r="Q1671" i="3"/>
  <c r="R1671" i="3"/>
  <c r="U1671" i="3"/>
  <c r="S1671" i="3"/>
  <c r="T1671" i="3"/>
  <c r="V1671" i="3"/>
  <c r="P1665" i="3"/>
  <c r="Q1665" i="3"/>
  <c r="R1665" i="3"/>
  <c r="U1665" i="3"/>
  <c r="S1665" i="3"/>
  <c r="T1665" i="3"/>
  <c r="V1665" i="3"/>
  <c r="P1659" i="3"/>
  <c r="Q1659" i="3"/>
  <c r="R1659" i="3"/>
  <c r="U1659" i="3"/>
  <c r="S1659" i="3"/>
  <c r="T1659" i="3"/>
  <c r="V1659" i="3"/>
  <c r="P1653" i="3"/>
  <c r="Q1653" i="3"/>
  <c r="R1653" i="3"/>
  <c r="U1653" i="3"/>
  <c r="S1653" i="3"/>
  <c r="T1653" i="3"/>
  <c r="V1653" i="3"/>
  <c r="P1647" i="3"/>
  <c r="Q1647" i="3"/>
  <c r="R1647" i="3"/>
  <c r="S1647" i="3"/>
  <c r="U1647" i="3"/>
  <c r="T1647" i="3"/>
  <c r="V1647" i="3"/>
  <c r="P1641" i="3"/>
  <c r="Q1641" i="3"/>
  <c r="R1641" i="3"/>
  <c r="S1641" i="3"/>
  <c r="T1641" i="3"/>
  <c r="U1641" i="3"/>
  <c r="V1641" i="3"/>
  <c r="P1635" i="3"/>
  <c r="Q1635" i="3"/>
  <c r="R1635" i="3"/>
  <c r="S1635" i="3"/>
  <c r="T1635" i="3"/>
  <c r="U1635" i="3"/>
  <c r="V1635" i="3"/>
  <c r="P1629" i="3"/>
  <c r="Q1629" i="3"/>
  <c r="R1629" i="3"/>
  <c r="S1629" i="3"/>
  <c r="T1629" i="3"/>
  <c r="U1629" i="3"/>
  <c r="V1629" i="3"/>
  <c r="P1623" i="3"/>
  <c r="Q1623" i="3"/>
  <c r="R1623" i="3"/>
  <c r="S1623" i="3"/>
  <c r="T1623" i="3"/>
  <c r="U1623" i="3"/>
  <c r="V1623" i="3"/>
  <c r="P1617" i="3"/>
  <c r="Q1617" i="3"/>
  <c r="R1617" i="3"/>
  <c r="S1617" i="3"/>
  <c r="T1617" i="3"/>
  <c r="U1617" i="3"/>
  <c r="V1617" i="3"/>
  <c r="P1611" i="3"/>
  <c r="Q1611" i="3"/>
  <c r="R1611" i="3"/>
  <c r="S1611" i="3"/>
  <c r="T1611" i="3"/>
  <c r="U1611" i="3"/>
  <c r="V1611" i="3"/>
  <c r="P1605" i="3"/>
  <c r="Q1605" i="3"/>
  <c r="R1605" i="3"/>
  <c r="S1605" i="3"/>
  <c r="T1605" i="3"/>
  <c r="U1605" i="3"/>
  <c r="V1605" i="3"/>
  <c r="U1599" i="3"/>
  <c r="V1599" i="3"/>
  <c r="P1599" i="3"/>
  <c r="Q1599" i="3"/>
  <c r="R1599" i="3"/>
  <c r="T1599" i="3"/>
  <c r="S1599" i="3"/>
  <c r="P1593" i="3"/>
  <c r="Q1593" i="3"/>
  <c r="R1593" i="3"/>
  <c r="S1593" i="3"/>
  <c r="T1593" i="3"/>
  <c r="U1593" i="3"/>
  <c r="V1593" i="3"/>
  <c r="V1587" i="3"/>
  <c r="P1587" i="3"/>
  <c r="Q1587" i="3"/>
  <c r="R1587" i="3"/>
  <c r="S1587" i="3"/>
  <c r="U1587" i="3"/>
  <c r="T1587" i="3"/>
  <c r="Q1581" i="3"/>
  <c r="R1581" i="3"/>
  <c r="S1581" i="3"/>
  <c r="T1581" i="3"/>
  <c r="U1581" i="3"/>
  <c r="V1581" i="3"/>
  <c r="P1581" i="3"/>
  <c r="P1575" i="3"/>
  <c r="Q1575" i="3"/>
  <c r="R1575" i="3"/>
  <c r="S1575" i="3"/>
  <c r="T1575" i="3"/>
  <c r="V1575" i="3"/>
  <c r="U1575" i="3"/>
  <c r="R1569" i="3"/>
  <c r="S1569" i="3"/>
  <c r="T1569" i="3"/>
  <c r="U1569" i="3"/>
  <c r="V1569" i="3"/>
  <c r="Q1569" i="3"/>
  <c r="P1569" i="3"/>
  <c r="P1563" i="3"/>
  <c r="Q1563" i="3"/>
  <c r="R1563" i="3"/>
  <c r="S1563" i="3"/>
  <c r="T1563" i="3"/>
  <c r="U1563" i="3"/>
  <c r="V1563" i="3"/>
  <c r="S1557" i="3"/>
  <c r="T1557" i="3"/>
  <c r="U1557" i="3"/>
  <c r="V1557" i="3"/>
  <c r="P1557" i="3"/>
  <c r="R1557" i="3"/>
  <c r="Q1557" i="3"/>
  <c r="P1551" i="3"/>
  <c r="Q1551" i="3"/>
  <c r="R1551" i="3"/>
  <c r="S1551" i="3"/>
  <c r="T1551" i="3"/>
  <c r="U1551" i="3"/>
  <c r="V1551" i="3"/>
  <c r="T1545" i="3"/>
  <c r="U1545" i="3"/>
  <c r="V1545" i="3"/>
  <c r="P1545" i="3"/>
  <c r="Q1545" i="3"/>
  <c r="S1545" i="3"/>
  <c r="R1545" i="3"/>
  <c r="P1539" i="3"/>
  <c r="Q1539" i="3"/>
  <c r="R1539" i="3"/>
  <c r="S1539" i="3"/>
  <c r="T1539" i="3"/>
  <c r="U1539" i="3"/>
  <c r="V1539" i="3"/>
  <c r="U1533" i="3"/>
  <c r="V1533" i="3"/>
  <c r="P1533" i="3"/>
  <c r="Q1533" i="3"/>
  <c r="R1533" i="3"/>
  <c r="T1533" i="3"/>
  <c r="S1533" i="3"/>
  <c r="P1527" i="3"/>
  <c r="Q1527" i="3"/>
  <c r="R1527" i="3"/>
  <c r="S1527" i="3"/>
  <c r="T1527" i="3"/>
  <c r="U1527" i="3"/>
  <c r="V1527" i="3"/>
  <c r="V1521" i="3"/>
  <c r="P1521" i="3"/>
  <c r="Q1521" i="3"/>
  <c r="R1521" i="3"/>
  <c r="S1521" i="3"/>
  <c r="U1521" i="3"/>
  <c r="T1521" i="3"/>
  <c r="Q1515" i="3"/>
  <c r="R1515" i="3"/>
  <c r="S1515" i="3"/>
  <c r="T1515" i="3"/>
  <c r="U1515" i="3"/>
  <c r="V1515" i="3"/>
  <c r="P1515" i="3"/>
  <c r="Q1509" i="3"/>
  <c r="R1509" i="3"/>
  <c r="P1509" i="3"/>
  <c r="S1509" i="3"/>
  <c r="T1509" i="3"/>
  <c r="U1509" i="3"/>
  <c r="V1509" i="3"/>
  <c r="T1503" i="3"/>
  <c r="S1503" i="3"/>
  <c r="U1503" i="3"/>
  <c r="V1503" i="3"/>
  <c r="P1503" i="3"/>
  <c r="R1503" i="3"/>
  <c r="Q1503" i="3"/>
  <c r="R1497" i="3"/>
  <c r="S1497" i="3"/>
  <c r="P1497" i="3"/>
  <c r="Q1497" i="3"/>
  <c r="T1497" i="3"/>
  <c r="U1497" i="3"/>
  <c r="V1497" i="3"/>
  <c r="U1491" i="3"/>
  <c r="T1491" i="3"/>
  <c r="P1491" i="3"/>
  <c r="Q1491" i="3"/>
  <c r="R1491" i="3"/>
  <c r="S1491" i="3"/>
  <c r="V1491" i="3"/>
  <c r="P1485" i="3"/>
  <c r="Q1485" i="3"/>
  <c r="R1485" i="3"/>
  <c r="T1485" i="3"/>
  <c r="U1485" i="3"/>
  <c r="S1485" i="3"/>
  <c r="V1485" i="3"/>
  <c r="P1479" i="3"/>
  <c r="Q1479" i="3"/>
  <c r="R1479" i="3"/>
  <c r="T1479" i="3"/>
  <c r="V1479" i="3"/>
  <c r="U1479" i="3"/>
  <c r="S1479" i="3"/>
  <c r="Q1473" i="3"/>
  <c r="R1473" i="3"/>
  <c r="S1473" i="3"/>
  <c r="U1473" i="3"/>
  <c r="V1473" i="3"/>
  <c r="P1473" i="3"/>
  <c r="T1473" i="3"/>
  <c r="P1467" i="3"/>
  <c r="Q1467" i="3"/>
  <c r="R1467" i="3"/>
  <c r="S1467" i="3"/>
  <c r="U1467" i="3"/>
  <c r="T1467" i="3"/>
  <c r="V1467" i="3"/>
  <c r="R1461" i="3"/>
  <c r="S1461" i="3"/>
  <c r="T1461" i="3"/>
  <c r="V1461" i="3"/>
  <c r="Q1461" i="3"/>
  <c r="P1461" i="3"/>
  <c r="U1461" i="3"/>
  <c r="P1455" i="3"/>
  <c r="Q1455" i="3"/>
  <c r="R1455" i="3"/>
  <c r="S1455" i="3"/>
  <c r="T1455" i="3"/>
  <c r="V1455" i="3"/>
  <c r="U1455" i="3"/>
  <c r="S1449" i="3"/>
  <c r="T1449" i="3"/>
  <c r="U1449" i="3"/>
  <c r="V1449" i="3"/>
  <c r="P1449" i="3"/>
  <c r="R1449" i="3"/>
  <c r="Q1449" i="3"/>
  <c r="P1443" i="3"/>
  <c r="Q1443" i="3"/>
  <c r="R1443" i="3"/>
  <c r="S1443" i="3"/>
  <c r="T1443" i="3"/>
  <c r="U1443" i="3"/>
  <c r="V1443" i="3"/>
  <c r="U1437" i="3"/>
  <c r="V1437" i="3"/>
  <c r="P1437" i="3"/>
  <c r="R1437" i="3"/>
  <c r="T1437" i="3"/>
  <c r="Q1437" i="3"/>
  <c r="S1437" i="3"/>
  <c r="P1431" i="3"/>
  <c r="Q1431" i="3"/>
  <c r="R1431" i="3"/>
  <c r="S1431" i="3"/>
  <c r="T1431" i="3"/>
  <c r="U1431" i="3"/>
  <c r="V1431" i="3"/>
  <c r="U1425" i="3"/>
  <c r="V1425" i="3"/>
  <c r="P1425" i="3"/>
  <c r="R1425" i="3"/>
  <c r="T1425" i="3"/>
  <c r="Q1425" i="3"/>
  <c r="S1425" i="3"/>
  <c r="P1419" i="3"/>
  <c r="Q1419" i="3"/>
  <c r="R1419" i="3"/>
  <c r="S1419" i="3"/>
  <c r="T1419" i="3"/>
  <c r="U1419" i="3"/>
  <c r="V1419" i="3"/>
  <c r="V1413" i="3"/>
  <c r="P1413" i="3"/>
  <c r="Q1413" i="3"/>
  <c r="S1413" i="3"/>
  <c r="U1413" i="3"/>
  <c r="R1413" i="3"/>
  <c r="T1413" i="3"/>
  <c r="Q1407" i="3"/>
  <c r="R1407" i="3"/>
  <c r="S1407" i="3"/>
  <c r="T1407" i="3"/>
  <c r="U1407" i="3"/>
  <c r="V1407" i="3"/>
  <c r="P1407" i="3"/>
  <c r="P1401" i="3"/>
  <c r="Q1401" i="3"/>
  <c r="R1401" i="3"/>
  <c r="T1401" i="3"/>
  <c r="V1401" i="3"/>
  <c r="S1401" i="3"/>
  <c r="U1401" i="3"/>
  <c r="Q1395" i="3"/>
  <c r="R1395" i="3"/>
  <c r="S1395" i="3"/>
  <c r="T1395" i="3"/>
  <c r="U1395" i="3"/>
  <c r="V1395" i="3"/>
  <c r="P1395" i="3"/>
  <c r="P1389" i="3"/>
  <c r="Q1389" i="3"/>
  <c r="R1389" i="3"/>
  <c r="S1389" i="3"/>
  <c r="U1389" i="3"/>
  <c r="T1389" i="3"/>
  <c r="V1389" i="3"/>
  <c r="S1383" i="3"/>
  <c r="T1383" i="3"/>
  <c r="U1383" i="3"/>
  <c r="V1383" i="3"/>
  <c r="P1383" i="3"/>
  <c r="R1383" i="3"/>
  <c r="Q1383" i="3"/>
  <c r="P1377" i="3"/>
  <c r="Q1377" i="3"/>
  <c r="R1377" i="3"/>
  <c r="S1377" i="3"/>
  <c r="T1377" i="3"/>
  <c r="V1377" i="3"/>
  <c r="U1377" i="3"/>
  <c r="T1371" i="3"/>
  <c r="U1371" i="3"/>
  <c r="V1371" i="3"/>
  <c r="Q1371" i="3"/>
  <c r="S1371" i="3"/>
  <c r="P1371" i="3"/>
  <c r="R1371" i="3"/>
  <c r="P1365" i="3"/>
  <c r="Q1365" i="3"/>
  <c r="R1365" i="3"/>
  <c r="S1365" i="3"/>
  <c r="T1365" i="3"/>
  <c r="U1365" i="3"/>
  <c r="V1365" i="3"/>
  <c r="P1359" i="3"/>
  <c r="Q1359" i="3"/>
  <c r="R1359" i="3"/>
  <c r="T1359" i="3"/>
  <c r="V1359" i="3"/>
  <c r="S1359" i="3"/>
  <c r="U1359" i="3"/>
  <c r="S1353" i="3"/>
  <c r="T1353" i="3"/>
  <c r="U1353" i="3"/>
  <c r="V1353" i="3"/>
  <c r="P1353" i="3"/>
  <c r="R1353" i="3"/>
  <c r="Q1353" i="3"/>
  <c r="P1347" i="3"/>
  <c r="Q1347" i="3"/>
  <c r="R1347" i="3"/>
  <c r="S1347" i="3"/>
  <c r="T1347" i="3"/>
  <c r="U1347" i="3"/>
  <c r="V1347" i="3"/>
  <c r="P1341" i="3"/>
  <c r="Q1341" i="3"/>
  <c r="R1341" i="3"/>
  <c r="S1341" i="3"/>
  <c r="U1341" i="3"/>
  <c r="T1341" i="3"/>
  <c r="V1341" i="3"/>
  <c r="T1335" i="3"/>
  <c r="U1335" i="3"/>
  <c r="V1335" i="3"/>
  <c r="Q1335" i="3"/>
  <c r="S1335" i="3"/>
  <c r="P1335" i="3"/>
  <c r="R1335" i="3"/>
  <c r="Q1329" i="3"/>
  <c r="R1329" i="3"/>
  <c r="S1329" i="3"/>
  <c r="T1329" i="3"/>
  <c r="U1329" i="3"/>
  <c r="V1329" i="3"/>
  <c r="P1329" i="3"/>
  <c r="P1323" i="3"/>
  <c r="Q1323" i="3"/>
  <c r="R1323" i="3"/>
  <c r="S1323" i="3"/>
  <c r="T1323" i="3"/>
  <c r="U1323" i="3"/>
  <c r="V1323" i="3"/>
  <c r="P1317" i="3"/>
  <c r="Q1317" i="3"/>
  <c r="R1317" i="3"/>
  <c r="S1317" i="3"/>
  <c r="U1317" i="3"/>
  <c r="T1317" i="3"/>
  <c r="V1317" i="3"/>
  <c r="S1311" i="3"/>
  <c r="T1311" i="3"/>
  <c r="U1311" i="3"/>
  <c r="V1311" i="3"/>
  <c r="P1311" i="3"/>
  <c r="R1311" i="3"/>
  <c r="Q1311" i="3"/>
  <c r="P1305" i="3"/>
  <c r="Q1305" i="3"/>
  <c r="R1305" i="3"/>
  <c r="S1305" i="3"/>
  <c r="T1305" i="3"/>
  <c r="U1305" i="3"/>
  <c r="V1305" i="3"/>
  <c r="U1299" i="3"/>
  <c r="V1299" i="3"/>
  <c r="P1299" i="3"/>
  <c r="R1299" i="3"/>
  <c r="T1299" i="3"/>
  <c r="S1299" i="3"/>
  <c r="Q1299" i="3"/>
  <c r="Q1293" i="3"/>
  <c r="R1293" i="3"/>
  <c r="S1293" i="3"/>
  <c r="T1293" i="3"/>
  <c r="U1293" i="3"/>
  <c r="V1293" i="3"/>
  <c r="P1293" i="3"/>
  <c r="P1287" i="3"/>
  <c r="Q1287" i="3"/>
  <c r="R1287" i="3"/>
  <c r="S1287" i="3"/>
  <c r="T1287" i="3"/>
  <c r="V1287" i="3"/>
  <c r="U1287" i="3"/>
  <c r="T1281" i="3"/>
  <c r="U1281" i="3"/>
  <c r="V1281" i="3"/>
  <c r="Q1281" i="3"/>
  <c r="S1281" i="3"/>
  <c r="P1281" i="3"/>
  <c r="R1281" i="3"/>
  <c r="P1275" i="3"/>
  <c r="Q1275" i="3"/>
  <c r="R1275" i="3"/>
  <c r="S1275" i="3"/>
  <c r="T1275" i="3"/>
  <c r="U1275" i="3"/>
  <c r="V1275" i="3"/>
  <c r="P1269" i="3"/>
  <c r="Q1269" i="3"/>
  <c r="R1269" i="3"/>
  <c r="T1269" i="3"/>
  <c r="V1269" i="3"/>
  <c r="U1269" i="3"/>
  <c r="S1269" i="3"/>
  <c r="P1263" i="3"/>
  <c r="Q1263" i="3"/>
  <c r="R1263" i="3"/>
  <c r="S1263" i="3"/>
  <c r="T1263" i="3"/>
  <c r="U1263" i="3"/>
  <c r="V1263" i="3"/>
  <c r="P1257" i="3"/>
  <c r="Q1257" i="3"/>
  <c r="R1257" i="3"/>
  <c r="S1257" i="3"/>
  <c r="T1257" i="3"/>
  <c r="V1257" i="3"/>
  <c r="U1257" i="3"/>
  <c r="V1251" i="3"/>
  <c r="P1251" i="3"/>
  <c r="Q1251" i="3"/>
  <c r="R1251" i="3"/>
  <c r="T1251" i="3"/>
  <c r="S1251" i="3"/>
  <c r="U1251" i="3"/>
  <c r="R1245" i="3"/>
  <c r="S1245" i="3"/>
  <c r="T1245" i="3"/>
  <c r="V1245" i="3"/>
  <c r="P1245" i="3"/>
  <c r="U1245" i="3"/>
  <c r="Q1245" i="3"/>
  <c r="P1239" i="3"/>
  <c r="R1239" i="3"/>
  <c r="V1239" i="3"/>
  <c r="Q1239" i="3"/>
  <c r="S1239" i="3"/>
  <c r="T1239" i="3"/>
  <c r="U1239" i="3"/>
  <c r="V1233" i="3"/>
  <c r="R1233" i="3"/>
  <c r="P1233" i="3"/>
  <c r="Q1233" i="3"/>
  <c r="S1233" i="3"/>
  <c r="T1233" i="3"/>
  <c r="U1233" i="3"/>
  <c r="R1227" i="3"/>
  <c r="S1227" i="3"/>
  <c r="T1227" i="3"/>
  <c r="V1227" i="3"/>
  <c r="P1227" i="3"/>
  <c r="Q1227" i="3"/>
  <c r="U1227" i="3"/>
  <c r="P1221" i="3"/>
  <c r="R1221" i="3"/>
  <c r="S1221" i="3"/>
  <c r="V1221" i="3"/>
  <c r="T1221" i="3"/>
  <c r="U1221" i="3"/>
  <c r="Q1221" i="3"/>
  <c r="P1215" i="3"/>
  <c r="Q1215" i="3"/>
  <c r="S1215" i="3"/>
  <c r="T1215" i="3"/>
  <c r="U1215" i="3"/>
  <c r="V1215" i="3"/>
  <c r="R1215" i="3"/>
  <c r="S1209" i="3"/>
  <c r="T1209" i="3"/>
  <c r="U1209" i="3"/>
  <c r="V1209" i="3"/>
  <c r="P1209" i="3"/>
  <c r="Q1209" i="3"/>
  <c r="R1209" i="3"/>
  <c r="P1203" i="3"/>
  <c r="Q1203" i="3"/>
  <c r="R1203" i="3"/>
  <c r="S1203" i="3"/>
  <c r="T1203" i="3"/>
  <c r="U1203" i="3"/>
  <c r="V1203" i="3"/>
  <c r="P1197" i="3"/>
  <c r="Q1197" i="3"/>
  <c r="R1197" i="3"/>
  <c r="S1197" i="3"/>
  <c r="U1197" i="3"/>
  <c r="V1197" i="3"/>
  <c r="T1197" i="3"/>
  <c r="V1191" i="3"/>
  <c r="P1191" i="3"/>
  <c r="R1191" i="3"/>
  <c r="S1191" i="3"/>
  <c r="T1191" i="3"/>
  <c r="Q1191" i="3"/>
  <c r="U1191" i="3"/>
  <c r="T1185" i="3"/>
  <c r="U1185" i="3"/>
  <c r="V1185" i="3"/>
  <c r="Q1185" i="3"/>
  <c r="R1185" i="3"/>
  <c r="S1185" i="3"/>
  <c r="P1185" i="3"/>
  <c r="T1179" i="3"/>
  <c r="U1179" i="3"/>
  <c r="V1179" i="3"/>
  <c r="P1179" i="3"/>
  <c r="Q1179" i="3"/>
  <c r="R1179" i="3"/>
  <c r="S1179" i="3"/>
  <c r="S1173" i="3"/>
  <c r="T1173" i="3"/>
  <c r="U1173" i="3"/>
  <c r="V1173" i="3"/>
  <c r="P1173" i="3"/>
  <c r="Q1173" i="3"/>
  <c r="R1173" i="3"/>
  <c r="S1167" i="3"/>
  <c r="T1167" i="3"/>
  <c r="U1167" i="3"/>
  <c r="V1167" i="3"/>
  <c r="P1167" i="3"/>
  <c r="Q1167" i="3"/>
  <c r="R1167" i="3"/>
  <c r="S1161" i="3"/>
  <c r="T1161" i="3"/>
  <c r="U1161" i="3"/>
  <c r="V1161" i="3"/>
  <c r="P1161" i="3"/>
  <c r="Q1161" i="3"/>
  <c r="R1161" i="3"/>
  <c r="S1155" i="3"/>
  <c r="T1155" i="3"/>
  <c r="U1155" i="3"/>
  <c r="V1155" i="3"/>
  <c r="P1155" i="3"/>
  <c r="Q1155" i="3"/>
  <c r="R1155" i="3"/>
  <c r="S1149" i="3"/>
  <c r="T1149" i="3"/>
  <c r="U1149" i="3"/>
  <c r="V1149" i="3"/>
  <c r="P1149" i="3"/>
  <c r="Q1149" i="3"/>
  <c r="R1149" i="3"/>
  <c r="S1143" i="3"/>
  <c r="T1143" i="3"/>
  <c r="U1143" i="3"/>
  <c r="V1143" i="3"/>
  <c r="P1143" i="3"/>
  <c r="Q1143" i="3"/>
  <c r="R1143" i="3"/>
  <c r="S1137" i="3"/>
  <c r="T1137" i="3"/>
  <c r="U1137" i="3"/>
  <c r="V1137" i="3"/>
  <c r="P1137" i="3"/>
  <c r="Q1137" i="3"/>
  <c r="R1137" i="3"/>
  <c r="T1131" i="3"/>
  <c r="U1131" i="3"/>
  <c r="P1131" i="3"/>
  <c r="Q1131" i="3"/>
  <c r="R1131" i="3"/>
  <c r="S1131" i="3"/>
  <c r="V1131" i="3"/>
  <c r="T1125" i="3"/>
  <c r="U1125" i="3"/>
  <c r="V1125" i="3"/>
  <c r="P1125" i="3"/>
  <c r="Q1125" i="3"/>
  <c r="R1125" i="3"/>
  <c r="S1125" i="3"/>
  <c r="T1119" i="3"/>
  <c r="U1119" i="3"/>
  <c r="V1119" i="3"/>
  <c r="P1119" i="3"/>
  <c r="Q1119" i="3"/>
  <c r="R1119" i="3"/>
  <c r="S1119" i="3"/>
  <c r="T1113" i="3"/>
  <c r="U1113" i="3"/>
  <c r="V1113" i="3"/>
  <c r="P1113" i="3"/>
  <c r="Q1113" i="3"/>
  <c r="R1113" i="3"/>
  <c r="S1113" i="3"/>
  <c r="T1107" i="3"/>
  <c r="U1107" i="3"/>
  <c r="V1107" i="3"/>
  <c r="P1107" i="3"/>
  <c r="Q1107" i="3"/>
  <c r="R1107" i="3"/>
  <c r="S1107" i="3"/>
  <c r="T1101" i="3"/>
  <c r="U1101" i="3"/>
  <c r="V1101" i="3"/>
  <c r="Q1101" i="3"/>
  <c r="P1101" i="3"/>
  <c r="R1101" i="3"/>
  <c r="S1101" i="3"/>
  <c r="T1095" i="3"/>
  <c r="U1095" i="3"/>
  <c r="V1095" i="3"/>
  <c r="Q1095" i="3"/>
  <c r="R1095" i="3"/>
  <c r="S1095" i="3"/>
  <c r="P1095" i="3"/>
  <c r="T1089" i="3"/>
  <c r="U1089" i="3"/>
  <c r="V1089" i="3"/>
  <c r="P1089" i="3"/>
  <c r="Q1089" i="3"/>
  <c r="R1089" i="3"/>
  <c r="S1089" i="3"/>
  <c r="T1083" i="3"/>
  <c r="U1083" i="3"/>
  <c r="V1083" i="3"/>
  <c r="P1083" i="3"/>
  <c r="Q1083" i="3"/>
  <c r="R1083" i="3"/>
  <c r="S1083" i="3"/>
  <c r="T1077" i="3"/>
  <c r="U1077" i="3"/>
  <c r="V1077" i="3"/>
  <c r="P1077" i="3"/>
  <c r="Q1077" i="3"/>
  <c r="R1077" i="3"/>
  <c r="S1077" i="3"/>
  <c r="T1071" i="3"/>
  <c r="U1071" i="3"/>
  <c r="V1071" i="3"/>
  <c r="P1071" i="3"/>
  <c r="Q1071" i="3"/>
  <c r="R1071" i="3"/>
  <c r="S1071" i="3"/>
  <c r="T1065" i="3"/>
  <c r="U1065" i="3"/>
  <c r="V1065" i="3"/>
  <c r="P1065" i="3"/>
  <c r="Q1065" i="3"/>
  <c r="S1065" i="3"/>
  <c r="R1065" i="3"/>
  <c r="T1059" i="3"/>
  <c r="U1059" i="3"/>
  <c r="V1059" i="3"/>
  <c r="P1059" i="3"/>
  <c r="Q1059" i="3"/>
  <c r="S1059" i="3"/>
  <c r="R1059" i="3"/>
  <c r="T1053" i="3"/>
  <c r="U1053" i="3"/>
  <c r="V1053" i="3"/>
  <c r="P1053" i="3"/>
  <c r="Q1053" i="3"/>
  <c r="S1053" i="3"/>
  <c r="R1053" i="3"/>
  <c r="T1047" i="3"/>
  <c r="U1047" i="3"/>
  <c r="V1047" i="3"/>
  <c r="P1047" i="3"/>
  <c r="Q1047" i="3"/>
  <c r="S1047" i="3"/>
  <c r="R1047" i="3"/>
  <c r="T1041" i="3"/>
  <c r="U1041" i="3"/>
  <c r="V1041" i="3"/>
  <c r="P1041" i="3"/>
  <c r="Q1041" i="3"/>
  <c r="S1041" i="3"/>
  <c r="R1041" i="3"/>
  <c r="T1035" i="3"/>
  <c r="U1035" i="3"/>
  <c r="V1035" i="3"/>
  <c r="P1035" i="3"/>
  <c r="Q1035" i="3"/>
  <c r="S1035" i="3"/>
  <c r="R1035" i="3"/>
  <c r="T1029" i="3"/>
  <c r="U1029" i="3"/>
  <c r="V1029" i="3"/>
  <c r="P1029" i="3"/>
  <c r="Q1029" i="3"/>
  <c r="S1029" i="3"/>
  <c r="R1029" i="3"/>
  <c r="P1023" i="3"/>
  <c r="Q1023" i="3"/>
  <c r="R1023" i="3"/>
  <c r="S1023" i="3"/>
  <c r="T1023" i="3"/>
  <c r="U1023" i="3"/>
  <c r="V1023" i="3"/>
  <c r="U1017" i="3"/>
  <c r="V1017" i="3"/>
  <c r="P1017" i="3"/>
  <c r="Q1017" i="3"/>
  <c r="R1017" i="3"/>
  <c r="T1017" i="3"/>
  <c r="S1017" i="3"/>
  <c r="P1011" i="3"/>
  <c r="Q1011" i="3"/>
  <c r="R1011" i="3"/>
  <c r="S1011" i="3"/>
  <c r="T1011" i="3"/>
  <c r="U1011" i="3"/>
  <c r="V1011" i="3"/>
  <c r="P1005" i="3"/>
  <c r="Q1005" i="3"/>
  <c r="R1005" i="3"/>
  <c r="S1005" i="3"/>
  <c r="T1005" i="3"/>
  <c r="U1005" i="3"/>
  <c r="V1005" i="3"/>
  <c r="R999" i="3"/>
  <c r="S999" i="3"/>
  <c r="T999" i="3"/>
  <c r="U999" i="3"/>
  <c r="V999" i="3"/>
  <c r="Q999" i="3"/>
  <c r="P999" i="3"/>
  <c r="P993" i="3"/>
  <c r="Q993" i="3"/>
  <c r="R993" i="3"/>
  <c r="S993" i="3"/>
  <c r="T993" i="3"/>
  <c r="U993" i="3"/>
  <c r="V993" i="3"/>
  <c r="R987" i="3"/>
  <c r="S987" i="3"/>
  <c r="T987" i="3"/>
  <c r="U987" i="3"/>
  <c r="V987" i="3"/>
  <c r="Q987" i="3"/>
  <c r="P987" i="3"/>
  <c r="P981" i="3"/>
  <c r="Q981" i="3"/>
  <c r="R981" i="3"/>
  <c r="S981" i="3"/>
  <c r="T981" i="3"/>
  <c r="U981" i="3"/>
  <c r="V981" i="3"/>
  <c r="R975" i="3"/>
  <c r="S975" i="3"/>
  <c r="T975" i="3"/>
  <c r="U975" i="3"/>
  <c r="V975" i="3"/>
  <c r="Q975" i="3"/>
  <c r="P975" i="3"/>
  <c r="P969" i="3"/>
  <c r="Q969" i="3"/>
  <c r="R969" i="3"/>
  <c r="S969" i="3"/>
  <c r="T969" i="3"/>
  <c r="U969" i="3"/>
  <c r="V969" i="3"/>
  <c r="P963" i="3"/>
  <c r="Q963" i="3"/>
  <c r="R963" i="3"/>
  <c r="S963" i="3"/>
  <c r="T963" i="3"/>
  <c r="U963" i="3"/>
  <c r="V963" i="3"/>
  <c r="Q957" i="3"/>
  <c r="U957" i="3"/>
  <c r="V957" i="3"/>
  <c r="P957" i="3"/>
  <c r="R957" i="3"/>
  <c r="S957" i="3"/>
  <c r="T957" i="3"/>
  <c r="P951" i="3"/>
  <c r="T951" i="3"/>
  <c r="U951" i="3"/>
  <c r="V951" i="3"/>
  <c r="Q951" i="3"/>
  <c r="S951" i="3"/>
  <c r="R951" i="3"/>
  <c r="Q945" i="3"/>
  <c r="U945" i="3"/>
  <c r="V945" i="3"/>
  <c r="P945" i="3"/>
  <c r="R945" i="3"/>
  <c r="S945" i="3"/>
  <c r="T945" i="3"/>
  <c r="P939" i="3"/>
  <c r="R939" i="3"/>
  <c r="Q939" i="3"/>
  <c r="S939" i="3"/>
  <c r="T939" i="3"/>
  <c r="V939" i="3"/>
  <c r="U939" i="3"/>
  <c r="Q933" i="3"/>
  <c r="R933" i="3"/>
  <c r="S933" i="3"/>
  <c r="T933" i="3"/>
  <c r="U933" i="3"/>
  <c r="V933" i="3"/>
  <c r="P933" i="3"/>
  <c r="P927" i="3"/>
  <c r="Q927" i="3"/>
  <c r="R927" i="3"/>
  <c r="S927" i="3"/>
  <c r="T927" i="3"/>
  <c r="V927" i="3"/>
  <c r="U927" i="3"/>
  <c r="Q921" i="3"/>
  <c r="R921" i="3"/>
  <c r="S921" i="3"/>
  <c r="T921" i="3"/>
  <c r="U921" i="3"/>
  <c r="V921" i="3"/>
  <c r="P921" i="3"/>
  <c r="P915" i="3"/>
  <c r="Q915" i="3"/>
  <c r="R915" i="3"/>
  <c r="S915" i="3"/>
  <c r="T915" i="3"/>
  <c r="V915" i="3"/>
  <c r="U915" i="3"/>
  <c r="Q909" i="3"/>
  <c r="R909" i="3"/>
  <c r="S909" i="3"/>
  <c r="T909" i="3"/>
  <c r="U909" i="3"/>
  <c r="V909" i="3"/>
  <c r="P909" i="3"/>
  <c r="P903" i="3"/>
  <c r="Q903" i="3"/>
  <c r="R903" i="3"/>
  <c r="S903" i="3"/>
  <c r="T903" i="3"/>
  <c r="V903" i="3"/>
  <c r="U903" i="3"/>
  <c r="Q897" i="3"/>
  <c r="R897" i="3"/>
  <c r="S897" i="3"/>
  <c r="T897" i="3"/>
  <c r="U897" i="3"/>
  <c r="V897" i="3"/>
  <c r="P897" i="3"/>
  <c r="P891" i="3"/>
  <c r="Q891" i="3"/>
  <c r="R891" i="3"/>
  <c r="S891" i="3"/>
  <c r="T891" i="3"/>
  <c r="V891" i="3"/>
  <c r="U891" i="3"/>
  <c r="Q885" i="3"/>
  <c r="R885" i="3"/>
  <c r="S885" i="3"/>
  <c r="T885" i="3"/>
  <c r="U885" i="3"/>
  <c r="V885" i="3"/>
  <c r="P885" i="3"/>
  <c r="P879" i="3"/>
  <c r="Q879" i="3"/>
  <c r="R879" i="3"/>
  <c r="S879" i="3"/>
  <c r="T879" i="3"/>
  <c r="V879" i="3"/>
  <c r="U879" i="3"/>
  <c r="Q873" i="3"/>
  <c r="R873" i="3"/>
  <c r="S873" i="3"/>
  <c r="T873" i="3"/>
  <c r="U873" i="3"/>
  <c r="V873" i="3"/>
  <c r="P873" i="3"/>
  <c r="P867" i="3"/>
  <c r="Q867" i="3"/>
  <c r="R867" i="3"/>
  <c r="S867" i="3"/>
  <c r="T867" i="3"/>
  <c r="V867" i="3"/>
  <c r="U867" i="3"/>
  <c r="Q861" i="3"/>
  <c r="R861" i="3"/>
  <c r="S861" i="3"/>
  <c r="T861" i="3"/>
  <c r="U861" i="3"/>
  <c r="V861" i="3"/>
  <c r="P861" i="3"/>
  <c r="P855" i="3"/>
  <c r="Q855" i="3"/>
  <c r="R855" i="3"/>
  <c r="S855" i="3"/>
  <c r="T855" i="3"/>
  <c r="V855" i="3"/>
  <c r="U855" i="3"/>
  <c r="Q849" i="3"/>
  <c r="R849" i="3"/>
  <c r="S849" i="3"/>
  <c r="T849" i="3"/>
  <c r="U849" i="3"/>
  <c r="V849" i="3"/>
  <c r="P849" i="3"/>
  <c r="P843" i="3"/>
  <c r="Q843" i="3"/>
  <c r="R843" i="3"/>
  <c r="S843" i="3"/>
  <c r="T843" i="3"/>
  <c r="V843" i="3"/>
  <c r="U843" i="3"/>
  <c r="Q837" i="3"/>
  <c r="R837" i="3"/>
  <c r="S837" i="3"/>
  <c r="T837" i="3"/>
  <c r="U837" i="3"/>
  <c r="V837" i="3"/>
  <c r="P837" i="3"/>
  <c r="P831" i="3"/>
  <c r="Q831" i="3"/>
  <c r="R831" i="3"/>
  <c r="S831" i="3"/>
  <c r="T831" i="3"/>
  <c r="V831" i="3"/>
  <c r="U831" i="3"/>
  <c r="P825" i="3"/>
  <c r="Q825" i="3"/>
  <c r="R825" i="3"/>
  <c r="S825" i="3"/>
  <c r="T825" i="3"/>
  <c r="U825" i="3"/>
  <c r="V825" i="3"/>
  <c r="S819" i="3"/>
  <c r="T819" i="3"/>
  <c r="P819" i="3"/>
  <c r="Q819" i="3"/>
  <c r="R819" i="3"/>
  <c r="U819" i="3"/>
  <c r="V819" i="3"/>
  <c r="R813" i="3"/>
  <c r="S813" i="3"/>
  <c r="P813" i="3"/>
  <c r="Q813" i="3"/>
  <c r="T813" i="3"/>
  <c r="U813" i="3"/>
  <c r="V813" i="3"/>
  <c r="S807" i="3"/>
  <c r="T807" i="3"/>
  <c r="U807" i="3"/>
  <c r="V807" i="3"/>
  <c r="P807" i="3"/>
  <c r="R807" i="3"/>
  <c r="Q807" i="3"/>
  <c r="R801" i="3"/>
  <c r="S801" i="3"/>
  <c r="V801" i="3"/>
  <c r="P801" i="3"/>
  <c r="Q801" i="3"/>
  <c r="T801" i="3"/>
  <c r="U801" i="3"/>
  <c r="S795" i="3"/>
  <c r="T795" i="3"/>
  <c r="U795" i="3"/>
  <c r="V795" i="3"/>
  <c r="P795" i="3"/>
  <c r="Q795" i="3"/>
  <c r="R795" i="3"/>
  <c r="P789" i="3"/>
  <c r="Q789" i="3"/>
  <c r="R789" i="3"/>
  <c r="S789" i="3"/>
  <c r="T789" i="3"/>
  <c r="V789" i="3"/>
  <c r="U789" i="3"/>
  <c r="S783" i="3"/>
  <c r="T783" i="3"/>
  <c r="U783" i="3"/>
  <c r="V783" i="3"/>
  <c r="P783" i="3"/>
  <c r="R783" i="3"/>
  <c r="Q783" i="3"/>
  <c r="P777" i="3"/>
  <c r="Q777" i="3"/>
  <c r="R777" i="3"/>
  <c r="S777" i="3"/>
  <c r="T777" i="3"/>
  <c r="V777" i="3"/>
  <c r="U777" i="3"/>
  <c r="S771" i="3"/>
  <c r="T771" i="3"/>
  <c r="U771" i="3"/>
  <c r="V771" i="3"/>
  <c r="P771" i="3"/>
  <c r="R771" i="3"/>
  <c r="Q771" i="3"/>
  <c r="P765" i="3"/>
  <c r="Q765" i="3"/>
  <c r="R765" i="3"/>
  <c r="S765" i="3"/>
  <c r="T765" i="3"/>
  <c r="V765" i="3"/>
  <c r="U765" i="3"/>
  <c r="S759" i="3"/>
  <c r="T759" i="3"/>
  <c r="U759" i="3"/>
  <c r="V759" i="3"/>
  <c r="P759" i="3"/>
  <c r="R759" i="3"/>
  <c r="Q759" i="3"/>
  <c r="P753" i="3"/>
  <c r="Q753" i="3"/>
  <c r="R753" i="3"/>
  <c r="S753" i="3"/>
  <c r="T753" i="3"/>
  <c r="V753" i="3"/>
  <c r="U753" i="3"/>
  <c r="S747" i="3"/>
  <c r="T747" i="3"/>
  <c r="U747" i="3"/>
  <c r="V747" i="3"/>
  <c r="P747" i="3"/>
  <c r="R747" i="3"/>
  <c r="Q747" i="3"/>
  <c r="P741" i="3"/>
  <c r="Q741" i="3"/>
  <c r="R741" i="3"/>
  <c r="S741" i="3"/>
  <c r="T741" i="3"/>
  <c r="U741" i="3"/>
  <c r="V741" i="3"/>
  <c r="P735" i="3"/>
  <c r="Q735" i="3"/>
  <c r="R735" i="3"/>
  <c r="S735" i="3"/>
  <c r="T735" i="3"/>
  <c r="V735" i="3"/>
  <c r="U735" i="3"/>
  <c r="P729" i="3"/>
  <c r="Q729" i="3"/>
  <c r="R729" i="3"/>
  <c r="S729" i="3"/>
  <c r="T729" i="3"/>
  <c r="V729" i="3"/>
  <c r="U729" i="3"/>
  <c r="P723" i="3"/>
  <c r="Q723" i="3"/>
  <c r="R723" i="3"/>
  <c r="S723" i="3"/>
  <c r="T723" i="3"/>
  <c r="V723" i="3"/>
  <c r="U723" i="3"/>
  <c r="P717" i="3"/>
  <c r="Q717" i="3"/>
  <c r="R717" i="3"/>
  <c r="S717" i="3"/>
  <c r="T717" i="3"/>
  <c r="V717" i="3"/>
  <c r="U717" i="3"/>
  <c r="P711" i="3"/>
  <c r="Q711" i="3"/>
  <c r="R711" i="3"/>
  <c r="S711" i="3"/>
  <c r="T711" i="3"/>
  <c r="V711" i="3"/>
  <c r="U711" i="3"/>
  <c r="P705" i="3"/>
  <c r="Q705" i="3"/>
  <c r="R705" i="3"/>
  <c r="S705" i="3"/>
  <c r="T705" i="3"/>
  <c r="V705" i="3"/>
  <c r="U705" i="3"/>
  <c r="P699" i="3"/>
  <c r="Q699" i="3"/>
  <c r="R699" i="3"/>
  <c r="S699" i="3"/>
  <c r="T699" i="3"/>
  <c r="V699" i="3"/>
  <c r="U699" i="3"/>
  <c r="P693" i="3"/>
  <c r="Q693" i="3"/>
  <c r="R693" i="3"/>
  <c r="S693" i="3"/>
  <c r="T693" i="3"/>
  <c r="V693" i="3"/>
  <c r="U693" i="3"/>
  <c r="P687" i="3"/>
  <c r="Q687" i="3"/>
  <c r="R687" i="3"/>
  <c r="S687" i="3"/>
  <c r="T687" i="3"/>
  <c r="V687" i="3"/>
  <c r="U687" i="3"/>
  <c r="P681" i="3"/>
  <c r="Q681" i="3"/>
  <c r="R681" i="3"/>
  <c r="S681" i="3"/>
  <c r="T681" i="3"/>
  <c r="V681" i="3"/>
  <c r="U681" i="3"/>
  <c r="P675" i="3"/>
  <c r="Q675" i="3"/>
  <c r="R675" i="3"/>
  <c r="S675" i="3"/>
  <c r="T675" i="3"/>
  <c r="V675" i="3"/>
  <c r="U675" i="3"/>
  <c r="P669" i="3"/>
  <c r="Q669" i="3"/>
  <c r="R669" i="3"/>
  <c r="S669" i="3"/>
  <c r="T669" i="3"/>
  <c r="U669" i="3"/>
  <c r="V669" i="3"/>
  <c r="P663" i="3"/>
  <c r="Q663" i="3"/>
  <c r="R663" i="3"/>
  <c r="S663" i="3"/>
  <c r="T663" i="3"/>
  <c r="V663" i="3"/>
  <c r="U663" i="3"/>
  <c r="P657" i="3"/>
  <c r="Q657" i="3"/>
  <c r="R657" i="3"/>
  <c r="S657" i="3"/>
  <c r="V657" i="3"/>
  <c r="T657" i="3"/>
  <c r="U657" i="3"/>
  <c r="P651" i="3"/>
  <c r="Q651" i="3"/>
  <c r="R651" i="3"/>
  <c r="S651" i="3"/>
  <c r="T651" i="3"/>
  <c r="U651" i="3"/>
  <c r="V651" i="3"/>
  <c r="P645" i="3"/>
  <c r="Q645" i="3"/>
  <c r="R645" i="3"/>
  <c r="S645" i="3"/>
  <c r="T645" i="3"/>
  <c r="U645" i="3"/>
  <c r="V645" i="3"/>
  <c r="P639" i="3"/>
  <c r="Q639" i="3"/>
  <c r="R639" i="3"/>
  <c r="S639" i="3"/>
  <c r="T639" i="3"/>
  <c r="U639" i="3"/>
  <c r="V639" i="3"/>
  <c r="P633" i="3"/>
  <c r="Q633" i="3"/>
  <c r="R633" i="3"/>
  <c r="S633" i="3"/>
  <c r="T633" i="3"/>
  <c r="U633" i="3"/>
  <c r="V633" i="3"/>
  <c r="T627" i="3"/>
  <c r="U627" i="3"/>
  <c r="V627" i="3"/>
  <c r="P627" i="3"/>
  <c r="Q627" i="3"/>
  <c r="R627" i="3"/>
  <c r="S627" i="3"/>
  <c r="P621" i="3"/>
  <c r="Q621" i="3"/>
  <c r="R621" i="3"/>
  <c r="S621" i="3"/>
  <c r="T621" i="3"/>
  <c r="U621" i="3"/>
  <c r="V621" i="3"/>
  <c r="V615" i="3"/>
  <c r="P615" i="3"/>
  <c r="Q615" i="3"/>
  <c r="R615" i="3"/>
  <c r="S615" i="3"/>
  <c r="T615" i="3"/>
  <c r="U615" i="3"/>
  <c r="P609" i="3"/>
  <c r="Q609" i="3"/>
  <c r="R609" i="3"/>
  <c r="S609" i="3"/>
  <c r="T609" i="3"/>
  <c r="U609" i="3"/>
  <c r="V609" i="3"/>
  <c r="V603" i="3"/>
  <c r="P603" i="3"/>
  <c r="Q603" i="3"/>
  <c r="R603" i="3"/>
  <c r="S603" i="3"/>
  <c r="T603" i="3"/>
  <c r="U603" i="3"/>
  <c r="P597" i="3"/>
  <c r="Q597" i="3"/>
  <c r="R597" i="3"/>
  <c r="S597" i="3"/>
  <c r="T597" i="3"/>
  <c r="U597" i="3"/>
  <c r="V597" i="3"/>
  <c r="P591" i="3"/>
  <c r="Q591" i="3"/>
  <c r="R591" i="3"/>
  <c r="S591" i="3"/>
  <c r="T591" i="3"/>
  <c r="U591" i="3"/>
  <c r="V591" i="3"/>
  <c r="S585" i="3"/>
  <c r="T585" i="3"/>
  <c r="U585" i="3"/>
  <c r="V585" i="3"/>
  <c r="P585" i="3"/>
  <c r="Q585" i="3"/>
  <c r="R585" i="3"/>
  <c r="P579" i="3"/>
  <c r="Q579" i="3"/>
  <c r="R579" i="3"/>
  <c r="S579" i="3"/>
  <c r="T579" i="3"/>
  <c r="U579" i="3"/>
  <c r="V579" i="3"/>
  <c r="S573" i="3"/>
  <c r="T573" i="3"/>
  <c r="U573" i="3"/>
  <c r="V573" i="3"/>
  <c r="P573" i="3"/>
  <c r="Q573" i="3"/>
  <c r="R573" i="3"/>
  <c r="P567" i="3"/>
  <c r="Q567" i="3"/>
  <c r="R567" i="3"/>
  <c r="S567" i="3"/>
  <c r="T567" i="3"/>
  <c r="U567" i="3"/>
  <c r="V567" i="3"/>
  <c r="S561" i="3"/>
  <c r="T561" i="3"/>
  <c r="U561" i="3"/>
  <c r="V561" i="3"/>
  <c r="P561" i="3"/>
  <c r="Q561" i="3"/>
  <c r="R561" i="3"/>
  <c r="Q555" i="3"/>
  <c r="R555" i="3"/>
  <c r="S555" i="3"/>
  <c r="T555" i="3"/>
  <c r="U555" i="3"/>
  <c r="V555" i="3"/>
  <c r="P555" i="3"/>
  <c r="R549" i="3"/>
  <c r="S549" i="3"/>
  <c r="T549" i="3"/>
  <c r="P549" i="3"/>
  <c r="Q549" i="3"/>
  <c r="U549" i="3"/>
  <c r="V549" i="3"/>
  <c r="P543" i="3"/>
  <c r="Q543" i="3"/>
  <c r="U543" i="3"/>
  <c r="V543" i="3"/>
  <c r="R543" i="3"/>
  <c r="S543" i="3"/>
  <c r="T543" i="3"/>
  <c r="R537" i="3"/>
  <c r="S537" i="3"/>
  <c r="T537" i="3"/>
  <c r="U537" i="3"/>
  <c r="V537" i="3"/>
  <c r="P537" i="3"/>
  <c r="Q537" i="3"/>
  <c r="P531" i="3"/>
  <c r="Q531" i="3"/>
  <c r="R531" i="3"/>
  <c r="T531" i="3"/>
  <c r="S531" i="3"/>
  <c r="U531" i="3"/>
  <c r="V531" i="3"/>
  <c r="U525" i="3"/>
  <c r="V525" i="3"/>
  <c r="P525" i="3"/>
  <c r="Q525" i="3"/>
  <c r="R525" i="3"/>
  <c r="S525" i="3"/>
  <c r="T525" i="3"/>
  <c r="R519" i="3"/>
  <c r="S519" i="3"/>
  <c r="T519" i="3"/>
  <c r="U519" i="3"/>
  <c r="V519" i="3"/>
  <c r="Q519" i="3"/>
  <c r="P519" i="3"/>
  <c r="P513" i="3"/>
  <c r="Q513" i="3"/>
  <c r="R513" i="3"/>
  <c r="S513" i="3"/>
  <c r="T513" i="3"/>
  <c r="U513" i="3"/>
  <c r="V513" i="3"/>
  <c r="R507" i="3"/>
  <c r="S507" i="3"/>
  <c r="T507" i="3"/>
  <c r="U507" i="3"/>
  <c r="V507" i="3"/>
  <c r="Q507" i="3"/>
  <c r="P507" i="3"/>
  <c r="P501" i="3"/>
  <c r="Q501" i="3"/>
  <c r="R501" i="3"/>
  <c r="S501" i="3"/>
  <c r="T501" i="3"/>
  <c r="U501" i="3"/>
  <c r="V501" i="3"/>
  <c r="S495" i="3"/>
  <c r="T495" i="3"/>
  <c r="U495" i="3"/>
  <c r="V495" i="3"/>
  <c r="P495" i="3"/>
  <c r="R495" i="3"/>
  <c r="Q495" i="3"/>
  <c r="S489" i="3"/>
  <c r="T489" i="3"/>
  <c r="U489" i="3"/>
  <c r="V489" i="3"/>
  <c r="P489" i="3"/>
  <c r="R489" i="3"/>
  <c r="Q489" i="3"/>
  <c r="P483" i="3"/>
  <c r="Q483" i="3"/>
  <c r="R483" i="3"/>
  <c r="S483" i="3"/>
  <c r="T483" i="3"/>
  <c r="U483" i="3"/>
  <c r="V483" i="3"/>
  <c r="U477" i="3"/>
  <c r="V477" i="3"/>
  <c r="P477" i="3"/>
  <c r="Q477" i="3"/>
  <c r="R477" i="3"/>
  <c r="T477" i="3"/>
  <c r="S477" i="3"/>
  <c r="P471" i="3"/>
  <c r="Q471" i="3"/>
  <c r="R471" i="3"/>
  <c r="S471" i="3"/>
  <c r="T471" i="3"/>
  <c r="U471" i="3"/>
  <c r="V471" i="3"/>
  <c r="U465" i="3"/>
  <c r="V465" i="3"/>
  <c r="P465" i="3"/>
  <c r="Q465" i="3"/>
  <c r="R465" i="3"/>
  <c r="T465" i="3"/>
  <c r="S465" i="3"/>
  <c r="P459" i="3"/>
  <c r="Q459" i="3"/>
  <c r="R459" i="3"/>
  <c r="S459" i="3"/>
  <c r="T459" i="3"/>
  <c r="U459" i="3"/>
  <c r="V459" i="3"/>
  <c r="U453" i="3"/>
  <c r="V453" i="3"/>
  <c r="P453" i="3"/>
  <c r="Q453" i="3"/>
  <c r="R453" i="3"/>
  <c r="T453" i="3"/>
  <c r="S453" i="3"/>
  <c r="T447" i="3"/>
  <c r="U447" i="3"/>
  <c r="V447" i="3"/>
  <c r="P447" i="3"/>
  <c r="Q447" i="3"/>
  <c r="R447" i="3"/>
  <c r="S447" i="3"/>
  <c r="T441" i="3"/>
  <c r="U441" i="3"/>
  <c r="V441" i="3"/>
  <c r="P441" i="3"/>
  <c r="Q441" i="3"/>
  <c r="R441" i="3"/>
  <c r="S441" i="3"/>
  <c r="V435" i="3"/>
  <c r="S435" i="3"/>
  <c r="T435" i="3"/>
  <c r="U435" i="3"/>
  <c r="P435" i="3"/>
  <c r="R435" i="3"/>
  <c r="Q435" i="3"/>
  <c r="Q429" i="3"/>
  <c r="R429" i="3"/>
  <c r="S429" i="3"/>
  <c r="U429" i="3"/>
  <c r="V429" i="3"/>
  <c r="T429" i="3"/>
  <c r="P429" i="3"/>
  <c r="P423" i="3"/>
  <c r="Q423" i="3"/>
  <c r="R423" i="3"/>
  <c r="T423" i="3"/>
  <c r="U423" i="3"/>
  <c r="V423" i="3"/>
  <c r="S423" i="3"/>
  <c r="P417" i="3"/>
  <c r="Q417" i="3"/>
  <c r="R417" i="3"/>
  <c r="S417" i="3"/>
  <c r="T417" i="3"/>
  <c r="U417" i="3"/>
  <c r="V417" i="3"/>
  <c r="P411" i="3"/>
  <c r="Q411" i="3"/>
  <c r="R411" i="3"/>
  <c r="S411" i="3"/>
  <c r="T411" i="3"/>
  <c r="U411" i="3"/>
  <c r="V411" i="3"/>
  <c r="P405" i="3"/>
  <c r="Q405" i="3"/>
  <c r="R405" i="3"/>
  <c r="S405" i="3"/>
  <c r="T405" i="3"/>
  <c r="U405" i="3"/>
  <c r="V405" i="3"/>
  <c r="P399" i="3"/>
  <c r="Q399" i="3"/>
  <c r="R399" i="3"/>
  <c r="S399" i="3"/>
  <c r="T399" i="3"/>
  <c r="U399" i="3"/>
  <c r="V399" i="3"/>
  <c r="S393" i="3"/>
  <c r="T393" i="3"/>
  <c r="U393" i="3"/>
  <c r="V393" i="3"/>
  <c r="P393" i="3"/>
  <c r="R393" i="3"/>
  <c r="Q393" i="3"/>
  <c r="S387" i="3"/>
  <c r="T387" i="3"/>
  <c r="U387" i="3"/>
  <c r="V387" i="3"/>
  <c r="P387" i="3"/>
  <c r="R387" i="3"/>
  <c r="Q387" i="3"/>
  <c r="S381" i="3"/>
  <c r="T381" i="3"/>
  <c r="U381" i="3"/>
  <c r="V381" i="3"/>
  <c r="P381" i="3"/>
  <c r="R381" i="3"/>
  <c r="Q381" i="3"/>
  <c r="S375" i="3"/>
  <c r="T375" i="3"/>
  <c r="U375" i="3"/>
  <c r="V375" i="3"/>
  <c r="P375" i="3"/>
  <c r="R375" i="3"/>
  <c r="Q375" i="3"/>
  <c r="S369" i="3"/>
  <c r="T369" i="3"/>
  <c r="U369" i="3"/>
  <c r="V369" i="3"/>
  <c r="P369" i="3"/>
  <c r="R369" i="3"/>
  <c r="Q369" i="3"/>
  <c r="S363" i="3"/>
  <c r="T363" i="3"/>
  <c r="U363" i="3"/>
  <c r="V363" i="3"/>
  <c r="P363" i="3"/>
  <c r="R363" i="3"/>
  <c r="Q363" i="3"/>
  <c r="P357" i="3"/>
  <c r="Q357" i="3"/>
  <c r="R357" i="3"/>
  <c r="S357" i="3"/>
  <c r="T357" i="3"/>
  <c r="V357" i="3"/>
  <c r="U357" i="3"/>
  <c r="P351" i="3"/>
  <c r="Q351" i="3"/>
  <c r="R351" i="3"/>
  <c r="S351" i="3"/>
  <c r="T351" i="3"/>
  <c r="U351" i="3"/>
  <c r="V351" i="3"/>
  <c r="R345" i="3"/>
  <c r="V345" i="3"/>
  <c r="Q345" i="3"/>
  <c r="P345" i="3"/>
  <c r="S345" i="3"/>
  <c r="T345" i="3"/>
  <c r="U345" i="3"/>
  <c r="R339" i="3"/>
  <c r="P339" i="3"/>
  <c r="Q339" i="3"/>
  <c r="S339" i="3"/>
  <c r="T339" i="3"/>
  <c r="U339" i="3"/>
  <c r="V339" i="3"/>
  <c r="R327" i="3"/>
  <c r="S327" i="3"/>
  <c r="P327" i="3"/>
  <c r="Q327" i="3"/>
  <c r="T327" i="3"/>
  <c r="U327" i="3"/>
  <c r="V327" i="3"/>
  <c r="P321" i="3"/>
  <c r="R321" i="3"/>
  <c r="S321" i="3"/>
  <c r="T321" i="3"/>
  <c r="U321" i="3"/>
  <c r="V321" i="3"/>
  <c r="Q321" i="3"/>
  <c r="P315" i="3"/>
  <c r="R315" i="3"/>
  <c r="S315" i="3"/>
  <c r="T315" i="3"/>
  <c r="U315" i="3"/>
  <c r="V315" i="3"/>
  <c r="Q315" i="3"/>
  <c r="P309" i="3"/>
  <c r="Q309" i="3"/>
  <c r="R309" i="3"/>
  <c r="S309" i="3"/>
  <c r="T309" i="3"/>
  <c r="U309" i="3"/>
  <c r="V309" i="3"/>
  <c r="S303" i="3"/>
  <c r="T303" i="3"/>
  <c r="U303" i="3"/>
  <c r="V303" i="3"/>
  <c r="R303" i="3"/>
  <c r="Q303" i="3"/>
  <c r="P303" i="3"/>
  <c r="P297" i="3"/>
  <c r="Q297" i="3"/>
  <c r="R297" i="3"/>
  <c r="S297" i="3"/>
  <c r="T297" i="3"/>
  <c r="U297" i="3"/>
  <c r="V297" i="3"/>
  <c r="P291" i="3"/>
  <c r="Q291" i="3"/>
  <c r="R291" i="3"/>
  <c r="S291" i="3"/>
  <c r="T291" i="3"/>
  <c r="V291" i="3"/>
  <c r="U291" i="3"/>
  <c r="R285" i="3"/>
  <c r="S285" i="3"/>
  <c r="T285" i="3"/>
  <c r="U285" i="3"/>
  <c r="V285" i="3"/>
  <c r="Q285" i="3"/>
  <c r="P285" i="3"/>
  <c r="P279" i="3"/>
  <c r="Q279" i="3"/>
  <c r="R279" i="3"/>
  <c r="S279" i="3"/>
  <c r="T279" i="3"/>
  <c r="U279" i="3"/>
  <c r="V279" i="3"/>
  <c r="R273" i="3"/>
  <c r="S273" i="3"/>
  <c r="T273" i="3"/>
  <c r="U273" i="3"/>
  <c r="V273" i="3"/>
  <c r="Q273" i="3"/>
  <c r="P273" i="3"/>
  <c r="P267" i="3"/>
  <c r="Q267" i="3"/>
  <c r="R267" i="3"/>
  <c r="S267" i="3"/>
  <c r="T267" i="3"/>
  <c r="U267" i="3"/>
  <c r="V267" i="3"/>
  <c r="S261" i="3"/>
  <c r="T261" i="3"/>
  <c r="U261" i="3"/>
  <c r="V261" i="3"/>
  <c r="R261" i="3"/>
  <c r="Q261" i="3"/>
  <c r="P261" i="3"/>
  <c r="P255" i="3"/>
  <c r="Q255" i="3"/>
  <c r="R255" i="3"/>
  <c r="S255" i="3"/>
  <c r="T255" i="3"/>
  <c r="U255" i="3"/>
  <c r="V255" i="3"/>
  <c r="U249" i="3"/>
  <c r="V249" i="3"/>
  <c r="P249" i="3"/>
  <c r="Q249" i="3"/>
  <c r="T249" i="3"/>
  <c r="R249" i="3"/>
  <c r="S249" i="3"/>
  <c r="U243" i="3"/>
  <c r="V243" i="3"/>
  <c r="P243" i="3"/>
  <c r="Q243" i="3"/>
  <c r="T243" i="3"/>
  <c r="R243" i="3"/>
  <c r="S243" i="3"/>
  <c r="P237" i="3"/>
  <c r="Q237" i="3"/>
  <c r="R237" i="3"/>
  <c r="S237" i="3"/>
  <c r="T237" i="3"/>
  <c r="U237" i="3"/>
  <c r="V237" i="3"/>
  <c r="P231" i="3"/>
  <c r="Q231" i="3"/>
  <c r="R231" i="3"/>
  <c r="S231" i="3"/>
  <c r="T231" i="3"/>
  <c r="U231" i="3"/>
  <c r="V231" i="3"/>
  <c r="P225" i="3"/>
  <c r="S225" i="3"/>
  <c r="Q225" i="3"/>
  <c r="R225" i="3"/>
  <c r="T225" i="3"/>
  <c r="U225" i="3"/>
  <c r="V225" i="3"/>
  <c r="U219" i="3"/>
  <c r="V219" i="3"/>
  <c r="P219" i="3"/>
  <c r="Q219" i="3"/>
  <c r="R219" i="3"/>
  <c r="T219" i="3"/>
  <c r="S219" i="3"/>
  <c r="P213" i="3"/>
  <c r="Q213" i="3"/>
  <c r="R213" i="3"/>
  <c r="U213" i="3"/>
  <c r="S213" i="3"/>
  <c r="T213" i="3"/>
  <c r="V213" i="3"/>
  <c r="R207" i="3"/>
  <c r="S207" i="3"/>
  <c r="T207" i="3"/>
  <c r="V207" i="3"/>
  <c r="P207" i="3"/>
  <c r="Q207" i="3"/>
  <c r="U207" i="3"/>
  <c r="P201" i="3"/>
  <c r="R201" i="3"/>
  <c r="S201" i="3"/>
  <c r="T201" i="3"/>
  <c r="U201" i="3"/>
  <c r="V201" i="3"/>
  <c r="Q201" i="3"/>
  <c r="P195" i="3"/>
  <c r="Q195" i="3"/>
  <c r="R195" i="3"/>
  <c r="S195" i="3"/>
  <c r="T195" i="3"/>
  <c r="V195" i="3"/>
  <c r="U195" i="3"/>
  <c r="Q189" i="3"/>
  <c r="R189" i="3"/>
  <c r="S189" i="3"/>
  <c r="T189" i="3"/>
  <c r="U189" i="3"/>
  <c r="V189" i="3"/>
  <c r="P189" i="3"/>
  <c r="Q183" i="3"/>
  <c r="R183" i="3"/>
  <c r="S183" i="3"/>
  <c r="T183" i="3"/>
  <c r="U183" i="3"/>
  <c r="V183" i="3"/>
  <c r="P183" i="3"/>
  <c r="S177" i="3"/>
  <c r="T177" i="3"/>
  <c r="U177" i="3"/>
  <c r="V177" i="3"/>
  <c r="P177" i="3"/>
  <c r="R177" i="3"/>
  <c r="Q177" i="3"/>
  <c r="S171" i="3"/>
  <c r="T171" i="3"/>
  <c r="U171" i="3"/>
  <c r="V171" i="3"/>
  <c r="P171" i="3"/>
  <c r="R171" i="3"/>
  <c r="Q171" i="3"/>
  <c r="P165" i="3"/>
  <c r="Q165" i="3"/>
  <c r="R165" i="3"/>
  <c r="S165" i="3"/>
  <c r="T165" i="3"/>
  <c r="U165" i="3"/>
  <c r="V165" i="3"/>
  <c r="P159" i="3"/>
  <c r="Q159" i="3"/>
  <c r="R159" i="3"/>
  <c r="S159" i="3"/>
  <c r="T159" i="3"/>
  <c r="U159" i="3"/>
  <c r="V159" i="3"/>
  <c r="P153" i="3"/>
  <c r="Q153" i="3"/>
  <c r="R153" i="3"/>
  <c r="S153" i="3"/>
  <c r="T153" i="3"/>
  <c r="U153" i="3"/>
  <c r="V153" i="3"/>
  <c r="P147" i="3"/>
  <c r="Q147" i="3"/>
  <c r="R147" i="3"/>
  <c r="S147" i="3"/>
  <c r="T147" i="3"/>
  <c r="U147" i="3"/>
  <c r="V147" i="3"/>
  <c r="V141" i="3"/>
  <c r="P141" i="3"/>
  <c r="Q141" i="3"/>
  <c r="R141" i="3"/>
  <c r="S141" i="3"/>
  <c r="U141" i="3"/>
  <c r="T141" i="3"/>
  <c r="P135" i="3"/>
  <c r="Q135" i="3"/>
  <c r="R135" i="3"/>
  <c r="S135" i="3"/>
  <c r="T135" i="3"/>
  <c r="U135" i="3"/>
  <c r="V135" i="3"/>
  <c r="S129" i="3"/>
  <c r="P129" i="3"/>
  <c r="Q129" i="3"/>
  <c r="R129" i="3"/>
  <c r="T129" i="3"/>
  <c r="U129" i="3"/>
  <c r="V129" i="3"/>
  <c r="U123" i="3"/>
  <c r="P123" i="3"/>
  <c r="R123" i="3"/>
  <c r="Q123" i="3"/>
  <c r="S123" i="3"/>
  <c r="T123" i="3"/>
  <c r="V123" i="3"/>
  <c r="T117" i="3"/>
  <c r="P117" i="3"/>
  <c r="Q117" i="3"/>
  <c r="U117" i="3"/>
  <c r="V117" i="3"/>
  <c r="S117" i="3"/>
  <c r="R117" i="3"/>
  <c r="S111" i="3"/>
  <c r="T111" i="3"/>
  <c r="U111" i="3"/>
  <c r="V111" i="3"/>
  <c r="P111" i="3"/>
  <c r="R111" i="3"/>
  <c r="Q111" i="3"/>
  <c r="S105" i="3"/>
  <c r="T105" i="3"/>
  <c r="U105" i="3"/>
  <c r="P105" i="3"/>
  <c r="Q105" i="3"/>
  <c r="R105" i="3"/>
  <c r="V105" i="3"/>
  <c r="S99" i="3"/>
  <c r="V99" i="3"/>
  <c r="P99" i="3"/>
  <c r="Q99" i="3"/>
  <c r="R99" i="3"/>
  <c r="T99" i="3"/>
  <c r="U99" i="3"/>
  <c r="R93" i="3"/>
  <c r="V93" i="3"/>
  <c r="P93" i="3"/>
  <c r="Q93" i="3"/>
  <c r="S93" i="3"/>
  <c r="T93" i="3"/>
  <c r="U93" i="3"/>
  <c r="U87" i="3"/>
  <c r="V87" i="3"/>
  <c r="P87" i="3"/>
  <c r="Q87" i="3"/>
  <c r="R87" i="3"/>
  <c r="S87" i="3"/>
  <c r="T87" i="3"/>
  <c r="Q81" i="3"/>
  <c r="T81" i="3"/>
  <c r="U81" i="3"/>
  <c r="V81" i="3"/>
  <c r="P81" i="3"/>
  <c r="R81" i="3"/>
  <c r="S81" i="3"/>
  <c r="T75" i="3"/>
  <c r="U75" i="3"/>
  <c r="P75" i="3"/>
  <c r="Q75" i="3"/>
  <c r="R75" i="3"/>
  <c r="S75" i="3"/>
  <c r="V75" i="3"/>
  <c r="P69" i="3"/>
  <c r="Q69" i="3"/>
  <c r="T69" i="3"/>
  <c r="U69" i="3"/>
  <c r="V69" i="3"/>
  <c r="S69" i="3"/>
  <c r="R69" i="3"/>
  <c r="P63" i="3"/>
  <c r="Q63" i="3"/>
  <c r="R63" i="3"/>
  <c r="S63" i="3"/>
  <c r="T63" i="3"/>
  <c r="U63" i="3"/>
  <c r="V63" i="3"/>
  <c r="T57" i="3"/>
  <c r="U57" i="3"/>
  <c r="P57" i="3"/>
  <c r="Q57" i="3"/>
  <c r="R57" i="3"/>
  <c r="S57" i="3"/>
  <c r="V57" i="3"/>
  <c r="P51" i="3"/>
  <c r="Q51" i="3"/>
  <c r="T51" i="3"/>
  <c r="U51" i="3"/>
  <c r="V51" i="3"/>
  <c r="R51" i="3"/>
  <c r="S51" i="3"/>
  <c r="P45" i="3"/>
  <c r="Q45" i="3"/>
  <c r="R45" i="3"/>
  <c r="S45" i="3"/>
  <c r="T45" i="3"/>
  <c r="U45" i="3"/>
  <c r="V45" i="3"/>
  <c r="T39" i="3"/>
  <c r="U39" i="3"/>
  <c r="P39" i="3"/>
  <c r="Q39" i="3"/>
  <c r="R39" i="3"/>
  <c r="S39" i="3"/>
  <c r="V39" i="3"/>
  <c r="R33" i="3"/>
  <c r="S33" i="3"/>
  <c r="V33" i="3"/>
  <c r="P33" i="3"/>
  <c r="Q33" i="3"/>
  <c r="T33" i="3"/>
  <c r="U33" i="3"/>
  <c r="P27" i="3"/>
  <c r="Q27" i="3"/>
  <c r="T27" i="3"/>
  <c r="U27" i="3"/>
  <c r="V27" i="3"/>
  <c r="R27" i="3"/>
  <c r="S27" i="3"/>
  <c r="P21" i="3"/>
  <c r="R21" i="3"/>
  <c r="S21" i="3"/>
  <c r="T21" i="3"/>
  <c r="U21" i="3"/>
  <c r="V21" i="3"/>
  <c r="Q21" i="3"/>
  <c r="T15" i="3"/>
  <c r="U15" i="3"/>
  <c r="V15" i="3"/>
  <c r="P15" i="3"/>
  <c r="Q15" i="3"/>
  <c r="R15" i="3"/>
  <c r="S15" i="3"/>
  <c r="S9" i="3"/>
  <c r="T9" i="3"/>
  <c r="U9" i="3"/>
  <c r="P9" i="3"/>
  <c r="Q9" i="3"/>
  <c r="R9" i="3"/>
  <c r="V9" i="3"/>
  <c r="P3053" i="3"/>
  <c r="Q3053" i="3"/>
  <c r="R3053" i="3"/>
  <c r="S3053" i="3"/>
  <c r="T3053" i="3"/>
  <c r="U3053" i="3"/>
  <c r="V3053" i="3"/>
  <c r="T3047" i="3"/>
  <c r="V3047" i="3"/>
  <c r="Q3047" i="3"/>
  <c r="R3047" i="3"/>
  <c r="P3047" i="3"/>
  <c r="S3047" i="3"/>
  <c r="U3047" i="3"/>
  <c r="P3041" i="3"/>
  <c r="R3041" i="3"/>
  <c r="Q3041" i="3"/>
  <c r="S3041" i="3"/>
  <c r="T3041" i="3"/>
  <c r="U3041" i="3"/>
  <c r="V3041" i="3"/>
  <c r="T3035" i="3"/>
  <c r="V3035" i="3"/>
  <c r="Q3035" i="3"/>
  <c r="R3035" i="3"/>
  <c r="P3035" i="3"/>
  <c r="U3035" i="3"/>
  <c r="S3035" i="3"/>
  <c r="P3029" i="3"/>
  <c r="R3029" i="3"/>
  <c r="Q3029" i="3"/>
  <c r="S3029" i="3"/>
  <c r="T3029" i="3"/>
  <c r="U3029" i="3"/>
  <c r="V3029" i="3"/>
  <c r="T3023" i="3"/>
  <c r="V3023" i="3"/>
  <c r="Q3023" i="3"/>
  <c r="R3023" i="3"/>
  <c r="S3023" i="3"/>
  <c r="U3023" i="3"/>
  <c r="P3023" i="3"/>
  <c r="P3017" i="3"/>
  <c r="Q3017" i="3"/>
  <c r="R3017" i="3"/>
  <c r="S3017" i="3"/>
  <c r="T3017" i="3"/>
  <c r="U3017" i="3"/>
  <c r="V3017" i="3"/>
  <c r="T3011" i="3"/>
  <c r="V3011" i="3"/>
  <c r="Q3011" i="3"/>
  <c r="R3011" i="3"/>
  <c r="P3011" i="3"/>
  <c r="S3011" i="3"/>
  <c r="U3011" i="3"/>
  <c r="P3005" i="3"/>
  <c r="Q3005" i="3"/>
  <c r="R3005" i="3"/>
  <c r="S3005" i="3"/>
  <c r="T3005" i="3"/>
  <c r="U3005" i="3"/>
  <c r="V3005" i="3"/>
  <c r="T2999" i="3"/>
  <c r="V2999" i="3"/>
  <c r="Q2999" i="3"/>
  <c r="R2999" i="3"/>
  <c r="P2999" i="3"/>
  <c r="S2999" i="3"/>
  <c r="U2999" i="3"/>
  <c r="P2993" i="3"/>
  <c r="Q2993" i="3"/>
  <c r="R2993" i="3"/>
  <c r="S2993" i="3"/>
  <c r="T2993" i="3"/>
  <c r="U2993" i="3"/>
  <c r="V2993" i="3"/>
  <c r="T2987" i="3"/>
  <c r="V2987" i="3"/>
  <c r="Q2987" i="3"/>
  <c r="R2987" i="3"/>
  <c r="P2987" i="3"/>
  <c r="S2987" i="3"/>
  <c r="U2987" i="3"/>
  <c r="P2981" i="3"/>
  <c r="Q2981" i="3"/>
  <c r="R2981" i="3"/>
  <c r="S2981" i="3"/>
  <c r="T2981" i="3"/>
  <c r="U2981" i="3"/>
  <c r="V2981" i="3"/>
  <c r="T2975" i="3"/>
  <c r="V2975" i="3"/>
  <c r="Q2975" i="3"/>
  <c r="R2975" i="3"/>
  <c r="S2975" i="3"/>
  <c r="U2975" i="3"/>
  <c r="P2975" i="3"/>
  <c r="P2969" i="3"/>
  <c r="Q2969" i="3"/>
  <c r="R2969" i="3"/>
  <c r="S2969" i="3"/>
  <c r="T2969" i="3"/>
  <c r="U2969" i="3"/>
  <c r="V2969" i="3"/>
  <c r="T2963" i="3"/>
  <c r="V2963" i="3"/>
  <c r="Q2963" i="3"/>
  <c r="R2963" i="3"/>
  <c r="P2963" i="3"/>
  <c r="S2963" i="3"/>
  <c r="U2963" i="3"/>
  <c r="P2957" i="3"/>
  <c r="Q2957" i="3"/>
  <c r="R2957" i="3"/>
  <c r="S2957" i="3"/>
  <c r="T2957" i="3"/>
  <c r="U2957" i="3"/>
  <c r="V2957" i="3"/>
  <c r="T2951" i="3"/>
  <c r="V2951" i="3"/>
  <c r="Q2951" i="3"/>
  <c r="R2951" i="3"/>
  <c r="P2951" i="3"/>
  <c r="S2951" i="3"/>
  <c r="U2951" i="3"/>
  <c r="P2945" i="3"/>
  <c r="Q2945" i="3"/>
  <c r="R2945" i="3"/>
  <c r="S2945" i="3"/>
  <c r="T2945" i="3"/>
  <c r="U2945" i="3"/>
  <c r="V2945" i="3"/>
  <c r="T2939" i="3"/>
  <c r="V2939" i="3"/>
  <c r="Q2939" i="3"/>
  <c r="R2939" i="3"/>
  <c r="P2939" i="3"/>
  <c r="S2939" i="3"/>
  <c r="U2939" i="3"/>
  <c r="P2933" i="3"/>
  <c r="Q2933" i="3"/>
  <c r="R2933" i="3"/>
  <c r="S2933" i="3"/>
  <c r="T2933" i="3"/>
  <c r="U2933" i="3"/>
  <c r="V2933" i="3"/>
  <c r="T2927" i="3"/>
  <c r="V2927" i="3"/>
  <c r="Q2927" i="3"/>
  <c r="R2927" i="3"/>
  <c r="S2927" i="3"/>
  <c r="U2927" i="3"/>
  <c r="P2927" i="3"/>
  <c r="P2921" i="3"/>
  <c r="Q2921" i="3"/>
  <c r="R2921" i="3"/>
  <c r="S2921" i="3"/>
  <c r="T2921" i="3"/>
  <c r="U2921" i="3"/>
  <c r="V2921" i="3"/>
  <c r="T2915" i="3"/>
  <c r="V2915" i="3"/>
  <c r="Q2915" i="3"/>
  <c r="R2915" i="3"/>
  <c r="P2915" i="3"/>
  <c r="S2915" i="3"/>
  <c r="U2915" i="3"/>
  <c r="P2909" i="3"/>
  <c r="R2909" i="3"/>
  <c r="S2909" i="3"/>
  <c r="T2909" i="3"/>
  <c r="U2909" i="3"/>
  <c r="V2909" i="3"/>
  <c r="Q2909" i="3"/>
  <c r="P2903" i="3"/>
  <c r="Q2903" i="3"/>
  <c r="R2903" i="3"/>
  <c r="T2903" i="3"/>
  <c r="U2903" i="3"/>
  <c r="S2903" i="3"/>
  <c r="V2903" i="3"/>
  <c r="R2897" i="3"/>
  <c r="T2897" i="3"/>
  <c r="U2897" i="3"/>
  <c r="V2897" i="3"/>
  <c r="P2897" i="3"/>
  <c r="Q2897" i="3"/>
  <c r="S2897" i="3"/>
  <c r="P2891" i="3"/>
  <c r="Q2891" i="3"/>
  <c r="V2891" i="3"/>
  <c r="S2891" i="3"/>
  <c r="T2891" i="3"/>
  <c r="R2891" i="3"/>
  <c r="U2891" i="3"/>
  <c r="Q2885" i="3"/>
  <c r="T2885" i="3"/>
  <c r="V2885" i="3"/>
  <c r="R2885" i="3"/>
  <c r="S2885" i="3"/>
  <c r="U2885" i="3"/>
  <c r="P2885" i="3"/>
  <c r="P2879" i="3"/>
  <c r="Q2879" i="3"/>
  <c r="U2879" i="3"/>
  <c r="R2879" i="3"/>
  <c r="S2879" i="3"/>
  <c r="T2879" i="3"/>
  <c r="V2879" i="3"/>
  <c r="Q2873" i="3"/>
  <c r="T2873" i="3"/>
  <c r="V2873" i="3"/>
  <c r="P2873" i="3"/>
  <c r="R2873" i="3"/>
  <c r="S2873" i="3"/>
  <c r="U2873" i="3"/>
  <c r="P2867" i="3"/>
  <c r="Q2867" i="3"/>
  <c r="S2867" i="3"/>
  <c r="T2867" i="3"/>
  <c r="U2867" i="3"/>
  <c r="V2867" i="3"/>
  <c r="R2867" i="3"/>
  <c r="Q2861" i="3"/>
  <c r="T2861" i="3"/>
  <c r="V2861" i="3"/>
  <c r="U2861" i="3"/>
  <c r="P2861" i="3"/>
  <c r="R2861" i="3"/>
  <c r="S2861" i="3"/>
  <c r="P2855" i="3"/>
  <c r="Q2855" i="3"/>
  <c r="R2855" i="3"/>
  <c r="S2855" i="3"/>
  <c r="T2855" i="3"/>
  <c r="V2855" i="3"/>
  <c r="U2855" i="3"/>
  <c r="Q2849" i="3"/>
  <c r="T2849" i="3"/>
  <c r="V2849" i="3"/>
  <c r="P2849" i="3"/>
  <c r="R2849" i="3"/>
  <c r="S2849" i="3"/>
  <c r="U2849" i="3"/>
  <c r="P2843" i="3"/>
  <c r="Q2843" i="3"/>
  <c r="R2843" i="3"/>
  <c r="S2843" i="3"/>
  <c r="T2843" i="3"/>
  <c r="U2843" i="3"/>
  <c r="V2843" i="3"/>
  <c r="Q2837" i="3"/>
  <c r="S2837" i="3"/>
  <c r="T2837" i="3"/>
  <c r="V2837" i="3"/>
  <c r="P2837" i="3"/>
  <c r="U2837" i="3"/>
  <c r="R2837" i="3"/>
  <c r="P2831" i="3"/>
  <c r="Q2831" i="3"/>
  <c r="R2831" i="3"/>
  <c r="S2831" i="3"/>
  <c r="T2831" i="3"/>
  <c r="U2831" i="3"/>
  <c r="V2831" i="3"/>
  <c r="Q2825" i="3"/>
  <c r="R2825" i="3"/>
  <c r="S2825" i="3"/>
  <c r="T2825" i="3"/>
  <c r="V2825" i="3"/>
  <c r="P2825" i="3"/>
  <c r="U2825" i="3"/>
  <c r="P2819" i="3"/>
  <c r="Q2819" i="3"/>
  <c r="R2819" i="3"/>
  <c r="S2819" i="3"/>
  <c r="T2819" i="3"/>
  <c r="U2819" i="3"/>
  <c r="V2819" i="3"/>
  <c r="Q2813" i="3"/>
  <c r="R2813" i="3"/>
  <c r="S2813" i="3"/>
  <c r="T2813" i="3"/>
  <c r="V2813" i="3"/>
  <c r="U2813" i="3"/>
  <c r="P2813" i="3"/>
  <c r="P2807" i="3"/>
  <c r="Q2807" i="3"/>
  <c r="R2807" i="3"/>
  <c r="S2807" i="3"/>
  <c r="T2807" i="3"/>
  <c r="U2807" i="3"/>
  <c r="V2807" i="3"/>
  <c r="Q2801" i="3"/>
  <c r="R2801" i="3"/>
  <c r="S2801" i="3"/>
  <c r="T2801" i="3"/>
  <c r="V2801" i="3"/>
  <c r="P2801" i="3"/>
  <c r="U2801" i="3"/>
  <c r="P2795" i="3"/>
  <c r="Q2795" i="3"/>
  <c r="R2795" i="3"/>
  <c r="S2795" i="3"/>
  <c r="T2795" i="3"/>
  <c r="U2795" i="3"/>
  <c r="V2795" i="3"/>
  <c r="Q2789" i="3"/>
  <c r="R2789" i="3"/>
  <c r="S2789" i="3"/>
  <c r="T2789" i="3"/>
  <c r="V2789" i="3"/>
  <c r="P2789" i="3"/>
  <c r="U2789" i="3"/>
  <c r="P2783" i="3"/>
  <c r="Q2783" i="3"/>
  <c r="R2783" i="3"/>
  <c r="S2783" i="3"/>
  <c r="T2783" i="3"/>
  <c r="U2783" i="3"/>
  <c r="V2783" i="3"/>
  <c r="Q2777" i="3"/>
  <c r="R2777" i="3"/>
  <c r="S2777" i="3"/>
  <c r="T2777" i="3"/>
  <c r="V2777" i="3"/>
  <c r="U2777" i="3"/>
  <c r="P2777" i="3"/>
  <c r="P2771" i="3"/>
  <c r="Q2771" i="3"/>
  <c r="R2771" i="3"/>
  <c r="S2771" i="3"/>
  <c r="T2771" i="3"/>
  <c r="U2771" i="3"/>
  <c r="V2771" i="3"/>
  <c r="Q2765" i="3"/>
  <c r="R2765" i="3"/>
  <c r="S2765" i="3"/>
  <c r="T2765" i="3"/>
  <c r="V2765" i="3"/>
  <c r="P2765" i="3"/>
  <c r="U2765" i="3"/>
  <c r="P2759" i="3"/>
  <c r="Q2759" i="3"/>
  <c r="R2759" i="3"/>
  <c r="S2759" i="3"/>
  <c r="T2759" i="3"/>
  <c r="U2759" i="3"/>
  <c r="V2759" i="3"/>
  <c r="Q2753" i="3"/>
  <c r="R2753" i="3"/>
  <c r="S2753" i="3"/>
  <c r="T2753" i="3"/>
  <c r="V2753" i="3"/>
  <c r="P2753" i="3"/>
  <c r="U2753" i="3"/>
  <c r="P2747" i="3"/>
  <c r="Q2747" i="3"/>
  <c r="R2747" i="3"/>
  <c r="S2747" i="3"/>
  <c r="T2747" i="3"/>
  <c r="U2747" i="3"/>
  <c r="V2747" i="3"/>
  <c r="Q2741" i="3"/>
  <c r="R2741" i="3"/>
  <c r="S2741" i="3"/>
  <c r="T2741" i="3"/>
  <c r="V2741" i="3"/>
  <c r="U2741" i="3"/>
  <c r="P2741" i="3"/>
  <c r="P2735" i="3"/>
  <c r="Q2735" i="3"/>
  <c r="R2735" i="3"/>
  <c r="S2735" i="3"/>
  <c r="T2735" i="3"/>
  <c r="U2735" i="3"/>
  <c r="V2735" i="3"/>
  <c r="Q2729" i="3"/>
  <c r="R2729" i="3"/>
  <c r="S2729" i="3"/>
  <c r="T2729" i="3"/>
  <c r="V2729" i="3"/>
  <c r="P2729" i="3"/>
  <c r="U2729" i="3"/>
  <c r="P2723" i="3"/>
  <c r="Q2723" i="3"/>
  <c r="R2723" i="3"/>
  <c r="S2723" i="3"/>
  <c r="T2723" i="3"/>
  <c r="U2723" i="3"/>
  <c r="V2723" i="3"/>
  <c r="Q2717" i="3"/>
  <c r="R2717" i="3"/>
  <c r="S2717" i="3"/>
  <c r="T2717" i="3"/>
  <c r="V2717" i="3"/>
  <c r="P2717" i="3"/>
  <c r="U2717" i="3"/>
  <c r="P2711" i="3"/>
  <c r="Q2711" i="3"/>
  <c r="R2711" i="3"/>
  <c r="S2711" i="3"/>
  <c r="T2711" i="3"/>
  <c r="U2711" i="3"/>
  <c r="V2711" i="3"/>
  <c r="Q2705" i="3"/>
  <c r="R2705" i="3"/>
  <c r="S2705" i="3"/>
  <c r="T2705" i="3"/>
  <c r="V2705" i="3"/>
  <c r="U2705" i="3"/>
  <c r="P2705" i="3"/>
  <c r="P2699" i="3"/>
  <c r="Q2699" i="3"/>
  <c r="R2699" i="3"/>
  <c r="S2699" i="3"/>
  <c r="T2699" i="3"/>
  <c r="U2699" i="3"/>
  <c r="V2699" i="3"/>
  <c r="Q2693" i="3"/>
  <c r="R2693" i="3"/>
  <c r="S2693" i="3"/>
  <c r="T2693" i="3"/>
  <c r="V2693" i="3"/>
  <c r="P2693" i="3"/>
  <c r="U2693" i="3"/>
  <c r="Q2687" i="3"/>
  <c r="R2687" i="3"/>
  <c r="S2687" i="3"/>
  <c r="T2687" i="3"/>
  <c r="U2687" i="3"/>
  <c r="V2687" i="3"/>
  <c r="P2687" i="3"/>
  <c r="S2681" i="3"/>
  <c r="U2681" i="3"/>
  <c r="V2681" i="3"/>
  <c r="P2681" i="3"/>
  <c r="Q2681" i="3"/>
  <c r="R2681" i="3"/>
  <c r="T2681" i="3"/>
  <c r="Q2675" i="3"/>
  <c r="R2675" i="3"/>
  <c r="S2675" i="3"/>
  <c r="P2675" i="3"/>
  <c r="T2675" i="3"/>
  <c r="U2675" i="3"/>
  <c r="V2675" i="3"/>
  <c r="S2669" i="3"/>
  <c r="P2669" i="3"/>
  <c r="Q2669" i="3"/>
  <c r="R2669" i="3"/>
  <c r="T2669" i="3"/>
  <c r="V2669" i="3"/>
  <c r="U2669" i="3"/>
  <c r="Q2663" i="3"/>
  <c r="R2663" i="3"/>
  <c r="S2663" i="3"/>
  <c r="V2663" i="3"/>
  <c r="P2663" i="3"/>
  <c r="T2663" i="3"/>
  <c r="U2663" i="3"/>
  <c r="S2657" i="3"/>
  <c r="Q2657" i="3"/>
  <c r="R2657" i="3"/>
  <c r="T2657" i="3"/>
  <c r="U2657" i="3"/>
  <c r="V2657" i="3"/>
  <c r="P2657" i="3"/>
  <c r="Q2651" i="3"/>
  <c r="R2651" i="3"/>
  <c r="S2651" i="3"/>
  <c r="P2651" i="3"/>
  <c r="T2651" i="3"/>
  <c r="U2651" i="3"/>
  <c r="V2651" i="3"/>
  <c r="S2645" i="3"/>
  <c r="U2645" i="3"/>
  <c r="V2645" i="3"/>
  <c r="P2645" i="3"/>
  <c r="Q2645" i="3"/>
  <c r="R2645" i="3"/>
  <c r="T2645" i="3"/>
  <c r="Q2639" i="3"/>
  <c r="R2639" i="3"/>
  <c r="S2639" i="3"/>
  <c r="P2639" i="3"/>
  <c r="T2639" i="3"/>
  <c r="U2639" i="3"/>
  <c r="V2639" i="3"/>
  <c r="P642" i="3"/>
  <c r="Q642" i="3"/>
  <c r="R642" i="3"/>
  <c r="S642" i="3"/>
  <c r="T642" i="3"/>
  <c r="U642" i="3"/>
  <c r="V642" i="3"/>
  <c r="P594" i="3"/>
  <c r="Q594" i="3"/>
  <c r="R594" i="3"/>
  <c r="S594" i="3"/>
  <c r="T594" i="3"/>
  <c r="U594" i="3"/>
  <c r="V594" i="3"/>
  <c r="P468" i="3"/>
  <c r="Q468" i="3"/>
  <c r="R468" i="3"/>
  <c r="S468" i="3"/>
  <c r="T468" i="3"/>
  <c r="U468" i="3"/>
  <c r="V468" i="3"/>
  <c r="S384" i="3"/>
  <c r="T384" i="3"/>
  <c r="U384" i="3"/>
  <c r="V384" i="3"/>
  <c r="P384" i="3"/>
  <c r="R384" i="3"/>
  <c r="Q384" i="3"/>
  <c r="P312" i="3"/>
  <c r="R312" i="3"/>
  <c r="S312" i="3"/>
  <c r="T312" i="3"/>
  <c r="U312" i="3"/>
  <c r="V312" i="3"/>
  <c r="Q312" i="3"/>
  <c r="V306" i="3"/>
  <c r="P306" i="3"/>
  <c r="Q306" i="3"/>
  <c r="R306" i="3"/>
  <c r="U306" i="3"/>
  <c r="S306" i="3"/>
  <c r="T306" i="3"/>
  <c r="U276" i="3"/>
  <c r="V276" i="3"/>
  <c r="P276" i="3"/>
  <c r="Q276" i="3"/>
  <c r="T276" i="3"/>
  <c r="R276" i="3"/>
  <c r="S276" i="3"/>
  <c r="P270" i="3"/>
  <c r="Q270" i="3"/>
  <c r="R270" i="3"/>
  <c r="S270" i="3"/>
  <c r="T270" i="3"/>
  <c r="U270" i="3"/>
  <c r="V270" i="3"/>
  <c r="S138" i="3"/>
  <c r="R138" i="3"/>
  <c r="T138" i="3"/>
  <c r="U138" i="3"/>
  <c r="V138" i="3"/>
  <c r="Q138" i="3"/>
  <c r="P138" i="3"/>
  <c r="S114" i="3"/>
  <c r="T114" i="3"/>
  <c r="U114" i="3"/>
  <c r="Q114" i="3"/>
  <c r="R114" i="3"/>
  <c r="V114" i="3"/>
  <c r="P114" i="3"/>
  <c r="S108" i="3"/>
  <c r="T108" i="3"/>
  <c r="U108" i="3"/>
  <c r="P108" i="3"/>
  <c r="Q108" i="3"/>
  <c r="R108" i="3"/>
  <c r="V108" i="3"/>
  <c r="U42" i="3"/>
  <c r="V42" i="3"/>
  <c r="P42" i="3"/>
  <c r="Q42" i="3"/>
  <c r="R42" i="3"/>
  <c r="S42" i="3"/>
  <c r="T42" i="3"/>
  <c r="P24" i="3"/>
  <c r="Q24" i="3"/>
  <c r="T24" i="3"/>
  <c r="U24" i="3"/>
  <c r="V24" i="3"/>
  <c r="S24" i="3"/>
  <c r="R24" i="3"/>
  <c r="P3050" i="3"/>
  <c r="Q3050" i="3"/>
  <c r="R3050" i="3"/>
  <c r="T3050" i="3"/>
  <c r="U3050" i="3"/>
  <c r="V3050" i="3"/>
  <c r="S3050" i="3"/>
  <c r="Q3044" i="3"/>
  <c r="S3044" i="3"/>
  <c r="T3044" i="3"/>
  <c r="U3044" i="3"/>
  <c r="V3044" i="3"/>
  <c r="P3044" i="3"/>
  <c r="R3044" i="3"/>
  <c r="P3038" i="3"/>
  <c r="Q3038" i="3"/>
  <c r="R3038" i="3"/>
  <c r="T3038" i="3"/>
  <c r="U3038" i="3"/>
  <c r="S3038" i="3"/>
  <c r="V3038" i="3"/>
  <c r="Q3020" i="3"/>
  <c r="S3020" i="3"/>
  <c r="T3020" i="3"/>
  <c r="V3020" i="3"/>
  <c r="U3020" i="3"/>
  <c r="P3020" i="3"/>
  <c r="R3020" i="3"/>
  <c r="Q2948" i="3"/>
  <c r="S2948" i="3"/>
  <c r="T2948" i="3"/>
  <c r="U2948" i="3"/>
  <c r="V2948" i="3"/>
  <c r="P2948" i="3"/>
  <c r="R2948" i="3"/>
  <c r="T2876" i="3"/>
  <c r="P2876" i="3"/>
  <c r="Q2876" i="3"/>
  <c r="S2876" i="3"/>
  <c r="U2876" i="3"/>
  <c r="R2876" i="3"/>
  <c r="V2876" i="3"/>
  <c r="Q2858" i="3"/>
  <c r="S2858" i="3"/>
  <c r="T2858" i="3"/>
  <c r="P2858" i="3"/>
  <c r="U2858" i="3"/>
  <c r="V2858" i="3"/>
  <c r="R2858" i="3"/>
  <c r="T2840" i="3"/>
  <c r="V2840" i="3"/>
  <c r="P2840" i="3"/>
  <c r="Q2840" i="3"/>
  <c r="R2840" i="3"/>
  <c r="S2840" i="3"/>
  <c r="U2840" i="3"/>
  <c r="P2726" i="3"/>
  <c r="Q2726" i="3"/>
  <c r="S2726" i="3"/>
  <c r="T2726" i="3"/>
  <c r="U2726" i="3"/>
  <c r="V2726" i="3"/>
  <c r="R2726" i="3"/>
  <c r="P2678" i="3"/>
  <c r="T2678" i="3"/>
  <c r="U2678" i="3"/>
  <c r="V2678" i="3"/>
  <c r="Q2678" i="3"/>
  <c r="R2678" i="3"/>
  <c r="S2678" i="3"/>
  <c r="V2648" i="3"/>
  <c r="P2648" i="3"/>
  <c r="S2648" i="3"/>
  <c r="T2648" i="3"/>
  <c r="U2648" i="3"/>
  <c r="Q2648" i="3"/>
  <c r="R2648" i="3"/>
  <c r="R2590" i="3"/>
  <c r="T2590" i="3"/>
  <c r="U2590" i="3"/>
  <c r="V2590" i="3"/>
  <c r="P2590" i="3"/>
  <c r="Q2590" i="3"/>
  <c r="S2590" i="3"/>
  <c r="P2584" i="3"/>
  <c r="Q2584" i="3"/>
  <c r="R2584" i="3"/>
  <c r="S2584" i="3"/>
  <c r="T2584" i="3"/>
  <c r="U2584" i="3"/>
  <c r="V2584" i="3"/>
  <c r="P2554" i="3"/>
  <c r="Q2554" i="3"/>
  <c r="R2554" i="3"/>
  <c r="S2554" i="3"/>
  <c r="T2554" i="3"/>
  <c r="U2554" i="3"/>
  <c r="V2554" i="3"/>
  <c r="Q2548" i="3"/>
  <c r="S2548" i="3"/>
  <c r="T2548" i="3"/>
  <c r="U2548" i="3"/>
  <c r="V2548" i="3"/>
  <c r="P2548" i="3"/>
  <c r="R2548" i="3"/>
  <c r="P2542" i="3"/>
  <c r="Q2542" i="3"/>
  <c r="R2542" i="3"/>
  <c r="S2542" i="3"/>
  <c r="T2542" i="3"/>
  <c r="U2542" i="3"/>
  <c r="V2542" i="3"/>
  <c r="U2594" i="3"/>
  <c r="P2594" i="3"/>
  <c r="Q2594" i="3"/>
  <c r="R2594" i="3"/>
  <c r="S2594" i="3"/>
  <c r="T2594" i="3"/>
  <c r="V2594" i="3"/>
  <c r="P2570" i="3"/>
  <c r="Q2570" i="3"/>
  <c r="R2570" i="3"/>
  <c r="S2570" i="3"/>
  <c r="T2570" i="3"/>
  <c r="U2570" i="3"/>
  <c r="V2570" i="3"/>
  <c r="T2564" i="3"/>
  <c r="V2564" i="3"/>
  <c r="P2564" i="3"/>
  <c r="Q2564" i="3"/>
  <c r="R2564" i="3"/>
  <c r="S2564" i="3"/>
  <c r="U2564" i="3"/>
  <c r="Q2510" i="3"/>
  <c r="S2510" i="3"/>
  <c r="T2510" i="3"/>
  <c r="U2510" i="3"/>
  <c r="V2510" i="3"/>
  <c r="P2510" i="3"/>
  <c r="R2510" i="3"/>
  <c r="Q2498" i="3"/>
  <c r="S2498" i="3"/>
  <c r="T2498" i="3"/>
  <c r="U2498" i="3"/>
  <c r="V2498" i="3"/>
  <c r="P2498" i="3"/>
  <c r="R2498" i="3"/>
  <c r="P2474" i="3"/>
  <c r="Q2474" i="3"/>
  <c r="R2474" i="3"/>
  <c r="S2474" i="3"/>
  <c r="T2474" i="3"/>
  <c r="U2474" i="3"/>
  <c r="V2474" i="3"/>
  <c r="R2420" i="3"/>
  <c r="T2420" i="3"/>
  <c r="P2420" i="3"/>
  <c r="Q2420" i="3"/>
  <c r="S2420" i="3"/>
  <c r="U2420" i="3"/>
  <c r="V2420" i="3"/>
  <c r="Q2378" i="3"/>
  <c r="R2378" i="3"/>
  <c r="S2378" i="3"/>
  <c r="U2378" i="3"/>
  <c r="V2378" i="3"/>
  <c r="P2378" i="3"/>
  <c r="T2378" i="3"/>
  <c r="R2348" i="3"/>
  <c r="S2348" i="3"/>
  <c r="T2348" i="3"/>
  <c r="U2348" i="3"/>
  <c r="V2348" i="3"/>
  <c r="P2348" i="3"/>
  <c r="Q2348" i="3"/>
  <c r="P2324" i="3"/>
  <c r="Q2324" i="3"/>
  <c r="R2324" i="3"/>
  <c r="S2324" i="3"/>
  <c r="T2324" i="3"/>
  <c r="U2324" i="3"/>
  <c r="V2324" i="3"/>
  <c r="R2276" i="3"/>
  <c r="S2276" i="3"/>
  <c r="T2276" i="3"/>
  <c r="U2276" i="3"/>
  <c r="V2276" i="3"/>
  <c r="P2276" i="3"/>
  <c r="Q2276" i="3"/>
  <c r="R2252" i="3"/>
  <c r="S2252" i="3"/>
  <c r="T2252" i="3"/>
  <c r="U2252" i="3"/>
  <c r="V2252" i="3"/>
  <c r="P2252" i="3"/>
  <c r="Q2252" i="3"/>
  <c r="R2240" i="3"/>
  <c r="S2240" i="3"/>
  <c r="T2240" i="3"/>
  <c r="U2240" i="3"/>
  <c r="V2240" i="3"/>
  <c r="P2240" i="3"/>
  <c r="Q2240" i="3"/>
  <c r="R2234" i="3"/>
  <c r="S2234" i="3"/>
  <c r="T2234" i="3"/>
  <c r="U2234" i="3"/>
  <c r="V2234" i="3"/>
  <c r="P2234" i="3"/>
  <c r="Q2234" i="3"/>
  <c r="R2228" i="3"/>
  <c r="S2228" i="3"/>
  <c r="T2228" i="3"/>
  <c r="U2228" i="3"/>
  <c r="V2228" i="3"/>
  <c r="P2228" i="3"/>
  <c r="Q2228" i="3"/>
  <c r="P2222" i="3"/>
  <c r="Q2222" i="3"/>
  <c r="R2222" i="3"/>
  <c r="S2222" i="3"/>
  <c r="T2222" i="3"/>
  <c r="U2222" i="3"/>
  <c r="V2222" i="3"/>
  <c r="S2216" i="3"/>
  <c r="T2216" i="3"/>
  <c r="U2216" i="3"/>
  <c r="V2216" i="3"/>
  <c r="P2216" i="3"/>
  <c r="Q2216" i="3"/>
  <c r="R2216" i="3"/>
  <c r="P2210" i="3"/>
  <c r="Q2210" i="3"/>
  <c r="R2210" i="3"/>
  <c r="S2210" i="3"/>
  <c r="T2210" i="3"/>
  <c r="U2210" i="3"/>
  <c r="V2210" i="3"/>
  <c r="P2204" i="3"/>
  <c r="Q2204" i="3"/>
  <c r="R2204" i="3"/>
  <c r="S2204" i="3"/>
  <c r="T2204" i="3"/>
  <c r="U2204" i="3"/>
  <c r="V2204" i="3"/>
  <c r="R2198" i="3"/>
  <c r="S2198" i="3"/>
  <c r="T2198" i="3"/>
  <c r="P2198" i="3"/>
  <c r="Q2198" i="3"/>
  <c r="U2198" i="3"/>
  <c r="V2198" i="3"/>
  <c r="T2192" i="3"/>
  <c r="U2192" i="3"/>
  <c r="P2192" i="3"/>
  <c r="Q2192" i="3"/>
  <c r="R2192" i="3"/>
  <c r="S2192" i="3"/>
  <c r="V2192" i="3"/>
  <c r="R2180" i="3"/>
  <c r="S2180" i="3"/>
  <c r="V2180" i="3"/>
  <c r="Q2180" i="3"/>
  <c r="P2180" i="3"/>
  <c r="T2180" i="3"/>
  <c r="U2180" i="3"/>
  <c r="P2174" i="3"/>
  <c r="Q2174" i="3"/>
  <c r="R2174" i="3"/>
  <c r="S2174" i="3"/>
  <c r="T2174" i="3"/>
  <c r="U2174" i="3"/>
  <c r="V2174" i="3"/>
  <c r="P2168" i="3"/>
  <c r="Q2168" i="3"/>
  <c r="T2168" i="3"/>
  <c r="U2168" i="3"/>
  <c r="V2168" i="3"/>
  <c r="R2168" i="3"/>
  <c r="S2168" i="3"/>
  <c r="T2162" i="3"/>
  <c r="U2162" i="3"/>
  <c r="S2162" i="3"/>
  <c r="P2162" i="3"/>
  <c r="Q2162" i="3"/>
  <c r="R2162" i="3"/>
  <c r="V2162" i="3"/>
  <c r="R2156" i="3"/>
  <c r="S2156" i="3"/>
  <c r="T2156" i="3"/>
  <c r="P2156" i="3"/>
  <c r="Q2156" i="3"/>
  <c r="U2156" i="3"/>
  <c r="V2156" i="3"/>
  <c r="T2150" i="3"/>
  <c r="U2150" i="3"/>
  <c r="S2150" i="3"/>
  <c r="V2150" i="3"/>
  <c r="P2150" i="3"/>
  <c r="Q2150" i="3"/>
  <c r="R2150" i="3"/>
  <c r="S2144" i="3"/>
  <c r="T2144" i="3"/>
  <c r="R2144" i="3"/>
  <c r="P2144" i="3"/>
  <c r="Q2144" i="3"/>
  <c r="U2144" i="3"/>
  <c r="V2144" i="3"/>
  <c r="Q2138" i="3"/>
  <c r="R2138" i="3"/>
  <c r="S2138" i="3"/>
  <c r="P2138" i="3"/>
  <c r="T2138" i="3"/>
  <c r="U2138" i="3"/>
  <c r="V2138" i="3"/>
  <c r="R2126" i="3"/>
  <c r="S2126" i="3"/>
  <c r="V2126" i="3"/>
  <c r="Q2126" i="3"/>
  <c r="P2126" i="3"/>
  <c r="T2126" i="3"/>
  <c r="U2126" i="3"/>
  <c r="P2120" i="3"/>
  <c r="Q2120" i="3"/>
  <c r="R2120" i="3"/>
  <c r="S2120" i="3"/>
  <c r="T2120" i="3"/>
  <c r="U2120" i="3"/>
  <c r="V2120" i="3"/>
  <c r="P2114" i="3"/>
  <c r="Q2114" i="3"/>
  <c r="R2114" i="3"/>
  <c r="T2114" i="3"/>
  <c r="U2114" i="3"/>
  <c r="V2114" i="3"/>
  <c r="S2114" i="3"/>
  <c r="V2108" i="3"/>
  <c r="P2108" i="3"/>
  <c r="Q2108" i="3"/>
  <c r="R2108" i="3"/>
  <c r="S2108" i="3"/>
  <c r="U2108" i="3"/>
  <c r="T2108" i="3"/>
  <c r="P2102" i="3"/>
  <c r="Q2102" i="3"/>
  <c r="R2102" i="3"/>
  <c r="S2102" i="3"/>
  <c r="T2102" i="3"/>
  <c r="U2102" i="3"/>
  <c r="V2102" i="3"/>
  <c r="V2096" i="3"/>
  <c r="P2096" i="3"/>
  <c r="Q2096" i="3"/>
  <c r="R2096" i="3"/>
  <c r="S2096" i="3"/>
  <c r="U2096" i="3"/>
  <c r="T2096" i="3"/>
  <c r="P2090" i="3"/>
  <c r="Q2090" i="3"/>
  <c r="R2090" i="3"/>
  <c r="S2090" i="3"/>
  <c r="T2090" i="3"/>
  <c r="U2090" i="3"/>
  <c r="V2090" i="3"/>
  <c r="V2084" i="3"/>
  <c r="P2084" i="3"/>
  <c r="Q2084" i="3"/>
  <c r="R2084" i="3"/>
  <c r="S2084" i="3"/>
  <c r="U2084" i="3"/>
  <c r="T2084" i="3"/>
  <c r="P2078" i="3"/>
  <c r="Q2078" i="3"/>
  <c r="R2078" i="3"/>
  <c r="S2078" i="3"/>
  <c r="T2078" i="3"/>
  <c r="U2078" i="3"/>
  <c r="V2078" i="3"/>
  <c r="V2072" i="3"/>
  <c r="P2072" i="3"/>
  <c r="Q2072" i="3"/>
  <c r="R2072" i="3"/>
  <c r="S2072" i="3"/>
  <c r="U2072" i="3"/>
  <c r="T2072" i="3"/>
  <c r="P2066" i="3"/>
  <c r="Q2066" i="3"/>
  <c r="R2066" i="3"/>
  <c r="S2066" i="3"/>
  <c r="T2066" i="3"/>
  <c r="U2066" i="3"/>
  <c r="V2066" i="3"/>
  <c r="P2060" i="3"/>
  <c r="Q2060" i="3"/>
  <c r="R2060" i="3"/>
  <c r="S2060" i="3"/>
  <c r="T2060" i="3"/>
  <c r="U2060" i="3"/>
  <c r="V2060" i="3"/>
  <c r="U2054" i="3"/>
  <c r="V2054" i="3"/>
  <c r="P2054" i="3"/>
  <c r="Q2054" i="3"/>
  <c r="R2054" i="3"/>
  <c r="T2054" i="3"/>
  <c r="S2054" i="3"/>
  <c r="T2048" i="3"/>
  <c r="U2048" i="3"/>
  <c r="V2048" i="3"/>
  <c r="P2048" i="3"/>
  <c r="Q2048" i="3"/>
  <c r="S2048" i="3"/>
  <c r="R2048" i="3"/>
  <c r="P2042" i="3"/>
  <c r="Q2042" i="3"/>
  <c r="R2042" i="3"/>
  <c r="S2042" i="3"/>
  <c r="T2042" i="3"/>
  <c r="U2042" i="3"/>
  <c r="V2042" i="3"/>
  <c r="T2036" i="3"/>
  <c r="U2036" i="3"/>
  <c r="V2036" i="3"/>
  <c r="P2036" i="3"/>
  <c r="Q2036" i="3"/>
  <c r="S2036" i="3"/>
  <c r="R2036" i="3"/>
  <c r="P2030" i="3"/>
  <c r="Q2030" i="3"/>
  <c r="R2030" i="3"/>
  <c r="S2030" i="3"/>
  <c r="T2030" i="3"/>
  <c r="U2030" i="3"/>
  <c r="V2030" i="3"/>
  <c r="T2024" i="3"/>
  <c r="U2024" i="3"/>
  <c r="V2024" i="3"/>
  <c r="P2024" i="3"/>
  <c r="Q2024" i="3"/>
  <c r="S2024" i="3"/>
  <c r="R2024" i="3"/>
  <c r="P2018" i="3"/>
  <c r="Q2018" i="3"/>
  <c r="R2018" i="3"/>
  <c r="S2018" i="3"/>
  <c r="T2018" i="3"/>
  <c r="U2018" i="3"/>
  <c r="V2018" i="3"/>
  <c r="T2012" i="3"/>
  <c r="U2012" i="3"/>
  <c r="V2012" i="3"/>
  <c r="P2012" i="3"/>
  <c r="Q2012" i="3"/>
  <c r="S2012" i="3"/>
  <c r="R2012" i="3"/>
  <c r="P2006" i="3"/>
  <c r="Q2006" i="3"/>
  <c r="R2006" i="3"/>
  <c r="S2006" i="3"/>
  <c r="T2006" i="3"/>
  <c r="U2006" i="3"/>
  <c r="V2006" i="3"/>
  <c r="T2000" i="3"/>
  <c r="U2000" i="3"/>
  <c r="V2000" i="3"/>
  <c r="P2000" i="3"/>
  <c r="Q2000" i="3"/>
  <c r="S2000" i="3"/>
  <c r="R2000" i="3"/>
  <c r="P1994" i="3"/>
  <c r="Q1994" i="3"/>
  <c r="R1994" i="3"/>
  <c r="S1994" i="3"/>
  <c r="T1994" i="3"/>
  <c r="U1994" i="3"/>
  <c r="V1994" i="3"/>
  <c r="T1988" i="3"/>
  <c r="U1988" i="3"/>
  <c r="V1988" i="3"/>
  <c r="P1988" i="3"/>
  <c r="Q1988" i="3"/>
  <c r="S1988" i="3"/>
  <c r="R1988" i="3"/>
  <c r="P1982" i="3"/>
  <c r="Q1982" i="3"/>
  <c r="R1982" i="3"/>
  <c r="S1982" i="3"/>
  <c r="T1982" i="3"/>
  <c r="U1982" i="3"/>
  <c r="V1982" i="3"/>
  <c r="T1976" i="3"/>
  <c r="U1976" i="3"/>
  <c r="V1976" i="3"/>
  <c r="P1976" i="3"/>
  <c r="Q1976" i="3"/>
  <c r="S1976" i="3"/>
  <c r="R1976" i="3"/>
  <c r="P1970" i="3"/>
  <c r="Q1970" i="3"/>
  <c r="R1970" i="3"/>
  <c r="S1970" i="3"/>
  <c r="T1970" i="3"/>
  <c r="U1970" i="3"/>
  <c r="V1970" i="3"/>
  <c r="P1964" i="3"/>
  <c r="Q1964" i="3"/>
  <c r="R1964" i="3"/>
  <c r="S1964" i="3"/>
  <c r="T1964" i="3"/>
  <c r="U1964" i="3"/>
  <c r="V1964" i="3"/>
  <c r="P1958" i="3"/>
  <c r="Q1958" i="3"/>
  <c r="R1958" i="3"/>
  <c r="S1958" i="3"/>
  <c r="T1958" i="3"/>
  <c r="U1958" i="3"/>
  <c r="V1958" i="3"/>
  <c r="R1952" i="3"/>
  <c r="S1952" i="3"/>
  <c r="T1952" i="3"/>
  <c r="U1952" i="3"/>
  <c r="V1952" i="3"/>
  <c r="Q1952" i="3"/>
  <c r="P1952" i="3"/>
  <c r="P1946" i="3"/>
  <c r="Q1946" i="3"/>
  <c r="R1946" i="3"/>
  <c r="S1946" i="3"/>
  <c r="T1946" i="3"/>
  <c r="U1946" i="3"/>
  <c r="V1946" i="3"/>
  <c r="V1940" i="3"/>
  <c r="P1940" i="3"/>
  <c r="Q1940" i="3"/>
  <c r="R1940" i="3"/>
  <c r="S1940" i="3"/>
  <c r="T1940" i="3"/>
  <c r="U1940" i="3"/>
  <c r="P1934" i="3"/>
  <c r="Q1934" i="3"/>
  <c r="R1934" i="3"/>
  <c r="T1934" i="3"/>
  <c r="U1934" i="3"/>
  <c r="V1934" i="3"/>
  <c r="S1934" i="3"/>
  <c r="P1928" i="3"/>
  <c r="Q1928" i="3"/>
  <c r="R1928" i="3"/>
  <c r="S1928" i="3"/>
  <c r="T1928" i="3"/>
  <c r="U1928" i="3"/>
  <c r="V1928" i="3"/>
  <c r="S1922" i="3"/>
  <c r="P1922" i="3"/>
  <c r="Q1922" i="3"/>
  <c r="R1922" i="3"/>
  <c r="T1922" i="3"/>
  <c r="U1922" i="3"/>
  <c r="V1922" i="3"/>
  <c r="S1916" i="3"/>
  <c r="U1916" i="3"/>
  <c r="V1916" i="3"/>
  <c r="P1916" i="3"/>
  <c r="Q1916" i="3"/>
  <c r="T1916" i="3"/>
  <c r="R1916" i="3"/>
  <c r="Q1910" i="3"/>
  <c r="S1910" i="3"/>
  <c r="P1910" i="3"/>
  <c r="R1910" i="3"/>
  <c r="T1910" i="3"/>
  <c r="U1910" i="3"/>
  <c r="V1910" i="3"/>
  <c r="T1904" i="3"/>
  <c r="U1904" i="3"/>
  <c r="V1904" i="3"/>
  <c r="Q1904" i="3"/>
  <c r="S1904" i="3"/>
  <c r="P1904" i="3"/>
  <c r="R1904" i="3"/>
  <c r="T1898" i="3"/>
  <c r="U1898" i="3"/>
  <c r="V1898" i="3"/>
  <c r="P1898" i="3"/>
  <c r="Q1898" i="3"/>
  <c r="S1898" i="3"/>
  <c r="R1898" i="3"/>
  <c r="T1892" i="3"/>
  <c r="U1892" i="3"/>
  <c r="V1892" i="3"/>
  <c r="P1892" i="3"/>
  <c r="Q1892" i="3"/>
  <c r="S1892" i="3"/>
  <c r="R1892" i="3"/>
  <c r="T1886" i="3"/>
  <c r="U1886" i="3"/>
  <c r="V1886" i="3"/>
  <c r="P1886" i="3"/>
  <c r="Q1886" i="3"/>
  <c r="S1886" i="3"/>
  <c r="R1886" i="3"/>
  <c r="T1880" i="3"/>
  <c r="U1880" i="3"/>
  <c r="V1880" i="3"/>
  <c r="P1880" i="3"/>
  <c r="Q1880" i="3"/>
  <c r="S1880" i="3"/>
  <c r="R1880" i="3"/>
  <c r="U1868" i="3"/>
  <c r="V1868" i="3"/>
  <c r="P1868" i="3"/>
  <c r="Q1868" i="3"/>
  <c r="R1868" i="3"/>
  <c r="T1868" i="3"/>
  <c r="S1868" i="3"/>
  <c r="P1862" i="3"/>
  <c r="Q1862" i="3"/>
  <c r="R1862" i="3"/>
  <c r="S1862" i="3"/>
  <c r="T1862" i="3"/>
  <c r="U1862" i="3"/>
  <c r="V1862" i="3"/>
  <c r="U1856" i="3"/>
  <c r="V1856" i="3"/>
  <c r="P1856" i="3"/>
  <c r="Q1856" i="3"/>
  <c r="R1856" i="3"/>
  <c r="T1856" i="3"/>
  <c r="S1856" i="3"/>
  <c r="P1850" i="3"/>
  <c r="Q1850" i="3"/>
  <c r="R1850" i="3"/>
  <c r="S1850" i="3"/>
  <c r="T1850" i="3"/>
  <c r="U1850" i="3"/>
  <c r="V1850" i="3"/>
  <c r="U1844" i="3"/>
  <c r="V1844" i="3"/>
  <c r="P1844" i="3"/>
  <c r="Q1844" i="3"/>
  <c r="R1844" i="3"/>
  <c r="T1844" i="3"/>
  <c r="S1844" i="3"/>
  <c r="P1838" i="3"/>
  <c r="Q1838" i="3"/>
  <c r="R1838" i="3"/>
  <c r="S1838" i="3"/>
  <c r="T1838" i="3"/>
  <c r="U1838" i="3"/>
  <c r="V1838" i="3"/>
  <c r="U1832" i="3"/>
  <c r="V1832" i="3"/>
  <c r="P1832" i="3"/>
  <c r="Q1832" i="3"/>
  <c r="R1832" i="3"/>
  <c r="T1832" i="3"/>
  <c r="S1832" i="3"/>
  <c r="P1826" i="3"/>
  <c r="Q1826" i="3"/>
  <c r="R1826" i="3"/>
  <c r="S1826" i="3"/>
  <c r="T1826" i="3"/>
  <c r="U1826" i="3"/>
  <c r="V1826" i="3"/>
  <c r="P1820" i="3"/>
  <c r="Q1820" i="3"/>
  <c r="R1820" i="3"/>
  <c r="S1820" i="3"/>
  <c r="T1820" i="3"/>
  <c r="U1820" i="3"/>
  <c r="V1820" i="3"/>
  <c r="T1814" i="3"/>
  <c r="U1814" i="3"/>
  <c r="V1814" i="3"/>
  <c r="P1814" i="3"/>
  <c r="Q1814" i="3"/>
  <c r="S1814" i="3"/>
  <c r="R1814" i="3"/>
  <c r="P1808" i="3"/>
  <c r="Q1808" i="3"/>
  <c r="R1808" i="3"/>
  <c r="S1808" i="3"/>
  <c r="T1808" i="3"/>
  <c r="U1808" i="3"/>
  <c r="V1808" i="3"/>
  <c r="P1802" i="3"/>
  <c r="Q1802" i="3"/>
  <c r="R1802" i="3"/>
  <c r="S1802" i="3"/>
  <c r="T1802" i="3"/>
  <c r="U1802" i="3"/>
  <c r="V1802" i="3"/>
  <c r="S1796" i="3"/>
  <c r="T1796" i="3"/>
  <c r="U1796" i="3"/>
  <c r="V1796" i="3"/>
  <c r="P1796" i="3"/>
  <c r="R1796" i="3"/>
  <c r="Q1796" i="3"/>
  <c r="P1790" i="3"/>
  <c r="Q1790" i="3"/>
  <c r="R1790" i="3"/>
  <c r="S1790" i="3"/>
  <c r="T1790" i="3"/>
  <c r="U1790" i="3"/>
  <c r="V1790" i="3"/>
  <c r="R1778" i="3"/>
  <c r="S1778" i="3"/>
  <c r="T1778" i="3"/>
  <c r="U1778" i="3"/>
  <c r="V1778" i="3"/>
  <c r="Q1778" i="3"/>
  <c r="P1778" i="3"/>
  <c r="Q1772" i="3"/>
  <c r="R1772" i="3"/>
  <c r="S1772" i="3"/>
  <c r="T1772" i="3"/>
  <c r="U1772" i="3"/>
  <c r="V1772" i="3"/>
  <c r="P1772" i="3"/>
  <c r="P1766" i="3"/>
  <c r="Q1766" i="3"/>
  <c r="R1766" i="3"/>
  <c r="S1766" i="3"/>
  <c r="T1766" i="3"/>
  <c r="V1766" i="3"/>
  <c r="U1766" i="3"/>
  <c r="Q1760" i="3"/>
  <c r="R1760" i="3"/>
  <c r="S1760" i="3"/>
  <c r="T1760" i="3"/>
  <c r="U1760" i="3"/>
  <c r="V1760" i="3"/>
  <c r="P1760" i="3"/>
  <c r="P1754" i="3"/>
  <c r="Q1754" i="3"/>
  <c r="R1754" i="3"/>
  <c r="S1754" i="3"/>
  <c r="T1754" i="3"/>
  <c r="V1754" i="3"/>
  <c r="U1754" i="3"/>
  <c r="S1748" i="3"/>
  <c r="T1748" i="3"/>
  <c r="U1748" i="3"/>
  <c r="V1748" i="3"/>
  <c r="P1748" i="3"/>
  <c r="R1748" i="3"/>
  <c r="Q1748" i="3"/>
  <c r="P1742" i="3"/>
  <c r="Q1742" i="3"/>
  <c r="R1742" i="3"/>
  <c r="S1742" i="3"/>
  <c r="T1742" i="3"/>
  <c r="V1742" i="3"/>
  <c r="U1742" i="3"/>
  <c r="P1736" i="3"/>
  <c r="Q1736" i="3"/>
  <c r="R1736" i="3"/>
  <c r="S1736" i="3"/>
  <c r="T1736" i="3"/>
  <c r="V1736" i="3"/>
  <c r="U1736" i="3"/>
  <c r="P1730" i="3"/>
  <c r="Q1730" i="3"/>
  <c r="R1730" i="3"/>
  <c r="S1730" i="3"/>
  <c r="T1730" i="3"/>
  <c r="U1730" i="3"/>
  <c r="V1730" i="3"/>
  <c r="P1724" i="3"/>
  <c r="Q1724" i="3"/>
  <c r="R1724" i="3"/>
  <c r="S1724" i="3"/>
  <c r="T1724" i="3"/>
  <c r="U1724" i="3"/>
  <c r="V1724" i="3"/>
  <c r="P1718" i="3"/>
  <c r="T1718" i="3"/>
  <c r="S1718" i="3"/>
  <c r="U1718" i="3"/>
  <c r="V1718" i="3"/>
  <c r="R1718" i="3"/>
  <c r="Q1718" i="3"/>
  <c r="P1712" i="3"/>
  <c r="S1712" i="3"/>
  <c r="Q1712" i="3"/>
  <c r="R1712" i="3"/>
  <c r="T1712" i="3"/>
  <c r="U1712" i="3"/>
  <c r="V1712" i="3"/>
  <c r="R1706" i="3"/>
  <c r="P1706" i="3"/>
  <c r="Q1706" i="3"/>
  <c r="S1706" i="3"/>
  <c r="T1706" i="3"/>
  <c r="U1706" i="3"/>
  <c r="V1706" i="3"/>
  <c r="U1700" i="3"/>
  <c r="R1700" i="3"/>
  <c r="P1700" i="3"/>
  <c r="Q1700" i="3"/>
  <c r="S1700" i="3"/>
  <c r="T1700" i="3"/>
  <c r="V1700" i="3"/>
  <c r="U1694" i="3"/>
  <c r="V1694" i="3"/>
  <c r="R1694" i="3"/>
  <c r="T1694" i="3"/>
  <c r="P1694" i="3"/>
  <c r="S1694" i="3"/>
  <c r="Q1694" i="3"/>
  <c r="U1688" i="3"/>
  <c r="V1688" i="3"/>
  <c r="R1688" i="3"/>
  <c r="Q1688" i="3"/>
  <c r="S1688" i="3"/>
  <c r="T1688" i="3"/>
  <c r="P1688" i="3"/>
  <c r="U1682" i="3"/>
  <c r="V1682" i="3"/>
  <c r="R1682" i="3"/>
  <c r="P1682" i="3"/>
  <c r="Q1682" i="3"/>
  <c r="S1682" i="3"/>
  <c r="T1682" i="3"/>
  <c r="U1676" i="3"/>
  <c r="V1676" i="3"/>
  <c r="R1676" i="3"/>
  <c r="P1676" i="3"/>
  <c r="Q1676" i="3"/>
  <c r="S1676" i="3"/>
  <c r="T1676" i="3"/>
  <c r="T1670" i="3"/>
  <c r="U1670" i="3"/>
  <c r="V1670" i="3"/>
  <c r="Q1670" i="3"/>
  <c r="P1670" i="3"/>
  <c r="R1670" i="3"/>
  <c r="S1670" i="3"/>
  <c r="T1664" i="3"/>
  <c r="U1664" i="3"/>
  <c r="V1664" i="3"/>
  <c r="Q1664" i="3"/>
  <c r="P1664" i="3"/>
  <c r="R1664" i="3"/>
  <c r="S1664" i="3"/>
  <c r="T1658" i="3"/>
  <c r="U1658" i="3"/>
  <c r="V1658" i="3"/>
  <c r="Q1658" i="3"/>
  <c r="S1658" i="3"/>
  <c r="R1658" i="3"/>
  <c r="P1658" i="3"/>
  <c r="T1652" i="3"/>
  <c r="U1652" i="3"/>
  <c r="V1652" i="3"/>
  <c r="Q1652" i="3"/>
  <c r="S1652" i="3"/>
  <c r="R1652" i="3"/>
  <c r="P1652" i="3"/>
  <c r="T1646" i="3"/>
  <c r="U1646" i="3"/>
  <c r="V1646" i="3"/>
  <c r="Q1646" i="3"/>
  <c r="S1646" i="3"/>
  <c r="R1646" i="3"/>
  <c r="P1646" i="3"/>
  <c r="T1640" i="3"/>
  <c r="U1640" i="3"/>
  <c r="V1640" i="3"/>
  <c r="P1640" i="3"/>
  <c r="Q1640" i="3"/>
  <c r="S1640" i="3"/>
  <c r="R1640" i="3"/>
  <c r="T1634" i="3"/>
  <c r="U1634" i="3"/>
  <c r="V1634" i="3"/>
  <c r="P1634" i="3"/>
  <c r="Q1634" i="3"/>
  <c r="S1634" i="3"/>
  <c r="R1634" i="3"/>
  <c r="T1628" i="3"/>
  <c r="U1628" i="3"/>
  <c r="V1628" i="3"/>
  <c r="P1628" i="3"/>
  <c r="Q1628" i="3"/>
  <c r="S1628" i="3"/>
  <c r="R1628" i="3"/>
  <c r="T1622" i="3"/>
  <c r="U1622" i="3"/>
  <c r="V1622" i="3"/>
  <c r="P1622" i="3"/>
  <c r="Q1622" i="3"/>
  <c r="S1622" i="3"/>
  <c r="R1622" i="3"/>
  <c r="T1616" i="3"/>
  <c r="U1616" i="3"/>
  <c r="V1616" i="3"/>
  <c r="P1616" i="3"/>
  <c r="Q1616" i="3"/>
  <c r="S1616" i="3"/>
  <c r="R1616" i="3"/>
  <c r="T1610" i="3"/>
  <c r="U1610" i="3"/>
  <c r="V1610" i="3"/>
  <c r="P1610" i="3"/>
  <c r="Q1610" i="3"/>
  <c r="S1610" i="3"/>
  <c r="R1610" i="3"/>
  <c r="T1604" i="3"/>
  <c r="U1604" i="3"/>
  <c r="V1604" i="3"/>
  <c r="P1604" i="3"/>
  <c r="Q1604" i="3"/>
  <c r="S1604" i="3"/>
  <c r="R1604" i="3"/>
  <c r="P1598" i="3"/>
  <c r="Q1598" i="3"/>
  <c r="R1598" i="3"/>
  <c r="S1598" i="3"/>
  <c r="T1598" i="3"/>
  <c r="U1598" i="3"/>
  <c r="V1598" i="3"/>
  <c r="P1592" i="3"/>
  <c r="Q1592" i="3"/>
  <c r="R1592" i="3"/>
  <c r="S1592" i="3"/>
  <c r="T1592" i="3"/>
  <c r="V1592" i="3"/>
  <c r="U1592" i="3"/>
  <c r="Q1586" i="3"/>
  <c r="R1586" i="3"/>
  <c r="S1586" i="3"/>
  <c r="T1586" i="3"/>
  <c r="U1586" i="3"/>
  <c r="V1586" i="3"/>
  <c r="P1586" i="3"/>
  <c r="P1580" i="3"/>
  <c r="Q1580" i="3"/>
  <c r="R1580" i="3"/>
  <c r="S1580" i="3"/>
  <c r="T1580" i="3"/>
  <c r="U1580" i="3"/>
  <c r="V1580" i="3"/>
  <c r="R1574" i="3"/>
  <c r="S1574" i="3"/>
  <c r="T1574" i="3"/>
  <c r="U1574" i="3"/>
  <c r="V1574" i="3"/>
  <c r="Q1574" i="3"/>
  <c r="P1574" i="3"/>
  <c r="P1568" i="3"/>
  <c r="Q1568" i="3"/>
  <c r="R1568" i="3"/>
  <c r="S1568" i="3"/>
  <c r="T1568" i="3"/>
  <c r="U1568" i="3"/>
  <c r="V1568" i="3"/>
  <c r="T1562" i="3"/>
  <c r="U1562" i="3"/>
  <c r="V1562" i="3"/>
  <c r="P1562" i="3"/>
  <c r="Q1562" i="3"/>
  <c r="S1562" i="3"/>
  <c r="R1562" i="3"/>
  <c r="P1556" i="3"/>
  <c r="Q1556" i="3"/>
  <c r="R1556" i="3"/>
  <c r="S1556" i="3"/>
  <c r="T1556" i="3"/>
  <c r="U1556" i="3"/>
  <c r="V1556" i="3"/>
  <c r="U1550" i="3"/>
  <c r="V1550" i="3"/>
  <c r="P1550" i="3"/>
  <c r="Q1550" i="3"/>
  <c r="R1550" i="3"/>
  <c r="T1550" i="3"/>
  <c r="S1550" i="3"/>
  <c r="P1544" i="3"/>
  <c r="Q1544" i="3"/>
  <c r="R1544" i="3"/>
  <c r="S1544" i="3"/>
  <c r="T1544" i="3"/>
  <c r="U1544" i="3"/>
  <c r="V1544" i="3"/>
  <c r="V1538" i="3"/>
  <c r="P1538" i="3"/>
  <c r="Q1538" i="3"/>
  <c r="R1538" i="3"/>
  <c r="S1538" i="3"/>
  <c r="U1538" i="3"/>
  <c r="T1538" i="3"/>
  <c r="P1532" i="3"/>
  <c r="Q1532" i="3"/>
  <c r="R1532" i="3"/>
  <c r="S1532" i="3"/>
  <c r="T1532" i="3"/>
  <c r="U1532" i="3"/>
  <c r="V1532" i="3"/>
  <c r="P1526" i="3"/>
  <c r="Q1526" i="3"/>
  <c r="R1526" i="3"/>
  <c r="S1526" i="3"/>
  <c r="T1526" i="3"/>
  <c r="V1526" i="3"/>
  <c r="U1526" i="3"/>
  <c r="Q1520" i="3"/>
  <c r="R1520" i="3"/>
  <c r="S1520" i="3"/>
  <c r="T1520" i="3"/>
  <c r="U1520" i="3"/>
  <c r="V1520" i="3"/>
  <c r="P1520" i="3"/>
  <c r="P1514" i="3"/>
  <c r="Q1514" i="3"/>
  <c r="R1514" i="3"/>
  <c r="S1514" i="3"/>
  <c r="T1514" i="3"/>
  <c r="U1514" i="3"/>
  <c r="V1514" i="3"/>
  <c r="T1508" i="3"/>
  <c r="S1508" i="3"/>
  <c r="U1508" i="3"/>
  <c r="V1508" i="3"/>
  <c r="P1508" i="3"/>
  <c r="R1508" i="3"/>
  <c r="Q1508" i="3"/>
  <c r="S1502" i="3"/>
  <c r="T1502" i="3"/>
  <c r="P1502" i="3"/>
  <c r="Q1502" i="3"/>
  <c r="R1502" i="3"/>
  <c r="U1502" i="3"/>
  <c r="V1502" i="3"/>
  <c r="U1496" i="3"/>
  <c r="T1496" i="3"/>
  <c r="P1496" i="3"/>
  <c r="Q1496" i="3"/>
  <c r="R1496" i="3"/>
  <c r="S1496" i="3"/>
  <c r="V1496" i="3"/>
  <c r="P1490" i="3"/>
  <c r="T1490" i="3"/>
  <c r="U1490" i="3"/>
  <c r="Q1490" i="3"/>
  <c r="R1490" i="3"/>
  <c r="V1490" i="3"/>
  <c r="S1490" i="3"/>
  <c r="P1484" i="3"/>
  <c r="R1484" i="3"/>
  <c r="T1484" i="3"/>
  <c r="V1484" i="3"/>
  <c r="Q1484" i="3"/>
  <c r="U1484" i="3"/>
  <c r="S1484" i="3"/>
  <c r="R1478" i="3"/>
  <c r="S1478" i="3"/>
  <c r="T1478" i="3"/>
  <c r="V1478" i="3"/>
  <c r="Q1478" i="3"/>
  <c r="P1478" i="3"/>
  <c r="U1478" i="3"/>
  <c r="P1472" i="3"/>
  <c r="Q1472" i="3"/>
  <c r="R1472" i="3"/>
  <c r="S1472" i="3"/>
  <c r="U1472" i="3"/>
  <c r="V1472" i="3"/>
  <c r="T1472" i="3"/>
  <c r="S1466" i="3"/>
  <c r="T1466" i="3"/>
  <c r="U1466" i="3"/>
  <c r="P1466" i="3"/>
  <c r="R1466" i="3"/>
  <c r="V1466" i="3"/>
  <c r="Q1466" i="3"/>
  <c r="Q1460" i="3"/>
  <c r="R1460" i="3"/>
  <c r="S1460" i="3"/>
  <c r="T1460" i="3"/>
  <c r="V1460" i="3"/>
  <c r="P1460" i="3"/>
  <c r="U1460" i="3"/>
  <c r="T1454" i="3"/>
  <c r="U1454" i="3"/>
  <c r="V1454" i="3"/>
  <c r="Q1454" i="3"/>
  <c r="S1454" i="3"/>
  <c r="P1454" i="3"/>
  <c r="R1454" i="3"/>
  <c r="P1448" i="3"/>
  <c r="Q1448" i="3"/>
  <c r="R1448" i="3"/>
  <c r="S1448" i="3"/>
  <c r="T1448" i="3"/>
  <c r="U1448" i="3"/>
  <c r="V1448" i="3"/>
  <c r="U1442" i="3"/>
  <c r="V1442" i="3"/>
  <c r="P1442" i="3"/>
  <c r="R1442" i="3"/>
  <c r="T1442" i="3"/>
  <c r="Q1442" i="3"/>
  <c r="S1442" i="3"/>
  <c r="P1436" i="3"/>
  <c r="Q1436" i="3"/>
  <c r="R1436" i="3"/>
  <c r="S1436" i="3"/>
  <c r="T1436" i="3"/>
  <c r="U1436" i="3"/>
  <c r="V1436" i="3"/>
  <c r="V1430" i="3"/>
  <c r="P1430" i="3"/>
  <c r="Q1430" i="3"/>
  <c r="S1430" i="3"/>
  <c r="U1430" i="3"/>
  <c r="R1430" i="3"/>
  <c r="T1430" i="3"/>
  <c r="Q1424" i="3"/>
  <c r="R1424" i="3"/>
  <c r="S1424" i="3"/>
  <c r="T1424" i="3"/>
  <c r="U1424" i="3"/>
  <c r="V1424" i="3"/>
  <c r="P1424" i="3"/>
  <c r="P1418" i="3"/>
  <c r="Q1418" i="3"/>
  <c r="R1418" i="3"/>
  <c r="T1418" i="3"/>
  <c r="V1418" i="3"/>
  <c r="U1418" i="3"/>
  <c r="S1418" i="3"/>
  <c r="R1412" i="3"/>
  <c r="S1412" i="3"/>
  <c r="T1412" i="3"/>
  <c r="U1412" i="3"/>
  <c r="V1412" i="3"/>
  <c r="Q1412" i="3"/>
  <c r="P1412" i="3"/>
  <c r="P1406" i="3"/>
  <c r="Q1406" i="3"/>
  <c r="R1406" i="3"/>
  <c r="S1406" i="3"/>
  <c r="U1406" i="3"/>
  <c r="T1406" i="3"/>
  <c r="V1406" i="3"/>
  <c r="R1400" i="3"/>
  <c r="S1400" i="3"/>
  <c r="T1400" i="3"/>
  <c r="U1400" i="3"/>
  <c r="V1400" i="3"/>
  <c r="Q1400" i="3"/>
  <c r="P1400" i="3"/>
  <c r="P1394" i="3"/>
  <c r="Q1394" i="3"/>
  <c r="R1394" i="3"/>
  <c r="S1394" i="3"/>
  <c r="U1394" i="3"/>
  <c r="T1394" i="3"/>
  <c r="V1394" i="3"/>
  <c r="S1388" i="3"/>
  <c r="T1388" i="3"/>
  <c r="U1388" i="3"/>
  <c r="V1388" i="3"/>
  <c r="P1388" i="3"/>
  <c r="R1388" i="3"/>
  <c r="Q1388" i="3"/>
  <c r="P1382" i="3"/>
  <c r="Q1382" i="3"/>
  <c r="R1382" i="3"/>
  <c r="S1382" i="3"/>
  <c r="T1382" i="3"/>
  <c r="U1382" i="3"/>
  <c r="V1382" i="3"/>
  <c r="T1376" i="3"/>
  <c r="U1376" i="3"/>
  <c r="V1376" i="3"/>
  <c r="Q1376" i="3"/>
  <c r="S1376" i="3"/>
  <c r="P1376" i="3"/>
  <c r="R1376" i="3"/>
  <c r="P1370" i="3"/>
  <c r="Q1370" i="3"/>
  <c r="R1370" i="3"/>
  <c r="S1370" i="3"/>
  <c r="T1370" i="3"/>
  <c r="U1370" i="3"/>
  <c r="V1370" i="3"/>
  <c r="V1364" i="3"/>
  <c r="P1364" i="3"/>
  <c r="Q1364" i="3"/>
  <c r="S1364" i="3"/>
  <c r="U1364" i="3"/>
  <c r="R1364" i="3"/>
  <c r="T1364" i="3"/>
  <c r="S1358" i="3"/>
  <c r="T1358" i="3"/>
  <c r="U1358" i="3"/>
  <c r="V1358" i="3"/>
  <c r="P1358" i="3"/>
  <c r="R1358" i="3"/>
  <c r="Q1358" i="3"/>
  <c r="P1352" i="3"/>
  <c r="Q1352" i="3"/>
  <c r="R1352" i="3"/>
  <c r="S1352" i="3"/>
  <c r="T1352" i="3"/>
  <c r="U1352" i="3"/>
  <c r="V1352" i="3"/>
  <c r="V1346" i="3"/>
  <c r="P1346" i="3"/>
  <c r="Q1346" i="3"/>
  <c r="S1346" i="3"/>
  <c r="U1346" i="3"/>
  <c r="R1346" i="3"/>
  <c r="T1346" i="3"/>
  <c r="T1340" i="3"/>
  <c r="U1340" i="3"/>
  <c r="V1340" i="3"/>
  <c r="Q1340" i="3"/>
  <c r="S1340" i="3"/>
  <c r="P1340" i="3"/>
  <c r="R1340" i="3"/>
  <c r="P1334" i="3"/>
  <c r="Q1334" i="3"/>
  <c r="R1334" i="3"/>
  <c r="S1334" i="3"/>
  <c r="T1334" i="3"/>
  <c r="U1334" i="3"/>
  <c r="V1334" i="3"/>
  <c r="P1328" i="3"/>
  <c r="Q1328" i="3"/>
  <c r="R1328" i="3"/>
  <c r="S1328" i="3"/>
  <c r="T1328" i="3"/>
  <c r="V1328" i="3"/>
  <c r="U1328" i="3"/>
  <c r="V1322" i="3"/>
  <c r="P1322" i="3"/>
  <c r="Q1322" i="3"/>
  <c r="S1322" i="3"/>
  <c r="U1322" i="3"/>
  <c r="R1322" i="3"/>
  <c r="T1322" i="3"/>
  <c r="S1316" i="3"/>
  <c r="T1316" i="3"/>
  <c r="U1316" i="3"/>
  <c r="V1316" i="3"/>
  <c r="P1316" i="3"/>
  <c r="R1316" i="3"/>
  <c r="Q1316" i="3"/>
  <c r="P1310" i="3"/>
  <c r="Q1310" i="3"/>
  <c r="R1310" i="3"/>
  <c r="S1310" i="3"/>
  <c r="T1310" i="3"/>
  <c r="U1310" i="3"/>
  <c r="V1310" i="3"/>
  <c r="V1304" i="3"/>
  <c r="P1304" i="3"/>
  <c r="Q1304" i="3"/>
  <c r="S1304" i="3"/>
  <c r="U1304" i="3"/>
  <c r="R1304" i="3"/>
  <c r="T1304" i="3"/>
  <c r="P1298" i="3"/>
  <c r="Q1298" i="3"/>
  <c r="R1298" i="3"/>
  <c r="S1298" i="3"/>
  <c r="T1298" i="3"/>
  <c r="U1298" i="3"/>
  <c r="V1298" i="3"/>
  <c r="P1292" i="3"/>
  <c r="Q1292" i="3"/>
  <c r="R1292" i="3"/>
  <c r="S1292" i="3"/>
  <c r="T1292" i="3"/>
  <c r="V1292" i="3"/>
  <c r="U1292" i="3"/>
  <c r="T1286" i="3"/>
  <c r="U1286" i="3"/>
  <c r="V1286" i="3"/>
  <c r="Q1286" i="3"/>
  <c r="S1286" i="3"/>
  <c r="P1286" i="3"/>
  <c r="R1286" i="3"/>
  <c r="P1280" i="3"/>
  <c r="Q1280" i="3"/>
  <c r="R1280" i="3"/>
  <c r="S1280" i="3"/>
  <c r="T1280" i="3"/>
  <c r="U1280" i="3"/>
  <c r="V1280" i="3"/>
  <c r="P1274" i="3"/>
  <c r="Q1274" i="3"/>
  <c r="R1274" i="3"/>
  <c r="T1274" i="3"/>
  <c r="V1274" i="3"/>
  <c r="S1274" i="3"/>
  <c r="U1274" i="3"/>
  <c r="R1268" i="3"/>
  <c r="S1268" i="3"/>
  <c r="T1268" i="3"/>
  <c r="U1268" i="3"/>
  <c r="V1268" i="3"/>
  <c r="Q1268" i="3"/>
  <c r="P1268" i="3"/>
  <c r="U1262" i="3"/>
  <c r="V1262" i="3"/>
  <c r="P1262" i="3"/>
  <c r="R1262" i="3"/>
  <c r="T1262" i="3"/>
  <c r="Q1262" i="3"/>
  <c r="S1262" i="3"/>
  <c r="T1256" i="3"/>
  <c r="U1256" i="3"/>
  <c r="V1256" i="3"/>
  <c r="R1256" i="3"/>
  <c r="S1256" i="3"/>
  <c r="Q1256" i="3"/>
  <c r="P1256" i="3"/>
  <c r="Q1250" i="3"/>
  <c r="R1250" i="3"/>
  <c r="S1250" i="3"/>
  <c r="P1250" i="3"/>
  <c r="T1250" i="3"/>
  <c r="U1250" i="3"/>
  <c r="V1250" i="3"/>
  <c r="P1244" i="3"/>
  <c r="Q1244" i="3"/>
  <c r="R1244" i="3"/>
  <c r="S1244" i="3"/>
  <c r="T1244" i="3"/>
  <c r="U1244" i="3"/>
  <c r="V1244" i="3"/>
  <c r="V1238" i="3"/>
  <c r="R1238" i="3"/>
  <c r="U1238" i="3"/>
  <c r="Q1238" i="3"/>
  <c r="T1238" i="3"/>
  <c r="P1238" i="3"/>
  <c r="S1238" i="3"/>
  <c r="Q1232" i="3"/>
  <c r="R1232" i="3"/>
  <c r="S1232" i="3"/>
  <c r="U1232" i="3"/>
  <c r="V1232" i="3"/>
  <c r="P1232" i="3"/>
  <c r="T1232" i="3"/>
  <c r="P1226" i="3"/>
  <c r="R1226" i="3"/>
  <c r="S1226" i="3"/>
  <c r="V1226" i="3"/>
  <c r="Q1226" i="3"/>
  <c r="T1226" i="3"/>
  <c r="U1226" i="3"/>
  <c r="V1220" i="3"/>
  <c r="R1220" i="3"/>
  <c r="S1220" i="3"/>
  <c r="T1220" i="3"/>
  <c r="Q1220" i="3"/>
  <c r="P1220" i="3"/>
  <c r="U1220" i="3"/>
  <c r="R1214" i="3"/>
  <c r="S1214" i="3"/>
  <c r="T1214" i="3"/>
  <c r="U1214" i="3"/>
  <c r="V1214" i="3"/>
  <c r="P1214" i="3"/>
  <c r="Q1214" i="3"/>
  <c r="P1208" i="3"/>
  <c r="Q1208" i="3"/>
  <c r="R1208" i="3"/>
  <c r="S1208" i="3"/>
  <c r="T1208" i="3"/>
  <c r="U1208" i="3"/>
  <c r="V1208" i="3"/>
  <c r="P1202" i="3"/>
  <c r="Q1202" i="3"/>
  <c r="R1202" i="3"/>
  <c r="T1202" i="3"/>
  <c r="U1202" i="3"/>
  <c r="V1202" i="3"/>
  <c r="S1202" i="3"/>
  <c r="U1196" i="3"/>
  <c r="V1196" i="3"/>
  <c r="Q1196" i="3"/>
  <c r="R1196" i="3"/>
  <c r="S1196" i="3"/>
  <c r="T1196" i="3"/>
  <c r="P1196" i="3"/>
  <c r="Q1190" i="3"/>
  <c r="R1190" i="3"/>
  <c r="S1190" i="3"/>
  <c r="T1190" i="3"/>
  <c r="U1190" i="3"/>
  <c r="V1190" i="3"/>
  <c r="P1190" i="3"/>
  <c r="P1184" i="3"/>
  <c r="Q1184" i="3"/>
  <c r="R1184" i="3"/>
  <c r="S1184" i="3"/>
  <c r="T1184" i="3"/>
  <c r="U1184" i="3"/>
  <c r="V1184" i="3"/>
  <c r="P1178" i="3"/>
  <c r="Q1178" i="3"/>
  <c r="R1178" i="3"/>
  <c r="S1178" i="3"/>
  <c r="T1178" i="3"/>
  <c r="U1178" i="3"/>
  <c r="V1178" i="3"/>
  <c r="P1172" i="3"/>
  <c r="Q1172" i="3"/>
  <c r="R1172" i="3"/>
  <c r="S1172" i="3"/>
  <c r="T1172" i="3"/>
  <c r="U1172" i="3"/>
  <c r="V1172" i="3"/>
  <c r="P1166" i="3"/>
  <c r="Q1166" i="3"/>
  <c r="R1166" i="3"/>
  <c r="S1166" i="3"/>
  <c r="T1166" i="3"/>
  <c r="U1166" i="3"/>
  <c r="V1166" i="3"/>
  <c r="P1160" i="3"/>
  <c r="Q1160" i="3"/>
  <c r="R1160" i="3"/>
  <c r="S1160" i="3"/>
  <c r="T1160" i="3"/>
  <c r="U1160" i="3"/>
  <c r="V1160" i="3"/>
  <c r="P1154" i="3"/>
  <c r="Q1154" i="3"/>
  <c r="R1154" i="3"/>
  <c r="S1154" i="3"/>
  <c r="T1154" i="3"/>
  <c r="U1154" i="3"/>
  <c r="V1154" i="3"/>
  <c r="P1148" i="3"/>
  <c r="Q1148" i="3"/>
  <c r="R1148" i="3"/>
  <c r="S1148" i="3"/>
  <c r="T1148" i="3"/>
  <c r="U1148" i="3"/>
  <c r="V1148" i="3"/>
  <c r="P1142" i="3"/>
  <c r="Q1142" i="3"/>
  <c r="R1142" i="3"/>
  <c r="S1142" i="3"/>
  <c r="T1142" i="3"/>
  <c r="U1142" i="3"/>
  <c r="V1142" i="3"/>
  <c r="P1136" i="3"/>
  <c r="Q1136" i="3"/>
  <c r="R1136" i="3"/>
  <c r="S1136" i="3"/>
  <c r="T1136" i="3"/>
  <c r="U1136" i="3"/>
  <c r="V1136" i="3"/>
  <c r="P1130" i="3"/>
  <c r="Q1130" i="3"/>
  <c r="R1130" i="3"/>
  <c r="S1130" i="3"/>
  <c r="T1130" i="3"/>
  <c r="U1130" i="3"/>
  <c r="V1130" i="3"/>
  <c r="P1124" i="3"/>
  <c r="Q1124" i="3"/>
  <c r="R1124" i="3"/>
  <c r="S1124" i="3"/>
  <c r="T1124" i="3"/>
  <c r="U1124" i="3"/>
  <c r="V1124" i="3"/>
  <c r="P1118" i="3"/>
  <c r="Q1118" i="3"/>
  <c r="R1118" i="3"/>
  <c r="S1118" i="3"/>
  <c r="T1118" i="3"/>
  <c r="U1118" i="3"/>
  <c r="V1118" i="3"/>
  <c r="P1112" i="3"/>
  <c r="Q1112" i="3"/>
  <c r="R1112" i="3"/>
  <c r="T1112" i="3"/>
  <c r="U1112" i="3"/>
  <c r="V1112" i="3"/>
  <c r="S1112" i="3"/>
  <c r="P1106" i="3"/>
  <c r="Q1106" i="3"/>
  <c r="R1106" i="3"/>
  <c r="T1106" i="3"/>
  <c r="U1106" i="3"/>
  <c r="V1106" i="3"/>
  <c r="S1106" i="3"/>
  <c r="P1100" i="3"/>
  <c r="Q1100" i="3"/>
  <c r="R1100" i="3"/>
  <c r="T1100" i="3"/>
  <c r="U1100" i="3"/>
  <c r="V1100" i="3"/>
  <c r="S1100" i="3"/>
  <c r="P1094" i="3"/>
  <c r="Q1094" i="3"/>
  <c r="R1094" i="3"/>
  <c r="T1094" i="3"/>
  <c r="U1094" i="3"/>
  <c r="V1094" i="3"/>
  <c r="S1094" i="3"/>
  <c r="P1088" i="3"/>
  <c r="Q1088" i="3"/>
  <c r="R1088" i="3"/>
  <c r="T1088" i="3"/>
  <c r="U1088" i="3"/>
  <c r="V1088" i="3"/>
  <c r="S1088" i="3"/>
  <c r="P1082" i="3"/>
  <c r="Q1082" i="3"/>
  <c r="R1082" i="3"/>
  <c r="T1082" i="3"/>
  <c r="U1082" i="3"/>
  <c r="V1082" i="3"/>
  <c r="S1082" i="3"/>
  <c r="P1076" i="3"/>
  <c r="Q1076" i="3"/>
  <c r="R1076" i="3"/>
  <c r="T1076" i="3"/>
  <c r="U1076" i="3"/>
  <c r="V1076" i="3"/>
  <c r="S1076" i="3"/>
  <c r="P1070" i="3"/>
  <c r="Q1070" i="3"/>
  <c r="R1070" i="3"/>
  <c r="T1070" i="3"/>
  <c r="U1070" i="3"/>
  <c r="V1070" i="3"/>
  <c r="S1070" i="3"/>
  <c r="P1064" i="3"/>
  <c r="Q1064" i="3"/>
  <c r="R1064" i="3"/>
  <c r="S1064" i="3"/>
  <c r="T1064" i="3"/>
  <c r="U1064" i="3"/>
  <c r="V1064" i="3"/>
  <c r="P1058" i="3"/>
  <c r="Q1058" i="3"/>
  <c r="R1058" i="3"/>
  <c r="S1058" i="3"/>
  <c r="T1058" i="3"/>
  <c r="U1058" i="3"/>
  <c r="V1058" i="3"/>
  <c r="P1052" i="3"/>
  <c r="Q1052" i="3"/>
  <c r="R1052" i="3"/>
  <c r="S1052" i="3"/>
  <c r="T1052" i="3"/>
  <c r="U1052" i="3"/>
  <c r="V1052" i="3"/>
  <c r="P1046" i="3"/>
  <c r="Q1046" i="3"/>
  <c r="R1046" i="3"/>
  <c r="S1046" i="3"/>
  <c r="T1046" i="3"/>
  <c r="U1046" i="3"/>
  <c r="V1046" i="3"/>
  <c r="P1040" i="3"/>
  <c r="Q1040" i="3"/>
  <c r="R1040" i="3"/>
  <c r="S1040" i="3"/>
  <c r="T1040" i="3"/>
  <c r="U1040" i="3"/>
  <c r="V1040" i="3"/>
  <c r="P1034" i="3"/>
  <c r="Q1034" i="3"/>
  <c r="R1034" i="3"/>
  <c r="S1034" i="3"/>
  <c r="T1034" i="3"/>
  <c r="U1034" i="3"/>
  <c r="V1034" i="3"/>
  <c r="P1028" i="3"/>
  <c r="Q1028" i="3"/>
  <c r="R1028" i="3"/>
  <c r="S1028" i="3"/>
  <c r="T1028" i="3"/>
  <c r="U1028" i="3"/>
  <c r="V1028" i="3"/>
  <c r="V1022" i="3"/>
  <c r="P1022" i="3"/>
  <c r="Q1022" i="3"/>
  <c r="R1022" i="3"/>
  <c r="S1022" i="3"/>
  <c r="U1022" i="3"/>
  <c r="T1022" i="3"/>
  <c r="P1016" i="3"/>
  <c r="Q1016" i="3"/>
  <c r="R1016" i="3"/>
  <c r="S1016" i="3"/>
  <c r="T1016" i="3"/>
  <c r="U1016" i="3"/>
  <c r="V1016" i="3"/>
  <c r="P1010" i="3"/>
  <c r="Q1010" i="3"/>
  <c r="R1010" i="3"/>
  <c r="S1010" i="3"/>
  <c r="T1010" i="3"/>
  <c r="V1010" i="3"/>
  <c r="U1010" i="3"/>
  <c r="S1004" i="3"/>
  <c r="T1004" i="3"/>
  <c r="U1004" i="3"/>
  <c r="V1004" i="3"/>
  <c r="P1004" i="3"/>
  <c r="R1004" i="3"/>
  <c r="Q1004" i="3"/>
  <c r="P998" i="3"/>
  <c r="Q998" i="3"/>
  <c r="R998" i="3"/>
  <c r="S998" i="3"/>
  <c r="T998" i="3"/>
  <c r="U998" i="3"/>
  <c r="V998" i="3"/>
  <c r="S992" i="3"/>
  <c r="T992" i="3"/>
  <c r="U992" i="3"/>
  <c r="V992" i="3"/>
  <c r="P992" i="3"/>
  <c r="R992" i="3"/>
  <c r="Q992" i="3"/>
  <c r="P986" i="3"/>
  <c r="Q986" i="3"/>
  <c r="R986" i="3"/>
  <c r="S986" i="3"/>
  <c r="T986" i="3"/>
  <c r="U986" i="3"/>
  <c r="V986" i="3"/>
  <c r="S980" i="3"/>
  <c r="T980" i="3"/>
  <c r="U980" i="3"/>
  <c r="V980" i="3"/>
  <c r="P980" i="3"/>
  <c r="R980" i="3"/>
  <c r="Q980" i="3"/>
  <c r="P974" i="3"/>
  <c r="Q974" i="3"/>
  <c r="R974" i="3"/>
  <c r="S974" i="3"/>
  <c r="T974" i="3"/>
  <c r="U974" i="3"/>
  <c r="V974" i="3"/>
  <c r="S968" i="3"/>
  <c r="T968" i="3"/>
  <c r="U968" i="3"/>
  <c r="V968" i="3"/>
  <c r="P968" i="3"/>
  <c r="R968" i="3"/>
  <c r="Q968" i="3"/>
  <c r="R962" i="3"/>
  <c r="T962" i="3"/>
  <c r="U962" i="3"/>
  <c r="V962" i="3"/>
  <c r="P962" i="3"/>
  <c r="S962" i="3"/>
  <c r="Q962" i="3"/>
  <c r="P956" i="3"/>
  <c r="Q956" i="3"/>
  <c r="R956" i="3"/>
  <c r="S956" i="3"/>
  <c r="T956" i="3"/>
  <c r="U956" i="3"/>
  <c r="V956" i="3"/>
  <c r="R950" i="3"/>
  <c r="V950" i="3"/>
  <c r="P950" i="3"/>
  <c r="Q950" i="3"/>
  <c r="S950" i="3"/>
  <c r="T950" i="3"/>
  <c r="U950" i="3"/>
  <c r="P944" i="3"/>
  <c r="Q944" i="3"/>
  <c r="U944" i="3"/>
  <c r="V944" i="3"/>
  <c r="R944" i="3"/>
  <c r="T944" i="3"/>
  <c r="S944" i="3"/>
  <c r="R938" i="3"/>
  <c r="T938" i="3"/>
  <c r="V938" i="3"/>
  <c r="P938" i="3"/>
  <c r="Q938" i="3"/>
  <c r="S938" i="3"/>
  <c r="U938" i="3"/>
  <c r="P932" i="3"/>
  <c r="Q932" i="3"/>
  <c r="S932" i="3"/>
  <c r="T932" i="3"/>
  <c r="R932" i="3"/>
  <c r="U932" i="3"/>
  <c r="V932" i="3"/>
  <c r="R926" i="3"/>
  <c r="S926" i="3"/>
  <c r="T926" i="3"/>
  <c r="U926" i="3"/>
  <c r="V926" i="3"/>
  <c r="Q926" i="3"/>
  <c r="P926" i="3"/>
  <c r="P920" i="3"/>
  <c r="Q920" i="3"/>
  <c r="R920" i="3"/>
  <c r="S920" i="3"/>
  <c r="T920" i="3"/>
  <c r="U920" i="3"/>
  <c r="V920" i="3"/>
  <c r="R914" i="3"/>
  <c r="S914" i="3"/>
  <c r="T914" i="3"/>
  <c r="U914" i="3"/>
  <c r="V914" i="3"/>
  <c r="Q914" i="3"/>
  <c r="P914" i="3"/>
  <c r="P908" i="3"/>
  <c r="Q908" i="3"/>
  <c r="R908" i="3"/>
  <c r="S908" i="3"/>
  <c r="T908" i="3"/>
  <c r="U908" i="3"/>
  <c r="V908" i="3"/>
  <c r="R902" i="3"/>
  <c r="S902" i="3"/>
  <c r="T902" i="3"/>
  <c r="U902" i="3"/>
  <c r="V902" i="3"/>
  <c r="Q902" i="3"/>
  <c r="P902" i="3"/>
  <c r="P896" i="3"/>
  <c r="Q896" i="3"/>
  <c r="R896" i="3"/>
  <c r="S896" i="3"/>
  <c r="T896" i="3"/>
  <c r="U896" i="3"/>
  <c r="V896" i="3"/>
  <c r="R890" i="3"/>
  <c r="S890" i="3"/>
  <c r="T890" i="3"/>
  <c r="U890" i="3"/>
  <c r="V890" i="3"/>
  <c r="Q890" i="3"/>
  <c r="P890" i="3"/>
  <c r="P884" i="3"/>
  <c r="Q884" i="3"/>
  <c r="R884" i="3"/>
  <c r="S884" i="3"/>
  <c r="T884" i="3"/>
  <c r="U884" i="3"/>
  <c r="V884" i="3"/>
  <c r="R878" i="3"/>
  <c r="S878" i="3"/>
  <c r="T878" i="3"/>
  <c r="U878" i="3"/>
  <c r="V878" i="3"/>
  <c r="Q878" i="3"/>
  <c r="P878" i="3"/>
  <c r="P872" i="3"/>
  <c r="Q872" i="3"/>
  <c r="R872" i="3"/>
  <c r="S872" i="3"/>
  <c r="T872" i="3"/>
  <c r="U872" i="3"/>
  <c r="V872" i="3"/>
  <c r="R866" i="3"/>
  <c r="S866" i="3"/>
  <c r="T866" i="3"/>
  <c r="U866" i="3"/>
  <c r="V866" i="3"/>
  <c r="Q866" i="3"/>
  <c r="P866" i="3"/>
  <c r="P860" i="3"/>
  <c r="Q860" i="3"/>
  <c r="R860" i="3"/>
  <c r="S860" i="3"/>
  <c r="T860" i="3"/>
  <c r="U860" i="3"/>
  <c r="V860" i="3"/>
  <c r="R854" i="3"/>
  <c r="S854" i="3"/>
  <c r="T854" i="3"/>
  <c r="U854" i="3"/>
  <c r="V854" i="3"/>
  <c r="Q854" i="3"/>
  <c r="P854" i="3"/>
  <c r="P848" i="3"/>
  <c r="Q848" i="3"/>
  <c r="R848" i="3"/>
  <c r="S848" i="3"/>
  <c r="T848" i="3"/>
  <c r="U848" i="3"/>
  <c r="V848" i="3"/>
  <c r="R842" i="3"/>
  <c r="S842" i="3"/>
  <c r="T842" i="3"/>
  <c r="U842" i="3"/>
  <c r="V842" i="3"/>
  <c r="Q842" i="3"/>
  <c r="P842" i="3"/>
  <c r="P836" i="3"/>
  <c r="Q836" i="3"/>
  <c r="R836" i="3"/>
  <c r="S836" i="3"/>
  <c r="T836" i="3"/>
  <c r="U836" i="3"/>
  <c r="V836" i="3"/>
  <c r="R830" i="3"/>
  <c r="S830" i="3"/>
  <c r="T830" i="3"/>
  <c r="U830" i="3"/>
  <c r="V830" i="3"/>
  <c r="Q830" i="3"/>
  <c r="P830" i="3"/>
  <c r="T824" i="3"/>
  <c r="U824" i="3"/>
  <c r="R824" i="3"/>
  <c r="S824" i="3"/>
  <c r="V824" i="3"/>
  <c r="Q824" i="3"/>
  <c r="P824" i="3"/>
  <c r="T818" i="3"/>
  <c r="P818" i="3"/>
  <c r="Q818" i="3"/>
  <c r="R818" i="3"/>
  <c r="S818" i="3"/>
  <c r="U818" i="3"/>
  <c r="V818" i="3"/>
  <c r="T812" i="3"/>
  <c r="U812" i="3"/>
  <c r="V812" i="3"/>
  <c r="P812" i="3"/>
  <c r="Q812" i="3"/>
  <c r="S812" i="3"/>
  <c r="R812" i="3"/>
  <c r="S806" i="3"/>
  <c r="T806" i="3"/>
  <c r="P806" i="3"/>
  <c r="Q806" i="3"/>
  <c r="R806" i="3"/>
  <c r="U806" i="3"/>
  <c r="V806" i="3"/>
  <c r="T800" i="3"/>
  <c r="U800" i="3"/>
  <c r="V800" i="3"/>
  <c r="Q800" i="3"/>
  <c r="P800" i="3"/>
  <c r="R800" i="3"/>
  <c r="S800" i="3"/>
  <c r="P794" i="3"/>
  <c r="Q794" i="3"/>
  <c r="S794" i="3"/>
  <c r="T794" i="3"/>
  <c r="U794" i="3"/>
  <c r="R794" i="3"/>
  <c r="V794" i="3"/>
  <c r="T788" i="3"/>
  <c r="U788" i="3"/>
  <c r="V788" i="3"/>
  <c r="Q788" i="3"/>
  <c r="S788" i="3"/>
  <c r="P788" i="3"/>
  <c r="R788" i="3"/>
  <c r="P782" i="3"/>
  <c r="Q782" i="3"/>
  <c r="R782" i="3"/>
  <c r="S782" i="3"/>
  <c r="T782" i="3"/>
  <c r="U782" i="3"/>
  <c r="V782" i="3"/>
  <c r="T776" i="3"/>
  <c r="U776" i="3"/>
  <c r="V776" i="3"/>
  <c r="Q776" i="3"/>
  <c r="S776" i="3"/>
  <c r="P776" i="3"/>
  <c r="R776" i="3"/>
  <c r="P770" i="3"/>
  <c r="Q770" i="3"/>
  <c r="R770" i="3"/>
  <c r="S770" i="3"/>
  <c r="T770" i="3"/>
  <c r="U770" i="3"/>
  <c r="V770" i="3"/>
  <c r="T764" i="3"/>
  <c r="U764" i="3"/>
  <c r="V764" i="3"/>
  <c r="Q764" i="3"/>
  <c r="S764" i="3"/>
  <c r="P764" i="3"/>
  <c r="R764" i="3"/>
  <c r="P758" i="3"/>
  <c r="Q758" i="3"/>
  <c r="R758" i="3"/>
  <c r="S758" i="3"/>
  <c r="T758" i="3"/>
  <c r="U758" i="3"/>
  <c r="V758" i="3"/>
  <c r="T752" i="3"/>
  <c r="U752" i="3"/>
  <c r="V752" i="3"/>
  <c r="Q752" i="3"/>
  <c r="S752" i="3"/>
  <c r="R752" i="3"/>
  <c r="P752" i="3"/>
  <c r="P746" i="3"/>
  <c r="Q746" i="3"/>
  <c r="R746" i="3"/>
  <c r="S746" i="3"/>
  <c r="T746" i="3"/>
  <c r="U746" i="3"/>
  <c r="V746" i="3"/>
  <c r="T740" i="3"/>
  <c r="U740" i="3"/>
  <c r="V740" i="3"/>
  <c r="P740" i="3"/>
  <c r="Q740" i="3"/>
  <c r="S740" i="3"/>
  <c r="R740" i="3"/>
  <c r="S734" i="3"/>
  <c r="T734" i="3"/>
  <c r="U734" i="3"/>
  <c r="V734" i="3"/>
  <c r="P734" i="3"/>
  <c r="R734" i="3"/>
  <c r="Q734" i="3"/>
  <c r="S728" i="3"/>
  <c r="T728" i="3"/>
  <c r="U728" i="3"/>
  <c r="V728" i="3"/>
  <c r="P728" i="3"/>
  <c r="R728" i="3"/>
  <c r="Q728" i="3"/>
  <c r="S722" i="3"/>
  <c r="T722" i="3"/>
  <c r="U722" i="3"/>
  <c r="V722" i="3"/>
  <c r="P722" i="3"/>
  <c r="R722" i="3"/>
  <c r="Q722" i="3"/>
  <c r="S716" i="3"/>
  <c r="T716" i="3"/>
  <c r="U716" i="3"/>
  <c r="V716" i="3"/>
  <c r="P716" i="3"/>
  <c r="R716" i="3"/>
  <c r="Q716" i="3"/>
  <c r="S710" i="3"/>
  <c r="T710" i="3"/>
  <c r="U710" i="3"/>
  <c r="V710" i="3"/>
  <c r="P710" i="3"/>
  <c r="R710" i="3"/>
  <c r="Q710" i="3"/>
  <c r="S704" i="3"/>
  <c r="T704" i="3"/>
  <c r="U704" i="3"/>
  <c r="V704" i="3"/>
  <c r="P704" i="3"/>
  <c r="R704" i="3"/>
  <c r="Q704" i="3"/>
  <c r="S698" i="3"/>
  <c r="T698" i="3"/>
  <c r="U698" i="3"/>
  <c r="V698" i="3"/>
  <c r="P698" i="3"/>
  <c r="R698" i="3"/>
  <c r="Q698" i="3"/>
  <c r="S692" i="3"/>
  <c r="T692" i="3"/>
  <c r="U692" i="3"/>
  <c r="V692" i="3"/>
  <c r="P692" i="3"/>
  <c r="R692" i="3"/>
  <c r="Q692" i="3"/>
  <c r="S686" i="3"/>
  <c r="T686" i="3"/>
  <c r="U686" i="3"/>
  <c r="V686" i="3"/>
  <c r="P686" i="3"/>
  <c r="R686" i="3"/>
  <c r="Q686" i="3"/>
  <c r="S680" i="3"/>
  <c r="T680" i="3"/>
  <c r="U680" i="3"/>
  <c r="V680" i="3"/>
  <c r="P680" i="3"/>
  <c r="R680" i="3"/>
  <c r="Q680" i="3"/>
  <c r="S674" i="3"/>
  <c r="T674" i="3"/>
  <c r="U674" i="3"/>
  <c r="V674" i="3"/>
  <c r="P674" i="3"/>
  <c r="R674" i="3"/>
  <c r="Q674" i="3"/>
  <c r="V668" i="3"/>
  <c r="U668" i="3"/>
  <c r="P668" i="3"/>
  <c r="Q668" i="3"/>
  <c r="R668" i="3"/>
  <c r="T668" i="3"/>
  <c r="S668" i="3"/>
  <c r="V662" i="3"/>
  <c r="R662" i="3"/>
  <c r="T662" i="3"/>
  <c r="P662" i="3"/>
  <c r="Q662" i="3"/>
  <c r="S662" i="3"/>
  <c r="U662" i="3"/>
  <c r="U656" i="3"/>
  <c r="V656" i="3"/>
  <c r="P656" i="3"/>
  <c r="R656" i="3"/>
  <c r="T656" i="3"/>
  <c r="Q656" i="3"/>
  <c r="S656" i="3"/>
  <c r="U650" i="3"/>
  <c r="V650" i="3"/>
  <c r="P650" i="3"/>
  <c r="Q650" i="3"/>
  <c r="R650" i="3"/>
  <c r="T650" i="3"/>
  <c r="S650" i="3"/>
  <c r="U644" i="3"/>
  <c r="V644" i="3"/>
  <c r="P644" i="3"/>
  <c r="Q644" i="3"/>
  <c r="R644" i="3"/>
  <c r="S644" i="3"/>
  <c r="T644" i="3"/>
  <c r="U638" i="3"/>
  <c r="V638" i="3"/>
  <c r="P638" i="3"/>
  <c r="Q638" i="3"/>
  <c r="R638" i="3"/>
  <c r="S638" i="3"/>
  <c r="T638" i="3"/>
  <c r="U632" i="3"/>
  <c r="V632" i="3"/>
  <c r="P632" i="3"/>
  <c r="Q632" i="3"/>
  <c r="R632" i="3"/>
  <c r="S632" i="3"/>
  <c r="T632" i="3"/>
  <c r="P626" i="3"/>
  <c r="Q626" i="3"/>
  <c r="R626" i="3"/>
  <c r="S626" i="3"/>
  <c r="T626" i="3"/>
  <c r="U626" i="3"/>
  <c r="V626" i="3"/>
  <c r="P620" i="3"/>
  <c r="Q620" i="3"/>
  <c r="R620" i="3"/>
  <c r="S620" i="3"/>
  <c r="T620" i="3"/>
  <c r="U620" i="3"/>
  <c r="V620" i="3"/>
  <c r="Q614" i="3"/>
  <c r="R614" i="3"/>
  <c r="S614" i="3"/>
  <c r="T614" i="3"/>
  <c r="U614" i="3"/>
  <c r="V614" i="3"/>
  <c r="P614" i="3"/>
  <c r="P608" i="3"/>
  <c r="Q608" i="3"/>
  <c r="R608" i="3"/>
  <c r="S608" i="3"/>
  <c r="T608" i="3"/>
  <c r="U608" i="3"/>
  <c r="V608" i="3"/>
  <c r="Q602" i="3"/>
  <c r="R602" i="3"/>
  <c r="S602" i="3"/>
  <c r="T602" i="3"/>
  <c r="U602" i="3"/>
  <c r="V602" i="3"/>
  <c r="P602" i="3"/>
  <c r="P596" i="3"/>
  <c r="Q596" i="3"/>
  <c r="R596" i="3"/>
  <c r="S596" i="3"/>
  <c r="T596" i="3"/>
  <c r="U596" i="3"/>
  <c r="V596" i="3"/>
  <c r="T590" i="3"/>
  <c r="U590" i="3"/>
  <c r="V590" i="3"/>
  <c r="P590" i="3"/>
  <c r="Q590" i="3"/>
  <c r="R590" i="3"/>
  <c r="S590" i="3"/>
  <c r="P584" i="3"/>
  <c r="Q584" i="3"/>
  <c r="R584" i="3"/>
  <c r="S584" i="3"/>
  <c r="T584" i="3"/>
  <c r="U584" i="3"/>
  <c r="V584" i="3"/>
  <c r="T578" i="3"/>
  <c r="U578" i="3"/>
  <c r="V578" i="3"/>
  <c r="P578" i="3"/>
  <c r="Q578" i="3"/>
  <c r="R578" i="3"/>
  <c r="S578" i="3"/>
  <c r="P572" i="3"/>
  <c r="Q572" i="3"/>
  <c r="R572" i="3"/>
  <c r="S572" i="3"/>
  <c r="T572" i="3"/>
  <c r="U572" i="3"/>
  <c r="V572" i="3"/>
  <c r="T566" i="3"/>
  <c r="U566" i="3"/>
  <c r="V566" i="3"/>
  <c r="P566" i="3"/>
  <c r="Q566" i="3"/>
  <c r="R566" i="3"/>
  <c r="S566" i="3"/>
  <c r="P560" i="3"/>
  <c r="Q560" i="3"/>
  <c r="R560" i="3"/>
  <c r="S560" i="3"/>
  <c r="T560" i="3"/>
  <c r="U560" i="3"/>
  <c r="V560" i="3"/>
  <c r="S554" i="3"/>
  <c r="T554" i="3"/>
  <c r="U554" i="3"/>
  <c r="P554" i="3"/>
  <c r="Q554" i="3"/>
  <c r="R554" i="3"/>
  <c r="V554" i="3"/>
  <c r="S548" i="3"/>
  <c r="T548" i="3"/>
  <c r="U548" i="3"/>
  <c r="V548" i="3"/>
  <c r="P548" i="3"/>
  <c r="Q548" i="3"/>
  <c r="R548" i="3"/>
  <c r="S542" i="3"/>
  <c r="T542" i="3"/>
  <c r="U542" i="3"/>
  <c r="V542" i="3"/>
  <c r="P542" i="3"/>
  <c r="Q542" i="3"/>
  <c r="R542" i="3"/>
  <c r="P536" i="3"/>
  <c r="Q536" i="3"/>
  <c r="R536" i="3"/>
  <c r="U536" i="3"/>
  <c r="T536" i="3"/>
  <c r="V536" i="3"/>
  <c r="S536" i="3"/>
  <c r="R530" i="3"/>
  <c r="S530" i="3"/>
  <c r="T530" i="3"/>
  <c r="U530" i="3"/>
  <c r="V530" i="3"/>
  <c r="P530" i="3"/>
  <c r="Q530" i="3"/>
  <c r="Q524" i="3"/>
  <c r="R524" i="3"/>
  <c r="S524" i="3"/>
  <c r="T524" i="3"/>
  <c r="U524" i="3"/>
  <c r="V524" i="3"/>
  <c r="P524" i="3"/>
  <c r="P518" i="3"/>
  <c r="Q518" i="3"/>
  <c r="R518" i="3"/>
  <c r="S518" i="3"/>
  <c r="T518" i="3"/>
  <c r="U518" i="3"/>
  <c r="V518" i="3"/>
  <c r="S512" i="3"/>
  <c r="T512" i="3"/>
  <c r="U512" i="3"/>
  <c r="V512" i="3"/>
  <c r="P512" i="3"/>
  <c r="R512" i="3"/>
  <c r="Q512" i="3"/>
  <c r="P506" i="3"/>
  <c r="Q506" i="3"/>
  <c r="R506" i="3"/>
  <c r="S506" i="3"/>
  <c r="T506" i="3"/>
  <c r="U506" i="3"/>
  <c r="V506" i="3"/>
  <c r="S500" i="3"/>
  <c r="T500" i="3"/>
  <c r="U500" i="3"/>
  <c r="V500" i="3"/>
  <c r="P500" i="3"/>
  <c r="R500" i="3"/>
  <c r="Q500" i="3"/>
  <c r="P494" i="3"/>
  <c r="Q494" i="3"/>
  <c r="R494" i="3"/>
  <c r="S494" i="3"/>
  <c r="T494" i="3"/>
  <c r="U494" i="3"/>
  <c r="V494" i="3"/>
  <c r="P488" i="3"/>
  <c r="Q488" i="3"/>
  <c r="R488" i="3"/>
  <c r="S488" i="3"/>
  <c r="T488" i="3"/>
  <c r="U488" i="3"/>
  <c r="V488" i="3"/>
  <c r="V482" i="3"/>
  <c r="P482" i="3"/>
  <c r="Q482" i="3"/>
  <c r="R482" i="3"/>
  <c r="S482" i="3"/>
  <c r="U482" i="3"/>
  <c r="T482" i="3"/>
  <c r="P476" i="3"/>
  <c r="Q476" i="3"/>
  <c r="R476" i="3"/>
  <c r="S476" i="3"/>
  <c r="T476" i="3"/>
  <c r="U476" i="3"/>
  <c r="V476" i="3"/>
  <c r="V470" i="3"/>
  <c r="P470" i="3"/>
  <c r="Q470" i="3"/>
  <c r="R470" i="3"/>
  <c r="S470" i="3"/>
  <c r="U470" i="3"/>
  <c r="T470" i="3"/>
  <c r="P464" i="3"/>
  <c r="Q464" i="3"/>
  <c r="R464" i="3"/>
  <c r="S464" i="3"/>
  <c r="T464" i="3"/>
  <c r="U464" i="3"/>
  <c r="V464" i="3"/>
  <c r="V458" i="3"/>
  <c r="P458" i="3"/>
  <c r="Q458" i="3"/>
  <c r="R458" i="3"/>
  <c r="S458" i="3"/>
  <c r="U458" i="3"/>
  <c r="T458" i="3"/>
  <c r="P452" i="3"/>
  <c r="Q452" i="3"/>
  <c r="R452" i="3"/>
  <c r="S452" i="3"/>
  <c r="T452" i="3"/>
  <c r="U452" i="3"/>
  <c r="V452" i="3"/>
  <c r="P446" i="3"/>
  <c r="Q446" i="3"/>
  <c r="R446" i="3"/>
  <c r="S446" i="3"/>
  <c r="T446" i="3"/>
  <c r="V446" i="3"/>
  <c r="U446" i="3"/>
  <c r="P440" i="3"/>
  <c r="Q440" i="3"/>
  <c r="R440" i="3"/>
  <c r="S440" i="3"/>
  <c r="T440" i="3"/>
  <c r="V440" i="3"/>
  <c r="U440" i="3"/>
  <c r="Q434" i="3"/>
  <c r="R434" i="3"/>
  <c r="S434" i="3"/>
  <c r="U434" i="3"/>
  <c r="P434" i="3"/>
  <c r="T434" i="3"/>
  <c r="V434" i="3"/>
  <c r="Q428" i="3"/>
  <c r="R428" i="3"/>
  <c r="S428" i="3"/>
  <c r="U428" i="3"/>
  <c r="P428" i="3"/>
  <c r="T428" i="3"/>
  <c r="V428" i="3"/>
  <c r="P422" i="3"/>
  <c r="Q422" i="3"/>
  <c r="R422" i="3"/>
  <c r="T422" i="3"/>
  <c r="S422" i="3"/>
  <c r="U422" i="3"/>
  <c r="V422" i="3"/>
  <c r="P416" i="3"/>
  <c r="Q416" i="3"/>
  <c r="R416" i="3"/>
  <c r="T416" i="3"/>
  <c r="V416" i="3"/>
  <c r="S416" i="3"/>
  <c r="U416" i="3"/>
  <c r="P410" i="3"/>
  <c r="Q410" i="3"/>
  <c r="R410" i="3"/>
  <c r="T410" i="3"/>
  <c r="V410" i="3"/>
  <c r="S410" i="3"/>
  <c r="U410" i="3"/>
  <c r="P404" i="3"/>
  <c r="Q404" i="3"/>
  <c r="R404" i="3"/>
  <c r="T404" i="3"/>
  <c r="V404" i="3"/>
  <c r="S404" i="3"/>
  <c r="U404" i="3"/>
  <c r="P398" i="3"/>
  <c r="Q398" i="3"/>
  <c r="R398" i="3"/>
  <c r="T398" i="3"/>
  <c r="V398" i="3"/>
  <c r="S398" i="3"/>
  <c r="U398" i="3"/>
  <c r="P392" i="3"/>
  <c r="Q392" i="3"/>
  <c r="R392" i="3"/>
  <c r="S392" i="3"/>
  <c r="T392" i="3"/>
  <c r="U392" i="3"/>
  <c r="V392" i="3"/>
  <c r="P386" i="3"/>
  <c r="Q386" i="3"/>
  <c r="R386" i="3"/>
  <c r="S386" i="3"/>
  <c r="T386" i="3"/>
  <c r="U386" i="3"/>
  <c r="V386" i="3"/>
  <c r="P380" i="3"/>
  <c r="Q380" i="3"/>
  <c r="R380" i="3"/>
  <c r="S380" i="3"/>
  <c r="T380" i="3"/>
  <c r="U380" i="3"/>
  <c r="V380" i="3"/>
  <c r="P374" i="3"/>
  <c r="Q374" i="3"/>
  <c r="R374" i="3"/>
  <c r="S374" i="3"/>
  <c r="T374" i="3"/>
  <c r="U374" i="3"/>
  <c r="V374" i="3"/>
  <c r="P368" i="3"/>
  <c r="Q368" i="3"/>
  <c r="R368" i="3"/>
  <c r="S368" i="3"/>
  <c r="T368" i="3"/>
  <c r="U368" i="3"/>
  <c r="V368" i="3"/>
  <c r="P362" i="3"/>
  <c r="Q362" i="3"/>
  <c r="R362" i="3"/>
  <c r="S362" i="3"/>
  <c r="T362" i="3"/>
  <c r="U362" i="3"/>
  <c r="V362" i="3"/>
  <c r="S356" i="3"/>
  <c r="T356" i="3"/>
  <c r="U356" i="3"/>
  <c r="V356" i="3"/>
  <c r="P356" i="3"/>
  <c r="R356" i="3"/>
  <c r="Q356" i="3"/>
  <c r="P350" i="3"/>
  <c r="Q350" i="3"/>
  <c r="R350" i="3"/>
  <c r="S350" i="3"/>
  <c r="T350" i="3"/>
  <c r="V350" i="3"/>
  <c r="U350" i="3"/>
  <c r="R344" i="3"/>
  <c r="P344" i="3"/>
  <c r="Q344" i="3"/>
  <c r="S344" i="3"/>
  <c r="T344" i="3"/>
  <c r="V344" i="3"/>
  <c r="U344" i="3"/>
  <c r="V338" i="3"/>
  <c r="U338" i="3"/>
  <c r="P338" i="3"/>
  <c r="Q338" i="3"/>
  <c r="R338" i="3"/>
  <c r="S338" i="3"/>
  <c r="T338" i="3"/>
  <c r="R332" i="3"/>
  <c r="V332" i="3"/>
  <c r="Q332" i="3"/>
  <c r="T332" i="3"/>
  <c r="U332" i="3"/>
  <c r="S332" i="3"/>
  <c r="P332" i="3"/>
  <c r="V326" i="3"/>
  <c r="Q326" i="3"/>
  <c r="R326" i="3"/>
  <c r="U326" i="3"/>
  <c r="P326" i="3"/>
  <c r="S326" i="3"/>
  <c r="T326" i="3"/>
  <c r="V320" i="3"/>
  <c r="P320" i="3"/>
  <c r="Q320" i="3"/>
  <c r="R320" i="3"/>
  <c r="U320" i="3"/>
  <c r="S320" i="3"/>
  <c r="T320" i="3"/>
  <c r="V314" i="3"/>
  <c r="P314" i="3"/>
  <c r="Q314" i="3"/>
  <c r="R314" i="3"/>
  <c r="U314" i="3"/>
  <c r="S314" i="3"/>
  <c r="T314" i="3"/>
  <c r="T308" i="3"/>
  <c r="U308" i="3"/>
  <c r="V308" i="3"/>
  <c r="P308" i="3"/>
  <c r="S308" i="3"/>
  <c r="Q308" i="3"/>
  <c r="R308" i="3"/>
  <c r="P302" i="3"/>
  <c r="Q302" i="3"/>
  <c r="R302" i="3"/>
  <c r="S302" i="3"/>
  <c r="T302" i="3"/>
  <c r="U302" i="3"/>
  <c r="V302" i="3"/>
  <c r="T296" i="3"/>
  <c r="U296" i="3"/>
  <c r="V296" i="3"/>
  <c r="P296" i="3"/>
  <c r="S296" i="3"/>
  <c r="Q296" i="3"/>
  <c r="R296" i="3"/>
  <c r="S290" i="3"/>
  <c r="T290" i="3"/>
  <c r="U290" i="3"/>
  <c r="V290" i="3"/>
  <c r="R290" i="3"/>
  <c r="P290" i="3"/>
  <c r="Q290" i="3"/>
  <c r="P284" i="3"/>
  <c r="Q284" i="3"/>
  <c r="R284" i="3"/>
  <c r="S284" i="3"/>
  <c r="T284" i="3"/>
  <c r="U284" i="3"/>
  <c r="V284" i="3"/>
  <c r="S278" i="3"/>
  <c r="T278" i="3"/>
  <c r="U278" i="3"/>
  <c r="V278" i="3"/>
  <c r="R278" i="3"/>
  <c r="P278" i="3"/>
  <c r="Q278" i="3"/>
  <c r="P272" i="3"/>
  <c r="Q272" i="3"/>
  <c r="R272" i="3"/>
  <c r="S272" i="3"/>
  <c r="T272" i="3"/>
  <c r="U272" i="3"/>
  <c r="V272" i="3"/>
  <c r="T266" i="3"/>
  <c r="U266" i="3"/>
  <c r="V266" i="3"/>
  <c r="P266" i="3"/>
  <c r="S266" i="3"/>
  <c r="Q266" i="3"/>
  <c r="R266" i="3"/>
  <c r="P260" i="3"/>
  <c r="Q260" i="3"/>
  <c r="R260" i="3"/>
  <c r="S260" i="3"/>
  <c r="T260" i="3"/>
  <c r="U260" i="3"/>
  <c r="V260" i="3"/>
  <c r="V254" i="3"/>
  <c r="P254" i="3"/>
  <c r="Q254" i="3"/>
  <c r="R254" i="3"/>
  <c r="U254" i="3"/>
  <c r="S254" i="3"/>
  <c r="T254" i="3"/>
  <c r="Q248" i="3"/>
  <c r="R248" i="3"/>
  <c r="S248" i="3"/>
  <c r="T248" i="3"/>
  <c r="U248" i="3"/>
  <c r="V248" i="3"/>
  <c r="P248" i="3"/>
  <c r="P242" i="3"/>
  <c r="Q242" i="3"/>
  <c r="R242" i="3"/>
  <c r="S242" i="3"/>
  <c r="T242" i="3"/>
  <c r="U242" i="3"/>
  <c r="V242" i="3"/>
  <c r="P236" i="3"/>
  <c r="Q236" i="3"/>
  <c r="R236" i="3"/>
  <c r="S236" i="3"/>
  <c r="T236" i="3"/>
  <c r="U236" i="3"/>
  <c r="V236" i="3"/>
  <c r="P230" i="3"/>
  <c r="Q230" i="3"/>
  <c r="R230" i="3"/>
  <c r="S230" i="3"/>
  <c r="T230" i="3"/>
  <c r="V230" i="3"/>
  <c r="U230" i="3"/>
  <c r="V224" i="3"/>
  <c r="T224" i="3"/>
  <c r="U224" i="3"/>
  <c r="P224" i="3"/>
  <c r="S224" i="3"/>
  <c r="Q224" i="3"/>
  <c r="R224" i="3"/>
  <c r="P218" i="3"/>
  <c r="Q218" i="3"/>
  <c r="R218" i="3"/>
  <c r="U218" i="3"/>
  <c r="S218" i="3"/>
  <c r="T218" i="3"/>
  <c r="V218" i="3"/>
  <c r="P212" i="3"/>
  <c r="U212" i="3"/>
  <c r="V212" i="3"/>
  <c r="Q212" i="3"/>
  <c r="T212" i="3"/>
  <c r="R212" i="3"/>
  <c r="S212" i="3"/>
  <c r="Q206" i="3"/>
  <c r="R206" i="3"/>
  <c r="S206" i="3"/>
  <c r="T206" i="3"/>
  <c r="V206" i="3"/>
  <c r="U206" i="3"/>
  <c r="P206" i="3"/>
  <c r="U200" i="3"/>
  <c r="V200" i="3"/>
  <c r="P200" i="3"/>
  <c r="Q200" i="3"/>
  <c r="R200" i="3"/>
  <c r="T200" i="3"/>
  <c r="S200" i="3"/>
  <c r="R194" i="3"/>
  <c r="S194" i="3"/>
  <c r="T194" i="3"/>
  <c r="U194" i="3"/>
  <c r="V194" i="3"/>
  <c r="Q194" i="3"/>
  <c r="P194" i="3"/>
  <c r="P182" i="3"/>
  <c r="Q182" i="3"/>
  <c r="R182" i="3"/>
  <c r="S182" i="3"/>
  <c r="T182" i="3"/>
  <c r="U182" i="3"/>
  <c r="V182" i="3"/>
  <c r="P176" i="3"/>
  <c r="Q176" i="3"/>
  <c r="R176" i="3"/>
  <c r="S176" i="3"/>
  <c r="T176" i="3"/>
  <c r="U176" i="3"/>
  <c r="V176" i="3"/>
  <c r="P170" i="3"/>
  <c r="Q170" i="3"/>
  <c r="R170" i="3"/>
  <c r="S170" i="3"/>
  <c r="T170" i="3"/>
  <c r="U170" i="3"/>
  <c r="V170" i="3"/>
  <c r="P164" i="3"/>
  <c r="Q164" i="3"/>
  <c r="R164" i="3"/>
  <c r="S164" i="3"/>
  <c r="T164" i="3"/>
  <c r="U164" i="3"/>
  <c r="V164" i="3"/>
  <c r="P158" i="3"/>
  <c r="Q158" i="3"/>
  <c r="R158" i="3"/>
  <c r="S158" i="3"/>
  <c r="T158" i="3"/>
  <c r="U158" i="3"/>
  <c r="V158" i="3"/>
  <c r="P152" i="3"/>
  <c r="Q152" i="3"/>
  <c r="R152" i="3"/>
  <c r="S152" i="3"/>
  <c r="T152" i="3"/>
  <c r="U152" i="3"/>
  <c r="V152" i="3"/>
  <c r="V146" i="3"/>
  <c r="P146" i="3"/>
  <c r="Q146" i="3"/>
  <c r="R146" i="3"/>
  <c r="S146" i="3"/>
  <c r="U146" i="3"/>
  <c r="T146" i="3"/>
  <c r="Q140" i="3"/>
  <c r="R140" i="3"/>
  <c r="S140" i="3"/>
  <c r="T140" i="3"/>
  <c r="U140" i="3"/>
  <c r="V140" i="3"/>
  <c r="P140" i="3"/>
  <c r="S134" i="3"/>
  <c r="R134" i="3"/>
  <c r="T134" i="3"/>
  <c r="U134" i="3"/>
  <c r="V134" i="3"/>
  <c r="Q134" i="3"/>
  <c r="P134" i="3"/>
  <c r="T128" i="3"/>
  <c r="S128" i="3"/>
  <c r="U128" i="3"/>
  <c r="V128" i="3"/>
  <c r="P128" i="3"/>
  <c r="R128" i="3"/>
  <c r="Q128" i="3"/>
  <c r="P122" i="3"/>
  <c r="Q122" i="3"/>
  <c r="R122" i="3"/>
  <c r="S122" i="3"/>
  <c r="T122" i="3"/>
  <c r="U122" i="3"/>
  <c r="V122" i="3"/>
  <c r="P116" i="3"/>
  <c r="Q116" i="3"/>
  <c r="R116" i="3"/>
  <c r="S116" i="3"/>
  <c r="T116" i="3"/>
  <c r="U116" i="3"/>
  <c r="V116" i="3"/>
  <c r="T110" i="3"/>
  <c r="P110" i="3"/>
  <c r="Q110" i="3"/>
  <c r="R110" i="3"/>
  <c r="S110" i="3"/>
  <c r="U110" i="3"/>
  <c r="V110" i="3"/>
  <c r="T104" i="3"/>
  <c r="P104" i="3"/>
  <c r="Q104" i="3"/>
  <c r="R104" i="3"/>
  <c r="S104" i="3"/>
  <c r="U104" i="3"/>
  <c r="V104" i="3"/>
  <c r="R98" i="3"/>
  <c r="V98" i="3"/>
  <c r="Q98" i="3"/>
  <c r="S98" i="3"/>
  <c r="T98" i="3"/>
  <c r="U98" i="3"/>
  <c r="P98" i="3"/>
  <c r="U92" i="3"/>
  <c r="V92" i="3"/>
  <c r="Q92" i="3"/>
  <c r="R92" i="3"/>
  <c r="S92" i="3"/>
  <c r="P92" i="3"/>
  <c r="T92" i="3"/>
  <c r="Q86" i="3"/>
  <c r="R86" i="3"/>
  <c r="U86" i="3"/>
  <c r="P86" i="3"/>
  <c r="S86" i="3"/>
  <c r="T86" i="3"/>
  <c r="V86" i="3"/>
  <c r="U80" i="3"/>
  <c r="V80" i="3"/>
  <c r="P80" i="3"/>
  <c r="Q80" i="3"/>
  <c r="R80" i="3"/>
  <c r="S80" i="3"/>
  <c r="T80" i="3"/>
  <c r="P74" i="3"/>
  <c r="S74" i="3"/>
  <c r="V74" i="3"/>
  <c r="T74" i="3"/>
  <c r="U74" i="3"/>
  <c r="R74" i="3"/>
  <c r="Q74" i="3"/>
  <c r="P68" i="3"/>
  <c r="Q68" i="3"/>
  <c r="R68" i="3"/>
  <c r="S68" i="3"/>
  <c r="T68" i="3"/>
  <c r="U68" i="3"/>
  <c r="V68" i="3"/>
  <c r="S62" i="3"/>
  <c r="T62" i="3"/>
  <c r="P62" i="3"/>
  <c r="Q62" i="3"/>
  <c r="R62" i="3"/>
  <c r="V62" i="3"/>
  <c r="U62" i="3"/>
  <c r="P56" i="3"/>
  <c r="S56" i="3"/>
  <c r="T56" i="3"/>
  <c r="U56" i="3"/>
  <c r="V56" i="3"/>
  <c r="R56" i="3"/>
  <c r="Q56" i="3"/>
  <c r="P50" i="3"/>
  <c r="Q50" i="3"/>
  <c r="R50" i="3"/>
  <c r="S50" i="3"/>
  <c r="T50" i="3"/>
  <c r="U50" i="3"/>
  <c r="V50" i="3"/>
  <c r="S44" i="3"/>
  <c r="T44" i="3"/>
  <c r="P44" i="3"/>
  <c r="Q44" i="3"/>
  <c r="R44" i="3"/>
  <c r="U44" i="3"/>
  <c r="V44" i="3"/>
  <c r="P38" i="3"/>
  <c r="Q38" i="3"/>
  <c r="T38" i="3"/>
  <c r="U38" i="3"/>
  <c r="V38" i="3"/>
  <c r="R38" i="3"/>
  <c r="S38" i="3"/>
  <c r="Q32" i="3"/>
  <c r="R32" i="3"/>
  <c r="S32" i="3"/>
  <c r="T32" i="3"/>
  <c r="U32" i="3"/>
  <c r="V32" i="3"/>
  <c r="P32" i="3"/>
  <c r="P26" i="3"/>
  <c r="Q26" i="3"/>
  <c r="R26" i="3"/>
  <c r="S26" i="3"/>
  <c r="T26" i="3"/>
  <c r="U26" i="3"/>
  <c r="V26" i="3"/>
  <c r="U20" i="3"/>
  <c r="V20" i="3"/>
  <c r="P20" i="3"/>
  <c r="Q20" i="3"/>
  <c r="R20" i="3"/>
  <c r="S20" i="3"/>
  <c r="T20" i="3"/>
  <c r="P14" i="3"/>
  <c r="Q14" i="3"/>
  <c r="S14" i="3"/>
  <c r="T14" i="3"/>
  <c r="U14" i="3"/>
  <c r="V14" i="3"/>
  <c r="R14" i="3"/>
  <c r="P8" i="3"/>
  <c r="R8" i="3"/>
  <c r="S8" i="3"/>
  <c r="T8" i="3"/>
  <c r="U8" i="3"/>
  <c r="V8" i="3"/>
  <c r="Q8" i="3"/>
  <c r="U3052" i="3"/>
  <c r="P3052" i="3"/>
  <c r="R3052" i="3"/>
  <c r="S3052" i="3"/>
  <c r="V3052" i="3"/>
  <c r="Q3052" i="3"/>
  <c r="T3052" i="3"/>
  <c r="Q3046" i="3"/>
  <c r="R3046" i="3"/>
  <c r="S3046" i="3"/>
  <c r="T3046" i="3"/>
  <c r="U3046" i="3"/>
  <c r="V3046" i="3"/>
  <c r="P3046" i="3"/>
  <c r="U3040" i="3"/>
  <c r="P3040" i="3"/>
  <c r="R3040" i="3"/>
  <c r="S3040" i="3"/>
  <c r="Q3040" i="3"/>
  <c r="T3040" i="3"/>
  <c r="V3040" i="3"/>
  <c r="Q3034" i="3"/>
  <c r="S3034" i="3"/>
  <c r="T3034" i="3"/>
  <c r="R3034" i="3"/>
  <c r="U3034" i="3"/>
  <c r="V3034" i="3"/>
  <c r="P3034" i="3"/>
  <c r="U3028" i="3"/>
  <c r="P3028" i="3"/>
  <c r="R3028" i="3"/>
  <c r="S3028" i="3"/>
  <c r="Q3028" i="3"/>
  <c r="T3028" i="3"/>
  <c r="V3028" i="3"/>
  <c r="Q3022" i="3"/>
  <c r="T3022" i="3"/>
  <c r="R3022" i="3"/>
  <c r="S3022" i="3"/>
  <c r="U3022" i="3"/>
  <c r="V3022" i="3"/>
  <c r="P3022" i="3"/>
  <c r="U3016" i="3"/>
  <c r="P3016" i="3"/>
  <c r="R3016" i="3"/>
  <c r="S3016" i="3"/>
  <c r="T3016" i="3"/>
  <c r="V3016" i="3"/>
  <c r="Q3016" i="3"/>
  <c r="Q3010" i="3"/>
  <c r="R3010" i="3"/>
  <c r="S3010" i="3"/>
  <c r="T3010" i="3"/>
  <c r="U3010" i="3"/>
  <c r="V3010" i="3"/>
  <c r="P3010" i="3"/>
  <c r="U3004" i="3"/>
  <c r="P3004" i="3"/>
  <c r="R3004" i="3"/>
  <c r="S3004" i="3"/>
  <c r="Q3004" i="3"/>
  <c r="T3004" i="3"/>
  <c r="V3004" i="3"/>
  <c r="Q2998" i="3"/>
  <c r="R2998" i="3"/>
  <c r="S2998" i="3"/>
  <c r="T2998" i="3"/>
  <c r="U2998" i="3"/>
  <c r="V2998" i="3"/>
  <c r="P2998" i="3"/>
  <c r="U2992" i="3"/>
  <c r="P2992" i="3"/>
  <c r="R2992" i="3"/>
  <c r="S2992" i="3"/>
  <c r="Q2992" i="3"/>
  <c r="T2992" i="3"/>
  <c r="V2992" i="3"/>
  <c r="Q2986" i="3"/>
  <c r="R2986" i="3"/>
  <c r="S2986" i="3"/>
  <c r="T2986" i="3"/>
  <c r="U2986" i="3"/>
  <c r="V2986" i="3"/>
  <c r="P2986" i="3"/>
  <c r="U2980" i="3"/>
  <c r="P2980" i="3"/>
  <c r="R2980" i="3"/>
  <c r="S2980" i="3"/>
  <c r="Q2980" i="3"/>
  <c r="T2980" i="3"/>
  <c r="V2980" i="3"/>
  <c r="Q2974" i="3"/>
  <c r="R2974" i="3"/>
  <c r="S2974" i="3"/>
  <c r="T2974" i="3"/>
  <c r="U2974" i="3"/>
  <c r="V2974" i="3"/>
  <c r="P2974" i="3"/>
  <c r="U2968" i="3"/>
  <c r="P2968" i="3"/>
  <c r="R2968" i="3"/>
  <c r="S2968" i="3"/>
  <c r="T2968" i="3"/>
  <c r="V2968" i="3"/>
  <c r="Q2968" i="3"/>
  <c r="Q2962" i="3"/>
  <c r="R2962" i="3"/>
  <c r="S2962" i="3"/>
  <c r="T2962" i="3"/>
  <c r="U2962" i="3"/>
  <c r="V2962" i="3"/>
  <c r="P2962" i="3"/>
  <c r="U2956" i="3"/>
  <c r="P2956" i="3"/>
  <c r="R2956" i="3"/>
  <c r="S2956" i="3"/>
  <c r="Q2956" i="3"/>
  <c r="T2956" i="3"/>
  <c r="V2956" i="3"/>
  <c r="Q2950" i="3"/>
  <c r="R2950" i="3"/>
  <c r="S2950" i="3"/>
  <c r="T2950" i="3"/>
  <c r="U2950" i="3"/>
  <c r="V2950" i="3"/>
  <c r="P2950" i="3"/>
  <c r="U2944" i="3"/>
  <c r="P2944" i="3"/>
  <c r="R2944" i="3"/>
  <c r="S2944" i="3"/>
  <c r="Q2944" i="3"/>
  <c r="T2944" i="3"/>
  <c r="V2944" i="3"/>
  <c r="Q2938" i="3"/>
  <c r="R2938" i="3"/>
  <c r="S2938" i="3"/>
  <c r="T2938" i="3"/>
  <c r="U2938" i="3"/>
  <c r="V2938" i="3"/>
  <c r="P2938" i="3"/>
  <c r="U2932" i="3"/>
  <c r="P2932" i="3"/>
  <c r="R2932" i="3"/>
  <c r="S2932" i="3"/>
  <c r="Q2932" i="3"/>
  <c r="T2932" i="3"/>
  <c r="V2932" i="3"/>
  <c r="Q2926" i="3"/>
  <c r="R2926" i="3"/>
  <c r="S2926" i="3"/>
  <c r="T2926" i="3"/>
  <c r="U2926" i="3"/>
  <c r="V2926" i="3"/>
  <c r="P2926" i="3"/>
  <c r="U2920" i="3"/>
  <c r="P2920" i="3"/>
  <c r="R2920" i="3"/>
  <c r="S2920" i="3"/>
  <c r="T2920" i="3"/>
  <c r="V2920" i="3"/>
  <c r="Q2920" i="3"/>
  <c r="Q2914" i="3"/>
  <c r="R2914" i="3"/>
  <c r="S2914" i="3"/>
  <c r="T2914" i="3"/>
  <c r="U2914" i="3"/>
  <c r="V2914" i="3"/>
  <c r="P2914" i="3"/>
  <c r="P2908" i="3"/>
  <c r="Q2908" i="3"/>
  <c r="R2908" i="3"/>
  <c r="T2908" i="3"/>
  <c r="U2908" i="3"/>
  <c r="S2908" i="3"/>
  <c r="V2908" i="3"/>
  <c r="S2902" i="3"/>
  <c r="U2902" i="3"/>
  <c r="V2902" i="3"/>
  <c r="P2902" i="3"/>
  <c r="Q2902" i="3"/>
  <c r="R2902" i="3"/>
  <c r="T2902" i="3"/>
  <c r="P2896" i="3"/>
  <c r="Q2896" i="3"/>
  <c r="R2896" i="3"/>
  <c r="S2896" i="3"/>
  <c r="T2896" i="3"/>
  <c r="V2896" i="3"/>
  <c r="U2896" i="3"/>
  <c r="U2890" i="3"/>
  <c r="P2890" i="3"/>
  <c r="Q2890" i="3"/>
  <c r="R2890" i="3"/>
  <c r="S2890" i="3"/>
  <c r="T2890" i="3"/>
  <c r="V2890" i="3"/>
  <c r="Q2884" i="3"/>
  <c r="R2884" i="3"/>
  <c r="V2884" i="3"/>
  <c r="S2884" i="3"/>
  <c r="T2884" i="3"/>
  <c r="U2884" i="3"/>
  <c r="P2884" i="3"/>
  <c r="R2878" i="3"/>
  <c r="U2878" i="3"/>
  <c r="P2878" i="3"/>
  <c r="Q2878" i="3"/>
  <c r="S2878" i="3"/>
  <c r="T2878" i="3"/>
  <c r="V2878" i="3"/>
  <c r="Q2872" i="3"/>
  <c r="R2872" i="3"/>
  <c r="P2872" i="3"/>
  <c r="T2872" i="3"/>
  <c r="U2872" i="3"/>
  <c r="V2872" i="3"/>
  <c r="S2872" i="3"/>
  <c r="R2866" i="3"/>
  <c r="U2866" i="3"/>
  <c r="V2866" i="3"/>
  <c r="Q2866" i="3"/>
  <c r="S2866" i="3"/>
  <c r="P2866" i="3"/>
  <c r="T2866" i="3"/>
  <c r="Q2860" i="3"/>
  <c r="R2860" i="3"/>
  <c r="P2860" i="3"/>
  <c r="S2860" i="3"/>
  <c r="T2860" i="3"/>
  <c r="U2860" i="3"/>
  <c r="V2860" i="3"/>
  <c r="R2854" i="3"/>
  <c r="U2854" i="3"/>
  <c r="P2854" i="3"/>
  <c r="Q2854" i="3"/>
  <c r="S2854" i="3"/>
  <c r="T2854" i="3"/>
  <c r="V2854" i="3"/>
  <c r="Q2848" i="3"/>
  <c r="R2848" i="3"/>
  <c r="V2848" i="3"/>
  <c r="S2848" i="3"/>
  <c r="T2848" i="3"/>
  <c r="U2848" i="3"/>
  <c r="P2848" i="3"/>
  <c r="R2842" i="3"/>
  <c r="T2842" i="3"/>
  <c r="U2842" i="3"/>
  <c r="V2842" i="3"/>
  <c r="P2842" i="3"/>
  <c r="Q2842" i="3"/>
  <c r="S2842" i="3"/>
  <c r="Q2836" i="3"/>
  <c r="R2836" i="3"/>
  <c r="S2836" i="3"/>
  <c r="T2836" i="3"/>
  <c r="P2836" i="3"/>
  <c r="U2836" i="3"/>
  <c r="V2836" i="3"/>
  <c r="R2830" i="3"/>
  <c r="S2830" i="3"/>
  <c r="T2830" i="3"/>
  <c r="U2830" i="3"/>
  <c r="P2830" i="3"/>
  <c r="Q2830" i="3"/>
  <c r="V2830" i="3"/>
  <c r="Q2824" i="3"/>
  <c r="R2824" i="3"/>
  <c r="S2824" i="3"/>
  <c r="T2824" i="3"/>
  <c r="P2824" i="3"/>
  <c r="U2824" i="3"/>
  <c r="V2824" i="3"/>
  <c r="R2818" i="3"/>
  <c r="S2818" i="3"/>
  <c r="T2818" i="3"/>
  <c r="U2818" i="3"/>
  <c r="V2818" i="3"/>
  <c r="P2818" i="3"/>
  <c r="Q2818" i="3"/>
  <c r="Q2812" i="3"/>
  <c r="R2812" i="3"/>
  <c r="S2812" i="3"/>
  <c r="T2812" i="3"/>
  <c r="U2812" i="3"/>
  <c r="V2812" i="3"/>
  <c r="P2812" i="3"/>
  <c r="R2806" i="3"/>
  <c r="S2806" i="3"/>
  <c r="T2806" i="3"/>
  <c r="U2806" i="3"/>
  <c r="P2806" i="3"/>
  <c r="Q2806" i="3"/>
  <c r="V2806" i="3"/>
  <c r="Q2800" i="3"/>
  <c r="R2800" i="3"/>
  <c r="S2800" i="3"/>
  <c r="T2800" i="3"/>
  <c r="P2800" i="3"/>
  <c r="U2800" i="3"/>
  <c r="V2800" i="3"/>
  <c r="R2794" i="3"/>
  <c r="S2794" i="3"/>
  <c r="T2794" i="3"/>
  <c r="U2794" i="3"/>
  <c r="P2794" i="3"/>
  <c r="Q2794" i="3"/>
  <c r="V2794" i="3"/>
  <c r="Q2788" i="3"/>
  <c r="R2788" i="3"/>
  <c r="S2788" i="3"/>
  <c r="T2788" i="3"/>
  <c r="P2788" i="3"/>
  <c r="U2788" i="3"/>
  <c r="V2788" i="3"/>
  <c r="R2782" i="3"/>
  <c r="S2782" i="3"/>
  <c r="T2782" i="3"/>
  <c r="U2782" i="3"/>
  <c r="V2782" i="3"/>
  <c r="P2782" i="3"/>
  <c r="Q2782" i="3"/>
  <c r="Q2776" i="3"/>
  <c r="R2776" i="3"/>
  <c r="S2776" i="3"/>
  <c r="T2776" i="3"/>
  <c r="U2776" i="3"/>
  <c r="V2776" i="3"/>
  <c r="P2776" i="3"/>
  <c r="R2770" i="3"/>
  <c r="S2770" i="3"/>
  <c r="T2770" i="3"/>
  <c r="U2770" i="3"/>
  <c r="P2770" i="3"/>
  <c r="Q2770" i="3"/>
  <c r="V2770" i="3"/>
  <c r="Q2764" i="3"/>
  <c r="R2764" i="3"/>
  <c r="S2764" i="3"/>
  <c r="T2764" i="3"/>
  <c r="P2764" i="3"/>
  <c r="U2764" i="3"/>
  <c r="V2764" i="3"/>
  <c r="R2758" i="3"/>
  <c r="S2758" i="3"/>
  <c r="T2758" i="3"/>
  <c r="U2758" i="3"/>
  <c r="P2758" i="3"/>
  <c r="Q2758" i="3"/>
  <c r="V2758" i="3"/>
  <c r="Q2752" i="3"/>
  <c r="R2752" i="3"/>
  <c r="S2752" i="3"/>
  <c r="T2752" i="3"/>
  <c r="P2752" i="3"/>
  <c r="U2752" i="3"/>
  <c r="V2752" i="3"/>
  <c r="R2746" i="3"/>
  <c r="S2746" i="3"/>
  <c r="T2746" i="3"/>
  <c r="U2746" i="3"/>
  <c r="V2746" i="3"/>
  <c r="P2746" i="3"/>
  <c r="Q2746" i="3"/>
  <c r="Q2740" i="3"/>
  <c r="R2740" i="3"/>
  <c r="S2740" i="3"/>
  <c r="T2740" i="3"/>
  <c r="U2740" i="3"/>
  <c r="V2740" i="3"/>
  <c r="P2740" i="3"/>
  <c r="R2734" i="3"/>
  <c r="S2734" i="3"/>
  <c r="T2734" i="3"/>
  <c r="U2734" i="3"/>
  <c r="P2734" i="3"/>
  <c r="Q2734" i="3"/>
  <c r="V2734" i="3"/>
  <c r="Q2728" i="3"/>
  <c r="R2728" i="3"/>
  <c r="S2728" i="3"/>
  <c r="T2728" i="3"/>
  <c r="P2728" i="3"/>
  <c r="U2728" i="3"/>
  <c r="V2728" i="3"/>
  <c r="R2722" i="3"/>
  <c r="S2722" i="3"/>
  <c r="T2722" i="3"/>
  <c r="U2722" i="3"/>
  <c r="P2722" i="3"/>
  <c r="Q2722" i="3"/>
  <c r="V2722" i="3"/>
  <c r="Q2716" i="3"/>
  <c r="R2716" i="3"/>
  <c r="S2716" i="3"/>
  <c r="T2716" i="3"/>
  <c r="P2716" i="3"/>
  <c r="U2716" i="3"/>
  <c r="V2716" i="3"/>
  <c r="R2710" i="3"/>
  <c r="S2710" i="3"/>
  <c r="T2710" i="3"/>
  <c r="U2710" i="3"/>
  <c r="V2710" i="3"/>
  <c r="P2710" i="3"/>
  <c r="Q2710" i="3"/>
  <c r="Q2704" i="3"/>
  <c r="R2704" i="3"/>
  <c r="S2704" i="3"/>
  <c r="T2704" i="3"/>
  <c r="U2704" i="3"/>
  <c r="V2704" i="3"/>
  <c r="P2704" i="3"/>
  <c r="R2698" i="3"/>
  <c r="S2698" i="3"/>
  <c r="T2698" i="3"/>
  <c r="U2698" i="3"/>
  <c r="P2698" i="3"/>
  <c r="Q2698" i="3"/>
  <c r="V2698" i="3"/>
  <c r="R2692" i="3"/>
  <c r="S2692" i="3"/>
  <c r="P2692" i="3"/>
  <c r="Q2692" i="3"/>
  <c r="T2692" i="3"/>
  <c r="U2692" i="3"/>
  <c r="V2692" i="3"/>
  <c r="T2686" i="3"/>
  <c r="R2686" i="3"/>
  <c r="S2686" i="3"/>
  <c r="U2686" i="3"/>
  <c r="V2686" i="3"/>
  <c r="P2686" i="3"/>
  <c r="Q2686" i="3"/>
  <c r="R2680" i="3"/>
  <c r="S2680" i="3"/>
  <c r="T2680" i="3"/>
  <c r="Q2680" i="3"/>
  <c r="U2680" i="3"/>
  <c r="V2680" i="3"/>
  <c r="P2680" i="3"/>
  <c r="T2674" i="3"/>
  <c r="Q2674" i="3"/>
  <c r="R2674" i="3"/>
  <c r="S2674" i="3"/>
  <c r="U2674" i="3"/>
  <c r="V2674" i="3"/>
  <c r="P2674" i="3"/>
  <c r="R2668" i="3"/>
  <c r="S2668" i="3"/>
  <c r="T2668" i="3"/>
  <c r="P2668" i="3"/>
  <c r="Q2668" i="3"/>
  <c r="U2668" i="3"/>
  <c r="V2668" i="3"/>
  <c r="T2662" i="3"/>
  <c r="P2662" i="3"/>
  <c r="R2662" i="3"/>
  <c r="S2662" i="3"/>
  <c r="U2662" i="3"/>
  <c r="V2662" i="3"/>
  <c r="Q2662" i="3"/>
  <c r="R2656" i="3"/>
  <c r="S2656" i="3"/>
  <c r="T2656" i="3"/>
  <c r="P2656" i="3"/>
  <c r="Q2656" i="3"/>
  <c r="U2656" i="3"/>
  <c r="V2656" i="3"/>
  <c r="T2650" i="3"/>
  <c r="V2650" i="3"/>
  <c r="P2650" i="3"/>
  <c r="Q2650" i="3"/>
  <c r="R2650" i="3"/>
  <c r="S2650" i="3"/>
  <c r="U2650" i="3"/>
  <c r="R2644" i="3"/>
  <c r="S2644" i="3"/>
  <c r="T2644" i="3"/>
  <c r="Q2644" i="3"/>
  <c r="U2644" i="3"/>
  <c r="V2644" i="3"/>
  <c r="P2644" i="3"/>
  <c r="T2638" i="3"/>
  <c r="Q2638" i="3"/>
  <c r="R2638" i="3"/>
  <c r="S2638" i="3"/>
  <c r="U2638" i="3"/>
  <c r="P2638" i="3"/>
  <c r="V2638" i="3"/>
  <c r="P2618" i="3"/>
  <c r="R2618" i="3"/>
  <c r="T2618" i="3"/>
  <c r="U2618" i="3"/>
  <c r="V2618" i="3"/>
  <c r="Q2618" i="3"/>
  <c r="S2618" i="3"/>
  <c r="Q2600" i="3"/>
  <c r="R2600" i="3"/>
  <c r="S2600" i="3"/>
  <c r="T2600" i="3"/>
  <c r="U2600" i="3"/>
  <c r="P2600" i="3"/>
  <c r="V2600" i="3"/>
  <c r="T2576" i="3"/>
  <c r="V2576" i="3"/>
  <c r="P2576" i="3"/>
  <c r="Q2576" i="3"/>
  <c r="R2576" i="3"/>
  <c r="S2576" i="3"/>
  <c r="U2576" i="3"/>
  <c r="S2546" i="3"/>
  <c r="U2546" i="3"/>
  <c r="V2546" i="3"/>
  <c r="P2546" i="3"/>
  <c r="R2546" i="3"/>
  <c r="T2546" i="3"/>
  <c r="Q2546" i="3"/>
  <c r="P2522" i="3"/>
  <c r="Q2522" i="3"/>
  <c r="R2522" i="3"/>
  <c r="S2522" i="3"/>
  <c r="T2522" i="3"/>
  <c r="U2522" i="3"/>
  <c r="V2522" i="3"/>
  <c r="R2438" i="3"/>
  <c r="T2438" i="3"/>
  <c r="U2438" i="3"/>
  <c r="V2438" i="3"/>
  <c r="Q2438" i="3"/>
  <c r="P2438" i="3"/>
  <c r="S2438" i="3"/>
  <c r="Q2414" i="3"/>
  <c r="S2414" i="3"/>
  <c r="P2414" i="3"/>
  <c r="R2414" i="3"/>
  <c r="T2414" i="3"/>
  <c r="U2414" i="3"/>
  <c r="V2414" i="3"/>
  <c r="R2366" i="3"/>
  <c r="S2366" i="3"/>
  <c r="T2366" i="3"/>
  <c r="U2366" i="3"/>
  <c r="V2366" i="3"/>
  <c r="P2366" i="3"/>
  <c r="Q2366" i="3"/>
  <c r="R2360" i="3"/>
  <c r="S2360" i="3"/>
  <c r="T2360" i="3"/>
  <c r="U2360" i="3"/>
  <c r="V2360" i="3"/>
  <c r="P2360" i="3"/>
  <c r="Q2360" i="3"/>
  <c r="R2354" i="3"/>
  <c r="S2354" i="3"/>
  <c r="T2354" i="3"/>
  <c r="U2354" i="3"/>
  <c r="V2354" i="3"/>
  <c r="P2354" i="3"/>
  <c r="Q2354" i="3"/>
  <c r="V2336" i="3"/>
  <c r="P2336" i="3"/>
  <c r="Q2336" i="3"/>
  <c r="R2336" i="3"/>
  <c r="S2336" i="3"/>
  <c r="T2336" i="3"/>
  <c r="U2336" i="3"/>
  <c r="R2270" i="3"/>
  <c r="S2270" i="3"/>
  <c r="T2270" i="3"/>
  <c r="U2270" i="3"/>
  <c r="V2270" i="3"/>
  <c r="P2270" i="3"/>
  <c r="Q2270" i="3"/>
  <c r="R2264" i="3"/>
  <c r="S2264" i="3"/>
  <c r="T2264" i="3"/>
  <c r="U2264" i="3"/>
  <c r="V2264" i="3"/>
  <c r="P2264" i="3"/>
  <c r="Q2264" i="3"/>
  <c r="R2258" i="3"/>
  <c r="S2258" i="3"/>
  <c r="T2258" i="3"/>
  <c r="U2258" i="3"/>
  <c r="V2258" i="3"/>
  <c r="P2258" i="3"/>
  <c r="Q2258" i="3"/>
  <c r="P768" i="3"/>
  <c r="Q768" i="3"/>
  <c r="R768" i="3"/>
  <c r="S768" i="3"/>
  <c r="T768" i="3"/>
  <c r="U768" i="3"/>
  <c r="V768" i="3"/>
  <c r="P684" i="3"/>
  <c r="Q684" i="3"/>
  <c r="R684" i="3"/>
  <c r="S684" i="3"/>
  <c r="T684" i="3"/>
  <c r="V684" i="3"/>
  <c r="U684" i="3"/>
  <c r="V2636" i="3"/>
  <c r="P2636" i="3"/>
  <c r="Q2636" i="3"/>
  <c r="R2636" i="3"/>
  <c r="T2636" i="3"/>
  <c r="U2636" i="3"/>
  <c r="S2636" i="3"/>
  <c r="P2582" i="3"/>
  <c r="Q2582" i="3"/>
  <c r="R2582" i="3"/>
  <c r="S2582" i="3"/>
  <c r="T2582" i="3"/>
  <c r="U2582" i="3"/>
  <c r="V2582" i="3"/>
  <c r="S2558" i="3"/>
  <c r="U2558" i="3"/>
  <c r="V2558" i="3"/>
  <c r="P2558" i="3"/>
  <c r="Q2558" i="3"/>
  <c r="R2558" i="3"/>
  <c r="T2558" i="3"/>
  <c r="P2552" i="3"/>
  <c r="Q2552" i="3"/>
  <c r="R2552" i="3"/>
  <c r="S2552" i="3"/>
  <c r="T2552" i="3"/>
  <c r="U2552" i="3"/>
  <c r="V2552" i="3"/>
  <c r="R2528" i="3"/>
  <c r="T2528" i="3"/>
  <c r="U2528" i="3"/>
  <c r="V2528" i="3"/>
  <c r="Q2528" i="3"/>
  <c r="P2528" i="3"/>
  <c r="S2528" i="3"/>
  <c r="P2492" i="3"/>
  <c r="Q2492" i="3"/>
  <c r="R2492" i="3"/>
  <c r="S2492" i="3"/>
  <c r="T2492" i="3"/>
  <c r="U2492" i="3"/>
  <c r="V2492" i="3"/>
  <c r="S2468" i="3"/>
  <c r="U2468" i="3"/>
  <c r="V2468" i="3"/>
  <c r="P2468" i="3"/>
  <c r="R2468" i="3"/>
  <c r="Q2468" i="3"/>
  <c r="T2468" i="3"/>
  <c r="S2456" i="3"/>
  <c r="U2456" i="3"/>
  <c r="V2456" i="3"/>
  <c r="P2456" i="3"/>
  <c r="R2456" i="3"/>
  <c r="T2456" i="3"/>
  <c r="Q2456" i="3"/>
  <c r="P2444" i="3"/>
  <c r="Q2444" i="3"/>
  <c r="R2444" i="3"/>
  <c r="S2444" i="3"/>
  <c r="T2444" i="3"/>
  <c r="U2444" i="3"/>
  <c r="V2444" i="3"/>
  <c r="R2426" i="3"/>
  <c r="T2426" i="3"/>
  <c r="U2426" i="3"/>
  <c r="V2426" i="3"/>
  <c r="Q2426" i="3"/>
  <c r="P2426" i="3"/>
  <c r="S2426" i="3"/>
  <c r="V2402" i="3"/>
  <c r="Q2402" i="3"/>
  <c r="R2402" i="3"/>
  <c r="S2402" i="3"/>
  <c r="T2402" i="3"/>
  <c r="U2402" i="3"/>
  <c r="P2402" i="3"/>
  <c r="Q2384" i="3"/>
  <c r="S2384" i="3"/>
  <c r="U2384" i="3"/>
  <c r="V2384" i="3"/>
  <c r="R2384" i="3"/>
  <c r="T2384" i="3"/>
  <c r="P2384" i="3"/>
  <c r="R2342" i="3"/>
  <c r="S2342" i="3"/>
  <c r="T2342" i="3"/>
  <c r="U2342" i="3"/>
  <c r="V2342" i="3"/>
  <c r="P2342" i="3"/>
  <c r="Q2342" i="3"/>
  <c r="R2306" i="3"/>
  <c r="S2306" i="3"/>
  <c r="T2306" i="3"/>
  <c r="U2306" i="3"/>
  <c r="V2306" i="3"/>
  <c r="P2306" i="3"/>
  <c r="Q2306" i="3"/>
  <c r="R2300" i="3"/>
  <c r="S2300" i="3"/>
  <c r="T2300" i="3"/>
  <c r="U2300" i="3"/>
  <c r="V2300" i="3"/>
  <c r="P2300" i="3"/>
  <c r="Q2300" i="3"/>
  <c r="R2246" i="3"/>
  <c r="S2246" i="3"/>
  <c r="T2246" i="3"/>
  <c r="U2246" i="3"/>
  <c r="V2246" i="3"/>
  <c r="P2246" i="3"/>
  <c r="Q2246" i="3"/>
  <c r="S2132" i="3"/>
  <c r="T2132" i="3"/>
  <c r="R2132" i="3"/>
  <c r="U2132" i="3"/>
  <c r="V2132" i="3"/>
  <c r="P2132" i="3"/>
  <c r="Q2132" i="3"/>
  <c r="Q2635" i="3"/>
  <c r="U2635" i="3"/>
  <c r="V2635" i="3"/>
  <c r="S2635" i="3"/>
  <c r="T2635" i="3"/>
  <c r="P2635" i="3"/>
  <c r="R2635" i="3"/>
  <c r="P2629" i="3"/>
  <c r="Q2629" i="3"/>
  <c r="S2629" i="3"/>
  <c r="T2629" i="3"/>
  <c r="U2629" i="3"/>
  <c r="V2629" i="3"/>
  <c r="R2629" i="3"/>
  <c r="Q2623" i="3"/>
  <c r="S2623" i="3"/>
  <c r="U2623" i="3"/>
  <c r="V2623" i="3"/>
  <c r="P2623" i="3"/>
  <c r="R2623" i="3"/>
  <c r="T2623" i="3"/>
  <c r="P2617" i="3"/>
  <c r="Q2617" i="3"/>
  <c r="S2617" i="3"/>
  <c r="T2617" i="3"/>
  <c r="R2617" i="3"/>
  <c r="U2617" i="3"/>
  <c r="V2617" i="3"/>
  <c r="Q2611" i="3"/>
  <c r="S2611" i="3"/>
  <c r="U2611" i="3"/>
  <c r="V2611" i="3"/>
  <c r="P2611" i="3"/>
  <c r="R2611" i="3"/>
  <c r="T2611" i="3"/>
  <c r="P2605" i="3"/>
  <c r="Q2605" i="3"/>
  <c r="S2605" i="3"/>
  <c r="T2605" i="3"/>
  <c r="U2605" i="3"/>
  <c r="V2605" i="3"/>
  <c r="R2605" i="3"/>
  <c r="V2599" i="3"/>
  <c r="P2599" i="3"/>
  <c r="Q2599" i="3"/>
  <c r="R2599" i="3"/>
  <c r="S2599" i="3"/>
  <c r="T2599" i="3"/>
  <c r="U2599" i="3"/>
  <c r="P2593" i="3"/>
  <c r="R2593" i="3"/>
  <c r="S2593" i="3"/>
  <c r="T2593" i="3"/>
  <c r="U2593" i="3"/>
  <c r="V2593" i="3"/>
  <c r="Q2593" i="3"/>
  <c r="Q2587" i="3"/>
  <c r="R2587" i="3"/>
  <c r="S2587" i="3"/>
  <c r="T2587" i="3"/>
  <c r="U2587" i="3"/>
  <c r="V2587" i="3"/>
  <c r="P2587" i="3"/>
  <c r="U2581" i="3"/>
  <c r="P2581" i="3"/>
  <c r="Q2581" i="3"/>
  <c r="R2581" i="3"/>
  <c r="T2581" i="3"/>
  <c r="V2581" i="3"/>
  <c r="S2581" i="3"/>
  <c r="Q2575" i="3"/>
  <c r="R2575" i="3"/>
  <c r="S2575" i="3"/>
  <c r="T2575" i="3"/>
  <c r="U2575" i="3"/>
  <c r="V2575" i="3"/>
  <c r="P2575" i="3"/>
  <c r="U2569" i="3"/>
  <c r="P2569" i="3"/>
  <c r="Q2569" i="3"/>
  <c r="R2569" i="3"/>
  <c r="S2569" i="3"/>
  <c r="T2569" i="3"/>
  <c r="V2569" i="3"/>
  <c r="Q2563" i="3"/>
  <c r="R2563" i="3"/>
  <c r="S2563" i="3"/>
  <c r="T2563" i="3"/>
  <c r="U2563" i="3"/>
  <c r="V2563" i="3"/>
  <c r="P2563" i="3"/>
  <c r="P2557" i="3"/>
  <c r="Q2557" i="3"/>
  <c r="R2557" i="3"/>
  <c r="S2557" i="3"/>
  <c r="T2557" i="3"/>
  <c r="U2557" i="3"/>
  <c r="V2557" i="3"/>
  <c r="T2551" i="3"/>
  <c r="V2551" i="3"/>
  <c r="P2551" i="3"/>
  <c r="Q2551" i="3"/>
  <c r="R2551" i="3"/>
  <c r="S2551" i="3"/>
  <c r="U2551" i="3"/>
  <c r="P2545" i="3"/>
  <c r="Q2545" i="3"/>
  <c r="R2545" i="3"/>
  <c r="S2545" i="3"/>
  <c r="T2545" i="3"/>
  <c r="U2545" i="3"/>
  <c r="V2545" i="3"/>
  <c r="T2539" i="3"/>
  <c r="V2539" i="3"/>
  <c r="P2539" i="3"/>
  <c r="Q2539" i="3"/>
  <c r="S2539" i="3"/>
  <c r="U2539" i="3"/>
  <c r="R2539" i="3"/>
  <c r="S2533" i="3"/>
  <c r="U2533" i="3"/>
  <c r="V2533" i="3"/>
  <c r="P2533" i="3"/>
  <c r="Q2533" i="3"/>
  <c r="R2533" i="3"/>
  <c r="T2533" i="3"/>
  <c r="P2527" i="3"/>
  <c r="Q2527" i="3"/>
  <c r="R2527" i="3"/>
  <c r="S2527" i="3"/>
  <c r="T2527" i="3"/>
  <c r="U2527" i="3"/>
  <c r="V2527" i="3"/>
  <c r="S2521" i="3"/>
  <c r="U2521" i="3"/>
  <c r="V2521" i="3"/>
  <c r="P2521" i="3"/>
  <c r="R2521" i="3"/>
  <c r="T2521" i="3"/>
  <c r="Q2521" i="3"/>
  <c r="P2515" i="3"/>
  <c r="Q2515" i="3"/>
  <c r="R2515" i="3"/>
  <c r="S2515" i="3"/>
  <c r="T2515" i="3"/>
  <c r="U2515" i="3"/>
  <c r="V2515" i="3"/>
  <c r="P2509" i="3"/>
  <c r="Q2509" i="3"/>
  <c r="R2509" i="3"/>
  <c r="S2509" i="3"/>
  <c r="T2509" i="3"/>
  <c r="U2509" i="3"/>
  <c r="V2509" i="3"/>
  <c r="R2503" i="3"/>
  <c r="T2503" i="3"/>
  <c r="U2503" i="3"/>
  <c r="V2503" i="3"/>
  <c r="Q2503" i="3"/>
  <c r="P2503" i="3"/>
  <c r="S2503" i="3"/>
  <c r="P2497" i="3"/>
  <c r="Q2497" i="3"/>
  <c r="R2497" i="3"/>
  <c r="S2497" i="3"/>
  <c r="T2497" i="3"/>
  <c r="U2497" i="3"/>
  <c r="V2497" i="3"/>
  <c r="T2485" i="3"/>
  <c r="V2485" i="3"/>
  <c r="P2485" i="3"/>
  <c r="Q2485" i="3"/>
  <c r="S2485" i="3"/>
  <c r="R2485" i="3"/>
  <c r="U2485" i="3"/>
  <c r="P2479" i="3"/>
  <c r="Q2479" i="3"/>
  <c r="R2479" i="3"/>
  <c r="S2479" i="3"/>
  <c r="T2479" i="3"/>
  <c r="U2479" i="3"/>
  <c r="V2479" i="3"/>
  <c r="T2473" i="3"/>
  <c r="V2473" i="3"/>
  <c r="P2473" i="3"/>
  <c r="Q2473" i="3"/>
  <c r="S2473" i="3"/>
  <c r="R2473" i="3"/>
  <c r="U2473" i="3"/>
  <c r="P2467" i="3"/>
  <c r="Q2467" i="3"/>
  <c r="R2467" i="3"/>
  <c r="S2467" i="3"/>
  <c r="T2467" i="3"/>
  <c r="U2467" i="3"/>
  <c r="V2467" i="3"/>
  <c r="T2461" i="3"/>
  <c r="V2461" i="3"/>
  <c r="P2461" i="3"/>
  <c r="Q2461" i="3"/>
  <c r="S2461" i="3"/>
  <c r="R2461" i="3"/>
  <c r="U2461" i="3"/>
  <c r="P2455" i="3"/>
  <c r="Q2455" i="3"/>
  <c r="R2455" i="3"/>
  <c r="S2455" i="3"/>
  <c r="T2455" i="3"/>
  <c r="U2455" i="3"/>
  <c r="V2455" i="3"/>
  <c r="P2449" i="3"/>
  <c r="Q2449" i="3"/>
  <c r="R2449" i="3"/>
  <c r="S2449" i="3"/>
  <c r="T2449" i="3"/>
  <c r="U2449" i="3"/>
  <c r="V2449" i="3"/>
  <c r="S2443" i="3"/>
  <c r="U2443" i="3"/>
  <c r="V2443" i="3"/>
  <c r="P2443" i="3"/>
  <c r="R2443" i="3"/>
  <c r="Q2443" i="3"/>
  <c r="T2443" i="3"/>
  <c r="P2437" i="3"/>
  <c r="Q2437" i="3"/>
  <c r="R2437" i="3"/>
  <c r="S2437" i="3"/>
  <c r="T2437" i="3"/>
  <c r="U2437" i="3"/>
  <c r="V2437" i="3"/>
  <c r="S2431" i="3"/>
  <c r="U2431" i="3"/>
  <c r="V2431" i="3"/>
  <c r="P2431" i="3"/>
  <c r="R2431" i="3"/>
  <c r="Q2431" i="3"/>
  <c r="T2431" i="3"/>
  <c r="P2425" i="3"/>
  <c r="Q2425" i="3"/>
  <c r="R2425" i="3"/>
  <c r="S2425" i="3"/>
  <c r="T2425" i="3"/>
  <c r="U2425" i="3"/>
  <c r="V2425" i="3"/>
  <c r="T2419" i="3"/>
  <c r="U2419" i="3"/>
  <c r="R2419" i="3"/>
  <c r="V2419" i="3"/>
  <c r="Q2419" i="3"/>
  <c r="P2419" i="3"/>
  <c r="S2419" i="3"/>
  <c r="S2413" i="3"/>
  <c r="T2413" i="3"/>
  <c r="Q2413" i="3"/>
  <c r="U2413" i="3"/>
  <c r="V2413" i="3"/>
  <c r="P2413" i="3"/>
  <c r="R2413" i="3"/>
  <c r="Q2401" i="3"/>
  <c r="S2401" i="3"/>
  <c r="V2401" i="3"/>
  <c r="P2401" i="3"/>
  <c r="R2401" i="3"/>
  <c r="U2401" i="3"/>
  <c r="T2401" i="3"/>
  <c r="R2395" i="3"/>
  <c r="S2395" i="3"/>
  <c r="U2395" i="3"/>
  <c r="V2395" i="3"/>
  <c r="P2395" i="3"/>
  <c r="Q2395" i="3"/>
  <c r="T2395" i="3"/>
  <c r="Q2389" i="3"/>
  <c r="R2389" i="3"/>
  <c r="S2389" i="3"/>
  <c r="U2389" i="3"/>
  <c r="V2389" i="3"/>
  <c r="P2389" i="3"/>
  <c r="T2389" i="3"/>
  <c r="Q2383" i="3"/>
  <c r="R2383" i="3"/>
  <c r="S2383" i="3"/>
  <c r="U2383" i="3"/>
  <c r="V2383" i="3"/>
  <c r="T2383" i="3"/>
  <c r="P2383" i="3"/>
  <c r="P2371" i="3"/>
  <c r="Q2371" i="3"/>
  <c r="R2371" i="3"/>
  <c r="T2371" i="3"/>
  <c r="U2371" i="3"/>
  <c r="V2371" i="3"/>
  <c r="S2371" i="3"/>
  <c r="P2365" i="3"/>
  <c r="Q2365" i="3"/>
  <c r="R2365" i="3"/>
  <c r="T2365" i="3"/>
  <c r="U2365" i="3"/>
  <c r="V2365" i="3"/>
  <c r="S2365" i="3"/>
  <c r="P2359" i="3"/>
  <c r="Q2359" i="3"/>
  <c r="R2359" i="3"/>
  <c r="T2359" i="3"/>
  <c r="U2359" i="3"/>
  <c r="V2359" i="3"/>
  <c r="S2359" i="3"/>
  <c r="P2353" i="3"/>
  <c r="Q2353" i="3"/>
  <c r="R2353" i="3"/>
  <c r="T2353" i="3"/>
  <c r="U2353" i="3"/>
  <c r="V2353" i="3"/>
  <c r="S2353" i="3"/>
  <c r="P2347" i="3"/>
  <c r="Q2347" i="3"/>
  <c r="R2347" i="3"/>
  <c r="S2347" i="3"/>
  <c r="T2347" i="3"/>
  <c r="U2347" i="3"/>
  <c r="V2347" i="3"/>
  <c r="P2341" i="3"/>
  <c r="Q2341" i="3"/>
  <c r="R2341" i="3"/>
  <c r="S2341" i="3"/>
  <c r="T2341" i="3"/>
  <c r="U2341" i="3"/>
  <c r="V2341" i="3"/>
  <c r="V2329" i="3"/>
  <c r="P2329" i="3"/>
  <c r="Q2329" i="3"/>
  <c r="R2329" i="3"/>
  <c r="S2329" i="3"/>
  <c r="T2329" i="3"/>
  <c r="U2329" i="3"/>
  <c r="V2323" i="3"/>
  <c r="P2323" i="3"/>
  <c r="Q2323" i="3"/>
  <c r="R2323" i="3"/>
  <c r="S2323" i="3"/>
  <c r="T2323" i="3"/>
  <c r="U2323" i="3"/>
  <c r="P2317" i="3"/>
  <c r="Q2317" i="3"/>
  <c r="R2317" i="3"/>
  <c r="S2317" i="3"/>
  <c r="T2317" i="3"/>
  <c r="U2317" i="3"/>
  <c r="V2317" i="3"/>
  <c r="P2311" i="3"/>
  <c r="Q2311" i="3"/>
  <c r="R2311" i="3"/>
  <c r="S2311" i="3"/>
  <c r="T2311" i="3"/>
  <c r="U2311" i="3"/>
  <c r="V2311" i="3"/>
  <c r="P2305" i="3"/>
  <c r="Q2305" i="3"/>
  <c r="R2305" i="3"/>
  <c r="S2305" i="3"/>
  <c r="T2305" i="3"/>
  <c r="U2305" i="3"/>
  <c r="V2305" i="3"/>
  <c r="P2299" i="3"/>
  <c r="Q2299" i="3"/>
  <c r="R2299" i="3"/>
  <c r="S2299" i="3"/>
  <c r="T2299" i="3"/>
  <c r="U2299" i="3"/>
  <c r="V2299" i="3"/>
  <c r="P2293" i="3"/>
  <c r="Q2293" i="3"/>
  <c r="R2293" i="3"/>
  <c r="S2293" i="3"/>
  <c r="T2293" i="3"/>
  <c r="U2293" i="3"/>
  <c r="V2293" i="3"/>
  <c r="P2287" i="3"/>
  <c r="Q2287" i="3"/>
  <c r="R2287" i="3"/>
  <c r="S2287" i="3"/>
  <c r="T2287" i="3"/>
  <c r="U2287" i="3"/>
  <c r="V2287" i="3"/>
  <c r="P2281" i="3"/>
  <c r="Q2281" i="3"/>
  <c r="R2281" i="3"/>
  <c r="S2281" i="3"/>
  <c r="T2281" i="3"/>
  <c r="U2281" i="3"/>
  <c r="V2281" i="3"/>
  <c r="P2275" i="3"/>
  <c r="Q2275" i="3"/>
  <c r="R2275" i="3"/>
  <c r="S2275" i="3"/>
  <c r="T2275" i="3"/>
  <c r="U2275" i="3"/>
  <c r="V2275" i="3"/>
  <c r="P2269" i="3"/>
  <c r="Q2269" i="3"/>
  <c r="R2269" i="3"/>
  <c r="S2269" i="3"/>
  <c r="T2269" i="3"/>
  <c r="U2269" i="3"/>
  <c r="V2269" i="3"/>
  <c r="P2263" i="3"/>
  <c r="Q2263" i="3"/>
  <c r="R2263" i="3"/>
  <c r="S2263" i="3"/>
  <c r="T2263" i="3"/>
  <c r="U2263" i="3"/>
  <c r="V2263" i="3"/>
  <c r="P2257" i="3"/>
  <c r="Q2257" i="3"/>
  <c r="R2257" i="3"/>
  <c r="S2257" i="3"/>
  <c r="T2257" i="3"/>
  <c r="U2257" i="3"/>
  <c r="V2257" i="3"/>
  <c r="P2251" i="3"/>
  <c r="Q2251" i="3"/>
  <c r="R2251" i="3"/>
  <c r="S2251" i="3"/>
  <c r="T2251" i="3"/>
  <c r="U2251" i="3"/>
  <c r="V2251" i="3"/>
  <c r="P2245" i="3"/>
  <c r="Q2245" i="3"/>
  <c r="R2245" i="3"/>
  <c r="S2245" i="3"/>
  <c r="T2245" i="3"/>
  <c r="U2245" i="3"/>
  <c r="V2245" i="3"/>
  <c r="P2239" i="3"/>
  <c r="Q2239" i="3"/>
  <c r="R2239" i="3"/>
  <c r="S2239" i="3"/>
  <c r="T2239" i="3"/>
  <c r="U2239" i="3"/>
  <c r="V2239" i="3"/>
  <c r="P2233" i="3"/>
  <c r="Q2233" i="3"/>
  <c r="R2233" i="3"/>
  <c r="S2233" i="3"/>
  <c r="T2233" i="3"/>
  <c r="U2233" i="3"/>
  <c r="V2233" i="3"/>
  <c r="P2227" i="3"/>
  <c r="Q2227" i="3"/>
  <c r="R2227" i="3"/>
  <c r="S2227" i="3"/>
  <c r="T2227" i="3"/>
  <c r="U2227" i="3"/>
  <c r="V2227" i="3"/>
  <c r="T2221" i="3"/>
  <c r="U2221" i="3"/>
  <c r="V2221" i="3"/>
  <c r="P2221" i="3"/>
  <c r="Q2221" i="3"/>
  <c r="R2221" i="3"/>
  <c r="S2221" i="3"/>
  <c r="P2215" i="3"/>
  <c r="Q2215" i="3"/>
  <c r="R2215" i="3"/>
  <c r="S2215" i="3"/>
  <c r="T2215" i="3"/>
  <c r="U2215" i="3"/>
  <c r="V2215" i="3"/>
  <c r="T2209" i="3"/>
  <c r="U2209" i="3"/>
  <c r="V2209" i="3"/>
  <c r="P2209" i="3"/>
  <c r="Q2209" i="3"/>
  <c r="R2209" i="3"/>
  <c r="S2209" i="3"/>
  <c r="S2203" i="3"/>
  <c r="T2203" i="3"/>
  <c r="U2203" i="3"/>
  <c r="V2203" i="3"/>
  <c r="P2203" i="3"/>
  <c r="Q2203" i="3"/>
  <c r="R2203" i="3"/>
  <c r="U2197" i="3"/>
  <c r="V2197" i="3"/>
  <c r="P2197" i="3"/>
  <c r="Q2197" i="3"/>
  <c r="R2197" i="3"/>
  <c r="S2197" i="3"/>
  <c r="T2197" i="3"/>
  <c r="P2191" i="3"/>
  <c r="S2191" i="3"/>
  <c r="T2191" i="3"/>
  <c r="U2191" i="3"/>
  <c r="Q2191" i="3"/>
  <c r="R2191" i="3"/>
  <c r="V2191" i="3"/>
  <c r="R2185" i="3"/>
  <c r="S2185" i="3"/>
  <c r="T2185" i="3"/>
  <c r="P2185" i="3"/>
  <c r="Q2185" i="3"/>
  <c r="U2185" i="3"/>
  <c r="V2185" i="3"/>
  <c r="Q2179" i="3"/>
  <c r="R2179" i="3"/>
  <c r="S2179" i="3"/>
  <c r="P2179" i="3"/>
  <c r="T2179" i="3"/>
  <c r="U2179" i="3"/>
  <c r="V2179" i="3"/>
  <c r="S2173" i="3"/>
  <c r="T2173" i="3"/>
  <c r="R2173" i="3"/>
  <c r="P2173" i="3"/>
  <c r="Q2173" i="3"/>
  <c r="U2173" i="3"/>
  <c r="V2173" i="3"/>
  <c r="P2167" i="3"/>
  <c r="Q2167" i="3"/>
  <c r="V2167" i="3"/>
  <c r="R2167" i="3"/>
  <c r="S2167" i="3"/>
  <c r="T2167" i="3"/>
  <c r="U2167" i="3"/>
  <c r="P2161" i="3"/>
  <c r="S2161" i="3"/>
  <c r="T2161" i="3"/>
  <c r="U2161" i="3"/>
  <c r="Q2161" i="3"/>
  <c r="R2161" i="3"/>
  <c r="V2161" i="3"/>
  <c r="U2155" i="3"/>
  <c r="V2155" i="3"/>
  <c r="T2155" i="3"/>
  <c r="P2155" i="3"/>
  <c r="Q2155" i="3"/>
  <c r="R2155" i="3"/>
  <c r="S2155" i="3"/>
  <c r="P2149" i="3"/>
  <c r="S2149" i="3"/>
  <c r="T2149" i="3"/>
  <c r="U2149" i="3"/>
  <c r="Q2149" i="3"/>
  <c r="R2149" i="3"/>
  <c r="V2149" i="3"/>
  <c r="R2143" i="3"/>
  <c r="S2143" i="3"/>
  <c r="T2143" i="3"/>
  <c r="P2143" i="3"/>
  <c r="Q2143" i="3"/>
  <c r="U2143" i="3"/>
  <c r="V2143" i="3"/>
  <c r="T2137" i="3"/>
  <c r="U2137" i="3"/>
  <c r="S2137" i="3"/>
  <c r="P2137" i="3"/>
  <c r="Q2137" i="3"/>
  <c r="R2137" i="3"/>
  <c r="V2137" i="3"/>
  <c r="R2131" i="3"/>
  <c r="S2131" i="3"/>
  <c r="T2131" i="3"/>
  <c r="P2131" i="3"/>
  <c r="Q2131" i="3"/>
  <c r="U2131" i="3"/>
  <c r="V2131" i="3"/>
  <c r="Q2125" i="3"/>
  <c r="R2125" i="3"/>
  <c r="S2125" i="3"/>
  <c r="P2125" i="3"/>
  <c r="T2125" i="3"/>
  <c r="U2125" i="3"/>
  <c r="V2125" i="3"/>
  <c r="S2119" i="3"/>
  <c r="T2119" i="3"/>
  <c r="U2119" i="3"/>
  <c r="P2119" i="3"/>
  <c r="R2119" i="3"/>
  <c r="Q2119" i="3"/>
  <c r="V2119" i="3"/>
  <c r="P2113" i="3"/>
  <c r="Q2113" i="3"/>
  <c r="R2113" i="3"/>
  <c r="S2113" i="3"/>
  <c r="T2113" i="3"/>
  <c r="V2113" i="3"/>
  <c r="U2113" i="3"/>
  <c r="Q2107" i="3"/>
  <c r="R2107" i="3"/>
  <c r="S2107" i="3"/>
  <c r="U2107" i="3"/>
  <c r="V2107" i="3"/>
  <c r="P2107" i="3"/>
  <c r="T2107" i="3"/>
  <c r="P2101" i="3"/>
  <c r="Q2101" i="3"/>
  <c r="R2101" i="3"/>
  <c r="S2101" i="3"/>
  <c r="T2101" i="3"/>
  <c r="V2101" i="3"/>
  <c r="U2101" i="3"/>
  <c r="Q2095" i="3"/>
  <c r="R2095" i="3"/>
  <c r="S2095" i="3"/>
  <c r="T2095" i="3"/>
  <c r="U2095" i="3"/>
  <c r="V2095" i="3"/>
  <c r="P2095" i="3"/>
  <c r="P2089" i="3"/>
  <c r="Q2089" i="3"/>
  <c r="R2089" i="3"/>
  <c r="S2089" i="3"/>
  <c r="T2089" i="3"/>
  <c r="V2089" i="3"/>
  <c r="U2089" i="3"/>
  <c r="Q2083" i="3"/>
  <c r="R2083" i="3"/>
  <c r="S2083" i="3"/>
  <c r="T2083" i="3"/>
  <c r="U2083" i="3"/>
  <c r="V2083" i="3"/>
  <c r="P2083" i="3"/>
  <c r="P2077" i="3"/>
  <c r="Q2077" i="3"/>
  <c r="R2077" i="3"/>
  <c r="S2077" i="3"/>
  <c r="T2077" i="3"/>
  <c r="V2077" i="3"/>
  <c r="U2077" i="3"/>
  <c r="Q2071" i="3"/>
  <c r="R2071" i="3"/>
  <c r="S2071" i="3"/>
  <c r="T2071" i="3"/>
  <c r="U2071" i="3"/>
  <c r="V2071" i="3"/>
  <c r="P2071" i="3"/>
  <c r="P2065" i="3"/>
  <c r="Q2065" i="3"/>
  <c r="R2065" i="3"/>
  <c r="S2065" i="3"/>
  <c r="T2065" i="3"/>
  <c r="V2065" i="3"/>
  <c r="U2065" i="3"/>
  <c r="V2059" i="3"/>
  <c r="P2059" i="3"/>
  <c r="Q2059" i="3"/>
  <c r="R2059" i="3"/>
  <c r="S2059" i="3"/>
  <c r="U2059" i="3"/>
  <c r="T2059" i="3"/>
  <c r="P2047" i="3"/>
  <c r="Q2047" i="3"/>
  <c r="R2047" i="3"/>
  <c r="S2047" i="3"/>
  <c r="T2047" i="3"/>
  <c r="U2047" i="3"/>
  <c r="V2047" i="3"/>
  <c r="U2041" i="3"/>
  <c r="V2041" i="3"/>
  <c r="P2041" i="3"/>
  <c r="Q2041" i="3"/>
  <c r="R2041" i="3"/>
  <c r="T2041" i="3"/>
  <c r="S2041" i="3"/>
  <c r="P2035" i="3"/>
  <c r="Q2035" i="3"/>
  <c r="R2035" i="3"/>
  <c r="S2035" i="3"/>
  <c r="T2035" i="3"/>
  <c r="U2035" i="3"/>
  <c r="V2035" i="3"/>
  <c r="U2029" i="3"/>
  <c r="V2029" i="3"/>
  <c r="P2029" i="3"/>
  <c r="Q2029" i="3"/>
  <c r="R2029" i="3"/>
  <c r="T2029" i="3"/>
  <c r="S2029" i="3"/>
  <c r="P2023" i="3"/>
  <c r="Q2023" i="3"/>
  <c r="R2023" i="3"/>
  <c r="S2023" i="3"/>
  <c r="T2023" i="3"/>
  <c r="U2023" i="3"/>
  <c r="V2023" i="3"/>
  <c r="U2017" i="3"/>
  <c r="V2017" i="3"/>
  <c r="P2017" i="3"/>
  <c r="Q2017" i="3"/>
  <c r="R2017" i="3"/>
  <c r="T2017" i="3"/>
  <c r="S2017" i="3"/>
  <c r="P2011" i="3"/>
  <c r="Q2011" i="3"/>
  <c r="R2011" i="3"/>
  <c r="S2011" i="3"/>
  <c r="T2011" i="3"/>
  <c r="U2011" i="3"/>
  <c r="V2011" i="3"/>
  <c r="U2005" i="3"/>
  <c r="V2005" i="3"/>
  <c r="P2005" i="3"/>
  <c r="Q2005" i="3"/>
  <c r="R2005" i="3"/>
  <c r="T2005" i="3"/>
  <c r="S2005" i="3"/>
  <c r="P1999" i="3"/>
  <c r="Q1999" i="3"/>
  <c r="R1999" i="3"/>
  <c r="S1999" i="3"/>
  <c r="T1999" i="3"/>
  <c r="U1999" i="3"/>
  <c r="V1999" i="3"/>
  <c r="U1993" i="3"/>
  <c r="V1993" i="3"/>
  <c r="P1993" i="3"/>
  <c r="Q1993" i="3"/>
  <c r="R1993" i="3"/>
  <c r="T1993" i="3"/>
  <c r="S1993" i="3"/>
  <c r="P1987" i="3"/>
  <c r="Q1987" i="3"/>
  <c r="R1987" i="3"/>
  <c r="S1987" i="3"/>
  <c r="T1987" i="3"/>
  <c r="U1987" i="3"/>
  <c r="V1987" i="3"/>
  <c r="U1981" i="3"/>
  <c r="V1981" i="3"/>
  <c r="P1981" i="3"/>
  <c r="Q1981" i="3"/>
  <c r="R1981" i="3"/>
  <c r="T1981" i="3"/>
  <c r="S1981" i="3"/>
  <c r="P1975" i="3"/>
  <c r="Q1975" i="3"/>
  <c r="R1975" i="3"/>
  <c r="S1975" i="3"/>
  <c r="T1975" i="3"/>
  <c r="U1975" i="3"/>
  <c r="V1975" i="3"/>
  <c r="U1969" i="3"/>
  <c r="V1969" i="3"/>
  <c r="P1969" i="3"/>
  <c r="Q1969" i="3"/>
  <c r="R1969" i="3"/>
  <c r="T1969" i="3"/>
  <c r="S1969" i="3"/>
  <c r="T1963" i="3"/>
  <c r="U1963" i="3"/>
  <c r="V1963" i="3"/>
  <c r="P1963" i="3"/>
  <c r="Q1963" i="3"/>
  <c r="S1963" i="3"/>
  <c r="R1963" i="3"/>
  <c r="S1957" i="3"/>
  <c r="T1957" i="3"/>
  <c r="U1957" i="3"/>
  <c r="V1957" i="3"/>
  <c r="P1957" i="3"/>
  <c r="R1957" i="3"/>
  <c r="Q1957" i="3"/>
  <c r="R1951" i="3"/>
  <c r="P1951" i="3"/>
  <c r="Q1951" i="3"/>
  <c r="S1951" i="3"/>
  <c r="T1951" i="3"/>
  <c r="U1951" i="3"/>
  <c r="V1951" i="3"/>
  <c r="U1945" i="3"/>
  <c r="V1945" i="3"/>
  <c r="P1945" i="3"/>
  <c r="Q1945" i="3"/>
  <c r="R1945" i="3"/>
  <c r="T1945" i="3"/>
  <c r="S1945" i="3"/>
  <c r="Q1939" i="3"/>
  <c r="R1939" i="3"/>
  <c r="S1939" i="3"/>
  <c r="P1939" i="3"/>
  <c r="T1939" i="3"/>
  <c r="U1939" i="3"/>
  <c r="V1939" i="3"/>
  <c r="P1933" i="3"/>
  <c r="Q1933" i="3"/>
  <c r="R1933" i="3"/>
  <c r="S1933" i="3"/>
  <c r="T1933" i="3"/>
  <c r="U1933" i="3"/>
  <c r="V1933" i="3"/>
  <c r="T1927" i="3"/>
  <c r="U1927" i="3"/>
  <c r="V1927" i="3"/>
  <c r="P1927" i="3"/>
  <c r="Q1927" i="3"/>
  <c r="R1927" i="3"/>
  <c r="S1927" i="3"/>
  <c r="T1921" i="3"/>
  <c r="U1921" i="3"/>
  <c r="V1921" i="3"/>
  <c r="Q1921" i="3"/>
  <c r="R1921" i="3"/>
  <c r="S1921" i="3"/>
  <c r="P1921" i="3"/>
  <c r="T1915" i="3"/>
  <c r="U1915" i="3"/>
  <c r="V1915" i="3"/>
  <c r="P1915" i="3"/>
  <c r="Q1915" i="3"/>
  <c r="R1915" i="3"/>
  <c r="S1915" i="3"/>
  <c r="Q1909" i="3"/>
  <c r="R1909" i="3"/>
  <c r="T1909" i="3"/>
  <c r="U1909" i="3"/>
  <c r="V1909" i="3"/>
  <c r="S1909" i="3"/>
  <c r="P1909" i="3"/>
  <c r="P1903" i="3"/>
  <c r="Q1903" i="3"/>
  <c r="R1903" i="3"/>
  <c r="T1903" i="3"/>
  <c r="U1903" i="3"/>
  <c r="V1903" i="3"/>
  <c r="S1903" i="3"/>
  <c r="P1897" i="3"/>
  <c r="Q1897" i="3"/>
  <c r="R1897" i="3"/>
  <c r="T1897" i="3"/>
  <c r="U1897" i="3"/>
  <c r="V1897" i="3"/>
  <c r="S1897" i="3"/>
  <c r="P1891" i="3"/>
  <c r="Q1891" i="3"/>
  <c r="R1891" i="3"/>
  <c r="T1891" i="3"/>
  <c r="U1891" i="3"/>
  <c r="V1891" i="3"/>
  <c r="S1891" i="3"/>
  <c r="P1885" i="3"/>
  <c r="Q1885" i="3"/>
  <c r="R1885" i="3"/>
  <c r="S1885" i="3"/>
  <c r="T1885" i="3"/>
  <c r="U1885" i="3"/>
  <c r="V1885" i="3"/>
  <c r="P1879" i="3"/>
  <c r="Q1879" i="3"/>
  <c r="R1879" i="3"/>
  <c r="S1879" i="3"/>
  <c r="T1879" i="3"/>
  <c r="U1879" i="3"/>
  <c r="V1879" i="3"/>
  <c r="T1873" i="3"/>
  <c r="U1873" i="3"/>
  <c r="V1873" i="3"/>
  <c r="P1873" i="3"/>
  <c r="Q1873" i="3"/>
  <c r="S1873" i="3"/>
  <c r="R1873" i="3"/>
  <c r="P1867" i="3"/>
  <c r="Q1867" i="3"/>
  <c r="R1867" i="3"/>
  <c r="S1867" i="3"/>
  <c r="T1867" i="3"/>
  <c r="U1867" i="3"/>
  <c r="V1867" i="3"/>
  <c r="V1861" i="3"/>
  <c r="P1861" i="3"/>
  <c r="Q1861" i="3"/>
  <c r="R1861" i="3"/>
  <c r="S1861" i="3"/>
  <c r="U1861" i="3"/>
  <c r="T1861" i="3"/>
  <c r="P1855" i="3"/>
  <c r="Q1855" i="3"/>
  <c r="R1855" i="3"/>
  <c r="S1855" i="3"/>
  <c r="T1855" i="3"/>
  <c r="U1855" i="3"/>
  <c r="V1855" i="3"/>
  <c r="V1849" i="3"/>
  <c r="P1849" i="3"/>
  <c r="Q1849" i="3"/>
  <c r="R1849" i="3"/>
  <c r="S1849" i="3"/>
  <c r="U1849" i="3"/>
  <c r="T1849" i="3"/>
  <c r="P1843" i="3"/>
  <c r="Q1843" i="3"/>
  <c r="R1843" i="3"/>
  <c r="S1843" i="3"/>
  <c r="T1843" i="3"/>
  <c r="U1843" i="3"/>
  <c r="V1843" i="3"/>
  <c r="V1837" i="3"/>
  <c r="P1837" i="3"/>
  <c r="Q1837" i="3"/>
  <c r="R1837" i="3"/>
  <c r="S1837" i="3"/>
  <c r="U1837" i="3"/>
  <c r="T1837" i="3"/>
  <c r="P1831" i="3"/>
  <c r="Q1831" i="3"/>
  <c r="R1831" i="3"/>
  <c r="S1831" i="3"/>
  <c r="T1831" i="3"/>
  <c r="U1831" i="3"/>
  <c r="V1831" i="3"/>
  <c r="V1825" i="3"/>
  <c r="P1825" i="3"/>
  <c r="Q1825" i="3"/>
  <c r="R1825" i="3"/>
  <c r="S1825" i="3"/>
  <c r="U1825" i="3"/>
  <c r="T1825" i="3"/>
  <c r="U1819" i="3"/>
  <c r="V1819" i="3"/>
  <c r="P1819" i="3"/>
  <c r="Q1819" i="3"/>
  <c r="R1819" i="3"/>
  <c r="T1819" i="3"/>
  <c r="S1819" i="3"/>
  <c r="P1813" i="3"/>
  <c r="Q1813" i="3"/>
  <c r="R1813" i="3"/>
  <c r="S1813" i="3"/>
  <c r="T1813" i="3"/>
  <c r="U1813" i="3"/>
  <c r="V1813" i="3"/>
  <c r="T1801" i="3"/>
  <c r="U1801" i="3"/>
  <c r="V1801" i="3"/>
  <c r="P1801" i="3"/>
  <c r="Q1801" i="3"/>
  <c r="S1801" i="3"/>
  <c r="R1801" i="3"/>
  <c r="P1795" i="3"/>
  <c r="Q1795" i="3"/>
  <c r="R1795" i="3"/>
  <c r="S1795" i="3"/>
  <c r="T1795" i="3"/>
  <c r="U1795" i="3"/>
  <c r="V1795" i="3"/>
  <c r="T1789" i="3"/>
  <c r="U1789" i="3"/>
  <c r="V1789" i="3"/>
  <c r="P1789" i="3"/>
  <c r="Q1789" i="3"/>
  <c r="S1789" i="3"/>
  <c r="R1789" i="3"/>
  <c r="S1783" i="3"/>
  <c r="T1783" i="3"/>
  <c r="U1783" i="3"/>
  <c r="V1783" i="3"/>
  <c r="P1783" i="3"/>
  <c r="R1783" i="3"/>
  <c r="Q1783" i="3"/>
  <c r="P1777" i="3"/>
  <c r="Q1777" i="3"/>
  <c r="R1777" i="3"/>
  <c r="S1777" i="3"/>
  <c r="T1777" i="3"/>
  <c r="U1777" i="3"/>
  <c r="V1777" i="3"/>
  <c r="P1771" i="3"/>
  <c r="Q1771" i="3"/>
  <c r="R1771" i="3"/>
  <c r="S1771" i="3"/>
  <c r="T1771" i="3"/>
  <c r="U1771" i="3"/>
  <c r="V1771" i="3"/>
  <c r="R1765" i="3"/>
  <c r="S1765" i="3"/>
  <c r="T1765" i="3"/>
  <c r="U1765" i="3"/>
  <c r="V1765" i="3"/>
  <c r="Q1765" i="3"/>
  <c r="P1765" i="3"/>
  <c r="P1759" i="3"/>
  <c r="Q1759" i="3"/>
  <c r="R1759" i="3"/>
  <c r="S1759" i="3"/>
  <c r="T1759" i="3"/>
  <c r="U1759" i="3"/>
  <c r="V1759" i="3"/>
  <c r="R1753" i="3"/>
  <c r="S1753" i="3"/>
  <c r="T1753" i="3"/>
  <c r="U1753" i="3"/>
  <c r="V1753" i="3"/>
  <c r="Q1753" i="3"/>
  <c r="P1753" i="3"/>
  <c r="P1747" i="3"/>
  <c r="Q1747" i="3"/>
  <c r="R1747" i="3"/>
  <c r="S1747" i="3"/>
  <c r="T1747" i="3"/>
  <c r="U1747" i="3"/>
  <c r="V1747" i="3"/>
  <c r="S1741" i="3"/>
  <c r="T1741" i="3"/>
  <c r="U1741" i="3"/>
  <c r="V1741" i="3"/>
  <c r="P1741" i="3"/>
  <c r="R1741" i="3"/>
  <c r="Q1741" i="3"/>
  <c r="S1735" i="3"/>
  <c r="T1735" i="3"/>
  <c r="U1735" i="3"/>
  <c r="V1735" i="3"/>
  <c r="P1735" i="3"/>
  <c r="R1735" i="3"/>
  <c r="Q1735" i="3"/>
  <c r="P1729" i="3"/>
  <c r="Q1729" i="3"/>
  <c r="R1729" i="3"/>
  <c r="S1729" i="3"/>
  <c r="T1729" i="3"/>
  <c r="V1729" i="3"/>
  <c r="U1729" i="3"/>
  <c r="P1723" i="3"/>
  <c r="Q1723" i="3"/>
  <c r="R1723" i="3"/>
  <c r="S1723" i="3"/>
  <c r="T1723" i="3"/>
  <c r="V1723" i="3"/>
  <c r="U1723" i="3"/>
  <c r="P1717" i="3"/>
  <c r="Q1717" i="3"/>
  <c r="R1717" i="3"/>
  <c r="S1717" i="3"/>
  <c r="T1717" i="3"/>
  <c r="U1717" i="3"/>
  <c r="V1717" i="3"/>
  <c r="V1711" i="3"/>
  <c r="U1711" i="3"/>
  <c r="P1711" i="3"/>
  <c r="Q1711" i="3"/>
  <c r="R1711" i="3"/>
  <c r="T1711" i="3"/>
  <c r="S1711" i="3"/>
  <c r="U1705" i="3"/>
  <c r="V1705" i="3"/>
  <c r="P1705" i="3"/>
  <c r="Q1705" i="3"/>
  <c r="R1705" i="3"/>
  <c r="S1705" i="3"/>
  <c r="T1705" i="3"/>
  <c r="Q1699" i="3"/>
  <c r="U1699" i="3"/>
  <c r="V1699" i="3"/>
  <c r="P1699" i="3"/>
  <c r="R1699" i="3"/>
  <c r="T1699" i="3"/>
  <c r="S1699" i="3"/>
  <c r="Q1693" i="3"/>
  <c r="R1693" i="3"/>
  <c r="U1693" i="3"/>
  <c r="V1693" i="3"/>
  <c r="P1693" i="3"/>
  <c r="S1693" i="3"/>
  <c r="T1693" i="3"/>
  <c r="Q1687" i="3"/>
  <c r="R1687" i="3"/>
  <c r="S1687" i="3"/>
  <c r="U1687" i="3"/>
  <c r="V1687" i="3"/>
  <c r="P1687" i="3"/>
  <c r="T1687" i="3"/>
  <c r="Q1681" i="3"/>
  <c r="R1681" i="3"/>
  <c r="S1681" i="3"/>
  <c r="U1681" i="3"/>
  <c r="V1681" i="3"/>
  <c r="P1681" i="3"/>
  <c r="T1681" i="3"/>
  <c r="Q1675" i="3"/>
  <c r="R1675" i="3"/>
  <c r="S1675" i="3"/>
  <c r="U1675" i="3"/>
  <c r="V1675" i="3"/>
  <c r="P1675" i="3"/>
  <c r="T1675" i="3"/>
  <c r="P1669" i="3"/>
  <c r="Q1669" i="3"/>
  <c r="R1669" i="3"/>
  <c r="T1669" i="3"/>
  <c r="U1669" i="3"/>
  <c r="V1669" i="3"/>
  <c r="S1669" i="3"/>
  <c r="P1663" i="3"/>
  <c r="Q1663" i="3"/>
  <c r="R1663" i="3"/>
  <c r="T1663" i="3"/>
  <c r="U1663" i="3"/>
  <c r="V1663" i="3"/>
  <c r="S1663" i="3"/>
  <c r="P1657" i="3"/>
  <c r="Q1657" i="3"/>
  <c r="R1657" i="3"/>
  <c r="S1657" i="3"/>
  <c r="T1657" i="3"/>
  <c r="U1657" i="3"/>
  <c r="V1657" i="3"/>
  <c r="P1651" i="3"/>
  <c r="Q1651" i="3"/>
  <c r="R1651" i="3"/>
  <c r="S1651" i="3"/>
  <c r="T1651" i="3"/>
  <c r="U1651" i="3"/>
  <c r="V1651" i="3"/>
  <c r="P1645" i="3"/>
  <c r="Q1645" i="3"/>
  <c r="R1645" i="3"/>
  <c r="S1645" i="3"/>
  <c r="T1645" i="3"/>
  <c r="U1645" i="3"/>
  <c r="V1645" i="3"/>
  <c r="P1639" i="3"/>
  <c r="Q1639" i="3"/>
  <c r="R1639" i="3"/>
  <c r="S1639" i="3"/>
  <c r="T1639" i="3"/>
  <c r="U1639" i="3"/>
  <c r="V1639" i="3"/>
  <c r="P1633" i="3"/>
  <c r="Q1633" i="3"/>
  <c r="R1633" i="3"/>
  <c r="S1633" i="3"/>
  <c r="T1633" i="3"/>
  <c r="U1633" i="3"/>
  <c r="V1633" i="3"/>
  <c r="P1627" i="3"/>
  <c r="Q1627" i="3"/>
  <c r="R1627" i="3"/>
  <c r="S1627" i="3"/>
  <c r="T1627" i="3"/>
  <c r="U1627" i="3"/>
  <c r="V1627" i="3"/>
  <c r="P1621" i="3"/>
  <c r="Q1621" i="3"/>
  <c r="R1621" i="3"/>
  <c r="S1621" i="3"/>
  <c r="T1621" i="3"/>
  <c r="U1621" i="3"/>
  <c r="V1621" i="3"/>
  <c r="P1615" i="3"/>
  <c r="Q1615" i="3"/>
  <c r="R1615" i="3"/>
  <c r="S1615" i="3"/>
  <c r="T1615" i="3"/>
  <c r="U1615" i="3"/>
  <c r="V1615" i="3"/>
  <c r="P1609" i="3"/>
  <c r="Q1609" i="3"/>
  <c r="R1609" i="3"/>
  <c r="S1609" i="3"/>
  <c r="T1609" i="3"/>
  <c r="U1609" i="3"/>
  <c r="V1609" i="3"/>
  <c r="P1603" i="3"/>
  <c r="Q1603" i="3"/>
  <c r="R1603" i="3"/>
  <c r="S1603" i="3"/>
  <c r="T1603" i="3"/>
  <c r="U1603" i="3"/>
  <c r="V1603" i="3"/>
  <c r="P1597" i="3"/>
  <c r="Q1597" i="3"/>
  <c r="R1597" i="3"/>
  <c r="S1597" i="3"/>
  <c r="T1597" i="3"/>
  <c r="V1597" i="3"/>
  <c r="U1597" i="3"/>
  <c r="R1591" i="3"/>
  <c r="S1591" i="3"/>
  <c r="T1591" i="3"/>
  <c r="U1591" i="3"/>
  <c r="V1591" i="3"/>
  <c r="Q1591" i="3"/>
  <c r="P1591" i="3"/>
  <c r="P1585" i="3"/>
  <c r="Q1585" i="3"/>
  <c r="R1585" i="3"/>
  <c r="S1585" i="3"/>
  <c r="T1585" i="3"/>
  <c r="U1585" i="3"/>
  <c r="V1585" i="3"/>
  <c r="S1579" i="3"/>
  <c r="T1579" i="3"/>
  <c r="U1579" i="3"/>
  <c r="V1579" i="3"/>
  <c r="P1579" i="3"/>
  <c r="R1579" i="3"/>
  <c r="Q1579" i="3"/>
  <c r="P1573" i="3"/>
  <c r="Q1573" i="3"/>
  <c r="R1573" i="3"/>
  <c r="S1573" i="3"/>
  <c r="T1573" i="3"/>
  <c r="U1573" i="3"/>
  <c r="V1573" i="3"/>
  <c r="T1567" i="3"/>
  <c r="U1567" i="3"/>
  <c r="V1567" i="3"/>
  <c r="P1567" i="3"/>
  <c r="Q1567" i="3"/>
  <c r="S1567" i="3"/>
  <c r="R1567" i="3"/>
  <c r="P1561" i="3"/>
  <c r="Q1561" i="3"/>
  <c r="R1561" i="3"/>
  <c r="S1561" i="3"/>
  <c r="T1561" i="3"/>
  <c r="U1561" i="3"/>
  <c r="V1561" i="3"/>
  <c r="U1555" i="3"/>
  <c r="V1555" i="3"/>
  <c r="P1555" i="3"/>
  <c r="Q1555" i="3"/>
  <c r="R1555" i="3"/>
  <c r="T1555" i="3"/>
  <c r="S1555" i="3"/>
  <c r="P1549" i="3"/>
  <c r="Q1549" i="3"/>
  <c r="R1549" i="3"/>
  <c r="S1549" i="3"/>
  <c r="T1549" i="3"/>
  <c r="U1549" i="3"/>
  <c r="V1549" i="3"/>
  <c r="V1543" i="3"/>
  <c r="P1543" i="3"/>
  <c r="Q1543" i="3"/>
  <c r="R1543" i="3"/>
  <c r="S1543" i="3"/>
  <c r="U1543" i="3"/>
  <c r="T1543" i="3"/>
  <c r="Q1537" i="3"/>
  <c r="R1537" i="3"/>
  <c r="S1537" i="3"/>
  <c r="T1537" i="3"/>
  <c r="U1537" i="3"/>
  <c r="V1537" i="3"/>
  <c r="P1537" i="3"/>
  <c r="P1531" i="3"/>
  <c r="Q1531" i="3"/>
  <c r="R1531" i="3"/>
  <c r="S1531" i="3"/>
  <c r="T1531" i="3"/>
  <c r="V1531" i="3"/>
  <c r="U1531" i="3"/>
  <c r="R1525" i="3"/>
  <c r="S1525" i="3"/>
  <c r="T1525" i="3"/>
  <c r="U1525" i="3"/>
  <c r="V1525" i="3"/>
  <c r="Q1525" i="3"/>
  <c r="P1525" i="3"/>
  <c r="P1519" i="3"/>
  <c r="Q1519" i="3"/>
  <c r="R1519" i="3"/>
  <c r="S1519" i="3"/>
  <c r="T1519" i="3"/>
  <c r="U1519" i="3"/>
  <c r="V1519" i="3"/>
  <c r="S1513" i="3"/>
  <c r="R1513" i="3"/>
  <c r="T1513" i="3"/>
  <c r="U1513" i="3"/>
  <c r="V1513" i="3"/>
  <c r="Q1513" i="3"/>
  <c r="P1513" i="3"/>
  <c r="S1507" i="3"/>
  <c r="T1507" i="3"/>
  <c r="P1507" i="3"/>
  <c r="Q1507" i="3"/>
  <c r="R1507" i="3"/>
  <c r="U1507" i="3"/>
  <c r="V1507" i="3"/>
  <c r="V1501" i="3"/>
  <c r="U1501" i="3"/>
  <c r="Q1501" i="3"/>
  <c r="R1501" i="3"/>
  <c r="S1501" i="3"/>
  <c r="T1501" i="3"/>
  <c r="P1501" i="3"/>
  <c r="P1495" i="3"/>
  <c r="T1495" i="3"/>
  <c r="U1495" i="3"/>
  <c r="Q1495" i="3"/>
  <c r="R1495" i="3"/>
  <c r="V1495" i="3"/>
  <c r="S1495" i="3"/>
  <c r="P1489" i="3"/>
  <c r="V1489" i="3"/>
  <c r="Q1489" i="3"/>
  <c r="R1489" i="3"/>
  <c r="S1489" i="3"/>
  <c r="T1489" i="3"/>
  <c r="U1489" i="3"/>
  <c r="R1483" i="3"/>
  <c r="S1483" i="3"/>
  <c r="T1483" i="3"/>
  <c r="V1483" i="3"/>
  <c r="Q1483" i="3"/>
  <c r="P1483" i="3"/>
  <c r="U1483" i="3"/>
  <c r="Q1477" i="3"/>
  <c r="R1477" i="3"/>
  <c r="S1477" i="3"/>
  <c r="T1477" i="3"/>
  <c r="V1477" i="3"/>
  <c r="P1477" i="3"/>
  <c r="U1477" i="3"/>
  <c r="S1471" i="3"/>
  <c r="T1471" i="3"/>
  <c r="U1471" i="3"/>
  <c r="P1471" i="3"/>
  <c r="R1471" i="3"/>
  <c r="Q1471" i="3"/>
  <c r="V1471" i="3"/>
  <c r="P1465" i="3"/>
  <c r="R1465" i="3"/>
  <c r="S1465" i="3"/>
  <c r="T1465" i="3"/>
  <c r="U1465" i="3"/>
  <c r="Q1465" i="3"/>
  <c r="V1465" i="3"/>
  <c r="U1459" i="3"/>
  <c r="V1459" i="3"/>
  <c r="P1459" i="3"/>
  <c r="R1459" i="3"/>
  <c r="T1459" i="3"/>
  <c r="S1459" i="3"/>
  <c r="Q1459" i="3"/>
  <c r="P1453" i="3"/>
  <c r="Q1453" i="3"/>
  <c r="R1453" i="3"/>
  <c r="S1453" i="3"/>
  <c r="T1453" i="3"/>
  <c r="U1453" i="3"/>
  <c r="V1453" i="3"/>
  <c r="U1447" i="3"/>
  <c r="V1447" i="3"/>
  <c r="P1447" i="3"/>
  <c r="R1447" i="3"/>
  <c r="T1447" i="3"/>
  <c r="Q1447" i="3"/>
  <c r="S1447" i="3"/>
  <c r="P1441" i="3"/>
  <c r="Q1441" i="3"/>
  <c r="R1441" i="3"/>
  <c r="S1441" i="3"/>
  <c r="T1441" i="3"/>
  <c r="U1441" i="3"/>
  <c r="V1441" i="3"/>
  <c r="P1435" i="3"/>
  <c r="Q1435" i="3"/>
  <c r="R1435" i="3"/>
  <c r="T1435" i="3"/>
  <c r="V1435" i="3"/>
  <c r="S1435" i="3"/>
  <c r="U1435" i="3"/>
  <c r="Q1429" i="3"/>
  <c r="R1429" i="3"/>
  <c r="S1429" i="3"/>
  <c r="T1429" i="3"/>
  <c r="U1429" i="3"/>
  <c r="V1429" i="3"/>
  <c r="P1429" i="3"/>
  <c r="P1423" i="3"/>
  <c r="Q1423" i="3"/>
  <c r="R1423" i="3"/>
  <c r="S1423" i="3"/>
  <c r="U1423" i="3"/>
  <c r="T1423" i="3"/>
  <c r="V1423" i="3"/>
  <c r="R1417" i="3"/>
  <c r="S1417" i="3"/>
  <c r="T1417" i="3"/>
  <c r="U1417" i="3"/>
  <c r="V1417" i="3"/>
  <c r="Q1417" i="3"/>
  <c r="P1417" i="3"/>
  <c r="P1411" i="3"/>
  <c r="Q1411" i="3"/>
  <c r="R1411" i="3"/>
  <c r="S1411" i="3"/>
  <c r="T1411" i="3"/>
  <c r="V1411" i="3"/>
  <c r="U1411" i="3"/>
  <c r="S1405" i="3"/>
  <c r="T1405" i="3"/>
  <c r="U1405" i="3"/>
  <c r="V1405" i="3"/>
  <c r="P1405" i="3"/>
  <c r="R1405" i="3"/>
  <c r="Q1405" i="3"/>
  <c r="P1399" i="3"/>
  <c r="Q1399" i="3"/>
  <c r="R1399" i="3"/>
  <c r="S1399" i="3"/>
  <c r="T1399" i="3"/>
  <c r="V1399" i="3"/>
  <c r="U1399" i="3"/>
  <c r="S1393" i="3"/>
  <c r="T1393" i="3"/>
  <c r="U1393" i="3"/>
  <c r="V1393" i="3"/>
  <c r="P1393" i="3"/>
  <c r="R1393" i="3"/>
  <c r="Q1393" i="3"/>
  <c r="P1387" i="3"/>
  <c r="Q1387" i="3"/>
  <c r="R1387" i="3"/>
  <c r="S1387" i="3"/>
  <c r="T1387" i="3"/>
  <c r="U1387" i="3"/>
  <c r="V1387" i="3"/>
  <c r="U1381" i="3"/>
  <c r="V1381" i="3"/>
  <c r="P1381" i="3"/>
  <c r="R1381" i="3"/>
  <c r="T1381" i="3"/>
  <c r="Q1381" i="3"/>
  <c r="S1381" i="3"/>
  <c r="P1375" i="3"/>
  <c r="Q1375" i="3"/>
  <c r="R1375" i="3"/>
  <c r="S1375" i="3"/>
  <c r="T1375" i="3"/>
  <c r="U1375" i="3"/>
  <c r="V1375" i="3"/>
  <c r="P1369" i="3"/>
  <c r="Q1369" i="3"/>
  <c r="R1369" i="3"/>
  <c r="T1369" i="3"/>
  <c r="V1369" i="3"/>
  <c r="S1369" i="3"/>
  <c r="U1369" i="3"/>
  <c r="Q1363" i="3"/>
  <c r="R1363" i="3"/>
  <c r="S1363" i="3"/>
  <c r="T1363" i="3"/>
  <c r="U1363" i="3"/>
  <c r="V1363" i="3"/>
  <c r="P1363" i="3"/>
  <c r="P1357" i="3"/>
  <c r="Q1357" i="3"/>
  <c r="R1357" i="3"/>
  <c r="S1357" i="3"/>
  <c r="T1357" i="3"/>
  <c r="U1357" i="3"/>
  <c r="V1357" i="3"/>
  <c r="U1351" i="3"/>
  <c r="V1351" i="3"/>
  <c r="P1351" i="3"/>
  <c r="R1351" i="3"/>
  <c r="T1351" i="3"/>
  <c r="Q1351" i="3"/>
  <c r="S1351" i="3"/>
  <c r="Q1345" i="3"/>
  <c r="R1345" i="3"/>
  <c r="S1345" i="3"/>
  <c r="T1345" i="3"/>
  <c r="U1345" i="3"/>
  <c r="V1345" i="3"/>
  <c r="P1345" i="3"/>
  <c r="P1339" i="3"/>
  <c r="Q1339" i="3"/>
  <c r="R1339" i="3"/>
  <c r="S1339" i="3"/>
  <c r="T1339" i="3"/>
  <c r="U1339" i="3"/>
  <c r="V1339" i="3"/>
  <c r="P1333" i="3"/>
  <c r="Q1333" i="3"/>
  <c r="R1333" i="3"/>
  <c r="S1333" i="3"/>
  <c r="U1333" i="3"/>
  <c r="T1333" i="3"/>
  <c r="V1333" i="3"/>
  <c r="U1327" i="3"/>
  <c r="V1327" i="3"/>
  <c r="P1327" i="3"/>
  <c r="R1327" i="3"/>
  <c r="T1327" i="3"/>
  <c r="Q1327" i="3"/>
  <c r="S1327" i="3"/>
  <c r="Q1321" i="3"/>
  <c r="R1321" i="3"/>
  <c r="S1321" i="3"/>
  <c r="T1321" i="3"/>
  <c r="U1321" i="3"/>
  <c r="V1321" i="3"/>
  <c r="P1321" i="3"/>
  <c r="P1315" i="3"/>
  <c r="Q1315" i="3"/>
  <c r="R1315" i="3"/>
  <c r="S1315" i="3"/>
  <c r="T1315" i="3"/>
  <c r="U1315" i="3"/>
  <c r="V1315" i="3"/>
  <c r="V1309" i="3"/>
  <c r="P1309" i="3"/>
  <c r="Q1309" i="3"/>
  <c r="S1309" i="3"/>
  <c r="U1309" i="3"/>
  <c r="T1309" i="3"/>
  <c r="R1309" i="3"/>
  <c r="Q1303" i="3"/>
  <c r="R1303" i="3"/>
  <c r="S1303" i="3"/>
  <c r="T1303" i="3"/>
  <c r="U1303" i="3"/>
  <c r="V1303" i="3"/>
  <c r="P1303" i="3"/>
  <c r="P1297" i="3"/>
  <c r="Q1297" i="3"/>
  <c r="R1297" i="3"/>
  <c r="S1297" i="3"/>
  <c r="U1297" i="3"/>
  <c r="T1297" i="3"/>
  <c r="V1297" i="3"/>
  <c r="U1291" i="3"/>
  <c r="V1291" i="3"/>
  <c r="P1291" i="3"/>
  <c r="R1291" i="3"/>
  <c r="T1291" i="3"/>
  <c r="Q1291" i="3"/>
  <c r="S1291" i="3"/>
  <c r="P1285" i="3"/>
  <c r="Q1285" i="3"/>
  <c r="R1285" i="3"/>
  <c r="S1285" i="3"/>
  <c r="T1285" i="3"/>
  <c r="U1285" i="3"/>
  <c r="V1285" i="3"/>
  <c r="V1279" i="3"/>
  <c r="P1279" i="3"/>
  <c r="Q1279" i="3"/>
  <c r="S1279" i="3"/>
  <c r="U1279" i="3"/>
  <c r="T1279" i="3"/>
  <c r="R1279" i="3"/>
  <c r="S1273" i="3"/>
  <c r="T1273" i="3"/>
  <c r="U1273" i="3"/>
  <c r="V1273" i="3"/>
  <c r="P1273" i="3"/>
  <c r="R1273" i="3"/>
  <c r="Q1273" i="3"/>
  <c r="P1267" i="3"/>
  <c r="Q1267" i="3"/>
  <c r="R1267" i="3"/>
  <c r="S1267" i="3"/>
  <c r="T1267" i="3"/>
  <c r="V1267" i="3"/>
  <c r="U1267" i="3"/>
  <c r="R1261" i="3"/>
  <c r="S1261" i="3"/>
  <c r="T1261" i="3"/>
  <c r="P1261" i="3"/>
  <c r="Q1261" i="3"/>
  <c r="U1261" i="3"/>
  <c r="V1261" i="3"/>
  <c r="P1255" i="3"/>
  <c r="Q1255" i="3"/>
  <c r="R1255" i="3"/>
  <c r="S1255" i="3"/>
  <c r="T1255" i="3"/>
  <c r="U1255" i="3"/>
  <c r="V1255" i="3"/>
  <c r="V1249" i="3"/>
  <c r="P1249" i="3"/>
  <c r="Q1249" i="3"/>
  <c r="S1249" i="3"/>
  <c r="U1249" i="3"/>
  <c r="R1249" i="3"/>
  <c r="T1249" i="3"/>
  <c r="U1243" i="3"/>
  <c r="V1243" i="3"/>
  <c r="S1243" i="3"/>
  <c r="T1243" i="3"/>
  <c r="P1243" i="3"/>
  <c r="R1243" i="3"/>
  <c r="Q1243" i="3"/>
  <c r="R1237" i="3"/>
  <c r="S1237" i="3"/>
  <c r="T1237" i="3"/>
  <c r="V1237" i="3"/>
  <c r="P1237" i="3"/>
  <c r="Q1237" i="3"/>
  <c r="U1237" i="3"/>
  <c r="Q1231" i="3"/>
  <c r="R1231" i="3"/>
  <c r="U1231" i="3"/>
  <c r="P1231" i="3"/>
  <c r="T1231" i="3"/>
  <c r="S1231" i="3"/>
  <c r="V1231" i="3"/>
  <c r="U1225" i="3"/>
  <c r="V1225" i="3"/>
  <c r="Q1225" i="3"/>
  <c r="S1225" i="3"/>
  <c r="T1225" i="3"/>
  <c r="R1225" i="3"/>
  <c r="P1225" i="3"/>
  <c r="Q1219" i="3"/>
  <c r="R1219" i="3"/>
  <c r="S1219" i="3"/>
  <c r="U1219" i="3"/>
  <c r="V1219" i="3"/>
  <c r="P1219" i="3"/>
  <c r="T1219" i="3"/>
  <c r="P1213" i="3"/>
  <c r="Q1213" i="3"/>
  <c r="R1213" i="3"/>
  <c r="S1213" i="3"/>
  <c r="T1213" i="3"/>
  <c r="V1213" i="3"/>
  <c r="U1213" i="3"/>
  <c r="V1207" i="3"/>
  <c r="P1207" i="3"/>
  <c r="R1207" i="3"/>
  <c r="S1207" i="3"/>
  <c r="T1207" i="3"/>
  <c r="Q1207" i="3"/>
  <c r="U1207" i="3"/>
  <c r="S1201" i="3"/>
  <c r="T1201" i="3"/>
  <c r="U1201" i="3"/>
  <c r="V1201" i="3"/>
  <c r="P1201" i="3"/>
  <c r="Q1201" i="3"/>
  <c r="R1201" i="3"/>
  <c r="P1195" i="3"/>
  <c r="Q1195" i="3"/>
  <c r="R1195" i="3"/>
  <c r="S1195" i="3"/>
  <c r="T1195" i="3"/>
  <c r="U1195" i="3"/>
  <c r="V1195" i="3"/>
  <c r="P1189" i="3"/>
  <c r="Q1189" i="3"/>
  <c r="R1189" i="3"/>
  <c r="S1189" i="3"/>
  <c r="U1189" i="3"/>
  <c r="V1189" i="3"/>
  <c r="T1189" i="3"/>
  <c r="P1183" i="3"/>
  <c r="Q1183" i="3"/>
  <c r="R1183" i="3"/>
  <c r="S1183" i="3"/>
  <c r="T1183" i="3"/>
  <c r="U1183" i="3"/>
  <c r="V1183" i="3"/>
  <c r="P1177" i="3"/>
  <c r="Q1177" i="3"/>
  <c r="R1177" i="3"/>
  <c r="S1177" i="3"/>
  <c r="T1177" i="3"/>
  <c r="U1177" i="3"/>
  <c r="V1177" i="3"/>
  <c r="P1171" i="3"/>
  <c r="Q1171" i="3"/>
  <c r="R1171" i="3"/>
  <c r="S1171" i="3"/>
  <c r="T1171" i="3"/>
  <c r="U1171" i="3"/>
  <c r="V1171" i="3"/>
  <c r="P1165" i="3"/>
  <c r="Q1165" i="3"/>
  <c r="R1165" i="3"/>
  <c r="S1165" i="3"/>
  <c r="T1165" i="3"/>
  <c r="U1165" i="3"/>
  <c r="V1165" i="3"/>
  <c r="P1159" i="3"/>
  <c r="Q1159" i="3"/>
  <c r="R1159" i="3"/>
  <c r="S1159" i="3"/>
  <c r="T1159" i="3"/>
  <c r="U1159" i="3"/>
  <c r="V1159" i="3"/>
  <c r="P1153" i="3"/>
  <c r="Q1153" i="3"/>
  <c r="R1153" i="3"/>
  <c r="S1153" i="3"/>
  <c r="T1153" i="3"/>
  <c r="U1153" i="3"/>
  <c r="V1153" i="3"/>
  <c r="P1147" i="3"/>
  <c r="Q1147" i="3"/>
  <c r="R1147" i="3"/>
  <c r="S1147" i="3"/>
  <c r="T1147" i="3"/>
  <c r="U1147" i="3"/>
  <c r="V1147" i="3"/>
  <c r="P1141" i="3"/>
  <c r="Q1141" i="3"/>
  <c r="R1141" i="3"/>
  <c r="S1141" i="3"/>
  <c r="T1141" i="3"/>
  <c r="U1141" i="3"/>
  <c r="V1141" i="3"/>
  <c r="P1135" i="3"/>
  <c r="Q1135" i="3"/>
  <c r="R1135" i="3"/>
  <c r="S1135" i="3"/>
  <c r="T1135" i="3"/>
  <c r="U1135" i="3"/>
  <c r="V1135" i="3"/>
  <c r="P1129" i="3"/>
  <c r="Q1129" i="3"/>
  <c r="R1129" i="3"/>
  <c r="S1129" i="3"/>
  <c r="T1129" i="3"/>
  <c r="U1129" i="3"/>
  <c r="V1129" i="3"/>
  <c r="P1123" i="3"/>
  <c r="Q1123" i="3"/>
  <c r="R1123" i="3"/>
  <c r="S1123" i="3"/>
  <c r="T1123" i="3"/>
  <c r="U1123" i="3"/>
  <c r="V1123" i="3"/>
  <c r="P1117" i="3"/>
  <c r="Q1117" i="3"/>
  <c r="R1117" i="3"/>
  <c r="S1117" i="3"/>
  <c r="T1117" i="3"/>
  <c r="U1117" i="3"/>
  <c r="V1117" i="3"/>
  <c r="P1111" i="3"/>
  <c r="Q1111" i="3"/>
  <c r="R1111" i="3"/>
  <c r="V1111" i="3"/>
  <c r="S1111" i="3"/>
  <c r="T1111" i="3"/>
  <c r="U1111" i="3"/>
  <c r="P1105" i="3"/>
  <c r="Q1105" i="3"/>
  <c r="R1105" i="3"/>
  <c r="V1105" i="3"/>
  <c r="S1105" i="3"/>
  <c r="T1105" i="3"/>
  <c r="U1105" i="3"/>
  <c r="P1099" i="3"/>
  <c r="Q1099" i="3"/>
  <c r="R1099" i="3"/>
  <c r="U1099" i="3"/>
  <c r="S1099" i="3"/>
  <c r="T1099" i="3"/>
  <c r="V1099" i="3"/>
  <c r="P1093" i="3"/>
  <c r="Q1093" i="3"/>
  <c r="R1093" i="3"/>
  <c r="T1093" i="3"/>
  <c r="U1093" i="3"/>
  <c r="S1093" i="3"/>
  <c r="V1093" i="3"/>
  <c r="P1087" i="3"/>
  <c r="Q1087" i="3"/>
  <c r="R1087" i="3"/>
  <c r="T1087" i="3"/>
  <c r="U1087" i="3"/>
  <c r="S1087" i="3"/>
  <c r="V1087" i="3"/>
  <c r="P1081" i="3"/>
  <c r="Q1081" i="3"/>
  <c r="R1081" i="3"/>
  <c r="S1081" i="3"/>
  <c r="T1081" i="3"/>
  <c r="U1081" i="3"/>
  <c r="V1081" i="3"/>
  <c r="P1075" i="3"/>
  <c r="Q1075" i="3"/>
  <c r="R1075" i="3"/>
  <c r="S1075" i="3"/>
  <c r="T1075" i="3"/>
  <c r="U1075" i="3"/>
  <c r="V1075" i="3"/>
  <c r="P1069" i="3"/>
  <c r="Q1069" i="3"/>
  <c r="R1069" i="3"/>
  <c r="S1069" i="3"/>
  <c r="T1069" i="3"/>
  <c r="U1069" i="3"/>
  <c r="V1069" i="3"/>
  <c r="P1063" i="3"/>
  <c r="Q1063" i="3"/>
  <c r="R1063" i="3"/>
  <c r="S1063" i="3"/>
  <c r="T1063" i="3"/>
  <c r="U1063" i="3"/>
  <c r="V1063" i="3"/>
  <c r="P1057" i="3"/>
  <c r="Q1057" i="3"/>
  <c r="R1057" i="3"/>
  <c r="S1057" i="3"/>
  <c r="T1057" i="3"/>
  <c r="U1057" i="3"/>
  <c r="V1057" i="3"/>
  <c r="P1051" i="3"/>
  <c r="Q1051" i="3"/>
  <c r="R1051" i="3"/>
  <c r="S1051" i="3"/>
  <c r="T1051" i="3"/>
  <c r="U1051" i="3"/>
  <c r="V1051" i="3"/>
  <c r="P1045" i="3"/>
  <c r="Q1045" i="3"/>
  <c r="R1045" i="3"/>
  <c r="S1045" i="3"/>
  <c r="T1045" i="3"/>
  <c r="U1045" i="3"/>
  <c r="V1045" i="3"/>
  <c r="P1039" i="3"/>
  <c r="Q1039" i="3"/>
  <c r="R1039" i="3"/>
  <c r="S1039" i="3"/>
  <c r="T1039" i="3"/>
  <c r="U1039" i="3"/>
  <c r="V1039" i="3"/>
  <c r="P1033" i="3"/>
  <c r="Q1033" i="3"/>
  <c r="R1033" i="3"/>
  <c r="S1033" i="3"/>
  <c r="T1033" i="3"/>
  <c r="U1033" i="3"/>
  <c r="V1033" i="3"/>
  <c r="P1027" i="3"/>
  <c r="Q1027" i="3"/>
  <c r="R1027" i="3"/>
  <c r="S1027" i="3"/>
  <c r="T1027" i="3"/>
  <c r="V1027" i="3"/>
  <c r="U1027" i="3"/>
  <c r="Q1021" i="3"/>
  <c r="R1021" i="3"/>
  <c r="S1021" i="3"/>
  <c r="T1021" i="3"/>
  <c r="U1021" i="3"/>
  <c r="V1021" i="3"/>
  <c r="P1021" i="3"/>
  <c r="P1015" i="3"/>
  <c r="Q1015" i="3"/>
  <c r="R1015" i="3"/>
  <c r="S1015" i="3"/>
  <c r="T1015" i="3"/>
  <c r="V1015" i="3"/>
  <c r="U1015" i="3"/>
  <c r="R1009" i="3"/>
  <c r="S1009" i="3"/>
  <c r="T1009" i="3"/>
  <c r="U1009" i="3"/>
  <c r="V1009" i="3"/>
  <c r="Q1009" i="3"/>
  <c r="P1009" i="3"/>
  <c r="P1003" i="3"/>
  <c r="Q1003" i="3"/>
  <c r="R1003" i="3"/>
  <c r="S1003" i="3"/>
  <c r="T1003" i="3"/>
  <c r="U1003" i="3"/>
  <c r="V1003" i="3"/>
  <c r="T997" i="3"/>
  <c r="U997" i="3"/>
  <c r="V997" i="3"/>
  <c r="P997" i="3"/>
  <c r="Q997" i="3"/>
  <c r="S997" i="3"/>
  <c r="R997" i="3"/>
  <c r="P991" i="3"/>
  <c r="Q991" i="3"/>
  <c r="R991" i="3"/>
  <c r="S991" i="3"/>
  <c r="T991" i="3"/>
  <c r="U991" i="3"/>
  <c r="V991" i="3"/>
  <c r="T985" i="3"/>
  <c r="U985" i="3"/>
  <c r="V985" i="3"/>
  <c r="P985" i="3"/>
  <c r="Q985" i="3"/>
  <c r="S985" i="3"/>
  <c r="R985" i="3"/>
  <c r="P979" i="3"/>
  <c r="Q979" i="3"/>
  <c r="R979" i="3"/>
  <c r="S979" i="3"/>
  <c r="T979" i="3"/>
  <c r="U979" i="3"/>
  <c r="V979" i="3"/>
  <c r="T973" i="3"/>
  <c r="U973" i="3"/>
  <c r="V973" i="3"/>
  <c r="P973" i="3"/>
  <c r="Q973" i="3"/>
  <c r="S973" i="3"/>
  <c r="R973" i="3"/>
  <c r="P967" i="3"/>
  <c r="Q967" i="3"/>
  <c r="R967" i="3"/>
  <c r="S967" i="3"/>
  <c r="T967" i="3"/>
  <c r="U967" i="3"/>
  <c r="V967" i="3"/>
  <c r="R961" i="3"/>
  <c r="P961" i="3"/>
  <c r="Q961" i="3"/>
  <c r="S961" i="3"/>
  <c r="T961" i="3"/>
  <c r="U961" i="3"/>
  <c r="V961" i="3"/>
  <c r="S955" i="3"/>
  <c r="P955" i="3"/>
  <c r="Q955" i="3"/>
  <c r="R955" i="3"/>
  <c r="T955" i="3"/>
  <c r="V955" i="3"/>
  <c r="U955" i="3"/>
  <c r="Q949" i="3"/>
  <c r="R949" i="3"/>
  <c r="S949" i="3"/>
  <c r="T949" i="3"/>
  <c r="U949" i="3"/>
  <c r="V949" i="3"/>
  <c r="P949" i="3"/>
  <c r="S943" i="3"/>
  <c r="P943" i="3"/>
  <c r="Q943" i="3"/>
  <c r="R943" i="3"/>
  <c r="T943" i="3"/>
  <c r="U943" i="3"/>
  <c r="V943" i="3"/>
  <c r="Q937" i="3"/>
  <c r="R937" i="3"/>
  <c r="T937" i="3"/>
  <c r="S937" i="3"/>
  <c r="U937" i="3"/>
  <c r="V937" i="3"/>
  <c r="P937" i="3"/>
  <c r="S931" i="3"/>
  <c r="T931" i="3"/>
  <c r="U931" i="3"/>
  <c r="V931" i="3"/>
  <c r="P931" i="3"/>
  <c r="R931" i="3"/>
  <c r="Q931" i="3"/>
  <c r="P925" i="3"/>
  <c r="Q925" i="3"/>
  <c r="R925" i="3"/>
  <c r="S925" i="3"/>
  <c r="T925" i="3"/>
  <c r="U925" i="3"/>
  <c r="V925" i="3"/>
  <c r="S919" i="3"/>
  <c r="T919" i="3"/>
  <c r="U919" i="3"/>
  <c r="V919" i="3"/>
  <c r="P919" i="3"/>
  <c r="R919" i="3"/>
  <c r="Q919" i="3"/>
  <c r="P913" i="3"/>
  <c r="Q913" i="3"/>
  <c r="R913" i="3"/>
  <c r="S913" i="3"/>
  <c r="T913" i="3"/>
  <c r="U913" i="3"/>
  <c r="V913" i="3"/>
  <c r="S907" i="3"/>
  <c r="T907" i="3"/>
  <c r="U907" i="3"/>
  <c r="V907" i="3"/>
  <c r="P907" i="3"/>
  <c r="R907" i="3"/>
  <c r="Q907" i="3"/>
  <c r="P901" i="3"/>
  <c r="Q901" i="3"/>
  <c r="R901" i="3"/>
  <c r="S901" i="3"/>
  <c r="T901" i="3"/>
  <c r="U901" i="3"/>
  <c r="V901" i="3"/>
  <c r="S895" i="3"/>
  <c r="T895" i="3"/>
  <c r="U895" i="3"/>
  <c r="V895" i="3"/>
  <c r="P895" i="3"/>
  <c r="R895" i="3"/>
  <c r="Q895" i="3"/>
  <c r="P889" i="3"/>
  <c r="Q889" i="3"/>
  <c r="R889" i="3"/>
  <c r="S889" i="3"/>
  <c r="T889" i="3"/>
  <c r="U889" i="3"/>
  <c r="V889" i="3"/>
  <c r="S883" i="3"/>
  <c r="T883" i="3"/>
  <c r="U883" i="3"/>
  <c r="V883" i="3"/>
  <c r="P883" i="3"/>
  <c r="R883" i="3"/>
  <c r="Q883" i="3"/>
  <c r="P877" i="3"/>
  <c r="Q877" i="3"/>
  <c r="R877" i="3"/>
  <c r="S877" i="3"/>
  <c r="T877" i="3"/>
  <c r="U877" i="3"/>
  <c r="V877" i="3"/>
  <c r="S871" i="3"/>
  <c r="T871" i="3"/>
  <c r="U871" i="3"/>
  <c r="V871" i="3"/>
  <c r="P871" i="3"/>
  <c r="R871" i="3"/>
  <c r="Q871" i="3"/>
  <c r="P865" i="3"/>
  <c r="Q865" i="3"/>
  <c r="R865" i="3"/>
  <c r="S865" i="3"/>
  <c r="T865" i="3"/>
  <c r="U865" i="3"/>
  <c r="V865" i="3"/>
  <c r="S859" i="3"/>
  <c r="T859" i="3"/>
  <c r="U859" i="3"/>
  <c r="V859" i="3"/>
  <c r="P859" i="3"/>
  <c r="R859" i="3"/>
  <c r="Q859" i="3"/>
  <c r="P853" i="3"/>
  <c r="Q853" i="3"/>
  <c r="R853" i="3"/>
  <c r="S853" i="3"/>
  <c r="T853" i="3"/>
  <c r="U853" i="3"/>
  <c r="V853" i="3"/>
  <c r="S847" i="3"/>
  <c r="T847" i="3"/>
  <c r="U847" i="3"/>
  <c r="V847" i="3"/>
  <c r="P847" i="3"/>
  <c r="R847" i="3"/>
  <c r="Q847" i="3"/>
  <c r="P841" i="3"/>
  <c r="Q841" i="3"/>
  <c r="R841" i="3"/>
  <c r="S841" i="3"/>
  <c r="T841" i="3"/>
  <c r="U841" i="3"/>
  <c r="V841" i="3"/>
  <c r="S835" i="3"/>
  <c r="T835" i="3"/>
  <c r="U835" i="3"/>
  <c r="V835" i="3"/>
  <c r="P835" i="3"/>
  <c r="R835" i="3"/>
  <c r="Q835" i="3"/>
  <c r="P829" i="3"/>
  <c r="Q829" i="3"/>
  <c r="R829" i="3"/>
  <c r="S829" i="3"/>
  <c r="T829" i="3"/>
  <c r="U829" i="3"/>
  <c r="V829" i="3"/>
  <c r="P823" i="3"/>
  <c r="Q823" i="3"/>
  <c r="R823" i="3"/>
  <c r="S823" i="3"/>
  <c r="T823" i="3"/>
  <c r="U823" i="3"/>
  <c r="V823" i="3"/>
  <c r="U817" i="3"/>
  <c r="V817" i="3"/>
  <c r="P817" i="3"/>
  <c r="Q817" i="3"/>
  <c r="R817" i="3"/>
  <c r="T817" i="3"/>
  <c r="S817" i="3"/>
  <c r="P811" i="3"/>
  <c r="T811" i="3"/>
  <c r="U811" i="3"/>
  <c r="Q811" i="3"/>
  <c r="R811" i="3"/>
  <c r="S811" i="3"/>
  <c r="V811" i="3"/>
  <c r="U805" i="3"/>
  <c r="V805" i="3"/>
  <c r="Q805" i="3"/>
  <c r="R805" i="3"/>
  <c r="S805" i="3"/>
  <c r="T805" i="3"/>
  <c r="P805" i="3"/>
  <c r="P799" i="3"/>
  <c r="Q799" i="3"/>
  <c r="T799" i="3"/>
  <c r="U799" i="3"/>
  <c r="R799" i="3"/>
  <c r="S799" i="3"/>
  <c r="V799" i="3"/>
  <c r="U793" i="3"/>
  <c r="V793" i="3"/>
  <c r="P793" i="3"/>
  <c r="R793" i="3"/>
  <c r="T793" i="3"/>
  <c r="S793" i="3"/>
  <c r="Q793" i="3"/>
  <c r="P787" i="3"/>
  <c r="Q787" i="3"/>
  <c r="R787" i="3"/>
  <c r="S787" i="3"/>
  <c r="T787" i="3"/>
  <c r="U787" i="3"/>
  <c r="V787" i="3"/>
  <c r="U781" i="3"/>
  <c r="V781" i="3"/>
  <c r="P781" i="3"/>
  <c r="R781" i="3"/>
  <c r="T781" i="3"/>
  <c r="Q781" i="3"/>
  <c r="S781" i="3"/>
  <c r="P775" i="3"/>
  <c r="Q775" i="3"/>
  <c r="R775" i="3"/>
  <c r="S775" i="3"/>
  <c r="T775" i="3"/>
  <c r="U775" i="3"/>
  <c r="V775" i="3"/>
  <c r="U769" i="3"/>
  <c r="V769" i="3"/>
  <c r="P769" i="3"/>
  <c r="R769" i="3"/>
  <c r="T769" i="3"/>
  <c r="Q769" i="3"/>
  <c r="S769" i="3"/>
  <c r="P763" i="3"/>
  <c r="Q763" i="3"/>
  <c r="R763" i="3"/>
  <c r="S763" i="3"/>
  <c r="T763" i="3"/>
  <c r="U763" i="3"/>
  <c r="V763" i="3"/>
  <c r="U757" i="3"/>
  <c r="V757" i="3"/>
  <c r="P757" i="3"/>
  <c r="R757" i="3"/>
  <c r="T757" i="3"/>
  <c r="Q757" i="3"/>
  <c r="S757" i="3"/>
  <c r="P751" i="3"/>
  <c r="Q751" i="3"/>
  <c r="R751" i="3"/>
  <c r="S751" i="3"/>
  <c r="T751" i="3"/>
  <c r="U751" i="3"/>
  <c r="V751" i="3"/>
  <c r="U745" i="3"/>
  <c r="V745" i="3"/>
  <c r="P745" i="3"/>
  <c r="Q745" i="3"/>
  <c r="R745" i="3"/>
  <c r="T745" i="3"/>
  <c r="S745" i="3"/>
  <c r="P739" i="3"/>
  <c r="Q739" i="3"/>
  <c r="R739" i="3"/>
  <c r="S739" i="3"/>
  <c r="T739" i="3"/>
  <c r="U739" i="3"/>
  <c r="V739" i="3"/>
  <c r="P733" i="3"/>
  <c r="Q733" i="3"/>
  <c r="R733" i="3"/>
  <c r="S733" i="3"/>
  <c r="T733" i="3"/>
  <c r="U733" i="3"/>
  <c r="V733" i="3"/>
  <c r="P727" i="3"/>
  <c r="Q727" i="3"/>
  <c r="R727" i="3"/>
  <c r="S727" i="3"/>
  <c r="T727" i="3"/>
  <c r="U727" i="3"/>
  <c r="V727" i="3"/>
  <c r="P721" i="3"/>
  <c r="Q721" i="3"/>
  <c r="R721" i="3"/>
  <c r="S721" i="3"/>
  <c r="T721" i="3"/>
  <c r="U721" i="3"/>
  <c r="V721" i="3"/>
  <c r="P715" i="3"/>
  <c r="Q715" i="3"/>
  <c r="R715" i="3"/>
  <c r="S715" i="3"/>
  <c r="T715" i="3"/>
  <c r="U715" i="3"/>
  <c r="V715" i="3"/>
  <c r="P709" i="3"/>
  <c r="Q709" i="3"/>
  <c r="R709" i="3"/>
  <c r="S709" i="3"/>
  <c r="T709" i="3"/>
  <c r="U709" i="3"/>
  <c r="V709" i="3"/>
  <c r="P703" i="3"/>
  <c r="Q703" i="3"/>
  <c r="R703" i="3"/>
  <c r="S703" i="3"/>
  <c r="T703" i="3"/>
  <c r="U703" i="3"/>
  <c r="V703" i="3"/>
  <c r="P697" i="3"/>
  <c r="Q697" i="3"/>
  <c r="R697" i="3"/>
  <c r="S697" i="3"/>
  <c r="T697" i="3"/>
  <c r="U697" i="3"/>
  <c r="V697" i="3"/>
  <c r="P691" i="3"/>
  <c r="Q691" i="3"/>
  <c r="R691" i="3"/>
  <c r="S691" i="3"/>
  <c r="T691" i="3"/>
  <c r="U691" i="3"/>
  <c r="V691" i="3"/>
  <c r="P685" i="3"/>
  <c r="Q685" i="3"/>
  <c r="R685" i="3"/>
  <c r="S685" i="3"/>
  <c r="T685" i="3"/>
  <c r="U685" i="3"/>
  <c r="V685" i="3"/>
  <c r="P679" i="3"/>
  <c r="Q679" i="3"/>
  <c r="R679" i="3"/>
  <c r="S679" i="3"/>
  <c r="T679" i="3"/>
  <c r="U679" i="3"/>
  <c r="V679" i="3"/>
  <c r="P673" i="3"/>
  <c r="Q673" i="3"/>
  <c r="R673" i="3"/>
  <c r="S673" i="3"/>
  <c r="T673" i="3"/>
  <c r="U673" i="3"/>
  <c r="V673" i="3"/>
  <c r="R667" i="3"/>
  <c r="T667" i="3"/>
  <c r="U667" i="3"/>
  <c r="V667" i="3"/>
  <c r="P667" i="3"/>
  <c r="Q667" i="3"/>
  <c r="S667" i="3"/>
  <c r="Q661" i="3"/>
  <c r="R661" i="3"/>
  <c r="S661" i="3"/>
  <c r="T661" i="3"/>
  <c r="U661" i="3"/>
  <c r="V661" i="3"/>
  <c r="P661" i="3"/>
  <c r="Q655" i="3"/>
  <c r="R655" i="3"/>
  <c r="S655" i="3"/>
  <c r="T655" i="3"/>
  <c r="U655" i="3"/>
  <c r="V655" i="3"/>
  <c r="P655" i="3"/>
  <c r="Q649" i="3"/>
  <c r="R649" i="3"/>
  <c r="S649" i="3"/>
  <c r="T649" i="3"/>
  <c r="U649" i="3"/>
  <c r="V649" i="3"/>
  <c r="P649" i="3"/>
  <c r="Q643" i="3"/>
  <c r="R643" i="3"/>
  <c r="S643" i="3"/>
  <c r="T643" i="3"/>
  <c r="U643" i="3"/>
  <c r="V643" i="3"/>
  <c r="P643" i="3"/>
  <c r="Q637" i="3"/>
  <c r="R637" i="3"/>
  <c r="S637" i="3"/>
  <c r="T637" i="3"/>
  <c r="U637" i="3"/>
  <c r="V637" i="3"/>
  <c r="P637" i="3"/>
  <c r="P631" i="3"/>
  <c r="Q631" i="3"/>
  <c r="R631" i="3"/>
  <c r="S631" i="3"/>
  <c r="T631" i="3"/>
  <c r="U631" i="3"/>
  <c r="V631" i="3"/>
  <c r="V625" i="3"/>
  <c r="P625" i="3"/>
  <c r="Q625" i="3"/>
  <c r="R625" i="3"/>
  <c r="S625" i="3"/>
  <c r="T625" i="3"/>
  <c r="U625" i="3"/>
  <c r="R619" i="3"/>
  <c r="S619" i="3"/>
  <c r="T619" i="3"/>
  <c r="U619" i="3"/>
  <c r="V619" i="3"/>
  <c r="P619" i="3"/>
  <c r="Q619" i="3"/>
  <c r="P613" i="3"/>
  <c r="Q613" i="3"/>
  <c r="R613" i="3"/>
  <c r="S613" i="3"/>
  <c r="T613" i="3"/>
  <c r="U613" i="3"/>
  <c r="V613" i="3"/>
  <c r="R607" i="3"/>
  <c r="S607" i="3"/>
  <c r="T607" i="3"/>
  <c r="U607" i="3"/>
  <c r="V607" i="3"/>
  <c r="P607" i="3"/>
  <c r="Q607" i="3"/>
  <c r="P601" i="3"/>
  <c r="Q601" i="3"/>
  <c r="R601" i="3"/>
  <c r="S601" i="3"/>
  <c r="T601" i="3"/>
  <c r="U601" i="3"/>
  <c r="V601" i="3"/>
  <c r="T595" i="3"/>
  <c r="U595" i="3"/>
  <c r="V595" i="3"/>
  <c r="P595" i="3"/>
  <c r="Q595" i="3"/>
  <c r="R595" i="3"/>
  <c r="S595" i="3"/>
  <c r="P589" i="3"/>
  <c r="Q589" i="3"/>
  <c r="R589" i="3"/>
  <c r="S589" i="3"/>
  <c r="T589" i="3"/>
  <c r="U589" i="3"/>
  <c r="V589" i="3"/>
  <c r="U583" i="3"/>
  <c r="V583" i="3"/>
  <c r="P583" i="3"/>
  <c r="Q583" i="3"/>
  <c r="R583" i="3"/>
  <c r="S583" i="3"/>
  <c r="T583" i="3"/>
  <c r="P577" i="3"/>
  <c r="Q577" i="3"/>
  <c r="R577" i="3"/>
  <c r="S577" i="3"/>
  <c r="T577" i="3"/>
  <c r="U577" i="3"/>
  <c r="V577" i="3"/>
  <c r="U571" i="3"/>
  <c r="V571" i="3"/>
  <c r="P571" i="3"/>
  <c r="Q571" i="3"/>
  <c r="R571" i="3"/>
  <c r="S571" i="3"/>
  <c r="T571" i="3"/>
  <c r="P565" i="3"/>
  <c r="Q565" i="3"/>
  <c r="R565" i="3"/>
  <c r="S565" i="3"/>
  <c r="T565" i="3"/>
  <c r="U565" i="3"/>
  <c r="V565" i="3"/>
  <c r="R559" i="3"/>
  <c r="S559" i="3"/>
  <c r="T559" i="3"/>
  <c r="U559" i="3"/>
  <c r="V559" i="3"/>
  <c r="P559" i="3"/>
  <c r="Q559" i="3"/>
  <c r="P553" i="3"/>
  <c r="Q553" i="3"/>
  <c r="R553" i="3"/>
  <c r="S553" i="3"/>
  <c r="T553" i="3"/>
  <c r="U553" i="3"/>
  <c r="V553" i="3"/>
  <c r="T547" i="3"/>
  <c r="U547" i="3"/>
  <c r="V547" i="3"/>
  <c r="P547" i="3"/>
  <c r="Q547" i="3"/>
  <c r="R547" i="3"/>
  <c r="S547" i="3"/>
  <c r="P541" i="3"/>
  <c r="Q541" i="3"/>
  <c r="R541" i="3"/>
  <c r="S541" i="3"/>
  <c r="T541" i="3"/>
  <c r="U541" i="3"/>
  <c r="V541" i="3"/>
  <c r="T535" i="3"/>
  <c r="U535" i="3"/>
  <c r="V535" i="3"/>
  <c r="P535" i="3"/>
  <c r="Q535" i="3"/>
  <c r="R535" i="3"/>
  <c r="S535" i="3"/>
  <c r="P529" i="3"/>
  <c r="Q529" i="3"/>
  <c r="R529" i="3"/>
  <c r="S529" i="3"/>
  <c r="T529" i="3"/>
  <c r="U529" i="3"/>
  <c r="V529" i="3"/>
  <c r="P523" i="3"/>
  <c r="Q523" i="3"/>
  <c r="R523" i="3"/>
  <c r="S523" i="3"/>
  <c r="T523" i="3"/>
  <c r="U523" i="3"/>
  <c r="V523" i="3"/>
  <c r="T517" i="3"/>
  <c r="U517" i="3"/>
  <c r="V517" i="3"/>
  <c r="P517" i="3"/>
  <c r="Q517" i="3"/>
  <c r="S517" i="3"/>
  <c r="R517" i="3"/>
  <c r="P511" i="3"/>
  <c r="Q511" i="3"/>
  <c r="R511" i="3"/>
  <c r="S511" i="3"/>
  <c r="T511" i="3"/>
  <c r="U511" i="3"/>
  <c r="V511" i="3"/>
  <c r="T505" i="3"/>
  <c r="U505" i="3"/>
  <c r="V505" i="3"/>
  <c r="P505" i="3"/>
  <c r="Q505" i="3"/>
  <c r="S505" i="3"/>
  <c r="R505" i="3"/>
  <c r="P499" i="3"/>
  <c r="Q499" i="3"/>
  <c r="R499" i="3"/>
  <c r="S499" i="3"/>
  <c r="T499" i="3"/>
  <c r="U499" i="3"/>
  <c r="V499" i="3"/>
  <c r="P493" i="3"/>
  <c r="Q493" i="3"/>
  <c r="R493" i="3"/>
  <c r="S493" i="3"/>
  <c r="T493" i="3"/>
  <c r="V493" i="3"/>
  <c r="U493" i="3"/>
  <c r="P487" i="3"/>
  <c r="Q487" i="3"/>
  <c r="R487" i="3"/>
  <c r="S487" i="3"/>
  <c r="T487" i="3"/>
  <c r="V487" i="3"/>
  <c r="U487" i="3"/>
  <c r="Q481" i="3"/>
  <c r="R481" i="3"/>
  <c r="S481" i="3"/>
  <c r="T481" i="3"/>
  <c r="U481" i="3"/>
  <c r="V481" i="3"/>
  <c r="P481" i="3"/>
  <c r="P475" i="3"/>
  <c r="Q475" i="3"/>
  <c r="R475" i="3"/>
  <c r="S475" i="3"/>
  <c r="T475" i="3"/>
  <c r="V475" i="3"/>
  <c r="U475" i="3"/>
  <c r="Q469" i="3"/>
  <c r="R469" i="3"/>
  <c r="S469" i="3"/>
  <c r="T469" i="3"/>
  <c r="U469" i="3"/>
  <c r="V469" i="3"/>
  <c r="P469" i="3"/>
  <c r="P463" i="3"/>
  <c r="Q463" i="3"/>
  <c r="R463" i="3"/>
  <c r="S463" i="3"/>
  <c r="T463" i="3"/>
  <c r="V463" i="3"/>
  <c r="U463" i="3"/>
  <c r="Q457" i="3"/>
  <c r="R457" i="3"/>
  <c r="S457" i="3"/>
  <c r="T457" i="3"/>
  <c r="U457" i="3"/>
  <c r="V457" i="3"/>
  <c r="P457" i="3"/>
  <c r="P451" i="3"/>
  <c r="Q451" i="3"/>
  <c r="R451" i="3"/>
  <c r="S451" i="3"/>
  <c r="T451" i="3"/>
  <c r="V451" i="3"/>
  <c r="U451" i="3"/>
  <c r="P445" i="3"/>
  <c r="Q445" i="3"/>
  <c r="R445" i="3"/>
  <c r="S445" i="3"/>
  <c r="T445" i="3"/>
  <c r="U445" i="3"/>
  <c r="V445" i="3"/>
  <c r="P433" i="3"/>
  <c r="Q433" i="3"/>
  <c r="R433" i="3"/>
  <c r="S433" i="3"/>
  <c r="T433" i="3"/>
  <c r="U433" i="3"/>
  <c r="V433" i="3"/>
  <c r="T427" i="3"/>
  <c r="U427" i="3"/>
  <c r="V427" i="3"/>
  <c r="P427" i="3"/>
  <c r="Q427" i="3"/>
  <c r="R427" i="3"/>
  <c r="S427" i="3"/>
  <c r="T421" i="3"/>
  <c r="U421" i="3"/>
  <c r="V421" i="3"/>
  <c r="P421" i="3"/>
  <c r="Q421" i="3"/>
  <c r="R421" i="3"/>
  <c r="S421" i="3"/>
  <c r="T415" i="3"/>
  <c r="U415" i="3"/>
  <c r="V415" i="3"/>
  <c r="P415" i="3"/>
  <c r="R415" i="3"/>
  <c r="Q415" i="3"/>
  <c r="S415" i="3"/>
  <c r="T409" i="3"/>
  <c r="U409" i="3"/>
  <c r="V409" i="3"/>
  <c r="P409" i="3"/>
  <c r="R409" i="3"/>
  <c r="Q409" i="3"/>
  <c r="S409" i="3"/>
  <c r="S403" i="3"/>
  <c r="T403" i="3"/>
  <c r="U403" i="3"/>
  <c r="V403" i="3"/>
  <c r="P403" i="3"/>
  <c r="R403" i="3"/>
  <c r="Q403" i="3"/>
  <c r="S397" i="3"/>
  <c r="T397" i="3"/>
  <c r="U397" i="3"/>
  <c r="V397" i="3"/>
  <c r="P397" i="3"/>
  <c r="R397" i="3"/>
  <c r="Q397" i="3"/>
  <c r="P391" i="3"/>
  <c r="Q391" i="3"/>
  <c r="R391" i="3"/>
  <c r="S391" i="3"/>
  <c r="T391" i="3"/>
  <c r="V391" i="3"/>
  <c r="U391" i="3"/>
  <c r="P385" i="3"/>
  <c r="Q385" i="3"/>
  <c r="R385" i="3"/>
  <c r="S385" i="3"/>
  <c r="T385" i="3"/>
  <c r="V385" i="3"/>
  <c r="U385" i="3"/>
  <c r="P379" i="3"/>
  <c r="Q379" i="3"/>
  <c r="R379" i="3"/>
  <c r="S379" i="3"/>
  <c r="T379" i="3"/>
  <c r="V379" i="3"/>
  <c r="U379" i="3"/>
  <c r="P373" i="3"/>
  <c r="Q373" i="3"/>
  <c r="R373" i="3"/>
  <c r="S373" i="3"/>
  <c r="T373" i="3"/>
  <c r="V373" i="3"/>
  <c r="U373" i="3"/>
  <c r="P367" i="3"/>
  <c r="Q367" i="3"/>
  <c r="R367" i="3"/>
  <c r="S367" i="3"/>
  <c r="T367" i="3"/>
  <c r="V367" i="3"/>
  <c r="U367" i="3"/>
  <c r="P361" i="3"/>
  <c r="Q361" i="3"/>
  <c r="R361" i="3"/>
  <c r="S361" i="3"/>
  <c r="T361" i="3"/>
  <c r="V361" i="3"/>
  <c r="U361" i="3"/>
  <c r="P355" i="3"/>
  <c r="Q355" i="3"/>
  <c r="R355" i="3"/>
  <c r="S355" i="3"/>
  <c r="T355" i="3"/>
  <c r="U355" i="3"/>
  <c r="V355" i="3"/>
  <c r="V343" i="3"/>
  <c r="U343" i="3"/>
  <c r="P343" i="3"/>
  <c r="Q343" i="3"/>
  <c r="R343" i="3"/>
  <c r="S343" i="3"/>
  <c r="T343" i="3"/>
  <c r="R337" i="3"/>
  <c r="V337" i="3"/>
  <c r="Q337" i="3"/>
  <c r="P337" i="3"/>
  <c r="S337" i="3"/>
  <c r="T337" i="3"/>
  <c r="U337" i="3"/>
  <c r="R325" i="3"/>
  <c r="T325" i="3"/>
  <c r="V325" i="3"/>
  <c r="Q325" i="3"/>
  <c r="P325" i="3"/>
  <c r="S325" i="3"/>
  <c r="U325" i="3"/>
  <c r="R319" i="3"/>
  <c r="S319" i="3"/>
  <c r="T319" i="3"/>
  <c r="V319" i="3"/>
  <c r="Q319" i="3"/>
  <c r="P319" i="3"/>
  <c r="U319" i="3"/>
  <c r="R313" i="3"/>
  <c r="S313" i="3"/>
  <c r="T313" i="3"/>
  <c r="V313" i="3"/>
  <c r="Q313" i="3"/>
  <c r="P313" i="3"/>
  <c r="U313" i="3"/>
  <c r="P307" i="3"/>
  <c r="Q307" i="3"/>
  <c r="R307" i="3"/>
  <c r="S307" i="3"/>
  <c r="T307" i="3"/>
  <c r="U307" i="3"/>
  <c r="V307" i="3"/>
  <c r="U301" i="3"/>
  <c r="V301" i="3"/>
  <c r="P301" i="3"/>
  <c r="Q301" i="3"/>
  <c r="T301" i="3"/>
  <c r="R301" i="3"/>
  <c r="S301" i="3"/>
  <c r="P295" i="3"/>
  <c r="Q295" i="3"/>
  <c r="R295" i="3"/>
  <c r="S295" i="3"/>
  <c r="T295" i="3"/>
  <c r="U295" i="3"/>
  <c r="V295" i="3"/>
  <c r="P289" i="3"/>
  <c r="Q289" i="3"/>
  <c r="R289" i="3"/>
  <c r="S289" i="3"/>
  <c r="T289" i="3"/>
  <c r="U289" i="3"/>
  <c r="V289" i="3"/>
  <c r="T283" i="3"/>
  <c r="U283" i="3"/>
  <c r="V283" i="3"/>
  <c r="P283" i="3"/>
  <c r="S283" i="3"/>
  <c r="Q283" i="3"/>
  <c r="R283" i="3"/>
  <c r="P277" i="3"/>
  <c r="Q277" i="3"/>
  <c r="R277" i="3"/>
  <c r="S277" i="3"/>
  <c r="T277" i="3"/>
  <c r="U277" i="3"/>
  <c r="V277" i="3"/>
  <c r="T271" i="3"/>
  <c r="U271" i="3"/>
  <c r="V271" i="3"/>
  <c r="P271" i="3"/>
  <c r="S271" i="3"/>
  <c r="R271" i="3"/>
  <c r="Q271" i="3"/>
  <c r="P265" i="3"/>
  <c r="Q265" i="3"/>
  <c r="R265" i="3"/>
  <c r="S265" i="3"/>
  <c r="T265" i="3"/>
  <c r="U265" i="3"/>
  <c r="V265" i="3"/>
  <c r="U259" i="3"/>
  <c r="V259" i="3"/>
  <c r="P259" i="3"/>
  <c r="Q259" i="3"/>
  <c r="T259" i="3"/>
  <c r="R259" i="3"/>
  <c r="S259" i="3"/>
  <c r="Q253" i="3"/>
  <c r="R253" i="3"/>
  <c r="S253" i="3"/>
  <c r="T253" i="3"/>
  <c r="U253" i="3"/>
  <c r="V253" i="3"/>
  <c r="P253" i="3"/>
  <c r="P247" i="3"/>
  <c r="Q247" i="3"/>
  <c r="R247" i="3"/>
  <c r="S247" i="3"/>
  <c r="T247" i="3"/>
  <c r="U247" i="3"/>
  <c r="V247" i="3"/>
  <c r="P241" i="3"/>
  <c r="Q241" i="3"/>
  <c r="R241" i="3"/>
  <c r="S241" i="3"/>
  <c r="V241" i="3"/>
  <c r="U241" i="3"/>
  <c r="T241" i="3"/>
  <c r="S235" i="3"/>
  <c r="T235" i="3"/>
  <c r="U235" i="3"/>
  <c r="V235" i="3"/>
  <c r="R235" i="3"/>
  <c r="P235" i="3"/>
  <c r="Q235" i="3"/>
  <c r="T229" i="3"/>
  <c r="U229" i="3"/>
  <c r="V229" i="3"/>
  <c r="P229" i="3"/>
  <c r="S229" i="3"/>
  <c r="Q229" i="3"/>
  <c r="R229" i="3"/>
  <c r="Q223" i="3"/>
  <c r="R223" i="3"/>
  <c r="U223" i="3"/>
  <c r="P223" i="3"/>
  <c r="S223" i="3"/>
  <c r="T223" i="3"/>
  <c r="V223" i="3"/>
  <c r="Q217" i="3"/>
  <c r="V217" i="3"/>
  <c r="P217" i="3"/>
  <c r="R217" i="3"/>
  <c r="U217" i="3"/>
  <c r="S217" i="3"/>
  <c r="T217" i="3"/>
  <c r="R211" i="3"/>
  <c r="S211" i="3"/>
  <c r="T211" i="3"/>
  <c r="P211" i="3"/>
  <c r="Q211" i="3"/>
  <c r="U211" i="3"/>
  <c r="V211" i="3"/>
  <c r="U205" i="3"/>
  <c r="V205" i="3"/>
  <c r="P205" i="3"/>
  <c r="Q205" i="3"/>
  <c r="R205" i="3"/>
  <c r="S205" i="3"/>
  <c r="T205" i="3"/>
  <c r="P199" i="3"/>
  <c r="Q199" i="3"/>
  <c r="R199" i="3"/>
  <c r="S199" i="3"/>
  <c r="T199" i="3"/>
  <c r="U199" i="3"/>
  <c r="V199" i="3"/>
  <c r="P193" i="3"/>
  <c r="Q193" i="3"/>
  <c r="R193" i="3"/>
  <c r="S193" i="3"/>
  <c r="T193" i="3"/>
  <c r="U193" i="3"/>
  <c r="V193" i="3"/>
  <c r="P187" i="3"/>
  <c r="Q187" i="3"/>
  <c r="R187" i="3"/>
  <c r="S187" i="3"/>
  <c r="T187" i="3"/>
  <c r="U187" i="3"/>
  <c r="V187" i="3"/>
  <c r="T181" i="3"/>
  <c r="U181" i="3"/>
  <c r="V181" i="3"/>
  <c r="P181" i="3"/>
  <c r="Q181" i="3"/>
  <c r="S181" i="3"/>
  <c r="R181" i="3"/>
  <c r="P175" i="3"/>
  <c r="Q175" i="3"/>
  <c r="R175" i="3"/>
  <c r="S175" i="3"/>
  <c r="T175" i="3"/>
  <c r="V175" i="3"/>
  <c r="U175" i="3"/>
  <c r="P169" i="3"/>
  <c r="Q169" i="3"/>
  <c r="R169" i="3"/>
  <c r="S169" i="3"/>
  <c r="T169" i="3"/>
  <c r="V169" i="3"/>
  <c r="U169" i="3"/>
  <c r="T163" i="3"/>
  <c r="U163" i="3"/>
  <c r="V163" i="3"/>
  <c r="P163" i="3"/>
  <c r="Q163" i="3"/>
  <c r="S163" i="3"/>
  <c r="R163" i="3"/>
  <c r="T157" i="3"/>
  <c r="U157" i="3"/>
  <c r="V157" i="3"/>
  <c r="P157" i="3"/>
  <c r="Q157" i="3"/>
  <c r="S157" i="3"/>
  <c r="R157" i="3"/>
  <c r="T151" i="3"/>
  <c r="U151" i="3"/>
  <c r="V151" i="3"/>
  <c r="P151" i="3"/>
  <c r="Q151" i="3"/>
  <c r="S151" i="3"/>
  <c r="R151" i="3"/>
  <c r="R145" i="3"/>
  <c r="S145" i="3"/>
  <c r="T145" i="3"/>
  <c r="U145" i="3"/>
  <c r="V145" i="3"/>
  <c r="Q145" i="3"/>
  <c r="P145" i="3"/>
  <c r="S139" i="3"/>
  <c r="P139" i="3"/>
  <c r="Q139" i="3"/>
  <c r="R139" i="3"/>
  <c r="T139" i="3"/>
  <c r="U139" i="3"/>
  <c r="V139" i="3"/>
  <c r="S133" i="3"/>
  <c r="P133" i="3"/>
  <c r="Q133" i="3"/>
  <c r="R133" i="3"/>
  <c r="T133" i="3"/>
  <c r="U133" i="3"/>
  <c r="V133" i="3"/>
  <c r="P127" i="3"/>
  <c r="Q127" i="3"/>
  <c r="R127" i="3"/>
  <c r="S127" i="3"/>
  <c r="T127" i="3"/>
  <c r="U127" i="3"/>
  <c r="V127" i="3"/>
  <c r="S121" i="3"/>
  <c r="T121" i="3"/>
  <c r="U121" i="3"/>
  <c r="P121" i="3"/>
  <c r="Q121" i="3"/>
  <c r="R121" i="3"/>
  <c r="V121" i="3"/>
  <c r="P109" i="3"/>
  <c r="S109" i="3"/>
  <c r="Q109" i="3"/>
  <c r="R109" i="3"/>
  <c r="T109" i="3"/>
  <c r="U109" i="3"/>
  <c r="V109" i="3"/>
  <c r="R103" i="3"/>
  <c r="V103" i="3"/>
  <c r="U103" i="3"/>
  <c r="P103" i="3"/>
  <c r="Q103" i="3"/>
  <c r="T103" i="3"/>
  <c r="S103" i="3"/>
  <c r="R97" i="3"/>
  <c r="S97" i="3"/>
  <c r="T97" i="3"/>
  <c r="P97" i="3"/>
  <c r="Q97" i="3"/>
  <c r="U97" i="3"/>
  <c r="V97" i="3"/>
  <c r="P91" i="3"/>
  <c r="Q91" i="3"/>
  <c r="T91" i="3"/>
  <c r="R91" i="3"/>
  <c r="S91" i="3"/>
  <c r="V91" i="3"/>
  <c r="U91" i="3"/>
  <c r="Q85" i="3"/>
  <c r="T85" i="3"/>
  <c r="U85" i="3"/>
  <c r="V85" i="3"/>
  <c r="P85" i="3"/>
  <c r="R85" i="3"/>
  <c r="S85" i="3"/>
  <c r="V73" i="3"/>
  <c r="Q73" i="3"/>
  <c r="R73" i="3"/>
  <c r="S73" i="3"/>
  <c r="T73" i="3"/>
  <c r="P73" i="3"/>
  <c r="U73" i="3"/>
  <c r="R67" i="3"/>
  <c r="S67" i="3"/>
  <c r="V67" i="3"/>
  <c r="P67" i="3"/>
  <c r="Q67" i="3"/>
  <c r="T67" i="3"/>
  <c r="U67" i="3"/>
  <c r="R61" i="3"/>
  <c r="S61" i="3"/>
  <c r="T61" i="3"/>
  <c r="U61" i="3"/>
  <c r="V61" i="3"/>
  <c r="P61" i="3"/>
  <c r="Q61" i="3"/>
  <c r="V55" i="3"/>
  <c r="P55" i="3"/>
  <c r="Q55" i="3"/>
  <c r="R55" i="3"/>
  <c r="S55" i="3"/>
  <c r="T55" i="3"/>
  <c r="U55" i="3"/>
  <c r="R49" i="3"/>
  <c r="S49" i="3"/>
  <c r="V49" i="3"/>
  <c r="P49" i="3"/>
  <c r="Q49" i="3"/>
  <c r="U49" i="3"/>
  <c r="T49" i="3"/>
  <c r="R43" i="3"/>
  <c r="S43" i="3"/>
  <c r="T43" i="3"/>
  <c r="U43" i="3"/>
  <c r="V43" i="3"/>
  <c r="Q43" i="3"/>
  <c r="P43" i="3"/>
  <c r="P37" i="3"/>
  <c r="Q37" i="3"/>
  <c r="R37" i="3"/>
  <c r="S37" i="3"/>
  <c r="T37" i="3"/>
  <c r="U37" i="3"/>
  <c r="V37" i="3"/>
  <c r="T31" i="3"/>
  <c r="U31" i="3"/>
  <c r="P31" i="3"/>
  <c r="Q31" i="3"/>
  <c r="R31" i="3"/>
  <c r="S31" i="3"/>
  <c r="V31" i="3"/>
  <c r="T25" i="3"/>
  <c r="U25" i="3"/>
  <c r="P25" i="3"/>
  <c r="Q25" i="3"/>
  <c r="R25" i="3"/>
  <c r="S25" i="3"/>
  <c r="V25" i="3"/>
  <c r="P19" i="3"/>
  <c r="Q19" i="3"/>
  <c r="R19" i="3"/>
  <c r="T19" i="3"/>
  <c r="U19" i="3"/>
  <c r="V19" i="3"/>
  <c r="S19" i="3"/>
  <c r="U7" i="3"/>
  <c r="V7" i="3"/>
  <c r="P7" i="3"/>
  <c r="Q7" i="3"/>
  <c r="R7" i="3"/>
  <c r="S7" i="3"/>
  <c r="T7" i="3"/>
  <c r="P3051" i="3"/>
  <c r="R3051" i="3"/>
  <c r="S3051" i="3"/>
  <c r="T3051" i="3"/>
  <c r="U3051" i="3"/>
  <c r="V3051" i="3"/>
  <c r="Q3051" i="3"/>
  <c r="V3045" i="3"/>
  <c r="P3045" i="3"/>
  <c r="Q3045" i="3"/>
  <c r="S3045" i="3"/>
  <c r="T3045" i="3"/>
  <c r="R3045" i="3"/>
  <c r="U3045" i="3"/>
  <c r="P3039" i="3"/>
  <c r="R3039" i="3"/>
  <c r="S3039" i="3"/>
  <c r="T3039" i="3"/>
  <c r="U3039" i="3"/>
  <c r="V3039" i="3"/>
  <c r="Q3039" i="3"/>
  <c r="V3033" i="3"/>
  <c r="P3033" i="3"/>
  <c r="Q3033" i="3"/>
  <c r="S3033" i="3"/>
  <c r="T3033" i="3"/>
  <c r="R3033" i="3"/>
  <c r="U3033" i="3"/>
  <c r="P3027" i="3"/>
  <c r="R3027" i="3"/>
  <c r="S3027" i="3"/>
  <c r="T3027" i="3"/>
  <c r="U3027" i="3"/>
  <c r="V3027" i="3"/>
  <c r="Q3027" i="3"/>
  <c r="V3021" i="3"/>
  <c r="P3021" i="3"/>
  <c r="Q3021" i="3"/>
  <c r="S3021" i="3"/>
  <c r="T3021" i="3"/>
  <c r="R3021" i="3"/>
  <c r="U3021" i="3"/>
  <c r="P3015" i="3"/>
  <c r="R3015" i="3"/>
  <c r="S3015" i="3"/>
  <c r="T3015" i="3"/>
  <c r="U3015" i="3"/>
  <c r="V3015" i="3"/>
  <c r="Q3015" i="3"/>
  <c r="V3009" i="3"/>
  <c r="P3009" i="3"/>
  <c r="Q3009" i="3"/>
  <c r="S3009" i="3"/>
  <c r="T3009" i="3"/>
  <c r="U3009" i="3"/>
  <c r="R3009" i="3"/>
  <c r="P3003" i="3"/>
  <c r="R3003" i="3"/>
  <c r="S3003" i="3"/>
  <c r="T3003" i="3"/>
  <c r="U3003" i="3"/>
  <c r="V3003" i="3"/>
  <c r="Q3003" i="3"/>
  <c r="V2997" i="3"/>
  <c r="P2997" i="3"/>
  <c r="Q2997" i="3"/>
  <c r="S2997" i="3"/>
  <c r="T2997" i="3"/>
  <c r="R2997" i="3"/>
  <c r="U2997" i="3"/>
  <c r="P2991" i="3"/>
  <c r="R2991" i="3"/>
  <c r="S2991" i="3"/>
  <c r="T2991" i="3"/>
  <c r="U2991" i="3"/>
  <c r="V2991" i="3"/>
  <c r="Q2991" i="3"/>
  <c r="V2985" i="3"/>
  <c r="P2985" i="3"/>
  <c r="Q2985" i="3"/>
  <c r="S2985" i="3"/>
  <c r="T2985" i="3"/>
  <c r="R2985" i="3"/>
  <c r="U2985" i="3"/>
  <c r="P2979" i="3"/>
  <c r="R2979" i="3"/>
  <c r="S2979" i="3"/>
  <c r="T2979" i="3"/>
  <c r="U2979" i="3"/>
  <c r="V2979" i="3"/>
  <c r="Q2979" i="3"/>
  <c r="V2973" i="3"/>
  <c r="P2973" i="3"/>
  <c r="Q2973" i="3"/>
  <c r="S2973" i="3"/>
  <c r="T2973" i="3"/>
  <c r="R2973" i="3"/>
  <c r="U2973" i="3"/>
  <c r="P2967" i="3"/>
  <c r="R2967" i="3"/>
  <c r="S2967" i="3"/>
  <c r="T2967" i="3"/>
  <c r="U2967" i="3"/>
  <c r="V2967" i="3"/>
  <c r="Q2967" i="3"/>
  <c r="V2961" i="3"/>
  <c r="P2961" i="3"/>
  <c r="Q2961" i="3"/>
  <c r="S2961" i="3"/>
  <c r="T2961" i="3"/>
  <c r="U2961" i="3"/>
  <c r="R2961" i="3"/>
  <c r="P2955" i="3"/>
  <c r="R2955" i="3"/>
  <c r="S2955" i="3"/>
  <c r="T2955" i="3"/>
  <c r="U2955" i="3"/>
  <c r="V2955" i="3"/>
  <c r="Q2955" i="3"/>
  <c r="V2949" i="3"/>
  <c r="P2949" i="3"/>
  <c r="Q2949" i="3"/>
  <c r="S2949" i="3"/>
  <c r="T2949" i="3"/>
  <c r="R2949" i="3"/>
  <c r="U2949" i="3"/>
  <c r="P2943" i="3"/>
  <c r="R2943" i="3"/>
  <c r="S2943" i="3"/>
  <c r="T2943" i="3"/>
  <c r="U2943" i="3"/>
  <c r="V2943" i="3"/>
  <c r="Q2943" i="3"/>
  <c r="V2937" i="3"/>
  <c r="P2937" i="3"/>
  <c r="Q2937" i="3"/>
  <c r="S2937" i="3"/>
  <c r="T2937" i="3"/>
  <c r="R2937" i="3"/>
  <c r="U2937" i="3"/>
  <c r="P2931" i="3"/>
  <c r="R2931" i="3"/>
  <c r="S2931" i="3"/>
  <c r="T2931" i="3"/>
  <c r="U2931" i="3"/>
  <c r="V2931" i="3"/>
  <c r="Q2931" i="3"/>
  <c r="V2925" i="3"/>
  <c r="P2925" i="3"/>
  <c r="Q2925" i="3"/>
  <c r="S2925" i="3"/>
  <c r="T2925" i="3"/>
  <c r="R2925" i="3"/>
  <c r="U2925" i="3"/>
  <c r="P2919" i="3"/>
  <c r="R2919" i="3"/>
  <c r="S2919" i="3"/>
  <c r="T2919" i="3"/>
  <c r="U2919" i="3"/>
  <c r="V2919" i="3"/>
  <c r="Q2919" i="3"/>
  <c r="V2913" i="3"/>
  <c r="P2913" i="3"/>
  <c r="Q2913" i="3"/>
  <c r="S2913" i="3"/>
  <c r="T2913" i="3"/>
  <c r="U2913" i="3"/>
  <c r="R2913" i="3"/>
  <c r="S2907" i="3"/>
  <c r="U2907" i="3"/>
  <c r="V2907" i="3"/>
  <c r="P2907" i="3"/>
  <c r="Q2907" i="3"/>
  <c r="R2907" i="3"/>
  <c r="T2907" i="3"/>
  <c r="P2901" i="3"/>
  <c r="Q2901" i="3"/>
  <c r="R2901" i="3"/>
  <c r="S2901" i="3"/>
  <c r="T2901" i="3"/>
  <c r="U2901" i="3"/>
  <c r="V2901" i="3"/>
  <c r="T2895" i="3"/>
  <c r="V2895" i="3"/>
  <c r="Q2895" i="3"/>
  <c r="R2895" i="3"/>
  <c r="P2895" i="3"/>
  <c r="S2895" i="3"/>
  <c r="U2895" i="3"/>
  <c r="P2889" i="3"/>
  <c r="R2889" i="3"/>
  <c r="S2889" i="3"/>
  <c r="U2889" i="3"/>
  <c r="Q2889" i="3"/>
  <c r="T2889" i="3"/>
  <c r="V2889" i="3"/>
  <c r="S2883" i="3"/>
  <c r="V2883" i="3"/>
  <c r="P2883" i="3"/>
  <c r="Q2883" i="3"/>
  <c r="R2883" i="3"/>
  <c r="T2883" i="3"/>
  <c r="U2883" i="3"/>
  <c r="P2877" i="3"/>
  <c r="R2877" i="3"/>
  <c r="S2877" i="3"/>
  <c r="Q2877" i="3"/>
  <c r="U2877" i="3"/>
  <c r="V2877" i="3"/>
  <c r="T2877" i="3"/>
  <c r="S2871" i="3"/>
  <c r="V2871" i="3"/>
  <c r="P2871" i="3"/>
  <c r="R2871" i="3"/>
  <c r="T2871" i="3"/>
  <c r="Q2871" i="3"/>
  <c r="U2871" i="3"/>
  <c r="P2865" i="3"/>
  <c r="R2865" i="3"/>
  <c r="S2865" i="3"/>
  <c r="Q2865" i="3"/>
  <c r="T2865" i="3"/>
  <c r="U2865" i="3"/>
  <c r="V2865" i="3"/>
  <c r="S2859" i="3"/>
  <c r="V2859" i="3"/>
  <c r="Q2859" i="3"/>
  <c r="R2859" i="3"/>
  <c r="T2859" i="3"/>
  <c r="U2859" i="3"/>
  <c r="P2859" i="3"/>
  <c r="P2853" i="3"/>
  <c r="R2853" i="3"/>
  <c r="S2853" i="3"/>
  <c r="T2853" i="3"/>
  <c r="U2853" i="3"/>
  <c r="Q2853" i="3"/>
  <c r="V2853" i="3"/>
  <c r="S2847" i="3"/>
  <c r="V2847" i="3"/>
  <c r="P2847" i="3"/>
  <c r="Q2847" i="3"/>
  <c r="R2847" i="3"/>
  <c r="T2847" i="3"/>
  <c r="U2847" i="3"/>
  <c r="P2841" i="3"/>
  <c r="R2841" i="3"/>
  <c r="S2841" i="3"/>
  <c r="T2841" i="3"/>
  <c r="U2841" i="3"/>
  <c r="Q2841" i="3"/>
  <c r="V2841" i="3"/>
  <c r="S2835" i="3"/>
  <c r="T2835" i="3"/>
  <c r="U2835" i="3"/>
  <c r="V2835" i="3"/>
  <c r="P2835" i="3"/>
  <c r="Q2835" i="3"/>
  <c r="R2835" i="3"/>
  <c r="P2829" i="3"/>
  <c r="R2829" i="3"/>
  <c r="S2829" i="3"/>
  <c r="T2829" i="3"/>
  <c r="U2829" i="3"/>
  <c r="Q2829" i="3"/>
  <c r="V2829" i="3"/>
  <c r="S2823" i="3"/>
  <c r="T2823" i="3"/>
  <c r="U2823" i="3"/>
  <c r="V2823" i="3"/>
  <c r="P2823" i="3"/>
  <c r="Q2823" i="3"/>
  <c r="R2823" i="3"/>
  <c r="P2817" i="3"/>
  <c r="R2817" i="3"/>
  <c r="S2817" i="3"/>
  <c r="T2817" i="3"/>
  <c r="U2817" i="3"/>
  <c r="V2817" i="3"/>
  <c r="Q2817" i="3"/>
  <c r="S2811" i="3"/>
  <c r="T2811" i="3"/>
  <c r="U2811" i="3"/>
  <c r="V2811" i="3"/>
  <c r="P2811" i="3"/>
  <c r="Q2811" i="3"/>
  <c r="R2811" i="3"/>
  <c r="P2805" i="3"/>
  <c r="R2805" i="3"/>
  <c r="S2805" i="3"/>
  <c r="T2805" i="3"/>
  <c r="U2805" i="3"/>
  <c r="Q2805" i="3"/>
  <c r="V2805" i="3"/>
  <c r="S2799" i="3"/>
  <c r="T2799" i="3"/>
  <c r="U2799" i="3"/>
  <c r="V2799" i="3"/>
  <c r="P2799" i="3"/>
  <c r="Q2799" i="3"/>
  <c r="R2799" i="3"/>
  <c r="P2793" i="3"/>
  <c r="R2793" i="3"/>
  <c r="S2793" i="3"/>
  <c r="T2793" i="3"/>
  <c r="U2793" i="3"/>
  <c r="Q2793" i="3"/>
  <c r="V2793" i="3"/>
  <c r="S2787" i="3"/>
  <c r="T2787" i="3"/>
  <c r="U2787" i="3"/>
  <c r="V2787" i="3"/>
  <c r="P2787" i="3"/>
  <c r="Q2787" i="3"/>
  <c r="R2787" i="3"/>
  <c r="P2781" i="3"/>
  <c r="R2781" i="3"/>
  <c r="S2781" i="3"/>
  <c r="T2781" i="3"/>
  <c r="U2781" i="3"/>
  <c r="V2781" i="3"/>
  <c r="Q2781" i="3"/>
  <c r="S2775" i="3"/>
  <c r="T2775" i="3"/>
  <c r="U2775" i="3"/>
  <c r="V2775" i="3"/>
  <c r="P2775" i="3"/>
  <c r="Q2775" i="3"/>
  <c r="R2775" i="3"/>
  <c r="P2769" i="3"/>
  <c r="R2769" i="3"/>
  <c r="S2769" i="3"/>
  <c r="T2769" i="3"/>
  <c r="U2769" i="3"/>
  <c r="Q2769" i="3"/>
  <c r="V2769" i="3"/>
  <c r="S2763" i="3"/>
  <c r="T2763" i="3"/>
  <c r="U2763" i="3"/>
  <c r="V2763" i="3"/>
  <c r="P2763" i="3"/>
  <c r="Q2763" i="3"/>
  <c r="R2763" i="3"/>
  <c r="P2757" i="3"/>
  <c r="R2757" i="3"/>
  <c r="S2757" i="3"/>
  <c r="T2757" i="3"/>
  <c r="U2757" i="3"/>
  <c r="Q2757" i="3"/>
  <c r="V2757" i="3"/>
  <c r="S2751" i="3"/>
  <c r="T2751" i="3"/>
  <c r="U2751" i="3"/>
  <c r="V2751" i="3"/>
  <c r="P2751" i="3"/>
  <c r="Q2751" i="3"/>
  <c r="R2751" i="3"/>
  <c r="P2745" i="3"/>
  <c r="R2745" i="3"/>
  <c r="S2745" i="3"/>
  <c r="T2745" i="3"/>
  <c r="U2745" i="3"/>
  <c r="V2745" i="3"/>
  <c r="Q2745" i="3"/>
  <c r="S2739" i="3"/>
  <c r="T2739" i="3"/>
  <c r="U2739" i="3"/>
  <c r="V2739" i="3"/>
  <c r="P2739" i="3"/>
  <c r="Q2739" i="3"/>
  <c r="R2739" i="3"/>
  <c r="P2733" i="3"/>
  <c r="R2733" i="3"/>
  <c r="S2733" i="3"/>
  <c r="T2733" i="3"/>
  <c r="U2733" i="3"/>
  <c r="Q2733" i="3"/>
  <c r="V2733" i="3"/>
  <c r="S2727" i="3"/>
  <c r="T2727" i="3"/>
  <c r="U2727" i="3"/>
  <c r="V2727" i="3"/>
  <c r="P2727" i="3"/>
  <c r="Q2727" i="3"/>
  <c r="R2727" i="3"/>
  <c r="P2721" i="3"/>
  <c r="R2721" i="3"/>
  <c r="S2721" i="3"/>
  <c r="T2721" i="3"/>
  <c r="U2721" i="3"/>
  <c r="Q2721" i="3"/>
  <c r="V2721" i="3"/>
  <c r="S2715" i="3"/>
  <c r="T2715" i="3"/>
  <c r="U2715" i="3"/>
  <c r="V2715" i="3"/>
  <c r="P2715" i="3"/>
  <c r="Q2715" i="3"/>
  <c r="R2715" i="3"/>
  <c r="P2709" i="3"/>
  <c r="R2709" i="3"/>
  <c r="S2709" i="3"/>
  <c r="T2709" i="3"/>
  <c r="U2709" i="3"/>
  <c r="V2709" i="3"/>
  <c r="Q2709" i="3"/>
  <c r="S2703" i="3"/>
  <c r="T2703" i="3"/>
  <c r="U2703" i="3"/>
  <c r="V2703" i="3"/>
  <c r="P2703" i="3"/>
  <c r="Q2703" i="3"/>
  <c r="R2703" i="3"/>
  <c r="P2697" i="3"/>
  <c r="R2697" i="3"/>
  <c r="S2697" i="3"/>
  <c r="T2697" i="3"/>
  <c r="U2697" i="3"/>
  <c r="Q2697" i="3"/>
  <c r="V2697" i="3"/>
  <c r="U2691" i="3"/>
  <c r="P2691" i="3"/>
  <c r="Q2691" i="3"/>
  <c r="R2691" i="3"/>
  <c r="S2691" i="3"/>
  <c r="V2691" i="3"/>
  <c r="T2691" i="3"/>
  <c r="S2685" i="3"/>
  <c r="T2685" i="3"/>
  <c r="P2685" i="3"/>
  <c r="Q2685" i="3"/>
  <c r="R2685" i="3"/>
  <c r="U2685" i="3"/>
  <c r="V2685" i="3"/>
  <c r="U2679" i="3"/>
  <c r="R2679" i="3"/>
  <c r="S2679" i="3"/>
  <c r="T2679" i="3"/>
  <c r="V2679" i="3"/>
  <c r="P2679" i="3"/>
  <c r="Q2679" i="3"/>
  <c r="S2673" i="3"/>
  <c r="T2673" i="3"/>
  <c r="U2673" i="3"/>
  <c r="P2673" i="3"/>
  <c r="Q2673" i="3"/>
  <c r="R2673" i="3"/>
  <c r="V2673" i="3"/>
  <c r="U2667" i="3"/>
  <c r="P2667" i="3"/>
  <c r="Q2667" i="3"/>
  <c r="S2667" i="3"/>
  <c r="T2667" i="3"/>
  <c r="V2667" i="3"/>
  <c r="R2667" i="3"/>
  <c r="S2661" i="3"/>
  <c r="T2661" i="3"/>
  <c r="U2661" i="3"/>
  <c r="Q2661" i="3"/>
  <c r="R2661" i="3"/>
  <c r="V2661" i="3"/>
  <c r="P2661" i="3"/>
  <c r="U2655" i="3"/>
  <c r="P2655" i="3"/>
  <c r="Q2655" i="3"/>
  <c r="R2655" i="3"/>
  <c r="S2655" i="3"/>
  <c r="T2655" i="3"/>
  <c r="V2655" i="3"/>
  <c r="S2649" i="3"/>
  <c r="T2649" i="3"/>
  <c r="U2649" i="3"/>
  <c r="P2649" i="3"/>
  <c r="R2649" i="3"/>
  <c r="V2649" i="3"/>
  <c r="Q2649" i="3"/>
  <c r="U2643" i="3"/>
  <c r="R2643" i="3"/>
  <c r="S2643" i="3"/>
  <c r="T2643" i="3"/>
  <c r="V2643" i="3"/>
  <c r="P2643" i="3"/>
  <c r="Q2643" i="3"/>
  <c r="S2637" i="3"/>
  <c r="T2637" i="3"/>
  <c r="U2637" i="3"/>
  <c r="P2637" i="3"/>
  <c r="Q2637" i="3"/>
  <c r="R2637" i="3"/>
  <c r="V2637" i="3"/>
  <c r="P738" i="3"/>
  <c r="Q738" i="3"/>
  <c r="R738" i="3"/>
  <c r="S738" i="3"/>
  <c r="T738" i="3"/>
  <c r="V738" i="3"/>
  <c r="U738" i="3"/>
  <c r="P720" i="3"/>
  <c r="Q720" i="3"/>
  <c r="R720" i="3"/>
  <c r="S720" i="3"/>
  <c r="T720" i="3"/>
  <c r="V720" i="3"/>
  <c r="U720" i="3"/>
  <c r="P456" i="3"/>
  <c r="Q456" i="3"/>
  <c r="R456" i="3"/>
  <c r="S456" i="3"/>
  <c r="T456" i="3"/>
  <c r="U456" i="3"/>
  <c r="V456" i="3"/>
  <c r="P222" i="3"/>
  <c r="S222" i="3"/>
  <c r="T222" i="3"/>
  <c r="U222" i="3"/>
  <c r="V222" i="3"/>
  <c r="R222" i="3"/>
  <c r="Q222" i="3"/>
  <c r="P2630" i="3"/>
  <c r="R2630" i="3"/>
  <c r="T2630" i="3"/>
  <c r="U2630" i="3"/>
  <c r="V2630" i="3"/>
  <c r="Q2630" i="3"/>
  <c r="S2630" i="3"/>
  <c r="V2624" i="3"/>
  <c r="P2624" i="3"/>
  <c r="R2624" i="3"/>
  <c r="S2624" i="3"/>
  <c r="Q2624" i="3"/>
  <c r="T2624" i="3"/>
  <c r="U2624" i="3"/>
  <c r="V2612" i="3"/>
  <c r="P2612" i="3"/>
  <c r="R2612" i="3"/>
  <c r="S2612" i="3"/>
  <c r="Q2612" i="3"/>
  <c r="T2612" i="3"/>
  <c r="U2612" i="3"/>
  <c r="P2606" i="3"/>
  <c r="R2606" i="3"/>
  <c r="S2606" i="3"/>
  <c r="T2606" i="3"/>
  <c r="U2606" i="3"/>
  <c r="V2606" i="3"/>
  <c r="Q2606" i="3"/>
  <c r="T2588" i="3"/>
  <c r="V2588" i="3"/>
  <c r="P2588" i="3"/>
  <c r="Q2588" i="3"/>
  <c r="S2588" i="3"/>
  <c r="U2588" i="3"/>
  <c r="R2588" i="3"/>
  <c r="P2540" i="3"/>
  <c r="Q2540" i="3"/>
  <c r="R2540" i="3"/>
  <c r="S2540" i="3"/>
  <c r="T2540" i="3"/>
  <c r="U2540" i="3"/>
  <c r="V2540" i="3"/>
  <c r="P2534" i="3"/>
  <c r="Q2534" i="3"/>
  <c r="R2534" i="3"/>
  <c r="S2534" i="3"/>
  <c r="T2534" i="3"/>
  <c r="U2534" i="3"/>
  <c r="V2534" i="3"/>
  <c r="R2516" i="3"/>
  <c r="T2516" i="3"/>
  <c r="U2516" i="3"/>
  <c r="V2516" i="3"/>
  <c r="Q2516" i="3"/>
  <c r="P2516" i="3"/>
  <c r="S2516" i="3"/>
  <c r="P2504" i="3"/>
  <c r="Q2504" i="3"/>
  <c r="R2504" i="3"/>
  <c r="S2504" i="3"/>
  <c r="T2504" i="3"/>
  <c r="V2504" i="3"/>
  <c r="U2504" i="3"/>
  <c r="P2486" i="3"/>
  <c r="Q2486" i="3"/>
  <c r="R2486" i="3"/>
  <c r="S2486" i="3"/>
  <c r="T2486" i="3"/>
  <c r="U2486" i="3"/>
  <c r="V2486" i="3"/>
  <c r="S2480" i="3"/>
  <c r="U2480" i="3"/>
  <c r="V2480" i="3"/>
  <c r="P2480" i="3"/>
  <c r="R2480" i="3"/>
  <c r="Q2480" i="3"/>
  <c r="T2480" i="3"/>
  <c r="P2462" i="3"/>
  <c r="Q2462" i="3"/>
  <c r="R2462" i="3"/>
  <c r="S2462" i="3"/>
  <c r="T2462" i="3"/>
  <c r="U2462" i="3"/>
  <c r="V2462" i="3"/>
  <c r="P2432" i="3"/>
  <c r="Q2432" i="3"/>
  <c r="R2432" i="3"/>
  <c r="S2432" i="3"/>
  <c r="T2432" i="3"/>
  <c r="U2432" i="3"/>
  <c r="V2432" i="3"/>
  <c r="R2408" i="3"/>
  <c r="S2408" i="3"/>
  <c r="P2408" i="3"/>
  <c r="T2408" i="3"/>
  <c r="U2408" i="3"/>
  <c r="V2408" i="3"/>
  <c r="Q2408" i="3"/>
  <c r="P2396" i="3"/>
  <c r="R2396" i="3"/>
  <c r="U2396" i="3"/>
  <c r="Q2396" i="3"/>
  <c r="T2396" i="3"/>
  <c r="S2396" i="3"/>
  <c r="V2396" i="3"/>
  <c r="Q2390" i="3"/>
  <c r="U2390" i="3"/>
  <c r="V2390" i="3"/>
  <c r="P2390" i="3"/>
  <c r="R2390" i="3"/>
  <c r="S2390" i="3"/>
  <c r="T2390" i="3"/>
  <c r="R2372" i="3"/>
  <c r="T2372" i="3"/>
  <c r="U2372" i="3"/>
  <c r="V2372" i="3"/>
  <c r="P2372" i="3"/>
  <c r="Q2372" i="3"/>
  <c r="S2372" i="3"/>
  <c r="P2330" i="3"/>
  <c r="Q2330" i="3"/>
  <c r="R2330" i="3"/>
  <c r="S2330" i="3"/>
  <c r="T2330" i="3"/>
  <c r="U2330" i="3"/>
  <c r="V2330" i="3"/>
  <c r="R2318" i="3"/>
  <c r="S2318" i="3"/>
  <c r="T2318" i="3"/>
  <c r="U2318" i="3"/>
  <c r="V2318" i="3"/>
  <c r="P2318" i="3"/>
  <c r="Q2318" i="3"/>
  <c r="R2312" i="3"/>
  <c r="S2312" i="3"/>
  <c r="T2312" i="3"/>
  <c r="U2312" i="3"/>
  <c r="V2312" i="3"/>
  <c r="P2312" i="3"/>
  <c r="Q2312" i="3"/>
  <c r="R2294" i="3"/>
  <c r="S2294" i="3"/>
  <c r="T2294" i="3"/>
  <c r="U2294" i="3"/>
  <c r="V2294" i="3"/>
  <c r="P2294" i="3"/>
  <c r="Q2294" i="3"/>
  <c r="R2288" i="3"/>
  <c r="S2288" i="3"/>
  <c r="T2288" i="3"/>
  <c r="U2288" i="3"/>
  <c r="V2288" i="3"/>
  <c r="P2288" i="3"/>
  <c r="Q2288" i="3"/>
  <c r="R2282" i="3"/>
  <c r="S2282" i="3"/>
  <c r="T2282" i="3"/>
  <c r="U2282" i="3"/>
  <c r="V2282" i="3"/>
  <c r="P2282" i="3"/>
  <c r="Q2282" i="3"/>
  <c r="S1807" i="3"/>
  <c r="R1807" i="3"/>
  <c r="P1807" i="3"/>
  <c r="T1807" i="3"/>
  <c r="Q1807" i="3"/>
  <c r="U1807" i="3"/>
  <c r="V1807" i="3"/>
  <c r="P349" i="3"/>
  <c r="T349" i="3"/>
  <c r="S349" i="3"/>
  <c r="Q349" i="3"/>
  <c r="U349" i="3"/>
  <c r="R349" i="3"/>
  <c r="V349" i="3"/>
  <c r="R2601" i="3"/>
  <c r="V2601" i="3"/>
  <c r="U2601" i="3"/>
  <c r="S2601" i="3"/>
  <c r="P2601" i="3"/>
  <c r="T2601" i="3"/>
  <c r="Q2601" i="3"/>
  <c r="R2421" i="3"/>
  <c r="V2421" i="3"/>
  <c r="S2421" i="3"/>
  <c r="P2421" i="3"/>
  <c r="T2421" i="3"/>
  <c r="U2421" i="3"/>
  <c r="Q2421" i="3"/>
  <c r="Q2407" i="3"/>
  <c r="U2407" i="3"/>
  <c r="T2407" i="3"/>
  <c r="R2407" i="3"/>
  <c r="V2407" i="3"/>
  <c r="P2407" i="3"/>
  <c r="S2407" i="3"/>
  <c r="Q2391" i="3"/>
  <c r="U2391" i="3"/>
  <c r="P2391" i="3"/>
  <c r="R2391" i="3"/>
  <c r="V2391" i="3"/>
  <c r="S2391" i="3"/>
  <c r="T2391" i="3"/>
  <c r="S2321" i="3"/>
  <c r="V2321" i="3"/>
  <c r="P2321" i="3"/>
  <c r="T2321" i="3"/>
  <c r="R2321" i="3"/>
  <c r="Q2321" i="3"/>
  <c r="U2321" i="3"/>
  <c r="P2169" i="3"/>
  <c r="T2169" i="3"/>
  <c r="Q2169" i="3"/>
  <c r="U2169" i="3"/>
  <c r="R2169" i="3"/>
  <c r="V2169" i="3"/>
  <c r="S2169" i="3"/>
  <c r="Q2145" i="3"/>
  <c r="U2145" i="3"/>
  <c r="R2145" i="3"/>
  <c r="V2145" i="3"/>
  <c r="S2145" i="3"/>
  <c r="P2145" i="3"/>
  <c r="T2145" i="3"/>
  <c r="Q1965" i="3"/>
  <c r="U1965" i="3"/>
  <c r="T1965" i="3"/>
  <c r="R1965" i="3"/>
  <c r="V1965" i="3"/>
  <c r="S1965" i="3"/>
  <c r="P1965" i="3"/>
  <c r="Q1776" i="3"/>
  <c r="U1776" i="3"/>
  <c r="R1776" i="3"/>
  <c r="V1776" i="3"/>
  <c r="T1776" i="3"/>
  <c r="S1776" i="3"/>
  <c r="P1776" i="3"/>
  <c r="R233" i="3"/>
  <c r="V233" i="3"/>
  <c r="Q233" i="3"/>
  <c r="S233" i="3"/>
  <c r="P233" i="3"/>
  <c r="T233" i="3"/>
  <c r="U233" i="3"/>
  <c r="R115" i="3"/>
  <c r="V115" i="3"/>
  <c r="U115" i="3"/>
  <c r="S115" i="3"/>
  <c r="Q115" i="3"/>
  <c r="P115" i="3"/>
  <c r="T115" i="3"/>
  <c r="P82" i="3"/>
  <c r="T82" i="3"/>
  <c r="S82" i="3"/>
  <c r="Q82" i="3"/>
  <c r="U82" i="3"/>
  <c r="R82" i="3"/>
  <c r="V82" i="3"/>
  <c r="S2536" i="3"/>
  <c r="P2536" i="3"/>
  <c r="T2536" i="3"/>
  <c r="V2536" i="3"/>
  <c r="Q2536" i="3"/>
  <c r="U2536" i="3"/>
  <c r="R2536" i="3"/>
  <c r="Q2487" i="3"/>
  <c r="U2487" i="3"/>
  <c r="P2487" i="3"/>
  <c r="R2487" i="3"/>
  <c r="V2487" i="3"/>
  <c r="S2487" i="3"/>
  <c r="T2487" i="3"/>
  <c r="Q2170" i="3"/>
  <c r="U2170" i="3"/>
  <c r="R2170" i="3"/>
  <c r="V2170" i="3"/>
  <c r="P2170" i="3"/>
  <c r="S2170" i="3"/>
  <c r="T2170" i="3"/>
  <c r="P2164" i="3"/>
  <c r="T2164" i="3"/>
  <c r="S2164" i="3"/>
  <c r="Q2164" i="3"/>
  <c r="U2164" i="3"/>
  <c r="R2164" i="3"/>
  <c r="V2164" i="3"/>
  <c r="S2118" i="3"/>
  <c r="V2118" i="3"/>
  <c r="P2118" i="3"/>
  <c r="T2118" i="3"/>
  <c r="Q2118" i="3"/>
  <c r="U2118" i="3"/>
  <c r="R2118" i="3"/>
  <c r="P1960" i="3"/>
  <c r="T1960" i="3"/>
  <c r="Q1960" i="3"/>
  <c r="U1960" i="3"/>
  <c r="R1960" i="3"/>
  <c r="V1960" i="3"/>
  <c r="S1960" i="3"/>
  <c r="R1874" i="3"/>
  <c r="V1874" i="3"/>
  <c r="Q1874" i="3"/>
  <c r="S1874" i="3"/>
  <c r="P1874" i="3"/>
  <c r="T1874" i="3"/>
  <c r="U1874" i="3"/>
  <c r="S1743" i="3"/>
  <c r="V1743" i="3"/>
  <c r="P1743" i="3"/>
  <c r="T1743" i="3"/>
  <c r="Q1743" i="3"/>
  <c r="U1743" i="3"/>
  <c r="R1743" i="3"/>
  <c r="S1731" i="3"/>
  <c r="P1731" i="3"/>
  <c r="T1731" i="3"/>
  <c r="V1731" i="3"/>
  <c r="Q1731" i="3"/>
  <c r="U1731" i="3"/>
  <c r="R1731" i="3"/>
  <c r="P394" i="3"/>
  <c r="T394" i="3"/>
  <c r="Q394" i="3"/>
  <c r="U394" i="3"/>
  <c r="R394" i="3"/>
  <c r="V394" i="3"/>
  <c r="S394" i="3"/>
  <c r="P294" i="3"/>
  <c r="T294" i="3"/>
  <c r="S294" i="3"/>
  <c r="Q294" i="3"/>
  <c r="U294" i="3"/>
  <c r="R294" i="3"/>
  <c r="V294" i="3"/>
  <c r="S2115" i="3"/>
  <c r="R2115" i="3"/>
  <c r="P2115" i="3"/>
  <c r="T2115" i="3"/>
  <c r="V2115" i="3"/>
  <c r="Q2115" i="3"/>
  <c r="U2115" i="3"/>
  <c r="S2489" i="3"/>
  <c r="V2489" i="3"/>
  <c r="P2489" i="3"/>
  <c r="T2489" i="3"/>
  <c r="Q2489" i="3"/>
  <c r="U2489" i="3"/>
  <c r="R2489" i="3"/>
  <c r="P2417" i="3"/>
  <c r="T2417" i="3"/>
  <c r="Q2417" i="3"/>
  <c r="U2417" i="3"/>
  <c r="R2417" i="3"/>
  <c r="V2417" i="3"/>
  <c r="S2417" i="3"/>
  <c r="Q2377" i="3"/>
  <c r="U2377" i="3"/>
  <c r="R2377" i="3"/>
  <c r="V2377" i="3"/>
  <c r="T2377" i="3"/>
  <c r="S2377" i="3"/>
  <c r="P2377" i="3"/>
  <c r="P2335" i="3"/>
  <c r="T2335" i="3"/>
  <c r="S2335" i="3"/>
  <c r="Q2335" i="3"/>
  <c r="U2335" i="3"/>
  <c r="R2335" i="3"/>
  <c r="V2335" i="3"/>
  <c r="R2053" i="3"/>
  <c r="V2053" i="3"/>
  <c r="S2053" i="3"/>
  <c r="P2053" i="3"/>
  <c r="T2053" i="3"/>
  <c r="Q2053" i="3"/>
  <c r="U2053" i="3"/>
  <c r="Q333" i="3"/>
  <c r="U333" i="3"/>
  <c r="R333" i="3"/>
  <c r="V333" i="3"/>
  <c r="P333" i="3"/>
  <c r="S333" i="3"/>
  <c r="T333" i="3"/>
  <c r="Q331" i="3"/>
  <c r="U331" i="3"/>
  <c r="P331" i="3"/>
  <c r="R331" i="3"/>
  <c r="V331" i="3"/>
  <c r="S331" i="3"/>
  <c r="T331" i="3"/>
  <c r="R179" i="3"/>
  <c r="V179" i="3"/>
  <c r="S179" i="3"/>
  <c r="Q179" i="3"/>
  <c r="P179" i="3"/>
  <c r="T179" i="3"/>
  <c r="U179" i="3"/>
  <c r="R2592" i="3"/>
  <c r="V2592" i="3"/>
  <c r="U2592" i="3"/>
  <c r="S2592" i="3"/>
  <c r="Q2592" i="3"/>
  <c r="P2592" i="3"/>
  <c r="T2592" i="3"/>
  <c r="Q2559" i="3"/>
  <c r="U2559" i="3"/>
  <c r="R2559" i="3"/>
  <c r="V2559" i="3"/>
  <c r="P2559" i="3"/>
  <c r="S2559" i="3"/>
  <c r="T2559" i="3"/>
  <c r="P2491" i="3"/>
  <c r="T2491" i="3"/>
  <c r="Q2491" i="3"/>
  <c r="U2491" i="3"/>
  <c r="R2491" i="3"/>
  <c r="V2491" i="3"/>
  <c r="S2491" i="3"/>
  <c r="P2207" i="3"/>
  <c r="T2207" i="3"/>
  <c r="S2207" i="3"/>
  <c r="Q2207" i="3"/>
  <c r="U2207" i="3"/>
  <c r="R2207" i="3"/>
  <c r="V2207" i="3"/>
  <c r="Q2166" i="3"/>
  <c r="U2166" i="3"/>
  <c r="R2166" i="3"/>
  <c r="V2166" i="3"/>
  <c r="T2166" i="3"/>
  <c r="S2166" i="3"/>
  <c r="P2166" i="3"/>
  <c r="Q354" i="3"/>
  <c r="U354" i="3"/>
  <c r="T354" i="3"/>
  <c r="R354" i="3"/>
  <c r="V354" i="3"/>
  <c r="S354" i="3"/>
  <c r="P354" i="3"/>
  <c r="Q342" i="3"/>
  <c r="U342" i="3"/>
  <c r="P342" i="3"/>
  <c r="R342" i="3"/>
  <c r="V342" i="3"/>
  <c r="T342" i="3"/>
  <c r="S342" i="3"/>
  <c r="Q77" i="3"/>
  <c r="U77" i="3"/>
  <c r="T77" i="3"/>
  <c r="R77" i="3"/>
  <c r="V77" i="3"/>
  <c r="S77" i="3"/>
  <c r="P77" i="3"/>
  <c r="S13" i="3"/>
  <c r="P13" i="3"/>
  <c r="T13" i="3"/>
  <c r="R13" i="3"/>
  <c r="Q13" i="3"/>
  <c r="U13" i="3"/>
  <c r="V13" i="3"/>
  <c r="R2512" i="3"/>
  <c r="V2512" i="3"/>
  <c r="S2512" i="3"/>
  <c r="U2512" i="3"/>
  <c r="P2512" i="3"/>
  <c r="T2512" i="3"/>
  <c r="Q2512" i="3"/>
  <c r="R341" i="3"/>
  <c r="V341" i="3"/>
  <c r="U341" i="3"/>
  <c r="S341" i="3"/>
  <c r="P341" i="3"/>
  <c r="T341" i="3"/>
  <c r="Q341" i="3"/>
  <c r="R2339" i="3"/>
  <c r="V2339" i="3"/>
  <c r="S2339" i="3"/>
  <c r="P2339" i="3"/>
  <c r="T2339" i="3"/>
  <c r="U2339" i="3"/>
  <c r="Q2339" i="3"/>
  <c r="R439" i="3"/>
  <c r="V439" i="3"/>
  <c r="U439" i="3"/>
  <c r="S439" i="3"/>
  <c r="Q439" i="3"/>
  <c r="P439" i="3"/>
  <c r="T439" i="3"/>
  <c r="R335" i="3"/>
  <c r="V335" i="3"/>
  <c r="U335" i="3"/>
  <c r="S335" i="3"/>
  <c r="Q335" i="3"/>
  <c r="P335" i="3"/>
  <c r="T335" i="3"/>
  <c r="Q2186" i="3"/>
  <c r="U2186" i="3"/>
  <c r="T2186" i="3"/>
  <c r="R2186" i="3"/>
  <c r="V2186" i="3"/>
  <c r="S2186" i="3"/>
  <c r="P2186" i="3"/>
  <c r="Q79" i="3"/>
  <c r="U79" i="3"/>
  <c r="P79" i="3"/>
  <c r="R79" i="3"/>
  <c r="V79" i="3"/>
  <c r="T79" i="3"/>
  <c r="S79" i="3"/>
  <c r="S2450" i="3"/>
  <c r="P2450" i="3"/>
  <c r="T2450" i="3"/>
  <c r="V2450" i="3"/>
  <c r="Q2450" i="3"/>
  <c r="U2450" i="3"/>
  <c r="R2450" i="3"/>
  <c r="Q2182" i="3"/>
  <c r="U2182" i="3"/>
  <c r="P2182" i="3"/>
  <c r="R2182" i="3"/>
  <c r="V2182" i="3"/>
  <c r="T2182" i="3"/>
  <c r="S2182" i="3"/>
  <c r="S2128" i="3"/>
  <c r="R2128" i="3"/>
  <c r="P2128" i="3"/>
  <c r="T2128" i="3"/>
  <c r="Q2128" i="3"/>
  <c r="U2128" i="3"/>
  <c r="V2128" i="3"/>
  <c r="P2061" i="3"/>
  <c r="T2061" i="3"/>
  <c r="S2061" i="3"/>
  <c r="Q2061" i="3"/>
  <c r="U2061" i="3"/>
  <c r="R2061" i="3"/>
  <c r="V2061" i="3"/>
  <c r="S1784" i="3"/>
  <c r="V1784" i="3"/>
  <c r="P1784" i="3"/>
  <c r="T1784" i="3"/>
  <c r="Q1784" i="3"/>
  <c r="U1784" i="3"/>
  <c r="R1784" i="3"/>
  <c r="R359" i="3"/>
  <c r="V359" i="3"/>
  <c r="U359" i="3"/>
  <c r="S359" i="3"/>
  <c r="P359" i="3"/>
  <c r="T359" i="3"/>
  <c r="Q359" i="3"/>
  <c r="P188" i="3"/>
  <c r="T188" i="3"/>
  <c r="Q188" i="3"/>
  <c r="U188" i="3"/>
  <c r="R188" i="3"/>
  <c r="V188" i="3"/>
  <c r="S188" i="3"/>
  <c r="S1824" i="3"/>
  <c r="V1824" i="3"/>
  <c r="P1824" i="3"/>
  <c r="T1824" i="3"/>
  <c r="Q1824" i="3"/>
  <c r="U1824" i="3"/>
  <c r="R1824" i="3"/>
  <c r="AH108" i="2"/>
  <c r="W2840" i="3" l="1"/>
  <c r="W2838" i="3"/>
  <c r="W2873" i="3"/>
  <c r="W2667" i="3"/>
  <c r="W2685" i="3"/>
  <c r="W2697" i="3"/>
  <c r="W2650" i="3"/>
  <c r="W2953" i="3"/>
  <c r="W3025" i="3"/>
  <c r="W2728" i="3"/>
  <c r="W2758" i="3"/>
  <c r="W2800" i="3"/>
  <c r="W2830" i="3"/>
  <c r="W3044" i="3"/>
  <c r="W2663" i="3"/>
  <c r="W2837" i="3"/>
  <c r="W2921" i="3"/>
  <c r="W2993" i="3"/>
  <c r="W2684" i="3"/>
  <c r="W3008" i="3"/>
  <c r="W2670" i="3"/>
  <c r="W2676" i="3"/>
  <c r="W2844" i="3"/>
  <c r="W2886" i="3"/>
  <c r="W2898" i="3"/>
  <c r="W2936" i="3"/>
  <c r="W2653" i="3"/>
  <c r="W2671" i="3"/>
  <c r="W2683" i="3"/>
  <c r="W2857" i="3"/>
  <c r="W2941" i="3"/>
  <c r="W2959" i="3"/>
  <c r="W2965" i="3"/>
  <c r="W3013" i="3"/>
  <c r="W3031" i="3"/>
  <c r="W3037" i="3"/>
  <c r="W2183" i="3"/>
  <c r="W2834" i="3"/>
  <c r="W3002" i="3"/>
  <c r="W2616" i="3"/>
  <c r="W1314" i="3"/>
  <c r="W1482" i="3"/>
  <c r="W1806" i="3"/>
  <c r="W583" i="3"/>
  <c r="W799" i="3"/>
  <c r="W2221" i="3"/>
  <c r="W2354" i="3"/>
  <c r="W254" i="3"/>
  <c r="W1485" i="3"/>
  <c r="W2175" i="3"/>
  <c r="W2553" i="3"/>
  <c r="W54" i="3"/>
  <c r="W2910" i="3"/>
  <c r="W952" i="3"/>
  <c r="W1024" i="3"/>
  <c r="W2110" i="3"/>
  <c r="W2990" i="3"/>
  <c r="W2881" i="3"/>
  <c r="W281" i="3"/>
  <c r="W659" i="3"/>
  <c r="W757" i="3"/>
  <c r="W2143" i="3"/>
  <c r="W2209" i="3"/>
  <c r="W2317" i="3"/>
  <c r="W2551" i="3"/>
  <c r="W2468" i="3"/>
  <c r="W2636" i="3"/>
  <c r="W2270" i="3"/>
  <c r="W20" i="3"/>
  <c r="W26" i="3"/>
  <c r="W134" i="3"/>
  <c r="W170" i="3"/>
  <c r="W212" i="3"/>
  <c r="W302" i="3"/>
  <c r="W392" i="3"/>
  <c r="W518" i="3"/>
  <c r="W662" i="3"/>
  <c r="W704" i="3"/>
  <c r="W776" i="3"/>
  <c r="W866" i="3"/>
  <c r="W962" i="3"/>
  <c r="W968" i="3"/>
  <c r="W1040" i="3"/>
  <c r="W1112" i="3"/>
  <c r="W1184" i="3"/>
  <c r="W1310" i="3"/>
  <c r="W1328" i="3"/>
  <c r="W1382" i="3"/>
  <c r="W1526" i="3"/>
  <c r="W1598" i="3"/>
  <c r="W1652" i="3"/>
  <c r="W1700" i="3"/>
  <c r="W1772" i="3"/>
  <c r="W1820" i="3"/>
  <c r="W1898" i="3"/>
  <c r="W1940" i="3"/>
  <c r="W1970" i="3"/>
  <c r="W2042" i="3"/>
  <c r="W2084" i="3"/>
  <c r="W2150" i="3"/>
  <c r="W2180" i="3"/>
  <c r="W2216" i="3"/>
  <c r="W2594" i="3"/>
  <c r="W189" i="3"/>
  <c r="W231" i="3"/>
  <c r="W321" i="3"/>
  <c r="W399" i="3"/>
  <c r="W495" i="3"/>
  <c r="W597" i="3"/>
  <c r="W687" i="3"/>
  <c r="W741" i="3"/>
  <c r="W759" i="3"/>
  <c r="W801" i="3"/>
  <c r="W1029" i="3"/>
  <c r="W1131" i="3"/>
  <c r="W1143" i="3"/>
  <c r="W1389" i="3"/>
  <c r="W1401" i="3"/>
  <c r="W1545" i="3"/>
  <c r="W1623" i="3"/>
  <c r="W1833" i="3"/>
  <c r="W1923" i="3"/>
  <c r="W2055" i="3"/>
  <c r="W2211" i="3"/>
  <c r="W2283" i="3"/>
  <c r="W2355" i="3"/>
  <c r="W2379" i="3"/>
  <c r="W2499" i="3"/>
  <c r="W2529" i="3"/>
  <c r="W2614" i="3"/>
  <c r="W648" i="3"/>
  <c r="W64" i="3"/>
  <c r="W184" i="3"/>
  <c r="W214" i="3"/>
  <c r="W274" i="3"/>
  <c r="W364" i="3"/>
  <c r="W424" i="3"/>
  <c r="W496" i="3"/>
  <c r="W550" i="3"/>
  <c r="W730" i="3"/>
  <c r="W784" i="3"/>
  <c r="W856" i="3"/>
  <c r="W898" i="3"/>
  <c r="W928" i="3"/>
  <c r="W940" i="3"/>
  <c r="W1000" i="3"/>
  <c r="W1090" i="3"/>
  <c r="W2173" i="3"/>
  <c r="W2245" i="3"/>
  <c r="W1114" i="3"/>
  <c r="W1162" i="3"/>
  <c r="W1198" i="3"/>
  <c r="W1390" i="3"/>
  <c r="W1504" i="3"/>
  <c r="W1576" i="3"/>
  <c r="W1666" i="3"/>
  <c r="W1702" i="3"/>
  <c r="W1792" i="3"/>
  <c r="W1864" i="3"/>
  <c r="W1882" i="3"/>
  <c r="W2002" i="3"/>
  <c r="W2098" i="3"/>
  <c r="W2152" i="3"/>
  <c r="W2272" i="3"/>
  <c r="W2338" i="3"/>
  <c r="W2344" i="3"/>
  <c r="W2428" i="3"/>
  <c r="W2458" i="3"/>
  <c r="W2488" i="3"/>
  <c r="W2500" i="3"/>
  <c r="W762" i="3"/>
  <c r="W546" i="3"/>
  <c r="W654" i="3"/>
  <c r="W11" i="3"/>
  <c r="W53" i="3"/>
  <c r="W101" i="3"/>
  <c r="W143" i="3"/>
  <c r="W149" i="3"/>
  <c r="W227" i="3"/>
  <c r="W287" i="3"/>
  <c r="W395" i="3"/>
  <c r="W467" i="3"/>
  <c r="W521" i="3"/>
  <c r="W593" i="3"/>
  <c r="W707" i="3"/>
  <c r="W995" i="3"/>
  <c r="W1025" i="3"/>
  <c r="W1043" i="3"/>
  <c r="W1115" i="3"/>
  <c r="W1187" i="3"/>
  <c r="W1325" i="3"/>
  <c r="W1343" i="3"/>
  <c r="W1373" i="3"/>
  <c r="W1559" i="3"/>
  <c r="W1703" i="3"/>
  <c r="W1787" i="3"/>
  <c r="W1817" i="3"/>
  <c r="W1889" i="3"/>
  <c r="W2165" i="3"/>
  <c r="W2189" i="3"/>
  <c r="W2267" i="3"/>
  <c r="W2351" i="3"/>
  <c r="W2429" i="3"/>
  <c r="W2447" i="3"/>
  <c r="W2459" i="3"/>
  <c r="W2495" i="3"/>
  <c r="W2525" i="3"/>
  <c r="W2537" i="3"/>
  <c r="W2567" i="3"/>
  <c r="W150" i="3"/>
  <c r="W414" i="3"/>
  <c r="W564" i="3"/>
  <c r="W930" i="3"/>
  <c r="W1206" i="3"/>
  <c r="W1428" i="3"/>
  <c r="W1008" i="3"/>
  <c r="W2052" i="3"/>
  <c r="W2490" i="3"/>
  <c r="W2190" i="3"/>
  <c r="W948" i="3"/>
  <c r="W1038" i="3"/>
  <c r="W1560" i="3"/>
  <c r="W936" i="3"/>
  <c r="W1764" i="3"/>
  <c r="W1926" i="3"/>
  <c r="W972" i="3"/>
  <c r="W1446" i="3"/>
  <c r="W2274" i="3"/>
  <c r="W1782" i="3"/>
  <c r="W1896" i="3"/>
  <c r="W2310" i="3"/>
  <c r="W1470" i="3"/>
  <c r="W1704" i="3"/>
  <c r="W2388" i="3"/>
  <c r="W1955" i="3"/>
  <c r="W2171" i="3"/>
  <c r="W2279" i="3"/>
  <c r="W2363" i="3"/>
  <c r="W2441" i="3"/>
  <c r="W2519" i="3"/>
  <c r="W2334" i="3"/>
  <c r="W1572" i="3"/>
  <c r="W1874" i="3"/>
  <c r="W2145" i="3"/>
  <c r="W2612" i="3"/>
  <c r="W2769" i="3"/>
  <c r="W2841" i="3"/>
  <c r="W2895" i="3"/>
  <c r="W43" i="3"/>
  <c r="W325" i="3"/>
  <c r="W385" i="3"/>
  <c r="W589" i="3"/>
  <c r="W643" i="3"/>
  <c r="W679" i="3"/>
  <c r="W877" i="3"/>
  <c r="W895" i="3"/>
  <c r="W1009" i="3"/>
  <c r="W1039" i="3"/>
  <c r="W1111" i="3"/>
  <c r="W1183" i="3"/>
  <c r="W1255" i="3"/>
  <c r="W1453" i="3"/>
  <c r="W1471" i="3"/>
  <c r="W1597" i="3"/>
  <c r="W1615" i="3"/>
  <c r="W1681" i="3"/>
  <c r="W1861" i="3"/>
  <c r="W1945" i="3"/>
  <c r="W2017" i="3"/>
  <c r="W2035" i="3"/>
  <c r="W2071" i="3"/>
  <c r="W2203" i="3"/>
  <c r="W2275" i="3"/>
  <c r="W2353" i="3"/>
  <c r="W278" i="3"/>
  <c r="W350" i="3"/>
  <c r="W422" i="3"/>
  <c r="W494" i="3"/>
  <c r="W1070" i="3"/>
  <c r="W1142" i="3"/>
  <c r="W1502" i="3"/>
  <c r="W1718" i="3"/>
  <c r="W1796" i="3"/>
  <c r="W312" i="3"/>
  <c r="W2681" i="3"/>
  <c r="W357" i="3"/>
  <c r="W573" i="3"/>
  <c r="W645" i="3"/>
  <c r="W717" i="3"/>
  <c r="W1221" i="3"/>
  <c r="W1653" i="3"/>
  <c r="W1809" i="3"/>
  <c r="W1881" i="3"/>
  <c r="W2031" i="3"/>
  <c r="W2199" i="3"/>
  <c r="W2583" i="3"/>
  <c r="W2934" i="3"/>
  <c r="W3006" i="3"/>
  <c r="W106" i="3"/>
  <c r="W178" i="3"/>
  <c r="W688" i="3"/>
  <c r="W1048" i="3"/>
  <c r="W1480" i="3"/>
  <c r="W1624" i="3"/>
  <c r="W2230" i="3"/>
  <c r="W2302" i="3"/>
  <c r="W2374" i="3"/>
  <c r="W324" i="3"/>
  <c r="W29" i="3"/>
  <c r="W347" i="3"/>
  <c r="W425" i="3"/>
  <c r="W1073" i="3"/>
  <c r="W1145" i="3"/>
  <c r="W1361" i="3"/>
  <c r="W1721" i="3"/>
  <c r="W1937" i="3"/>
  <c r="W2081" i="3"/>
  <c r="W1650" i="3"/>
  <c r="W1632" i="3"/>
  <c r="W2508" i="3"/>
  <c r="W1734" i="3"/>
  <c r="W2390" i="3"/>
  <c r="W800" i="3"/>
  <c r="W944" i="3"/>
  <c r="W3050" i="3"/>
  <c r="W1095" i="3"/>
  <c r="W1599" i="3"/>
  <c r="W498" i="3"/>
  <c r="W634" i="3"/>
  <c r="W1210" i="3"/>
  <c r="W1714" i="3"/>
  <c r="W1930" i="3"/>
  <c r="W19" i="3"/>
  <c r="W769" i="3"/>
  <c r="W259" i="3"/>
  <c r="W637" i="3"/>
  <c r="W781" i="3"/>
  <c r="W811" i="3"/>
  <c r="W1675" i="3"/>
  <c r="W2246" i="3"/>
  <c r="W2366" i="3"/>
  <c r="W2618" i="3"/>
  <c r="W524" i="3"/>
  <c r="W2234" i="3"/>
  <c r="W2067" i="3"/>
  <c r="W2331" i="3"/>
  <c r="W2493" i="3"/>
  <c r="W58" i="3"/>
  <c r="W166" i="3"/>
  <c r="W310" i="3"/>
  <c r="W460" i="3"/>
  <c r="W646" i="3"/>
  <c r="W964" i="3"/>
  <c r="W1942" i="3"/>
  <c r="W2506" i="3"/>
  <c r="W2744" i="3"/>
  <c r="W2756" i="3"/>
  <c r="W95" i="3"/>
  <c r="W527" i="3"/>
  <c r="W557" i="3"/>
  <c r="W671" i="3"/>
  <c r="W1319" i="3"/>
  <c r="W1463" i="3"/>
  <c r="W2291" i="3"/>
  <c r="W2720" i="3"/>
  <c r="W2568" i="3"/>
  <c r="W2871" i="3"/>
  <c r="W409" i="3"/>
  <c r="W571" i="3"/>
  <c r="W1081" i="3"/>
  <c r="W1513" i="3"/>
  <c r="W223" i="3"/>
  <c r="W991" i="3"/>
  <c r="W1729" i="3"/>
  <c r="W335" i="3"/>
  <c r="W2282" i="3"/>
  <c r="W2432" i="3"/>
  <c r="W2486" i="3"/>
  <c r="W720" i="3"/>
  <c r="W2709" i="3"/>
  <c r="W2781" i="3"/>
  <c r="W2853" i="3"/>
  <c r="W25" i="3"/>
  <c r="W139" i="3"/>
  <c r="W151" i="3"/>
  <c r="W169" i="3"/>
  <c r="W211" i="3"/>
  <c r="W253" i="3"/>
  <c r="W295" i="3"/>
  <c r="W529" i="3"/>
  <c r="W601" i="3"/>
  <c r="W655" i="3"/>
  <c r="W691" i="3"/>
  <c r="W835" i="3"/>
  <c r="W889" i="3"/>
  <c r="W907" i="3"/>
  <c r="W961" i="3"/>
  <c r="W973" i="3"/>
  <c r="W1051" i="3"/>
  <c r="W1123" i="3"/>
  <c r="W1249" i="3"/>
  <c r="W1309" i="3"/>
  <c r="W1447" i="3"/>
  <c r="W1525" i="3"/>
  <c r="W1627" i="3"/>
  <c r="W1711" i="3"/>
  <c r="W1831" i="3"/>
  <c r="W949" i="3"/>
  <c r="W1483" i="3"/>
  <c r="W2967" i="3"/>
  <c r="W85" i="3"/>
  <c r="W121" i="3"/>
  <c r="W265" i="3"/>
  <c r="W367" i="3"/>
  <c r="W421" i="3"/>
  <c r="W445" i="3"/>
  <c r="W559" i="3"/>
  <c r="W733" i="3"/>
  <c r="W1003" i="3"/>
  <c r="W1093" i="3"/>
  <c r="W1165" i="3"/>
  <c r="W1321" i="3"/>
  <c r="W1465" i="3"/>
  <c r="W1537" i="3"/>
  <c r="W1669" i="3"/>
  <c r="W1693" i="3"/>
  <c r="W1795" i="3"/>
  <c r="W1873" i="3"/>
  <c r="W1891" i="3"/>
  <c r="W2125" i="3"/>
  <c r="W2257" i="3"/>
  <c r="W2611" i="3"/>
  <c r="W2132" i="3"/>
  <c r="W2638" i="3"/>
  <c r="W2698" i="3"/>
  <c r="W2740" i="3"/>
  <c r="W2770" i="3"/>
  <c r="W2812" i="3"/>
  <c r="W38" i="3"/>
  <c r="W2955" i="3"/>
  <c r="W631" i="3"/>
  <c r="W1153" i="3"/>
  <c r="W2883" i="3"/>
  <c r="W193" i="3"/>
  <c r="W457" i="3"/>
  <c r="W499" i="3"/>
  <c r="W787" i="3"/>
  <c r="W233" i="3"/>
  <c r="W1965" i="3"/>
  <c r="W2294" i="3"/>
  <c r="W456" i="3"/>
  <c r="W2637" i="3"/>
  <c r="W2721" i="3"/>
  <c r="W2793" i="3"/>
  <c r="W2865" i="3"/>
  <c r="W2907" i="3"/>
  <c r="W67" i="3"/>
  <c r="W145" i="3"/>
  <c r="W163" i="3"/>
  <c r="W307" i="3"/>
  <c r="W319" i="3"/>
  <c r="W343" i="3"/>
  <c r="W487" i="3"/>
  <c r="W541" i="3"/>
  <c r="W613" i="3"/>
  <c r="W703" i="3"/>
  <c r="W829" i="3"/>
  <c r="W847" i="3"/>
  <c r="W901" i="3"/>
  <c r="W919" i="3"/>
  <c r="W985" i="3"/>
  <c r="W1063" i="3"/>
  <c r="W1135" i="3"/>
  <c r="W1219" i="3"/>
  <c r="W1291" i="3"/>
  <c r="W1363" i="3"/>
  <c r="W1549" i="3"/>
  <c r="W775" i="3"/>
  <c r="W1207" i="3"/>
  <c r="W2540" i="3"/>
  <c r="W2679" i="3"/>
  <c r="W2823" i="3"/>
  <c r="W2949" i="3"/>
  <c r="W2979" i="3"/>
  <c r="W3021" i="3"/>
  <c r="W3051" i="3"/>
  <c r="W277" i="3"/>
  <c r="W379" i="3"/>
  <c r="W403" i="3"/>
  <c r="W433" i="3"/>
  <c r="W469" i="3"/>
  <c r="W511" i="3"/>
  <c r="W625" i="3"/>
  <c r="W673" i="3"/>
  <c r="W1015" i="3"/>
  <c r="W1033" i="3"/>
  <c r="W1105" i="3"/>
  <c r="W1177" i="3"/>
  <c r="W1231" i="3"/>
  <c r="W1273" i="3"/>
  <c r="W1393" i="3"/>
  <c r="W1477" i="3"/>
  <c r="W1489" i="3"/>
  <c r="W1519" i="3"/>
  <c r="W1609" i="3"/>
  <c r="W1813" i="3"/>
  <c r="W1903" i="3"/>
  <c r="W2137" i="3"/>
  <c r="W2269" i="3"/>
  <c r="W2347" i="3"/>
  <c r="W2395" i="3"/>
  <c r="W2431" i="3"/>
  <c r="W2593" i="3"/>
  <c r="W2623" i="3"/>
  <c r="W2925" i="3"/>
  <c r="W2318" i="3"/>
  <c r="W2330" i="3"/>
  <c r="W2504" i="3"/>
  <c r="W2606" i="3"/>
  <c r="W2649" i="3"/>
  <c r="W2733" i="3"/>
  <c r="W2805" i="3"/>
  <c r="W2877" i="3"/>
  <c r="W31" i="3"/>
  <c r="W37" i="3"/>
  <c r="W97" i="3"/>
  <c r="W205" i="3"/>
  <c r="W301" i="3"/>
  <c r="W535" i="3"/>
  <c r="W553" i="3"/>
  <c r="W667" i="3"/>
  <c r="W715" i="3"/>
  <c r="W841" i="3"/>
  <c r="W859" i="3"/>
  <c r="W913" i="3"/>
  <c r="W931" i="3"/>
  <c r="W997" i="3"/>
  <c r="W1075" i="3"/>
  <c r="W1147" i="3"/>
  <c r="W1243" i="3"/>
  <c r="W1261" i="3"/>
  <c r="W1303" i="3"/>
  <c r="W1507" i="3"/>
  <c r="W1561" i="3"/>
  <c r="W1579" i="3"/>
  <c r="W1651" i="3"/>
  <c r="W1723" i="3"/>
  <c r="W1765" i="3"/>
  <c r="W1777" i="3"/>
  <c r="W1789" i="3"/>
  <c r="W1825" i="3"/>
  <c r="W1855" i="3"/>
  <c r="W2691" i="3"/>
  <c r="W3039" i="3"/>
  <c r="W2480" i="3"/>
  <c r="W2624" i="3"/>
  <c r="W2763" i="3"/>
  <c r="W2835" i="3"/>
  <c r="W2919" i="3"/>
  <c r="W2961" i="3"/>
  <c r="W2991" i="3"/>
  <c r="W3033" i="3"/>
  <c r="W49" i="3"/>
  <c r="W235" i="3"/>
  <c r="W289" i="3"/>
  <c r="W391" i="3"/>
  <c r="W427" i="3"/>
  <c r="W451" i="3"/>
  <c r="W481" i="3"/>
  <c r="W595" i="3"/>
  <c r="W649" i="3"/>
  <c r="W685" i="3"/>
  <c r="W739" i="3"/>
  <c r="W1027" i="3"/>
  <c r="W1045" i="3"/>
  <c r="W1117" i="3"/>
  <c r="W1189" i="3"/>
  <c r="W1315" i="3"/>
  <c r="W1333" i="3"/>
  <c r="W1345" i="3"/>
  <c r="W1387" i="3"/>
  <c r="W1405" i="3"/>
  <c r="W1501" i="3"/>
  <c r="W1531" i="3"/>
  <c r="W1591" i="3"/>
  <c r="W1621" i="3"/>
  <c r="W1687" i="3"/>
  <c r="W1705" i="3"/>
  <c r="W3027" i="3"/>
  <c r="W127" i="3"/>
  <c r="W721" i="3"/>
  <c r="W1021" i="3"/>
  <c r="W1297" i="3"/>
  <c r="W1879" i="3"/>
  <c r="W2739" i="3"/>
  <c r="W179" i="3"/>
  <c r="W2391" i="3"/>
  <c r="W2534" i="3"/>
  <c r="W2661" i="3"/>
  <c r="W2745" i="3"/>
  <c r="W2817" i="3"/>
  <c r="W2889" i="3"/>
  <c r="W133" i="3"/>
  <c r="W187" i="3"/>
  <c r="W217" i="3"/>
  <c r="W337" i="3"/>
  <c r="W361" i="3"/>
  <c r="W415" i="3"/>
  <c r="W505" i="3"/>
  <c r="W547" i="3"/>
  <c r="W565" i="3"/>
  <c r="W727" i="3"/>
  <c r="W793" i="3"/>
  <c r="W853" i="3"/>
  <c r="W871" i="3"/>
  <c r="W925" i="3"/>
  <c r="W943" i="3"/>
  <c r="W1087" i="3"/>
  <c r="W1159" i="3"/>
  <c r="W1357" i="3"/>
  <c r="W1375" i="3"/>
  <c r="W1417" i="3"/>
  <c r="W1459" i="3"/>
  <c r="W1543" i="3"/>
  <c r="W1555" i="3"/>
  <c r="W1573" i="3"/>
  <c r="W1663" i="3"/>
  <c r="W2997" i="3"/>
  <c r="W355" i="3"/>
  <c r="W1279" i="3"/>
  <c r="W1435" i="3"/>
  <c r="W1824" i="3"/>
  <c r="W2288" i="3"/>
  <c r="W2372" i="3"/>
  <c r="W2408" i="3"/>
  <c r="W2462" i="3"/>
  <c r="W2588" i="3"/>
  <c r="W738" i="3"/>
  <c r="W2643" i="3"/>
  <c r="W2655" i="3"/>
  <c r="W2703" i="3"/>
  <c r="W2775" i="3"/>
  <c r="W2847" i="3"/>
  <c r="W2901" i="3"/>
  <c r="W2931" i="3"/>
  <c r="W2973" i="3"/>
  <c r="W3003" i="3"/>
  <c r="W3045" i="3"/>
  <c r="W7" i="3"/>
  <c r="W61" i="3"/>
  <c r="W73" i="3"/>
  <c r="W157" i="3"/>
  <c r="W175" i="3"/>
  <c r="W229" i="3"/>
  <c r="W247" i="3"/>
  <c r="W271" i="3"/>
  <c r="W313" i="3"/>
  <c r="W463" i="3"/>
  <c r="W661" i="3"/>
  <c r="W697" i="3"/>
  <c r="W751" i="3"/>
  <c r="W823" i="3"/>
  <c r="W967" i="3"/>
  <c r="W1057" i="3"/>
  <c r="W1129" i="3"/>
  <c r="W1201" i="3"/>
  <c r="W1381" i="3"/>
  <c r="W1399" i="3"/>
  <c r="W1429" i="3"/>
  <c r="W2799" i="3"/>
  <c r="W1423" i="3"/>
  <c r="W1657" i="3"/>
  <c r="W3009" i="3"/>
  <c r="W1784" i="3"/>
  <c r="W188" i="3"/>
  <c r="W2396" i="3"/>
  <c r="W2516" i="3"/>
  <c r="W2673" i="3"/>
  <c r="W2757" i="3"/>
  <c r="W2829" i="3"/>
  <c r="W91" i="3"/>
  <c r="W103" i="3"/>
  <c r="W199" i="3"/>
  <c r="W373" i="3"/>
  <c r="W397" i="3"/>
  <c r="W517" i="3"/>
  <c r="W523" i="3"/>
  <c r="W577" i="3"/>
  <c r="W865" i="3"/>
  <c r="W883" i="3"/>
  <c r="W937" i="3"/>
  <c r="W955" i="3"/>
  <c r="W1099" i="3"/>
  <c r="W1171" i="3"/>
  <c r="W1225" i="3"/>
  <c r="W1327" i="3"/>
  <c r="W1351" i="3"/>
  <c r="W1441" i="3"/>
  <c r="W1495" i="3"/>
  <c r="W1585" i="3"/>
  <c r="W1603" i="3"/>
  <c r="W2727" i="3"/>
  <c r="W619" i="3"/>
  <c r="W1369" i="3"/>
  <c r="W1933" i="3"/>
  <c r="W2811" i="3"/>
  <c r="W2937" i="3"/>
  <c r="W2751" i="3"/>
  <c r="W2312" i="3"/>
  <c r="W2630" i="3"/>
  <c r="W222" i="3"/>
  <c r="W2715" i="3"/>
  <c r="W2787" i="3"/>
  <c r="W2859" i="3"/>
  <c r="W2913" i="3"/>
  <c r="W2943" i="3"/>
  <c r="W2985" i="3"/>
  <c r="W3015" i="3"/>
  <c r="W55" i="3"/>
  <c r="W109" i="3"/>
  <c r="W181" i="3"/>
  <c r="W241" i="3"/>
  <c r="W283" i="3"/>
  <c r="W475" i="3"/>
  <c r="W493" i="3"/>
  <c r="W607" i="3"/>
  <c r="W709" i="3"/>
  <c r="W745" i="3"/>
  <c r="W763" i="3"/>
  <c r="W805" i="3"/>
  <c r="W817" i="3"/>
  <c r="W979" i="3"/>
  <c r="W1069" i="3"/>
  <c r="W1141" i="3"/>
  <c r="W1195" i="3"/>
  <c r="W1213" i="3"/>
  <c r="W1237" i="3"/>
  <c r="W1267" i="3"/>
  <c r="W1285" i="3"/>
  <c r="W1339" i="3"/>
  <c r="W1411" i="3"/>
  <c r="W1567" i="3"/>
  <c r="W1645" i="3"/>
  <c r="W1699" i="3"/>
  <c r="W1717" i="3"/>
  <c r="W1741" i="3"/>
  <c r="W1771" i="3"/>
  <c r="W2113" i="3"/>
  <c r="W2197" i="3"/>
  <c r="W2401" i="3"/>
  <c r="W2461" i="3"/>
  <c r="W2497" i="3"/>
  <c r="W2539" i="3"/>
  <c r="W2300" i="3"/>
  <c r="W2336" i="3"/>
  <c r="W2644" i="3"/>
  <c r="W2686" i="3"/>
  <c r="W2944" i="3"/>
  <c r="W2974" i="3"/>
  <c r="W3016" i="3"/>
  <c r="W3046" i="3"/>
  <c r="W260" i="3"/>
  <c r="W320" i="3"/>
  <c r="W434" i="3"/>
  <c r="W476" i="3"/>
  <c r="W650" i="3"/>
  <c r="W734" i="3"/>
  <c r="W794" i="3"/>
  <c r="W836" i="3"/>
  <c r="W908" i="3"/>
  <c r="W950" i="3"/>
  <c r="W1022" i="3"/>
  <c r="W1400" i="3"/>
  <c r="W1454" i="3"/>
  <c r="W1496" i="3"/>
  <c r="W1556" i="3"/>
  <c r="W1586" i="3"/>
  <c r="W1628" i="3"/>
  <c r="W1670" i="3"/>
  <c r="W1832" i="3"/>
  <c r="W1850" i="3"/>
  <c r="W2012" i="3"/>
  <c r="W2054" i="3"/>
  <c r="W2240" i="3"/>
  <c r="W2498" i="3"/>
  <c r="W2678" i="3"/>
  <c r="W270" i="3"/>
  <c r="W306" i="3"/>
  <c r="W2693" i="3"/>
  <c r="W2735" i="3"/>
  <c r="W2765" i="3"/>
  <c r="W2807" i="3"/>
  <c r="W2861" i="3"/>
  <c r="W2963" i="3"/>
  <c r="W33" i="3"/>
  <c r="W57" i="3"/>
  <c r="W381" i="3"/>
  <c r="W465" i="3"/>
  <c r="W483" i="3"/>
  <c r="W843" i="3"/>
  <c r="W873" i="3"/>
  <c r="W915" i="3"/>
  <c r="W975" i="3"/>
  <c r="W1059" i="3"/>
  <c r="W1101" i="3"/>
  <c r="W1173" i="3"/>
  <c r="W1185" i="3"/>
  <c r="W1203" i="3"/>
  <c r="W1275" i="3"/>
  <c r="W1329" i="3"/>
  <c r="W1347" i="3"/>
  <c r="W1419" i="3"/>
  <c r="W1563" i="3"/>
  <c r="W1761" i="3"/>
  <c r="W1947" i="3"/>
  <c r="W2013" i="3"/>
  <c r="W2241" i="3"/>
  <c r="W2313" i="3"/>
  <c r="W2463" i="3"/>
  <c r="W2481" i="3"/>
  <c r="W2541" i="3"/>
  <c r="W2565" i="3"/>
  <c r="W2572" i="3"/>
  <c r="W2602" i="3"/>
  <c r="W102" i="3"/>
  <c r="W372" i="3"/>
  <c r="W2780" i="3"/>
  <c r="W2700" i="3"/>
  <c r="W2742" i="3"/>
  <c r="W2772" i="3"/>
  <c r="W2814" i="3"/>
  <c r="W2916" i="3"/>
  <c r="W2988" i="3"/>
  <c r="W10" i="3"/>
  <c r="W160" i="3"/>
  <c r="W304" i="3"/>
  <c r="W316" i="3"/>
  <c r="W334" i="3"/>
  <c r="W442" i="3"/>
  <c r="W454" i="3"/>
  <c r="W610" i="3"/>
  <c r="W652" i="3"/>
  <c r="W802" i="3"/>
  <c r="W1012" i="3"/>
  <c r="W1132" i="3"/>
  <c r="W1246" i="3"/>
  <c r="W1378" i="3"/>
  <c r="W1432" i="3"/>
  <c r="W1492" i="3"/>
  <c r="W1534" i="3"/>
  <c r="W1564" i="3"/>
  <c r="W1690" i="3"/>
  <c r="W1708" i="3"/>
  <c r="W1750" i="3"/>
  <c r="W1822" i="3"/>
  <c r="W1972" i="3"/>
  <c r="W2044" i="3"/>
  <c r="W2134" i="3"/>
  <c r="W2212" i="3"/>
  <c r="W2846" i="3"/>
  <c r="W2713" i="3"/>
  <c r="W2755" i="3"/>
  <c r="W2785" i="3"/>
  <c r="W2827" i="3"/>
  <c r="W131" i="3"/>
  <c r="W551" i="3"/>
  <c r="W605" i="3"/>
  <c r="W623" i="3"/>
  <c r="W653" i="3"/>
  <c r="W737" i="3"/>
  <c r="W779" i="3"/>
  <c r="W797" i="3"/>
  <c r="W809" i="3"/>
  <c r="W839" i="3"/>
  <c r="W893" i="3"/>
  <c r="W911" i="3"/>
  <c r="W1259" i="3"/>
  <c r="W1469" i="3"/>
  <c r="W1487" i="3"/>
  <c r="W1547" i="3"/>
  <c r="W1631" i="3"/>
  <c r="W1745" i="3"/>
  <c r="W1847" i="3"/>
  <c r="W1961" i="3"/>
  <c r="W1991" i="3"/>
  <c r="W2021" i="3"/>
  <c r="W2063" i="3"/>
  <c r="W2123" i="3"/>
  <c r="W2147" i="3"/>
  <c r="W2213" i="3"/>
  <c r="W2297" i="3"/>
  <c r="W2381" i="3"/>
  <c r="W2477" i="3"/>
  <c r="W2555" i="3"/>
  <c r="W2585" i="3"/>
  <c r="W2597" i="3"/>
  <c r="W2627" i="3"/>
  <c r="W2768" i="3"/>
  <c r="W2978" i="3"/>
  <c r="W72" i="3"/>
  <c r="W2960" i="3"/>
  <c r="W1500" i="3"/>
  <c r="W2292" i="3"/>
  <c r="W1386" i="3"/>
  <c r="W2130" i="3"/>
  <c r="W2136" i="3"/>
  <c r="W1116" i="3"/>
  <c r="W1218" i="3"/>
  <c r="W1398" i="3"/>
  <c r="W1452" i="3"/>
  <c r="W2286" i="3"/>
  <c r="W1104" i="3"/>
  <c r="W1212" i="3"/>
  <c r="W1320" i="3"/>
  <c r="W2004" i="3"/>
  <c r="W1938" i="3"/>
  <c r="W2562" i="3"/>
  <c r="W1975" i="3"/>
  <c r="W2029" i="3"/>
  <c r="W2047" i="3"/>
  <c r="W2083" i="3"/>
  <c r="W2167" i="3"/>
  <c r="W2185" i="3"/>
  <c r="W2287" i="3"/>
  <c r="W2329" i="3"/>
  <c r="W2365" i="3"/>
  <c r="W2473" i="3"/>
  <c r="W2509" i="3"/>
  <c r="W2342" i="3"/>
  <c r="W684" i="3"/>
  <c r="W2546" i="3"/>
  <c r="W2600" i="3"/>
  <c r="W2656" i="3"/>
  <c r="W2854" i="3"/>
  <c r="W2884" i="3"/>
  <c r="W2914" i="3"/>
  <c r="W2956" i="3"/>
  <c r="W2986" i="3"/>
  <c r="W3028" i="3"/>
  <c r="W8" i="3"/>
  <c r="W50" i="3"/>
  <c r="W80" i="3"/>
  <c r="W92" i="3"/>
  <c r="W110" i="3"/>
  <c r="W122" i="3"/>
  <c r="W218" i="3"/>
  <c r="W272" i="3"/>
  <c r="W290" i="3"/>
  <c r="W362" i="3"/>
  <c r="W458" i="3"/>
  <c r="W560" i="3"/>
  <c r="W674" i="3"/>
  <c r="W818" i="3"/>
  <c r="W848" i="3"/>
  <c r="W920" i="3"/>
  <c r="W1082" i="3"/>
  <c r="W1154" i="3"/>
  <c r="W1220" i="3"/>
  <c r="W1226" i="3"/>
  <c r="W1262" i="3"/>
  <c r="W1268" i="3"/>
  <c r="W1280" i="3"/>
  <c r="W1352" i="3"/>
  <c r="W1538" i="3"/>
  <c r="W1550" i="3"/>
  <c r="W1568" i="3"/>
  <c r="W1640" i="3"/>
  <c r="W1730" i="3"/>
  <c r="W1790" i="3"/>
  <c r="W1844" i="3"/>
  <c r="W1862" i="3"/>
  <c r="W2024" i="3"/>
  <c r="W2276" i="3"/>
  <c r="W2324" i="3"/>
  <c r="W2858" i="3"/>
  <c r="W3038" i="3"/>
  <c r="W2705" i="3"/>
  <c r="W2747" i="3"/>
  <c r="W2777" i="3"/>
  <c r="W2819" i="3"/>
  <c r="W2891" i="3"/>
  <c r="W2903" i="3"/>
  <c r="W2909" i="3"/>
  <c r="W3047" i="3"/>
  <c r="W87" i="3"/>
  <c r="W117" i="3"/>
  <c r="W171" i="3"/>
  <c r="W183" i="3"/>
  <c r="W339" i="3"/>
  <c r="W393" i="3"/>
  <c r="W477" i="3"/>
  <c r="W525" i="3"/>
  <c r="W567" i="3"/>
  <c r="W585" i="3"/>
  <c r="W657" i="3"/>
  <c r="W729" i="3"/>
  <c r="W855" i="3"/>
  <c r="W885" i="3"/>
  <c r="W927" i="3"/>
  <c r="W987" i="3"/>
  <c r="W1071" i="3"/>
  <c r="W1269" i="3"/>
  <c r="W1287" i="3"/>
  <c r="W1299" i="3"/>
  <c r="W1431" i="3"/>
  <c r="W1449" i="3"/>
  <c r="W1575" i="3"/>
  <c r="W1665" i="3"/>
  <c r="W1689" i="3"/>
  <c r="W1749" i="3"/>
  <c r="W1773" i="3"/>
  <c r="W1791" i="3"/>
  <c r="W1821" i="3"/>
  <c r="W1893" i="3"/>
  <c r="W1971" i="3"/>
  <c r="W2025" i="3"/>
  <c r="W2043" i="3"/>
  <c r="W2253" i="3"/>
  <c r="W2475" i="3"/>
  <c r="W2577" i="3"/>
  <c r="W12" i="3"/>
  <c r="W216" i="3"/>
  <c r="W2560" i="3"/>
  <c r="W2804" i="3"/>
  <c r="W36" i="3"/>
  <c r="W528" i="3"/>
  <c r="W2712" i="3"/>
  <c r="W2754" i="3"/>
  <c r="W2784" i="3"/>
  <c r="W2826" i="3"/>
  <c r="W2928" i="3"/>
  <c r="W2946" i="3"/>
  <c r="W3000" i="3"/>
  <c r="W3018" i="3"/>
  <c r="W22" i="3"/>
  <c r="W40" i="3"/>
  <c r="W52" i="3"/>
  <c r="W466" i="3"/>
  <c r="W700" i="3"/>
  <c r="W742" i="3"/>
  <c r="W814" i="3"/>
  <c r="W958" i="3"/>
  <c r="W1060" i="3"/>
  <c r="W1402" i="3"/>
  <c r="W1474" i="3"/>
  <c r="W1516" i="3"/>
  <c r="W1528" i="3"/>
  <c r="W1546" i="3"/>
  <c r="W1636" i="3"/>
  <c r="W1732" i="3"/>
  <c r="W1762" i="3"/>
  <c r="W1984" i="3"/>
  <c r="W2224" i="3"/>
  <c r="W2242" i="3"/>
  <c r="W2314" i="3"/>
  <c r="W2380" i="3"/>
  <c r="W2410" i="3"/>
  <c r="W2930" i="3"/>
  <c r="W702" i="3"/>
  <c r="W180" i="3"/>
  <c r="W438" i="3"/>
  <c r="W2641" i="3"/>
  <c r="W2695" i="3"/>
  <c r="W2725" i="3"/>
  <c r="W2767" i="3"/>
  <c r="W2797" i="3"/>
  <c r="W2839" i="3"/>
  <c r="W89" i="3"/>
  <c r="W119" i="3"/>
  <c r="W317" i="3"/>
  <c r="W365" i="3"/>
  <c r="W533" i="3"/>
  <c r="W617" i="3"/>
  <c r="W665" i="3"/>
  <c r="W677" i="3"/>
  <c r="W791" i="3"/>
  <c r="W833" i="3"/>
  <c r="W851" i="3"/>
  <c r="W905" i="3"/>
  <c r="W923" i="3"/>
  <c r="W965" i="3"/>
  <c r="W1013" i="3"/>
  <c r="W1085" i="3"/>
  <c r="W1157" i="3"/>
  <c r="W1301" i="3"/>
  <c r="W1355" i="3"/>
  <c r="W1385" i="3"/>
  <c r="W1499" i="3"/>
  <c r="W1517" i="3"/>
  <c r="W1643" i="3"/>
  <c r="W1655" i="3"/>
  <c r="W1697" i="3"/>
  <c r="W1733" i="3"/>
  <c r="W1859" i="3"/>
  <c r="W1919" i="3"/>
  <c r="W1931" i="3"/>
  <c r="W1943" i="3"/>
  <c r="W1949" i="3"/>
  <c r="W2003" i="3"/>
  <c r="W2033" i="3"/>
  <c r="W2075" i="3"/>
  <c r="W2093" i="3"/>
  <c r="W2129" i="3"/>
  <c r="W2159" i="3"/>
  <c r="W2201" i="3"/>
  <c r="W2225" i="3"/>
  <c r="W2237" i="3"/>
  <c r="W2309" i="3"/>
  <c r="W2399" i="3"/>
  <c r="W2816" i="3"/>
  <c r="W666" i="3"/>
  <c r="W168" i="3"/>
  <c r="W282" i="3"/>
  <c r="W510" i="3"/>
  <c r="W1188" i="3"/>
  <c r="W1044" i="3"/>
  <c r="W1338" i="3"/>
  <c r="W2076" i="3"/>
  <c r="W2628" i="3"/>
  <c r="W1614" i="3"/>
  <c r="W1710" i="3"/>
  <c r="W2022" i="3"/>
  <c r="W2598" i="3"/>
  <c r="W840" i="3"/>
  <c r="W1182" i="3"/>
  <c r="W1950" i="3"/>
  <c r="W2622" i="3"/>
  <c r="W1758" i="3"/>
  <c r="W1860" i="3"/>
  <c r="W2202" i="3"/>
  <c r="W1158" i="3"/>
  <c r="W1176" i="3"/>
  <c r="W1458" i="3"/>
  <c r="W1584" i="3"/>
  <c r="W2454" i="3"/>
  <c r="W1380" i="3"/>
  <c r="W1542" i="3"/>
  <c r="W1698" i="3"/>
  <c r="W2040" i="3"/>
  <c r="W1638" i="3"/>
  <c r="W2082" i="3"/>
  <c r="W1410" i="3"/>
  <c r="W182" i="3"/>
  <c r="W242" i="3"/>
  <c r="W356" i="3"/>
  <c r="W404" i="3"/>
  <c r="W428" i="3"/>
  <c r="W548" i="3"/>
  <c r="W620" i="3"/>
  <c r="W632" i="3"/>
  <c r="W716" i="3"/>
  <c r="W746" i="3"/>
  <c r="W788" i="3"/>
  <c r="W878" i="3"/>
  <c r="W980" i="3"/>
  <c r="W1052" i="3"/>
  <c r="W1124" i="3"/>
  <c r="W1178" i="3"/>
  <c r="W1394" i="3"/>
  <c r="W1610" i="3"/>
  <c r="W1682" i="3"/>
  <c r="W1754" i="3"/>
  <c r="W1928" i="3"/>
  <c r="W1982" i="3"/>
  <c r="W2096" i="3"/>
  <c r="W2162" i="3"/>
  <c r="W2198" i="3"/>
  <c r="W2210" i="3"/>
  <c r="W2474" i="3"/>
  <c r="W108" i="3"/>
  <c r="W384" i="3"/>
  <c r="W2675" i="3"/>
  <c r="W2933" i="3"/>
  <c r="W2975" i="3"/>
  <c r="W3005" i="3"/>
  <c r="W45" i="3"/>
  <c r="W201" i="3"/>
  <c r="W213" i="3"/>
  <c r="W261" i="3"/>
  <c r="W363" i="3"/>
  <c r="W411" i="3"/>
  <c r="W609" i="3"/>
  <c r="W699" i="3"/>
  <c r="W753" i="3"/>
  <c r="W771" i="3"/>
  <c r="W813" i="3"/>
  <c r="W825" i="3"/>
  <c r="W969" i="3"/>
  <c r="W1041" i="3"/>
  <c r="W1113" i="3"/>
  <c r="W1155" i="3"/>
  <c r="W1215" i="3"/>
  <c r="W1245" i="3"/>
  <c r="W1257" i="3"/>
  <c r="W1371" i="3"/>
  <c r="W1461" i="3"/>
  <c r="W1587" i="3"/>
  <c r="W1635" i="3"/>
  <c r="W1719" i="3"/>
  <c r="W1845" i="3"/>
  <c r="W2073" i="3"/>
  <c r="W2139" i="3"/>
  <c r="W2193" i="3"/>
  <c r="W2223" i="3"/>
  <c r="W2295" i="3"/>
  <c r="W2367" i="3"/>
  <c r="W2511" i="3"/>
  <c r="W2613" i="3"/>
  <c r="W3032" i="3"/>
  <c r="W516" i="3"/>
  <c r="W636" i="3"/>
  <c r="W78" i="3"/>
  <c r="W726" i="3"/>
  <c r="W2652" i="3"/>
  <c r="W2682" i="3"/>
  <c r="W256" i="3"/>
  <c r="W286" i="3"/>
  <c r="W346" i="3"/>
  <c r="W376" i="3"/>
  <c r="W406" i="3"/>
  <c r="W508" i="3"/>
  <c r="W526" i="3"/>
  <c r="W568" i="3"/>
  <c r="W838" i="3"/>
  <c r="W868" i="3"/>
  <c r="W910" i="3"/>
  <c r="W970" i="3"/>
  <c r="W1030" i="3"/>
  <c r="W1102" i="3"/>
  <c r="W1174" i="3"/>
  <c r="W1258" i="3"/>
  <c r="W1288" i="3"/>
  <c r="W1300" i="3"/>
  <c r="W1318" i="3"/>
  <c r="W1372" i="3"/>
  <c r="W1588" i="3"/>
  <c r="W1606" i="3"/>
  <c r="W1804" i="3"/>
  <c r="W1894" i="3"/>
  <c r="W2014" i="3"/>
  <c r="W2284" i="3"/>
  <c r="W2326" i="3"/>
  <c r="W2356" i="3"/>
  <c r="W2440" i="3"/>
  <c r="W2470" i="3"/>
  <c r="W2518" i="3"/>
  <c r="W2894" i="3"/>
  <c r="W420" i="3"/>
  <c r="W606" i="3"/>
  <c r="W690" i="3"/>
  <c r="W2971" i="3"/>
  <c r="W3043" i="3"/>
  <c r="W161" i="3"/>
  <c r="W299" i="3"/>
  <c r="W407" i="3"/>
  <c r="W461" i="3"/>
  <c r="W479" i="3"/>
  <c r="W503" i="3"/>
  <c r="W563" i="3"/>
  <c r="W635" i="3"/>
  <c r="W719" i="3"/>
  <c r="W821" i="3"/>
  <c r="W1055" i="3"/>
  <c r="W1127" i="3"/>
  <c r="W1211" i="3"/>
  <c r="W1241" i="3"/>
  <c r="W1397" i="3"/>
  <c r="W1541" i="3"/>
  <c r="W1613" i="3"/>
  <c r="W1685" i="3"/>
  <c r="W1757" i="3"/>
  <c r="W1799" i="3"/>
  <c r="W1901" i="3"/>
  <c r="W2177" i="3"/>
  <c r="W2471" i="3"/>
  <c r="W2507" i="3"/>
  <c r="W2549" i="3"/>
  <c r="W2579" i="3"/>
  <c r="W624" i="3"/>
  <c r="W1092" i="3"/>
  <c r="W2298" i="3"/>
  <c r="W786" i="3"/>
  <c r="W966" i="3"/>
  <c r="W2178" i="3"/>
  <c r="W2172" i="3"/>
  <c r="W2484" i="3"/>
  <c r="W1110" i="3"/>
  <c r="W822" i="3"/>
  <c r="W984" i="3"/>
  <c r="W1602" i="3"/>
  <c r="W1536" i="3"/>
  <c r="W1656" i="3"/>
  <c r="W1980" i="3"/>
  <c r="W1716" i="3"/>
  <c r="W1818" i="3"/>
  <c r="W1902" i="3"/>
  <c r="W1974" i="3"/>
  <c r="W2088" i="3"/>
  <c r="W1074" i="3"/>
  <c r="W774" i="3"/>
  <c r="W2352" i="3"/>
  <c r="W2550" i="3"/>
  <c r="W2586" i="3"/>
  <c r="W1254" i="3"/>
  <c r="W2424" i="3"/>
  <c r="W1639" i="3"/>
  <c r="W1735" i="3"/>
  <c r="W1753" i="3"/>
  <c r="W1783" i="3"/>
  <c r="W1843" i="3"/>
  <c r="W1915" i="3"/>
  <c r="W1969" i="3"/>
  <c r="W1987" i="3"/>
  <c r="W2041" i="3"/>
  <c r="W2065" i="3"/>
  <c r="W2095" i="3"/>
  <c r="W2227" i="3"/>
  <c r="W2299" i="3"/>
  <c r="W2503" i="3"/>
  <c r="W2414" i="3"/>
  <c r="W2522" i="3"/>
  <c r="W2576" i="3"/>
  <c r="W2668" i="3"/>
  <c r="W2866" i="3"/>
  <c r="W2896" i="3"/>
  <c r="W2908" i="3"/>
  <c r="W2926" i="3"/>
  <c r="W2968" i="3"/>
  <c r="W2998" i="3"/>
  <c r="W3040" i="3"/>
  <c r="W152" i="3"/>
  <c r="W230" i="3"/>
  <c r="W284" i="3"/>
  <c r="W326" i="3"/>
  <c r="W344" i="3"/>
  <c r="W374" i="3"/>
  <c r="W446" i="3"/>
  <c r="W470" i="3"/>
  <c r="W572" i="3"/>
  <c r="W602" i="3"/>
  <c r="W686" i="3"/>
  <c r="W806" i="3"/>
  <c r="W860" i="3"/>
  <c r="W1094" i="3"/>
  <c r="W1166" i="3"/>
  <c r="W1250" i="3"/>
  <c r="W1364" i="3"/>
  <c r="W1418" i="3"/>
  <c r="W1436" i="3"/>
  <c r="W1490" i="3"/>
  <c r="W1580" i="3"/>
  <c r="W1694" i="3"/>
  <c r="W1742" i="3"/>
  <c r="W1802" i="3"/>
  <c r="W1814" i="3"/>
  <c r="W1856" i="3"/>
  <c r="W1880" i="3"/>
  <c r="W1910" i="3"/>
  <c r="W1934" i="3"/>
  <c r="W2036" i="3"/>
  <c r="W2174" i="3"/>
  <c r="W2192" i="3"/>
  <c r="W2348" i="3"/>
  <c r="W2948" i="3"/>
  <c r="W24" i="3"/>
  <c r="W276" i="3"/>
  <c r="W642" i="3"/>
  <c r="W2717" i="3"/>
  <c r="W2759" i="3"/>
  <c r="W2789" i="3"/>
  <c r="W2831" i="3"/>
  <c r="W2915" i="3"/>
  <c r="W2987" i="3"/>
  <c r="W111" i="3"/>
  <c r="W159" i="3"/>
  <c r="W243" i="3"/>
  <c r="W273" i="3"/>
  <c r="W303" i="3"/>
  <c r="W579" i="3"/>
  <c r="W669" i="3"/>
  <c r="W867" i="3"/>
  <c r="W897" i="3"/>
  <c r="W939" i="3"/>
  <c r="W951" i="3"/>
  <c r="W999" i="3"/>
  <c r="W1011" i="3"/>
  <c r="W1083" i="3"/>
  <c r="W1317" i="3"/>
  <c r="W1425" i="3"/>
  <c r="W1443" i="3"/>
  <c r="W1473" i="3"/>
  <c r="W1503" i="3"/>
  <c r="W1605" i="3"/>
  <c r="W1701" i="3"/>
  <c r="W1803" i="3"/>
  <c r="W1815" i="3"/>
  <c r="W1827" i="3"/>
  <c r="W1905" i="3"/>
  <c r="W1983" i="3"/>
  <c r="W2037" i="3"/>
  <c r="W2265" i="3"/>
  <c r="W2397" i="3"/>
  <c r="W2589" i="3"/>
  <c r="W2666" i="3"/>
  <c r="W2702" i="3"/>
  <c r="W2900" i="3"/>
  <c r="W3014" i="3"/>
  <c r="W2912" i="3"/>
  <c r="W2694" i="3"/>
  <c r="W2724" i="3"/>
  <c r="W2766" i="3"/>
  <c r="W2796" i="3"/>
  <c r="W2856" i="3"/>
  <c r="W2940" i="3"/>
  <c r="W2958" i="3"/>
  <c r="W3012" i="3"/>
  <c r="W3030" i="3"/>
  <c r="W76" i="3"/>
  <c r="W202" i="3"/>
  <c r="W328" i="3"/>
  <c r="W436" i="3"/>
  <c r="W478" i="3"/>
  <c r="W538" i="3"/>
  <c r="W664" i="3"/>
  <c r="W712" i="3"/>
  <c r="W754" i="3"/>
  <c r="W796" i="3"/>
  <c r="W826" i="3"/>
  <c r="W1072" i="3"/>
  <c r="W1144" i="3"/>
  <c r="W1270" i="3"/>
  <c r="W1342" i="3"/>
  <c r="W1360" i="3"/>
  <c r="W1414" i="3"/>
  <c r="W1468" i="3"/>
  <c r="W1558" i="3"/>
  <c r="W1648" i="3"/>
  <c r="W1684" i="3"/>
  <c r="W1720" i="3"/>
  <c r="W1756" i="3"/>
  <c r="W1774" i="3"/>
  <c r="W1918" i="3"/>
  <c r="W1948" i="3"/>
  <c r="W1996" i="3"/>
  <c r="W2068" i="3"/>
  <c r="W2146" i="3"/>
  <c r="W2206" i="3"/>
  <c r="W2254" i="3"/>
  <c r="W2452" i="3"/>
  <c r="W2750" i="3"/>
  <c r="W2942" i="3"/>
  <c r="W378" i="3"/>
  <c r="W2810" i="3"/>
  <c r="W2707" i="3"/>
  <c r="W2737" i="3"/>
  <c r="W2779" i="3"/>
  <c r="W2809" i="3"/>
  <c r="W2899" i="3"/>
  <c r="W47" i="3"/>
  <c r="W191" i="3"/>
  <c r="W323" i="3"/>
  <c r="W377" i="3"/>
  <c r="W449" i="3"/>
  <c r="W545" i="3"/>
  <c r="W689" i="3"/>
  <c r="W749" i="3"/>
  <c r="W845" i="3"/>
  <c r="W863" i="3"/>
  <c r="W917" i="3"/>
  <c r="W935" i="3"/>
  <c r="W1097" i="3"/>
  <c r="W1169" i="3"/>
  <c r="W1283" i="3"/>
  <c r="W1295" i="3"/>
  <c r="W1367" i="3"/>
  <c r="W1379" i="3"/>
  <c r="W1481" i="3"/>
  <c r="W1523" i="3"/>
  <c r="W1529" i="3"/>
  <c r="W1601" i="3"/>
  <c r="W1781" i="3"/>
  <c r="W1973" i="3"/>
  <c r="W2015" i="3"/>
  <c r="W2045" i="3"/>
  <c r="W2087" i="3"/>
  <c r="W2105" i="3"/>
  <c r="W2117" i="3"/>
  <c r="W2141" i="3"/>
  <c r="W2249" i="3"/>
  <c r="W2333" i="3"/>
  <c r="W2375" i="3"/>
  <c r="W2405" i="3"/>
  <c r="W2531" i="3"/>
  <c r="W66" i="3"/>
  <c r="W132" i="3"/>
  <c r="W174" i="3"/>
  <c r="W240" i="3"/>
  <c r="W252" i="3"/>
  <c r="W264" i="3"/>
  <c r="W630" i="3"/>
  <c r="W732" i="3"/>
  <c r="W336" i="3"/>
  <c r="W396" i="3"/>
  <c r="W798" i="3"/>
  <c r="W1752" i="3"/>
  <c r="W1242" i="3"/>
  <c r="W2010" i="3"/>
  <c r="W2142" i="3"/>
  <c r="W2160" i="3"/>
  <c r="W816" i="3"/>
  <c r="W1140" i="3"/>
  <c r="W1548" i="3"/>
  <c r="W852" i="3"/>
  <c r="W1296" i="3"/>
  <c r="W1494" i="3"/>
  <c r="W1842" i="3"/>
  <c r="W876" i="3"/>
  <c r="W2196" i="3"/>
  <c r="W2220" i="3"/>
  <c r="W1932" i="3"/>
  <c r="W2406" i="3"/>
  <c r="W2304" i="3"/>
  <c r="W1350" i="3"/>
  <c r="W1152" i="3"/>
  <c r="W2124" i="3"/>
  <c r="W2376" i="3"/>
  <c r="W2635" i="3"/>
  <c r="W2492" i="3"/>
  <c r="W2558" i="3"/>
  <c r="W2710" i="3"/>
  <c r="W2752" i="3"/>
  <c r="W2782" i="3"/>
  <c r="W2824" i="3"/>
  <c r="W146" i="3"/>
  <c r="W224" i="3"/>
  <c r="W296" i="3"/>
  <c r="W314" i="3"/>
  <c r="W416" i="3"/>
  <c r="W488" i="3"/>
  <c r="W530" i="3"/>
  <c r="W644" i="3"/>
  <c r="W728" i="3"/>
  <c r="W758" i="3"/>
  <c r="W890" i="3"/>
  <c r="W932" i="3"/>
  <c r="W974" i="3"/>
  <c r="W992" i="3"/>
  <c r="W1064" i="3"/>
  <c r="W1136" i="3"/>
  <c r="W1208" i="3"/>
  <c r="W1322" i="3"/>
  <c r="W1376" i="3"/>
  <c r="W1406" i="3"/>
  <c r="W1622" i="3"/>
  <c r="W1664" i="3"/>
  <c r="W1712" i="3"/>
  <c r="W1766" i="3"/>
  <c r="W1994" i="3"/>
  <c r="W2066" i="3"/>
  <c r="W2108" i="3"/>
  <c r="W2126" i="3"/>
  <c r="W2222" i="3"/>
  <c r="W2687" i="3"/>
  <c r="W2945" i="3"/>
  <c r="W3017" i="3"/>
  <c r="W81" i="3"/>
  <c r="W129" i="3"/>
  <c r="W255" i="3"/>
  <c r="W351" i="3"/>
  <c r="W375" i="3"/>
  <c r="W423" i="3"/>
  <c r="W537" i="3"/>
  <c r="W639" i="3"/>
  <c r="W711" i="3"/>
  <c r="W765" i="3"/>
  <c r="W783" i="3"/>
  <c r="W981" i="3"/>
  <c r="W1053" i="3"/>
  <c r="W1125" i="3"/>
  <c r="W1167" i="3"/>
  <c r="W1359" i="3"/>
  <c r="W1413" i="3"/>
  <c r="W1515" i="3"/>
  <c r="W1647" i="3"/>
  <c r="W1785" i="3"/>
  <c r="W1857" i="3"/>
  <c r="W1875" i="3"/>
  <c r="W1959" i="3"/>
  <c r="W2085" i="3"/>
  <c r="W2121" i="3"/>
  <c r="W2205" i="3"/>
  <c r="W2235" i="3"/>
  <c r="W2307" i="3"/>
  <c r="W2337" i="3"/>
  <c r="W2607" i="3"/>
  <c r="W2625" i="3"/>
  <c r="W2620" i="3"/>
  <c r="W198" i="3"/>
  <c r="W582" i="3"/>
  <c r="W2660" i="3"/>
  <c r="W156" i="3"/>
  <c r="W2664" i="3"/>
  <c r="W4" i="3"/>
  <c r="W100" i="3"/>
  <c r="W154" i="3"/>
  <c r="W172" i="3"/>
  <c r="W226" i="3"/>
  <c r="W244" i="3"/>
  <c r="W388" i="3"/>
  <c r="W520" i="3"/>
  <c r="W580" i="3"/>
  <c r="W682" i="3"/>
  <c r="W808" i="3"/>
  <c r="W850" i="3"/>
  <c r="W880" i="3"/>
  <c r="W922" i="3"/>
  <c r="W982" i="3"/>
  <c r="W1042" i="3"/>
  <c r="W1186" i="3"/>
  <c r="W1228" i="3"/>
  <c r="W1312" i="3"/>
  <c r="W1384" i="3"/>
  <c r="W1600" i="3"/>
  <c r="W1618" i="3"/>
  <c r="W1834" i="3"/>
  <c r="W1906" i="3"/>
  <c r="W2026" i="3"/>
  <c r="W2056" i="3"/>
  <c r="W2194" i="3"/>
  <c r="W2296" i="3"/>
  <c r="W2368" i="3"/>
  <c r="W2392" i="3"/>
  <c r="W2482" i="3"/>
  <c r="W2530" i="3"/>
  <c r="W612" i="3"/>
  <c r="W2983" i="3"/>
  <c r="W5" i="3"/>
  <c r="W23" i="3"/>
  <c r="W65" i="3"/>
  <c r="W83" i="3"/>
  <c r="W173" i="3"/>
  <c r="W239" i="3"/>
  <c r="W257" i="3"/>
  <c r="W419" i="3"/>
  <c r="W431" i="3"/>
  <c r="W473" i="3"/>
  <c r="W491" i="3"/>
  <c r="W515" i="3"/>
  <c r="W575" i="3"/>
  <c r="W647" i="3"/>
  <c r="W731" i="3"/>
  <c r="W977" i="3"/>
  <c r="W1067" i="3"/>
  <c r="W1139" i="3"/>
  <c r="W1193" i="3"/>
  <c r="W1235" i="3"/>
  <c r="W1253" i="3"/>
  <c r="W1409" i="3"/>
  <c r="W1427" i="3"/>
  <c r="W1553" i="3"/>
  <c r="W1571" i="3"/>
  <c r="W1625" i="3"/>
  <c r="W1667" i="3"/>
  <c r="W1715" i="3"/>
  <c r="W1769" i="3"/>
  <c r="W1829" i="3"/>
  <c r="W2057" i="3"/>
  <c r="W2483" i="3"/>
  <c r="W2591" i="3"/>
  <c r="W2609" i="3"/>
  <c r="W2882" i="3"/>
  <c r="W390" i="3"/>
  <c r="W486" i="3"/>
  <c r="W918" i="3"/>
  <c r="W2460" i="3"/>
  <c r="W2280" i="3"/>
  <c r="W1512" i="3"/>
  <c r="W1674" i="3"/>
  <c r="W2106" i="3"/>
  <c r="W1368" i="3"/>
  <c r="W1626" i="3"/>
  <c r="W942" i="3"/>
  <c r="W1080" i="3"/>
  <c r="W1668" i="3"/>
  <c r="W1812" i="3"/>
  <c r="W2370" i="3"/>
  <c r="W2532" i="3"/>
  <c r="W1686" i="3"/>
  <c r="W2268" i="3"/>
  <c r="W1272" i="3"/>
  <c r="W1248" i="3"/>
  <c r="W1506" i="3"/>
  <c r="W1692" i="3"/>
  <c r="W1909" i="3"/>
  <c r="W1927" i="3"/>
  <c r="W1981" i="3"/>
  <c r="W1999" i="3"/>
  <c r="W2077" i="3"/>
  <c r="W2107" i="3"/>
  <c r="W2179" i="3"/>
  <c r="W2239" i="3"/>
  <c r="W2311" i="3"/>
  <c r="W2389" i="3"/>
  <c r="W2455" i="3"/>
  <c r="W2485" i="3"/>
  <c r="W2563" i="3"/>
  <c r="W2402" i="3"/>
  <c r="W2456" i="3"/>
  <c r="W768" i="3"/>
  <c r="W2264" i="3"/>
  <c r="W2438" i="3"/>
  <c r="W2680" i="3"/>
  <c r="W2878" i="3"/>
  <c r="W2938" i="3"/>
  <c r="W2980" i="3"/>
  <c r="W3010" i="3"/>
  <c r="W3052" i="3"/>
  <c r="W32" i="3"/>
  <c r="W164" i="3"/>
  <c r="W266" i="3"/>
  <c r="W386" i="3"/>
  <c r="W482" i="3"/>
  <c r="W566" i="3"/>
  <c r="W584" i="3"/>
  <c r="W614" i="3"/>
  <c r="W698" i="3"/>
  <c r="W740" i="3"/>
  <c r="W812" i="3"/>
  <c r="W872" i="3"/>
  <c r="W1016" i="3"/>
  <c r="W1034" i="3"/>
  <c r="W1106" i="3"/>
  <c r="W1190" i="3"/>
  <c r="W1304" i="3"/>
  <c r="W1448" i="3"/>
  <c r="W1466" i="3"/>
  <c r="W1508" i="3"/>
  <c r="W1646" i="3"/>
  <c r="W1868" i="3"/>
  <c r="W1892" i="3"/>
  <c r="W1904" i="3"/>
  <c r="W1952" i="3"/>
  <c r="W1964" i="3"/>
  <c r="W1976" i="3"/>
  <c r="W2048" i="3"/>
  <c r="W2168" i="3"/>
  <c r="W2548" i="3"/>
  <c r="W2584" i="3"/>
  <c r="W42" i="3"/>
  <c r="W2645" i="3"/>
  <c r="W2699" i="3"/>
  <c r="W2729" i="3"/>
  <c r="W2771" i="3"/>
  <c r="W2801" i="3"/>
  <c r="W2843" i="3"/>
  <c r="W2885" i="3"/>
  <c r="W2897" i="3"/>
  <c r="W2999" i="3"/>
  <c r="W27" i="3"/>
  <c r="W39" i="3"/>
  <c r="W99" i="3"/>
  <c r="W123" i="3"/>
  <c r="W141" i="3"/>
  <c r="W285" i="3"/>
  <c r="W297" i="3"/>
  <c r="W315" i="3"/>
  <c r="W327" i="3"/>
  <c r="W429" i="3"/>
  <c r="W435" i="3"/>
  <c r="W447" i="3"/>
  <c r="W489" i="3"/>
  <c r="W507" i="3"/>
  <c r="W591" i="3"/>
  <c r="W681" i="3"/>
  <c r="W837" i="3"/>
  <c r="W879" i="3"/>
  <c r="W909" i="3"/>
  <c r="W1023" i="3"/>
  <c r="W1137" i="3"/>
  <c r="W1227" i="3"/>
  <c r="W1281" i="3"/>
  <c r="W1437" i="3"/>
  <c r="W1455" i="3"/>
  <c r="W1527" i="3"/>
  <c r="W1617" i="3"/>
  <c r="W1755" i="3"/>
  <c r="W1839" i="3"/>
  <c r="W1917" i="3"/>
  <c r="W1977" i="3"/>
  <c r="W1995" i="3"/>
  <c r="W2049" i="3"/>
  <c r="W2133" i="3"/>
  <c r="W2157" i="3"/>
  <c r="W2217" i="3"/>
  <c r="W2277" i="3"/>
  <c r="W2349" i="3"/>
  <c r="W2433" i="3"/>
  <c r="W2690" i="3"/>
  <c r="W2714" i="3"/>
  <c r="W2864" i="3"/>
  <c r="W6" i="3"/>
  <c r="W210" i="3"/>
  <c r="W300" i="3"/>
  <c r="W2566" i="3"/>
  <c r="W2972" i="3"/>
  <c r="W450" i="3"/>
  <c r="W600" i="3"/>
  <c r="W2706" i="3"/>
  <c r="W2736" i="3"/>
  <c r="W2778" i="3"/>
  <c r="W2808" i="3"/>
  <c r="W2850" i="3"/>
  <c r="W2868" i="3"/>
  <c r="W2952" i="3"/>
  <c r="W2970" i="3"/>
  <c r="W3024" i="3"/>
  <c r="W3042" i="3"/>
  <c r="W94" i="3"/>
  <c r="W142" i="3"/>
  <c r="W238" i="3"/>
  <c r="W340" i="3"/>
  <c r="W358" i="3"/>
  <c r="W418" i="3"/>
  <c r="W430" i="3"/>
  <c r="W562" i="3"/>
  <c r="W724" i="3"/>
  <c r="W766" i="3"/>
  <c r="W1084" i="3"/>
  <c r="W1126" i="3"/>
  <c r="W1156" i="3"/>
  <c r="W1282" i="3"/>
  <c r="W1426" i="3"/>
  <c r="W1444" i="3"/>
  <c r="W1486" i="3"/>
  <c r="W1570" i="3"/>
  <c r="W1660" i="3"/>
  <c r="W1768" i="3"/>
  <c r="W1876" i="3"/>
  <c r="W1912" i="3"/>
  <c r="W2008" i="3"/>
  <c r="W2080" i="3"/>
  <c r="W2158" i="3"/>
  <c r="W2266" i="3"/>
  <c r="W2434" i="3"/>
  <c r="W2464" i="3"/>
  <c r="W2822" i="3"/>
  <c r="W318" i="3"/>
  <c r="W576" i="3"/>
  <c r="W756" i="3"/>
  <c r="W672" i="3"/>
  <c r="W2665" i="3"/>
  <c r="W2719" i="3"/>
  <c r="W2749" i="3"/>
  <c r="W2791" i="3"/>
  <c r="W2821" i="3"/>
  <c r="W2863" i="3"/>
  <c r="W2869" i="3"/>
  <c r="W35" i="3"/>
  <c r="W113" i="3"/>
  <c r="W203" i="3"/>
  <c r="W221" i="3"/>
  <c r="W293" i="3"/>
  <c r="W389" i="3"/>
  <c r="W701" i="3"/>
  <c r="W761" i="3"/>
  <c r="W803" i="3"/>
  <c r="W857" i="3"/>
  <c r="W875" i="3"/>
  <c r="W929" i="3"/>
  <c r="W1007" i="3"/>
  <c r="W1037" i="3"/>
  <c r="W1109" i="3"/>
  <c r="W1181" i="3"/>
  <c r="W1223" i="3"/>
  <c r="W1289" i="3"/>
  <c r="W1307" i="3"/>
  <c r="W1565" i="3"/>
  <c r="W1577" i="3"/>
  <c r="W1595" i="3"/>
  <c r="W1709" i="3"/>
  <c r="W1751" i="3"/>
  <c r="W1883" i="3"/>
  <c r="W1985" i="3"/>
  <c r="W2027" i="3"/>
  <c r="W2099" i="3"/>
  <c r="W2219" i="3"/>
  <c r="W2261" i="3"/>
  <c r="W2345" i="3"/>
  <c r="W408" i="3"/>
  <c r="W894" i="3"/>
  <c r="W1236" i="3"/>
  <c r="W1404" i="3"/>
  <c r="W1920" i="3"/>
  <c r="W2436" i="3"/>
  <c r="W924" i="3"/>
  <c r="W912" i="3"/>
  <c r="W1164" i="3"/>
  <c r="W1224" i="3"/>
  <c r="W1962" i="3"/>
  <c r="W960" i="3"/>
  <c r="W996" i="3"/>
  <c r="W1836" i="3"/>
  <c r="W2070" i="3"/>
  <c r="W2556" i="3"/>
  <c r="W1884" i="3"/>
  <c r="W2058" i="3"/>
  <c r="W882" i="3"/>
  <c r="W2112" i="3"/>
  <c r="W1878" i="3"/>
  <c r="W2232" i="3"/>
  <c r="W2412" i="3"/>
  <c r="W1068" i="3"/>
  <c r="W1722" i="3"/>
  <c r="W1866" i="3"/>
  <c r="W2442" i="3"/>
  <c r="W2281" i="3"/>
  <c r="W2323" i="3"/>
  <c r="W2359" i="3"/>
  <c r="W2425" i="3"/>
  <c r="W2443" i="3"/>
  <c r="W2521" i="3"/>
  <c r="W2605" i="3"/>
  <c r="W2306" i="3"/>
  <c r="W2552" i="3"/>
  <c r="W2662" i="3"/>
  <c r="W2722" i="3"/>
  <c r="W2764" i="3"/>
  <c r="W2794" i="3"/>
  <c r="W2836" i="3"/>
  <c r="W3022" i="3"/>
  <c r="W62" i="3"/>
  <c r="W98" i="3"/>
  <c r="W104" i="3"/>
  <c r="W248" i="3"/>
  <c r="W308" i="3"/>
  <c r="W500" i="3"/>
  <c r="W536" i="3"/>
  <c r="W554" i="3"/>
  <c r="W626" i="3"/>
  <c r="W656" i="3"/>
  <c r="W770" i="3"/>
  <c r="W830" i="3"/>
  <c r="W902" i="3"/>
  <c r="W986" i="3"/>
  <c r="W1004" i="3"/>
  <c r="W1076" i="3"/>
  <c r="W1148" i="3"/>
  <c r="W1232" i="3"/>
  <c r="W1256" i="3"/>
  <c r="W1292" i="3"/>
  <c r="W1346" i="3"/>
  <c r="W1478" i="3"/>
  <c r="W1520" i="3"/>
  <c r="W1562" i="3"/>
  <c r="W1634" i="3"/>
  <c r="W1688" i="3"/>
  <c r="W1724" i="3"/>
  <c r="W1748" i="3"/>
  <c r="W1922" i="3"/>
  <c r="W2006" i="3"/>
  <c r="W2078" i="3"/>
  <c r="W2252" i="3"/>
  <c r="W2420" i="3"/>
  <c r="W2510" i="3"/>
  <c r="W2570" i="3"/>
  <c r="W2876" i="3"/>
  <c r="W114" i="3"/>
  <c r="W2927" i="3"/>
  <c r="W2957" i="3"/>
  <c r="W3029" i="3"/>
  <c r="W69" i="3"/>
  <c r="W93" i="3"/>
  <c r="W195" i="3"/>
  <c r="W249" i="3"/>
  <c r="W267" i="3"/>
  <c r="W345" i="3"/>
  <c r="W387" i="3"/>
  <c r="W531" i="3"/>
  <c r="W549" i="3"/>
  <c r="W603" i="3"/>
  <c r="W651" i="3"/>
  <c r="W723" i="3"/>
  <c r="W777" i="3"/>
  <c r="W795" i="3"/>
  <c r="W993" i="3"/>
  <c r="W1065" i="3"/>
  <c r="W1479" i="3"/>
  <c r="W1659" i="3"/>
  <c r="W1683" i="3"/>
  <c r="W1713" i="3"/>
  <c r="W1737" i="3"/>
  <c r="W1797" i="3"/>
  <c r="W1869" i="3"/>
  <c r="W1887" i="3"/>
  <c r="W2079" i="3"/>
  <c r="W2097" i="3"/>
  <c r="W2247" i="3"/>
  <c r="W2319" i="3"/>
  <c r="W2409" i="3"/>
  <c r="W2619" i="3"/>
  <c r="W2708" i="3"/>
  <c r="W204" i="3"/>
  <c r="W2906" i="3"/>
  <c r="W2918" i="3"/>
  <c r="W750" i="3"/>
  <c r="W2688" i="3"/>
  <c r="W2892" i="3"/>
  <c r="W34" i="3"/>
  <c r="W112" i="3"/>
  <c r="W124" i="3"/>
  <c r="W208" i="3"/>
  <c r="W298" i="3"/>
  <c r="W352" i="3"/>
  <c r="W448" i="3"/>
  <c r="W472" i="3"/>
  <c r="W532" i="3"/>
  <c r="W592" i="3"/>
  <c r="W604" i="3"/>
  <c r="W622" i="3"/>
  <c r="W658" i="3"/>
  <c r="W694" i="3"/>
  <c r="W748" i="3"/>
  <c r="W862" i="3"/>
  <c r="W892" i="3"/>
  <c r="W934" i="3"/>
  <c r="W994" i="3"/>
  <c r="W1054" i="3"/>
  <c r="W1240" i="3"/>
  <c r="W1366" i="3"/>
  <c r="W1396" i="3"/>
  <c r="W1456" i="3"/>
  <c r="W1510" i="3"/>
  <c r="W1582" i="3"/>
  <c r="W1630" i="3"/>
  <c r="W1786" i="3"/>
  <c r="W1816" i="3"/>
  <c r="W1828" i="3"/>
  <c r="W1846" i="3"/>
  <c r="W1966" i="3"/>
  <c r="W2038" i="3"/>
  <c r="W2062" i="3"/>
  <c r="W2122" i="3"/>
  <c r="W2236" i="3"/>
  <c r="W2308" i="3"/>
  <c r="W2422" i="3"/>
  <c r="W2494" i="3"/>
  <c r="W2888" i="3"/>
  <c r="W660" i="3"/>
  <c r="W432" i="3"/>
  <c r="W588" i="3"/>
  <c r="W2647" i="3"/>
  <c r="W2689" i="3"/>
  <c r="W2851" i="3"/>
  <c r="W2923" i="3"/>
  <c r="W2977" i="3"/>
  <c r="W2995" i="3"/>
  <c r="W59" i="3"/>
  <c r="W137" i="3"/>
  <c r="W167" i="3"/>
  <c r="W269" i="3"/>
  <c r="W311" i="3"/>
  <c r="W353" i="3"/>
  <c r="W485" i="3"/>
  <c r="W587" i="3"/>
  <c r="W959" i="3"/>
  <c r="W989" i="3"/>
  <c r="W1079" i="3"/>
  <c r="W1151" i="3"/>
  <c r="W1217" i="3"/>
  <c r="W1337" i="3"/>
  <c r="W1403" i="3"/>
  <c r="W1421" i="3"/>
  <c r="W1439" i="3"/>
  <c r="W1451" i="3"/>
  <c r="W1493" i="3"/>
  <c r="W1511" i="3"/>
  <c r="W1583" i="3"/>
  <c r="W1637" i="3"/>
  <c r="W1649" i="3"/>
  <c r="W1727" i="3"/>
  <c r="W1811" i="3"/>
  <c r="W1841" i="3"/>
  <c r="W1871" i="3"/>
  <c r="W1913" i="3"/>
  <c r="W1925" i="3"/>
  <c r="W2231" i="3"/>
  <c r="W2303" i="3"/>
  <c r="W2393" i="3"/>
  <c r="W2501" i="3"/>
  <c r="W2603" i="3"/>
  <c r="W2621" i="3"/>
  <c r="W2996" i="3"/>
  <c r="W558" i="3"/>
  <c r="W1020" i="3"/>
  <c r="W2214" i="3"/>
  <c r="W1326" i="3"/>
  <c r="W828" i="3"/>
  <c r="W1014" i="3"/>
  <c r="W1260" i="3"/>
  <c r="W2340" i="3"/>
  <c r="W990" i="3"/>
  <c r="W1332" i="3"/>
  <c r="W1476" i="3"/>
  <c r="W1740" i="3"/>
  <c r="W2100" i="3"/>
  <c r="W780" i="3"/>
  <c r="W1644" i="3"/>
  <c r="W1728" i="3"/>
  <c r="W1134" i="3"/>
  <c r="W1362" i="3"/>
  <c r="W1518" i="3"/>
  <c r="W2028" i="3"/>
  <c r="W2544" i="3"/>
  <c r="W1302" i="3"/>
  <c r="W1620" i="3"/>
  <c r="W1944" i="3"/>
  <c r="W2016" i="3"/>
  <c r="W2148" i="3"/>
  <c r="W2520" i="3"/>
  <c r="W1590" i="3"/>
  <c r="W1770" i="3"/>
  <c r="W2184" i="3"/>
  <c r="W2238" i="3"/>
  <c r="W1801" i="3"/>
  <c r="W1837" i="3"/>
  <c r="W1867" i="3"/>
  <c r="W1885" i="3"/>
  <c r="W1921" i="3"/>
  <c r="W1957" i="3"/>
  <c r="W1993" i="3"/>
  <c r="W2011" i="3"/>
  <c r="W2059" i="3"/>
  <c r="W2089" i="3"/>
  <c r="W2149" i="3"/>
  <c r="W2251" i="3"/>
  <c r="W2413" i="3"/>
  <c r="W2467" i="3"/>
  <c r="W2545" i="3"/>
  <c r="W2575" i="3"/>
  <c r="W2384" i="3"/>
  <c r="W2444" i="3"/>
  <c r="W2692" i="3"/>
  <c r="W2848" i="3"/>
  <c r="W2890" i="3"/>
  <c r="W2920" i="3"/>
  <c r="W2950" i="3"/>
  <c r="W2992" i="3"/>
  <c r="W44" i="3"/>
  <c r="W74" i="3"/>
  <c r="W86" i="3"/>
  <c r="W128" i="3"/>
  <c r="W140" i="3"/>
  <c r="W176" i="3"/>
  <c r="W338" i="3"/>
  <c r="W398" i="3"/>
  <c r="W452" i="3"/>
  <c r="W542" i="3"/>
  <c r="W578" i="3"/>
  <c r="W710" i="3"/>
  <c r="W884" i="3"/>
  <c r="W956" i="3"/>
  <c r="W1046" i="3"/>
  <c r="W1118" i="3"/>
  <c r="W1244" i="3"/>
  <c r="W1286" i="3"/>
  <c r="W1334" i="3"/>
  <c r="W1358" i="3"/>
  <c r="W1442" i="3"/>
  <c r="W1532" i="3"/>
  <c r="W1604" i="3"/>
  <c r="W1658" i="3"/>
  <c r="W1676" i="3"/>
  <c r="W1826" i="3"/>
  <c r="W1988" i="3"/>
  <c r="W2120" i="3"/>
  <c r="W2144" i="3"/>
  <c r="W2204" i="3"/>
  <c r="W138" i="3"/>
  <c r="W2657" i="3"/>
  <c r="W2711" i="3"/>
  <c r="W2741" i="3"/>
  <c r="W2783" i="3"/>
  <c r="W2813" i="3"/>
  <c r="W2855" i="3"/>
  <c r="W2939" i="3"/>
  <c r="W3011" i="3"/>
  <c r="W219" i="3"/>
  <c r="W309" i="3"/>
  <c r="W405" i="3"/>
  <c r="W459" i="3"/>
  <c r="W519" i="3"/>
  <c r="W543" i="3"/>
  <c r="W621" i="3"/>
  <c r="W693" i="3"/>
  <c r="W849" i="3"/>
  <c r="W891" i="3"/>
  <c r="W921" i="3"/>
  <c r="W963" i="3"/>
  <c r="W1017" i="3"/>
  <c r="W1035" i="3"/>
  <c r="W1107" i="3"/>
  <c r="W1149" i="3"/>
  <c r="W1179" i="3"/>
  <c r="W1197" i="3"/>
  <c r="W1341" i="3"/>
  <c r="W1557" i="3"/>
  <c r="W1629" i="3"/>
  <c r="W1725" i="3"/>
  <c r="W1767" i="3"/>
  <c r="W1851" i="3"/>
  <c r="W1929" i="3"/>
  <c r="W1941" i="3"/>
  <c r="W1989" i="3"/>
  <c r="W2007" i="3"/>
  <c r="W2289" i="3"/>
  <c r="W2361" i="3"/>
  <c r="W2445" i="3"/>
  <c r="W2457" i="3"/>
  <c r="W2523" i="3"/>
  <c r="W3" i="3"/>
  <c r="W2738" i="3"/>
  <c r="W2954" i="3"/>
  <c r="W90" i="3"/>
  <c r="W366" i="3"/>
  <c r="W540" i="3"/>
  <c r="W696" i="3"/>
  <c r="W2718" i="3"/>
  <c r="W2748" i="3"/>
  <c r="W2790" i="3"/>
  <c r="W2820" i="3"/>
  <c r="W2880" i="3"/>
  <c r="W2964" i="3"/>
  <c r="W2982" i="3"/>
  <c r="W3036" i="3"/>
  <c r="W16" i="3"/>
  <c r="W46" i="3"/>
  <c r="W136" i="3"/>
  <c r="W268" i="3"/>
  <c r="W322" i="3"/>
  <c r="W370" i="3"/>
  <c r="W400" i="3"/>
  <c r="W574" i="3"/>
  <c r="W736" i="3"/>
  <c r="W778" i="3"/>
  <c r="W820" i="3"/>
  <c r="W1096" i="3"/>
  <c r="W1168" i="3"/>
  <c r="W1294" i="3"/>
  <c r="W1420" i="3"/>
  <c r="W1438" i="3"/>
  <c r="W1552" i="3"/>
  <c r="W1594" i="3"/>
  <c r="W1672" i="3"/>
  <c r="W1744" i="3"/>
  <c r="W1888" i="3"/>
  <c r="W2020" i="3"/>
  <c r="W2092" i="3"/>
  <c r="W2140" i="3"/>
  <c r="W2188" i="3"/>
  <c r="W2218" i="3"/>
  <c r="W2278" i="3"/>
  <c r="W2350" i="3"/>
  <c r="W2404" i="3"/>
  <c r="W2446" i="3"/>
  <c r="W2476" i="3"/>
  <c r="W2524" i="3"/>
  <c r="W2578" i="3"/>
  <c r="W2632" i="3"/>
  <c r="W234" i="3"/>
  <c r="W474" i="3"/>
  <c r="W2659" i="3"/>
  <c r="W2677" i="3"/>
  <c r="W2731" i="3"/>
  <c r="W2761" i="3"/>
  <c r="W2803" i="3"/>
  <c r="W2833" i="3"/>
  <c r="W2893" i="3"/>
  <c r="W2911" i="3"/>
  <c r="W3049" i="3"/>
  <c r="W41" i="3"/>
  <c r="W125" i="3"/>
  <c r="W155" i="3"/>
  <c r="W401" i="3"/>
  <c r="W599" i="3"/>
  <c r="W713" i="3"/>
  <c r="W743" i="3"/>
  <c r="W755" i="3"/>
  <c r="W773" i="3"/>
  <c r="W869" i="3"/>
  <c r="W887" i="3"/>
  <c r="W1049" i="3"/>
  <c r="W1121" i="3"/>
  <c r="W1265" i="3"/>
  <c r="W1391" i="3"/>
  <c r="W1607" i="3"/>
  <c r="W1679" i="3"/>
  <c r="W1763" i="3"/>
  <c r="W1895" i="3"/>
  <c r="W1907" i="3"/>
  <c r="W1967" i="3"/>
  <c r="W1997" i="3"/>
  <c r="W2039" i="3"/>
  <c r="W2153" i="3"/>
  <c r="W2273" i="3"/>
  <c r="W2357" i="3"/>
  <c r="W2387" i="3"/>
  <c r="W2453" i="3"/>
  <c r="W2561" i="3"/>
  <c r="W258" i="3"/>
  <c r="W426" i="3"/>
  <c r="W522" i="3"/>
  <c r="W744" i="3"/>
  <c r="W444" i="3"/>
  <c r="W1062" i="3"/>
  <c r="W2604" i="3"/>
  <c r="W2472" i="3"/>
  <c r="W906" i="3"/>
  <c r="W2244" i="3"/>
  <c r="W978" i="3"/>
  <c r="W1056" i="3"/>
  <c r="W1422" i="3"/>
  <c r="W1002" i="3"/>
  <c r="W1026" i="3"/>
  <c r="W1596" i="3"/>
  <c r="W1800" i="3"/>
  <c r="W1032" i="3"/>
  <c r="W1464" i="3"/>
  <c r="W1566" i="3"/>
  <c r="W1890" i="3"/>
  <c r="W2316" i="3"/>
  <c r="W2496" i="3"/>
  <c r="W1440" i="3"/>
  <c r="W1794" i="3"/>
  <c r="W1968" i="3"/>
  <c r="W2394" i="3"/>
  <c r="W1633" i="3"/>
  <c r="W1759" i="3"/>
  <c r="W1819" i="3"/>
  <c r="W1939" i="3"/>
  <c r="W2191" i="3"/>
  <c r="W2293" i="3"/>
  <c r="W2371" i="3"/>
  <c r="W2419" i="3"/>
  <c r="W2437" i="3"/>
  <c r="W2515" i="3"/>
  <c r="W2533" i="3"/>
  <c r="W2617" i="3"/>
  <c r="W2528" i="3"/>
  <c r="W2582" i="3"/>
  <c r="W2674" i="3"/>
  <c r="W2704" i="3"/>
  <c r="W2734" i="3"/>
  <c r="W2776" i="3"/>
  <c r="W2806" i="3"/>
  <c r="W2872" i="3"/>
  <c r="W14" i="3"/>
  <c r="W194" i="3"/>
  <c r="W332" i="3"/>
  <c r="W368" i="3"/>
  <c r="W440" i="3"/>
  <c r="W512" i="3"/>
  <c r="W668" i="3"/>
  <c r="W680" i="3"/>
  <c r="W752" i="3"/>
  <c r="W782" i="3"/>
  <c r="W842" i="3"/>
  <c r="W914" i="3"/>
  <c r="W938" i="3"/>
  <c r="W998" i="3"/>
  <c r="W1088" i="3"/>
  <c r="W1160" i="3"/>
  <c r="W1196" i="3"/>
  <c r="W1412" i="3"/>
  <c r="W1430" i="3"/>
  <c r="W1460" i="3"/>
  <c r="W1484" i="3"/>
  <c r="W1592" i="3"/>
  <c r="W1706" i="3"/>
  <c r="W1736" i="3"/>
  <c r="W1778" i="3"/>
  <c r="W1946" i="3"/>
  <c r="W2018" i="3"/>
  <c r="W2090" i="3"/>
  <c r="W2156" i="3"/>
  <c r="W2542" i="3"/>
  <c r="W2648" i="3"/>
  <c r="W594" i="3"/>
  <c r="W2639" i="3"/>
  <c r="W2969" i="3"/>
  <c r="W3041" i="3"/>
  <c r="W9" i="3"/>
  <c r="W21" i="3"/>
  <c r="W63" i="3"/>
  <c r="W75" i="3"/>
  <c r="W135" i="3"/>
  <c r="W153" i="3"/>
  <c r="W177" i="3"/>
  <c r="W225" i="3"/>
  <c r="W279" i="3"/>
  <c r="W501" i="3"/>
  <c r="W555" i="3"/>
  <c r="W615" i="3"/>
  <c r="W627" i="3"/>
  <c r="W663" i="3"/>
  <c r="W735" i="3"/>
  <c r="W789" i="3"/>
  <c r="W807" i="3"/>
  <c r="W945" i="3"/>
  <c r="W1005" i="3"/>
  <c r="W1077" i="3"/>
  <c r="W1239" i="3"/>
  <c r="W1311" i="3"/>
  <c r="W1335" i="3"/>
  <c r="W1365" i="3"/>
  <c r="W1383" i="3"/>
  <c r="W1395" i="3"/>
  <c r="W1497" i="3"/>
  <c r="W1509" i="3"/>
  <c r="W1569" i="3"/>
  <c r="W1671" i="3"/>
  <c r="W1695" i="3"/>
  <c r="W1899" i="3"/>
  <c r="W1953" i="3"/>
  <c r="W2091" i="3"/>
  <c r="W2151" i="3"/>
  <c r="W2259" i="3"/>
  <c r="W2385" i="3"/>
  <c r="W2427" i="3"/>
  <c r="W2608" i="3"/>
  <c r="W2654" i="3"/>
  <c r="W2732" i="3"/>
  <c r="W2626" i="3"/>
  <c r="W2762" i="3"/>
  <c r="W30" i="3"/>
  <c r="W48" i="3"/>
  <c r="W120" i="3"/>
  <c r="W2646" i="3"/>
  <c r="W2658" i="3"/>
  <c r="W2862" i="3"/>
  <c r="W2874" i="3"/>
  <c r="W196" i="3"/>
  <c r="W232" i="3"/>
  <c r="W250" i="3"/>
  <c r="W280" i="3"/>
  <c r="W484" i="3"/>
  <c r="W490" i="3"/>
  <c r="W502" i="3"/>
  <c r="W616" i="3"/>
  <c r="W706" i="3"/>
  <c r="W760" i="3"/>
  <c r="W832" i="3"/>
  <c r="W874" i="3"/>
  <c r="W904" i="3"/>
  <c r="W946" i="3"/>
  <c r="W976" i="3"/>
  <c r="W1006" i="3"/>
  <c r="W1066" i="3"/>
  <c r="W1138" i="3"/>
  <c r="W1192" i="3"/>
  <c r="W1204" i="3"/>
  <c r="W1264" i="3"/>
  <c r="W1306" i="3"/>
  <c r="W1324" i="3"/>
  <c r="W1336" i="3"/>
  <c r="W1354" i="3"/>
  <c r="W1408" i="3"/>
  <c r="W1498" i="3"/>
  <c r="W1642" i="3"/>
  <c r="W1696" i="3"/>
  <c r="W1738" i="3"/>
  <c r="W1798" i="3"/>
  <c r="W1840" i="3"/>
  <c r="W1858" i="3"/>
  <c r="W1978" i="3"/>
  <c r="W2050" i="3"/>
  <c r="W2074" i="3"/>
  <c r="W2116" i="3"/>
  <c r="W2248" i="3"/>
  <c r="W2320" i="3"/>
  <c r="W2386" i="3"/>
  <c r="W2828" i="3"/>
  <c r="W348" i="3"/>
  <c r="W618" i="3"/>
  <c r="W144" i="3"/>
  <c r="W2845" i="3"/>
  <c r="W2875" i="3"/>
  <c r="W2917" i="3"/>
  <c r="W2935" i="3"/>
  <c r="W2989" i="3"/>
  <c r="W3007" i="3"/>
  <c r="W17" i="3"/>
  <c r="W185" i="3"/>
  <c r="W245" i="3"/>
  <c r="W371" i="3"/>
  <c r="W443" i="3"/>
  <c r="W497" i="3"/>
  <c r="W569" i="3"/>
  <c r="W629" i="3"/>
  <c r="W683" i="3"/>
  <c r="W815" i="3"/>
  <c r="W947" i="3"/>
  <c r="W971" i="3"/>
  <c r="W1001" i="3"/>
  <c r="W1019" i="3"/>
  <c r="W1091" i="3"/>
  <c r="W1163" i="3"/>
  <c r="W1229" i="3"/>
  <c r="W1271" i="3"/>
  <c r="W1433" i="3"/>
  <c r="W1505" i="3"/>
  <c r="W1589" i="3"/>
  <c r="W1691" i="3"/>
  <c r="W1739" i="3"/>
  <c r="W1793" i="3"/>
  <c r="W1823" i="3"/>
  <c r="W1853" i="3"/>
  <c r="W2111" i="3"/>
  <c r="W2243" i="3"/>
  <c r="W2315" i="3"/>
  <c r="W2327" i="3"/>
  <c r="W2423" i="3"/>
  <c r="W2633" i="3"/>
  <c r="W2870" i="3"/>
  <c r="W60" i="3"/>
  <c r="W126" i="3"/>
  <c r="W570" i="3"/>
  <c r="W714" i="3"/>
  <c r="W792" i="3"/>
  <c r="W804" i="3"/>
  <c r="W1914" i="3"/>
  <c r="W2538" i="3"/>
  <c r="W1086" i="3"/>
  <c r="W1986" i="3"/>
  <c r="W2502" i="3"/>
  <c r="W1848" i="3"/>
  <c r="W2034" i="3"/>
  <c r="W1374" i="3"/>
  <c r="W1392" i="3"/>
  <c r="W2046" i="3"/>
  <c r="W2208" i="3"/>
  <c r="W2226" i="3"/>
  <c r="W2526" i="3"/>
  <c r="W1578" i="3"/>
  <c r="W1956" i="3"/>
  <c r="W2466" i="3"/>
  <c r="W2634" i="3"/>
  <c r="W1488" i="3"/>
  <c r="W2154" i="3"/>
  <c r="W2256" i="3"/>
  <c r="W2094" i="3"/>
  <c r="W2400" i="3"/>
  <c r="W1098" i="3"/>
  <c r="W1524" i="3"/>
  <c r="W2448" i="3"/>
  <c r="W1747" i="3"/>
  <c r="W1849" i="3"/>
  <c r="W1897" i="3"/>
  <c r="W1951" i="3"/>
  <c r="W1963" i="3"/>
  <c r="W2005" i="3"/>
  <c r="W2023" i="3"/>
  <c r="W2101" i="3"/>
  <c r="W2119" i="3"/>
  <c r="W2155" i="3"/>
  <c r="W2161" i="3"/>
  <c r="W2263" i="3"/>
  <c r="W2341" i="3"/>
  <c r="W2383" i="3"/>
  <c r="W2479" i="3"/>
  <c r="W2557" i="3"/>
  <c r="W2587" i="3"/>
  <c r="W2599" i="3"/>
  <c r="W2426" i="3"/>
  <c r="W2360" i="3"/>
  <c r="W2842" i="3"/>
  <c r="W2860" i="3"/>
  <c r="W2932" i="3"/>
  <c r="W2962" i="3"/>
  <c r="W3004" i="3"/>
  <c r="W116" i="3"/>
  <c r="W206" i="3"/>
  <c r="W410" i="3"/>
  <c r="W464" i="3"/>
  <c r="W590" i="3"/>
  <c r="W608" i="3"/>
  <c r="W638" i="3"/>
  <c r="W722" i="3"/>
  <c r="W824" i="3"/>
  <c r="W896" i="3"/>
  <c r="W1058" i="3"/>
  <c r="W1130" i="3"/>
  <c r="W1202" i="3"/>
  <c r="W1274" i="3"/>
  <c r="W1340" i="3"/>
  <c r="W1472" i="3"/>
  <c r="W1544" i="3"/>
  <c r="W1616" i="3"/>
  <c r="W1838" i="3"/>
  <c r="W1916" i="3"/>
  <c r="W2000" i="3"/>
  <c r="W2060" i="3"/>
  <c r="W2114" i="3"/>
  <c r="W2228" i="3"/>
  <c r="W2564" i="3"/>
  <c r="W2590" i="3"/>
  <c r="W2669" i="3"/>
  <c r="W2723" i="3"/>
  <c r="W2753" i="3"/>
  <c r="W2795" i="3"/>
  <c r="W2825" i="3"/>
  <c r="W2951" i="3"/>
  <c r="W15" i="3"/>
  <c r="W51" i="3"/>
  <c r="W105" i="3"/>
  <c r="W369" i="3"/>
  <c r="W417" i="3"/>
  <c r="W453" i="3"/>
  <c r="W471" i="3"/>
  <c r="W561" i="3"/>
  <c r="W633" i="3"/>
  <c r="W705" i="3"/>
  <c r="W831" i="3"/>
  <c r="W861" i="3"/>
  <c r="W903" i="3"/>
  <c r="W933" i="3"/>
  <c r="W1047" i="3"/>
  <c r="W1119" i="3"/>
  <c r="W1161" i="3"/>
  <c r="W1191" i="3"/>
  <c r="W1209" i="3"/>
  <c r="W1233" i="3"/>
  <c r="W1251" i="3"/>
  <c r="W1263" i="3"/>
  <c r="W1293" i="3"/>
  <c r="W1353" i="3"/>
  <c r="W1491" i="3"/>
  <c r="W1521" i="3"/>
  <c r="W1533" i="3"/>
  <c r="W1551" i="3"/>
  <c r="W1581" i="3"/>
  <c r="W1641" i="3"/>
  <c r="W1677" i="3"/>
  <c r="W1779" i="3"/>
  <c r="W1863" i="3"/>
  <c r="W1935" i="3"/>
  <c r="W2001" i="3"/>
  <c r="W2019" i="3"/>
  <c r="W2109" i="3"/>
  <c r="W2127" i="3"/>
  <c r="W2187" i="3"/>
  <c r="W2229" i="3"/>
  <c r="W2301" i="3"/>
  <c r="W2325" i="3"/>
  <c r="W2373" i="3"/>
  <c r="W2451" i="3"/>
  <c r="W2469" i="3"/>
  <c r="W2505" i="3"/>
  <c r="W2535" i="3"/>
  <c r="W2547" i="3"/>
  <c r="W2571" i="3"/>
  <c r="W2631" i="3"/>
  <c r="W2596" i="3"/>
  <c r="W2672" i="3"/>
  <c r="W18" i="3"/>
  <c r="W162" i="3"/>
  <c r="W462" i="3"/>
  <c r="W534" i="3"/>
  <c r="W678" i="3"/>
  <c r="W2730" i="3"/>
  <c r="W2760" i="3"/>
  <c r="W2802" i="3"/>
  <c r="W2832" i="3"/>
  <c r="W2922" i="3"/>
  <c r="W2976" i="3"/>
  <c r="W2994" i="3"/>
  <c r="W3048" i="3"/>
  <c r="W28" i="3"/>
  <c r="W130" i="3"/>
  <c r="W148" i="3"/>
  <c r="W190" i="3"/>
  <c r="W382" i="3"/>
  <c r="W544" i="3"/>
  <c r="W586" i="3"/>
  <c r="W598" i="3"/>
  <c r="W640" i="3"/>
  <c r="W676" i="3"/>
  <c r="W790" i="3"/>
  <c r="W1018" i="3"/>
  <c r="W1036" i="3"/>
  <c r="W1108" i="3"/>
  <c r="W1180" i="3"/>
  <c r="W1216" i="3"/>
  <c r="W1222" i="3"/>
  <c r="W1252" i="3"/>
  <c r="W1276" i="3"/>
  <c r="W1348" i="3"/>
  <c r="W1450" i="3"/>
  <c r="W1462" i="3"/>
  <c r="W1522" i="3"/>
  <c r="W1540" i="3"/>
  <c r="W1612" i="3"/>
  <c r="W1678" i="3"/>
  <c r="W1810" i="3"/>
  <c r="W1900" i="3"/>
  <c r="W1936" i="3"/>
  <c r="W1954" i="3"/>
  <c r="W2032" i="3"/>
  <c r="W2104" i="3"/>
  <c r="W2200" i="3"/>
  <c r="W2290" i="3"/>
  <c r="W2332" i="3"/>
  <c r="W2362" i="3"/>
  <c r="W2416" i="3"/>
  <c r="W2642" i="3"/>
  <c r="W3026" i="3"/>
  <c r="W708" i="3"/>
  <c r="W2701" i="3"/>
  <c r="W2743" i="3"/>
  <c r="W2773" i="3"/>
  <c r="W2815" i="3"/>
  <c r="W2887" i="3"/>
  <c r="W2905" i="3"/>
  <c r="W209" i="3"/>
  <c r="W215" i="3"/>
  <c r="W251" i="3"/>
  <c r="W263" i="3"/>
  <c r="W413" i="3"/>
  <c r="W539" i="3"/>
  <c r="W611" i="3"/>
  <c r="W641" i="3"/>
  <c r="W725" i="3"/>
  <c r="W767" i="3"/>
  <c r="W785" i="3"/>
  <c r="W827" i="3"/>
  <c r="W881" i="3"/>
  <c r="W899" i="3"/>
  <c r="W941" i="3"/>
  <c r="W953" i="3"/>
  <c r="W1061" i="3"/>
  <c r="W1133" i="3"/>
  <c r="W1205" i="3"/>
  <c r="W1277" i="3"/>
  <c r="W1313" i="3"/>
  <c r="W1331" i="3"/>
  <c r="W1349" i="3"/>
  <c r="W1619" i="3"/>
  <c r="W1661" i="3"/>
  <c r="W1673" i="3"/>
  <c r="W1775" i="3"/>
  <c r="W1835" i="3"/>
  <c r="W1979" i="3"/>
  <c r="W2009" i="3"/>
  <c r="W2051" i="3"/>
  <c r="W2069" i="3"/>
  <c r="W2135" i="3"/>
  <c r="W2195" i="3"/>
  <c r="W2285" i="3"/>
  <c r="W2369" i="3"/>
  <c r="W2465" i="3"/>
  <c r="W2543" i="3"/>
  <c r="W2573" i="3"/>
  <c r="W2615" i="3"/>
  <c r="W2696" i="3"/>
  <c r="W192" i="3"/>
  <c r="W228" i="3"/>
  <c r="W246" i="3"/>
  <c r="W288" i="3"/>
  <c r="W186" i="3"/>
  <c r="W330" i="3"/>
  <c r="W360" i="3"/>
  <c r="W504" i="3"/>
  <c r="W552" i="3"/>
  <c r="W1122" i="3"/>
  <c r="W834" i="3"/>
  <c r="W2250" i="3"/>
  <c r="W1128" i="3"/>
  <c r="W1284" i="3"/>
  <c r="W1308" i="3"/>
  <c r="W1608" i="3"/>
  <c r="W2064" i="3"/>
  <c r="W2418" i="3"/>
  <c r="W1194" i="3"/>
  <c r="W1278" i="3"/>
  <c r="W1554" i="3"/>
  <c r="W1662" i="3"/>
  <c r="W2364" i="3"/>
  <c r="W1200" i="3"/>
  <c r="W1680" i="3"/>
  <c r="W1830" i="3"/>
  <c r="W1908" i="3"/>
  <c r="W2262" i="3"/>
  <c r="W1230" i="3"/>
  <c r="W1788" i="3"/>
  <c r="W2358" i="3"/>
  <c r="W2580" i="3"/>
  <c r="W1416" i="3"/>
  <c r="W2328" i="3"/>
  <c r="W2131" i="3"/>
  <c r="W2215" i="3"/>
  <c r="W2233" i="3"/>
  <c r="W2305" i="3"/>
  <c r="W2449" i="3"/>
  <c r="W2527" i="3"/>
  <c r="W2569" i="3"/>
  <c r="W2581" i="3"/>
  <c r="W2629" i="3"/>
  <c r="W2258" i="3"/>
  <c r="W2716" i="3"/>
  <c r="W2746" i="3"/>
  <c r="W2788" i="3"/>
  <c r="W2818" i="3"/>
  <c r="W2902" i="3"/>
  <c r="W3034" i="3"/>
  <c r="W56" i="3"/>
  <c r="W68" i="3"/>
  <c r="W158" i="3"/>
  <c r="W200" i="3"/>
  <c r="W236" i="3"/>
  <c r="W380" i="3"/>
  <c r="W506" i="3"/>
  <c r="W596" i="3"/>
  <c r="W692" i="3"/>
  <c r="W764" i="3"/>
  <c r="W854" i="3"/>
  <c r="W926" i="3"/>
  <c r="W1010" i="3"/>
  <c r="W1028" i="3"/>
  <c r="W1100" i="3"/>
  <c r="W1172" i="3"/>
  <c r="W1214" i="3"/>
  <c r="W1238" i="3"/>
  <c r="W1298" i="3"/>
  <c r="W1316" i="3"/>
  <c r="W1370" i="3"/>
  <c r="W1388" i="3"/>
  <c r="W1424" i="3"/>
  <c r="W1514" i="3"/>
  <c r="W1574" i="3"/>
  <c r="W1760" i="3"/>
  <c r="W1808" i="3"/>
  <c r="W1886" i="3"/>
  <c r="W1958" i="3"/>
  <c r="W2030" i="3"/>
  <c r="W2072" i="3"/>
  <c r="W2102" i="3"/>
  <c r="W2138" i="3"/>
  <c r="W2378" i="3"/>
  <c r="W2554" i="3"/>
  <c r="W2726" i="3"/>
  <c r="W3020" i="3"/>
  <c r="W468" i="3"/>
  <c r="W2651" i="3"/>
  <c r="W2849" i="3"/>
  <c r="W2867" i="3"/>
  <c r="W2879" i="3"/>
  <c r="W2981" i="3"/>
  <c r="W3023" i="3"/>
  <c r="W3035" i="3"/>
  <c r="W3053" i="3"/>
  <c r="W147" i="3"/>
  <c r="W165" i="3"/>
  <c r="W207" i="3"/>
  <c r="W237" i="3"/>
  <c r="W291" i="3"/>
  <c r="W441" i="3"/>
  <c r="W513" i="3"/>
  <c r="W675" i="3"/>
  <c r="W747" i="3"/>
  <c r="W819" i="3"/>
  <c r="W957" i="3"/>
  <c r="W1089" i="3"/>
  <c r="W1305" i="3"/>
  <c r="W1323" i="3"/>
  <c r="W1377" i="3"/>
  <c r="W1407" i="3"/>
  <c r="W1467" i="3"/>
  <c r="W1539" i="3"/>
  <c r="W1593" i="3"/>
  <c r="W1611" i="3"/>
  <c r="W1707" i="3"/>
  <c r="W1911" i="3"/>
  <c r="W2103" i="3"/>
  <c r="W2163" i="3"/>
  <c r="W2181" i="3"/>
  <c r="W2271" i="3"/>
  <c r="W2343" i="3"/>
  <c r="W2403" i="3"/>
  <c r="W2415" i="3"/>
  <c r="W2439" i="3"/>
  <c r="W2517" i="3"/>
  <c r="W2595" i="3"/>
  <c r="W2792" i="3"/>
  <c r="W2786" i="3"/>
  <c r="W2852" i="3"/>
  <c r="W84" i="3"/>
  <c r="W96" i="3"/>
  <c r="W480" i="3"/>
  <c r="W2640" i="3"/>
  <c r="W2904" i="3"/>
  <c r="W70" i="3"/>
  <c r="W88" i="3"/>
  <c r="W118" i="3"/>
  <c r="W220" i="3"/>
  <c r="W262" i="3"/>
  <c r="W292" i="3"/>
  <c r="W412" i="3"/>
  <c r="W514" i="3"/>
  <c r="W556" i="3"/>
  <c r="W628" i="3"/>
  <c r="W670" i="3"/>
  <c r="W718" i="3"/>
  <c r="W772" i="3"/>
  <c r="W844" i="3"/>
  <c r="W886" i="3"/>
  <c r="W916" i="3"/>
  <c r="W988" i="3"/>
  <c r="W1078" i="3"/>
  <c r="W1120" i="3"/>
  <c r="W1150" i="3"/>
  <c r="W1234" i="3"/>
  <c r="W1330" i="3"/>
  <c r="W1654" i="3"/>
  <c r="W1726" i="3"/>
  <c r="W1780" i="3"/>
  <c r="W1852" i="3"/>
  <c r="W1870" i="3"/>
  <c r="W1924" i="3"/>
  <c r="W1990" i="3"/>
  <c r="W2086" i="3"/>
  <c r="W2176" i="3"/>
  <c r="W2260" i="3"/>
  <c r="W2398" i="3"/>
  <c r="W2798" i="3"/>
  <c r="W2924" i="3"/>
  <c r="W2966" i="3"/>
  <c r="W2929" i="3"/>
  <c r="W2947" i="3"/>
  <c r="W3001" i="3"/>
  <c r="W3019" i="3"/>
  <c r="W71" i="3"/>
  <c r="W107" i="3"/>
  <c r="W197" i="3"/>
  <c r="W275" i="3"/>
  <c r="W305" i="3"/>
  <c r="W329" i="3"/>
  <c r="W383" i="3"/>
  <c r="W437" i="3"/>
  <c r="W455" i="3"/>
  <c r="W509" i="3"/>
  <c r="W581" i="3"/>
  <c r="W695" i="3"/>
  <c r="W983" i="3"/>
  <c r="W1031" i="3"/>
  <c r="W1103" i="3"/>
  <c r="W1175" i="3"/>
  <c r="W1199" i="3"/>
  <c r="W1247" i="3"/>
  <c r="W1415" i="3"/>
  <c r="W1445" i="3"/>
  <c r="W1457" i="3"/>
  <c r="W1475" i="3"/>
  <c r="W1535" i="3"/>
  <c r="W1805" i="3"/>
  <c r="W1865" i="3"/>
  <c r="W1877" i="3"/>
  <c r="W2255" i="3"/>
  <c r="W2411" i="3"/>
  <c r="W2435" i="3"/>
  <c r="W2513" i="3"/>
  <c r="W2774" i="3"/>
  <c r="W2984" i="3"/>
  <c r="W402" i="3"/>
  <c r="W492" i="3"/>
  <c r="W1854" i="3"/>
  <c r="W1746" i="3"/>
  <c r="W2382" i="3"/>
  <c r="W810" i="3"/>
  <c r="W888" i="3"/>
  <c r="W1530" i="3"/>
  <c r="W846" i="3"/>
  <c r="W864" i="3"/>
  <c r="W1146" i="3"/>
  <c r="W1290" i="3"/>
  <c r="W858" i="3"/>
  <c r="W900" i="3"/>
  <c r="W1872" i="3"/>
  <c r="W2322" i="3"/>
  <c r="W2574" i="3"/>
  <c r="W954" i="3"/>
  <c r="W1992" i="3"/>
  <c r="W2610" i="3"/>
  <c r="W2346" i="3"/>
  <c r="W870" i="3"/>
  <c r="W1266" i="3"/>
  <c r="W1434" i="3"/>
  <c r="W1998" i="3"/>
  <c r="W2478" i="3"/>
  <c r="W1170" i="3"/>
  <c r="W1356" i="3"/>
  <c r="W2514" i="3"/>
  <c r="W1050" i="3"/>
  <c r="W1344" i="3"/>
  <c r="W2430" i="3"/>
  <c r="W2417" i="3"/>
  <c r="W1731" i="3"/>
  <c r="W1960" i="3"/>
  <c r="W2487" i="3"/>
  <c r="W82" i="3"/>
  <c r="W1776" i="3"/>
  <c r="W2169" i="3"/>
  <c r="W2421" i="3"/>
  <c r="W349" i="3"/>
  <c r="W294" i="3"/>
  <c r="W2118" i="3"/>
  <c r="W2536" i="3"/>
  <c r="W2407" i="3"/>
  <c r="W394" i="3"/>
  <c r="W1743" i="3"/>
  <c r="W2164" i="3"/>
  <c r="W2170" i="3"/>
  <c r="W115" i="3"/>
  <c r="W2601" i="3"/>
  <c r="W2321" i="3"/>
  <c r="W1807" i="3"/>
  <c r="W13" i="3"/>
  <c r="W342" i="3"/>
  <c r="W2491" i="3"/>
  <c r="W2559" i="3"/>
  <c r="W331" i="3"/>
  <c r="W2377" i="3"/>
  <c r="W2166" i="3"/>
  <c r="W77" i="3"/>
  <c r="W2207" i="3"/>
  <c r="W2592" i="3"/>
  <c r="W333" i="3"/>
  <c r="W2053" i="3"/>
  <c r="W2489" i="3"/>
  <c r="W354" i="3"/>
  <c r="W2335" i="3"/>
  <c r="W2115" i="3"/>
  <c r="W2128" i="3"/>
  <c r="W341" i="3"/>
  <c r="W359" i="3"/>
  <c r="W2061" i="3"/>
  <c r="W2182" i="3"/>
  <c r="W439" i="3"/>
  <c r="W2512" i="3"/>
  <c r="W2450" i="3"/>
  <c r="W2339" i="3"/>
  <c r="W79" i="3"/>
  <c r="W2186" i="3"/>
  <c r="AF1436" i="2"/>
  <c r="AG1436" i="2"/>
  <c r="AH1436" i="2"/>
  <c r="AF2486" i="2"/>
  <c r="AG2486" i="2"/>
  <c r="AH2486" i="2"/>
  <c r="AF1211" i="2"/>
  <c r="AG1211" i="2"/>
  <c r="AH1211" i="2"/>
  <c r="AF789" i="2"/>
  <c r="AG789" i="2"/>
  <c r="AH789" i="2"/>
  <c r="AF850" i="2"/>
  <c r="AG850" i="2"/>
  <c r="AH850" i="2"/>
  <c r="AF328" i="2"/>
  <c r="AG328" i="2"/>
  <c r="AH328" i="2"/>
  <c r="AF1261" i="2"/>
  <c r="AG1261" i="2"/>
  <c r="AH1261" i="2"/>
  <c r="AF1381" i="2"/>
  <c r="AG1381" i="2"/>
  <c r="AH1381" i="2"/>
  <c r="AF1148" i="2"/>
  <c r="AG1148" i="2"/>
  <c r="AH1148" i="2"/>
  <c r="AF281" i="2"/>
  <c r="AG281" i="2"/>
  <c r="AH281" i="2"/>
  <c r="AF359" i="2"/>
  <c r="AG359" i="2"/>
  <c r="AH359" i="2"/>
  <c r="AF465" i="2"/>
  <c r="AG465" i="2"/>
  <c r="AH465" i="2"/>
  <c r="AF2506" i="2"/>
  <c r="AG2506" i="2"/>
  <c r="AH2506" i="2"/>
  <c r="AF2552" i="2"/>
  <c r="AG2552" i="2"/>
  <c r="AH2552" i="2"/>
  <c r="AF368" i="2"/>
  <c r="AG368" i="2"/>
  <c r="AH368" i="2"/>
  <c r="AF2550" i="2"/>
  <c r="AG2550" i="2"/>
  <c r="AH2550" i="2"/>
  <c r="AF2075" i="2"/>
  <c r="AG2075" i="2"/>
  <c r="AH2075" i="2"/>
  <c r="AF2194" i="2"/>
  <c r="AG2194" i="2"/>
  <c r="AH2194" i="2"/>
  <c r="AF1482" i="2"/>
  <c r="AG1482" i="2"/>
  <c r="AH1482" i="2"/>
  <c r="AF2200" i="2"/>
  <c r="AG2200" i="2"/>
  <c r="AH2200" i="2"/>
  <c r="AF426" i="2"/>
  <c r="AG426" i="2"/>
  <c r="AH426" i="2"/>
  <c r="AF383" i="2"/>
  <c r="AG383" i="2"/>
  <c r="AH383" i="2"/>
  <c r="AF1351" i="2"/>
  <c r="AG1351" i="2"/>
  <c r="AH1351" i="2"/>
  <c r="AF1900" i="2"/>
  <c r="AG1900" i="2"/>
  <c r="AH1900" i="2"/>
  <c r="AF621" i="2"/>
  <c r="AG621" i="2"/>
  <c r="AH621" i="2"/>
  <c r="AF371" i="2"/>
  <c r="AG371" i="2"/>
  <c r="AH371" i="2"/>
  <c r="AF2387" i="2"/>
  <c r="AG2387" i="2"/>
  <c r="AH2387" i="2"/>
  <c r="AF740" i="2"/>
  <c r="AG740" i="2"/>
  <c r="AH740" i="2"/>
  <c r="AF2250" i="2"/>
  <c r="AG2250" i="2"/>
  <c r="AH2250" i="2"/>
  <c r="AF1432" i="2"/>
  <c r="AG1432" i="2"/>
  <c r="AH1432" i="2"/>
  <c r="AF1441" i="2"/>
  <c r="AG1441" i="2"/>
  <c r="AH1441" i="2"/>
  <c r="AF271" i="2"/>
  <c r="AG271" i="2"/>
  <c r="AH271" i="2"/>
  <c r="AF2725" i="2"/>
  <c r="AG2725" i="2"/>
  <c r="AH2725" i="2"/>
  <c r="AF1429" i="2"/>
  <c r="AG1429" i="2"/>
  <c r="AH1429" i="2"/>
  <c r="AF1019" i="2"/>
  <c r="AG1019" i="2"/>
  <c r="AH1019" i="2"/>
  <c r="AF1607" i="2"/>
  <c r="AG1607" i="2"/>
  <c r="AH1607" i="2"/>
  <c r="AF679" i="2"/>
  <c r="AG679" i="2"/>
  <c r="AH679" i="2"/>
  <c r="AF2055" i="2"/>
  <c r="AG2055" i="2"/>
  <c r="AH2055" i="2"/>
  <c r="AF2310" i="2"/>
  <c r="AG2310" i="2"/>
  <c r="AH2310" i="2"/>
  <c r="AF2063" i="2"/>
  <c r="AG2063" i="2"/>
  <c r="AH2063" i="2"/>
  <c r="AF1516" i="2"/>
  <c r="AG1516" i="2"/>
  <c r="AH1516" i="2"/>
  <c r="AF1098" i="2"/>
  <c r="AG1098" i="2"/>
  <c r="AH1098" i="2"/>
  <c r="AF1855" i="2"/>
  <c r="AG1855" i="2"/>
  <c r="AH1855" i="2"/>
  <c r="AF905" i="2"/>
  <c r="AG905" i="2"/>
  <c r="AH905" i="2"/>
  <c r="AF732" i="2"/>
  <c r="AG732" i="2"/>
  <c r="AH732" i="2"/>
  <c r="AF1716" i="2"/>
  <c r="AG1716" i="2"/>
  <c r="AH1716" i="2"/>
  <c r="AF2474" i="2"/>
  <c r="AG2474" i="2"/>
  <c r="AH2474" i="2"/>
  <c r="AF159" i="2"/>
  <c r="AG159" i="2"/>
  <c r="AH159" i="2"/>
  <c r="AF2011" i="2"/>
  <c r="AG2011" i="2"/>
  <c r="AH2011" i="2"/>
  <c r="AF1078" i="2"/>
  <c r="AG1078" i="2"/>
  <c r="AH1078" i="2"/>
  <c r="AF1949" i="2"/>
  <c r="AG1949" i="2"/>
  <c r="AH1949" i="2"/>
  <c r="AF2079" i="2"/>
  <c r="AG2079" i="2"/>
  <c r="AH2079" i="2"/>
  <c r="AF825" i="2"/>
  <c r="AG825" i="2"/>
  <c r="AH825" i="2"/>
  <c r="AF2653" i="2"/>
  <c r="AG2653" i="2"/>
  <c r="AH2653" i="2"/>
  <c r="AF1477" i="2"/>
  <c r="AG1477" i="2"/>
  <c r="AH1477" i="2"/>
  <c r="AF402" i="2"/>
  <c r="AG402" i="2"/>
  <c r="AH402" i="2"/>
  <c r="AF1902" i="2"/>
  <c r="AG1902" i="2"/>
  <c r="AH1902" i="2"/>
  <c r="AF2469" i="2"/>
  <c r="AG2469" i="2"/>
  <c r="AH2469" i="2"/>
  <c r="AF466" i="2"/>
  <c r="AG466" i="2"/>
  <c r="AH466" i="2"/>
  <c r="AF487" i="2"/>
  <c r="AG487" i="2"/>
  <c r="AH487" i="2"/>
  <c r="AF812" i="2"/>
  <c r="AG812" i="2"/>
  <c r="AH812" i="2"/>
  <c r="AF900" i="2"/>
  <c r="AG900" i="2"/>
  <c r="AH900" i="2"/>
  <c r="AF1079" i="2"/>
  <c r="AG1079" i="2"/>
  <c r="AH1079" i="2"/>
  <c r="AF1956" i="2"/>
  <c r="AG1956" i="2"/>
  <c r="AH1956" i="2"/>
  <c r="AF768" i="2"/>
  <c r="AG768" i="2"/>
  <c r="AH768" i="2"/>
  <c r="AF1323" i="2"/>
  <c r="AG1323" i="2"/>
  <c r="AH1323" i="2"/>
  <c r="AF107" i="2"/>
  <c r="AG107" i="2"/>
  <c r="AH107" i="2"/>
  <c r="AF1306" i="2"/>
  <c r="AG1306" i="2"/>
  <c r="AH1306" i="2"/>
  <c r="AF745" i="2"/>
  <c r="AG745" i="2"/>
  <c r="AH745" i="2"/>
  <c r="AF433" i="2"/>
  <c r="AG433" i="2"/>
  <c r="AH433" i="2"/>
  <c r="AF385" i="2"/>
  <c r="AG385" i="2"/>
  <c r="AH385" i="2"/>
  <c r="AF1360" i="2"/>
  <c r="AG1360" i="2"/>
  <c r="AH1360" i="2"/>
  <c r="AF44" i="2"/>
  <c r="AG44" i="2"/>
  <c r="AH44" i="2"/>
  <c r="AF1280" i="2"/>
  <c r="AG1280" i="2"/>
  <c r="AH1280" i="2"/>
  <c r="AF755" i="2"/>
  <c r="AG755" i="2"/>
  <c r="AH755" i="2"/>
  <c r="AF12" i="2"/>
  <c r="AG12" i="2"/>
  <c r="AH12" i="2"/>
  <c r="AF1433" i="2"/>
  <c r="AG1433" i="2"/>
  <c r="AH1433" i="2"/>
  <c r="AF2071" i="2"/>
  <c r="AG2071" i="2"/>
  <c r="AH2071" i="2"/>
  <c r="AF1583" i="2"/>
  <c r="AG1583" i="2"/>
  <c r="AH1583" i="2"/>
  <c r="AF586" i="2"/>
  <c r="AG586" i="2"/>
  <c r="AH586" i="2"/>
  <c r="AF771" i="2"/>
  <c r="AG771" i="2"/>
  <c r="AH771" i="2"/>
  <c r="AF1522" i="2"/>
  <c r="AG1522" i="2"/>
  <c r="AH1522" i="2"/>
  <c r="AF2221" i="2"/>
  <c r="AG2221" i="2"/>
  <c r="AH2221" i="2"/>
  <c r="AF1660" i="2"/>
  <c r="AG1660" i="2"/>
  <c r="AH1660" i="2"/>
  <c r="AF105" i="2"/>
  <c r="AG105" i="2"/>
  <c r="AH105" i="2"/>
  <c r="AF567" i="2"/>
  <c r="AG567" i="2"/>
  <c r="AH567" i="2"/>
  <c r="AF1325" i="2"/>
  <c r="AG1325" i="2"/>
  <c r="AH1325" i="2"/>
  <c r="AF2380" i="2"/>
  <c r="AG2380" i="2"/>
  <c r="AH2380" i="2"/>
  <c r="AF1837" i="2"/>
  <c r="AG1837" i="2"/>
  <c r="AH1837" i="2"/>
  <c r="AF2098" i="2"/>
  <c r="AG2098" i="2"/>
  <c r="AH2098" i="2"/>
  <c r="AF1296" i="2"/>
  <c r="AG1296" i="2"/>
  <c r="AH1296" i="2"/>
  <c r="AF2601" i="2"/>
  <c r="AG2601" i="2"/>
  <c r="AH2601" i="2"/>
  <c r="AF2650" i="2"/>
  <c r="AG2650" i="2"/>
  <c r="AH2650" i="2"/>
  <c r="AF1276" i="2"/>
  <c r="AG1276" i="2"/>
  <c r="AH1276" i="2"/>
  <c r="AF549" i="2"/>
  <c r="AG549" i="2"/>
  <c r="AH549" i="2"/>
  <c r="AF365" i="2"/>
  <c r="AG365" i="2"/>
  <c r="AH365" i="2"/>
  <c r="AF2241" i="2"/>
  <c r="AG2241" i="2"/>
  <c r="AH2241" i="2"/>
  <c r="AF1585" i="2"/>
  <c r="AG1585" i="2"/>
  <c r="AH1585" i="2"/>
  <c r="AF1014" i="2"/>
  <c r="AG1014" i="2"/>
  <c r="AH1014" i="2"/>
  <c r="AF1085" i="2"/>
  <c r="AG1085" i="2"/>
  <c r="AH1085" i="2"/>
  <c r="AF1443" i="2"/>
  <c r="AG1443" i="2"/>
  <c r="AH1443" i="2"/>
  <c r="AF708" i="2"/>
  <c r="AG708" i="2"/>
  <c r="AH708" i="2"/>
  <c r="AF2721" i="2"/>
  <c r="AG2721" i="2"/>
  <c r="AH2721" i="2"/>
  <c r="AF894" i="2"/>
  <c r="AG894" i="2"/>
  <c r="AH894" i="2"/>
  <c r="AF2722" i="2"/>
  <c r="AG2722" i="2"/>
  <c r="AH2722" i="2"/>
  <c r="AF2369" i="2"/>
  <c r="AG2369" i="2"/>
  <c r="AH2369" i="2"/>
  <c r="AF1802" i="2"/>
  <c r="AG1802" i="2"/>
  <c r="AH1802" i="2"/>
  <c r="AF1311" i="2"/>
  <c r="AG1311" i="2"/>
  <c r="AH1311" i="2"/>
  <c r="AF637" i="2"/>
  <c r="AG637" i="2"/>
  <c r="AH637" i="2"/>
  <c r="AF456" i="2"/>
  <c r="AG456" i="2"/>
  <c r="AH456" i="2"/>
  <c r="AF1564" i="2"/>
  <c r="AG1564" i="2"/>
  <c r="AH1564" i="2"/>
  <c r="AF1776" i="2"/>
  <c r="AG1776" i="2"/>
  <c r="AH1776" i="2"/>
  <c r="AF2123" i="2"/>
  <c r="AG2123" i="2"/>
  <c r="AH2123" i="2"/>
  <c r="AF123" i="2"/>
  <c r="AG123" i="2"/>
  <c r="AH123" i="2"/>
  <c r="AF1787" i="2"/>
  <c r="AG1787" i="2"/>
  <c r="AH1787" i="2"/>
  <c r="AF2321" i="2"/>
  <c r="AG2321" i="2"/>
  <c r="AH2321" i="2"/>
  <c r="AF932" i="2"/>
  <c r="AG932" i="2"/>
  <c r="AH932" i="2"/>
  <c r="AF369" i="2"/>
  <c r="AG369" i="2"/>
  <c r="AH369" i="2"/>
  <c r="AF910" i="2"/>
  <c r="AG910" i="2"/>
  <c r="AH910" i="2"/>
  <c r="AF553" i="2"/>
  <c r="AG553" i="2"/>
  <c r="AH553" i="2"/>
  <c r="AF764" i="2"/>
  <c r="AG764" i="2"/>
  <c r="AH764" i="2"/>
  <c r="AF1138" i="2"/>
  <c r="AG1138" i="2"/>
  <c r="AH1138" i="2"/>
  <c r="AF1894" i="2"/>
  <c r="AG1894" i="2"/>
  <c r="AH1894" i="2"/>
  <c r="AF1543" i="2"/>
  <c r="AG1543" i="2"/>
  <c r="AH1543" i="2"/>
  <c r="AF1708" i="2"/>
  <c r="AG1708" i="2"/>
  <c r="AH1708" i="2"/>
  <c r="AF42" i="2"/>
  <c r="AG42" i="2"/>
  <c r="AH42" i="2"/>
  <c r="AF2077" i="2"/>
  <c r="AG2077" i="2"/>
  <c r="AH2077" i="2"/>
  <c r="AF1785" i="2"/>
  <c r="AG1785" i="2"/>
  <c r="AH1785" i="2"/>
  <c r="AF1886" i="2"/>
  <c r="AG1886" i="2"/>
  <c r="AH1886" i="2"/>
  <c r="AF2694" i="2"/>
  <c r="AG2694" i="2"/>
  <c r="AH2694" i="2"/>
  <c r="AF953" i="2"/>
  <c r="AG953" i="2"/>
  <c r="AH953" i="2"/>
  <c r="AF304" i="2"/>
  <c r="AG304" i="2"/>
  <c r="AH304" i="2"/>
  <c r="AF283" i="2"/>
  <c r="AG283" i="2"/>
  <c r="AH283" i="2"/>
  <c r="AF2147" i="2"/>
  <c r="AG2147" i="2"/>
  <c r="AH2147" i="2"/>
  <c r="AF1604" i="2"/>
  <c r="AG1604" i="2"/>
  <c r="AH1604" i="2"/>
  <c r="AF524" i="2"/>
  <c r="AG524" i="2"/>
  <c r="AH524" i="2"/>
  <c r="AF1951" i="2"/>
  <c r="AG1951" i="2"/>
  <c r="AH1951" i="2"/>
  <c r="AF1418" i="2"/>
  <c r="AG1418" i="2"/>
  <c r="AH1418" i="2"/>
  <c r="AF1938" i="2"/>
  <c r="AG1938" i="2"/>
  <c r="AH1938" i="2"/>
  <c r="AF751" i="2"/>
  <c r="AG751" i="2"/>
  <c r="AH751" i="2"/>
  <c r="AF221" i="2"/>
  <c r="AG221" i="2"/>
  <c r="AH221" i="2"/>
  <c r="AF956" i="2"/>
  <c r="AG956" i="2"/>
  <c r="AH956" i="2"/>
  <c r="AF2363" i="2"/>
  <c r="AG2363" i="2"/>
  <c r="AH2363" i="2"/>
  <c r="AF2705" i="2"/>
  <c r="AG2705" i="2"/>
  <c r="AH2705" i="2"/>
  <c r="AF1885" i="2"/>
  <c r="AG1885" i="2"/>
  <c r="AH1885" i="2"/>
  <c r="AF451" i="2"/>
  <c r="AG451" i="2"/>
  <c r="AH451" i="2"/>
  <c r="AF2019" i="2"/>
  <c r="AG2019" i="2"/>
  <c r="AH2019" i="2"/>
  <c r="AF1538" i="2"/>
  <c r="AG1538" i="2"/>
  <c r="AH1538" i="2"/>
  <c r="AF2751" i="2"/>
  <c r="AG2751" i="2"/>
  <c r="AH2751" i="2"/>
  <c r="AF1663" i="2"/>
  <c r="AG1663" i="2"/>
  <c r="AH1663" i="2"/>
  <c r="AF639" i="2"/>
  <c r="AG639" i="2"/>
  <c r="AH639" i="2"/>
  <c r="AF2372" i="2"/>
  <c r="AG2372" i="2"/>
  <c r="AH2372" i="2"/>
  <c r="AF2128" i="2"/>
  <c r="AG2128" i="2"/>
  <c r="AH2128" i="2"/>
  <c r="AF2684" i="2"/>
  <c r="AG2684" i="2"/>
  <c r="AH2684" i="2"/>
  <c r="AF548" i="2"/>
  <c r="AG548" i="2"/>
  <c r="AH548" i="2"/>
  <c r="AF1729" i="2"/>
  <c r="AG1729" i="2"/>
  <c r="AH1729" i="2"/>
  <c r="AF1176" i="2"/>
  <c r="AG1176" i="2"/>
  <c r="AH1176" i="2"/>
  <c r="AF319" i="2"/>
  <c r="AG319" i="2"/>
  <c r="AH319" i="2"/>
  <c r="AF2699" i="2"/>
  <c r="AG2699" i="2"/>
  <c r="AH2699" i="2"/>
  <c r="AF1168" i="2"/>
  <c r="AG1168" i="2"/>
  <c r="AH1168" i="2"/>
  <c r="AF291" i="2"/>
  <c r="AG291" i="2"/>
  <c r="AH291" i="2"/>
  <c r="AF1920" i="2"/>
  <c r="AG1920" i="2"/>
  <c r="AH1920" i="2"/>
  <c r="AF999" i="2"/>
  <c r="AG999" i="2"/>
  <c r="AH999" i="2"/>
  <c r="AF2690" i="2"/>
  <c r="AG2690" i="2"/>
  <c r="AH2690" i="2"/>
  <c r="AF1812" i="2"/>
  <c r="AG1812" i="2"/>
  <c r="AH1812" i="2"/>
  <c r="AF1307" i="2"/>
  <c r="AG1307" i="2"/>
  <c r="AH1307" i="2"/>
  <c r="AF1603" i="2"/>
  <c r="AG1603" i="2"/>
  <c r="AH1603" i="2"/>
  <c r="AF796" i="2"/>
  <c r="AG796" i="2"/>
  <c r="AH796" i="2"/>
  <c r="AF2351" i="2"/>
  <c r="AG2351" i="2"/>
  <c r="AH2351" i="2"/>
  <c r="AF492" i="2"/>
  <c r="AG492" i="2"/>
  <c r="AH492" i="2"/>
  <c r="AF2345" i="2"/>
  <c r="AG2345" i="2"/>
  <c r="AH2345" i="2"/>
  <c r="AF222" i="2"/>
  <c r="AG222" i="2"/>
  <c r="AH222" i="2"/>
  <c r="AF2090" i="2"/>
  <c r="AG2090" i="2"/>
  <c r="AH2090" i="2"/>
  <c r="AF702" i="2"/>
  <c r="AG702" i="2"/>
  <c r="AH702" i="2"/>
  <c r="AF2421" i="2"/>
  <c r="AG2421" i="2"/>
  <c r="AH2421" i="2"/>
  <c r="AF2204" i="2"/>
  <c r="AG2204" i="2"/>
  <c r="AH2204" i="2"/>
  <c r="AF227" i="2"/>
  <c r="AG227" i="2"/>
  <c r="AH227" i="2"/>
  <c r="AF2683" i="2"/>
  <c r="AG2683" i="2"/>
  <c r="AH2683" i="2"/>
  <c r="AF1438" i="2"/>
  <c r="AG1438" i="2"/>
  <c r="AH1438" i="2"/>
  <c r="AF69" i="2"/>
  <c r="AG69" i="2"/>
  <c r="AH69" i="2"/>
  <c r="AF349" i="2"/>
  <c r="AG349" i="2"/>
  <c r="AH349" i="2"/>
  <c r="AF1561" i="2"/>
  <c r="AG1561" i="2"/>
  <c r="AH1561" i="2"/>
  <c r="AF1797" i="2"/>
  <c r="AG1797" i="2"/>
  <c r="AH1797" i="2"/>
  <c r="AF1424" i="2"/>
  <c r="AG1424" i="2"/>
  <c r="AH1424" i="2"/>
  <c r="AF1720" i="2"/>
  <c r="AG1720" i="2"/>
  <c r="AH1720" i="2"/>
  <c r="AF428" i="2"/>
  <c r="AG428" i="2"/>
  <c r="AH428" i="2"/>
  <c r="AF2115" i="2"/>
  <c r="AG2115" i="2"/>
  <c r="AH2115" i="2"/>
  <c r="AF2586" i="2"/>
  <c r="AG2586" i="2"/>
  <c r="AH2586" i="2"/>
  <c r="AF400" i="2"/>
  <c r="AG400" i="2"/>
  <c r="AH400" i="2"/>
  <c r="AF2329" i="2"/>
  <c r="AG2329" i="2"/>
  <c r="AH2329" i="2"/>
  <c r="AF978" i="2"/>
  <c r="AG978" i="2"/>
  <c r="AH978" i="2"/>
  <c r="AF2294" i="2"/>
  <c r="AG2294" i="2"/>
  <c r="AH2294" i="2"/>
  <c r="AF1598" i="2"/>
  <c r="AG1598" i="2"/>
  <c r="AH1598" i="2"/>
  <c r="AF1978" i="2"/>
  <c r="AG1978" i="2"/>
  <c r="AH1978" i="2"/>
  <c r="AF1876" i="2"/>
  <c r="AG1876" i="2"/>
  <c r="AH1876" i="2"/>
  <c r="AF2537" i="2"/>
  <c r="AG2537" i="2"/>
  <c r="AH2537" i="2"/>
  <c r="AF1229" i="2"/>
  <c r="AG1229" i="2"/>
  <c r="AH1229" i="2"/>
  <c r="AF2652" i="2"/>
  <c r="AG2652" i="2"/>
  <c r="AH2652" i="2"/>
  <c r="AF1246" i="2"/>
  <c r="AG1246" i="2"/>
  <c r="AH1246" i="2"/>
  <c r="AF2539" i="2"/>
  <c r="AG2539" i="2"/>
  <c r="AH2539" i="2"/>
  <c r="AF792" i="2"/>
  <c r="AG792" i="2"/>
  <c r="AH792" i="2"/>
  <c r="AF320" i="2"/>
  <c r="AG320" i="2"/>
  <c r="AH320" i="2"/>
  <c r="AF691" i="2"/>
  <c r="AG691" i="2"/>
  <c r="AH691" i="2"/>
  <c r="AF657" i="2"/>
  <c r="AG657" i="2"/>
  <c r="AH657" i="2"/>
  <c r="AF2308" i="2"/>
  <c r="AG2308" i="2"/>
  <c r="AH2308" i="2"/>
  <c r="AF2162" i="2"/>
  <c r="AG2162" i="2"/>
  <c r="AH2162" i="2"/>
  <c r="AF1249" i="2"/>
  <c r="AG1249" i="2"/>
  <c r="AH1249" i="2"/>
  <c r="AF1458" i="2"/>
  <c r="AG1458" i="2"/>
  <c r="AH1458" i="2"/>
  <c r="AF1192" i="2"/>
  <c r="AG1192" i="2"/>
  <c r="AH1192" i="2"/>
  <c r="AF2613" i="2"/>
  <c r="AG2613" i="2"/>
  <c r="AH2613" i="2"/>
  <c r="AF521" i="2"/>
  <c r="AG521" i="2"/>
  <c r="AH521" i="2"/>
  <c r="AF126" i="2"/>
  <c r="AG126" i="2"/>
  <c r="AH126" i="2"/>
  <c r="AF1491" i="2"/>
  <c r="AG1491" i="2"/>
  <c r="AH1491" i="2"/>
  <c r="AF232" i="2"/>
  <c r="AG232" i="2"/>
  <c r="AH232" i="2"/>
  <c r="AF2493" i="2"/>
  <c r="AG2493" i="2"/>
  <c r="AH2493" i="2"/>
  <c r="AF2163" i="2"/>
  <c r="AG2163" i="2"/>
  <c r="AH2163" i="2"/>
  <c r="AF2109" i="2"/>
  <c r="AG2109" i="2"/>
  <c r="AH2109" i="2"/>
  <c r="AF2541" i="2"/>
  <c r="AG2541" i="2"/>
  <c r="AH2541" i="2"/>
  <c r="AF1605" i="2"/>
  <c r="AG1605" i="2"/>
  <c r="AH1605" i="2"/>
  <c r="AF2035" i="2"/>
  <c r="AG2035" i="2"/>
  <c r="AH2035" i="2"/>
  <c r="AF2153" i="2"/>
  <c r="AG2153" i="2"/>
  <c r="AH2153" i="2"/>
  <c r="AF584" i="2"/>
  <c r="AG584" i="2"/>
  <c r="AH584" i="2"/>
  <c r="AF1023" i="2"/>
  <c r="AG1023" i="2"/>
  <c r="AH1023" i="2"/>
  <c r="AF225" i="2"/>
  <c r="AG225" i="2"/>
  <c r="AH225" i="2"/>
  <c r="AF1313" i="2"/>
  <c r="AG1313" i="2"/>
  <c r="AH1313" i="2"/>
  <c r="AF1914" i="2"/>
  <c r="AG1914" i="2"/>
  <c r="AH1914" i="2"/>
  <c r="AF1664" i="2"/>
  <c r="AG1664" i="2"/>
  <c r="AH1664" i="2"/>
  <c r="AF1987" i="2"/>
  <c r="AG1987" i="2"/>
  <c r="AH1987" i="2"/>
  <c r="AF1690" i="2"/>
  <c r="AG1690" i="2"/>
  <c r="AH1690" i="2"/>
  <c r="AF599" i="2"/>
  <c r="AG599" i="2"/>
  <c r="AH599" i="2"/>
  <c r="AF2174" i="2"/>
  <c r="AG2174" i="2"/>
  <c r="AH2174" i="2"/>
  <c r="AF2587" i="2"/>
  <c r="AG2587" i="2"/>
  <c r="AH2587" i="2"/>
  <c r="AF137" i="2"/>
  <c r="AG137" i="2"/>
  <c r="AH137" i="2"/>
  <c r="AF1576" i="2"/>
  <c r="AG1576" i="2"/>
  <c r="AH1576" i="2"/>
  <c r="AF1202" i="2"/>
  <c r="AG1202" i="2"/>
  <c r="AH1202" i="2"/>
  <c r="AF392" i="2"/>
  <c r="AG392" i="2"/>
  <c r="AH392" i="2"/>
  <c r="AF904" i="2"/>
  <c r="AG904" i="2"/>
  <c r="AH904" i="2"/>
  <c r="AF1179" i="2"/>
  <c r="AG1179" i="2"/>
  <c r="AH1179" i="2"/>
  <c r="AF2752" i="2"/>
  <c r="AG2752" i="2"/>
  <c r="AH2752" i="2"/>
  <c r="AF1509" i="2"/>
  <c r="AG1509" i="2"/>
  <c r="AH1509" i="2"/>
  <c r="AF1143" i="2"/>
  <c r="AG1143" i="2"/>
  <c r="AH1143" i="2"/>
  <c r="AF1679" i="2"/>
  <c r="AG1679" i="2"/>
  <c r="AH1679" i="2"/>
  <c r="AF1339" i="2"/>
  <c r="AG1339" i="2"/>
  <c r="AH1339" i="2"/>
  <c r="AF493" i="2"/>
  <c r="AG493" i="2"/>
  <c r="AH493" i="2"/>
  <c r="AF706" i="2"/>
  <c r="AG706" i="2"/>
  <c r="AH706" i="2"/>
  <c r="AF1544" i="2"/>
  <c r="AG1544" i="2"/>
  <c r="AH1544" i="2"/>
  <c r="AF1420" i="2"/>
  <c r="AG1420" i="2"/>
  <c r="AH1420" i="2"/>
  <c r="AF1512" i="2"/>
  <c r="AG1512" i="2"/>
  <c r="AH1512" i="2"/>
  <c r="AF719" i="2"/>
  <c r="AG719" i="2"/>
  <c r="AH719" i="2"/>
  <c r="AF2712" i="2"/>
  <c r="AG2712" i="2"/>
  <c r="AH2712" i="2"/>
  <c r="AF2713" i="2"/>
  <c r="AG2713" i="2"/>
  <c r="AH2713" i="2"/>
  <c r="AF1581" i="2"/>
  <c r="AG1581" i="2"/>
  <c r="AH1581" i="2"/>
  <c r="AF1715" i="2"/>
  <c r="AG1715" i="2"/>
  <c r="AH1715" i="2"/>
  <c r="AF2391" i="2"/>
  <c r="AG2391" i="2"/>
  <c r="AH2391" i="2"/>
  <c r="AF791" i="2"/>
  <c r="AG791" i="2"/>
  <c r="AH791" i="2"/>
  <c r="AF1825" i="2"/>
  <c r="AG1825" i="2"/>
  <c r="AH1825" i="2"/>
  <c r="AF1632" i="2"/>
  <c r="AG1632" i="2"/>
  <c r="AH1632" i="2"/>
  <c r="AF1570" i="2"/>
  <c r="AG1570" i="2"/>
  <c r="AH1570" i="2"/>
  <c r="AF1258" i="2"/>
  <c r="AG1258" i="2"/>
  <c r="AH1258" i="2"/>
  <c r="AF1757" i="2"/>
  <c r="AG1757" i="2"/>
  <c r="AH1757" i="2"/>
  <c r="AF96" i="2"/>
  <c r="AG96" i="2"/>
  <c r="AH96" i="2"/>
  <c r="AF604" i="2"/>
  <c r="AG604" i="2"/>
  <c r="AH604" i="2"/>
  <c r="AF1762" i="2"/>
  <c r="AG1762" i="2"/>
  <c r="AH1762" i="2"/>
  <c r="AF2449" i="2"/>
  <c r="AG2449" i="2"/>
  <c r="AH2449" i="2"/>
  <c r="AF743" i="2"/>
  <c r="AG743" i="2"/>
  <c r="AH743" i="2"/>
  <c r="AF2085" i="2"/>
  <c r="AG2085" i="2"/>
  <c r="AH2085" i="2"/>
  <c r="AF587" i="2"/>
  <c r="AG587" i="2"/>
  <c r="AH587" i="2"/>
  <c r="AF2433" i="2"/>
  <c r="AG2433" i="2"/>
  <c r="AH2433" i="2"/>
  <c r="AF2641" i="2"/>
  <c r="AG2641" i="2"/>
  <c r="AH2641" i="2"/>
  <c r="AF184" i="2"/>
  <c r="AG184" i="2"/>
  <c r="AH184" i="2"/>
  <c r="AF1193" i="2"/>
  <c r="AG1193" i="2"/>
  <c r="AH1193" i="2"/>
  <c r="AF2185" i="2"/>
  <c r="AG2185" i="2"/>
  <c r="AH2185" i="2"/>
  <c r="AF2001" i="2"/>
  <c r="AG2001" i="2"/>
  <c r="AH2001" i="2"/>
  <c r="AF17" i="2"/>
  <c r="AG17" i="2"/>
  <c r="AH17" i="2"/>
  <c r="AF419" i="2"/>
  <c r="AG419" i="2"/>
  <c r="AH419" i="2"/>
  <c r="AF1189" i="2"/>
  <c r="AG1189" i="2"/>
  <c r="AH1189" i="2"/>
  <c r="AF1242" i="2"/>
  <c r="AG1242" i="2"/>
  <c r="AH1242" i="2"/>
  <c r="AF1488" i="2"/>
  <c r="AG1488" i="2"/>
  <c r="AH1488" i="2"/>
  <c r="AF1365" i="2"/>
  <c r="AG1365" i="2"/>
  <c r="AH1365" i="2"/>
  <c r="AF726" i="2"/>
  <c r="AG726" i="2"/>
  <c r="AH726" i="2"/>
  <c r="AF2562" i="2"/>
  <c r="AG2562" i="2"/>
  <c r="AH2562" i="2"/>
  <c r="AF1262" i="2"/>
  <c r="AG1262" i="2"/>
  <c r="AH1262" i="2"/>
  <c r="AF931" i="2"/>
  <c r="AG931" i="2"/>
  <c r="AH931" i="2"/>
  <c r="AF313" i="2"/>
  <c r="AG313" i="2"/>
  <c r="AH313" i="2"/>
  <c r="AF497" i="2"/>
  <c r="AG497" i="2"/>
  <c r="AH497" i="2"/>
  <c r="AF1592" i="2"/>
  <c r="AG1592" i="2"/>
  <c r="AH1592" i="2"/>
  <c r="AF483" i="2"/>
  <c r="AG483" i="2"/>
  <c r="AH483" i="2"/>
  <c r="AF1994" i="2"/>
  <c r="AG1994" i="2"/>
  <c r="AH1994" i="2"/>
  <c r="AF1921" i="2"/>
  <c r="AG1921" i="2"/>
  <c r="AH1921" i="2"/>
  <c r="AF430" i="2"/>
  <c r="AG430" i="2"/>
  <c r="AH430" i="2"/>
  <c r="AF1361" i="2"/>
  <c r="AG1361" i="2"/>
  <c r="AH1361" i="2"/>
  <c r="AF1500" i="2"/>
  <c r="AG1500" i="2"/>
  <c r="AH1500" i="2"/>
  <c r="AF1324" i="2"/>
  <c r="AG1324" i="2"/>
  <c r="AH1324" i="2"/>
  <c r="AF1105" i="2"/>
  <c r="AG1105" i="2"/>
  <c r="AH1105" i="2"/>
  <c r="AF1861" i="2"/>
  <c r="AG1861" i="2"/>
  <c r="AH1861" i="2"/>
  <c r="AF2671" i="2"/>
  <c r="AG2671" i="2"/>
  <c r="AH2671" i="2"/>
  <c r="AF1835" i="2"/>
  <c r="AG1835" i="2"/>
  <c r="AH1835" i="2"/>
  <c r="AF2311" i="2"/>
  <c r="AG2311" i="2"/>
  <c r="AH2311" i="2"/>
  <c r="AF2723" i="2"/>
  <c r="AG2723" i="2"/>
  <c r="AH2723" i="2"/>
  <c r="AF459" i="2"/>
  <c r="AG459" i="2"/>
  <c r="AH459" i="2"/>
  <c r="AF1869" i="2"/>
  <c r="AG1869" i="2"/>
  <c r="AH1869" i="2"/>
  <c r="AF1272" i="2"/>
  <c r="AG1272" i="2"/>
  <c r="AH1272" i="2"/>
  <c r="AF1541" i="2"/>
  <c r="AG1541" i="2"/>
  <c r="AH1541" i="2"/>
  <c r="AF835" i="2"/>
  <c r="AG835" i="2"/>
  <c r="AH835" i="2"/>
  <c r="AF50" i="2"/>
  <c r="AG50" i="2"/>
  <c r="AH50" i="2"/>
  <c r="AF1234" i="2"/>
  <c r="AG1234" i="2"/>
  <c r="AH1234" i="2"/>
  <c r="AF2622" i="2"/>
  <c r="AG2622" i="2"/>
  <c r="AH2622" i="2"/>
  <c r="AF1410" i="2"/>
  <c r="AG1410" i="2"/>
  <c r="AH1410" i="2"/>
  <c r="AF88" i="2"/>
  <c r="AG88" i="2"/>
  <c r="AH88" i="2"/>
  <c r="AF1761" i="2"/>
  <c r="AG1761" i="2"/>
  <c r="AH1761" i="2"/>
  <c r="AF2502" i="2"/>
  <c r="AG2502" i="2"/>
  <c r="AH2502" i="2"/>
  <c r="AF1175" i="2"/>
  <c r="AG1175" i="2"/>
  <c r="AH1175" i="2"/>
  <c r="AF1284" i="2"/>
  <c r="AG1284" i="2"/>
  <c r="AH1284" i="2"/>
  <c r="AF2630" i="2"/>
  <c r="AG2630" i="2"/>
  <c r="AH2630" i="2"/>
  <c r="AF2158" i="2"/>
  <c r="AG2158" i="2"/>
  <c r="AH2158" i="2"/>
  <c r="AF693" i="2"/>
  <c r="AG693" i="2"/>
  <c r="AH693" i="2"/>
  <c r="AF688" i="2"/>
  <c r="AG688" i="2"/>
  <c r="AH688" i="2"/>
  <c r="AF342" i="2"/>
  <c r="AG342" i="2"/>
  <c r="AH342" i="2"/>
  <c r="AF1479" i="2"/>
  <c r="AG1479" i="2"/>
  <c r="AH1479" i="2"/>
  <c r="AF527" i="2"/>
  <c r="AG527" i="2"/>
  <c r="AH527" i="2"/>
  <c r="AF1476" i="2"/>
  <c r="AG1476" i="2"/>
  <c r="AH1476" i="2"/>
  <c r="AF2610" i="2"/>
  <c r="AG2610" i="2"/>
  <c r="AH2610" i="2"/>
  <c r="AF498" i="2"/>
  <c r="AG498" i="2"/>
  <c r="AH498" i="2"/>
  <c r="AF1440" i="2"/>
  <c r="AG1440" i="2"/>
  <c r="AH1440" i="2"/>
  <c r="AF629" i="2"/>
  <c r="AG629" i="2"/>
  <c r="AH629" i="2"/>
  <c r="AF1634" i="2"/>
  <c r="AG1634" i="2"/>
  <c r="AH1634" i="2"/>
  <c r="AF823" i="2"/>
  <c r="AG823" i="2"/>
  <c r="AH823" i="2"/>
  <c r="AF2659" i="2"/>
  <c r="AG2659" i="2"/>
  <c r="AH2659" i="2"/>
  <c r="AF973" i="2"/>
  <c r="AG973" i="2"/>
  <c r="AH973" i="2"/>
  <c r="AF2623" i="2"/>
  <c r="AG2623" i="2"/>
  <c r="AH2623" i="2"/>
  <c r="AF309" i="2"/>
  <c r="AG309" i="2"/>
  <c r="AH309" i="2"/>
  <c r="AF2184" i="2"/>
  <c r="AG2184" i="2"/>
  <c r="AH2184" i="2"/>
  <c r="AF1442" i="2"/>
  <c r="AG1442" i="2"/>
  <c r="AH1442" i="2"/>
  <c r="AF1043" i="2"/>
  <c r="AG1043" i="2"/>
  <c r="AH1043" i="2"/>
  <c r="AF682" i="2"/>
  <c r="AG682" i="2"/>
  <c r="AH682" i="2"/>
  <c r="AF1366" i="2"/>
  <c r="AG1366" i="2"/>
  <c r="AH1366" i="2"/>
  <c r="AF1580" i="2"/>
  <c r="AG1580" i="2"/>
  <c r="AH1580" i="2"/>
  <c r="AF1844" i="2"/>
  <c r="AG1844" i="2"/>
  <c r="AH1844" i="2"/>
  <c r="AF1511" i="2"/>
  <c r="AG1511" i="2"/>
  <c r="AH1511" i="2"/>
  <c r="AF173" i="2"/>
  <c r="AG173" i="2"/>
  <c r="AH173" i="2"/>
  <c r="AF661" i="2"/>
  <c r="AG661" i="2"/>
  <c r="AH661" i="2"/>
  <c r="AF2319" i="2"/>
  <c r="AG2319" i="2"/>
  <c r="AH2319" i="2"/>
  <c r="AF2069" i="2"/>
  <c r="AG2069" i="2"/>
  <c r="AH2069" i="2"/>
  <c r="AF1336" i="2"/>
  <c r="AG1336" i="2"/>
  <c r="AH1336" i="2"/>
  <c r="AF805" i="2"/>
  <c r="AG805" i="2"/>
  <c r="AH805" i="2"/>
  <c r="AF472" i="2"/>
  <c r="AG472" i="2"/>
  <c r="AH472" i="2"/>
  <c r="AF2403" i="2"/>
  <c r="AG2403" i="2"/>
  <c r="AH2403" i="2"/>
  <c r="AF60" i="2"/>
  <c r="AG60" i="2"/>
  <c r="AH60" i="2"/>
  <c r="AF995" i="2"/>
  <c r="AG995" i="2"/>
  <c r="AH995" i="2"/>
  <c r="AF1707" i="2"/>
  <c r="AG1707" i="2"/>
  <c r="AH1707" i="2"/>
  <c r="AF1460" i="2"/>
  <c r="AG1460" i="2"/>
  <c r="AH1460" i="2"/>
  <c r="AF1277" i="2"/>
  <c r="AG1277" i="2"/>
  <c r="AH1277" i="2"/>
  <c r="AF2446" i="2"/>
  <c r="AG2446" i="2"/>
  <c r="AH2446" i="2"/>
  <c r="AF1646" i="2"/>
  <c r="AG1646" i="2"/>
  <c r="AH1646" i="2"/>
  <c r="AF2452" i="2"/>
  <c r="AG2452" i="2"/>
  <c r="AH2452" i="2"/>
  <c r="AF1728" i="2"/>
  <c r="AG1728" i="2"/>
  <c r="AH1728" i="2"/>
  <c r="AF501" i="2"/>
  <c r="AG501" i="2"/>
  <c r="AH501" i="2"/>
  <c r="AF11" i="2"/>
  <c r="AG11" i="2"/>
  <c r="AH11" i="2"/>
  <c r="AF2362" i="2"/>
  <c r="AG2362" i="2"/>
  <c r="AH2362" i="2"/>
  <c r="AF49" i="2"/>
  <c r="AG49" i="2"/>
  <c r="AH49" i="2"/>
  <c r="AF948" i="2"/>
  <c r="AG948" i="2"/>
  <c r="AH948" i="2"/>
  <c r="AF2687" i="2"/>
  <c r="AG2687" i="2"/>
  <c r="AH2687" i="2"/>
  <c r="AF2450" i="2"/>
  <c r="AG2450" i="2"/>
  <c r="AH2450" i="2"/>
  <c r="AF2609" i="2"/>
  <c r="AG2609" i="2"/>
  <c r="AH2609" i="2"/>
  <c r="AF1945" i="2"/>
  <c r="AG1945" i="2"/>
  <c r="AH1945" i="2"/>
  <c r="AF2361" i="2"/>
  <c r="AG2361" i="2"/>
  <c r="AH2361" i="2"/>
  <c r="AF1551" i="2"/>
  <c r="AG1551" i="2"/>
  <c r="AH1551" i="2"/>
  <c r="AF1742" i="2"/>
  <c r="AG1742" i="2"/>
  <c r="AH1742" i="2"/>
  <c r="AF1487" i="2"/>
  <c r="AG1487" i="2"/>
  <c r="AH1487" i="2"/>
  <c r="AF810" i="2"/>
  <c r="AG810" i="2"/>
  <c r="AH810" i="2"/>
  <c r="AF2551" i="2"/>
  <c r="AG2551" i="2"/>
  <c r="AH2551" i="2"/>
  <c r="AF1582" i="2"/>
  <c r="AG1582" i="2"/>
  <c r="AH1582" i="2"/>
  <c r="AF2211" i="2"/>
  <c r="AG2211" i="2"/>
  <c r="AH2211" i="2"/>
  <c r="AF1101" i="2"/>
  <c r="AG1101" i="2"/>
  <c r="AH1101" i="2"/>
  <c r="AF1590" i="2"/>
  <c r="AG1590" i="2"/>
  <c r="AH1590" i="2"/>
  <c r="AF861" i="2"/>
  <c r="AG861" i="2"/>
  <c r="AH861" i="2"/>
  <c r="AF1859" i="2"/>
  <c r="AG1859" i="2"/>
  <c r="AH1859" i="2"/>
  <c r="AF1431" i="2"/>
  <c r="AG1431" i="2"/>
  <c r="AH1431" i="2"/>
  <c r="AF2180" i="2"/>
  <c r="AG2180" i="2"/>
  <c r="AH2180" i="2"/>
  <c r="AF1669" i="2"/>
  <c r="AG1669" i="2"/>
  <c r="AH1669" i="2"/>
  <c r="AF2323" i="2"/>
  <c r="AG2323" i="2"/>
  <c r="AH2323" i="2"/>
  <c r="AF268" i="2"/>
  <c r="AG268" i="2"/>
  <c r="AH268" i="2"/>
  <c r="AF310" i="2"/>
  <c r="AG310" i="2"/>
  <c r="AH310" i="2"/>
  <c r="AF2531" i="2"/>
  <c r="AG2531" i="2"/>
  <c r="AH2531" i="2"/>
  <c r="AF879" i="2"/>
  <c r="AG879" i="2"/>
  <c r="AH879" i="2"/>
  <c r="AF1499" i="2"/>
  <c r="AG1499" i="2"/>
  <c r="AH1499" i="2"/>
  <c r="AF2498" i="2"/>
  <c r="AG2498" i="2"/>
  <c r="AH2498" i="2"/>
  <c r="AF1732" i="2"/>
  <c r="AG1732" i="2"/>
  <c r="AH1732" i="2"/>
  <c r="AF502" i="2"/>
  <c r="AG502" i="2"/>
  <c r="AH502" i="2"/>
  <c r="AF1451" i="2"/>
  <c r="AG1451" i="2"/>
  <c r="AH1451" i="2"/>
  <c r="AF2700" i="2"/>
  <c r="AG2700" i="2"/>
  <c r="AH2700" i="2"/>
  <c r="AF2714" i="2"/>
  <c r="AG2714" i="2"/>
  <c r="AH2714" i="2"/>
  <c r="AF1371" i="2"/>
  <c r="AG1371" i="2"/>
  <c r="AH1371" i="2"/>
  <c r="AF475" i="2"/>
  <c r="AG475" i="2"/>
  <c r="AH475" i="2"/>
  <c r="AF1712" i="2"/>
  <c r="AG1712" i="2"/>
  <c r="AH1712" i="2"/>
  <c r="AF2715" i="2"/>
  <c r="AG2715" i="2"/>
  <c r="AH2715" i="2"/>
  <c r="AF1232" i="2"/>
  <c r="AG1232" i="2"/>
  <c r="AH1232" i="2"/>
  <c r="AF2176" i="2"/>
  <c r="AG2176" i="2"/>
  <c r="AH2176" i="2"/>
  <c r="AF770" i="2"/>
  <c r="AG770" i="2"/>
  <c r="AH770" i="2"/>
  <c r="AF1527" i="2"/>
  <c r="AG1527" i="2"/>
  <c r="AH1527" i="2"/>
  <c r="AF526" i="2"/>
  <c r="AG526" i="2"/>
  <c r="AH526" i="2"/>
  <c r="AF2533" i="2"/>
  <c r="AG2533" i="2"/>
  <c r="AH2533" i="2"/>
  <c r="AF1390" i="2"/>
  <c r="AG1390" i="2"/>
  <c r="AH1390" i="2"/>
  <c r="AF864" i="2"/>
  <c r="AG864" i="2"/>
  <c r="AH864" i="2"/>
  <c r="AF1573" i="2"/>
  <c r="AG1573" i="2"/>
  <c r="AH1573" i="2"/>
  <c r="AF1587" i="2"/>
  <c r="AG1587" i="2"/>
  <c r="AH1587" i="2"/>
  <c r="AF2572" i="2"/>
  <c r="AG2572" i="2"/>
  <c r="AH2572" i="2"/>
  <c r="AF2409" i="2"/>
  <c r="AG2409" i="2"/>
  <c r="AH2409" i="2"/>
  <c r="AF1200" i="2"/>
  <c r="AG1200" i="2"/>
  <c r="AH1200" i="2"/>
  <c r="AF110" i="2"/>
  <c r="AG110" i="2"/>
  <c r="AH110" i="2"/>
  <c r="AF235" i="2"/>
  <c r="AG235" i="2"/>
  <c r="AH235" i="2"/>
  <c r="AF788" i="2"/>
  <c r="AG788" i="2"/>
  <c r="AH788" i="2"/>
  <c r="AF1434" i="2"/>
  <c r="AG1434" i="2"/>
  <c r="AH1434" i="2"/>
  <c r="AF1539" i="2"/>
  <c r="AG1539" i="2"/>
  <c r="AH1539" i="2"/>
  <c r="AF1700" i="2"/>
  <c r="AG1700" i="2"/>
  <c r="AH1700" i="2"/>
  <c r="AF1976" i="2"/>
  <c r="AG1976" i="2"/>
  <c r="AH1976" i="2"/>
  <c r="AF1167" i="2"/>
  <c r="AG1167" i="2"/>
  <c r="AH1167" i="2"/>
  <c r="AF2731" i="2"/>
  <c r="AG2731" i="2"/>
  <c r="AH2731" i="2"/>
  <c r="AF1764" i="2"/>
  <c r="AG1764" i="2"/>
  <c r="AH1764" i="2"/>
  <c r="AF817" i="2"/>
  <c r="AG817" i="2"/>
  <c r="AH817" i="2"/>
  <c r="AF1123" i="2"/>
  <c r="AG1123" i="2"/>
  <c r="AH1123" i="2"/>
  <c r="AF1483" i="2"/>
  <c r="AG1483" i="2"/>
  <c r="AH1483" i="2"/>
  <c r="AF1421" i="2"/>
  <c r="AG1421" i="2"/>
  <c r="AH1421" i="2"/>
  <c r="AF1549" i="2"/>
  <c r="AG1549" i="2"/>
  <c r="AH1549" i="2"/>
  <c r="AF757" i="2"/>
  <c r="AG757" i="2"/>
  <c r="AH757" i="2"/>
  <c r="AF515" i="2"/>
  <c r="AG515" i="2"/>
  <c r="AH515" i="2"/>
  <c r="AF1171" i="2"/>
  <c r="AG1171" i="2"/>
  <c r="AH1171" i="2"/>
  <c r="AF2418" i="2"/>
  <c r="AG2418" i="2"/>
  <c r="AH2418" i="2"/>
  <c r="AF2614" i="2"/>
  <c r="AG2614" i="2"/>
  <c r="AH2614" i="2"/>
  <c r="AF2472" i="2"/>
  <c r="AG2472" i="2"/>
  <c r="AH2472" i="2"/>
  <c r="AF1739" i="2"/>
  <c r="AG1739" i="2"/>
  <c r="AH1739" i="2"/>
  <c r="AF1493" i="2"/>
  <c r="AG1493" i="2"/>
  <c r="AH1493" i="2"/>
  <c r="AF2664" i="2"/>
  <c r="AG2664" i="2"/>
  <c r="AH2664" i="2"/>
  <c r="AF2292" i="2"/>
  <c r="AG2292" i="2"/>
  <c r="AH2292" i="2"/>
  <c r="AF2691" i="2"/>
  <c r="AG2691" i="2"/>
  <c r="AH2691" i="2"/>
  <c r="AF1341" i="2"/>
  <c r="AG1341" i="2"/>
  <c r="AH1341" i="2"/>
  <c r="AF1986" i="2"/>
  <c r="AG1986" i="2"/>
  <c r="AH1986" i="2"/>
  <c r="AF2526" i="2"/>
  <c r="AG2526" i="2"/>
  <c r="AH2526" i="2"/>
  <c r="AF1370" i="2"/>
  <c r="AG1370" i="2"/>
  <c r="AH1370" i="2"/>
  <c r="AF2505" i="2"/>
  <c r="AG2505" i="2"/>
  <c r="AH2505" i="2"/>
  <c r="AF2757" i="2"/>
  <c r="AG2757" i="2"/>
  <c r="AH2757" i="2"/>
  <c r="AF738" i="2"/>
  <c r="AG738" i="2"/>
  <c r="AH738" i="2"/>
  <c r="AF2245" i="2"/>
  <c r="AG2245" i="2"/>
  <c r="AH2245" i="2"/>
  <c r="AF2188" i="2"/>
  <c r="AG2188" i="2"/>
  <c r="AH2188" i="2"/>
  <c r="AF444" i="2"/>
  <c r="AG444" i="2"/>
  <c r="AH444" i="2"/>
  <c r="AF1562" i="2"/>
  <c r="AG1562" i="2"/>
  <c r="AH1562" i="2"/>
  <c r="AF1557" i="2"/>
  <c r="AG1557" i="2"/>
  <c r="AH1557" i="2"/>
  <c r="AF1386" i="2"/>
  <c r="AG1386" i="2"/>
  <c r="AH1386" i="2"/>
  <c r="AF213" i="2"/>
  <c r="AG213" i="2"/>
  <c r="AH213" i="2"/>
  <c r="AF627" i="2"/>
  <c r="AG627" i="2"/>
  <c r="AH627" i="2"/>
  <c r="AF675" i="2"/>
  <c r="AG675" i="2"/>
  <c r="AH675" i="2"/>
  <c r="AF534" i="2"/>
  <c r="AG534" i="2"/>
  <c r="AH534" i="2"/>
  <c r="AF1316" i="2"/>
  <c r="AG1316" i="2"/>
  <c r="AH1316" i="2"/>
  <c r="AF1515" i="2"/>
  <c r="AG1515" i="2"/>
  <c r="AH1515" i="2"/>
  <c r="AF2378" i="2"/>
  <c r="AG2378" i="2"/>
  <c r="AH2378" i="2"/>
  <c r="AF9" i="2"/>
  <c r="AG9" i="2"/>
  <c r="AH9" i="2"/>
  <c r="AF2111" i="2"/>
  <c r="AG2111" i="2"/>
  <c r="AH2111" i="2"/>
  <c r="AF631" i="2"/>
  <c r="AG631" i="2"/>
  <c r="AH631" i="2"/>
  <c r="AF1066" i="2"/>
  <c r="AG1066" i="2"/>
  <c r="AH1066" i="2"/>
  <c r="AF1498" i="2"/>
  <c r="AG1498" i="2"/>
  <c r="AH1498" i="2"/>
  <c r="AF1518" i="2"/>
  <c r="AG1518" i="2"/>
  <c r="AH1518" i="2"/>
  <c r="AF163" i="2"/>
  <c r="AG163" i="2"/>
  <c r="AH163" i="2"/>
  <c r="AF2509" i="2"/>
  <c r="AG2509" i="2"/>
  <c r="AH2509" i="2"/>
  <c r="AF1517" i="2"/>
  <c r="AG1517" i="2"/>
  <c r="AH1517" i="2"/>
  <c r="AF1805" i="2"/>
  <c r="AG1805" i="2"/>
  <c r="AH1805" i="2"/>
  <c r="AF45" i="2"/>
  <c r="AG45" i="2"/>
  <c r="AH45" i="2"/>
  <c r="AF1901" i="2"/>
  <c r="AG1901" i="2"/>
  <c r="AH1901" i="2"/>
  <c r="AF2484" i="2"/>
  <c r="AG2484" i="2"/>
  <c r="AH2484" i="2"/>
  <c r="AF1423" i="2"/>
  <c r="AG1423" i="2"/>
  <c r="AH1423" i="2"/>
  <c r="AF372" i="2"/>
  <c r="AG372" i="2"/>
  <c r="AH372" i="2"/>
  <c r="AF1545" i="2"/>
  <c r="AG1545" i="2"/>
  <c r="AH1545" i="2"/>
  <c r="AF1934" i="2"/>
  <c r="AG1934" i="2"/>
  <c r="AH1934" i="2"/>
  <c r="AF2501" i="2"/>
  <c r="AG2501" i="2"/>
  <c r="AH2501" i="2"/>
  <c r="AF2254" i="2"/>
  <c r="AG2254" i="2"/>
  <c r="AH2254" i="2"/>
  <c r="AF2651" i="2"/>
  <c r="AG2651" i="2"/>
  <c r="AH2651" i="2"/>
  <c r="AF1170" i="2"/>
  <c r="AG1170" i="2"/>
  <c r="AH1170" i="2"/>
  <c r="AF2434" i="2"/>
  <c r="AG2434" i="2"/>
  <c r="AH2434" i="2"/>
  <c r="AF2443" i="2"/>
  <c r="AG2443" i="2"/>
  <c r="AH2443" i="2"/>
  <c r="AF2741" i="2"/>
  <c r="AG2741" i="2"/>
  <c r="AH2741" i="2"/>
  <c r="AF1983" i="2"/>
  <c r="AG1983" i="2"/>
  <c r="AH1983" i="2"/>
  <c r="AF1722" i="2"/>
  <c r="AG1722" i="2"/>
  <c r="AH1722" i="2"/>
  <c r="AF849" i="2"/>
  <c r="AG849" i="2"/>
  <c r="AH849" i="2"/>
  <c r="AF495" i="2"/>
  <c r="AG495" i="2"/>
  <c r="AH495" i="2"/>
  <c r="AF746" i="2"/>
  <c r="AG746" i="2"/>
  <c r="AH746" i="2"/>
  <c r="AF2131" i="2"/>
  <c r="AG2131" i="2"/>
  <c r="AH2131" i="2"/>
  <c r="AF949" i="2"/>
  <c r="AG949" i="2"/>
  <c r="AH949" i="2"/>
  <c r="AF170" i="2"/>
  <c r="AG170" i="2"/>
  <c r="AH170" i="2"/>
  <c r="AF336" i="2"/>
  <c r="AG336" i="2"/>
  <c r="AH336" i="2"/>
  <c r="AF678" i="2"/>
  <c r="AG678" i="2"/>
  <c r="AH678" i="2"/>
  <c r="AF2592" i="2"/>
  <c r="AG2592" i="2"/>
  <c r="AH2592" i="2"/>
  <c r="AF2697" i="2"/>
  <c r="AG2697" i="2"/>
  <c r="AH2697" i="2"/>
  <c r="AF1020" i="2"/>
  <c r="AG1020" i="2"/>
  <c r="AH1020" i="2"/>
  <c r="AF112" i="2"/>
  <c r="AG112" i="2"/>
  <c r="AH112" i="2"/>
  <c r="AF2353" i="2"/>
  <c r="AG2353" i="2"/>
  <c r="AH2353" i="2"/>
  <c r="AF1452" i="2"/>
  <c r="AG1452" i="2"/>
  <c r="AH1452" i="2"/>
  <c r="AF2689" i="2"/>
  <c r="AG2689" i="2"/>
  <c r="AH2689" i="2"/>
  <c r="AF2665" i="2"/>
  <c r="AG2665" i="2"/>
  <c r="AH2665" i="2"/>
  <c r="AF2529" i="2"/>
  <c r="AG2529" i="2"/>
  <c r="AH2529" i="2"/>
  <c r="AF802" i="2"/>
  <c r="AG802" i="2"/>
  <c r="AH802" i="2"/>
  <c r="AF2408" i="2"/>
  <c r="AG2408" i="2"/>
  <c r="AH2408" i="2"/>
  <c r="AF2624" i="2"/>
  <c r="AG2624" i="2"/>
  <c r="AH2624" i="2"/>
  <c r="AF1298" i="2"/>
  <c r="AG1298" i="2"/>
  <c r="AH1298" i="2"/>
  <c r="AF2516" i="2"/>
  <c r="AG2516" i="2"/>
  <c r="AH2516" i="2"/>
  <c r="AF1658" i="2"/>
  <c r="AG1658" i="2"/>
  <c r="AH1658" i="2"/>
  <c r="AF720" i="2"/>
  <c r="AG720" i="2"/>
  <c r="AH720" i="2"/>
  <c r="AF95" i="2"/>
  <c r="AG95" i="2"/>
  <c r="AH95" i="2"/>
  <c r="AF2656" i="2"/>
  <c r="AG2656" i="2"/>
  <c r="AH2656" i="2"/>
  <c r="AF1106" i="2"/>
  <c r="AG1106" i="2"/>
  <c r="AH1106" i="2"/>
  <c r="AF2445" i="2"/>
  <c r="AG2445" i="2"/>
  <c r="AH2445" i="2"/>
  <c r="AF1445" i="2"/>
  <c r="AG1445" i="2"/>
  <c r="AH1445" i="2"/>
  <c r="AF1773" i="2"/>
  <c r="AG1773" i="2"/>
  <c r="AH1773" i="2"/>
  <c r="AF1758" i="2"/>
  <c r="AG1758" i="2"/>
  <c r="AH1758" i="2"/>
  <c r="AF2500" i="2"/>
  <c r="AG2500" i="2"/>
  <c r="AH2500" i="2"/>
  <c r="AF1927" i="2"/>
  <c r="AG1927" i="2"/>
  <c r="AH1927" i="2"/>
  <c r="AF117" i="2"/>
  <c r="AG117" i="2"/>
  <c r="AH117" i="2"/>
  <c r="AF2470" i="2"/>
  <c r="AG2470" i="2"/>
  <c r="AH2470" i="2"/>
  <c r="AF2243" i="2"/>
  <c r="AG2243" i="2"/>
  <c r="AH2243" i="2"/>
  <c r="AF446" i="2"/>
  <c r="AG446" i="2"/>
  <c r="AH446" i="2"/>
  <c r="AF836" i="2"/>
  <c r="AG836" i="2"/>
  <c r="AH836" i="2"/>
  <c r="AF1678" i="2"/>
  <c r="AG1678" i="2"/>
  <c r="AH1678" i="2"/>
  <c r="AF2618" i="2"/>
  <c r="AG2618" i="2"/>
  <c r="AH2618" i="2"/>
  <c r="AF1156" i="2"/>
  <c r="AG1156" i="2"/>
  <c r="AH1156" i="2"/>
  <c r="AF1233" i="2"/>
  <c r="AG1233" i="2"/>
  <c r="AH1233" i="2"/>
  <c r="AF608" i="2"/>
  <c r="AG608" i="2"/>
  <c r="AH608" i="2"/>
  <c r="AF2675" i="2"/>
  <c r="AG2675" i="2"/>
  <c r="AH2675" i="2"/>
  <c r="AF1547" i="2"/>
  <c r="AG1547" i="2"/>
  <c r="AH1547" i="2"/>
  <c r="AF2669" i="2"/>
  <c r="AG2669" i="2"/>
  <c r="AH2669" i="2"/>
  <c r="AF1682" i="2"/>
  <c r="AG1682" i="2"/>
  <c r="AH1682" i="2"/>
  <c r="AF2427" i="2"/>
  <c r="AG2427" i="2"/>
  <c r="AH2427" i="2"/>
  <c r="AF1121" i="2"/>
  <c r="AG1121" i="2"/>
  <c r="AH1121" i="2"/>
  <c r="AF921" i="2"/>
  <c r="AG921" i="2"/>
  <c r="AH921" i="2"/>
  <c r="AF405" i="2"/>
  <c r="AG405" i="2"/>
  <c r="AH405" i="2"/>
  <c r="AF2482" i="2"/>
  <c r="AG2482" i="2"/>
  <c r="AH2482" i="2"/>
  <c r="AF1579" i="2"/>
  <c r="AG1579" i="2"/>
  <c r="AH1579" i="2"/>
  <c r="AF2114" i="2"/>
  <c r="AG2114" i="2"/>
  <c r="AH2114" i="2"/>
  <c r="AF1675" i="2"/>
  <c r="AG1675" i="2"/>
  <c r="AH1675" i="2"/>
  <c r="AF582" i="2"/>
  <c r="AG582" i="2"/>
  <c r="AH582" i="2"/>
  <c r="AF2536" i="2"/>
  <c r="AG2536" i="2"/>
  <c r="AH2536" i="2"/>
  <c r="AF2352" i="2"/>
  <c r="AG2352" i="2"/>
  <c r="AH2352" i="2"/>
  <c r="AF972" i="2"/>
  <c r="AG972" i="2"/>
  <c r="AH972" i="2"/>
  <c r="AF151" i="2"/>
  <c r="AG151" i="2"/>
  <c r="AH151" i="2"/>
  <c r="AF1567" i="2"/>
  <c r="AG1567" i="2"/>
  <c r="AH1567" i="2"/>
  <c r="AF1217" i="2"/>
  <c r="AG1217" i="2"/>
  <c r="AH1217" i="2"/>
  <c r="AF2052" i="2"/>
  <c r="AG2052" i="2"/>
  <c r="AH2052" i="2"/>
  <c r="AF1504" i="2"/>
  <c r="AG1504" i="2"/>
  <c r="AH1504" i="2"/>
  <c r="AF563" i="2"/>
  <c r="AG563" i="2"/>
  <c r="AH563" i="2"/>
  <c r="AF2548" i="2"/>
  <c r="AG2548" i="2"/>
  <c r="AH2548" i="2"/>
  <c r="AF167" i="2"/>
  <c r="AG167" i="2"/>
  <c r="AH167" i="2"/>
  <c r="AF1263" i="2"/>
  <c r="AG1263" i="2"/>
  <c r="AH1263" i="2"/>
  <c r="AF460" i="2"/>
  <c r="AG460" i="2"/>
  <c r="AH460" i="2"/>
  <c r="AF1657" i="2"/>
  <c r="AG1657" i="2"/>
  <c r="AH1657" i="2"/>
  <c r="AF1526" i="2"/>
  <c r="AG1526" i="2"/>
  <c r="AH1526" i="2"/>
  <c r="AF2342" i="2"/>
  <c r="AG2342" i="2"/>
  <c r="AH2342" i="2"/>
  <c r="AF2707" i="2"/>
  <c r="AG2707" i="2"/>
  <c r="AH2707" i="2"/>
  <c r="AF1659" i="2"/>
  <c r="AG1659" i="2"/>
  <c r="AH1659" i="2"/>
  <c r="AF154" i="2"/>
  <c r="AG154" i="2"/>
  <c r="AH154" i="2"/>
  <c r="AF871" i="2"/>
  <c r="AG871" i="2"/>
  <c r="AH871" i="2"/>
  <c r="AF2455" i="2"/>
  <c r="AG2455" i="2"/>
  <c r="AH2455" i="2"/>
  <c r="AF393" i="2"/>
  <c r="AG393" i="2"/>
  <c r="AH393" i="2"/>
  <c r="AF1974" i="2"/>
  <c r="AG1974" i="2"/>
  <c r="AH1974" i="2"/>
  <c r="AF2591" i="2"/>
  <c r="AG2591" i="2"/>
  <c r="AH2591" i="2"/>
  <c r="AF2379" i="2"/>
  <c r="AG2379" i="2"/>
  <c r="AH2379" i="2"/>
  <c r="AF1811" i="2"/>
  <c r="AG1811" i="2"/>
  <c r="AH1811" i="2"/>
  <c r="AF529" i="2"/>
  <c r="AG529" i="2"/>
  <c r="AH529" i="2"/>
  <c r="AF1457" i="2"/>
  <c r="AG1457" i="2"/>
  <c r="AH1457" i="2"/>
  <c r="AF2030" i="2"/>
  <c r="AG2030" i="2"/>
  <c r="AH2030" i="2"/>
  <c r="AF1977" i="2"/>
  <c r="AG1977" i="2"/>
  <c r="AH1977" i="2"/>
  <c r="AF1415" i="2"/>
  <c r="AG1415" i="2"/>
  <c r="AH1415" i="2"/>
  <c r="AF2523" i="2"/>
  <c r="AG2523" i="2"/>
  <c r="AH2523" i="2"/>
  <c r="AF2374" i="2"/>
  <c r="AG2374" i="2"/>
  <c r="AH2374" i="2"/>
  <c r="AF2012" i="2"/>
  <c r="AG2012" i="2"/>
  <c r="AH2012" i="2"/>
  <c r="AF1055" i="2"/>
  <c r="AG1055" i="2"/>
  <c r="AH1055" i="2"/>
  <c r="AF2517" i="2"/>
  <c r="AG2517" i="2"/>
  <c r="AH2517" i="2"/>
  <c r="AF1962" i="2"/>
  <c r="AG1962" i="2"/>
  <c r="AH1962" i="2"/>
  <c r="AF717" i="2"/>
  <c r="AG717" i="2"/>
  <c r="AH717" i="2"/>
  <c r="AF1571" i="2"/>
  <c r="AG1571" i="2"/>
  <c r="AH1571" i="2"/>
  <c r="AF1655" i="2"/>
  <c r="AG1655" i="2"/>
  <c r="AH1655" i="2"/>
  <c r="AF1514" i="2"/>
  <c r="AG1514" i="2"/>
  <c r="AH1514" i="2"/>
  <c r="AF2167" i="2"/>
  <c r="AG2167" i="2"/>
  <c r="AH2167" i="2"/>
  <c r="AF2275" i="2"/>
  <c r="AG2275" i="2"/>
  <c r="AH2275" i="2"/>
  <c r="AF2119" i="2"/>
  <c r="AG2119" i="2"/>
  <c r="AH2119" i="2"/>
  <c r="AF1373" i="2"/>
  <c r="AG1373" i="2"/>
  <c r="AH1373" i="2"/>
  <c r="AF1905" i="2"/>
  <c r="AG1905" i="2"/>
  <c r="AH1905" i="2"/>
  <c r="AF1414" i="2"/>
  <c r="AG1414" i="2"/>
  <c r="AH1414" i="2"/>
  <c r="AF2212" i="2"/>
  <c r="AG2212" i="2"/>
  <c r="AH2212" i="2"/>
  <c r="AF2230" i="2"/>
  <c r="AG2230" i="2"/>
  <c r="AH2230" i="2"/>
  <c r="AF2504" i="2"/>
  <c r="AG2504" i="2"/>
  <c r="AH2504" i="2"/>
  <c r="AF2644" i="2"/>
  <c r="AG2644" i="2"/>
  <c r="AH2644" i="2"/>
  <c r="AF1628" i="2"/>
  <c r="AG1628" i="2"/>
  <c r="AH1628" i="2"/>
  <c r="AF2463" i="2"/>
  <c r="AG2463" i="2"/>
  <c r="AH2463" i="2"/>
  <c r="AF993" i="2"/>
  <c r="AG993" i="2"/>
  <c r="AH993" i="2"/>
  <c r="AF282" i="2"/>
  <c r="AG282" i="2"/>
  <c r="AH282" i="2"/>
  <c r="AF2440" i="2"/>
  <c r="AG2440" i="2"/>
  <c r="AH2440" i="2"/>
  <c r="AF896" i="2"/>
  <c r="AG896" i="2"/>
  <c r="AH896" i="2"/>
  <c r="AF1136" i="2"/>
  <c r="AG1136" i="2"/>
  <c r="AH1136" i="2"/>
  <c r="AF1623" i="2"/>
  <c r="AG1623" i="2"/>
  <c r="AH1623" i="2"/>
  <c r="AF2640" i="2"/>
  <c r="AG2640" i="2"/>
  <c r="AH2640" i="2"/>
  <c r="AF1589" i="2"/>
  <c r="AG1589" i="2"/>
  <c r="AH1589" i="2"/>
  <c r="AF2172" i="2"/>
  <c r="AG2172" i="2"/>
  <c r="AH2172" i="2"/>
  <c r="AF1841" i="2"/>
  <c r="AG1841" i="2"/>
  <c r="AH1841" i="2"/>
  <c r="AF754" i="2"/>
  <c r="AG754" i="2"/>
  <c r="AH754" i="2"/>
  <c r="AF1449" i="2"/>
  <c r="AG1449" i="2"/>
  <c r="AH1449" i="2"/>
  <c r="AF898" i="2"/>
  <c r="AG898" i="2"/>
  <c r="AH898" i="2"/>
  <c r="AF1745" i="2"/>
  <c r="AG1745" i="2"/>
  <c r="AH1745" i="2"/>
  <c r="AF718" i="2"/>
  <c r="AG718" i="2"/>
  <c r="AH718" i="2"/>
  <c r="AF617" i="2"/>
  <c r="AG617" i="2"/>
  <c r="AH617" i="2"/>
  <c r="AF362" i="2"/>
  <c r="AG362" i="2"/>
  <c r="AH362" i="2"/>
  <c r="AF1212" i="2"/>
  <c r="AG1212" i="2"/>
  <c r="AH1212" i="2"/>
  <c r="AF912" i="2"/>
  <c r="AG912" i="2"/>
  <c r="AH912" i="2"/>
  <c r="AF1521" i="2"/>
  <c r="AG1521" i="2"/>
  <c r="AH1521" i="2"/>
  <c r="AF1347" i="2"/>
  <c r="AG1347" i="2"/>
  <c r="AH1347" i="2"/>
  <c r="AF1584" i="2"/>
  <c r="AG1584" i="2"/>
  <c r="AH1584" i="2"/>
  <c r="AF697" i="2"/>
  <c r="AG697" i="2"/>
  <c r="AH697" i="2"/>
  <c r="AF2585" i="2"/>
  <c r="AG2585" i="2"/>
  <c r="AH2585" i="2"/>
  <c r="AF874" i="2"/>
  <c r="AG874" i="2"/>
  <c r="AH874" i="2"/>
  <c r="AF2711" i="2"/>
  <c r="AG2711" i="2"/>
  <c r="AH2711" i="2"/>
  <c r="AF2142" i="2"/>
  <c r="AG2142" i="2"/>
  <c r="AH2142" i="2"/>
  <c r="AF1960" i="2"/>
  <c r="AG1960" i="2"/>
  <c r="AH1960" i="2"/>
  <c r="AF2754" i="2"/>
  <c r="AG2754" i="2"/>
  <c r="AH2754" i="2"/>
  <c r="AF18" i="2"/>
  <c r="AG18" i="2"/>
  <c r="AH18" i="2"/>
  <c r="AF1145" i="2"/>
  <c r="AG1145" i="2"/>
  <c r="AH1145" i="2"/>
  <c r="AF327" i="2"/>
  <c r="AG327" i="2"/>
  <c r="AH327" i="2"/>
  <c r="AF2318" i="2"/>
  <c r="AG2318" i="2"/>
  <c r="AH2318" i="2"/>
  <c r="AF74" i="2"/>
  <c r="AG74" i="2"/>
  <c r="AH74" i="2"/>
  <c r="AF24" i="2"/>
  <c r="AG24" i="2"/>
  <c r="AH24" i="2"/>
  <c r="AF1456" i="2"/>
  <c r="AG1456" i="2"/>
  <c r="AH1456" i="2"/>
  <c r="AF927" i="2"/>
  <c r="AG927" i="2"/>
  <c r="AH927" i="2"/>
  <c r="AF1425" i="2"/>
  <c r="AG1425" i="2"/>
  <c r="AH1425" i="2"/>
  <c r="AF736" i="2"/>
  <c r="AG736" i="2"/>
  <c r="AH736" i="2"/>
  <c r="AF1007" i="2"/>
  <c r="AG1007" i="2"/>
  <c r="AH1007" i="2"/>
  <c r="AF2103" i="2"/>
  <c r="AG2103" i="2"/>
  <c r="AH2103" i="2"/>
  <c r="AF2520" i="2"/>
  <c r="AG2520" i="2"/>
  <c r="AH2520" i="2"/>
  <c r="AF778" i="2"/>
  <c r="AG778" i="2"/>
  <c r="AH778" i="2"/>
  <c r="AF1016" i="2"/>
  <c r="AG1016" i="2"/>
  <c r="AH1016" i="2"/>
  <c r="AF1088" i="2"/>
  <c r="AG1088" i="2"/>
  <c r="AH1088" i="2"/>
  <c r="AF2457" i="2"/>
  <c r="AG2457" i="2"/>
  <c r="AH2457" i="2"/>
  <c r="AF87" i="2"/>
  <c r="AG87" i="2"/>
  <c r="AH87" i="2"/>
  <c r="AF964" i="2"/>
  <c r="AG964" i="2"/>
  <c r="AH964" i="2"/>
  <c r="AF1271" i="2"/>
  <c r="AG1271" i="2"/>
  <c r="AH1271" i="2"/>
  <c r="AF2213" i="2"/>
  <c r="AG2213" i="2"/>
  <c r="AH2213" i="2"/>
  <c r="AF2756" i="2"/>
  <c r="AG2756" i="2"/>
  <c r="AH2756" i="2"/>
  <c r="AF103" i="2"/>
  <c r="AG103" i="2"/>
  <c r="AH103" i="2"/>
  <c r="AF962" i="2"/>
  <c r="AG962" i="2"/>
  <c r="AH962" i="2"/>
  <c r="AF504" i="2"/>
  <c r="AG504" i="2"/>
  <c r="AH504" i="2"/>
  <c r="AF295" i="2"/>
  <c r="AG295" i="2"/>
  <c r="AH295" i="2"/>
  <c r="AF2320" i="2"/>
  <c r="AG2320" i="2"/>
  <c r="AH2320" i="2"/>
  <c r="AF1796" i="2"/>
  <c r="AG1796" i="2"/>
  <c r="AH1796" i="2"/>
  <c r="AF2595" i="2"/>
  <c r="AG2595" i="2"/>
  <c r="AH2595" i="2"/>
  <c r="AF1648" i="2"/>
  <c r="AG1648" i="2"/>
  <c r="AH1648" i="2"/>
  <c r="AF1155" i="2"/>
  <c r="AG1155" i="2"/>
  <c r="AH1155" i="2"/>
  <c r="AF2425" i="2"/>
  <c r="AG2425" i="2"/>
  <c r="AH2425" i="2"/>
  <c r="AF2121" i="2"/>
  <c r="AG2121" i="2"/>
  <c r="AH2121" i="2"/>
  <c r="AF2094" i="2"/>
  <c r="AG2094" i="2"/>
  <c r="AH2094" i="2"/>
  <c r="AF2290" i="2"/>
  <c r="AG2290" i="2"/>
  <c r="AH2290" i="2"/>
  <c r="AF1069" i="2"/>
  <c r="AG1069" i="2"/>
  <c r="AH1069" i="2"/>
  <c r="AF1685" i="2"/>
  <c r="AG1685" i="2"/>
  <c r="AH1685" i="2"/>
  <c r="AF2269" i="2"/>
  <c r="AG2269" i="2"/>
  <c r="AH2269" i="2"/>
  <c r="AF2596" i="2"/>
  <c r="AG2596" i="2"/>
  <c r="AH2596" i="2"/>
  <c r="AF2315" i="2"/>
  <c r="AG2315" i="2"/>
  <c r="AH2315" i="2"/>
  <c r="AF1714" i="2"/>
  <c r="AG1714" i="2"/>
  <c r="AH1714" i="2"/>
  <c r="AF191" i="2"/>
  <c r="AG191" i="2"/>
  <c r="AH191" i="2"/>
  <c r="AF2604" i="2"/>
  <c r="AG2604" i="2"/>
  <c r="AH2604" i="2"/>
  <c r="AF1013" i="2"/>
  <c r="AG1013" i="2"/>
  <c r="AH1013" i="2"/>
  <c r="AF683" i="2"/>
  <c r="AG683" i="2"/>
  <c r="AH683" i="2"/>
  <c r="AF1982" i="2"/>
  <c r="AG1982" i="2"/>
  <c r="AH1982" i="2"/>
  <c r="AF2256" i="2"/>
  <c r="AG2256" i="2"/>
  <c r="AH2256" i="2"/>
  <c r="AF2661" i="2"/>
  <c r="AG2661" i="2"/>
  <c r="AH2661" i="2"/>
  <c r="AF2491" i="2"/>
  <c r="AG2491" i="2"/>
  <c r="AH2491" i="2"/>
  <c r="AF1671" i="2"/>
  <c r="AG1671" i="2"/>
  <c r="AH1671" i="2"/>
  <c r="AF2530" i="2"/>
  <c r="AG2530" i="2"/>
  <c r="AH2530" i="2"/>
  <c r="AF2232" i="2"/>
  <c r="AG2232" i="2"/>
  <c r="AH2232" i="2"/>
  <c r="AF2574" i="2"/>
  <c r="AG2574" i="2"/>
  <c r="AH2574" i="2"/>
  <c r="AF2296" i="2"/>
  <c r="AG2296" i="2"/>
  <c r="AH2296" i="2"/>
  <c r="AF2161" i="2"/>
  <c r="AG2161" i="2"/>
  <c r="AH2161" i="2"/>
  <c r="AF2718" i="2"/>
  <c r="AG2718" i="2"/>
  <c r="AH2718" i="2"/>
  <c r="AF79" i="2"/>
  <c r="AG79" i="2"/>
  <c r="AH79" i="2"/>
  <c r="AF1413" i="2"/>
  <c r="AG1413" i="2"/>
  <c r="AH1413" i="2"/>
  <c r="AF975" i="2"/>
  <c r="AG975" i="2"/>
  <c r="AH975" i="2"/>
  <c r="AF1644" i="2"/>
  <c r="AG1644" i="2"/>
  <c r="AH1644" i="2"/>
  <c r="AF2022" i="2"/>
  <c r="AG2022" i="2"/>
  <c r="AH2022" i="2"/>
  <c r="AF832" i="2"/>
  <c r="AG832" i="2"/>
  <c r="AH832" i="2"/>
  <c r="AF1870" i="2"/>
  <c r="AG1870" i="2"/>
  <c r="AH1870" i="2"/>
  <c r="AF780" i="2"/>
  <c r="AG780" i="2"/>
  <c r="AH780" i="2"/>
  <c r="AF2368" i="2"/>
  <c r="AG2368" i="2"/>
  <c r="AH2368" i="2"/>
  <c r="AF555" i="2"/>
  <c r="AG555" i="2"/>
  <c r="AH555" i="2"/>
  <c r="AF783" i="2"/>
  <c r="AG783" i="2"/>
  <c r="AH783" i="2"/>
  <c r="AF1829" i="2"/>
  <c r="AG1829" i="2"/>
  <c r="AH1829" i="2"/>
  <c r="AF1346" i="2"/>
  <c r="AG1346" i="2"/>
  <c r="AH1346" i="2"/>
  <c r="AF228" i="2"/>
  <c r="AG228" i="2"/>
  <c r="AH228" i="2"/>
  <c r="AF1319" i="2"/>
  <c r="AG1319" i="2"/>
  <c r="AH1319" i="2"/>
  <c r="AF917" i="2"/>
  <c r="AG917" i="2"/>
  <c r="AH917" i="2"/>
  <c r="AF1226" i="2"/>
  <c r="AG1226" i="2"/>
  <c r="AH1226" i="2"/>
  <c r="AF1426" i="2"/>
  <c r="AG1426" i="2"/>
  <c r="AH1426" i="2"/>
  <c r="AF1965" i="2"/>
  <c r="AG1965" i="2"/>
  <c r="AH1965" i="2"/>
  <c r="AF1810" i="2"/>
  <c r="AG1810" i="2"/>
  <c r="AH1810" i="2"/>
  <c r="AF1190" i="2"/>
  <c r="AG1190" i="2"/>
  <c r="AH1190" i="2"/>
  <c r="AF581" i="2"/>
  <c r="AG581" i="2"/>
  <c r="AH581" i="2"/>
  <c r="AF1963" i="2"/>
  <c r="AG1963" i="2"/>
  <c r="AH1963" i="2"/>
  <c r="AF1790" i="2"/>
  <c r="AG1790" i="2"/>
  <c r="AH1790" i="2"/>
  <c r="AF1843" i="2"/>
  <c r="AG1843" i="2"/>
  <c r="AH1843" i="2"/>
  <c r="AF2239" i="2"/>
  <c r="AG2239" i="2"/>
  <c r="AH2239" i="2"/>
  <c r="AF1332" i="2"/>
  <c r="AG1332" i="2"/>
  <c r="AH1332" i="2"/>
  <c r="AF1961" i="2"/>
  <c r="AG1961" i="2"/>
  <c r="AH1961" i="2"/>
  <c r="AF2670" i="2"/>
  <c r="AG2670" i="2"/>
  <c r="AH2670" i="2"/>
  <c r="AF1575" i="2"/>
  <c r="AG1575" i="2"/>
  <c r="AH1575" i="2"/>
  <c r="AF1929" i="2"/>
  <c r="AG1929" i="2"/>
  <c r="AH1929" i="2"/>
  <c r="AF1018" i="2"/>
  <c r="AG1018" i="2"/>
  <c r="AH1018" i="2"/>
  <c r="AF1552" i="2"/>
  <c r="AG1552" i="2"/>
  <c r="AH1552" i="2"/>
  <c r="AF971" i="2"/>
  <c r="AG971" i="2"/>
  <c r="AH971" i="2"/>
  <c r="AF2300" i="2"/>
  <c r="AG2300" i="2"/>
  <c r="AH2300" i="2"/>
  <c r="AF1184" i="2"/>
  <c r="AG1184" i="2"/>
  <c r="AH1184" i="2"/>
  <c r="AF1065" i="2"/>
  <c r="AG1065" i="2"/>
  <c r="AH1065" i="2"/>
  <c r="AF655" i="2"/>
  <c r="AG655" i="2"/>
  <c r="AH655" i="2"/>
  <c r="AF1059" i="2"/>
  <c r="AG1059" i="2"/>
  <c r="AH1059" i="2"/>
  <c r="AF1221" i="2"/>
  <c r="AG1221" i="2"/>
  <c r="AH1221" i="2"/>
  <c r="AF73" i="2"/>
  <c r="AG73" i="2"/>
  <c r="AH73" i="2"/>
  <c r="AF798" i="2"/>
  <c r="AG798" i="2"/>
  <c r="AH798" i="2"/>
  <c r="AF1637" i="2"/>
  <c r="AG1637" i="2"/>
  <c r="AH1637" i="2"/>
  <c r="AF2393" i="2"/>
  <c r="AG2393" i="2"/>
  <c r="AH2393" i="2"/>
  <c r="AF1405" i="2"/>
  <c r="AG1405" i="2"/>
  <c r="AH1405" i="2"/>
  <c r="AF1260" i="2"/>
  <c r="AG1260" i="2"/>
  <c r="AH1260" i="2"/>
  <c r="AF251" i="2"/>
  <c r="AG251" i="2"/>
  <c r="AH251" i="2"/>
  <c r="AF867" i="2"/>
  <c r="AG867" i="2"/>
  <c r="AH867" i="2"/>
  <c r="AF1619" i="2"/>
  <c r="AG1619" i="2"/>
  <c r="AH1619" i="2"/>
  <c r="AF1743" i="2"/>
  <c r="AG1743" i="2"/>
  <c r="AH1743" i="2"/>
  <c r="AF1897" i="2"/>
  <c r="AG1897" i="2"/>
  <c r="AH1897" i="2"/>
  <c r="AF99" i="2"/>
  <c r="AG99" i="2"/>
  <c r="AH99" i="2"/>
  <c r="AF322" i="2"/>
  <c r="AG322" i="2"/>
  <c r="AH322" i="2"/>
  <c r="AF354" i="2"/>
  <c r="AG354" i="2"/>
  <c r="AH354" i="2"/>
  <c r="AF494" i="2"/>
  <c r="AG494" i="2"/>
  <c r="AH494" i="2"/>
  <c r="AF2350" i="2"/>
  <c r="AG2350" i="2"/>
  <c r="AH2350" i="2"/>
  <c r="AF714" i="2"/>
  <c r="AG714" i="2"/>
  <c r="AH714" i="2"/>
  <c r="AF543" i="2"/>
  <c r="AG543" i="2"/>
  <c r="AH543" i="2"/>
  <c r="AF1520" i="2"/>
  <c r="AG1520" i="2"/>
  <c r="AH1520" i="2"/>
  <c r="AF1806" i="2"/>
  <c r="AG1806" i="2"/>
  <c r="AH1806" i="2"/>
  <c r="AF1387" i="2"/>
  <c r="AG1387" i="2"/>
  <c r="AH1387" i="2"/>
  <c r="AF712" i="2"/>
  <c r="AG712" i="2"/>
  <c r="AH712" i="2"/>
  <c r="AF255" i="2"/>
  <c r="AG255" i="2"/>
  <c r="AH255" i="2"/>
  <c r="AF508" i="2"/>
  <c r="AG508" i="2"/>
  <c r="AH508" i="2"/>
  <c r="AF267" i="2"/>
  <c r="AG267" i="2"/>
  <c r="AH267" i="2"/>
  <c r="AF1185" i="2"/>
  <c r="AG1185" i="2"/>
  <c r="AH1185" i="2"/>
  <c r="AF288" i="2"/>
  <c r="AG288" i="2"/>
  <c r="AH288" i="2"/>
  <c r="AF2593" i="2"/>
  <c r="AG2593" i="2"/>
  <c r="AH2593" i="2"/>
  <c r="AF1039" i="2"/>
  <c r="AG1039" i="2"/>
  <c r="AH1039" i="2"/>
  <c r="AF795" i="2"/>
  <c r="AG795" i="2"/>
  <c r="AH795" i="2"/>
  <c r="AF2365" i="2"/>
  <c r="AG2365" i="2"/>
  <c r="AH2365" i="2"/>
  <c r="AF1305" i="2"/>
  <c r="AG1305" i="2"/>
  <c r="AH1305" i="2"/>
  <c r="AF2528" i="2"/>
  <c r="AG2528" i="2"/>
  <c r="AH2528" i="2"/>
  <c r="AF2173" i="2"/>
  <c r="AG2173" i="2"/>
  <c r="AH2173" i="2"/>
  <c r="AF204" i="2"/>
  <c r="AG204" i="2"/>
  <c r="AH204" i="2"/>
  <c r="AF1970" i="2"/>
  <c r="AG1970" i="2"/>
  <c r="AH1970" i="2"/>
  <c r="AF62" i="2"/>
  <c r="AG62" i="2"/>
  <c r="AH62" i="2"/>
  <c r="AF2549" i="2"/>
  <c r="AG2549" i="2"/>
  <c r="AH2549" i="2"/>
  <c r="AF2392" i="2"/>
  <c r="AG2392" i="2"/>
  <c r="AH2392" i="2"/>
  <c r="AF2044" i="2"/>
  <c r="AG2044" i="2"/>
  <c r="AH2044" i="2"/>
  <c r="AF2489" i="2"/>
  <c r="AG2489" i="2"/>
  <c r="AH2489" i="2"/>
  <c r="AF1446" i="2"/>
  <c r="AG1446" i="2"/>
  <c r="AH1446" i="2"/>
  <c r="AF2358" i="2"/>
  <c r="AG2358" i="2"/>
  <c r="AH2358" i="2"/>
  <c r="AF394" i="2"/>
  <c r="AG394" i="2"/>
  <c r="AH394" i="2"/>
  <c r="AF1822" i="2"/>
  <c r="AG1822" i="2"/>
  <c r="AH1822" i="2"/>
  <c r="AF129" i="2"/>
  <c r="AG129" i="2"/>
  <c r="AH129" i="2"/>
  <c r="AF2110" i="2"/>
  <c r="AG2110" i="2"/>
  <c r="AH2110" i="2"/>
  <c r="AF1944" i="2"/>
  <c r="AG1944" i="2"/>
  <c r="AH1944" i="2"/>
  <c r="AF1803" i="2"/>
  <c r="AG1803" i="2"/>
  <c r="AH1803" i="2"/>
  <c r="AF2192" i="2"/>
  <c r="AG2192" i="2"/>
  <c r="AH2192" i="2"/>
  <c r="AF1849" i="2"/>
  <c r="AG1849" i="2"/>
  <c r="AH1849" i="2"/>
  <c r="AF1967" i="2"/>
  <c r="AG1967" i="2"/>
  <c r="AH1967" i="2"/>
  <c r="AF233" i="2"/>
  <c r="AG233" i="2"/>
  <c r="AH233" i="2"/>
  <c r="AF512" i="2"/>
  <c r="AG512" i="2"/>
  <c r="AH512" i="2"/>
  <c r="AF1534" i="2"/>
  <c r="AG1534" i="2"/>
  <c r="AH1534" i="2"/>
  <c r="AF1594" i="2"/>
  <c r="AG1594" i="2"/>
  <c r="AH1594" i="2"/>
  <c r="AF13" i="2"/>
  <c r="AG13" i="2"/>
  <c r="AH13" i="2"/>
  <c r="AF699" i="2"/>
  <c r="AG699" i="2"/>
  <c r="AH699" i="2"/>
  <c r="AF2465" i="2"/>
  <c r="AG2465" i="2"/>
  <c r="AH2465" i="2"/>
  <c r="AF959" i="2"/>
  <c r="AG959" i="2"/>
  <c r="AH959" i="2"/>
  <c r="AF1364" i="2"/>
  <c r="AG1364" i="2"/>
  <c r="AH1364" i="2"/>
  <c r="AF1565" i="2"/>
  <c r="AG1565" i="2"/>
  <c r="AH1565" i="2"/>
  <c r="AF1058" i="2"/>
  <c r="AG1058" i="2"/>
  <c r="AH1058" i="2"/>
  <c r="AF136" i="2"/>
  <c r="AG136" i="2"/>
  <c r="AH136" i="2"/>
  <c r="AF628" i="2"/>
  <c r="AG628" i="2"/>
  <c r="AH628" i="2"/>
  <c r="AF1723" i="2"/>
  <c r="AG1723" i="2"/>
  <c r="AH1723" i="2"/>
  <c r="AF1908" i="2"/>
  <c r="AG1908" i="2"/>
  <c r="AH1908" i="2"/>
  <c r="AF2559" i="2"/>
  <c r="AG2559" i="2"/>
  <c r="AH2559" i="2"/>
  <c r="AF308" i="2"/>
  <c r="AG308" i="2"/>
  <c r="AH308" i="2"/>
  <c r="AF2279" i="2"/>
  <c r="AG2279" i="2"/>
  <c r="AH2279" i="2"/>
  <c r="AF1070" i="2"/>
  <c r="AG1070" i="2"/>
  <c r="AH1070" i="2"/>
  <c r="AF2414" i="2"/>
  <c r="AG2414" i="2"/>
  <c r="AH2414" i="2"/>
  <c r="AF2264" i="2"/>
  <c r="AG2264" i="2"/>
  <c r="AH2264" i="2"/>
  <c r="AF212" i="2"/>
  <c r="AG212" i="2"/>
  <c r="AH212" i="2"/>
  <c r="AF2330" i="2"/>
  <c r="AG2330" i="2"/>
  <c r="AH2330" i="2"/>
  <c r="AF561" i="2"/>
  <c r="AG561" i="2"/>
  <c r="AH561" i="2"/>
  <c r="AF241" i="2"/>
  <c r="AG241" i="2"/>
  <c r="AH241" i="2"/>
  <c r="AF2198" i="2"/>
  <c r="AG2198" i="2"/>
  <c r="AH2198" i="2"/>
  <c r="AF406" i="2"/>
  <c r="AG406" i="2"/>
  <c r="AH406" i="2"/>
  <c r="AF2146" i="2"/>
  <c r="AG2146" i="2"/>
  <c r="AH2146" i="2"/>
  <c r="AF2575" i="2"/>
  <c r="AG2575" i="2"/>
  <c r="AH2575" i="2"/>
  <c r="AF440" i="2"/>
  <c r="AG440" i="2"/>
  <c r="AH440" i="2"/>
  <c r="AF837" i="2"/>
  <c r="AG837" i="2"/>
  <c r="AH837" i="2"/>
  <c r="AF356" i="2"/>
  <c r="AG356" i="2"/>
  <c r="AH356" i="2"/>
  <c r="AF2662" i="2"/>
  <c r="AG2662" i="2"/>
  <c r="AH2662" i="2"/>
  <c r="AF1076" i="2"/>
  <c r="AG1076" i="2"/>
  <c r="AH1076" i="2"/>
  <c r="AF2097" i="2"/>
  <c r="AG2097" i="2"/>
  <c r="AH2097" i="2"/>
  <c r="AF1151" i="2"/>
  <c r="AG1151" i="2"/>
  <c r="AH1151" i="2"/>
  <c r="AF1359" i="2"/>
  <c r="AG1359" i="2"/>
  <c r="AH1359" i="2"/>
  <c r="AF2639" i="2"/>
  <c r="AG2639" i="2"/>
  <c r="AH2639" i="2"/>
  <c r="AF2512" i="2"/>
  <c r="AG2512" i="2"/>
  <c r="AH2512" i="2"/>
  <c r="AF1099" i="2"/>
  <c r="AG1099" i="2"/>
  <c r="AH1099" i="2"/>
  <c r="AF950" i="2"/>
  <c r="AG950" i="2"/>
  <c r="AH950" i="2"/>
  <c r="AF81" i="2"/>
  <c r="AG81" i="2"/>
  <c r="AH81" i="2"/>
  <c r="AF1536" i="2"/>
  <c r="AG1536" i="2"/>
  <c r="AH1536" i="2"/>
  <c r="AF2003" i="2"/>
  <c r="AG2003" i="2"/>
  <c r="AH2003" i="2"/>
  <c r="AF114" i="2"/>
  <c r="AG114" i="2"/>
  <c r="AH114" i="2"/>
  <c r="AF1077" i="2"/>
  <c r="AG1077" i="2"/>
  <c r="AH1077" i="2"/>
  <c r="AF1540" i="2"/>
  <c r="AG1540" i="2"/>
  <c r="AH1540" i="2"/>
  <c r="AF2328" i="2"/>
  <c r="AG2328" i="2"/>
  <c r="AH2328" i="2"/>
  <c r="AF2081" i="2"/>
  <c r="AG2081" i="2"/>
  <c r="AH2081" i="2"/>
  <c r="AF2154" i="2"/>
  <c r="AG2154" i="2"/>
  <c r="AH2154" i="2"/>
  <c r="AF414" i="2"/>
  <c r="AG414" i="2"/>
  <c r="AH414" i="2"/>
  <c r="AF104" i="2"/>
  <c r="AG104" i="2"/>
  <c r="AH104" i="2"/>
  <c r="AF1196" i="2"/>
  <c r="AG1196" i="2"/>
  <c r="AH1196" i="2"/>
  <c r="AF2026" i="2"/>
  <c r="AG2026" i="2"/>
  <c r="AH2026" i="2"/>
  <c r="AF2419" i="2"/>
  <c r="AG2419" i="2"/>
  <c r="AH2419" i="2"/>
  <c r="AF1819" i="2"/>
  <c r="AG1819" i="2"/>
  <c r="AH1819" i="2"/>
  <c r="AF2096" i="2"/>
  <c r="AG2096" i="2"/>
  <c r="AH2096" i="2"/>
  <c r="AF1368" i="2"/>
  <c r="AG1368" i="2"/>
  <c r="AH1368" i="2"/>
  <c r="AF753" i="2"/>
  <c r="AG753" i="2"/>
  <c r="AH753" i="2"/>
  <c r="AF348" i="2"/>
  <c r="AG348" i="2"/>
  <c r="AH348" i="2"/>
  <c r="AF1216" i="2"/>
  <c r="AG1216" i="2"/>
  <c r="AH1216" i="2"/>
  <c r="AF1601" i="2"/>
  <c r="AG1601" i="2"/>
  <c r="AH1601" i="2"/>
  <c r="AF416" i="2"/>
  <c r="AG416" i="2"/>
  <c r="AH416" i="2"/>
  <c r="AF2589" i="2"/>
  <c r="AG2589" i="2"/>
  <c r="AH2589" i="2"/>
  <c r="AF1448" i="2"/>
  <c r="AG1448" i="2"/>
  <c r="AH1448" i="2"/>
  <c r="AF2642" i="2"/>
  <c r="AG2642" i="2"/>
  <c r="AH2642" i="2"/>
  <c r="AF2084" i="2"/>
  <c r="AG2084" i="2"/>
  <c r="AH2084" i="2"/>
  <c r="AF1177" i="2"/>
  <c r="AG1177" i="2"/>
  <c r="AH1177" i="2"/>
  <c r="AF2099" i="2"/>
  <c r="AG2099" i="2"/>
  <c r="AH2099" i="2"/>
  <c r="AF303" i="2"/>
  <c r="AG303" i="2"/>
  <c r="AH303" i="2"/>
  <c r="AF1481" i="2"/>
  <c r="AG1481" i="2"/>
  <c r="AH1481" i="2"/>
  <c r="AF2228" i="2"/>
  <c r="AG2228" i="2"/>
  <c r="AH2228" i="2"/>
  <c r="AF875" i="2"/>
  <c r="AG875" i="2"/>
  <c r="AH875" i="2"/>
  <c r="AF807" i="2"/>
  <c r="AG807" i="2"/>
  <c r="AH807" i="2"/>
  <c r="AF1759" i="2"/>
  <c r="AG1759" i="2"/>
  <c r="AH1759" i="2"/>
  <c r="AF1616" i="2"/>
  <c r="AG1616" i="2"/>
  <c r="AH1616" i="2"/>
  <c r="AF208" i="2"/>
  <c r="AG208" i="2"/>
  <c r="AH208" i="2"/>
  <c r="AF766" i="2"/>
  <c r="AG766" i="2"/>
  <c r="AH766" i="2"/>
  <c r="AF1178" i="2"/>
  <c r="AG1178" i="2"/>
  <c r="AH1178" i="2"/>
  <c r="AF773" i="2"/>
  <c r="AG773" i="2"/>
  <c r="AH773" i="2"/>
  <c r="AF1510" i="2"/>
  <c r="AG1510" i="2"/>
  <c r="AH1510" i="2"/>
  <c r="AF1688" i="2"/>
  <c r="AG1688" i="2"/>
  <c r="AH1688" i="2"/>
  <c r="AF943" i="2"/>
  <c r="AG943" i="2"/>
  <c r="AH943" i="2"/>
  <c r="AF1801" i="2"/>
  <c r="AG1801" i="2"/>
  <c r="AH1801" i="2"/>
  <c r="AF1002" i="2"/>
  <c r="AG1002" i="2"/>
  <c r="AH1002" i="2"/>
  <c r="AF453" i="2"/>
  <c r="AG453" i="2"/>
  <c r="AH453" i="2"/>
  <c r="AF2216" i="2"/>
  <c r="AG2216" i="2"/>
  <c r="AH2216" i="2"/>
  <c r="AF641" i="2"/>
  <c r="AG641" i="2"/>
  <c r="AH641" i="2"/>
  <c r="AF1253" i="2"/>
  <c r="AG1253" i="2"/>
  <c r="AH1253" i="2"/>
  <c r="AF1026" i="2"/>
  <c r="AG1026" i="2"/>
  <c r="AH1026" i="2"/>
  <c r="AF2045" i="2"/>
  <c r="AG2045" i="2"/>
  <c r="AH2045" i="2"/>
  <c r="AF1219" i="2"/>
  <c r="AG1219" i="2"/>
  <c r="AH1219" i="2"/>
  <c r="AF1113" i="2"/>
  <c r="AG1113" i="2"/>
  <c r="AH1113" i="2"/>
  <c r="AF893" i="2"/>
  <c r="AG893" i="2"/>
  <c r="AH893" i="2"/>
  <c r="AF2100" i="2"/>
  <c r="AG2100" i="2"/>
  <c r="AH2100" i="2"/>
  <c r="AF55" i="2"/>
  <c r="AG55" i="2"/>
  <c r="AH55" i="2"/>
  <c r="AF1779" i="2"/>
  <c r="AG1779" i="2"/>
  <c r="AH1779" i="2"/>
  <c r="AF1733" i="2"/>
  <c r="AG1733" i="2"/>
  <c r="AH1733" i="2"/>
  <c r="AF1807" i="2"/>
  <c r="AG1807" i="2"/>
  <c r="AH1807" i="2"/>
  <c r="AF180" i="2"/>
  <c r="AG180" i="2"/>
  <c r="AH180" i="2"/>
  <c r="AF1816" i="2"/>
  <c r="AG1816" i="2"/>
  <c r="AH1816" i="2"/>
  <c r="AF903" i="2"/>
  <c r="AG903" i="2"/>
  <c r="AH903" i="2"/>
  <c r="AF2424" i="2"/>
  <c r="AG2424" i="2"/>
  <c r="AH2424" i="2"/>
  <c r="AF525" i="2"/>
  <c r="AG525" i="2"/>
  <c r="AH525" i="2"/>
  <c r="AF1024" i="2"/>
  <c r="AG1024" i="2"/>
  <c r="AH1024" i="2"/>
  <c r="AF2638" i="2"/>
  <c r="AG2638" i="2"/>
  <c r="AH2638" i="2"/>
  <c r="AF1875" i="2"/>
  <c r="AG1875" i="2"/>
  <c r="AH1875" i="2"/>
  <c r="AF470" i="2"/>
  <c r="AG470" i="2"/>
  <c r="AH470" i="2"/>
  <c r="AF856" i="2"/>
  <c r="AG856" i="2"/>
  <c r="AH856" i="2"/>
  <c r="AF1125" i="2"/>
  <c r="AG1125" i="2"/>
  <c r="AH1125" i="2"/>
  <c r="AF1615" i="2"/>
  <c r="AG1615" i="2"/>
  <c r="AH1615" i="2"/>
  <c r="AF231" i="2"/>
  <c r="AG231" i="2"/>
  <c r="AH231" i="2"/>
  <c r="AF1369" i="2"/>
  <c r="AG1369" i="2"/>
  <c r="AH1369" i="2"/>
  <c r="AF841" i="2"/>
  <c r="AG841" i="2"/>
  <c r="AH841" i="2"/>
  <c r="AF1888" i="2"/>
  <c r="AG1888" i="2"/>
  <c r="AH1888" i="2"/>
  <c r="AF1975" i="2"/>
  <c r="AG1975" i="2"/>
  <c r="AH1975" i="2"/>
  <c r="AF1788" i="2"/>
  <c r="AG1788" i="2"/>
  <c r="AH1788" i="2"/>
  <c r="AF1030" i="2"/>
  <c r="AG1030" i="2"/>
  <c r="AH1030" i="2"/>
  <c r="AF988" i="2"/>
  <c r="AG988" i="2"/>
  <c r="AH988" i="2"/>
  <c r="AF2270" i="2"/>
  <c r="AG2270" i="2"/>
  <c r="AH2270" i="2"/>
  <c r="AF1299" i="2"/>
  <c r="AG1299" i="2"/>
  <c r="AH1299" i="2"/>
  <c r="AF1447" i="2"/>
  <c r="AG1447" i="2"/>
  <c r="AH1447" i="2"/>
  <c r="AF1289" i="2"/>
  <c r="AG1289" i="2"/>
  <c r="AH1289" i="2"/>
  <c r="AF1898" i="2"/>
  <c r="AG1898" i="2"/>
  <c r="AH1898" i="2"/>
  <c r="AF152" i="2"/>
  <c r="AG152" i="2"/>
  <c r="AH152" i="2"/>
  <c r="AF1392" i="2"/>
  <c r="AG1392" i="2"/>
  <c r="AH1392" i="2"/>
  <c r="AF2265" i="2"/>
  <c r="AG2265" i="2"/>
  <c r="AH2265" i="2"/>
  <c r="AF2135" i="2"/>
  <c r="AG2135" i="2"/>
  <c r="AH2135" i="2"/>
  <c r="AF61" i="2"/>
  <c r="AG61" i="2"/>
  <c r="AH61" i="2"/>
  <c r="AF2127" i="2"/>
  <c r="AG2127" i="2"/>
  <c r="AH2127" i="2"/>
  <c r="AF998" i="2"/>
  <c r="AG998" i="2"/>
  <c r="AH998" i="2"/>
  <c r="AF1038" i="2"/>
  <c r="AG1038" i="2"/>
  <c r="AH1038" i="2"/>
  <c r="AF2685" i="2"/>
  <c r="AG2685" i="2"/>
  <c r="AH2685" i="2"/>
  <c r="AF197" i="2"/>
  <c r="AG197" i="2"/>
  <c r="AH197" i="2"/>
  <c r="AF2384" i="2"/>
  <c r="AG2384" i="2"/>
  <c r="AH2384" i="2"/>
  <c r="AF1652" i="2"/>
  <c r="AG1652" i="2"/>
  <c r="AH1652" i="2"/>
  <c r="AF673" i="2"/>
  <c r="AG673" i="2"/>
  <c r="AH673" i="2"/>
  <c r="AF195" i="2"/>
  <c r="AG195" i="2"/>
  <c r="AH195" i="2"/>
  <c r="AF579" i="2"/>
  <c r="AG579" i="2"/>
  <c r="AH579" i="2"/>
  <c r="AF2101" i="2"/>
  <c r="AG2101" i="2"/>
  <c r="AH2101" i="2"/>
  <c r="AF2577" i="2"/>
  <c r="AG2577" i="2"/>
  <c r="AH2577" i="2"/>
  <c r="AF1204" i="2"/>
  <c r="AG1204" i="2"/>
  <c r="AH1204" i="2"/>
  <c r="AF667" i="2"/>
  <c r="AG667" i="2"/>
  <c r="AH667" i="2"/>
  <c r="AF961" i="2"/>
  <c r="AG961" i="2"/>
  <c r="AH961" i="2"/>
  <c r="AF1667" i="2"/>
  <c r="AG1667" i="2"/>
  <c r="AH1667" i="2"/>
  <c r="AF160" i="2"/>
  <c r="AG160" i="2"/>
  <c r="AH160" i="2"/>
  <c r="AF954" i="2"/>
  <c r="AG954" i="2"/>
  <c r="AH954" i="2"/>
  <c r="AF2169" i="2"/>
  <c r="AG2169" i="2"/>
  <c r="AH2169" i="2"/>
  <c r="AF134" i="2"/>
  <c r="AG134" i="2"/>
  <c r="AH134" i="2"/>
  <c r="AF951" i="2"/>
  <c r="AG951" i="2"/>
  <c r="AH951" i="2"/>
  <c r="AF2263" i="2"/>
  <c r="AG2263" i="2"/>
  <c r="AH2263" i="2"/>
  <c r="AF2006" i="2"/>
  <c r="AG2006" i="2"/>
  <c r="AH2006" i="2"/>
  <c r="AF138" i="2"/>
  <c r="AG138" i="2"/>
  <c r="AH138" i="2"/>
  <c r="AF1893" i="2"/>
  <c r="AG1893" i="2"/>
  <c r="AH1893" i="2"/>
  <c r="AF2422" i="2"/>
  <c r="AG2422" i="2"/>
  <c r="AH2422" i="2"/>
  <c r="AF1753" i="2"/>
  <c r="AG1753" i="2"/>
  <c r="AH1753" i="2"/>
  <c r="AF979" i="2"/>
  <c r="AG979" i="2"/>
  <c r="AH979" i="2"/>
  <c r="AF1240" i="2"/>
  <c r="AG1240" i="2"/>
  <c r="AH1240" i="2"/>
  <c r="AF2686" i="2"/>
  <c r="AG2686" i="2"/>
  <c r="AH2686" i="2"/>
  <c r="AF536" i="2"/>
  <c r="AG536" i="2"/>
  <c r="AH536" i="2"/>
  <c r="AF2672" i="2"/>
  <c r="AG2672" i="2"/>
  <c r="AH2672" i="2"/>
  <c r="AF1231" i="2"/>
  <c r="AG1231" i="2"/>
  <c r="AH1231" i="2"/>
  <c r="AF1693" i="2"/>
  <c r="AG1693" i="2"/>
  <c r="AH1693" i="2"/>
  <c r="AF944" i="2"/>
  <c r="AG944" i="2"/>
  <c r="AH944" i="2"/>
  <c r="AF1335" i="2"/>
  <c r="AG1335" i="2"/>
  <c r="AH1335" i="2"/>
  <c r="AF1444" i="2"/>
  <c r="AG1444" i="2"/>
  <c r="AH1444" i="2"/>
  <c r="AF1919" i="2"/>
  <c r="AG1919" i="2"/>
  <c r="AH1919" i="2"/>
  <c r="AF996" i="2"/>
  <c r="AG996" i="2"/>
  <c r="AH996" i="2"/>
  <c r="AF133" i="2"/>
  <c r="AG133" i="2"/>
  <c r="AH133" i="2"/>
  <c r="AF93" i="2"/>
  <c r="AG93" i="2"/>
  <c r="AH93" i="2"/>
  <c r="AF2558" i="2"/>
  <c r="AG2558" i="2"/>
  <c r="AH2558" i="2"/>
  <c r="AF2417" i="2"/>
  <c r="AG2417" i="2"/>
  <c r="AH2417" i="2"/>
  <c r="AF1239" i="2"/>
  <c r="AG1239" i="2"/>
  <c r="AH1239" i="2"/>
  <c r="AF1937" i="2"/>
  <c r="AG1937" i="2"/>
  <c r="AH1937" i="2"/>
  <c r="AF1698" i="2"/>
  <c r="AG1698" i="2"/>
  <c r="AH1698" i="2"/>
  <c r="AF1988" i="2"/>
  <c r="AG1988" i="2"/>
  <c r="AH1988" i="2"/>
  <c r="AF1032" i="2"/>
  <c r="AG1032" i="2"/>
  <c r="AH1032" i="2"/>
  <c r="AF2170" i="2"/>
  <c r="AG2170" i="2"/>
  <c r="AH2170" i="2"/>
  <c r="AF658" i="2"/>
  <c r="AG658" i="2"/>
  <c r="AH658" i="2"/>
  <c r="AF2047" i="2"/>
  <c r="AG2047" i="2"/>
  <c r="AH2047" i="2"/>
  <c r="AF2010" i="2"/>
  <c r="AG2010" i="2"/>
  <c r="AH2010" i="2"/>
  <c r="AF640" i="2"/>
  <c r="AG640" i="2"/>
  <c r="AH640" i="2"/>
  <c r="AF822" i="2"/>
  <c r="AG822" i="2"/>
  <c r="AH822" i="2"/>
  <c r="AF762" i="2"/>
  <c r="AG762" i="2"/>
  <c r="AH762" i="2"/>
  <c r="AF1303" i="2"/>
  <c r="AG1303" i="2"/>
  <c r="AH1303" i="2"/>
  <c r="AF2515" i="2"/>
  <c r="AG2515" i="2"/>
  <c r="AH2515" i="2"/>
  <c r="AF2201" i="2"/>
  <c r="AG2201" i="2"/>
  <c r="AH2201" i="2"/>
  <c r="AF2679" i="2"/>
  <c r="AG2679" i="2"/>
  <c r="AH2679" i="2"/>
  <c r="AF784" i="2"/>
  <c r="AG784" i="2"/>
  <c r="AH784" i="2"/>
  <c r="AF648" i="2"/>
  <c r="AG648" i="2"/>
  <c r="AH648" i="2"/>
  <c r="AF873" i="2"/>
  <c r="AG873" i="2"/>
  <c r="AH873" i="2"/>
  <c r="AF323" i="2"/>
  <c r="AG323" i="2"/>
  <c r="AH323" i="2"/>
  <c r="AF963" i="2"/>
  <c r="AG963" i="2"/>
  <c r="AH963" i="2"/>
  <c r="AF10" i="2"/>
  <c r="AG10" i="2"/>
  <c r="AH10" i="2"/>
  <c r="AF1621" i="2"/>
  <c r="AG1621" i="2"/>
  <c r="AH1621" i="2"/>
  <c r="AF1997" i="2"/>
  <c r="AG1997" i="2"/>
  <c r="AH1997" i="2"/>
  <c r="AF1681" i="2"/>
  <c r="AG1681" i="2"/>
  <c r="AH1681" i="2"/>
  <c r="AF5" i="2"/>
  <c r="AG5" i="2"/>
  <c r="AH5" i="2"/>
  <c r="AF65" i="2"/>
  <c r="AG65" i="2"/>
  <c r="AH65" i="2"/>
  <c r="AF1333" i="2"/>
  <c r="AG1333" i="2"/>
  <c r="AH1333" i="2"/>
  <c r="AF606" i="2"/>
  <c r="AG606" i="2"/>
  <c r="AH606" i="2"/>
  <c r="AF2257" i="2"/>
  <c r="AG2257" i="2"/>
  <c r="AH2257" i="2"/>
  <c r="AF139" i="2"/>
  <c r="AG139" i="2"/>
  <c r="AH139" i="2"/>
  <c r="AF1639" i="2"/>
  <c r="AG1639" i="2"/>
  <c r="AH1639" i="2"/>
  <c r="AF1661" i="2"/>
  <c r="AG1661" i="2"/>
  <c r="AH1661" i="2"/>
  <c r="AF266" i="2"/>
  <c r="AG266" i="2"/>
  <c r="AH266" i="2"/>
  <c r="AF361" i="2"/>
  <c r="AG361" i="2"/>
  <c r="AH361" i="2"/>
  <c r="AF1137" i="2"/>
  <c r="AG1137" i="2"/>
  <c r="AH1137" i="2"/>
  <c r="AF1382" i="2"/>
  <c r="AG1382" i="2"/>
  <c r="AH1382" i="2"/>
  <c r="AF1702" i="2"/>
  <c r="AG1702" i="2"/>
  <c r="AH1702" i="2"/>
  <c r="AF1187" i="2"/>
  <c r="AG1187" i="2"/>
  <c r="AH1187" i="2"/>
  <c r="AF1497" i="2"/>
  <c r="AG1497" i="2"/>
  <c r="AH1497" i="2"/>
  <c r="AF2113" i="2"/>
  <c r="AG2113" i="2"/>
  <c r="AH2113" i="2"/>
  <c r="AF2411" i="2"/>
  <c r="AG2411" i="2"/>
  <c r="AH2411" i="2"/>
  <c r="AF653" i="2"/>
  <c r="AG653" i="2"/>
  <c r="AH653" i="2"/>
  <c r="AF2527" i="2"/>
  <c r="AG2527" i="2"/>
  <c r="AH2527" i="2"/>
  <c r="AF1396" i="2"/>
  <c r="AG1396" i="2"/>
  <c r="AH1396" i="2"/>
  <c r="AF15" i="2"/>
  <c r="AG15" i="2"/>
  <c r="AH15" i="2"/>
  <c r="AF1147" i="2"/>
  <c r="AG1147" i="2"/>
  <c r="AH1147" i="2"/>
  <c r="AF2316" i="2"/>
  <c r="AG2316" i="2"/>
  <c r="AH2316" i="2"/>
  <c r="AF2059" i="2"/>
  <c r="AG2059" i="2"/>
  <c r="AH2059" i="2"/>
  <c r="AF2235" i="2"/>
  <c r="AG2235" i="2"/>
  <c r="AH2235" i="2"/>
  <c r="AF2309" i="2"/>
  <c r="AG2309" i="2"/>
  <c r="AH2309" i="2"/>
  <c r="AF2733" i="2"/>
  <c r="AG2733" i="2"/>
  <c r="AH2733" i="2"/>
  <c r="AF1159" i="2"/>
  <c r="AG1159" i="2"/>
  <c r="AH1159" i="2"/>
  <c r="AF1195" i="2"/>
  <c r="AG1195" i="2"/>
  <c r="AH1195" i="2"/>
  <c r="AF27" i="2"/>
  <c r="AG27" i="2"/>
  <c r="AH27" i="2"/>
  <c r="AF1310" i="2"/>
  <c r="AG1310" i="2"/>
  <c r="AH1310" i="2"/>
  <c r="AF1535" i="2"/>
  <c r="AG1535" i="2"/>
  <c r="AH1535" i="2"/>
  <c r="AF92" i="2"/>
  <c r="AG92" i="2"/>
  <c r="AH92" i="2"/>
  <c r="AF53" i="2"/>
  <c r="AG53" i="2"/>
  <c r="AH53" i="2"/>
  <c r="AF827" i="2"/>
  <c r="AG827" i="2"/>
  <c r="AH827" i="2"/>
  <c r="AF1029" i="2"/>
  <c r="AG1029" i="2"/>
  <c r="AH1029" i="2"/>
  <c r="AF2628" i="2"/>
  <c r="AG2628" i="2"/>
  <c r="AH2628" i="2"/>
  <c r="AF541" i="2"/>
  <c r="AG541" i="2"/>
  <c r="AH541" i="2"/>
  <c r="AF2556" i="2"/>
  <c r="AG2556" i="2"/>
  <c r="AH2556" i="2"/>
  <c r="AF1750" i="2"/>
  <c r="AG1750" i="2"/>
  <c r="AH1750" i="2"/>
  <c r="AF897" i="2"/>
  <c r="AG897" i="2"/>
  <c r="AH897" i="2"/>
  <c r="AF1427" i="2"/>
  <c r="AG1427" i="2"/>
  <c r="AH1427" i="2"/>
  <c r="AF2168" i="2"/>
  <c r="AG2168" i="2"/>
  <c r="AH2168" i="2"/>
  <c r="AF916" i="2"/>
  <c r="AG916" i="2"/>
  <c r="AH916" i="2"/>
  <c r="AF1832" i="2"/>
  <c r="AG1832" i="2"/>
  <c r="AH1832" i="2"/>
  <c r="AF1348" i="2"/>
  <c r="AG1348" i="2"/>
  <c r="AH1348" i="2"/>
  <c r="AF2514" i="2"/>
  <c r="AG2514" i="2"/>
  <c r="AH2514" i="2"/>
  <c r="AF1936" i="2"/>
  <c r="AG1936" i="2"/>
  <c r="AH1936" i="2"/>
  <c r="AF1352" i="2"/>
  <c r="AG1352" i="2"/>
  <c r="AH1352" i="2"/>
  <c r="AF1428" i="2"/>
  <c r="AG1428" i="2"/>
  <c r="AH1428" i="2"/>
  <c r="AF865" i="2"/>
  <c r="AG865" i="2"/>
  <c r="AH865" i="2"/>
  <c r="AF2510" i="2"/>
  <c r="AG2510" i="2"/>
  <c r="AH2510" i="2"/>
  <c r="AF474" i="2"/>
  <c r="AG474" i="2"/>
  <c r="AH474" i="2"/>
  <c r="AF1295" i="2"/>
  <c r="AG1295" i="2"/>
  <c r="AH1295" i="2"/>
  <c r="AF2728" i="2"/>
  <c r="AG2728" i="2"/>
  <c r="AH2728" i="2"/>
  <c r="AF351" i="2"/>
  <c r="AG351" i="2"/>
  <c r="AH351" i="2"/>
  <c r="AF2144" i="2"/>
  <c r="AG2144" i="2"/>
  <c r="AH2144" i="2"/>
  <c r="AF1225" i="2"/>
  <c r="AG1225" i="2"/>
  <c r="AH1225" i="2"/>
  <c r="AF1417" i="2"/>
  <c r="AG1417" i="2"/>
  <c r="AH1417" i="2"/>
  <c r="AF2388" i="2"/>
  <c r="AG2388" i="2"/>
  <c r="AH2388" i="2"/>
  <c r="AF2471" i="2"/>
  <c r="AG2471" i="2"/>
  <c r="AH2471" i="2"/>
  <c r="AF1922" i="2"/>
  <c r="AG1922" i="2"/>
  <c r="AH1922" i="2"/>
  <c r="AF397" i="2"/>
  <c r="AG397" i="2"/>
  <c r="AH397" i="2"/>
  <c r="AF1836" i="2"/>
  <c r="AG1836" i="2"/>
  <c r="AH1836" i="2"/>
  <c r="AF569" i="2"/>
  <c r="AG569" i="2"/>
  <c r="AH569" i="2"/>
  <c r="AF1104" i="2"/>
  <c r="AG1104" i="2"/>
  <c r="AH1104" i="2"/>
  <c r="AF1863" i="2"/>
  <c r="AG1863" i="2"/>
  <c r="AH1863" i="2"/>
  <c r="AF1612" i="2"/>
  <c r="AG1612" i="2"/>
  <c r="AH1612" i="2"/>
  <c r="AF90" i="2"/>
  <c r="AG90" i="2"/>
  <c r="AH90" i="2"/>
  <c r="AF28" i="2"/>
  <c r="AG28" i="2"/>
  <c r="AH28" i="2"/>
  <c r="AF2655" i="2"/>
  <c r="AG2655" i="2"/>
  <c r="AH2655" i="2"/>
  <c r="AF1017" i="2"/>
  <c r="AG1017" i="2"/>
  <c r="AH1017" i="2"/>
  <c r="AF2092" i="2"/>
  <c r="AG2092" i="2"/>
  <c r="AH2092" i="2"/>
  <c r="AF352" i="2"/>
  <c r="AG352" i="2"/>
  <c r="AH352" i="2"/>
  <c r="AF566" i="2"/>
  <c r="AG566" i="2"/>
  <c r="AH566" i="2"/>
  <c r="AF1384" i="2"/>
  <c r="AG1384" i="2"/>
  <c r="AH1384" i="2"/>
  <c r="AF662" i="2"/>
  <c r="AG662" i="2"/>
  <c r="AH662" i="2"/>
  <c r="AF724" i="2"/>
  <c r="AG724" i="2"/>
  <c r="AH724" i="2"/>
  <c r="AF1110" i="2"/>
  <c r="AG1110" i="2"/>
  <c r="AH1110" i="2"/>
  <c r="AF2293" i="2"/>
  <c r="AG2293" i="2"/>
  <c r="AH2293" i="2"/>
  <c r="AF1766" i="2"/>
  <c r="AG1766" i="2"/>
  <c r="AH1766" i="2"/>
  <c r="AF2068" i="2"/>
  <c r="AG2068" i="2"/>
  <c r="AH2068" i="2"/>
  <c r="AF622" i="2"/>
  <c r="AG622" i="2"/>
  <c r="AH622" i="2"/>
  <c r="AF794" i="2"/>
  <c r="AG794" i="2"/>
  <c r="AH794" i="2"/>
  <c r="AF2205" i="2"/>
  <c r="AG2205" i="2"/>
  <c r="AH2205" i="2"/>
  <c r="AF1282" i="2"/>
  <c r="AG1282" i="2"/>
  <c r="AH1282" i="2"/>
  <c r="AF1040" i="2"/>
  <c r="AG1040" i="2"/>
  <c r="AH1040" i="2"/>
  <c r="AF1599" i="2"/>
  <c r="AG1599" i="2"/>
  <c r="AH1599" i="2"/>
  <c r="AF749" i="2"/>
  <c r="AG749" i="2"/>
  <c r="AH749" i="2"/>
  <c r="AF1419" i="2"/>
  <c r="AG1419" i="2"/>
  <c r="AH1419" i="2"/>
  <c r="AF1028" i="2"/>
  <c r="AG1028" i="2"/>
  <c r="AH1028" i="2"/>
  <c r="AF1281" i="2"/>
  <c r="AG1281" i="2"/>
  <c r="AH1281" i="2"/>
  <c r="AF285" i="2"/>
  <c r="AG285" i="2"/>
  <c r="AH285" i="2"/>
  <c r="AF1569" i="2"/>
  <c r="AG1569" i="2"/>
  <c r="AH1569" i="2"/>
  <c r="AF2339" i="2"/>
  <c r="AG2339" i="2"/>
  <c r="AH2339" i="2"/>
  <c r="AF857" i="2"/>
  <c r="AG857" i="2"/>
  <c r="AH857" i="2"/>
  <c r="AF46" i="2"/>
  <c r="AG46" i="2"/>
  <c r="AH46" i="2"/>
  <c r="AF1223" i="2"/>
  <c r="AG1223" i="2"/>
  <c r="AH1223" i="2"/>
  <c r="AF2088" i="2"/>
  <c r="AG2088" i="2"/>
  <c r="AH2088" i="2"/>
  <c r="AF2102" i="2"/>
  <c r="AG2102" i="2"/>
  <c r="AH2102" i="2"/>
  <c r="AF2156" i="2"/>
  <c r="AG2156" i="2"/>
  <c r="AH2156" i="2"/>
  <c r="AF1328" i="2"/>
  <c r="AG1328" i="2"/>
  <c r="AH1328" i="2"/>
  <c r="AF1326" i="2"/>
  <c r="AG1326" i="2"/>
  <c r="AH1326" i="2"/>
  <c r="AF1848" i="2"/>
  <c r="AG1848" i="2"/>
  <c r="AH1848" i="2"/>
  <c r="AF643" i="2"/>
  <c r="AG643" i="2"/>
  <c r="AH643" i="2"/>
  <c r="AF987" i="2"/>
  <c r="AG987" i="2"/>
  <c r="AH987" i="2"/>
  <c r="AF559" i="2"/>
  <c r="AG559" i="2"/>
  <c r="AH559" i="2"/>
  <c r="AF1858" i="2"/>
  <c r="AG1858" i="2"/>
  <c r="AH1858" i="2"/>
  <c r="AF2143" i="2"/>
  <c r="AG2143" i="2"/>
  <c r="AH2143" i="2"/>
  <c r="AF2466" i="2"/>
  <c r="AG2466" i="2"/>
  <c r="AH2466" i="2"/>
  <c r="AF668" i="2"/>
  <c r="AG668" i="2"/>
  <c r="AH668" i="2"/>
  <c r="AF292" i="2"/>
  <c r="AG292" i="2"/>
  <c r="AH292" i="2"/>
  <c r="AF2745" i="2"/>
  <c r="AG2745" i="2"/>
  <c r="AH2745" i="2"/>
  <c r="AF609" i="2"/>
  <c r="AG609" i="2"/>
  <c r="AH609" i="2"/>
  <c r="AF299" i="2"/>
  <c r="AG299" i="2"/>
  <c r="AH299" i="2"/>
  <c r="AF1119" i="2"/>
  <c r="AG1119" i="2"/>
  <c r="AH1119" i="2"/>
  <c r="AF1061" i="2"/>
  <c r="AG1061" i="2"/>
  <c r="AH1061" i="2"/>
  <c r="AF591" i="2"/>
  <c r="AG591" i="2"/>
  <c r="AH591" i="2"/>
  <c r="AF1778" i="2"/>
  <c r="AG1778" i="2"/>
  <c r="AH1778" i="2"/>
  <c r="AF1453" i="2"/>
  <c r="AG1453" i="2"/>
  <c r="AH1453" i="2"/>
  <c r="AF2247" i="2"/>
  <c r="AG2247" i="2"/>
  <c r="AH2247" i="2"/>
  <c r="AF819" i="2"/>
  <c r="AG819" i="2"/>
  <c r="AH819" i="2"/>
  <c r="AF1274" i="2"/>
  <c r="AG1274" i="2"/>
  <c r="AH1274" i="2"/>
  <c r="AF516" i="2"/>
  <c r="AG516" i="2"/>
  <c r="AH516" i="2"/>
  <c r="AF214" i="2"/>
  <c r="AG214" i="2"/>
  <c r="AH214" i="2"/>
  <c r="AF2251" i="2"/>
  <c r="AG2251" i="2"/>
  <c r="AH2251" i="2"/>
  <c r="AF2632" i="2"/>
  <c r="AG2632" i="2"/>
  <c r="AH2632" i="2"/>
  <c r="AF7" i="2"/>
  <c r="AG7" i="2"/>
  <c r="AH7" i="2"/>
  <c r="AF1772" i="2"/>
  <c r="AG1772" i="2"/>
  <c r="AH1772" i="2"/>
  <c r="AF2066" i="2"/>
  <c r="AG2066" i="2"/>
  <c r="AH2066" i="2"/>
  <c r="AF1128" i="2"/>
  <c r="AG1128" i="2"/>
  <c r="AH1128" i="2"/>
  <c r="AF2748" i="2"/>
  <c r="AG2748" i="2"/>
  <c r="AH2748" i="2"/>
  <c r="AF1402" i="2"/>
  <c r="AG1402" i="2"/>
  <c r="AH1402" i="2"/>
  <c r="AF2435" i="2"/>
  <c r="AG2435" i="2"/>
  <c r="AH2435" i="2"/>
  <c r="AF779" i="2"/>
  <c r="AG779" i="2"/>
  <c r="AH779" i="2"/>
  <c r="AF196" i="2"/>
  <c r="AG196" i="2"/>
  <c r="AH196" i="2"/>
  <c r="AF2370" i="2"/>
  <c r="AG2370" i="2"/>
  <c r="AH2370" i="2"/>
  <c r="AF1286" i="2"/>
  <c r="AG1286" i="2"/>
  <c r="AH1286" i="2"/>
  <c r="AF2461" i="2"/>
  <c r="AG2461" i="2"/>
  <c r="AH2461" i="2"/>
  <c r="AF1600" i="2"/>
  <c r="AG1600" i="2"/>
  <c r="AH1600" i="2"/>
  <c r="AF1972" i="2"/>
  <c r="AG1972" i="2"/>
  <c r="AH1972" i="2"/>
  <c r="AF1222" i="2"/>
  <c r="AG1222" i="2"/>
  <c r="AH1222" i="2"/>
  <c r="AF813" i="2"/>
  <c r="AG813" i="2"/>
  <c r="AH813" i="2"/>
  <c r="AF763" i="2"/>
  <c r="AG763" i="2"/>
  <c r="AH763" i="2"/>
  <c r="AF388" i="2"/>
  <c r="AG388" i="2"/>
  <c r="AH388" i="2"/>
  <c r="AF2710" i="2"/>
  <c r="AG2710" i="2"/>
  <c r="AH2710" i="2"/>
  <c r="AF432" i="2"/>
  <c r="AG432" i="2"/>
  <c r="AH432" i="2"/>
  <c r="AF2649" i="2"/>
  <c r="AG2649" i="2"/>
  <c r="AH2649" i="2"/>
  <c r="AF39" i="2"/>
  <c r="AG39" i="2"/>
  <c r="AH39" i="2"/>
  <c r="AF1917" i="2"/>
  <c r="AG1917" i="2"/>
  <c r="AH1917" i="2"/>
  <c r="AF450" i="2"/>
  <c r="AG450" i="2"/>
  <c r="AH450" i="2"/>
  <c r="AF615" i="2"/>
  <c r="AG615" i="2"/>
  <c r="AH615" i="2"/>
  <c r="AF2179" i="2"/>
  <c r="AG2179" i="2"/>
  <c r="AH2179" i="2"/>
  <c r="AF2248" i="2"/>
  <c r="AG2248" i="2"/>
  <c r="AH2248" i="2"/>
  <c r="AF1874" i="2"/>
  <c r="AG1874" i="2"/>
  <c r="AH1874" i="2"/>
  <c r="AF243" i="2"/>
  <c r="AG243" i="2"/>
  <c r="AH243" i="2"/>
  <c r="AF2139" i="2"/>
  <c r="AG2139" i="2"/>
  <c r="AH2139" i="2"/>
  <c r="AF2746" i="2"/>
  <c r="AG2746" i="2"/>
  <c r="AH2746" i="2"/>
  <c r="AF1697" i="2"/>
  <c r="AG1697" i="2"/>
  <c r="AH1697" i="2"/>
  <c r="AF1968" i="2"/>
  <c r="AG1968" i="2"/>
  <c r="AH1968" i="2"/>
  <c r="AF1241" i="2"/>
  <c r="AG1241" i="2"/>
  <c r="AH1241" i="2"/>
  <c r="AF2354" i="2"/>
  <c r="AG2354" i="2"/>
  <c r="AH2354" i="2"/>
  <c r="AF1035" i="2"/>
  <c r="AG1035" i="2"/>
  <c r="AH1035" i="2"/>
  <c r="AF413" i="2"/>
  <c r="AG413" i="2"/>
  <c r="AH413" i="2"/>
  <c r="AF721" i="2"/>
  <c r="AG721" i="2"/>
  <c r="AH721" i="2"/>
  <c r="AF2740" i="2"/>
  <c r="AG2740" i="2"/>
  <c r="AH2740" i="2"/>
  <c r="AF1691" i="2"/>
  <c r="AG1691" i="2"/>
  <c r="AH1691" i="2"/>
  <c r="AF2133" i="2"/>
  <c r="AG2133" i="2"/>
  <c r="AH2133" i="2"/>
  <c r="AF2355" i="2"/>
  <c r="AG2355" i="2"/>
  <c r="AH2355" i="2"/>
  <c r="AF1349" i="2"/>
  <c r="AG1349" i="2"/>
  <c r="AH1349" i="2"/>
  <c r="AF560" i="2"/>
  <c r="AG560" i="2"/>
  <c r="AH560" i="2"/>
  <c r="AF531" i="2"/>
  <c r="AG531" i="2"/>
  <c r="AH531" i="2"/>
  <c r="AF1218" i="2"/>
  <c r="AG1218" i="2"/>
  <c r="AH1218" i="2"/>
  <c r="AF326" i="2"/>
  <c r="AG326" i="2"/>
  <c r="AH326" i="2"/>
  <c r="AF257" i="2"/>
  <c r="AG257" i="2"/>
  <c r="AH257" i="2"/>
  <c r="AF833" i="2"/>
  <c r="AG833" i="2"/>
  <c r="AH833" i="2"/>
  <c r="AF1930" i="2"/>
  <c r="AG1930" i="2"/>
  <c r="AH1930" i="2"/>
  <c r="AF2125" i="2"/>
  <c r="AG2125" i="2"/>
  <c r="AH2125" i="2"/>
  <c r="AF16" i="2"/>
  <c r="AG16" i="2"/>
  <c r="AH16" i="2"/>
  <c r="AF2182" i="2"/>
  <c r="AG2182" i="2"/>
  <c r="AH2182" i="2"/>
  <c r="AF2196" i="2"/>
  <c r="AG2196" i="2"/>
  <c r="AH2196" i="2"/>
  <c r="AF2643" i="2"/>
  <c r="AG2643" i="2"/>
  <c r="AH2643" i="2"/>
  <c r="AF1744" i="2"/>
  <c r="AG1744" i="2"/>
  <c r="AH1744" i="2"/>
  <c r="AF1651" i="2"/>
  <c r="AG1651" i="2"/>
  <c r="AH1651" i="2"/>
  <c r="AF1036" i="2"/>
  <c r="AG1036" i="2"/>
  <c r="AH1036" i="2"/>
  <c r="AF782" i="2"/>
  <c r="AG782" i="2"/>
  <c r="AH782" i="2"/>
  <c r="AF1037" i="2"/>
  <c r="AG1037" i="2"/>
  <c r="AH1037" i="2"/>
  <c r="AF2209" i="2"/>
  <c r="AG2209" i="2"/>
  <c r="AH2209" i="2"/>
  <c r="AF2488" i="2"/>
  <c r="AG2488" i="2"/>
  <c r="AH2488" i="2"/>
  <c r="AF2151" i="2"/>
  <c r="AG2151" i="2"/>
  <c r="AH2151" i="2"/>
  <c r="AF542" i="2"/>
  <c r="AG542" i="2"/>
  <c r="AH542" i="2"/>
  <c r="AF1641" i="2"/>
  <c r="AG1641" i="2"/>
  <c r="AH1641" i="2"/>
  <c r="AF913" i="2"/>
  <c r="AG913" i="2"/>
  <c r="AH913" i="2"/>
  <c r="AF1889" i="2"/>
  <c r="AG1889" i="2"/>
  <c r="AH1889" i="2"/>
  <c r="AF690" i="2"/>
  <c r="AG690" i="2"/>
  <c r="AH690" i="2"/>
  <c r="AF1613" i="2"/>
  <c r="AG1613" i="2"/>
  <c r="AH1613" i="2"/>
  <c r="AF1461" i="2"/>
  <c r="AG1461" i="2"/>
  <c r="AH1461" i="2"/>
  <c r="AF1041" i="2"/>
  <c r="AG1041" i="2"/>
  <c r="AH1041" i="2"/>
  <c r="AF1568" i="2"/>
  <c r="AG1568" i="2"/>
  <c r="AH1568" i="2"/>
  <c r="AF1957" i="2"/>
  <c r="AG1957" i="2"/>
  <c r="AH1957" i="2"/>
  <c r="AF389" i="2"/>
  <c r="AG389" i="2"/>
  <c r="AH389" i="2"/>
  <c r="AF1267" i="2"/>
  <c r="AG1267" i="2"/>
  <c r="AH1267" i="2"/>
  <c r="AF1523" i="2"/>
  <c r="AG1523" i="2"/>
  <c r="AH1523" i="2"/>
  <c r="AF2742" i="2"/>
  <c r="AG2742" i="2"/>
  <c r="AH2742" i="2"/>
  <c r="AF2189" i="2"/>
  <c r="AG2189" i="2"/>
  <c r="AH2189" i="2"/>
  <c r="AF756" i="2"/>
  <c r="AG756" i="2"/>
  <c r="AH756" i="2"/>
  <c r="AF179" i="2"/>
  <c r="AG179" i="2"/>
  <c r="AH179" i="2"/>
  <c r="AF1578" i="2"/>
  <c r="AG1578" i="2"/>
  <c r="AH1578" i="2"/>
  <c r="AF1995" i="2"/>
  <c r="AG1995" i="2"/>
  <c r="AH1995" i="2"/>
  <c r="AF1015" i="2"/>
  <c r="AG1015" i="2"/>
  <c r="AH1015" i="2"/>
  <c r="AF914" i="2"/>
  <c r="AG914" i="2"/>
  <c r="AH914" i="2"/>
  <c r="AF806" i="2"/>
  <c r="AG806" i="2"/>
  <c r="AH806" i="2"/>
  <c r="AF677" i="2"/>
  <c r="AG677" i="2"/>
  <c r="AH677" i="2"/>
  <c r="AF2389" i="2"/>
  <c r="AG2389" i="2"/>
  <c r="AH2389" i="2"/>
  <c r="AF1188" i="2"/>
  <c r="AG1188" i="2"/>
  <c r="AH1188" i="2"/>
  <c r="AF468" i="2"/>
  <c r="AG468" i="2"/>
  <c r="AH468" i="2"/>
  <c r="AF1107" i="2"/>
  <c r="AG1107" i="2"/>
  <c r="AH1107" i="2"/>
  <c r="AF843" i="2"/>
  <c r="AG843" i="2"/>
  <c r="AH843" i="2"/>
  <c r="AF1118" i="2"/>
  <c r="AG1118" i="2"/>
  <c r="AH1118" i="2"/>
  <c r="AF1627" i="2"/>
  <c r="AG1627" i="2"/>
  <c r="AH1627" i="2"/>
  <c r="AF937" i="2"/>
  <c r="AG937" i="2"/>
  <c r="AH937" i="2"/>
  <c r="AF886" i="2"/>
  <c r="AG886" i="2"/>
  <c r="AH886" i="2"/>
  <c r="AF1984" i="2"/>
  <c r="AG1984" i="2"/>
  <c r="AH1984" i="2"/>
  <c r="AF1385" i="2"/>
  <c r="AG1385" i="2"/>
  <c r="AH1385" i="2"/>
  <c r="AF199" i="2"/>
  <c r="AG199" i="2"/>
  <c r="AH199" i="2"/>
  <c r="AF344" i="2"/>
  <c r="AG344" i="2"/>
  <c r="AH344" i="2"/>
  <c r="AF2621" i="2"/>
  <c r="AG2621" i="2"/>
  <c r="AH2621" i="2"/>
  <c r="AF2051" i="2"/>
  <c r="AG2051" i="2"/>
  <c r="AH2051" i="2"/>
  <c r="AF145" i="2"/>
  <c r="AG145" i="2"/>
  <c r="AH145" i="2"/>
  <c r="AF278" i="2"/>
  <c r="AG278" i="2"/>
  <c r="AH278" i="2"/>
  <c r="AF1532" i="2"/>
  <c r="AG1532" i="2"/>
  <c r="AH1532" i="2"/>
  <c r="AF2364" i="2"/>
  <c r="AG2364" i="2"/>
  <c r="AH2364" i="2"/>
  <c r="AF1676" i="2"/>
  <c r="AG1676" i="2"/>
  <c r="AH1676" i="2"/>
  <c r="AF25" i="2"/>
  <c r="AG25" i="2"/>
  <c r="AH25" i="2"/>
  <c r="AF2020" i="2"/>
  <c r="AG2020" i="2"/>
  <c r="AH2020" i="2"/>
  <c r="AF8" i="2"/>
  <c r="AG8" i="2"/>
  <c r="AH8" i="2"/>
  <c r="AF2105" i="2"/>
  <c r="AG2105" i="2"/>
  <c r="AH2105" i="2"/>
  <c r="AF131" i="2"/>
  <c r="AG131" i="2"/>
  <c r="AH131" i="2"/>
  <c r="AF198" i="2"/>
  <c r="AG198" i="2"/>
  <c r="AH198" i="2"/>
  <c r="AF2454" i="2"/>
  <c r="AG2454" i="2"/>
  <c r="AH2454" i="2"/>
  <c r="AF772" i="2"/>
  <c r="AG772" i="2"/>
  <c r="AH772" i="2"/>
  <c r="AF811" i="2"/>
  <c r="AG811" i="2"/>
  <c r="AH811" i="2"/>
  <c r="AF1793" i="2"/>
  <c r="AG1793" i="2"/>
  <c r="AH1793" i="2"/>
  <c r="AF2152" i="2"/>
  <c r="AG2152" i="2"/>
  <c r="AH2152" i="2"/>
  <c r="AF1152" i="2"/>
  <c r="AG1152" i="2"/>
  <c r="AH1152" i="2"/>
  <c r="AF1907" i="2"/>
  <c r="AG1907" i="2"/>
  <c r="AH1907" i="2"/>
  <c r="AF1001" i="2"/>
  <c r="AG1001" i="2"/>
  <c r="AH1001" i="2"/>
  <c r="AF852" i="2"/>
  <c r="AG852" i="2"/>
  <c r="AH852" i="2"/>
  <c r="AF1880" i="2"/>
  <c r="AG1880" i="2"/>
  <c r="AH1880" i="2"/>
  <c r="AF556" i="2"/>
  <c r="AG556" i="2"/>
  <c r="AH556" i="2"/>
  <c r="AF674" i="2"/>
  <c r="AG674" i="2"/>
  <c r="AH674" i="2"/>
  <c r="AF350" i="2"/>
  <c r="AG350" i="2"/>
  <c r="AH350" i="2"/>
  <c r="AF1631" i="2"/>
  <c r="AG1631" i="2"/>
  <c r="AH1631" i="2"/>
  <c r="AF377" i="2"/>
  <c r="AG377" i="2"/>
  <c r="AH377" i="2"/>
  <c r="AF2246" i="2"/>
  <c r="AG2246" i="2"/>
  <c r="AH2246" i="2"/>
  <c r="AF571" i="2"/>
  <c r="AG571" i="2"/>
  <c r="AH571" i="2"/>
  <c r="AF2603" i="2"/>
  <c r="AG2603" i="2"/>
  <c r="AH2603" i="2"/>
  <c r="AF2229" i="2"/>
  <c r="AG2229" i="2"/>
  <c r="AH2229" i="2"/>
  <c r="AF2557" i="2"/>
  <c r="AG2557" i="2"/>
  <c r="AH2557" i="2"/>
  <c r="AF982" i="2"/>
  <c r="AG982" i="2"/>
  <c r="AH982" i="2"/>
  <c r="AF2747" i="2"/>
  <c r="AG2747" i="2"/>
  <c r="AH2747" i="2"/>
  <c r="AF312" i="2"/>
  <c r="AG312" i="2"/>
  <c r="AH312" i="2"/>
  <c r="AF412" i="2"/>
  <c r="AG412" i="2"/>
  <c r="AH412" i="2"/>
  <c r="AF2021" i="2"/>
  <c r="AG2021" i="2"/>
  <c r="AH2021" i="2"/>
  <c r="AF77" i="2"/>
  <c r="AG77" i="2"/>
  <c r="AH77" i="2"/>
  <c r="AF248" i="2"/>
  <c r="AG248" i="2"/>
  <c r="AH248" i="2"/>
  <c r="AF517" i="2"/>
  <c r="AG517" i="2"/>
  <c r="AH517" i="2"/>
  <c r="AF636" i="2"/>
  <c r="AG636" i="2"/>
  <c r="AH636" i="2"/>
  <c r="AF1786" i="2"/>
  <c r="AG1786" i="2"/>
  <c r="AH1786" i="2"/>
  <c r="AF906" i="2"/>
  <c r="AG906" i="2"/>
  <c r="AH906" i="2"/>
  <c r="AF2302" i="2"/>
  <c r="AG2302" i="2"/>
  <c r="AH2302" i="2"/>
  <c r="AF1948" i="2"/>
  <c r="AG1948" i="2"/>
  <c r="AH1948" i="2"/>
  <c r="AF66" i="2"/>
  <c r="AG66" i="2"/>
  <c r="AH66" i="2"/>
  <c r="AF790" i="2"/>
  <c r="AG790" i="2"/>
  <c r="AH790" i="2"/>
  <c r="AF337" i="2"/>
  <c r="AG337" i="2"/>
  <c r="AH337" i="2"/>
  <c r="AF2620" i="2"/>
  <c r="AG2620" i="2"/>
  <c r="AH2620" i="2"/>
  <c r="AF2681" i="2"/>
  <c r="AG2681" i="2"/>
  <c r="AH2681" i="2"/>
  <c r="AF1677" i="2"/>
  <c r="AG1677" i="2"/>
  <c r="AH1677" i="2"/>
  <c r="AF1318" i="2"/>
  <c r="AG1318" i="2"/>
  <c r="AH1318" i="2"/>
  <c r="AF507" i="2"/>
  <c r="AG507" i="2"/>
  <c r="AH507" i="2"/>
  <c r="AF2039" i="2"/>
  <c r="AG2039" i="2"/>
  <c r="AH2039" i="2"/>
  <c r="AF2395" i="2"/>
  <c r="AG2395" i="2"/>
  <c r="AH2395" i="2"/>
  <c r="AF1872" i="2"/>
  <c r="AG1872" i="2"/>
  <c r="AH1872" i="2"/>
  <c r="AF869" i="2"/>
  <c r="AG869" i="2"/>
  <c r="AH869" i="2"/>
  <c r="AF1853" i="2"/>
  <c r="AG1853" i="2"/>
  <c r="AH1853" i="2"/>
  <c r="AF2148" i="2"/>
  <c r="AG2148" i="2"/>
  <c r="AH2148" i="2"/>
  <c r="AF1596" i="2"/>
  <c r="AG1596" i="2"/>
  <c r="AH1596" i="2"/>
  <c r="AF1620" i="2"/>
  <c r="AG1620" i="2"/>
  <c r="AH1620" i="2"/>
  <c r="AF207" i="2"/>
  <c r="AG207" i="2"/>
  <c r="AH207" i="2"/>
  <c r="AF601" i="2"/>
  <c r="AG601" i="2"/>
  <c r="AH601" i="2"/>
  <c r="AF1923" i="2"/>
  <c r="AG1923" i="2"/>
  <c r="AH1923" i="2"/>
  <c r="AF2331" i="2"/>
  <c r="AG2331" i="2"/>
  <c r="AH2331" i="2"/>
  <c r="AF1404" i="2"/>
  <c r="AG1404" i="2"/>
  <c r="AH1404" i="2"/>
  <c r="AF2383" i="2"/>
  <c r="AG2383" i="2"/>
  <c r="AH2383" i="2"/>
  <c r="AF2138" i="2"/>
  <c r="AG2138" i="2"/>
  <c r="AH2138" i="2"/>
  <c r="AF34" i="2"/>
  <c r="AG34" i="2"/>
  <c r="AH34" i="2"/>
  <c r="AF2004" i="2"/>
  <c r="AG2004" i="2"/>
  <c r="AH2004" i="2"/>
  <c r="AF1815" i="2"/>
  <c r="AG1815" i="2"/>
  <c r="AH1815" i="2"/>
  <c r="AF2037" i="2"/>
  <c r="AG2037" i="2"/>
  <c r="AH2037" i="2"/>
  <c r="AF75" i="2"/>
  <c r="AG75" i="2"/>
  <c r="AH75" i="2"/>
  <c r="AF1926" i="2"/>
  <c r="AG1926" i="2"/>
  <c r="AH1926" i="2"/>
  <c r="AF1852" i="2"/>
  <c r="AG1852" i="2"/>
  <c r="AH1852" i="2"/>
  <c r="AF1725" i="2"/>
  <c r="AG1725" i="2"/>
  <c r="AH1725" i="2"/>
  <c r="AF490" i="2"/>
  <c r="AG490" i="2"/>
  <c r="AH490" i="2"/>
  <c r="AF877" i="2"/>
  <c r="AG877" i="2"/>
  <c r="AH877" i="2"/>
  <c r="AF76" i="2"/>
  <c r="AG76" i="2"/>
  <c r="AH76" i="2"/>
  <c r="AF2560" i="2"/>
  <c r="AG2560" i="2"/>
  <c r="AH2560" i="2"/>
  <c r="AF1942" i="2"/>
  <c r="AG1942" i="2"/>
  <c r="AH1942" i="2"/>
  <c r="AF2314" i="2"/>
  <c r="AG2314" i="2"/>
  <c r="AH2314" i="2"/>
  <c r="AF102" i="2"/>
  <c r="AG102" i="2"/>
  <c r="AH102" i="2"/>
  <c r="AF1840" i="2"/>
  <c r="AG1840" i="2"/>
  <c r="AH1840" i="2"/>
  <c r="AF1881" i="2"/>
  <c r="AG1881" i="2"/>
  <c r="AH1881" i="2"/>
  <c r="AF692" i="2"/>
  <c r="AG692" i="2"/>
  <c r="AH692" i="2"/>
  <c r="AF1408" i="2"/>
  <c r="AG1408" i="2"/>
  <c r="AH1408" i="2"/>
  <c r="AF1180" i="2"/>
  <c r="AG1180" i="2"/>
  <c r="AH1180" i="2"/>
  <c r="AF2261" i="2"/>
  <c r="AG2261" i="2"/>
  <c r="AH2261" i="2"/>
  <c r="AF2692" i="2"/>
  <c r="AG2692" i="2"/>
  <c r="AH2692" i="2"/>
  <c r="AF2660" i="2"/>
  <c r="AG2660" i="2"/>
  <c r="AH2660" i="2"/>
  <c r="AF1008" i="2"/>
  <c r="AG1008" i="2"/>
  <c r="AH1008" i="2"/>
  <c r="AF2149" i="2"/>
  <c r="AG2149" i="2"/>
  <c r="AH2149" i="2"/>
  <c r="AF2423" i="2"/>
  <c r="AG2423" i="2"/>
  <c r="AH2423" i="2"/>
  <c r="AF1769" i="2"/>
  <c r="AG1769" i="2"/>
  <c r="AH1769" i="2"/>
  <c r="AF2112" i="2"/>
  <c r="AG2112" i="2"/>
  <c r="AH2112" i="2"/>
  <c r="AF607" i="2"/>
  <c r="AG607" i="2"/>
  <c r="AH607" i="2"/>
  <c r="AF2023" i="2"/>
  <c r="AG2023" i="2"/>
  <c r="AH2023" i="2"/>
  <c r="AF828" i="2"/>
  <c r="AG828" i="2"/>
  <c r="AH828" i="2"/>
  <c r="AF1470" i="2"/>
  <c r="AG1470" i="2"/>
  <c r="AH1470" i="2"/>
  <c r="AF2521" i="2"/>
  <c r="AG2521" i="2"/>
  <c r="AH2521" i="2"/>
  <c r="AF2195" i="2"/>
  <c r="AG2195" i="2"/>
  <c r="AH2195" i="2"/>
  <c r="AF1903" i="2"/>
  <c r="AG1903" i="2"/>
  <c r="AH1903" i="2"/>
  <c r="AF2396" i="2"/>
  <c r="AG2396" i="2"/>
  <c r="AH2396" i="2"/>
  <c r="AF1817" i="2"/>
  <c r="AG1817" i="2"/>
  <c r="AH1817" i="2"/>
  <c r="AF2348" i="2"/>
  <c r="AG2348" i="2"/>
  <c r="AH2348" i="2"/>
  <c r="AF2706" i="2"/>
  <c r="AG2706" i="2"/>
  <c r="AH2706" i="2"/>
  <c r="AF638" i="2"/>
  <c r="AG638" i="2"/>
  <c r="AH638" i="2"/>
  <c r="AF2027" i="2"/>
  <c r="AG2027" i="2"/>
  <c r="AH2027" i="2"/>
  <c r="AF1999" i="2"/>
  <c r="AG1999" i="2"/>
  <c r="AH1999" i="2"/>
  <c r="AF769" i="2"/>
  <c r="AG769" i="2"/>
  <c r="AH769" i="2"/>
  <c r="AF1783" i="2"/>
  <c r="AG1783" i="2"/>
  <c r="AH1783" i="2"/>
  <c r="AF901" i="2"/>
  <c r="AG901" i="2"/>
  <c r="AH901" i="2"/>
  <c r="AF1248" i="2"/>
  <c r="AG1248" i="2"/>
  <c r="AH1248" i="2"/>
  <c r="AF760" i="2"/>
  <c r="AG760" i="2"/>
  <c r="AH760" i="2"/>
  <c r="AF353" i="2"/>
  <c r="AG353" i="2"/>
  <c r="AH353" i="2"/>
  <c r="AF853" i="2"/>
  <c r="AG853" i="2"/>
  <c r="AH853" i="2"/>
  <c r="AF2619" i="2"/>
  <c r="AG2619" i="2"/>
  <c r="AH2619" i="2"/>
  <c r="AF580" i="2"/>
  <c r="AG580" i="2"/>
  <c r="AH580" i="2"/>
  <c r="AF2137" i="2"/>
  <c r="AG2137" i="2"/>
  <c r="AH2137" i="2"/>
  <c r="AF2373" i="2"/>
  <c r="AG2373" i="2"/>
  <c r="AH2373" i="2"/>
  <c r="AF1120" i="2"/>
  <c r="AG1120" i="2"/>
  <c r="AH1120" i="2"/>
  <c r="AF2334" i="2"/>
  <c r="AG2334" i="2"/>
  <c r="AH2334" i="2"/>
  <c r="AF818" i="2"/>
  <c r="AG818" i="2"/>
  <c r="AH818" i="2"/>
  <c r="AF2219" i="2"/>
  <c r="AG2219" i="2"/>
  <c r="AH2219" i="2"/>
  <c r="AF1696" i="2"/>
  <c r="AG1696" i="2"/>
  <c r="AH1696" i="2"/>
  <c r="AF2564" i="2"/>
  <c r="AG2564" i="2"/>
  <c r="AH2564" i="2"/>
  <c r="AF803" i="2"/>
  <c r="AG803" i="2"/>
  <c r="AH803" i="2"/>
  <c r="AF1933" i="2"/>
  <c r="AG1933" i="2"/>
  <c r="AH1933" i="2"/>
  <c r="AF1871" i="2"/>
  <c r="AG1871" i="2"/>
  <c r="AH1871" i="2"/>
  <c r="AF1391" i="2"/>
  <c r="AG1391" i="2"/>
  <c r="AH1391" i="2"/>
  <c r="AF1469" i="2"/>
  <c r="AG1469" i="2"/>
  <c r="AH1469" i="2"/>
  <c r="AF396" i="2"/>
  <c r="AG396" i="2"/>
  <c r="AH396" i="2"/>
  <c r="AF1383" i="2"/>
  <c r="AG1383" i="2"/>
  <c r="AH1383" i="2"/>
  <c r="AF1635" i="2"/>
  <c r="AG1635" i="2"/>
  <c r="AH1635" i="2"/>
  <c r="AF980" i="2"/>
  <c r="AG980" i="2"/>
  <c r="AH980" i="2"/>
  <c r="AF215" i="2"/>
  <c r="AG215" i="2"/>
  <c r="AH215" i="2"/>
  <c r="AF2590" i="2"/>
  <c r="AG2590" i="2"/>
  <c r="AH2590" i="2"/>
  <c r="AF602" i="2"/>
  <c r="AG602" i="2"/>
  <c r="AH602" i="2"/>
  <c r="AF380" i="2"/>
  <c r="AG380" i="2"/>
  <c r="AH380" i="2"/>
  <c r="AF2253" i="2"/>
  <c r="AG2253" i="2"/>
  <c r="AH2253" i="2"/>
  <c r="AF78" i="2"/>
  <c r="AG78" i="2"/>
  <c r="AH78" i="2"/>
  <c r="AF539" i="2"/>
  <c r="AG539" i="2"/>
  <c r="AH539" i="2"/>
  <c r="AF1650" i="2"/>
  <c r="AG1650" i="2"/>
  <c r="AH1650" i="2"/>
  <c r="AF775" i="2"/>
  <c r="AG775" i="2"/>
  <c r="AH775" i="2"/>
  <c r="AF1294" i="2"/>
  <c r="AG1294" i="2"/>
  <c r="AH1294" i="2"/>
  <c r="AF2141" i="2"/>
  <c r="AG2141" i="2"/>
  <c r="AH2141" i="2"/>
  <c r="AF613" i="2"/>
  <c r="AG613" i="2"/>
  <c r="AH613" i="2"/>
  <c r="AF547" i="2"/>
  <c r="AG547" i="2"/>
  <c r="AH547" i="2"/>
  <c r="AF2304" i="2"/>
  <c r="AG2304" i="2"/>
  <c r="AH2304" i="2"/>
  <c r="AF181" i="2"/>
  <c r="AG181" i="2"/>
  <c r="AH181" i="2"/>
  <c r="AF1625" i="2"/>
  <c r="AG1625" i="2"/>
  <c r="AH1625" i="2"/>
  <c r="AF876" i="2"/>
  <c r="AG876" i="2"/>
  <c r="AH876" i="2"/>
  <c r="AF730" i="2"/>
  <c r="AG730" i="2"/>
  <c r="AH730" i="2"/>
  <c r="AF1350" i="2"/>
  <c r="AG1350" i="2"/>
  <c r="AH1350" i="2"/>
  <c r="AF2312" i="2"/>
  <c r="AG2312" i="2"/>
  <c r="AH2312" i="2"/>
  <c r="AF89" i="2"/>
  <c r="AG89" i="2"/>
  <c r="AH89" i="2"/>
  <c r="AF523" i="2"/>
  <c r="AG523" i="2"/>
  <c r="AH523" i="2"/>
  <c r="AF1466" i="2"/>
  <c r="AG1466" i="2"/>
  <c r="AH1466" i="2"/>
  <c r="AF1004" i="2"/>
  <c r="AG1004" i="2"/>
  <c r="AH1004" i="2"/>
  <c r="AF632" i="2"/>
  <c r="AG632" i="2"/>
  <c r="AH632" i="2"/>
  <c r="AF1146" i="2"/>
  <c r="AG1146" i="2"/>
  <c r="AH1146" i="2"/>
  <c r="AF2244" i="2"/>
  <c r="AG2244" i="2"/>
  <c r="AH2244" i="2"/>
  <c r="AF1250" i="2"/>
  <c r="AG1250" i="2"/>
  <c r="AH1250" i="2"/>
  <c r="AF1563" i="2"/>
  <c r="AG1563" i="2"/>
  <c r="AH1563" i="2"/>
  <c r="AF2704" i="2"/>
  <c r="AG2704" i="2"/>
  <c r="AH2704" i="2"/>
  <c r="AF908" i="2"/>
  <c r="AG908" i="2"/>
  <c r="AH908" i="2"/>
  <c r="AF2633" i="2"/>
  <c r="AG2633" i="2"/>
  <c r="AH2633" i="2"/>
  <c r="AF1051" i="2"/>
  <c r="AG1051" i="2"/>
  <c r="AH1051" i="2"/>
  <c r="AF2060" i="2"/>
  <c r="AG2060" i="2"/>
  <c r="AH2060" i="2"/>
  <c r="AF2303" i="2"/>
  <c r="AG2303" i="2"/>
  <c r="AH2303" i="2"/>
  <c r="AF382" i="2"/>
  <c r="AG382" i="2"/>
  <c r="AH382" i="2"/>
  <c r="AF2635" i="2"/>
  <c r="AG2635" i="2"/>
  <c r="AH2635" i="2"/>
  <c r="AF1153" i="2"/>
  <c r="AG1153" i="2"/>
  <c r="AH1153" i="2"/>
  <c r="AF2588" i="2"/>
  <c r="AG2588" i="2"/>
  <c r="AH2588" i="2"/>
  <c r="AF2569" i="2"/>
  <c r="AG2569" i="2"/>
  <c r="AH2569" i="2"/>
  <c r="AF1611" i="2"/>
  <c r="AG1611" i="2"/>
  <c r="AH1611" i="2"/>
  <c r="AF1228" i="2"/>
  <c r="AG1228" i="2"/>
  <c r="AH1228" i="2"/>
  <c r="AF1831" i="2"/>
  <c r="AG1831" i="2"/>
  <c r="AH1831" i="2"/>
  <c r="AF646" i="2"/>
  <c r="AG646" i="2"/>
  <c r="AH646" i="2"/>
  <c r="AF236" i="2"/>
  <c r="AG236" i="2"/>
  <c r="AH236" i="2"/>
  <c r="AF1782" i="2"/>
  <c r="AG1782" i="2"/>
  <c r="AH1782" i="2"/>
  <c r="AF1833" i="2"/>
  <c r="AG1833" i="2"/>
  <c r="AH1833" i="2"/>
  <c r="AF2398" i="2"/>
  <c r="AG2398" i="2"/>
  <c r="AH2398" i="2"/>
  <c r="AF1738" i="2"/>
  <c r="AG1738" i="2"/>
  <c r="AH1738" i="2"/>
  <c r="AF32" i="2"/>
  <c r="AG32" i="2"/>
  <c r="AH32" i="2"/>
  <c r="AF1353" i="2"/>
  <c r="AG1353" i="2"/>
  <c r="AH1353" i="2"/>
  <c r="AF2673" i="2"/>
  <c r="AG2673" i="2"/>
  <c r="AH2673" i="2"/>
  <c r="AF2040" i="2"/>
  <c r="AG2040" i="2"/>
  <c r="AH2040" i="2"/>
  <c r="AF880" i="2"/>
  <c r="AG880" i="2"/>
  <c r="AH880" i="2"/>
  <c r="AF1818" i="2"/>
  <c r="AG1818" i="2"/>
  <c r="AH1818" i="2"/>
  <c r="AF2073" i="2"/>
  <c r="AG2073" i="2"/>
  <c r="AH2073" i="2"/>
  <c r="AF2014" i="2"/>
  <c r="AG2014" i="2"/>
  <c r="AH2014" i="2"/>
  <c r="AF1981" i="2"/>
  <c r="AG1981" i="2"/>
  <c r="AH1981" i="2"/>
  <c r="AF2439" i="2"/>
  <c r="AG2439" i="2"/>
  <c r="AH2439" i="2"/>
  <c r="AF2271" i="2"/>
  <c r="AG2271" i="2"/>
  <c r="AH2271" i="2"/>
  <c r="AF2755" i="2"/>
  <c r="AG2755" i="2"/>
  <c r="AH2755" i="2"/>
  <c r="AF598" i="2"/>
  <c r="AG598" i="2"/>
  <c r="AH598" i="2"/>
  <c r="AF830" i="2"/>
  <c r="AG830" i="2"/>
  <c r="AH830" i="2"/>
  <c r="AF2289" i="2"/>
  <c r="AG2289" i="2"/>
  <c r="AH2289" i="2"/>
  <c r="AF2083" i="2"/>
  <c r="AG2083" i="2"/>
  <c r="AH2083" i="2"/>
  <c r="AF1293" i="2"/>
  <c r="AG1293" i="2"/>
  <c r="AH1293" i="2"/>
  <c r="AF703" i="2"/>
  <c r="AG703" i="2"/>
  <c r="AH703" i="2"/>
  <c r="AF862" i="2"/>
  <c r="AG862" i="2"/>
  <c r="AH862" i="2"/>
  <c r="AF2202" i="2"/>
  <c r="AG2202" i="2"/>
  <c r="AH2202" i="2"/>
  <c r="AF1140" i="2"/>
  <c r="AG1140" i="2"/>
  <c r="AH1140" i="2"/>
  <c r="AF634" i="2"/>
  <c r="AG634" i="2"/>
  <c r="AH634" i="2"/>
  <c r="AF1165" i="2"/>
  <c r="AG1165" i="2"/>
  <c r="AH1165" i="2"/>
  <c r="AF2234" i="2"/>
  <c r="AG2234" i="2"/>
  <c r="AH2234" i="2"/>
  <c r="AF14" i="2"/>
  <c r="AG14" i="2"/>
  <c r="AH14" i="2"/>
  <c r="AF1653" i="2"/>
  <c r="AG1653" i="2"/>
  <c r="AH1653" i="2"/>
  <c r="AF557" i="2"/>
  <c r="AG557" i="2"/>
  <c r="AH557" i="2"/>
  <c r="AF1255" i="2"/>
  <c r="AG1255" i="2"/>
  <c r="AH1255" i="2"/>
  <c r="AF1713" i="2"/>
  <c r="AG1713" i="2"/>
  <c r="AH1713" i="2"/>
  <c r="AF649" i="2"/>
  <c r="AG649" i="2"/>
  <c r="AH649" i="2"/>
  <c r="AF1850" i="2"/>
  <c r="AG1850" i="2"/>
  <c r="AH1850" i="2"/>
  <c r="AF748" i="2"/>
  <c r="AG748" i="2"/>
  <c r="AH748" i="2"/>
  <c r="AF230" i="2"/>
  <c r="AG230" i="2"/>
  <c r="AH230" i="2"/>
  <c r="AF409" i="2"/>
  <c r="AG409" i="2"/>
  <c r="AH409" i="2"/>
  <c r="AF1254" i="2"/>
  <c r="AG1254" i="2"/>
  <c r="AH1254" i="2"/>
  <c r="AF593" i="2"/>
  <c r="AG593" i="2"/>
  <c r="AH593" i="2"/>
  <c r="AF1792" i="2"/>
  <c r="AG1792" i="2"/>
  <c r="AH1792" i="2"/>
  <c r="AF273" i="2"/>
  <c r="AG273" i="2"/>
  <c r="AH273" i="2"/>
  <c r="AF2016" i="2"/>
  <c r="AG2016" i="2"/>
  <c r="AH2016" i="2"/>
  <c r="AF91" i="2"/>
  <c r="AG91" i="2"/>
  <c r="AH91" i="2"/>
  <c r="AF630" i="2"/>
  <c r="AG630" i="2"/>
  <c r="AH630" i="2"/>
  <c r="AF747" i="2"/>
  <c r="AG747" i="2"/>
  <c r="AH747" i="2"/>
  <c r="AF596" i="2"/>
  <c r="AG596" i="2"/>
  <c r="AH596" i="2"/>
  <c r="AF1895" i="2"/>
  <c r="AG1895" i="2"/>
  <c r="AH1895" i="2"/>
  <c r="AF924" i="2"/>
  <c r="AG924" i="2"/>
  <c r="AH924" i="2"/>
  <c r="AF2191" i="2"/>
  <c r="AG2191" i="2"/>
  <c r="AH2191" i="2"/>
  <c r="AF1376" i="2"/>
  <c r="AG1376" i="2"/>
  <c r="AH1376" i="2"/>
  <c r="AF1704" i="2"/>
  <c r="AG1704" i="2"/>
  <c r="AH1704" i="2"/>
  <c r="AF1157" i="2"/>
  <c r="AG1157" i="2"/>
  <c r="AH1157" i="2"/>
  <c r="AF2385" i="2"/>
  <c r="AG2385" i="2"/>
  <c r="AH2385" i="2"/>
  <c r="AF455" i="2"/>
  <c r="AG455" i="2"/>
  <c r="AH455" i="2"/>
  <c r="AF1273" i="2"/>
  <c r="AG1273" i="2"/>
  <c r="AH1273" i="2"/>
  <c r="AF1629" i="2"/>
  <c r="AG1629" i="2"/>
  <c r="AH1629" i="2"/>
  <c r="AF2617" i="2"/>
  <c r="AG2617" i="2"/>
  <c r="AH2617" i="2"/>
  <c r="AF2322" i="2"/>
  <c r="AG2322" i="2"/>
  <c r="AH2322" i="2"/>
  <c r="AF725" i="2"/>
  <c r="AG725" i="2"/>
  <c r="AH725" i="2"/>
  <c r="AF729" i="2"/>
  <c r="AG729" i="2"/>
  <c r="AH729" i="2"/>
  <c r="AF1329" i="2"/>
  <c r="AG1329" i="2"/>
  <c r="AH1329" i="2"/>
  <c r="AF1127" i="2"/>
  <c r="AG1127" i="2"/>
  <c r="AH1127" i="2"/>
  <c r="AF1160" i="2"/>
  <c r="AG1160" i="2"/>
  <c r="AH1160" i="2"/>
  <c r="AF1830" i="2"/>
  <c r="AG1830" i="2"/>
  <c r="AH1830" i="2"/>
  <c r="AF2218" i="2"/>
  <c r="AG2218" i="2"/>
  <c r="AH2218" i="2"/>
  <c r="AF1141" i="2"/>
  <c r="AG1141" i="2"/>
  <c r="AH1141" i="2"/>
  <c r="AF966" i="2"/>
  <c r="AG966" i="2"/>
  <c r="AH966" i="2"/>
  <c r="AF277" i="2"/>
  <c r="AG277" i="2"/>
  <c r="AH277" i="2"/>
  <c r="AF1304" i="2"/>
  <c r="AG1304" i="2"/>
  <c r="AH1304" i="2"/>
  <c r="AF889" i="2"/>
  <c r="AG889" i="2"/>
  <c r="AH889" i="2"/>
  <c r="AF1666" i="2"/>
  <c r="AG1666" i="2"/>
  <c r="AH1666" i="2"/>
  <c r="AF469" i="2"/>
  <c r="AG469" i="2"/>
  <c r="AH469" i="2"/>
  <c r="AF1609" i="2"/>
  <c r="AG1609" i="2"/>
  <c r="AH1609" i="2"/>
  <c r="AF2140" i="2"/>
  <c r="AG2140" i="2"/>
  <c r="AH2140" i="2"/>
  <c r="AF1992" i="2"/>
  <c r="AG1992" i="2"/>
  <c r="AH1992" i="2"/>
  <c r="AF820" i="2"/>
  <c r="AG820" i="2"/>
  <c r="AH820" i="2"/>
  <c r="AF1959" i="2"/>
  <c r="AG1959" i="2"/>
  <c r="AH1959" i="2"/>
  <c r="AF52" i="2"/>
  <c r="AG52" i="2"/>
  <c r="AH52" i="2"/>
  <c r="AF2237" i="2"/>
  <c r="AG2237" i="2"/>
  <c r="AH2237" i="2"/>
  <c r="AF2017" i="2"/>
  <c r="AG2017" i="2"/>
  <c r="AH2017" i="2"/>
  <c r="AF431" i="2"/>
  <c r="AG431" i="2"/>
  <c r="AH431" i="2"/>
  <c r="AF1269" i="2"/>
  <c r="AG1269" i="2"/>
  <c r="AH1269" i="2"/>
  <c r="AF276" i="2"/>
  <c r="AG276" i="2"/>
  <c r="AH276" i="2"/>
  <c r="AF1409" i="2"/>
  <c r="AG1409" i="2"/>
  <c r="AH1409" i="2"/>
  <c r="AF1191" i="2"/>
  <c r="AG1191" i="2"/>
  <c r="AH1191" i="2"/>
  <c r="AF1866" i="2"/>
  <c r="AG1866" i="2"/>
  <c r="AH1866" i="2"/>
  <c r="AF929" i="2"/>
  <c r="AG929" i="2"/>
  <c r="AH929" i="2"/>
  <c r="AF2647" i="2"/>
  <c r="AG2647" i="2"/>
  <c r="AH2647" i="2"/>
  <c r="AF671" i="2"/>
  <c r="AG671" i="2"/>
  <c r="AH671" i="2"/>
  <c r="AF1087" i="2"/>
  <c r="AG1087" i="2"/>
  <c r="AH1087" i="2"/>
  <c r="AF2181" i="2"/>
  <c r="AG2181" i="2"/>
  <c r="AH2181" i="2"/>
  <c r="AF540" i="2"/>
  <c r="AG540" i="2"/>
  <c r="AH540" i="2"/>
  <c r="AF2735" i="2"/>
  <c r="AG2735" i="2"/>
  <c r="AH2735" i="2"/>
  <c r="AF111" i="2"/>
  <c r="AG111" i="2"/>
  <c r="AH111" i="2"/>
  <c r="AF1130" i="2"/>
  <c r="AG1130" i="2"/>
  <c r="AH1130" i="2"/>
  <c r="AF2542" i="2"/>
  <c r="AG2542" i="2"/>
  <c r="AH2542" i="2"/>
  <c r="AF1075" i="2"/>
  <c r="AG1075" i="2"/>
  <c r="AH1075" i="2"/>
  <c r="AF1494" i="2"/>
  <c r="AG1494" i="2"/>
  <c r="AH1494" i="2"/>
  <c r="AF544" i="2"/>
  <c r="AG544" i="2"/>
  <c r="AH544" i="2"/>
  <c r="AF1012" i="2"/>
  <c r="AG1012" i="2"/>
  <c r="AH1012" i="2"/>
  <c r="AF2301" i="2"/>
  <c r="AG2301" i="2"/>
  <c r="AH2301" i="2"/>
  <c r="AF2268" i="2"/>
  <c r="AG2268" i="2"/>
  <c r="AH2268" i="2"/>
  <c r="AF108" i="2"/>
  <c r="AG108" i="2"/>
  <c r="AF1529" i="2"/>
  <c r="AG1529" i="2"/>
  <c r="AH1529" i="2"/>
  <c r="AF2118" i="2"/>
  <c r="AG2118" i="2"/>
  <c r="AH2118" i="2"/>
  <c r="AF427" i="2"/>
  <c r="AG427" i="2"/>
  <c r="AH427" i="2"/>
  <c r="AF1747" i="2"/>
  <c r="AG1747" i="2"/>
  <c r="AH1747" i="2"/>
  <c r="AF2724" i="2"/>
  <c r="AG2724" i="2"/>
  <c r="AH2724" i="2"/>
  <c r="AF2206" i="2"/>
  <c r="AG2206" i="2"/>
  <c r="AH2206" i="2"/>
  <c r="AF1683" i="2"/>
  <c r="AG1683" i="2"/>
  <c r="AH1683" i="2"/>
  <c r="AF1906" i="2"/>
  <c r="AG1906" i="2"/>
  <c r="AH1906" i="2"/>
  <c r="AF1033" i="2"/>
  <c r="AG1033" i="2"/>
  <c r="AH1033" i="2"/>
  <c r="AF216" i="2"/>
  <c r="AG216" i="2"/>
  <c r="AH216" i="2"/>
  <c r="AF2299" i="2"/>
  <c r="AG2299" i="2"/>
  <c r="AH2299" i="2"/>
  <c r="AF1132" i="2"/>
  <c r="AG1132" i="2"/>
  <c r="AH1132" i="2"/>
  <c r="AF2223" i="2"/>
  <c r="AG2223" i="2"/>
  <c r="AH2223" i="2"/>
  <c r="AF120" i="2"/>
  <c r="AG120" i="2"/>
  <c r="AH120" i="2"/>
  <c r="AF2407" i="2"/>
  <c r="AG2407" i="2"/>
  <c r="AH2407" i="2"/>
  <c r="AF758" i="2"/>
  <c r="AG758" i="2"/>
  <c r="AH758" i="2"/>
  <c r="AF612" i="2"/>
  <c r="AG612" i="2"/>
  <c r="AH612" i="2"/>
  <c r="AF1238" i="2"/>
  <c r="AG1238" i="2"/>
  <c r="AH1238" i="2"/>
  <c r="AF2116" i="2"/>
  <c r="AG2116" i="2"/>
  <c r="AH2116" i="2"/>
  <c r="AF479" i="2"/>
  <c r="AG479" i="2"/>
  <c r="AH479" i="2"/>
  <c r="AF855" i="2"/>
  <c r="AG855" i="2"/>
  <c r="AH855" i="2"/>
  <c r="AF1245" i="2"/>
  <c r="AG1245" i="2"/>
  <c r="AH1245" i="2"/>
  <c r="AF2335" i="2"/>
  <c r="AG2335" i="2"/>
  <c r="AH2335" i="2"/>
  <c r="AF989" i="2"/>
  <c r="AG989" i="2"/>
  <c r="AH989" i="2"/>
  <c r="AF1630" i="2"/>
  <c r="AG1630" i="2"/>
  <c r="AH1630" i="2"/>
  <c r="AF866" i="2"/>
  <c r="AG866" i="2"/>
  <c r="AH866" i="2"/>
  <c r="AF1091" i="2"/>
  <c r="AG1091" i="2"/>
  <c r="AH1091" i="2"/>
  <c r="AF1537" i="2"/>
  <c r="AG1537" i="2"/>
  <c r="AH1537" i="2"/>
  <c r="AF378" i="2"/>
  <c r="AG378" i="2"/>
  <c r="AH378" i="2"/>
  <c r="AF2402" i="2"/>
  <c r="AG2402" i="2"/>
  <c r="AH2402" i="2"/>
  <c r="AF1626" i="2"/>
  <c r="AG1626" i="2"/>
  <c r="AH1626" i="2"/>
  <c r="AF1056" i="2"/>
  <c r="AG1056" i="2"/>
  <c r="AH1056" i="2"/>
  <c r="AF986" i="2"/>
  <c r="AG986" i="2"/>
  <c r="AH986" i="2"/>
  <c r="AF1006" i="2"/>
  <c r="AG1006" i="2"/>
  <c r="AH1006" i="2"/>
  <c r="AF1686" i="2"/>
  <c r="AG1686" i="2"/>
  <c r="AH1686" i="2"/>
  <c r="AF2338" i="2"/>
  <c r="AG2338" i="2"/>
  <c r="AH2338" i="2"/>
  <c r="AF1649" i="2"/>
  <c r="AG1649" i="2"/>
  <c r="AH1649" i="2"/>
  <c r="AF1719" i="2"/>
  <c r="AG1719" i="2"/>
  <c r="AH1719" i="2"/>
  <c r="AF2462" i="2"/>
  <c r="AG2462" i="2"/>
  <c r="AH2462" i="2"/>
  <c r="AF710" i="2"/>
  <c r="AG710" i="2"/>
  <c r="AH710" i="2"/>
  <c r="AF985" i="2"/>
  <c r="AG985" i="2"/>
  <c r="AH985" i="2"/>
  <c r="AF480" i="2"/>
  <c r="AG480" i="2"/>
  <c r="AH480" i="2"/>
  <c r="AF735" i="2"/>
  <c r="AG735" i="2"/>
  <c r="AH735" i="2"/>
  <c r="AF887" i="2"/>
  <c r="AG887" i="2"/>
  <c r="AH887" i="2"/>
  <c r="AF2475" i="2"/>
  <c r="AG2475" i="2"/>
  <c r="AH2475" i="2"/>
  <c r="AF2430" i="2"/>
  <c r="AG2430" i="2"/>
  <c r="AH2430" i="2"/>
  <c r="AF1913" i="2"/>
  <c r="AG1913" i="2"/>
  <c r="AH1913" i="2"/>
  <c r="AF2497" i="2"/>
  <c r="AG2497" i="2"/>
  <c r="AH2497" i="2"/>
  <c r="AF2453" i="2"/>
  <c r="AG2453" i="2"/>
  <c r="AH2453" i="2"/>
  <c r="AF1207" i="2"/>
  <c r="AG1207" i="2"/>
  <c r="AH1207" i="2"/>
  <c r="AF854" i="2"/>
  <c r="AG854" i="2"/>
  <c r="AH854" i="2"/>
  <c r="AF1809" i="2"/>
  <c r="AG1809" i="2"/>
  <c r="AH1809" i="2"/>
  <c r="AF174" i="2"/>
  <c r="AG174" i="2"/>
  <c r="AH174" i="2"/>
  <c r="AF2080" i="2"/>
  <c r="AG2080" i="2"/>
  <c r="AH2080" i="2"/>
  <c r="AF785" i="2"/>
  <c r="AG785" i="2"/>
  <c r="AH785" i="2"/>
  <c r="AF2214" i="2"/>
  <c r="AG2214" i="2"/>
  <c r="AH2214" i="2"/>
  <c r="AF1398" i="2"/>
  <c r="AG1398" i="2"/>
  <c r="AH1398" i="2"/>
  <c r="AF488" i="2"/>
  <c r="AG488" i="2"/>
  <c r="AH488" i="2"/>
  <c r="AF386" i="2"/>
  <c r="AG386" i="2"/>
  <c r="AH386" i="2"/>
  <c r="AF1780" i="2"/>
  <c r="AG1780" i="2"/>
  <c r="AH1780" i="2"/>
  <c r="AF935" i="2"/>
  <c r="AG935" i="2"/>
  <c r="AH935" i="2"/>
  <c r="AF1896" i="2"/>
  <c r="AG1896" i="2"/>
  <c r="AH1896" i="2"/>
  <c r="AF261" i="2"/>
  <c r="AG261" i="2"/>
  <c r="AH261" i="2"/>
  <c r="AF884" i="2"/>
  <c r="AG884" i="2"/>
  <c r="AH884" i="2"/>
  <c r="AF2164" i="2"/>
  <c r="AG2164" i="2"/>
  <c r="AH2164" i="2"/>
  <c r="AF2702" i="2"/>
  <c r="AG2702" i="2"/>
  <c r="AH2702" i="2"/>
  <c r="AF2117" i="2"/>
  <c r="AG2117" i="2"/>
  <c r="AH2117" i="2"/>
  <c r="AF883" i="2"/>
  <c r="AG883" i="2"/>
  <c r="AH883" i="2"/>
  <c r="AF217" i="2"/>
  <c r="AG217" i="2"/>
  <c r="AH217" i="2"/>
  <c r="AF1791" i="2"/>
  <c r="AG1791" i="2"/>
  <c r="AH1791" i="2"/>
  <c r="AF860" i="2"/>
  <c r="AG860" i="2"/>
  <c r="AH860" i="2"/>
  <c r="AF2053" i="2"/>
  <c r="AG2053" i="2"/>
  <c r="AH2053" i="2"/>
  <c r="AF1049" i="2"/>
  <c r="AG1049" i="2"/>
  <c r="AH1049" i="2"/>
  <c r="AF1340" i="2"/>
  <c r="AG1340" i="2"/>
  <c r="AH1340" i="2"/>
  <c r="AF2332" i="2"/>
  <c r="AG2332" i="2"/>
  <c r="AH2332" i="2"/>
  <c r="AF727" i="2"/>
  <c r="AG727" i="2"/>
  <c r="AH727" i="2"/>
  <c r="AF1395" i="2"/>
  <c r="AG1395" i="2"/>
  <c r="AH1395" i="2"/>
  <c r="AF1940" i="2"/>
  <c r="AG1940" i="2"/>
  <c r="AH1940" i="2"/>
  <c r="AF1508" i="2"/>
  <c r="AG1508" i="2"/>
  <c r="AH1508" i="2"/>
  <c r="AF2126" i="2"/>
  <c r="AG2126" i="2"/>
  <c r="AH2126" i="2"/>
  <c r="AF1256" i="2"/>
  <c r="AG1256" i="2"/>
  <c r="AH1256" i="2"/>
  <c r="AF467" i="2"/>
  <c r="AG467" i="2"/>
  <c r="AH467" i="2"/>
  <c r="AF2359" i="2"/>
  <c r="AG2359" i="2"/>
  <c r="AH2359" i="2"/>
  <c r="AF1839" i="2"/>
  <c r="AG1839" i="2"/>
  <c r="AH1839" i="2"/>
  <c r="AF1593" i="2"/>
  <c r="AG1593" i="2"/>
  <c r="AH1593" i="2"/>
  <c r="AF1290" i="2"/>
  <c r="AG1290" i="2"/>
  <c r="AH1290" i="2"/>
  <c r="AF1857" i="2"/>
  <c r="AG1857" i="2"/>
  <c r="AH1857" i="2"/>
  <c r="AF660" i="2"/>
  <c r="AG660" i="2"/>
  <c r="AH660" i="2"/>
  <c r="AF711" i="2"/>
  <c r="AG711" i="2"/>
  <c r="AH711" i="2"/>
  <c r="AF1283" i="2"/>
  <c r="AG1283" i="2"/>
  <c r="AH1283" i="2"/>
  <c r="AF2600" i="2"/>
  <c r="AG2600" i="2"/>
  <c r="AH2600" i="2"/>
  <c r="AF156" i="2"/>
  <c r="AG156" i="2"/>
  <c r="AH156" i="2"/>
  <c r="AF844" i="2"/>
  <c r="AG844" i="2"/>
  <c r="AH844" i="2"/>
  <c r="AF2719" i="2"/>
  <c r="AG2719" i="2"/>
  <c r="AH2719" i="2"/>
  <c r="AF176" i="2"/>
  <c r="AG176" i="2"/>
  <c r="AH176" i="2"/>
  <c r="AF687" i="2"/>
  <c r="AG687" i="2"/>
  <c r="AH687" i="2"/>
  <c r="AF1985" i="2"/>
  <c r="AG1985" i="2"/>
  <c r="AH1985" i="2"/>
  <c r="AF1047" i="2"/>
  <c r="AG1047" i="2"/>
  <c r="AH1047" i="2"/>
  <c r="AF926" i="2"/>
  <c r="AG926" i="2"/>
  <c r="AH926" i="2"/>
  <c r="AF2729" i="2"/>
  <c r="AG2729" i="2"/>
  <c r="AH2729" i="2"/>
  <c r="AF907" i="2"/>
  <c r="AG907" i="2"/>
  <c r="AH907" i="2"/>
  <c r="AF1388" i="2"/>
  <c r="AG1388" i="2"/>
  <c r="AH1388" i="2"/>
  <c r="AF1252" i="2"/>
  <c r="AG1252" i="2"/>
  <c r="AH1252" i="2"/>
  <c r="AF70" i="2"/>
  <c r="AG70" i="2"/>
  <c r="AH70" i="2"/>
  <c r="AF2136" i="2"/>
  <c r="AG2136" i="2"/>
  <c r="AH2136" i="2"/>
  <c r="AF1824" i="2"/>
  <c r="AG1824" i="2"/>
  <c r="AH1824" i="2"/>
  <c r="AF2273" i="2"/>
  <c r="AG2273" i="2"/>
  <c r="AH2273" i="2"/>
  <c r="AF1330" i="2"/>
  <c r="AG1330" i="2"/>
  <c r="AH1330" i="2"/>
  <c r="AF115" i="2"/>
  <c r="AG115" i="2"/>
  <c r="AH115" i="2"/>
  <c r="AF1665" i="2"/>
  <c r="AG1665" i="2"/>
  <c r="AH1665" i="2"/>
  <c r="AF1116" i="2"/>
  <c r="AG1116" i="2"/>
  <c r="AH1116" i="2"/>
  <c r="AF902" i="2"/>
  <c r="AG902" i="2"/>
  <c r="AH902" i="2"/>
  <c r="AF1924" i="2"/>
  <c r="AG1924" i="2"/>
  <c r="AH1924" i="2"/>
  <c r="AF2160" i="2"/>
  <c r="AG2160" i="2"/>
  <c r="AH2160" i="2"/>
  <c r="AF1668" i="2"/>
  <c r="AG1668" i="2"/>
  <c r="AH1668" i="2"/>
  <c r="AF1060" i="2"/>
  <c r="AG1060" i="2"/>
  <c r="AH1060" i="2"/>
  <c r="AF2634" i="2"/>
  <c r="AG2634" i="2"/>
  <c r="AH2634" i="2"/>
  <c r="AF1210" i="2"/>
  <c r="AG1210" i="2"/>
  <c r="AH1210" i="2"/>
  <c r="AF306" i="2"/>
  <c r="AG306" i="2"/>
  <c r="AH306" i="2"/>
  <c r="AF1354" i="2"/>
  <c r="AG1354" i="2"/>
  <c r="AH1354" i="2"/>
  <c r="AF1309" i="2"/>
  <c r="AG1309" i="2"/>
  <c r="AH1309" i="2"/>
  <c r="AF809" i="2"/>
  <c r="AG809" i="2"/>
  <c r="AH809" i="2"/>
  <c r="AF1528" i="2"/>
  <c r="AG1528" i="2"/>
  <c r="AH1528" i="2"/>
  <c r="AF1355" i="2"/>
  <c r="AG1355" i="2"/>
  <c r="AH1355" i="2"/>
  <c r="AF2056" i="2"/>
  <c r="AG2056" i="2"/>
  <c r="AH2056" i="2"/>
  <c r="AF2701" i="2"/>
  <c r="AG2701" i="2"/>
  <c r="AH2701" i="2"/>
  <c r="AF1654" i="2"/>
  <c r="AG1654" i="2"/>
  <c r="AH1654" i="2"/>
  <c r="AF1711" i="2"/>
  <c r="AG1711" i="2"/>
  <c r="AH1711" i="2"/>
  <c r="AF2382" i="2"/>
  <c r="AG2382" i="2"/>
  <c r="AH2382" i="2"/>
  <c r="AF1672" i="2"/>
  <c r="AG1672" i="2"/>
  <c r="AH1672" i="2"/>
  <c r="AF2344" i="2"/>
  <c r="AG2344" i="2"/>
  <c r="AH2344" i="2"/>
  <c r="AF72" i="2"/>
  <c r="AG72" i="2"/>
  <c r="AH72" i="2"/>
  <c r="AF247" i="2"/>
  <c r="AG247" i="2"/>
  <c r="AH247" i="2"/>
  <c r="AF2451" i="2"/>
  <c r="AG2451" i="2"/>
  <c r="AH2451" i="2"/>
  <c r="AF1021" i="2"/>
  <c r="AG1021" i="2"/>
  <c r="AH1021" i="2"/>
  <c r="AF1701" i="2"/>
  <c r="AG1701" i="2"/>
  <c r="AH1701" i="2"/>
  <c r="AF1597" i="2"/>
  <c r="AG1597" i="2"/>
  <c r="AH1597" i="2"/>
  <c r="AF1377" i="2"/>
  <c r="AG1377" i="2"/>
  <c r="AH1377" i="2"/>
  <c r="AF408" i="2"/>
  <c r="AG408" i="2"/>
  <c r="AH408" i="2"/>
  <c r="AF1595" i="2"/>
  <c r="AG1595" i="2"/>
  <c r="AH1595" i="2"/>
  <c r="AF976" i="2"/>
  <c r="AG976" i="2"/>
  <c r="AH976" i="2"/>
  <c r="AF1122" i="2"/>
  <c r="AG1122" i="2"/>
  <c r="AH1122" i="2"/>
  <c r="AF2381" i="2"/>
  <c r="AG2381" i="2"/>
  <c r="AH2381" i="2"/>
  <c r="AF2064" i="2"/>
  <c r="AG2064" i="2"/>
  <c r="AH2064" i="2"/>
  <c r="AF146" i="2"/>
  <c r="AG146" i="2"/>
  <c r="AH146" i="2"/>
  <c r="AF2224" i="2"/>
  <c r="AG2224" i="2"/>
  <c r="AH2224" i="2"/>
  <c r="AF2477" i="2"/>
  <c r="AG2477" i="2"/>
  <c r="AH2477" i="2"/>
  <c r="AF1054" i="2"/>
  <c r="AG1054" i="2"/>
  <c r="AH1054" i="2"/>
  <c r="AF1459" i="2"/>
  <c r="AG1459" i="2"/>
  <c r="AH1459" i="2"/>
  <c r="AF915" i="2"/>
  <c r="AG915" i="2"/>
  <c r="AH915" i="2"/>
  <c r="AF1846" i="2"/>
  <c r="AG1846" i="2"/>
  <c r="AH1846" i="2"/>
  <c r="AF564" i="2"/>
  <c r="AG564" i="2"/>
  <c r="AH564" i="2"/>
  <c r="AF31" i="2"/>
  <c r="AG31" i="2"/>
  <c r="AH31" i="2"/>
  <c r="AF165" i="2"/>
  <c r="AG165" i="2"/>
  <c r="AH165" i="2"/>
  <c r="AF2024" i="2"/>
  <c r="AG2024" i="2"/>
  <c r="AH2024" i="2"/>
  <c r="AF1301" i="2"/>
  <c r="AG1301" i="2"/>
  <c r="AH1301" i="2"/>
  <c r="AF2336" i="2"/>
  <c r="AG2336" i="2"/>
  <c r="AH2336" i="2"/>
  <c r="AF1291" i="2"/>
  <c r="AG1291" i="2"/>
  <c r="AH1291" i="2"/>
  <c r="AF2076" i="2"/>
  <c r="AG2076" i="2"/>
  <c r="AH2076" i="2"/>
  <c r="AF1439" i="2"/>
  <c r="AG1439" i="2"/>
  <c r="AH1439" i="2"/>
  <c r="AF1710" i="2"/>
  <c r="AG1710" i="2"/>
  <c r="AH1710" i="2"/>
  <c r="AF554" i="2"/>
  <c r="AG554" i="2"/>
  <c r="AH554" i="2"/>
  <c r="AF314" i="2"/>
  <c r="AG314" i="2"/>
  <c r="AH314" i="2"/>
  <c r="AF2437" i="2"/>
  <c r="AG2437" i="2"/>
  <c r="AH2437" i="2"/>
  <c r="AF933" i="2"/>
  <c r="AG933" i="2"/>
  <c r="AH933" i="2"/>
  <c r="AF1864" i="2"/>
  <c r="AG1864" i="2"/>
  <c r="AH1864" i="2"/>
  <c r="AF2166" i="2"/>
  <c r="AG2166" i="2"/>
  <c r="AH2166" i="2"/>
  <c r="AF1740" i="2"/>
  <c r="AG1740" i="2"/>
  <c r="AH1740" i="2"/>
  <c r="AF1074" i="2"/>
  <c r="AG1074" i="2"/>
  <c r="AH1074" i="2"/>
  <c r="AF293" i="2"/>
  <c r="AG293" i="2"/>
  <c r="AH293" i="2"/>
  <c r="AF265" i="2"/>
  <c r="AG265" i="2"/>
  <c r="AH265" i="2"/>
  <c r="AF990" i="2"/>
  <c r="AG990" i="2"/>
  <c r="AH990" i="2"/>
  <c r="AF2631" i="2"/>
  <c r="AG2631" i="2"/>
  <c r="AH2631" i="2"/>
  <c r="AF2295" i="2"/>
  <c r="AG2295" i="2"/>
  <c r="AH2295" i="2"/>
  <c r="AF920" i="2"/>
  <c r="AG920" i="2"/>
  <c r="AH920" i="2"/>
  <c r="AF2065" i="2"/>
  <c r="AG2065" i="2"/>
  <c r="AH2065" i="2"/>
  <c r="AF1608" i="2"/>
  <c r="AG1608" i="2"/>
  <c r="AH1608" i="2"/>
  <c r="AF965" i="2"/>
  <c r="AG965" i="2"/>
  <c r="AH965" i="2"/>
  <c r="AF1706" i="2"/>
  <c r="AG1706" i="2"/>
  <c r="AH1706" i="2"/>
  <c r="AF2371" i="2"/>
  <c r="AG2371" i="2"/>
  <c r="AH2371" i="2"/>
  <c r="AF2313" i="2"/>
  <c r="AG2313" i="2"/>
  <c r="AH2313" i="2"/>
  <c r="AF2062" i="2"/>
  <c r="AG2062" i="2"/>
  <c r="AH2062" i="2"/>
  <c r="AF1321" i="2"/>
  <c r="AG1321" i="2"/>
  <c r="AH1321" i="2"/>
  <c r="AF1618" i="2"/>
  <c r="AG1618" i="2"/>
  <c r="AH1618" i="2"/>
  <c r="AF2199" i="2"/>
  <c r="AG2199" i="2"/>
  <c r="AH2199" i="2"/>
  <c r="AF183" i="2"/>
  <c r="AG183" i="2"/>
  <c r="AH183" i="2"/>
  <c r="AF888" i="2"/>
  <c r="AG888" i="2"/>
  <c r="AH888" i="2"/>
  <c r="AF2494" i="2"/>
  <c r="AG2494" i="2"/>
  <c r="AH2494" i="2"/>
  <c r="AF614" i="2"/>
  <c r="AG614" i="2"/>
  <c r="AH614" i="2"/>
  <c r="AF1865" i="2"/>
  <c r="AG1865" i="2"/>
  <c r="AH1865" i="2"/>
  <c r="AF1197" i="2"/>
  <c r="AG1197" i="2"/>
  <c r="AH1197" i="2"/>
  <c r="AF438" i="2"/>
  <c r="AG438" i="2"/>
  <c r="AH438" i="2"/>
  <c r="AF991" i="2"/>
  <c r="AG991" i="2"/>
  <c r="AH991" i="2"/>
  <c r="AF1422" i="2"/>
  <c r="AG1422" i="2"/>
  <c r="AH1422" i="2"/>
  <c r="AF1884" i="2"/>
  <c r="AG1884" i="2"/>
  <c r="AH1884" i="2"/>
  <c r="AF970" i="2"/>
  <c r="AG970" i="2"/>
  <c r="AH970" i="2"/>
  <c r="AF1925" i="2"/>
  <c r="AG1925" i="2"/>
  <c r="AH1925" i="2"/>
  <c r="AF56" i="2"/>
  <c r="AG56" i="2"/>
  <c r="AH56" i="2"/>
  <c r="AF537" i="2"/>
  <c r="AG537" i="2"/>
  <c r="AH537" i="2"/>
  <c r="AF786" i="2"/>
  <c r="AG786" i="2"/>
  <c r="AH786" i="2"/>
  <c r="AF645" i="2"/>
  <c r="AG645" i="2"/>
  <c r="AH645" i="2"/>
  <c r="AF2578" i="2"/>
  <c r="AG2578" i="2"/>
  <c r="AH2578" i="2"/>
  <c r="AF2215" i="2"/>
  <c r="AG2215" i="2"/>
  <c r="AH2215" i="2"/>
  <c r="AF2540" i="2"/>
  <c r="AG2540" i="2"/>
  <c r="AH2540" i="2"/>
  <c r="AF2274" i="2"/>
  <c r="AG2274" i="2"/>
  <c r="AH2274" i="2"/>
  <c r="AF997" i="2"/>
  <c r="AG997" i="2"/>
  <c r="AH997" i="2"/>
  <c r="AF2008" i="2"/>
  <c r="AG2008" i="2"/>
  <c r="AH2008" i="2"/>
  <c r="AF626" i="2"/>
  <c r="AG626" i="2"/>
  <c r="AH626" i="2"/>
  <c r="AF2709" i="2"/>
  <c r="AG2709" i="2"/>
  <c r="AH2709" i="2"/>
  <c r="AF239" i="2"/>
  <c r="AG239" i="2"/>
  <c r="AH239" i="2"/>
  <c r="AF851" i="2"/>
  <c r="AG851" i="2"/>
  <c r="AH851" i="2"/>
  <c r="AF2375" i="2"/>
  <c r="AG2375" i="2"/>
  <c r="AH2375" i="2"/>
  <c r="AF2233" i="2"/>
  <c r="AG2233" i="2"/>
  <c r="AH2233" i="2"/>
  <c r="AF2282" i="2"/>
  <c r="AG2282" i="2"/>
  <c r="AH2282" i="2"/>
  <c r="AF1935" i="2"/>
  <c r="AG1935" i="2"/>
  <c r="AH1935" i="2"/>
  <c r="AF909" i="2"/>
  <c r="AG909" i="2"/>
  <c r="AH909" i="2"/>
  <c r="AF1559" i="2"/>
  <c r="AG1559" i="2"/>
  <c r="AH1559" i="2"/>
  <c r="AF1230" i="2"/>
  <c r="AG1230" i="2"/>
  <c r="AH1230" i="2"/>
  <c r="AF1724" i="2"/>
  <c r="AG1724" i="2"/>
  <c r="AH1724" i="2"/>
  <c r="AF1674" i="2"/>
  <c r="AG1674" i="2"/>
  <c r="AH1674" i="2"/>
  <c r="AF2401" i="2"/>
  <c r="AG2401" i="2"/>
  <c r="AH2401" i="2"/>
  <c r="AF2284" i="2"/>
  <c r="AG2284" i="2"/>
  <c r="AH2284" i="2"/>
  <c r="AF122" i="2"/>
  <c r="AG122" i="2"/>
  <c r="AH122" i="2"/>
  <c r="AF761" i="2"/>
  <c r="AG761" i="2"/>
  <c r="AH761" i="2"/>
  <c r="AF829" i="2"/>
  <c r="AG829" i="2"/>
  <c r="AH829" i="2"/>
  <c r="AF2327" i="2"/>
  <c r="AG2327" i="2"/>
  <c r="AH2327" i="2"/>
  <c r="AF787" i="2"/>
  <c r="AG787" i="2"/>
  <c r="AH787" i="2"/>
  <c r="AF2036" i="2"/>
  <c r="AG2036" i="2"/>
  <c r="AH2036" i="2"/>
  <c r="AF2406" i="2"/>
  <c r="AG2406" i="2"/>
  <c r="AH2406" i="2"/>
  <c r="AF203" i="2"/>
  <c r="AG203" i="2"/>
  <c r="AH203" i="2"/>
  <c r="AF1996" i="2"/>
  <c r="AG1996" i="2"/>
  <c r="AH1996" i="2"/>
  <c r="AF2476" i="2"/>
  <c r="AG2476" i="2"/>
  <c r="AH2476" i="2"/>
  <c r="AF2708" i="2"/>
  <c r="AG2708" i="2"/>
  <c r="AH2708" i="2"/>
  <c r="AF1257" i="2"/>
  <c r="AG1257" i="2"/>
  <c r="AH1257" i="2"/>
  <c r="AF1312" i="2"/>
  <c r="AG1312" i="2"/>
  <c r="AH1312" i="2"/>
  <c r="AF347" i="2"/>
  <c r="AG347" i="2"/>
  <c r="AH347" i="2"/>
  <c r="AF1767" i="2"/>
  <c r="AG1767" i="2"/>
  <c r="AH1767" i="2"/>
  <c r="AF882" i="2"/>
  <c r="AG882" i="2"/>
  <c r="AH882" i="2"/>
  <c r="AF2743" i="2"/>
  <c r="AG2743" i="2"/>
  <c r="AH2743" i="2"/>
  <c r="AF1357" i="2"/>
  <c r="AG1357" i="2"/>
  <c r="AH1357" i="2"/>
  <c r="AF1496" i="2"/>
  <c r="AG1496" i="2"/>
  <c r="AH1496" i="2"/>
  <c r="AF294" i="2"/>
  <c r="AG294" i="2"/>
  <c r="AH294" i="2"/>
  <c r="AF355" i="2"/>
  <c r="AG355" i="2"/>
  <c r="AH355" i="2"/>
  <c r="AF1519" i="2"/>
  <c r="AG1519" i="2"/>
  <c r="AH1519" i="2"/>
  <c r="AF530" i="2"/>
  <c r="AG530" i="2"/>
  <c r="AH530" i="2"/>
  <c r="AF2031" i="2"/>
  <c r="AG2031" i="2"/>
  <c r="AH2031" i="2"/>
  <c r="AF1046" i="2"/>
  <c r="AG1046" i="2"/>
  <c r="AH1046" i="2"/>
  <c r="AF2249" i="2"/>
  <c r="AG2249" i="2"/>
  <c r="AH2249" i="2"/>
  <c r="AF742" i="2"/>
  <c r="AG742" i="2"/>
  <c r="AH742" i="2"/>
  <c r="AF1048" i="2"/>
  <c r="AG1048" i="2"/>
  <c r="AH1048" i="2"/>
  <c r="AF568" i="2"/>
  <c r="AG568" i="2"/>
  <c r="AH568" i="2"/>
  <c r="AF2390" i="2"/>
  <c r="AG2390" i="2"/>
  <c r="AH2390" i="2"/>
  <c r="AF258" i="2"/>
  <c r="AG258" i="2"/>
  <c r="AH258" i="2"/>
  <c r="AF1000" i="2"/>
  <c r="AG1000" i="2"/>
  <c r="AH1000" i="2"/>
  <c r="AF859" i="2"/>
  <c r="AG859" i="2"/>
  <c r="AH859" i="2"/>
  <c r="AF370" i="2"/>
  <c r="AG370" i="2"/>
  <c r="AH370" i="2"/>
  <c r="AF1572" i="2"/>
  <c r="AG1572" i="2"/>
  <c r="AH1572" i="2"/>
  <c r="AF363" i="2"/>
  <c r="AG363" i="2"/>
  <c r="AH363" i="2"/>
  <c r="AF1302" i="2"/>
  <c r="AG1302" i="2"/>
  <c r="AH1302" i="2"/>
  <c r="AF2130" i="2"/>
  <c r="AG2130" i="2"/>
  <c r="AH2130" i="2"/>
  <c r="AF592" i="2"/>
  <c r="AG592" i="2"/>
  <c r="AH592" i="2"/>
  <c r="AF1958" i="2"/>
  <c r="AG1958" i="2"/>
  <c r="AH1958" i="2"/>
  <c r="AF767" i="2"/>
  <c r="AG767" i="2"/>
  <c r="AH767" i="2"/>
  <c r="AF1746" i="2"/>
  <c r="AG1746" i="2"/>
  <c r="AH1746" i="2"/>
  <c r="AF870" i="2"/>
  <c r="AG870" i="2"/>
  <c r="AH870" i="2"/>
  <c r="AF940" i="2"/>
  <c r="AG940" i="2"/>
  <c r="AH940" i="2"/>
  <c r="AF2277" i="2"/>
  <c r="AG2277" i="2"/>
  <c r="AH2277" i="2"/>
  <c r="AF1586" i="2"/>
  <c r="AG1586" i="2"/>
  <c r="AH1586" i="2"/>
  <c r="AF311" i="2"/>
  <c r="AG311" i="2"/>
  <c r="AH311" i="2"/>
  <c r="AF695" i="2"/>
  <c r="AG695" i="2"/>
  <c r="AH695" i="2"/>
  <c r="AF40" i="2"/>
  <c r="AG40" i="2"/>
  <c r="AH40" i="2"/>
  <c r="AF1133" i="2"/>
  <c r="AG1133" i="2"/>
  <c r="AH1133" i="2"/>
  <c r="AF2727" i="2"/>
  <c r="AG2727" i="2"/>
  <c r="AH2727" i="2"/>
  <c r="AF741" i="2"/>
  <c r="AG741" i="2"/>
  <c r="AH741" i="2"/>
  <c r="AF2480" i="2"/>
  <c r="AG2480" i="2"/>
  <c r="AH2480" i="2"/>
  <c r="AF449" i="2"/>
  <c r="AG449" i="2"/>
  <c r="AH449" i="2"/>
  <c r="AF514" i="2"/>
  <c r="AG514" i="2"/>
  <c r="AH514" i="2"/>
  <c r="AF2608" i="2"/>
  <c r="AG2608" i="2"/>
  <c r="AH2608" i="2"/>
  <c r="AF2627" i="2"/>
  <c r="AG2627" i="2"/>
  <c r="AH2627" i="2"/>
  <c r="AF2580" i="2"/>
  <c r="AG2580" i="2"/>
  <c r="AH2580" i="2"/>
  <c r="AF2404" i="2"/>
  <c r="AG2404" i="2"/>
  <c r="AH2404" i="2"/>
  <c r="AF2522" i="2"/>
  <c r="AG2522" i="2"/>
  <c r="AH2522" i="2"/>
  <c r="AF1100" i="2"/>
  <c r="AG1100" i="2"/>
  <c r="AH1100" i="2"/>
  <c r="AF885" i="2"/>
  <c r="AG885" i="2"/>
  <c r="AH885" i="2"/>
  <c r="AF1072" i="2"/>
  <c r="AG1072" i="2"/>
  <c r="AH1072" i="2"/>
  <c r="AF533" i="2"/>
  <c r="AG533" i="2"/>
  <c r="AH533" i="2"/>
  <c r="AF250" i="2"/>
  <c r="AG250" i="2"/>
  <c r="AH250" i="2"/>
  <c r="AF739" i="2"/>
  <c r="AG739" i="2"/>
  <c r="AH739" i="2"/>
  <c r="AF663" i="2"/>
  <c r="AG663" i="2"/>
  <c r="AH663" i="2"/>
  <c r="AF452" i="2"/>
  <c r="AG452" i="2"/>
  <c r="AH452" i="2"/>
  <c r="AF686" i="2"/>
  <c r="AG686" i="2"/>
  <c r="AH686" i="2"/>
  <c r="AF2563" i="2"/>
  <c r="AG2563" i="2"/>
  <c r="AH2563" i="2"/>
  <c r="AF429" i="2"/>
  <c r="AG429" i="2"/>
  <c r="AH429" i="2"/>
  <c r="AF1820" i="2"/>
  <c r="AG1820" i="2"/>
  <c r="AH1820" i="2"/>
  <c r="AF109" i="2"/>
  <c r="AG109" i="2"/>
  <c r="AH109" i="2"/>
  <c r="AF237" i="2"/>
  <c r="AG237" i="2"/>
  <c r="AH237" i="2"/>
  <c r="AF1946" i="2"/>
  <c r="AG1946" i="2"/>
  <c r="AH1946" i="2"/>
  <c r="AF2054" i="2"/>
  <c r="AG2054" i="2"/>
  <c r="AH2054" i="2"/>
  <c r="AF1205" i="2"/>
  <c r="AG1205" i="2"/>
  <c r="AH1205" i="2"/>
  <c r="AF1080" i="2"/>
  <c r="AG1080" i="2"/>
  <c r="AH1080" i="2"/>
  <c r="AF1735" i="2"/>
  <c r="AG1735" i="2"/>
  <c r="AH1735" i="2"/>
  <c r="AF148" i="2"/>
  <c r="AG148" i="2"/>
  <c r="AH148" i="2"/>
  <c r="AF1883" i="2"/>
  <c r="AG1883" i="2"/>
  <c r="AH1883" i="2"/>
  <c r="AF2120" i="2"/>
  <c r="AG2120" i="2"/>
  <c r="AH2120" i="2"/>
  <c r="AF2405" i="2"/>
  <c r="AG2405" i="2"/>
  <c r="AH2405" i="2"/>
  <c r="AF188" i="2"/>
  <c r="AG188" i="2"/>
  <c r="AH188" i="2"/>
  <c r="AF1877" i="2"/>
  <c r="AG1877" i="2"/>
  <c r="AH1877" i="2"/>
  <c r="AF404" i="2"/>
  <c r="AG404" i="2"/>
  <c r="AH404" i="2"/>
  <c r="AF1771" i="2"/>
  <c r="AG1771" i="2"/>
  <c r="AH1771" i="2"/>
  <c r="AF847" i="2"/>
  <c r="AG847" i="2"/>
  <c r="AH847" i="2"/>
  <c r="AF1495" i="2"/>
  <c r="AG1495" i="2"/>
  <c r="AH1495" i="2"/>
  <c r="AF551" i="2"/>
  <c r="AG551" i="2"/>
  <c r="AH551" i="2"/>
  <c r="AF1941" i="2"/>
  <c r="AG1941" i="2"/>
  <c r="AH1941" i="2"/>
  <c r="AF2677" i="2"/>
  <c r="AG2677" i="2"/>
  <c r="AH2677" i="2"/>
  <c r="AF2356" i="2"/>
  <c r="AG2356" i="2"/>
  <c r="AH2356" i="2"/>
  <c r="AF737" i="2"/>
  <c r="AG737" i="2"/>
  <c r="AH737" i="2"/>
  <c r="AF1891" i="2"/>
  <c r="AG1891" i="2"/>
  <c r="AH1891" i="2"/>
  <c r="AF2288" i="2"/>
  <c r="AG2288" i="2"/>
  <c r="AH2288" i="2"/>
  <c r="AF290" i="2"/>
  <c r="AG290" i="2"/>
  <c r="AH290" i="2"/>
  <c r="AF240" i="2"/>
  <c r="AG240" i="2"/>
  <c r="AH240" i="2"/>
  <c r="AF689" i="2"/>
  <c r="AG689" i="2"/>
  <c r="AH689" i="2"/>
  <c r="AF64" i="2"/>
  <c r="AG64" i="2"/>
  <c r="AH64" i="2"/>
  <c r="AF1847" i="2"/>
  <c r="AG1847" i="2"/>
  <c r="AH1847" i="2"/>
  <c r="AF1201" i="2"/>
  <c r="AG1201" i="2"/>
  <c r="AH1201" i="2"/>
  <c r="AF2124" i="2"/>
  <c r="AG2124" i="2"/>
  <c r="AH2124" i="2"/>
  <c r="AF1393" i="2"/>
  <c r="AG1393" i="2"/>
  <c r="AH1393" i="2"/>
  <c r="AF665" i="2"/>
  <c r="AG665" i="2"/>
  <c r="AH665" i="2"/>
  <c r="AF528" i="2"/>
  <c r="AG528" i="2"/>
  <c r="AH528" i="2"/>
  <c r="AF2695" i="2"/>
  <c r="AG2695" i="2"/>
  <c r="AH2695" i="2"/>
  <c r="AF759" i="2"/>
  <c r="AG759" i="2"/>
  <c r="AH759" i="2"/>
  <c r="AF2" i="2"/>
  <c r="AG2" i="2"/>
  <c r="AH2" i="2"/>
  <c r="AF1183" i="2"/>
  <c r="AG1183" i="2"/>
  <c r="AH1183" i="2"/>
  <c r="AF1199" i="2"/>
  <c r="AG1199" i="2"/>
  <c r="AH1199" i="2"/>
  <c r="AF1285" i="2"/>
  <c r="AG1285" i="2"/>
  <c r="AH1285" i="2"/>
  <c r="AF158" i="2"/>
  <c r="AG158" i="2"/>
  <c r="AH158" i="2"/>
  <c r="AF2720" i="2"/>
  <c r="AG2720" i="2"/>
  <c r="AH2720" i="2"/>
  <c r="AF1112" i="2"/>
  <c r="AG1112" i="2"/>
  <c r="AH1112" i="2"/>
  <c r="AF666" i="2"/>
  <c r="AG666" i="2"/>
  <c r="AH666" i="2"/>
  <c r="AF2698" i="2"/>
  <c r="AG2698" i="2"/>
  <c r="AH2698" i="2"/>
  <c r="AF2220" i="2"/>
  <c r="AG2220" i="2"/>
  <c r="AH2220" i="2"/>
  <c r="AF705" i="2"/>
  <c r="AG705" i="2"/>
  <c r="AH705" i="2"/>
  <c r="AF1566" i="2"/>
  <c r="AG1566" i="2"/>
  <c r="AH1566" i="2"/>
  <c r="AF101" i="2"/>
  <c r="AG101" i="2"/>
  <c r="AH101" i="2"/>
  <c r="AF826" i="2"/>
  <c r="AG826" i="2"/>
  <c r="AH826" i="2"/>
  <c r="AF1124" i="2"/>
  <c r="AG1124" i="2"/>
  <c r="AH1124" i="2"/>
  <c r="AF209" i="2"/>
  <c r="AG209" i="2"/>
  <c r="AH209" i="2"/>
  <c r="AF2431" i="2"/>
  <c r="AG2431" i="2"/>
  <c r="AH2431" i="2"/>
  <c r="AF2412" i="2"/>
  <c r="AG2412" i="2"/>
  <c r="AH2412" i="2"/>
  <c r="AF1718" i="2"/>
  <c r="AG1718" i="2"/>
  <c r="AH1718" i="2"/>
  <c r="AF1845" i="2"/>
  <c r="AG1845" i="2"/>
  <c r="AH1845" i="2"/>
  <c r="AF532" i="2"/>
  <c r="AG532" i="2"/>
  <c r="AH532" i="2"/>
  <c r="AF2579" i="2"/>
  <c r="AG2579" i="2"/>
  <c r="AH2579" i="2"/>
  <c r="AF984" i="2"/>
  <c r="AG984" i="2"/>
  <c r="AH984" i="2"/>
  <c r="AF2525" i="2"/>
  <c r="AG2525" i="2"/>
  <c r="AH2525" i="2"/>
  <c r="AF1799" i="2"/>
  <c r="AG1799" i="2"/>
  <c r="AH1799" i="2"/>
  <c r="AF1464" i="2"/>
  <c r="AG1464" i="2"/>
  <c r="AH1464" i="2"/>
  <c r="AF287" i="2"/>
  <c r="AG287" i="2"/>
  <c r="AH287" i="2"/>
  <c r="AF824" i="2"/>
  <c r="AG824" i="2"/>
  <c r="AH824" i="2"/>
  <c r="AF696" i="2"/>
  <c r="AG696" i="2"/>
  <c r="AH696" i="2"/>
  <c r="AF2377" i="2"/>
  <c r="AG2377" i="2"/>
  <c r="AH2377" i="2"/>
  <c r="AF2159" i="2"/>
  <c r="AG2159" i="2"/>
  <c r="AH2159" i="2"/>
  <c r="AF2171" i="2"/>
  <c r="AG2171" i="2"/>
  <c r="AH2171" i="2"/>
  <c r="AF1868" i="2"/>
  <c r="AG1868" i="2"/>
  <c r="AH1868" i="2"/>
  <c r="AF845" i="2"/>
  <c r="AG845" i="2"/>
  <c r="AH845" i="2"/>
  <c r="AF2415" i="2"/>
  <c r="AG2415" i="2"/>
  <c r="AH2415" i="2"/>
  <c r="AF298" i="2"/>
  <c r="AG298" i="2"/>
  <c r="AH298" i="2"/>
  <c r="AF1647" i="2"/>
  <c r="AG1647" i="2"/>
  <c r="AH1647" i="2"/>
  <c r="AF1472" i="2"/>
  <c r="AG1472" i="2"/>
  <c r="AH1472" i="2"/>
  <c r="AF2183" i="2"/>
  <c r="AG2183" i="2"/>
  <c r="AH2183" i="2"/>
  <c r="AF2524" i="2"/>
  <c r="AG2524" i="2"/>
  <c r="AH2524" i="2"/>
  <c r="AF1050" i="2"/>
  <c r="AG1050" i="2"/>
  <c r="AH1050" i="2"/>
  <c r="AF2341" i="2"/>
  <c r="AG2341" i="2"/>
  <c r="AH2341" i="2"/>
  <c r="AF2193" i="2"/>
  <c r="AG2193" i="2"/>
  <c r="AH2193" i="2"/>
  <c r="AF22" i="2"/>
  <c r="AG22" i="2"/>
  <c r="AH22" i="2"/>
  <c r="AF1741" i="2"/>
  <c r="AG1741" i="2"/>
  <c r="AH1741" i="2"/>
  <c r="AF1164" i="2"/>
  <c r="AG1164" i="2"/>
  <c r="AH1164" i="2"/>
  <c r="AF211" i="2"/>
  <c r="AG211" i="2"/>
  <c r="AH211" i="2"/>
  <c r="AF815" i="2"/>
  <c r="AG815" i="2"/>
  <c r="AH815" i="2"/>
  <c r="AF1662" i="2"/>
  <c r="AG1662" i="2"/>
  <c r="AH1662" i="2"/>
  <c r="AF171" i="2"/>
  <c r="AG171" i="2"/>
  <c r="AH171" i="2"/>
  <c r="AF2217" i="2"/>
  <c r="AG2217" i="2"/>
  <c r="AH2217" i="2"/>
  <c r="AF1670" i="2"/>
  <c r="AG1670" i="2"/>
  <c r="AH1670" i="2"/>
  <c r="AF651" i="2"/>
  <c r="AG651" i="2"/>
  <c r="AH651" i="2"/>
  <c r="AF834" i="2"/>
  <c r="AG834" i="2"/>
  <c r="AH834" i="2"/>
  <c r="AF1574" i="2"/>
  <c r="AG1574" i="2"/>
  <c r="AH1574" i="2"/>
  <c r="AF83" i="2"/>
  <c r="AG83" i="2"/>
  <c r="AH83" i="2"/>
  <c r="AF633" i="2"/>
  <c r="AG633" i="2"/>
  <c r="AH633" i="2"/>
  <c r="AF2029" i="2"/>
  <c r="AG2029" i="2"/>
  <c r="AH2029" i="2"/>
  <c r="AF1129" i="2"/>
  <c r="AG1129" i="2"/>
  <c r="AH1129" i="2"/>
  <c r="AF1009" i="2"/>
  <c r="AG1009" i="2"/>
  <c r="AH1009" i="2"/>
  <c r="AF2376" i="2"/>
  <c r="AG2376" i="2"/>
  <c r="AH2376" i="2"/>
  <c r="AF2367" i="2"/>
  <c r="AG2367" i="2"/>
  <c r="AH2367" i="2"/>
  <c r="AF41" i="2"/>
  <c r="AG41" i="2"/>
  <c r="AH41" i="2"/>
  <c r="AF650" i="2"/>
  <c r="AG650" i="2"/>
  <c r="AH650" i="2"/>
  <c r="AF2297" i="2"/>
  <c r="AG2297" i="2"/>
  <c r="AH2297" i="2"/>
  <c r="AF1899" i="2"/>
  <c r="AG1899" i="2"/>
  <c r="AH1899" i="2"/>
  <c r="AF958" i="2"/>
  <c r="AG958" i="2"/>
  <c r="AH958" i="2"/>
  <c r="AF279" i="2"/>
  <c r="AG279" i="2"/>
  <c r="AH279" i="2"/>
  <c r="AF23" i="2"/>
  <c r="AG23" i="2"/>
  <c r="AH23" i="2"/>
  <c r="AF681" i="2"/>
  <c r="AG681" i="2"/>
  <c r="AH681" i="2"/>
  <c r="AF1737" i="2"/>
  <c r="AG1737" i="2"/>
  <c r="AH1737" i="2"/>
  <c r="AF1814" i="2"/>
  <c r="AG1814" i="2"/>
  <c r="AH1814" i="2"/>
  <c r="AF611" i="2"/>
  <c r="AG611" i="2"/>
  <c r="AH611" i="2"/>
  <c r="AF616" i="2"/>
  <c r="AG616" i="2"/>
  <c r="AH616" i="2"/>
  <c r="AF1964" i="2"/>
  <c r="AG1964" i="2"/>
  <c r="AH1964" i="2"/>
  <c r="AF983" i="2"/>
  <c r="AG983" i="2"/>
  <c r="AH983" i="2"/>
  <c r="AF2227" i="2"/>
  <c r="AG2227" i="2"/>
  <c r="AH2227" i="2"/>
  <c r="AF442" i="2"/>
  <c r="AG442" i="2"/>
  <c r="AH442" i="2"/>
  <c r="AF1315" i="2"/>
  <c r="AG1315" i="2"/>
  <c r="AH1315" i="2"/>
  <c r="AF375" i="2"/>
  <c r="AG375" i="2"/>
  <c r="AH375" i="2"/>
  <c r="AF722" i="2"/>
  <c r="AG722" i="2"/>
  <c r="AH722" i="2"/>
  <c r="AF1278" i="2"/>
  <c r="AG1278" i="2"/>
  <c r="AH1278" i="2"/>
  <c r="AF1092" i="2"/>
  <c r="AG1092" i="2"/>
  <c r="AH1092" i="2"/>
  <c r="AF1331" i="2"/>
  <c r="AG1331" i="2"/>
  <c r="AH1331" i="2"/>
  <c r="AF669" i="2"/>
  <c r="AG669" i="2"/>
  <c r="AH669" i="2"/>
  <c r="AF286" i="2"/>
  <c r="AG286" i="2"/>
  <c r="AH286" i="2"/>
  <c r="AF1890" i="2"/>
  <c r="AG1890" i="2"/>
  <c r="AH1890" i="2"/>
  <c r="AF781" i="2"/>
  <c r="AG781" i="2"/>
  <c r="AH781" i="2"/>
  <c r="AF317" i="2"/>
  <c r="AG317" i="2"/>
  <c r="AH317" i="2"/>
  <c r="AF417" i="2"/>
  <c r="AG417" i="2"/>
  <c r="AH417" i="2"/>
  <c r="AF2429" i="2"/>
  <c r="AG2429" i="2"/>
  <c r="AH2429" i="2"/>
  <c r="AF1022" i="2"/>
  <c r="AG1022" i="2"/>
  <c r="AH1022" i="2"/>
  <c r="AF1337" i="2"/>
  <c r="AG1337" i="2"/>
  <c r="AH1337" i="2"/>
  <c r="AF2190" i="2"/>
  <c r="AG2190" i="2"/>
  <c r="AH2190" i="2"/>
  <c r="AF1174" i="2"/>
  <c r="AG1174" i="2"/>
  <c r="AH1174" i="2"/>
  <c r="AF635" i="2"/>
  <c r="AG635" i="2"/>
  <c r="AH635" i="2"/>
  <c r="AF1774" i="2"/>
  <c r="AG1774" i="2"/>
  <c r="AH1774" i="2"/>
  <c r="AF918" i="2"/>
  <c r="AG918" i="2"/>
  <c r="AH918" i="2"/>
  <c r="AF2086" i="2"/>
  <c r="AG2086" i="2"/>
  <c r="AH2086" i="2"/>
  <c r="AF942" i="2"/>
  <c r="AG942" i="2"/>
  <c r="AH942" i="2"/>
  <c r="AF223" i="2"/>
  <c r="AG223" i="2"/>
  <c r="AH223" i="2"/>
  <c r="AF2242" i="2"/>
  <c r="AG2242" i="2"/>
  <c r="AH2242" i="2"/>
  <c r="AF2104" i="2"/>
  <c r="AG2104" i="2"/>
  <c r="AH2104" i="2"/>
  <c r="AF1144" i="2"/>
  <c r="AG1144" i="2"/>
  <c r="AH1144" i="2"/>
  <c r="AF2492" i="2"/>
  <c r="AG2492" i="2"/>
  <c r="AH2492" i="2"/>
  <c r="AF2222" i="2"/>
  <c r="AG2222" i="2"/>
  <c r="AH2222" i="2"/>
  <c r="AF1149" i="2"/>
  <c r="AG1149" i="2"/>
  <c r="AH1149" i="2"/>
  <c r="AF1826" i="2"/>
  <c r="AG1826" i="2"/>
  <c r="AH1826" i="2"/>
  <c r="AF2255" i="2"/>
  <c r="AG2255" i="2"/>
  <c r="AH2255" i="2"/>
  <c r="AF84" i="2"/>
  <c r="AG84" i="2"/>
  <c r="AH84" i="2"/>
  <c r="AF1209" i="2"/>
  <c r="AG1209" i="2"/>
  <c r="AH1209" i="2"/>
  <c r="AF1734" i="2"/>
  <c r="AG1734" i="2"/>
  <c r="AH1734" i="2"/>
  <c r="AF19" i="2"/>
  <c r="AG19" i="2"/>
  <c r="AH19" i="2"/>
  <c r="AF774" i="2"/>
  <c r="AG774" i="2"/>
  <c r="AH774" i="2"/>
  <c r="AF2508" i="2"/>
  <c r="AG2508" i="2"/>
  <c r="AH2508" i="2"/>
  <c r="AF2260" i="2"/>
  <c r="AG2260" i="2"/>
  <c r="AH2260" i="2"/>
  <c r="AF2155" i="2"/>
  <c r="AG2155" i="2"/>
  <c r="AH2155" i="2"/>
  <c r="AF1379" i="2"/>
  <c r="AG1379" i="2"/>
  <c r="AH1379" i="2"/>
  <c r="AF364" i="2"/>
  <c r="AG364" i="2"/>
  <c r="AH364" i="2"/>
  <c r="AF373" i="2"/>
  <c r="AG373" i="2"/>
  <c r="AH373" i="2"/>
  <c r="AF503" i="2"/>
  <c r="AG503" i="2"/>
  <c r="AH503" i="2"/>
  <c r="AF1172" i="2"/>
  <c r="AG1172" i="2"/>
  <c r="AH1172" i="2"/>
  <c r="AF552" i="2"/>
  <c r="AG552" i="2"/>
  <c r="AH552" i="2"/>
  <c r="AF1338" i="2"/>
  <c r="AG1338" i="2"/>
  <c r="AH1338" i="2"/>
  <c r="AF1765" i="2"/>
  <c r="AG1765" i="2"/>
  <c r="AH1765" i="2"/>
  <c r="AF330" i="2"/>
  <c r="AG330" i="2"/>
  <c r="AH330" i="2"/>
  <c r="AF1403" i="2"/>
  <c r="AG1403" i="2"/>
  <c r="AH1403" i="2"/>
  <c r="AF1027" i="2"/>
  <c r="AG1027" i="2"/>
  <c r="AH1027" i="2"/>
  <c r="AF2122" i="2"/>
  <c r="AG2122" i="2"/>
  <c r="AH2122" i="2"/>
  <c r="AF1525" i="2"/>
  <c r="AG1525" i="2"/>
  <c r="AH1525" i="2"/>
  <c r="AF2145" i="2"/>
  <c r="AG2145" i="2"/>
  <c r="AH2145" i="2"/>
  <c r="AF652" i="2"/>
  <c r="AG652" i="2"/>
  <c r="AH652" i="2"/>
  <c r="AF1089" i="2"/>
  <c r="AG1089" i="2"/>
  <c r="AH1089" i="2"/>
  <c r="AF2511" i="2"/>
  <c r="AG2511" i="2"/>
  <c r="AH2511" i="2"/>
  <c r="AF576" i="2"/>
  <c r="AG576" i="2"/>
  <c r="AH576" i="2"/>
  <c r="AF2042" i="2"/>
  <c r="AG2042" i="2"/>
  <c r="AH2042" i="2"/>
  <c r="AF925" i="2"/>
  <c r="AG925" i="2"/>
  <c r="AH925" i="2"/>
  <c r="AF2543" i="2"/>
  <c r="AG2543" i="2"/>
  <c r="AH2543" i="2"/>
  <c r="AF1980" i="2"/>
  <c r="AG1980" i="2"/>
  <c r="AH1980" i="2"/>
  <c r="AF205" i="2"/>
  <c r="AG205" i="2"/>
  <c r="AH205" i="2"/>
  <c r="AF280" i="2"/>
  <c r="AG280" i="2"/>
  <c r="AH280" i="2"/>
  <c r="AF1684" i="2"/>
  <c r="AG1684" i="2"/>
  <c r="AH1684" i="2"/>
  <c r="AF1111" i="2"/>
  <c r="AG1111" i="2"/>
  <c r="AH1111" i="2"/>
  <c r="AF51" i="2"/>
  <c r="AG51" i="2"/>
  <c r="AH51" i="2"/>
  <c r="AF1633" i="2"/>
  <c r="AG1633" i="2"/>
  <c r="AH1633" i="2"/>
  <c r="AF254" i="2"/>
  <c r="AG254" i="2"/>
  <c r="AH254" i="2"/>
  <c r="AF520" i="2"/>
  <c r="AG520" i="2"/>
  <c r="AH520" i="2"/>
  <c r="AF2093" i="2"/>
  <c r="AG2093" i="2"/>
  <c r="AH2093" i="2"/>
  <c r="AF1115" i="2"/>
  <c r="AG1115" i="2"/>
  <c r="AH1115" i="2"/>
  <c r="AF346" i="2"/>
  <c r="AG346" i="2"/>
  <c r="AH346" i="2"/>
  <c r="AF872" i="2"/>
  <c r="AG872" i="2"/>
  <c r="AH872" i="2"/>
  <c r="AF2226" i="2"/>
  <c r="AG2226" i="2"/>
  <c r="AH2226" i="2"/>
  <c r="AF1064" i="2"/>
  <c r="AG1064" i="2"/>
  <c r="AH1064" i="2"/>
  <c r="AF2538" i="2"/>
  <c r="AG2538" i="2"/>
  <c r="AH2538" i="2"/>
  <c r="AF219" i="2"/>
  <c r="AG219" i="2"/>
  <c r="AH219" i="2"/>
  <c r="AF535" i="2"/>
  <c r="AG535" i="2"/>
  <c r="AH535" i="2"/>
  <c r="AF821" i="2"/>
  <c r="AG821" i="2"/>
  <c r="AH821" i="2"/>
  <c r="AF974" i="2"/>
  <c r="AG974" i="2"/>
  <c r="AH974" i="2"/>
  <c r="AF623" i="2"/>
  <c r="AG623" i="2"/>
  <c r="AH623" i="2"/>
  <c r="AF1142" i="2"/>
  <c r="AG1142" i="2"/>
  <c r="AH1142" i="2"/>
  <c r="AF1752" i="2"/>
  <c r="AG1752" i="2"/>
  <c r="AH1752" i="2"/>
  <c r="AF457" i="2"/>
  <c r="AG457" i="2"/>
  <c r="AH457" i="2"/>
  <c r="AF680" i="2"/>
  <c r="AG680" i="2"/>
  <c r="AH680" i="2"/>
  <c r="AF2305" i="2"/>
  <c r="AG2305" i="2"/>
  <c r="AH2305" i="2"/>
  <c r="AF518" i="2"/>
  <c r="AG518" i="2"/>
  <c r="AH518" i="2"/>
  <c r="AF919" i="2"/>
  <c r="AG919" i="2"/>
  <c r="AH919" i="2"/>
  <c r="AF1709" i="2"/>
  <c r="AG1709" i="2"/>
  <c r="AH1709" i="2"/>
  <c r="AF928" i="2"/>
  <c r="AG928" i="2"/>
  <c r="AH928" i="2"/>
  <c r="AF707" i="2"/>
  <c r="AG707" i="2"/>
  <c r="AH707" i="2"/>
  <c r="AF1705" i="2"/>
  <c r="AG1705" i="2"/>
  <c r="AH1705" i="2"/>
  <c r="AF2599" i="2"/>
  <c r="AG2599" i="2"/>
  <c r="AH2599" i="2"/>
  <c r="AF1694" i="2"/>
  <c r="AG1694" i="2"/>
  <c r="AH1694" i="2"/>
  <c r="AF1854" i="2"/>
  <c r="AG1854" i="2"/>
  <c r="AH1854" i="2"/>
  <c r="AF2258" i="2"/>
  <c r="AG2258" i="2"/>
  <c r="AH2258" i="2"/>
  <c r="AF157" i="2"/>
  <c r="AG157" i="2"/>
  <c r="AH157" i="2"/>
  <c r="AF1109" i="2"/>
  <c r="AG1109" i="2"/>
  <c r="AH1109" i="2"/>
  <c r="AF2645" i="2"/>
  <c r="AG2645" i="2"/>
  <c r="AH2645" i="2"/>
  <c r="AF1821" i="2"/>
  <c r="AG1821" i="2"/>
  <c r="AH1821" i="2"/>
  <c r="AF1342" i="2"/>
  <c r="AG1342" i="2"/>
  <c r="AH1342" i="2"/>
  <c r="AF1264" i="2"/>
  <c r="AG1264" i="2"/>
  <c r="AH1264" i="2"/>
  <c r="AF1808" i="2"/>
  <c r="AG1808" i="2"/>
  <c r="AH1808" i="2"/>
  <c r="AF2487" i="2"/>
  <c r="AG2487" i="2"/>
  <c r="AH2487" i="2"/>
  <c r="AF458" i="2"/>
  <c r="AG458" i="2"/>
  <c r="AH458" i="2"/>
  <c r="AF1800" i="2"/>
  <c r="AG1800" i="2"/>
  <c r="AH1800" i="2"/>
  <c r="AF923" i="2"/>
  <c r="AG923" i="2"/>
  <c r="AH923" i="2"/>
  <c r="AF2281" i="2"/>
  <c r="AG2281" i="2"/>
  <c r="AH2281" i="2"/>
  <c r="AF1052" i="2"/>
  <c r="AG1052" i="2"/>
  <c r="AH1052" i="2"/>
  <c r="AF2197" i="2"/>
  <c r="AG2197" i="2"/>
  <c r="AH2197" i="2"/>
  <c r="AF2478" i="2"/>
  <c r="AG2478" i="2"/>
  <c r="AH2478" i="2"/>
  <c r="AF113" i="2"/>
  <c r="AG113" i="2"/>
  <c r="AH113" i="2"/>
  <c r="AF1692" i="2"/>
  <c r="AG1692" i="2"/>
  <c r="AH1692" i="2"/>
  <c r="AF840" i="2"/>
  <c r="AG840" i="2"/>
  <c r="AH840" i="2"/>
  <c r="AF1842" i="2"/>
  <c r="AG1842" i="2"/>
  <c r="AH1842" i="2"/>
  <c r="AF684" i="2"/>
  <c r="AG684" i="2"/>
  <c r="AH684" i="2"/>
  <c r="AF1108" i="2"/>
  <c r="AG1108" i="2"/>
  <c r="AH1108" i="2"/>
  <c r="AF701" i="2"/>
  <c r="AG701" i="2"/>
  <c r="AH701" i="2"/>
  <c r="AF1162" i="2"/>
  <c r="AG1162" i="2"/>
  <c r="AH1162" i="2"/>
  <c r="AF583" i="2"/>
  <c r="AG583" i="2"/>
  <c r="AH583" i="2"/>
  <c r="AF1126" i="2"/>
  <c r="AG1126" i="2"/>
  <c r="AH1126" i="2"/>
  <c r="AF1356" i="2"/>
  <c r="AG1356" i="2"/>
  <c r="AH1356" i="2"/>
  <c r="AF1726" i="2"/>
  <c r="AG1726" i="2"/>
  <c r="AH1726" i="2"/>
  <c r="AF57" i="2"/>
  <c r="AG57" i="2"/>
  <c r="AH57" i="2"/>
  <c r="AF895" i="2"/>
  <c r="AG895" i="2"/>
  <c r="AH895" i="2"/>
  <c r="AF1673" i="2"/>
  <c r="AG1673" i="2"/>
  <c r="AH1673" i="2"/>
  <c r="AF814" i="2"/>
  <c r="AG814" i="2"/>
  <c r="AH814" i="2"/>
  <c r="AF1754" i="2"/>
  <c r="AG1754" i="2"/>
  <c r="AH1754" i="2"/>
  <c r="AF436" i="2"/>
  <c r="AG436" i="2"/>
  <c r="AH436" i="2"/>
  <c r="AF172" i="2"/>
  <c r="AG172" i="2"/>
  <c r="AH172" i="2"/>
  <c r="AF868" i="2"/>
  <c r="AG868" i="2"/>
  <c r="AH868" i="2"/>
  <c r="AF1071" i="2"/>
  <c r="AG1071" i="2"/>
  <c r="AH1071" i="2"/>
  <c r="AF848" i="2"/>
  <c r="AG848" i="2"/>
  <c r="AH848" i="2"/>
  <c r="AF150" i="2"/>
  <c r="AG150" i="2"/>
  <c r="AH150" i="2"/>
  <c r="AF1057" i="2"/>
  <c r="AG1057" i="2"/>
  <c r="AH1057" i="2"/>
  <c r="AF2576" i="2"/>
  <c r="AG2576" i="2"/>
  <c r="AH2576" i="2"/>
  <c r="AF1011" i="2"/>
  <c r="AG1011" i="2"/>
  <c r="AH1011" i="2"/>
  <c r="AF597" i="2"/>
  <c r="AG597" i="2"/>
  <c r="AH597" i="2"/>
  <c r="AF2349" i="2"/>
  <c r="AG2349" i="2"/>
  <c r="AH2349" i="2"/>
  <c r="AF1186" i="2"/>
  <c r="AG1186" i="2"/>
  <c r="AH1186" i="2"/>
  <c r="AF37" i="2"/>
  <c r="AG37" i="2"/>
  <c r="AH37" i="2"/>
  <c r="AF1455" i="2"/>
  <c r="AG1455" i="2"/>
  <c r="AH1455" i="2"/>
  <c r="AF676" i="2"/>
  <c r="AG676" i="2"/>
  <c r="AH676" i="2"/>
  <c r="AF777" i="2"/>
  <c r="AG777" i="2"/>
  <c r="AH777" i="2"/>
  <c r="AF2032" i="2"/>
  <c r="AG2032" i="2"/>
  <c r="AH2032" i="2"/>
  <c r="AF1856" i="2"/>
  <c r="AG1856" i="2"/>
  <c r="AH1856" i="2"/>
  <c r="AF1755" i="2"/>
  <c r="AG1755" i="2"/>
  <c r="AH1755" i="2"/>
  <c r="AF48" i="2"/>
  <c r="AG48" i="2"/>
  <c r="AH48" i="2"/>
  <c r="AF2091" i="2"/>
  <c r="AG2091" i="2"/>
  <c r="AH2091" i="2"/>
  <c r="AF1220" i="2"/>
  <c r="AG1220" i="2"/>
  <c r="AH1220" i="2"/>
  <c r="AF1358" i="2"/>
  <c r="AG1358" i="2"/>
  <c r="AH1358" i="2"/>
  <c r="AF2266" i="2"/>
  <c r="AG2266" i="2"/>
  <c r="AH2266" i="2"/>
  <c r="AF1073" i="2"/>
  <c r="AG1073" i="2"/>
  <c r="AH1073" i="2"/>
  <c r="AF1955" i="2"/>
  <c r="AG1955" i="2"/>
  <c r="AH1955" i="2"/>
  <c r="AF130" i="2"/>
  <c r="AG130" i="2"/>
  <c r="AH130" i="2"/>
  <c r="AF1781" i="2"/>
  <c r="AG1781" i="2"/>
  <c r="AH1781" i="2"/>
  <c r="AF595" i="2"/>
  <c r="AG595" i="2"/>
  <c r="AH595" i="2"/>
  <c r="AF2187" i="2"/>
  <c r="AG2187" i="2"/>
  <c r="AH2187" i="2"/>
  <c r="AF1614" i="2"/>
  <c r="AG1614" i="2"/>
  <c r="AH1614" i="2"/>
  <c r="AF2676" i="2"/>
  <c r="AG2676" i="2"/>
  <c r="AH2676" i="2"/>
  <c r="AF2682" i="2"/>
  <c r="AG2682" i="2"/>
  <c r="AH2682" i="2"/>
  <c r="AF1484" i="2"/>
  <c r="AG1484" i="2"/>
  <c r="AH1484" i="2"/>
  <c r="AF642" i="2"/>
  <c r="AG642" i="2"/>
  <c r="AH642" i="2"/>
  <c r="AF1838" i="2"/>
  <c r="AG1838" i="2"/>
  <c r="AH1838" i="2"/>
  <c r="AF2070" i="2"/>
  <c r="AG2070" i="2"/>
  <c r="AH2070" i="2"/>
  <c r="AF605" i="2"/>
  <c r="AG605" i="2"/>
  <c r="AH605" i="2"/>
  <c r="AF1275" i="2"/>
  <c r="AG1275" i="2"/>
  <c r="AH1275" i="2"/>
  <c r="AF715" i="2"/>
  <c r="AG715" i="2"/>
  <c r="AH715" i="2"/>
  <c r="AF2386" i="2"/>
  <c r="AG2386" i="2"/>
  <c r="AH2386" i="2"/>
  <c r="AF2545" i="2"/>
  <c r="AG2545" i="2"/>
  <c r="AH2545" i="2"/>
  <c r="AF2298" i="2"/>
  <c r="AG2298" i="2"/>
  <c r="AH2298" i="2"/>
  <c r="AF899" i="2"/>
  <c r="AG899" i="2"/>
  <c r="AH899" i="2"/>
  <c r="AF1465" i="2"/>
  <c r="AG1465" i="2"/>
  <c r="AH1465" i="2"/>
  <c r="AF210" i="2"/>
  <c r="AG210" i="2"/>
  <c r="AH210" i="2"/>
  <c r="AF1380" i="2"/>
  <c r="AG1380" i="2"/>
  <c r="AH1380" i="2"/>
  <c r="AF589" i="2"/>
  <c r="AG589" i="2"/>
  <c r="AH589" i="2"/>
  <c r="AF2464" i="2"/>
  <c r="AG2464" i="2"/>
  <c r="AH2464" i="2"/>
  <c r="AF1139" i="2"/>
  <c r="AG1139" i="2"/>
  <c r="AH1139" i="2"/>
  <c r="AF752" i="2"/>
  <c r="AG752" i="2"/>
  <c r="AH752" i="2"/>
  <c r="AF1606" i="2"/>
  <c r="AG1606" i="2"/>
  <c r="AH1606" i="2"/>
  <c r="AF434" i="2"/>
  <c r="AG434" i="2"/>
  <c r="AH434" i="2"/>
  <c r="AF1954" i="2"/>
  <c r="AG1954" i="2"/>
  <c r="AH1954" i="2"/>
  <c r="AF2108" i="2"/>
  <c r="AG2108" i="2"/>
  <c r="AH2108" i="2"/>
  <c r="AF2496" i="2"/>
  <c r="AG2496" i="2"/>
  <c r="AH2496" i="2"/>
  <c r="AF20" i="2"/>
  <c r="AG20" i="2"/>
  <c r="AH20" i="2"/>
  <c r="AF1918" i="2"/>
  <c r="AG1918" i="2"/>
  <c r="AH1918" i="2"/>
  <c r="AF2106" i="2"/>
  <c r="AG2106" i="2"/>
  <c r="AH2106" i="2"/>
  <c r="AF1636" i="2"/>
  <c r="AG1636" i="2"/>
  <c r="AH1636" i="2"/>
  <c r="AF952" i="2"/>
  <c r="AG952" i="2"/>
  <c r="AH952" i="2"/>
  <c r="AF808" i="2"/>
  <c r="AG808" i="2"/>
  <c r="AH808" i="2"/>
  <c r="AF1062" i="2"/>
  <c r="AG1062" i="2"/>
  <c r="AH1062" i="2"/>
  <c r="AF945" i="2"/>
  <c r="AG945" i="2"/>
  <c r="AH945" i="2"/>
  <c r="AF289" i="2"/>
  <c r="AG289" i="2"/>
  <c r="AH289" i="2"/>
  <c r="AF2018" i="2"/>
  <c r="AG2018" i="2"/>
  <c r="AH2018" i="2"/>
  <c r="AF2658" i="2"/>
  <c r="AG2658" i="2"/>
  <c r="AH2658" i="2"/>
  <c r="AF2033" i="2"/>
  <c r="AG2033" i="2"/>
  <c r="AH2033" i="2"/>
  <c r="AF838" i="2"/>
  <c r="AG838" i="2"/>
  <c r="AH838" i="2"/>
  <c r="AF2547" i="2"/>
  <c r="AG2547" i="2"/>
  <c r="AH2547" i="2"/>
  <c r="AF1463" i="2"/>
  <c r="AG1463" i="2"/>
  <c r="AH1463" i="2"/>
  <c r="AF2616" i="2"/>
  <c r="AG2616" i="2"/>
  <c r="AH2616" i="2"/>
  <c r="AF1910" i="2"/>
  <c r="AG1910" i="2"/>
  <c r="AH1910" i="2"/>
  <c r="AF395" i="2"/>
  <c r="AG395" i="2"/>
  <c r="AH395" i="2"/>
  <c r="AF1721" i="2"/>
  <c r="AG1721" i="2"/>
  <c r="AH1721" i="2"/>
  <c r="AF1730" i="2"/>
  <c r="AG1730" i="2"/>
  <c r="AH1730" i="2"/>
  <c r="AF2544" i="2"/>
  <c r="AG2544" i="2"/>
  <c r="AH2544" i="2"/>
  <c r="AF1367" i="2"/>
  <c r="AG1367" i="2"/>
  <c r="AH1367" i="2"/>
  <c r="AF2546" i="2"/>
  <c r="AG2546" i="2"/>
  <c r="AH2546" i="2"/>
  <c r="AF1412" i="2"/>
  <c r="AG1412" i="2"/>
  <c r="AH1412" i="2"/>
  <c r="AF1642" i="2"/>
  <c r="AG1642" i="2"/>
  <c r="AH1642" i="2"/>
  <c r="AF2555" i="2"/>
  <c r="AG2555" i="2"/>
  <c r="AH2555" i="2"/>
  <c r="AF600" i="2"/>
  <c r="AG600" i="2"/>
  <c r="AH600" i="2"/>
  <c r="AF116" i="2"/>
  <c r="AG116" i="2"/>
  <c r="AH116" i="2"/>
  <c r="AF2325" i="2"/>
  <c r="AG2325" i="2"/>
  <c r="AH2325" i="2"/>
  <c r="AF1789" i="2"/>
  <c r="AG1789" i="2"/>
  <c r="AH1789" i="2"/>
  <c r="AF2089" i="2"/>
  <c r="AG2089" i="2"/>
  <c r="AH2089" i="2"/>
  <c r="AF878" i="2"/>
  <c r="AG878" i="2"/>
  <c r="AH878" i="2"/>
  <c r="AF2280" i="2"/>
  <c r="AG2280" i="2"/>
  <c r="AH2280" i="2"/>
  <c r="AF511" i="2"/>
  <c r="AG511" i="2"/>
  <c r="AH511" i="2"/>
  <c r="AF1093" i="2"/>
  <c r="AG1093" i="2"/>
  <c r="AH1093" i="2"/>
  <c r="AF1406" i="2"/>
  <c r="AG1406" i="2"/>
  <c r="AH1406" i="2"/>
  <c r="AF1214" i="2"/>
  <c r="AG1214" i="2"/>
  <c r="AH1214" i="2"/>
  <c r="AF2360" i="2"/>
  <c r="AG2360" i="2"/>
  <c r="AH2360" i="2"/>
  <c r="AF2058" i="2"/>
  <c r="AG2058" i="2"/>
  <c r="AH2058" i="2"/>
  <c r="AF1154" i="2"/>
  <c r="AG1154" i="2"/>
  <c r="AH1154" i="2"/>
  <c r="AF1727" i="2"/>
  <c r="AG1727" i="2"/>
  <c r="AH1727" i="2"/>
  <c r="AF1090" i="2"/>
  <c r="AG1090" i="2"/>
  <c r="AH1090" i="2"/>
  <c r="AF2231" i="2"/>
  <c r="AG2231" i="2"/>
  <c r="AH2231" i="2"/>
  <c r="AF839" i="2"/>
  <c r="AG839" i="2"/>
  <c r="AH839" i="2"/>
  <c r="AF226" i="2"/>
  <c r="AG226" i="2"/>
  <c r="AH226" i="2"/>
  <c r="AF1524" i="2"/>
  <c r="AG1524" i="2"/>
  <c r="AH1524" i="2"/>
  <c r="AF624" i="2"/>
  <c r="AG624" i="2"/>
  <c r="AH624" i="2"/>
  <c r="AF1094" i="2"/>
  <c r="AG1094" i="2"/>
  <c r="AH1094" i="2"/>
  <c r="AF2343" i="2"/>
  <c r="AG2343" i="2"/>
  <c r="AH2343" i="2"/>
  <c r="AF1208" i="2"/>
  <c r="AG1208" i="2"/>
  <c r="AH1208" i="2"/>
  <c r="AF366" i="2"/>
  <c r="AG366" i="2"/>
  <c r="AH366" i="2"/>
  <c r="AF610" i="2"/>
  <c r="AG610" i="2"/>
  <c r="AH610" i="2"/>
  <c r="AF2568" i="2"/>
  <c r="AG2568" i="2"/>
  <c r="AH2568" i="2"/>
  <c r="AF1166" i="2"/>
  <c r="AG1166" i="2"/>
  <c r="AH1166" i="2"/>
  <c r="AF2240" i="2"/>
  <c r="AG2240" i="2"/>
  <c r="AH2240" i="2"/>
  <c r="AF797" i="2"/>
  <c r="AG797" i="2"/>
  <c r="AH797" i="2"/>
  <c r="AF2717" i="2"/>
  <c r="AG2717" i="2"/>
  <c r="AH2717" i="2"/>
  <c r="AF1468" i="2"/>
  <c r="AG1468" i="2"/>
  <c r="AH1468" i="2"/>
  <c r="AF1344" i="2"/>
  <c r="AG1344" i="2"/>
  <c r="AH1344" i="2"/>
  <c r="AF1501" i="2"/>
  <c r="AG1501" i="2"/>
  <c r="AH1501" i="2"/>
  <c r="AF1506" i="2"/>
  <c r="AG1506" i="2"/>
  <c r="AH1506" i="2"/>
  <c r="AF2326" i="2"/>
  <c r="AG2326" i="2"/>
  <c r="AH2326" i="2"/>
  <c r="AF2178" i="2"/>
  <c r="AG2178" i="2"/>
  <c r="AH2178" i="2"/>
  <c r="AF1717" i="2"/>
  <c r="AG1717" i="2"/>
  <c r="AH1717" i="2"/>
  <c r="AF1150" i="2"/>
  <c r="AG1150" i="2"/>
  <c r="AH1150" i="2"/>
  <c r="AF338" i="2"/>
  <c r="AG338" i="2"/>
  <c r="AH338" i="2"/>
  <c r="AF1916" i="2"/>
  <c r="AG1916" i="2"/>
  <c r="AH1916" i="2"/>
  <c r="AF1851" i="2"/>
  <c r="AG1851" i="2"/>
  <c r="AH1851" i="2"/>
  <c r="AF1198" i="2"/>
  <c r="AG1198" i="2"/>
  <c r="AH1198" i="2"/>
  <c r="AF2210" i="2"/>
  <c r="AG2210" i="2"/>
  <c r="AH2210" i="2"/>
  <c r="AF1131" i="2"/>
  <c r="AG1131" i="2"/>
  <c r="AH1131" i="2"/>
  <c r="AF2225" i="2"/>
  <c r="AG2225" i="2"/>
  <c r="AH2225" i="2"/>
  <c r="AF1236" i="2"/>
  <c r="AG1236" i="2"/>
  <c r="AH1236" i="2"/>
  <c r="AF1784" i="2"/>
  <c r="AG1784" i="2"/>
  <c r="AH1784" i="2"/>
  <c r="AF2285" i="2"/>
  <c r="AG2285" i="2"/>
  <c r="AH2285" i="2"/>
  <c r="AF572" i="2"/>
  <c r="AG572" i="2"/>
  <c r="AH572" i="2"/>
  <c r="AF977" i="2"/>
  <c r="AG977" i="2"/>
  <c r="AH977" i="2"/>
  <c r="AF2532" i="2"/>
  <c r="AG2532" i="2"/>
  <c r="AH2532" i="2"/>
  <c r="AF1086" i="2"/>
  <c r="AG1086" i="2"/>
  <c r="AH1086" i="2"/>
  <c r="AF2438" i="2"/>
  <c r="AG2438" i="2"/>
  <c r="AH2438" i="2"/>
  <c r="AF1450" i="2"/>
  <c r="AG1450" i="2"/>
  <c r="AH1450" i="2"/>
  <c r="AF119" i="2"/>
  <c r="AG119" i="2"/>
  <c r="AH119" i="2"/>
  <c r="AF574" i="2"/>
  <c r="AG574" i="2"/>
  <c r="AH574" i="2"/>
  <c r="AF1435" i="2"/>
  <c r="AG1435" i="2"/>
  <c r="AH1435" i="2"/>
  <c r="AF2738" i="2"/>
  <c r="AG2738" i="2"/>
  <c r="AH2738" i="2"/>
  <c r="AF2749" i="2"/>
  <c r="AG2749" i="2"/>
  <c r="AH2749" i="2"/>
  <c r="AF411" i="2"/>
  <c r="AG411" i="2"/>
  <c r="AH411" i="2"/>
  <c r="AF1475" i="2"/>
  <c r="AG1475" i="2"/>
  <c r="AH1475" i="2"/>
  <c r="AF716" i="2"/>
  <c r="AG716" i="2"/>
  <c r="AH716" i="2"/>
  <c r="AF1939" i="2"/>
  <c r="AG1939" i="2"/>
  <c r="AH1939" i="2"/>
  <c r="AF2287" i="2"/>
  <c r="AG2287" i="2"/>
  <c r="AH2287" i="2"/>
  <c r="AF2460" i="2"/>
  <c r="AG2460" i="2"/>
  <c r="AH2460" i="2"/>
  <c r="AF329" i="2"/>
  <c r="AG329" i="2"/>
  <c r="AH329" i="2"/>
  <c r="AF2467" i="2"/>
  <c r="AG2467" i="2"/>
  <c r="AH2467" i="2"/>
  <c r="AF1912" i="2"/>
  <c r="AG1912" i="2"/>
  <c r="AH1912" i="2"/>
  <c r="AF842" i="2"/>
  <c r="AG842" i="2"/>
  <c r="AH842" i="2"/>
  <c r="AF573" i="2"/>
  <c r="AG573" i="2"/>
  <c r="AH573" i="2"/>
  <c r="AF21" i="2"/>
  <c r="AG21" i="2"/>
  <c r="AH21" i="2"/>
  <c r="AF1213" i="2"/>
  <c r="AG1213" i="2"/>
  <c r="AH1213" i="2"/>
  <c r="AF2678" i="2"/>
  <c r="AG2678" i="2"/>
  <c r="AH2678" i="2"/>
  <c r="AF1194" i="2"/>
  <c r="AG1194" i="2"/>
  <c r="AH1194" i="2"/>
  <c r="AF407" i="2"/>
  <c r="AG407" i="2"/>
  <c r="AH407" i="2"/>
  <c r="AF1031" i="2"/>
  <c r="AG1031" i="2"/>
  <c r="AH1031" i="2"/>
  <c r="AF1915" i="2"/>
  <c r="AG1915" i="2"/>
  <c r="AH1915" i="2"/>
  <c r="AF29" i="2"/>
  <c r="AG29" i="2"/>
  <c r="AH29" i="2"/>
  <c r="AF2007" i="2"/>
  <c r="AG2007" i="2"/>
  <c r="AH2007" i="2"/>
  <c r="AF558" i="2"/>
  <c r="AG558" i="2"/>
  <c r="AH558" i="2"/>
  <c r="AF2346" i="2"/>
  <c r="AG2346" i="2"/>
  <c r="AH2346" i="2"/>
  <c r="AF2468" i="2"/>
  <c r="AG2468" i="2"/>
  <c r="AH2468" i="2"/>
  <c r="AF1756" i="2"/>
  <c r="AG1756" i="2"/>
  <c r="AH1756" i="2"/>
  <c r="AF1251" i="2"/>
  <c r="AG1251" i="2"/>
  <c r="AH1251" i="2"/>
  <c r="AF656" i="2"/>
  <c r="AG656" i="2"/>
  <c r="AH656" i="2"/>
  <c r="AF1224" i="2"/>
  <c r="AG1224" i="2"/>
  <c r="AH1224" i="2"/>
  <c r="AF1943" i="2"/>
  <c r="AG1943" i="2"/>
  <c r="AH1943" i="2"/>
  <c r="AF1591" i="2"/>
  <c r="AG1591" i="2"/>
  <c r="AH1591" i="2"/>
  <c r="AF2238" i="2"/>
  <c r="AG2238" i="2"/>
  <c r="AH2238" i="2"/>
  <c r="AF831" i="2"/>
  <c r="AG831" i="2"/>
  <c r="AH831" i="2"/>
  <c r="AF2519" i="2"/>
  <c r="AG2519" i="2"/>
  <c r="AH2519" i="2"/>
  <c r="AF1680" i="2"/>
  <c r="AG1680" i="2"/>
  <c r="AH1680" i="2"/>
  <c r="AF575" i="2"/>
  <c r="AG575" i="2"/>
  <c r="AH575" i="2"/>
  <c r="AF2485" i="2"/>
  <c r="AG2485" i="2"/>
  <c r="AH2485" i="2"/>
  <c r="AF1823" i="2"/>
  <c r="AG1823" i="2"/>
  <c r="AH1823" i="2"/>
  <c r="AF2324" i="2"/>
  <c r="AG2324" i="2"/>
  <c r="AH2324" i="2"/>
  <c r="AF2049" i="2"/>
  <c r="AG2049" i="2"/>
  <c r="AH2049" i="2"/>
  <c r="AF1768" i="2"/>
  <c r="AG1768" i="2"/>
  <c r="AH1768" i="2"/>
  <c r="AF2571" i="2"/>
  <c r="AG2571" i="2"/>
  <c r="AH2571" i="2"/>
  <c r="AF994" i="2"/>
  <c r="AG994" i="2"/>
  <c r="AH994" i="2"/>
  <c r="AF1531" i="2"/>
  <c r="AG1531" i="2"/>
  <c r="AH1531" i="2"/>
  <c r="AF246" i="2"/>
  <c r="AG246" i="2"/>
  <c r="AH246" i="2"/>
  <c r="AF1473" i="2"/>
  <c r="AG1473" i="2"/>
  <c r="AH1473" i="2"/>
  <c r="AF2573" i="2"/>
  <c r="AG2573" i="2"/>
  <c r="AH2573" i="2"/>
  <c r="AF1751" i="2"/>
  <c r="AG1751" i="2"/>
  <c r="AH1751" i="2"/>
  <c r="AF685" i="2"/>
  <c r="AG685" i="2"/>
  <c r="AH685" i="2"/>
  <c r="AF939" i="2"/>
  <c r="AG939" i="2"/>
  <c r="AH939" i="2"/>
  <c r="AF2726" i="2"/>
  <c r="AG2726" i="2"/>
  <c r="AH2726" i="2"/>
  <c r="AF1161" i="2"/>
  <c r="AG1161" i="2"/>
  <c r="AH1161" i="2"/>
  <c r="AF545" i="2"/>
  <c r="AG545" i="2"/>
  <c r="AH545" i="2"/>
  <c r="AF981" i="2"/>
  <c r="AG981" i="2"/>
  <c r="AH981" i="2"/>
  <c r="AF947" i="2"/>
  <c r="AG947" i="2"/>
  <c r="AH947" i="2"/>
  <c r="AF992" i="2"/>
  <c r="AG992" i="2"/>
  <c r="AH992" i="2"/>
  <c r="AF2283" i="2"/>
  <c r="AG2283" i="2"/>
  <c r="AH2283" i="2"/>
  <c r="AF2567" i="2"/>
  <c r="AG2567" i="2"/>
  <c r="AH2567" i="2"/>
  <c r="AF731" i="2"/>
  <c r="AG731" i="2"/>
  <c r="AH731" i="2"/>
  <c r="AF1911" i="2"/>
  <c r="AG1911" i="2"/>
  <c r="AH1911" i="2"/>
  <c r="AF2177" i="2"/>
  <c r="AG2177" i="2"/>
  <c r="AH2177" i="2"/>
  <c r="AF2737" i="2"/>
  <c r="AG2737" i="2"/>
  <c r="AH2737" i="2"/>
  <c r="AF1554" i="2"/>
  <c r="AG1554" i="2"/>
  <c r="AH1554" i="2"/>
  <c r="AF1947" i="2"/>
  <c r="AG1947" i="2"/>
  <c r="AH1947" i="2"/>
  <c r="AF1993" i="2"/>
  <c r="AG1993" i="2"/>
  <c r="AH1993" i="2"/>
  <c r="AF776" i="2"/>
  <c r="AG776" i="2"/>
  <c r="AH776" i="2"/>
  <c r="AF1770" i="2"/>
  <c r="AG1770" i="2"/>
  <c r="AH1770" i="2"/>
  <c r="AF1760" i="2"/>
  <c r="AG1760" i="2"/>
  <c r="AH1760" i="2"/>
  <c r="AF2207" i="2"/>
  <c r="AG2207" i="2"/>
  <c r="AH2207" i="2"/>
  <c r="AF1247" i="2"/>
  <c r="AG1247" i="2"/>
  <c r="AH1247" i="2"/>
  <c r="AF578" i="2"/>
  <c r="AG578" i="2"/>
  <c r="AH578" i="2"/>
  <c r="AF187" i="2"/>
  <c r="AG187" i="2"/>
  <c r="AH187" i="2"/>
  <c r="AF403" i="2"/>
  <c r="AG403" i="2"/>
  <c r="AH403" i="2"/>
  <c r="AF1163" i="2"/>
  <c r="AG1163" i="2"/>
  <c r="AH1163" i="2"/>
  <c r="AF881" i="2"/>
  <c r="AG881" i="2"/>
  <c r="AH881" i="2"/>
  <c r="AF590" i="2"/>
  <c r="AG590" i="2"/>
  <c r="AH590" i="2"/>
  <c r="AF1966" i="2"/>
  <c r="AG1966" i="2"/>
  <c r="AH1966" i="2"/>
  <c r="AF2252" i="2"/>
  <c r="AG2252" i="2"/>
  <c r="AH2252" i="2"/>
  <c r="AF1503" i="2"/>
  <c r="AG1503" i="2"/>
  <c r="AH1503" i="2"/>
  <c r="AF2606" i="2"/>
  <c r="AG2606" i="2"/>
  <c r="AH2606" i="2"/>
  <c r="AF1490" i="2"/>
  <c r="AG1490" i="2"/>
  <c r="AH1490" i="2"/>
  <c r="AF1206" i="2"/>
  <c r="AG1206" i="2"/>
  <c r="AH1206" i="2"/>
  <c r="AF2399" i="2"/>
  <c r="AG2399" i="2"/>
  <c r="AH2399" i="2"/>
  <c r="AF2629" i="2"/>
  <c r="AG2629" i="2"/>
  <c r="AH2629" i="2"/>
  <c r="AF2507" i="2"/>
  <c r="AG2507" i="2"/>
  <c r="AH2507" i="2"/>
  <c r="AF1173" i="2"/>
  <c r="AG1173" i="2"/>
  <c r="AH1173" i="2"/>
  <c r="AF1879" i="2"/>
  <c r="AG1879" i="2"/>
  <c r="AH1879" i="2"/>
  <c r="AF2272" i="2"/>
  <c r="AG2272" i="2"/>
  <c r="AH2272" i="2"/>
  <c r="AF892" i="2"/>
  <c r="AG892" i="2"/>
  <c r="AH892" i="2"/>
  <c r="AF618" i="2"/>
  <c r="AG618" i="2"/>
  <c r="AH618" i="2"/>
  <c r="AF1474" i="2"/>
  <c r="AG1474" i="2"/>
  <c r="AH1474" i="2"/>
  <c r="AF1082" i="2"/>
  <c r="AG1082" i="2"/>
  <c r="AH1082" i="2"/>
  <c r="AF1135" i="2"/>
  <c r="AG1135" i="2"/>
  <c r="AH1135" i="2"/>
  <c r="AF421" i="2"/>
  <c r="AG421" i="2"/>
  <c r="AH421" i="2"/>
  <c r="AF2150" i="2"/>
  <c r="AG2150" i="2"/>
  <c r="AH2150" i="2"/>
  <c r="AF2400" i="2"/>
  <c r="AG2400" i="2"/>
  <c r="AH2400" i="2"/>
  <c r="AF1158" i="2"/>
  <c r="AG1158" i="2"/>
  <c r="AH1158" i="2"/>
  <c r="AF2043" i="2"/>
  <c r="AG2043" i="2"/>
  <c r="AH2043" i="2"/>
  <c r="AF2648" i="2"/>
  <c r="AG2648" i="2"/>
  <c r="AH2648" i="2"/>
  <c r="AF1478" i="2"/>
  <c r="AG1478" i="2"/>
  <c r="AH1478" i="2"/>
  <c r="AF1703" i="2"/>
  <c r="AG1703" i="2"/>
  <c r="AH1703" i="2"/>
  <c r="AF2583" i="2"/>
  <c r="AG2583" i="2"/>
  <c r="AH2583" i="2"/>
  <c r="AF1795" i="2"/>
  <c r="AG1795" i="2"/>
  <c r="AH1795" i="2"/>
  <c r="AF1953" i="2"/>
  <c r="AG1953" i="2"/>
  <c r="AH1953" i="2"/>
  <c r="AF2667" i="2"/>
  <c r="AG2667" i="2"/>
  <c r="AH2667" i="2"/>
  <c r="AF2750" i="2"/>
  <c r="AG2750" i="2"/>
  <c r="AH2750" i="2"/>
  <c r="AF2570" i="2"/>
  <c r="AG2570" i="2"/>
  <c r="AH2570" i="2"/>
  <c r="AF193" i="2"/>
  <c r="AG193" i="2"/>
  <c r="AH193" i="2"/>
  <c r="AF1643" i="2"/>
  <c r="AG1643" i="2"/>
  <c r="AH1643" i="2"/>
  <c r="AF1828" i="2"/>
  <c r="AG1828" i="2"/>
  <c r="AH1828" i="2"/>
  <c r="AF1265" i="2"/>
  <c r="AG1265" i="2"/>
  <c r="AH1265" i="2"/>
  <c r="AF1268" i="2"/>
  <c r="AG1268" i="2"/>
  <c r="AH1268" i="2"/>
  <c r="AF1034" i="2"/>
  <c r="AG1034" i="2"/>
  <c r="AH1034" i="2"/>
  <c r="AF2000" i="2"/>
  <c r="AG2000" i="2"/>
  <c r="AH2000" i="2"/>
  <c r="AF262" i="2"/>
  <c r="AG262" i="2"/>
  <c r="AH262" i="2"/>
  <c r="AF2637" i="2"/>
  <c r="AG2637" i="2"/>
  <c r="AH2637" i="2"/>
  <c r="AF750" i="2"/>
  <c r="AG750" i="2"/>
  <c r="AH750" i="2"/>
  <c r="AF2611" i="2"/>
  <c r="AG2611" i="2"/>
  <c r="AH2611" i="2"/>
  <c r="AF1389" i="2"/>
  <c r="AG1389" i="2"/>
  <c r="AH1389" i="2"/>
  <c r="AF1558" i="2"/>
  <c r="AG1558" i="2"/>
  <c r="AH1558" i="2"/>
  <c r="AF321" i="2"/>
  <c r="AG321" i="2"/>
  <c r="AH321" i="2"/>
  <c r="AF1454" i="2"/>
  <c r="AG1454" i="2"/>
  <c r="AH1454" i="2"/>
  <c r="AF1095" i="2"/>
  <c r="AG1095" i="2"/>
  <c r="AH1095" i="2"/>
  <c r="AF585" i="2"/>
  <c r="AG585" i="2"/>
  <c r="AH585" i="2"/>
  <c r="AF733" i="2"/>
  <c r="AG733" i="2"/>
  <c r="AH733" i="2"/>
  <c r="AF546" i="2"/>
  <c r="AG546" i="2"/>
  <c r="AH546" i="2"/>
  <c r="AF2693" i="2"/>
  <c r="AG2693" i="2"/>
  <c r="AH2693" i="2"/>
  <c r="AF1308" i="2"/>
  <c r="AG1308" i="2"/>
  <c r="AH1308" i="2"/>
  <c r="AF2479" i="2"/>
  <c r="AG2479" i="2"/>
  <c r="AH2479" i="2"/>
  <c r="AF2262" i="2"/>
  <c r="AG2262" i="2"/>
  <c r="AH2262" i="2"/>
  <c r="AF1622" i="2"/>
  <c r="AG1622" i="2"/>
  <c r="AH1622" i="2"/>
  <c r="AF1731" i="2"/>
  <c r="AG1731" i="2"/>
  <c r="AH1731" i="2"/>
  <c r="AF2203" i="2"/>
  <c r="AG2203" i="2"/>
  <c r="AH2203" i="2"/>
  <c r="AF2668" i="2"/>
  <c r="AG2668" i="2"/>
  <c r="AH2668" i="2"/>
  <c r="AF36" i="2"/>
  <c r="AG36" i="2"/>
  <c r="AH36" i="2"/>
  <c r="AF2518" i="2"/>
  <c r="AG2518" i="2"/>
  <c r="AH2518" i="2"/>
  <c r="AF422" i="2"/>
  <c r="AG422" i="2"/>
  <c r="AH422" i="2"/>
  <c r="AF1775" i="2"/>
  <c r="AG1775" i="2"/>
  <c r="AH1775" i="2"/>
  <c r="AF206" i="2"/>
  <c r="AG206" i="2"/>
  <c r="AH206" i="2"/>
  <c r="AF934" i="2"/>
  <c r="AG934" i="2"/>
  <c r="AH934" i="2"/>
  <c r="AF2663" i="2"/>
  <c r="AG2663" i="2"/>
  <c r="AH2663" i="2"/>
  <c r="AF672" i="2"/>
  <c r="AG672" i="2"/>
  <c r="AH672" i="2"/>
  <c r="AF2666" i="2"/>
  <c r="AG2666" i="2"/>
  <c r="AH2666" i="2"/>
  <c r="AF1437" i="2"/>
  <c r="AG1437" i="2"/>
  <c r="AH1437" i="2"/>
  <c r="AF305" i="2"/>
  <c r="AG305" i="2"/>
  <c r="AH305" i="2"/>
  <c r="AF324" i="2"/>
  <c r="AG324" i="2"/>
  <c r="AH324" i="2"/>
  <c r="AF800" i="2"/>
  <c r="AG800" i="2"/>
  <c r="AH800" i="2"/>
  <c r="AF2490" i="2"/>
  <c r="AG2490" i="2"/>
  <c r="AH2490" i="2"/>
  <c r="AF538" i="2"/>
  <c r="AG538" i="2"/>
  <c r="AH538" i="2"/>
  <c r="AF2753" i="2"/>
  <c r="AG2753" i="2"/>
  <c r="AH2753" i="2"/>
  <c r="AF1749" i="2"/>
  <c r="AG1749" i="2"/>
  <c r="AH1749" i="2"/>
  <c r="AF2566" i="2"/>
  <c r="AG2566" i="2"/>
  <c r="AH2566" i="2"/>
  <c r="AF2078" i="2"/>
  <c r="AG2078" i="2"/>
  <c r="AH2078" i="2"/>
  <c r="AF1378" i="2"/>
  <c r="AG1378" i="2"/>
  <c r="AH1378" i="2"/>
  <c r="AF1928" i="2"/>
  <c r="AG1928" i="2"/>
  <c r="AH1928" i="2"/>
  <c r="AF744" i="2"/>
  <c r="AG744" i="2"/>
  <c r="AH744" i="2"/>
  <c r="AF1083" i="2"/>
  <c r="AG1083" i="2"/>
  <c r="AH1083" i="2"/>
  <c r="AF801" i="2"/>
  <c r="AG801" i="2"/>
  <c r="AH801" i="2"/>
  <c r="AF1887" i="2"/>
  <c r="AG1887" i="2"/>
  <c r="AH1887" i="2"/>
  <c r="AF2050" i="2"/>
  <c r="AG2050" i="2"/>
  <c r="AH2050" i="2"/>
  <c r="AF946" i="2"/>
  <c r="AG946" i="2"/>
  <c r="AH946" i="2"/>
  <c r="AF2597" i="2"/>
  <c r="AG2597" i="2"/>
  <c r="AH2597" i="2"/>
  <c r="AF1288" i="2"/>
  <c r="AG1288" i="2"/>
  <c r="AH1288" i="2"/>
  <c r="AF1617" i="2"/>
  <c r="AG1617" i="2"/>
  <c r="AH1617" i="2"/>
  <c r="AF890" i="2"/>
  <c r="AG890" i="2"/>
  <c r="AH890" i="2"/>
  <c r="AF2394" i="2"/>
  <c r="AG2394" i="2"/>
  <c r="AH2394" i="2"/>
  <c r="AF2442" i="2"/>
  <c r="AG2442" i="2"/>
  <c r="AH2442" i="2"/>
  <c r="AF2602" i="2"/>
  <c r="AG2602" i="2"/>
  <c r="AH2602" i="2"/>
  <c r="AF1798" i="2"/>
  <c r="AG1798" i="2"/>
  <c r="AH1798" i="2"/>
  <c r="AF1546" i="2"/>
  <c r="AG1546" i="2"/>
  <c r="AH1546" i="2"/>
  <c r="AF1397" i="2"/>
  <c r="AG1397" i="2"/>
  <c r="AH1397" i="2"/>
  <c r="AF941" i="2"/>
  <c r="AG941" i="2"/>
  <c r="AH941" i="2"/>
  <c r="AF1327" i="2"/>
  <c r="AG1327" i="2"/>
  <c r="AH1327" i="2"/>
  <c r="AF1045" i="2"/>
  <c r="AG1045" i="2"/>
  <c r="AH1045" i="2"/>
  <c r="AF804" i="2"/>
  <c r="AG804" i="2"/>
  <c r="AH804" i="2"/>
  <c r="AF911" i="2"/>
  <c r="AG911" i="2"/>
  <c r="AH911" i="2"/>
  <c r="AF1542" i="2"/>
  <c r="AG1542" i="2"/>
  <c r="AH1542" i="2"/>
  <c r="AF1025" i="2"/>
  <c r="AG1025" i="2"/>
  <c r="AH1025" i="2"/>
  <c r="AF2129" i="2"/>
  <c r="AG2129" i="2"/>
  <c r="AH2129" i="2"/>
  <c r="AF2134" i="2"/>
  <c r="AG2134" i="2"/>
  <c r="AH2134" i="2"/>
  <c r="AF1067" i="2"/>
  <c r="AG1067" i="2"/>
  <c r="AH1067" i="2"/>
  <c r="AF2317" i="2"/>
  <c r="AG2317" i="2"/>
  <c r="AH2317" i="2"/>
  <c r="AF1300" i="2"/>
  <c r="AG1300" i="2"/>
  <c r="AH1300" i="2"/>
  <c r="AF1317" i="2"/>
  <c r="AG1317" i="2"/>
  <c r="AH1317" i="2"/>
  <c r="AF331" i="2"/>
  <c r="AG331" i="2"/>
  <c r="AH331" i="2"/>
  <c r="AF1548" i="2"/>
  <c r="AG1548" i="2"/>
  <c r="AH1548" i="2"/>
  <c r="AF1372" i="2"/>
  <c r="AG1372" i="2"/>
  <c r="AH1372" i="2"/>
  <c r="AF1513" i="2"/>
  <c r="AG1513" i="2"/>
  <c r="AH1513" i="2"/>
  <c r="AF2306" i="2"/>
  <c r="AG2306" i="2"/>
  <c r="AH2306" i="2"/>
  <c r="AF269" i="2"/>
  <c r="AG269" i="2"/>
  <c r="AH269" i="2"/>
  <c r="AF2646" i="2"/>
  <c r="AG2646" i="2"/>
  <c r="AH2646" i="2"/>
  <c r="AF2481" i="2"/>
  <c r="AG2481" i="2"/>
  <c r="AH2481" i="2"/>
  <c r="AF387" i="2"/>
  <c r="AG387" i="2"/>
  <c r="AH387" i="2"/>
  <c r="AF1259" i="2"/>
  <c r="AG1259" i="2"/>
  <c r="AH1259" i="2"/>
  <c r="AF2175" i="2"/>
  <c r="AG2175" i="2"/>
  <c r="AH2175" i="2"/>
  <c r="AF2554" i="2"/>
  <c r="AG2554" i="2"/>
  <c r="AH2554" i="2"/>
  <c r="AF506" i="2"/>
  <c r="AG506" i="2"/>
  <c r="AH506" i="2"/>
  <c r="AF2483" i="2"/>
  <c r="AG2483" i="2"/>
  <c r="AH2483" i="2"/>
  <c r="AF1243" i="2"/>
  <c r="AG1243" i="2"/>
  <c r="AH1243" i="2"/>
  <c r="AF1489" i="2"/>
  <c r="AG1489" i="2"/>
  <c r="AH1489" i="2"/>
  <c r="AF1084" i="2"/>
  <c r="AG1084" i="2"/>
  <c r="AH1084" i="2"/>
  <c r="AF1909" i="2"/>
  <c r="AG1909" i="2"/>
  <c r="AH1909" i="2"/>
  <c r="AF1322" i="2"/>
  <c r="AG1322" i="2"/>
  <c r="AH1322" i="2"/>
  <c r="AF2002" i="2"/>
  <c r="AG2002" i="2"/>
  <c r="AH2002" i="2"/>
  <c r="AF1103" i="2"/>
  <c r="AG1103" i="2"/>
  <c r="AH1103" i="2"/>
  <c r="AF2366" i="2"/>
  <c r="AG2366" i="2"/>
  <c r="AH2366" i="2"/>
  <c r="AF2276" i="2"/>
  <c r="AG2276" i="2"/>
  <c r="AH2276" i="2"/>
  <c r="AF620" i="2"/>
  <c r="AG620" i="2"/>
  <c r="AH620" i="2"/>
  <c r="AF704" i="2"/>
  <c r="AG704" i="2"/>
  <c r="AH704" i="2"/>
  <c r="AF2067" i="2"/>
  <c r="AG2067" i="2"/>
  <c r="AH2067" i="2"/>
  <c r="AF2734" i="2"/>
  <c r="AG2734" i="2"/>
  <c r="AH2734" i="2"/>
  <c r="AF1834" i="2"/>
  <c r="AG1834" i="2"/>
  <c r="AH1834" i="2"/>
  <c r="AF2340" i="2"/>
  <c r="AG2340" i="2"/>
  <c r="AH2340" i="2"/>
  <c r="AF1971" i="2"/>
  <c r="AG1971" i="2"/>
  <c r="AH1971" i="2"/>
  <c r="AF603" i="2"/>
  <c r="AG603" i="2"/>
  <c r="AH603" i="2"/>
  <c r="AF2333" i="2"/>
  <c r="AG2333" i="2"/>
  <c r="AH2333" i="2"/>
  <c r="AF1952" i="2"/>
  <c r="AG1952" i="2"/>
  <c r="AH1952" i="2"/>
  <c r="AF2736" i="2"/>
  <c r="AG2736" i="2"/>
  <c r="AH2736" i="2"/>
  <c r="AF2307" i="2"/>
  <c r="AG2307" i="2"/>
  <c r="AH2307" i="2"/>
  <c r="AF275" i="2"/>
  <c r="AG275" i="2"/>
  <c r="AH275" i="2"/>
  <c r="AF659" i="2"/>
  <c r="AG659" i="2"/>
  <c r="AH659" i="2"/>
  <c r="AF2132" i="2"/>
  <c r="AG2132" i="2"/>
  <c r="AH2132" i="2"/>
  <c r="AF2416" i="2"/>
  <c r="AG2416" i="2"/>
  <c r="AH2416" i="2"/>
  <c r="AF2259" i="2"/>
  <c r="AG2259" i="2"/>
  <c r="AH2259" i="2"/>
  <c r="AF491" i="2"/>
  <c r="AG491" i="2"/>
  <c r="AH491" i="2"/>
  <c r="AF1471" i="2"/>
  <c r="AG1471" i="2"/>
  <c r="AH1471" i="2"/>
  <c r="AF1117" i="2"/>
  <c r="AG1117" i="2"/>
  <c r="AH1117" i="2"/>
  <c r="AF1878" i="2"/>
  <c r="AG1878" i="2"/>
  <c r="AH1878" i="2"/>
  <c r="AF2186" i="2"/>
  <c r="AG2186" i="2"/>
  <c r="AH2186" i="2"/>
  <c r="AF2561" i="2"/>
  <c r="AG2561" i="2"/>
  <c r="AH2561" i="2"/>
  <c r="AF2535" i="2"/>
  <c r="AG2535" i="2"/>
  <c r="AH2535" i="2"/>
  <c r="AF698" i="2"/>
  <c r="AG698" i="2"/>
  <c r="AH698" i="2"/>
  <c r="AF1114" i="2"/>
  <c r="AG1114" i="2"/>
  <c r="AH1114" i="2"/>
  <c r="AF858" i="2"/>
  <c r="AG858" i="2"/>
  <c r="AH858" i="2"/>
  <c r="AF2441" i="2"/>
  <c r="AG2441" i="2"/>
  <c r="AH2441" i="2"/>
  <c r="AF765" i="2"/>
  <c r="AG765" i="2"/>
  <c r="AH765" i="2"/>
  <c r="AF2005" i="2"/>
  <c r="AG2005" i="2"/>
  <c r="AH2005" i="2"/>
  <c r="AF2013" i="2"/>
  <c r="AG2013" i="2"/>
  <c r="AH2013" i="2"/>
  <c r="AF2087" i="2"/>
  <c r="AG2087" i="2"/>
  <c r="AH2087" i="2"/>
  <c r="AF253" i="2"/>
  <c r="AG253" i="2"/>
  <c r="AH253" i="2"/>
  <c r="AF2503" i="2"/>
  <c r="AG2503" i="2"/>
  <c r="AH2503" i="2"/>
  <c r="AF1044" i="2"/>
  <c r="AG1044" i="2"/>
  <c r="AH1044" i="2"/>
  <c r="AF1860" i="2"/>
  <c r="AG1860" i="2"/>
  <c r="AH1860" i="2"/>
  <c r="AF2732" i="2"/>
  <c r="AG2732" i="2"/>
  <c r="AH2732" i="2"/>
  <c r="AF2432" i="2"/>
  <c r="AG2432" i="2"/>
  <c r="AH2432" i="2"/>
  <c r="AF1804" i="2"/>
  <c r="AG1804" i="2"/>
  <c r="AH1804" i="2"/>
  <c r="AF1624" i="2"/>
  <c r="AG1624" i="2"/>
  <c r="AH1624" i="2"/>
  <c r="AF1969" i="2"/>
  <c r="AG1969" i="2"/>
  <c r="AH1969" i="2"/>
  <c r="AF1577" i="2"/>
  <c r="AG1577" i="2"/>
  <c r="AH1577" i="2"/>
  <c r="AF955" i="2"/>
  <c r="AG955" i="2"/>
  <c r="AH955" i="2"/>
  <c r="AF2057" i="2"/>
  <c r="AG2057" i="2"/>
  <c r="AH2057" i="2"/>
  <c r="AF161" i="2"/>
  <c r="AG161" i="2"/>
  <c r="AH161" i="2"/>
  <c r="AF694" i="2"/>
  <c r="AG694" i="2"/>
  <c r="AH694" i="2"/>
  <c r="AF379" i="2"/>
  <c r="AG379" i="2"/>
  <c r="AH379" i="2"/>
  <c r="AF1736" i="2"/>
  <c r="AG1736" i="2"/>
  <c r="AH1736" i="2"/>
  <c r="AF2428" i="2"/>
  <c r="AG2428" i="2"/>
  <c r="AH2428" i="2"/>
  <c r="AF799" i="2"/>
  <c r="AG799" i="2"/>
  <c r="AH799" i="2"/>
  <c r="AF1867" i="2"/>
  <c r="AG1867" i="2"/>
  <c r="AH1867" i="2"/>
  <c r="AF2444" i="2"/>
  <c r="AG2444" i="2"/>
  <c r="AH2444" i="2"/>
  <c r="AF968" i="2"/>
  <c r="AG968" i="2"/>
  <c r="AH968" i="2"/>
  <c r="AF2448" i="2"/>
  <c r="AG2448" i="2"/>
  <c r="AH2448" i="2"/>
  <c r="AF1862" i="2"/>
  <c r="AG1862" i="2"/>
  <c r="AH1862" i="2"/>
  <c r="AF1932" i="2"/>
  <c r="AG1932" i="2"/>
  <c r="AH1932" i="2"/>
  <c r="AF1794" i="2"/>
  <c r="AG1794" i="2"/>
  <c r="AH1794" i="2"/>
  <c r="AF2267" i="2"/>
  <c r="AG2267" i="2"/>
  <c r="AH2267" i="2"/>
  <c r="AF168" i="2"/>
  <c r="AG168" i="2"/>
  <c r="AH168" i="2"/>
  <c r="AF2278" i="2"/>
  <c r="AG2278" i="2"/>
  <c r="AH2278" i="2"/>
  <c r="AF2625" i="2"/>
  <c r="AG2625" i="2"/>
  <c r="AH2625" i="2"/>
  <c r="AF2046" i="2"/>
  <c r="AG2046" i="2"/>
  <c r="AH2046" i="2"/>
  <c r="AF957" i="2"/>
  <c r="AG957" i="2"/>
  <c r="AH957" i="2"/>
  <c r="AF2459" i="2"/>
  <c r="AG2459" i="2"/>
  <c r="AH2459" i="2"/>
  <c r="AF2095" i="2"/>
  <c r="AG2095" i="2"/>
  <c r="AH2095" i="2"/>
  <c r="AF1266" i="2"/>
  <c r="AG1266" i="2"/>
  <c r="AH1266" i="2"/>
  <c r="AF969" i="2"/>
  <c r="AG969" i="2"/>
  <c r="AH969" i="2"/>
  <c r="AF2696" i="2"/>
  <c r="AG2696" i="2"/>
  <c r="AH2696" i="2"/>
  <c r="AF2739" i="2"/>
  <c r="AG2739" i="2"/>
  <c r="AH2739" i="2"/>
  <c r="AF1507" i="2"/>
  <c r="AG1507" i="2"/>
  <c r="AH1507" i="2"/>
  <c r="AF1555" i="2"/>
  <c r="AG1555" i="2"/>
  <c r="AH1555" i="2"/>
  <c r="AF155" i="2"/>
  <c r="AG155" i="2"/>
  <c r="AH155" i="2"/>
  <c r="AF2581" i="2"/>
  <c r="AG2581" i="2"/>
  <c r="AH2581" i="2"/>
  <c r="AF238" i="2"/>
  <c r="AG238" i="2"/>
  <c r="AH238" i="2"/>
  <c r="AF1063" i="2"/>
  <c r="AG1063" i="2"/>
  <c r="AH1063" i="2"/>
  <c r="AF164" i="2"/>
  <c r="AG164" i="2"/>
  <c r="AH164" i="2"/>
  <c r="AF728" i="2"/>
  <c r="AG728" i="2"/>
  <c r="AH728" i="2"/>
  <c r="AF1394" i="2"/>
  <c r="AG1394" i="2"/>
  <c r="AH1394" i="2"/>
  <c r="AF625" i="2"/>
  <c r="AG625" i="2"/>
  <c r="AH625" i="2"/>
  <c r="AF863" i="2"/>
  <c r="AG863" i="2"/>
  <c r="AH863" i="2"/>
  <c r="AF2082" i="2"/>
  <c r="AG2082" i="2"/>
  <c r="AH2082" i="2"/>
  <c r="AF1320" i="2"/>
  <c r="AG1320" i="2"/>
  <c r="AH1320" i="2"/>
  <c r="AF930" i="2"/>
  <c r="AG930" i="2"/>
  <c r="AH930" i="2"/>
  <c r="AF1375" i="2"/>
  <c r="AG1375" i="2"/>
  <c r="AH1375" i="2"/>
  <c r="AF709" i="2"/>
  <c r="AG709" i="2"/>
  <c r="AH709" i="2"/>
  <c r="AF1695" i="2"/>
  <c r="AG1695" i="2"/>
  <c r="AH1695" i="2"/>
  <c r="AF565" i="2"/>
  <c r="AG565" i="2"/>
  <c r="AH565" i="2"/>
  <c r="AF2615" i="2"/>
  <c r="AG2615" i="2"/>
  <c r="AH2615" i="2"/>
  <c r="AF1102" i="2"/>
  <c r="AG1102" i="2"/>
  <c r="AH1102" i="2"/>
  <c r="AF1687" i="2"/>
  <c r="AG1687" i="2"/>
  <c r="AH1687" i="2"/>
  <c r="AF1748" i="2"/>
  <c r="AG1748" i="2"/>
  <c r="AH1748" i="2"/>
  <c r="AF2061" i="2"/>
  <c r="AG2061" i="2"/>
  <c r="AH2061" i="2"/>
  <c r="AF1430" i="2"/>
  <c r="AG1430" i="2"/>
  <c r="AH1430" i="2"/>
  <c r="AF1979" i="2"/>
  <c r="AG1979" i="2"/>
  <c r="AH1979" i="2"/>
  <c r="AF381" i="2"/>
  <c r="AG381" i="2"/>
  <c r="AH381" i="2"/>
  <c r="AF734" i="2"/>
  <c r="AG734" i="2"/>
  <c r="AH734" i="2"/>
  <c r="AF2337" i="2"/>
  <c r="AG2337" i="2"/>
  <c r="AH2337" i="2"/>
  <c r="AF2758" i="2"/>
  <c r="AG2758" i="2"/>
  <c r="AH2758" i="2"/>
  <c r="AF1931" i="2"/>
  <c r="AG1931" i="2"/>
  <c r="AH1931" i="2"/>
  <c r="AF2236" i="2"/>
  <c r="AG2236" i="2"/>
  <c r="AH2236" i="2"/>
  <c r="AF1215" i="2"/>
  <c r="AG1215" i="2"/>
  <c r="AH1215" i="2"/>
  <c r="AF1169" i="2"/>
  <c r="AG1169" i="2"/>
  <c r="AH1169" i="2"/>
  <c r="AF274" i="2"/>
  <c r="AG274" i="2"/>
  <c r="AH274" i="2"/>
  <c r="AF2420" i="2"/>
  <c r="AG2420" i="2"/>
  <c r="AH2420" i="2"/>
  <c r="AF1345" i="2"/>
  <c r="AG1345" i="2"/>
  <c r="AH1345" i="2"/>
  <c r="AF26" i="2"/>
  <c r="AG26" i="2"/>
  <c r="AH26" i="2"/>
  <c r="AF1237" i="2"/>
  <c r="AG1237" i="2"/>
  <c r="AH1237" i="2"/>
  <c r="AF500" i="2"/>
  <c r="AG500" i="2"/>
  <c r="AH500" i="2"/>
  <c r="AF1182" i="2"/>
  <c r="AG1182" i="2"/>
  <c r="AH1182" i="2"/>
  <c r="AF2473" i="2"/>
  <c r="AG2473" i="2"/>
  <c r="AH2473" i="2"/>
  <c r="AF2456" i="2"/>
  <c r="AG2456" i="2"/>
  <c r="AH2456" i="2"/>
  <c r="AF2165" i="2"/>
  <c r="AG2165" i="2"/>
  <c r="AH2165" i="2"/>
  <c r="AF1181" i="2"/>
  <c r="AG1181" i="2"/>
  <c r="AH1181" i="2"/>
  <c r="AF2688" i="2"/>
  <c r="AG2688" i="2"/>
  <c r="AH2688" i="2"/>
  <c r="AF1892" i="2"/>
  <c r="AG1892" i="2"/>
  <c r="AH1892" i="2"/>
  <c r="AF2286" i="2"/>
  <c r="AG2286" i="2"/>
  <c r="AH2286" i="2"/>
  <c r="AF1991" i="2"/>
  <c r="AG1991" i="2"/>
  <c r="AH1991" i="2"/>
  <c r="AF2534" i="2"/>
  <c r="AG2534" i="2"/>
  <c r="AH2534" i="2"/>
  <c r="AF2208" i="2"/>
  <c r="AG2208" i="2"/>
  <c r="AH2208" i="2"/>
  <c r="AF713" i="2"/>
  <c r="AG713" i="2"/>
  <c r="AH713" i="2"/>
  <c r="AF588" i="2"/>
  <c r="AG588" i="2"/>
  <c r="AH588" i="2"/>
  <c r="AF1882" i="2"/>
  <c r="AG1882" i="2"/>
  <c r="AH1882" i="2"/>
  <c r="AF1314" i="2"/>
  <c r="AG1314" i="2"/>
  <c r="AH1314" i="2"/>
  <c r="AF2553" i="2"/>
  <c r="AG2553" i="2"/>
  <c r="AH2553" i="2"/>
  <c r="AF1777" i="2"/>
  <c r="AG1777" i="2"/>
  <c r="AH1777" i="2"/>
  <c r="AF1097" i="2"/>
  <c r="AG1097" i="2"/>
  <c r="AH1097" i="2"/>
  <c r="AF2626" i="2"/>
  <c r="AG2626" i="2"/>
  <c r="AH2626" i="2"/>
  <c r="AF1467" i="2"/>
  <c r="AG1467" i="2"/>
  <c r="AH1467" i="2"/>
  <c r="AF2565" i="2"/>
  <c r="AG2565" i="2"/>
  <c r="AH2565" i="2"/>
  <c r="AF1827" i="2"/>
  <c r="AG1827" i="2"/>
  <c r="AH1827" i="2"/>
  <c r="AF2584" i="2"/>
  <c r="AG2584" i="2"/>
  <c r="AH2584" i="2"/>
  <c r="AF2009" i="2"/>
  <c r="AG2009" i="2"/>
  <c r="AH2009" i="2"/>
  <c r="AF1416" i="2"/>
  <c r="AG1416" i="2"/>
  <c r="AH1416" i="2"/>
  <c r="AF2582" i="2"/>
  <c r="AG2582" i="2"/>
  <c r="AH2582" i="2"/>
  <c r="AF1950" i="2"/>
  <c r="AG1950" i="2"/>
  <c r="AH1950" i="2"/>
  <c r="AF2495" i="2"/>
  <c r="AG2495" i="2"/>
  <c r="AH2495" i="2"/>
  <c r="AF793" i="2"/>
  <c r="AG793" i="2"/>
  <c r="AH793" i="2"/>
  <c r="AF424" i="2"/>
  <c r="AG424" i="2"/>
  <c r="AH424" i="2"/>
  <c r="AF2048" i="2"/>
  <c r="AG2048" i="2"/>
  <c r="AH2048" i="2"/>
  <c r="AF2397" i="2"/>
  <c r="AG2397" i="2"/>
  <c r="AH2397" i="2"/>
  <c r="AF1485" i="2"/>
  <c r="AG1485" i="2"/>
  <c r="AH1485" i="2"/>
  <c r="AF1096" i="2"/>
  <c r="AG1096" i="2"/>
  <c r="AH1096" i="2"/>
  <c r="AF519" i="2"/>
  <c r="AG519" i="2"/>
  <c r="AH519" i="2"/>
  <c r="AF2107" i="2"/>
  <c r="AG2107" i="2"/>
  <c r="AH2107" i="2"/>
  <c r="AF2513" i="2"/>
  <c r="AG2513" i="2"/>
  <c r="AH2513" i="2"/>
  <c r="AF2607" i="2"/>
  <c r="AG2607" i="2"/>
  <c r="AH2607" i="2"/>
  <c r="AF1560" i="2"/>
  <c r="AG1560" i="2"/>
  <c r="AH1560" i="2"/>
  <c r="AF43" i="2"/>
  <c r="AG43" i="2"/>
  <c r="AH43" i="2"/>
  <c r="AF1486" i="2"/>
  <c r="AG1486" i="2"/>
  <c r="AH1486" i="2"/>
  <c r="AF1270" i="2"/>
  <c r="AG1270" i="2"/>
  <c r="AH1270" i="2"/>
  <c r="AF2598" i="2"/>
  <c r="AG2598" i="2"/>
  <c r="AH2598" i="2"/>
  <c r="AF967" i="2"/>
  <c r="AG967" i="2"/>
  <c r="AH967" i="2"/>
  <c r="AF2458" i="2"/>
  <c r="AG2458" i="2"/>
  <c r="AH2458" i="2"/>
  <c r="AF2612" i="2"/>
  <c r="AG2612" i="2"/>
  <c r="AH2612" i="2"/>
  <c r="AF1010" i="2"/>
  <c r="AG1010" i="2"/>
  <c r="AH1010" i="2"/>
  <c r="AF2594" i="2"/>
  <c r="AG2594" i="2"/>
  <c r="AH2594" i="2"/>
  <c r="AF1763" i="2"/>
  <c r="AG1763" i="2"/>
  <c r="AH1763" i="2"/>
  <c r="AF1492" i="2"/>
  <c r="AG1492" i="2"/>
  <c r="AH1492" i="2"/>
  <c r="AF1363" i="2"/>
  <c r="AG1363" i="2"/>
  <c r="AH1363" i="2"/>
  <c r="AF2072" i="2"/>
  <c r="AG2072" i="2"/>
  <c r="AH2072" i="2"/>
  <c r="AF1873" i="2"/>
  <c r="AG1873" i="2"/>
  <c r="AH1873" i="2"/>
  <c r="AF2436" i="2"/>
  <c r="AG2436" i="2"/>
  <c r="AH2436" i="2"/>
  <c r="AF2730" i="2"/>
  <c r="AG2730" i="2"/>
  <c r="AH2730" i="2"/>
  <c r="AF2074" i="2"/>
  <c r="AG2074" i="2"/>
  <c r="AH2074" i="2"/>
  <c r="AF1550" i="2"/>
  <c r="AG1550" i="2"/>
  <c r="AH1550" i="2"/>
  <c r="AF1279" i="2"/>
  <c r="AG1279" i="2"/>
  <c r="AH1279" i="2"/>
  <c r="AF1588" i="2"/>
  <c r="AG1588" i="2"/>
  <c r="AH1588" i="2"/>
  <c r="AF1203" i="2"/>
  <c r="AG1203" i="2"/>
  <c r="AH1203" i="2"/>
  <c r="AF2657" i="2"/>
  <c r="AG2657" i="2"/>
  <c r="AH2657" i="2"/>
  <c r="AF1407" i="2"/>
  <c r="AG1407" i="2"/>
  <c r="AH1407" i="2"/>
  <c r="AF2426" i="2"/>
  <c r="AG2426" i="2"/>
  <c r="AH2426" i="2"/>
  <c r="AF1362" i="2"/>
  <c r="AG1362" i="2"/>
  <c r="AH1362" i="2"/>
  <c r="AF1003" i="2"/>
  <c r="AG1003" i="2"/>
  <c r="AH1003" i="2"/>
  <c r="AF594" i="2"/>
  <c r="AG594" i="2"/>
  <c r="AH594" i="2"/>
  <c r="AF562" i="2"/>
  <c r="AG562" i="2"/>
  <c r="AH562" i="2"/>
  <c r="AF846" i="2"/>
  <c r="AG846" i="2"/>
  <c r="AH846" i="2"/>
  <c r="AF1227" i="2"/>
  <c r="AG1227" i="2"/>
  <c r="AH1227" i="2"/>
  <c r="AF1556" i="2"/>
  <c r="AG1556" i="2"/>
  <c r="AH1556" i="2"/>
  <c r="AF1053" i="2"/>
  <c r="AG1053" i="2"/>
  <c r="AH1053" i="2"/>
  <c r="AF2357" i="2"/>
  <c r="AG2357" i="2"/>
  <c r="AH2357" i="2"/>
  <c r="AF2716" i="2"/>
  <c r="AG2716" i="2"/>
  <c r="AH2716" i="2"/>
  <c r="AF1602" i="2"/>
  <c r="AG1602" i="2"/>
  <c r="AH1602" i="2"/>
  <c r="AF376" i="2"/>
  <c r="AG376" i="2"/>
  <c r="AH376" i="2"/>
  <c r="AF2015" i="2"/>
  <c r="AG2015" i="2"/>
  <c r="AH2015" i="2"/>
  <c r="AF2605" i="2"/>
  <c r="AG2605" i="2"/>
  <c r="AH2605" i="2"/>
  <c r="AF2034" i="2"/>
  <c r="AG2034" i="2"/>
  <c r="AH2034" i="2"/>
  <c r="AF670" i="2"/>
  <c r="AG670" i="2"/>
  <c r="AH670" i="2"/>
  <c r="AF47" i="2"/>
  <c r="AG47" i="2"/>
  <c r="AH47" i="2"/>
  <c r="AF332" i="2"/>
  <c r="AG332" i="2"/>
  <c r="AH332" i="2"/>
  <c r="AF1400" i="2"/>
  <c r="AG1400" i="2"/>
  <c r="AH1400" i="2"/>
  <c r="AF1401" i="2"/>
  <c r="AG1401" i="2"/>
  <c r="AH1401" i="2"/>
  <c r="AF2636" i="2"/>
  <c r="AG2636" i="2"/>
  <c r="AH2636" i="2"/>
  <c r="AF2744" i="2"/>
  <c r="AG2744" i="2"/>
  <c r="AH2744" i="2"/>
  <c r="AF522" i="2"/>
  <c r="AG522" i="2"/>
  <c r="AH522" i="2"/>
  <c r="AF723" i="2"/>
  <c r="AG723" i="2"/>
  <c r="AH723" i="2"/>
  <c r="AF1343" i="2"/>
  <c r="AG1343" i="2"/>
  <c r="AH1343" i="2"/>
  <c r="AF816" i="2"/>
  <c r="AG816" i="2"/>
  <c r="AH816" i="2"/>
  <c r="AF654" i="2"/>
  <c r="AG654" i="2"/>
  <c r="AH654" i="2"/>
  <c r="AF619" i="2"/>
  <c r="AG619" i="2"/>
  <c r="AH619" i="2"/>
  <c r="AF2347" i="2"/>
  <c r="AG2347" i="2"/>
  <c r="AH2347" i="2"/>
  <c r="AF178" i="2"/>
  <c r="AG178" i="2"/>
  <c r="AH178" i="2"/>
  <c r="AF647" i="2"/>
  <c r="AG647" i="2"/>
  <c r="AH647" i="2"/>
  <c r="AF229" i="2"/>
  <c r="AG229" i="2"/>
  <c r="AH229" i="2"/>
  <c r="AF570" i="2"/>
  <c r="AG570" i="2"/>
  <c r="AH570" i="2"/>
  <c r="AF2759" i="2"/>
  <c r="AG2759" i="2"/>
  <c r="AH2759" i="2"/>
  <c r="AF938" i="2"/>
  <c r="AG938" i="2"/>
  <c r="AH938" i="2"/>
  <c r="AF1699" i="2"/>
  <c r="AG1699" i="2"/>
  <c r="AH1699" i="2"/>
  <c r="AF201" i="2"/>
  <c r="AG201" i="2"/>
  <c r="AH201" i="2"/>
  <c r="AF1813" i="2"/>
  <c r="AG1813" i="2"/>
  <c r="AH1813" i="2"/>
  <c r="AF2674" i="2"/>
  <c r="AG2674" i="2"/>
  <c r="AH2674" i="2"/>
  <c r="AF1334" i="2"/>
  <c r="AG1334" i="2"/>
  <c r="AH1334" i="2"/>
  <c r="AF132" i="2"/>
  <c r="AG132" i="2"/>
  <c r="AH132" i="2"/>
  <c r="AF1553" i="2"/>
  <c r="AG1553" i="2"/>
  <c r="AH1553" i="2"/>
  <c r="AF2028" i="2"/>
  <c r="AG2028" i="2"/>
  <c r="AH2028" i="2"/>
  <c r="AF1292" i="2"/>
  <c r="AG1292" i="2"/>
  <c r="AH1292" i="2"/>
  <c r="AF2413" i="2"/>
  <c r="AG2413" i="2"/>
  <c r="AH2413" i="2"/>
  <c r="AF189" i="2"/>
  <c r="AG189" i="2"/>
  <c r="AH189" i="2"/>
  <c r="AF1533" i="2"/>
  <c r="AG1533" i="2"/>
  <c r="AH1533" i="2"/>
  <c r="AF1462" i="2"/>
  <c r="AG1462" i="2"/>
  <c r="AH1462" i="2"/>
  <c r="AF577" i="2"/>
  <c r="AG577" i="2"/>
  <c r="AH577" i="2"/>
  <c r="AF1235" i="2"/>
  <c r="AG1235" i="2"/>
  <c r="AH1235" i="2"/>
  <c r="AF2157" i="2"/>
  <c r="AG2157" i="2"/>
  <c r="AH2157" i="2"/>
  <c r="AF1689" i="2"/>
  <c r="AG1689" i="2"/>
  <c r="AH1689" i="2"/>
  <c r="AF1297" i="2"/>
  <c r="AG1297" i="2"/>
  <c r="AH1297" i="2"/>
  <c r="AF1989" i="2"/>
  <c r="AG1989" i="2"/>
  <c r="AH1989" i="2"/>
  <c r="AF2291" i="2"/>
  <c r="AG2291" i="2"/>
  <c r="AH2291" i="2"/>
  <c r="AF1042" i="2"/>
  <c r="AG1042" i="2"/>
  <c r="AH1042" i="2"/>
  <c r="AF2038" i="2"/>
  <c r="AG2038" i="2"/>
  <c r="AH2038" i="2"/>
  <c r="AF121" i="2"/>
  <c r="AG121" i="2"/>
  <c r="AH121" i="2"/>
  <c r="AF644" i="2"/>
  <c r="AG644" i="2"/>
  <c r="AH644" i="2"/>
  <c r="AF1990" i="2"/>
  <c r="AG1990" i="2"/>
  <c r="AH1990" i="2"/>
  <c r="AF245" i="2"/>
  <c r="AG245" i="2"/>
  <c r="AH245" i="2"/>
  <c r="AF2041" i="2"/>
  <c r="AG2041" i="2"/>
  <c r="AH2041" i="2"/>
  <c r="AF2703" i="2"/>
  <c r="AG2703" i="2"/>
  <c r="AH2703" i="2"/>
  <c r="AF1134" i="2"/>
  <c r="AG1134" i="2"/>
  <c r="AH1134" i="2"/>
  <c r="AF2025" i="2"/>
  <c r="AG2025" i="2"/>
  <c r="AH2025" i="2"/>
  <c r="AF194" i="2"/>
  <c r="AG194" i="2"/>
  <c r="AH194" i="2"/>
  <c r="AF1640" i="2"/>
  <c r="AG1640" i="2"/>
  <c r="AH1640" i="2"/>
  <c r="AF922" i="2"/>
  <c r="AG922" i="2"/>
  <c r="AH922" i="2"/>
  <c r="AF2654" i="2"/>
  <c r="AG2654" i="2"/>
  <c r="AH2654" i="2"/>
  <c r="AF960" i="2"/>
  <c r="AG960" i="2"/>
  <c r="AH960" i="2"/>
  <c r="AF1005" i="2"/>
  <c r="AG1005" i="2"/>
  <c r="AH1005" i="2"/>
  <c r="AF1505" i="2"/>
  <c r="AG1505" i="2"/>
  <c r="AH1505" i="2"/>
  <c r="AF2499" i="2"/>
  <c r="AG2499" i="2"/>
  <c r="AH2499" i="2"/>
  <c r="AF1638" i="2"/>
  <c r="AG1638" i="2"/>
  <c r="AH1638" i="2"/>
  <c r="AF1244" i="2"/>
  <c r="AG1244" i="2"/>
  <c r="AH1244" i="2"/>
  <c r="AF2410" i="2"/>
  <c r="AG2410" i="2"/>
  <c r="AH2410" i="2"/>
  <c r="AF700" i="2"/>
  <c r="AG700" i="2"/>
  <c r="AH700" i="2"/>
  <c r="AF1998" i="2"/>
  <c r="AG1998" i="2"/>
  <c r="AH1998" i="2"/>
  <c r="AF1502" i="2"/>
  <c r="AG1502" i="2"/>
  <c r="AH1502" i="2"/>
  <c r="AF664" i="2"/>
  <c r="AG664" i="2"/>
  <c r="AH664" i="2"/>
  <c r="AF1530" i="2"/>
  <c r="AG1530" i="2"/>
  <c r="AH1530" i="2"/>
  <c r="AF1904" i="2"/>
  <c r="AG1904" i="2"/>
  <c r="AH1904" i="2"/>
  <c r="AF140" i="2"/>
  <c r="AG140" i="2"/>
  <c r="AH140" i="2"/>
  <c r="AF1480" i="2"/>
  <c r="AG1480" i="2"/>
  <c r="AH1480" i="2"/>
  <c r="AF1973" i="2"/>
  <c r="AG1973" i="2"/>
  <c r="AH1973" i="2"/>
  <c r="AF1610" i="2"/>
  <c r="AG1610" i="2"/>
  <c r="AH1610" i="2"/>
  <c r="AF1399" i="2"/>
  <c r="AG1399" i="2"/>
  <c r="AH1399" i="2"/>
  <c r="AF936" i="2"/>
  <c r="AG936" i="2"/>
  <c r="AH936" i="2"/>
  <c r="AF200" i="2"/>
  <c r="AG200" i="2"/>
  <c r="AH200" i="2"/>
  <c r="AF2447" i="2"/>
  <c r="AG2447" i="2"/>
  <c r="AH2447" i="2"/>
  <c r="AF410" i="2"/>
  <c r="AG410" i="2"/>
  <c r="AH410" i="2"/>
  <c r="AF891" i="2"/>
  <c r="AG891" i="2"/>
  <c r="AH891" i="2"/>
  <c r="AF1081" i="2"/>
  <c r="AG1081" i="2"/>
  <c r="AH1081" i="2"/>
  <c r="AF1656" i="2"/>
  <c r="AG1656" i="2"/>
  <c r="AH1656" i="2"/>
  <c r="AH1411" i="2"/>
  <c r="AG1411" i="2"/>
  <c r="AF1411" i="2"/>
  <c r="O2" i="3" l="1"/>
  <c r="G2" i="3"/>
  <c r="B2" i="3"/>
  <c r="C2" i="3"/>
  <c r="K2" i="3"/>
  <c r="L2" i="3"/>
  <c r="E2" i="3"/>
  <c r="F2" i="3"/>
  <c r="H2" i="3"/>
  <c r="I2" i="3"/>
  <c r="J2" i="3"/>
  <c r="M2" i="3"/>
  <c r="N2" i="3"/>
  <c r="A2" i="3"/>
  <c r="D2" i="3" l="1"/>
  <c r="P2" i="3"/>
  <c r="V2" i="3"/>
  <c r="U2" i="3"/>
  <c r="Q2" i="3"/>
  <c r="S2" i="3"/>
  <c r="T2" i="3"/>
  <c r="R2" i="3"/>
  <c r="W2" i="3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DYN_cyclist" type="4" refreshedVersion="0" background="1">
    <webPr xml="1" sourceData="1" url="C:\Users\Dani\Desktop\Editor\Exports\Database\DYN_cyclist.xml" htmlTables="1" htmlFormat="all"/>
  </connection>
</connections>
</file>

<file path=xl/sharedStrings.xml><?xml version="1.0" encoding="utf-8"?>
<sst xmlns="http://schemas.openxmlformats.org/spreadsheetml/2006/main" count="33106" uniqueCount="4506">
  <si>
    <t>Martin</t>
  </si>
  <si>
    <t>Casper</t>
  </si>
  <si>
    <t>Dekker</t>
  </si>
  <si>
    <t>Schleck</t>
  </si>
  <si>
    <t>Rodriguez</t>
  </si>
  <si>
    <t>Day</t>
  </si>
  <si>
    <t>Serrano</t>
  </si>
  <si>
    <t>Paulinho</t>
  </si>
  <si>
    <t>Pedersen</t>
  </si>
  <si>
    <t>Nibali</t>
  </si>
  <si>
    <t>Robin</t>
  </si>
  <si>
    <t>Jacobs</t>
  </si>
  <si>
    <t>Gonzalo</t>
  </si>
  <si>
    <t>Clement</t>
  </si>
  <si>
    <t>Bongiorno</t>
  </si>
  <si>
    <t>Brandt</t>
  </si>
  <si>
    <t>Valentin</t>
  </si>
  <si>
    <t>Moser</t>
  </si>
  <si>
    <t>Hansen</t>
  </si>
  <si>
    <t>Rojas</t>
  </si>
  <si>
    <t>Eeckhout</t>
  </si>
  <si>
    <t>Wilson</t>
  </si>
  <si>
    <t>Dumoulin</t>
  </si>
  <si>
    <t>Moreno</t>
  </si>
  <si>
    <t>Batista</t>
  </si>
  <si>
    <t>Perry</t>
  </si>
  <si>
    <t>Soler</t>
  </si>
  <si>
    <t>Li</t>
  </si>
  <si>
    <t>Miller</t>
  </si>
  <si>
    <t>Walker</t>
  </si>
  <si>
    <t>Stewart</t>
  </si>
  <si>
    <t>Thomas</t>
  </si>
  <si>
    <t>Rodrigues</t>
  </si>
  <si>
    <t>Silva</t>
  </si>
  <si>
    <t>Costa</t>
  </si>
  <si>
    <t>Lewis</t>
  </si>
  <si>
    <t>Murphy</t>
  </si>
  <si>
    <t>O'Brien</t>
  </si>
  <si>
    <t>Williams</t>
  </si>
  <si>
    <t>Jarc</t>
  </si>
  <si>
    <t>Didier</t>
  </si>
  <si>
    <t>Brown</t>
  </si>
  <si>
    <t>Carvalho</t>
  </si>
  <si>
    <t>Nielsen</t>
  </si>
  <si>
    <t>Andersen</t>
  </si>
  <si>
    <t>Roy</t>
  </si>
  <si>
    <t>Navarro</t>
  </si>
  <si>
    <t>Keizer</t>
  </si>
  <si>
    <t>Van Poppel</t>
  </si>
  <si>
    <t>Hagen</t>
  </si>
  <si>
    <t>Andres</t>
  </si>
  <si>
    <t>Van Heerden</t>
  </si>
  <si>
    <t>Van Niekerk</t>
  </si>
  <si>
    <t>Cooper</t>
  </si>
  <si>
    <t>Joseph</t>
  </si>
  <si>
    <t>Simon</t>
  </si>
  <si>
    <t>Christensen</t>
  </si>
  <si>
    <t>Guldhammer</t>
  </si>
  <si>
    <t>Ochoa</t>
  </si>
  <si>
    <t>Vanoverschelde</t>
  </si>
  <si>
    <t>Hermans</t>
  </si>
  <si>
    <t>George</t>
  </si>
  <si>
    <t>Santos</t>
  </si>
  <si>
    <t>Arashiro</t>
  </si>
  <si>
    <t>Martinez</t>
  </si>
  <si>
    <t>Nick</t>
  </si>
  <si>
    <t>Madrazo</t>
  </si>
  <si>
    <t>Swift</t>
  </si>
  <si>
    <t>Thill</t>
  </si>
  <si>
    <t>Frank</t>
  </si>
  <si>
    <t>Ma</t>
  </si>
  <si>
    <t>Gallego</t>
  </si>
  <si>
    <t>Herrada</t>
  </si>
  <si>
    <t>Colin</t>
  </si>
  <si>
    <t>Fuchs</t>
  </si>
  <si>
    <t>Oliveira</t>
  </si>
  <si>
    <t>Martins</t>
  </si>
  <si>
    <t>Medvedev</t>
  </si>
  <si>
    <t>Meyer</t>
  </si>
  <si>
    <t>Kreder</t>
  </si>
  <si>
    <t>Wellens</t>
  </si>
  <si>
    <t>Smit</t>
  </si>
  <si>
    <t>Kirsch</t>
  </si>
  <si>
    <t>Blythe</t>
  </si>
  <si>
    <t>Boivin</t>
  </si>
  <si>
    <t>Sagan</t>
  </si>
  <si>
    <t>Stannard</t>
  </si>
  <si>
    <t>Walsleben</t>
  </si>
  <si>
    <t>Summerhill</t>
  </si>
  <si>
    <t>Phinney</t>
  </si>
  <si>
    <t>Cioban</t>
  </si>
  <si>
    <t>Ratto</t>
  </si>
  <si>
    <t>David</t>
  </si>
  <si>
    <t>Smith</t>
  </si>
  <si>
    <t>McLaughlin</t>
  </si>
  <si>
    <t>Ramos</t>
  </si>
  <si>
    <t>Jacob</t>
  </si>
  <si>
    <t>Peng</t>
  </si>
  <si>
    <t>Burke</t>
  </si>
  <si>
    <t>Connor</t>
  </si>
  <si>
    <t>Page</t>
  </si>
  <si>
    <t>Richardson</t>
  </si>
  <si>
    <t>Rowe</t>
  </si>
  <si>
    <t>Van Garderen</t>
  </si>
  <si>
    <t>Anthony</t>
  </si>
  <si>
    <t>Jones</t>
  </si>
  <si>
    <t>Benjamin</t>
  </si>
  <si>
    <t>Edgar</t>
  </si>
  <si>
    <t>Olesen</t>
  </si>
  <si>
    <t>Kvist</t>
  </si>
  <si>
    <t>Wallays</t>
  </si>
  <si>
    <t>Robert</t>
  </si>
  <si>
    <t>Schreurs</t>
  </si>
  <si>
    <t>De Gendt</t>
  </si>
  <si>
    <t>Maxim</t>
  </si>
  <si>
    <t>Carlos</t>
  </si>
  <si>
    <t>Javier</t>
  </si>
  <si>
    <t>Jeremy</t>
  </si>
  <si>
    <t>Francisco</t>
  </si>
  <si>
    <t>Pablo</t>
  </si>
  <si>
    <t>Daniele</t>
  </si>
  <si>
    <t>Sebastian</t>
  </si>
  <si>
    <t>Laurens</t>
  </si>
  <si>
    <t>Paolo</t>
  </si>
  <si>
    <t>Jan</t>
  </si>
  <si>
    <t>Marcus</t>
  </si>
  <si>
    <t>Oliver</t>
  </si>
  <si>
    <t>Maxime</t>
  </si>
  <si>
    <t>Sergei</t>
  </si>
  <si>
    <t>Jelle</t>
  </si>
  <si>
    <t>Murilo</t>
  </si>
  <si>
    <t>Tom</t>
  </si>
  <si>
    <t>Ivan</t>
  </si>
  <si>
    <t>Mathieu</t>
  </si>
  <si>
    <t>Nicolas</t>
  </si>
  <si>
    <t>Peter</t>
  </si>
  <si>
    <t>Jure</t>
  </si>
  <si>
    <t>Alexander</t>
  </si>
  <si>
    <t>Alessandro</t>
  </si>
  <si>
    <t>Christophe</t>
  </si>
  <si>
    <t>Andrea</t>
  </si>
  <si>
    <t>Christian</t>
  </si>
  <si>
    <t>Jens</t>
  </si>
  <si>
    <t>Matej</t>
  </si>
  <si>
    <t>Piotr</t>
  </si>
  <si>
    <t>Felix</t>
  </si>
  <si>
    <t>Enrico</t>
  </si>
  <si>
    <t>Jimmy</t>
  </si>
  <si>
    <t>Lars</t>
  </si>
  <si>
    <t>Jason</t>
  </si>
  <si>
    <t>Kenny</t>
  </si>
  <si>
    <t>Dominique</t>
  </si>
  <si>
    <t>Jorge</t>
  </si>
  <si>
    <t>Paul</t>
  </si>
  <si>
    <t>Nicola</t>
  </si>
  <si>
    <t>Stefano</t>
  </si>
  <si>
    <t>Davide</t>
  </si>
  <si>
    <t>Marco</t>
  </si>
  <si>
    <t>Mario</t>
  </si>
  <si>
    <t>Michael</t>
  </si>
  <si>
    <t>Pierre</t>
  </si>
  <si>
    <t>Mikel</t>
  </si>
  <si>
    <t>Steven</t>
  </si>
  <si>
    <t>Francesco</t>
  </si>
  <si>
    <t>Luca</t>
  </si>
  <si>
    <t>Igor</t>
  </si>
  <si>
    <t>Fabien</t>
  </si>
  <si>
    <t>Dennis</t>
  </si>
  <si>
    <t>Max</t>
  </si>
  <si>
    <t>Manuel</t>
  </si>
  <si>
    <t>Bartosz</t>
  </si>
  <si>
    <t>Wouter</t>
  </si>
  <si>
    <t>Ben</t>
  </si>
  <si>
    <t>Alberto</t>
  </si>
  <si>
    <t>Luis</t>
  </si>
  <si>
    <t>Giovanni</t>
  </si>
  <si>
    <t>Fabio</t>
  </si>
  <si>
    <t>Matthew</t>
  </si>
  <si>
    <t>Robbie</t>
  </si>
  <si>
    <t>Markus</t>
  </si>
  <si>
    <t>Pedro</t>
  </si>
  <si>
    <t>Dario</t>
  </si>
  <si>
    <t>Jonathan</t>
  </si>
  <si>
    <t>Salvatore</t>
  </si>
  <si>
    <t>Dimitri</t>
  </si>
  <si>
    <t>Marcin</t>
  </si>
  <si>
    <t>Bert</t>
  </si>
  <si>
    <t>Stefan</t>
  </si>
  <si>
    <t>Kasper</t>
  </si>
  <si>
    <t>Linus</t>
  </si>
  <si>
    <t>Andreas</t>
  </si>
  <si>
    <t>Carlo</t>
  </si>
  <si>
    <t>Stijn</t>
  </si>
  <si>
    <t>Erik</t>
  </si>
  <si>
    <t>Ian</t>
  </si>
  <si>
    <t>Bas</t>
  </si>
  <si>
    <t>Philip</t>
  </si>
  <si>
    <t>Oscar</t>
  </si>
  <si>
    <t>Julian</t>
  </si>
  <si>
    <t>Cyril</t>
  </si>
  <si>
    <t>Riccardo</t>
  </si>
  <si>
    <t>Matthias</t>
  </si>
  <si>
    <t>Gustav</t>
  </si>
  <si>
    <t>Sergio</t>
  </si>
  <si>
    <t>Elia</t>
  </si>
  <si>
    <t>Tyler</t>
  </si>
  <si>
    <t>Vincenzo</t>
  </si>
  <si>
    <t>Denis</t>
  </si>
  <si>
    <t>Alexandre</t>
  </si>
  <si>
    <t>Ludovic</t>
  </si>
  <si>
    <t>Darren</t>
  </si>
  <si>
    <t>Alexandr</t>
  </si>
  <si>
    <t>Niels</t>
  </si>
  <si>
    <t>Olivier</t>
  </si>
  <si>
    <t>Kevin</t>
  </si>
  <si>
    <t>Eduardo</t>
  </si>
  <si>
    <t>Filippo</t>
  </si>
  <si>
    <t>Charles</t>
  </si>
  <si>
    <t>Stef</t>
  </si>
  <si>
    <t>Matteo</t>
  </si>
  <si>
    <t>Patrick</t>
  </si>
  <si>
    <t>Pavel</t>
  </si>
  <si>
    <t>Nikola</t>
  </si>
  <si>
    <t>Florian</t>
  </si>
  <si>
    <t>Sven</t>
  </si>
  <si>
    <t>Glenn</t>
  </si>
  <si>
    <t>Przemyslaw</t>
  </si>
  <si>
    <t>Daniel</t>
  </si>
  <si>
    <t>Vladimir</t>
  </si>
  <si>
    <t>Julien</t>
  </si>
  <si>
    <t>Nathan</t>
  </si>
  <si>
    <t>Phil</t>
  </si>
  <si>
    <t>Christopher</t>
  </si>
  <si>
    <t>Marc</t>
  </si>
  <si>
    <t>Matti</t>
  </si>
  <si>
    <t>William</t>
  </si>
  <si>
    <t>Arnaud</t>
  </si>
  <si>
    <t>Nico</t>
  </si>
  <si>
    <t>Vincent</t>
  </si>
  <si>
    <t>Antonio</t>
  </si>
  <si>
    <t>Anders</t>
  </si>
  <si>
    <t>Andrei</t>
  </si>
  <si>
    <t>Samuel</t>
  </si>
  <si>
    <t>John</t>
  </si>
  <si>
    <t>Damiano</t>
  </si>
  <si>
    <t>Roman</t>
  </si>
  <si>
    <t>Aaron</t>
  </si>
  <si>
    <t>Unai</t>
  </si>
  <si>
    <t>Steve</t>
  </si>
  <si>
    <t>Gerald</t>
  </si>
  <si>
    <t>Artur</t>
  </si>
  <si>
    <t>Tim</t>
  </si>
  <si>
    <t>Marcel</t>
  </si>
  <si>
    <t>Gianluca</t>
  </si>
  <si>
    <t>Jordi</t>
  </si>
  <si>
    <t>Aleksandr</t>
  </si>
  <si>
    <t>Tomas</t>
  </si>
  <si>
    <t>Ricardo</t>
  </si>
  <si>
    <t>Juan</t>
  </si>
  <si>
    <t>Geoffroy</t>
  </si>
  <si>
    <t>Roger</t>
  </si>
  <si>
    <t>Krzysztof</t>
  </si>
  <si>
    <t>Chris</t>
  </si>
  <si>
    <t>Josef</t>
  </si>
  <si>
    <t>Pascal</t>
  </si>
  <si>
    <t>Kyle</t>
  </si>
  <si>
    <t>Mike</t>
  </si>
  <si>
    <t>Wolfgang</t>
  </si>
  <si>
    <t>Mauricio</t>
  </si>
  <si>
    <t>Johan</t>
  </si>
  <si>
    <t>Antoine</t>
  </si>
  <si>
    <t>Afonso</t>
  </si>
  <si>
    <t>Bruno</t>
  </si>
  <si>
    <t>Walter</t>
  </si>
  <si>
    <t>Bernard</t>
  </si>
  <si>
    <t>Filip</t>
  </si>
  <si>
    <t>Jonas</t>
  </si>
  <si>
    <t>Morten</t>
  </si>
  <si>
    <t>Diego</t>
  </si>
  <si>
    <t>Hugo</t>
  </si>
  <si>
    <t>Mariusz</t>
  </si>
  <si>
    <t>Michal</t>
  </si>
  <si>
    <t>Dries</t>
  </si>
  <si>
    <t>Frederik</t>
  </si>
  <si>
    <t>Rick</t>
  </si>
  <si>
    <t>Jaime</t>
  </si>
  <si>
    <t>Dan</t>
  </si>
  <si>
    <t>Rhys</t>
  </si>
  <si>
    <t>Mark</t>
  </si>
  <si>
    <t>Gianni</t>
  </si>
  <si>
    <t>Lander</t>
  </si>
  <si>
    <t>Alan</t>
  </si>
  <si>
    <t>Johannes</t>
  </si>
  <si>
    <t>Romain</t>
  </si>
  <si>
    <t>Szymon</t>
  </si>
  <si>
    <t>Rui</t>
  </si>
  <si>
    <t>Floris</t>
  </si>
  <si>
    <t>Albert</t>
  </si>
  <si>
    <t>Guillaume</t>
  </si>
  <si>
    <t>Enrique</t>
  </si>
  <si>
    <t>Eduard</t>
  </si>
  <si>
    <t>Cameron</t>
  </si>
  <si>
    <t>Adam</t>
  </si>
  <si>
    <t>Mikhail</t>
  </si>
  <si>
    <t>Anton</t>
  </si>
  <si>
    <t>Ilya</t>
  </si>
  <si>
    <t>Simone</t>
  </si>
  <si>
    <t>Alessio</t>
  </si>
  <si>
    <t>Timothy</t>
  </si>
  <si>
    <t>Lucas</t>
  </si>
  <si>
    <t>Danny</t>
  </si>
  <si>
    <t>Alex</t>
  </si>
  <si>
    <t>Craig</t>
  </si>
  <si>
    <t>Taylor</t>
  </si>
  <si>
    <t>Kristian</t>
  </si>
  <si>
    <t>Emiliano</t>
  </si>
  <si>
    <t>Mattia</t>
  </si>
  <si>
    <t>Adrian</t>
  </si>
  <si>
    <t>Lukasz</t>
  </si>
  <si>
    <t>Marek</t>
  </si>
  <si>
    <t>Konstantin</t>
  </si>
  <si>
    <t>Richard</t>
  </si>
  <si>
    <t>Timo</t>
  </si>
  <si>
    <t>Eugenio</t>
  </si>
  <si>
    <t>Yoann</t>
  </si>
  <si>
    <t>Scott</t>
  </si>
  <si>
    <t>Luke</t>
  </si>
  <si>
    <t>Kilian</t>
  </si>
  <si>
    <t>Fabian</t>
  </si>
  <si>
    <t>James</t>
  </si>
  <si>
    <t>Xavier</t>
  </si>
  <si>
    <t>Viktor</t>
  </si>
  <si>
    <t>Kristoffer</t>
  </si>
  <si>
    <t>Kim</t>
  </si>
  <si>
    <t>Alejandro</t>
  </si>
  <si>
    <t>Michiel</t>
  </si>
  <si>
    <t>Theo</t>
  </si>
  <si>
    <t>Christoph</t>
  </si>
  <si>
    <t>Eric</t>
  </si>
  <si>
    <t>Francis</t>
  </si>
  <si>
    <t>Damien</t>
  </si>
  <si>
    <t>Freddy</t>
  </si>
  <si>
    <t>Johann</t>
  </si>
  <si>
    <t>Gregor</t>
  </si>
  <si>
    <t>Kristijan</t>
  </si>
  <si>
    <t>Andrej</t>
  </si>
  <si>
    <t>Martijn</t>
  </si>
  <si>
    <t>Valerio</t>
  </si>
  <si>
    <t>Nelson</t>
  </si>
  <si>
    <t>Gabriel</t>
  </si>
  <si>
    <t>Geoffrey</t>
  </si>
  <si>
    <t>Travis</t>
  </si>
  <si>
    <t>Herman</t>
  </si>
  <si>
    <t>Jay</t>
  </si>
  <si>
    <t>Andrew</t>
  </si>
  <si>
    <t>Alexis</t>
  </si>
  <si>
    <t>Sean</t>
  </si>
  <si>
    <t>Justin</t>
  </si>
  <si>
    <t>Caleb</t>
  </si>
  <si>
    <t>Ryan</t>
  </si>
  <si>
    <t>Petr</t>
  </si>
  <si>
    <t>Jakub</t>
  </si>
  <si>
    <t>Georgios</t>
  </si>
  <si>
    <t>Mads</t>
  </si>
  <si>
    <t>Fredrik</t>
  </si>
  <si>
    <t>Jakob</t>
  </si>
  <si>
    <t>Jesper</t>
  </si>
  <si>
    <t>Miguel</t>
  </si>
  <si>
    <t>Kobe</t>
  </si>
  <si>
    <t>Russell</t>
  </si>
  <si>
    <t>Rasmus</t>
  </si>
  <si>
    <t>Siarhei</t>
  </si>
  <si>
    <t>Rafael</t>
  </si>
  <si>
    <t>Shane</t>
  </si>
  <si>
    <t>Victor</t>
  </si>
  <si>
    <t>Loic</t>
  </si>
  <si>
    <t>Fernando</t>
  </si>
  <si>
    <t>Yauheni</t>
  </si>
  <si>
    <t>Tobias</t>
  </si>
  <si>
    <t>Jeroen</t>
  </si>
  <si>
    <t>Sjoerd</t>
  </si>
  <si>
    <t>Daan</t>
  </si>
  <si>
    <t>Tiago</t>
  </si>
  <si>
    <t>Ildar</t>
  </si>
  <si>
    <t>Vasili</t>
  </si>
  <si>
    <t>Wesley</t>
  </si>
  <si>
    <t>Miles</t>
  </si>
  <si>
    <t>Stephen</t>
  </si>
  <si>
    <t>Wataru</t>
  </si>
  <si>
    <t>Gilles</t>
  </si>
  <si>
    <t>Marvin</t>
  </si>
  <si>
    <t>Hayden</t>
  </si>
  <si>
    <t>Salvador</t>
  </si>
  <si>
    <t>Pedro Pablo</t>
  </si>
  <si>
    <t>Ole</t>
  </si>
  <si>
    <t>Omar</t>
  </si>
  <si>
    <t>Kristjan</t>
  </si>
  <si>
    <t>Sergiu</t>
  </si>
  <si>
    <t>Ahmed</t>
  </si>
  <si>
    <t>Alfredo</t>
  </si>
  <si>
    <t>Maurice</t>
  </si>
  <si>
    <t>Wout</t>
  </si>
  <si>
    <t>Luc</t>
  </si>
  <si>
    <t>Jasper</t>
  </si>
  <si>
    <t>Dominik</t>
  </si>
  <si>
    <t>Brent</t>
  </si>
  <si>
    <t>Federico</t>
  </si>
  <si>
    <t>Rok</t>
  </si>
  <si>
    <t>Pawel</t>
  </si>
  <si>
    <t>Isaac</t>
  </si>
  <si>
    <t>Lee</t>
  </si>
  <si>
    <t>Michel</t>
  </si>
  <si>
    <t>Ramon</t>
  </si>
  <si>
    <t>Tejay</t>
  </si>
  <si>
    <t>Nils</t>
  </si>
  <si>
    <t>Josip</t>
  </si>
  <si>
    <t>Aleksandar</t>
  </si>
  <si>
    <t>Logan</t>
  </si>
  <si>
    <t>Arturs</t>
  </si>
  <si>
    <t>Rudy</t>
  </si>
  <si>
    <t>Zakaria</t>
  </si>
  <si>
    <t>Yves</t>
  </si>
  <si>
    <t>Gijs</t>
  </si>
  <si>
    <t>Brunel</t>
  </si>
  <si>
    <t>Milan</t>
  </si>
  <si>
    <t>Larsen</t>
  </si>
  <si>
    <t>Remco</t>
  </si>
  <si>
    <t>Kennaugh</t>
  </si>
  <si>
    <t>McEvoy</t>
  </si>
  <si>
    <t>Juraj</t>
  </si>
  <si>
    <t>Kenneth</t>
  </si>
  <si>
    <t>Vanthourenhout</t>
  </si>
  <si>
    <t>Tratnik</t>
  </si>
  <si>
    <t>Bercz</t>
  </si>
  <si>
    <t>Koch</t>
  </si>
  <si>
    <t>Hector</t>
  </si>
  <si>
    <t>Fernandez</t>
  </si>
  <si>
    <t>Aleksander</t>
  </si>
  <si>
    <t>Mohamed</t>
  </si>
  <si>
    <t>Cedric</t>
  </si>
  <si>
    <t>Wu</t>
  </si>
  <si>
    <t>Locatelli</t>
  </si>
  <si>
    <t>Angel</t>
  </si>
  <si>
    <t>Jesus</t>
  </si>
  <si>
    <t>Kelly</t>
  </si>
  <si>
    <t>Gregory</t>
  </si>
  <si>
    <t>Tenorio</t>
  </si>
  <si>
    <t>Justo</t>
  </si>
  <si>
    <t>Sam</t>
  </si>
  <si>
    <t>Vingerling</t>
  </si>
  <si>
    <t>Ariesen</t>
  </si>
  <si>
    <t>Marquez</t>
  </si>
  <si>
    <t>Kessler</t>
  </si>
  <si>
    <t>Miguel Angel</t>
  </si>
  <si>
    <t>Ruben</t>
  </si>
  <si>
    <t>Tejada</t>
  </si>
  <si>
    <t>Jake</t>
  </si>
  <si>
    <t>Jose</t>
  </si>
  <si>
    <t>Kelderman</t>
  </si>
  <si>
    <t>Rüdiger</t>
  </si>
  <si>
    <t>Ibai</t>
  </si>
  <si>
    <t>Ion</t>
  </si>
  <si>
    <t>Hill</t>
  </si>
  <si>
    <t>Josh</t>
  </si>
  <si>
    <t>Arthur</t>
  </si>
  <si>
    <t>Goran</t>
  </si>
  <si>
    <t>Andre</t>
  </si>
  <si>
    <t>Vadim</t>
  </si>
  <si>
    <t>Sergey</t>
  </si>
  <si>
    <t>Vasilyev</t>
  </si>
  <si>
    <t>Antton</t>
  </si>
  <si>
    <t>Jaramillo</t>
  </si>
  <si>
    <t>Ondrej</t>
  </si>
  <si>
    <t>Moyano</t>
  </si>
  <si>
    <t>Pearson</t>
  </si>
  <si>
    <t>Curfs</t>
  </si>
  <si>
    <t>Jiri</t>
  </si>
  <si>
    <t>Novak</t>
  </si>
  <si>
    <t>Zhang</t>
  </si>
  <si>
    <t>Vojtech</t>
  </si>
  <si>
    <t>Mantas</t>
  </si>
  <si>
    <t>Vasquez</t>
  </si>
  <si>
    <t>Carlos Alberto</t>
  </si>
  <si>
    <t>Anderson</t>
  </si>
  <si>
    <t>Georg</t>
  </si>
  <si>
    <t>Rune</t>
  </si>
  <si>
    <t>Boonratanathanakorn</t>
  </si>
  <si>
    <t>Thurakit</t>
  </si>
  <si>
    <t>Edoardo</t>
  </si>
  <si>
    <t>Franklin</t>
  </si>
  <si>
    <t>Perez</t>
  </si>
  <si>
    <t>Gonzalez</t>
  </si>
  <si>
    <t>Restrepo</t>
  </si>
  <si>
    <t>Manarelli</t>
  </si>
  <si>
    <t>Carlos Alexandre</t>
  </si>
  <si>
    <t>Ahmad</t>
  </si>
  <si>
    <t>Sebastien</t>
  </si>
  <si>
    <t>Fouche</t>
  </si>
  <si>
    <t>Janse van Rensburg</t>
  </si>
  <si>
    <t>Fenn</t>
  </si>
  <si>
    <t>Rinner</t>
  </si>
  <si>
    <t>Suaza</t>
  </si>
  <si>
    <t>Weiss</t>
  </si>
  <si>
    <t>Ethan</t>
  </si>
  <si>
    <t>CyclistID</t>
  </si>
  <si>
    <t>First name</t>
  </si>
  <si>
    <t>Last name</t>
  </si>
  <si>
    <t>Flat</t>
  </si>
  <si>
    <t>Mountain</t>
  </si>
  <si>
    <t>TT</t>
  </si>
  <si>
    <t>Stamina</t>
  </si>
  <si>
    <t>Resistance</t>
  </si>
  <si>
    <t>Recovery</t>
  </si>
  <si>
    <t>Cobbles</t>
  </si>
  <si>
    <t>Sprint</t>
  </si>
  <si>
    <t>Acceleration</t>
  </si>
  <si>
    <t>Fighter</t>
  </si>
  <si>
    <t>Country</t>
  </si>
  <si>
    <t>XP Level</t>
  </si>
  <si>
    <t>XP Points</t>
  </si>
  <si>
    <t>Month</t>
  </si>
  <si>
    <t>Year</t>
  </si>
  <si>
    <t>Age</t>
  </si>
  <si>
    <t>Potential</t>
  </si>
  <si>
    <t>Free Agent</t>
  </si>
  <si>
    <t>ARM</t>
  </si>
  <si>
    <t>NAM</t>
  </si>
  <si>
    <t>URU</t>
  </si>
  <si>
    <t>ISR</t>
  </si>
  <si>
    <t>EGY</t>
  </si>
  <si>
    <t>BOL</t>
  </si>
  <si>
    <t>GAB</t>
  </si>
  <si>
    <t>LIE</t>
  </si>
  <si>
    <t>ROM</t>
  </si>
  <si>
    <t>ALG</t>
  </si>
  <si>
    <t>CHL</t>
  </si>
  <si>
    <t>TUR</t>
  </si>
  <si>
    <t>IRN</t>
  </si>
  <si>
    <t>THA</t>
  </si>
  <si>
    <t>MLT</t>
  </si>
  <si>
    <t>HON</t>
  </si>
  <si>
    <t>GUA</t>
  </si>
  <si>
    <t>TUN</t>
  </si>
  <si>
    <t>Scarponi</t>
  </si>
  <si>
    <t>Giacomo</t>
  </si>
  <si>
    <t>SMR</t>
  </si>
  <si>
    <t>TPE</t>
  </si>
  <si>
    <t>Wen Hao</t>
  </si>
  <si>
    <t>INA</t>
  </si>
  <si>
    <t>CUB</t>
  </si>
  <si>
    <t>MOR</t>
  </si>
  <si>
    <t>MGL</t>
  </si>
  <si>
    <t>HKG</t>
  </si>
  <si>
    <t>BUR</t>
  </si>
  <si>
    <t>BER</t>
  </si>
  <si>
    <t>CRC</t>
  </si>
  <si>
    <t>GRE</t>
  </si>
  <si>
    <t>KEN</t>
  </si>
  <si>
    <t>UZB</t>
  </si>
  <si>
    <t>BRA</t>
  </si>
  <si>
    <t>BUL</t>
  </si>
  <si>
    <t>MAS</t>
  </si>
  <si>
    <t>FIN</t>
  </si>
  <si>
    <t>ARG</t>
  </si>
  <si>
    <t>VEN</t>
  </si>
  <si>
    <t>CRO</t>
  </si>
  <si>
    <t>BLR</t>
  </si>
  <si>
    <t>HUN</t>
  </si>
  <si>
    <t>MOL</t>
  </si>
  <si>
    <t>UKR</t>
  </si>
  <si>
    <t>AUT</t>
  </si>
  <si>
    <t>NOR</t>
  </si>
  <si>
    <t>NZL</t>
  </si>
  <si>
    <t>CZE</t>
  </si>
  <si>
    <t>SWD</t>
  </si>
  <si>
    <t>IRL</t>
  </si>
  <si>
    <t>POL</t>
  </si>
  <si>
    <t>POR</t>
  </si>
  <si>
    <t>SLO</t>
  </si>
  <si>
    <t>SVK</t>
  </si>
  <si>
    <t>CHN</t>
  </si>
  <si>
    <t>MEX</t>
  </si>
  <si>
    <t>CAN</t>
  </si>
  <si>
    <t>JPN</t>
  </si>
  <si>
    <t>AUS</t>
  </si>
  <si>
    <t>LUX</t>
  </si>
  <si>
    <t>GBR</t>
  </si>
  <si>
    <t>SWI</t>
  </si>
  <si>
    <t>LAT</t>
  </si>
  <si>
    <t>RUS</t>
  </si>
  <si>
    <t>LTU</t>
  </si>
  <si>
    <t>KAZ</t>
  </si>
  <si>
    <t>EST</t>
  </si>
  <si>
    <t>COL</t>
  </si>
  <si>
    <t>DEN</t>
  </si>
  <si>
    <t>GER</t>
  </si>
  <si>
    <t>USA</t>
  </si>
  <si>
    <t>NED</t>
  </si>
  <si>
    <t>BEL</t>
  </si>
  <si>
    <t>FRA</t>
  </si>
  <si>
    <t>ITA</t>
  </si>
  <si>
    <t>ESP</t>
  </si>
  <si>
    <t>Andersson</t>
  </si>
  <si>
    <t>Chen</t>
  </si>
  <si>
    <t>Gilanipoor</t>
  </si>
  <si>
    <t>Abolfazl</t>
  </si>
  <si>
    <t>Eastman</t>
  </si>
  <si>
    <t>Jallays</t>
  </si>
  <si>
    <t>Welle</t>
  </si>
  <si>
    <t>Jacopo</t>
  </si>
  <si>
    <t>Atkins</t>
  </si>
  <si>
    <t>Jack</t>
  </si>
  <si>
    <t>Bobridge</t>
  </si>
  <si>
    <t>Jesse</t>
  </si>
  <si>
    <t>Bennett</t>
  </si>
  <si>
    <t>Yates</t>
  </si>
  <si>
    <t>Joeri</t>
  </si>
  <si>
    <t>Antunes</t>
  </si>
  <si>
    <t>Amaro</t>
  </si>
  <si>
    <t>Appollonio</t>
  </si>
  <si>
    <t>Arndt</t>
  </si>
  <si>
    <t>Nikias</t>
  </si>
  <si>
    <t>Balloni</t>
  </si>
  <si>
    <t>Kirill</t>
  </si>
  <si>
    <t>Battaglin</t>
  </si>
  <si>
    <t>Stanislau</t>
  </si>
  <si>
    <t>Betancourt</t>
  </si>
  <si>
    <t>Bol</t>
  </si>
  <si>
    <t>Jetse</t>
  </si>
  <si>
    <t>Bouglas</t>
  </si>
  <si>
    <t>Bravo</t>
  </si>
  <si>
    <t>Campbell</t>
  </si>
  <si>
    <t>Cimolai</t>
  </si>
  <si>
    <t>Craddock</t>
  </si>
  <si>
    <t>Lawson</t>
  </si>
  <si>
    <t>Louis</t>
  </si>
  <si>
    <t>Cruz</t>
  </si>
  <si>
    <t>Davison</t>
  </si>
  <si>
    <t>De la Cruz</t>
  </si>
  <si>
    <t>Degenkolb</t>
  </si>
  <si>
    <t>Demare</t>
  </si>
  <si>
    <t>Rohan</t>
  </si>
  <si>
    <t>Domene</t>
  </si>
  <si>
    <t>Durbridge</t>
  </si>
  <si>
    <t>Eislers</t>
  </si>
  <si>
    <t>Ingus</t>
  </si>
  <si>
    <t>Ivo</t>
  </si>
  <si>
    <t>Ferreira</t>
  </si>
  <si>
    <t>Guardini</t>
  </si>
  <si>
    <t>Haavardsholm</t>
  </si>
  <si>
    <t>Haller</t>
  </si>
  <si>
    <t>Lasse Norman</t>
  </si>
  <si>
    <t>Hofland</t>
  </si>
  <si>
    <t>Emil</t>
  </si>
  <si>
    <t>Howard</t>
  </si>
  <si>
    <t>Leigh</t>
  </si>
  <si>
    <t>Izagirre</t>
  </si>
  <si>
    <t>Jacobsen</t>
  </si>
  <si>
    <t>Mathias</t>
  </si>
  <si>
    <t>Jenko</t>
  </si>
  <si>
    <t>Jungels</t>
  </si>
  <si>
    <t>Bob</t>
  </si>
  <si>
    <t>Juul-Jensen</t>
  </si>
  <si>
    <t>Kamyshev</t>
  </si>
  <si>
    <t>Arman</t>
  </si>
  <si>
    <t>Karagobek</t>
  </si>
  <si>
    <t>Karatzios</t>
  </si>
  <si>
    <t>Kasa</t>
  </si>
  <si>
    <t>Gabor</t>
  </si>
  <si>
    <t>Wilco</t>
  </si>
  <si>
    <t>King</t>
  </si>
  <si>
    <t>Nejc</t>
  </si>
  <si>
    <t>Kwiatkowski</t>
  </si>
  <si>
    <t>Laengen</t>
  </si>
  <si>
    <t>Vegard Stake</t>
  </si>
  <si>
    <t>Landa</t>
  </si>
  <si>
    <t>Lindeman</t>
  </si>
  <si>
    <t>Bert-Jan</t>
  </si>
  <si>
    <t>Lisson</t>
  </si>
  <si>
    <t>Mahdar</t>
  </si>
  <si>
    <t>Kamil</t>
  </si>
  <si>
    <t>Oleksandr</t>
  </si>
  <si>
    <t>Mas</t>
  </si>
  <si>
    <t>Lluis</t>
  </si>
  <si>
    <t>Matthews</t>
  </si>
  <si>
    <t>Arvin</t>
  </si>
  <si>
    <t>Monsalve</t>
  </si>
  <si>
    <t>Yonathan</t>
  </si>
  <si>
    <t>Morton</t>
  </si>
  <si>
    <t>Angus</t>
  </si>
  <si>
    <t>Gasper</t>
  </si>
  <si>
    <t>Nerz</t>
  </si>
  <si>
    <t>Nizzolo</t>
  </si>
  <si>
    <t>Novikov</t>
  </si>
  <si>
    <t>Nikita</t>
  </si>
  <si>
    <t>Ockeloen</t>
  </si>
  <si>
    <t>O'Shea</t>
  </si>
  <si>
    <t>Pinot</t>
  </si>
  <si>
    <t>Thibaut</t>
  </si>
  <si>
    <t>Quaade</t>
  </si>
  <si>
    <t>Razumov</t>
  </si>
  <si>
    <t>Roe</t>
  </si>
  <si>
    <t>Sayar</t>
  </si>
  <si>
    <t>Mustafa</t>
  </si>
  <si>
    <t>Sinkeldam</t>
  </si>
  <si>
    <t>Stimulak</t>
  </si>
  <si>
    <t>Klemen</t>
  </si>
  <si>
    <t>Stuyven</t>
  </si>
  <si>
    <t>Sütterlin</t>
  </si>
  <si>
    <t>Jasha</t>
  </si>
  <si>
    <t>Tatarinov</t>
  </si>
  <si>
    <t>Gennadiy</t>
  </si>
  <si>
    <t>Topchanyuk</t>
  </si>
  <si>
    <t>Artem</t>
  </si>
  <si>
    <t>Tsatevich</t>
  </si>
  <si>
    <t>Alexey</t>
  </si>
  <si>
    <t>Van Baarle</t>
  </si>
  <si>
    <t>Dylan</t>
  </si>
  <si>
    <t>Van Hoecke</t>
  </si>
  <si>
    <t>Van Keirsbulck</t>
  </si>
  <si>
    <t>Maksym</t>
  </si>
  <si>
    <t>Vermote</t>
  </si>
  <si>
    <t>Viviani</t>
  </si>
  <si>
    <t>Wackermann</t>
  </si>
  <si>
    <t>Wisniowski</t>
  </si>
  <si>
    <t>Ziesler</t>
  </si>
  <si>
    <t>Zordan</t>
  </si>
  <si>
    <t>Idan</t>
  </si>
  <si>
    <t>Shapira</t>
  </si>
  <si>
    <t>Noam</t>
  </si>
  <si>
    <t>Cohen</t>
  </si>
  <si>
    <t>PER</t>
  </si>
  <si>
    <t>TRI</t>
  </si>
  <si>
    <t>Grigrian</t>
  </si>
  <si>
    <t>Ignagio</t>
  </si>
  <si>
    <t>Maldonado</t>
  </si>
  <si>
    <t>PAN</t>
  </si>
  <si>
    <t>Chavarria</t>
  </si>
  <si>
    <t>Anguilet</t>
  </si>
  <si>
    <t>Benedikt</t>
  </si>
  <si>
    <t>Mundle</t>
  </si>
  <si>
    <t>Gauer</t>
  </si>
  <si>
    <t>Reguigui</t>
  </si>
  <si>
    <t>AZE</t>
  </si>
  <si>
    <t>Hasnaoui</t>
  </si>
  <si>
    <t>Ali</t>
  </si>
  <si>
    <t>Moore</t>
  </si>
  <si>
    <t>ZIM</t>
  </si>
  <si>
    <t>KGZ</t>
  </si>
  <si>
    <t>RWA</t>
  </si>
  <si>
    <t>Adrien</t>
  </si>
  <si>
    <t>ERI</t>
  </si>
  <si>
    <t>Copeland</t>
  </si>
  <si>
    <t>Edward</t>
  </si>
  <si>
    <t>Zingle</t>
  </si>
  <si>
    <t>Barta</t>
  </si>
  <si>
    <t>Reinhardt</t>
  </si>
  <si>
    <t>Wage</t>
  </si>
  <si>
    <t>Division</t>
  </si>
  <si>
    <t>Agostini</t>
  </si>
  <si>
    <t>Maesen</t>
  </si>
  <si>
    <t>Vink</t>
  </si>
  <si>
    <t>Boswell</t>
  </si>
  <si>
    <t>Galiev</t>
  </si>
  <si>
    <t>Jordan</t>
  </si>
  <si>
    <t>Hernandez</t>
  </si>
  <si>
    <t>Blanco</t>
  </si>
  <si>
    <t>Shikai</t>
  </si>
  <si>
    <t>Marchewka</t>
  </si>
  <si>
    <t>Besada</t>
  </si>
  <si>
    <t>Caballero</t>
  </si>
  <si>
    <t>Diaz</t>
  </si>
  <si>
    <t>Pereyra</t>
  </si>
  <si>
    <t>Kulppi</t>
  </si>
  <si>
    <t>Bru</t>
  </si>
  <si>
    <t>Nunes</t>
  </si>
  <si>
    <t>Gutierrez</t>
  </si>
  <si>
    <t>Attilio</t>
  </si>
  <si>
    <t>Michele</t>
  </si>
  <si>
    <t>Emilien</t>
  </si>
  <si>
    <t>Dominic</t>
  </si>
  <si>
    <t>Lionel</t>
  </si>
  <si>
    <t>Harry</t>
  </si>
  <si>
    <t>Emmanuel</t>
  </si>
  <si>
    <t>Ulugbek</t>
  </si>
  <si>
    <t>Silvan</t>
  </si>
  <si>
    <t>Julius</t>
  </si>
  <si>
    <t>Leszek</t>
  </si>
  <si>
    <t>Karel</t>
  </si>
  <si>
    <t>Marko</t>
  </si>
  <si>
    <t>Olli</t>
  </si>
  <si>
    <t>Paavo</t>
  </si>
  <si>
    <t>Borislav</t>
  </si>
  <si>
    <t>Fulgencio</t>
  </si>
  <si>
    <t>Owen</t>
  </si>
  <si>
    <t>SER</t>
  </si>
  <si>
    <t>Berhane</t>
  </si>
  <si>
    <t>Natnael</t>
  </si>
  <si>
    <t>Dawit</t>
  </si>
  <si>
    <t>Emanuel</t>
  </si>
  <si>
    <t>Goncalves</t>
  </si>
  <si>
    <t>Park</t>
  </si>
  <si>
    <t>KOR</t>
  </si>
  <si>
    <t>Aberlardo</t>
  </si>
  <si>
    <t>Ablenado</t>
  </si>
  <si>
    <t>Toms</t>
  </si>
  <si>
    <t>Skujins</t>
  </si>
  <si>
    <t>Nairo</t>
  </si>
  <si>
    <t>Quintana</t>
  </si>
  <si>
    <t>Viennet</t>
  </si>
  <si>
    <t>Kiril</t>
  </si>
  <si>
    <t>Yatsevich</t>
  </si>
  <si>
    <t>Marlen</t>
  </si>
  <si>
    <t>Zmorka</t>
  </si>
  <si>
    <t>Le Gac</t>
  </si>
  <si>
    <t>McCarthy</t>
  </si>
  <si>
    <t>Continent</t>
  </si>
  <si>
    <t>AF</t>
  </si>
  <si>
    <t>SA</t>
  </si>
  <si>
    <t>EU</t>
  </si>
  <si>
    <t>OC</t>
  </si>
  <si>
    <t>AS</t>
  </si>
  <si>
    <t>NA</t>
  </si>
  <si>
    <t>Muhamad Adiq</t>
  </si>
  <si>
    <t>Othman</t>
  </si>
  <si>
    <t>Cheung</t>
  </si>
  <si>
    <t>Choi</t>
  </si>
  <si>
    <t>Ki Ho</t>
  </si>
  <si>
    <t>Yamamoto</t>
  </si>
  <si>
    <t>Elissonde</t>
  </si>
  <si>
    <t>Gough</t>
  </si>
  <si>
    <t>Scully</t>
  </si>
  <si>
    <t>Gate</t>
  </si>
  <si>
    <t>Zabel</t>
  </si>
  <si>
    <t>Tom Jelte</t>
  </si>
  <si>
    <t>Slagter</t>
  </si>
  <si>
    <t>Reis</t>
  </si>
  <si>
    <t>Borges</t>
  </si>
  <si>
    <t>Kenji</t>
  </si>
  <si>
    <t>Itami</t>
  </si>
  <si>
    <t>Hayakawa</t>
  </si>
  <si>
    <t>Tomohiro</t>
  </si>
  <si>
    <t>Coutinho</t>
  </si>
  <si>
    <t>Silvestre</t>
  </si>
  <si>
    <t>Thwaites</t>
  </si>
  <si>
    <t>Erick</t>
  </si>
  <si>
    <t>Rowsell</t>
  </si>
  <si>
    <t>Liam</t>
  </si>
  <si>
    <t>Stallaert</t>
  </si>
  <si>
    <t>Lavery</t>
  </si>
  <si>
    <t>McLay</t>
  </si>
  <si>
    <t>Hirt</t>
  </si>
  <si>
    <t>Hnik</t>
  </si>
  <si>
    <t>Hosek</t>
  </si>
  <si>
    <t>Vesely</t>
  </si>
  <si>
    <t>Turek</t>
  </si>
  <si>
    <t>Heymes</t>
  </si>
  <si>
    <t>Feiereisen</t>
  </si>
  <si>
    <t>Losch</t>
  </si>
  <si>
    <t>Vlatos</t>
  </si>
  <si>
    <t>Panagiotis</t>
  </si>
  <si>
    <t>Sterbini</t>
  </si>
  <si>
    <t>Phan Age</t>
  </si>
  <si>
    <t>Haugard</t>
  </si>
  <si>
    <t>Gonzalez Salas</t>
  </si>
  <si>
    <t>Verona</t>
  </si>
  <si>
    <t>De Bie</t>
  </si>
  <si>
    <t>Frison</t>
  </si>
  <si>
    <t>Michael Valgren</t>
  </si>
  <si>
    <t>Predatsch</t>
  </si>
  <si>
    <t>Vogt</t>
  </si>
  <si>
    <t>Koep</t>
  </si>
  <si>
    <t>Selig</t>
  </si>
  <si>
    <t>Krieger</t>
  </si>
  <si>
    <t>Mayer</t>
  </si>
  <si>
    <t>Aru</t>
  </si>
  <si>
    <t>Dieteren</t>
  </si>
  <si>
    <t>Scheit</t>
  </si>
  <si>
    <t>ALB</t>
  </si>
  <si>
    <t>Eugert</t>
  </si>
  <si>
    <t>Zhupa</t>
  </si>
  <si>
    <t>Mike Aaron</t>
  </si>
  <si>
    <t>Egger</t>
  </si>
  <si>
    <t>Maximillian</t>
  </si>
  <si>
    <t>Schachmann</t>
  </si>
  <si>
    <t>Andris</t>
  </si>
  <si>
    <t>Smirnovs</t>
  </si>
  <si>
    <t>Indulis</t>
  </si>
  <si>
    <t>Bekmanis</t>
  </si>
  <si>
    <t>Becis</t>
  </si>
  <si>
    <t>Armands</t>
  </si>
  <si>
    <t>Emils</t>
  </si>
  <si>
    <t>Liepins</t>
  </si>
  <si>
    <t>Vosekalns</t>
  </si>
  <si>
    <t>Maris</t>
  </si>
  <si>
    <t>Bogdanovics</t>
  </si>
  <si>
    <t>Janis</t>
  </si>
  <si>
    <t>Puccio</t>
  </si>
  <si>
    <t>Cattaneo</t>
  </si>
  <si>
    <t>Grmay</t>
  </si>
  <si>
    <t>Tsgabu Gebremaryam</t>
  </si>
  <si>
    <t>ETH</t>
  </si>
  <si>
    <t>Solomon</t>
  </si>
  <si>
    <t>Bonnin</t>
  </si>
  <si>
    <t>Bardet</t>
  </si>
  <si>
    <t>La Lavandier</t>
  </si>
  <si>
    <t>Chevrier</t>
  </si>
  <si>
    <t>Renault</t>
  </si>
  <si>
    <t>De Souza</t>
  </si>
  <si>
    <t>Nacer</t>
  </si>
  <si>
    <t>Bouhanni</t>
  </si>
  <si>
    <t>Tosh</t>
  </si>
  <si>
    <t>Van der Sande</t>
  </si>
  <si>
    <t>Polanc</t>
  </si>
  <si>
    <t>Dillier</t>
  </si>
  <si>
    <t>Jon Ander</t>
  </si>
  <si>
    <t>Insausti</t>
  </si>
  <si>
    <t>Cristian</t>
  </si>
  <si>
    <t>Ruiz</t>
  </si>
  <si>
    <t>Trentin</t>
  </si>
  <si>
    <t>Manfredi</t>
  </si>
  <si>
    <t>Santoro</t>
  </si>
  <si>
    <t>Preidler</t>
  </si>
  <si>
    <t>Downhill</t>
  </si>
  <si>
    <t>Team Puma - SAP</t>
  </si>
  <si>
    <t>GEO</t>
  </si>
  <si>
    <t>Giorgi</t>
  </si>
  <si>
    <t>SYR</t>
  </si>
  <si>
    <t>UAE</t>
  </si>
  <si>
    <t>Bartl</t>
  </si>
  <si>
    <t>Sondre Holst</t>
  </si>
  <si>
    <t>Enger</t>
  </si>
  <si>
    <t>Hoelgaard</t>
  </si>
  <si>
    <t>Bystrom</t>
  </si>
  <si>
    <t>Sven Erik</t>
  </si>
  <si>
    <t>Owain</t>
  </si>
  <si>
    <t>Doull</t>
  </si>
  <si>
    <t>Ahlstrand</t>
  </si>
  <si>
    <t>Ludvigsson</t>
  </si>
  <si>
    <t>Dombrowski</t>
  </si>
  <si>
    <t>Bostner</t>
  </si>
  <si>
    <t>Jaka</t>
  </si>
  <si>
    <t>Luka</t>
  </si>
  <si>
    <t>Declerq</t>
  </si>
  <si>
    <t>Van Asbroeck</t>
  </si>
  <si>
    <t>Colbrelli</t>
  </si>
  <si>
    <t>Sonny</t>
  </si>
  <si>
    <t>Favilli</t>
  </si>
  <si>
    <t>Haas</t>
  </si>
  <si>
    <t>Hepburn</t>
  </si>
  <si>
    <t>Daniel Ricardo</t>
  </si>
  <si>
    <t>Keough</t>
  </si>
  <si>
    <t>Petit</t>
  </si>
  <si>
    <t>Felline</t>
  </si>
  <si>
    <t>Rafel</t>
  </si>
  <si>
    <t>Majka</t>
  </si>
  <si>
    <t>Wippert</t>
  </si>
  <si>
    <t>Grosu</t>
  </si>
  <si>
    <t>Paajanen</t>
  </si>
  <si>
    <t>Hayato</t>
  </si>
  <si>
    <t>Beltran</t>
  </si>
  <si>
    <t>Eduard Alexander</t>
  </si>
  <si>
    <t>Bryan</t>
  </si>
  <si>
    <t>Coquard</t>
  </si>
  <si>
    <t>Darijus</t>
  </si>
  <si>
    <t>Siskevicius</t>
  </si>
  <si>
    <t>Savickas</t>
  </si>
  <si>
    <t>Zydrunas</t>
  </si>
  <si>
    <t>Lachlan</t>
  </si>
  <si>
    <t>Paulus</t>
  </si>
  <si>
    <t>Edison</t>
  </si>
  <si>
    <t>Edmondson</t>
  </si>
  <si>
    <t>Joshua</t>
  </si>
  <si>
    <t>Lutsenko</t>
  </si>
  <si>
    <t>Meintjes</t>
  </si>
  <si>
    <t>Kung</t>
  </si>
  <si>
    <t>Salinas</t>
  </si>
  <si>
    <t>Tesfom</t>
  </si>
  <si>
    <t>Okbamariam</t>
  </si>
  <si>
    <t>Meron</t>
  </si>
  <si>
    <t>Tesfay</t>
  </si>
  <si>
    <t>Abraha</t>
  </si>
  <si>
    <t>Amanuel</t>
  </si>
  <si>
    <t>CMR</t>
  </si>
  <si>
    <t>Soufiane</t>
  </si>
  <si>
    <t>Girdlestone</t>
  </si>
  <si>
    <t>Anass</t>
  </si>
  <si>
    <t>Ait El Abdia</t>
  </si>
  <si>
    <t>Mraouni</t>
  </si>
  <si>
    <t>Salah Eddine</t>
  </si>
  <si>
    <t>Issiaka</t>
  </si>
  <si>
    <t>Cisse</t>
  </si>
  <si>
    <t>CIV</t>
  </si>
  <si>
    <t>Nikiema</t>
  </si>
  <si>
    <t>Clovis</t>
  </si>
  <si>
    <t>Lucian</t>
  </si>
  <si>
    <t>Voinea</t>
  </si>
  <si>
    <t>Zoltan</t>
  </si>
  <si>
    <t>Sipos</t>
  </si>
  <si>
    <t>Potocki</t>
  </si>
  <si>
    <t>Nicolae</t>
  </si>
  <si>
    <t>Tanovitchii</t>
  </si>
  <si>
    <t>English</t>
  </si>
  <si>
    <t>Jovan</t>
  </si>
  <si>
    <t>Zekavica</t>
  </si>
  <si>
    <t>Seung Kwon</t>
  </si>
  <si>
    <t>Carsi</t>
  </si>
  <si>
    <t>Ahmet</t>
  </si>
  <si>
    <t>Matte</t>
  </si>
  <si>
    <t>Amir</t>
  </si>
  <si>
    <t>Kolar</t>
  </si>
  <si>
    <t>Lukas</t>
  </si>
  <si>
    <t>Oram</t>
  </si>
  <si>
    <t>Yuriy</t>
  </si>
  <si>
    <t>Vakoc</t>
  </si>
  <si>
    <t>Bilbao</t>
  </si>
  <si>
    <t>Pello</t>
  </si>
  <si>
    <t>Mannion</t>
  </si>
  <si>
    <t>Gavin</t>
  </si>
  <si>
    <t>Squire</t>
  </si>
  <si>
    <t>Rathe</t>
  </si>
  <si>
    <t>Young</t>
  </si>
  <si>
    <t>Fredrik Strand</t>
  </si>
  <si>
    <t>Galta</t>
  </si>
  <si>
    <t>Skjerping</t>
  </si>
  <si>
    <t>Grand</t>
  </si>
  <si>
    <t>Schelling</t>
  </si>
  <si>
    <t>Reichenbach</t>
  </si>
  <si>
    <t>Aregger</t>
  </si>
  <si>
    <t>Chavanne</t>
  </si>
  <si>
    <t>Hofstetter</t>
  </si>
  <si>
    <t>Pellaud</t>
  </si>
  <si>
    <t>Keller</t>
  </si>
  <si>
    <t>Joonas</t>
  </si>
  <si>
    <t>Henttala</t>
  </si>
  <si>
    <t>Manninen</t>
  </si>
  <si>
    <t>Silver</t>
  </si>
  <si>
    <t>Schultz</t>
  </si>
  <si>
    <t>Petrovski</t>
  </si>
  <si>
    <t>Milos</t>
  </si>
  <si>
    <t>Rihards</t>
  </si>
  <si>
    <t>Bartusevics</t>
  </si>
  <si>
    <t>Sandis</t>
  </si>
  <si>
    <t>Dakteris</t>
  </si>
  <si>
    <t>George Alexandru</t>
  </si>
  <si>
    <t>Stancu</t>
  </si>
  <si>
    <t>Kinoshita</t>
  </si>
  <si>
    <t>Calvin</t>
  </si>
  <si>
    <t>Anatoliy</t>
  </si>
  <si>
    <t>Harrison</t>
  </si>
  <si>
    <t>NEP</t>
  </si>
  <si>
    <t>Ajay Pandit</t>
  </si>
  <si>
    <t>Umerbekov</t>
  </si>
  <si>
    <t>Lane</t>
  </si>
  <si>
    <t>Phelan</t>
  </si>
  <si>
    <t>Altanzul</t>
  </si>
  <si>
    <t>Altansukh</t>
  </si>
  <si>
    <t>Maani</t>
  </si>
  <si>
    <t>Suryadi</t>
  </si>
  <si>
    <t>Bambang</t>
  </si>
  <si>
    <t>Nandra Eko</t>
  </si>
  <si>
    <t>Wahyudi</t>
  </si>
  <si>
    <t>Luis Enrique</t>
  </si>
  <si>
    <t>Lemus Davila</t>
  </si>
  <si>
    <t>Boily</t>
  </si>
  <si>
    <t>IND</t>
  </si>
  <si>
    <t>Havard</t>
  </si>
  <si>
    <t>Blikra</t>
  </si>
  <si>
    <t>Jensen</t>
  </si>
  <si>
    <t>Kazushige</t>
  </si>
  <si>
    <t>Kuboki</t>
  </si>
  <si>
    <t>Barbin</t>
  </si>
  <si>
    <t>Dal Col</t>
  </si>
  <si>
    <t>Lawrence</t>
  </si>
  <si>
    <t>Warbasse</t>
  </si>
  <si>
    <t>Lecuisinier</t>
  </si>
  <si>
    <t>Pierre-Henri</t>
  </si>
  <si>
    <t>Chernetskiy</t>
  </si>
  <si>
    <t>Gougeard</t>
  </si>
  <si>
    <t>Pedro Miguel</t>
  </si>
  <si>
    <t>Mutsumine</t>
  </si>
  <si>
    <t>Tomoyuki</t>
  </si>
  <si>
    <t>Iino</t>
  </si>
  <si>
    <t>Liu</t>
  </si>
  <si>
    <t>Jang</t>
  </si>
  <si>
    <t>Gyung Gu</t>
  </si>
  <si>
    <t>Houle</t>
  </si>
  <si>
    <t>Vanbilsen</t>
  </si>
  <si>
    <t>Mihkel</t>
  </si>
  <si>
    <t>Chevalier</t>
  </si>
  <si>
    <t>Lietaer</t>
  </si>
  <si>
    <t>Eliot</t>
  </si>
  <si>
    <t>Waeytens</t>
  </si>
  <si>
    <t>Zico</t>
  </si>
  <si>
    <t>Guy</t>
  </si>
  <si>
    <t>Joaquim</t>
  </si>
  <si>
    <t>Teuns</t>
  </si>
  <si>
    <t>Vervaeke</t>
  </si>
  <si>
    <t>Schlechter</t>
  </si>
  <si>
    <t>Pit</t>
  </si>
  <si>
    <t>Paillot</t>
  </si>
  <si>
    <t>Fejes</t>
  </si>
  <si>
    <t>Kaspars</t>
  </si>
  <si>
    <t>Alafaci</t>
  </si>
  <si>
    <t>Chhetri</t>
  </si>
  <si>
    <t>Dion</t>
  </si>
  <si>
    <t>Charalampas</t>
  </si>
  <si>
    <t>Kastrantas</t>
  </si>
  <si>
    <t>Chaves</t>
  </si>
  <si>
    <t>Rodriguez Galindo</t>
  </si>
  <si>
    <t>Bolivar</t>
  </si>
  <si>
    <t>Villalobos</t>
  </si>
  <si>
    <t>Duchesne</t>
  </si>
  <si>
    <t>Dadi</t>
  </si>
  <si>
    <t>Lindau</t>
  </si>
  <si>
    <t>Bertilsson</t>
  </si>
  <si>
    <t>Svab</t>
  </si>
  <si>
    <t>Pibernik</t>
  </si>
  <si>
    <t>Watson</t>
  </si>
  <si>
    <t>Shaquille</t>
  </si>
  <si>
    <t>Sinclair</t>
  </si>
  <si>
    <t>JAM</t>
  </si>
  <si>
    <t>Vliegen</t>
  </si>
  <si>
    <t>Martinelli</t>
  </si>
  <si>
    <t>Rodrigo</t>
  </si>
  <si>
    <t>Andriy</t>
  </si>
  <si>
    <t>Volodymyr</t>
  </si>
  <si>
    <t>Dzhus</t>
  </si>
  <si>
    <t>Elias</t>
  </si>
  <si>
    <t>Afewerki</t>
  </si>
  <si>
    <t>Sepulveda</t>
  </si>
  <si>
    <t>Clausen</t>
  </si>
  <si>
    <t>Alaphilippe</t>
  </si>
  <si>
    <t>MCD</t>
  </si>
  <si>
    <t>Marcos</t>
  </si>
  <si>
    <t>Altur</t>
  </si>
  <si>
    <t>Postlberger</t>
  </si>
  <si>
    <t>Vegard</t>
  </si>
  <si>
    <t>Breen</t>
  </si>
  <si>
    <t>Ibarguren</t>
  </si>
  <si>
    <t>Sanz</t>
  </si>
  <si>
    <t>Koretzky</t>
  </si>
  <si>
    <t>Adamou</t>
  </si>
  <si>
    <t>Vassilis</t>
  </si>
  <si>
    <t>CYP</t>
  </si>
  <si>
    <t>Goos</t>
  </si>
  <si>
    <t>Warren</t>
  </si>
  <si>
    <t>Barguil</t>
  </si>
  <si>
    <t>Campero</t>
  </si>
  <si>
    <t>Piter</t>
  </si>
  <si>
    <t>Bazhkou</t>
  </si>
  <si>
    <t>Downey</t>
  </si>
  <si>
    <t>Golovash</t>
  </si>
  <si>
    <t>Ioannis</t>
  </si>
  <si>
    <t>Mayho</t>
  </si>
  <si>
    <t>LES</t>
  </si>
  <si>
    <t>Ilia</t>
  </si>
  <si>
    <t>Koshevoy</t>
  </si>
  <si>
    <t>Juan Sebastian</t>
  </si>
  <si>
    <t>Hichem</t>
  </si>
  <si>
    <t>Byron</t>
  </si>
  <si>
    <t>Goh</t>
  </si>
  <si>
    <t>Choon Huat</t>
  </si>
  <si>
    <t>Quevedo</t>
  </si>
  <si>
    <t>RSA</t>
  </si>
  <si>
    <t>Dzervus</t>
  </si>
  <si>
    <t>Nawuti</t>
  </si>
  <si>
    <t>Liphongyu</t>
  </si>
  <si>
    <t>Tewelde</t>
  </si>
  <si>
    <t>Souheil</t>
  </si>
  <si>
    <t>Khederi</t>
  </si>
  <si>
    <t>Daniil</t>
  </si>
  <si>
    <t>Fominykh</t>
  </si>
  <si>
    <t>Mihran</t>
  </si>
  <si>
    <t>Avetisyan</t>
  </si>
  <si>
    <t>Irakli</t>
  </si>
  <si>
    <t>Bablidze</t>
  </si>
  <si>
    <t>Paulius</t>
  </si>
  <si>
    <t>ECU</t>
  </si>
  <si>
    <t>Vorobev</t>
  </si>
  <si>
    <t>Howson</t>
  </si>
  <si>
    <t>Sterobo</t>
  </si>
  <si>
    <t>Gomez</t>
  </si>
  <si>
    <t>Redecker</t>
  </si>
  <si>
    <t>Heiko</t>
  </si>
  <si>
    <t>Debesay</t>
  </si>
  <si>
    <t>Getachew</t>
  </si>
  <si>
    <t>CUR</t>
  </si>
  <si>
    <t>Juan Ernesto</t>
  </si>
  <si>
    <t>Chamorro</t>
  </si>
  <si>
    <t>Raileanu</t>
  </si>
  <si>
    <t>Goldstein</t>
  </si>
  <si>
    <t>Barbari</t>
  </si>
  <si>
    <t>Adel</t>
  </si>
  <si>
    <t>Thaouta</t>
  </si>
  <si>
    <t>Ahmad Zamri</t>
  </si>
  <si>
    <t>Muhamma Afif</t>
  </si>
  <si>
    <t>Orlov</t>
  </si>
  <si>
    <t>Sirironnachai</t>
  </si>
  <si>
    <t>Sarawut</t>
  </si>
  <si>
    <t>Dunne</t>
  </si>
  <si>
    <t>Conor</t>
  </si>
  <si>
    <t>Cerny</t>
  </si>
  <si>
    <t>Hamza</t>
  </si>
  <si>
    <t>Faycal</t>
  </si>
  <si>
    <t>Terasaki</t>
  </si>
  <si>
    <t>Takero</t>
  </si>
  <si>
    <t>Dzamastagic</t>
  </si>
  <si>
    <t>Alvarado</t>
  </si>
  <si>
    <t>Wilfrid</t>
  </si>
  <si>
    <t>Kamzong</t>
  </si>
  <si>
    <t>Abreu</t>
  </si>
  <si>
    <t>Godoy</t>
  </si>
  <si>
    <t>Quinten</t>
  </si>
  <si>
    <t>Ngandamba</t>
  </si>
  <si>
    <t>Sbaragli</t>
  </si>
  <si>
    <t>Pierre Paolo</t>
  </si>
  <si>
    <t>Penasa</t>
  </si>
  <si>
    <t>Villella</t>
  </si>
  <si>
    <t>Van der Lijke</t>
  </si>
  <si>
    <t>Minnard</t>
  </si>
  <si>
    <t>De Vries</t>
  </si>
  <si>
    <t>Lampaert</t>
  </si>
  <si>
    <t>Bush</t>
  </si>
  <si>
    <t>Teunissen</t>
  </si>
  <si>
    <t>Senechal</t>
  </si>
  <si>
    <t>Sulimov</t>
  </si>
  <si>
    <t>Hugentobler</t>
  </si>
  <si>
    <t>Taubel</t>
  </si>
  <si>
    <t>Kosic</t>
  </si>
  <si>
    <t>Hofer</t>
  </si>
  <si>
    <t>Mager</t>
  </si>
  <si>
    <t>Buchmann</t>
  </si>
  <si>
    <t>Groenewegen</t>
  </si>
  <si>
    <t>Gebremedhin</t>
  </si>
  <si>
    <t>Hocevar</t>
  </si>
  <si>
    <t>Aljaz</t>
  </si>
  <si>
    <t>Senyenov</t>
  </si>
  <si>
    <t>Nurbolat</t>
  </si>
  <si>
    <t>Kulimbetov</t>
  </si>
  <si>
    <t>Kochetkov</t>
  </si>
  <si>
    <t>Aker - MOT</t>
  </si>
  <si>
    <t>Dyball</t>
  </si>
  <si>
    <t>Ringheim</t>
  </si>
  <si>
    <t>Jo Kogstad</t>
  </si>
  <si>
    <t>Kuznetsov</t>
  </si>
  <si>
    <t>Vyacheslav</t>
  </si>
  <si>
    <t>Gazelle</t>
  </si>
  <si>
    <t>Dall'Oste</t>
  </si>
  <si>
    <t>Jean Bosco</t>
  </si>
  <si>
    <t>Polnicky</t>
  </si>
  <si>
    <t>ANG</t>
  </si>
  <si>
    <t>Fritsch</t>
  </si>
  <si>
    <t>Willwohl</t>
  </si>
  <si>
    <t>Willi</t>
  </si>
  <si>
    <t>Acevedo</t>
  </si>
  <si>
    <t>Barbero</t>
  </si>
  <si>
    <t>Naud</t>
  </si>
  <si>
    <t>Jans</t>
  </si>
  <si>
    <t>Campenaerts</t>
  </si>
  <si>
    <t>Maximilian</t>
  </si>
  <si>
    <t>Uwizeyimana</t>
  </si>
  <si>
    <t>Bonaventure</t>
  </si>
  <si>
    <t>Zardini</t>
  </si>
  <si>
    <t>Ramos Ticona</t>
  </si>
  <si>
    <t>Kozhatayev</t>
  </si>
  <si>
    <t>Bakhtiyar</t>
  </si>
  <si>
    <t>Friesecke</t>
  </si>
  <si>
    <t>Gian</t>
  </si>
  <si>
    <t>Yemane</t>
  </si>
  <si>
    <t>Ndayisenga</t>
  </si>
  <si>
    <t>Valens</t>
  </si>
  <si>
    <t>Kragh Andersen</t>
  </si>
  <si>
    <t>Verhelst</t>
  </si>
  <si>
    <t>Herklotz</t>
  </si>
  <si>
    <t>Silvio</t>
  </si>
  <si>
    <t>Rosa</t>
  </si>
  <si>
    <t>Gibbons</t>
  </si>
  <si>
    <t>Paredes</t>
  </si>
  <si>
    <t>Cesar</t>
  </si>
  <si>
    <t>Ivanov</t>
  </si>
  <si>
    <t>Lienhard</t>
  </si>
  <si>
    <t>Havik</t>
  </si>
  <si>
    <t>Yoeri</t>
  </si>
  <si>
    <t>Kruger</t>
  </si>
  <si>
    <t>Hendrik</t>
  </si>
  <si>
    <t>Bugge</t>
  </si>
  <si>
    <t>Vegard Robinson</t>
  </si>
  <si>
    <t>Palini</t>
  </si>
  <si>
    <t>Hamilton</t>
  </si>
  <si>
    <t>Theuns</t>
  </si>
  <si>
    <t>Benito</t>
  </si>
  <si>
    <t>Senni</t>
  </si>
  <si>
    <t>Sosnitskiy</t>
  </si>
  <si>
    <t>PHI</t>
  </si>
  <si>
    <t>Rivera</t>
  </si>
  <si>
    <t>Campos</t>
  </si>
  <si>
    <t>Foliforov</t>
  </si>
  <si>
    <t>Calderon</t>
  </si>
  <si>
    <t>De Luna</t>
  </si>
  <si>
    <t>Flavio</t>
  </si>
  <si>
    <t>Destribois</t>
  </si>
  <si>
    <t>Alex Ariya</t>
  </si>
  <si>
    <t>LAO</t>
  </si>
  <si>
    <t>Camargo</t>
  </si>
  <si>
    <t>Frame</t>
  </si>
  <si>
    <t>Wohler</t>
  </si>
  <si>
    <t>Zubov</t>
  </si>
  <si>
    <t>Matvey</t>
  </si>
  <si>
    <t>Gillett</t>
  </si>
  <si>
    <t>Sanikwathi</t>
  </si>
  <si>
    <t>Thanawut</t>
  </si>
  <si>
    <t>Tormod</t>
  </si>
  <si>
    <t>VIE</t>
  </si>
  <si>
    <t>Carter</t>
  </si>
  <si>
    <t>SRI</t>
  </si>
  <si>
    <t>Sequera</t>
  </si>
  <si>
    <t>Cuming</t>
  </si>
  <si>
    <t>Peilun</t>
  </si>
  <si>
    <t>Berger</t>
  </si>
  <si>
    <t>Fraile</t>
  </si>
  <si>
    <t>Haig</t>
  </si>
  <si>
    <t>Schoonbroodt</t>
  </si>
  <si>
    <t>Henao</t>
  </si>
  <si>
    <t>Cataford</t>
  </si>
  <si>
    <t>Alexandor</t>
  </si>
  <si>
    <t>Carapaz</t>
  </si>
  <si>
    <t>Richard Antonio</t>
  </si>
  <si>
    <t>Mullen</t>
  </si>
  <si>
    <t>Rosskopf</t>
  </si>
  <si>
    <t>Joey</t>
  </si>
  <si>
    <t>Gunman</t>
  </si>
  <si>
    <t>Baska</t>
  </si>
  <si>
    <t>Hakon Frengstad</t>
  </si>
  <si>
    <t>Bratashcuk</t>
  </si>
  <si>
    <t>Andrii</t>
  </si>
  <si>
    <t>Karnulin</t>
  </si>
  <si>
    <t>Denys</t>
  </si>
  <si>
    <t>Garby</t>
  </si>
  <si>
    <t>Marc Christian</t>
  </si>
  <si>
    <t>Affonso</t>
  </si>
  <si>
    <t>Jim</t>
  </si>
  <si>
    <t>Songezo</t>
  </si>
  <si>
    <t>Mendoza</t>
  </si>
  <si>
    <t>Willie</t>
  </si>
  <si>
    <t>Bauhaus</t>
  </si>
  <si>
    <t>Schuler</t>
  </si>
  <si>
    <t>Remo</t>
  </si>
  <si>
    <t>Arslanov</t>
  </si>
  <si>
    <t>Hoem</t>
  </si>
  <si>
    <t>Ngock Ngue</t>
  </si>
  <si>
    <t>Nzeke</t>
  </si>
  <si>
    <t>Geremie</t>
  </si>
  <si>
    <t>Vasyliv</t>
  </si>
  <si>
    <t>Jiang</t>
  </si>
  <si>
    <t>Zhihui</t>
  </si>
  <si>
    <t>Gleb</t>
  </si>
  <si>
    <t>Gradek</t>
  </si>
  <si>
    <t>Gaspar</t>
  </si>
  <si>
    <t>Kudus</t>
  </si>
  <si>
    <t>Merhawi</t>
  </si>
  <si>
    <t>Sakalou</t>
  </si>
  <si>
    <t>Royner Grover</t>
  </si>
  <si>
    <t>Konrad</t>
  </si>
  <si>
    <t>Herrera</t>
  </si>
  <si>
    <t>Robov</t>
  </si>
  <si>
    <t>Momchil</t>
  </si>
  <si>
    <t>Zakarin</t>
  </si>
  <si>
    <t>Ilnur</t>
  </si>
  <si>
    <t>Stoenchev</t>
  </si>
  <si>
    <t>Enzo</t>
  </si>
  <si>
    <t>DOM</t>
  </si>
  <si>
    <t>Dyrnes</t>
  </si>
  <si>
    <t>Carthy</t>
  </si>
  <si>
    <t>Hugh</t>
  </si>
  <si>
    <t>Stachowiak</t>
  </si>
  <si>
    <t>Nguyen</t>
  </si>
  <si>
    <t>Kiflay</t>
  </si>
  <si>
    <t>Metkel</t>
  </si>
  <si>
    <t>Dayer</t>
  </si>
  <si>
    <t>Mika</t>
  </si>
  <si>
    <t>Ewan</t>
  </si>
  <si>
    <t>Mohoric</t>
  </si>
  <si>
    <t>Aleksiev</t>
  </si>
  <si>
    <t>Georgiev</t>
  </si>
  <si>
    <t>Pomoshnikov</t>
  </si>
  <si>
    <t>Kristian Haugaard</t>
  </si>
  <si>
    <t>Jose Luis</t>
  </si>
  <si>
    <t>Dibben</t>
  </si>
  <si>
    <t>Magnus</t>
  </si>
  <si>
    <t>Lammertink</t>
  </si>
  <si>
    <t>Maurits</t>
  </si>
  <si>
    <t>Bohli</t>
  </si>
  <si>
    <t>Pozdnyakov</t>
  </si>
  <si>
    <t>Fisher</t>
  </si>
  <si>
    <t>Shalunov</t>
  </si>
  <si>
    <t>Evgeny</t>
  </si>
  <si>
    <t>SIN</t>
  </si>
  <si>
    <t>Figueiredo</t>
  </si>
  <si>
    <t>Frederico</t>
  </si>
  <si>
    <t>Burmann</t>
  </si>
  <si>
    <t>Zurita</t>
  </si>
  <si>
    <t>Prevar</t>
  </si>
  <si>
    <t>Eyob</t>
  </si>
  <si>
    <t>Mektel</t>
  </si>
  <si>
    <t>Russo</t>
  </si>
  <si>
    <t>Sachin</t>
  </si>
  <si>
    <t>Parra Bustamente</t>
  </si>
  <si>
    <t>Heiner Rodrigo</t>
  </si>
  <si>
    <t>Shirota</t>
  </si>
  <si>
    <t>Yamato</t>
  </si>
  <si>
    <t>Ho</t>
  </si>
  <si>
    <t>Burr</t>
  </si>
  <si>
    <t>Ramirez</t>
  </si>
  <si>
    <t>Brayan</t>
  </si>
  <si>
    <t>Seibeb</t>
  </si>
  <si>
    <t>Chiarello</t>
  </si>
  <si>
    <t>Lehtinen</t>
  </si>
  <si>
    <t>Sakari</t>
  </si>
  <si>
    <t>Muhlberger</t>
  </si>
  <si>
    <t>Rabitsch</t>
  </si>
  <si>
    <t>Stephan</t>
  </si>
  <si>
    <t>Aberasturi</t>
  </si>
  <si>
    <t>Jon</t>
  </si>
  <si>
    <t>Nitu</t>
  </si>
  <si>
    <t>Nesset</t>
  </si>
  <si>
    <t>Sigurd</t>
  </si>
  <si>
    <t>Schir</t>
  </si>
  <si>
    <t>Piaskowy</t>
  </si>
  <si>
    <t>Joel</t>
  </si>
  <si>
    <t>Jelfs</t>
  </si>
  <si>
    <t>Carpenter</t>
  </si>
  <si>
    <t>MAC</t>
  </si>
  <si>
    <t>Zepuntke</t>
  </si>
  <si>
    <t>Formolo</t>
  </si>
  <si>
    <t>Nareklishvili</t>
  </si>
  <si>
    <t>Iturria</t>
  </si>
  <si>
    <t>Ixehuati</t>
  </si>
  <si>
    <t>Omer</t>
  </si>
  <si>
    <t>Korsaeth</t>
  </si>
  <si>
    <t>Truls Engen</t>
  </si>
  <si>
    <t>Johan Fredrik</t>
  </si>
  <si>
    <t>Mat Senan</t>
  </si>
  <si>
    <t>Mohammad Saufi</t>
  </si>
  <si>
    <t>Borisavljevic</t>
  </si>
  <si>
    <t>Mudarra</t>
  </si>
  <si>
    <t>Hadi</t>
  </si>
  <si>
    <t>Janvier</t>
  </si>
  <si>
    <t>ISL</t>
  </si>
  <si>
    <t>Omarsson</t>
  </si>
  <si>
    <t>Ingvar</t>
  </si>
  <si>
    <t>Villegas</t>
  </si>
  <si>
    <t>Molard</t>
  </si>
  <si>
    <t>Bayly</t>
  </si>
  <si>
    <t>Brenton</t>
  </si>
  <si>
    <t>Moreno Hernandez</t>
  </si>
  <si>
    <t>Rajapakshage</t>
  </si>
  <si>
    <t>Tushantha</t>
  </si>
  <si>
    <t>Nidush Nirantha</t>
  </si>
  <si>
    <t>Bevin</t>
  </si>
  <si>
    <t>Pszczolarski</t>
  </si>
  <si>
    <t>Wojciech</t>
  </si>
  <si>
    <t>Mygind</t>
  </si>
  <si>
    <t>Osorio</t>
  </si>
  <si>
    <t>Spanopoulos</t>
  </si>
  <si>
    <t>Pelucchi</t>
  </si>
  <si>
    <t>Carlsberg - Danske Bank</t>
  </si>
  <si>
    <t>Bovenhuis</t>
  </si>
  <si>
    <t>McCormick</t>
  </si>
  <si>
    <t>Bain</t>
  </si>
  <si>
    <t>Vangstad</t>
  </si>
  <si>
    <t>Lunke</t>
  </si>
  <si>
    <t>Owsian</t>
  </si>
  <si>
    <t>Sagiv</t>
  </si>
  <si>
    <t>Chatarunga</t>
  </si>
  <si>
    <t>Sameera</t>
  </si>
  <si>
    <t>Laporte</t>
  </si>
  <si>
    <t>Perera</t>
  </si>
  <si>
    <t>Madushanka</t>
  </si>
  <si>
    <t>Nihal</t>
  </si>
  <si>
    <t>Ranaweera</t>
  </si>
  <si>
    <t>Suranga</t>
  </si>
  <si>
    <t>Dulanjana</t>
  </si>
  <si>
    <t>Kumara</t>
  </si>
  <si>
    <t>Amith Udaya</t>
  </si>
  <si>
    <t>Coronel</t>
  </si>
  <si>
    <t>PAR</t>
  </si>
  <si>
    <t>NCA</t>
  </si>
  <si>
    <t>Chequan</t>
  </si>
  <si>
    <t>Orue</t>
  </si>
  <si>
    <t>German Anibal</t>
  </si>
  <si>
    <t>Shaw</t>
  </si>
  <si>
    <t>McKenna</t>
  </si>
  <si>
    <t>Cink</t>
  </si>
  <si>
    <t>Habtom</t>
  </si>
  <si>
    <t>Mikiel</t>
  </si>
  <si>
    <t>Kaczmarek</t>
  </si>
  <si>
    <t>Gogl</t>
  </si>
  <si>
    <t>Eaton</t>
  </si>
  <si>
    <t>Laton</t>
  </si>
  <si>
    <t>Eryk</t>
  </si>
  <si>
    <t>Petilli</t>
  </si>
  <si>
    <t>Bamba</t>
  </si>
  <si>
    <t>Karamoko</t>
  </si>
  <si>
    <t>Peters</t>
  </si>
  <si>
    <t>Nans</t>
  </si>
  <si>
    <t>Evonik - ELKO</t>
  </si>
  <si>
    <t>Bengtsson</t>
  </si>
  <si>
    <t>BAR</t>
  </si>
  <si>
    <t>Leandro</t>
  </si>
  <si>
    <t>De Leon</t>
  </si>
  <si>
    <t>Jhonnatan</t>
  </si>
  <si>
    <t>Major</t>
  </si>
  <si>
    <t>BAH</t>
  </si>
  <si>
    <t>ESA</t>
  </si>
  <si>
    <t>Caio</t>
  </si>
  <si>
    <t>Seid</t>
  </si>
  <si>
    <t>Farantakis</t>
  </si>
  <si>
    <t>Stylianos</t>
  </si>
  <si>
    <t>Guangtong</t>
  </si>
  <si>
    <t>Sendeku</t>
  </si>
  <si>
    <t>ARU</t>
  </si>
  <si>
    <t>Rachid</t>
  </si>
  <si>
    <t>Elias Abou</t>
  </si>
  <si>
    <t>LIB</t>
  </si>
  <si>
    <t>Gerts</t>
  </si>
  <si>
    <t>Ioannidis</t>
  </si>
  <si>
    <t>Nikolaos</t>
  </si>
  <si>
    <t>SWZ</t>
  </si>
  <si>
    <t>Nika</t>
  </si>
  <si>
    <t>Iltjan</t>
  </si>
  <si>
    <t>Mekseb</t>
  </si>
  <si>
    <t>Adriamihajanarivo</t>
  </si>
  <si>
    <t>Herizo</t>
  </si>
  <si>
    <t>MAD</t>
  </si>
  <si>
    <t>Seboka</t>
  </si>
  <si>
    <t>Matala</t>
  </si>
  <si>
    <t>Gebrezgabihier</t>
  </si>
  <si>
    <t>Kemboi</t>
  </si>
  <si>
    <t>Salem</t>
  </si>
  <si>
    <t>Ssabagwanya</t>
  </si>
  <si>
    <t>UGA</t>
  </si>
  <si>
    <t>Killy</t>
  </si>
  <si>
    <t>Nyoni</t>
  </si>
  <si>
    <t>Similo</t>
  </si>
  <si>
    <t>Pirogue</t>
  </si>
  <si>
    <t>Yoan</t>
  </si>
  <si>
    <t>MRI</t>
  </si>
  <si>
    <t>Moshoeshoe</t>
  </si>
  <si>
    <t>Kalati</t>
  </si>
  <si>
    <t>Poljanski</t>
  </si>
  <si>
    <t>Marzuki</t>
  </si>
  <si>
    <t>Nur Amirul</t>
  </si>
  <si>
    <t>Würtz</t>
  </si>
  <si>
    <t>LBA</t>
  </si>
  <si>
    <t>Emerson</t>
  </si>
  <si>
    <t>Crncevic</t>
  </si>
  <si>
    <t>Aleksa</t>
  </si>
  <si>
    <t>BIH</t>
  </si>
  <si>
    <t>Baterdene</t>
  </si>
  <si>
    <t>Narankhuu</t>
  </si>
  <si>
    <t>Nicholas</t>
  </si>
  <si>
    <t>Scotson</t>
  </si>
  <si>
    <t>Iswanna</t>
  </si>
  <si>
    <t>Arin</t>
  </si>
  <si>
    <t>Balykin</t>
  </si>
  <si>
    <t>Delle Stelle</t>
  </si>
  <si>
    <t>Naser</t>
  </si>
  <si>
    <t>PUR</t>
  </si>
  <si>
    <t>Zilioli</t>
  </si>
  <si>
    <t>Gianfranco</t>
  </si>
  <si>
    <t>PAK</t>
  </si>
  <si>
    <t>Kelemen</t>
  </si>
  <si>
    <t>AND</t>
  </si>
  <si>
    <t>Castelijns</t>
  </si>
  <si>
    <t>Twan</t>
  </si>
  <si>
    <t>Planckaert</t>
  </si>
  <si>
    <t>Cabrera</t>
  </si>
  <si>
    <t>Fedi</t>
  </si>
  <si>
    <t>Marco Andre</t>
  </si>
  <si>
    <t>BRN</t>
  </si>
  <si>
    <t>Atalay</t>
  </si>
  <si>
    <t>Muhammet</t>
  </si>
  <si>
    <t>Frapporti</t>
  </si>
  <si>
    <t>Yemeli</t>
  </si>
  <si>
    <t>Taliani</t>
  </si>
  <si>
    <t>Plucinski</t>
  </si>
  <si>
    <t>ANT</t>
  </si>
  <si>
    <t>Jung</t>
  </si>
  <si>
    <t>Ji Min</t>
  </si>
  <si>
    <t>Abdul</t>
  </si>
  <si>
    <t>BRU</t>
  </si>
  <si>
    <t>Sinitsyn</t>
  </si>
  <si>
    <t>Broeckx</t>
  </si>
  <si>
    <t>Stig</t>
  </si>
  <si>
    <t>COD</t>
  </si>
  <si>
    <t>Kibrom</t>
  </si>
  <si>
    <t>Sheppard</t>
  </si>
  <si>
    <t>Vimpere</t>
  </si>
  <si>
    <t>De Troyer</t>
  </si>
  <si>
    <t>Azmi</t>
  </si>
  <si>
    <t>Bin Abdel</t>
  </si>
  <si>
    <t>FAR</t>
  </si>
  <si>
    <t>Hucker</t>
  </si>
  <si>
    <t>German</t>
  </si>
  <si>
    <t>Mochokocho</t>
  </si>
  <si>
    <t>Thabo</t>
  </si>
  <si>
    <t>Rubio</t>
  </si>
  <si>
    <t>CGO</t>
  </si>
  <si>
    <t>BIZ</t>
  </si>
  <si>
    <t>Jaun</t>
  </si>
  <si>
    <t>NGR</t>
  </si>
  <si>
    <t>Carl Fredrik</t>
  </si>
  <si>
    <t>Marques</t>
  </si>
  <si>
    <t>Felipe</t>
  </si>
  <si>
    <t>Nakamura</t>
  </si>
  <si>
    <t>Ryutaro</t>
  </si>
  <si>
    <t>Bizhigitov</t>
  </si>
  <si>
    <t>Zhandos</t>
  </si>
  <si>
    <t>Thompson</t>
  </si>
  <si>
    <t>Cho</t>
  </si>
  <si>
    <t>Hae Sung</t>
  </si>
  <si>
    <t>Conti</t>
  </si>
  <si>
    <t>Pushpakumara</t>
  </si>
  <si>
    <t>Knapp</t>
  </si>
  <si>
    <t>Mohammed</t>
  </si>
  <si>
    <t>Matias</t>
  </si>
  <si>
    <t>Panwar</t>
  </si>
  <si>
    <t>Arvind</t>
  </si>
  <si>
    <t>Adderlyn</t>
  </si>
  <si>
    <t>Lechesa</t>
  </si>
  <si>
    <t>Tohlang</t>
  </si>
  <si>
    <t>Bolea</t>
  </si>
  <si>
    <t>Mapa</t>
  </si>
  <si>
    <t>FIJ</t>
  </si>
  <si>
    <t>Sikandji</t>
  </si>
  <si>
    <t>Ghislain</t>
  </si>
  <si>
    <t>Nan</t>
  </si>
  <si>
    <t>ZAM</t>
  </si>
  <si>
    <t>Berry</t>
  </si>
  <si>
    <t>Nhonh</t>
  </si>
  <si>
    <t>Lenh</t>
  </si>
  <si>
    <t>CAM</t>
  </si>
  <si>
    <t>McCutcheon</t>
  </si>
  <si>
    <t>Vila</t>
  </si>
  <si>
    <t>SUR</t>
  </si>
  <si>
    <t>Pinto</t>
  </si>
  <si>
    <t>KUW</t>
  </si>
  <si>
    <t>Sunderland</t>
  </si>
  <si>
    <t>Henri</t>
  </si>
  <si>
    <t>Youssef</t>
  </si>
  <si>
    <t>BOT</t>
  </si>
  <si>
    <t>Roosen</t>
  </si>
  <si>
    <t>Antonini</t>
  </si>
  <si>
    <t>Erdenesuren</t>
  </si>
  <si>
    <t>Munkhtulga</t>
  </si>
  <si>
    <t>Caicedo</t>
  </si>
  <si>
    <t>Niklas</t>
  </si>
  <si>
    <t>Xue</t>
  </si>
  <si>
    <t>Chaohua</t>
  </si>
  <si>
    <t>Mohammad</t>
  </si>
  <si>
    <t>Bizkarra</t>
  </si>
  <si>
    <t>Carling</t>
  </si>
  <si>
    <t>SEY</t>
  </si>
  <si>
    <t>Devriendt</t>
  </si>
  <si>
    <t>Ross</t>
  </si>
  <si>
    <t>Combaud</t>
  </si>
  <si>
    <t>Peeter</t>
  </si>
  <si>
    <t>Adria</t>
  </si>
  <si>
    <t>Jacas Puig</t>
  </si>
  <si>
    <t>Yonas</t>
  </si>
  <si>
    <t>Aziz</t>
  </si>
  <si>
    <t>Stirrup</t>
  </si>
  <si>
    <t>DeAngelo</t>
  </si>
  <si>
    <t>Kok</t>
  </si>
  <si>
    <t>Mun Wa</t>
  </si>
  <si>
    <t>Preimanis</t>
  </si>
  <si>
    <t>Matiss</t>
  </si>
  <si>
    <t>Stocker</t>
  </si>
  <si>
    <t>Drinovec</t>
  </si>
  <si>
    <t>Arissol</t>
  </si>
  <si>
    <t>Francesc</t>
  </si>
  <si>
    <t>Brun</t>
  </si>
  <si>
    <t>TAN</t>
  </si>
  <si>
    <t>Dmitry</t>
  </si>
  <si>
    <t>Khaled</t>
  </si>
  <si>
    <t>Sahbaoui</t>
  </si>
  <si>
    <t>Timur</t>
  </si>
  <si>
    <t>Turgis</t>
  </si>
  <si>
    <t>Seppy</t>
  </si>
  <si>
    <t>Merlier</t>
  </si>
  <si>
    <t>Sarreau</t>
  </si>
  <si>
    <t>Manamalage</t>
  </si>
  <si>
    <t>Nipuna Shira</t>
  </si>
  <si>
    <t>Pavlic</t>
  </si>
  <si>
    <t>Walscheid</t>
  </si>
  <si>
    <t>Gani</t>
  </si>
  <si>
    <t>De Buyst</t>
  </si>
  <si>
    <t>Bettiol</t>
  </si>
  <si>
    <t>Antonijevic</t>
  </si>
  <si>
    <t>Eoin</t>
  </si>
  <si>
    <t>Iuri</t>
  </si>
  <si>
    <t>Banaszek</t>
  </si>
  <si>
    <t>Van Rooy</t>
  </si>
  <si>
    <t>Muhammad</t>
  </si>
  <si>
    <t>Chirico</t>
  </si>
  <si>
    <t>Vereecken</t>
  </si>
  <si>
    <t>Amezqueta</t>
  </si>
  <si>
    <t>Julen</t>
  </si>
  <si>
    <t>Albalooshi</t>
  </si>
  <si>
    <t>Cahyadi</t>
  </si>
  <si>
    <t>Aiman</t>
  </si>
  <si>
    <t>Barbier</t>
  </si>
  <si>
    <t>Grzegorz</t>
  </si>
  <si>
    <t>Reyes</t>
  </si>
  <si>
    <t>Sebastian Alejandro</t>
  </si>
  <si>
    <t>Stüssi</t>
  </si>
  <si>
    <t>Cheyne</t>
  </si>
  <si>
    <t>Manzin</t>
  </si>
  <si>
    <t>Lorrenzo</t>
  </si>
  <si>
    <t>Lendel</t>
  </si>
  <si>
    <t>Vasilijus</t>
  </si>
  <si>
    <t>Warchol</t>
  </si>
  <si>
    <t>Hollo</t>
  </si>
  <si>
    <t>Botond</t>
  </si>
  <si>
    <t>Ferrero</t>
  </si>
  <si>
    <t>Fatnassi</t>
  </si>
  <si>
    <t>Franck</t>
  </si>
  <si>
    <t>Alhalabi</t>
  </si>
  <si>
    <t>Roson</t>
  </si>
  <si>
    <t>Khalefa</t>
  </si>
  <si>
    <t>Yehiaaldien</t>
  </si>
  <si>
    <t>Grellier</t>
  </si>
  <si>
    <t>Jhonatan</t>
  </si>
  <si>
    <t>Teka</t>
  </si>
  <si>
    <t>Endale</t>
  </si>
  <si>
    <t>Curry</t>
  </si>
  <si>
    <t>Urcelay</t>
  </si>
  <si>
    <t>Ghebreindrias</t>
  </si>
  <si>
    <t>Amanuel Mengis</t>
  </si>
  <si>
    <t>Sessler</t>
  </si>
  <si>
    <t>Nuno</t>
  </si>
  <si>
    <t>Abderrahmane</t>
  </si>
  <si>
    <t>Felgate</t>
  </si>
  <si>
    <t>Pacher</t>
  </si>
  <si>
    <t>Quentin</t>
  </si>
  <si>
    <t>Balkan</t>
  </si>
  <si>
    <t>Meurisse</t>
  </si>
  <si>
    <t>Xandro</t>
  </si>
  <si>
    <t>Paluta</t>
  </si>
  <si>
    <t>Calmejane</t>
  </si>
  <si>
    <t>Lilian</t>
  </si>
  <si>
    <t>Djukic</t>
  </si>
  <si>
    <t>Tesfatsion</t>
  </si>
  <si>
    <t>Mehari</t>
  </si>
  <si>
    <t>Malala</t>
  </si>
  <si>
    <t>Yuan Tan</t>
  </si>
  <si>
    <t>Frankovic</t>
  </si>
  <si>
    <t>Mateo</t>
  </si>
  <si>
    <t>Harper</t>
  </si>
  <si>
    <t>Alistair</t>
  </si>
  <si>
    <t>Kahkahy</t>
  </si>
  <si>
    <t>Waile</t>
  </si>
  <si>
    <t>Batmunkh</t>
  </si>
  <si>
    <t>Maral-Erdene</t>
  </si>
  <si>
    <t>Lovell</t>
  </si>
  <si>
    <t>Joyce</t>
  </si>
  <si>
    <t>Contreras</t>
  </si>
  <si>
    <t>Mansouri</t>
  </si>
  <si>
    <t>Luchshenko</t>
  </si>
  <si>
    <t>Pun</t>
  </si>
  <si>
    <t>Wai Long</t>
  </si>
  <si>
    <t>Harakhavik</t>
  </si>
  <si>
    <t>Uladzimir</t>
  </si>
  <si>
    <t>Grossschartner</t>
  </si>
  <si>
    <t>Brozyna</t>
  </si>
  <si>
    <t>Miskulin</t>
  </si>
  <si>
    <t>Lakasek</t>
  </si>
  <si>
    <t>Irwandie</t>
  </si>
  <si>
    <t>Zwane</t>
  </si>
  <si>
    <t>Mduduzi</t>
  </si>
  <si>
    <t>Alvaro</t>
  </si>
  <si>
    <t>Van Gestel</t>
  </si>
  <si>
    <t>Dahl-Olsen</t>
  </si>
  <si>
    <t>Gunnar</t>
  </si>
  <si>
    <t>Borderos</t>
  </si>
  <si>
    <t>Mark Julius</t>
  </si>
  <si>
    <t>Pretorius</t>
  </si>
  <si>
    <t>Mekdad</t>
  </si>
  <si>
    <t>Elhachemi</t>
  </si>
  <si>
    <t>Akhmetov</t>
  </si>
  <si>
    <t>Galym</t>
  </si>
  <si>
    <t>Tran</t>
  </si>
  <si>
    <t>Oleana</t>
  </si>
  <si>
    <t>Aim</t>
  </si>
  <si>
    <t>Vermeulen</t>
  </si>
  <si>
    <t>Mavrikakis</t>
  </si>
  <si>
    <t>Michail</t>
  </si>
  <si>
    <t>Malucelli</t>
  </si>
  <si>
    <t>Meijers</t>
  </si>
  <si>
    <t>Curran</t>
  </si>
  <si>
    <t>Jansen</t>
  </si>
  <si>
    <t>Bagioli</t>
  </si>
  <si>
    <t>Manueno</t>
  </si>
  <si>
    <t>Nzuzi</t>
  </si>
  <si>
    <t>Covalciuc</t>
  </si>
  <si>
    <t>Lastra</t>
  </si>
  <si>
    <t>Zhyhunou</t>
  </si>
  <si>
    <t>Dzmitry</t>
  </si>
  <si>
    <t>Algaied</t>
  </si>
  <si>
    <t>Muataz</t>
  </si>
  <si>
    <t>Brandon</t>
  </si>
  <si>
    <t>Dirksz</t>
  </si>
  <si>
    <t>Eugene</t>
  </si>
  <si>
    <t>Martingil</t>
  </si>
  <si>
    <t>Hermann</t>
  </si>
  <si>
    <t>Ham</t>
  </si>
  <si>
    <t>Seok Hyun</t>
  </si>
  <si>
    <t>Maltar</t>
  </si>
  <si>
    <t>Brhane</t>
  </si>
  <si>
    <t>Arham</t>
  </si>
  <si>
    <t>Colebrook</t>
  </si>
  <si>
    <t>Choumouch</t>
  </si>
  <si>
    <t>Othmane</t>
  </si>
  <si>
    <t>Paltayian</t>
  </si>
  <si>
    <t>Demos</t>
  </si>
  <si>
    <t>Swirbul</t>
  </si>
  <si>
    <t>Keegan</t>
  </si>
  <si>
    <t>O'Connor</t>
  </si>
  <si>
    <t>Bidard</t>
  </si>
  <si>
    <t>Cardis</t>
  </si>
  <si>
    <t>Groselj</t>
  </si>
  <si>
    <t>Ziga</t>
  </si>
  <si>
    <t>Rumac</t>
  </si>
  <si>
    <t>Erdenebat</t>
  </si>
  <si>
    <t>Jauregui</t>
  </si>
  <si>
    <t>Masepe</t>
  </si>
  <si>
    <t>Sethomo</t>
  </si>
  <si>
    <t>Quispe</t>
  </si>
  <si>
    <t>Alain</t>
  </si>
  <si>
    <t>Mehdi</t>
  </si>
  <si>
    <t>Ezquerra</t>
  </si>
  <si>
    <t>Tellez</t>
  </si>
  <si>
    <t>Kanepejs</t>
  </si>
  <si>
    <t>Deins</t>
  </si>
  <si>
    <t>Pablo Cesar</t>
  </si>
  <si>
    <t>Konwa</t>
  </si>
  <si>
    <t>Van Empel</t>
  </si>
  <si>
    <t>Etienne</t>
  </si>
  <si>
    <t>Banzer</t>
  </si>
  <si>
    <t>Gordian</t>
  </si>
  <si>
    <t>Khalid</t>
  </si>
  <si>
    <t>Yang</t>
  </si>
  <si>
    <t>Wu Hsing</t>
  </si>
  <si>
    <t>Sumbu</t>
  </si>
  <si>
    <t>Hoang</t>
  </si>
  <si>
    <t>Khamsiveth</t>
  </si>
  <si>
    <t>Souliyavong</t>
  </si>
  <si>
    <t>Christiansen</t>
  </si>
  <si>
    <t>Steffen Munk</t>
  </si>
  <si>
    <t>Pita</t>
  </si>
  <si>
    <t>Munoz</t>
  </si>
  <si>
    <t>Vandila</t>
  </si>
  <si>
    <t>Soutisack</t>
  </si>
  <si>
    <t>Stepan</t>
  </si>
  <si>
    <t>Gimenez</t>
  </si>
  <si>
    <t>Yura</t>
  </si>
  <si>
    <t>Agustin</t>
  </si>
  <si>
    <t>Sunnatov</t>
  </si>
  <si>
    <t>Akramjon</t>
  </si>
  <si>
    <t>Tekeste</t>
  </si>
  <si>
    <t>Uwizeye</t>
  </si>
  <si>
    <t>Jean Claude</t>
  </si>
  <si>
    <t>Yechezkel</t>
  </si>
  <si>
    <t>Aviv</t>
  </si>
  <si>
    <t>Moltke Steen</t>
  </si>
  <si>
    <t>Nikolaj</t>
  </si>
  <si>
    <t>Imam</t>
  </si>
  <si>
    <t>Beka</t>
  </si>
  <si>
    <t>Kastemyr</t>
  </si>
  <si>
    <t>Pontus</t>
  </si>
  <si>
    <t>Weinstein</t>
  </si>
  <si>
    <t>Domenic</t>
  </si>
  <si>
    <t>Shawky</t>
  </si>
  <si>
    <t>Talaat Islam</t>
  </si>
  <si>
    <t>Raciunas</t>
  </si>
  <si>
    <t>Mykolas</t>
  </si>
  <si>
    <t>Masunga</t>
  </si>
  <si>
    <t>Dobre</t>
  </si>
  <si>
    <t>Vlad-Nicolae</t>
  </si>
  <si>
    <t>Konda</t>
  </si>
  <si>
    <t>Tanfield</t>
  </si>
  <si>
    <t>Sweeck</t>
  </si>
  <si>
    <t>Eisenhart</t>
  </si>
  <si>
    <t>Mhlanga</t>
  </si>
  <si>
    <t>Sifiso</t>
  </si>
  <si>
    <t>Kukrle</t>
  </si>
  <si>
    <t>Dorian</t>
  </si>
  <si>
    <t>Tivani</t>
  </si>
  <si>
    <t>German Nicolas</t>
  </si>
  <si>
    <t>Roucou</t>
  </si>
  <si>
    <t>Edrick</t>
  </si>
  <si>
    <t>Sanchez</t>
  </si>
  <si>
    <t>Alicani</t>
  </si>
  <si>
    <t>Regert</t>
  </si>
  <si>
    <t>Hahessy</t>
  </si>
  <si>
    <t>Lopez</t>
  </si>
  <si>
    <t>Rucigaj</t>
  </si>
  <si>
    <t>Miltiadis</t>
  </si>
  <si>
    <t>Tam</t>
  </si>
  <si>
    <t>Chi Hin</t>
  </si>
  <si>
    <t>De Bondt</t>
  </si>
  <si>
    <t>Douba</t>
  </si>
  <si>
    <t>Mario Bruno</t>
  </si>
  <si>
    <t>Sainbayar</t>
  </si>
  <si>
    <t>Jambaljamts</t>
  </si>
  <si>
    <t>Lesofe</t>
  </si>
  <si>
    <t>Malefetsane</t>
  </si>
  <si>
    <t>Larue</t>
  </si>
  <si>
    <t>Xerxes</t>
  </si>
  <si>
    <t>Harag</t>
  </si>
  <si>
    <t>Ellsay</t>
  </si>
  <si>
    <t>Nigel</t>
  </si>
  <si>
    <t>Alkhalifah</t>
  </si>
  <si>
    <t>Ravasi</t>
  </si>
  <si>
    <t>Gouault</t>
  </si>
  <si>
    <t>Rupnik</t>
  </si>
  <si>
    <t>Rabaye</t>
  </si>
  <si>
    <t>Fidzerald</t>
  </si>
  <si>
    <t>Huppertz</t>
  </si>
  <si>
    <t>Alizada</t>
  </si>
  <si>
    <t>Elgun</t>
  </si>
  <si>
    <t>Ahmouda</t>
  </si>
  <si>
    <t>Allaeldin</t>
  </si>
  <si>
    <t>Alajmi</t>
  </si>
  <si>
    <t>Abdulhadi</t>
  </si>
  <si>
    <t>Masimo</t>
  </si>
  <si>
    <t>Bassett</t>
  </si>
  <si>
    <t>Seeyave</t>
  </si>
  <si>
    <t>Aranburu</t>
  </si>
  <si>
    <t>Tsegay</t>
  </si>
  <si>
    <t>Lichnovsky</t>
  </si>
  <si>
    <t>Ludek</t>
  </si>
  <si>
    <t>San Sebastian</t>
  </si>
  <si>
    <t>Xabier</t>
  </si>
  <si>
    <t>Magnussen</t>
  </si>
  <si>
    <t>Eliu</t>
  </si>
  <si>
    <t>Lau</t>
  </si>
  <si>
    <t>Dlamini</t>
  </si>
  <si>
    <t>Amari</t>
  </si>
  <si>
    <t>Montgomery</t>
  </si>
  <si>
    <t>Meerberg</t>
  </si>
  <si>
    <t>Stosz</t>
  </si>
  <si>
    <t>Patryk</t>
  </si>
  <si>
    <t>Stambouli</t>
  </si>
  <si>
    <t>Vanderpool</t>
  </si>
  <si>
    <t>Gordon</t>
  </si>
  <si>
    <t>Tesheed</t>
  </si>
  <si>
    <t>Aliaksandr</t>
  </si>
  <si>
    <t>Josyln</t>
  </si>
  <si>
    <t>Rickaert</t>
  </si>
  <si>
    <t>Parra</t>
  </si>
  <si>
    <t>Jose Tito</t>
  </si>
  <si>
    <t>Strokau</t>
  </si>
  <si>
    <t>Godfrey</t>
  </si>
  <si>
    <t>Sandalj</t>
  </si>
  <si>
    <t>Vedran</t>
  </si>
  <si>
    <t>Vanegas</t>
  </si>
  <si>
    <t>Malacarne</t>
  </si>
  <si>
    <t>Ledanois</t>
  </si>
  <si>
    <t>Boudat</t>
  </si>
  <si>
    <t>Ha Jeon</t>
  </si>
  <si>
    <t>Zhao</t>
  </si>
  <si>
    <t>Jingbiao</t>
  </si>
  <si>
    <t>Zheng</t>
  </si>
  <si>
    <t>Ciccone</t>
  </si>
  <si>
    <t>Giulio</t>
  </si>
  <si>
    <t>Tsoukina</t>
  </si>
  <si>
    <t>Quicibal</t>
  </si>
  <si>
    <t>Romeo</t>
  </si>
  <si>
    <t>Laas</t>
  </si>
  <si>
    <t>Nommela</t>
  </si>
  <si>
    <t>Aksel</t>
  </si>
  <si>
    <t>Korosec</t>
  </si>
  <si>
    <t>Katrasnik</t>
  </si>
  <si>
    <t>Saber</t>
  </si>
  <si>
    <t>Lahcen</t>
  </si>
  <si>
    <t>Canty</t>
  </si>
  <si>
    <t>Brendan</t>
  </si>
  <si>
    <t>Salcone</t>
  </si>
  <si>
    <t>Rekita</t>
  </si>
  <si>
    <t>Magnusson</t>
  </si>
  <si>
    <t>Darbinyan</t>
  </si>
  <si>
    <t>Varsham</t>
  </si>
  <si>
    <t>Ariko</t>
  </si>
  <si>
    <t>Kireva</t>
  </si>
  <si>
    <t>Kimathi</t>
  </si>
  <si>
    <t>Kraftwerk Man Machine</t>
  </si>
  <si>
    <t>Sang Hong</t>
  </si>
  <si>
    <t>Ikibe</t>
  </si>
  <si>
    <t>Sota</t>
  </si>
  <si>
    <t>Denz</t>
  </si>
  <si>
    <t>Brockhoff</t>
  </si>
  <si>
    <t>Politt</t>
  </si>
  <si>
    <t>Ackermann</t>
  </si>
  <si>
    <t>Er Rafai</t>
  </si>
  <si>
    <t>Moulingui</t>
  </si>
  <si>
    <t>Clenne Morvan</t>
  </si>
  <si>
    <t>Maroga</t>
  </si>
  <si>
    <t>Paul Junior</t>
  </si>
  <si>
    <t>Lierse SK - Pizza Ullo PCTeam</t>
  </si>
  <si>
    <t>Gaviria</t>
  </si>
  <si>
    <t>Bonifazio</t>
  </si>
  <si>
    <t>Niccolo</t>
  </si>
  <si>
    <t>Moscon</t>
  </si>
  <si>
    <t>Van Aert</t>
  </si>
  <si>
    <t>Mareczko</t>
  </si>
  <si>
    <t>Prado</t>
  </si>
  <si>
    <t>Ignacio Jesus</t>
  </si>
  <si>
    <t>Centrone</t>
  </si>
  <si>
    <t>Benoot</t>
  </si>
  <si>
    <t>Tiesj</t>
  </si>
  <si>
    <t>Kuroeda</t>
  </si>
  <si>
    <t>Shiki</t>
  </si>
  <si>
    <t>Saya</t>
  </si>
  <si>
    <t>Yudai</t>
  </si>
  <si>
    <t>Szalontay</t>
  </si>
  <si>
    <t>Sandor</t>
  </si>
  <si>
    <t>Palyi</t>
  </si>
  <si>
    <t>Csaba</t>
  </si>
  <si>
    <t>Rybalkin</t>
  </si>
  <si>
    <t>Aleksey</t>
  </si>
  <si>
    <t>Mamykin</t>
  </si>
  <si>
    <t>Manakov</t>
  </si>
  <si>
    <t>Varga</t>
  </si>
  <si>
    <t>Kenyeres</t>
  </si>
  <si>
    <t>Abel</t>
  </si>
  <si>
    <t>Domagalski</t>
  </si>
  <si>
    <t>Karol Andrzej</t>
  </si>
  <si>
    <t>Bernas</t>
  </si>
  <si>
    <t>Veyhe</t>
  </si>
  <si>
    <t>Torkil</t>
  </si>
  <si>
    <t>Videika</t>
  </si>
  <si>
    <t>Airidas</t>
  </si>
  <si>
    <t>Stash</t>
  </si>
  <si>
    <t>Mamyr</t>
  </si>
  <si>
    <t>Podium Ambition</t>
  </si>
  <si>
    <t>Bridges</t>
  </si>
  <si>
    <t>Jyme</t>
  </si>
  <si>
    <t>De Vos</t>
  </si>
  <si>
    <t>Guerreiro</t>
  </si>
  <si>
    <t>Moazemi</t>
  </si>
  <si>
    <t>Marcelo</t>
  </si>
  <si>
    <t>Juarez</t>
  </si>
  <si>
    <t>Gaday</t>
  </si>
  <si>
    <t>Lucas Manuel</t>
  </si>
  <si>
    <t>Rosas</t>
  </si>
  <si>
    <t>Laureano</t>
  </si>
  <si>
    <t>Sivori</t>
  </si>
  <si>
    <t>Ariel</t>
  </si>
  <si>
    <t>Trillini</t>
  </si>
  <si>
    <t>Soto</t>
  </si>
  <si>
    <t>Sauber Petronas Racing</t>
  </si>
  <si>
    <t>Forcellini</t>
  </si>
  <si>
    <t>Ghani</t>
  </si>
  <si>
    <t>Muhammad Suhaimi</t>
  </si>
  <si>
    <t>Maccagli</t>
  </si>
  <si>
    <t>Andrea Enrico</t>
  </si>
  <si>
    <t>Handley</t>
  </si>
  <si>
    <t>Leung</t>
  </si>
  <si>
    <t>Chun Wing</t>
  </si>
  <si>
    <t>Cort Nielsen</t>
  </si>
  <si>
    <t>Kamp</t>
  </si>
  <si>
    <t>Faglum Karlsson</t>
  </si>
  <si>
    <t>Potts</t>
  </si>
  <si>
    <t>Tulik</t>
  </si>
  <si>
    <t>Angelo</t>
  </si>
  <si>
    <t>Stepniak</t>
  </si>
  <si>
    <t>Bester</t>
  </si>
  <si>
    <t>Shaun Nick</t>
  </si>
  <si>
    <t>Nsengimana</t>
  </si>
  <si>
    <t>Morne</t>
  </si>
  <si>
    <t>Francisco Osweli</t>
  </si>
  <si>
    <t>Kasperkiewicz</t>
  </si>
  <si>
    <t>Vega</t>
  </si>
  <si>
    <t>Jeison Elias</t>
  </si>
  <si>
    <t>Turchi</t>
  </si>
  <si>
    <t>Spengler</t>
  </si>
  <si>
    <t>Frankiny</t>
  </si>
  <si>
    <t>Pedrero</t>
  </si>
  <si>
    <t>Hamish</t>
  </si>
  <si>
    <t>Rumsas</t>
  </si>
  <si>
    <t>Raimondas</t>
  </si>
  <si>
    <t>Pokidov</t>
  </si>
  <si>
    <t>Nych</t>
  </si>
  <si>
    <t>Van der Haar</t>
  </si>
  <si>
    <t>Demoitie</t>
  </si>
  <si>
    <t>Tusveld</t>
  </si>
  <si>
    <t>Kaislavuo</t>
  </si>
  <si>
    <t>Halme</t>
  </si>
  <si>
    <t>Nurmi</t>
  </si>
  <si>
    <t>Roope</t>
  </si>
  <si>
    <t>Neilands</t>
  </si>
  <si>
    <t>Krists</t>
  </si>
  <si>
    <t>Oskari</t>
  </si>
  <si>
    <t>Kanerva</t>
  </si>
  <si>
    <t>Skala</t>
  </si>
  <si>
    <t>Andriafenomananiaina</t>
  </si>
  <si>
    <t>Zouzou</t>
  </si>
  <si>
    <t>Lutsyshyn</t>
  </si>
  <si>
    <t>Kamberaj</t>
  </si>
  <si>
    <t>Xhuliano</t>
  </si>
  <si>
    <t>Yzeiraj</t>
  </si>
  <si>
    <t>Marildo</t>
  </si>
  <si>
    <t>Nako</t>
  </si>
  <si>
    <t>De Tier</t>
  </si>
  <si>
    <t>Thalmann</t>
  </si>
  <si>
    <t>Roland</t>
  </si>
  <si>
    <t>Naesen</t>
  </si>
  <si>
    <t>Backaert</t>
  </si>
  <si>
    <t>Venturini</t>
  </si>
  <si>
    <t>Molano</t>
  </si>
  <si>
    <t>Sanogo</t>
  </si>
  <si>
    <t>Abou</t>
  </si>
  <si>
    <t>Novardianto</t>
  </si>
  <si>
    <t>Jamalidin</t>
  </si>
  <si>
    <t>Schomber</t>
  </si>
  <si>
    <t>Taco</t>
  </si>
  <si>
    <t>Schlegel</t>
  </si>
  <si>
    <t>Carboni</t>
  </si>
  <si>
    <t>Gihan</t>
  </si>
  <si>
    <t>Siriwardena</t>
  </si>
  <si>
    <t>Kashyapa</t>
  </si>
  <si>
    <t>Tharuka</t>
  </si>
  <si>
    <t>Ashen</t>
  </si>
  <si>
    <t>Prasad</t>
  </si>
  <si>
    <t>Darshana</t>
  </si>
  <si>
    <t>Matsumoto</t>
  </si>
  <si>
    <t>Yosukue</t>
  </si>
  <si>
    <t>Krigbaum</t>
  </si>
  <si>
    <t>Jiankun</t>
  </si>
  <si>
    <t>Oka</t>
  </si>
  <si>
    <t>Atsushi</t>
  </si>
  <si>
    <t>Domen</t>
  </si>
  <si>
    <t>Enric</t>
  </si>
  <si>
    <t>Sergis</t>
  </si>
  <si>
    <t>Mathis</t>
  </si>
  <si>
    <t>Vaidem</t>
  </si>
  <si>
    <t>Joosten</t>
  </si>
  <si>
    <t>Tolhoek</t>
  </si>
  <si>
    <t>Antwan</t>
  </si>
  <si>
    <t>Piccoli</t>
  </si>
  <si>
    <t>Pons</t>
  </si>
  <si>
    <t>Gidich</t>
  </si>
  <si>
    <t>Yevgeniy</t>
  </si>
  <si>
    <t>Bernardo Albeiro</t>
  </si>
  <si>
    <t>Areruya</t>
  </si>
  <si>
    <t>Paez</t>
  </si>
  <si>
    <t>Wirtgen</t>
  </si>
  <si>
    <t>Anderberg</t>
  </si>
  <si>
    <t>Hampus</t>
  </si>
  <si>
    <t>Min</t>
  </si>
  <si>
    <t>Kyeng Ho</t>
  </si>
  <si>
    <t>Vahtra</t>
  </si>
  <si>
    <t>Norman</t>
  </si>
  <si>
    <t>Müller</t>
  </si>
  <si>
    <t>Callum</t>
  </si>
  <si>
    <t>De Bod</t>
  </si>
  <si>
    <t>Halvorsen</t>
  </si>
  <si>
    <t>Filutas</t>
  </si>
  <si>
    <t>Powless</t>
  </si>
  <si>
    <t>Neilson</t>
  </si>
  <si>
    <t>Zahiri</t>
  </si>
  <si>
    <t>Okamoto</t>
  </si>
  <si>
    <t>Helme</t>
  </si>
  <si>
    <t>Sasu</t>
  </si>
  <si>
    <t>Wan Yau</t>
  </si>
  <si>
    <t>Mealoi</t>
  </si>
  <si>
    <t>Tila</t>
  </si>
  <si>
    <t>Soulious</t>
  </si>
  <si>
    <t>Zisis</t>
  </si>
  <si>
    <t>Monk</t>
  </si>
  <si>
    <t>Cyrus</t>
  </si>
  <si>
    <t>Drouin</t>
  </si>
  <si>
    <t>Petelin</t>
  </si>
  <si>
    <t>Jan Drago</t>
  </si>
  <si>
    <t>Hadari</t>
  </si>
  <si>
    <t>Zohar</t>
  </si>
  <si>
    <t>Bonnamour</t>
  </si>
  <si>
    <t>Davies</t>
  </si>
  <si>
    <t>Fernandes</t>
  </si>
  <si>
    <t>Consonni</t>
  </si>
  <si>
    <t>Pelikan</t>
  </si>
  <si>
    <t>Janos</t>
  </si>
  <si>
    <t>Van Hooydonck</t>
  </si>
  <si>
    <t>Vendrame</t>
  </si>
  <si>
    <t>Lebon</t>
  </si>
  <si>
    <t>Lecroq</t>
  </si>
  <si>
    <t>Castrillo</t>
  </si>
  <si>
    <t>Olei</t>
  </si>
  <si>
    <t>Minali</t>
  </si>
  <si>
    <t>Kuss</t>
  </si>
  <si>
    <t>Sepp</t>
  </si>
  <si>
    <t>Zac</t>
  </si>
  <si>
    <t>Mini</t>
  </si>
  <si>
    <t>Giuliano</t>
  </si>
  <si>
    <t>Muhindo</t>
  </si>
  <si>
    <t>Gee</t>
  </si>
  <si>
    <t>Stuart</t>
  </si>
  <si>
    <t>Knox</t>
  </si>
  <si>
    <t>Van Gompel</t>
  </si>
  <si>
    <t>Jamal</t>
  </si>
  <si>
    <t>Warlop</t>
  </si>
  <si>
    <t>Duilio</t>
  </si>
  <si>
    <t>Aleksi</t>
  </si>
  <si>
    <t>Freiberger</t>
  </si>
  <si>
    <t>Bolor-Erdene</t>
  </si>
  <si>
    <t>Enkhtaivan</t>
  </si>
  <si>
    <t>Langellotti</t>
  </si>
  <si>
    <t>Rota</t>
  </si>
  <si>
    <t>Lorenzo</t>
  </si>
  <si>
    <t>Griffin</t>
  </si>
  <si>
    <t>Gesbert</t>
  </si>
  <si>
    <t>Elie</t>
  </si>
  <si>
    <t>Cavagna</t>
  </si>
  <si>
    <t>Elvys Noel</t>
  </si>
  <si>
    <t>Cyrile</t>
  </si>
  <si>
    <t>Krul</t>
  </si>
  <si>
    <t>Belevics</t>
  </si>
  <si>
    <t>Latour</t>
  </si>
  <si>
    <t>Muhammet Eyüp</t>
  </si>
  <si>
    <t>Le Roux</t>
  </si>
  <si>
    <t>Arifin</t>
  </si>
  <si>
    <t>Muhammad Imam</t>
  </si>
  <si>
    <t>Daniel Alexander</t>
  </si>
  <si>
    <t>Logar</t>
  </si>
  <si>
    <t>Tadej</t>
  </si>
  <si>
    <t>Poljanec</t>
  </si>
  <si>
    <t>Miha</t>
  </si>
  <si>
    <t>Jernej</t>
  </si>
  <si>
    <t>Geoghegan Hart</t>
  </si>
  <si>
    <t>Tao</t>
  </si>
  <si>
    <t>Oomen</t>
  </si>
  <si>
    <t>De Plus</t>
  </si>
  <si>
    <t>Biermans</t>
  </si>
  <si>
    <t>Jenthe</t>
  </si>
  <si>
    <t>Padun</t>
  </si>
  <si>
    <t>Kolev</t>
  </si>
  <si>
    <t>Iliyan</t>
  </si>
  <si>
    <t>Tarvis</t>
  </si>
  <si>
    <t>Per</t>
  </si>
  <si>
    <t>Hofstede</t>
  </si>
  <si>
    <t>Lennard</t>
  </si>
  <si>
    <t>Allegaert</t>
  </si>
  <si>
    <t>Piet</t>
  </si>
  <si>
    <t>Lilovski</t>
  </si>
  <si>
    <t>Dobrin</t>
  </si>
  <si>
    <t>Lawless</t>
  </si>
  <si>
    <t>Le Court</t>
  </si>
  <si>
    <t>Aidan</t>
  </si>
  <si>
    <t>Power</t>
  </si>
  <si>
    <t>Lecourt De Billot</t>
  </si>
  <si>
    <t>Hsu</t>
  </si>
  <si>
    <t>Hsuan Ping</t>
  </si>
  <si>
    <t>Fabbro</t>
  </si>
  <si>
    <t>Bico</t>
  </si>
  <si>
    <t>Eiking</t>
  </si>
  <si>
    <t>Odd Christian</t>
  </si>
  <si>
    <t>Skaarseth</t>
  </si>
  <si>
    <t>Trakhov</t>
  </si>
  <si>
    <t>Marin</t>
  </si>
  <si>
    <t>Basilio</t>
  </si>
  <si>
    <t>Kalaba</t>
  </si>
  <si>
    <t>Dusan</t>
  </si>
  <si>
    <t>Aydar</t>
  </si>
  <si>
    <t>Samolenkov</t>
  </si>
  <si>
    <t>Strakhov</t>
  </si>
  <si>
    <t>Joni</t>
  </si>
  <si>
    <t>Jurado</t>
  </si>
  <si>
    <t>Cristofer Robin</t>
  </si>
  <si>
    <t>Pernsteiner</t>
  </si>
  <si>
    <t>Eg</t>
  </si>
  <si>
    <t>Asgreen</t>
  </si>
  <si>
    <t>Kennett</t>
  </si>
  <si>
    <t>Afoa</t>
  </si>
  <si>
    <t>Onodera</t>
  </si>
  <si>
    <t>Rei</t>
  </si>
  <si>
    <t>Ambrose</t>
  </si>
  <si>
    <t>cycleYorkshire</t>
  </si>
  <si>
    <t>SAM</t>
  </si>
  <si>
    <t>Cees</t>
  </si>
  <si>
    <t>Trondsen</t>
  </si>
  <si>
    <t>Trond Hakon</t>
  </si>
  <si>
    <t>Amezawa</t>
  </si>
  <si>
    <t>Takeaki</t>
  </si>
  <si>
    <t>Cabanas</t>
  </si>
  <si>
    <t>Errazkin</t>
  </si>
  <si>
    <t>Xuban</t>
  </si>
  <si>
    <t>Casillas</t>
  </si>
  <si>
    <t>Cardona</t>
  </si>
  <si>
    <t>Roberge</t>
  </si>
  <si>
    <t>Acosta</t>
  </si>
  <si>
    <t>Gaze</t>
  </si>
  <si>
    <t>Toovey</t>
  </si>
  <si>
    <t>Ayden</t>
  </si>
  <si>
    <t>Awet</t>
  </si>
  <si>
    <t>Bax</t>
  </si>
  <si>
    <t>Hindley</t>
  </si>
  <si>
    <t>Jai</t>
  </si>
  <si>
    <t>Mudgway</t>
  </si>
  <si>
    <t>Reddish</t>
  </si>
  <si>
    <t>Meiler</t>
  </si>
  <si>
    <t>Masaki</t>
  </si>
  <si>
    <t>Albanese</t>
  </si>
  <si>
    <t>Tiller</t>
  </si>
  <si>
    <t>Resell</t>
  </si>
  <si>
    <t>Erik Nordsaeter</t>
  </si>
  <si>
    <t>Cullaigh</t>
  </si>
  <si>
    <t>Teggart</t>
  </si>
  <si>
    <t>Wouters</t>
  </si>
  <si>
    <t>Eriksson</t>
  </si>
  <si>
    <t>Hodeg</t>
  </si>
  <si>
    <t>Talacka</t>
  </si>
  <si>
    <t>Blums</t>
  </si>
  <si>
    <t>Keagan</t>
  </si>
  <si>
    <t>Ballerini</t>
  </si>
  <si>
    <t>Gembeckas</t>
  </si>
  <si>
    <t>Lasinis</t>
  </si>
  <si>
    <t>Venantas</t>
  </si>
  <si>
    <t>Gregaard</t>
  </si>
  <si>
    <t>Waersted</t>
  </si>
  <si>
    <t>Syver</t>
  </si>
  <si>
    <t>Hibatullah</t>
  </si>
  <si>
    <t>Ganna</t>
  </si>
  <si>
    <t>Cosnefroy</t>
  </si>
  <si>
    <t>Benoit</t>
  </si>
  <si>
    <t>Conci</t>
  </si>
  <si>
    <t>Jakobsen</t>
  </si>
  <si>
    <t>Gaudu</t>
  </si>
  <si>
    <t>Budenieks</t>
  </si>
  <si>
    <t>Kristaps</t>
  </si>
  <si>
    <t>Kiriakidis</t>
  </si>
  <si>
    <t>Banicek</t>
  </si>
  <si>
    <t>Deni</t>
  </si>
  <si>
    <t>Ponce</t>
  </si>
  <si>
    <t>Trond</t>
  </si>
  <si>
    <t>Hartmann</t>
  </si>
  <si>
    <t>Jozsef</t>
  </si>
  <si>
    <t>Sangulin</t>
  </si>
  <si>
    <t>Bremanis</t>
  </si>
  <si>
    <t>Ansis</t>
  </si>
  <si>
    <t>Amangeldiyev</t>
  </si>
  <si>
    <t>Rovshen</t>
  </si>
  <si>
    <t>Valiauga</t>
  </si>
  <si>
    <t>Arnoldas</t>
  </si>
  <si>
    <t>Pawlak</t>
  </si>
  <si>
    <t>Tobiasz</t>
  </si>
  <si>
    <t>Ganjkhanlou</t>
  </si>
  <si>
    <t>Granigan</t>
  </si>
  <si>
    <t>Noah</t>
  </si>
  <si>
    <t>Farshi</t>
  </si>
  <si>
    <t>Gasiorowski</t>
  </si>
  <si>
    <t>Tjagunovs</t>
  </si>
  <si>
    <t>Ilja</t>
  </si>
  <si>
    <t>Gorecki</t>
  </si>
  <si>
    <t>Hojagulyyev</t>
  </si>
  <si>
    <t>Akmyrat</t>
  </si>
  <si>
    <t>Brochu</t>
  </si>
  <si>
    <t>Wilmar</t>
  </si>
  <si>
    <t>Main</t>
  </si>
  <si>
    <t>Kent</t>
  </si>
  <si>
    <t>Azurmendi</t>
  </si>
  <si>
    <t>Moricz</t>
  </si>
  <si>
    <t>Bozic</t>
  </si>
  <si>
    <t>Cotar</t>
  </si>
  <si>
    <t>Regan</t>
  </si>
  <si>
    <t>Porter</t>
  </si>
  <si>
    <t>Fetter</t>
  </si>
  <si>
    <t>Atillio</t>
  </si>
  <si>
    <t>Frahm</t>
  </si>
  <si>
    <t>Christodoulos</t>
  </si>
  <si>
    <t>Mostov</t>
  </si>
  <si>
    <t>Zeke</t>
  </si>
  <si>
    <t>Revard</t>
  </si>
  <si>
    <t>Christoffer</t>
  </si>
  <si>
    <t>Barcelo</t>
  </si>
  <si>
    <t>Bou Company</t>
  </si>
  <si>
    <t>Joan</t>
  </si>
  <si>
    <t>Teweldemedhin</t>
  </si>
  <si>
    <t>Karaliok</t>
  </si>
  <si>
    <t>Yilmaz</t>
  </si>
  <si>
    <t>Yunus</t>
  </si>
  <si>
    <t>Rhim</t>
  </si>
  <si>
    <t>Mugisha</t>
  </si>
  <si>
    <t>Van der Kooij</t>
  </si>
  <si>
    <t>Onur</t>
  </si>
  <si>
    <t>Pesci</t>
  </si>
  <si>
    <t>Woong</t>
  </si>
  <si>
    <t>Wood</t>
  </si>
  <si>
    <t>Zemenfes</t>
  </si>
  <si>
    <t>Leysen</t>
  </si>
  <si>
    <t>Senne</t>
  </si>
  <si>
    <t>Ravanelli</t>
  </si>
  <si>
    <t>Kurianov</t>
  </si>
  <si>
    <t>Tuyishimire</t>
  </si>
  <si>
    <t>Ephrem</t>
  </si>
  <si>
    <t>Sellier</t>
  </si>
  <si>
    <t>Cote</t>
  </si>
  <si>
    <t>Townsend</t>
  </si>
  <si>
    <t>Rory</t>
  </si>
  <si>
    <t>El Kouraji</t>
  </si>
  <si>
    <t>Mohcine</t>
  </si>
  <si>
    <t>Godon</t>
  </si>
  <si>
    <t>Darnell</t>
  </si>
  <si>
    <t>Burger</t>
  </si>
  <si>
    <t>Taminiaux</t>
  </si>
  <si>
    <t>Natarov</t>
  </si>
  <si>
    <t>Velasco</t>
  </si>
  <si>
    <t>Riou</t>
  </si>
  <si>
    <t>Malete</t>
  </si>
  <si>
    <t>Abeng</t>
  </si>
  <si>
    <t>Six</t>
  </si>
  <si>
    <t>Yuda</t>
  </si>
  <si>
    <t>Moschetti</t>
  </si>
  <si>
    <t>Vega Merodio</t>
  </si>
  <si>
    <t>Le Turnier</t>
  </si>
  <si>
    <t>Touze</t>
  </si>
  <si>
    <t>Bais</t>
  </si>
  <si>
    <t>Rajovic</t>
  </si>
  <si>
    <t>Lonardi</t>
  </si>
  <si>
    <t>Marryatt</t>
  </si>
  <si>
    <t>Scaroni</t>
  </si>
  <si>
    <t>Hoehn</t>
  </si>
  <si>
    <t>Ballet</t>
  </si>
  <si>
    <t>Idjouadiene</t>
  </si>
  <si>
    <t>Basson</t>
  </si>
  <si>
    <t>Hartthijs</t>
  </si>
  <si>
    <t>Affini</t>
  </si>
  <si>
    <t>Doets</t>
  </si>
  <si>
    <t>De Vylder</t>
  </si>
  <si>
    <t>Lindsay</t>
  </si>
  <si>
    <t>Paroz</t>
  </si>
  <si>
    <t>Carretero Millan</t>
  </si>
  <si>
    <t>Stokbro</t>
  </si>
  <si>
    <t>Di Felice</t>
  </si>
  <si>
    <t>Ghys</t>
  </si>
  <si>
    <t>Robbe</t>
  </si>
  <si>
    <t>Geniets</t>
  </si>
  <si>
    <t>Tsoy</t>
  </si>
  <si>
    <t>Lamb</t>
  </si>
  <si>
    <t>Whelan</t>
  </si>
  <si>
    <t>Riviere</t>
  </si>
  <si>
    <t>Sobrero</t>
  </si>
  <si>
    <t>Janssen</t>
  </si>
  <si>
    <t>Adriaan</t>
  </si>
  <si>
    <t>Pessot</t>
  </si>
  <si>
    <t>Kooistra</t>
  </si>
  <si>
    <t>Marten</t>
  </si>
  <si>
    <t>Beniusis</t>
  </si>
  <si>
    <t>Justas</t>
  </si>
  <si>
    <t>Sotberg</t>
  </si>
  <si>
    <t>Steimle</t>
  </si>
  <si>
    <t>Jannik</t>
  </si>
  <si>
    <t>Lauk</t>
  </si>
  <si>
    <t>Karl Patrick</t>
  </si>
  <si>
    <t>Oussama</t>
  </si>
  <si>
    <t>Bellan</t>
  </si>
  <si>
    <t>Klaris</t>
  </si>
  <si>
    <t>Lyons</t>
  </si>
  <si>
    <t>Fedeli</t>
  </si>
  <si>
    <t>Yacine</t>
  </si>
  <si>
    <t>Jabuka</t>
  </si>
  <si>
    <t>Rice</t>
  </si>
  <si>
    <t>Goossens</t>
  </si>
  <si>
    <t>Gaillard</t>
  </si>
  <si>
    <t>Marlon</t>
  </si>
  <si>
    <t>Chavez Torres</t>
  </si>
  <si>
    <t>Habtemichael</t>
  </si>
  <si>
    <t>Mertz</t>
  </si>
  <si>
    <t>Paasschens</t>
  </si>
  <si>
    <t>Mathijs</t>
  </si>
  <si>
    <t>Rabihi</t>
  </si>
  <si>
    <t>Ilyass</t>
  </si>
  <si>
    <t>Guernalec</t>
  </si>
  <si>
    <t>Thibault</t>
  </si>
  <si>
    <t>Gessner</t>
  </si>
  <si>
    <t>Honore</t>
  </si>
  <si>
    <t>Mikkel</t>
  </si>
  <si>
    <t>Mawditt</t>
  </si>
  <si>
    <t>Vingegaard</t>
  </si>
  <si>
    <t>Ermenault</t>
  </si>
  <si>
    <t>Corentin</t>
  </si>
  <si>
    <t>Chokri</t>
  </si>
  <si>
    <t>El Mehdi</t>
  </si>
  <si>
    <t>Florez</t>
  </si>
  <si>
    <t>Mortier</t>
  </si>
  <si>
    <t>Eenkhoorn</t>
  </si>
  <si>
    <t>Whitehouse</t>
  </si>
  <si>
    <t>Panzo</t>
  </si>
  <si>
    <t>Sleen</t>
  </si>
  <si>
    <t>Torjus</t>
  </si>
  <si>
    <t>Nesi</t>
  </si>
  <si>
    <t>Zaccanti</t>
  </si>
  <si>
    <t>Moreira Guarino</t>
  </si>
  <si>
    <t>Dima</t>
  </si>
  <si>
    <t>Madouas</t>
  </si>
  <si>
    <t>Irisarri</t>
  </si>
  <si>
    <t>Tasset</t>
  </si>
  <si>
    <t>Mcdunphy</t>
  </si>
  <si>
    <t>Conn</t>
  </si>
  <si>
    <t>Higuita</t>
  </si>
  <si>
    <t>Maitre</t>
  </si>
  <si>
    <t>Rohde</t>
  </si>
  <si>
    <t>Leon</t>
  </si>
  <si>
    <t>Mingrun</t>
  </si>
  <si>
    <t>Abrahamsen</t>
  </si>
  <si>
    <t>Hailemaryam</t>
  </si>
  <si>
    <t>Barthe</t>
  </si>
  <si>
    <t>Pallesen</t>
  </si>
  <si>
    <t>Jeppe</t>
  </si>
  <si>
    <t>Pugi</t>
  </si>
  <si>
    <t>Storer</t>
  </si>
  <si>
    <t>Cras</t>
  </si>
  <si>
    <t>Steff</t>
  </si>
  <si>
    <t>Akhmaevi</t>
  </si>
  <si>
    <t>Sulkhan</t>
  </si>
  <si>
    <t>Finkler</t>
  </si>
  <si>
    <t>Foss</t>
  </si>
  <si>
    <t>Bussard</t>
  </si>
  <si>
    <t>White</t>
  </si>
  <si>
    <t>Welten</t>
  </si>
  <si>
    <t>Bram</t>
  </si>
  <si>
    <t>Hussain</t>
  </si>
  <si>
    <t>Ghulam</t>
  </si>
  <si>
    <t>Maas</t>
  </si>
  <si>
    <t>Garavaglia</t>
  </si>
  <si>
    <t>Gibson</t>
  </si>
  <si>
    <t>Hanibal</t>
  </si>
  <si>
    <t>Hetherington</t>
  </si>
  <si>
    <t>Gamper</t>
  </si>
  <si>
    <t>Traeen</t>
  </si>
  <si>
    <t>Torstein</t>
  </si>
  <si>
    <t>Bernal</t>
  </si>
  <si>
    <t>Egan</t>
  </si>
  <si>
    <t>Aldemar</t>
  </si>
  <si>
    <t>Leyder</t>
  </si>
  <si>
    <t>Evans</t>
  </si>
  <si>
    <t>Charlie</t>
  </si>
  <si>
    <t>Weldu</t>
  </si>
  <si>
    <t>Hafetab</t>
  </si>
  <si>
    <t>Gonczy</t>
  </si>
  <si>
    <t>Gergo</t>
  </si>
  <si>
    <t>Van Dingenen</t>
  </si>
  <si>
    <t>Kuzmin</t>
  </si>
  <si>
    <t>Covili</t>
  </si>
  <si>
    <t>Logica</t>
  </si>
  <si>
    <t>Sosa</t>
  </si>
  <si>
    <t>Sajnok</t>
  </si>
  <si>
    <t>Stedman</t>
  </si>
  <si>
    <t>Vanhoucke</t>
  </si>
  <si>
    <t>Harm</t>
  </si>
  <si>
    <t>Lafay</t>
  </si>
  <si>
    <t>Soltasiuk</t>
  </si>
  <si>
    <t>Vladyslav</t>
  </si>
  <si>
    <t>Ka</t>
  </si>
  <si>
    <t>El Sabbahi</t>
  </si>
  <si>
    <t>Houcaine</t>
  </si>
  <si>
    <t>Joly</t>
  </si>
  <si>
    <t>Narvaez</t>
  </si>
  <si>
    <t>Forfang</t>
  </si>
  <si>
    <t>Choy</t>
  </si>
  <si>
    <t>Hiu</t>
  </si>
  <si>
    <t>Diaz Gallego</t>
  </si>
  <si>
    <t>Gebremaryam</t>
  </si>
  <si>
    <t>Fiseha</t>
  </si>
  <si>
    <t>Matic</t>
  </si>
  <si>
    <t>Sivakov</t>
  </si>
  <si>
    <t>Romano</t>
  </si>
  <si>
    <t>Rostovtsev</t>
  </si>
  <si>
    <t>Sauli</t>
  </si>
  <si>
    <t>Cepeda Hernandez</t>
  </si>
  <si>
    <t>Jefferson</t>
  </si>
  <si>
    <t>Stockman</t>
  </si>
  <si>
    <t>Abram</t>
  </si>
  <si>
    <t>Robel</t>
  </si>
  <si>
    <t>Colombo</t>
  </si>
  <si>
    <t>Raul</t>
  </si>
  <si>
    <t>Zarhoun</t>
  </si>
  <si>
    <t>Zariff</t>
  </si>
  <si>
    <t>Nur Aiman</t>
  </si>
  <si>
    <t>Kanter</t>
  </si>
  <si>
    <t>Levasseur</t>
  </si>
  <si>
    <t>Alpizar Rojas</t>
  </si>
  <si>
    <t>Riabushenko</t>
  </si>
  <si>
    <t>Kulikovskiy</t>
  </si>
  <si>
    <t>Brkic</t>
  </si>
  <si>
    <t>Dewulf</t>
  </si>
  <si>
    <t>Stan</t>
  </si>
  <si>
    <t>Savini</t>
  </si>
  <si>
    <t>Khodayari</t>
  </si>
  <si>
    <t>Farzad</t>
  </si>
  <si>
    <t>Mosca</t>
  </si>
  <si>
    <t>Malecki</t>
  </si>
  <si>
    <t>Cherkasov</t>
  </si>
  <si>
    <t>Nicolay</t>
  </si>
  <si>
    <t>Menten</t>
  </si>
  <si>
    <t>Ballesteros</t>
  </si>
  <si>
    <t>Yomoto</t>
  </si>
  <si>
    <t>Sora</t>
  </si>
  <si>
    <t>Vlasov</t>
  </si>
  <si>
    <t>Toupalik</t>
  </si>
  <si>
    <t>Stepanyan</t>
  </si>
  <si>
    <t>Grosser</t>
  </si>
  <si>
    <t>Stork</t>
  </si>
  <si>
    <t>Schinnagel</t>
  </si>
  <si>
    <t>Braun</t>
  </si>
  <si>
    <t>Puccioni</t>
  </si>
  <si>
    <t>Morey</t>
  </si>
  <si>
    <t>Drew</t>
  </si>
  <si>
    <t>Barbio</t>
  </si>
  <si>
    <t>Looij</t>
  </si>
  <si>
    <t>Basso</t>
  </si>
  <si>
    <t>Leonardo</t>
  </si>
  <si>
    <t>Soucy</t>
  </si>
  <si>
    <t>Marc-Antoine</t>
  </si>
  <si>
    <t>Lamoureux</t>
  </si>
  <si>
    <t>Dunbar</t>
  </si>
  <si>
    <t>Eddie</t>
  </si>
  <si>
    <t>Giannoutsos</t>
  </si>
  <si>
    <t>Kortsidakis</t>
  </si>
  <si>
    <t>Azman</t>
  </si>
  <si>
    <t>Muhamad Zawawi</t>
  </si>
  <si>
    <t>Phonarjthan</t>
  </si>
  <si>
    <t>Patompob</t>
  </si>
  <si>
    <t>Penko</t>
  </si>
  <si>
    <t>Izidor</t>
  </si>
  <si>
    <t>Mestric</t>
  </si>
  <si>
    <t>Matija</t>
  </si>
  <si>
    <t>Gorazd</t>
  </si>
  <si>
    <t>De Decker</t>
  </si>
  <si>
    <t>Alfdan</t>
  </si>
  <si>
    <t>Gasa</t>
  </si>
  <si>
    <t>Lefkov</t>
  </si>
  <si>
    <t>Budyak</t>
  </si>
  <si>
    <t>Rikunov</t>
  </si>
  <si>
    <t>Malieiev</t>
  </si>
  <si>
    <t>Riesebeek</t>
  </si>
  <si>
    <t>Badilatti</t>
  </si>
  <si>
    <t>Dina</t>
  </si>
  <si>
    <t>Marton</t>
  </si>
  <si>
    <t>Schlemmer</t>
  </si>
  <si>
    <t>Kopfauf</t>
  </si>
  <si>
    <t>Yordsuwan</t>
  </si>
  <si>
    <t>Setthawut</t>
  </si>
  <si>
    <t>Daniel Felipe</t>
  </si>
  <si>
    <t>EA Vesuvio</t>
  </si>
  <si>
    <t>TKM</t>
  </si>
  <si>
    <t>Paret-Peintre</t>
  </si>
  <si>
    <t>Aurelien</t>
  </si>
  <si>
    <t>Jeffers</t>
  </si>
  <si>
    <t>Philipsen</t>
  </si>
  <si>
    <t>Hannes</t>
  </si>
  <si>
    <t>Pogacar</t>
  </si>
  <si>
    <t>Arvid</t>
  </si>
  <si>
    <t>Xandri</t>
  </si>
  <si>
    <t>Majoral</t>
  </si>
  <si>
    <t>Ropero</t>
  </si>
  <si>
    <t>Samaniego</t>
  </si>
  <si>
    <t>Espuny</t>
  </si>
  <si>
    <t>Merckx</t>
  </si>
  <si>
    <t>Mushin</t>
  </si>
  <si>
    <t>Misbah</t>
  </si>
  <si>
    <t>Tilen</t>
  </si>
  <si>
    <t>Finkst</t>
  </si>
  <si>
    <t>Pajek</t>
  </si>
  <si>
    <t>Veber</t>
  </si>
  <si>
    <t>Pruus</t>
  </si>
  <si>
    <t>Johanson</t>
  </si>
  <si>
    <t>Kalf</t>
  </si>
  <si>
    <t>Kiskonen</t>
  </si>
  <si>
    <t>Siim</t>
  </si>
  <si>
    <t>Ovsyannikov</t>
  </si>
  <si>
    <t>Pronskiy</t>
  </si>
  <si>
    <t>Salzmann</t>
  </si>
  <si>
    <t>Jodok</t>
  </si>
  <si>
    <t>Masnada</t>
  </si>
  <si>
    <t>Fausto</t>
  </si>
  <si>
    <t>Akmal Hakim</t>
  </si>
  <si>
    <t>Abdul Halil</t>
  </si>
  <si>
    <t>Mohamad Izzat Hilmi</t>
  </si>
  <si>
    <t>Arvidsson</t>
  </si>
  <si>
    <t>Staffan</t>
  </si>
  <si>
    <t>Jaako</t>
  </si>
  <si>
    <t>Lindahl</t>
  </si>
  <si>
    <t>Armirail</t>
  </si>
  <si>
    <t>Seigle</t>
  </si>
  <si>
    <t>Hirschi</t>
  </si>
  <si>
    <t>Van Lerberghe</t>
  </si>
  <si>
    <t>Tizza</t>
  </si>
  <si>
    <t>Davur</t>
  </si>
  <si>
    <t>Brandao</t>
  </si>
  <si>
    <t>Joao</t>
  </si>
  <si>
    <t>Thiery</t>
  </si>
  <si>
    <t>Felix Emilio</t>
  </si>
  <si>
    <t>Leo</t>
  </si>
  <si>
    <t>Remy</t>
  </si>
  <si>
    <t>Cote Bouvette</t>
  </si>
  <si>
    <t>Serafin Jose</t>
  </si>
  <si>
    <t>Aime</t>
  </si>
  <si>
    <t>Pier-Andre</t>
  </si>
  <si>
    <t>Remi</t>
  </si>
  <si>
    <t>Thery</t>
  </si>
  <si>
    <t>Gaetan</t>
  </si>
  <si>
    <t>Garcia Cortina</t>
  </si>
  <si>
    <t>Jogvan</t>
  </si>
  <si>
    <t>Joanis Albert</t>
  </si>
  <si>
    <t>Hoog</t>
  </si>
  <si>
    <t>Bergstrom Frisk</t>
  </si>
  <si>
    <t>Wohrer</t>
  </si>
  <si>
    <t>Sindre Skjostad</t>
  </si>
  <si>
    <t>Asbjorn</t>
  </si>
  <si>
    <t>Bjorn Tore</t>
  </si>
  <si>
    <t>Lovik</t>
  </si>
  <si>
    <t>Hojgaard</t>
  </si>
  <si>
    <t>Almindso</t>
  </si>
  <si>
    <t>Amund Grondahl</t>
  </si>
  <si>
    <t>Soren Kragh</t>
  </si>
  <si>
    <t>Andreas Odie Purnama</t>
  </si>
  <si>
    <t>Setiawa</t>
  </si>
  <si>
    <t>Dealton Nur</t>
  </si>
  <si>
    <t>Arif Prayogo</t>
  </si>
  <si>
    <t>Abdurrahman</t>
  </si>
  <si>
    <t>Culey</t>
  </si>
  <si>
    <t>Bilguunjargal</t>
  </si>
  <si>
    <t>Mano</t>
  </si>
  <si>
    <t>Yuttana</t>
  </si>
  <si>
    <t>Siddikov</t>
  </si>
  <si>
    <t>Dilmurdjon</t>
  </si>
  <si>
    <t>Suon</t>
  </si>
  <si>
    <t>Panha</t>
  </si>
  <si>
    <t>Niu</t>
  </si>
  <si>
    <t>Yikui</t>
  </si>
  <si>
    <t>Inkelaar</t>
  </si>
  <si>
    <t>Orluis</t>
  </si>
  <si>
    <t>Aular</t>
  </si>
  <si>
    <t>Andre Eduardo</t>
  </si>
  <si>
    <t>Gohr</t>
  </si>
  <si>
    <t>Almeida</t>
  </si>
  <si>
    <t>Aimiliano</t>
  </si>
  <si>
    <t>Carbel</t>
  </si>
  <si>
    <t>Norsgaard</t>
  </si>
  <si>
    <t>Magnus Bak</t>
  </si>
  <si>
    <t>Fiorelli</t>
  </si>
  <si>
    <t>Schönberger</t>
  </si>
  <si>
    <t>Noia</t>
  </si>
  <si>
    <t>Putti</t>
  </si>
  <si>
    <t>Menicucci</t>
  </si>
  <si>
    <t>Samuele</t>
  </si>
  <si>
    <t>Zimmermann</t>
  </si>
  <si>
    <t>PT RD</t>
  </si>
  <si>
    <t>PCT RD</t>
  </si>
  <si>
    <t>CT RD</t>
  </si>
  <si>
    <t>Height</t>
  </si>
  <si>
    <t>Weight</t>
  </si>
  <si>
    <t>Xero Racing</t>
  </si>
  <si>
    <t>OVL</t>
  </si>
  <si>
    <t>Behringer</t>
  </si>
  <si>
    <t>Delco</t>
  </si>
  <si>
    <t>Freuler</t>
  </si>
  <si>
    <t>Jan-Andre</t>
  </si>
  <si>
    <t>Neuman</t>
  </si>
  <si>
    <t>Paprstka</t>
  </si>
  <si>
    <t>O'Loughlin</t>
  </si>
  <si>
    <t>Fung</t>
  </si>
  <si>
    <t>Ka Hoo</t>
  </si>
  <si>
    <t>Lopez Nolasco</t>
  </si>
  <si>
    <t>Luis Fernando</t>
  </si>
  <si>
    <t>Sirak</t>
  </si>
  <si>
    <t>Babic</t>
  </si>
  <si>
    <t>Prologue</t>
  </si>
  <si>
    <t>ID</t>
  </si>
  <si>
    <t>Puncheur</t>
  </si>
  <si>
    <t>Stage Racer</t>
  </si>
  <si>
    <t>Sprinter</t>
  </si>
  <si>
    <t>Time Trial</t>
  </si>
  <si>
    <t>Climber</t>
  </si>
  <si>
    <t>Roglic</t>
  </si>
  <si>
    <t>Primoz</t>
  </si>
  <si>
    <t>Canellas</t>
  </si>
  <si>
    <t>Nunez</t>
  </si>
  <si>
    <t>Boros</t>
  </si>
  <si>
    <t>Francois</t>
  </si>
  <si>
    <t>Abderrahim</t>
  </si>
  <si>
    <t>McCormick Pro Cycling</t>
  </si>
  <si>
    <t>Hänninen</t>
  </si>
  <si>
    <t>Kämna</t>
  </si>
  <si>
    <t>Vainionpää</t>
  </si>
  <si>
    <t>Mäoma</t>
  </si>
  <si>
    <t>Schäppi</t>
  </si>
  <si>
    <t>Pokälä</t>
  </si>
  <si>
    <t>Brändle</t>
  </si>
  <si>
    <t>Räim</t>
  </si>
  <si>
    <t>Pietikäinen</t>
  </si>
  <si>
    <t>Johan Esteban</t>
  </si>
  <si>
    <t>King Lok</t>
  </si>
  <si>
    <t>Youcef</t>
  </si>
  <si>
    <t>Erlend</t>
  </si>
  <si>
    <t>Rodenberg</t>
  </si>
  <si>
    <t>Hulgaard</t>
  </si>
  <si>
    <t>Bjerg</t>
  </si>
  <si>
    <t>Harold</t>
  </si>
  <si>
    <t>Alba</t>
  </si>
  <si>
    <t>Juan Diego</t>
  </si>
  <si>
    <t>Kron</t>
  </si>
  <si>
    <t>Hayter</t>
  </si>
  <si>
    <t>Reynders</t>
  </si>
  <si>
    <t>Eekhoff</t>
  </si>
  <si>
    <t>Groves</t>
  </si>
  <si>
    <t>Kaden</t>
  </si>
  <si>
    <t>Dainese</t>
  </si>
  <si>
    <t>Garrison</t>
  </si>
  <si>
    <t>Van Moer</t>
  </si>
  <si>
    <t>Alexys</t>
  </si>
  <si>
    <t>Champoussin</t>
  </si>
  <si>
    <t>Gall</t>
  </si>
  <si>
    <t>McNulty</t>
  </si>
  <si>
    <t>Einer Augusto</t>
  </si>
  <si>
    <t>Valter</t>
  </si>
  <si>
    <t>Attila</t>
  </si>
  <si>
    <t>Ries</t>
  </si>
  <si>
    <t>Bissegger</t>
  </si>
  <si>
    <t>Knotten</t>
  </si>
  <si>
    <t>Iver Johan</t>
  </si>
  <si>
    <t>Aalrust</t>
  </si>
  <si>
    <t>Haakon</t>
  </si>
  <si>
    <t>Rutsch</t>
  </si>
  <si>
    <t>Meeus</t>
  </si>
  <si>
    <t>Battistella</t>
  </si>
  <si>
    <t>Ide</t>
  </si>
  <si>
    <t>Cepeda</t>
  </si>
  <si>
    <t>Jefferson Alexander</t>
  </si>
  <si>
    <t>Barnabas</t>
  </si>
  <si>
    <t>Iversen</t>
  </si>
  <si>
    <t>Bouchard</t>
  </si>
  <si>
    <t>Archibald</t>
  </si>
  <si>
    <t>Doubey</t>
  </si>
  <si>
    <t>Livyns</t>
  </si>
  <si>
    <t>Arjen</t>
  </si>
  <si>
    <t>Juan Pedro</t>
  </si>
  <si>
    <t>Garcia</t>
  </si>
  <si>
    <t>Jhojan</t>
  </si>
  <si>
    <t>Samitier</t>
  </si>
  <si>
    <t>Juan Antonio</t>
  </si>
  <si>
    <t>Kipkemboi</t>
  </si>
  <si>
    <t>Salim</t>
  </si>
  <si>
    <t>Nieuwenhuis</t>
  </si>
  <si>
    <t>Joris</t>
  </si>
  <si>
    <t>Carisey</t>
  </si>
  <si>
    <t>Dalla Valle</t>
  </si>
  <si>
    <t>Cima</t>
  </si>
  <si>
    <t>Konychev</t>
  </si>
  <si>
    <t>Thijssen</t>
  </si>
  <si>
    <t>Gerben</t>
  </si>
  <si>
    <t>Weemaes</t>
  </si>
  <si>
    <t>Sasha</t>
  </si>
  <si>
    <t>Einhorn</t>
  </si>
  <si>
    <t>Itamar</t>
  </si>
  <si>
    <t>Carstensen</t>
  </si>
  <si>
    <t>Carr</t>
  </si>
  <si>
    <t>Marchetti</t>
  </si>
  <si>
    <t>Walls</t>
  </si>
  <si>
    <t>Huys</t>
  </si>
  <si>
    <t>Wildauer</t>
  </si>
  <si>
    <t>Jerman</t>
  </si>
  <si>
    <t>Mozzato</t>
  </si>
  <si>
    <t>Garikoitz</t>
  </si>
  <si>
    <t>Vermeersch</t>
  </si>
  <si>
    <t>Declercq</t>
  </si>
  <si>
    <t>Gabburo</t>
  </si>
  <si>
    <t>Aristi</t>
  </si>
  <si>
    <t>Gil</t>
  </si>
  <si>
    <t>Holmes</t>
  </si>
  <si>
    <t>Aerts</t>
  </si>
  <si>
    <t>Toon</t>
  </si>
  <si>
    <t>Domont</t>
  </si>
  <si>
    <t>Axel</t>
  </si>
  <si>
    <t>Guerin</t>
  </si>
  <si>
    <t>Cabedo</t>
  </si>
  <si>
    <t>Wolf</t>
  </si>
  <si>
    <t>Sureda</t>
  </si>
  <si>
    <t>Jaume</t>
  </si>
  <si>
    <t>Van den Berg</t>
  </si>
  <si>
    <t>Berrade</t>
  </si>
  <si>
    <t>Urko</t>
  </si>
  <si>
    <t>Elosegui</t>
  </si>
  <si>
    <t>Guglielmi</t>
  </si>
  <si>
    <t>Haro</t>
  </si>
  <si>
    <t>Agirre</t>
  </si>
  <si>
    <t>Prodhomme</t>
  </si>
  <si>
    <t>Suter</t>
  </si>
  <si>
    <t>Oldani</t>
  </si>
  <si>
    <t>Moniquet</t>
  </si>
  <si>
    <t>Sylvain</t>
  </si>
  <si>
    <t>Sulvaran</t>
  </si>
  <si>
    <t>Gyasi</t>
  </si>
  <si>
    <t>Garosio</t>
  </si>
  <si>
    <t>Sierra</t>
  </si>
  <si>
    <t>Yecid</t>
  </si>
  <si>
    <t>Davidenok</t>
  </si>
  <si>
    <t>Fortunato</t>
  </si>
  <si>
    <t>Rapp</t>
  </si>
  <si>
    <t>Bellicaud</t>
  </si>
  <si>
    <t>Monaco</t>
  </si>
  <si>
    <t>Ovett</t>
  </si>
  <si>
    <t>Sowinski</t>
  </si>
  <si>
    <t>Vine</t>
  </si>
  <si>
    <t>Cuadrado</t>
  </si>
  <si>
    <t>Ulysbayev</t>
  </si>
  <si>
    <t>Dinmukhammed</t>
  </si>
  <si>
    <t>Adne</t>
  </si>
  <si>
    <t>Van Poucke</t>
  </si>
  <si>
    <t>Covi</t>
  </si>
  <si>
    <t>De Rossi</t>
  </si>
  <si>
    <t>Juaristi</t>
  </si>
  <si>
    <t>Txomin</t>
  </si>
  <si>
    <t>Otruba</t>
  </si>
  <si>
    <t>Rochas</t>
  </si>
  <si>
    <t>Tracz</t>
  </si>
  <si>
    <t>Verschaeve</t>
  </si>
  <si>
    <t>Teugels</t>
  </si>
  <si>
    <t>Lennert</t>
  </si>
  <si>
    <t>Gotzon</t>
  </si>
  <si>
    <t>Cecchini</t>
  </si>
  <si>
    <t>Stark</t>
  </si>
  <si>
    <t>Immanuel</t>
  </si>
  <si>
    <t>Ballarin</t>
  </si>
  <si>
    <t>Iker</t>
  </si>
  <si>
    <t>Donohoe</t>
  </si>
  <si>
    <t>Duyvesteyn</t>
  </si>
  <si>
    <t>Kees</t>
  </si>
  <si>
    <t>Noppe</t>
  </si>
  <si>
    <t>De Witte</t>
  </si>
  <si>
    <t>Venchiarutti</t>
  </si>
  <si>
    <t>Moise</t>
  </si>
  <si>
    <t>Froidevaux</t>
  </si>
  <si>
    <t>Munton</t>
  </si>
  <si>
    <t>Ritzinger</t>
  </si>
  <si>
    <t>Lizde</t>
  </si>
  <si>
    <t>Beullens</t>
  </si>
  <si>
    <t>Hennessy</t>
  </si>
  <si>
    <t>Escritt</t>
  </si>
  <si>
    <t>Piskunov</t>
  </si>
  <si>
    <t>Jägeler</t>
  </si>
  <si>
    <t>Verwilst</t>
  </si>
  <si>
    <t>Salmon</t>
  </si>
  <si>
    <t>Mendez</t>
  </si>
  <si>
    <t>Naranjo</t>
  </si>
  <si>
    <t>Ognjen</t>
  </si>
  <si>
    <t>Kvasina</t>
  </si>
  <si>
    <t>Rojus</t>
  </si>
  <si>
    <t>Adomaitis</t>
  </si>
  <si>
    <t>Lyu</t>
  </si>
  <si>
    <t>Xianjing</t>
  </si>
  <si>
    <t>Szarka</t>
  </si>
  <si>
    <t>Gergely</t>
  </si>
  <si>
    <t>Nur Hasan</t>
  </si>
  <si>
    <t>Sandy</t>
  </si>
  <si>
    <t>Bachirou</t>
  </si>
  <si>
    <t>Delettre</t>
  </si>
  <si>
    <t>El Arbaoui</t>
  </si>
  <si>
    <t>Adil</t>
  </si>
  <si>
    <t>Cobos</t>
  </si>
  <si>
    <t>Carcueva</t>
  </si>
  <si>
    <t>Jonel</t>
  </si>
  <si>
    <t>Quita</t>
  </si>
  <si>
    <t>Ronnilan</t>
  </si>
  <si>
    <t>Batsaikhan</t>
  </si>
  <si>
    <t>Tegsh-bayar</t>
  </si>
  <si>
    <t>Iderbold</t>
  </si>
  <si>
    <t>Bold</t>
  </si>
  <si>
    <t>Nicolas Alejandro</t>
  </si>
  <si>
    <t>Ferreyra</t>
  </si>
  <si>
    <t>Diego Agustin</t>
  </si>
  <si>
    <t>Gunnlaugsson</t>
  </si>
  <si>
    <t>Kristofer</t>
  </si>
  <si>
    <t>Mikayilzade</t>
  </si>
  <si>
    <t>Musa</t>
  </si>
  <si>
    <t>Gladysh</t>
  </si>
  <si>
    <t>Charmig</t>
  </si>
  <si>
    <t>Anthon</t>
  </si>
  <si>
    <t>Balfour</t>
  </si>
  <si>
    <t>Lucca</t>
  </si>
  <si>
    <t>Morin</t>
  </si>
  <si>
    <t>Burgaudeau</t>
  </si>
  <si>
    <t>Tesson</t>
  </si>
  <si>
    <t>Rivi</t>
  </si>
  <si>
    <t>Hugger</t>
  </si>
  <si>
    <t>Kristensen</t>
  </si>
  <si>
    <t>Mads Ostergaard</t>
  </si>
  <si>
    <t>Ahlsson</t>
  </si>
  <si>
    <t>Krawczyk</t>
  </si>
  <si>
    <t>Gozzi</t>
  </si>
  <si>
    <t>Nicolo</t>
  </si>
  <si>
    <t>Overste</t>
  </si>
  <si>
    <t>De Poorter</t>
  </si>
  <si>
    <t>Marchiori</t>
  </si>
  <si>
    <t>Linarez</t>
  </si>
  <si>
    <t>Leangel</t>
  </si>
  <si>
    <t>Ulloa</t>
  </si>
  <si>
    <t>Assaholin</t>
  </si>
  <si>
    <t>Konan Daniel</t>
  </si>
  <si>
    <t>Kusi</t>
  </si>
  <si>
    <t>GHA</t>
  </si>
  <si>
    <t>Awuku</t>
  </si>
  <si>
    <t>Gonzales</t>
  </si>
  <si>
    <t>Robinson Steven</t>
  </si>
  <si>
    <t>Abolaji</t>
  </si>
  <si>
    <t>Fatiu</t>
  </si>
  <si>
    <t>Agrotis</t>
  </si>
  <si>
    <t>Alexandros</t>
  </si>
  <si>
    <t>Visser</t>
  </si>
  <si>
    <t>Tikhonin</t>
  </si>
  <si>
    <t>Evgenii</t>
  </si>
  <si>
    <t>Rybaruk</t>
  </si>
  <si>
    <t>Kostyantyn</t>
  </si>
  <si>
    <t>Novakowskyi</t>
  </si>
  <si>
    <t>Vitalii</t>
  </si>
  <si>
    <t>Phodingam</t>
  </si>
  <si>
    <t>Sakchai</t>
  </si>
  <si>
    <t>Klahan</t>
  </si>
  <si>
    <t>Chaloemphon</t>
  </si>
  <si>
    <t>Minato</t>
  </si>
  <si>
    <t>Ryo</t>
  </si>
  <si>
    <t>Pangiotis</t>
  </si>
  <si>
    <t>Stavrakakis</t>
  </si>
  <si>
    <t>Grieg-Maersk</t>
  </si>
  <si>
    <t>Gjensidige Pro Cycling Team</t>
  </si>
  <si>
    <t>Indosat Ooredoo</t>
  </si>
  <si>
    <t>Polar</t>
  </si>
  <si>
    <t>King Power</t>
  </si>
  <si>
    <t>Training eligible?</t>
  </si>
  <si>
    <t>Stagiare</t>
  </si>
  <si>
    <t>Avenir</t>
  </si>
  <si>
    <t>National Champion</t>
  </si>
  <si>
    <t>National TT Champion</t>
  </si>
  <si>
    <t>World Champion</t>
  </si>
  <si>
    <t>World TT Champion</t>
  </si>
  <si>
    <t>Former National Champion</t>
  </si>
  <si>
    <t>Former National TT Champion</t>
  </si>
  <si>
    <t>Former World Champion</t>
  </si>
  <si>
    <t>Aniolkowski</t>
  </si>
  <si>
    <t>Stanislaw</t>
  </si>
  <si>
    <t>Peak</t>
  </si>
  <si>
    <t>Ilic</t>
  </si>
  <si>
    <t>Lopez-Cozar</t>
  </si>
  <si>
    <t>Siric</t>
  </si>
  <si>
    <t>Andre Alexander</t>
  </si>
  <si>
    <t>Lavric</t>
  </si>
  <si>
    <t>Inigo</t>
  </si>
  <si>
    <t>Penalver</t>
  </si>
  <si>
    <t>Jose Gerardo</t>
  </si>
  <si>
    <t>Primozic</t>
  </si>
  <si>
    <t>Saez</t>
  </si>
  <si>
    <t>Nicolas Javier</t>
  </si>
  <si>
    <t>Former World Champion TT</t>
  </si>
  <si>
    <t>On Loan?</t>
  </si>
  <si>
    <t>Loan In Team</t>
  </si>
  <si>
    <t>Wage paid by loaning team (If different from Wage)</t>
  </si>
  <si>
    <t>Clause</t>
  </si>
  <si>
    <t>Loaned From?</t>
  </si>
  <si>
    <t>Maher</t>
  </si>
  <si>
    <t>Connor W</t>
  </si>
  <si>
    <t>Assa Abloy</t>
  </si>
  <si>
    <t>Cedevita</t>
  </si>
  <si>
    <t>Tafjord Kraft</t>
  </si>
  <si>
    <t>Trans Looney Tunes</t>
  </si>
  <si>
    <t>Vansevenant</t>
  </si>
  <si>
    <t>Mauri</t>
  </si>
  <si>
    <t>Arensman</t>
  </si>
  <si>
    <t>Thymen</t>
  </si>
  <si>
    <t>Pidcock</t>
  </si>
  <si>
    <t>Aleotti</t>
  </si>
  <si>
    <t>Leknessund</t>
  </si>
  <si>
    <t>Price-Pejtersen</t>
  </si>
  <si>
    <t>Donovan</t>
  </si>
  <si>
    <t>Jorgenson</t>
  </si>
  <si>
    <t>Van Gils</t>
  </si>
  <si>
    <t>Zwiehoff</t>
  </si>
  <si>
    <t>Ardila</t>
  </si>
  <si>
    <t>Andres Camilo</t>
  </si>
  <si>
    <t>Emiel</t>
  </si>
  <si>
    <t>Zana</t>
  </si>
  <si>
    <t>Johannessen</t>
  </si>
  <si>
    <t>Tobias Halland</t>
  </si>
  <si>
    <t>Buitrago</t>
  </si>
  <si>
    <t>Santiago</t>
  </si>
  <si>
    <t>Savva</t>
  </si>
  <si>
    <t>Romo</t>
  </si>
  <si>
    <t>Schmid</t>
  </si>
  <si>
    <t>Mauro</t>
  </si>
  <si>
    <t>Boileau</t>
  </si>
  <si>
    <t>Sweeny</t>
  </si>
  <si>
    <t>Robeet</t>
  </si>
  <si>
    <t>Wright</t>
  </si>
  <si>
    <t>Fred</t>
  </si>
  <si>
    <t>Gross</t>
  </si>
  <si>
    <t>Anders Halland</t>
  </si>
  <si>
    <t>Colleoni</t>
  </si>
  <si>
    <t>Leemreize</t>
  </si>
  <si>
    <t>Nekrasov</t>
  </si>
  <si>
    <t>Pira</t>
  </si>
  <si>
    <t>Yesid Albeiro</t>
  </si>
  <si>
    <t>Herregodts</t>
  </si>
  <si>
    <t>Ourselin</t>
  </si>
  <si>
    <t>Toto</t>
  </si>
  <si>
    <t>Vergaerde</t>
  </si>
  <si>
    <t>Otto</t>
  </si>
  <si>
    <t>Hollmann</t>
  </si>
  <si>
    <t>Juri</t>
  </si>
  <si>
    <t>Johansen</t>
  </si>
  <si>
    <t>Eriksen</t>
  </si>
  <si>
    <t>Stein-Erik</t>
  </si>
  <si>
    <t>Muff</t>
  </si>
  <si>
    <t>Hellemose</t>
  </si>
  <si>
    <t>Cala</t>
  </si>
  <si>
    <t>Aristobulo</t>
  </si>
  <si>
    <t>Berwick</t>
  </si>
  <si>
    <t>Jose Felix</t>
  </si>
  <si>
    <t>Arcas</t>
  </si>
  <si>
    <t>Mulubrhan</t>
  </si>
  <si>
    <t>Henok</t>
  </si>
  <si>
    <t>Ferasse</t>
  </si>
  <si>
    <t>Marchand</t>
  </si>
  <si>
    <t>Ferron</t>
  </si>
  <si>
    <t>Kelland</t>
  </si>
  <si>
    <t>Davy</t>
  </si>
  <si>
    <t>Hvideberg</t>
  </si>
  <si>
    <t>Jonas Iversby</t>
  </si>
  <si>
    <t>Hesters</t>
  </si>
  <si>
    <t>Jules</t>
  </si>
  <si>
    <t>Hjemsaeter</t>
  </si>
  <si>
    <t>Olav</t>
  </si>
  <si>
    <t>Van Den Berg</t>
  </si>
  <si>
    <t>Marijn</t>
  </si>
  <si>
    <t>Bendixen</t>
  </si>
  <si>
    <t>Marit</t>
  </si>
  <si>
    <t>Arne</t>
  </si>
  <si>
    <t>Colnaghi</t>
  </si>
  <si>
    <t>Pluto</t>
  </si>
  <si>
    <t>Marengo</t>
  </si>
  <si>
    <t>Umberto</t>
  </si>
  <si>
    <t>Leitao</t>
  </si>
  <si>
    <t>Cemazar</t>
  </si>
  <si>
    <t>Nik</t>
  </si>
  <si>
    <t>Castano</t>
  </si>
  <si>
    <t>Hailemichael</t>
  </si>
  <si>
    <t>Mulu</t>
  </si>
  <si>
    <t>Voisard</t>
  </si>
  <si>
    <t>Yannis</t>
  </si>
  <si>
    <t>Jousseaume</t>
  </si>
  <si>
    <t>Merchan</t>
  </si>
  <si>
    <t>Bayer</t>
  </si>
  <si>
    <t>Lazkano</t>
  </si>
  <si>
    <t>Oier</t>
  </si>
  <si>
    <t>Castillo</t>
  </si>
  <si>
    <t>Ulises</t>
  </si>
  <si>
    <t>Galvan</t>
  </si>
  <si>
    <t>Daemen</t>
  </si>
  <si>
    <t>Juntunen</t>
  </si>
  <si>
    <t>Rahbek</t>
  </si>
  <si>
    <t>Maciejuk</t>
  </si>
  <si>
    <t>Hoole</t>
  </si>
  <si>
    <t>Azparren</t>
  </si>
  <si>
    <t>Xabier Mikel</t>
  </si>
  <si>
    <t>Chzhan</t>
  </si>
  <si>
    <t>Markl</t>
  </si>
  <si>
    <t>Van Tricht</t>
  </si>
  <si>
    <t>Van Dalen</t>
  </si>
  <si>
    <t>Daniels</t>
  </si>
  <si>
    <t>Gandin</t>
  </si>
  <si>
    <t>Mandrysch</t>
  </si>
  <si>
    <t>Zanoncello</t>
  </si>
  <si>
    <t>Jarnet</t>
  </si>
  <si>
    <t>Wiggins</t>
  </si>
  <si>
    <t>Contte</t>
  </si>
  <si>
    <t>Stampe</t>
  </si>
  <si>
    <t>Zambelli</t>
  </si>
  <si>
    <t>Drizners</t>
  </si>
  <si>
    <t>Jarrad</t>
  </si>
  <si>
    <t>Zijlaard</t>
  </si>
  <si>
    <t>Maikel</t>
  </si>
  <si>
    <t>Idar</t>
  </si>
  <si>
    <t>Dversnes</t>
  </si>
  <si>
    <t>Yacob</t>
  </si>
  <si>
    <t>Vanhoof</t>
  </si>
  <si>
    <t>Ward</t>
  </si>
  <si>
    <t>Raugel</t>
  </si>
  <si>
    <t>Gazzoli</t>
  </si>
  <si>
    <t>Puppio</t>
  </si>
  <si>
    <t>Turner</t>
  </si>
  <si>
    <t>Jhon Stiven</t>
  </si>
  <si>
    <t>Smarzaro</t>
  </si>
  <si>
    <t>Caiati</t>
  </si>
  <si>
    <t>Aldo</t>
  </si>
  <si>
    <t>Pakalski</t>
  </si>
  <si>
    <t>Henrik</t>
  </si>
  <si>
    <t>Slattery</t>
  </si>
  <si>
    <t>Chaiyasombat</t>
  </si>
  <si>
    <t>Thanakhan</t>
  </si>
  <si>
    <t>Weulink</t>
  </si>
  <si>
    <t>Meindert</t>
  </si>
  <si>
    <t>Double</t>
  </si>
  <si>
    <t>Aaskov</t>
  </si>
  <si>
    <t>Mazzucco</t>
  </si>
  <si>
    <t>Quiroz</t>
  </si>
  <si>
    <t>Oscar Adalberto</t>
  </si>
  <si>
    <t>Vabo</t>
  </si>
  <si>
    <t>Tore Andre</t>
  </si>
  <si>
    <t>Radice</t>
  </si>
  <si>
    <t>Raffaele</t>
  </si>
  <si>
    <t>Louvel</t>
  </si>
  <si>
    <t>Matis</t>
  </si>
  <si>
    <t>Boguslawski</t>
  </si>
  <si>
    <t>Marceli</t>
  </si>
  <si>
    <t>Quarterman</t>
  </si>
  <si>
    <t>Matz</t>
  </si>
  <si>
    <t>D'heygere</t>
  </si>
  <si>
    <t>Heiderscheid</t>
  </si>
  <si>
    <t>Bostock</t>
  </si>
  <si>
    <t>Iver</t>
  </si>
  <si>
    <t>Ruegg</t>
  </si>
  <si>
    <t>Banusch</t>
  </si>
  <si>
    <t>Welsford</t>
  </si>
  <si>
    <t>Shauchenka</t>
  </si>
  <si>
    <t>Pelegri</t>
  </si>
  <si>
    <t>Tagliani</t>
  </si>
  <si>
    <t>Andreev</t>
  </si>
  <si>
    <t>Yordan</t>
  </si>
  <si>
    <t>Angulo</t>
  </si>
  <si>
    <t>Rasch</t>
  </si>
  <si>
    <t>Benhamouda</t>
  </si>
  <si>
    <t>Januskevicius</t>
  </si>
  <si>
    <t>Tediashvili</t>
  </si>
  <si>
    <t>Fagundez</t>
  </si>
  <si>
    <t>Eric Antonio</t>
  </si>
  <si>
    <t>Julajuj</t>
  </si>
  <si>
    <t>Cannister</t>
  </si>
  <si>
    <t>Goldwijnn</t>
  </si>
  <si>
    <t>Takeyama</t>
  </si>
  <si>
    <t>Kosuke</t>
  </si>
  <si>
    <t>Koide</t>
  </si>
  <si>
    <t>Itsuki</t>
  </si>
  <si>
    <t>Matsuda</t>
  </si>
  <si>
    <t>Shoi</t>
  </si>
  <si>
    <t>Henry Alberto</t>
  </si>
  <si>
    <t>Henry Antonio</t>
  </si>
  <si>
    <t>Guillermo Andres</t>
  </si>
  <si>
    <t>Healy</t>
  </si>
  <si>
    <t>Shevchenko</t>
  </si>
  <si>
    <t>Bryan Fernando</t>
  </si>
  <si>
    <t>Samudio</t>
  </si>
  <si>
    <t>Joseph Ivan</t>
  </si>
  <si>
    <t>Leonardo Henrique</t>
  </si>
  <si>
    <t>Kawasaki</t>
  </si>
  <si>
    <t>Miori</t>
  </si>
  <si>
    <t>Cobarrubia</t>
  </si>
  <si>
    <t>Montenegro</t>
  </si>
  <si>
    <t>Christakos</t>
  </si>
  <si>
    <t>Dimitrios</t>
  </si>
  <si>
    <t>Matsangos</t>
  </si>
  <si>
    <t>Huera</t>
  </si>
  <si>
    <t>Tesfaye Heyi</t>
  </si>
  <si>
    <t>Boutopoulos</t>
  </si>
  <si>
    <t>Ocampo</t>
  </si>
  <si>
    <t>Victor Alejandro</t>
  </si>
  <si>
    <t>Sagadin</t>
  </si>
  <si>
    <t>Stojnic</t>
  </si>
  <si>
    <t>Veljko</t>
  </si>
  <si>
    <t>Forssell</t>
  </si>
  <si>
    <t>Zukowsky</t>
  </si>
  <si>
    <t>Nickolas</t>
  </si>
  <si>
    <t>Hecht</t>
  </si>
  <si>
    <t>Gage</t>
  </si>
  <si>
    <t>Wilber</t>
  </si>
  <si>
    <t>Schunk</t>
  </si>
  <si>
    <t>Davis</t>
  </si>
  <si>
    <t>Cole</t>
  </si>
  <si>
    <t>Papanov</t>
  </si>
  <si>
    <t>Bechkov</t>
  </si>
  <si>
    <t>Aleks</t>
  </si>
  <si>
    <t>Vanchevski</t>
  </si>
  <si>
    <t>Nsengiyumva</t>
  </si>
  <si>
    <t>Shemu</t>
  </si>
  <si>
    <t>Daumont</t>
  </si>
  <si>
    <t>El-Doghmy</t>
  </si>
  <si>
    <t>Achraf</t>
  </si>
  <si>
    <t>Melki</t>
  </si>
  <si>
    <t>Kagimu</t>
  </si>
  <si>
    <t>Sander</t>
  </si>
  <si>
    <t>Irgens Jensen</t>
  </si>
  <si>
    <t>Urianstad</t>
  </si>
  <si>
    <t>Lunder</t>
  </si>
  <si>
    <t>Eirik</t>
  </si>
  <si>
    <t>Blouwe</t>
  </si>
  <si>
    <t>Corkery</t>
  </si>
  <si>
    <t>Dillon</t>
  </si>
  <si>
    <t>Jack Bernard</t>
  </si>
  <si>
    <t>Wibisono</t>
  </si>
  <si>
    <t>Rachmad Noka</t>
  </si>
  <si>
    <t>Arias Villanueva</t>
  </si>
  <si>
    <t>Jimenez Retana</t>
  </si>
  <si>
    <t>Zambezi</t>
  </si>
  <si>
    <t>Lagane</t>
  </si>
  <si>
    <t>Norbert</t>
  </si>
  <si>
    <t>Gayral</t>
  </si>
  <si>
    <t>Postma</t>
  </si>
  <si>
    <t>Renze</t>
  </si>
  <si>
    <t>Croes</t>
  </si>
  <si>
    <t>Vera Hernandez</t>
  </si>
  <si>
    <t>Hidalgo</t>
  </si>
  <si>
    <t>Guzman Perez</t>
  </si>
  <si>
    <t>Molina Pagan</t>
  </si>
  <si>
    <t>Morales Ortega</t>
  </si>
  <si>
    <t>Akil</t>
  </si>
  <si>
    <t>Orosco</t>
  </si>
  <si>
    <t>Kemp</t>
  </si>
  <si>
    <t>Hennis</t>
  </si>
  <si>
    <t>Hasani</t>
  </si>
  <si>
    <t>Redy</t>
  </si>
  <si>
    <t>AIA</t>
  </si>
  <si>
    <t>LCA</t>
  </si>
  <si>
    <t>Stocek</t>
  </si>
  <si>
    <t>Matus</t>
  </si>
  <si>
    <t>Lampawog</t>
  </si>
  <si>
    <t>Rohendi</t>
  </si>
  <si>
    <t>Teten</t>
  </si>
  <si>
    <t>Stroll</t>
  </si>
  <si>
    <t>Antti-Jussi</t>
  </si>
  <si>
    <t>Christapopoulos</t>
  </si>
  <si>
    <t>ELCO - ABEA</t>
  </si>
  <si>
    <t>Glanbia</t>
  </si>
  <si>
    <t>Jura GIANTS</t>
  </si>
  <si>
    <t>MOL Cycling Team</t>
  </si>
  <si>
    <t>Evenepoel</t>
  </si>
  <si>
    <t>Chiu</t>
  </si>
  <si>
    <t>Ho San</t>
  </si>
  <si>
    <t>Rossi</t>
  </si>
  <si>
    <t>Jumchat</t>
  </si>
  <si>
    <t>Nattapol</t>
  </si>
  <si>
    <t>Fikri Azka</t>
  </si>
  <si>
    <t>Galvan Ramirez</t>
  </si>
  <si>
    <t>Oscar Samuel</t>
  </si>
  <si>
    <t>Girmay</t>
  </si>
  <si>
    <t>Biniam</t>
  </si>
  <si>
    <t>Horvat</t>
  </si>
  <si>
    <t>Plapp</t>
  </si>
  <si>
    <t>Renard</t>
  </si>
  <si>
    <t>Salazar</t>
  </si>
  <si>
    <t>Baroncini</t>
  </si>
  <si>
    <t>Bloem</t>
  </si>
  <si>
    <t>Joren</t>
  </si>
  <si>
    <t>Kusuma</t>
  </si>
  <si>
    <t>Terry</t>
  </si>
  <si>
    <t>Mengoulas</t>
  </si>
  <si>
    <t>Skjelmose Jensen</t>
  </si>
  <si>
    <t>Mattias</t>
  </si>
  <si>
    <t>Sprenger</t>
  </si>
  <si>
    <t>Vader</t>
  </si>
  <si>
    <t>Van Dijke</t>
  </si>
  <si>
    <t>Berlin</t>
  </si>
  <si>
    <t>MCO</t>
  </si>
  <si>
    <t>Braet</t>
  </si>
  <si>
    <t>Vito</t>
  </si>
  <si>
    <t>Curley</t>
  </si>
  <si>
    <t>Dujardin</t>
  </si>
  <si>
    <t>Giulietti</t>
  </si>
  <si>
    <t>Luigi</t>
  </si>
  <si>
    <t>Heidemann</t>
  </si>
  <si>
    <t>Thai Phan</t>
  </si>
  <si>
    <t>Kaloniatis</t>
  </si>
  <si>
    <t>Kmieliauskas</t>
  </si>
  <si>
    <t>Rokas</t>
  </si>
  <si>
    <t>Kolze Changizi</t>
  </si>
  <si>
    <t>Kopecky</t>
  </si>
  <si>
    <t>Nzafashwanayo</t>
  </si>
  <si>
    <t>Örken</t>
  </si>
  <si>
    <t>Paquot</t>
  </si>
  <si>
    <t>Quinn</t>
  </si>
  <si>
    <t>Rex</t>
  </si>
  <si>
    <t>Laurenz</t>
  </si>
  <si>
    <t>Uhiriwe</t>
  </si>
  <si>
    <t>Renus</t>
  </si>
  <si>
    <t>Van Sintmaartensdijk</t>
  </si>
  <si>
    <t>Vermaerke</t>
  </si>
  <si>
    <t>Adrià</t>
  </si>
  <si>
    <t>Aguilar Mendez</t>
  </si>
  <si>
    <t>Jose Pablo</t>
  </si>
  <si>
    <t>Antonelli</t>
  </si>
  <si>
    <t>Bonello</t>
  </si>
  <si>
    <t>Bonneu</t>
  </si>
  <si>
    <t>Kamiel</t>
  </si>
  <si>
    <t>Bouts</t>
  </si>
  <si>
    <t>Jordy</t>
  </si>
  <si>
    <t>Broxham</t>
  </si>
  <si>
    <t>Brustenga</t>
  </si>
  <si>
    <t>Couanon</t>
  </si>
  <si>
    <t>De Jong</t>
  </si>
  <si>
    <t>De La Cruz Chapulin</t>
  </si>
  <si>
    <t>Evangelos</t>
  </si>
  <si>
    <t>Sarris</t>
  </si>
  <si>
    <t>Hindsgaul Madsen</t>
  </si>
  <si>
    <t>Karatsivis</t>
  </si>
  <si>
    <t>Kielich</t>
  </si>
  <si>
    <t>Pluimers</t>
  </si>
  <si>
    <t>Sander Hansen</t>
  </si>
  <si>
    <t>Nelson Andres</t>
  </si>
  <si>
    <t>Tabellion</t>
  </si>
  <si>
    <t>Van Den Bossche</t>
  </si>
  <si>
    <t>Mick</t>
  </si>
  <si>
    <t>Vernon</t>
  </si>
  <si>
    <t>Waerenskjold</t>
  </si>
  <si>
    <t>Soren</t>
  </si>
  <si>
    <t>Zumer</t>
  </si>
  <si>
    <t>Firdaus</t>
  </si>
  <si>
    <t>Garibian</t>
  </si>
  <si>
    <t>Balmer</t>
  </si>
  <si>
    <t>Bregnhoj</t>
  </si>
  <si>
    <t>Broex</t>
  </si>
  <si>
    <t>Debeaumarche</t>
  </si>
  <si>
    <t>Drege</t>
  </si>
  <si>
    <t>Flynn</t>
  </si>
  <si>
    <t>Goeman</t>
  </si>
  <si>
    <t>Johansson</t>
  </si>
  <si>
    <t>Albin</t>
  </si>
  <si>
    <t>Kluckers</t>
  </si>
  <si>
    <t>Miquel</t>
  </si>
  <si>
    <t>Pau</t>
  </si>
  <si>
    <t>Pita Bolanos</t>
  </si>
  <si>
    <t>Plowright</t>
  </si>
  <si>
    <t>Smirnov</t>
  </si>
  <si>
    <t>Antonio Jesus</t>
  </si>
  <si>
    <t>Strong</t>
  </si>
  <si>
    <t>Corbin</t>
  </si>
  <si>
    <t>Wulff Frederiksen</t>
  </si>
  <si>
    <t>Bauer</t>
  </si>
  <si>
    <t>Benz</t>
  </si>
  <si>
    <t>Pirmin</t>
  </si>
  <si>
    <t>Dauphin</t>
  </si>
  <si>
    <t>Jose Manuel</t>
  </si>
  <si>
    <t>Eggenberg</t>
  </si>
  <si>
    <t>Elli</t>
  </si>
  <si>
    <t>Fedorov</t>
  </si>
  <si>
    <t>Götzinger</t>
  </si>
  <si>
    <t>Govekar</t>
  </si>
  <si>
    <t>Matevz</t>
  </si>
  <si>
    <t>Juneau</t>
  </si>
  <si>
    <t>Kroonen</t>
  </si>
  <si>
    <t>Kuhn</t>
  </si>
  <si>
    <t>Kulset</t>
  </si>
  <si>
    <t>Sindre</t>
  </si>
  <si>
    <t>Lapeira</t>
  </si>
  <si>
    <t>Lord</t>
  </si>
  <si>
    <t>Malmberg</t>
  </si>
  <si>
    <t>Marcellusi</t>
  </si>
  <si>
    <t>Pajur</t>
  </si>
  <si>
    <t>Pithie</t>
  </si>
  <si>
    <t>Retailleau</t>
  </si>
  <si>
    <t>Rudyk</t>
  </si>
  <si>
    <t>Ryttersgaard</t>
  </si>
  <si>
    <t>Toudal</t>
  </si>
  <si>
    <t>Tsarenko</t>
  </si>
  <si>
    <t>Kyrylo</t>
  </si>
  <si>
    <t>Van der Merwe</t>
  </si>
  <si>
    <t>Juan-Pierre</t>
  </si>
  <si>
    <t>Vandenabeele</t>
  </si>
  <si>
    <t>Thibau</t>
  </si>
  <si>
    <t>Barrenetxea</t>
  </si>
  <si>
    <t>Canaveral</t>
  </si>
  <si>
    <t>Johnatan</t>
  </si>
  <si>
    <t>Del Negro</t>
  </si>
  <si>
    <t>Derek</t>
  </si>
  <si>
    <t>Nicolas David</t>
  </si>
  <si>
    <t>Grondin</t>
  </si>
  <si>
    <t>Donavan</t>
  </si>
  <si>
    <t>Heiduk</t>
  </si>
  <si>
    <t>Heming</t>
  </si>
  <si>
    <t>Knolle</t>
  </si>
  <si>
    <t>Wessel</t>
  </si>
  <si>
    <t>Mayrhofer</t>
  </si>
  <si>
    <t>Marius</t>
  </si>
  <si>
    <t>Pesenti</t>
  </si>
  <si>
    <t>Quick</t>
  </si>
  <si>
    <t>Blake</t>
  </si>
  <si>
    <t>Ibon</t>
  </si>
  <si>
    <t>Syritsa</t>
  </si>
  <si>
    <t>Turnbull</t>
  </si>
  <si>
    <t>Van Hemelen</t>
  </si>
  <si>
    <t>Van Wilder</t>
  </si>
  <si>
    <t>Ilan</t>
  </si>
  <si>
    <t>Verza</t>
  </si>
  <si>
    <t>Wollenberg</t>
  </si>
  <si>
    <t>Acco</t>
  </si>
  <si>
    <t>Archibold</t>
  </si>
  <si>
    <t>Babor</t>
  </si>
  <si>
    <t>Berthet</t>
  </si>
  <si>
    <t>Bonaldo</t>
  </si>
  <si>
    <t>Brussenskiy</t>
  </si>
  <si>
    <t>Budzinski</t>
  </si>
  <si>
    <t>Culverwell</t>
  </si>
  <si>
    <t>De Rooij</t>
  </si>
  <si>
    <t>Delbove</t>
  </si>
  <si>
    <t>Dens</t>
  </si>
  <si>
    <t>Tuur</t>
  </si>
  <si>
    <t>Devanne</t>
  </si>
  <si>
    <t>El Gouzi</t>
  </si>
  <si>
    <t>Etxeberria</t>
  </si>
  <si>
    <t>Asier</t>
  </si>
  <si>
    <t>Gonov</t>
  </si>
  <si>
    <t>Lev</t>
  </si>
  <si>
    <t>Hodapp</t>
  </si>
  <si>
    <t>Hollyman</t>
  </si>
  <si>
    <t>Mason</t>
  </si>
  <si>
    <t>Marti</t>
  </si>
  <si>
    <t>Murias</t>
  </si>
  <si>
    <t>Nicolau</t>
  </si>
  <si>
    <t>Niehues</t>
  </si>
  <si>
    <t>Reardon</t>
  </si>
  <si>
    <t>Repa</t>
  </si>
  <si>
    <t>Rocchetta</t>
  </si>
  <si>
    <t>Pelayo</t>
  </si>
  <si>
    <t>Tarlton</t>
  </si>
  <si>
    <t>Vandebosch</t>
  </si>
  <si>
    <t>Vandepitte</t>
  </si>
  <si>
    <t>Vervloesem</t>
  </si>
  <si>
    <t>Xandres</t>
  </si>
  <si>
    <t>Vogel</t>
  </si>
  <si>
    <t>Aschenbrenner</t>
  </si>
  <si>
    <t>Charrin</t>
  </si>
  <si>
    <t>Alois</t>
  </si>
  <si>
    <t>Coati</t>
  </si>
  <si>
    <t>Dinham</t>
  </si>
  <si>
    <t>Holter</t>
  </si>
  <si>
    <t>Taj</t>
  </si>
  <si>
    <t>Kepplinger</t>
  </si>
  <si>
    <t>Rainer</t>
  </si>
  <si>
    <t>Mifsud</t>
  </si>
  <si>
    <t>Nencini</t>
  </si>
  <si>
    <t>Tommaso</t>
  </si>
  <si>
    <t>Reyes Ortega</t>
  </si>
  <si>
    <t>Slock</t>
  </si>
  <si>
    <t>Barre</t>
  </si>
  <si>
    <t>Biancalani</t>
  </si>
  <si>
    <t>Tomasz</t>
  </si>
  <si>
    <t>Bustamante</t>
  </si>
  <si>
    <t>Carpene</t>
  </si>
  <si>
    <t>Ciuccarelli</t>
  </si>
  <si>
    <t>Engelhardt</t>
  </si>
  <si>
    <t>Guerrero</t>
  </si>
  <si>
    <t>Esteban</t>
  </si>
  <si>
    <t>Heberth</t>
  </si>
  <si>
    <t>Jastrab</t>
  </si>
  <si>
    <t>Johnston</t>
  </si>
  <si>
    <t>Calum</t>
  </si>
  <si>
    <t>Lipowitz</t>
  </si>
  <si>
    <t>Harold Martin</t>
  </si>
  <si>
    <t>MacLeod</t>
  </si>
  <si>
    <t>Sergio Roman</t>
  </si>
  <si>
    <t>Mazur</t>
  </si>
  <si>
    <t>Dzianis</t>
  </si>
  <si>
    <t>Menegotto</t>
  </si>
  <si>
    <t>Toby</t>
  </si>
  <si>
    <t>Petrelli</t>
  </si>
  <si>
    <t>Gabriele</t>
  </si>
  <si>
    <t>Petrucci</t>
  </si>
  <si>
    <t>Prokopyszyn</t>
  </si>
  <si>
    <t>Rouiller</t>
  </si>
  <si>
    <t>Loris</t>
  </si>
  <si>
    <t>Salgueiro</t>
  </si>
  <si>
    <t>Sayers</t>
  </si>
  <si>
    <t>Sheehan</t>
  </si>
  <si>
    <t>Riley</t>
  </si>
  <si>
    <t>Skok</t>
  </si>
  <si>
    <t>Steininger</t>
  </si>
  <si>
    <t>Myles</t>
  </si>
  <si>
    <t>Thomsen</t>
  </si>
  <si>
    <t>Tolio</t>
  </si>
  <si>
    <t>Van Boven</t>
  </si>
  <si>
    <t>Walters</t>
  </si>
  <si>
    <t>Bailey</t>
  </si>
  <si>
    <t>Wold</t>
  </si>
  <si>
    <t>Aparicio</t>
  </si>
  <si>
    <t>Benedetti</t>
  </si>
  <si>
    <t>Benton</t>
  </si>
  <si>
    <t>Bidwell</t>
  </si>
  <si>
    <t>Boniface</t>
  </si>
  <si>
    <t>Boscaro</t>
  </si>
  <si>
    <t>Carollo</t>
  </si>
  <si>
    <t>Casallas</t>
  </si>
  <si>
    <t>Yeisson</t>
  </si>
  <si>
    <t>Cobo</t>
  </si>
  <si>
    <t>Cortese</t>
  </si>
  <si>
    <t>Deelstra</t>
  </si>
  <si>
    <t>Huub</t>
  </si>
  <si>
    <t>Guasco</t>
  </si>
  <si>
    <t>Iribar</t>
  </si>
  <si>
    <t>Lenin Javier</t>
  </si>
  <si>
    <t>Murguialday</t>
  </si>
  <si>
    <t>Jokin</t>
  </si>
  <si>
    <t>Naudts</t>
  </si>
  <si>
    <t>Parashchak</t>
  </si>
  <si>
    <t>Yaroslav</t>
  </si>
  <si>
    <t>Parisini</t>
  </si>
  <si>
    <t>Pencedano</t>
  </si>
  <si>
    <t>Jannis</t>
  </si>
  <si>
    <t>Pineda</t>
  </si>
  <si>
    <t>Rubino</t>
  </si>
  <si>
    <t>Wawrzyniak</t>
  </si>
  <si>
    <t>Karol</t>
  </si>
  <si>
    <t>Whitehead</t>
  </si>
  <si>
    <t>Abreha</t>
  </si>
  <si>
    <t>Negasi Haylu</t>
  </si>
  <si>
    <t>Barbosa</t>
  </si>
  <si>
    <t>Diogo</t>
  </si>
  <si>
    <t>Bögli</t>
  </si>
  <si>
    <t>Brynsrud</t>
  </si>
  <si>
    <t>Josu</t>
  </si>
  <si>
    <t>Garcia Pierna</t>
  </si>
  <si>
    <t>Ginestra</t>
  </si>
  <si>
    <t>Joalland</t>
  </si>
  <si>
    <t>Yael</t>
  </si>
  <si>
    <t>Maire</t>
  </si>
  <si>
    <t>Messner</t>
  </si>
  <si>
    <t>Pena</t>
  </si>
  <si>
    <t>Wilson Estiben</t>
  </si>
  <si>
    <t>Jesus David</t>
  </si>
  <si>
    <t>Schellenberg</t>
  </si>
  <si>
    <t>Stehli</t>
  </si>
  <si>
    <t>Stöckli</t>
  </si>
  <si>
    <t>Vacek</t>
  </si>
  <si>
    <t>Vandeputte</t>
  </si>
  <si>
    <t>Zatsepin</t>
  </si>
  <si>
    <t>Zea</t>
  </si>
  <si>
    <t>Luis Daniel</t>
  </si>
  <si>
    <t>Braz Afonso</t>
  </si>
  <si>
    <t>Burnett</t>
  </si>
  <si>
    <t>Calle</t>
  </si>
  <si>
    <t>Juan Fernando</t>
  </si>
  <si>
    <t>Dominguez Vilchez</t>
  </si>
  <si>
    <t>Fancellu</t>
  </si>
  <si>
    <t>Sinuhe</t>
  </si>
  <si>
    <t>Antonio Manuel</t>
  </si>
  <si>
    <t>Grolier</t>
  </si>
  <si>
    <t>Naveda</t>
  </si>
  <si>
    <t>Van der Beken</t>
  </si>
  <si>
    <t>Buttigieg</t>
  </si>
  <si>
    <t>yes</t>
  </si>
  <si>
    <t>Vandevelde</t>
  </si>
  <si>
    <t>Yentl</t>
  </si>
  <si>
    <t>Aquilani</t>
  </si>
  <si>
    <t>Martino</t>
  </si>
  <si>
    <t>Munyaneza</t>
  </si>
  <si>
    <t>Ansons</t>
  </si>
  <si>
    <t>Kristers</t>
  </si>
  <si>
    <t>Gavars</t>
  </si>
  <si>
    <t>Eriks Toms</t>
  </si>
  <si>
    <t>Krasts</t>
  </si>
  <si>
    <t>Alekss</t>
  </si>
  <si>
    <t>Koumpetsos</t>
  </si>
  <si>
    <t>Anastasios</t>
  </si>
  <si>
    <t>Huertas</t>
  </si>
  <si>
    <t>Gabriel Francisco</t>
  </si>
  <si>
    <t>Chumil</t>
  </si>
  <si>
    <t>Anze</t>
  </si>
  <si>
    <t>Asmund Romstad</t>
  </si>
  <si>
    <t>Jegat</t>
  </si>
  <si>
    <t>Yudha</t>
  </si>
  <si>
    <t>Abner</t>
  </si>
  <si>
    <t>McGill</t>
  </si>
  <si>
    <t>De Kleijn</t>
  </si>
  <si>
    <t>Van der Hoorn</t>
  </si>
  <si>
    <t>De Carlo</t>
  </si>
  <si>
    <t>Van der Poel</t>
  </si>
  <si>
    <t>Van Zyl</t>
  </si>
  <si>
    <t>De Laat</t>
  </si>
  <si>
    <t>Aebi</t>
  </si>
  <si>
    <t>Agirrebeitia</t>
  </si>
  <si>
    <t>Alben</t>
  </si>
  <si>
    <t>Esow</t>
  </si>
  <si>
    <t>Alleno</t>
  </si>
  <si>
    <t>Al-Wahibi</t>
  </si>
  <si>
    <t>Amine Nehari</t>
  </si>
  <si>
    <t>Askey</t>
  </si>
  <si>
    <t>Bakke Christophersen</t>
  </si>
  <si>
    <t>Balderstone</t>
  </si>
  <si>
    <t>Ballerstedt</t>
  </si>
  <si>
    <t>Barboza</t>
  </si>
  <si>
    <t>Juan Manuel</t>
  </si>
  <si>
    <t>Battsengel</t>
  </si>
  <si>
    <t>Amartuvshin</t>
  </si>
  <si>
    <t>Baudin</t>
  </si>
  <si>
    <t>Bdadou</t>
  </si>
  <si>
    <t>Beharu</t>
  </si>
  <si>
    <t>Yared</t>
  </si>
  <si>
    <t>Berckmoes</t>
  </si>
  <si>
    <t>Jenno</t>
  </si>
  <si>
    <t>Bereznyak</t>
  </si>
  <si>
    <t>Berhe</t>
  </si>
  <si>
    <t>Welay Hagos</t>
  </si>
  <si>
    <t>Bilyi</t>
  </si>
  <si>
    <t>Blanca Pareja</t>
  </si>
  <si>
    <t>Nichol</t>
  </si>
  <si>
    <t>Blum</t>
  </si>
  <si>
    <t>Blume Levy</t>
  </si>
  <si>
    <t>Borg</t>
  </si>
  <si>
    <t>Bostjan</t>
  </si>
  <si>
    <t>Murn</t>
  </si>
  <si>
    <t>Bourgoyne</t>
  </si>
  <si>
    <t>Boven</t>
  </si>
  <si>
    <t>Boyd</t>
  </si>
  <si>
    <t>Kevon</t>
  </si>
  <si>
    <t>Buck-Gramcko</t>
  </si>
  <si>
    <t>Bulux</t>
  </si>
  <si>
    <t>Fredy Domingo</t>
  </si>
  <si>
    <t>Buratti</t>
  </si>
  <si>
    <t>Cadena</t>
  </si>
  <si>
    <t>David Sebastian</t>
  </si>
  <si>
    <t>Calzoni</t>
  </si>
  <si>
    <t>Camrda</t>
  </si>
  <si>
    <t>Canal</t>
  </si>
  <si>
    <t>Karega</t>
  </si>
  <si>
    <t>Currie</t>
  </si>
  <si>
    <t>De Comarmond</t>
  </si>
  <si>
    <t>De Marigny-Lagesse</t>
  </si>
  <si>
    <t>Llucie</t>
  </si>
  <si>
    <t>Decar</t>
  </si>
  <si>
    <t>Dehairs</t>
  </si>
  <si>
    <t>Della Lunga</t>
  </si>
  <si>
    <t>Demiri</t>
  </si>
  <si>
    <t>Diaz Suarez</t>
  </si>
  <si>
    <t>Andy Alihonay</t>
  </si>
  <si>
    <t>Duric</t>
  </si>
  <si>
    <t>Dorde</t>
  </si>
  <si>
    <t>Eiriksson</t>
  </si>
  <si>
    <t>Eipor</t>
  </si>
  <si>
    <t>Favretto</t>
  </si>
  <si>
    <t>Carlo Francesco</t>
  </si>
  <si>
    <t>Figueiredo Leme</t>
  </si>
  <si>
    <t>Prasetyo</t>
  </si>
  <si>
    <t>Fisher-Black</t>
  </si>
  <si>
    <t>Finn</t>
  </si>
  <si>
    <t>Fjellheim</t>
  </si>
  <si>
    <t>Henrik Teslo</t>
  </si>
  <si>
    <t>Foldager</t>
  </si>
  <si>
    <t>Fomovskiy</t>
  </si>
  <si>
    <t>Franco</t>
  </si>
  <si>
    <t>Fretin</t>
  </si>
  <si>
    <t>Gill</t>
  </si>
  <si>
    <t>Gilmore</t>
  </si>
  <si>
    <t>Brady</t>
  </si>
  <si>
    <t>Gloag</t>
  </si>
  <si>
    <t>German Dario</t>
  </si>
  <si>
    <t>Granados</t>
  </si>
  <si>
    <t>Gudmestad</t>
  </si>
  <si>
    <t>Tord</t>
  </si>
  <si>
    <t>Gudnitz</t>
  </si>
  <si>
    <t>Habets</t>
  </si>
  <si>
    <t>Habimana</t>
  </si>
  <si>
    <t>Jean Eric</t>
  </si>
  <si>
    <t>Heinrich</t>
  </si>
  <si>
    <t>Hernandez Moran</t>
  </si>
  <si>
    <t>Gian Carlos</t>
  </si>
  <si>
    <t>Hessmann</t>
  </si>
  <si>
    <t>Holowesko</t>
  </si>
  <si>
    <t>Hopkins</t>
  </si>
  <si>
    <t>Huby</t>
  </si>
  <si>
    <t>Iradukunda</t>
  </si>
  <si>
    <t>Jele</t>
  </si>
  <si>
    <t>Kwanele</t>
  </si>
  <si>
    <t>Naveen</t>
  </si>
  <si>
    <t>Johnson</t>
  </si>
  <si>
    <t>Jonsson</t>
  </si>
  <si>
    <t>Kristin</t>
  </si>
  <si>
    <t>Jurisevic</t>
  </si>
  <si>
    <t>Jussaume</t>
  </si>
  <si>
    <t>Tristan</t>
  </si>
  <si>
    <t>Kabas</t>
  </si>
  <si>
    <t>Kachur</t>
  </si>
  <si>
    <t>Dmytro</t>
  </si>
  <si>
    <t>Karpenko</t>
  </si>
  <si>
    <t>Kench</t>
  </si>
  <si>
    <t>Keup</t>
  </si>
  <si>
    <t>Pierre-Pascal</t>
  </si>
  <si>
    <t>Noppachai</t>
  </si>
  <si>
    <t>Klyver</t>
  </si>
  <si>
    <t>Hjalmar</t>
  </si>
  <si>
    <t>Kogut</t>
  </si>
  <si>
    <t>Oded</t>
  </si>
  <si>
    <t>Kooij</t>
  </si>
  <si>
    <t>Koster</t>
  </si>
  <si>
    <t>Artjom</t>
  </si>
  <si>
    <t>Kuypers</t>
  </si>
  <si>
    <t>Laurance</t>
  </si>
  <si>
    <t>Lautone</t>
  </si>
  <si>
    <t>Raphael</t>
  </si>
  <si>
    <t>Le Berre</t>
  </si>
  <si>
    <t>Lemos</t>
  </si>
  <si>
    <t>Hevio Jamba</t>
  </si>
  <si>
    <t>Loland</t>
  </si>
  <si>
    <t>Sakarias Koller</t>
  </si>
  <si>
    <t>Lührs</t>
  </si>
  <si>
    <t>Leslie</t>
  </si>
  <si>
    <t>Lychou</t>
  </si>
  <si>
    <t>Madan</t>
  </si>
  <si>
    <t>Marsman</t>
  </si>
  <si>
    <t>Marte</t>
  </si>
  <si>
    <t>Jesus Roniel</t>
  </si>
  <si>
    <t>McCambridge</t>
  </si>
  <si>
    <t>Moutsios</t>
  </si>
  <si>
    <t>Martinos</t>
  </si>
  <si>
    <t>Murillo</t>
  </si>
  <si>
    <t>Luis Esteban</t>
  </si>
  <si>
    <t>Obando</t>
  </si>
  <si>
    <t>Bryan Raul</t>
  </si>
  <si>
    <t>Ormiston</t>
  </si>
  <si>
    <t>Peden</t>
  </si>
  <si>
    <t>Penhoët</t>
  </si>
  <si>
    <t>Persico</t>
  </si>
  <si>
    <t>Piccolo</t>
  </si>
  <si>
    <t>Pickrell</t>
  </si>
  <si>
    <t>Pinazzi</t>
  </si>
  <si>
    <t>Pinzon</t>
  </si>
  <si>
    <t>Edgar Andres</t>
  </si>
  <si>
    <t>Polanco</t>
  </si>
  <si>
    <t>Steven Manuel</t>
  </si>
  <si>
    <t>Quadrelli</t>
  </si>
  <si>
    <t>Rino</t>
  </si>
  <si>
    <t>Raccani</t>
  </si>
  <si>
    <t>Luis Alejandro</t>
  </si>
  <si>
    <t>Rangel</t>
  </si>
  <si>
    <t>Raugala</t>
  </si>
  <si>
    <t>Gustas</t>
  </si>
  <si>
    <t>Rees</t>
  </si>
  <si>
    <t>Reha</t>
  </si>
  <si>
    <t>Rubenis</t>
  </si>
  <si>
    <t>Pauls</t>
  </si>
  <si>
    <t>Bredio</t>
  </si>
  <si>
    <t>Evan</t>
  </si>
  <si>
    <t>Archie</t>
  </si>
  <si>
    <t>Ryuki</t>
  </si>
  <si>
    <t>Uga</t>
  </si>
  <si>
    <t>Sandri</t>
  </si>
  <si>
    <t>Selimovic</t>
  </si>
  <si>
    <t>Husein</t>
  </si>
  <si>
    <t>Shen</t>
  </si>
  <si>
    <t>Yutao</t>
  </si>
  <si>
    <t>Sillankorva</t>
  </si>
  <si>
    <t>Jaakko</t>
  </si>
  <si>
    <t>Simmons</t>
  </si>
  <si>
    <t>Skivild</t>
  </si>
  <si>
    <t>Robin Juel</t>
  </si>
  <si>
    <t>Sommer</t>
  </si>
  <si>
    <t>Sossa</t>
  </si>
  <si>
    <t>Stalberg</t>
  </si>
  <si>
    <t>Steinhauser</t>
  </si>
  <si>
    <t>Stensby</t>
  </si>
  <si>
    <t>Tene</t>
  </si>
  <si>
    <t>Rotem</t>
  </si>
  <si>
    <t>Tercero</t>
  </si>
  <si>
    <t>Theorpanous</t>
  </si>
  <si>
    <t>Stavros</t>
  </si>
  <si>
    <t>Reuben</t>
  </si>
  <si>
    <t>Thoroe-Hansen</t>
  </si>
  <si>
    <t>Tiberi</t>
  </si>
  <si>
    <t>Tjotta</t>
  </si>
  <si>
    <t>Toumire</t>
  </si>
  <si>
    <t>Tulett</t>
  </si>
  <si>
    <t>Uhlig</t>
  </si>
  <si>
    <t>Umba</t>
  </si>
  <si>
    <t>Juan Alejandro</t>
  </si>
  <si>
    <t>Van De Paar</t>
  </si>
  <si>
    <t>Jarne</t>
  </si>
  <si>
    <t>Van Eetvelt</t>
  </si>
  <si>
    <t>Roel</t>
  </si>
  <si>
    <t>Van Uden</t>
  </si>
  <si>
    <t>Vangheluwe</t>
  </si>
  <si>
    <t>Warre</t>
  </si>
  <si>
    <t>Vauquelin</t>
  </si>
  <si>
    <t>Vermoote</t>
  </si>
  <si>
    <t>Verre</t>
  </si>
  <si>
    <t>Wade</t>
  </si>
  <si>
    <t>Wai Chu</t>
  </si>
  <si>
    <t>Tsun</t>
  </si>
  <si>
    <t>Wallinder</t>
  </si>
  <si>
    <t>Willhelm</t>
  </si>
  <si>
    <t>Watts</t>
  </si>
  <si>
    <t>Kiaan</t>
  </si>
  <si>
    <t>Welch</t>
  </si>
  <si>
    <t>Wilksch</t>
  </si>
  <si>
    <t>Yamada</t>
  </si>
  <si>
    <t>Takumi</t>
  </si>
  <si>
    <t>Zambanini</t>
  </si>
  <si>
    <t>Zegklis</t>
  </si>
  <si>
    <t>Zuger</t>
  </si>
  <si>
    <t>DMA</t>
  </si>
  <si>
    <t>GRD</t>
  </si>
  <si>
    <t>OMN</t>
  </si>
  <si>
    <t>Wandahl</t>
  </si>
  <si>
    <t>Moiruri</t>
  </si>
  <si>
    <t>Moses</t>
  </si>
  <si>
    <t>Fastned</t>
  </si>
  <si>
    <t>Rabobank</t>
  </si>
  <si>
    <t>Ekoi - Le Creuset</t>
  </si>
  <si>
    <t>Minions</t>
  </si>
  <si>
    <t>Sony - Force India</t>
  </si>
  <si>
    <t>DK Zalgiris</t>
  </si>
  <si>
    <t>ZARA - Irizar</t>
  </si>
  <si>
    <t/>
  </si>
  <si>
    <t>Yes</t>
  </si>
  <si>
    <t>JEWA TIROL</t>
  </si>
  <si>
    <t>SEE Turtles</t>
  </si>
  <si>
    <t>Simba Cement - Tanga Fresh</t>
  </si>
  <si>
    <t>Darbellay</t>
  </si>
  <si>
    <t>Willems</t>
  </si>
  <si>
    <t>Jago</t>
  </si>
  <si>
    <t>Enggaard</t>
  </si>
  <si>
    <t>Victor Grue</t>
  </si>
  <si>
    <t>Team UBS</t>
  </si>
  <si>
    <t>Euskotren - Pays Basque</t>
  </si>
  <si>
    <t>Specialized</t>
  </si>
  <si>
    <t>Tryg - Eni</t>
  </si>
  <si>
    <t>Bralirwa - Cegeka</t>
  </si>
  <si>
    <t>Spark Team NZ</t>
  </si>
  <si>
    <t>Lotto-Caloi</t>
  </si>
  <si>
    <t>Euskadi-Murias</t>
  </si>
  <si>
    <t>Tinkoff Team - La Datcha</t>
  </si>
  <si>
    <t>Everesting</t>
  </si>
  <si>
    <t>Aagard Hansen</t>
  </si>
  <si>
    <t>Aramayo</t>
  </si>
  <si>
    <t>Arenas Rodriguez</t>
  </si>
  <si>
    <t>Jeremias</t>
  </si>
  <si>
    <t>Arrieta</t>
  </si>
  <si>
    <t>Artz</t>
  </si>
  <si>
    <t>Ayuso</t>
  </si>
  <si>
    <t>Enekoitz</t>
  </si>
  <si>
    <t>Belohvosciks</t>
  </si>
  <si>
    <t>Kristians</t>
  </si>
  <si>
    <t>Ben Ameur</t>
  </si>
  <si>
    <t>Hatem</t>
  </si>
  <si>
    <t>Bocharov</t>
  </si>
  <si>
    <t>Dimitry</t>
  </si>
  <si>
    <t>Borresch</t>
  </si>
  <si>
    <t>Brenner</t>
  </si>
  <si>
    <t>Busatto</t>
  </si>
  <si>
    <t>Buschek</t>
  </si>
  <si>
    <t>Caiza</t>
  </si>
  <si>
    <t>Erik Daniel</t>
  </si>
  <si>
    <t>Christen</t>
  </si>
  <si>
    <t>Costiou</t>
  </si>
  <si>
    <t>Ewen</t>
  </si>
  <si>
    <t>Crowley</t>
  </si>
  <si>
    <t>Dahl Olsen</t>
  </si>
  <si>
    <t>De Lie</t>
  </si>
  <si>
    <t>De Pooter</t>
  </si>
  <si>
    <t>De Pretto</t>
  </si>
  <si>
    <t>Delgado Gonzales</t>
  </si>
  <si>
    <t>Domgjoni</t>
  </si>
  <si>
    <t>Donaldson</t>
  </si>
  <si>
    <t>Drakos</t>
  </si>
  <si>
    <t>Nikolaos Michail</t>
  </si>
  <si>
    <t>Dressler</t>
  </si>
  <si>
    <t>Felton</t>
  </si>
  <si>
    <t>Forbes</t>
  </si>
  <si>
    <t>Nathaniel</t>
  </si>
  <si>
    <t>Frigo</t>
  </si>
  <si>
    <t>Garofoli</t>
  </si>
  <si>
    <t>Gianmarco</t>
  </si>
  <si>
    <t>Geary</t>
  </si>
  <si>
    <t>Gelders</t>
  </si>
  <si>
    <t>Germani</t>
  </si>
  <si>
    <t>Glivar</t>
  </si>
  <si>
    <t>Gal</t>
  </si>
  <si>
    <t>KOS</t>
  </si>
  <si>
    <t>CYM</t>
  </si>
  <si>
    <t>Fausto Agustin</t>
  </si>
  <si>
    <t>Guavita</t>
  </si>
  <si>
    <t>Cesar David</t>
  </si>
  <si>
    <t>Haldimann</t>
  </si>
  <si>
    <t>Hefnar</t>
  </si>
  <si>
    <t>Ilham Sultansyah</t>
  </si>
  <si>
    <t>Hennequin</t>
  </si>
  <si>
    <t>Holm Jorgensen</t>
  </si>
  <si>
    <t>Hrenko</t>
  </si>
  <si>
    <t>Igoshev</t>
  </si>
  <si>
    <t>Egor</t>
  </si>
  <si>
    <t>Ilbo Udo</t>
  </si>
  <si>
    <t>Mohamadi</t>
  </si>
  <si>
    <t>Viacheslav</t>
  </si>
  <si>
    <t>Ivanovas</t>
  </si>
  <si>
    <t>Olegas</t>
  </si>
  <si>
    <t>Junhyeok</t>
  </si>
  <si>
    <t>Jenni</t>
  </si>
  <si>
    <t>Jimenez</t>
  </si>
  <si>
    <t>Dylan Roberto</t>
  </si>
  <si>
    <t>Kipruto</t>
  </si>
  <si>
    <t>Kloppenborg</t>
  </si>
  <si>
    <t>Lukas Sulaj</t>
  </si>
  <si>
    <t>Kretschy</t>
  </si>
  <si>
    <t>Moritz</t>
  </si>
  <si>
    <t>Kulindwa</t>
  </si>
  <si>
    <t>Lameck Marco</t>
  </si>
  <si>
    <t>Kunkumpai</t>
  </si>
  <si>
    <t>Kantaphon</t>
  </si>
  <si>
    <t>La Grenade</t>
  </si>
  <si>
    <t>Jeremie</t>
  </si>
  <si>
    <t>Labrosse</t>
  </si>
  <si>
    <t>Lamperti</t>
  </si>
  <si>
    <t>Lecerf</t>
  </si>
  <si>
    <t>William Junior</t>
  </si>
  <si>
    <t>Lock</t>
  </si>
  <si>
    <t>Lohinsky</t>
  </si>
  <si>
    <t>Lovidius</t>
  </si>
  <si>
    <t>Edvin</t>
  </si>
  <si>
    <t>Lund Andresen</t>
  </si>
  <si>
    <t>Madsen</t>
  </si>
  <si>
    <t>Erik Nygaard</t>
  </si>
  <si>
    <t>Masengesho</t>
  </si>
  <si>
    <t>Vainqueur</t>
  </si>
  <si>
    <t>Matuzevicius</t>
  </si>
  <si>
    <t>Zygimantas</t>
  </si>
  <si>
    <t>Miholjevic</t>
  </si>
  <si>
    <t>Fran</t>
  </si>
  <si>
    <t>Mikutis</t>
  </si>
  <si>
    <t>Aivaras</t>
  </si>
  <si>
    <t>Milesi</t>
  </si>
  <si>
    <t>Morris Berroa</t>
  </si>
  <si>
    <t>Muhoza</t>
  </si>
  <si>
    <t>Muniz</t>
  </si>
  <si>
    <t>Jose Ramon</t>
  </si>
  <si>
    <t>Narraway</t>
  </si>
  <si>
    <t>Nordhagen</t>
  </si>
  <si>
    <t>Truls</t>
  </si>
  <si>
    <t>Nugraha</t>
  </si>
  <si>
    <t>Adhithia Alung</t>
  </si>
  <si>
    <t>Nuha</t>
  </si>
  <si>
    <t>Blerton</t>
  </si>
  <si>
    <t>Nys</t>
  </si>
  <si>
    <t>Onley</t>
  </si>
  <si>
    <t>Orins</t>
  </si>
  <si>
    <t>Paleni</t>
  </si>
  <si>
    <t>Pavlides</t>
  </si>
  <si>
    <t>Konstantinos</t>
  </si>
  <si>
    <t>Pecnik</t>
  </si>
  <si>
    <t>Teo</t>
  </si>
  <si>
    <t>Rasmus Sojberg</t>
  </si>
  <si>
    <t>Piciu</t>
  </si>
  <si>
    <t>Piganzoli</t>
  </si>
  <si>
    <t>Laurence</t>
  </si>
  <si>
    <t>Plamondon</t>
  </si>
  <si>
    <t>Pollefliet</t>
  </si>
  <si>
    <t>Ponomar</t>
  </si>
  <si>
    <t>Reinderink</t>
  </si>
  <si>
    <t>Pepijn</t>
  </si>
  <si>
    <t>Revelo</t>
  </si>
  <si>
    <t>Franklin Joel</t>
  </si>
  <si>
    <t>Riccitello</t>
  </si>
  <si>
    <t>Petrov</t>
  </si>
  <si>
    <t>Brandon Alejandro</t>
  </si>
  <si>
    <t>Vicente</t>
  </si>
  <si>
    <t>Ruvalcaba Reyes</t>
  </si>
  <si>
    <t>Salby</t>
  </si>
  <si>
    <t>Sheffield</t>
  </si>
  <si>
    <t>Singh</t>
  </si>
  <si>
    <t>Yanglem Rojit</t>
  </si>
  <si>
    <t>Ronaldo Laitonjam</t>
  </si>
  <si>
    <t>Sitchinava</t>
  </si>
  <si>
    <t>Staune-Mittet</t>
  </si>
  <si>
    <t>Stockwell</t>
  </si>
  <si>
    <t>Svestad-Bardseng</t>
  </si>
  <si>
    <t>Embret</t>
  </si>
  <si>
    <t>Sychuhou</t>
  </si>
  <si>
    <t>Sydor</t>
  </si>
  <si>
    <t>Serhii</t>
  </si>
  <si>
    <t>Tendon</t>
  </si>
  <si>
    <t>Terada</t>
  </si>
  <si>
    <t>Yoshiki</t>
  </si>
  <si>
    <t>Teutenberg</t>
  </si>
  <si>
    <t>Tim Torn</t>
  </si>
  <si>
    <t>Theiler</t>
  </si>
  <si>
    <t>Thimachai</t>
  </si>
  <si>
    <t>Kongphob</t>
  </si>
  <si>
    <t>Todome</t>
  </si>
  <si>
    <t>Yuhi</t>
  </si>
  <si>
    <t>Trezise</t>
  </si>
  <si>
    <t>Declan</t>
  </si>
  <si>
    <t>Tronchon</t>
  </si>
  <si>
    <t>Bastien</t>
  </si>
  <si>
    <t>Vadic</t>
  </si>
  <si>
    <t>Baptiste</t>
  </si>
  <si>
    <t>Vainio</t>
  </si>
  <si>
    <t>Veeti</t>
  </si>
  <si>
    <t>Van Bekkum</t>
  </si>
  <si>
    <t>Van Belle</t>
  </si>
  <si>
    <t>Loe</t>
  </si>
  <si>
    <t>Van Vliet</t>
  </si>
  <si>
    <t>Indy</t>
  </si>
  <si>
    <t>Varotsos</t>
  </si>
  <si>
    <t>Vasko</t>
  </si>
  <si>
    <t>Levente</t>
  </si>
  <si>
    <t>Verstrynge</t>
  </si>
  <si>
    <t>Vinokurov</t>
  </si>
  <si>
    <t>Waehre</t>
  </si>
  <si>
    <t>Wenzel</t>
  </si>
  <si>
    <t>Mats</t>
  </si>
  <si>
    <t>Yamaguchi</t>
  </si>
  <si>
    <t>Eiji</t>
  </si>
  <si>
    <t>Yarrell</t>
  </si>
  <si>
    <t>Yon Hin</t>
  </si>
  <si>
    <t>Zerai</t>
  </si>
  <si>
    <t>Nahom</t>
  </si>
  <si>
    <t>Ziherl</t>
  </si>
  <si>
    <t>Changsheng</t>
  </si>
  <si>
    <t>Sun</t>
  </si>
  <si>
    <t>Bittner</t>
  </si>
  <si>
    <t>Fratczak</t>
  </si>
  <si>
    <t>Radoslaw</t>
  </si>
  <si>
    <t>Van den Broek</t>
  </si>
  <si>
    <t>Vinicius</t>
  </si>
  <si>
    <t>Mattew-Denis</t>
  </si>
  <si>
    <t>Osborne</t>
  </si>
  <si>
    <t>Luka Sulaj</t>
  </si>
  <si>
    <t>PT</t>
  </si>
  <si>
    <t>PCT</t>
  </si>
  <si>
    <t>CT</t>
  </si>
  <si>
    <t>-</t>
  </si>
  <si>
    <t>Duvel-Tsingtao</t>
  </si>
  <si>
    <t>Ethiopian Airlines</t>
  </si>
  <si>
    <t>MidMountain</t>
  </si>
  <si>
    <t>Aebersold</t>
  </si>
  <si>
    <t>Al Mutaiwei</t>
  </si>
  <si>
    <t>Aman</t>
  </si>
  <si>
    <t>Arvanitou</t>
  </si>
  <si>
    <t>Nikiforos</t>
  </si>
  <si>
    <t>Avila</t>
  </si>
  <si>
    <t>Freddy Alejandro</t>
  </si>
  <si>
    <t>Bagnara</t>
  </si>
  <si>
    <t>Behrens</t>
  </si>
  <si>
    <t>Hebron</t>
  </si>
  <si>
    <t>Bevort</t>
  </si>
  <si>
    <t>Carl-Frederik</t>
  </si>
  <si>
    <t>Blackmore</t>
  </si>
  <si>
    <t>Bosnjak</t>
  </si>
  <si>
    <t>Browning</t>
  </si>
  <si>
    <t>Fergus</t>
  </si>
  <si>
    <t>Andrea Alfio</t>
  </si>
  <si>
    <t>Breinner Smaichel</t>
  </si>
  <si>
    <t>Castellon</t>
  </si>
  <si>
    <t>Castro</t>
  </si>
  <si>
    <t>Child</t>
  </si>
  <si>
    <t>Orion</t>
  </si>
  <si>
    <t>Conca</t>
  </si>
  <si>
    <t>Crause</t>
  </si>
  <si>
    <t>Pedri</t>
  </si>
  <si>
    <t>Dalby</t>
  </si>
  <si>
    <t>Darder</t>
  </si>
  <si>
    <t>Sergi</t>
  </si>
  <si>
    <t>De Paula</t>
  </si>
  <si>
    <t>Victor Cesar</t>
  </si>
  <si>
    <t>Del Grosso</t>
  </si>
  <si>
    <t>Tibor</t>
  </si>
  <si>
    <t>Del Toro</t>
  </si>
  <si>
    <t>Donze</t>
  </si>
  <si>
    <t>El Alouani</t>
  </si>
  <si>
    <t>Driss</t>
  </si>
  <si>
    <t>Elkatohchoongo</t>
  </si>
  <si>
    <t>David Beckham</t>
  </si>
  <si>
    <t>Faingezicht</t>
  </si>
  <si>
    <t>Emry</t>
  </si>
  <si>
    <t>Feldmann</t>
  </si>
  <si>
    <t>Karsten</t>
  </si>
  <si>
    <t>Fredheim</t>
  </si>
  <si>
    <t>Stian</t>
  </si>
  <si>
    <t>Gajdulewicz</t>
  </si>
  <si>
    <t>Mateusz</t>
  </si>
  <si>
    <t>Garzon</t>
  </si>
  <si>
    <t>Oscar Santiago</t>
  </si>
  <si>
    <t>Gautherat</t>
  </si>
  <si>
    <t>Camilo Andres</t>
  </si>
  <si>
    <t>Graat</t>
  </si>
  <si>
    <t>Tijmen</t>
  </si>
  <si>
    <t>Gregoire</t>
  </si>
  <si>
    <t>Grozev</t>
  </si>
  <si>
    <t>Hagenes</t>
  </si>
  <si>
    <t>Per Strand</t>
  </si>
  <si>
    <t>Hajek</t>
  </si>
  <si>
    <t>Alexander Arnt</t>
  </si>
  <si>
    <t>Hashikawa</t>
  </si>
  <si>
    <t>Jo</t>
  </si>
  <si>
    <t>Hayashibara</t>
  </si>
  <si>
    <t>Shoma</t>
  </si>
  <si>
    <t>Hlady</t>
  </si>
  <si>
    <t>Holzer</t>
  </si>
  <si>
    <t>Joung</t>
  </si>
  <si>
    <t>Seunghwa</t>
  </si>
  <si>
    <t>Ju</t>
  </si>
  <si>
    <t>Jinyang</t>
  </si>
  <si>
    <t>Matisse</t>
  </si>
  <si>
    <t>Kaewsuya</t>
  </si>
  <si>
    <t>Supachok</t>
  </si>
  <si>
    <t>Kajamini</t>
  </si>
  <si>
    <t>Kallberg</t>
  </si>
  <si>
    <t>Kam</t>
  </si>
  <si>
    <t>Chin Pok</t>
  </si>
  <si>
    <t>Kess</t>
  </si>
  <si>
    <t>Klismets</t>
  </si>
  <si>
    <t>Karlis</t>
  </si>
  <si>
    <t>Koech</t>
  </si>
  <si>
    <t>Silas</t>
  </si>
  <si>
    <t>Matyas</t>
  </si>
  <si>
    <t>Koutounis</t>
  </si>
  <si>
    <t>Aristeidis</t>
  </si>
  <si>
    <t>Kramer</t>
  </si>
  <si>
    <t>Kubis</t>
  </si>
  <si>
    <t>Le Huitouze</t>
  </si>
  <si>
    <t>Eddy</t>
  </si>
  <si>
    <t>Lopes</t>
  </si>
  <si>
    <t>Louwerensen</t>
  </si>
  <si>
    <t>Tijn</t>
  </si>
  <si>
    <t>Luehrs</t>
  </si>
  <si>
    <t>Luis-Joe</t>
  </si>
  <si>
    <t>Macias</t>
  </si>
  <si>
    <t>Marriage</t>
  </si>
  <si>
    <t>Lenny</t>
  </si>
  <si>
    <t>Meehan</t>
  </si>
  <si>
    <t>Jamie</t>
  </si>
  <si>
    <t>Menshov</t>
  </si>
  <si>
    <t>Michels</t>
  </si>
  <si>
    <t>Jente</t>
  </si>
  <si>
    <t>Mihkels</t>
  </si>
  <si>
    <t>Madis</t>
  </si>
  <si>
    <t>Mimouni</t>
  </si>
  <si>
    <t>Oussama Abdellah</t>
  </si>
  <si>
    <t>Minami</t>
  </si>
  <si>
    <t>Kazuto</t>
  </si>
  <si>
    <t>Finnegan</t>
  </si>
  <si>
    <t>Mwiguru</t>
  </si>
  <si>
    <t>Malaika</t>
  </si>
  <si>
    <t>Ndungu</t>
  </si>
  <si>
    <t>Nerurkar</t>
  </si>
  <si>
    <t>Niyonkuru</t>
  </si>
  <si>
    <t>Oshri</t>
  </si>
  <si>
    <t>Itai</t>
  </si>
  <si>
    <t>Pagtalunan</t>
  </si>
  <si>
    <t>John Patrick</t>
  </si>
  <si>
    <t>Palma</t>
  </si>
  <si>
    <t>Anderson David</t>
  </si>
  <si>
    <t>Pellizzari</t>
  </si>
  <si>
    <t>Piat</t>
  </si>
  <si>
    <t>Pickering</t>
  </si>
  <si>
    <t>Finlay</t>
  </si>
  <si>
    <t>Pinarello</t>
  </si>
  <si>
    <t>Poole</t>
  </si>
  <si>
    <t>Pringle</t>
  </si>
  <si>
    <t>Nate</t>
  </si>
  <si>
    <t>Hector Exequiel</t>
  </si>
  <si>
    <t>Rafferty</t>
  </si>
  <si>
    <t>Juan Felipe</t>
  </si>
  <si>
    <t>Rogora</t>
  </si>
  <si>
    <t>Kiya</t>
  </si>
  <si>
    <t>Rolland</t>
  </si>
  <si>
    <t>Brieuc</t>
  </si>
  <si>
    <t>Romele</t>
  </si>
  <si>
    <t>Rondel</t>
  </si>
  <si>
    <t>Mathys</t>
  </si>
  <si>
    <t>Royan</t>
  </si>
  <si>
    <t>Muhammad Andy</t>
  </si>
  <si>
    <t>Schiffer</t>
  </si>
  <si>
    <t>Schrettl</t>
  </si>
  <si>
    <t>Segaert</t>
  </si>
  <si>
    <t>Alec</t>
  </si>
  <si>
    <t>Colby</t>
  </si>
  <si>
    <t>Skerl</t>
  </si>
  <si>
    <t>Soderqvist</t>
  </si>
  <si>
    <t>Svrcek</t>
  </si>
  <si>
    <t>Szijarto</t>
  </si>
  <si>
    <t>Zeteny</t>
  </si>
  <si>
    <t>Tabarez</t>
  </si>
  <si>
    <t>Maicol Adrian</t>
  </si>
  <si>
    <t>Thornley</t>
  </si>
  <si>
    <t>Tomsic</t>
  </si>
  <si>
    <t>Dan Andrej</t>
  </si>
  <si>
    <t>Torrico Menachio</t>
  </si>
  <si>
    <t>Carlos Antonio</t>
  </si>
  <si>
    <t>Trillat</t>
  </si>
  <si>
    <t>Tsen</t>
  </si>
  <si>
    <t>Ren Bao</t>
  </si>
  <si>
    <t>Tuyizere</t>
  </si>
  <si>
    <t>Tvedt</t>
  </si>
  <si>
    <t>Ulrik</t>
  </si>
  <si>
    <t>Uijtdebroeks</t>
  </si>
  <si>
    <t>Cian</t>
  </si>
  <si>
    <t>Van Hautegem</t>
  </si>
  <si>
    <t>Leander</t>
  </si>
  <si>
    <t>Vervenne</t>
  </si>
  <si>
    <t>Wallenborn</t>
  </si>
  <si>
    <t>Arno</t>
  </si>
  <si>
    <t>Wang</t>
  </si>
  <si>
    <t>Woronieski</t>
  </si>
  <si>
    <t>Brian Jesus</t>
  </si>
  <si>
    <t>DeNA Roadstars</t>
  </si>
  <si>
    <t>Los Pollos Hermanos</t>
  </si>
  <si>
    <t>Air New Zealand-Prada</t>
  </si>
  <si>
    <t>THE ONE - Fox God</t>
  </si>
  <si>
    <t>Bianchi Enel</t>
  </si>
  <si>
    <t>IESE ProCycling Team</t>
  </si>
  <si>
    <t>Bolt - Eesti</t>
  </si>
  <si>
    <t>Zwift - Newton Foundation</t>
  </si>
  <si>
    <t>Colombini Kometa</t>
  </si>
  <si>
    <t>IncaLine Pro Cycling</t>
  </si>
  <si>
    <t>Kone-Nordea</t>
  </si>
  <si>
    <t>Parmalat - Ecopetrol</t>
  </si>
  <si>
    <t>Team Zappes Kölsch</t>
  </si>
  <si>
    <t>Peugeot - Bancolombia</t>
  </si>
  <si>
    <t>PolderStrijders</t>
  </si>
  <si>
    <t>DeNA RoadStars</t>
  </si>
  <si>
    <t>Grieg - Maersk</t>
  </si>
  <si>
    <t>Polderstrijders</t>
  </si>
  <si>
    <t>Lierse SK - Pizza Ullo Pro Cycling</t>
  </si>
  <si>
    <t>Italy</t>
  </si>
  <si>
    <t>France</t>
  </si>
  <si>
    <t>Belgium</t>
  </si>
  <si>
    <t>Netherlands</t>
  </si>
  <si>
    <t>United-States</t>
  </si>
  <si>
    <t>Germany</t>
  </si>
  <si>
    <t>Spain</t>
  </si>
  <si>
    <t>Cameroon</t>
  </si>
  <si>
    <t>Denmark</t>
  </si>
  <si>
    <t>Colombia</t>
  </si>
  <si>
    <t>Estonia</t>
  </si>
  <si>
    <t>Kazakhstan</t>
  </si>
  <si>
    <t>Lithuania</t>
  </si>
  <si>
    <t>Russia</t>
  </si>
  <si>
    <t>Latvia</t>
  </si>
  <si>
    <t>Switzerland</t>
  </si>
  <si>
    <t>United-Kingdom</t>
  </si>
  <si>
    <t>Luxembourg</t>
  </si>
  <si>
    <t>Australia</t>
  </si>
  <si>
    <t>Japan</t>
  </si>
  <si>
    <t>Canada</t>
  </si>
  <si>
    <t>Mexico</t>
  </si>
  <si>
    <t>Burkina-Faso</t>
  </si>
  <si>
    <t>China</t>
  </si>
  <si>
    <t>Morocco</t>
  </si>
  <si>
    <t>Slovakia</t>
  </si>
  <si>
    <t>Slovenia</t>
  </si>
  <si>
    <t>Portugal</t>
  </si>
  <si>
    <t>Poland</t>
  </si>
  <si>
    <t>Ireland</t>
  </si>
  <si>
    <t>Sweden</t>
  </si>
  <si>
    <t>Czech-Republic</t>
  </si>
  <si>
    <t>New-Zealand</t>
  </si>
  <si>
    <t>Norway</t>
  </si>
  <si>
    <t>South-Africa</t>
  </si>
  <si>
    <t>Austria</t>
  </si>
  <si>
    <t>Ukraine</t>
  </si>
  <si>
    <t>Moldova</t>
  </si>
  <si>
    <t>Hungary</t>
  </si>
  <si>
    <t>Eritrea</t>
  </si>
  <si>
    <t>Rwanda</t>
  </si>
  <si>
    <t>Belarus</t>
  </si>
  <si>
    <t>Croatia</t>
  </si>
  <si>
    <t>Venezuela</t>
  </si>
  <si>
    <t>Argentina</t>
  </si>
  <si>
    <t>Finland</t>
  </si>
  <si>
    <t>Kyrgyzstan</t>
  </si>
  <si>
    <t>Malaysia</t>
  </si>
  <si>
    <t>Serbia</t>
  </si>
  <si>
    <t>Cuba</t>
  </si>
  <si>
    <t>Cote-dIvoire</t>
  </si>
  <si>
    <t>Egypt</t>
  </si>
  <si>
    <t>Bulgaria</t>
  </si>
  <si>
    <t>Algeria</t>
  </si>
  <si>
    <t>Brazil</t>
  </si>
  <si>
    <t>Uzbekistan</t>
  </si>
  <si>
    <t>Kenya</t>
  </si>
  <si>
    <t>QAT</t>
  </si>
  <si>
    <t>Qatar</t>
  </si>
  <si>
    <t>Greece</t>
  </si>
  <si>
    <t>Costa-Rica</t>
  </si>
  <si>
    <t>Zimbabwe</t>
  </si>
  <si>
    <t>Bermuda</t>
  </si>
  <si>
    <t>Andorra</t>
  </si>
  <si>
    <t>San-Marino</t>
  </si>
  <si>
    <t>Tunisia</t>
  </si>
  <si>
    <t>Uruguay</t>
  </si>
  <si>
    <t>Oman</t>
  </si>
  <si>
    <t>Chile</t>
  </si>
  <si>
    <t>Israel</t>
  </si>
  <si>
    <t>Turkey</t>
  </si>
  <si>
    <t>Gabon</t>
  </si>
  <si>
    <t>Namibia</t>
  </si>
  <si>
    <t>Ethiopia</t>
  </si>
  <si>
    <t>Mauritius</t>
  </si>
  <si>
    <t>Lesotho</t>
  </si>
  <si>
    <t>Angola</t>
  </si>
  <si>
    <t>Iran</t>
  </si>
  <si>
    <t>South-Korea</t>
  </si>
  <si>
    <t>Hong-Kong</t>
  </si>
  <si>
    <t>Syria</t>
  </si>
  <si>
    <t>Thailand</t>
  </si>
  <si>
    <t>Mongolia</t>
  </si>
  <si>
    <t>Taiwan</t>
  </si>
  <si>
    <t>Indonesia</t>
  </si>
  <si>
    <t>India</t>
  </si>
  <si>
    <t>Pakistan</t>
  </si>
  <si>
    <t>Philippines</t>
  </si>
  <si>
    <t>Trinidad-and-Tobago</t>
  </si>
  <si>
    <t>Guatemala</t>
  </si>
  <si>
    <t>Dominican-Republic</t>
  </si>
  <si>
    <t>Bolivia</t>
  </si>
  <si>
    <t>Curacao</t>
  </si>
  <si>
    <t>Ecuador</t>
  </si>
  <si>
    <t>Puerto-Rico</t>
  </si>
  <si>
    <t>Jamaica</t>
  </si>
  <si>
    <t>Albania</t>
  </si>
  <si>
    <t>Macedonia</t>
  </si>
  <si>
    <t>Georgia</t>
  </si>
  <si>
    <t>Iceland</t>
  </si>
  <si>
    <t>Cyprus</t>
  </si>
  <si>
    <t>Panama</t>
  </si>
  <si>
    <t>Azerbaijan</t>
  </si>
  <si>
    <t>Romania</t>
  </si>
  <si>
    <t>United-Arab-Emirates</t>
  </si>
  <si>
    <t>Bahrain</t>
  </si>
  <si>
    <t>Kuwait</t>
  </si>
  <si>
    <t>Bosnia-Herzegovina</t>
  </si>
  <si>
    <t>SAU</t>
  </si>
  <si>
    <t>Saudi-arabia</t>
  </si>
  <si>
    <t>Paraguay</t>
  </si>
  <si>
    <t>Cambodia</t>
  </si>
  <si>
    <t>Laos</t>
  </si>
  <si>
    <t>GUM</t>
  </si>
  <si>
    <t>Guam</t>
  </si>
  <si>
    <t>Uganda</t>
  </si>
  <si>
    <t>Congo</t>
  </si>
  <si>
    <t>Singapore</t>
  </si>
  <si>
    <t>Peru</t>
  </si>
  <si>
    <t>BHS</t>
  </si>
  <si>
    <t>Bahamas</t>
  </si>
  <si>
    <t>Brunei</t>
  </si>
  <si>
    <t>Malta</t>
  </si>
  <si>
    <t>GUY</t>
  </si>
  <si>
    <t>Guyana</t>
  </si>
  <si>
    <t>Armenia</t>
  </si>
  <si>
    <t>Vietnam</t>
  </si>
  <si>
    <t>Liechtenstein</t>
  </si>
  <si>
    <t>TLS</t>
  </si>
  <si>
    <t>Timor</t>
  </si>
  <si>
    <t>PSE</t>
  </si>
  <si>
    <t>Palestine</t>
  </si>
  <si>
    <t>Nigeria</t>
  </si>
  <si>
    <t>Ghana</t>
  </si>
  <si>
    <t>Sri-Lanka</t>
  </si>
  <si>
    <t>MNE</t>
  </si>
  <si>
    <t>Kosovo</t>
  </si>
  <si>
    <t>IRQ</t>
  </si>
  <si>
    <t>Iraq</t>
  </si>
  <si>
    <t>Honduras</t>
  </si>
  <si>
    <t>SEN</t>
  </si>
  <si>
    <t>Senegal</t>
  </si>
  <si>
    <t>MLI</t>
  </si>
  <si>
    <t>Mali</t>
  </si>
  <si>
    <t>BEN</t>
  </si>
  <si>
    <t>Benin</t>
  </si>
  <si>
    <t>Belize</t>
  </si>
  <si>
    <t>Grenada</t>
  </si>
  <si>
    <t>Anguilla</t>
  </si>
  <si>
    <t>Antigua-and-Barbuda</t>
  </si>
  <si>
    <t>Aruba</t>
  </si>
  <si>
    <t>Barbados</t>
  </si>
  <si>
    <t>Botswana</t>
  </si>
  <si>
    <t>Dominica</t>
  </si>
  <si>
    <t>El-Salvador</t>
  </si>
  <si>
    <t>Faroe-Islands</t>
  </si>
  <si>
    <t>Fiji</t>
  </si>
  <si>
    <t>Libya</t>
  </si>
  <si>
    <t>Saint-Lucia</t>
  </si>
  <si>
    <t>Lebanon</t>
  </si>
  <si>
    <t>Macau</t>
  </si>
  <si>
    <t>Madagaskar</t>
  </si>
  <si>
    <t>Nicaragua</t>
  </si>
  <si>
    <t>Nepal</t>
  </si>
  <si>
    <t>Samoa</t>
  </si>
  <si>
    <t>Seychelles</t>
  </si>
  <si>
    <t>Suriname</t>
  </si>
  <si>
    <t>Swaziland</t>
  </si>
  <si>
    <t>Tanzania</t>
  </si>
  <si>
    <t>Turkmenistan</t>
  </si>
  <si>
    <t>Zambia</t>
  </si>
  <si>
    <t>Cayman Islands</t>
  </si>
  <si>
    <t>Republic of Congo</t>
  </si>
  <si>
    <t>New Lvl</t>
  </si>
  <si>
    <t>New XP</t>
  </si>
  <si>
    <t>2026 Team</t>
  </si>
  <si>
    <t>??</t>
  </si>
  <si>
    <t>Hunter Valley Cycling</t>
  </si>
  <si>
    <t>2025 Team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</si>
</sst>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1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66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n">
        <color theme="0" tint="-4.9989318521683403E-2"/>
      </top>
      <bottom/>
      <diagonal/>
    </border>
    <border>
      <left/>
      <right style="thin">
        <color theme="0"/>
      </right>
      <top/>
      <bottom/>
      <diagonal/>
    </border>
  </borders>
  <cellStyleXfs count="13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4" fillId="0" borderId="0"/>
    <xf numFmtId="0" fontId="2" fillId="0" borderId="0"/>
  </cellStyleXfs>
  <cellXfs count="71">
    <xf numFmtId="0" fontId="0" fillId="0" borderId="0" xfId="0"/>
    <xf numFmtId="0" fontId="7" fillId="3" borderId="0" xfId="0" applyFont="1" applyFill="1"/>
    <xf numFmtId="0" fontId="7" fillId="4" borderId="0" xfId="0" applyFont="1" applyFill="1"/>
    <xf numFmtId="1" fontId="0" fillId="0" borderId="0" xfId="0" applyNumberFormat="1"/>
    <xf numFmtId="0" fontId="7" fillId="4" borderId="2" xfId="0" applyFont="1" applyFill="1" applyBorder="1" applyAlignment="1">
      <alignment horizontal="left"/>
    </xf>
    <xf numFmtId="0" fontId="7" fillId="6" borderId="0" xfId="0" applyFont="1" applyFill="1"/>
    <xf numFmtId="1" fontId="8" fillId="8" borderId="4" xfId="0" applyNumberFormat="1" applyFont="1" applyFill="1" applyBorder="1"/>
    <xf numFmtId="2" fontId="2" fillId="2" borderId="1" xfId="0" applyNumberFormat="1" applyFont="1" applyFill="1" applyBorder="1"/>
    <xf numFmtId="0" fontId="8" fillId="10" borderId="3" xfId="0" applyFont="1" applyFill="1" applyBorder="1"/>
    <xf numFmtId="0" fontId="8" fillId="11" borderId="3" xfId="0" applyFont="1" applyFill="1" applyBorder="1"/>
    <xf numFmtId="0" fontId="8" fillId="5" borderId="0" xfId="0" applyFont="1" applyFill="1" applyAlignment="1">
      <alignment horizontal="left"/>
    </xf>
    <xf numFmtId="0" fontId="7" fillId="9" borderId="2" xfId="0" quotePrefix="1" applyFont="1" applyFill="1" applyBorder="1"/>
    <xf numFmtId="0" fontId="0" fillId="5" borderId="0" xfId="0" applyFill="1"/>
    <xf numFmtId="2" fontId="2" fillId="2" borderId="1" xfId="0" applyNumberFormat="1" applyFont="1" applyFill="1" applyBorder="1" applyProtection="1">
      <protection locked="0"/>
    </xf>
    <xf numFmtId="2" fontId="2" fillId="2" borderId="0" xfId="0" applyNumberFormat="1" applyFont="1" applyFill="1" applyProtection="1">
      <protection locked="0"/>
    </xf>
    <xf numFmtId="0" fontId="8" fillId="7" borderId="5" xfId="0" applyFont="1" applyFill="1" applyBorder="1"/>
    <xf numFmtId="0" fontId="8" fillId="12" borderId="0" xfId="0" applyFont="1" applyFill="1"/>
    <xf numFmtId="0" fontId="7" fillId="6" borderId="0" xfId="0" applyFont="1" applyFill="1" applyAlignment="1">
      <alignment horizontal="left"/>
    </xf>
    <xf numFmtId="164" fontId="7" fillId="6" borderId="0" xfId="0" applyNumberFormat="1" applyFont="1" applyFill="1"/>
    <xf numFmtId="0" fontId="9" fillId="10" borderId="3" xfId="0" applyFont="1" applyFill="1" applyBorder="1"/>
    <xf numFmtId="0" fontId="9" fillId="11" borderId="3" xfId="0" applyFont="1" applyFill="1" applyBorder="1"/>
    <xf numFmtId="1" fontId="0" fillId="13" borderId="3" xfId="0" applyNumberFormat="1" applyFill="1" applyBorder="1" applyAlignment="1">
      <alignment horizontal="center"/>
    </xf>
    <xf numFmtId="0" fontId="10" fillId="4" borderId="2" xfId="0" applyFont="1" applyFill="1" applyBorder="1" applyAlignment="1">
      <alignment horizontal="left"/>
    </xf>
    <xf numFmtId="0" fontId="10" fillId="9" borderId="2" xfId="0" quotePrefix="1" applyFont="1" applyFill="1" applyBorder="1"/>
    <xf numFmtId="0" fontId="8" fillId="12" borderId="2" xfId="0" applyFont="1" applyFill="1" applyBorder="1"/>
    <xf numFmtId="0" fontId="8" fillId="7" borderId="7" xfId="0" applyFont="1" applyFill="1" applyBorder="1"/>
    <xf numFmtId="1" fontId="0" fillId="13" borderId="6" xfId="0" applyNumberFormat="1" applyFill="1" applyBorder="1" applyAlignment="1">
      <alignment horizontal="center"/>
    </xf>
    <xf numFmtId="1" fontId="9" fillId="5" borderId="0" xfId="0" applyNumberFormat="1" applyFont="1" applyFill="1"/>
    <xf numFmtId="0" fontId="10" fillId="4" borderId="0" xfId="0" applyFont="1" applyFill="1"/>
    <xf numFmtId="0" fontId="8" fillId="12" borderId="8" xfId="0" applyFont="1" applyFill="1" applyBorder="1"/>
    <xf numFmtId="0" fontId="10" fillId="6" borderId="0" xfId="0" applyFont="1" applyFill="1"/>
    <xf numFmtId="0" fontId="10" fillId="6" borderId="0" xfId="0" applyFont="1" applyFill="1" applyAlignment="1">
      <alignment horizontal="left"/>
    </xf>
    <xf numFmtId="0" fontId="7" fillId="6" borderId="0" xfId="0" applyFont="1" applyFill="1" applyAlignment="1">
      <alignment horizontal="center"/>
    </xf>
    <xf numFmtId="1" fontId="0" fillId="0" borderId="0" xfId="0" applyNumberFormat="1" applyAlignment="1">
      <alignment horizontal="left"/>
    </xf>
    <xf numFmtId="0" fontId="7" fillId="6" borderId="0" xfId="0" applyFont="1" applyFill="1" applyAlignment="1">
      <alignment horizontal="right"/>
    </xf>
    <xf numFmtId="0" fontId="10" fillId="6" borderId="0" xfId="0" applyFont="1" applyFill="1" applyAlignment="1">
      <alignment horizontal="right"/>
    </xf>
    <xf numFmtId="1" fontId="8" fillId="5" borderId="0" xfId="0" applyNumberFormat="1" applyFont="1" applyFill="1" applyAlignment="1">
      <alignment horizontal="left"/>
    </xf>
    <xf numFmtId="1" fontId="0" fillId="0" borderId="2" xfId="0" applyNumberFormat="1" applyBorder="1" applyAlignment="1">
      <alignment horizontal="left"/>
    </xf>
    <xf numFmtId="0" fontId="8" fillId="5" borderId="3" xfId="0" applyFont="1" applyFill="1" applyBorder="1" applyAlignment="1">
      <alignment horizontal="left"/>
    </xf>
    <xf numFmtId="1" fontId="9" fillId="12" borderId="0" xfId="0" applyNumberFormat="1" applyFont="1" applyFill="1"/>
    <xf numFmtId="0" fontId="9" fillId="12" borderId="0" xfId="0" applyFont="1" applyFill="1"/>
    <xf numFmtId="2" fontId="9" fillId="6" borderId="0" xfId="0" applyNumberFormat="1" applyFont="1" applyFill="1" applyAlignment="1">
      <alignment horizontal="right"/>
    </xf>
    <xf numFmtId="2" fontId="7" fillId="6" borderId="0" xfId="0" applyNumberFormat="1" applyFont="1" applyFill="1" applyAlignment="1">
      <alignment horizontal="right"/>
    </xf>
    <xf numFmtId="1" fontId="0" fillId="0" borderId="0" xfId="0" applyNumberFormat="1" applyAlignment="1">
      <alignment horizontal="center"/>
    </xf>
    <xf numFmtId="0" fontId="8" fillId="7" borderId="5" xfId="0" applyFont="1" applyFill="1" applyBorder="1" applyAlignment="1">
      <alignment horizontal="center" vertical="top"/>
    </xf>
    <xf numFmtId="0" fontId="8" fillId="10" borderId="3" xfId="0" applyFont="1" applyFill="1" applyBorder="1" applyAlignment="1">
      <alignment horizontal="center" vertical="top"/>
    </xf>
    <xf numFmtId="0" fontId="8" fillId="11" borderId="3" xfId="0" applyFont="1" applyFill="1" applyBorder="1" applyAlignment="1">
      <alignment horizontal="center" vertical="top"/>
    </xf>
    <xf numFmtId="1" fontId="0" fillId="0" borderId="0" xfId="0" applyNumberFormat="1" applyAlignment="1">
      <alignment horizontal="center" vertical="top"/>
    </xf>
    <xf numFmtId="0" fontId="8" fillId="5" borderId="0" xfId="0" applyFont="1" applyFill="1" applyAlignment="1">
      <alignment horizontal="center" vertical="top"/>
    </xf>
    <xf numFmtId="0" fontId="7" fillId="4" borderId="0" xfId="0" applyFont="1" applyFill="1" applyAlignment="1">
      <alignment horizontal="center" vertical="top"/>
    </xf>
    <xf numFmtId="0" fontId="7" fillId="4" borderId="2" xfId="0" applyFont="1" applyFill="1" applyBorder="1" applyAlignment="1">
      <alignment horizontal="center" vertical="top"/>
    </xf>
    <xf numFmtId="0" fontId="7" fillId="9" borderId="2" xfId="0" quotePrefix="1" applyFont="1" applyFill="1" applyBorder="1" applyAlignment="1">
      <alignment horizontal="center" vertical="top"/>
    </xf>
    <xf numFmtId="0" fontId="8" fillId="12" borderId="0" xfId="0" applyFont="1" applyFill="1" applyAlignment="1">
      <alignment horizontal="center" vertical="top"/>
    </xf>
    <xf numFmtId="0" fontId="7" fillId="3" borderId="0" xfId="0" applyFont="1" applyFill="1" applyAlignment="1">
      <alignment horizontal="center" vertical="top"/>
    </xf>
    <xf numFmtId="0" fontId="7" fillId="6" borderId="0" xfId="0" applyFont="1" applyFill="1" applyAlignment="1">
      <alignment horizontal="center" vertical="top"/>
    </xf>
    <xf numFmtId="164" fontId="7" fillId="6" borderId="0" xfId="0" applyNumberFormat="1" applyFont="1" applyFill="1" applyAlignment="1">
      <alignment horizontal="center" vertical="top"/>
    </xf>
    <xf numFmtId="0" fontId="0" fillId="0" borderId="0" xfId="0" applyAlignment="1">
      <alignment horizontal="center" vertical="top"/>
    </xf>
    <xf numFmtId="0" fontId="0" fillId="5" borderId="0" xfId="0" applyFill="1" applyAlignment="1">
      <alignment horizontal="center" vertical="top"/>
    </xf>
    <xf numFmtId="0" fontId="8" fillId="10" borderId="6" xfId="0" applyFont="1" applyFill="1" applyBorder="1"/>
    <xf numFmtId="0" fontId="8" fillId="11" borderId="6" xfId="0" applyFont="1" applyFill="1" applyBorder="1"/>
    <xf numFmtId="1" fontId="0" fillId="0" borderId="8" xfId="0" applyNumberFormat="1" applyBorder="1" applyAlignment="1">
      <alignment horizontal="left"/>
    </xf>
    <xf numFmtId="0" fontId="7" fillId="4" borderId="8" xfId="0" applyFont="1" applyFill="1" applyBorder="1" applyAlignment="1">
      <alignment horizontal="left"/>
    </xf>
    <xf numFmtId="0" fontId="7" fillId="9" borderId="8" xfId="0" quotePrefix="1" applyFont="1" applyFill="1" applyBorder="1"/>
    <xf numFmtId="0" fontId="8" fillId="0" borderId="5" xfId="0" applyFont="1" applyBorder="1"/>
    <xf numFmtId="1" fontId="8" fillId="5" borderId="0" xfId="0" applyNumberFormat="1" applyFont="1" applyFill="1"/>
    <xf numFmtId="1" fontId="0" fillId="0" borderId="0" xfId="0" applyNumberFormat="1" applyBorder="1" applyAlignment="1">
      <alignment horizontal="left"/>
    </xf>
    <xf numFmtId="1" fontId="8" fillId="5" borderId="2" xfId="0" applyNumberFormat="1" applyFont="1" applyFill="1" applyBorder="1" applyAlignment="1">
      <alignment horizontal="left"/>
    </xf>
    <xf numFmtId="0" fontId="8" fillId="5" borderId="0" xfId="0" applyFont="1" applyFill="1" applyBorder="1" applyAlignment="1">
      <alignment horizontal="left"/>
    </xf>
    <xf numFmtId="0" fontId="8" fillId="12" borderId="0" xfId="0" applyFont="1" applyFill="1" applyBorder="1"/>
    <xf numFmtId="1" fontId="9" fillId="12" borderId="2" xfId="0" applyNumberFormat="1" applyFont="1" applyFill="1" applyBorder="1"/>
    <xf numFmtId="0" fontId="9" fillId="12" borderId="2" xfId="0" applyFont="1" applyFill="1" applyBorder="1"/>
  </cellXfs>
  <cellStyles count="13">
    <cellStyle name="Excel Built-in Normal" xfId="1" xr:uid="{00000000-0005-0000-0000-000000000000}"/>
    <cellStyle name="Normal" xfId="0" builtinId="0"/>
    <cellStyle name="Normal 2" xfId="2" xr:uid="{00000000-0005-0000-0000-000001000000}"/>
    <cellStyle name="Normal 2 2" xfId="3" xr:uid="{00000000-0005-0000-0000-000002000000}"/>
    <cellStyle name="Normal 2 2 2" xfId="4" xr:uid="{00000000-0005-0000-0000-000003000000}"/>
    <cellStyle name="Normal 2 2 3" xfId="5" xr:uid="{00000000-0005-0000-0000-000004000000}"/>
    <cellStyle name="Normal 2 2 4" xfId="6" xr:uid="{00000000-0005-0000-0000-000005000000}"/>
    <cellStyle name="Normal 2 2 5" xfId="7" xr:uid="{00000000-0005-0000-0000-000006000000}"/>
    <cellStyle name="Normal 3" xfId="8" xr:uid="{00000000-0005-0000-0000-000007000000}"/>
    <cellStyle name="Normal 4" xfId="9" xr:uid="{00000000-0005-0000-0000-000008000000}"/>
    <cellStyle name="Normal 5" xfId="10" xr:uid="{00000000-0005-0000-0000-000009000000}"/>
    <cellStyle name="Normal 6" xfId="11" xr:uid="{00000000-0005-0000-0000-00000A000000}"/>
    <cellStyle name="Normal 6 2" xfId="12" xr:uid="{00000000-0005-0000-0000-00000B000000}"/>
  </cellStyles>
  <dxfs count="309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border diagonalUp="0" diagonalDown="0">
        <left/>
        <right/>
        <top/>
        <bottom/>
      </border>
    </dxf>
    <dxf>
      <numFmt numFmtId="0" formatCode="General"/>
      <fill>
        <patternFill patternType="solid">
          <fgColor indexed="64"/>
          <bgColor rgb="FFFF0000"/>
        </patternFill>
      </fill>
    </dxf>
    <dxf>
      <border diagonalUp="0" diagonalDown="0">
        <left/>
        <right/>
        <top/>
        <bottom/>
      </border>
    </dxf>
    <dxf>
      <numFmt numFmtId="0" formatCode="General"/>
      <fill>
        <patternFill patternType="solid">
          <fgColor indexed="64"/>
          <bgColor rgb="FFFF0000"/>
        </patternFill>
      </fill>
    </dxf>
    <dxf>
      <border diagonalUp="0" diagonalDown="0">
        <left/>
        <right/>
        <top/>
        <bottom/>
      </border>
    </dxf>
    <dxf>
      <numFmt numFmtId="0" formatCode="General"/>
    </dxf>
    <dxf>
      <border diagonalUp="0" diagonalDown="0">
        <left/>
        <right/>
        <top/>
        <bottom/>
      </border>
    </dxf>
    <dxf>
      <numFmt numFmtId="0" formatCode="General"/>
    </dxf>
    <dxf>
      <border diagonalUp="0" diagonalDown="0">
        <left/>
        <right/>
        <top/>
        <bottom/>
      </border>
    </dxf>
    <dxf>
      <numFmt numFmtId="0" formatCode="General"/>
    </dxf>
    <dxf>
      <border diagonalUp="0" diagonalDown="0">
        <left/>
        <right/>
        <top/>
        <bottom/>
      </border>
    </dxf>
    <dxf>
      <numFmt numFmtId="0" formatCode="General"/>
    </dxf>
    <dxf>
      <border diagonalUp="0" diagonalDown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border diagonalUp="0" diagonalDown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border diagonalUp="0" diagonalDown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border diagonalUp="0" diagonalDown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border diagonalUp="0" diagonalDown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border diagonalUp="0" diagonalDown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border diagonalUp="0" diagonalDown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0" formatCode="General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0" formatCode="General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rgb="FF00B050"/>
        </patternFill>
      </fill>
      <alignment horizontal="left" vertical="bottom" textRotation="0" wrapText="0" indent="0" justifyLastLine="0" shrinkToFit="0" readingOrder="0"/>
    </dxf>
    <dxf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rgb="FF00B050"/>
        </patternFill>
      </fill>
      <alignment horizontal="left" vertical="bottom" textRotation="0" wrapText="0" indent="0" justifyLastLine="0" shrinkToFit="0" readingOrder="0"/>
    </dxf>
    <dxf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rgb="FF00B05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#,##0\ &quot;€&quot;"/>
      <fill>
        <patternFill patternType="solid">
          <fgColor indexed="64"/>
          <bgColor rgb="FF00B050"/>
        </patternFill>
      </fill>
      <alignment horizontal="general" vertical="bottom" textRotation="0" wrapText="0" indent="0" justifyLastLine="0" shrinkToFit="0" readingOrder="0"/>
    </dxf>
    <dxf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2" formatCode="0.00"/>
      <fill>
        <patternFill patternType="solid">
          <fgColor indexed="64"/>
          <bgColor rgb="FF00B050"/>
        </patternFill>
      </fill>
      <alignment horizontal="right" vertical="bottom" textRotation="0" wrapText="0" indent="0" justifyLastLine="0" shrinkToFit="0" readingOrder="0"/>
    </dxf>
    <dxf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B050"/>
        </patternFill>
      </fill>
    </dxf>
    <dxf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theme="4" tint="-0.499984740745262"/>
        </patternFill>
      </fill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 outline="0">
        <left/>
        <right/>
        <top/>
        <bottom/>
      </border>
    </dxf>
    <dxf>
      <font>
        <b/>
        <color theme="0"/>
      </font>
      <fill>
        <patternFill patternType="solid">
          <fgColor indexed="64"/>
          <bgColor rgb="FF0070C0"/>
        </patternFill>
      </fill>
      <border diagonalUp="0" diagonalDown="0" outline="0">
        <left/>
        <right style="thin">
          <color theme="0"/>
        </right>
        <top/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0.59999389629810485"/>
        </patternFill>
      </fill>
      <border diagonalUp="0" diagonalDown="0" outline="0">
        <left/>
        <right/>
        <top/>
        <bottom/>
      </border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70C0"/>
        </patternFill>
      </fill>
      <border diagonalUp="0" diagonalDown="0" outline="0">
        <left/>
        <right style="thin">
          <color theme="0"/>
        </right>
        <top/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theme="3" tint="0.39997558519241921"/>
        </patternFill>
      </fill>
      <border diagonalUp="0" diagonalDown="0" outline="0">
        <left/>
        <right/>
        <top/>
        <bottom/>
      </border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1" formatCode="0"/>
      <fill>
        <patternFill patternType="solid">
          <fgColor indexed="64"/>
          <bgColor rgb="FF0070C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C000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rgb="FFFF6600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rgb="FFFF6600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C000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C00000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C00000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C0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FF0000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FF0000"/>
        </patternFill>
      </fill>
      <border diagonalUp="0" diagonalDown="0" outline="0">
        <left/>
        <right/>
        <top/>
        <bottom/>
      </border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</dxf>
    <dxf>
      <font>
        <b/>
        <color theme="0"/>
      </font>
      <numFmt numFmtId="1" formatCode="0"/>
      <fill>
        <patternFill patternType="solid">
          <fgColor indexed="64"/>
          <bgColor rgb="FFFF000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theme="0"/>
        </right>
        <top/>
        <bottom style="thin">
          <color theme="0"/>
        </bottom>
      </border>
    </dxf>
    <dxf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theme="3" tint="-0.49998474074526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theme="3" tint="0.39997558519241921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color theme="0"/>
      </font>
      <fill>
        <patternFill patternType="solid">
          <fgColor indexed="64"/>
          <bgColor theme="4"/>
        </patternFill>
      </fill>
      <border diagonalUp="0" diagonalDown="0">
        <left/>
        <right/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border outline="0">
        <left style="thin">
          <color theme="0" tint="-4.9989318521683403E-2"/>
        </left>
      </border>
    </dxf>
    <dxf>
      <alignment horizontal="center" vertical="top" textRotation="0" wrapText="0" indent="0" justifyLastLine="0" shrinkToFit="0" readingOrder="0"/>
    </dxf>
    <dxf>
      <font>
        <color theme="0" tint="-0.24994659260841701"/>
      </font>
      <fill>
        <patternFill>
          <bgColor rgb="FFC00000"/>
        </patternFill>
      </fill>
    </dxf>
    <dxf>
      <font>
        <color theme="0" tint="-0.24994659260841701"/>
      </font>
      <fill>
        <patternFill>
          <bgColor rgb="FFC00000"/>
        </patternFill>
      </fill>
    </dxf>
    <dxf>
      <font>
        <color rgb="FFFF9F8F"/>
      </font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0" tint="-0.24994659260841701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rgb="FFFF9F8F"/>
      </font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C0000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color indexed="9"/>
      </font>
      <fill>
        <patternFill>
          <bgColor rgb="FF92D050"/>
        </patternFill>
      </fill>
    </dxf>
    <dxf>
      <font>
        <color rgb="FFFF9F8F"/>
      </font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1">
    <xsd:schema xmlns:xsd="http://www.w3.org/2001/XMLSchema" xmlns="">
      <xsd:element nillable="true" name="DocumentElement">
        <xsd:complexType>
          <xsd:sequence minOccurs="0">
            <xsd:element minOccurs="0" maxOccurs="unbounded" nillable="true" name="DYN_cyclist" form="unqualified">
              <xsd:complexType>
                <xsd:all>
                  <xsd:element minOccurs="0" nillable="true" type="xsd:integer" name="IDcyclist" form="unqualified"/>
                  <xsd:element minOccurs="0" nillable="true" type="xsd:string" name="gene_sz_lastname" form="unqualified"/>
                  <xsd:element minOccurs="0" nillable="true" type="xsd:string" name="gene_sz_firstname" form="unqualified"/>
                  <xsd:element minOccurs="0" nillable="true" type="xsd:string" name="gene_sz_firstlastname" form="unqualified"/>
                  <xsd:element minOccurs="0" nillable="true" type="xsd:integer" name="fkIDteam" form="unqualified"/>
                  <xsd:element minOccurs="0" nillable="true" type="xsd:string" name="gene_sz_tga_photo" form="unqualified"/>
                  <xsd:element minOccurs="0" nillable="true" type="xsd:integer" name="gene_i_birth_day" form="unqualified"/>
                  <xsd:element minOccurs="0" nillable="true" type="xsd:integer" name="gene_i_birth_month" form="unqualified"/>
                  <xsd:element minOccurs="0" nillable="true" type="xsd:integer" name="gene_i_birth_year" form="unqualified"/>
                  <xsd:element minOccurs="0" nillable="true" type="xsd:integer" name="value_i_potentiel" form="unqualified"/>
                  <xsd:element minOccurs="0" nillable="true" type="xsd:integer" name="value_f_potentiel_total" form="unqualified"/>
                  <xsd:element minOccurs="0" nillable="true" type="xsd:integer" name="value_f_overall_max" form="unqualified"/>
                  <xsd:element minOccurs="0" nillable="true" type="xsd:integer" name="fkIDrace" form="unqualified"/>
                  <xsd:element minOccurs="0" nillable="true" type="xsd:integer" name="fkIDteam_ladder" form="unqualified"/>
                  <xsd:element minOccurs="0" nillable="true" type="xsd:integer" name="fkIDcountry" form="unqualified"/>
                  <xsd:element minOccurs="0" nillable="true" type="xsd:integer" name="fkIDcyclist_state" form="unqualified"/>
                  <xsd:element minOccurs="0" nillable="true" type="xsd:integer" name="fkIDtype_leader" form="unqualified"/>
                  <xsd:element minOccurs="0" nillable="true" type="xsd:integer" name="fkIDtype_leader_specialisation" form="unqualified"/>
                  <xsd:element minOccurs="0" nillable="true" type="xsd:integer" name="fkIDinjury" form="unqualified"/>
                  <xsd:element minOccurs="0" nillable="true" type="xsd:integer" name="fkIDstatut" form="unqualified"/>
                  <xsd:element minOccurs="0" nillable="true" type="xsd:string" name="gene_sz_tga_skin" form="unqualified"/>
                  <xsd:element minOccurs="0" nillable="true" type="xsd:integer" name="gene_b_sprinter" form="unqualified"/>
                  <xsd:element minOccurs="0" nillable="true" type="xsd:integer" name="fkIDstatut_contrat" form="unqualified"/>
                  <xsd:element minOccurs="0" nillable="true" type="xsd:integer" name="fkIDnationalism" form="unqualified"/>
                  <xsd:element minOccurs="0" nillable="true" type="xsd:integer" name="fkIDambition" form="unqualified"/>
                  <xsd:element minOccurs="0" nillable="true" type="xsd:integer" name="fkIDxchange_cyclist" form="unqualified"/>
                  <xsd:element minOccurs="0" nillable="true" type="xsd:integer" name="fkIDladder_cyclist" form="unqualified"/>
                  <xsd:element minOccurs="0" nillable="true" type="xsd:integer" name="fkIDtraining_exercise" form="unqualified"/>
                  <xsd:element minOccurs="0" nillable="true" type="xsd:integer" name="gene_f_size" form="unqualified"/>
                  <xsd:element minOccurs="0" nillable="true" type="xsd:integer" name="gene_i_program_month" form="unqualified"/>
                  <xsd:element minOccurs="0" nillable="true" type="xsd:integer" name="gene_i_age" form="unqualified"/>
                  <xsd:element minOccurs="0" nillable="true" type="xsd:integer" name="gene_i_age_decline" form="unqualified"/>
                  <xsd:element minOccurs="0" nillable="true" type="xsd:integer" name="gene_i_year_neopro" form="unqualified"/>
                  <xsd:element minOccurs="0" nillable="true" type="xsd:integer" name="score_f_UCI" form="unqualified"/>
                  <xsd:element minOccurs="0" nillable="true" type="xsd:integer" name="score_f_superprestige" form="unqualified"/>
                  <xsd:element minOccurs="0" nillable="true" type="xsd:integer" name="rank_i_superprestige" form="unqualified"/>
                  <xsd:element minOccurs="0" nillable="true" type="xsd:integer" name="rank_i_UCI" form="unqualified"/>
                  <xsd:element minOccurs="0" nillable="true" type="xsd:integer" name="prerace_i_cyclist" form="unqualified"/>
                  <xsd:element minOccurs="0" nillable="true" type="xsd:integer" name="race_b_withdrawal" form="unqualified"/>
                  <xsd:element minOccurs="0" nillable="true" type="xsd:integer" name="gene_i_equipment_selection_index" form="unqualified"/>
                  <xsd:element minOccurs="0" nillable="true" type="xsd:integer" name="gene_i_equipment_selection_index_timetrial" form="unqualified"/>
                  <xsd:element minOccurs="0" nillable="true" type="xsd:integer" name="fkIDstaff_physician" form="unqualified"/>
                  <xsd:element minOccurs="0" nillable="true" type="xsd:integer" name="fkIDstaff_trainer" form="unqualified"/>
                  <xsd:element minOccurs="0" nillable="true" type="xsd:integer" name="fkIDnationalteam" form="unqualified"/>
                  <xsd:element minOccurs="0" nillable="true" type="xsd:string" name="gene_ilist_fkIDtemp_favorite" form="unqualified"/>
                  <xsd:element minOccurs="0" nillable="true" type="xsd:string" name="gene_ilist_fkIDtemp_detestee" form="unqualified"/>
                  <xsd:element minOccurs="0" nillable="true" type="xsd:string" name="gene_ilist_fkIDweather_favorit" form="unqualified"/>
                  <xsd:element minOccurs="0" nillable="true" type="xsd:string" name="gene_ilist_fkIDweather_deteste" form="unqualified"/>
                  <xsd:element minOccurs="0" nillable="true" type="xsd:integer" name="charac_f_plain" form="unqualified"/>
                  <xsd:element minOccurs="0" nillable="true" type="xsd:integer" name="charac_f_plain_display" form="unqualified"/>
                  <xsd:element minOccurs="0" nillable="true" type="xsd:integer" name="capital_f_plain" form="unqualified"/>
                  <xsd:element minOccurs="0" nillable="true" type="xsd:integer" name="limit_i_plain" form="unqualified"/>
                  <xsd:element minOccurs="0" nillable="true" type="xsd:integer" name="charac_f_mountain" form="unqualified"/>
                  <xsd:element minOccurs="0" nillable="true" type="xsd:integer" name="charac_f_moutain_display" form="unqualified"/>
                  <xsd:element minOccurs="0" nillable="true" type="xsd:integer" name="capital_f_mountain" form="unqualified"/>
                  <xsd:element minOccurs="0" nillable="true" type="xsd:integer" name="limit_i_mountain" form="unqualified"/>
                  <xsd:element minOccurs="0" nillable="true" type="xsd:integer" name="charac_f_downhilling" form="unqualified"/>
                  <xsd:element minOccurs="0" nillable="true" type="xsd:integer" name="charac_f_downhilling_display" form="unqualified"/>
                  <xsd:element minOccurs="0" nillable="true" type="xsd:integer" name="capital_f_downhilling" form="unqualified"/>
                  <xsd:element minOccurs="0" nillable="true" type="xsd:integer" name="limit_i_downhilling" form="unqualified"/>
                  <xsd:element minOccurs="0" nillable="true" type="xsd:integer" name="charac_f_cobble" form="unqualified"/>
                  <xsd:element minOccurs="0" nillable="true" type="xsd:integer" name="charac_f_cobble_display" form="unqualified"/>
                  <xsd:element minOccurs="0" nillable="true" type="xsd:integer" name="capital_f_cobble" form="unqualified"/>
                  <xsd:element minOccurs="0" nillable="true" type="xsd:integer" name="limit_i_cobble" form="unqualified"/>
                  <xsd:element minOccurs="0" nillable="true" type="xsd:integer" name="charac_f_timetrial" form="unqualified"/>
                  <xsd:element minOccurs="0" nillable="true" type="xsd:integer" name="charac_f_timetrial_display" form="unqualified"/>
                  <xsd:element minOccurs="0" nillable="true" type="xsd:integer" name="capital_f_timetrial" form="unqualified"/>
                  <xsd:element minOccurs="0" nillable="true" type="xsd:integer" name="limit_i_timetrial" form="unqualified"/>
                  <xsd:element minOccurs="0" nillable="true" type="xsd:integer" name="charac_f_sprint" form="unqualified"/>
                  <xsd:element minOccurs="0" nillable="true" type="xsd:integer" name="charac_f_sprint_display" form="unqualified"/>
                  <xsd:element minOccurs="0" nillable="true" type="xsd:integer" name="capital_f_sprint" form="unqualified"/>
                  <xsd:element minOccurs="0" nillable="true" type="xsd:integer" name="limit_i_sprint" form="unqualified"/>
                  <xsd:element minOccurs="0" nillable="true" type="xsd:integer" name="charac_f_acceleration" form="unqualified"/>
                  <xsd:element minOccurs="0" nillable="true" type="xsd:integer" name="charac_f_acceleration_display" form="unqualified"/>
                  <xsd:element minOccurs="0" nillable="true" type="xsd:integer" name="capital_f_acceleration" form="unqualified"/>
                  <xsd:element minOccurs="0" nillable="true" type="xsd:integer" name="limit_i_acceleration" form="unqualified"/>
                  <xsd:element minOccurs="0" nillable="true" type="xsd:integer" name="charac_f_endurance" form="unqualified"/>
                  <xsd:element minOccurs="0" nillable="true" type="xsd:integer" name="charac_f_endurance_display" form="unqualified"/>
                  <xsd:element minOccurs="0" nillable="true" type="xsd:integer" name="capital_f_endurance" form="unqualified"/>
                  <xsd:element minOccurs="0" nillable="true" type="xsd:integer" name="limit_i_endurance" form="unqualified"/>
                  <xsd:element minOccurs="0" nillable="true" type="xsd:integer" name="charac_f_resistance" form="unqualified"/>
                  <xsd:element minOccurs="0" nillable="true" type="xsd:integer" name="charac_f_resistance_display" form="unqualified"/>
                  <xsd:element minOccurs="0" nillable="true" type="xsd:integer" name="capital_f_resistance" form="unqualified"/>
                  <xsd:element minOccurs="0" nillable="true" type="xsd:integer" name="limit_i_resistance" form="unqualified"/>
                  <xsd:element minOccurs="0" nillable="true" type="xsd:integer" name="charac_f_recuperation" form="unqualified"/>
                  <xsd:element minOccurs="0" nillable="true" type="xsd:integer" name="charac_f_recuperation_display" form="unqualified"/>
                  <xsd:element minOccurs="0" nillable="true" type="xsd:integer" name="capital_f_recuperation" form="unqualified"/>
                  <xsd:element minOccurs="0" nillable="true" type="xsd:integer" name="limit_i_recuperation" form="unqualified"/>
                  <xsd:element minOccurs="0" nillable="true" type="xsd:integer" name="charac_f_hill" form="unqualified"/>
                  <xsd:element minOccurs="0" nillable="true" type="xsd:integer" name="charac_f_hill_display" form="unqualified"/>
                  <xsd:element minOccurs="0" nillable="true" type="xsd:integer" name="capital_f_hill" form="unqualified"/>
                  <xsd:element minOccurs="0" nillable="true" type="xsd:integer" name="limit_i_hill" form="unqualified"/>
                  <xsd:element minOccurs="0" nillable="true" type="xsd:integer" name="charac_f_baroudeur" form="unqualified"/>
                  <xsd:element minOccurs="0" nillable="true" type="xsd:integer" name="charac_f_baroudeur_display" form="unqualified"/>
                  <xsd:element minOccurs="0" nillable="true" type="xsd:integer" name="capital_f_baroudeur" form="unqualified"/>
                  <xsd:element minOccurs="0" nillable="true" type="xsd:integer" name="limit_i_baroudeur" form="unqualified"/>
                  <xsd:element minOccurs="0" nillable="true" type="xsd:integer" name="fitness_i_handicap" form="unqualified"/>
                  <xsd:element minOccurs="0" nillable="true" type="xsd:integer" name="fitness_f_forme" form="unqualified"/>
                  <xsd:element minOccurs="0" nillable="true" type="xsd:integer" name="fitness_b_forme_training_manual" form="unqualified"/>
                  <xsd:element minOccurs="0" nillable="true" type="xsd:integer" name="fitness_f_forme_training" form="unqualified"/>
                  <xsd:element minOccurs="0" nillable="true" type="xsd:integer" name="fitness_f_forme_training_max" form="unqualified"/>
                  <xsd:element minOccurs="0" nillable="true" type="xsd:integer" name="fitness_f_forme_race" form="unqualified"/>
                  <xsd:element minOccurs="0" nillable="true" type="xsd:integer" name="fitness_f_forme_race_max" form="unqualified"/>
                  <xsd:element minOccurs="0" nillable="true" type="xsd:integer" name="fitness_f_forme_fatigue" form="unqualified"/>
                  <xsd:element minOccurs="0" nillable="true" type="xsd:integer" name="fitness_i_forme_fatigue_cumul" form="unqualified"/>
                  <xsd:element minOccurs="0" nillable="true" type="xsd:integer" name="fitness_i_forme_modificateur" form="unqualified"/>
                  <xsd:element minOccurs="0" nillable="true" type="xsd:integer" name="fitness_f_race_points" form="unqualified"/>
                  <xsd:element minOccurs="0" nillable="true" type="xsd:integer" name="fkIDfitness_program" form="unqualified"/>
                  <xsd:element minOccurs="0" nillable="true" type="xsd:integer" name="mental_f_moral" form="unqualified"/>
                  <xsd:element minOccurs="0" nillable="true" type="xsd:string" name="mental_flist_moral" form="unqualified"/>
                  <xsd:element minOccurs="0" nillable="true" type="xsd:integer" name="gene_f_lastgreenused" form="unqualified"/>
                  <xsd:element minOccurs="0" nillable="true" type="xsd:integer" name="gene_f_totalgreenused" form="unqualified"/>
                  <xsd:element minOccurs="0" nillable="true" type="xsd:integer" name="gene_f_green_percentage_done" form="unqualified"/>
                  <xsd:element minOccurs="0" nillable="true" type="xsd:integer" name="gene_b_selected_in_roster" form="unqualified"/>
                  <xsd:element minOccurs="0" nillable="true" type="xsd:integer" name="charac_b_top_leader" form="unqualified"/>
                  <xsd:element minOccurs="0" nillable="true" type="xsd:integer" name="gene_i_old_victories" form="unqualified"/>
                  <xsd:element minOccurs="0" nillable="true" type="xsd:integer" name="gene_i_num_victories" form="unqualified"/>
                  <xsd:element minOccurs="0" nillable="true" type="xsd:integer" name="gene_b_will_retire" form="unqualified"/>
                  <xsd:element minOccurs="0" nillable="true" type="xsd:integer" name="fkIDrecup" form="unqualified"/>
                  <xsd:element minOccurs="0" nillable="true" type="xsd:integer" name="fitness_f_energy_spent" form="unqualified"/>
                  <xsd:element minOccurs="0" nillable="true" type="xsd:integer" name="fkIDnewrider_area" form="unqualified"/>
                  <xsd:element minOccurs="0" nillable="true" type="xsd:integer" name="fkIDtype_rider" form="unqualified"/>
                  <xsd:element minOccurs="0" nillable="true" type="xsd:integer" name="gene_i_star" form="unqualified"/>
                  <xsd:element minOccurs="0" nillable="true" type="xsd:integer" name="fkIDtraining_camp" form="unqualified"/>
                  <xsd:element minOccurs="0" nillable="true" type="xsd:integer" name="fkIDteam_young_sponsor" form="unqualified"/>
                  <xsd:element minOccurs="0" nillable="true" type="xsd:integer" name="gene_i_young_sponsor_level" form="unqualified"/>
                  <xsd:element minOccurs="0" nillable="true" type="xsd:integer" name="local_temp_count" form="unqualified"/>
                  <xsd:element minOccurs="0" nillable="true" type="xsd:integer" name="local_temp_sort" form="unqualified"/>
                  <xsd:element minOccurs="0" nillable="true" type="xsd:integer" name="gene_b_contract_will_break_up" form="unqualified"/>
                  <xsd:element minOccurs="0" nillable="true" type="xsd:integer" name="gene_i_dossard" form="unqualified"/>
                  <xsd:element minOccurs="0" nillable="true" type="xsd:integer" name="gene_b_is_national_champion" form="unqualified"/>
                  <xsd:element minOccurs="0" nillable="true" type="xsd:integer" name="gene_b_is_national_itt_champion" form="unqualified"/>
                  <xsd:element minOccurs="0" nillable="true" type="xsd:integer" name="gene_b_is_world_champion" form="unqualified"/>
                  <xsd:element minOccurs="0" nillable="true" type="xsd:integer" name="gene_b_is_world_itt_champion" form="unqualified"/>
                  <xsd:element minOccurs="0" nillable="true" type="xsd:integer" name="gene_b_was_world_champion" form="unqualified"/>
                  <xsd:element minOccurs="0" nillable="true" type="xsd:integer" name="gene_b_was_national_champion" form="unqualified"/>
                  <xsd:element minOccurs="0" nillable="true" type="xsd:integer" name="value_i_num_day_races" form="unqualified"/>
                  <xsd:element minOccurs="0" nillable="true" type="xsd:integer" name="fitness_f_training_percentage" form="unqualified"/>
                  <xsd:element minOccurs="0" nillable="true" type="xsd:integer" name="fitness_f_training_percentage_save" form="unqualified"/>
                  <xsd:element minOccurs="0" nillable="true" type="xsd:integer" name="fitness_f_training_percentage_value1" form="unqualified"/>
                  <xsd:element minOccurs="0" nillable="true" type="xsd:integer" name="fitness_f_training_percentage_value2" form="unqualified"/>
                  <xsd:element minOccurs="0" nillable="true" type="xsd:integer" name="hidden_i_pro" form="unqualified"/>
                  <xsd:element minOccurs="0" nillable="true" type="xsd:integer" name="hidden_i_social" form="unqualified"/>
                  <xsd:element minOccurs="0" nillable="true" type="xsd:integer" name="hidden_i_media" form="unqualified"/>
                  <xsd:element minOccurs="0" nillable="true" type="xsd:integer" name="gene_b_media_moral_event" form="unqualified"/>
                  <xsd:element minOccurs="0" nillable="true" type="xsd:integer" name="gene_b_media_serious_event" form="unqualified"/>
                  <xsd:element minOccurs="0" nillable="true" type="xsd:integer" name="gene_i_media_last_victory_event" form="unqualified"/>
                  <xsd:element minOccurs="0" nillable="true" type="xsd:integer" name="gene_i_serious" form="unqualified"/>
                  <xsd:element minOccurs="0" nillable="true" type="xsd:integer" name="gene_i_race_category_expectation" form="unqualified"/>
                  <xsd:element minOccurs="0" nillable="true" type="xsd:string" name="gene_sz_soundname" form="unqualified"/>
                  <xsd:element minOccurs="0" nillable="true" type="xsd:integer" name="fkIDstate_roster" form="unqualified"/>
                  <xsd:element minOccurs="0" nillable="true" type="xsd:integer" name="gene_i_virtual_unavailability_until" form="unqualified"/>
                  <xsd:element minOccurs="0" nillable="true" type="xsd:integer" name="fkIDcyclist_next_year" form="unqualified"/>
                  <xsd:element minOccurs="0" nillable="true" type="xsd:integer" name="finan_f_value" form="unqualified"/>
                  <xsd:element minOccurs="0" nillable="true" type="xsd:integer" name="gene_b_inshortlist" form="unqualified"/>
                  <xsd:element minOccurs="0" nillable="true" type="xsd:integer" name="gene_i_num_years_new_contract" form="unqualified"/>
                  <xsd:element minOccurs="0" nillable="true" type="xsd:integer" name="fkIDseason_quality_last_year" form="unqualified"/>
                  <xsd:element minOccurs="0" nillable="true" type="xsd:integer" name="fkIDseason_quality" form="unqualified"/>
                  <xsd:element minOccurs="0" nillable="true" type="xsd:integer" name="rank_i_orientation_ardennaises" form="unqualified"/>
                  <xsd:element minOccurs="0" nillable="true" type="xsd:integer" name="rank_i_orientation_flandriennes" form="unqualified"/>
                  <xsd:element minOccurs="0" nillable="true" type="xsd:integer" name="rank_i_orientation_tour" form="unqualified"/>
                  <xsd:element minOccurs="0" nillable="true" type="xsd:integer" name="rank_i_orientation_sprint" form="unqualified"/>
                  <xsd:element minOccurs="0" nillable="true" type="xsd:integer" name="fkIDcyclist_future" form="unqualified"/>
                  <xsd:element minOccurs="0" nillable="true" type="xsd:integer" name="gene_i_date_last_breakaway" form="unqualified"/>
                  <xsd:element minOccurs="0" nillable="true" type="xsd:integer" name="gene_i_date_last_punchers" form="unqualified"/>
                  <xsd:element minOccurs="0" nillable="true" type="xsd:string" name="gene_ilist_fkIDfavorite_races" form="unqualified"/>
                  <xsd:element minOccurs="0" nillable="true" type="xsd:string" name="gene_ilist_bonus_fitness" form="unqualified"/>
                  <xsd:element minOccurs="0" nillable="true" type="xsd:integer" name="gene_i_youngrider_fame" form="unqualified"/>
                  <xsd:element minOccurs="0" nillable="true" type="xsd:integer" name="gene_i_youngrider_numselection" form="unqualified"/>
                  <xsd:element minOccurs="0" nillable="true" type="xsd:integer" name="gene_i_year_progression" form="unqualified"/>
                  <xsd:element minOccurs="0" nillable="true" type="xsd:integer" name="gene_i_day_progression" form="unqualified"/>
                  <xsd:element minOccurs="0" nillable="true" type="xsd:integer" name="value_f_compute_recup" form="unqualified"/>
                  <xsd:element minOccurs="0" nillable="true" type="xsd:integer" name="gene_i_accept_nat_team" form="unqualified"/>
                  <xsd:element minOccurs="0" nillable="true" type="xsd:integer" name="gene_i_accept_nat_team_itt" form="unqualified"/>
                  <xsd:element minOccurs="0" nillable="true" type="xsd:integer" name="gene_i_selected_nat_team" form="unqualified"/>
                  <xsd:element minOccurs="0" nillable="true" type="xsd:integer" name="gene_i_selected_nat_team_itt" form="unqualified"/>
                  <xsd:element minOccurs="0" nillable="true" type="xsd:integer" name="fkIDcyclist_lists_progression" form="unqualified"/>
                  <xsd:element minOccurs="0" nillable="true" type="xsd:integer" name="gene_i_workplan" form="unqualified"/>
                  <xsd:element minOccurs="0" nillable="true" type="xsd:integer" name="fkIDcyclist_season" form="unqualified"/>
                  <xsd:element minOccurs="0" nillable="true" type="xsd:string" name="CONSTANT" form="unqualified"/>
                </xsd:all>
              </xsd:complexType>
            </xsd:element>
          </xsd:sequence>
        </xsd:complexType>
      </xsd:element>
    </xsd:schema>
  </Schema>
  <Map ID="1" Name="DocumentElement_Map" RootElement="DocumentElement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xmlMaps" Target="xmlMap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3" xr:uid="{00000000-000C-0000-FFFF-FFFF00000000}" name="Tabla1124434" displayName="Tabla1124434" ref="A1:AZ2759" headerRowDxfId="89" tableBorderDxfId="88">
  <sortState xmlns:xlrd2="http://schemas.microsoft.com/office/spreadsheetml/2017/richdata2" ref="A2:AZ2759">
    <sortCondition ref="A1:A2759"/>
  </sortState>
  <tableColumns count="52">
    <tableColumn id="1" xr3:uid="{00000000-0010-0000-0000-000001000000}" name="CyclistID" totalsRowLabel="Ergebnis" dataDxfId="87"/>
    <tableColumn id="2" xr3:uid="{00000000-0010-0000-0000-000002000000}" name="Last name" dataDxfId="86"/>
    <tableColumn id="3" xr3:uid="{00000000-0010-0000-0000-000003000000}" name="First name" dataDxfId="85"/>
    <tableColumn id="49" xr3:uid="{00000000-0010-0000-0000-000031000000}" name="Flat" dataDxfId="84"/>
    <tableColumn id="53" xr3:uid="{00000000-0010-0000-0000-000035000000}" name="Mountain" dataDxfId="83"/>
    <tableColumn id="4" xr3:uid="{D518F1AA-35FE-421C-BB54-B13AC4FF7D84}" name="MidMountain" dataDxfId="82"/>
    <tableColumn id="89" xr3:uid="{00000000-0010-0000-0000-000059000000}" name="Hill" dataDxfId="81"/>
    <tableColumn id="65" xr3:uid="{00000000-0010-0000-0000-000041000000}" name="TT" dataDxfId="80"/>
    <tableColumn id="77" xr3:uid="{00000000-0010-0000-0000-00004D000000}" name="Stamina" dataDxfId="79"/>
    <tableColumn id="81" xr3:uid="{00000000-0010-0000-0000-000051000000}" name="Resistance" dataDxfId="78"/>
    <tableColumn id="85" xr3:uid="{00000000-0010-0000-0000-000055000000}" name="Recovery" dataDxfId="77"/>
    <tableColumn id="61" xr3:uid="{00000000-0010-0000-0000-00003D000000}" name="Cobbles" dataDxfId="76"/>
    <tableColumn id="69" xr3:uid="{00000000-0010-0000-0000-000045000000}" name="Sprint" dataDxfId="75"/>
    <tableColumn id="73" xr3:uid="{00000000-0010-0000-0000-000049000000}" name="Acceleration" dataDxfId="74"/>
    <tableColumn id="93" xr3:uid="{00000000-0010-0000-0000-00005D000000}" name="Fighter" dataDxfId="73"/>
    <tableColumn id="20" xr3:uid="{00000000-0010-0000-0000-000014000000}" name="Downhill" dataDxfId="72"/>
    <tableColumn id="39" xr3:uid="{00000000-0010-0000-0000-000027000000}" name="Prologue" dataDxfId="71"/>
    <tableColumn id="6" xr3:uid="{3461E8A0-D9AD-41FD-9C09-81A8313674F2}" name="2026 Team" dataDxfId="70"/>
    <tableColumn id="5" xr3:uid="{00000000-0010-0000-0000-000005000000}" name="2025 Team" dataDxfId="69" totalsRowDxfId="68"/>
    <tableColumn id="22" xr3:uid="{00000000-0010-0000-0000-000016000000}" name="Division" dataDxfId="67" totalsRowDxfId="66"/>
    <tableColumn id="15" xr3:uid="{00000000-0010-0000-0000-00000F000000}" name="Country" dataDxfId="65" totalsRowDxfId="64"/>
    <tableColumn id="25" xr3:uid="{00000000-0010-0000-0000-000019000000}" name="Continent" dataDxfId="63" totalsRowDxfId="62"/>
    <tableColumn id="14" xr3:uid="{00000000-0010-0000-0000-00000E000000}" name="XP Level" dataDxfId="61"/>
    <tableColumn id="12" xr3:uid="{00000000-0010-0000-0000-00000C000000}" name="XP Points" dataDxfId="60" totalsRowDxfId="59"/>
    <tableColumn id="7" xr3:uid="{00000000-0010-0000-0000-000007000000}" name="Day" dataDxfId="58" totalsRowDxfId="57"/>
    <tableColumn id="8" xr3:uid="{00000000-0010-0000-0000-000008000000}" name="Month" dataDxfId="56" totalsRowDxfId="55"/>
    <tableColumn id="9" xr3:uid="{00000000-0010-0000-0000-000009000000}" name="Year" dataDxfId="54" totalsRowDxfId="53"/>
    <tableColumn id="31" xr3:uid="{00000000-0010-0000-0000-00001F000000}" name="Age" dataDxfId="52" totalsRowDxfId="51">
      <calculatedColumnFormula>2026-AA2</calculatedColumnFormula>
    </tableColumn>
    <tableColumn id="10" xr3:uid="{00000000-0010-0000-0000-00000A000000}" name="Potential" dataDxfId="50" totalsRowDxfId="49"/>
    <tableColumn id="46" xr3:uid="{00000000-0010-0000-0000-00002E000000}" name="OVL" dataDxfId="48" totalsRowDxfId="47"/>
    <tableColumn id="21" xr3:uid="{00000000-0010-0000-0000-000015000000}" name="Wage" dataDxfId="46"/>
    <tableColumn id="67" xr3:uid="{00000000-0010-0000-0000-000043000000}" name="PT RD" dataDxfId="45" totalsRowDxfId="44"/>
    <tableColumn id="66" xr3:uid="{00000000-0010-0000-0000-000042000000}" name="PCT RD" dataDxfId="43" totalsRowDxfId="42"/>
    <tableColumn id="64" xr3:uid="{00000000-0010-0000-0000-000040000000}" name="CT RD" dataDxfId="41" totalsRowDxfId="40"/>
    <tableColumn id="136" xr3:uid="{00000000-0010-0000-0000-000088000000}" name="Training eligible?" dataDxfId="39">
      <calculatedColumnFormula>IF(BA2="yes",IF(#REF!&gt;30,"","Yes"),"")</calculatedColumnFormula>
    </tableColumn>
    <tableColumn id="135" xr3:uid="{00000000-0010-0000-0000-000087000000}" name="Stagiare" dataDxfId="38"/>
    <tableColumn id="74" xr3:uid="{00000000-0010-0000-0000-00004A000000}" name="Avenir" dataDxfId="37"/>
    <tableColumn id="71" xr3:uid="{00000000-0010-0000-0000-000047000000}" name="Height" dataDxfId="36" totalsRowDxfId="35"/>
    <tableColumn id="70" xr3:uid="{00000000-0010-0000-0000-000046000000}" name="Weight" dataDxfId="34" totalsRowDxfId="33"/>
    <tableColumn id="137" xr3:uid="{00000000-0010-0000-0000-000089000000}" name="National Champion" dataDxfId="32" totalsRowDxfId="31"/>
    <tableColumn id="138" xr3:uid="{00000000-0010-0000-0000-00008A000000}" name="National TT Champion" dataDxfId="30" totalsRowDxfId="29"/>
    <tableColumn id="139" xr3:uid="{00000000-0010-0000-0000-00008B000000}" name="World Champion" dataDxfId="28" totalsRowDxfId="27"/>
    <tableColumn id="140" xr3:uid="{00000000-0010-0000-0000-00008C000000}" name="World TT Champion" dataDxfId="26" totalsRowDxfId="25"/>
    <tableColumn id="141" xr3:uid="{00000000-0010-0000-0000-00008D000000}" name="Former National Champion" dataDxfId="24" totalsRowDxfId="23"/>
    <tableColumn id="142" xr3:uid="{00000000-0010-0000-0000-00008E000000}" name="Former National TT Champion" dataDxfId="22" totalsRowDxfId="21"/>
    <tableColumn id="143" xr3:uid="{00000000-0010-0000-0000-00008F000000}" name="Former World Champion" dataDxfId="20" totalsRowDxfId="19"/>
    <tableColumn id="151" xr3:uid="{00000000-0010-0000-0000-000097000000}" name="Former World Champion TT" dataDxfId="18" totalsRowDxfId="17"/>
    <tableColumn id="148" xr3:uid="{00000000-0010-0000-0000-000094000000}" name="On Loan?" dataDxfId="16" totalsRowDxfId="15"/>
    <tableColumn id="150" xr3:uid="{00000000-0010-0000-0000-000096000000}" name="Loan In Team" dataDxfId="14" totalsRowDxfId="13"/>
    <tableColumn id="147" xr3:uid="{00000000-0010-0000-0000-000093000000}" name="Wage paid by loaning team (If different from Wage)" dataDxfId="12" totalsRowDxfId="11"/>
    <tableColumn id="149" xr3:uid="{00000000-0010-0000-0000-000095000000}" name="Clause" dataDxfId="10" totalsRowDxfId="9"/>
    <tableColumn id="146" xr3:uid="{00000000-0010-0000-0000-000092000000}" name="Loaned From?" dataDxfId="8" totalsRowDxfId="7"/>
  </tableColumns>
  <tableStyleInfo name="TableStyleMedium9" showFirstColumn="1" showLastColumn="0" showRowStripes="0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E2759"/>
  <sheetViews>
    <sheetView tabSelected="1" zoomScaleNormal="100" workbookViewId="0">
      <pane ySplit="1" topLeftCell="A2" activePane="bottomLeft" state="frozen"/>
      <selection pane="bottomLeft" activeCell="AV2743" sqref="AV2743"/>
    </sheetView>
  </sheetViews>
  <sheetFormatPr defaultColWidth="9.109375" defaultRowHeight="14.4" x14ac:dyDescent="0.3"/>
  <cols>
    <col min="1" max="1" width="7" style="15" customWidth="1"/>
    <col min="2" max="2" width="16" style="8" customWidth="1"/>
    <col min="3" max="3" width="16.44140625" style="9" customWidth="1"/>
    <col min="4" max="17" width="3.109375" style="43" customWidth="1"/>
    <col min="18" max="18" width="28" style="33" bestFit="1" customWidth="1"/>
    <col min="19" max="19" width="15.5546875" style="3" customWidth="1"/>
    <col min="20" max="20" width="5" style="10" customWidth="1"/>
    <col min="21" max="21" width="6.6640625" style="2" customWidth="1"/>
    <col min="22" max="22" width="4.88671875" style="4" customWidth="1"/>
    <col min="23" max="23" width="5" style="11" customWidth="1"/>
    <col min="24" max="24" width="4.6640625" style="11" customWidth="1"/>
    <col min="25" max="25" width="4.6640625" style="16" customWidth="1"/>
    <col min="26" max="26" width="3.5546875" style="16" customWidth="1"/>
    <col min="27" max="27" width="7.33203125" style="16" customWidth="1"/>
    <col min="28" max="28" width="4.6640625" style="1" customWidth="1"/>
    <col min="29" max="29" width="5" style="5" customWidth="1"/>
    <col min="30" max="30" width="6.33203125" style="34" customWidth="1"/>
    <col min="31" max="31" width="10.5546875" style="18" customWidth="1"/>
    <col min="32" max="34" width="5.6640625" style="17" customWidth="1"/>
    <col min="35" max="36" width="5.6640625" style="5" customWidth="1"/>
    <col min="37" max="37" width="6.44140625" style="5" customWidth="1"/>
    <col min="38" max="39" width="4.5546875" style="5" customWidth="1"/>
    <col min="40" max="50" width="9.109375" customWidth="1"/>
    <col min="51" max="52" width="9.109375" style="12" customWidth="1"/>
  </cols>
  <sheetData>
    <row r="1" spans="1:52" s="56" customFormat="1" x14ac:dyDescent="0.3">
      <c r="A1" s="44" t="s">
        <v>504</v>
      </c>
      <c r="B1" s="45" t="s">
        <v>506</v>
      </c>
      <c r="C1" s="46" t="s">
        <v>505</v>
      </c>
      <c r="D1" s="47" t="s">
        <v>507</v>
      </c>
      <c r="E1" s="47" t="s">
        <v>508</v>
      </c>
      <c r="F1" s="47" t="s">
        <v>4136</v>
      </c>
      <c r="G1" s="47" t="s">
        <v>462</v>
      </c>
      <c r="H1" s="47" t="s">
        <v>509</v>
      </c>
      <c r="I1" s="47" t="s">
        <v>510</v>
      </c>
      <c r="J1" s="47" t="s">
        <v>511</v>
      </c>
      <c r="K1" s="47" t="s">
        <v>512</v>
      </c>
      <c r="L1" s="47" t="s">
        <v>513</v>
      </c>
      <c r="M1" s="47" t="s">
        <v>514</v>
      </c>
      <c r="N1" s="47" t="s">
        <v>515</v>
      </c>
      <c r="O1" s="47" t="s">
        <v>516</v>
      </c>
      <c r="P1" s="47" t="s">
        <v>923</v>
      </c>
      <c r="Q1" s="47" t="s">
        <v>2779</v>
      </c>
      <c r="R1" s="47" t="s">
        <v>4502</v>
      </c>
      <c r="S1" s="47" t="s">
        <v>4505</v>
      </c>
      <c r="T1" s="48" t="s">
        <v>758</v>
      </c>
      <c r="U1" s="49" t="s">
        <v>517</v>
      </c>
      <c r="V1" s="50" t="s">
        <v>816</v>
      </c>
      <c r="W1" s="51" t="s">
        <v>518</v>
      </c>
      <c r="X1" s="51" t="s">
        <v>519</v>
      </c>
      <c r="Y1" s="52" t="s">
        <v>5</v>
      </c>
      <c r="Z1" s="52" t="s">
        <v>520</v>
      </c>
      <c r="AA1" s="52" t="s">
        <v>521</v>
      </c>
      <c r="AB1" s="53" t="s">
        <v>522</v>
      </c>
      <c r="AC1" s="54" t="s">
        <v>523</v>
      </c>
      <c r="AD1" s="54" t="s">
        <v>2765</v>
      </c>
      <c r="AE1" s="55" t="s">
        <v>757</v>
      </c>
      <c r="AF1" s="54" t="s">
        <v>2759</v>
      </c>
      <c r="AG1" s="54" t="s">
        <v>2760</v>
      </c>
      <c r="AH1" s="54" t="s">
        <v>2761</v>
      </c>
      <c r="AI1" s="54" t="s">
        <v>3040</v>
      </c>
      <c r="AJ1" s="54" t="s">
        <v>3041</v>
      </c>
      <c r="AK1" s="54" t="s">
        <v>3042</v>
      </c>
      <c r="AL1" s="54" t="s">
        <v>2762</v>
      </c>
      <c r="AM1" s="54" t="s">
        <v>2763</v>
      </c>
      <c r="AN1" s="56" t="s">
        <v>3043</v>
      </c>
      <c r="AO1" s="56" t="s">
        <v>3044</v>
      </c>
      <c r="AP1" s="56" t="s">
        <v>3045</v>
      </c>
      <c r="AQ1" s="56" t="s">
        <v>3046</v>
      </c>
      <c r="AR1" s="56" t="s">
        <v>3047</v>
      </c>
      <c r="AS1" s="56" t="s">
        <v>3048</v>
      </c>
      <c r="AT1" s="56" t="s">
        <v>3049</v>
      </c>
      <c r="AU1" s="56" t="s">
        <v>3064</v>
      </c>
      <c r="AV1" s="56" t="s">
        <v>3065</v>
      </c>
      <c r="AW1" s="56" t="s">
        <v>3066</v>
      </c>
      <c r="AX1" s="56" t="s">
        <v>3067</v>
      </c>
      <c r="AY1" s="57" t="s">
        <v>3068</v>
      </c>
      <c r="AZ1" s="57" t="s">
        <v>3069</v>
      </c>
    </row>
    <row r="2" spans="1:52" x14ac:dyDescent="0.3">
      <c r="A2" s="15">
        <v>1</v>
      </c>
      <c r="B2" s="8" t="s">
        <v>3343</v>
      </c>
      <c r="C2" s="9" t="s">
        <v>426</v>
      </c>
      <c r="D2" s="21">
        <v>75</v>
      </c>
      <c r="E2" s="21">
        <v>76</v>
      </c>
      <c r="F2" s="21">
        <v>77</v>
      </c>
      <c r="G2" s="21">
        <v>77</v>
      </c>
      <c r="H2" s="21">
        <v>79</v>
      </c>
      <c r="I2" s="21">
        <v>79</v>
      </c>
      <c r="J2" s="21">
        <v>81</v>
      </c>
      <c r="K2" s="21">
        <v>67</v>
      </c>
      <c r="L2" s="21">
        <v>63</v>
      </c>
      <c r="M2" s="21">
        <v>64</v>
      </c>
      <c r="N2" s="21">
        <v>71</v>
      </c>
      <c r="O2" s="21">
        <v>81</v>
      </c>
      <c r="P2" s="21">
        <v>66</v>
      </c>
      <c r="Q2" s="21">
        <v>79</v>
      </c>
      <c r="R2" s="33" t="s">
        <v>3910</v>
      </c>
      <c r="S2" s="3" t="s">
        <v>3910</v>
      </c>
      <c r="T2" s="10" t="s">
        <v>4130</v>
      </c>
      <c r="U2" s="2" t="s">
        <v>598</v>
      </c>
      <c r="V2" s="4" t="s">
        <v>819</v>
      </c>
      <c r="W2" s="11">
        <v>4</v>
      </c>
      <c r="X2" s="11">
        <v>100</v>
      </c>
      <c r="Y2" s="16">
        <v>25</v>
      </c>
      <c r="Z2" s="16">
        <v>1</v>
      </c>
      <c r="AA2" s="16">
        <v>2000</v>
      </c>
      <c r="AB2" s="1">
        <f>2026-AA2</f>
        <v>26</v>
      </c>
      <c r="AC2" s="5">
        <v>4</v>
      </c>
      <c r="AD2" s="34">
        <v>77.468337948445082</v>
      </c>
      <c r="AE2" s="18">
        <v>350000</v>
      </c>
      <c r="AF2" s="17">
        <f>ROUND(IF($AD2&gt;79,44-(($AD2-79)*(14/4)),IF($AD2&gt;76,67-(($AD2-76)*(23/3)),IF(110-(($AD2-70.4)*(43/5.6))&gt;119,119,110-(($AD2-70.4)*(43/5.6)))))*0.93,0)</f>
        <v>52</v>
      </c>
      <c r="AG2" s="17">
        <f>ROUND(IF($AD2&gt;79,37-(($AD2-79)*(9/4)),IF($AD2&gt;76,54-(($AD2-76)*(17/3)),IF(93-(($AD2-70.4)*(39/5.6))&gt;100,100,93-(($AD2-70.4)*(39/5.6)))))*0.93,0)</f>
        <v>42</v>
      </c>
      <c r="AH2" s="17">
        <f>ROUND(IF($AD2&gt;79,32-(($AD2-79)*(8/4)),IF($AD2&gt;76,48-(($AD2-76)*(16/3)),IF(86-(($AD2-70.4)*(38/5.6))&gt;95,95,86-(($AD2-70.4)*(38/5.6)))))*0.93,0)</f>
        <v>37</v>
      </c>
      <c r="AL2" s="5">
        <v>171</v>
      </c>
      <c r="AM2" s="5">
        <v>61</v>
      </c>
    </row>
    <row r="3" spans="1:52" x14ac:dyDescent="0.3">
      <c r="A3" s="15">
        <v>2</v>
      </c>
      <c r="B3" s="19" t="s">
        <v>4137</v>
      </c>
      <c r="C3" s="20" t="s">
        <v>414</v>
      </c>
      <c r="D3" s="21">
        <v>68</v>
      </c>
      <c r="E3" s="21">
        <v>69</v>
      </c>
      <c r="F3" s="21">
        <v>71</v>
      </c>
      <c r="G3" s="21">
        <v>72</v>
      </c>
      <c r="H3" s="21">
        <v>60</v>
      </c>
      <c r="I3" s="21">
        <v>70</v>
      </c>
      <c r="J3" s="21">
        <v>70</v>
      </c>
      <c r="K3" s="21">
        <v>70</v>
      </c>
      <c r="L3" s="21">
        <v>60</v>
      </c>
      <c r="M3" s="21">
        <v>63</v>
      </c>
      <c r="N3" s="21">
        <v>69</v>
      </c>
      <c r="O3" s="21">
        <v>68</v>
      </c>
      <c r="P3" s="21">
        <v>66</v>
      </c>
      <c r="Q3" s="21">
        <v>62</v>
      </c>
      <c r="R3" s="36" t="s">
        <v>3341</v>
      </c>
      <c r="S3" s="27" t="s">
        <v>1997</v>
      </c>
      <c r="T3" s="10" t="s">
        <v>4132</v>
      </c>
      <c r="U3" s="28" t="s">
        <v>587</v>
      </c>
      <c r="V3" s="22" t="s">
        <v>819</v>
      </c>
      <c r="W3" s="11">
        <v>3</v>
      </c>
      <c r="X3" s="23">
        <v>14</v>
      </c>
      <c r="Y3" s="39">
        <v>15</v>
      </c>
      <c r="Z3" s="40">
        <v>2</v>
      </c>
      <c r="AA3" s="16">
        <v>2003</v>
      </c>
      <c r="AB3" s="1">
        <f>2026-AA3</f>
        <v>23</v>
      </c>
      <c r="AC3" s="30">
        <v>5</v>
      </c>
      <c r="AD3" s="41">
        <v>71.313872457692767</v>
      </c>
      <c r="AE3" s="18">
        <v>50000</v>
      </c>
      <c r="AF3" s="31">
        <v>111</v>
      </c>
      <c r="AG3" s="31">
        <v>93</v>
      </c>
      <c r="AH3" s="31">
        <v>88</v>
      </c>
      <c r="AI3" s="32"/>
      <c r="AJ3" s="5" t="s">
        <v>3917</v>
      </c>
      <c r="AK3" s="5" t="s">
        <v>3917</v>
      </c>
      <c r="AL3" s="35">
        <v>172</v>
      </c>
      <c r="AM3" s="35"/>
    </row>
    <row r="4" spans="1:52" x14ac:dyDescent="0.3">
      <c r="A4" s="15">
        <v>3</v>
      </c>
      <c r="B4" s="19" t="s">
        <v>4138</v>
      </c>
      <c r="C4" s="20" t="s">
        <v>1660</v>
      </c>
      <c r="D4" s="21">
        <v>72</v>
      </c>
      <c r="E4" s="21">
        <v>61</v>
      </c>
      <c r="F4" s="21">
        <v>61</v>
      </c>
      <c r="G4" s="21">
        <v>61</v>
      </c>
      <c r="H4" s="21">
        <v>74</v>
      </c>
      <c r="I4" s="21">
        <v>71</v>
      </c>
      <c r="J4" s="21">
        <v>70</v>
      </c>
      <c r="K4" s="21">
        <v>70</v>
      </c>
      <c r="L4" s="21">
        <v>57</v>
      </c>
      <c r="M4" s="21">
        <v>65</v>
      </c>
      <c r="N4" s="21">
        <v>64</v>
      </c>
      <c r="O4" s="21">
        <v>68</v>
      </c>
      <c r="P4" s="21">
        <v>67</v>
      </c>
      <c r="Q4" s="21">
        <v>73</v>
      </c>
      <c r="R4" s="36" t="s">
        <v>3073</v>
      </c>
      <c r="S4" s="27" t="s">
        <v>2062</v>
      </c>
      <c r="T4" s="10" t="s">
        <v>4131</v>
      </c>
      <c r="U4" s="28" t="s">
        <v>928</v>
      </c>
      <c r="V4" s="22" t="s">
        <v>821</v>
      </c>
      <c r="W4" s="23">
        <v>3</v>
      </c>
      <c r="X4" s="23">
        <v>45</v>
      </c>
      <c r="Y4" s="39">
        <v>28</v>
      </c>
      <c r="Z4" s="40">
        <v>11</v>
      </c>
      <c r="AA4" s="16">
        <v>2003</v>
      </c>
      <c r="AB4" s="1">
        <f>2026-AA4</f>
        <v>23</v>
      </c>
      <c r="AC4" s="30">
        <v>6</v>
      </c>
      <c r="AD4" s="41">
        <v>70.666143179286905</v>
      </c>
      <c r="AE4" s="18">
        <v>90000</v>
      </c>
      <c r="AF4" s="31">
        <v>111</v>
      </c>
      <c r="AG4" s="31">
        <v>93</v>
      </c>
      <c r="AH4" s="31">
        <v>88</v>
      </c>
      <c r="AI4" s="32"/>
      <c r="AJ4" s="5" t="s">
        <v>3917</v>
      </c>
      <c r="AK4" s="5" t="s">
        <v>3917</v>
      </c>
      <c r="AL4" s="35">
        <v>186</v>
      </c>
      <c r="AM4" s="35">
        <v>74</v>
      </c>
    </row>
    <row r="5" spans="1:52" x14ac:dyDescent="0.3">
      <c r="A5" s="15">
        <v>4</v>
      </c>
      <c r="B5" s="8" t="s">
        <v>2302</v>
      </c>
      <c r="C5" s="9" t="s">
        <v>242</v>
      </c>
      <c r="D5" s="21">
        <v>75</v>
      </c>
      <c r="E5" s="21">
        <v>63</v>
      </c>
      <c r="F5" s="21">
        <v>66</v>
      </c>
      <c r="G5" s="21">
        <v>69</v>
      </c>
      <c r="H5" s="21">
        <v>58</v>
      </c>
      <c r="I5" s="21">
        <v>76</v>
      </c>
      <c r="J5" s="21">
        <v>80</v>
      </c>
      <c r="K5" s="21">
        <v>71</v>
      </c>
      <c r="L5" s="21">
        <v>72</v>
      </c>
      <c r="M5" s="21">
        <v>69</v>
      </c>
      <c r="N5" s="21">
        <v>71</v>
      </c>
      <c r="O5" s="21">
        <v>67</v>
      </c>
      <c r="P5" s="21">
        <v>72</v>
      </c>
      <c r="Q5" s="21">
        <v>63</v>
      </c>
      <c r="R5" s="33" t="s">
        <v>4310</v>
      </c>
      <c r="S5" s="3" t="s">
        <v>4310</v>
      </c>
      <c r="T5" s="10" t="s">
        <v>4132</v>
      </c>
      <c r="U5" s="2" t="s">
        <v>572</v>
      </c>
      <c r="V5" s="4" t="s">
        <v>820</v>
      </c>
      <c r="W5" s="11">
        <v>4</v>
      </c>
      <c r="X5" s="11">
        <v>100</v>
      </c>
      <c r="Y5" s="16">
        <v>12</v>
      </c>
      <c r="Z5" s="16">
        <v>12</v>
      </c>
      <c r="AA5" s="16">
        <v>1995</v>
      </c>
      <c r="AB5" s="1">
        <f>2026-AA5</f>
        <v>31</v>
      </c>
      <c r="AC5" s="5">
        <v>4</v>
      </c>
      <c r="AD5" s="34">
        <v>73.134530020968754</v>
      </c>
      <c r="AE5" s="18">
        <v>50000</v>
      </c>
      <c r="AF5" s="17">
        <f>ROUND(IF($AD5&gt;79,44-(($AD5-79)*(14/4)),IF($AD5&gt;76,67-(($AD5-76)*(23/3)),IF(110-(($AD5-70.4)*(43/5.6))&gt;119,119,110-(($AD5-70.4)*(43/5.6)))))*0.93,0)</f>
        <v>83</v>
      </c>
      <c r="AG5" s="17">
        <f>ROUND(IF($AD5&gt;79,37-(($AD5-79)*(9/4)),IF($AD5&gt;76,54-(($AD5-76)*(17/3)),IF(93-(($AD5-70.4)*(39/5.6))&gt;100,100,93-(($AD5-70.4)*(39/5.6)))))*0.93,0)</f>
        <v>69</v>
      </c>
      <c r="AH5" s="17">
        <f>ROUND(IF($AD5&gt;79,32-(($AD5-79)*(8/4)),IF($AD5&gt;76,48-(($AD5-76)*(16/3)),IF(86-(($AD5-70.4)*(38/5.6))&gt;95,95,86-(($AD5-70.4)*(38/5.6)))))*0.93,0)</f>
        <v>63</v>
      </c>
      <c r="AI5" s="32"/>
      <c r="AL5" s="5">
        <v>0</v>
      </c>
      <c r="AM5" s="5">
        <v>0</v>
      </c>
    </row>
    <row r="6" spans="1:52" x14ac:dyDescent="0.3">
      <c r="A6" s="15">
        <v>5</v>
      </c>
      <c r="B6" s="19" t="s">
        <v>4139</v>
      </c>
      <c r="C6" s="20" t="s">
        <v>2305</v>
      </c>
      <c r="D6" s="21">
        <v>63</v>
      </c>
      <c r="E6" s="21">
        <v>72</v>
      </c>
      <c r="F6" s="21">
        <v>71</v>
      </c>
      <c r="G6" s="21">
        <v>70</v>
      </c>
      <c r="H6" s="21">
        <v>60</v>
      </c>
      <c r="I6" s="21">
        <v>68</v>
      </c>
      <c r="J6" s="21">
        <v>71</v>
      </c>
      <c r="K6" s="21">
        <v>68</v>
      </c>
      <c r="L6" s="21">
        <v>58</v>
      </c>
      <c r="M6" s="21">
        <v>62</v>
      </c>
      <c r="N6" s="21">
        <v>67</v>
      </c>
      <c r="O6" s="21">
        <v>64</v>
      </c>
      <c r="P6" s="21">
        <v>69</v>
      </c>
      <c r="Q6" s="21">
        <v>59</v>
      </c>
      <c r="R6" s="36" t="s">
        <v>4316</v>
      </c>
      <c r="S6" s="27" t="s">
        <v>4316</v>
      </c>
      <c r="T6" s="10" t="s">
        <v>4131</v>
      </c>
      <c r="U6" s="28" t="s">
        <v>751</v>
      </c>
      <c r="V6" s="22" t="s">
        <v>817</v>
      </c>
      <c r="W6" s="23">
        <v>3</v>
      </c>
      <c r="X6" s="23">
        <v>46</v>
      </c>
      <c r="Y6" s="39">
        <v>24</v>
      </c>
      <c r="Z6" s="40">
        <v>3</v>
      </c>
      <c r="AA6" s="16">
        <v>2003</v>
      </c>
      <c r="AB6" s="1">
        <f>2026-AA6</f>
        <v>23</v>
      </c>
      <c r="AC6" s="30">
        <v>5</v>
      </c>
      <c r="AD6" s="41">
        <v>70.306688267473604</v>
      </c>
      <c r="AE6" s="18">
        <v>50000</v>
      </c>
      <c r="AF6" s="31">
        <v>111</v>
      </c>
      <c r="AG6" s="31">
        <v>93</v>
      </c>
      <c r="AH6" s="31">
        <v>88</v>
      </c>
      <c r="AI6" s="32"/>
      <c r="AJ6" s="5" t="s">
        <v>3917</v>
      </c>
      <c r="AK6" s="5" t="s">
        <v>3917</v>
      </c>
      <c r="AL6" s="35"/>
      <c r="AM6" s="35"/>
    </row>
    <row r="7" spans="1:52" x14ac:dyDescent="0.3">
      <c r="A7" s="15">
        <v>6</v>
      </c>
      <c r="B7" s="8" t="s">
        <v>3320</v>
      </c>
      <c r="C7" s="9" t="s">
        <v>235</v>
      </c>
      <c r="D7" s="21">
        <v>70</v>
      </c>
      <c r="E7" s="21">
        <v>60</v>
      </c>
      <c r="F7" s="21">
        <v>64</v>
      </c>
      <c r="G7" s="21">
        <v>67</v>
      </c>
      <c r="H7" s="21">
        <v>68</v>
      </c>
      <c r="I7" s="21">
        <v>64</v>
      </c>
      <c r="J7" s="21">
        <v>65</v>
      </c>
      <c r="K7" s="21">
        <v>66</v>
      </c>
      <c r="L7" s="21">
        <v>61</v>
      </c>
      <c r="M7" s="21">
        <v>69</v>
      </c>
      <c r="N7" s="21">
        <v>70</v>
      </c>
      <c r="O7" s="21">
        <v>67</v>
      </c>
      <c r="P7" s="21">
        <v>67</v>
      </c>
      <c r="Q7" s="21">
        <v>71</v>
      </c>
      <c r="R7" s="33" t="s">
        <v>524</v>
      </c>
      <c r="S7" s="3" t="s">
        <v>524</v>
      </c>
      <c r="T7" s="10" t="s">
        <v>4133</v>
      </c>
      <c r="U7" s="2" t="s">
        <v>1568</v>
      </c>
      <c r="V7" s="4" t="s">
        <v>822</v>
      </c>
      <c r="W7" s="11">
        <v>2</v>
      </c>
      <c r="X7" s="11">
        <v>0</v>
      </c>
      <c r="Y7" s="16">
        <v>19</v>
      </c>
      <c r="Z7" s="16">
        <v>2</v>
      </c>
      <c r="AA7" s="16">
        <v>1996</v>
      </c>
      <c r="AB7" s="1">
        <f>2026-AA7</f>
        <v>30</v>
      </c>
      <c r="AC7" s="5">
        <v>3</v>
      </c>
      <c r="AD7" s="34">
        <v>68.510244247016644</v>
      </c>
      <c r="AE7" s="18">
        <v>0</v>
      </c>
      <c r="AF7" s="17">
        <f>ROUND(IF($AD7&gt;79,44-(($AD7-79)*(14/4)),IF($AD7&gt;76,67-(($AD7-76)*(23/3)),IF(110-(($AD7-70.4)*(43/5.6))&gt;119,119,110-(($AD7-70.4)*(43/5.6)))))*0.93,0)</f>
        <v>111</v>
      </c>
      <c r="AG7" s="17">
        <f>ROUND(IF($AD7&gt;79,37-(($AD7-79)*(9/4)),IF($AD7&gt;76,54-(($AD7-76)*(17/3)),IF(93-(($AD7-70.4)*(39/5.6))&gt;100,100,93-(($AD7-70.4)*(39/5.6)))))*0.93,0)</f>
        <v>93</v>
      </c>
      <c r="AH7" s="17">
        <f>ROUND(IF($AD7&gt;79,32-(($AD7-79)*(8/4)),IF($AD7&gt;76,48-(($AD7-76)*(16/3)),IF(86-(($AD7-70.4)*(38/5.6))&gt;95,95,86-(($AD7-70.4)*(38/5.6)))))*0.93,0)</f>
        <v>88</v>
      </c>
      <c r="AI7" s="32"/>
      <c r="AL7" s="5">
        <v>170</v>
      </c>
      <c r="AM7" s="5">
        <v>58</v>
      </c>
    </row>
    <row r="8" spans="1:52" x14ac:dyDescent="0.3">
      <c r="A8" s="15">
        <v>7</v>
      </c>
      <c r="B8" s="8" t="s">
        <v>2617</v>
      </c>
      <c r="C8" s="9" t="s">
        <v>2618</v>
      </c>
      <c r="D8" s="21">
        <v>66</v>
      </c>
      <c r="E8" s="21">
        <v>67</v>
      </c>
      <c r="F8" s="21">
        <v>68</v>
      </c>
      <c r="G8" s="21">
        <v>69</v>
      </c>
      <c r="H8" s="21">
        <v>61</v>
      </c>
      <c r="I8" s="21">
        <v>66</v>
      </c>
      <c r="J8" s="21">
        <v>68</v>
      </c>
      <c r="K8" s="21">
        <v>67</v>
      </c>
      <c r="L8" s="21">
        <v>60</v>
      </c>
      <c r="M8" s="21">
        <v>62</v>
      </c>
      <c r="N8" s="21">
        <v>63</v>
      </c>
      <c r="O8" s="21">
        <v>76</v>
      </c>
      <c r="P8" s="21">
        <v>62</v>
      </c>
      <c r="Q8" s="21">
        <v>61</v>
      </c>
      <c r="R8" s="33" t="s">
        <v>524</v>
      </c>
      <c r="S8" s="3" t="s">
        <v>524</v>
      </c>
      <c r="T8" s="10" t="s">
        <v>4133</v>
      </c>
      <c r="U8" s="2" t="s">
        <v>584</v>
      </c>
      <c r="V8" s="4" t="s">
        <v>820</v>
      </c>
      <c r="W8" s="11">
        <v>3</v>
      </c>
      <c r="X8" s="11">
        <v>35</v>
      </c>
      <c r="Y8" s="16">
        <v>27</v>
      </c>
      <c r="Z8" s="16">
        <v>11</v>
      </c>
      <c r="AA8" s="16">
        <v>1996</v>
      </c>
      <c r="AB8" s="1">
        <f>2026-AA8</f>
        <v>30</v>
      </c>
      <c r="AC8" s="5">
        <v>6</v>
      </c>
      <c r="AD8" s="34">
        <v>68.590424809219016</v>
      </c>
      <c r="AE8" s="18">
        <v>0</v>
      </c>
      <c r="AF8" s="17">
        <f>ROUND(IF($AD8&gt;79,44-(($AD8-79)*(14/4)),IF($AD8&gt;76,67-(($AD8-76)*(23/3)),IF(110-(($AD8-70.4)*(43/5.6))&gt;119,119,110-(($AD8-70.4)*(43/5.6)))))*0.93,0)</f>
        <v>111</v>
      </c>
      <c r="AG8" s="17">
        <f>ROUND(IF($AD8&gt;79,37-(($AD8-79)*(9/4)),IF($AD8&gt;76,54-(($AD8-76)*(17/3)),IF(93-(($AD8-70.4)*(39/5.6))&gt;100,100,93-(($AD8-70.4)*(39/5.6)))))*0.93,0)</f>
        <v>93</v>
      </c>
      <c r="AH8" s="17">
        <f>ROUND(IF($AD8&gt;79,32-(($AD8-79)*(8/4)),IF($AD8&gt;76,48-(($AD8-76)*(16/3)),IF(86-(($AD8-70.4)*(38/5.6))&gt;95,95,86-(($AD8-70.4)*(38/5.6)))))*0.93,0)</f>
        <v>88</v>
      </c>
      <c r="AI8" s="32"/>
      <c r="AL8" s="5">
        <v>0</v>
      </c>
      <c r="AM8" s="5">
        <v>0</v>
      </c>
    </row>
    <row r="9" spans="1:52" x14ac:dyDescent="0.3">
      <c r="A9" s="15">
        <v>8</v>
      </c>
      <c r="B9" s="8" t="s">
        <v>1242</v>
      </c>
      <c r="C9" s="9" t="s">
        <v>106</v>
      </c>
      <c r="D9" s="21">
        <v>57</v>
      </c>
      <c r="E9" s="21">
        <v>62</v>
      </c>
      <c r="F9" s="21">
        <v>61</v>
      </c>
      <c r="G9" s="21">
        <v>59</v>
      </c>
      <c r="H9" s="21">
        <v>61</v>
      </c>
      <c r="I9" s="21">
        <v>56</v>
      </c>
      <c r="J9" s="21">
        <v>52</v>
      </c>
      <c r="K9" s="21">
        <v>53</v>
      </c>
      <c r="L9" s="21">
        <v>46</v>
      </c>
      <c r="M9" s="21">
        <v>47</v>
      </c>
      <c r="N9" s="21">
        <v>53</v>
      </c>
      <c r="O9" s="21">
        <v>55</v>
      </c>
      <c r="P9" s="21">
        <v>50</v>
      </c>
      <c r="Q9" s="21">
        <v>59</v>
      </c>
      <c r="R9" s="65" t="s">
        <v>524</v>
      </c>
      <c r="S9" s="3" t="s">
        <v>524</v>
      </c>
      <c r="T9" s="10" t="s">
        <v>4133</v>
      </c>
      <c r="U9" s="2" t="s">
        <v>584</v>
      </c>
      <c r="V9" s="4" t="s">
        <v>820</v>
      </c>
      <c r="W9" s="11">
        <v>4</v>
      </c>
      <c r="X9" s="11">
        <v>100</v>
      </c>
      <c r="Y9" s="68">
        <v>20</v>
      </c>
      <c r="Z9" s="68">
        <v>4</v>
      </c>
      <c r="AA9" s="68">
        <v>1989</v>
      </c>
      <c r="AB9" s="1">
        <f>2026-AA9</f>
        <v>37</v>
      </c>
      <c r="AC9" s="5">
        <v>5</v>
      </c>
      <c r="AD9" s="34">
        <v>59.781962935982435</v>
      </c>
      <c r="AE9" s="18">
        <v>0</v>
      </c>
      <c r="AF9" s="17">
        <f>ROUND(IF($AD9&gt;79,44-(($AD9-79)*(14/4)),IF($AD9&gt;76,67-(($AD9-76)*(23/3)),IF(110-(($AD9-70.4)*(43/5.6))&gt;119,119,110-(($AD9-70.4)*(43/5.6)))))*0.93,0)</f>
        <v>111</v>
      </c>
      <c r="AG9" s="17">
        <f>ROUND(IF($AD9&gt;79,37-(($AD9-79)*(9/4)),IF($AD9&gt;76,54-(($AD9-76)*(17/3)),IF(93-(($AD9-70.4)*(39/5.6))&gt;100,100,93-(($AD9-70.4)*(39/5.6)))))*0.93,0)</f>
        <v>93</v>
      </c>
      <c r="AH9" s="17">
        <f>ROUND(IF($AD9&gt;79,32-(($AD9-79)*(8/4)),IF($AD9&gt;76,48-(($AD9-76)*(16/3)),IF(86-(($AD9-70.4)*(38/5.6))&gt;95,95,86-(($AD9-70.4)*(38/5.6)))))*0.93,0)</f>
        <v>88</v>
      </c>
      <c r="AI9" s="32"/>
      <c r="AL9" s="5">
        <v>182</v>
      </c>
      <c r="AM9" s="5">
        <v>59</v>
      </c>
    </row>
    <row r="10" spans="1:52" x14ac:dyDescent="0.3">
      <c r="A10" s="15">
        <v>9</v>
      </c>
      <c r="B10" s="8" t="s">
        <v>4036</v>
      </c>
      <c r="C10" s="9" t="s">
        <v>4037</v>
      </c>
      <c r="D10" s="21">
        <v>56</v>
      </c>
      <c r="E10" s="21">
        <v>68</v>
      </c>
      <c r="F10" s="21">
        <v>67</v>
      </c>
      <c r="G10" s="21">
        <v>65</v>
      </c>
      <c r="H10" s="21">
        <v>54</v>
      </c>
      <c r="I10" s="21">
        <v>67</v>
      </c>
      <c r="J10" s="21">
        <v>68</v>
      </c>
      <c r="K10" s="21">
        <v>67</v>
      </c>
      <c r="L10" s="21">
        <v>54</v>
      </c>
      <c r="M10" s="21">
        <v>57</v>
      </c>
      <c r="N10" s="21">
        <v>68</v>
      </c>
      <c r="O10" s="21">
        <v>69</v>
      </c>
      <c r="P10" s="21">
        <v>65</v>
      </c>
      <c r="Q10" s="21">
        <v>52</v>
      </c>
      <c r="R10" s="33" t="s">
        <v>524</v>
      </c>
      <c r="S10" s="3" t="s">
        <v>524</v>
      </c>
      <c r="T10" s="10" t="s">
        <v>4133</v>
      </c>
      <c r="U10" s="2" t="s">
        <v>581</v>
      </c>
      <c r="V10" s="4" t="s">
        <v>822</v>
      </c>
      <c r="W10" s="11">
        <v>1</v>
      </c>
      <c r="X10" s="11">
        <v>0</v>
      </c>
      <c r="Y10" s="16">
        <v>19</v>
      </c>
      <c r="Z10" s="16">
        <v>4</v>
      </c>
      <c r="AA10" s="16">
        <v>2002</v>
      </c>
      <c r="AB10" s="1">
        <f>2026-AA10</f>
        <v>24</v>
      </c>
      <c r="AC10" s="5">
        <v>3</v>
      </c>
      <c r="AD10" s="34">
        <v>66.212634877990254</v>
      </c>
      <c r="AE10" s="18">
        <v>0</v>
      </c>
      <c r="AF10" s="17">
        <f>ROUND(IF($AD10&gt;79,44-(($AD10-79)*(14/4)),IF($AD10&gt;76,67-(($AD10-76)*(23/3)),IF(110-(($AD10-70.4)*(43/5.6))&gt;119,119,110-(($AD10-70.4)*(43/5.6)))))*0.93,0)</f>
        <v>111</v>
      </c>
      <c r="AG10" s="17">
        <f>ROUND(IF($AD10&gt;79,37-(($AD10-79)*(9/4)),IF($AD10&gt;76,54-(($AD10-76)*(17/3)),IF(93-(($AD10-70.4)*(39/5.6))&gt;100,100,93-(($AD10-70.4)*(39/5.6)))))*0.93,0)</f>
        <v>93</v>
      </c>
      <c r="AH10" s="17">
        <f>ROUND(IF($AD10&gt;79,32-(($AD10-79)*(8/4)),IF($AD10&gt;76,48-(($AD10-76)*(16/3)),IF(86-(($AD10-70.4)*(38/5.6))&gt;95,95,86-(($AD10-70.4)*(38/5.6)))))*0.93,0)</f>
        <v>88</v>
      </c>
      <c r="AI10" s="32"/>
      <c r="AJ10" s="5" t="s">
        <v>3917</v>
      </c>
      <c r="AK10" s="5" t="s">
        <v>3917</v>
      </c>
      <c r="AL10" s="5">
        <v>192</v>
      </c>
      <c r="AM10" s="5">
        <v>82</v>
      </c>
    </row>
    <row r="11" spans="1:52" x14ac:dyDescent="0.3">
      <c r="A11" s="15">
        <v>10</v>
      </c>
      <c r="B11" s="8" t="s">
        <v>33</v>
      </c>
      <c r="C11" s="9" t="s">
        <v>1479</v>
      </c>
      <c r="D11" s="21">
        <v>75</v>
      </c>
      <c r="E11" s="21">
        <v>62</v>
      </c>
      <c r="F11" s="21">
        <v>65</v>
      </c>
      <c r="G11" s="21">
        <v>68</v>
      </c>
      <c r="H11" s="21">
        <v>62</v>
      </c>
      <c r="I11" s="21">
        <v>69</v>
      </c>
      <c r="J11" s="21">
        <v>70</v>
      </c>
      <c r="K11" s="21">
        <v>77</v>
      </c>
      <c r="L11" s="21">
        <v>72</v>
      </c>
      <c r="M11" s="21">
        <v>77</v>
      </c>
      <c r="N11" s="21">
        <v>78</v>
      </c>
      <c r="O11" s="21">
        <v>56</v>
      </c>
      <c r="P11" s="21">
        <v>60</v>
      </c>
      <c r="Q11" s="21">
        <v>62</v>
      </c>
      <c r="R11" s="33" t="s">
        <v>4317</v>
      </c>
      <c r="S11" s="3" t="s">
        <v>4317</v>
      </c>
      <c r="T11" s="10" t="s">
        <v>4132</v>
      </c>
      <c r="U11" s="2" t="s">
        <v>1315</v>
      </c>
      <c r="V11" s="4" t="s">
        <v>821</v>
      </c>
      <c r="W11" s="11">
        <v>4</v>
      </c>
      <c r="X11" s="11">
        <v>100</v>
      </c>
      <c r="Y11" s="16">
        <v>3</v>
      </c>
      <c r="Z11" s="16">
        <v>12</v>
      </c>
      <c r="AA11" s="16">
        <v>1994</v>
      </c>
      <c r="AB11" s="1">
        <f>2026-AA11</f>
        <v>32</v>
      </c>
      <c r="AC11" s="5">
        <v>4</v>
      </c>
      <c r="AD11" s="34">
        <v>75.249260003284391</v>
      </c>
      <c r="AE11" s="18">
        <v>50000</v>
      </c>
      <c r="AF11" s="17">
        <f>ROUND(IF($AD11&gt;79,44-(($AD11-79)*(14/4)),IF($AD11&gt;76,67-(($AD11-76)*(23/3)),IF(110-(($AD11-70.4)*(43/5.6))&gt;119,119,110-(($AD11-70.4)*(43/5.6)))))*0.93,0)</f>
        <v>68</v>
      </c>
      <c r="AG11" s="17">
        <f>ROUND(IF($AD11&gt;79,37-(($AD11-79)*(9/4)),IF($AD11&gt;76,54-(($AD11-76)*(17/3)),IF(93-(($AD11-70.4)*(39/5.6))&gt;100,100,93-(($AD11-70.4)*(39/5.6)))))*0.93,0)</f>
        <v>55</v>
      </c>
      <c r="AH11" s="17">
        <f>ROUND(IF($AD11&gt;79,32-(($AD11-79)*(8/4)),IF($AD11&gt;76,48-(($AD11-76)*(16/3)),IF(86-(($AD11-70.4)*(38/5.6))&gt;95,95,86-(($AD11-70.4)*(38/5.6)))))*0.93,0)</f>
        <v>49</v>
      </c>
      <c r="AI11" s="32"/>
      <c r="AL11" s="5">
        <v>179</v>
      </c>
      <c r="AM11" s="5">
        <v>68</v>
      </c>
    </row>
    <row r="12" spans="1:52" x14ac:dyDescent="0.3">
      <c r="A12" s="15">
        <v>11</v>
      </c>
      <c r="B12" s="8" t="s">
        <v>2940</v>
      </c>
      <c r="C12" s="9" t="s">
        <v>139</v>
      </c>
      <c r="D12" s="21">
        <v>75</v>
      </c>
      <c r="E12" s="21">
        <v>61</v>
      </c>
      <c r="F12" s="21">
        <v>65</v>
      </c>
      <c r="G12" s="21">
        <v>69</v>
      </c>
      <c r="H12" s="21">
        <v>62</v>
      </c>
      <c r="I12" s="21">
        <v>74</v>
      </c>
      <c r="J12" s="21">
        <v>73</v>
      </c>
      <c r="K12" s="21">
        <v>68</v>
      </c>
      <c r="L12" s="21">
        <v>73</v>
      </c>
      <c r="M12" s="21">
        <v>75</v>
      </c>
      <c r="N12" s="21">
        <v>73</v>
      </c>
      <c r="O12" s="21">
        <v>66</v>
      </c>
      <c r="P12" s="21">
        <v>68</v>
      </c>
      <c r="Q12" s="21">
        <v>63</v>
      </c>
      <c r="R12" s="33" t="s">
        <v>524</v>
      </c>
      <c r="S12" s="3" t="s">
        <v>4318</v>
      </c>
      <c r="T12" s="10" t="s">
        <v>4133</v>
      </c>
      <c r="U12" s="2" t="s">
        <v>598</v>
      </c>
      <c r="V12" s="4" t="s">
        <v>819</v>
      </c>
      <c r="W12" s="11">
        <v>4</v>
      </c>
      <c r="X12" s="11">
        <v>100</v>
      </c>
      <c r="Y12" s="16">
        <v>29</v>
      </c>
      <c r="Z12" s="16">
        <v>11</v>
      </c>
      <c r="AA12" s="16">
        <v>1994</v>
      </c>
      <c r="AB12" s="1">
        <f>2026-AA12</f>
        <v>32</v>
      </c>
      <c r="AC12" s="5">
        <v>4</v>
      </c>
      <c r="AD12" s="34">
        <v>73.739392908566302</v>
      </c>
      <c r="AE12" s="18">
        <v>50000</v>
      </c>
      <c r="AF12" s="17">
        <f>ROUND(IF($AD12&gt;79,44-(($AD12-79)*(14/4)),IF($AD12&gt;76,67-(($AD12-76)*(23/3)),IF(110-(($AD12-70.4)*(43/5.6))&gt;119,119,110-(($AD12-70.4)*(43/5.6)))))*0.93,0)</f>
        <v>78</v>
      </c>
      <c r="AG12" s="17">
        <f>ROUND(IF($AD12&gt;79,37-(($AD12-79)*(9/4)),IF($AD12&gt;76,54-(($AD12-76)*(17/3)),IF(93-(($AD12-70.4)*(39/5.6))&gt;100,100,93-(($AD12-70.4)*(39/5.6)))))*0.93,0)</f>
        <v>65</v>
      </c>
      <c r="AH12" s="17">
        <f>ROUND(IF($AD12&gt;79,32-(($AD12-79)*(8/4)),IF($AD12&gt;76,48-(($AD12-76)*(16/3)),IF(86-(($AD12-70.4)*(38/5.6))&gt;95,95,86-(($AD12-70.4)*(38/5.6)))))*0.93,0)</f>
        <v>59</v>
      </c>
      <c r="AI12" s="32"/>
      <c r="AL12" s="5">
        <v>176</v>
      </c>
      <c r="AM12" s="5">
        <v>73</v>
      </c>
    </row>
    <row r="13" spans="1:52" x14ac:dyDescent="0.3">
      <c r="A13" s="15">
        <v>12</v>
      </c>
      <c r="B13" s="8" t="s">
        <v>752</v>
      </c>
      <c r="C13" s="9" t="s">
        <v>131</v>
      </c>
      <c r="D13" s="21">
        <v>52</v>
      </c>
      <c r="E13" s="21">
        <v>61</v>
      </c>
      <c r="F13" s="21">
        <v>58</v>
      </c>
      <c r="G13" s="21">
        <v>54</v>
      </c>
      <c r="H13" s="21">
        <v>57</v>
      </c>
      <c r="I13" s="21">
        <v>53</v>
      </c>
      <c r="J13" s="21">
        <v>49</v>
      </c>
      <c r="K13" s="21">
        <v>50</v>
      </c>
      <c r="L13" s="21">
        <v>46</v>
      </c>
      <c r="M13" s="21">
        <v>46</v>
      </c>
      <c r="N13" s="21">
        <v>45</v>
      </c>
      <c r="O13" s="21">
        <v>48</v>
      </c>
      <c r="P13" s="21">
        <v>46</v>
      </c>
      <c r="Q13" s="21">
        <v>57</v>
      </c>
      <c r="R13" s="65" t="s">
        <v>524</v>
      </c>
      <c r="S13" s="3" t="s">
        <v>524</v>
      </c>
      <c r="T13" s="67" t="s">
        <v>4133</v>
      </c>
      <c r="U13" s="2" t="s">
        <v>586</v>
      </c>
      <c r="V13" s="4" t="s">
        <v>819</v>
      </c>
      <c r="W13" s="11">
        <v>4</v>
      </c>
      <c r="X13" s="11">
        <v>100</v>
      </c>
      <c r="Y13" s="68">
        <v>18</v>
      </c>
      <c r="Z13" s="68">
        <v>2</v>
      </c>
      <c r="AA13" s="68">
        <v>1989</v>
      </c>
      <c r="AB13" s="1">
        <f>2026-AA13</f>
        <v>37</v>
      </c>
      <c r="AC13" s="5">
        <v>5</v>
      </c>
      <c r="AD13" s="34">
        <v>57.267032804678934</v>
      </c>
      <c r="AE13" s="18">
        <v>0</v>
      </c>
      <c r="AF13" s="17">
        <f>ROUND(IF($AD13&gt;79,44-(($AD13-79)*(14/4)),IF($AD13&gt;76,67-(($AD13-76)*(23/3)),IF(110-(($AD13-70.4)*(43/5.6))&gt;119,119,110-(($AD13-70.4)*(43/5.6)))))*0.93,0)</f>
        <v>111</v>
      </c>
      <c r="AG13" s="17">
        <f>ROUND(IF($AD13&gt;79,37-(($AD13-79)*(9/4)),IF($AD13&gt;76,54-(($AD13-76)*(17/3)),IF(93-(($AD13-70.4)*(39/5.6))&gt;100,100,93-(($AD13-70.4)*(39/5.6)))))*0.93,0)</f>
        <v>93</v>
      </c>
      <c r="AH13" s="17">
        <f>ROUND(IF($AD13&gt;79,32-(($AD13-79)*(8/4)),IF($AD13&gt;76,48-(($AD13-76)*(16/3)),IF(86-(($AD13-70.4)*(38/5.6))&gt;95,95,86-(($AD13-70.4)*(38/5.6)))))*0.93,0)</f>
        <v>88</v>
      </c>
      <c r="AI13" s="32"/>
      <c r="AL13" s="5">
        <v>0</v>
      </c>
      <c r="AM13" s="5">
        <v>0</v>
      </c>
    </row>
    <row r="14" spans="1:52" x14ac:dyDescent="0.3">
      <c r="A14" s="15">
        <v>13</v>
      </c>
      <c r="B14" s="8" t="s">
        <v>3344</v>
      </c>
      <c r="C14" s="9" t="s">
        <v>3345</v>
      </c>
      <c r="D14" s="21">
        <v>73</v>
      </c>
      <c r="E14" s="21">
        <v>67</v>
      </c>
      <c r="F14" s="21">
        <v>71</v>
      </c>
      <c r="G14" s="21">
        <v>74</v>
      </c>
      <c r="H14" s="21">
        <v>62</v>
      </c>
      <c r="I14" s="21">
        <v>76</v>
      </c>
      <c r="J14" s="21">
        <v>73</v>
      </c>
      <c r="K14" s="21">
        <v>70</v>
      </c>
      <c r="L14" s="21">
        <v>73</v>
      </c>
      <c r="M14" s="21">
        <v>71</v>
      </c>
      <c r="N14" s="21">
        <v>73</v>
      </c>
      <c r="O14" s="21">
        <v>72</v>
      </c>
      <c r="P14" s="21">
        <v>68</v>
      </c>
      <c r="Q14" s="21">
        <v>64</v>
      </c>
      <c r="R14" s="33" t="s">
        <v>3039</v>
      </c>
      <c r="S14" s="3" t="s">
        <v>3039</v>
      </c>
      <c r="T14" s="10" t="s">
        <v>4130</v>
      </c>
      <c r="U14" s="2" t="s">
        <v>552</v>
      </c>
      <c r="V14" s="4" t="s">
        <v>821</v>
      </c>
      <c r="W14" s="11">
        <v>4</v>
      </c>
      <c r="X14" s="11">
        <v>100</v>
      </c>
      <c r="Y14" s="16">
        <v>15</v>
      </c>
      <c r="Z14" s="16">
        <v>12</v>
      </c>
      <c r="AA14" s="16">
        <v>1995</v>
      </c>
      <c r="AB14" s="1">
        <f>2026-AA14</f>
        <v>31</v>
      </c>
      <c r="AC14" s="5">
        <v>4</v>
      </c>
      <c r="AD14" s="34">
        <v>74.479522192540941</v>
      </c>
      <c r="AE14" s="18">
        <v>75000</v>
      </c>
      <c r="AF14" s="17">
        <f>ROUND(IF($AD14&gt;79,44-(($AD14-79)*(14/4)),IF($AD14&gt;76,67-(($AD14-76)*(23/3)),IF(110-(($AD14-70.4)*(43/5.6))&gt;119,119,110-(($AD14-70.4)*(43/5.6)))))*0.93,0)</f>
        <v>73</v>
      </c>
      <c r="AG14" s="17">
        <f>ROUND(IF($AD14&gt;79,37-(($AD14-79)*(9/4)),IF($AD14&gt;76,54-(($AD14-76)*(17/3)),IF(93-(($AD14-70.4)*(39/5.6))&gt;100,100,93-(($AD14-70.4)*(39/5.6)))))*0.93,0)</f>
        <v>60</v>
      </c>
      <c r="AH14" s="17">
        <f>ROUND(IF($AD14&gt;79,32-(($AD14-79)*(8/4)),IF($AD14&gt;76,48-(($AD14-76)*(16/3)),IF(86-(($AD14-70.4)*(38/5.6))&gt;95,95,86-(($AD14-70.4)*(38/5.6)))))*0.93,0)</f>
        <v>54</v>
      </c>
      <c r="AI14" s="5" t="s">
        <v>3917</v>
      </c>
      <c r="AL14" s="5">
        <v>0</v>
      </c>
      <c r="AM14" s="5">
        <v>0</v>
      </c>
    </row>
    <row r="15" spans="1:52" x14ac:dyDescent="0.3">
      <c r="A15" s="15">
        <v>14</v>
      </c>
      <c r="B15" s="8" t="s">
        <v>2867</v>
      </c>
      <c r="C15" s="9" t="s">
        <v>309</v>
      </c>
      <c r="D15" s="21">
        <v>68</v>
      </c>
      <c r="E15" s="21">
        <v>59</v>
      </c>
      <c r="F15" s="21">
        <v>61</v>
      </c>
      <c r="G15" s="21">
        <v>62</v>
      </c>
      <c r="H15" s="21">
        <v>58</v>
      </c>
      <c r="I15" s="21">
        <v>66</v>
      </c>
      <c r="J15" s="21">
        <v>69</v>
      </c>
      <c r="K15" s="21">
        <v>64</v>
      </c>
      <c r="L15" s="21">
        <v>58</v>
      </c>
      <c r="M15" s="21">
        <v>70</v>
      </c>
      <c r="N15" s="21">
        <v>71</v>
      </c>
      <c r="O15" s="21">
        <v>63</v>
      </c>
      <c r="P15" s="21">
        <v>64</v>
      </c>
      <c r="Q15" s="21">
        <v>60</v>
      </c>
      <c r="R15" s="33" t="s">
        <v>524</v>
      </c>
      <c r="S15" s="3" t="s">
        <v>524</v>
      </c>
      <c r="T15" s="10" t="s">
        <v>4133</v>
      </c>
      <c r="U15" s="2" t="s">
        <v>595</v>
      </c>
      <c r="V15" s="4" t="s">
        <v>819</v>
      </c>
      <c r="W15" s="11">
        <v>4</v>
      </c>
      <c r="X15" s="11">
        <v>100</v>
      </c>
      <c r="Y15" s="16">
        <v>16</v>
      </c>
      <c r="Z15" s="16">
        <v>6</v>
      </c>
      <c r="AA15" s="16">
        <v>1994</v>
      </c>
      <c r="AB15" s="1">
        <f>2026-AA15</f>
        <v>32</v>
      </c>
      <c r="AC15" s="5">
        <v>5</v>
      </c>
      <c r="AD15" s="34">
        <v>68.20780372340873</v>
      </c>
      <c r="AE15" s="18">
        <v>0</v>
      </c>
      <c r="AF15" s="17">
        <f>ROUND(IF($AD15&gt;79,44-(($AD15-79)*(14/4)),IF($AD15&gt;76,67-(($AD15-76)*(23/3)),IF(110-(($AD15-70.4)*(43/5.6))&gt;119,119,110-(($AD15-70.4)*(43/5.6)))))*0.93,0)</f>
        <v>111</v>
      </c>
      <c r="AG15" s="17">
        <f>ROUND(IF($AD15&gt;79,37-(($AD15-79)*(9/4)),IF($AD15&gt;76,54-(($AD15-76)*(17/3)),IF(93-(($AD15-70.4)*(39/5.6))&gt;100,100,93-(($AD15-70.4)*(39/5.6)))))*0.93,0)</f>
        <v>93</v>
      </c>
      <c r="AH15" s="17">
        <f>ROUND(IF($AD15&gt;79,32-(($AD15-79)*(8/4)),IF($AD15&gt;76,48-(($AD15-76)*(16/3)),IF(86-(($AD15-70.4)*(38/5.6))&gt;95,95,86-(($AD15-70.4)*(38/5.6)))))*0.93,0)</f>
        <v>88</v>
      </c>
      <c r="AL15" s="5">
        <v>0</v>
      </c>
      <c r="AM15" s="5">
        <v>0</v>
      </c>
      <c r="AR15" t="s">
        <v>3917</v>
      </c>
    </row>
    <row r="16" spans="1:52" x14ac:dyDescent="0.3">
      <c r="A16" s="15">
        <v>15</v>
      </c>
      <c r="B16" s="8" t="s">
        <v>3757</v>
      </c>
      <c r="C16" s="9" t="s">
        <v>3758</v>
      </c>
      <c r="D16" s="21">
        <v>73</v>
      </c>
      <c r="E16" s="21">
        <v>54</v>
      </c>
      <c r="F16" s="21">
        <v>55</v>
      </c>
      <c r="G16" s="21">
        <v>56</v>
      </c>
      <c r="H16" s="21">
        <v>78</v>
      </c>
      <c r="I16" s="21">
        <v>75</v>
      </c>
      <c r="J16" s="21">
        <v>72</v>
      </c>
      <c r="K16" s="21">
        <v>70</v>
      </c>
      <c r="L16" s="21">
        <v>58</v>
      </c>
      <c r="M16" s="21">
        <v>60</v>
      </c>
      <c r="N16" s="21">
        <v>72</v>
      </c>
      <c r="O16" s="21">
        <v>77</v>
      </c>
      <c r="P16" s="21">
        <v>69</v>
      </c>
      <c r="Q16" s="21">
        <v>78</v>
      </c>
      <c r="R16" s="33" t="s">
        <v>4504</v>
      </c>
      <c r="S16" s="33" t="s">
        <v>4504</v>
      </c>
      <c r="T16" s="10" t="s">
        <v>4131</v>
      </c>
      <c r="U16" s="2" t="s">
        <v>584</v>
      </c>
      <c r="V16" s="4" t="s">
        <v>820</v>
      </c>
      <c r="W16" s="11">
        <v>4</v>
      </c>
      <c r="X16" s="11">
        <v>14</v>
      </c>
      <c r="Y16" s="16">
        <v>14</v>
      </c>
      <c r="Z16" s="16">
        <v>4</v>
      </c>
      <c r="AA16" s="16">
        <v>2001</v>
      </c>
      <c r="AB16" s="1">
        <f>2026-AA16</f>
        <v>25</v>
      </c>
      <c r="AC16" s="5">
        <v>6</v>
      </c>
      <c r="AD16" s="34">
        <v>73.595972810746787</v>
      </c>
      <c r="AE16" s="18">
        <v>55000</v>
      </c>
      <c r="AF16" s="17">
        <f>ROUND(IF($AD16&gt;79,44-(($AD16-79)*(14/4)),IF($AD16&gt;76,67-(($AD16-76)*(23/3)),IF(110-(($AD16-70.4)*(43/5.6))&gt;119,119,110-(($AD16-70.4)*(43/5.6)))))*0.93,0)</f>
        <v>79</v>
      </c>
      <c r="AG16" s="17">
        <f>ROUND(IF($AD16&gt;79,37-(($AD16-79)*(9/4)),IF($AD16&gt;76,54-(($AD16-76)*(17/3)),IF(93-(($AD16-70.4)*(39/5.6))&gt;100,100,93-(($AD16-70.4)*(39/5.6)))))*0.93,0)</f>
        <v>66</v>
      </c>
      <c r="AH16" s="17">
        <f>ROUND(IF($AD16&gt;79,32-(($AD16-79)*(8/4)),IF($AD16&gt;76,48-(($AD16-76)*(16/3)),IF(86-(($AD16-70.4)*(38/5.6))&gt;95,95,86-(($AD16-70.4)*(38/5.6)))))*0.93,0)</f>
        <v>60</v>
      </c>
      <c r="AL16" s="5">
        <v>0</v>
      </c>
      <c r="AM16" s="5">
        <v>0</v>
      </c>
    </row>
    <row r="17" spans="1:39" x14ac:dyDescent="0.3">
      <c r="A17" s="15">
        <v>16</v>
      </c>
      <c r="B17" s="8" t="s">
        <v>2339</v>
      </c>
      <c r="C17" s="9" t="s">
        <v>2340</v>
      </c>
      <c r="D17" s="21">
        <v>69</v>
      </c>
      <c r="E17" s="21">
        <v>75</v>
      </c>
      <c r="F17" s="21">
        <v>75</v>
      </c>
      <c r="G17" s="21">
        <v>75</v>
      </c>
      <c r="H17" s="21">
        <v>63</v>
      </c>
      <c r="I17" s="21">
        <v>70</v>
      </c>
      <c r="J17" s="21">
        <v>75</v>
      </c>
      <c r="K17" s="21">
        <v>72</v>
      </c>
      <c r="L17" s="21">
        <v>70</v>
      </c>
      <c r="M17" s="21">
        <v>69</v>
      </c>
      <c r="N17" s="21">
        <v>74</v>
      </c>
      <c r="O17" s="21">
        <v>75</v>
      </c>
      <c r="P17" s="21">
        <v>72</v>
      </c>
      <c r="Q17" s="21">
        <v>61</v>
      </c>
      <c r="R17" s="33" t="s">
        <v>1247</v>
      </c>
      <c r="S17" s="3" t="s">
        <v>1247</v>
      </c>
      <c r="T17" s="10" t="s">
        <v>4130</v>
      </c>
      <c r="U17" s="2" t="s">
        <v>588</v>
      </c>
      <c r="V17" s="4" t="s">
        <v>819</v>
      </c>
      <c r="W17" s="11">
        <v>4</v>
      </c>
      <c r="X17" s="11">
        <v>100</v>
      </c>
      <c r="Y17" s="16">
        <v>24</v>
      </c>
      <c r="Z17" s="16">
        <v>1</v>
      </c>
      <c r="AA17" s="16">
        <v>1995</v>
      </c>
      <c r="AB17" s="1">
        <f>2026-AA17</f>
        <v>31</v>
      </c>
      <c r="AC17" s="5">
        <v>2</v>
      </c>
      <c r="AD17" s="34">
        <v>75.193145078164349</v>
      </c>
      <c r="AE17" s="18">
        <v>100000</v>
      </c>
      <c r="AF17" s="17">
        <f>ROUND(IF($AD17&gt;79,44-(($AD17-79)*(14/4)),IF($AD17&gt;76,67-(($AD17-76)*(23/3)),IF(110-(($AD17-70.4)*(43/5.6))&gt;119,119,110-(($AD17-70.4)*(43/5.6)))))*0.93,0)</f>
        <v>68</v>
      </c>
      <c r="AG17" s="17">
        <f>ROUND(IF($AD17&gt;79,37-(($AD17-79)*(9/4)),IF($AD17&gt;76,54-(($AD17-76)*(17/3)),IF(93-(($AD17-70.4)*(39/5.6))&gt;100,100,93-(($AD17-70.4)*(39/5.6)))))*0.93,0)</f>
        <v>55</v>
      </c>
      <c r="AH17" s="17">
        <f>ROUND(IF($AD17&gt;79,32-(($AD17-79)*(8/4)),IF($AD17&gt;76,48-(($AD17-76)*(16/3)),IF(86-(($AD17-70.4)*(38/5.6))&gt;95,95,86-(($AD17-70.4)*(38/5.6)))))*0.93,0)</f>
        <v>50</v>
      </c>
      <c r="AI17" s="5" t="s">
        <v>3917</v>
      </c>
      <c r="AL17" s="5">
        <v>0</v>
      </c>
      <c r="AM17" s="5">
        <v>0</v>
      </c>
    </row>
    <row r="18" spans="1:39" x14ac:dyDescent="0.3">
      <c r="A18" s="15">
        <v>17</v>
      </c>
      <c r="B18" s="8" t="s">
        <v>2112</v>
      </c>
      <c r="C18" s="9" t="s">
        <v>2113</v>
      </c>
      <c r="D18" s="21">
        <v>77</v>
      </c>
      <c r="E18" s="21">
        <v>62</v>
      </c>
      <c r="F18" s="21">
        <v>64</v>
      </c>
      <c r="G18" s="21">
        <v>66</v>
      </c>
      <c r="H18" s="21">
        <v>60</v>
      </c>
      <c r="I18" s="21">
        <v>74</v>
      </c>
      <c r="J18" s="21">
        <v>74</v>
      </c>
      <c r="K18" s="21">
        <v>65</v>
      </c>
      <c r="L18" s="21">
        <v>65</v>
      </c>
      <c r="M18" s="21">
        <v>62</v>
      </c>
      <c r="N18" s="21">
        <v>71</v>
      </c>
      <c r="O18" s="21">
        <v>85</v>
      </c>
      <c r="P18" s="21">
        <v>72</v>
      </c>
      <c r="Q18" s="21">
        <v>66</v>
      </c>
      <c r="R18" s="33" t="s">
        <v>3918</v>
      </c>
      <c r="S18" s="3" t="s">
        <v>3918</v>
      </c>
      <c r="T18" s="10" t="s">
        <v>4131</v>
      </c>
      <c r="U18" s="2" t="s">
        <v>878</v>
      </c>
      <c r="V18" s="4" t="s">
        <v>819</v>
      </c>
      <c r="W18" s="11">
        <v>4</v>
      </c>
      <c r="X18" s="11">
        <v>100</v>
      </c>
      <c r="Y18" s="16">
        <v>25</v>
      </c>
      <c r="Z18" s="16">
        <v>4</v>
      </c>
      <c r="AA18" s="16">
        <v>1994</v>
      </c>
      <c r="AB18" s="1">
        <f>2026-AA18</f>
        <v>32</v>
      </c>
      <c r="AC18" s="5">
        <v>3</v>
      </c>
      <c r="AD18" s="34">
        <v>71.491948158132374</v>
      </c>
      <c r="AE18" s="18">
        <v>60000</v>
      </c>
      <c r="AF18" s="17">
        <f>ROUND(IF($AD18&gt;79,44-(($AD18-79)*(14/4)),IF($AD18&gt;76,67-(($AD18-76)*(23/3)),IF(110-(($AD18-70.4)*(43/5.6))&gt;119,119,110-(($AD18-70.4)*(43/5.6)))))*0.93,0)</f>
        <v>95</v>
      </c>
      <c r="AG18" s="17">
        <f>ROUND(IF($AD18&gt;79,37-(($AD18-79)*(9/4)),IF($AD18&gt;76,54-(($AD18-76)*(17/3)),IF(93-(($AD18-70.4)*(39/5.6))&gt;100,100,93-(($AD18-70.4)*(39/5.6)))))*0.93,0)</f>
        <v>79</v>
      </c>
      <c r="AH18" s="17">
        <f>ROUND(IF($AD18&gt;79,32-(($AD18-79)*(8/4)),IF($AD18&gt;76,48-(($AD18-76)*(16/3)),IF(86-(($AD18-70.4)*(38/5.6))&gt;95,95,86-(($AD18-70.4)*(38/5.6)))))*0.93,0)</f>
        <v>73</v>
      </c>
      <c r="AL18" s="5">
        <v>0</v>
      </c>
      <c r="AM18" s="5">
        <v>0</v>
      </c>
    </row>
    <row r="19" spans="1:39" x14ac:dyDescent="0.3">
      <c r="A19" s="15">
        <v>18</v>
      </c>
      <c r="B19" s="8" t="s">
        <v>3860</v>
      </c>
      <c r="C19" s="9" t="s">
        <v>124</v>
      </c>
      <c r="D19" s="21">
        <v>76</v>
      </c>
      <c r="E19" s="21">
        <v>60</v>
      </c>
      <c r="F19" s="21">
        <v>63</v>
      </c>
      <c r="G19" s="21">
        <v>66</v>
      </c>
      <c r="H19" s="21">
        <v>65</v>
      </c>
      <c r="I19" s="21">
        <v>75</v>
      </c>
      <c r="J19" s="21">
        <v>74</v>
      </c>
      <c r="K19" s="21">
        <v>69</v>
      </c>
      <c r="L19" s="21">
        <v>75</v>
      </c>
      <c r="M19" s="21">
        <v>72</v>
      </c>
      <c r="N19" s="21">
        <v>70</v>
      </c>
      <c r="O19" s="21">
        <v>71</v>
      </c>
      <c r="P19" s="21">
        <v>66</v>
      </c>
      <c r="Q19" s="21">
        <v>66</v>
      </c>
      <c r="R19" s="33" t="s">
        <v>3341</v>
      </c>
      <c r="S19" s="3" t="s">
        <v>3341</v>
      </c>
      <c r="T19" s="10" t="s">
        <v>4130</v>
      </c>
      <c r="U19" s="2" t="s">
        <v>587</v>
      </c>
      <c r="V19" s="4" t="s">
        <v>819</v>
      </c>
      <c r="W19" s="11">
        <v>4</v>
      </c>
      <c r="X19" s="11">
        <v>100</v>
      </c>
      <c r="Y19" s="16">
        <v>22</v>
      </c>
      <c r="Z19" s="16">
        <v>8</v>
      </c>
      <c r="AA19" s="16">
        <v>2000</v>
      </c>
      <c r="AB19" s="1">
        <f>2026-AA19</f>
        <v>26</v>
      </c>
      <c r="AC19" s="5">
        <v>6</v>
      </c>
      <c r="AD19" s="34">
        <v>74.181581241883904</v>
      </c>
      <c r="AE19" s="18">
        <v>50000</v>
      </c>
      <c r="AF19" s="17">
        <f>ROUND(IF($AD19&gt;79,44-(($AD19-79)*(14/4)),IF($AD19&gt;76,67-(($AD19-76)*(23/3)),IF(110-(($AD19-70.4)*(43/5.6))&gt;119,119,110-(($AD19-70.4)*(43/5.6)))))*0.93,0)</f>
        <v>75</v>
      </c>
      <c r="AG19" s="17">
        <f>ROUND(IF($AD19&gt;79,37-(($AD19-79)*(9/4)),IF($AD19&gt;76,54-(($AD19-76)*(17/3)),IF(93-(($AD19-70.4)*(39/5.6))&gt;100,100,93-(($AD19-70.4)*(39/5.6)))))*0.93,0)</f>
        <v>62</v>
      </c>
      <c r="AH19" s="17">
        <f>ROUND(IF($AD19&gt;79,32-(($AD19-79)*(8/4)),IF($AD19&gt;76,48-(($AD19-76)*(16/3)),IF(86-(($AD19-70.4)*(38/5.6))&gt;95,95,86-(($AD19-70.4)*(38/5.6)))))*0.93,0)</f>
        <v>56</v>
      </c>
      <c r="AL19" s="5">
        <v>185</v>
      </c>
      <c r="AM19" s="5">
        <v>0</v>
      </c>
    </row>
    <row r="20" spans="1:39" x14ac:dyDescent="0.3">
      <c r="A20" s="15">
        <v>19</v>
      </c>
      <c r="B20" s="8" t="s">
        <v>1243</v>
      </c>
      <c r="C20" s="9" t="s">
        <v>1244</v>
      </c>
      <c r="D20" s="21">
        <v>66</v>
      </c>
      <c r="E20" s="21">
        <v>62</v>
      </c>
      <c r="F20" s="21">
        <v>62</v>
      </c>
      <c r="G20" s="21">
        <v>61</v>
      </c>
      <c r="H20" s="21">
        <v>60</v>
      </c>
      <c r="I20" s="21">
        <v>66</v>
      </c>
      <c r="J20" s="21">
        <v>62</v>
      </c>
      <c r="K20" s="21">
        <v>64</v>
      </c>
      <c r="L20" s="21">
        <v>72</v>
      </c>
      <c r="M20" s="21">
        <v>67</v>
      </c>
      <c r="N20" s="21">
        <v>66</v>
      </c>
      <c r="O20" s="21">
        <v>60</v>
      </c>
      <c r="P20" s="21">
        <v>61</v>
      </c>
      <c r="Q20" s="21">
        <v>60</v>
      </c>
      <c r="R20" s="33" t="s">
        <v>3913</v>
      </c>
      <c r="S20" s="3" t="s">
        <v>3913</v>
      </c>
      <c r="T20" s="10" t="s">
        <v>4130</v>
      </c>
      <c r="U20" s="2" t="s">
        <v>571</v>
      </c>
      <c r="V20" s="4" t="s">
        <v>819</v>
      </c>
      <c r="W20" s="11">
        <v>4</v>
      </c>
      <c r="X20" s="11">
        <v>100</v>
      </c>
      <c r="Y20" s="16">
        <v>16</v>
      </c>
      <c r="Z20" s="16">
        <v>2</v>
      </c>
      <c r="AA20" s="16">
        <v>1991</v>
      </c>
      <c r="AB20" s="1">
        <f>2026-AA20</f>
        <v>35</v>
      </c>
      <c r="AC20" s="5">
        <v>5</v>
      </c>
      <c r="AD20" s="34">
        <v>68.936362019212297</v>
      </c>
      <c r="AE20" s="18">
        <v>50000</v>
      </c>
      <c r="AF20" s="17">
        <f>ROUND(IF($AD20&gt;79,44-(($AD20-79)*(14/4)),IF($AD20&gt;76,67-(($AD20-76)*(23/3)),IF(110-(($AD20-70.4)*(43/5.6))&gt;119,119,110-(($AD20-70.4)*(43/5.6)))))*0.93,0)</f>
        <v>111</v>
      </c>
      <c r="AG20" s="17">
        <f>ROUND(IF($AD20&gt;79,37-(($AD20-79)*(9/4)),IF($AD20&gt;76,54-(($AD20-76)*(17/3)),IF(93-(($AD20-70.4)*(39/5.6))&gt;100,100,93-(($AD20-70.4)*(39/5.6)))))*0.93,0)</f>
        <v>93</v>
      </c>
      <c r="AH20" s="17">
        <f>ROUND(IF($AD20&gt;79,32-(($AD20-79)*(8/4)),IF($AD20&gt;76,48-(($AD20-76)*(16/3)),IF(86-(($AD20-70.4)*(38/5.6))&gt;95,95,86-(($AD20-70.4)*(38/5.6)))))*0.93,0)</f>
        <v>88</v>
      </c>
      <c r="AL20" s="5">
        <v>0</v>
      </c>
      <c r="AM20" s="5">
        <v>0</v>
      </c>
    </row>
    <row r="21" spans="1:39" x14ac:dyDescent="0.3">
      <c r="A21" s="15">
        <v>20</v>
      </c>
      <c r="B21" s="8" t="s">
        <v>3098</v>
      </c>
      <c r="C21" s="9" t="s">
        <v>3099</v>
      </c>
      <c r="D21" s="21">
        <v>72</v>
      </c>
      <c r="E21" s="21">
        <v>76</v>
      </c>
      <c r="F21" s="21">
        <v>78</v>
      </c>
      <c r="G21" s="21">
        <v>79</v>
      </c>
      <c r="H21" s="21">
        <v>68</v>
      </c>
      <c r="I21" s="21">
        <v>73</v>
      </c>
      <c r="J21" s="21">
        <v>78</v>
      </c>
      <c r="K21" s="21">
        <v>73</v>
      </c>
      <c r="L21" s="21">
        <v>69</v>
      </c>
      <c r="M21" s="21">
        <v>70</v>
      </c>
      <c r="N21" s="21">
        <v>79</v>
      </c>
      <c r="O21" s="21">
        <v>78</v>
      </c>
      <c r="P21" s="21">
        <v>74</v>
      </c>
      <c r="Q21" s="21">
        <v>66</v>
      </c>
      <c r="R21" s="33" t="s">
        <v>3341</v>
      </c>
      <c r="S21" s="3" t="s">
        <v>3341</v>
      </c>
      <c r="T21" s="10" t="s">
        <v>4130</v>
      </c>
      <c r="U21" s="2" t="s">
        <v>587</v>
      </c>
      <c r="V21" s="4" t="s">
        <v>819</v>
      </c>
      <c r="W21" s="11">
        <v>4</v>
      </c>
      <c r="X21" s="11">
        <v>100</v>
      </c>
      <c r="Y21" s="16">
        <v>4</v>
      </c>
      <c r="Z21" s="16">
        <v>12</v>
      </c>
      <c r="AA21" s="16">
        <v>1999</v>
      </c>
      <c r="AB21" s="1">
        <f>2026-AA21</f>
        <v>27</v>
      </c>
      <c r="AC21" s="5">
        <v>4</v>
      </c>
      <c r="AD21" s="34">
        <v>78.339959366881985</v>
      </c>
      <c r="AE21" s="18">
        <v>420000</v>
      </c>
      <c r="AF21" s="17">
        <f>ROUND(IF($AD21&gt;79,44-(($AD21-79)*(14/4)),IF($AD21&gt;76,67-(($AD21-76)*(23/3)),IF(110-(($AD21-70.4)*(43/5.6))&gt;119,119,110-(($AD21-70.4)*(43/5.6)))))*0.93,0)</f>
        <v>46</v>
      </c>
      <c r="AG21" s="17">
        <f>ROUND(IF($AD21&gt;79,37-(($AD21-79)*(9/4)),IF($AD21&gt;76,54-(($AD21-76)*(17/3)),IF(93-(($AD21-70.4)*(39/5.6))&gt;100,100,93-(($AD21-70.4)*(39/5.6)))))*0.93,0)</f>
        <v>38</v>
      </c>
      <c r="AH21" s="17">
        <f>ROUND(IF($AD21&gt;79,32-(($AD21-79)*(8/4)),IF($AD21&gt;76,48-(($AD21-76)*(16/3)),IF(86-(($AD21-70.4)*(38/5.6))&gt;95,95,86-(($AD21-70.4)*(38/5.6)))))*0.93,0)</f>
        <v>33</v>
      </c>
      <c r="AI21" s="5" t="s">
        <v>3917</v>
      </c>
      <c r="AL21" s="5">
        <v>187</v>
      </c>
      <c r="AM21" s="5">
        <v>70</v>
      </c>
    </row>
    <row r="22" spans="1:39" x14ac:dyDescent="0.3">
      <c r="A22" s="15">
        <v>21</v>
      </c>
      <c r="B22" s="8" t="s">
        <v>3346</v>
      </c>
      <c r="C22" s="9" t="s">
        <v>278</v>
      </c>
      <c r="D22" s="21">
        <v>78</v>
      </c>
      <c r="E22" s="21">
        <v>65</v>
      </c>
      <c r="F22" s="21">
        <v>68</v>
      </c>
      <c r="G22" s="21">
        <v>70</v>
      </c>
      <c r="H22" s="21">
        <v>73</v>
      </c>
      <c r="I22" s="21">
        <v>75</v>
      </c>
      <c r="J22" s="21">
        <v>74</v>
      </c>
      <c r="K22" s="21">
        <v>69</v>
      </c>
      <c r="L22" s="21">
        <v>77</v>
      </c>
      <c r="M22" s="21">
        <v>68</v>
      </c>
      <c r="N22" s="21">
        <v>69</v>
      </c>
      <c r="O22" s="21">
        <v>70</v>
      </c>
      <c r="P22" s="21">
        <v>65</v>
      </c>
      <c r="Q22" s="21">
        <v>77</v>
      </c>
      <c r="R22" s="36" t="s">
        <v>2062</v>
      </c>
      <c r="S22" s="3" t="s">
        <v>3913</v>
      </c>
      <c r="T22" s="10" t="s">
        <v>4130</v>
      </c>
      <c r="U22" s="2" t="s">
        <v>545</v>
      </c>
      <c r="V22" s="4" t="s">
        <v>819</v>
      </c>
      <c r="W22" s="11">
        <v>4</v>
      </c>
      <c r="X22" s="11">
        <v>100</v>
      </c>
      <c r="Y22" s="16">
        <v>16</v>
      </c>
      <c r="Z22" s="16">
        <v>8</v>
      </c>
      <c r="AA22" s="16">
        <v>2000</v>
      </c>
      <c r="AB22" s="1">
        <f>2026-AA22</f>
        <v>26</v>
      </c>
      <c r="AC22" s="5">
        <v>3</v>
      </c>
      <c r="AD22" s="34">
        <v>75.862202996354739</v>
      </c>
      <c r="AE22" s="18">
        <v>80000</v>
      </c>
      <c r="AF22" s="17">
        <f>ROUND(IF($AD22&gt;79,44-(($AD22-79)*(14/4)),IF($AD22&gt;76,67-(($AD22-76)*(23/3)),IF(110-(($AD22-70.4)*(43/5.6))&gt;119,119,110-(($AD22-70.4)*(43/5.6)))))*0.93,0)</f>
        <v>63</v>
      </c>
      <c r="AG22" s="17">
        <f>ROUND(IF($AD22&gt;79,37-(($AD22-79)*(9/4)),IF($AD22&gt;76,54-(($AD22-76)*(17/3)),IF(93-(($AD22-70.4)*(39/5.6))&gt;100,100,93-(($AD22-70.4)*(39/5.6)))))*0.93,0)</f>
        <v>51</v>
      </c>
      <c r="AH22" s="17">
        <f>ROUND(IF($AD22&gt;79,32-(($AD22-79)*(8/4)),IF($AD22&gt;76,48-(($AD22-76)*(16/3)),IF(86-(($AD22-70.4)*(38/5.6))&gt;95,95,86-(($AD22-70.4)*(38/5.6)))))*0.93,0)</f>
        <v>46</v>
      </c>
      <c r="AL22" s="5">
        <v>0</v>
      </c>
      <c r="AM22" s="5">
        <v>0</v>
      </c>
    </row>
    <row r="23" spans="1:39" x14ac:dyDescent="0.3">
      <c r="A23" s="15">
        <v>22</v>
      </c>
      <c r="B23" s="8" t="s">
        <v>3730</v>
      </c>
      <c r="C23" s="9" t="s">
        <v>417</v>
      </c>
      <c r="D23" s="21">
        <v>75</v>
      </c>
      <c r="E23" s="21">
        <v>62</v>
      </c>
      <c r="F23" s="21">
        <v>63</v>
      </c>
      <c r="G23" s="21">
        <v>63</v>
      </c>
      <c r="H23" s="21">
        <v>79</v>
      </c>
      <c r="I23" s="21">
        <v>73</v>
      </c>
      <c r="J23" s="21">
        <v>74</v>
      </c>
      <c r="K23" s="21">
        <v>72</v>
      </c>
      <c r="L23" s="21">
        <v>53</v>
      </c>
      <c r="M23" s="21">
        <v>66</v>
      </c>
      <c r="N23" s="21">
        <v>72</v>
      </c>
      <c r="O23" s="21">
        <v>64</v>
      </c>
      <c r="P23" s="21">
        <v>73</v>
      </c>
      <c r="Q23" s="21">
        <v>77</v>
      </c>
      <c r="R23" s="33" t="s">
        <v>3073</v>
      </c>
      <c r="S23" s="3" t="s">
        <v>3073</v>
      </c>
      <c r="T23" s="10" t="s">
        <v>4130</v>
      </c>
      <c r="U23" s="2" t="s">
        <v>572</v>
      </c>
      <c r="V23" s="4" t="s">
        <v>820</v>
      </c>
      <c r="W23" s="11">
        <v>4</v>
      </c>
      <c r="X23" s="11">
        <v>100</v>
      </c>
      <c r="Y23" s="16">
        <v>24</v>
      </c>
      <c r="Z23" s="16">
        <v>6</v>
      </c>
      <c r="AA23" s="16">
        <v>2001</v>
      </c>
      <c r="AB23" s="1">
        <f>2026-AA23</f>
        <v>25</v>
      </c>
      <c r="AC23" s="5">
        <v>5</v>
      </c>
      <c r="AD23" s="34">
        <v>74.828426630844916</v>
      </c>
      <c r="AE23" s="18">
        <v>85000</v>
      </c>
      <c r="AF23" s="17">
        <f>ROUND(IF($AD23&gt;79,44-(($AD23-79)*(14/4)),IF($AD23&gt;76,67-(($AD23-76)*(23/3)),IF(110-(($AD23-70.4)*(43/5.6))&gt;119,119,110-(($AD23-70.4)*(43/5.6)))))*0.93,0)</f>
        <v>71</v>
      </c>
      <c r="AG23" s="17">
        <f>ROUND(IF($AD23&gt;79,37-(($AD23-79)*(9/4)),IF($AD23&gt;76,54-(($AD23-76)*(17/3)),IF(93-(($AD23-70.4)*(39/5.6))&gt;100,100,93-(($AD23-70.4)*(39/5.6)))))*0.93,0)</f>
        <v>58</v>
      </c>
      <c r="AH23" s="17">
        <f>ROUND(IF($AD23&gt;79,32-(($AD23-79)*(8/4)),IF($AD23&gt;76,48-(($AD23-76)*(16/3)),IF(86-(($AD23-70.4)*(38/5.6))&gt;95,95,86-(($AD23-70.4)*(38/5.6)))))*0.93,0)</f>
        <v>52</v>
      </c>
      <c r="AL23" s="5">
        <v>168</v>
      </c>
      <c r="AM23" s="5">
        <v>68</v>
      </c>
    </row>
    <row r="24" spans="1:39" x14ac:dyDescent="0.3">
      <c r="A24" s="15">
        <v>23</v>
      </c>
      <c r="B24" s="8" t="s">
        <v>1245</v>
      </c>
      <c r="C24" s="9" t="s">
        <v>1246</v>
      </c>
      <c r="D24" s="21">
        <v>62</v>
      </c>
      <c r="E24" s="21">
        <v>49</v>
      </c>
      <c r="F24" s="21">
        <v>53</v>
      </c>
      <c r="G24" s="21">
        <v>56</v>
      </c>
      <c r="H24" s="21">
        <v>52</v>
      </c>
      <c r="I24" s="21">
        <v>56</v>
      </c>
      <c r="J24" s="21">
        <v>54</v>
      </c>
      <c r="K24" s="21">
        <v>50</v>
      </c>
      <c r="L24" s="21">
        <v>55</v>
      </c>
      <c r="M24" s="21">
        <v>58</v>
      </c>
      <c r="N24" s="21">
        <v>56</v>
      </c>
      <c r="O24" s="21">
        <v>62</v>
      </c>
      <c r="P24" s="21">
        <v>56</v>
      </c>
      <c r="Q24" s="21">
        <v>52</v>
      </c>
      <c r="R24" s="65" t="s">
        <v>524</v>
      </c>
      <c r="S24" s="3" t="s">
        <v>524</v>
      </c>
      <c r="T24" s="67" t="s">
        <v>4133</v>
      </c>
      <c r="U24" s="2" t="s">
        <v>589</v>
      </c>
      <c r="V24" s="4" t="s">
        <v>819</v>
      </c>
      <c r="W24" s="11">
        <v>4</v>
      </c>
      <c r="X24" s="11">
        <v>100</v>
      </c>
      <c r="Y24" s="68">
        <v>24</v>
      </c>
      <c r="Z24" s="68">
        <v>6</v>
      </c>
      <c r="AA24" s="68">
        <v>1989</v>
      </c>
      <c r="AB24" s="1">
        <f>2026-AA24</f>
        <v>37</v>
      </c>
      <c r="AC24" s="5">
        <v>5</v>
      </c>
      <c r="AD24" s="34">
        <v>57.745296522546539</v>
      </c>
      <c r="AE24" s="18">
        <v>0</v>
      </c>
      <c r="AF24" s="17">
        <f>ROUND(IF($AD24&gt;79,44-(($AD24-79)*(14/4)),IF($AD24&gt;76,67-(($AD24-76)*(23/3)),IF(110-(($AD24-70.4)*(43/5.6))&gt;119,119,110-(($AD24-70.4)*(43/5.6)))))*0.93,0)</f>
        <v>111</v>
      </c>
      <c r="AG24" s="17">
        <f>ROUND(IF($AD24&gt;79,37-(($AD24-79)*(9/4)),IF($AD24&gt;76,54-(($AD24-76)*(17/3)),IF(93-(($AD24-70.4)*(39/5.6))&gt;100,100,93-(($AD24-70.4)*(39/5.6)))))*0.93,0)</f>
        <v>93</v>
      </c>
      <c r="AH24" s="17">
        <f>ROUND(IF($AD24&gt;79,32-(($AD24-79)*(8/4)),IF($AD24&gt;76,48-(($AD24-76)*(16/3)),IF(86-(($AD24-70.4)*(38/5.6))&gt;95,95,86-(($AD24-70.4)*(38/5.6)))))*0.93,0)</f>
        <v>88</v>
      </c>
      <c r="AI24" s="5" t="s">
        <v>3916</v>
      </c>
      <c r="AL24" s="5">
        <v>0</v>
      </c>
      <c r="AM24" s="5">
        <v>0</v>
      </c>
    </row>
    <row r="25" spans="1:39" x14ac:dyDescent="0.3">
      <c r="A25" s="15">
        <v>24</v>
      </c>
      <c r="B25" s="8" t="s">
        <v>3347</v>
      </c>
      <c r="C25" s="9" t="s">
        <v>3348</v>
      </c>
      <c r="D25" s="21">
        <v>72</v>
      </c>
      <c r="E25" s="21">
        <v>59</v>
      </c>
      <c r="F25" s="21">
        <v>62</v>
      </c>
      <c r="G25" s="21">
        <v>64</v>
      </c>
      <c r="H25" s="21">
        <v>62</v>
      </c>
      <c r="I25" s="21">
        <v>69</v>
      </c>
      <c r="J25" s="21">
        <v>71</v>
      </c>
      <c r="K25" s="21">
        <v>63</v>
      </c>
      <c r="L25" s="21">
        <v>53</v>
      </c>
      <c r="M25" s="21">
        <v>72</v>
      </c>
      <c r="N25" s="21">
        <v>72</v>
      </c>
      <c r="O25" s="21">
        <v>71</v>
      </c>
      <c r="P25" s="21">
        <v>74</v>
      </c>
      <c r="Q25" s="21">
        <v>66</v>
      </c>
      <c r="R25" s="33" t="s">
        <v>524</v>
      </c>
      <c r="S25" s="3" t="s">
        <v>524</v>
      </c>
      <c r="T25" s="10" t="s">
        <v>4133</v>
      </c>
      <c r="U25" s="2" t="s">
        <v>538</v>
      </c>
      <c r="V25" s="4" t="s">
        <v>821</v>
      </c>
      <c r="W25" s="11">
        <v>3</v>
      </c>
      <c r="X25" s="11">
        <v>0</v>
      </c>
      <c r="Y25" s="16">
        <v>24</v>
      </c>
      <c r="Z25" s="16">
        <v>6</v>
      </c>
      <c r="AA25" s="16">
        <v>1996</v>
      </c>
      <c r="AB25" s="1">
        <f>2026-AA25</f>
        <v>30</v>
      </c>
      <c r="AC25" s="5">
        <v>5</v>
      </c>
      <c r="AD25" s="34">
        <v>70.196515604780529</v>
      </c>
      <c r="AE25" s="18">
        <v>0</v>
      </c>
      <c r="AF25" s="17">
        <f>ROUND(IF($AD25&gt;79,44-(($AD25-79)*(14/4)),IF($AD25&gt;76,67-(($AD25-76)*(23/3)),IF(110-(($AD25-70.4)*(43/5.6))&gt;119,119,110-(($AD25-70.4)*(43/5.6)))))*0.93,0)</f>
        <v>104</v>
      </c>
      <c r="AG25" s="17">
        <f>ROUND(IF($AD25&gt;79,37-(($AD25-79)*(9/4)),IF($AD25&gt;76,54-(($AD25-76)*(17/3)),IF(93-(($AD25-70.4)*(39/5.6))&gt;100,100,93-(($AD25-70.4)*(39/5.6)))))*0.93,0)</f>
        <v>88</v>
      </c>
      <c r="AH25" s="17">
        <f>ROUND(IF($AD25&gt;79,32-(($AD25-79)*(8/4)),IF($AD25&gt;76,48-(($AD25-76)*(16/3)),IF(86-(($AD25-70.4)*(38/5.6))&gt;95,95,86-(($AD25-70.4)*(38/5.6)))))*0.93,0)</f>
        <v>81</v>
      </c>
      <c r="AI25" s="5" t="s">
        <v>3916</v>
      </c>
      <c r="AL25" s="5">
        <v>0</v>
      </c>
      <c r="AM25" s="5">
        <v>0</v>
      </c>
    </row>
    <row r="26" spans="1:39" x14ac:dyDescent="0.3">
      <c r="A26" s="15">
        <v>25</v>
      </c>
      <c r="B26" s="8" t="s">
        <v>3050</v>
      </c>
      <c r="C26" s="9" t="s">
        <v>3051</v>
      </c>
      <c r="D26" s="21">
        <v>76</v>
      </c>
      <c r="E26" s="21">
        <v>62</v>
      </c>
      <c r="F26" s="21">
        <v>64</v>
      </c>
      <c r="G26" s="21">
        <v>66</v>
      </c>
      <c r="H26" s="21">
        <v>56</v>
      </c>
      <c r="I26" s="21">
        <v>76</v>
      </c>
      <c r="J26" s="21">
        <v>74</v>
      </c>
      <c r="K26" s="21">
        <v>79</v>
      </c>
      <c r="L26" s="21">
        <v>63</v>
      </c>
      <c r="M26" s="21">
        <v>80</v>
      </c>
      <c r="N26" s="21">
        <v>79</v>
      </c>
      <c r="O26" s="21">
        <v>57</v>
      </c>
      <c r="P26" s="21">
        <v>64</v>
      </c>
      <c r="Q26" s="21">
        <v>59</v>
      </c>
      <c r="R26" s="33" t="s">
        <v>3910</v>
      </c>
      <c r="S26" s="3" t="s">
        <v>3910</v>
      </c>
      <c r="T26" s="10" t="s">
        <v>4130</v>
      </c>
      <c r="U26" s="2" t="s">
        <v>576</v>
      </c>
      <c r="V26" s="4" t="s">
        <v>819</v>
      </c>
      <c r="W26" s="11">
        <v>4</v>
      </c>
      <c r="X26" s="11">
        <v>100</v>
      </c>
      <c r="Y26" s="16">
        <v>20</v>
      </c>
      <c r="Z26" s="16">
        <v>1</v>
      </c>
      <c r="AA26" s="16">
        <v>1997</v>
      </c>
      <c r="AB26" s="1">
        <f>2026-AA26</f>
        <v>29</v>
      </c>
      <c r="AC26" s="5">
        <v>5</v>
      </c>
      <c r="AD26" s="34">
        <v>77.102195106571571</v>
      </c>
      <c r="AE26" s="18">
        <v>625000</v>
      </c>
      <c r="AF26" s="17">
        <f>ROUND(IF($AD26&gt;79,44-(($AD26-79)*(14/4)),IF($AD26&gt;76,67-(($AD26-76)*(23/3)),IF(110-(($AD26-70.4)*(43/5.6))&gt;119,119,110-(($AD26-70.4)*(43/5.6)))))*0.93,0)</f>
        <v>54</v>
      </c>
      <c r="AG26" s="17">
        <f>ROUND(IF($AD26&gt;79,37-(($AD26-79)*(9/4)),IF($AD26&gt;76,54-(($AD26-76)*(17/3)),IF(93-(($AD26-70.4)*(39/5.6))&gt;100,100,93-(($AD26-70.4)*(39/5.6)))))*0.93,0)</f>
        <v>44</v>
      </c>
      <c r="AH26" s="17">
        <f>ROUND(IF($AD26&gt;79,32-(($AD26-79)*(8/4)),IF($AD26&gt;76,48-(($AD26-76)*(16/3)),IF(86-(($AD26-70.4)*(38/5.6))&gt;95,95,86-(($AD26-70.4)*(38/5.6)))))*0.93,0)</f>
        <v>39</v>
      </c>
      <c r="AI26" s="5" t="s">
        <v>3917</v>
      </c>
      <c r="AL26" s="5">
        <v>0</v>
      </c>
      <c r="AM26" s="5">
        <v>0</v>
      </c>
    </row>
    <row r="27" spans="1:39" x14ac:dyDescent="0.3">
      <c r="A27" s="15">
        <v>26</v>
      </c>
      <c r="B27" s="8" t="s">
        <v>2415</v>
      </c>
      <c r="C27" s="9" t="s">
        <v>781</v>
      </c>
      <c r="D27" s="21">
        <v>72</v>
      </c>
      <c r="E27" s="21">
        <v>58</v>
      </c>
      <c r="F27" s="21">
        <v>63</v>
      </c>
      <c r="G27" s="21">
        <v>68</v>
      </c>
      <c r="H27" s="21">
        <v>60</v>
      </c>
      <c r="I27" s="21">
        <v>74</v>
      </c>
      <c r="J27" s="21">
        <v>72</v>
      </c>
      <c r="K27" s="21">
        <v>64</v>
      </c>
      <c r="L27" s="21">
        <v>70</v>
      </c>
      <c r="M27" s="21">
        <v>71</v>
      </c>
      <c r="N27" s="21">
        <v>73</v>
      </c>
      <c r="O27" s="21">
        <v>73</v>
      </c>
      <c r="P27" s="21">
        <v>66</v>
      </c>
      <c r="Q27" s="21">
        <v>63</v>
      </c>
      <c r="R27" s="33" t="s">
        <v>524</v>
      </c>
      <c r="S27" s="3" t="s">
        <v>524</v>
      </c>
      <c r="T27" s="10" t="s">
        <v>4133</v>
      </c>
      <c r="U27" s="2" t="s">
        <v>598</v>
      </c>
      <c r="V27" s="4" t="s">
        <v>819</v>
      </c>
      <c r="W27" s="11">
        <v>4</v>
      </c>
      <c r="X27" s="11">
        <v>100</v>
      </c>
      <c r="Y27" s="16">
        <v>21</v>
      </c>
      <c r="Z27" s="16">
        <v>5</v>
      </c>
      <c r="AA27" s="16">
        <v>1996</v>
      </c>
      <c r="AB27" s="1">
        <f>2026-AA27</f>
        <v>30</v>
      </c>
      <c r="AC27" s="5">
        <v>5</v>
      </c>
      <c r="AD27" s="34">
        <v>71.500231242743084</v>
      </c>
      <c r="AE27" s="18">
        <v>0</v>
      </c>
      <c r="AF27" s="17">
        <f>ROUND(IF($AD27&gt;79,44-(($AD27-79)*(14/4)),IF($AD27&gt;76,67-(($AD27-76)*(23/3)),IF(110-(($AD27-70.4)*(43/5.6))&gt;119,119,110-(($AD27-70.4)*(43/5.6)))))*0.93,0)</f>
        <v>94</v>
      </c>
      <c r="AG27" s="17">
        <f>ROUND(IF($AD27&gt;79,37-(($AD27-79)*(9/4)),IF($AD27&gt;76,54-(($AD27-76)*(17/3)),IF(93-(($AD27-70.4)*(39/5.6))&gt;100,100,93-(($AD27-70.4)*(39/5.6)))))*0.93,0)</f>
        <v>79</v>
      </c>
      <c r="AH27" s="17">
        <f>ROUND(IF($AD27&gt;79,32-(($AD27-79)*(8/4)),IF($AD27&gt;76,48-(($AD27-76)*(16/3)),IF(86-(($AD27-70.4)*(38/5.6))&gt;95,95,86-(($AD27-70.4)*(38/5.6)))))*0.93,0)</f>
        <v>73</v>
      </c>
      <c r="AI27" s="5" t="s">
        <v>3917</v>
      </c>
      <c r="AL27" s="5">
        <v>183</v>
      </c>
      <c r="AM27" s="5">
        <v>70</v>
      </c>
    </row>
    <row r="28" spans="1:39" x14ac:dyDescent="0.3">
      <c r="A28" s="15">
        <v>27</v>
      </c>
      <c r="B28" s="8" t="s">
        <v>1768</v>
      </c>
      <c r="C28" s="9" t="s">
        <v>1203</v>
      </c>
      <c r="D28" s="21">
        <v>73</v>
      </c>
      <c r="E28" s="21">
        <v>73</v>
      </c>
      <c r="F28" s="21">
        <v>74</v>
      </c>
      <c r="G28" s="21">
        <v>74</v>
      </c>
      <c r="H28" s="21">
        <v>74</v>
      </c>
      <c r="I28" s="21">
        <v>77</v>
      </c>
      <c r="J28" s="21">
        <v>75</v>
      </c>
      <c r="K28" s="21">
        <v>78</v>
      </c>
      <c r="L28" s="21">
        <v>62</v>
      </c>
      <c r="M28" s="21">
        <v>68</v>
      </c>
      <c r="N28" s="21">
        <v>76</v>
      </c>
      <c r="O28" s="21">
        <v>76</v>
      </c>
      <c r="P28" s="21">
        <v>65</v>
      </c>
      <c r="Q28" s="21">
        <v>74</v>
      </c>
      <c r="R28" s="33" t="s">
        <v>4314</v>
      </c>
      <c r="S28" s="3" t="s">
        <v>4314</v>
      </c>
      <c r="T28" s="10" t="s">
        <v>4131</v>
      </c>
      <c r="U28" s="2" t="s">
        <v>534</v>
      </c>
      <c r="V28" s="4" t="s">
        <v>817</v>
      </c>
      <c r="W28" s="11">
        <v>4</v>
      </c>
      <c r="X28" s="11">
        <v>100</v>
      </c>
      <c r="Y28" s="16">
        <v>13</v>
      </c>
      <c r="Z28" s="16">
        <v>4</v>
      </c>
      <c r="AA28" s="16">
        <v>1999</v>
      </c>
      <c r="AB28" s="1">
        <f>2026-AA28</f>
        <v>27</v>
      </c>
      <c r="AC28" s="5">
        <v>4</v>
      </c>
      <c r="AD28" s="34">
        <v>75.369980728040616</v>
      </c>
      <c r="AE28" s="18">
        <v>106000</v>
      </c>
      <c r="AF28" s="17">
        <f>ROUND(IF($AD28&gt;79,44-(($AD28-79)*(14/4)),IF($AD28&gt;76,67-(($AD28-76)*(23/3)),IF(110-(($AD28-70.4)*(43/5.6))&gt;119,119,110-(($AD28-70.4)*(43/5.6)))))*0.93,0)</f>
        <v>67</v>
      </c>
      <c r="AG28" s="17">
        <f>ROUND(IF($AD28&gt;79,37-(($AD28-79)*(9/4)),IF($AD28&gt;76,54-(($AD28-76)*(17/3)),IF(93-(($AD28-70.4)*(39/5.6))&gt;100,100,93-(($AD28-70.4)*(39/5.6)))))*0.93,0)</f>
        <v>54</v>
      </c>
      <c r="AH28" s="17">
        <f>ROUND(IF($AD28&gt;79,32-(($AD28-79)*(8/4)),IF($AD28&gt;76,48-(($AD28-76)*(16/3)),IF(86-(($AD28-70.4)*(38/5.6))&gt;95,95,86-(($AD28-70.4)*(38/5.6)))))*0.93,0)</f>
        <v>49</v>
      </c>
      <c r="AL28" s="5">
        <v>0</v>
      </c>
      <c r="AM28" s="5">
        <v>0</v>
      </c>
    </row>
    <row r="29" spans="1:39" x14ac:dyDescent="0.3">
      <c r="A29" s="15">
        <v>28</v>
      </c>
      <c r="B29" s="8" t="s">
        <v>2963</v>
      </c>
      <c r="C29" s="9" t="s">
        <v>2964</v>
      </c>
      <c r="D29" s="21">
        <v>77</v>
      </c>
      <c r="E29" s="21">
        <v>62</v>
      </c>
      <c r="F29" s="21">
        <v>65</v>
      </c>
      <c r="G29" s="21">
        <v>67</v>
      </c>
      <c r="H29" s="21">
        <v>61</v>
      </c>
      <c r="I29" s="21">
        <v>72</v>
      </c>
      <c r="J29" s="21">
        <v>73</v>
      </c>
      <c r="K29" s="21">
        <v>76</v>
      </c>
      <c r="L29" s="21">
        <v>60</v>
      </c>
      <c r="M29" s="21">
        <v>78</v>
      </c>
      <c r="N29" s="21">
        <v>78</v>
      </c>
      <c r="O29" s="21">
        <v>64</v>
      </c>
      <c r="P29" s="21">
        <v>66</v>
      </c>
      <c r="Q29" s="21">
        <v>72</v>
      </c>
      <c r="R29" s="33" t="s">
        <v>3341</v>
      </c>
      <c r="S29" s="3" t="s">
        <v>3341</v>
      </c>
      <c r="T29" s="10" t="s">
        <v>4130</v>
      </c>
      <c r="U29" s="2" t="s">
        <v>567</v>
      </c>
      <c r="V29" s="4" t="s">
        <v>819</v>
      </c>
      <c r="W29" s="11">
        <v>4</v>
      </c>
      <c r="X29" s="11">
        <v>100</v>
      </c>
      <c r="Y29" s="16">
        <v>29</v>
      </c>
      <c r="Z29" s="16">
        <v>1</v>
      </c>
      <c r="AA29" s="16">
        <v>1998</v>
      </c>
      <c r="AB29" s="1">
        <f>2026-AA29</f>
        <v>28</v>
      </c>
      <c r="AC29" s="5">
        <v>4</v>
      </c>
      <c r="AD29" s="34">
        <v>76.004194399322529</v>
      </c>
      <c r="AE29" s="18">
        <v>135000</v>
      </c>
      <c r="AF29" s="17">
        <f>ROUND(IF($AD29&gt;79,44-(($AD29-79)*(14/4)),IF($AD29&gt;76,67-(($AD29-76)*(23/3)),IF(110-(($AD29-70.4)*(43/5.6))&gt;119,119,110-(($AD29-70.4)*(43/5.6)))))*0.93,0)</f>
        <v>62</v>
      </c>
      <c r="AG29" s="17">
        <f>ROUND(IF($AD29&gt;79,37-(($AD29-79)*(9/4)),IF($AD29&gt;76,54-(($AD29-76)*(17/3)),IF(93-(($AD29-70.4)*(39/5.6))&gt;100,100,93-(($AD29-70.4)*(39/5.6)))))*0.93,0)</f>
        <v>50</v>
      </c>
      <c r="AH29" s="17">
        <f>ROUND(IF($AD29&gt;79,32-(($AD29-79)*(8/4)),IF($AD29&gt;76,48-(($AD29-76)*(16/3)),IF(86-(($AD29-70.4)*(38/5.6))&gt;95,95,86-(($AD29-70.4)*(38/5.6)))))*0.93,0)</f>
        <v>45</v>
      </c>
      <c r="AI29" s="5" t="s">
        <v>3917</v>
      </c>
      <c r="AL29" s="5">
        <v>181</v>
      </c>
      <c r="AM29" s="5">
        <v>67</v>
      </c>
    </row>
    <row r="30" spans="1:39" x14ac:dyDescent="0.3">
      <c r="A30" s="15">
        <v>29</v>
      </c>
      <c r="B30" s="19" t="s">
        <v>4140</v>
      </c>
      <c r="C30" s="20" t="s">
        <v>4141</v>
      </c>
      <c r="D30" s="21">
        <v>73</v>
      </c>
      <c r="E30" s="21">
        <v>60</v>
      </c>
      <c r="F30" s="21">
        <v>66</v>
      </c>
      <c r="G30" s="21">
        <v>71</v>
      </c>
      <c r="H30" s="21">
        <v>60</v>
      </c>
      <c r="I30" s="21">
        <v>71</v>
      </c>
      <c r="J30" s="21">
        <v>73</v>
      </c>
      <c r="K30" s="21">
        <v>68</v>
      </c>
      <c r="L30" s="21">
        <v>62</v>
      </c>
      <c r="M30" s="21">
        <v>73</v>
      </c>
      <c r="N30" s="21">
        <v>75</v>
      </c>
      <c r="O30" s="21">
        <v>64</v>
      </c>
      <c r="P30" s="21">
        <v>61</v>
      </c>
      <c r="Q30" s="21">
        <v>65</v>
      </c>
      <c r="R30" s="36" t="s">
        <v>4309</v>
      </c>
      <c r="S30" s="27" t="s">
        <v>3930</v>
      </c>
      <c r="T30" s="10" t="s">
        <v>4131</v>
      </c>
      <c r="U30" s="28" t="s">
        <v>556</v>
      </c>
      <c r="V30" s="22" t="s">
        <v>819</v>
      </c>
      <c r="W30" s="23">
        <v>3</v>
      </c>
      <c r="X30" s="23">
        <v>25</v>
      </c>
      <c r="Y30" s="39">
        <v>13</v>
      </c>
      <c r="Z30" s="40">
        <v>1</v>
      </c>
      <c r="AA30" s="16">
        <v>2003</v>
      </c>
      <c r="AB30" s="1">
        <f>2026-AA30</f>
        <v>23</v>
      </c>
      <c r="AC30" s="30">
        <v>6</v>
      </c>
      <c r="AD30" s="41">
        <v>72.379566115816658</v>
      </c>
      <c r="AE30" s="18">
        <v>170000</v>
      </c>
      <c r="AF30" s="31">
        <v>103</v>
      </c>
      <c r="AG30" s="31">
        <v>87</v>
      </c>
      <c r="AH30" s="31">
        <v>81</v>
      </c>
      <c r="AI30" s="32"/>
      <c r="AJ30" s="5" t="s">
        <v>3917</v>
      </c>
      <c r="AK30" s="5" t="s">
        <v>3917</v>
      </c>
      <c r="AL30" s="35">
        <v>184</v>
      </c>
      <c r="AM30" s="35">
        <v>71</v>
      </c>
    </row>
    <row r="31" spans="1:39" x14ac:dyDescent="0.3">
      <c r="A31" s="15">
        <v>30</v>
      </c>
      <c r="B31" s="8" t="s">
        <v>1660</v>
      </c>
      <c r="C31" s="9" t="s">
        <v>3349</v>
      </c>
      <c r="D31" s="21">
        <v>72</v>
      </c>
      <c r="E31" s="21">
        <v>70</v>
      </c>
      <c r="F31" s="21">
        <v>72</v>
      </c>
      <c r="G31" s="21">
        <v>74</v>
      </c>
      <c r="H31" s="21">
        <v>74</v>
      </c>
      <c r="I31" s="21">
        <v>69</v>
      </c>
      <c r="J31" s="21">
        <v>72</v>
      </c>
      <c r="K31" s="21">
        <v>67</v>
      </c>
      <c r="L31" s="21">
        <v>61</v>
      </c>
      <c r="M31" s="21">
        <v>67</v>
      </c>
      <c r="N31" s="21">
        <v>72</v>
      </c>
      <c r="O31" s="21">
        <v>64</v>
      </c>
      <c r="P31" s="21">
        <v>65</v>
      </c>
      <c r="Q31" s="21">
        <v>72</v>
      </c>
      <c r="R31" s="36" t="s">
        <v>2793</v>
      </c>
      <c r="S31" s="3" t="s">
        <v>3037</v>
      </c>
      <c r="T31" s="10" t="s">
        <v>4130</v>
      </c>
      <c r="U31" s="2" t="s">
        <v>548</v>
      </c>
      <c r="V31" s="4" t="s">
        <v>821</v>
      </c>
      <c r="W31" s="11">
        <v>4</v>
      </c>
      <c r="X31" s="11">
        <v>100</v>
      </c>
      <c r="Y31" s="16">
        <v>6</v>
      </c>
      <c r="Z31" s="16">
        <v>11</v>
      </c>
      <c r="AA31" s="16">
        <v>1996</v>
      </c>
      <c r="AB31" s="1">
        <f>2026-AA31</f>
        <v>30</v>
      </c>
      <c r="AC31" s="5">
        <v>5</v>
      </c>
      <c r="AD31" s="34">
        <v>73.709471241228613</v>
      </c>
      <c r="AE31" s="18">
        <v>50000</v>
      </c>
      <c r="AF31" s="17">
        <f>ROUND(IF($AD31&gt;79,44-(($AD31-79)*(14/4)),IF($AD31&gt;76,67-(($AD31-76)*(23/3)),IF(110-(($AD31-70.4)*(43/5.6))&gt;119,119,110-(($AD31-70.4)*(43/5.6)))))*0.93,0)</f>
        <v>79</v>
      </c>
      <c r="AG31" s="17">
        <f>ROUND(IF($AD31&gt;79,37-(($AD31-79)*(9/4)),IF($AD31&gt;76,54-(($AD31-76)*(17/3)),IF(93-(($AD31-70.4)*(39/5.6))&gt;100,100,93-(($AD31-70.4)*(39/5.6)))))*0.93,0)</f>
        <v>65</v>
      </c>
      <c r="AH31" s="17">
        <f>ROUND(IF($AD31&gt;79,32-(($AD31-79)*(8/4)),IF($AD31&gt;76,48-(($AD31-76)*(16/3)),IF(86-(($AD31-70.4)*(38/5.6))&gt;95,95,86-(($AD31-70.4)*(38/5.6)))))*0.93,0)</f>
        <v>59</v>
      </c>
      <c r="AI31" s="5" t="s">
        <v>3917</v>
      </c>
      <c r="AL31" s="5">
        <v>169</v>
      </c>
      <c r="AM31" s="5">
        <v>54</v>
      </c>
    </row>
    <row r="32" spans="1:39" x14ac:dyDescent="0.3">
      <c r="A32" s="15">
        <v>31</v>
      </c>
      <c r="B32" s="8" t="s">
        <v>4055</v>
      </c>
      <c r="C32" s="9" t="s">
        <v>156</v>
      </c>
      <c r="D32" s="21">
        <v>66</v>
      </c>
      <c r="E32" s="21">
        <v>73</v>
      </c>
      <c r="F32" s="21">
        <v>72</v>
      </c>
      <c r="G32" s="21">
        <v>70</v>
      </c>
      <c r="H32" s="21">
        <v>61</v>
      </c>
      <c r="I32" s="21">
        <v>73</v>
      </c>
      <c r="J32" s="21">
        <v>71</v>
      </c>
      <c r="K32" s="21">
        <v>69</v>
      </c>
      <c r="L32" s="21">
        <v>64</v>
      </c>
      <c r="M32" s="21">
        <v>64</v>
      </c>
      <c r="N32" s="21">
        <v>77</v>
      </c>
      <c r="O32" s="21">
        <v>70</v>
      </c>
      <c r="P32" s="21">
        <v>76</v>
      </c>
      <c r="Q32" s="21">
        <v>59</v>
      </c>
      <c r="R32" s="33" t="s">
        <v>4310</v>
      </c>
      <c r="S32" s="3" t="s">
        <v>4310</v>
      </c>
      <c r="T32" s="10" t="s">
        <v>4132</v>
      </c>
      <c r="U32" s="2" t="s">
        <v>600</v>
      </c>
      <c r="V32" s="4" t="s">
        <v>819</v>
      </c>
      <c r="W32" s="11">
        <v>3</v>
      </c>
      <c r="X32" s="11">
        <v>99</v>
      </c>
      <c r="Y32" s="16">
        <v>8</v>
      </c>
      <c r="Z32" s="16">
        <v>7</v>
      </c>
      <c r="AA32" s="16">
        <v>2002</v>
      </c>
      <c r="AB32" s="1">
        <f>2026-AA32</f>
        <v>24</v>
      </c>
      <c r="AC32" s="5">
        <v>4</v>
      </c>
      <c r="AD32" s="34">
        <v>71.989797190013263</v>
      </c>
      <c r="AE32" s="18">
        <v>150000</v>
      </c>
      <c r="AF32" s="17">
        <f>ROUND(IF($AD32&gt;79,44-(($AD32-79)*(14/4)),IF($AD32&gt;76,67-(($AD32-76)*(23/3)),IF(110-(($AD32-70.4)*(43/5.6))&gt;119,119,110-(($AD32-70.4)*(43/5.6)))))*0.93,0)</f>
        <v>91</v>
      </c>
      <c r="AG32" s="17">
        <f>ROUND(IF($AD32&gt;79,37-(($AD32-79)*(9/4)),IF($AD32&gt;76,54-(($AD32-76)*(17/3)),IF(93-(($AD32-70.4)*(39/5.6))&gt;100,100,93-(($AD32-70.4)*(39/5.6)))))*0.93,0)</f>
        <v>76</v>
      </c>
      <c r="AH32" s="17">
        <f>ROUND(IF($AD32&gt;79,32-(($AD32-79)*(8/4)),IF($AD32&gt;76,48-(($AD32-76)*(16/3)),IF(86-(($AD32-70.4)*(38/5.6))&gt;95,95,86-(($AD32-70.4)*(38/5.6)))))*0.93,0)</f>
        <v>70</v>
      </c>
      <c r="AJ32" s="5" t="s">
        <v>3917</v>
      </c>
      <c r="AK32" s="5" t="s">
        <v>3917</v>
      </c>
      <c r="AL32" s="5">
        <v>192</v>
      </c>
      <c r="AM32" s="5">
        <v>79</v>
      </c>
    </row>
    <row r="33" spans="1:39" x14ac:dyDescent="0.3">
      <c r="A33" s="15">
        <v>32</v>
      </c>
      <c r="B33" s="19" t="s">
        <v>4142</v>
      </c>
      <c r="C33" s="20" t="s">
        <v>4143</v>
      </c>
      <c r="D33" s="21">
        <v>71</v>
      </c>
      <c r="E33" s="21">
        <v>60</v>
      </c>
      <c r="F33" s="21">
        <v>61</v>
      </c>
      <c r="G33" s="21">
        <v>62</v>
      </c>
      <c r="H33" s="21">
        <v>71</v>
      </c>
      <c r="I33" s="21">
        <v>70</v>
      </c>
      <c r="J33" s="21">
        <v>71</v>
      </c>
      <c r="K33" s="21">
        <v>66</v>
      </c>
      <c r="L33" s="21">
        <v>63</v>
      </c>
      <c r="M33" s="21">
        <v>61</v>
      </c>
      <c r="N33" s="21">
        <v>62</v>
      </c>
      <c r="O33" s="21">
        <v>64</v>
      </c>
      <c r="P33" s="21">
        <v>67</v>
      </c>
      <c r="Q33" s="21">
        <v>70</v>
      </c>
      <c r="R33" s="36" t="s">
        <v>4319</v>
      </c>
      <c r="S33" s="27" t="s">
        <v>4319</v>
      </c>
      <c r="T33" s="10" t="s">
        <v>4132</v>
      </c>
      <c r="U33" s="28" t="s">
        <v>593</v>
      </c>
      <c r="V33" s="22" t="s">
        <v>818</v>
      </c>
      <c r="W33" s="23">
        <v>2</v>
      </c>
      <c r="X33" s="23">
        <v>41</v>
      </c>
      <c r="Y33" s="39">
        <v>13</v>
      </c>
      <c r="Z33" s="40">
        <v>6</v>
      </c>
      <c r="AA33" s="16">
        <v>2003</v>
      </c>
      <c r="AB33" s="1">
        <f>2026-AA33</f>
        <v>23</v>
      </c>
      <c r="AC33" s="30">
        <v>5</v>
      </c>
      <c r="AD33" s="41">
        <v>68.363994663847691</v>
      </c>
      <c r="AE33" s="18">
        <v>55000</v>
      </c>
      <c r="AF33" s="31">
        <v>111</v>
      </c>
      <c r="AG33" s="31">
        <v>93</v>
      </c>
      <c r="AH33" s="31">
        <v>88</v>
      </c>
      <c r="AI33" s="32"/>
      <c r="AJ33" s="5" t="s">
        <v>3917</v>
      </c>
      <c r="AK33" s="5" t="s">
        <v>3917</v>
      </c>
      <c r="AL33" s="35">
        <v>184</v>
      </c>
      <c r="AM33" s="35">
        <v>70</v>
      </c>
    </row>
    <row r="34" spans="1:39" x14ac:dyDescent="0.3">
      <c r="A34" s="15">
        <v>33</v>
      </c>
      <c r="B34" s="8" t="s">
        <v>3350</v>
      </c>
      <c r="C34" s="9" t="s">
        <v>3351</v>
      </c>
      <c r="D34" s="21">
        <v>72</v>
      </c>
      <c r="E34" s="21">
        <v>76</v>
      </c>
      <c r="F34" s="21">
        <v>74</v>
      </c>
      <c r="G34" s="21">
        <v>72</v>
      </c>
      <c r="H34" s="21">
        <v>75</v>
      </c>
      <c r="I34" s="21">
        <v>72</v>
      </c>
      <c r="J34" s="21">
        <v>74</v>
      </c>
      <c r="K34" s="21">
        <v>74</v>
      </c>
      <c r="L34" s="21">
        <v>50</v>
      </c>
      <c r="M34" s="21">
        <v>64</v>
      </c>
      <c r="N34" s="21">
        <v>67</v>
      </c>
      <c r="O34" s="21">
        <v>70</v>
      </c>
      <c r="P34" s="21">
        <v>69</v>
      </c>
      <c r="Q34" s="21">
        <v>76</v>
      </c>
      <c r="R34" s="33" t="s">
        <v>4309</v>
      </c>
      <c r="S34" s="3" t="s">
        <v>4309</v>
      </c>
      <c r="T34" s="10" t="s">
        <v>4130</v>
      </c>
      <c r="U34" s="2" t="s">
        <v>581</v>
      </c>
      <c r="V34" s="4" t="s">
        <v>822</v>
      </c>
      <c r="W34" s="11">
        <v>4</v>
      </c>
      <c r="X34" s="11">
        <v>100</v>
      </c>
      <c r="Y34" s="16">
        <v>20</v>
      </c>
      <c r="Z34" s="16">
        <v>5</v>
      </c>
      <c r="AA34" s="16">
        <v>2000</v>
      </c>
      <c r="AB34" s="1">
        <f>2026-AA34</f>
        <v>26</v>
      </c>
      <c r="AC34" s="5">
        <v>4</v>
      </c>
      <c r="AD34" s="34">
        <v>74.832792110066933</v>
      </c>
      <c r="AE34" s="18">
        <v>98000</v>
      </c>
      <c r="AF34" s="17">
        <f>ROUND(IF($AD34&gt;79,44-(($AD34-79)*(14/4)),IF($AD34&gt;76,67-(($AD34-76)*(23/3)),IF(110-(($AD34-70.4)*(43/5.6))&gt;119,119,110-(($AD34-70.4)*(43/5.6)))))*0.93,0)</f>
        <v>71</v>
      </c>
      <c r="AG34" s="17">
        <f>ROUND(IF($AD34&gt;79,37-(($AD34-79)*(9/4)),IF($AD34&gt;76,54-(($AD34-76)*(17/3)),IF(93-(($AD34-70.4)*(39/5.6))&gt;100,100,93-(($AD34-70.4)*(39/5.6)))))*0.93,0)</f>
        <v>58</v>
      </c>
      <c r="AH34" s="17">
        <f>ROUND(IF($AD34&gt;79,32-(($AD34-79)*(8/4)),IF($AD34&gt;76,48-(($AD34-76)*(16/3)),IF(86-(($AD34-70.4)*(38/5.6))&gt;95,95,86-(($AD34-70.4)*(38/5.6)))))*0.93,0)</f>
        <v>52</v>
      </c>
      <c r="AL34" s="5">
        <v>0</v>
      </c>
      <c r="AM34" s="5">
        <v>0</v>
      </c>
    </row>
    <row r="35" spans="1:39" x14ac:dyDescent="0.3">
      <c r="A35" s="15">
        <v>34</v>
      </c>
      <c r="B35" s="19" t="s">
        <v>4144</v>
      </c>
      <c r="C35" s="20" t="s">
        <v>164</v>
      </c>
      <c r="D35" s="21">
        <v>64</v>
      </c>
      <c r="E35" s="21">
        <v>73</v>
      </c>
      <c r="F35" s="21">
        <v>71</v>
      </c>
      <c r="G35" s="21">
        <v>68</v>
      </c>
      <c r="H35" s="21">
        <v>57</v>
      </c>
      <c r="I35" s="21">
        <v>68</v>
      </c>
      <c r="J35" s="21">
        <v>72</v>
      </c>
      <c r="K35" s="21">
        <v>66</v>
      </c>
      <c r="L35" s="21">
        <v>55</v>
      </c>
      <c r="M35" s="21">
        <v>56</v>
      </c>
      <c r="N35" s="21">
        <v>72</v>
      </c>
      <c r="O35" s="21">
        <v>74</v>
      </c>
      <c r="P35" s="21">
        <v>69</v>
      </c>
      <c r="Q35" s="21">
        <v>55</v>
      </c>
      <c r="R35" s="36" t="s">
        <v>2062</v>
      </c>
      <c r="S35" s="27" t="s">
        <v>2062</v>
      </c>
      <c r="T35" s="10" t="s">
        <v>4131</v>
      </c>
      <c r="U35" s="28" t="s">
        <v>545</v>
      </c>
      <c r="V35" s="22" t="s">
        <v>819</v>
      </c>
      <c r="W35" s="23">
        <v>3</v>
      </c>
      <c r="X35" s="23">
        <v>38</v>
      </c>
      <c r="Y35" s="39">
        <v>2</v>
      </c>
      <c r="Z35" s="40">
        <v>12</v>
      </c>
      <c r="AA35" s="16">
        <v>2003</v>
      </c>
      <c r="AB35" s="1">
        <f>2026-AA35</f>
        <v>23</v>
      </c>
      <c r="AC35" s="30">
        <v>4</v>
      </c>
      <c r="AD35" s="41">
        <v>70.132927481819905</v>
      </c>
      <c r="AE35" s="18">
        <v>70000</v>
      </c>
      <c r="AF35" s="31">
        <v>111</v>
      </c>
      <c r="AG35" s="31">
        <v>93</v>
      </c>
      <c r="AH35" s="31">
        <v>88</v>
      </c>
      <c r="AI35" s="32"/>
      <c r="AJ35" s="5" t="s">
        <v>3917</v>
      </c>
      <c r="AK35" s="5" t="s">
        <v>3917</v>
      </c>
      <c r="AL35" s="35"/>
      <c r="AM35" s="35"/>
    </row>
    <row r="36" spans="1:39" x14ac:dyDescent="0.3">
      <c r="A36" s="15">
        <v>35</v>
      </c>
      <c r="B36" s="8" t="s">
        <v>1202</v>
      </c>
      <c r="C36" s="9" t="s">
        <v>263</v>
      </c>
      <c r="D36" s="21">
        <v>70</v>
      </c>
      <c r="E36" s="21">
        <v>69</v>
      </c>
      <c r="F36" s="21">
        <v>72</v>
      </c>
      <c r="G36" s="21">
        <v>75</v>
      </c>
      <c r="H36" s="21">
        <v>67</v>
      </c>
      <c r="I36" s="21">
        <v>73</v>
      </c>
      <c r="J36" s="21">
        <v>65</v>
      </c>
      <c r="K36" s="21">
        <v>64</v>
      </c>
      <c r="L36" s="21">
        <v>60</v>
      </c>
      <c r="M36" s="21">
        <v>74</v>
      </c>
      <c r="N36" s="21">
        <v>77</v>
      </c>
      <c r="O36" s="21">
        <v>73</v>
      </c>
      <c r="P36" s="21">
        <v>65</v>
      </c>
      <c r="Q36" s="21">
        <v>70</v>
      </c>
      <c r="R36" s="33" t="s">
        <v>4313</v>
      </c>
      <c r="S36" s="3" t="s">
        <v>4313</v>
      </c>
      <c r="T36" s="10" t="s">
        <v>4131</v>
      </c>
      <c r="U36" s="2" t="s">
        <v>573</v>
      </c>
      <c r="V36" s="4" t="s">
        <v>819</v>
      </c>
      <c r="W36" s="11">
        <v>4</v>
      </c>
      <c r="X36" s="11">
        <v>100</v>
      </c>
      <c r="Y36" s="16">
        <v>11</v>
      </c>
      <c r="Z36" s="16">
        <v>5</v>
      </c>
      <c r="AA36" s="16">
        <v>1993</v>
      </c>
      <c r="AB36" s="1">
        <f>2026-AA36</f>
        <v>33</v>
      </c>
      <c r="AC36" s="5">
        <v>5</v>
      </c>
      <c r="AD36" s="34">
        <v>74.637946208137151</v>
      </c>
      <c r="AE36" s="18">
        <v>60000</v>
      </c>
      <c r="AF36" s="17">
        <f>ROUND(IF($AD36&gt;79,44-(($AD36-79)*(14/4)),IF($AD36&gt;76,67-(($AD36-76)*(23/3)),IF(110-(($AD36-70.4)*(43/5.6))&gt;119,119,110-(($AD36-70.4)*(43/5.6)))))*0.93,0)</f>
        <v>72</v>
      </c>
      <c r="AG36" s="17">
        <f>ROUND(IF($AD36&gt;79,37-(($AD36-79)*(9/4)),IF($AD36&gt;76,54-(($AD36-76)*(17/3)),IF(93-(($AD36-70.4)*(39/5.6))&gt;100,100,93-(($AD36-70.4)*(39/5.6)))))*0.93,0)</f>
        <v>59</v>
      </c>
      <c r="AH36" s="17">
        <f>ROUND(IF($AD36&gt;79,32-(($AD36-79)*(8/4)),IF($AD36&gt;76,48-(($AD36-76)*(16/3)),IF(86-(($AD36-70.4)*(38/5.6))&gt;95,95,86-(($AD36-70.4)*(38/5.6)))))*0.93,0)</f>
        <v>53</v>
      </c>
      <c r="AL36" s="5">
        <v>0</v>
      </c>
      <c r="AM36" s="5">
        <v>0</v>
      </c>
    </row>
    <row r="37" spans="1:39" x14ac:dyDescent="0.3">
      <c r="A37" s="15">
        <v>36</v>
      </c>
      <c r="B37" s="8" t="s">
        <v>2602</v>
      </c>
      <c r="C37" s="9" t="s">
        <v>680</v>
      </c>
      <c r="D37" s="21">
        <v>73</v>
      </c>
      <c r="E37" s="21">
        <v>73</v>
      </c>
      <c r="F37" s="21">
        <v>75</v>
      </c>
      <c r="G37" s="21">
        <v>76</v>
      </c>
      <c r="H37" s="21">
        <v>70</v>
      </c>
      <c r="I37" s="21">
        <v>71</v>
      </c>
      <c r="J37" s="21">
        <v>75</v>
      </c>
      <c r="K37" s="21">
        <v>72</v>
      </c>
      <c r="L37" s="21">
        <v>73</v>
      </c>
      <c r="M37" s="21">
        <v>71</v>
      </c>
      <c r="N37" s="21">
        <v>76</v>
      </c>
      <c r="O37" s="21">
        <v>70</v>
      </c>
      <c r="P37" s="21">
        <v>72</v>
      </c>
      <c r="Q37" s="21">
        <v>71</v>
      </c>
      <c r="R37" s="33" t="s">
        <v>1247</v>
      </c>
      <c r="S37" s="3" t="s">
        <v>1247</v>
      </c>
      <c r="T37" s="10" t="s">
        <v>4130</v>
      </c>
      <c r="U37" s="2" t="s">
        <v>576</v>
      </c>
      <c r="V37" s="4" t="s">
        <v>819</v>
      </c>
      <c r="W37" s="11">
        <v>4</v>
      </c>
      <c r="X37" s="11">
        <v>100</v>
      </c>
      <c r="Y37" s="16">
        <v>2</v>
      </c>
      <c r="Z37" s="16">
        <v>1</v>
      </c>
      <c r="AA37" s="16">
        <v>1996</v>
      </c>
      <c r="AB37" s="1">
        <f>2026-AA37</f>
        <v>30</v>
      </c>
      <c r="AC37" s="5">
        <v>5</v>
      </c>
      <c r="AD37" s="34">
        <v>76.232751909099534</v>
      </c>
      <c r="AE37" s="18">
        <v>160000</v>
      </c>
      <c r="AF37" s="17">
        <f>ROUND(IF($AD37&gt;79,44-(($AD37-79)*(14/4)),IF($AD37&gt;76,67-(($AD37-76)*(23/3)),IF(110-(($AD37-70.4)*(43/5.6))&gt;119,119,110-(($AD37-70.4)*(43/5.6)))))*0.93,0)</f>
        <v>61</v>
      </c>
      <c r="AG37" s="17">
        <f>ROUND(IF($AD37&gt;79,37-(($AD37-79)*(9/4)),IF($AD37&gt;76,54-(($AD37-76)*(17/3)),IF(93-(($AD37-70.4)*(39/5.6))&gt;100,100,93-(($AD37-70.4)*(39/5.6)))))*0.93,0)</f>
        <v>49</v>
      </c>
      <c r="AH37" s="17">
        <f>ROUND(IF($AD37&gt;79,32-(($AD37-79)*(8/4)),IF($AD37&gt;76,48-(($AD37-76)*(16/3)),IF(86-(($AD37-70.4)*(38/5.6))&gt;95,95,86-(($AD37-70.4)*(38/5.6)))))*0.93,0)</f>
        <v>43</v>
      </c>
      <c r="AI37" s="5" t="s">
        <v>3917</v>
      </c>
      <c r="AL37" s="5">
        <v>174</v>
      </c>
      <c r="AM37" s="5">
        <v>69</v>
      </c>
    </row>
    <row r="38" spans="1:39" x14ac:dyDescent="0.3">
      <c r="A38" s="15">
        <v>37</v>
      </c>
      <c r="B38" s="19" t="s">
        <v>4145</v>
      </c>
      <c r="C38" s="20" t="s">
        <v>1657</v>
      </c>
      <c r="D38" s="21">
        <v>69</v>
      </c>
      <c r="E38" s="21">
        <v>56</v>
      </c>
      <c r="F38" s="21">
        <v>63</v>
      </c>
      <c r="G38" s="21">
        <v>69</v>
      </c>
      <c r="H38" s="21">
        <v>68</v>
      </c>
      <c r="I38" s="21">
        <v>70</v>
      </c>
      <c r="J38" s="21">
        <v>69</v>
      </c>
      <c r="K38" s="21">
        <v>64</v>
      </c>
      <c r="L38" s="21">
        <v>65</v>
      </c>
      <c r="M38" s="21">
        <v>69</v>
      </c>
      <c r="N38" s="21">
        <v>70</v>
      </c>
      <c r="O38" s="21">
        <v>70</v>
      </c>
      <c r="P38" s="21">
        <v>64</v>
      </c>
      <c r="Q38" s="21">
        <v>69</v>
      </c>
      <c r="R38" s="33" t="s">
        <v>524</v>
      </c>
      <c r="S38" s="27" t="s">
        <v>4320</v>
      </c>
      <c r="T38" s="10" t="s">
        <v>4133</v>
      </c>
      <c r="U38" s="28" t="s">
        <v>595</v>
      </c>
      <c r="V38" s="22" t="s">
        <v>819</v>
      </c>
      <c r="W38" s="23">
        <v>1</v>
      </c>
      <c r="X38" s="23">
        <v>0</v>
      </c>
      <c r="Y38" s="39">
        <v>6</v>
      </c>
      <c r="Z38" s="40">
        <v>11</v>
      </c>
      <c r="AA38" s="16">
        <v>2003</v>
      </c>
      <c r="AB38" s="1">
        <f>2026-AA38</f>
        <v>23</v>
      </c>
      <c r="AC38" s="30">
        <v>6</v>
      </c>
      <c r="AD38" s="41">
        <v>69.149904552126728</v>
      </c>
      <c r="AE38" s="18">
        <v>75000</v>
      </c>
      <c r="AF38" s="31">
        <v>111</v>
      </c>
      <c r="AG38" s="31">
        <v>93</v>
      </c>
      <c r="AH38" s="31">
        <v>88</v>
      </c>
      <c r="AI38" s="32"/>
      <c r="AJ38" s="5" t="s">
        <v>3917</v>
      </c>
      <c r="AK38" s="5" t="s">
        <v>3917</v>
      </c>
      <c r="AL38" s="35">
        <v>195</v>
      </c>
      <c r="AM38" s="35">
        <v>80</v>
      </c>
    </row>
    <row r="39" spans="1:39" x14ac:dyDescent="0.3">
      <c r="A39" s="15">
        <v>38</v>
      </c>
      <c r="B39" s="8" t="s">
        <v>2674</v>
      </c>
      <c r="C39" s="9" t="s">
        <v>942</v>
      </c>
      <c r="D39" s="21">
        <v>67</v>
      </c>
      <c r="E39" s="21">
        <v>59</v>
      </c>
      <c r="F39" s="21">
        <v>61</v>
      </c>
      <c r="G39" s="21">
        <v>63</v>
      </c>
      <c r="H39" s="21">
        <v>60</v>
      </c>
      <c r="I39" s="21">
        <v>63</v>
      </c>
      <c r="J39" s="21">
        <v>66</v>
      </c>
      <c r="K39" s="21">
        <v>61</v>
      </c>
      <c r="L39" s="21">
        <v>62</v>
      </c>
      <c r="M39" s="21">
        <v>71</v>
      </c>
      <c r="N39" s="21">
        <v>72</v>
      </c>
      <c r="O39" s="21">
        <v>60</v>
      </c>
      <c r="P39" s="21">
        <v>63</v>
      </c>
      <c r="Q39" s="21">
        <v>63</v>
      </c>
      <c r="R39" s="33" t="s">
        <v>524</v>
      </c>
      <c r="S39" s="3" t="s">
        <v>524</v>
      </c>
      <c r="T39" s="10" t="s">
        <v>4133</v>
      </c>
      <c r="U39" s="2" t="s">
        <v>578</v>
      </c>
      <c r="V39" s="4" t="s">
        <v>819</v>
      </c>
      <c r="W39" s="11">
        <v>2</v>
      </c>
      <c r="X39" s="11">
        <v>58</v>
      </c>
      <c r="Y39" s="16">
        <v>17</v>
      </c>
      <c r="Z39" s="16">
        <v>6</v>
      </c>
      <c r="AA39" s="16">
        <v>1996</v>
      </c>
      <c r="AB39" s="1">
        <f>2026-AA39</f>
        <v>30</v>
      </c>
      <c r="AC39" s="5">
        <v>4</v>
      </c>
      <c r="AD39" s="34">
        <v>68.784623447063424</v>
      </c>
      <c r="AE39" s="18">
        <v>0</v>
      </c>
      <c r="AF39" s="17">
        <f>ROUND(IF($AD39&gt;79,44-(($AD39-79)*(14/4)),IF($AD39&gt;76,67-(($AD39-76)*(23/3)),IF(110-(($AD39-70.4)*(43/5.6))&gt;119,119,110-(($AD39-70.4)*(43/5.6)))))*0.93,0)</f>
        <v>111</v>
      </c>
      <c r="AG39" s="17">
        <f>ROUND(IF($AD39&gt;79,37-(($AD39-79)*(9/4)),IF($AD39&gt;76,54-(($AD39-76)*(17/3)),IF(93-(($AD39-70.4)*(39/5.6))&gt;100,100,93-(($AD39-70.4)*(39/5.6)))))*0.93,0)</f>
        <v>93</v>
      </c>
      <c r="AH39" s="17">
        <f>ROUND(IF($AD39&gt;79,32-(($AD39-79)*(8/4)),IF($AD39&gt;76,48-(($AD39-76)*(16/3)),IF(86-(($AD39-70.4)*(38/5.6))&gt;95,95,86-(($AD39-70.4)*(38/5.6)))))*0.93,0)</f>
        <v>88</v>
      </c>
      <c r="AI39" s="5" t="s">
        <v>3916</v>
      </c>
      <c r="AL39" s="5">
        <v>165</v>
      </c>
      <c r="AM39" s="5">
        <v>53</v>
      </c>
    </row>
    <row r="40" spans="1:39" x14ac:dyDescent="0.3">
      <c r="A40" s="15">
        <v>39</v>
      </c>
      <c r="B40" s="8" t="s">
        <v>3202</v>
      </c>
      <c r="C40" s="9" t="s">
        <v>3203</v>
      </c>
      <c r="D40" s="21">
        <v>62</v>
      </c>
      <c r="E40" s="21">
        <v>66</v>
      </c>
      <c r="F40" s="21">
        <v>66</v>
      </c>
      <c r="G40" s="21">
        <v>65</v>
      </c>
      <c r="H40" s="21">
        <v>60</v>
      </c>
      <c r="I40" s="21">
        <v>65</v>
      </c>
      <c r="J40" s="21">
        <v>65</v>
      </c>
      <c r="K40" s="21">
        <v>62</v>
      </c>
      <c r="L40" s="21">
        <v>60</v>
      </c>
      <c r="M40" s="21">
        <v>60</v>
      </c>
      <c r="N40" s="21">
        <v>64</v>
      </c>
      <c r="O40" s="21">
        <v>62</v>
      </c>
      <c r="P40" s="21">
        <v>62</v>
      </c>
      <c r="Q40" s="21">
        <v>60</v>
      </c>
      <c r="R40" s="33" t="s">
        <v>524</v>
      </c>
      <c r="S40" s="3" t="s">
        <v>524</v>
      </c>
      <c r="T40" s="10" t="s">
        <v>4133</v>
      </c>
      <c r="U40" s="2" t="s">
        <v>600</v>
      </c>
      <c r="V40" s="4" t="s">
        <v>819</v>
      </c>
      <c r="W40" s="11">
        <v>2</v>
      </c>
      <c r="X40" s="11">
        <v>0</v>
      </c>
      <c r="Y40" s="16">
        <v>19</v>
      </c>
      <c r="Z40" s="16">
        <v>12</v>
      </c>
      <c r="AA40" s="16">
        <v>1998</v>
      </c>
      <c r="AB40" s="1">
        <f>2026-AA40</f>
        <v>28</v>
      </c>
      <c r="AC40" s="5">
        <v>5</v>
      </c>
      <c r="AD40" s="34">
        <v>65.808839566575955</v>
      </c>
      <c r="AE40" s="18">
        <v>0</v>
      </c>
      <c r="AF40" s="17">
        <f>ROUND(IF($AD40&gt;79,44-(($AD40-79)*(14/4)),IF($AD40&gt;76,67-(($AD40-76)*(23/3)),IF(110-(($AD40-70.4)*(43/5.6))&gt;119,119,110-(($AD40-70.4)*(43/5.6)))))*0.93,0)</f>
        <v>111</v>
      </c>
      <c r="AG40" s="17">
        <f>ROUND(IF($AD40&gt;79,37-(($AD40-79)*(9/4)),IF($AD40&gt;76,54-(($AD40-76)*(17/3)),IF(93-(($AD40-70.4)*(39/5.6))&gt;100,100,93-(($AD40-70.4)*(39/5.6)))))*0.93,0)</f>
        <v>93</v>
      </c>
      <c r="AH40" s="17">
        <f>ROUND(IF($AD40&gt;79,32-(($AD40-79)*(8/4)),IF($AD40&gt;76,48-(($AD40-76)*(16/3)),IF(86-(($AD40-70.4)*(38/5.6))&gt;95,95,86-(($AD40-70.4)*(38/5.6)))))*0.93,0)</f>
        <v>88</v>
      </c>
      <c r="AI40" s="5" t="s">
        <v>3916</v>
      </c>
      <c r="AL40" s="5">
        <v>170</v>
      </c>
      <c r="AM40" s="5">
        <v>56</v>
      </c>
    </row>
    <row r="41" spans="1:39" x14ac:dyDescent="0.3">
      <c r="A41" s="15">
        <v>40</v>
      </c>
      <c r="B41" s="8" t="s">
        <v>3762</v>
      </c>
      <c r="C41" s="9" t="s">
        <v>3763</v>
      </c>
      <c r="D41" s="21">
        <v>70</v>
      </c>
      <c r="E41" s="21">
        <v>62</v>
      </c>
      <c r="F41" s="21">
        <v>63</v>
      </c>
      <c r="G41" s="21">
        <v>64</v>
      </c>
      <c r="H41" s="21">
        <v>64</v>
      </c>
      <c r="I41" s="21">
        <v>66</v>
      </c>
      <c r="J41" s="21">
        <v>67</v>
      </c>
      <c r="K41" s="21">
        <v>65</v>
      </c>
      <c r="L41" s="21">
        <v>64</v>
      </c>
      <c r="M41" s="21">
        <v>71</v>
      </c>
      <c r="N41" s="21">
        <v>69</v>
      </c>
      <c r="O41" s="21">
        <v>70</v>
      </c>
      <c r="P41" s="21">
        <v>64</v>
      </c>
      <c r="Q41" s="21">
        <v>69</v>
      </c>
      <c r="R41" s="36" t="s">
        <v>3036</v>
      </c>
      <c r="S41" s="3" t="s">
        <v>3074</v>
      </c>
      <c r="T41" s="10" t="s">
        <v>4132</v>
      </c>
      <c r="U41" s="2" t="s">
        <v>571</v>
      </c>
      <c r="V41" s="4" t="s">
        <v>819</v>
      </c>
      <c r="W41" s="11">
        <v>3</v>
      </c>
      <c r="X41" s="11">
        <v>36</v>
      </c>
      <c r="Y41" s="16">
        <v>8</v>
      </c>
      <c r="Z41" s="16">
        <v>5</v>
      </c>
      <c r="AA41" s="16">
        <v>2001</v>
      </c>
      <c r="AB41" s="1">
        <f>2026-AA41</f>
        <v>25</v>
      </c>
      <c r="AC41" s="5">
        <v>4</v>
      </c>
      <c r="AD41" s="34">
        <v>68.80604320374924</v>
      </c>
      <c r="AE41" s="18">
        <v>50000</v>
      </c>
      <c r="AF41" s="17">
        <f>ROUND(IF($AD41&gt;79,44-(($AD41-79)*(14/4)),IF($AD41&gt;76,67-(($AD41-76)*(23/3)),IF(110-(($AD41-70.4)*(43/5.6))&gt;119,119,110-(($AD41-70.4)*(43/5.6)))))*0.93,0)</f>
        <v>111</v>
      </c>
      <c r="AG41" s="17">
        <f>ROUND(IF($AD41&gt;79,37-(($AD41-79)*(9/4)),IF($AD41&gt;76,54-(($AD41-76)*(17/3)),IF(93-(($AD41-70.4)*(39/5.6))&gt;100,100,93-(($AD41-70.4)*(39/5.6)))))*0.93,0)</f>
        <v>93</v>
      </c>
      <c r="AH41" s="17">
        <f>ROUND(IF($AD41&gt;79,32-(($AD41-79)*(8/4)),IF($AD41&gt;76,48-(($AD41-76)*(16/3)),IF(86-(($AD41-70.4)*(38/5.6))&gt;95,95,86-(($AD41-70.4)*(38/5.6)))))*0.93,0)</f>
        <v>88</v>
      </c>
      <c r="AL41" s="5">
        <v>180</v>
      </c>
      <c r="AM41" s="5">
        <v>76</v>
      </c>
    </row>
    <row r="42" spans="1:39" x14ac:dyDescent="0.3">
      <c r="A42" s="15">
        <v>41</v>
      </c>
      <c r="B42" s="8" t="s">
        <v>2281</v>
      </c>
      <c r="C42" s="9" t="s">
        <v>1657</v>
      </c>
      <c r="D42" s="21">
        <v>67</v>
      </c>
      <c r="E42" s="21">
        <v>77</v>
      </c>
      <c r="F42" s="21">
        <v>74</v>
      </c>
      <c r="G42" s="21">
        <v>71</v>
      </c>
      <c r="H42" s="21">
        <v>74</v>
      </c>
      <c r="I42" s="21">
        <v>76</v>
      </c>
      <c r="J42" s="21">
        <v>74</v>
      </c>
      <c r="K42" s="21">
        <v>75</v>
      </c>
      <c r="L42" s="21">
        <v>59</v>
      </c>
      <c r="M42" s="21">
        <v>60</v>
      </c>
      <c r="N42" s="21">
        <v>68</v>
      </c>
      <c r="O42" s="21">
        <v>66</v>
      </c>
      <c r="P42" s="21">
        <v>65</v>
      </c>
      <c r="Q42" s="21">
        <v>72</v>
      </c>
      <c r="R42" s="33" t="s">
        <v>1466</v>
      </c>
      <c r="S42" s="3" t="s">
        <v>1466</v>
      </c>
      <c r="T42" s="10" t="s">
        <v>4130</v>
      </c>
      <c r="U42" s="2" t="s">
        <v>594</v>
      </c>
      <c r="V42" s="4" t="s">
        <v>819</v>
      </c>
      <c r="W42" s="11">
        <v>4</v>
      </c>
      <c r="X42" s="11">
        <v>100</v>
      </c>
      <c r="Y42" s="16">
        <v>6</v>
      </c>
      <c r="Z42" s="16">
        <v>1</v>
      </c>
      <c r="AA42" s="16">
        <v>1995</v>
      </c>
      <c r="AB42" s="1">
        <f>2026-AA42</f>
        <v>31</v>
      </c>
      <c r="AC42" s="5">
        <v>3</v>
      </c>
      <c r="AD42" s="34">
        <v>74.935515601464814</v>
      </c>
      <c r="AE42" s="18">
        <v>90000</v>
      </c>
      <c r="AF42" s="17">
        <f>ROUND(IF($AD42&gt;79,44-(($AD42-79)*(14/4)),IF($AD42&gt;76,67-(($AD42-76)*(23/3)),IF(110-(($AD42-70.4)*(43/5.6))&gt;119,119,110-(($AD42-70.4)*(43/5.6)))))*0.93,0)</f>
        <v>70</v>
      </c>
      <c r="AG42" s="17">
        <f>ROUND(IF($AD42&gt;79,37-(($AD42-79)*(9/4)),IF($AD42&gt;76,54-(($AD42-76)*(17/3)),IF(93-(($AD42-70.4)*(39/5.6))&gt;100,100,93-(($AD42-70.4)*(39/5.6)))))*0.93,0)</f>
        <v>57</v>
      </c>
      <c r="AH42" s="17">
        <f>ROUND(IF($AD42&gt;79,32-(($AD42-79)*(8/4)),IF($AD42&gt;76,48-(($AD42-76)*(16/3)),IF(86-(($AD42-70.4)*(38/5.6))&gt;95,95,86-(($AD42-70.4)*(38/5.6)))))*0.93,0)</f>
        <v>51</v>
      </c>
      <c r="AI42" s="5" t="s">
        <v>3917</v>
      </c>
      <c r="AL42" s="5">
        <v>165</v>
      </c>
      <c r="AM42" s="5">
        <v>58</v>
      </c>
    </row>
    <row r="43" spans="1:39" x14ac:dyDescent="0.3">
      <c r="A43" s="15">
        <v>42</v>
      </c>
      <c r="B43" s="8" t="s">
        <v>11</v>
      </c>
      <c r="C43" s="9" t="s">
        <v>269</v>
      </c>
      <c r="D43" s="21">
        <v>76</v>
      </c>
      <c r="E43" s="21">
        <v>60</v>
      </c>
      <c r="F43" s="21">
        <v>65</v>
      </c>
      <c r="G43" s="21">
        <v>69</v>
      </c>
      <c r="H43" s="21">
        <v>62</v>
      </c>
      <c r="I43" s="21">
        <v>77</v>
      </c>
      <c r="J43" s="21">
        <v>76</v>
      </c>
      <c r="K43" s="21">
        <v>67</v>
      </c>
      <c r="L43" s="21">
        <v>79</v>
      </c>
      <c r="M43" s="21">
        <v>67</v>
      </c>
      <c r="N43" s="21">
        <v>68</v>
      </c>
      <c r="O43" s="21">
        <v>71</v>
      </c>
      <c r="P43" s="21">
        <v>73</v>
      </c>
      <c r="Q43" s="21">
        <v>60</v>
      </c>
      <c r="R43" s="33" t="s">
        <v>3926</v>
      </c>
      <c r="S43" s="3" t="s">
        <v>3926</v>
      </c>
      <c r="T43" s="10" t="s">
        <v>4130</v>
      </c>
      <c r="U43" s="2" t="s">
        <v>587</v>
      </c>
      <c r="V43" s="4" t="s">
        <v>819</v>
      </c>
      <c r="W43" s="11">
        <v>4</v>
      </c>
      <c r="X43" s="11">
        <v>100</v>
      </c>
      <c r="Y43" s="16">
        <v>1</v>
      </c>
      <c r="Z43" s="16">
        <v>3</v>
      </c>
      <c r="AA43" s="16">
        <v>1997</v>
      </c>
      <c r="AB43" s="1">
        <f>2026-AA43</f>
        <v>29</v>
      </c>
      <c r="AC43" s="5">
        <v>6</v>
      </c>
      <c r="AD43" s="34">
        <v>76.038486984465848</v>
      </c>
      <c r="AE43" s="18">
        <v>180000</v>
      </c>
      <c r="AF43" s="17">
        <f>ROUND(IF($AD43&gt;79,44-(($AD43-79)*(14/4)),IF($AD43&gt;76,67-(($AD43-76)*(23/3)),IF(110-(($AD43-70.4)*(43/5.6))&gt;119,119,110-(($AD43-70.4)*(43/5.6)))))*0.93,0)</f>
        <v>62</v>
      </c>
      <c r="AG43" s="17">
        <f>ROUND(IF($AD43&gt;79,37-(($AD43-79)*(9/4)),IF($AD43&gt;76,54-(($AD43-76)*(17/3)),IF(93-(($AD43-70.4)*(39/5.6))&gt;100,100,93-(($AD43-70.4)*(39/5.6)))))*0.93,0)</f>
        <v>50</v>
      </c>
      <c r="AH43" s="17">
        <f>ROUND(IF($AD43&gt;79,32-(($AD43-79)*(8/4)),IF($AD43&gt;76,48-(($AD43-76)*(16/3)),IF(86-(($AD43-70.4)*(38/5.6))&gt;95,95,86-(($AD43-70.4)*(38/5.6)))))*0.93,0)</f>
        <v>44</v>
      </c>
      <c r="AI43" s="5" t="s">
        <v>3917</v>
      </c>
      <c r="AL43" s="5">
        <v>181</v>
      </c>
      <c r="AM43" s="5">
        <v>66</v>
      </c>
    </row>
    <row r="44" spans="1:39" x14ac:dyDescent="0.3">
      <c r="A44" s="15">
        <v>43</v>
      </c>
      <c r="B44" s="8" t="s">
        <v>2120</v>
      </c>
      <c r="C44" s="9" t="s">
        <v>13</v>
      </c>
      <c r="D44" s="21">
        <v>74</v>
      </c>
      <c r="E44" s="21">
        <v>62</v>
      </c>
      <c r="F44" s="21">
        <v>65</v>
      </c>
      <c r="G44" s="21">
        <v>67</v>
      </c>
      <c r="H44" s="21">
        <v>64</v>
      </c>
      <c r="I44" s="21">
        <v>72</v>
      </c>
      <c r="J44" s="21">
        <v>72</v>
      </c>
      <c r="K44" s="21">
        <v>77</v>
      </c>
      <c r="L44" s="21">
        <v>71</v>
      </c>
      <c r="M44" s="21">
        <v>74</v>
      </c>
      <c r="N44" s="21">
        <v>75</v>
      </c>
      <c r="O44" s="21">
        <v>62</v>
      </c>
      <c r="P44" s="21">
        <v>72</v>
      </c>
      <c r="Q44" s="21">
        <v>68</v>
      </c>
      <c r="R44" s="33" t="s">
        <v>4134</v>
      </c>
      <c r="S44" s="3" t="s">
        <v>4134</v>
      </c>
      <c r="T44" s="10" t="s">
        <v>4131</v>
      </c>
      <c r="U44" s="2" t="s">
        <v>599</v>
      </c>
      <c r="V44" s="4" t="s">
        <v>819</v>
      </c>
      <c r="W44" s="11">
        <v>4</v>
      </c>
      <c r="X44" s="11">
        <v>100</v>
      </c>
      <c r="Y44" s="16">
        <v>16</v>
      </c>
      <c r="Z44" s="16">
        <v>10</v>
      </c>
      <c r="AA44" s="16">
        <v>1993</v>
      </c>
      <c r="AB44" s="1">
        <f>2026-AA44</f>
        <v>33</v>
      </c>
      <c r="AC44" s="5">
        <v>5</v>
      </c>
      <c r="AD44" s="34">
        <v>73.038204868341367</v>
      </c>
      <c r="AE44" s="18">
        <v>55000</v>
      </c>
      <c r="AF44" s="17">
        <f>ROUND(IF($AD44&gt;79,44-(($AD44-79)*(14/4)),IF($AD44&gt;76,67-(($AD44-76)*(23/3)),IF(110-(($AD44-70.4)*(43/5.6))&gt;119,119,110-(($AD44-70.4)*(43/5.6)))))*0.93,0)</f>
        <v>83</v>
      </c>
      <c r="AG44" s="17">
        <f>ROUND(IF($AD44&gt;79,37-(($AD44-79)*(9/4)),IF($AD44&gt;76,54-(($AD44-76)*(17/3)),IF(93-(($AD44-70.4)*(39/5.6))&gt;100,100,93-(($AD44-70.4)*(39/5.6)))))*0.93,0)</f>
        <v>69</v>
      </c>
      <c r="AH44" s="17">
        <f>ROUND(IF($AD44&gt;79,32-(($AD44-79)*(8/4)),IF($AD44&gt;76,48-(($AD44-76)*(16/3)),IF(86-(($AD44-70.4)*(38/5.6))&gt;95,95,86-(($AD44-70.4)*(38/5.6)))))*0.93,0)</f>
        <v>63</v>
      </c>
      <c r="AL44" s="5">
        <v>181</v>
      </c>
      <c r="AM44" s="5">
        <v>65</v>
      </c>
    </row>
    <row r="45" spans="1:39" x14ac:dyDescent="0.3">
      <c r="A45" s="15">
        <v>44</v>
      </c>
      <c r="B45" s="8" t="s">
        <v>3986</v>
      </c>
      <c r="C45" s="9" t="s">
        <v>298</v>
      </c>
      <c r="D45" s="21">
        <v>70</v>
      </c>
      <c r="E45" s="21">
        <v>54</v>
      </c>
      <c r="F45" s="21">
        <v>57</v>
      </c>
      <c r="G45" s="21">
        <v>59</v>
      </c>
      <c r="H45" s="21">
        <v>72</v>
      </c>
      <c r="I45" s="21">
        <v>65</v>
      </c>
      <c r="J45" s="21">
        <v>66</v>
      </c>
      <c r="K45" s="21">
        <v>69</v>
      </c>
      <c r="L45" s="21">
        <v>51</v>
      </c>
      <c r="M45" s="21">
        <v>59</v>
      </c>
      <c r="N45" s="21">
        <v>61</v>
      </c>
      <c r="O45" s="21">
        <v>67</v>
      </c>
      <c r="P45" s="21">
        <v>65</v>
      </c>
      <c r="Q45" s="21">
        <v>72</v>
      </c>
      <c r="R45" s="33" t="s">
        <v>4316</v>
      </c>
      <c r="S45" s="3" t="s">
        <v>4316</v>
      </c>
      <c r="T45" s="10" t="s">
        <v>4131</v>
      </c>
      <c r="U45" s="2" t="s">
        <v>532</v>
      </c>
      <c r="V45" s="4" t="s">
        <v>819</v>
      </c>
      <c r="W45" s="11">
        <v>3</v>
      </c>
      <c r="X45" s="11">
        <v>8</v>
      </c>
      <c r="Y45" s="16">
        <v>15</v>
      </c>
      <c r="Z45" s="16">
        <v>10</v>
      </c>
      <c r="AA45" s="16">
        <v>2002</v>
      </c>
      <c r="AB45" s="1">
        <f>2026-AA45</f>
        <v>24</v>
      </c>
      <c r="AC45" s="5">
        <v>4</v>
      </c>
      <c r="AD45" s="34">
        <v>68.463658337581663</v>
      </c>
      <c r="AE45" s="18">
        <v>15000</v>
      </c>
      <c r="AF45" s="17">
        <f>ROUND(IF($AD45&gt;79,44-(($AD45-79)*(14/4)),IF($AD45&gt;76,67-(($AD45-76)*(23/3)),IF(110-(($AD45-70.4)*(43/5.6))&gt;119,119,110-(($AD45-70.4)*(43/5.6)))))*0.93,0)</f>
        <v>111</v>
      </c>
      <c r="AG45" s="17">
        <f>ROUND(IF($AD45&gt;79,37-(($AD45-79)*(9/4)),IF($AD45&gt;76,54-(($AD45-76)*(17/3)),IF(93-(($AD45-70.4)*(39/5.6))&gt;100,100,93-(($AD45-70.4)*(39/5.6)))))*0.93,0)</f>
        <v>93</v>
      </c>
      <c r="AH45" s="17">
        <f>ROUND(IF($AD45&gt;79,32-(($AD45-79)*(8/4)),IF($AD45&gt;76,48-(($AD45-76)*(16/3)),IF(86-(($AD45-70.4)*(38/5.6))&gt;95,95,86-(($AD45-70.4)*(38/5.6)))))*0.93,0)</f>
        <v>88</v>
      </c>
      <c r="AJ45" s="5" t="s">
        <v>3917</v>
      </c>
      <c r="AK45" s="5" t="s">
        <v>3917</v>
      </c>
      <c r="AL45" s="5">
        <v>188</v>
      </c>
      <c r="AM45" s="5">
        <v>82</v>
      </c>
    </row>
    <row r="46" spans="1:39" x14ac:dyDescent="0.3">
      <c r="A46" s="15">
        <v>45</v>
      </c>
      <c r="B46" s="8" t="s">
        <v>3352</v>
      </c>
      <c r="C46" s="9" t="s">
        <v>3353</v>
      </c>
      <c r="D46" s="21">
        <v>77</v>
      </c>
      <c r="E46" s="21">
        <v>64</v>
      </c>
      <c r="F46" s="21">
        <v>68</v>
      </c>
      <c r="G46" s="21">
        <v>71</v>
      </c>
      <c r="H46" s="21">
        <v>61</v>
      </c>
      <c r="I46" s="21">
        <v>76</v>
      </c>
      <c r="J46" s="21">
        <v>76</v>
      </c>
      <c r="K46" s="21">
        <v>77</v>
      </c>
      <c r="L46" s="21">
        <v>79</v>
      </c>
      <c r="M46" s="21">
        <v>77</v>
      </c>
      <c r="N46" s="21">
        <v>76</v>
      </c>
      <c r="O46" s="21">
        <v>64</v>
      </c>
      <c r="P46" s="21">
        <v>71</v>
      </c>
      <c r="Q46" s="21">
        <v>65</v>
      </c>
      <c r="R46" s="33" t="s">
        <v>3930</v>
      </c>
      <c r="S46" s="3" t="s">
        <v>3930</v>
      </c>
      <c r="T46" s="10" t="s">
        <v>4131</v>
      </c>
      <c r="U46" s="2" t="s">
        <v>751</v>
      </c>
      <c r="V46" s="4" t="s">
        <v>817</v>
      </c>
      <c r="W46" s="11">
        <v>4</v>
      </c>
      <c r="X46" s="11">
        <v>100</v>
      </c>
      <c r="Y46" s="16">
        <v>2</v>
      </c>
      <c r="Z46" s="16">
        <v>4</v>
      </c>
      <c r="AA46" s="16">
        <v>2000</v>
      </c>
      <c r="AB46" s="1">
        <f>2026-AA46</f>
        <v>26</v>
      </c>
      <c r="AC46" s="5">
        <v>4</v>
      </c>
      <c r="AD46" s="34">
        <v>77.599791291672403</v>
      </c>
      <c r="AE46" s="18">
        <v>320000</v>
      </c>
      <c r="AF46" s="17">
        <f>ROUND(IF($AD46&gt;79,44-(($AD46-79)*(14/4)),IF($AD46&gt;76,67-(($AD46-76)*(23/3)),IF(110-(($AD46-70.4)*(43/5.6))&gt;119,119,110-(($AD46-70.4)*(43/5.6)))))*0.93,0)</f>
        <v>51</v>
      </c>
      <c r="AG46" s="17">
        <f>ROUND(IF($AD46&gt;79,37-(($AD46-79)*(9/4)),IF($AD46&gt;76,54-(($AD46-76)*(17/3)),IF(93-(($AD46-70.4)*(39/5.6))&gt;100,100,93-(($AD46-70.4)*(39/5.6)))))*0.93,0)</f>
        <v>42</v>
      </c>
      <c r="AH46" s="17">
        <f>ROUND(IF($AD46&gt;79,32-(($AD46-79)*(8/4)),IF($AD46&gt;76,48-(($AD46-76)*(16/3)),IF(86-(($AD46-70.4)*(38/5.6))&gt;95,95,86-(($AD46-70.4)*(38/5.6)))))*0.93,0)</f>
        <v>37</v>
      </c>
      <c r="AL46" s="5">
        <v>182</v>
      </c>
      <c r="AM46" s="5">
        <v>70</v>
      </c>
    </row>
    <row r="47" spans="1:39" x14ac:dyDescent="0.3">
      <c r="A47" s="15">
        <v>46</v>
      </c>
      <c r="B47" s="8" t="s">
        <v>3309</v>
      </c>
      <c r="C47" s="9" t="s">
        <v>203</v>
      </c>
      <c r="D47" s="21">
        <v>74</v>
      </c>
      <c r="E47" s="21">
        <v>60</v>
      </c>
      <c r="F47" s="21">
        <v>62</v>
      </c>
      <c r="G47" s="21">
        <v>63</v>
      </c>
      <c r="H47" s="21">
        <v>77</v>
      </c>
      <c r="I47" s="21">
        <v>74</v>
      </c>
      <c r="J47" s="21">
        <v>76</v>
      </c>
      <c r="K47" s="21">
        <v>71</v>
      </c>
      <c r="L47" s="21">
        <v>61</v>
      </c>
      <c r="M47" s="21">
        <v>62</v>
      </c>
      <c r="N47" s="21">
        <v>68</v>
      </c>
      <c r="O47" s="21">
        <v>71</v>
      </c>
      <c r="P47" s="21">
        <v>65</v>
      </c>
      <c r="Q47" s="21">
        <v>77</v>
      </c>
      <c r="R47" s="33" t="s">
        <v>3913</v>
      </c>
      <c r="S47" s="3" t="s">
        <v>3913</v>
      </c>
      <c r="T47" s="10" t="s">
        <v>4130</v>
      </c>
      <c r="U47" s="2" t="s">
        <v>555</v>
      </c>
      <c r="V47" s="4" t="s">
        <v>822</v>
      </c>
      <c r="W47" s="11">
        <v>4</v>
      </c>
      <c r="X47" s="11">
        <v>100</v>
      </c>
      <c r="Y47" s="16">
        <v>13</v>
      </c>
      <c r="Z47" s="16">
        <v>9</v>
      </c>
      <c r="AA47" s="16">
        <v>1998</v>
      </c>
      <c r="AB47" s="1">
        <f>2026-AA47</f>
        <v>28</v>
      </c>
      <c r="AC47" s="5">
        <v>3</v>
      </c>
      <c r="AD47" s="34">
        <v>73.512351793729394</v>
      </c>
      <c r="AE47" s="18">
        <v>90000</v>
      </c>
      <c r="AF47" s="17">
        <f>ROUND(IF($AD47&gt;79,44-(($AD47-79)*(14/4)),IF($AD47&gt;76,67-(($AD47-76)*(23/3)),IF(110-(($AD47-70.4)*(43/5.6))&gt;119,119,110-(($AD47-70.4)*(43/5.6)))))*0.93,0)</f>
        <v>80</v>
      </c>
      <c r="AG47" s="17">
        <f>ROUND(IF($AD47&gt;79,37-(($AD47-79)*(9/4)),IF($AD47&gt;76,54-(($AD47-76)*(17/3)),IF(93-(($AD47-70.4)*(39/5.6))&gt;100,100,93-(($AD47-70.4)*(39/5.6)))))*0.93,0)</f>
        <v>66</v>
      </c>
      <c r="AH47" s="17">
        <f>ROUND(IF($AD47&gt;79,32-(($AD47-79)*(8/4)),IF($AD47&gt;76,48-(($AD47-76)*(16/3)),IF(86-(($AD47-70.4)*(38/5.6))&gt;95,95,86-(($AD47-70.4)*(38/5.6)))))*0.93,0)</f>
        <v>60</v>
      </c>
      <c r="AL47" s="5">
        <v>0</v>
      </c>
      <c r="AM47" s="5">
        <v>0</v>
      </c>
    </row>
    <row r="48" spans="1:39" x14ac:dyDescent="0.3">
      <c r="A48" s="15">
        <v>47</v>
      </c>
      <c r="B48" s="8" t="s">
        <v>432</v>
      </c>
      <c r="C48" s="9" t="s">
        <v>124</v>
      </c>
      <c r="D48" s="21">
        <v>64</v>
      </c>
      <c r="E48" s="21">
        <v>66</v>
      </c>
      <c r="F48" s="21">
        <v>68</v>
      </c>
      <c r="G48" s="21">
        <v>70</v>
      </c>
      <c r="H48" s="21">
        <v>55</v>
      </c>
      <c r="I48" s="21">
        <v>64</v>
      </c>
      <c r="J48" s="21">
        <v>65</v>
      </c>
      <c r="K48" s="21">
        <v>56</v>
      </c>
      <c r="L48" s="21">
        <v>55</v>
      </c>
      <c r="M48" s="21">
        <v>54</v>
      </c>
      <c r="N48" s="21">
        <v>60</v>
      </c>
      <c r="O48" s="21">
        <v>64</v>
      </c>
      <c r="P48" s="21">
        <v>58</v>
      </c>
      <c r="Q48" s="21">
        <v>55</v>
      </c>
      <c r="R48" s="33" t="s">
        <v>524</v>
      </c>
      <c r="S48" s="3" t="s">
        <v>524</v>
      </c>
      <c r="T48" s="10" t="s">
        <v>4133</v>
      </c>
      <c r="U48" s="2" t="s">
        <v>578</v>
      </c>
      <c r="V48" s="4" t="s">
        <v>819</v>
      </c>
      <c r="W48" s="11">
        <v>4</v>
      </c>
      <c r="X48" s="11">
        <v>100</v>
      </c>
      <c r="Y48" s="16">
        <v>23</v>
      </c>
      <c r="Z48" s="16">
        <v>2</v>
      </c>
      <c r="AA48" s="16">
        <v>1990</v>
      </c>
      <c r="AB48" s="1">
        <f>2026-AA48</f>
        <v>36</v>
      </c>
      <c r="AC48" s="5">
        <v>6</v>
      </c>
      <c r="AD48" s="34">
        <v>67.320313559643637</v>
      </c>
      <c r="AE48" s="18">
        <v>0</v>
      </c>
      <c r="AF48" s="17">
        <f>ROUND(IF($AD48&gt;79,44-(($AD48-79)*(14/4)),IF($AD48&gt;76,67-(($AD48-76)*(23/3)),IF(110-(($AD48-70.4)*(43/5.6))&gt;119,119,110-(($AD48-70.4)*(43/5.6)))))*0.93,0)</f>
        <v>111</v>
      </c>
      <c r="AG48" s="17">
        <f>ROUND(IF($AD48&gt;79,37-(($AD48-79)*(9/4)),IF($AD48&gt;76,54-(($AD48-76)*(17/3)),IF(93-(($AD48-70.4)*(39/5.6))&gt;100,100,93-(($AD48-70.4)*(39/5.6)))))*0.93,0)</f>
        <v>93</v>
      </c>
      <c r="AH48" s="17">
        <f>ROUND(IF($AD48&gt;79,32-(($AD48-79)*(8/4)),IF($AD48&gt;76,48-(($AD48-76)*(16/3)),IF(86-(($AD48-70.4)*(38/5.6))&gt;95,95,86-(($AD48-70.4)*(38/5.6)))))*0.93,0)</f>
        <v>88</v>
      </c>
      <c r="AL48" s="5">
        <v>172</v>
      </c>
      <c r="AM48" s="5">
        <v>61</v>
      </c>
    </row>
    <row r="49" spans="1:44" x14ac:dyDescent="0.3">
      <c r="A49" s="15">
        <v>48</v>
      </c>
      <c r="B49" s="8" t="s">
        <v>428</v>
      </c>
      <c r="C49" s="9" t="s">
        <v>182</v>
      </c>
      <c r="D49" s="21">
        <v>60</v>
      </c>
      <c r="E49" s="21">
        <v>54</v>
      </c>
      <c r="F49" s="21">
        <v>60</v>
      </c>
      <c r="G49" s="21">
        <v>66</v>
      </c>
      <c r="H49" s="21">
        <v>55</v>
      </c>
      <c r="I49" s="21">
        <v>61</v>
      </c>
      <c r="J49" s="21">
        <v>56</v>
      </c>
      <c r="K49" s="21">
        <v>52</v>
      </c>
      <c r="L49" s="21">
        <v>55</v>
      </c>
      <c r="M49" s="21">
        <v>65</v>
      </c>
      <c r="N49" s="21">
        <v>65</v>
      </c>
      <c r="O49" s="21">
        <v>69</v>
      </c>
      <c r="P49" s="21">
        <v>56</v>
      </c>
      <c r="Q49" s="21">
        <v>55</v>
      </c>
      <c r="R49" s="33" t="s">
        <v>524</v>
      </c>
      <c r="S49" s="3" t="s">
        <v>524</v>
      </c>
      <c r="T49" s="10" t="s">
        <v>4133</v>
      </c>
      <c r="U49" s="2" t="s">
        <v>586</v>
      </c>
      <c r="V49" s="4" t="s">
        <v>819</v>
      </c>
      <c r="W49" s="11">
        <v>4</v>
      </c>
      <c r="X49" s="11">
        <v>100</v>
      </c>
      <c r="Y49" s="16">
        <v>2</v>
      </c>
      <c r="Z49" s="16">
        <v>8</v>
      </c>
      <c r="AA49" s="16">
        <v>1989</v>
      </c>
      <c r="AB49" s="1">
        <f>2026-AA49</f>
        <v>37</v>
      </c>
      <c r="AC49" s="5">
        <v>6</v>
      </c>
      <c r="AD49" s="34">
        <v>64.238796872505901</v>
      </c>
      <c r="AE49" s="18">
        <v>0</v>
      </c>
      <c r="AF49" s="17">
        <f>ROUND(IF($AD49&gt;79,44-(($AD49-79)*(14/4)),IF($AD49&gt;76,67-(($AD49-76)*(23/3)),IF(110-(($AD49-70.4)*(43/5.6))&gt;119,119,110-(($AD49-70.4)*(43/5.6)))))*0.93,0)</f>
        <v>111</v>
      </c>
      <c r="AG49" s="17">
        <f>ROUND(IF($AD49&gt;79,37-(($AD49-79)*(9/4)),IF($AD49&gt;76,54-(($AD49-76)*(17/3)),IF(93-(($AD49-70.4)*(39/5.6))&gt;100,100,93-(($AD49-70.4)*(39/5.6)))))*0.93,0)</f>
        <v>93</v>
      </c>
      <c r="AH49" s="17">
        <f>ROUND(IF($AD49&gt;79,32-(($AD49-79)*(8/4)),IF($AD49&gt;76,48-(($AD49-76)*(16/3)),IF(86-(($AD49-70.4)*(38/5.6))&gt;95,95,86-(($AD49-70.4)*(38/5.6)))))*0.93,0)</f>
        <v>88</v>
      </c>
      <c r="AI49" s="5" t="s">
        <v>3916</v>
      </c>
      <c r="AL49" s="5">
        <v>183</v>
      </c>
      <c r="AM49" s="5">
        <v>67</v>
      </c>
    </row>
    <row r="50" spans="1:44" x14ac:dyDescent="0.3">
      <c r="A50" s="15">
        <v>49</v>
      </c>
      <c r="B50" s="8" t="s">
        <v>2320</v>
      </c>
      <c r="C50" s="9" t="s">
        <v>309</v>
      </c>
      <c r="D50" s="21">
        <v>72</v>
      </c>
      <c r="E50" s="21">
        <v>67</v>
      </c>
      <c r="F50" s="21">
        <v>73</v>
      </c>
      <c r="G50" s="21">
        <v>79</v>
      </c>
      <c r="H50" s="21">
        <v>61</v>
      </c>
      <c r="I50" s="21">
        <v>78</v>
      </c>
      <c r="J50" s="21">
        <v>74</v>
      </c>
      <c r="K50" s="21">
        <v>75</v>
      </c>
      <c r="L50" s="21">
        <v>65</v>
      </c>
      <c r="M50" s="21">
        <v>65</v>
      </c>
      <c r="N50" s="21">
        <v>76</v>
      </c>
      <c r="O50" s="21">
        <v>75</v>
      </c>
      <c r="P50" s="21">
        <v>71</v>
      </c>
      <c r="Q50" s="21">
        <v>61</v>
      </c>
      <c r="R50" s="33" t="s">
        <v>3074</v>
      </c>
      <c r="S50" s="3" t="s">
        <v>3074</v>
      </c>
      <c r="T50" s="10" t="s">
        <v>4132</v>
      </c>
      <c r="U50" s="2" t="s">
        <v>574</v>
      </c>
      <c r="V50" s="4" t="s">
        <v>819</v>
      </c>
      <c r="W50" s="11">
        <v>4</v>
      </c>
      <c r="X50" s="11">
        <v>100</v>
      </c>
      <c r="Y50" s="16">
        <v>10</v>
      </c>
      <c r="Z50" s="16">
        <v>4</v>
      </c>
      <c r="AA50" s="16">
        <v>1996</v>
      </c>
      <c r="AB50" s="1">
        <f>2026-AA50</f>
        <v>30</v>
      </c>
      <c r="AC50" s="5">
        <v>5</v>
      </c>
      <c r="AD50" s="34">
        <v>75.913690239999127</v>
      </c>
      <c r="AE50" s="18">
        <v>110000</v>
      </c>
      <c r="AF50" s="17">
        <f>ROUND(IF($AD50&gt;79,44-(($AD50-79)*(14/4)),IF($AD50&gt;76,67-(($AD50-76)*(23/3)),IF(110-(($AD50-70.4)*(43/5.6))&gt;119,119,110-(($AD50-70.4)*(43/5.6)))))*0.93,0)</f>
        <v>63</v>
      </c>
      <c r="AG50" s="17">
        <f>ROUND(IF($AD50&gt;79,37-(($AD50-79)*(9/4)),IF($AD50&gt;76,54-(($AD50-76)*(17/3)),IF(93-(($AD50-70.4)*(39/5.6))&gt;100,100,93-(($AD50-70.4)*(39/5.6)))))*0.93,0)</f>
        <v>51</v>
      </c>
      <c r="AH50" s="17">
        <f>ROUND(IF($AD50&gt;79,32-(($AD50-79)*(8/4)),IF($AD50&gt;76,48-(($AD50-76)*(16/3)),IF(86-(($AD50-70.4)*(38/5.6))&gt;95,95,86-(($AD50-70.4)*(38/5.6)))))*0.93,0)</f>
        <v>45</v>
      </c>
      <c r="AI50" s="5" t="s">
        <v>3917</v>
      </c>
      <c r="AL50" s="5">
        <v>178</v>
      </c>
      <c r="AM50" s="5">
        <v>69</v>
      </c>
    </row>
    <row r="51" spans="1:44" x14ac:dyDescent="0.3">
      <c r="A51" s="15">
        <v>50</v>
      </c>
      <c r="B51" s="8" t="s">
        <v>3354</v>
      </c>
      <c r="C51" s="9" t="s">
        <v>1832</v>
      </c>
      <c r="D51" s="21">
        <v>77</v>
      </c>
      <c r="E51" s="21">
        <v>66</v>
      </c>
      <c r="F51" s="21">
        <v>68</v>
      </c>
      <c r="G51" s="21">
        <v>70</v>
      </c>
      <c r="H51" s="21">
        <v>56</v>
      </c>
      <c r="I51" s="21">
        <v>75</v>
      </c>
      <c r="J51" s="21">
        <v>77</v>
      </c>
      <c r="K51" s="21">
        <v>68</v>
      </c>
      <c r="L51" s="21">
        <v>74</v>
      </c>
      <c r="M51" s="21">
        <v>67</v>
      </c>
      <c r="N51" s="21">
        <v>71</v>
      </c>
      <c r="O51" s="21">
        <v>74</v>
      </c>
      <c r="P51" s="21">
        <v>69</v>
      </c>
      <c r="Q51" s="21">
        <v>59</v>
      </c>
      <c r="R51" s="33" t="s">
        <v>1247</v>
      </c>
      <c r="S51" s="3" t="s">
        <v>1247</v>
      </c>
      <c r="T51" s="10" t="s">
        <v>4130</v>
      </c>
      <c r="U51" s="2" t="s">
        <v>578</v>
      </c>
      <c r="V51" s="4" t="s">
        <v>819</v>
      </c>
      <c r="W51" s="11">
        <v>4</v>
      </c>
      <c r="X51" s="11">
        <v>100</v>
      </c>
      <c r="Y51" s="16">
        <v>13</v>
      </c>
      <c r="Z51" s="16">
        <v>9</v>
      </c>
      <c r="AA51" s="16">
        <v>1998</v>
      </c>
      <c r="AB51" s="1">
        <f>2026-AA51</f>
        <v>28</v>
      </c>
      <c r="AC51" s="5">
        <v>6</v>
      </c>
      <c r="AD51" s="34">
        <v>74.762294103235561</v>
      </c>
      <c r="AE51" s="18">
        <v>120000</v>
      </c>
      <c r="AF51" s="17">
        <f>ROUND(IF($AD51&gt;79,44-(($AD51-79)*(14/4)),IF($AD51&gt;76,67-(($AD51-76)*(23/3)),IF(110-(($AD51-70.4)*(43/5.6))&gt;119,119,110-(($AD51-70.4)*(43/5.6)))))*0.93,0)</f>
        <v>71</v>
      </c>
      <c r="AG51" s="17">
        <f>ROUND(IF($AD51&gt;79,37-(($AD51-79)*(9/4)),IF($AD51&gt;76,54-(($AD51-76)*(17/3)),IF(93-(($AD51-70.4)*(39/5.6))&gt;100,100,93-(($AD51-70.4)*(39/5.6)))))*0.93,0)</f>
        <v>58</v>
      </c>
      <c r="AH51" s="17">
        <f>ROUND(IF($AD51&gt;79,32-(($AD51-79)*(8/4)),IF($AD51&gt;76,48-(($AD51-76)*(16/3)),IF(86-(($AD51-70.4)*(38/5.6))&gt;95,95,86-(($AD51-70.4)*(38/5.6)))))*0.93,0)</f>
        <v>52</v>
      </c>
      <c r="AL51" s="5">
        <v>174</v>
      </c>
      <c r="AM51" s="5">
        <v>72</v>
      </c>
    </row>
    <row r="52" spans="1:44" x14ac:dyDescent="0.3">
      <c r="A52" s="15">
        <v>51</v>
      </c>
      <c r="B52" s="8" t="s">
        <v>3171</v>
      </c>
      <c r="C52" s="9" t="s">
        <v>381</v>
      </c>
      <c r="D52" s="21">
        <v>73</v>
      </c>
      <c r="E52" s="21">
        <v>68</v>
      </c>
      <c r="F52" s="21">
        <v>68</v>
      </c>
      <c r="G52" s="21">
        <v>67</v>
      </c>
      <c r="H52" s="21">
        <v>74</v>
      </c>
      <c r="I52" s="21">
        <v>74</v>
      </c>
      <c r="J52" s="21">
        <v>76</v>
      </c>
      <c r="K52" s="21">
        <v>69</v>
      </c>
      <c r="L52" s="21">
        <v>75</v>
      </c>
      <c r="M52" s="21">
        <v>68</v>
      </c>
      <c r="N52" s="21">
        <v>69</v>
      </c>
      <c r="O52" s="21">
        <v>70</v>
      </c>
      <c r="P52" s="21">
        <v>70</v>
      </c>
      <c r="Q52" s="21">
        <v>71</v>
      </c>
      <c r="R52" s="33" t="s">
        <v>3913</v>
      </c>
      <c r="S52" s="3" t="s">
        <v>3913</v>
      </c>
      <c r="T52" s="10" t="s">
        <v>4130</v>
      </c>
      <c r="U52" s="2" t="s">
        <v>597</v>
      </c>
      <c r="V52" s="4" t="s">
        <v>819</v>
      </c>
      <c r="W52" s="11">
        <v>4</v>
      </c>
      <c r="X52" s="11">
        <v>100</v>
      </c>
      <c r="Y52" s="16">
        <v>22</v>
      </c>
      <c r="Z52" s="16">
        <v>2</v>
      </c>
      <c r="AA52" s="16">
        <v>1999</v>
      </c>
      <c r="AB52" s="1">
        <f>2026-AA52</f>
        <v>27</v>
      </c>
      <c r="AC52" s="5">
        <v>5</v>
      </c>
      <c r="AD52" s="34">
        <v>73.907529277561636</v>
      </c>
      <c r="AE52" s="18">
        <v>50000</v>
      </c>
      <c r="AF52" s="17">
        <f>ROUND(IF($AD52&gt;79,44-(($AD52-79)*(14/4)),IF($AD52&gt;76,67-(($AD52-76)*(23/3)),IF(110-(($AD52-70.4)*(43/5.6))&gt;119,119,110-(($AD52-70.4)*(43/5.6)))))*0.93,0)</f>
        <v>77</v>
      </c>
      <c r="AG52" s="17">
        <f>ROUND(IF($AD52&gt;79,37-(($AD52-79)*(9/4)),IF($AD52&gt;76,54-(($AD52-76)*(17/3)),IF(93-(($AD52-70.4)*(39/5.6))&gt;100,100,93-(($AD52-70.4)*(39/5.6)))))*0.93,0)</f>
        <v>64</v>
      </c>
      <c r="AH52" s="17">
        <f>ROUND(IF($AD52&gt;79,32-(($AD52-79)*(8/4)),IF($AD52&gt;76,48-(($AD52-76)*(16/3)),IF(86-(($AD52-70.4)*(38/5.6))&gt;95,95,86-(($AD52-70.4)*(38/5.6)))))*0.93,0)</f>
        <v>58</v>
      </c>
      <c r="AL52" s="5">
        <v>198</v>
      </c>
      <c r="AM52" s="5">
        <v>82</v>
      </c>
    </row>
    <row r="53" spans="1:44" x14ac:dyDescent="0.3">
      <c r="A53" s="15">
        <v>52</v>
      </c>
      <c r="B53" s="8" t="s">
        <v>1038</v>
      </c>
      <c r="C53" s="9" t="s">
        <v>158</v>
      </c>
      <c r="D53" s="21">
        <v>69</v>
      </c>
      <c r="E53" s="21">
        <v>61</v>
      </c>
      <c r="F53" s="21">
        <v>64</v>
      </c>
      <c r="G53" s="21">
        <v>66</v>
      </c>
      <c r="H53" s="21">
        <v>69</v>
      </c>
      <c r="I53" s="21">
        <v>67</v>
      </c>
      <c r="J53" s="21">
        <v>70</v>
      </c>
      <c r="K53" s="21">
        <v>64</v>
      </c>
      <c r="L53" s="21">
        <v>55</v>
      </c>
      <c r="M53" s="21">
        <v>70</v>
      </c>
      <c r="N53" s="21">
        <v>71</v>
      </c>
      <c r="O53" s="21">
        <v>68</v>
      </c>
      <c r="P53" s="21">
        <v>68</v>
      </c>
      <c r="Q53" s="21">
        <v>70</v>
      </c>
      <c r="R53" s="33" t="s">
        <v>524</v>
      </c>
      <c r="S53" s="3" t="s">
        <v>524</v>
      </c>
      <c r="T53" s="10" t="s">
        <v>4133</v>
      </c>
      <c r="U53" s="2" t="s">
        <v>1133</v>
      </c>
      <c r="V53" s="4" t="s">
        <v>819</v>
      </c>
      <c r="W53" s="11">
        <v>1</v>
      </c>
      <c r="X53" s="11">
        <v>0</v>
      </c>
      <c r="Y53" s="16">
        <v>20</v>
      </c>
      <c r="Z53" s="16">
        <v>7</v>
      </c>
      <c r="AA53" s="16">
        <v>1998</v>
      </c>
      <c r="AB53" s="1">
        <f>2026-AA53</f>
        <v>28</v>
      </c>
      <c r="AC53" s="5">
        <v>2</v>
      </c>
      <c r="AD53" s="34">
        <v>68.806673235285089</v>
      </c>
      <c r="AE53" s="18">
        <v>0</v>
      </c>
      <c r="AF53" s="17">
        <f>ROUND(IF($AD53&gt;79,44-(($AD53-79)*(14/4)),IF($AD53&gt;76,67-(($AD53-76)*(23/3)),IF(110-(($AD53-70.4)*(43/5.6))&gt;119,119,110-(($AD53-70.4)*(43/5.6)))))*0.93,0)</f>
        <v>111</v>
      </c>
      <c r="AG53" s="17">
        <f>ROUND(IF($AD53&gt;79,37-(($AD53-79)*(9/4)),IF($AD53&gt;76,54-(($AD53-76)*(17/3)),IF(93-(($AD53-70.4)*(39/5.6))&gt;100,100,93-(($AD53-70.4)*(39/5.6)))))*0.93,0)</f>
        <v>93</v>
      </c>
      <c r="AH53" s="17">
        <f>ROUND(IF($AD53&gt;79,32-(($AD53-79)*(8/4)),IF($AD53&gt;76,48-(($AD53-76)*(16/3)),IF(86-(($AD53-70.4)*(38/5.6))&gt;95,95,86-(($AD53-70.4)*(38/5.6)))))*0.93,0)</f>
        <v>88</v>
      </c>
      <c r="AI53" s="5" t="s">
        <v>3916</v>
      </c>
      <c r="AL53" s="5">
        <v>0</v>
      </c>
      <c r="AM53" s="5">
        <v>0</v>
      </c>
    </row>
    <row r="54" spans="1:44" x14ac:dyDescent="0.3">
      <c r="A54" s="15">
        <v>53</v>
      </c>
      <c r="B54" s="19" t="s">
        <v>796</v>
      </c>
      <c r="C54" s="20" t="s">
        <v>4146</v>
      </c>
      <c r="D54" s="21">
        <v>58</v>
      </c>
      <c r="E54" s="21">
        <v>73</v>
      </c>
      <c r="F54" s="21">
        <v>71</v>
      </c>
      <c r="G54" s="21">
        <v>69</v>
      </c>
      <c r="H54" s="21">
        <v>57</v>
      </c>
      <c r="I54" s="21">
        <v>71</v>
      </c>
      <c r="J54" s="21">
        <v>69</v>
      </c>
      <c r="K54" s="21">
        <v>66</v>
      </c>
      <c r="L54" s="21">
        <v>57</v>
      </c>
      <c r="M54" s="21">
        <v>58</v>
      </c>
      <c r="N54" s="21">
        <v>61</v>
      </c>
      <c r="O54" s="21">
        <v>68</v>
      </c>
      <c r="P54" s="21">
        <v>74</v>
      </c>
      <c r="Q54" s="21">
        <v>56</v>
      </c>
      <c r="R54" s="36" t="s">
        <v>3930</v>
      </c>
      <c r="S54" s="27" t="s">
        <v>3930</v>
      </c>
      <c r="T54" s="10" t="s">
        <v>4131</v>
      </c>
      <c r="U54" s="28" t="s">
        <v>751</v>
      </c>
      <c r="V54" s="22" t="s">
        <v>817</v>
      </c>
      <c r="W54" s="23">
        <v>2</v>
      </c>
      <c r="X54" s="23">
        <v>77</v>
      </c>
      <c r="Y54" s="39">
        <v>20</v>
      </c>
      <c r="Z54" s="40">
        <v>8</v>
      </c>
      <c r="AA54" s="16">
        <v>2003</v>
      </c>
      <c r="AB54" s="1">
        <f>2026-AA54</f>
        <v>23</v>
      </c>
      <c r="AC54" s="30">
        <v>1</v>
      </c>
      <c r="AD54" s="41">
        <v>69.751560393100547</v>
      </c>
      <c r="AE54" s="18">
        <v>50000</v>
      </c>
      <c r="AF54" s="31">
        <v>111</v>
      </c>
      <c r="AG54" s="31">
        <v>93</v>
      </c>
      <c r="AH54" s="31">
        <v>88</v>
      </c>
      <c r="AI54" s="32"/>
      <c r="AJ54" s="5" t="s">
        <v>3917</v>
      </c>
      <c r="AK54" s="5" t="s">
        <v>3917</v>
      </c>
      <c r="AL54" s="35"/>
      <c r="AM54" s="35"/>
    </row>
    <row r="55" spans="1:44" x14ac:dyDescent="0.3">
      <c r="A55" s="15">
        <v>54</v>
      </c>
      <c r="B55" s="8" t="s">
        <v>3355</v>
      </c>
      <c r="C55" s="9" t="s">
        <v>326</v>
      </c>
      <c r="D55" s="21">
        <v>72</v>
      </c>
      <c r="E55" s="21">
        <v>79</v>
      </c>
      <c r="F55" s="21">
        <v>78</v>
      </c>
      <c r="G55" s="21">
        <v>76</v>
      </c>
      <c r="H55" s="21">
        <v>77</v>
      </c>
      <c r="I55" s="21">
        <v>74</v>
      </c>
      <c r="J55" s="21">
        <v>78</v>
      </c>
      <c r="K55" s="21">
        <v>76</v>
      </c>
      <c r="L55" s="21">
        <v>58</v>
      </c>
      <c r="M55" s="21">
        <v>62</v>
      </c>
      <c r="N55" s="21">
        <v>68</v>
      </c>
      <c r="O55" s="21">
        <v>73</v>
      </c>
      <c r="P55" s="21">
        <v>65</v>
      </c>
      <c r="Q55" s="21">
        <v>78</v>
      </c>
      <c r="R55" s="33" t="s">
        <v>1506</v>
      </c>
      <c r="S55" s="3" t="s">
        <v>1506</v>
      </c>
      <c r="T55" s="10" t="s">
        <v>4130</v>
      </c>
      <c r="U55" s="2" t="s">
        <v>584</v>
      </c>
      <c r="V55" s="4" t="s">
        <v>820</v>
      </c>
      <c r="W55" s="11">
        <v>4</v>
      </c>
      <c r="X55" s="11">
        <v>100</v>
      </c>
      <c r="Y55" s="16">
        <v>24</v>
      </c>
      <c r="Z55" s="16">
        <v>12</v>
      </c>
      <c r="AA55" s="16">
        <v>2000</v>
      </c>
      <c r="AB55" s="1">
        <f>2026-AA55</f>
        <v>26</v>
      </c>
      <c r="AC55" s="5">
        <v>5</v>
      </c>
      <c r="AD55" s="34">
        <v>77.806796434709327</v>
      </c>
      <c r="AE55" s="18">
        <v>325000</v>
      </c>
      <c r="AF55" s="17">
        <f>ROUND(IF($AD55&gt;79,44-(($AD55-79)*(14/4)),IF($AD55&gt;76,67-(($AD55-76)*(23/3)),IF(110-(($AD55-70.4)*(43/5.6))&gt;119,119,110-(($AD55-70.4)*(43/5.6)))))*0.93,0)</f>
        <v>49</v>
      </c>
      <c r="AG55" s="17">
        <f>ROUND(IF($AD55&gt;79,37-(($AD55-79)*(9/4)),IF($AD55&gt;76,54-(($AD55-76)*(17/3)),IF(93-(($AD55-70.4)*(39/5.6))&gt;100,100,93-(($AD55-70.4)*(39/5.6)))))*0.93,0)</f>
        <v>41</v>
      </c>
      <c r="AH55" s="17">
        <f>ROUND(IF($AD55&gt;79,32-(($AD55-79)*(8/4)),IF($AD55&gt;76,48-(($AD55-76)*(16/3)),IF(86-(($AD55-70.4)*(38/5.6))&gt;95,95,86-(($AD55-70.4)*(38/5.6)))))*0.93,0)</f>
        <v>36</v>
      </c>
      <c r="AL55" s="5">
        <v>0</v>
      </c>
      <c r="AM55" s="5">
        <v>0</v>
      </c>
    </row>
    <row r="56" spans="1:44" x14ac:dyDescent="0.3">
      <c r="A56" s="15">
        <v>55</v>
      </c>
      <c r="B56" s="8" t="s">
        <v>3356</v>
      </c>
      <c r="C56" s="9" t="s">
        <v>355</v>
      </c>
      <c r="D56" s="21">
        <v>77</v>
      </c>
      <c r="E56" s="21">
        <v>62</v>
      </c>
      <c r="F56" s="21">
        <v>66</v>
      </c>
      <c r="G56" s="21">
        <v>70</v>
      </c>
      <c r="H56" s="21">
        <v>67</v>
      </c>
      <c r="I56" s="21">
        <v>70</v>
      </c>
      <c r="J56" s="21">
        <v>76</v>
      </c>
      <c r="K56" s="21">
        <v>69</v>
      </c>
      <c r="L56" s="21">
        <v>69</v>
      </c>
      <c r="M56" s="21">
        <v>71</v>
      </c>
      <c r="N56" s="21">
        <v>71</v>
      </c>
      <c r="O56" s="21">
        <v>71</v>
      </c>
      <c r="P56" s="21">
        <v>68</v>
      </c>
      <c r="Q56" s="21">
        <v>69</v>
      </c>
      <c r="R56" s="33" t="s">
        <v>3927</v>
      </c>
      <c r="S56" s="3" t="s">
        <v>3927</v>
      </c>
      <c r="T56" s="10" t="s">
        <v>4132</v>
      </c>
      <c r="U56" s="2" t="s">
        <v>599</v>
      </c>
      <c r="V56" s="4" t="s">
        <v>819</v>
      </c>
      <c r="W56" s="11">
        <v>4</v>
      </c>
      <c r="X56" s="11">
        <v>100</v>
      </c>
      <c r="Y56" s="16">
        <v>1</v>
      </c>
      <c r="Z56" s="16">
        <v>6</v>
      </c>
      <c r="AA56" s="16">
        <v>1999</v>
      </c>
      <c r="AB56" s="1">
        <f>2026-AA56</f>
        <v>27</v>
      </c>
      <c r="AC56" s="5">
        <v>4</v>
      </c>
      <c r="AD56" s="34">
        <v>72.418424576396745</v>
      </c>
      <c r="AE56" s="18">
        <v>50000</v>
      </c>
      <c r="AF56" s="17">
        <f>ROUND(IF($AD56&gt;79,44-(($AD56-79)*(14/4)),IF($AD56&gt;76,67-(($AD56-76)*(23/3)),IF(110-(($AD56-70.4)*(43/5.6))&gt;119,119,110-(($AD56-70.4)*(43/5.6)))))*0.93,0)</f>
        <v>88</v>
      </c>
      <c r="AG56" s="17">
        <f>ROUND(IF($AD56&gt;79,37-(($AD56-79)*(9/4)),IF($AD56&gt;76,54-(($AD56-76)*(17/3)),IF(93-(($AD56-70.4)*(39/5.6))&gt;100,100,93-(($AD56-70.4)*(39/5.6)))))*0.93,0)</f>
        <v>73</v>
      </c>
      <c r="AH56" s="17">
        <f>ROUND(IF($AD56&gt;79,32-(($AD56-79)*(8/4)),IF($AD56&gt;76,48-(($AD56-76)*(16/3)),IF(86-(($AD56-70.4)*(38/5.6))&gt;95,95,86-(($AD56-70.4)*(38/5.6)))))*0.93,0)</f>
        <v>67</v>
      </c>
      <c r="AL56" s="5">
        <v>186</v>
      </c>
      <c r="AM56" s="5">
        <v>74</v>
      </c>
    </row>
    <row r="57" spans="1:44" x14ac:dyDescent="0.3">
      <c r="A57" s="15">
        <v>56</v>
      </c>
      <c r="B57" s="8" t="s">
        <v>3357</v>
      </c>
      <c r="C57" s="9" t="s">
        <v>243</v>
      </c>
      <c r="D57" s="21">
        <v>76</v>
      </c>
      <c r="E57" s="21">
        <v>71</v>
      </c>
      <c r="F57" s="21">
        <v>71</v>
      </c>
      <c r="G57" s="21">
        <v>70</v>
      </c>
      <c r="H57" s="21">
        <v>70</v>
      </c>
      <c r="I57" s="21">
        <v>74</v>
      </c>
      <c r="J57" s="21">
        <v>73</v>
      </c>
      <c r="K57" s="21">
        <v>73</v>
      </c>
      <c r="L57" s="21">
        <v>69</v>
      </c>
      <c r="M57" s="21">
        <v>70</v>
      </c>
      <c r="N57" s="21">
        <v>73</v>
      </c>
      <c r="O57" s="21">
        <v>70</v>
      </c>
      <c r="P57" s="21">
        <v>69</v>
      </c>
      <c r="Q57" s="21">
        <v>72</v>
      </c>
      <c r="R57" s="33" t="s">
        <v>3039</v>
      </c>
      <c r="S57" s="3" t="s">
        <v>3039</v>
      </c>
      <c r="T57" s="10" t="s">
        <v>4130</v>
      </c>
      <c r="U57" s="2" t="s">
        <v>1294</v>
      </c>
      <c r="V57" s="4" t="s">
        <v>821</v>
      </c>
      <c r="W57" s="11">
        <v>4</v>
      </c>
      <c r="X57" s="11">
        <v>100</v>
      </c>
      <c r="Y57" s="16">
        <v>18</v>
      </c>
      <c r="Z57" s="16">
        <v>6</v>
      </c>
      <c r="AA57" s="16">
        <v>1998</v>
      </c>
      <c r="AB57" s="1">
        <f>2026-AA57</f>
        <v>28</v>
      </c>
      <c r="AC57" s="5">
        <v>6</v>
      </c>
      <c r="AD57" s="34">
        <v>73.347628473456652</v>
      </c>
      <c r="AE57" s="18">
        <v>55000</v>
      </c>
      <c r="AF57" s="17">
        <f>ROUND(IF($AD57&gt;79,44-(($AD57-79)*(14/4)),IF($AD57&gt;76,67-(($AD57-76)*(23/3)),IF(110-(($AD57-70.4)*(43/5.6))&gt;119,119,110-(($AD57-70.4)*(43/5.6)))))*0.93,0)</f>
        <v>81</v>
      </c>
      <c r="AG57" s="17">
        <f>ROUND(IF($AD57&gt;79,37-(($AD57-79)*(9/4)),IF($AD57&gt;76,54-(($AD57-76)*(17/3)),IF(93-(($AD57-70.4)*(39/5.6))&gt;100,100,93-(($AD57-70.4)*(39/5.6)))))*0.93,0)</f>
        <v>67</v>
      </c>
      <c r="AH57" s="17">
        <f>ROUND(IF($AD57&gt;79,32-(($AD57-79)*(8/4)),IF($AD57&gt;76,48-(($AD57-76)*(16/3)),IF(86-(($AD57-70.4)*(38/5.6))&gt;95,95,86-(($AD57-70.4)*(38/5.6)))))*0.93,0)</f>
        <v>61</v>
      </c>
      <c r="AI57" s="5" t="s">
        <v>3917</v>
      </c>
      <c r="AL57" s="5">
        <v>0</v>
      </c>
      <c r="AM57" s="5">
        <v>0</v>
      </c>
    </row>
    <row r="58" spans="1:44" x14ac:dyDescent="0.3">
      <c r="A58" s="15">
        <v>57</v>
      </c>
      <c r="B58" s="19" t="s">
        <v>4147</v>
      </c>
      <c r="C58" s="20" t="s">
        <v>4148</v>
      </c>
      <c r="D58" s="21">
        <v>73</v>
      </c>
      <c r="E58" s="21">
        <v>55</v>
      </c>
      <c r="F58" s="21">
        <v>59</v>
      </c>
      <c r="G58" s="21">
        <v>63</v>
      </c>
      <c r="H58" s="21">
        <v>72</v>
      </c>
      <c r="I58" s="21">
        <v>68</v>
      </c>
      <c r="J58" s="21">
        <v>72</v>
      </c>
      <c r="K58" s="21">
        <v>69</v>
      </c>
      <c r="L58" s="21">
        <v>65</v>
      </c>
      <c r="M58" s="21">
        <v>68</v>
      </c>
      <c r="N58" s="21">
        <v>71</v>
      </c>
      <c r="O58" s="21">
        <v>67</v>
      </c>
      <c r="P58" s="21">
        <v>60</v>
      </c>
      <c r="Q58" s="21">
        <v>74</v>
      </c>
      <c r="R58" s="36" t="s">
        <v>1466</v>
      </c>
      <c r="S58" s="27" t="s">
        <v>4321</v>
      </c>
      <c r="T58" s="10" t="s">
        <v>4132</v>
      </c>
      <c r="U58" s="28" t="s">
        <v>594</v>
      </c>
      <c r="V58" s="22" t="s">
        <v>819</v>
      </c>
      <c r="W58" s="23">
        <v>3</v>
      </c>
      <c r="X58" s="23">
        <v>8</v>
      </c>
      <c r="Y58" s="39">
        <v>24</v>
      </c>
      <c r="Z58" s="40">
        <v>11</v>
      </c>
      <c r="AA58" s="16">
        <v>2003</v>
      </c>
      <c r="AB58" s="1">
        <f>2026-AA58</f>
        <v>23</v>
      </c>
      <c r="AC58" s="30">
        <v>5</v>
      </c>
      <c r="AD58" s="41">
        <v>69.693180212060184</v>
      </c>
      <c r="AE58" s="18">
        <v>50000</v>
      </c>
      <c r="AF58" s="31">
        <v>111</v>
      </c>
      <c r="AG58" s="31">
        <v>93</v>
      </c>
      <c r="AH58" s="31">
        <v>88</v>
      </c>
      <c r="AI58" s="32"/>
      <c r="AJ58" s="5" t="s">
        <v>3917</v>
      </c>
      <c r="AK58" s="5" t="s">
        <v>3917</v>
      </c>
      <c r="AL58" s="35">
        <v>184</v>
      </c>
      <c r="AM58" s="35"/>
    </row>
    <row r="59" spans="1:44" x14ac:dyDescent="0.3">
      <c r="A59" s="15">
        <v>58</v>
      </c>
      <c r="B59" s="19" t="s">
        <v>4149</v>
      </c>
      <c r="C59" s="20" t="s">
        <v>54</v>
      </c>
      <c r="D59" s="21">
        <v>70</v>
      </c>
      <c r="E59" s="21">
        <v>74</v>
      </c>
      <c r="F59" s="21">
        <v>73</v>
      </c>
      <c r="G59" s="21">
        <v>71</v>
      </c>
      <c r="H59" s="21">
        <v>68</v>
      </c>
      <c r="I59" s="21">
        <v>73</v>
      </c>
      <c r="J59" s="21">
        <v>70</v>
      </c>
      <c r="K59" s="21">
        <v>73</v>
      </c>
      <c r="L59" s="21">
        <v>63</v>
      </c>
      <c r="M59" s="21">
        <v>57</v>
      </c>
      <c r="N59" s="21">
        <v>64</v>
      </c>
      <c r="O59" s="21">
        <v>66</v>
      </c>
      <c r="P59" s="21">
        <v>67</v>
      </c>
      <c r="Q59" s="21">
        <v>71</v>
      </c>
      <c r="R59" s="36" t="s">
        <v>4315</v>
      </c>
      <c r="S59" s="27" t="s">
        <v>4315</v>
      </c>
      <c r="T59" s="10" t="s">
        <v>4131</v>
      </c>
      <c r="U59" s="28" t="s">
        <v>586</v>
      </c>
      <c r="V59" s="22" t="s">
        <v>819</v>
      </c>
      <c r="W59" s="23">
        <v>3</v>
      </c>
      <c r="X59" s="23">
        <v>47</v>
      </c>
      <c r="Y59" s="39">
        <v>23</v>
      </c>
      <c r="Z59" s="40">
        <v>2</v>
      </c>
      <c r="AA59" s="16">
        <v>2003</v>
      </c>
      <c r="AB59" s="1">
        <f>2026-AA59</f>
        <v>23</v>
      </c>
      <c r="AC59" s="30">
        <v>6</v>
      </c>
      <c r="AD59" s="41">
        <v>72.33642916021563</v>
      </c>
      <c r="AE59" s="18">
        <v>320000</v>
      </c>
      <c r="AF59" s="31">
        <v>110</v>
      </c>
      <c r="AG59" s="31">
        <v>93</v>
      </c>
      <c r="AH59" s="31">
        <v>87</v>
      </c>
      <c r="AI59" s="32"/>
      <c r="AJ59" s="5" t="s">
        <v>3917</v>
      </c>
      <c r="AK59" s="5" t="s">
        <v>3917</v>
      </c>
      <c r="AL59" s="35">
        <v>181</v>
      </c>
      <c r="AM59" s="35">
        <v>66</v>
      </c>
    </row>
    <row r="60" spans="1:44" x14ac:dyDescent="0.3">
      <c r="A60" s="15">
        <v>59</v>
      </c>
      <c r="B60" s="8" t="s">
        <v>84</v>
      </c>
      <c r="C60" s="9" t="s">
        <v>298</v>
      </c>
      <c r="D60" s="21">
        <v>64</v>
      </c>
      <c r="E60" s="21">
        <v>48</v>
      </c>
      <c r="F60" s="21">
        <v>54</v>
      </c>
      <c r="G60" s="21">
        <v>60</v>
      </c>
      <c r="H60" s="21">
        <v>52</v>
      </c>
      <c r="I60" s="21">
        <v>60</v>
      </c>
      <c r="J60" s="21">
        <v>56</v>
      </c>
      <c r="K60" s="21">
        <v>60</v>
      </c>
      <c r="L60" s="21">
        <v>49</v>
      </c>
      <c r="M60" s="21">
        <v>69</v>
      </c>
      <c r="N60" s="21">
        <v>66</v>
      </c>
      <c r="O60" s="21">
        <v>63</v>
      </c>
      <c r="P60" s="21">
        <v>57</v>
      </c>
      <c r="Q60" s="21">
        <v>56</v>
      </c>
      <c r="R60" s="33" t="s">
        <v>524</v>
      </c>
      <c r="S60" s="3" t="s">
        <v>524</v>
      </c>
      <c r="T60" s="10" t="s">
        <v>4133</v>
      </c>
      <c r="U60" s="2" t="s">
        <v>582</v>
      </c>
      <c r="V60" s="4" t="s">
        <v>822</v>
      </c>
      <c r="W60" s="11">
        <v>4</v>
      </c>
      <c r="X60" s="11">
        <v>100</v>
      </c>
      <c r="Y60" s="16">
        <v>25</v>
      </c>
      <c r="Z60" s="16">
        <v>9</v>
      </c>
      <c r="AA60" s="16">
        <v>1989</v>
      </c>
      <c r="AB60" s="1">
        <f>2026-AA60</f>
        <v>37</v>
      </c>
      <c r="AC60" s="5">
        <v>6</v>
      </c>
      <c r="AD60" s="34">
        <v>65.305456216410093</v>
      </c>
      <c r="AE60" s="18">
        <v>0</v>
      </c>
      <c r="AF60" s="17">
        <f>ROUND(IF($AD60&gt;79,44-(($AD60-79)*(14/4)),IF($AD60&gt;76,67-(($AD60-76)*(23/3)),IF(110-(($AD60-70.4)*(43/5.6))&gt;119,119,110-(($AD60-70.4)*(43/5.6)))))*0.93,0)</f>
        <v>111</v>
      </c>
      <c r="AG60" s="17">
        <f>ROUND(IF($AD60&gt;79,37-(($AD60-79)*(9/4)),IF($AD60&gt;76,54-(($AD60-76)*(17/3)),IF(93-(($AD60-70.4)*(39/5.6))&gt;100,100,93-(($AD60-70.4)*(39/5.6)))))*0.93,0)</f>
        <v>93</v>
      </c>
      <c r="AH60" s="17">
        <f>ROUND(IF($AD60&gt;79,32-(($AD60-79)*(8/4)),IF($AD60&gt;76,48-(($AD60-76)*(16/3)),IF(86-(($AD60-70.4)*(38/5.6))&gt;95,95,86-(($AD60-70.4)*(38/5.6)))))*0.93,0)</f>
        <v>88</v>
      </c>
      <c r="AI60" s="5" t="s">
        <v>3916</v>
      </c>
      <c r="AL60" s="5">
        <v>180</v>
      </c>
      <c r="AM60" s="5">
        <v>78</v>
      </c>
      <c r="AR60" t="s">
        <v>3655</v>
      </c>
    </row>
    <row r="61" spans="1:44" x14ac:dyDescent="0.3">
      <c r="A61" s="15">
        <v>60</v>
      </c>
      <c r="B61" s="8" t="s">
        <v>4033</v>
      </c>
      <c r="C61" s="9" t="s">
        <v>2220</v>
      </c>
      <c r="D61" s="21">
        <v>73</v>
      </c>
      <c r="E61" s="21">
        <v>56</v>
      </c>
      <c r="F61" s="21">
        <v>59</v>
      </c>
      <c r="G61" s="21">
        <v>62</v>
      </c>
      <c r="H61" s="21">
        <v>78</v>
      </c>
      <c r="I61" s="21">
        <v>75</v>
      </c>
      <c r="J61" s="21">
        <v>72</v>
      </c>
      <c r="K61" s="21">
        <v>75</v>
      </c>
      <c r="L61" s="21">
        <v>71</v>
      </c>
      <c r="M61" s="21">
        <v>60</v>
      </c>
      <c r="N61" s="21">
        <v>65</v>
      </c>
      <c r="O61" s="21">
        <v>74</v>
      </c>
      <c r="P61" s="21">
        <v>67</v>
      </c>
      <c r="Q61" s="21">
        <v>77</v>
      </c>
      <c r="R61" s="33" t="s">
        <v>3039</v>
      </c>
      <c r="S61" s="3" t="s">
        <v>3039</v>
      </c>
      <c r="T61" s="10" t="s">
        <v>4130</v>
      </c>
      <c r="U61" s="2" t="s">
        <v>600</v>
      </c>
      <c r="V61" s="4" t="s">
        <v>819</v>
      </c>
      <c r="W61" s="11">
        <v>4</v>
      </c>
      <c r="X61" s="11">
        <v>43</v>
      </c>
      <c r="Y61" s="16">
        <v>19</v>
      </c>
      <c r="Z61" s="16">
        <v>3</v>
      </c>
      <c r="AA61" s="16">
        <v>2002</v>
      </c>
      <c r="AB61" s="1">
        <f>2026-AA61</f>
        <v>24</v>
      </c>
      <c r="AC61" s="5">
        <v>5</v>
      </c>
      <c r="AD61" s="34">
        <v>74.084937337400049</v>
      </c>
      <c r="AE61" s="18">
        <v>95000</v>
      </c>
      <c r="AF61" s="17">
        <f>ROUND(IF($AD61&gt;79,44-(($AD61-79)*(14/4)),IF($AD61&gt;76,67-(($AD61-76)*(23/3)),IF(110-(($AD61-70.4)*(43/5.6))&gt;119,119,110-(($AD61-70.4)*(43/5.6)))))*0.93,0)</f>
        <v>76</v>
      </c>
      <c r="AG61" s="17">
        <f>ROUND(IF($AD61&gt;79,37-(($AD61-79)*(9/4)),IF($AD61&gt;76,54-(($AD61-76)*(17/3)),IF(93-(($AD61-70.4)*(39/5.6))&gt;100,100,93-(($AD61-70.4)*(39/5.6)))))*0.93,0)</f>
        <v>63</v>
      </c>
      <c r="AH61" s="17">
        <f>ROUND(IF($AD61&gt;79,32-(($AD61-79)*(8/4)),IF($AD61&gt;76,48-(($AD61-76)*(16/3)),IF(86-(($AD61-70.4)*(38/5.6))&gt;95,95,86-(($AD61-70.4)*(38/5.6)))))*0.93,0)</f>
        <v>57</v>
      </c>
      <c r="AJ61" s="5" t="s">
        <v>3917</v>
      </c>
      <c r="AK61" s="5" t="s">
        <v>3917</v>
      </c>
      <c r="AL61" s="5">
        <v>173</v>
      </c>
      <c r="AM61" s="5">
        <v>61</v>
      </c>
    </row>
    <row r="62" spans="1:44" x14ac:dyDescent="0.3">
      <c r="A62" s="15">
        <v>61</v>
      </c>
      <c r="B62" s="8" t="s">
        <v>2884</v>
      </c>
      <c r="C62" s="9" t="s">
        <v>2885</v>
      </c>
      <c r="D62" s="21">
        <v>57</v>
      </c>
      <c r="E62" s="21">
        <v>60</v>
      </c>
      <c r="F62" s="21">
        <v>61</v>
      </c>
      <c r="G62" s="21">
        <v>61</v>
      </c>
      <c r="H62" s="21">
        <v>51</v>
      </c>
      <c r="I62" s="21">
        <v>55</v>
      </c>
      <c r="J62" s="21">
        <v>57</v>
      </c>
      <c r="K62" s="21">
        <v>51</v>
      </c>
      <c r="L62" s="21">
        <v>46</v>
      </c>
      <c r="M62" s="21">
        <v>53</v>
      </c>
      <c r="N62" s="21">
        <v>56</v>
      </c>
      <c r="O62" s="21">
        <v>61</v>
      </c>
      <c r="P62" s="21">
        <v>58</v>
      </c>
      <c r="Q62" s="21">
        <v>53</v>
      </c>
      <c r="R62" s="65" t="s">
        <v>524</v>
      </c>
      <c r="S62" s="3" t="s">
        <v>524</v>
      </c>
      <c r="T62" s="10" t="s">
        <v>4133</v>
      </c>
      <c r="U62" s="2" t="s">
        <v>599</v>
      </c>
      <c r="V62" s="4" t="s">
        <v>819</v>
      </c>
      <c r="W62" s="11">
        <v>4</v>
      </c>
      <c r="X62" s="11">
        <v>100</v>
      </c>
      <c r="Y62" s="68">
        <v>7</v>
      </c>
      <c r="Z62" s="68">
        <v>8</v>
      </c>
      <c r="AA62" s="68">
        <v>1990</v>
      </c>
      <c r="AB62" s="1">
        <f>2026-AA62</f>
        <v>36</v>
      </c>
      <c r="AC62" s="5">
        <v>3</v>
      </c>
      <c r="AD62" s="34">
        <v>60.087397759851079</v>
      </c>
      <c r="AE62" s="18">
        <v>0</v>
      </c>
      <c r="AF62" s="17">
        <f>ROUND(IF($AD62&gt;79,44-(($AD62-79)*(14/4)),IF($AD62&gt;76,67-(($AD62-76)*(23/3)),IF(110-(($AD62-70.4)*(43/5.6))&gt;119,119,110-(($AD62-70.4)*(43/5.6)))))*0.93,0)</f>
        <v>111</v>
      </c>
      <c r="AG62" s="17">
        <f>ROUND(IF($AD62&gt;79,37-(($AD62-79)*(9/4)),IF($AD62&gt;76,54-(($AD62-76)*(17/3)),IF(93-(($AD62-70.4)*(39/5.6))&gt;100,100,93-(($AD62-70.4)*(39/5.6)))))*0.93,0)</f>
        <v>93</v>
      </c>
      <c r="AH62" s="17">
        <f>ROUND(IF($AD62&gt;79,32-(($AD62-79)*(8/4)),IF($AD62&gt;76,48-(($AD62-76)*(16/3)),IF(86-(($AD62-70.4)*(38/5.6))&gt;95,95,86-(($AD62-70.4)*(38/5.6)))))*0.93,0)</f>
        <v>88</v>
      </c>
      <c r="AI62" s="5" t="s">
        <v>3916</v>
      </c>
      <c r="AL62" s="5">
        <v>171</v>
      </c>
      <c r="AM62" s="5">
        <v>61</v>
      </c>
    </row>
    <row r="63" spans="1:44" x14ac:dyDescent="0.3">
      <c r="A63" s="15">
        <v>62</v>
      </c>
      <c r="B63" s="19" t="s">
        <v>4150</v>
      </c>
      <c r="C63" s="20" t="s">
        <v>4030</v>
      </c>
      <c r="D63" s="21">
        <v>71</v>
      </c>
      <c r="E63" s="21">
        <v>60</v>
      </c>
      <c r="F63" s="21">
        <v>60</v>
      </c>
      <c r="G63" s="21">
        <v>60</v>
      </c>
      <c r="H63" s="21">
        <v>65</v>
      </c>
      <c r="I63" s="21">
        <v>70</v>
      </c>
      <c r="J63" s="21">
        <v>69</v>
      </c>
      <c r="K63" s="21">
        <v>67</v>
      </c>
      <c r="L63" s="21">
        <v>65</v>
      </c>
      <c r="M63" s="21">
        <v>61</v>
      </c>
      <c r="N63" s="21">
        <v>62</v>
      </c>
      <c r="O63" s="21">
        <v>70</v>
      </c>
      <c r="P63" s="21">
        <v>60</v>
      </c>
      <c r="Q63" s="21">
        <v>65</v>
      </c>
      <c r="R63" s="36" t="s">
        <v>3918</v>
      </c>
      <c r="S63" s="27" t="s">
        <v>3918</v>
      </c>
      <c r="T63" s="10" t="s">
        <v>4131</v>
      </c>
      <c r="U63" s="28" t="s">
        <v>565</v>
      </c>
      <c r="V63" s="22" t="s">
        <v>819</v>
      </c>
      <c r="W63" s="23">
        <v>1</v>
      </c>
      <c r="X63" s="23">
        <v>56</v>
      </c>
      <c r="Y63" s="39">
        <v>12</v>
      </c>
      <c r="Z63" s="40">
        <v>9</v>
      </c>
      <c r="AA63" s="16">
        <v>2003</v>
      </c>
      <c r="AB63" s="1">
        <f>2026-AA63</f>
        <v>23</v>
      </c>
      <c r="AC63" s="30">
        <v>3</v>
      </c>
      <c r="AD63" s="41">
        <v>66.868244956952552</v>
      </c>
      <c r="AE63" s="18">
        <v>10000</v>
      </c>
      <c r="AF63" s="31">
        <v>111</v>
      </c>
      <c r="AG63" s="31">
        <v>93</v>
      </c>
      <c r="AH63" s="31">
        <v>88</v>
      </c>
      <c r="AI63" s="32"/>
      <c r="AJ63" s="5" t="s">
        <v>3917</v>
      </c>
      <c r="AK63" s="5" t="s">
        <v>3917</v>
      </c>
      <c r="AL63" s="35"/>
      <c r="AM63" s="35"/>
    </row>
    <row r="64" spans="1:44" x14ac:dyDescent="0.3">
      <c r="A64" s="15">
        <v>63</v>
      </c>
      <c r="B64" s="8" t="s">
        <v>3358</v>
      </c>
      <c r="C64" s="9" t="s">
        <v>216</v>
      </c>
      <c r="D64" s="21">
        <v>75</v>
      </c>
      <c r="E64" s="21">
        <v>65</v>
      </c>
      <c r="F64" s="21">
        <v>70</v>
      </c>
      <c r="G64" s="21">
        <v>75</v>
      </c>
      <c r="H64" s="21">
        <v>74</v>
      </c>
      <c r="I64" s="21">
        <v>74</v>
      </c>
      <c r="J64" s="21">
        <v>78</v>
      </c>
      <c r="K64" s="21">
        <v>72</v>
      </c>
      <c r="L64" s="21">
        <v>63</v>
      </c>
      <c r="M64" s="21">
        <v>67</v>
      </c>
      <c r="N64" s="21">
        <v>72</v>
      </c>
      <c r="O64" s="21">
        <v>75</v>
      </c>
      <c r="P64" s="21">
        <v>70</v>
      </c>
      <c r="Q64" s="21">
        <v>72</v>
      </c>
      <c r="R64" s="33" t="s">
        <v>3928</v>
      </c>
      <c r="S64" s="3" t="s">
        <v>3928</v>
      </c>
      <c r="T64" s="10" t="s">
        <v>4131</v>
      </c>
      <c r="U64" s="2" t="s">
        <v>600</v>
      </c>
      <c r="V64" s="4" t="s">
        <v>819</v>
      </c>
      <c r="W64" s="11">
        <v>4</v>
      </c>
      <c r="X64" s="11">
        <v>100</v>
      </c>
      <c r="Y64" s="16">
        <v>26</v>
      </c>
      <c r="Z64" s="16">
        <v>8</v>
      </c>
      <c r="AA64" s="16">
        <v>2000</v>
      </c>
      <c r="AB64" s="1">
        <f>2026-AA64</f>
        <v>26</v>
      </c>
      <c r="AC64" s="5">
        <v>4</v>
      </c>
      <c r="AD64" s="34">
        <v>74.422341609023547</v>
      </c>
      <c r="AE64" s="18">
        <v>75000</v>
      </c>
      <c r="AF64" s="17">
        <f>ROUND(IF($AD64&gt;79,44-(($AD64-79)*(14/4)),IF($AD64&gt;76,67-(($AD64-76)*(23/3)),IF(110-(($AD64-70.4)*(43/5.6))&gt;119,119,110-(($AD64-70.4)*(43/5.6)))))*0.93,0)</f>
        <v>74</v>
      </c>
      <c r="AG64" s="17">
        <f>ROUND(IF($AD64&gt;79,37-(($AD64-79)*(9/4)),IF($AD64&gt;76,54-(($AD64-76)*(17/3)),IF(93-(($AD64-70.4)*(39/5.6))&gt;100,100,93-(($AD64-70.4)*(39/5.6)))))*0.93,0)</f>
        <v>60</v>
      </c>
      <c r="AH64" s="17">
        <f>ROUND(IF($AD64&gt;79,32-(($AD64-79)*(8/4)),IF($AD64&gt;76,48-(($AD64-76)*(16/3)),IF(86-(($AD64-70.4)*(38/5.6))&gt;95,95,86-(($AD64-70.4)*(38/5.6)))))*0.93,0)</f>
        <v>55</v>
      </c>
      <c r="AL64" s="5">
        <v>188</v>
      </c>
      <c r="AM64" s="5">
        <v>0</v>
      </c>
    </row>
    <row r="65" spans="1:45" x14ac:dyDescent="0.3">
      <c r="A65" s="15">
        <v>64</v>
      </c>
      <c r="B65" s="8" t="s">
        <v>2407</v>
      </c>
      <c r="C65" s="9" t="s">
        <v>2709</v>
      </c>
      <c r="D65" s="21">
        <v>69</v>
      </c>
      <c r="E65" s="21">
        <v>64</v>
      </c>
      <c r="F65" s="21">
        <v>66</v>
      </c>
      <c r="G65" s="21">
        <v>68</v>
      </c>
      <c r="H65" s="21">
        <v>57</v>
      </c>
      <c r="I65" s="21">
        <v>72</v>
      </c>
      <c r="J65" s="21">
        <v>71</v>
      </c>
      <c r="K65" s="21">
        <v>67</v>
      </c>
      <c r="L65" s="21">
        <v>60</v>
      </c>
      <c r="M65" s="21">
        <v>67</v>
      </c>
      <c r="N65" s="21">
        <v>69</v>
      </c>
      <c r="O65" s="21">
        <v>66</v>
      </c>
      <c r="P65" s="21">
        <v>68</v>
      </c>
      <c r="Q65" s="21">
        <v>57</v>
      </c>
      <c r="R65" s="33" t="s">
        <v>524</v>
      </c>
      <c r="S65" s="3" t="s">
        <v>524</v>
      </c>
      <c r="T65" s="10" t="s">
        <v>4133</v>
      </c>
      <c r="U65" s="2" t="s">
        <v>582</v>
      </c>
      <c r="V65" s="4" t="s">
        <v>822</v>
      </c>
      <c r="W65" s="11">
        <v>3</v>
      </c>
      <c r="X65" s="11">
        <v>23</v>
      </c>
      <c r="Y65" s="16">
        <v>24</v>
      </c>
      <c r="Z65" s="16">
        <v>4</v>
      </c>
      <c r="AA65" s="16">
        <v>1997</v>
      </c>
      <c r="AB65" s="1">
        <f>2026-AA65</f>
        <v>29</v>
      </c>
      <c r="AC65" s="5">
        <v>5</v>
      </c>
      <c r="AD65" s="34">
        <v>69.295010863308093</v>
      </c>
      <c r="AE65" s="18">
        <v>0</v>
      </c>
      <c r="AF65" s="17">
        <f>ROUND(IF($AD65&gt;79,44-(($AD65-79)*(14/4)),IF($AD65&gt;76,67-(($AD65-76)*(23/3)),IF(110-(($AD65-70.4)*(43/5.6))&gt;119,119,110-(($AD65-70.4)*(43/5.6)))))*0.93,0)</f>
        <v>110</v>
      </c>
      <c r="AG65" s="17">
        <f>ROUND(IF($AD65&gt;79,37-(($AD65-79)*(9/4)),IF($AD65&gt;76,54-(($AD65-76)*(17/3)),IF(93-(($AD65-70.4)*(39/5.6))&gt;100,100,93-(($AD65-70.4)*(39/5.6)))))*0.93,0)</f>
        <v>93</v>
      </c>
      <c r="AH65" s="17">
        <f>ROUND(IF($AD65&gt;79,32-(($AD65-79)*(8/4)),IF($AD65&gt;76,48-(($AD65-76)*(16/3)),IF(86-(($AD65-70.4)*(38/5.6))&gt;95,95,86-(($AD65-70.4)*(38/5.6)))))*0.93,0)</f>
        <v>87</v>
      </c>
      <c r="AI65" s="5" t="s">
        <v>3916</v>
      </c>
      <c r="AL65" s="5">
        <v>0</v>
      </c>
      <c r="AM65" s="5">
        <v>0</v>
      </c>
    </row>
    <row r="66" spans="1:45" x14ac:dyDescent="0.3">
      <c r="A66" s="15">
        <v>65</v>
      </c>
      <c r="B66" s="8" t="s">
        <v>3671</v>
      </c>
      <c r="C66" s="9" t="s">
        <v>203</v>
      </c>
      <c r="D66" s="21">
        <v>67</v>
      </c>
      <c r="E66" s="21">
        <v>76</v>
      </c>
      <c r="F66" s="21">
        <v>74</v>
      </c>
      <c r="G66" s="21">
        <v>72</v>
      </c>
      <c r="H66" s="21">
        <v>73</v>
      </c>
      <c r="I66" s="21">
        <v>75</v>
      </c>
      <c r="J66" s="21">
        <v>73</v>
      </c>
      <c r="K66" s="21">
        <v>74</v>
      </c>
      <c r="L66" s="21">
        <v>55</v>
      </c>
      <c r="M66" s="21">
        <v>62</v>
      </c>
      <c r="N66" s="21">
        <v>67</v>
      </c>
      <c r="O66" s="21">
        <v>67</v>
      </c>
      <c r="P66" s="21">
        <v>68</v>
      </c>
      <c r="Q66" s="21">
        <v>73</v>
      </c>
      <c r="R66" s="33" t="s">
        <v>3073</v>
      </c>
      <c r="S66" s="3" t="s">
        <v>3073</v>
      </c>
      <c r="T66" s="10" t="s">
        <v>4130</v>
      </c>
      <c r="U66" s="2" t="s">
        <v>541</v>
      </c>
      <c r="V66" s="4" t="s">
        <v>822</v>
      </c>
      <c r="W66" s="11">
        <v>4</v>
      </c>
      <c r="X66" s="11">
        <v>100</v>
      </c>
      <c r="Y66" s="16">
        <v>8</v>
      </c>
      <c r="Z66" s="16">
        <v>10</v>
      </c>
      <c r="AA66" s="16">
        <v>2000</v>
      </c>
      <c r="AB66" s="1">
        <f>2026-AA66</f>
        <v>26</v>
      </c>
      <c r="AC66" s="5">
        <v>5</v>
      </c>
      <c r="AD66" s="34">
        <v>74.349366503627564</v>
      </c>
      <c r="AE66" s="18">
        <v>60000</v>
      </c>
      <c r="AF66" s="17">
        <f>ROUND(IF($AD66&gt;79,44-(($AD66-79)*(14/4)),IF($AD66&gt;76,67-(($AD66-76)*(23/3)),IF(110-(($AD66-70.4)*(43/5.6))&gt;119,119,110-(($AD66-70.4)*(43/5.6)))))*0.93,0)</f>
        <v>74</v>
      </c>
      <c r="AG66" s="17">
        <f>ROUND(IF($AD66&gt;79,37-(($AD66-79)*(9/4)),IF($AD66&gt;76,54-(($AD66-76)*(17/3)),IF(93-(($AD66-70.4)*(39/5.6))&gt;100,100,93-(($AD66-70.4)*(39/5.6)))))*0.93,0)</f>
        <v>61</v>
      </c>
      <c r="AH66" s="17">
        <f>ROUND(IF($AD66&gt;79,32-(($AD66-79)*(8/4)),IF($AD66&gt;76,48-(($AD66-76)*(16/3)),IF(86-(($AD66-70.4)*(38/5.6))&gt;95,95,86-(($AD66-70.4)*(38/5.6)))))*0.93,0)</f>
        <v>55</v>
      </c>
      <c r="AL66" s="5">
        <v>0</v>
      </c>
      <c r="AM66" s="5">
        <v>0</v>
      </c>
    </row>
    <row r="67" spans="1:45" x14ac:dyDescent="0.3">
      <c r="A67" s="15">
        <v>66</v>
      </c>
      <c r="B67" s="19" t="s">
        <v>2843</v>
      </c>
      <c r="C67" s="20" t="s">
        <v>145</v>
      </c>
      <c r="D67" s="21">
        <v>66</v>
      </c>
      <c r="E67" s="21">
        <v>64</v>
      </c>
      <c r="F67" s="21">
        <v>67</v>
      </c>
      <c r="G67" s="21">
        <v>69</v>
      </c>
      <c r="H67" s="21">
        <v>56</v>
      </c>
      <c r="I67" s="21">
        <v>71</v>
      </c>
      <c r="J67" s="21">
        <v>69</v>
      </c>
      <c r="K67" s="21">
        <v>68</v>
      </c>
      <c r="L67" s="21">
        <v>56</v>
      </c>
      <c r="M67" s="21">
        <v>60</v>
      </c>
      <c r="N67" s="21">
        <v>68</v>
      </c>
      <c r="O67" s="21">
        <v>68</v>
      </c>
      <c r="P67" s="21">
        <v>72</v>
      </c>
      <c r="Q67" s="21">
        <v>56</v>
      </c>
      <c r="R67" s="33" t="s">
        <v>524</v>
      </c>
      <c r="S67" s="27" t="s">
        <v>3340</v>
      </c>
      <c r="T67" s="10" t="s">
        <v>4133</v>
      </c>
      <c r="U67" s="28" t="s">
        <v>582</v>
      </c>
      <c r="V67" s="22" t="s">
        <v>822</v>
      </c>
      <c r="W67" s="23">
        <v>1</v>
      </c>
      <c r="X67" s="23">
        <v>48</v>
      </c>
      <c r="Y67" s="39">
        <v>17</v>
      </c>
      <c r="Z67" s="40">
        <v>5</v>
      </c>
      <c r="AA67" s="16">
        <v>2003</v>
      </c>
      <c r="AB67" s="1">
        <f>2026-AA67</f>
        <v>23</v>
      </c>
      <c r="AC67" s="30">
        <v>3</v>
      </c>
      <c r="AD67" s="41">
        <v>68.459433418688789</v>
      </c>
      <c r="AE67" s="18">
        <v>10000</v>
      </c>
      <c r="AF67" s="31">
        <v>111</v>
      </c>
      <c r="AG67" s="31">
        <v>93</v>
      </c>
      <c r="AH67" s="31">
        <v>88</v>
      </c>
      <c r="AI67" s="32"/>
      <c r="AJ67" s="5" t="s">
        <v>3917</v>
      </c>
      <c r="AK67" s="5" t="s">
        <v>3917</v>
      </c>
      <c r="AL67" s="35"/>
      <c r="AM67" s="35"/>
    </row>
    <row r="68" spans="1:45" x14ac:dyDescent="0.3">
      <c r="A68" s="15">
        <v>67</v>
      </c>
      <c r="B68" s="19" t="s">
        <v>30</v>
      </c>
      <c r="C68" s="20" t="s">
        <v>631</v>
      </c>
      <c r="D68" s="21">
        <v>75</v>
      </c>
      <c r="E68" s="21">
        <v>58</v>
      </c>
      <c r="F68" s="21">
        <v>63</v>
      </c>
      <c r="G68" s="21">
        <v>68</v>
      </c>
      <c r="H68" s="21">
        <v>66</v>
      </c>
      <c r="I68" s="21">
        <v>77</v>
      </c>
      <c r="J68" s="21">
        <v>73</v>
      </c>
      <c r="K68" s="21">
        <v>74</v>
      </c>
      <c r="L68" s="21">
        <v>67</v>
      </c>
      <c r="M68" s="21">
        <v>77</v>
      </c>
      <c r="N68" s="21">
        <v>75</v>
      </c>
      <c r="O68" s="21">
        <v>70</v>
      </c>
      <c r="P68" s="21">
        <v>66</v>
      </c>
      <c r="Q68" s="21">
        <v>66</v>
      </c>
      <c r="R68" s="36" t="s">
        <v>3342</v>
      </c>
      <c r="S68" s="27" t="s">
        <v>3342</v>
      </c>
      <c r="T68" s="10" t="s">
        <v>4131</v>
      </c>
      <c r="U68" s="28" t="s">
        <v>572</v>
      </c>
      <c r="V68" s="22" t="s">
        <v>820</v>
      </c>
      <c r="W68" s="23">
        <v>4</v>
      </c>
      <c r="X68" s="23">
        <v>100</v>
      </c>
      <c r="Y68" s="39">
        <v>12</v>
      </c>
      <c r="Z68" s="40">
        <v>5</v>
      </c>
      <c r="AA68" s="16">
        <v>1998</v>
      </c>
      <c r="AB68" s="1">
        <f>2026-AA68</f>
        <v>28</v>
      </c>
      <c r="AC68" s="30">
        <v>5</v>
      </c>
      <c r="AD68" s="41">
        <v>74.493340725305018</v>
      </c>
      <c r="AE68" s="18">
        <v>50000</v>
      </c>
      <c r="AF68" s="31">
        <v>88</v>
      </c>
      <c r="AG68" s="31">
        <v>73</v>
      </c>
      <c r="AH68" s="31">
        <v>67</v>
      </c>
      <c r="AI68" s="32"/>
      <c r="AJ68" s="17"/>
      <c r="AK68" s="31"/>
      <c r="AL68" s="35">
        <v>180</v>
      </c>
      <c r="AM68" s="35">
        <v>76</v>
      </c>
    </row>
    <row r="69" spans="1:45" x14ac:dyDescent="0.3">
      <c r="A69" s="15">
        <v>68</v>
      </c>
      <c r="B69" s="8" t="s">
        <v>1688</v>
      </c>
      <c r="C69" s="9" t="s">
        <v>104</v>
      </c>
      <c r="D69" s="21">
        <v>73</v>
      </c>
      <c r="E69" s="21">
        <v>67</v>
      </c>
      <c r="F69" s="21">
        <v>73</v>
      </c>
      <c r="G69" s="21">
        <v>79</v>
      </c>
      <c r="H69" s="21">
        <v>66</v>
      </c>
      <c r="I69" s="21">
        <v>76</v>
      </c>
      <c r="J69" s="21">
        <v>78</v>
      </c>
      <c r="K69" s="21">
        <v>70</v>
      </c>
      <c r="L69" s="21">
        <v>65</v>
      </c>
      <c r="M69" s="21">
        <v>70</v>
      </c>
      <c r="N69" s="21">
        <v>77</v>
      </c>
      <c r="O69" s="21">
        <v>83</v>
      </c>
      <c r="P69" s="21">
        <v>67</v>
      </c>
      <c r="Q69" s="21">
        <v>68</v>
      </c>
      <c r="R69" s="33" t="s">
        <v>524</v>
      </c>
      <c r="S69" s="3" t="s">
        <v>3933</v>
      </c>
      <c r="T69" s="10" t="s">
        <v>4133</v>
      </c>
      <c r="U69" s="2" t="s">
        <v>599</v>
      </c>
      <c r="V69" s="4" t="s">
        <v>819</v>
      </c>
      <c r="W69" s="11">
        <v>4</v>
      </c>
      <c r="X69" s="11">
        <v>100</v>
      </c>
      <c r="Y69" s="16">
        <v>16</v>
      </c>
      <c r="Z69" s="16">
        <v>5</v>
      </c>
      <c r="AA69" s="16">
        <v>1994</v>
      </c>
      <c r="AB69" s="1">
        <f>2026-AA69</f>
        <v>32</v>
      </c>
      <c r="AC69" s="5">
        <v>6</v>
      </c>
      <c r="AD69" s="34">
        <v>76.742868541511996</v>
      </c>
      <c r="AE69" s="18">
        <v>250000</v>
      </c>
      <c r="AF69" s="17">
        <f>ROUND(IF($AD69&gt;79,44-(($AD69-79)*(14/4)),IF($AD69&gt;76,67-(($AD69-76)*(23/3)),IF(110-(($AD69-70.4)*(43/5.6))&gt;119,119,110-(($AD69-70.4)*(43/5.6)))))*0.93,0)</f>
        <v>57</v>
      </c>
      <c r="AG69" s="17">
        <f>ROUND(IF($AD69&gt;79,37-(($AD69-79)*(9/4)),IF($AD69&gt;76,54-(($AD69-76)*(17/3)),IF(93-(($AD69-70.4)*(39/5.6))&gt;100,100,93-(($AD69-70.4)*(39/5.6)))))*0.93,0)</f>
        <v>46</v>
      </c>
      <c r="AH69" s="17">
        <f>ROUND(IF($AD69&gt;79,32-(($AD69-79)*(8/4)),IF($AD69&gt;76,48-(($AD69-76)*(16/3)),IF(86-(($AD69-70.4)*(38/5.6))&gt;95,95,86-(($AD69-70.4)*(38/5.6)))))*0.93,0)</f>
        <v>41</v>
      </c>
      <c r="AL69" s="5">
        <v>179</v>
      </c>
      <c r="AM69" s="5">
        <v>69</v>
      </c>
    </row>
    <row r="70" spans="1:45" x14ac:dyDescent="0.3">
      <c r="A70" s="15">
        <v>69</v>
      </c>
      <c r="B70" s="8" t="s">
        <v>2367</v>
      </c>
      <c r="C70" s="9" t="s">
        <v>764</v>
      </c>
      <c r="D70" s="21">
        <v>66</v>
      </c>
      <c r="E70" s="21">
        <v>56</v>
      </c>
      <c r="F70" s="21">
        <v>59</v>
      </c>
      <c r="G70" s="21">
        <v>62</v>
      </c>
      <c r="H70" s="21">
        <v>67</v>
      </c>
      <c r="I70" s="21">
        <v>57</v>
      </c>
      <c r="J70" s="21">
        <v>61</v>
      </c>
      <c r="K70" s="21">
        <v>52</v>
      </c>
      <c r="L70" s="21">
        <v>55</v>
      </c>
      <c r="M70" s="21">
        <v>56</v>
      </c>
      <c r="N70" s="21">
        <v>57</v>
      </c>
      <c r="O70" s="21">
        <v>63</v>
      </c>
      <c r="P70" s="21">
        <v>60</v>
      </c>
      <c r="Q70" s="21">
        <v>66</v>
      </c>
      <c r="R70" s="33" t="s">
        <v>524</v>
      </c>
      <c r="S70" s="3" t="s">
        <v>524</v>
      </c>
      <c r="T70" s="10" t="s">
        <v>4133</v>
      </c>
      <c r="U70" s="2" t="s">
        <v>582</v>
      </c>
      <c r="V70" s="4" t="s">
        <v>822</v>
      </c>
      <c r="W70" s="11">
        <v>4</v>
      </c>
      <c r="X70" s="11">
        <v>0</v>
      </c>
      <c r="Y70" s="16">
        <v>23</v>
      </c>
      <c r="Z70" s="16">
        <v>10</v>
      </c>
      <c r="AA70" s="16">
        <v>1992</v>
      </c>
      <c r="AB70" s="1">
        <f>2026-AA70</f>
        <v>34</v>
      </c>
      <c r="AC70" s="5">
        <v>3</v>
      </c>
      <c r="AD70" s="34">
        <v>64.239422934631008</v>
      </c>
      <c r="AE70" s="18">
        <v>0</v>
      </c>
      <c r="AF70" s="17">
        <f>ROUND(IF($AD70&gt;79,44-(($AD70-79)*(14/4)),IF($AD70&gt;76,67-(($AD70-76)*(23/3)),IF(110-(($AD70-70.4)*(43/5.6))&gt;119,119,110-(($AD70-70.4)*(43/5.6)))))*0.93,0)</f>
        <v>111</v>
      </c>
      <c r="AG70" s="17">
        <f>ROUND(IF($AD70&gt;79,37-(($AD70-79)*(9/4)),IF($AD70&gt;76,54-(($AD70-76)*(17/3)),IF(93-(($AD70-70.4)*(39/5.6))&gt;100,100,93-(($AD70-70.4)*(39/5.6)))))*0.93,0)</f>
        <v>93</v>
      </c>
      <c r="AH70" s="17">
        <f>ROUND(IF($AD70&gt;79,32-(($AD70-79)*(8/4)),IF($AD70&gt;76,48-(($AD70-76)*(16/3)),IF(86-(($AD70-70.4)*(38/5.6))&gt;95,95,86-(($AD70-70.4)*(38/5.6)))))*0.93,0)</f>
        <v>88</v>
      </c>
      <c r="AI70" s="5" t="s">
        <v>3916</v>
      </c>
      <c r="AL70" s="5">
        <v>0</v>
      </c>
      <c r="AM70" s="5">
        <v>0</v>
      </c>
    </row>
    <row r="71" spans="1:45" x14ac:dyDescent="0.3">
      <c r="A71" s="15">
        <v>70</v>
      </c>
      <c r="B71" s="19" t="s">
        <v>4151</v>
      </c>
      <c r="C71" s="20" t="s">
        <v>4152</v>
      </c>
      <c r="D71" s="21">
        <v>69</v>
      </c>
      <c r="E71" s="21">
        <v>62</v>
      </c>
      <c r="F71" s="21">
        <v>67</v>
      </c>
      <c r="G71" s="21">
        <v>72</v>
      </c>
      <c r="H71" s="21">
        <v>64</v>
      </c>
      <c r="I71" s="21">
        <v>72</v>
      </c>
      <c r="J71" s="21">
        <v>68</v>
      </c>
      <c r="K71" s="21">
        <v>65</v>
      </c>
      <c r="L71" s="21">
        <v>58</v>
      </c>
      <c r="M71" s="21">
        <v>68</v>
      </c>
      <c r="N71" s="21">
        <v>70</v>
      </c>
      <c r="O71" s="21">
        <v>64</v>
      </c>
      <c r="P71" s="21">
        <v>66</v>
      </c>
      <c r="Q71" s="21">
        <v>62</v>
      </c>
      <c r="R71" s="33" t="s">
        <v>4504</v>
      </c>
      <c r="S71" s="33" t="s">
        <v>4504</v>
      </c>
      <c r="T71" s="10" t="s">
        <v>4131</v>
      </c>
      <c r="U71" s="28" t="s">
        <v>584</v>
      </c>
      <c r="V71" s="22" t="s">
        <v>820</v>
      </c>
      <c r="W71" s="23">
        <v>3</v>
      </c>
      <c r="X71" s="23">
        <v>35</v>
      </c>
      <c r="Y71" s="39">
        <v>4</v>
      </c>
      <c r="Z71" s="40">
        <v>12</v>
      </c>
      <c r="AA71" s="16">
        <v>2003</v>
      </c>
      <c r="AB71" s="1">
        <f>2026-AA71</f>
        <v>23</v>
      </c>
      <c r="AC71" s="30">
        <v>4</v>
      </c>
      <c r="AD71" s="41">
        <v>70.779396440937361</v>
      </c>
      <c r="AE71" s="18">
        <v>50000</v>
      </c>
      <c r="AF71" s="31">
        <v>111</v>
      </c>
      <c r="AG71" s="31">
        <v>93</v>
      </c>
      <c r="AH71" s="31">
        <v>88</v>
      </c>
      <c r="AI71" s="32"/>
      <c r="AJ71" s="5" t="s">
        <v>3917</v>
      </c>
      <c r="AK71" s="5" t="s">
        <v>3917</v>
      </c>
      <c r="AL71" s="35"/>
      <c r="AM71" s="35"/>
    </row>
    <row r="72" spans="1:45" x14ac:dyDescent="0.3">
      <c r="A72" s="15">
        <v>71</v>
      </c>
      <c r="B72" s="8" t="s">
        <v>3359</v>
      </c>
      <c r="C72" s="9" t="s">
        <v>3360</v>
      </c>
      <c r="D72" s="21">
        <v>77</v>
      </c>
      <c r="E72" s="21">
        <v>61</v>
      </c>
      <c r="F72" s="21">
        <v>65</v>
      </c>
      <c r="G72" s="21">
        <v>69</v>
      </c>
      <c r="H72" s="21">
        <v>62</v>
      </c>
      <c r="I72" s="21">
        <v>74</v>
      </c>
      <c r="J72" s="21">
        <v>76</v>
      </c>
      <c r="K72" s="21">
        <v>72</v>
      </c>
      <c r="L72" s="21">
        <v>67</v>
      </c>
      <c r="M72" s="21">
        <v>70</v>
      </c>
      <c r="N72" s="21">
        <v>70</v>
      </c>
      <c r="O72" s="21">
        <v>69</v>
      </c>
      <c r="P72" s="21">
        <v>62</v>
      </c>
      <c r="Q72" s="21">
        <v>67</v>
      </c>
      <c r="R72" s="33" t="s">
        <v>3910</v>
      </c>
      <c r="S72" s="3" t="s">
        <v>3910</v>
      </c>
      <c r="T72" s="10" t="s">
        <v>4130</v>
      </c>
      <c r="U72" s="2" t="s">
        <v>597</v>
      </c>
      <c r="V72" s="4" t="s">
        <v>819</v>
      </c>
      <c r="W72" s="11">
        <v>4</v>
      </c>
      <c r="X72" s="11">
        <v>100</v>
      </c>
      <c r="Y72" s="16">
        <v>21</v>
      </c>
      <c r="Z72" s="16">
        <v>12</v>
      </c>
      <c r="AA72" s="16">
        <v>1999</v>
      </c>
      <c r="AB72" s="1">
        <f>2026-AA72</f>
        <v>27</v>
      </c>
      <c r="AC72" s="5">
        <v>4</v>
      </c>
      <c r="AD72" s="34">
        <v>71.694473601454021</v>
      </c>
      <c r="AE72" s="18">
        <v>50000</v>
      </c>
      <c r="AF72" s="17">
        <f>ROUND(IF($AD72&gt;79,44-(($AD72-79)*(14/4)),IF($AD72&gt;76,67-(($AD72-76)*(23/3)),IF(110-(($AD72-70.4)*(43/5.6))&gt;119,119,110-(($AD72-70.4)*(43/5.6)))))*0.93,0)</f>
        <v>93</v>
      </c>
      <c r="AG72" s="17">
        <f>ROUND(IF($AD72&gt;79,37-(($AD72-79)*(9/4)),IF($AD72&gt;76,54-(($AD72-76)*(17/3)),IF(93-(($AD72-70.4)*(39/5.6))&gt;100,100,93-(($AD72-70.4)*(39/5.6)))))*0.93,0)</f>
        <v>78</v>
      </c>
      <c r="AH72" s="17">
        <f>ROUND(IF($AD72&gt;79,32-(($AD72-79)*(8/4)),IF($AD72&gt;76,48-(($AD72-76)*(16/3)),IF(86-(($AD72-70.4)*(38/5.6))&gt;95,95,86-(($AD72-70.4)*(38/5.6)))))*0.93,0)</f>
        <v>72</v>
      </c>
      <c r="AL72" s="5">
        <v>0</v>
      </c>
      <c r="AM72" s="5">
        <v>0</v>
      </c>
    </row>
    <row r="73" spans="1:45" x14ac:dyDescent="0.3">
      <c r="A73" s="15">
        <v>72</v>
      </c>
      <c r="B73" s="8" t="s">
        <v>90</v>
      </c>
      <c r="C73" s="9" t="s">
        <v>397</v>
      </c>
      <c r="D73" s="21">
        <v>58</v>
      </c>
      <c r="E73" s="21">
        <v>55</v>
      </c>
      <c r="F73" s="21">
        <v>60</v>
      </c>
      <c r="G73" s="21">
        <v>65</v>
      </c>
      <c r="H73" s="21">
        <v>54</v>
      </c>
      <c r="I73" s="21">
        <v>56</v>
      </c>
      <c r="J73" s="21">
        <v>52</v>
      </c>
      <c r="K73" s="21">
        <v>49</v>
      </c>
      <c r="L73" s="21">
        <v>52</v>
      </c>
      <c r="M73" s="21">
        <v>54</v>
      </c>
      <c r="N73" s="21">
        <v>52</v>
      </c>
      <c r="O73" s="21">
        <v>62</v>
      </c>
      <c r="P73" s="21">
        <v>60</v>
      </c>
      <c r="Q73" s="21">
        <v>53</v>
      </c>
      <c r="R73" s="65" t="s">
        <v>524</v>
      </c>
      <c r="S73" s="3" t="s">
        <v>524</v>
      </c>
      <c r="T73" s="10" t="s">
        <v>4133</v>
      </c>
      <c r="U73" s="2" t="s">
        <v>568</v>
      </c>
      <c r="V73" s="4" t="s">
        <v>819</v>
      </c>
      <c r="W73" s="11">
        <v>4</v>
      </c>
      <c r="X73" s="11">
        <v>100</v>
      </c>
      <c r="Y73" s="68">
        <v>17</v>
      </c>
      <c r="Z73" s="68">
        <v>7</v>
      </c>
      <c r="AA73" s="68">
        <v>1990</v>
      </c>
      <c r="AB73" s="1">
        <f>2026-AA73</f>
        <v>36</v>
      </c>
      <c r="AC73" s="5">
        <v>3</v>
      </c>
      <c r="AD73" s="34">
        <v>60.6240122766471</v>
      </c>
      <c r="AE73" s="18">
        <v>0</v>
      </c>
      <c r="AF73" s="17">
        <f>ROUND(IF($AD73&gt;79,44-(($AD73-79)*(14/4)),IF($AD73&gt;76,67-(($AD73-76)*(23/3)),IF(110-(($AD73-70.4)*(43/5.6))&gt;119,119,110-(($AD73-70.4)*(43/5.6)))))*0.93,0)</f>
        <v>111</v>
      </c>
      <c r="AG73" s="17">
        <f>ROUND(IF($AD73&gt;79,37-(($AD73-79)*(9/4)),IF($AD73&gt;76,54-(($AD73-76)*(17/3)),IF(93-(($AD73-70.4)*(39/5.6))&gt;100,100,93-(($AD73-70.4)*(39/5.6)))))*0.93,0)</f>
        <v>93</v>
      </c>
      <c r="AH73" s="17">
        <f>ROUND(IF($AD73&gt;79,32-(($AD73-79)*(8/4)),IF($AD73&gt;76,48-(($AD73-76)*(16/3)),IF(86-(($AD73-70.4)*(38/5.6))&gt;95,95,86-(($AD73-70.4)*(38/5.6)))))*0.93,0)</f>
        <v>88</v>
      </c>
      <c r="AI73" s="5" t="s">
        <v>3916</v>
      </c>
      <c r="AL73" s="5">
        <v>180</v>
      </c>
      <c r="AM73" s="5">
        <v>68</v>
      </c>
      <c r="AS73" t="s">
        <v>3917</v>
      </c>
    </row>
    <row r="74" spans="1:45" x14ac:dyDescent="0.3">
      <c r="A74" s="15">
        <v>73</v>
      </c>
      <c r="B74" s="8" t="s">
        <v>627</v>
      </c>
      <c r="C74" s="9" t="s">
        <v>628</v>
      </c>
      <c r="D74" s="21">
        <v>61</v>
      </c>
      <c r="E74" s="21">
        <v>54</v>
      </c>
      <c r="F74" s="21">
        <v>58</v>
      </c>
      <c r="G74" s="21">
        <v>62</v>
      </c>
      <c r="H74" s="21">
        <v>54</v>
      </c>
      <c r="I74" s="21">
        <v>52</v>
      </c>
      <c r="J74" s="21">
        <v>51</v>
      </c>
      <c r="K74" s="21">
        <v>55</v>
      </c>
      <c r="L74" s="21">
        <v>48</v>
      </c>
      <c r="M74" s="21">
        <v>48</v>
      </c>
      <c r="N74" s="21">
        <v>48</v>
      </c>
      <c r="O74" s="21">
        <v>59</v>
      </c>
      <c r="P74" s="21">
        <v>50</v>
      </c>
      <c r="Q74" s="21">
        <v>54</v>
      </c>
      <c r="R74" s="65" t="s">
        <v>524</v>
      </c>
      <c r="S74" s="3" t="s">
        <v>524</v>
      </c>
      <c r="T74" s="10" t="s">
        <v>4133</v>
      </c>
      <c r="U74" s="2" t="s">
        <v>597</v>
      </c>
      <c r="V74" s="4" t="s">
        <v>819</v>
      </c>
      <c r="W74" s="11">
        <v>4</v>
      </c>
      <c r="X74" s="11">
        <v>100</v>
      </c>
      <c r="Y74" s="68">
        <v>8</v>
      </c>
      <c r="Z74" s="68">
        <v>9</v>
      </c>
      <c r="AA74" s="68">
        <v>1989</v>
      </c>
      <c r="AB74" s="1">
        <f>2026-AA74</f>
        <v>37</v>
      </c>
      <c r="AC74" s="5">
        <v>5</v>
      </c>
      <c r="AD74" s="34">
        <v>58.668219525117877</v>
      </c>
      <c r="AE74" s="18">
        <v>0</v>
      </c>
      <c r="AF74" s="17">
        <f>ROUND(IF($AD74&gt;79,44-(($AD74-79)*(14/4)),IF($AD74&gt;76,67-(($AD74-76)*(23/3)),IF(110-(($AD74-70.4)*(43/5.6))&gt;119,119,110-(($AD74-70.4)*(43/5.6)))))*0.93,0)</f>
        <v>111</v>
      </c>
      <c r="AG74" s="17">
        <f>ROUND(IF($AD74&gt;79,37-(($AD74-79)*(9/4)),IF($AD74&gt;76,54-(($AD74-76)*(17/3)),IF(93-(($AD74-70.4)*(39/5.6))&gt;100,100,93-(($AD74-70.4)*(39/5.6)))))*0.93,0)</f>
        <v>93</v>
      </c>
      <c r="AH74" s="17">
        <f>ROUND(IF($AD74&gt;79,32-(($AD74-79)*(8/4)),IF($AD74&gt;76,48-(($AD74-76)*(16/3)),IF(86-(($AD74-70.4)*(38/5.6))&gt;95,95,86-(($AD74-70.4)*(38/5.6)))))*0.93,0)</f>
        <v>88</v>
      </c>
      <c r="AI74" s="5" t="s">
        <v>3916</v>
      </c>
      <c r="AL74" s="5">
        <v>184</v>
      </c>
      <c r="AM74" s="5">
        <v>73</v>
      </c>
    </row>
    <row r="75" spans="1:45" x14ac:dyDescent="0.3">
      <c r="A75" s="15">
        <v>74</v>
      </c>
      <c r="B75" s="8" t="s">
        <v>3361</v>
      </c>
      <c r="C75" s="9" t="s">
        <v>3362</v>
      </c>
      <c r="D75" s="21">
        <v>70</v>
      </c>
      <c r="E75" s="21">
        <v>68</v>
      </c>
      <c r="F75" s="21">
        <v>70</v>
      </c>
      <c r="G75" s="21">
        <v>71</v>
      </c>
      <c r="H75" s="21">
        <v>69</v>
      </c>
      <c r="I75" s="21">
        <v>68</v>
      </c>
      <c r="J75" s="21">
        <v>73</v>
      </c>
      <c r="K75" s="21">
        <v>69</v>
      </c>
      <c r="L75" s="21">
        <v>57</v>
      </c>
      <c r="M75" s="21">
        <v>59</v>
      </c>
      <c r="N75" s="21">
        <v>70</v>
      </c>
      <c r="O75" s="21">
        <v>65</v>
      </c>
      <c r="P75" s="21">
        <v>73</v>
      </c>
      <c r="Q75" s="21">
        <v>70</v>
      </c>
      <c r="R75" s="33" t="s">
        <v>4503</v>
      </c>
      <c r="S75" s="3" t="s">
        <v>3035</v>
      </c>
      <c r="T75" s="10" t="s">
        <v>4130</v>
      </c>
      <c r="U75" s="2" t="s">
        <v>548</v>
      </c>
      <c r="V75" s="4" t="s">
        <v>821</v>
      </c>
      <c r="W75" s="11">
        <v>3</v>
      </c>
      <c r="X75" s="11">
        <v>58</v>
      </c>
      <c r="Y75" s="16">
        <v>7</v>
      </c>
      <c r="Z75" s="16">
        <v>8</v>
      </c>
      <c r="AA75" s="16">
        <v>1998</v>
      </c>
      <c r="AB75" s="1">
        <f>2026-AA75</f>
        <v>28</v>
      </c>
      <c r="AC75" s="5">
        <v>3</v>
      </c>
      <c r="AD75" s="34">
        <v>71.049022870635682</v>
      </c>
      <c r="AE75" s="18">
        <v>50000</v>
      </c>
      <c r="AF75" s="17">
        <f>ROUND(IF($AD75&gt;79,44-(($AD75-79)*(14/4)),IF($AD75&gt;76,67-(($AD75-76)*(23/3)),IF(110-(($AD75-70.4)*(43/5.6))&gt;119,119,110-(($AD75-70.4)*(43/5.6)))))*0.93,0)</f>
        <v>98</v>
      </c>
      <c r="AG75" s="17">
        <f>ROUND(IF($AD75&gt;79,37-(($AD75-79)*(9/4)),IF($AD75&gt;76,54-(($AD75-76)*(17/3)),IF(93-(($AD75-70.4)*(39/5.6))&gt;100,100,93-(($AD75-70.4)*(39/5.6)))))*0.93,0)</f>
        <v>82</v>
      </c>
      <c r="AH75" s="17">
        <f>ROUND(IF($AD75&gt;79,32-(($AD75-79)*(8/4)),IF($AD75&gt;76,48-(($AD75-76)*(16/3)),IF(86-(($AD75-70.4)*(38/5.6))&gt;95,95,86-(($AD75-70.4)*(38/5.6)))))*0.93,0)</f>
        <v>76</v>
      </c>
      <c r="AL75" s="5">
        <v>180</v>
      </c>
      <c r="AM75" s="5">
        <v>0</v>
      </c>
    </row>
    <row r="76" spans="1:45" x14ac:dyDescent="0.3">
      <c r="A76" s="15">
        <v>75</v>
      </c>
      <c r="B76" s="8" t="s">
        <v>3363</v>
      </c>
      <c r="C76" s="9" t="s">
        <v>311</v>
      </c>
      <c r="D76" s="21">
        <v>76</v>
      </c>
      <c r="E76" s="21">
        <v>65</v>
      </c>
      <c r="F76" s="21">
        <v>67</v>
      </c>
      <c r="G76" s="21">
        <v>69</v>
      </c>
      <c r="H76" s="21">
        <v>75</v>
      </c>
      <c r="I76" s="21">
        <v>76</v>
      </c>
      <c r="J76" s="21">
        <v>72</v>
      </c>
      <c r="K76" s="21">
        <v>68</v>
      </c>
      <c r="L76" s="21">
        <v>75</v>
      </c>
      <c r="M76" s="21">
        <v>65</v>
      </c>
      <c r="N76" s="21">
        <v>74</v>
      </c>
      <c r="O76" s="21">
        <v>73</v>
      </c>
      <c r="P76" s="21">
        <v>68</v>
      </c>
      <c r="Q76" s="21">
        <v>75</v>
      </c>
      <c r="R76" s="36" t="s">
        <v>3339</v>
      </c>
      <c r="S76" s="3" t="s">
        <v>3918</v>
      </c>
      <c r="T76" s="10" t="s">
        <v>4131</v>
      </c>
      <c r="U76" s="2" t="s">
        <v>556</v>
      </c>
      <c r="V76" s="4" t="s">
        <v>819</v>
      </c>
      <c r="W76" s="11">
        <v>4</v>
      </c>
      <c r="X76" s="11">
        <v>100</v>
      </c>
      <c r="Y76" s="16">
        <v>13</v>
      </c>
      <c r="Z76" s="16">
        <v>7</v>
      </c>
      <c r="AA76" s="16">
        <v>1997</v>
      </c>
      <c r="AB76" s="1">
        <f>2026-AA76</f>
        <v>29</v>
      </c>
      <c r="AC76" s="5">
        <v>5</v>
      </c>
      <c r="AD76" s="34">
        <v>75.115015221588692</v>
      </c>
      <c r="AE76" s="18">
        <v>100000</v>
      </c>
      <c r="AF76" s="17">
        <f>ROUND(IF($AD76&gt;79,44-(($AD76-79)*(14/4)),IF($AD76&gt;76,67-(($AD76-76)*(23/3)),IF(110-(($AD76-70.4)*(43/5.6))&gt;119,119,110-(($AD76-70.4)*(43/5.6)))))*0.93,0)</f>
        <v>69</v>
      </c>
      <c r="AG76" s="17">
        <f>ROUND(IF($AD76&gt;79,37-(($AD76-79)*(9/4)),IF($AD76&gt;76,54-(($AD76-76)*(17/3)),IF(93-(($AD76-70.4)*(39/5.6))&gt;100,100,93-(($AD76-70.4)*(39/5.6)))))*0.93,0)</f>
        <v>56</v>
      </c>
      <c r="AH76" s="17">
        <f>ROUND(IF($AD76&gt;79,32-(($AD76-79)*(8/4)),IF($AD76&gt;76,48-(($AD76-76)*(16/3)),IF(86-(($AD76-70.4)*(38/5.6))&gt;95,95,86-(($AD76-70.4)*(38/5.6)))))*0.93,0)</f>
        <v>50</v>
      </c>
      <c r="AL76" s="5">
        <v>176</v>
      </c>
      <c r="AM76" s="5">
        <v>64</v>
      </c>
    </row>
    <row r="77" spans="1:45" x14ac:dyDescent="0.3">
      <c r="A77" s="15">
        <v>76</v>
      </c>
      <c r="B77" s="8" t="s">
        <v>424</v>
      </c>
      <c r="C77" s="9" t="s">
        <v>182</v>
      </c>
      <c r="D77" s="21">
        <v>77</v>
      </c>
      <c r="E77" s="21">
        <v>58</v>
      </c>
      <c r="F77" s="21">
        <v>61</v>
      </c>
      <c r="G77" s="21">
        <v>63</v>
      </c>
      <c r="H77" s="21">
        <v>77</v>
      </c>
      <c r="I77" s="21">
        <v>72</v>
      </c>
      <c r="J77" s="21">
        <v>80</v>
      </c>
      <c r="K77" s="21">
        <v>69</v>
      </c>
      <c r="L77" s="21">
        <v>63</v>
      </c>
      <c r="M77" s="21">
        <v>74</v>
      </c>
      <c r="N77" s="21">
        <v>73</v>
      </c>
      <c r="O77" s="21">
        <v>66</v>
      </c>
      <c r="P77" s="21">
        <v>64</v>
      </c>
      <c r="Q77" s="21">
        <v>79</v>
      </c>
      <c r="R77" s="33" t="s">
        <v>3928</v>
      </c>
      <c r="S77" s="3" t="s">
        <v>3928</v>
      </c>
      <c r="T77" s="10" t="s">
        <v>4131</v>
      </c>
      <c r="U77" s="2" t="s">
        <v>600</v>
      </c>
      <c r="V77" s="4" t="s">
        <v>819</v>
      </c>
      <c r="W77" s="11">
        <v>4</v>
      </c>
      <c r="X77" s="11">
        <v>100</v>
      </c>
      <c r="Y77" s="16">
        <v>1</v>
      </c>
      <c r="Z77" s="16">
        <v>10</v>
      </c>
      <c r="AA77" s="16">
        <v>2000</v>
      </c>
      <c r="AB77" s="1">
        <f>2026-AA77</f>
        <v>26</v>
      </c>
      <c r="AC77" s="5">
        <v>5</v>
      </c>
      <c r="AD77" s="34">
        <v>74.536515432591031</v>
      </c>
      <c r="AE77" s="18">
        <v>82000</v>
      </c>
      <c r="AF77" s="17">
        <f>ROUND(IF($AD77&gt;79,44-(($AD77-79)*(14/4)),IF($AD77&gt;76,67-(($AD77-76)*(23/3)),IF(110-(($AD77-70.4)*(43/5.6))&gt;119,119,110-(($AD77-70.4)*(43/5.6)))))*0.93,0)</f>
        <v>73</v>
      </c>
      <c r="AG77" s="17">
        <f>ROUND(IF($AD77&gt;79,37-(($AD77-79)*(9/4)),IF($AD77&gt;76,54-(($AD77-76)*(17/3)),IF(93-(($AD77-70.4)*(39/5.6))&gt;100,100,93-(($AD77-70.4)*(39/5.6)))))*0.93,0)</f>
        <v>60</v>
      </c>
      <c r="AH77" s="17">
        <f>ROUND(IF($AD77&gt;79,32-(($AD77-79)*(8/4)),IF($AD77&gt;76,48-(($AD77-76)*(16/3)),IF(86-(($AD77-70.4)*(38/5.6))&gt;95,95,86-(($AD77-70.4)*(38/5.6)))))*0.93,0)</f>
        <v>54</v>
      </c>
      <c r="AL77" s="5">
        <v>166</v>
      </c>
      <c r="AM77" s="5">
        <v>59</v>
      </c>
    </row>
    <row r="78" spans="1:45" x14ac:dyDescent="0.3">
      <c r="A78" s="15">
        <v>77</v>
      </c>
      <c r="B78" s="8" t="s">
        <v>3235</v>
      </c>
      <c r="C78" s="9" t="s">
        <v>216</v>
      </c>
      <c r="D78" s="21">
        <v>65</v>
      </c>
      <c r="E78" s="21">
        <v>65</v>
      </c>
      <c r="F78" s="21">
        <v>66</v>
      </c>
      <c r="G78" s="21">
        <v>66</v>
      </c>
      <c r="H78" s="21">
        <v>60</v>
      </c>
      <c r="I78" s="21">
        <v>63</v>
      </c>
      <c r="J78" s="21">
        <v>68</v>
      </c>
      <c r="K78" s="21">
        <v>66</v>
      </c>
      <c r="L78" s="21">
        <v>59</v>
      </c>
      <c r="M78" s="21">
        <v>67</v>
      </c>
      <c r="N78" s="21">
        <v>68</v>
      </c>
      <c r="O78" s="21">
        <v>65</v>
      </c>
      <c r="P78" s="21">
        <v>63</v>
      </c>
      <c r="Q78" s="21">
        <v>59</v>
      </c>
      <c r="R78" s="33" t="s">
        <v>524</v>
      </c>
      <c r="S78" s="3" t="s">
        <v>524</v>
      </c>
      <c r="T78" s="10" t="s">
        <v>4133</v>
      </c>
      <c r="U78" s="2" t="s">
        <v>600</v>
      </c>
      <c r="V78" s="4" t="s">
        <v>819</v>
      </c>
      <c r="W78" s="11">
        <v>3</v>
      </c>
      <c r="X78" s="11">
        <v>53</v>
      </c>
      <c r="Y78" s="16">
        <v>14</v>
      </c>
      <c r="Z78" s="16">
        <v>8</v>
      </c>
      <c r="AA78" s="16">
        <v>1995</v>
      </c>
      <c r="AB78" s="1">
        <f>2026-AA78</f>
        <v>31</v>
      </c>
      <c r="AC78" s="5">
        <v>4</v>
      </c>
      <c r="AD78" s="34">
        <v>67.50937723827451</v>
      </c>
      <c r="AE78" s="18">
        <v>0</v>
      </c>
      <c r="AF78" s="17">
        <f>ROUND(IF($AD78&gt;79,44-(($AD78-79)*(14/4)),IF($AD78&gt;76,67-(($AD78-76)*(23/3)),IF(110-(($AD78-70.4)*(43/5.6))&gt;119,119,110-(($AD78-70.4)*(43/5.6)))))*0.93,0)</f>
        <v>111</v>
      </c>
      <c r="AG78" s="17">
        <f>ROUND(IF($AD78&gt;79,37-(($AD78-79)*(9/4)),IF($AD78&gt;76,54-(($AD78-76)*(17/3)),IF(93-(($AD78-70.4)*(39/5.6))&gt;100,100,93-(($AD78-70.4)*(39/5.6)))))*0.93,0)</f>
        <v>93</v>
      </c>
      <c r="AH78" s="17">
        <f>ROUND(IF($AD78&gt;79,32-(($AD78-79)*(8/4)),IF($AD78&gt;76,48-(($AD78-76)*(16/3)),IF(86-(($AD78-70.4)*(38/5.6))&gt;95,95,86-(($AD78-70.4)*(38/5.6)))))*0.93,0)</f>
        <v>88</v>
      </c>
      <c r="AI78" s="5" t="s">
        <v>3916</v>
      </c>
      <c r="AL78" s="5">
        <v>0</v>
      </c>
      <c r="AM78" s="5">
        <v>0</v>
      </c>
    </row>
    <row r="79" spans="1:45" x14ac:dyDescent="0.3">
      <c r="A79" s="15">
        <v>78</v>
      </c>
      <c r="B79" s="8" t="s">
        <v>2499</v>
      </c>
      <c r="C79" s="9" t="s">
        <v>2500</v>
      </c>
      <c r="D79" s="21">
        <v>69</v>
      </c>
      <c r="E79" s="21">
        <v>73</v>
      </c>
      <c r="F79" s="21">
        <v>73</v>
      </c>
      <c r="G79" s="21">
        <v>72</v>
      </c>
      <c r="H79" s="21">
        <v>75</v>
      </c>
      <c r="I79" s="21">
        <v>70</v>
      </c>
      <c r="J79" s="21">
        <v>73</v>
      </c>
      <c r="K79" s="21">
        <v>75</v>
      </c>
      <c r="L79" s="21">
        <v>60</v>
      </c>
      <c r="M79" s="21">
        <v>63</v>
      </c>
      <c r="N79" s="21">
        <v>69</v>
      </c>
      <c r="O79" s="21">
        <v>71</v>
      </c>
      <c r="P79" s="21">
        <v>64</v>
      </c>
      <c r="Q79" s="21">
        <v>73</v>
      </c>
      <c r="R79" s="33" t="s">
        <v>3929</v>
      </c>
      <c r="S79" s="3" t="s">
        <v>3929</v>
      </c>
      <c r="T79" s="10" t="s">
        <v>4131</v>
      </c>
      <c r="U79" s="2" t="s">
        <v>571</v>
      </c>
      <c r="V79" s="4" t="s">
        <v>819</v>
      </c>
      <c r="W79" s="11">
        <v>4</v>
      </c>
      <c r="X79" s="11">
        <v>100</v>
      </c>
      <c r="Y79" s="16">
        <v>30</v>
      </c>
      <c r="Z79" s="16">
        <v>3</v>
      </c>
      <c r="AA79" s="16">
        <v>1997</v>
      </c>
      <c r="AB79" s="1">
        <f>2026-AA79</f>
        <v>29</v>
      </c>
      <c r="AC79" s="5">
        <v>4</v>
      </c>
      <c r="AD79" s="34">
        <v>73.520092587821935</v>
      </c>
      <c r="AE79" s="18">
        <v>60000</v>
      </c>
      <c r="AF79" s="17">
        <f>ROUND(IF($AD79&gt;79,44-(($AD79-79)*(14/4)),IF($AD79&gt;76,67-(($AD79-76)*(23/3)),IF(110-(($AD79-70.4)*(43/5.6))&gt;119,119,110-(($AD79-70.4)*(43/5.6)))))*0.93,0)</f>
        <v>80</v>
      </c>
      <c r="AG79" s="17">
        <f>ROUND(IF($AD79&gt;79,37-(($AD79-79)*(9/4)),IF($AD79&gt;76,54-(($AD79-76)*(17/3)),IF(93-(($AD79-70.4)*(39/5.6))&gt;100,100,93-(($AD79-70.4)*(39/5.6)))))*0.93,0)</f>
        <v>66</v>
      </c>
      <c r="AH79" s="17">
        <f>ROUND(IF($AD79&gt;79,32-(($AD79-79)*(8/4)),IF($AD79&gt;76,48-(($AD79-76)*(16/3)),IF(86-(($AD79-70.4)*(38/5.6))&gt;95,95,86-(($AD79-70.4)*(38/5.6)))))*0.93,0)</f>
        <v>60</v>
      </c>
      <c r="AI79" s="5" t="s">
        <v>3917</v>
      </c>
      <c r="AL79" s="5">
        <v>170</v>
      </c>
      <c r="AM79" s="5">
        <v>65</v>
      </c>
    </row>
    <row r="80" spans="1:45" x14ac:dyDescent="0.3">
      <c r="A80" s="15">
        <v>79</v>
      </c>
      <c r="B80" s="19" t="s">
        <v>272</v>
      </c>
      <c r="C80" s="20" t="s">
        <v>4153</v>
      </c>
      <c r="D80" s="21">
        <v>69</v>
      </c>
      <c r="E80" s="21">
        <v>63</v>
      </c>
      <c r="F80" s="21">
        <v>68</v>
      </c>
      <c r="G80" s="21">
        <v>73</v>
      </c>
      <c r="H80" s="21">
        <v>60</v>
      </c>
      <c r="I80" s="21">
        <v>72</v>
      </c>
      <c r="J80" s="21">
        <v>72</v>
      </c>
      <c r="K80" s="21">
        <v>65</v>
      </c>
      <c r="L80" s="21">
        <v>62</v>
      </c>
      <c r="M80" s="21">
        <v>67</v>
      </c>
      <c r="N80" s="21">
        <v>71</v>
      </c>
      <c r="O80" s="21">
        <v>71</v>
      </c>
      <c r="P80" s="21">
        <v>68</v>
      </c>
      <c r="Q80" s="21">
        <v>59</v>
      </c>
      <c r="R80" s="36" t="s">
        <v>4316</v>
      </c>
      <c r="S80" s="27" t="s">
        <v>4316</v>
      </c>
      <c r="T80" s="10" t="s">
        <v>4131</v>
      </c>
      <c r="U80" s="28" t="s">
        <v>545</v>
      </c>
      <c r="V80" s="22" t="s">
        <v>819</v>
      </c>
      <c r="W80" s="23">
        <v>3</v>
      </c>
      <c r="X80" s="23">
        <v>33</v>
      </c>
      <c r="Y80" s="39">
        <v>4</v>
      </c>
      <c r="Z80" s="40">
        <v>2</v>
      </c>
      <c r="AA80" s="16">
        <v>2003</v>
      </c>
      <c r="AB80" s="1">
        <f>2026-AA80</f>
        <v>23</v>
      </c>
      <c r="AC80" s="30">
        <v>5</v>
      </c>
      <c r="AD80" s="41">
        <v>71.497843755966656</v>
      </c>
      <c r="AE80" s="18">
        <v>80000</v>
      </c>
      <c r="AF80" s="31">
        <v>110</v>
      </c>
      <c r="AG80" s="31">
        <v>93</v>
      </c>
      <c r="AH80" s="31">
        <v>86</v>
      </c>
      <c r="AI80" s="32"/>
      <c r="AJ80" s="5" t="s">
        <v>3917</v>
      </c>
      <c r="AK80" s="5" t="s">
        <v>3917</v>
      </c>
      <c r="AL80" s="35"/>
      <c r="AM80" s="35"/>
    </row>
    <row r="81" spans="1:39" x14ac:dyDescent="0.3">
      <c r="A81" s="15">
        <v>80</v>
      </c>
      <c r="B81" s="8" t="s">
        <v>3858</v>
      </c>
      <c r="C81" s="9" t="s">
        <v>3859</v>
      </c>
      <c r="D81" s="21">
        <v>67</v>
      </c>
      <c r="E81" s="21">
        <v>76</v>
      </c>
      <c r="F81" s="21">
        <v>74</v>
      </c>
      <c r="G81" s="21">
        <v>72</v>
      </c>
      <c r="H81" s="21">
        <v>73</v>
      </c>
      <c r="I81" s="21">
        <v>72</v>
      </c>
      <c r="J81" s="21">
        <v>75</v>
      </c>
      <c r="K81" s="21">
        <v>71</v>
      </c>
      <c r="L81" s="21">
        <v>57</v>
      </c>
      <c r="M81" s="21">
        <v>58</v>
      </c>
      <c r="N81" s="21">
        <v>68</v>
      </c>
      <c r="O81" s="21">
        <v>64</v>
      </c>
      <c r="P81" s="21">
        <v>68</v>
      </c>
      <c r="Q81" s="21">
        <v>75</v>
      </c>
      <c r="R81" s="33" t="s">
        <v>1466</v>
      </c>
      <c r="S81" s="3" t="s">
        <v>1466</v>
      </c>
      <c r="T81" s="10" t="s">
        <v>4130</v>
      </c>
      <c r="U81" s="2" t="s">
        <v>594</v>
      </c>
      <c r="V81" s="4" t="s">
        <v>819</v>
      </c>
      <c r="W81" s="11">
        <v>4</v>
      </c>
      <c r="X81" s="11">
        <v>100</v>
      </c>
      <c r="Y81" s="16">
        <v>21</v>
      </c>
      <c r="Z81" s="16">
        <v>8</v>
      </c>
      <c r="AA81" s="16">
        <v>2001</v>
      </c>
      <c r="AB81" s="1">
        <f>2026-AA81</f>
        <v>25</v>
      </c>
      <c r="AC81" s="5">
        <v>5</v>
      </c>
      <c r="AD81" s="34">
        <v>74.373662298429878</v>
      </c>
      <c r="AE81" s="18">
        <v>50000</v>
      </c>
      <c r="AF81" s="17">
        <f>ROUND(IF($AD81&gt;79,44-(($AD81-79)*(14/4)),IF($AD81&gt;76,67-(($AD81-76)*(23/3)),IF(110-(($AD81-70.4)*(43/5.6))&gt;119,119,110-(($AD81-70.4)*(43/5.6)))))*0.93,0)</f>
        <v>74</v>
      </c>
      <c r="AG81" s="17">
        <f>ROUND(IF($AD81&gt;79,37-(($AD81-79)*(9/4)),IF($AD81&gt;76,54-(($AD81-76)*(17/3)),IF(93-(($AD81-70.4)*(39/5.6))&gt;100,100,93-(($AD81-70.4)*(39/5.6)))))*0.93,0)</f>
        <v>61</v>
      </c>
      <c r="AH81" s="17">
        <f>ROUND(IF($AD81&gt;79,32-(($AD81-79)*(8/4)),IF($AD81&gt;76,48-(($AD81-76)*(16/3)),IF(86-(($AD81-70.4)*(38/5.6))&gt;95,95,86-(($AD81-70.4)*(38/5.6)))))*0.93,0)</f>
        <v>55</v>
      </c>
      <c r="AL81" s="5">
        <v>183</v>
      </c>
      <c r="AM81" s="5">
        <v>73</v>
      </c>
    </row>
    <row r="82" spans="1:39" x14ac:dyDescent="0.3">
      <c r="A82" s="15">
        <v>81</v>
      </c>
      <c r="B82" s="19" t="s">
        <v>1304</v>
      </c>
      <c r="C82" s="20" t="s">
        <v>4154</v>
      </c>
      <c r="D82" s="21">
        <v>70</v>
      </c>
      <c r="E82" s="21">
        <v>58</v>
      </c>
      <c r="F82" s="21">
        <v>62</v>
      </c>
      <c r="G82" s="21">
        <v>66</v>
      </c>
      <c r="H82" s="21">
        <v>56</v>
      </c>
      <c r="I82" s="21">
        <v>69</v>
      </c>
      <c r="J82" s="21">
        <v>67</v>
      </c>
      <c r="K82" s="21">
        <v>61</v>
      </c>
      <c r="L82" s="21">
        <v>57</v>
      </c>
      <c r="M82" s="21">
        <v>66</v>
      </c>
      <c r="N82" s="21">
        <v>68</v>
      </c>
      <c r="O82" s="21">
        <v>71</v>
      </c>
      <c r="P82" s="21">
        <v>66</v>
      </c>
      <c r="Q82" s="21">
        <v>63</v>
      </c>
      <c r="R82" s="36" t="s">
        <v>4315</v>
      </c>
      <c r="S82" s="27" t="s">
        <v>4315</v>
      </c>
      <c r="T82" s="10" t="s">
        <v>4131</v>
      </c>
      <c r="U82" s="28" t="s">
        <v>564</v>
      </c>
      <c r="V82" s="22" t="s">
        <v>818</v>
      </c>
      <c r="W82" s="23">
        <v>1</v>
      </c>
      <c r="X82" s="23">
        <v>64</v>
      </c>
      <c r="Y82" s="39">
        <v>11</v>
      </c>
      <c r="Z82" s="40">
        <v>6</v>
      </c>
      <c r="AA82" s="16">
        <v>2003</v>
      </c>
      <c r="AB82" s="1">
        <f>2026-AA82</f>
        <v>23</v>
      </c>
      <c r="AC82" s="30">
        <v>4</v>
      </c>
      <c r="AD82" s="41">
        <v>67.417003523093328</v>
      </c>
      <c r="AE82" s="18">
        <v>10000</v>
      </c>
      <c r="AF82" s="31">
        <v>111</v>
      </c>
      <c r="AG82" s="31">
        <v>93</v>
      </c>
      <c r="AH82" s="31">
        <v>88</v>
      </c>
      <c r="AI82" s="32"/>
      <c r="AJ82" s="5" t="s">
        <v>3917</v>
      </c>
      <c r="AK82" s="5" t="s">
        <v>3917</v>
      </c>
      <c r="AL82" s="35"/>
      <c r="AM82" s="35"/>
    </row>
    <row r="83" spans="1:39" x14ac:dyDescent="0.3">
      <c r="A83" s="15">
        <v>82</v>
      </c>
      <c r="B83" s="8" t="s">
        <v>3364</v>
      </c>
      <c r="C83" s="9" t="s">
        <v>3365</v>
      </c>
      <c r="D83" s="21">
        <v>73</v>
      </c>
      <c r="E83" s="21">
        <v>79</v>
      </c>
      <c r="F83" s="21">
        <v>77</v>
      </c>
      <c r="G83" s="21">
        <v>74</v>
      </c>
      <c r="H83" s="21">
        <v>76</v>
      </c>
      <c r="I83" s="21">
        <v>73</v>
      </c>
      <c r="J83" s="21">
        <v>77</v>
      </c>
      <c r="K83" s="21">
        <v>75</v>
      </c>
      <c r="L83" s="21">
        <v>58</v>
      </c>
      <c r="M83" s="21">
        <v>64</v>
      </c>
      <c r="N83" s="21">
        <v>66</v>
      </c>
      <c r="O83" s="21">
        <v>70</v>
      </c>
      <c r="P83" s="21">
        <v>66</v>
      </c>
      <c r="Q83" s="21">
        <v>76</v>
      </c>
      <c r="R83" s="33" t="s">
        <v>1466</v>
      </c>
      <c r="S83" s="3" t="s">
        <v>1466</v>
      </c>
      <c r="T83" s="10" t="s">
        <v>4130</v>
      </c>
      <c r="U83" s="2" t="s">
        <v>594</v>
      </c>
      <c r="V83" s="4" t="s">
        <v>819</v>
      </c>
      <c r="W83" s="11">
        <v>4</v>
      </c>
      <c r="X83" s="11">
        <v>100</v>
      </c>
      <c r="Y83" s="16">
        <v>26</v>
      </c>
      <c r="Z83" s="16">
        <v>9</v>
      </c>
      <c r="AA83" s="16">
        <v>2000</v>
      </c>
      <c r="AB83" s="1">
        <f>2026-AA83</f>
        <v>26</v>
      </c>
      <c r="AC83" s="5">
        <v>5</v>
      </c>
      <c r="AD83" s="34">
        <v>77.036306821984596</v>
      </c>
      <c r="AE83" s="18">
        <v>210000</v>
      </c>
      <c r="AF83" s="17">
        <f>ROUND(IF($AD83&gt;79,44-(($AD83-79)*(14/4)),IF($AD83&gt;76,67-(($AD83-76)*(23/3)),IF(110-(($AD83-70.4)*(43/5.6))&gt;119,119,110-(($AD83-70.4)*(43/5.6)))))*0.93,0)</f>
        <v>55</v>
      </c>
      <c r="AG83" s="17">
        <f>ROUND(IF($AD83&gt;79,37-(($AD83-79)*(9/4)),IF($AD83&gt;76,54-(($AD83-76)*(17/3)),IF(93-(($AD83-70.4)*(39/5.6))&gt;100,100,93-(($AD83-70.4)*(39/5.6)))))*0.93,0)</f>
        <v>45</v>
      </c>
      <c r="AH83" s="17">
        <f>ROUND(IF($AD83&gt;79,32-(($AD83-79)*(8/4)),IF($AD83&gt;76,48-(($AD83-76)*(16/3)),IF(86-(($AD83-70.4)*(38/5.6))&gt;95,95,86-(($AD83-70.4)*(38/5.6)))))*0.93,0)</f>
        <v>39</v>
      </c>
      <c r="AL83" s="5">
        <v>170</v>
      </c>
      <c r="AM83" s="5">
        <v>60</v>
      </c>
    </row>
    <row r="84" spans="1:39" x14ac:dyDescent="0.3">
      <c r="A84" s="15">
        <v>83</v>
      </c>
      <c r="B84" s="8" t="s">
        <v>3366</v>
      </c>
      <c r="C84" s="9" t="s">
        <v>145</v>
      </c>
      <c r="D84" s="21">
        <v>75</v>
      </c>
      <c r="E84" s="21">
        <v>71</v>
      </c>
      <c r="F84" s="21">
        <v>72</v>
      </c>
      <c r="G84" s="21">
        <v>72</v>
      </c>
      <c r="H84" s="21">
        <v>69</v>
      </c>
      <c r="I84" s="21">
        <v>76</v>
      </c>
      <c r="J84" s="21">
        <v>72</v>
      </c>
      <c r="K84" s="21">
        <v>71</v>
      </c>
      <c r="L84" s="21">
        <v>66</v>
      </c>
      <c r="M84" s="21">
        <v>68</v>
      </c>
      <c r="N84" s="21">
        <v>81</v>
      </c>
      <c r="O84" s="21">
        <v>77</v>
      </c>
      <c r="P84" s="21">
        <v>79</v>
      </c>
      <c r="Q84" s="21">
        <v>71</v>
      </c>
      <c r="R84" s="33" t="s">
        <v>4316</v>
      </c>
      <c r="S84" s="3" t="s">
        <v>4316</v>
      </c>
      <c r="T84" s="10" t="s">
        <v>4131</v>
      </c>
      <c r="U84" s="2" t="s">
        <v>532</v>
      </c>
      <c r="V84" s="4" t="s">
        <v>819</v>
      </c>
      <c r="W84" s="11">
        <v>4</v>
      </c>
      <c r="X84" s="11">
        <v>100</v>
      </c>
      <c r="Y84" s="16">
        <v>18</v>
      </c>
      <c r="Z84" s="16">
        <v>9</v>
      </c>
      <c r="AA84" s="16">
        <v>1999</v>
      </c>
      <c r="AB84" s="1">
        <f>2026-AA84</f>
        <v>27</v>
      </c>
      <c r="AC84" s="5">
        <v>5</v>
      </c>
      <c r="AD84" s="34">
        <v>74.529383100311435</v>
      </c>
      <c r="AE84" s="18">
        <v>50000</v>
      </c>
      <c r="AF84" s="17">
        <f>ROUND(IF($AD84&gt;79,44-(($AD84-79)*(14/4)),IF($AD84&gt;76,67-(($AD84-76)*(23/3)),IF(110-(($AD84-70.4)*(43/5.6))&gt;119,119,110-(($AD84-70.4)*(43/5.6)))))*0.93,0)</f>
        <v>73</v>
      </c>
      <c r="AG84" s="17">
        <f>ROUND(IF($AD84&gt;79,37-(($AD84-79)*(9/4)),IF($AD84&gt;76,54-(($AD84-76)*(17/3)),IF(93-(($AD84-70.4)*(39/5.6))&gt;100,100,93-(($AD84-70.4)*(39/5.6)))))*0.93,0)</f>
        <v>60</v>
      </c>
      <c r="AH84" s="17">
        <f>ROUND(IF($AD84&gt;79,32-(($AD84-79)*(8/4)),IF($AD84&gt;76,48-(($AD84-76)*(16/3)),IF(86-(($AD84-70.4)*(38/5.6))&gt;95,95,86-(($AD84-70.4)*(38/5.6)))))*0.93,0)</f>
        <v>54</v>
      </c>
      <c r="AL84" s="5">
        <v>172</v>
      </c>
      <c r="AM84" s="5">
        <v>62</v>
      </c>
    </row>
    <row r="85" spans="1:39" x14ac:dyDescent="0.3">
      <c r="A85" s="15">
        <v>84</v>
      </c>
      <c r="B85" s="19" t="s">
        <v>4155</v>
      </c>
      <c r="C85" s="20" t="s">
        <v>124</v>
      </c>
      <c r="D85" s="21">
        <v>66</v>
      </c>
      <c r="E85" s="21">
        <v>73</v>
      </c>
      <c r="F85" s="21">
        <v>71</v>
      </c>
      <c r="G85" s="21">
        <v>69</v>
      </c>
      <c r="H85" s="21">
        <v>66</v>
      </c>
      <c r="I85" s="21">
        <v>71</v>
      </c>
      <c r="J85" s="21">
        <v>69</v>
      </c>
      <c r="K85" s="21">
        <v>72</v>
      </c>
      <c r="L85" s="21">
        <v>63</v>
      </c>
      <c r="M85" s="21">
        <v>59</v>
      </c>
      <c r="N85" s="21">
        <v>66</v>
      </c>
      <c r="O85" s="21">
        <v>66</v>
      </c>
      <c r="P85" s="21">
        <v>73</v>
      </c>
      <c r="Q85" s="21">
        <v>65</v>
      </c>
      <c r="R85" s="36" t="s">
        <v>3927</v>
      </c>
      <c r="S85" s="27" t="s">
        <v>3927</v>
      </c>
      <c r="T85" s="10" t="s">
        <v>4132</v>
      </c>
      <c r="U85" s="28" t="s">
        <v>601</v>
      </c>
      <c r="V85" s="22" t="s">
        <v>819</v>
      </c>
      <c r="W85" s="23">
        <v>3</v>
      </c>
      <c r="X85" s="23">
        <v>3</v>
      </c>
      <c r="Y85" s="39">
        <v>31</v>
      </c>
      <c r="Z85" s="40">
        <v>7</v>
      </c>
      <c r="AA85" s="16">
        <v>2003</v>
      </c>
      <c r="AB85" s="1">
        <f>2026-AA85</f>
        <v>23</v>
      </c>
      <c r="AC85" s="30">
        <v>5</v>
      </c>
      <c r="AD85" s="41">
        <v>71.008535927209053</v>
      </c>
      <c r="AE85" s="18">
        <v>75000</v>
      </c>
      <c r="AF85" s="31">
        <v>111</v>
      </c>
      <c r="AG85" s="31">
        <v>93</v>
      </c>
      <c r="AH85" s="31">
        <v>88</v>
      </c>
      <c r="AI85" s="32"/>
      <c r="AJ85" s="5" t="s">
        <v>3917</v>
      </c>
      <c r="AK85" s="5" t="s">
        <v>3917</v>
      </c>
      <c r="AL85" s="35">
        <v>170</v>
      </c>
      <c r="AM85" s="35">
        <v>55</v>
      </c>
    </row>
    <row r="86" spans="1:39" x14ac:dyDescent="0.3">
      <c r="A86" s="15">
        <v>85</v>
      </c>
      <c r="B86" s="19" t="s">
        <v>2198</v>
      </c>
      <c r="C86" s="20" t="s">
        <v>119</v>
      </c>
      <c r="D86" s="21">
        <v>69</v>
      </c>
      <c r="E86" s="21">
        <v>76</v>
      </c>
      <c r="F86" s="21">
        <v>76</v>
      </c>
      <c r="G86" s="21">
        <v>75</v>
      </c>
      <c r="H86" s="21">
        <v>70</v>
      </c>
      <c r="I86" s="21">
        <v>73</v>
      </c>
      <c r="J86" s="21">
        <v>75</v>
      </c>
      <c r="K86" s="21">
        <v>72</v>
      </c>
      <c r="L86" s="21">
        <v>57</v>
      </c>
      <c r="M86" s="21">
        <v>58</v>
      </c>
      <c r="N86" s="21">
        <v>69</v>
      </c>
      <c r="O86" s="21">
        <v>71</v>
      </c>
      <c r="P86" s="21">
        <v>73</v>
      </c>
      <c r="Q86" s="21">
        <v>69</v>
      </c>
      <c r="R86" s="36" t="s">
        <v>3341</v>
      </c>
      <c r="S86" s="27" t="s">
        <v>3341</v>
      </c>
      <c r="T86" s="10" t="s">
        <v>4130</v>
      </c>
      <c r="U86" s="28" t="s">
        <v>601</v>
      </c>
      <c r="V86" s="22" t="s">
        <v>819</v>
      </c>
      <c r="W86" s="23">
        <v>4</v>
      </c>
      <c r="X86" s="23">
        <v>63</v>
      </c>
      <c r="Y86" s="39">
        <v>2</v>
      </c>
      <c r="Z86" s="40">
        <v>1</v>
      </c>
      <c r="AA86" s="16">
        <v>2001</v>
      </c>
      <c r="AB86" s="1">
        <f>2026-AA86</f>
        <v>25</v>
      </c>
      <c r="AC86" s="30">
        <v>6</v>
      </c>
      <c r="AD86" s="41">
        <v>75.028794794416001</v>
      </c>
      <c r="AE86" s="18">
        <v>420000</v>
      </c>
      <c r="AF86" s="31">
        <v>87</v>
      </c>
      <c r="AG86" s="31">
        <v>73</v>
      </c>
      <c r="AH86" s="31">
        <v>67</v>
      </c>
      <c r="AI86" s="32"/>
      <c r="AJ86" s="17"/>
      <c r="AK86" s="31"/>
      <c r="AL86" s="35">
        <v>183</v>
      </c>
      <c r="AM86" s="35">
        <v>74</v>
      </c>
    </row>
    <row r="87" spans="1:39" x14ac:dyDescent="0.3">
      <c r="A87" s="15">
        <v>86</v>
      </c>
      <c r="B87" s="8" t="s">
        <v>3367</v>
      </c>
      <c r="C87" s="9" t="s">
        <v>424</v>
      </c>
      <c r="D87" s="21">
        <v>75</v>
      </c>
      <c r="E87" s="21">
        <v>74</v>
      </c>
      <c r="F87" s="21">
        <v>72</v>
      </c>
      <c r="G87" s="21">
        <v>69</v>
      </c>
      <c r="H87" s="21">
        <v>67</v>
      </c>
      <c r="I87" s="21">
        <v>72</v>
      </c>
      <c r="J87" s="21">
        <v>78</v>
      </c>
      <c r="K87" s="21">
        <v>72</v>
      </c>
      <c r="L87" s="21">
        <v>62</v>
      </c>
      <c r="M87" s="21">
        <v>62</v>
      </c>
      <c r="N87" s="21">
        <v>66</v>
      </c>
      <c r="O87" s="21">
        <v>70</v>
      </c>
      <c r="P87" s="21">
        <v>68</v>
      </c>
      <c r="Q87" s="21">
        <v>71</v>
      </c>
      <c r="R87" s="33" t="s">
        <v>3910</v>
      </c>
      <c r="S87" s="3" t="s">
        <v>3910</v>
      </c>
      <c r="T87" s="10" t="s">
        <v>4130</v>
      </c>
      <c r="U87" s="2" t="s">
        <v>597</v>
      </c>
      <c r="V87" s="4" t="s">
        <v>819</v>
      </c>
      <c r="W87" s="11">
        <v>4</v>
      </c>
      <c r="X87" s="11">
        <v>100</v>
      </c>
      <c r="Y87" s="16">
        <v>18</v>
      </c>
      <c r="Z87" s="16">
        <v>2</v>
      </c>
      <c r="AA87" s="16">
        <v>1996</v>
      </c>
      <c r="AB87" s="1">
        <f>2026-AA87</f>
        <v>30</v>
      </c>
      <c r="AC87" s="5">
        <v>4</v>
      </c>
      <c r="AD87" s="34">
        <v>72.803248561308976</v>
      </c>
      <c r="AE87" s="18">
        <v>50000</v>
      </c>
      <c r="AF87" s="17">
        <f>ROUND(IF($AD87&gt;79,44-(($AD87-79)*(14/4)),IF($AD87&gt;76,67-(($AD87-76)*(23/3)),IF(110-(($AD87-70.4)*(43/5.6))&gt;119,119,110-(($AD87-70.4)*(43/5.6)))))*0.93,0)</f>
        <v>85</v>
      </c>
      <c r="AG87" s="17">
        <f>ROUND(IF($AD87&gt;79,37-(($AD87-79)*(9/4)),IF($AD87&gt;76,54-(($AD87-76)*(17/3)),IF(93-(($AD87-70.4)*(39/5.6))&gt;100,100,93-(($AD87-70.4)*(39/5.6)))))*0.93,0)</f>
        <v>71</v>
      </c>
      <c r="AH87" s="17">
        <f>ROUND(IF($AD87&gt;79,32-(($AD87-79)*(8/4)),IF($AD87&gt;76,48-(($AD87-76)*(16/3)),IF(86-(($AD87-70.4)*(38/5.6))&gt;95,95,86-(($AD87-70.4)*(38/5.6)))))*0.93,0)</f>
        <v>65</v>
      </c>
      <c r="AI87" s="5" t="s">
        <v>3917</v>
      </c>
      <c r="AL87" s="5">
        <v>173</v>
      </c>
      <c r="AM87" s="5">
        <v>63</v>
      </c>
    </row>
    <row r="88" spans="1:39" x14ac:dyDescent="0.3">
      <c r="A88" s="15">
        <v>87</v>
      </c>
      <c r="B88" s="8" t="s">
        <v>1248</v>
      </c>
      <c r="C88" s="9" t="s">
        <v>120</v>
      </c>
      <c r="D88" s="21">
        <v>64</v>
      </c>
      <c r="E88" s="21">
        <v>70</v>
      </c>
      <c r="F88" s="21">
        <v>70</v>
      </c>
      <c r="G88" s="21">
        <v>70</v>
      </c>
      <c r="H88" s="21">
        <v>61</v>
      </c>
      <c r="I88" s="21">
        <v>62</v>
      </c>
      <c r="J88" s="21">
        <v>65</v>
      </c>
      <c r="K88" s="21">
        <v>66</v>
      </c>
      <c r="L88" s="21">
        <v>50</v>
      </c>
      <c r="M88" s="21">
        <v>52</v>
      </c>
      <c r="N88" s="21">
        <v>62</v>
      </c>
      <c r="O88" s="21">
        <v>67</v>
      </c>
      <c r="P88" s="21">
        <v>65</v>
      </c>
      <c r="Q88" s="21">
        <v>61</v>
      </c>
      <c r="R88" s="33" t="s">
        <v>524</v>
      </c>
      <c r="S88" s="3" t="s">
        <v>524</v>
      </c>
      <c r="T88" s="10" t="s">
        <v>4133</v>
      </c>
      <c r="U88" s="2" t="s">
        <v>600</v>
      </c>
      <c r="V88" s="4" t="s">
        <v>819</v>
      </c>
      <c r="W88" s="11">
        <v>4</v>
      </c>
      <c r="X88" s="11">
        <v>100</v>
      </c>
      <c r="Y88" s="16">
        <v>24</v>
      </c>
      <c r="Z88" s="16">
        <v>5</v>
      </c>
      <c r="AA88" s="16">
        <v>1991</v>
      </c>
      <c r="AB88" s="1">
        <f>2026-AA88</f>
        <v>35</v>
      </c>
      <c r="AC88" s="5">
        <v>5</v>
      </c>
      <c r="AD88" s="34">
        <v>68.504809579712003</v>
      </c>
      <c r="AE88" s="18">
        <v>0</v>
      </c>
      <c r="AF88" s="17">
        <f>ROUND(IF($AD88&gt;79,44-(($AD88-79)*(14/4)),IF($AD88&gt;76,67-(($AD88-76)*(23/3)),IF(110-(($AD88-70.4)*(43/5.6))&gt;119,119,110-(($AD88-70.4)*(43/5.6)))))*0.93,0)</f>
        <v>111</v>
      </c>
      <c r="AG88" s="17">
        <f>ROUND(IF($AD88&gt;79,37-(($AD88-79)*(9/4)),IF($AD88&gt;76,54-(($AD88-76)*(17/3)),IF(93-(($AD88-70.4)*(39/5.6))&gt;100,100,93-(($AD88-70.4)*(39/5.6)))))*0.93,0)</f>
        <v>93</v>
      </c>
      <c r="AH88" s="17">
        <f>ROUND(IF($AD88&gt;79,32-(($AD88-79)*(8/4)),IF($AD88&gt;76,48-(($AD88-76)*(16/3)),IF(86-(($AD88-70.4)*(38/5.6))&gt;95,95,86-(($AD88-70.4)*(38/5.6)))))*0.93,0)</f>
        <v>88</v>
      </c>
      <c r="AL88" s="5">
        <v>0</v>
      </c>
      <c r="AM88" s="5">
        <v>0</v>
      </c>
    </row>
    <row r="89" spans="1:39" x14ac:dyDescent="0.3">
      <c r="A89" s="15">
        <v>88</v>
      </c>
      <c r="B89" s="8" t="s">
        <v>1413</v>
      </c>
      <c r="C89" s="9" t="s">
        <v>3084</v>
      </c>
      <c r="D89" s="21">
        <v>69</v>
      </c>
      <c r="E89" s="21">
        <v>59</v>
      </c>
      <c r="F89" s="21">
        <v>63</v>
      </c>
      <c r="G89" s="21">
        <v>67</v>
      </c>
      <c r="H89" s="21">
        <v>67</v>
      </c>
      <c r="I89" s="21">
        <v>71</v>
      </c>
      <c r="J89" s="21">
        <v>69</v>
      </c>
      <c r="K89" s="21">
        <v>69</v>
      </c>
      <c r="L89" s="21">
        <v>57</v>
      </c>
      <c r="M89" s="21">
        <v>66</v>
      </c>
      <c r="N89" s="21">
        <v>69</v>
      </c>
      <c r="O89" s="21">
        <v>63</v>
      </c>
      <c r="P89" s="21">
        <v>64</v>
      </c>
      <c r="Q89" s="21">
        <v>71</v>
      </c>
      <c r="R89" s="33" t="s">
        <v>3927</v>
      </c>
      <c r="S89" s="3" t="s">
        <v>3927</v>
      </c>
      <c r="T89" s="10" t="s">
        <v>4132</v>
      </c>
      <c r="U89" s="2" t="s">
        <v>555</v>
      </c>
      <c r="V89" s="4" t="s">
        <v>822</v>
      </c>
      <c r="W89" s="11">
        <v>2</v>
      </c>
      <c r="X89" s="11">
        <v>43</v>
      </c>
      <c r="Y89" s="16">
        <v>3</v>
      </c>
      <c r="Z89" s="16">
        <v>5</v>
      </c>
      <c r="AA89" s="16">
        <v>2002</v>
      </c>
      <c r="AB89" s="1">
        <f>2026-AA89</f>
        <v>24</v>
      </c>
      <c r="AC89" s="5">
        <v>4</v>
      </c>
      <c r="AD89" s="34">
        <v>68.050632219614343</v>
      </c>
      <c r="AE89" s="18">
        <v>10000</v>
      </c>
      <c r="AF89" s="17">
        <f>ROUND(IF($AD89&gt;79,44-(($AD89-79)*(14/4)),IF($AD89&gt;76,67-(($AD89-76)*(23/3)),IF(110-(($AD89-70.4)*(43/5.6))&gt;119,119,110-(($AD89-70.4)*(43/5.6)))))*0.93,0)</f>
        <v>111</v>
      </c>
      <c r="AG89" s="17">
        <f>ROUND(IF($AD89&gt;79,37-(($AD89-79)*(9/4)),IF($AD89&gt;76,54-(($AD89-76)*(17/3)),IF(93-(($AD89-70.4)*(39/5.6))&gt;100,100,93-(($AD89-70.4)*(39/5.6)))))*0.93,0)</f>
        <v>93</v>
      </c>
      <c r="AH89" s="17">
        <f>ROUND(IF($AD89&gt;79,32-(($AD89-79)*(8/4)),IF($AD89&gt;76,48-(($AD89-76)*(16/3)),IF(86-(($AD89-70.4)*(38/5.6))&gt;95,95,86-(($AD89-70.4)*(38/5.6)))))*0.93,0)</f>
        <v>88</v>
      </c>
      <c r="AJ89" s="5" t="s">
        <v>3917</v>
      </c>
      <c r="AK89" s="5" t="s">
        <v>3917</v>
      </c>
      <c r="AL89" s="5">
        <v>175</v>
      </c>
      <c r="AM89" s="5">
        <v>75</v>
      </c>
    </row>
    <row r="90" spans="1:39" x14ac:dyDescent="0.3">
      <c r="A90" s="15">
        <v>89</v>
      </c>
      <c r="B90" s="8" t="s">
        <v>3922</v>
      </c>
      <c r="C90" s="9" t="s">
        <v>3923</v>
      </c>
      <c r="D90" s="21">
        <v>75</v>
      </c>
      <c r="E90" s="21">
        <v>57</v>
      </c>
      <c r="F90" s="21">
        <v>61</v>
      </c>
      <c r="G90" s="21">
        <v>64</v>
      </c>
      <c r="H90" s="21">
        <v>63</v>
      </c>
      <c r="I90" s="21">
        <v>72</v>
      </c>
      <c r="J90" s="21">
        <v>78</v>
      </c>
      <c r="K90" s="21">
        <v>71</v>
      </c>
      <c r="L90" s="21">
        <v>55</v>
      </c>
      <c r="M90" s="21">
        <v>79</v>
      </c>
      <c r="N90" s="21">
        <v>79</v>
      </c>
      <c r="O90" s="21">
        <v>66</v>
      </c>
      <c r="P90" s="21">
        <v>67</v>
      </c>
      <c r="Q90" s="21">
        <v>72</v>
      </c>
      <c r="R90" s="33" t="s">
        <v>3930</v>
      </c>
      <c r="S90" s="3" t="s">
        <v>3930</v>
      </c>
      <c r="T90" s="10" t="s">
        <v>4131</v>
      </c>
      <c r="U90" s="2" t="s">
        <v>598</v>
      </c>
      <c r="V90" s="4" t="s">
        <v>819</v>
      </c>
      <c r="W90" s="11">
        <v>4</v>
      </c>
      <c r="X90" s="11">
        <v>100</v>
      </c>
      <c r="Y90" s="16">
        <v>12</v>
      </c>
      <c r="Z90" s="16">
        <v>11</v>
      </c>
      <c r="AA90" s="16">
        <v>2001</v>
      </c>
      <c r="AB90" s="1">
        <f>2026-AA90</f>
        <v>25</v>
      </c>
      <c r="AC90" s="5">
        <v>4</v>
      </c>
      <c r="AD90" s="34">
        <v>76.050778040360029</v>
      </c>
      <c r="AE90" s="18">
        <v>65000</v>
      </c>
      <c r="AF90" s="17">
        <f>ROUND(IF($AD90&gt;79,44-(($AD90-79)*(14/4)),IF($AD90&gt;76,67-(($AD90-76)*(23/3)),IF(110-(($AD90-70.4)*(43/5.6))&gt;119,119,110-(($AD90-70.4)*(43/5.6)))))*0.93,0)</f>
        <v>62</v>
      </c>
      <c r="AG90" s="17">
        <f>ROUND(IF($AD90&gt;79,37-(($AD90-79)*(9/4)),IF($AD90&gt;76,54-(($AD90-76)*(17/3)),IF(93-(($AD90-70.4)*(39/5.6))&gt;100,100,93-(($AD90-70.4)*(39/5.6)))))*0.93,0)</f>
        <v>50</v>
      </c>
      <c r="AH90" s="17">
        <f>ROUND(IF($AD90&gt;79,32-(($AD90-79)*(8/4)),IF($AD90&gt;76,48-(($AD90-76)*(16/3)),IF(86-(($AD90-70.4)*(38/5.6))&gt;95,95,86-(($AD90-70.4)*(38/5.6)))))*0.93,0)</f>
        <v>44</v>
      </c>
      <c r="AL90" s="5">
        <v>183</v>
      </c>
      <c r="AM90" s="5">
        <v>73</v>
      </c>
    </row>
    <row r="91" spans="1:39" x14ac:dyDescent="0.3">
      <c r="A91" s="15">
        <v>90</v>
      </c>
      <c r="B91" s="8" t="s">
        <v>3368</v>
      </c>
      <c r="C91" s="9" t="s">
        <v>251</v>
      </c>
      <c r="D91" s="21">
        <v>77</v>
      </c>
      <c r="E91" s="21">
        <v>61</v>
      </c>
      <c r="F91" s="21">
        <v>66</v>
      </c>
      <c r="G91" s="21">
        <v>70</v>
      </c>
      <c r="H91" s="21">
        <v>75</v>
      </c>
      <c r="I91" s="21">
        <v>73</v>
      </c>
      <c r="J91" s="21">
        <v>76</v>
      </c>
      <c r="K91" s="21">
        <v>74</v>
      </c>
      <c r="L91" s="21">
        <v>66</v>
      </c>
      <c r="M91" s="21">
        <v>73</v>
      </c>
      <c r="N91" s="21">
        <v>71</v>
      </c>
      <c r="O91" s="21">
        <v>65</v>
      </c>
      <c r="P91" s="21">
        <v>73</v>
      </c>
      <c r="Q91" s="21">
        <v>77</v>
      </c>
      <c r="R91" s="33" t="s">
        <v>3913</v>
      </c>
      <c r="S91" s="3" t="s">
        <v>3913</v>
      </c>
      <c r="T91" s="10" t="s">
        <v>4130</v>
      </c>
      <c r="U91" s="2" t="s">
        <v>597</v>
      </c>
      <c r="V91" s="4" t="s">
        <v>819</v>
      </c>
      <c r="W91" s="11">
        <v>4</v>
      </c>
      <c r="X91" s="11">
        <v>100</v>
      </c>
      <c r="Y91" s="16">
        <v>20</v>
      </c>
      <c r="Z91" s="16">
        <v>3</v>
      </c>
      <c r="AA91" s="16">
        <v>2000</v>
      </c>
      <c r="AB91" s="1">
        <f>2026-AA91</f>
        <v>26</v>
      </c>
      <c r="AC91" s="5">
        <v>5</v>
      </c>
      <c r="AD91" s="34">
        <v>73.073509313281505</v>
      </c>
      <c r="AE91" s="18">
        <v>50000</v>
      </c>
      <c r="AF91" s="17">
        <f>ROUND(IF($AD91&gt;79,44-(($AD91-79)*(14/4)),IF($AD91&gt;76,67-(($AD91-76)*(23/3)),IF(110-(($AD91-70.4)*(43/5.6))&gt;119,119,110-(($AD91-70.4)*(43/5.6)))))*0.93,0)</f>
        <v>83</v>
      </c>
      <c r="AG91" s="17">
        <f>ROUND(IF($AD91&gt;79,37-(($AD91-79)*(9/4)),IF($AD91&gt;76,54-(($AD91-76)*(17/3)),IF(93-(($AD91-70.4)*(39/5.6))&gt;100,100,93-(($AD91-70.4)*(39/5.6)))))*0.93,0)</f>
        <v>69</v>
      </c>
      <c r="AH91" s="17">
        <f>ROUND(IF($AD91&gt;79,32-(($AD91-79)*(8/4)),IF($AD91&gt;76,48-(($AD91-76)*(16/3)),IF(86-(($AD91-70.4)*(38/5.6))&gt;95,95,86-(($AD91-70.4)*(38/5.6)))))*0.93,0)</f>
        <v>63</v>
      </c>
      <c r="AL91" s="5">
        <v>0</v>
      </c>
      <c r="AM91" s="5">
        <v>0</v>
      </c>
    </row>
    <row r="92" spans="1:39" x14ac:dyDescent="0.3">
      <c r="A92" s="15">
        <v>91</v>
      </c>
      <c r="B92" s="8" t="s">
        <v>3211</v>
      </c>
      <c r="C92" s="9" t="s">
        <v>153</v>
      </c>
      <c r="D92" s="21">
        <v>63</v>
      </c>
      <c r="E92" s="21">
        <v>66</v>
      </c>
      <c r="F92" s="21">
        <v>67</v>
      </c>
      <c r="G92" s="21">
        <v>67</v>
      </c>
      <c r="H92" s="21">
        <v>58</v>
      </c>
      <c r="I92" s="21">
        <v>65</v>
      </c>
      <c r="J92" s="21">
        <v>66</v>
      </c>
      <c r="K92" s="21">
        <v>68</v>
      </c>
      <c r="L92" s="21">
        <v>58</v>
      </c>
      <c r="M92" s="21">
        <v>60</v>
      </c>
      <c r="N92" s="21">
        <v>68</v>
      </c>
      <c r="O92" s="21">
        <v>64</v>
      </c>
      <c r="P92" s="21">
        <v>69</v>
      </c>
      <c r="Q92" s="21">
        <v>58</v>
      </c>
      <c r="R92" s="33" t="s">
        <v>524</v>
      </c>
      <c r="S92" s="3" t="s">
        <v>524</v>
      </c>
      <c r="T92" s="10" t="s">
        <v>4133</v>
      </c>
      <c r="U92" s="2" t="s">
        <v>586</v>
      </c>
      <c r="V92" s="4" t="s">
        <v>819</v>
      </c>
      <c r="W92" s="11">
        <v>3</v>
      </c>
      <c r="X92" s="11">
        <v>50</v>
      </c>
      <c r="Y92" s="16">
        <v>25</v>
      </c>
      <c r="Z92" s="16">
        <v>6</v>
      </c>
      <c r="AA92" s="16">
        <v>1996</v>
      </c>
      <c r="AB92" s="1">
        <f>2026-AA92</f>
        <v>30</v>
      </c>
      <c r="AC92" s="5">
        <v>4</v>
      </c>
      <c r="AD92" s="34">
        <v>67.233880902982818</v>
      </c>
      <c r="AE92" s="18">
        <v>0</v>
      </c>
      <c r="AF92" s="17">
        <f>ROUND(IF($AD92&gt;79,44-(($AD92-79)*(14/4)),IF($AD92&gt;76,67-(($AD92-76)*(23/3)),IF(110-(($AD92-70.4)*(43/5.6))&gt;119,119,110-(($AD92-70.4)*(43/5.6)))))*0.93,0)</f>
        <v>111</v>
      </c>
      <c r="AG92" s="17">
        <f>ROUND(IF($AD92&gt;79,37-(($AD92-79)*(9/4)),IF($AD92&gt;76,54-(($AD92-76)*(17/3)),IF(93-(($AD92-70.4)*(39/5.6))&gt;100,100,93-(($AD92-70.4)*(39/5.6)))))*0.93,0)</f>
        <v>93</v>
      </c>
      <c r="AH92" s="17">
        <f>ROUND(IF($AD92&gt;79,32-(($AD92-79)*(8/4)),IF($AD92&gt;76,48-(($AD92-76)*(16/3)),IF(86-(($AD92-70.4)*(38/5.6))&gt;95,95,86-(($AD92-70.4)*(38/5.6)))))*0.93,0)</f>
        <v>88</v>
      </c>
      <c r="AI92" s="5" t="s">
        <v>3916</v>
      </c>
      <c r="AL92" s="5">
        <v>186</v>
      </c>
      <c r="AM92" s="5">
        <v>69</v>
      </c>
    </row>
    <row r="93" spans="1:39" x14ac:dyDescent="0.3">
      <c r="A93" s="15">
        <v>92</v>
      </c>
      <c r="B93" s="8" t="s">
        <v>3941</v>
      </c>
      <c r="C93" s="9" t="s">
        <v>3602</v>
      </c>
      <c r="D93" s="21">
        <v>68</v>
      </c>
      <c r="E93" s="21">
        <v>59</v>
      </c>
      <c r="F93" s="21">
        <v>65</v>
      </c>
      <c r="G93" s="21">
        <v>71</v>
      </c>
      <c r="H93" s="21">
        <v>58</v>
      </c>
      <c r="I93" s="21">
        <v>68</v>
      </c>
      <c r="J93" s="21">
        <v>69</v>
      </c>
      <c r="K93" s="21">
        <v>68</v>
      </c>
      <c r="L93" s="21">
        <v>59</v>
      </c>
      <c r="M93" s="21">
        <v>68</v>
      </c>
      <c r="N93" s="21">
        <v>73</v>
      </c>
      <c r="O93" s="21">
        <v>62</v>
      </c>
      <c r="P93" s="21">
        <v>66</v>
      </c>
      <c r="Q93" s="21">
        <v>58</v>
      </c>
      <c r="R93" s="33" t="s">
        <v>3342</v>
      </c>
      <c r="S93" s="3" t="s">
        <v>3342</v>
      </c>
      <c r="T93" s="10" t="s">
        <v>4131</v>
      </c>
      <c r="U93" s="2" t="s">
        <v>597</v>
      </c>
      <c r="V93" s="4" t="s">
        <v>819</v>
      </c>
      <c r="W93" s="11">
        <v>3</v>
      </c>
      <c r="X93" s="11">
        <v>46</v>
      </c>
      <c r="Y93" s="16">
        <v>14</v>
      </c>
      <c r="Z93" s="16">
        <v>5</v>
      </c>
      <c r="AA93" s="16">
        <v>2002</v>
      </c>
      <c r="AB93" s="1">
        <f>2026-AA93</f>
        <v>24</v>
      </c>
      <c r="AC93" s="5">
        <v>5</v>
      </c>
      <c r="AD93" s="34">
        <v>70.195080676308862</v>
      </c>
      <c r="AE93" s="18">
        <v>10000</v>
      </c>
      <c r="AF93" s="17">
        <f>ROUND(IF($AD93&gt;79,44-(($AD93-79)*(14/4)),IF($AD93&gt;76,67-(($AD93-76)*(23/3)),IF(110-(($AD93-70.4)*(43/5.6))&gt;119,119,110-(($AD93-70.4)*(43/5.6)))))*0.93,0)</f>
        <v>104</v>
      </c>
      <c r="AG93" s="17">
        <f>ROUND(IF($AD93&gt;79,37-(($AD93-79)*(9/4)),IF($AD93&gt;76,54-(($AD93-76)*(17/3)),IF(93-(($AD93-70.4)*(39/5.6))&gt;100,100,93-(($AD93-70.4)*(39/5.6)))))*0.93,0)</f>
        <v>88</v>
      </c>
      <c r="AH93" s="17">
        <f>ROUND(IF($AD93&gt;79,32-(($AD93-79)*(8/4)),IF($AD93&gt;76,48-(($AD93-76)*(16/3)),IF(86-(($AD93-70.4)*(38/5.6))&gt;95,95,86-(($AD93-70.4)*(38/5.6)))))*0.93,0)</f>
        <v>81</v>
      </c>
      <c r="AJ93" s="5" t="s">
        <v>3917</v>
      </c>
      <c r="AK93" s="5" t="s">
        <v>3917</v>
      </c>
      <c r="AL93" s="5">
        <v>180</v>
      </c>
      <c r="AM93" s="5">
        <v>72</v>
      </c>
    </row>
    <row r="94" spans="1:39" x14ac:dyDescent="0.3">
      <c r="A94" s="15">
        <v>93</v>
      </c>
      <c r="B94" s="19" t="s">
        <v>4156</v>
      </c>
      <c r="C94" s="20" t="s">
        <v>799</v>
      </c>
      <c r="D94" s="21">
        <v>67</v>
      </c>
      <c r="E94" s="21">
        <v>66</v>
      </c>
      <c r="F94" s="21">
        <v>70</v>
      </c>
      <c r="G94" s="21">
        <v>73</v>
      </c>
      <c r="H94" s="21">
        <v>72</v>
      </c>
      <c r="I94" s="21">
        <v>68</v>
      </c>
      <c r="J94" s="21">
        <v>68</v>
      </c>
      <c r="K94" s="21">
        <v>70</v>
      </c>
      <c r="L94" s="21">
        <v>60</v>
      </c>
      <c r="M94" s="21">
        <v>66</v>
      </c>
      <c r="N94" s="21">
        <v>71</v>
      </c>
      <c r="O94" s="21">
        <v>65</v>
      </c>
      <c r="P94" s="21">
        <v>65</v>
      </c>
      <c r="Q94" s="21">
        <v>72</v>
      </c>
      <c r="R94" s="36" t="s">
        <v>3075</v>
      </c>
      <c r="S94" s="27" t="s">
        <v>3075</v>
      </c>
      <c r="T94" s="10" t="s">
        <v>4131</v>
      </c>
      <c r="U94" s="28" t="s">
        <v>555</v>
      </c>
      <c r="V94" s="22" t="s">
        <v>822</v>
      </c>
      <c r="W94" s="23">
        <v>3</v>
      </c>
      <c r="X94" s="23">
        <v>13</v>
      </c>
      <c r="Y94" s="39">
        <v>9</v>
      </c>
      <c r="Z94" s="40">
        <v>9</v>
      </c>
      <c r="AA94" s="16">
        <v>2003</v>
      </c>
      <c r="AB94" s="1">
        <f>2026-AA94</f>
        <v>23</v>
      </c>
      <c r="AC94" s="30">
        <v>1</v>
      </c>
      <c r="AD94" s="41">
        <v>71.611653725911509</v>
      </c>
      <c r="AE94" s="18">
        <v>50000</v>
      </c>
      <c r="AF94" s="31">
        <v>101</v>
      </c>
      <c r="AG94" s="31">
        <v>85</v>
      </c>
      <c r="AH94" s="31">
        <v>79</v>
      </c>
      <c r="AI94" s="32"/>
      <c r="AJ94" s="5" t="s">
        <v>3917</v>
      </c>
      <c r="AK94" s="5" t="s">
        <v>3917</v>
      </c>
      <c r="AL94" s="35"/>
      <c r="AM94" s="35"/>
    </row>
    <row r="95" spans="1:39" x14ac:dyDescent="0.3">
      <c r="A95" s="15">
        <v>94</v>
      </c>
      <c r="B95" s="8" t="s">
        <v>649</v>
      </c>
      <c r="C95" s="9" t="s">
        <v>394</v>
      </c>
      <c r="D95" s="21">
        <v>50</v>
      </c>
      <c r="E95" s="21">
        <v>55</v>
      </c>
      <c r="F95" s="21">
        <v>58</v>
      </c>
      <c r="G95" s="21">
        <v>61</v>
      </c>
      <c r="H95" s="21">
        <v>48</v>
      </c>
      <c r="I95" s="21">
        <v>48</v>
      </c>
      <c r="J95" s="21">
        <v>50</v>
      </c>
      <c r="K95" s="21">
        <v>46</v>
      </c>
      <c r="L95" s="21">
        <v>46</v>
      </c>
      <c r="M95" s="21">
        <v>55</v>
      </c>
      <c r="N95" s="21">
        <v>61</v>
      </c>
      <c r="O95" s="21">
        <v>58</v>
      </c>
      <c r="P95" s="21">
        <v>57</v>
      </c>
      <c r="Q95" s="21">
        <v>48</v>
      </c>
      <c r="R95" s="65" t="s">
        <v>524</v>
      </c>
      <c r="S95" s="3" t="s">
        <v>524</v>
      </c>
      <c r="T95" s="67" t="s">
        <v>4133</v>
      </c>
      <c r="U95" s="2" t="s">
        <v>571</v>
      </c>
      <c r="V95" s="4" t="s">
        <v>819</v>
      </c>
      <c r="W95" s="11">
        <v>4</v>
      </c>
      <c r="X95" s="11">
        <v>100</v>
      </c>
      <c r="Y95" s="68">
        <v>18</v>
      </c>
      <c r="Z95" s="68">
        <v>7</v>
      </c>
      <c r="AA95" s="68">
        <v>1989</v>
      </c>
      <c r="AB95" s="1">
        <f>2026-AA95</f>
        <v>37</v>
      </c>
      <c r="AC95" s="5">
        <v>4</v>
      </c>
      <c r="AD95" s="34">
        <v>58.247361177972394</v>
      </c>
      <c r="AE95" s="18">
        <v>0</v>
      </c>
      <c r="AF95" s="17">
        <f>ROUND(IF($AD95&gt;79,44-(($AD95-79)*(14/4)),IF($AD95&gt;76,67-(($AD95-76)*(23/3)),IF(110-(($AD95-70.4)*(43/5.6))&gt;119,119,110-(($AD95-70.4)*(43/5.6)))))*0.93,0)</f>
        <v>111</v>
      </c>
      <c r="AG95" s="17">
        <f>ROUND(IF($AD95&gt;79,37-(($AD95-79)*(9/4)),IF($AD95&gt;76,54-(($AD95-76)*(17/3)),IF(93-(($AD95-70.4)*(39/5.6))&gt;100,100,93-(($AD95-70.4)*(39/5.6)))))*0.93,0)</f>
        <v>93</v>
      </c>
      <c r="AH95" s="17">
        <f>ROUND(IF($AD95&gt;79,32-(($AD95-79)*(8/4)),IF($AD95&gt;76,48-(($AD95-76)*(16/3)),IF(86-(($AD95-70.4)*(38/5.6))&gt;95,95,86-(($AD95-70.4)*(38/5.6)))))*0.93,0)</f>
        <v>88</v>
      </c>
      <c r="AI95" s="5" t="s">
        <v>3916</v>
      </c>
      <c r="AL95" s="5">
        <v>187</v>
      </c>
      <c r="AM95" s="5">
        <v>70</v>
      </c>
    </row>
    <row r="96" spans="1:39" x14ac:dyDescent="0.3">
      <c r="A96" s="15">
        <v>95</v>
      </c>
      <c r="B96" s="8" t="s">
        <v>3034</v>
      </c>
      <c r="C96" s="9" t="s">
        <v>362</v>
      </c>
      <c r="D96" s="21">
        <v>76</v>
      </c>
      <c r="E96" s="21">
        <v>61</v>
      </c>
      <c r="F96" s="21">
        <v>65</v>
      </c>
      <c r="G96" s="21">
        <v>68</v>
      </c>
      <c r="H96" s="21">
        <v>75</v>
      </c>
      <c r="I96" s="21">
        <v>74</v>
      </c>
      <c r="J96" s="21">
        <v>70</v>
      </c>
      <c r="K96" s="21">
        <v>66</v>
      </c>
      <c r="L96" s="21">
        <v>77</v>
      </c>
      <c r="M96" s="21">
        <v>64</v>
      </c>
      <c r="N96" s="21">
        <v>68</v>
      </c>
      <c r="O96" s="21">
        <v>70</v>
      </c>
      <c r="P96" s="21">
        <v>62</v>
      </c>
      <c r="Q96" s="21">
        <v>77</v>
      </c>
      <c r="R96" s="33" t="s">
        <v>3339</v>
      </c>
      <c r="S96" s="3" t="s">
        <v>3339</v>
      </c>
      <c r="T96" s="10" t="s">
        <v>4130</v>
      </c>
      <c r="U96" s="2" t="s">
        <v>556</v>
      </c>
      <c r="V96" s="4" t="s">
        <v>819</v>
      </c>
      <c r="W96" s="11">
        <v>4</v>
      </c>
      <c r="X96" s="11">
        <v>100</v>
      </c>
      <c r="Y96" s="16">
        <v>22</v>
      </c>
      <c r="Z96" s="16">
        <v>4</v>
      </c>
      <c r="AA96" s="16">
        <v>1998</v>
      </c>
      <c r="AB96" s="1">
        <f>2026-AA96</f>
        <v>28</v>
      </c>
      <c r="AC96" s="5">
        <v>5</v>
      </c>
      <c r="AD96" s="34">
        <v>75.13776159654202</v>
      </c>
      <c r="AE96" s="18">
        <v>120000</v>
      </c>
      <c r="AF96" s="17">
        <f>ROUND(IF($AD96&gt;79,44-(($AD96-79)*(14/4)),IF($AD96&gt;76,67-(($AD96-76)*(23/3)),IF(110-(($AD96-70.4)*(43/5.6))&gt;119,119,110-(($AD96-70.4)*(43/5.6)))))*0.93,0)</f>
        <v>68</v>
      </c>
      <c r="AG96" s="17">
        <f>ROUND(IF($AD96&gt;79,37-(($AD96-79)*(9/4)),IF($AD96&gt;76,54-(($AD96-76)*(17/3)),IF(93-(($AD96-70.4)*(39/5.6))&gt;100,100,93-(($AD96-70.4)*(39/5.6)))))*0.93,0)</f>
        <v>56</v>
      </c>
      <c r="AH96" s="17">
        <f>ROUND(IF($AD96&gt;79,32-(($AD96-79)*(8/4)),IF($AD96&gt;76,48-(($AD96-76)*(16/3)),IF(86-(($AD96-70.4)*(38/5.6))&gt;95,95,86-(($AD96-70.4)*(38/5.6)))))*0.93,0)</f>
        <v>50</v>
      </c>
      <c r="AI96" s="5" t="s">
        <v>3917</v>
      </c>
      <c r="AL96" s="5">
        <v>175</v>
      </c>
      <c r="AM96" s="5">
        <v>71</v>
      </c>
    </row>
    <row r="97" spans="1:45" x14ac:dyDescent="0.3">
      <c r="A97" s="15">
        <v>96</v>
      </c>
      <c r="B97" s="19" t="s">
        <v>4157</v>
      </c>
      <c r="C97" s="20" t="s">
        <v>4158</v>
      </c>
      <c r="D97" s="21">
        <v>67</v>
      </c>
      <c r="E97" s="21">
        <v>65</v>
      </c>
      <c r="F97" s="21">
        <v>65</v>
      </c>
      <c r="G97" s="21">
        <v>65</v>
      </c>
      <c r="H97" s="21">
        <v>65</v>
      </c>
      <c r="I97" s="21">
        <v>71</v>
      </c>
      <c r="J97" s="21">
        <v>69</v>
      </c>
      <c r="K97" s="21">
        <v>70</v>
      </c>
      <c r="L97" s="21">
        <v>63</v>
      </c>
      <c r="M97" s="21">
        <v>63</v>
      </c>
      <c r="N97" s="21">
        <v>63</v>
      </c>
      <c r="O97" s="21">
        <v>70</v>
      </c>
      <c r="P97" s="21">
        <v>64</v>
      </c>
      <c r="Q97" s="21">
        <v>65</v>
      </c>
      <c r="R97" s="33" t="s">
        <v>524</v>
      </c>
      <c r="S97" s="27" t="s">
        <v>3340</v>
      </c>
      <c r="T97" s="10" t="s">
        <v>4133</v>
      </c>
      <c r="U97" s="28" t="s">
        <v>596</v>
      </c>
      <c r="V97" s="22" t="s">
        <v>822</v>
      </c>
      <c r="W97" s="23">
        <v>1</v>
      </c>
      <c r="X97" s="23">
        <v>48</v>
      </c>
      <c r="Y97" s="39">
        <v>31</v>
      </c>
      <c r="Z97" s="40">
        <v>1</v>
      </c>
      <c r="AA97" s="16">
        <v>2003</v>
      </c>
      <c r="AB97" s="1">
        <f>2026-AA97</f>
        <v>23</v>
      </c>
      <c r="AC97" s="30">
        <v>3</v>
      </c>
      <c r="AD97" s="41">
        <v>67.028751217301036</v>
      </c>
      <c r="AE97" s="18">
        <v>10000</v>
      </c>
      <c r="AF97" s="31">
        <v>111</v>
      </c>
      <c r="AG97" s="31">
        <v>93</v>
      </c>
      <c r="AH97" s="31">
        <v>88</v>
      </c>
      <c r="AI97" s="32"/>
      <c r="AJ97" s="5" t="s">
        <v>3917</v>
      </c>
      <c r="AK97" s="5" t="s">
        <v>3917</v>
      </c>
      <c r="AL97" s="35">
        <v>181</v>
      </c>
      <c r="AM97" s="35"/>
    </row>
    <row r="98" spans="1:45" x14ac:dyDescent="0.3">
      <c r="A98" s="15">
        <v>97</v>
      </c>
      <c r="B98" s="19" t="s">
        <v>4159</v>
      </c>
      <c r="C98" s="20" t="s">
        <v>216</v>
      </c>
      <c r="D98" s="21">
        <v>74</v>
      </c>
      <c r="E98" s="21">
        <v>72</v>
      </c>
      <c r="F98" s="21">
        <v>75</v>
      </c>
      <c r="G98" s="21">
        <v>77</v>
      </c>
      <c r="H98" s="21">
        <v>64</v>
      </c>
      <c r="I98" s="21">
        <v>74</v>
      </c>
      <c r="J98" s="21">
        <v>75</v>
      </c>
      <c r="K98" s="21">
        <v>72</v>
      </c>
      <c r="L98" s="21">
        <v>62</v>
      </c>
      <c r="M98" s="21">
        <v>74</v>
      </c>
      <c r="N98" s="21">
        <v>76</v>
      </c>
      <c r="O98" s="21">
        <v>78</v>
      </c>
      <c r="P98" s="21">
        <v>74</v>
      </c>
      <c r="Q98" s="21">
        <v>65</v>
      </c>
      <c r="R98" s="36" t="s">
        <v>3039</v>
      </c>
      <c r="S98" s="27" t="s">
        <v>3039</v>
      </c>
      <c r="T98" s="10" t="s">
        <v>4130</v>
      </c>
      <c r="U98" s="28" t="s">
        <v>600</v>
      </c>
      <c r="V98" s="22" t="s">
        <v>819</v>
      </c>
      <c r="W98" s="23">
        <v>4</v>
      </c>
      <c r="X98" s="23">
        <v>100</v>
      </c>
      <c r="Y98" s="39">
        <v>22</v>
      </c>
      <c r="Z98" s="40">
        <v>9</v>
      </c>
      <c r="AA98" s="16">
        <v>1998</v>
      </c>
      <c r="AB98" s="1">
        <f>2026-AA98</f>
        <v>28</v>
      </c>
      <c r="AC98" s="30">
        <v>6</v>
      </c>
      <c r="AD98" s="41">
        <v>76.812648712187368</v>
      </c>
      <c r="AE98" s="18">
        <v>200000</v>
      </c>
      <c r="AF98" s="31">
        <v>68</v>
      </c>
      <c r="AG98" s="31">
        <v>55</v>
      </c>
      <c r="AH98" s="31">
        <v>50</v>
      </c>
      <c r="AI98" s="32"/>
      <c r="AJ98" s="17"/>
      <c r="AK98" s="31"/>
      <c r="AL98" s="35">
        <v>191</v>
      </c>
      <c r="AM98" s="35">
        <v>80</v>
      </c>
    </row>
    <row r="99" spans="1:45" x14ac:dyDescent="0.3">
      <c r="A99" s="15">
        <v>98</v>
      </c>
      <c r="B99" s="8" t="s">
        <v>682</v>
      </c>
      <c r="C99" s="9" t="s">
        <v>683</v>
      </c>
      <c r="D99" s="21">
        <v>64</v>
      </c>
      <c r="E99" s="21">
        <v>47</v>
      </c>
      <c r="F99" s="21">
        <v>49</v>
      </c>
      <c r="G99" s="21">
        <v>51</v>
      </c>
      <c r="H99" s="21">
        <v>54</v>
      </c>
      <c r="I99" s="21">
        <v>47</v>
      </c>
      <c r="J99" s="21">
        <v>52</v>
      </c>
      <c r="K99" s="21">
        <v>45</v>
      </c>
      <c r="L99" s="21">
        <v>46</v>
      </c>
      <c r="M99" s="21">
        <v>57</v>
      </c>
      <c r="N99" s="21">
        <v>59</v>
      </c>
      <c r="O99" s="21">
        <v>54</v>
      </c>
      <c r="P99" s="21">
        <v>51</v>
      </c>
      <c r="Q99" s="21">
        <v>56</v>
      </c>
      <c r="R99" s="65" t="s">
        <v>524</v>
      </c>
      <c r="S99" s="3" t="s">
        <v>524</v>
      </c>
      <c r="T99" s="10" t="s">
        <v>4133</v>
      </c>
      <c r="U99" s="2" t="s">
        <v>601</v>
      </c>
      <c r="V99" s="4" t="s">
        <v>819</v>
      </c>
      <c r="W99" s="11">
        <v>4</v>
      </c>
      <c r="X99" s="11">
        <v>100</v>
      </c>
      <c r="Y99" s="68">
        <v>15</v>
      </c>
      <c r="Z99" s="68">
        <v>1</v>
      </c>
      <c r="AA99" s="68">
        <v>1989</v>
      </c>
      <c r="AB99" s="1">
        <f>2026-AA99</f>
        <v>37</v>
      </c>
      <c r="AC99" s="5">
        <v>4</v>
      </c>
      <c r="AD99" s="34">
        <v>57.896829757490892</v>
      </c>
      <c r="AE99" s="18">
        <v>0</v>
      </c>
      <c r="AF99" s="17">
        <f>ROUND(IF($AD99&gt;79,44-(($AD99-79)*(14/4)),IF($AD99&gt;76,67-(($AD99-76)*(23/3)),IF(110-(($AD99-70.4)*(43/5.6))&gt;119,119,110-(($AD99-70.4)*(43/5.6)))))*0.93,0)</f>
        <v>111</v>
      </c>
      <c r="AG99" s="17">
        <f>ROUND(IF($AD99&gt;79,37-(($AD99-79)*(9/4)),IF($AD99&gt;76,54-(($AD99-76)*(17/3)),IF(93-(($AD99-70.4)*(39/5.6))&gt;100,100,93-(($AD99-70.4)*(39/5.6)))))*0.93,0)</f>
        <v>93</v>
      </c>
      <c r="AH99" s="17">
        <f>ROUND(IF($AD99&gt;79,32-(($AD99-79)*(8/4)),IF($AD99&gt;76,48-(($AD99-76)*(16/3)),IF(86-(($AD99-70.4)*(38/5.6))&gt;95,95,86-(($AD99-70.4)*(38/5.6)))))*0.93,0)</f>
        <v>88</v>
      </c>
      <c r="AI99" s="5" t="s">
        <v>3916</v>
      </c>
      <c r="AL99" s="5">
        <v>0</v>
      </c>
      <c r="AM99" s="5">
        <v>0</v>
      </c>
    </row>
    <row r="100" spans="1:45" x14ac:dyDescent="0.3">
      <c r="A100" s="15">
        <v>99</v>
      </c>
      <c r="B100" s="19" t="s">
        <v>4160</v>
      </c>
      <c r="C100" s="20" t="s">
        <v>4161</v>
      </c>
      <c r="D100" s="21">
        <v>71</v>
      </c>
      <c r="E100" s="21">
        <v>55</v>
      </c>
      <c r="F100" s="21">
        <v>57</v>
      </c>
      <c r="G100" s="21">
        <v>58</v>
      </c>
      <c r="H100" s="21">
        <v>62</v>
      </c>
      <c r="I100" s="21">
        <v>72</v>
      </c>
      <c r="J100" s="21">
        <v>72</v>
      </c>
      <c r="K100" s="21">
        <v>64</v>
      </c>
      <c r="L100" s="21">
        <v>73</v>
      </c>
      <c r="M100" s="21">
        <v>67</v>
      </c>
      <c r="N100" s="21">
        <v>68</v>
      </c>
      <c r="O100" s="21">
        <v>69</v>
      </c>
      <c r="P100" s="21">
        <v>61</v>
      </c>
      <c r="Q100" s="21">
        <v>69</v>
      </c>
      <c r="R100" s="33" t="s">
        <v>4504</v>
      </c>
      <c r="S100" s="33" t="s">
        <v>4504</v>
      </c>
      <c r="T100" s="10" t="s">
        <v>4131</v>
      </c>
      <c r="U100" s="28" t="s">
        <v>1164</v>
      </c>
      <c r="V100" s="22" t="s">
        <v>817</v>
      </c>
      <c r="W100" s="23">
        <v>3</v>
      </c>
      <c r="X100" s="23">
        <v>35</v>
      </c>
      <c r="Y100" s="39">
        <v>30</v>
      </c>
      <c r="Z100" s="40">
        <v>4</v>
      </c>
      <c r="AA100" s="16">
        <v>2003</v>
      </c>
      <c r="AB100" s="1">
        <f>2026-AA100</f>
        <v>23</v>
      </c>
      <c r="AC100" s="30">
        <v>4</v>
      </c>
      <c r="AD100" s="41">
        <v>70.820536188902992</v>
      </c>
      <c r="AE100" s="18">
        <v>50000</v>
      </c>
      <c r="AF100" s="31">
        <v>111</v>
      </c>
      <c r="AG100" s="31">
        <v>93</v>
      </c>
      <c r="AH100" s="31">
        <v>88</v>
      </c>
      <c r="AI100" s="32"/>
      <c r="AJ100" s="5" t="s">
        <v>3917</v>
      </c>
      <c r="AK100" s="5" t="s">
        <v>3917</v>
      </c>
      <c r="AL100" s="35"/>
      <c r="AM100" s="35"/>
    </row>
    <row r="101" spans="1:45" x14ac:dyDescent="0.3">
      <c r="A101" s="15">
        <v>100</v>
      </c>
      <c r="B101" s="8" t="s">
        <v>2529</v>
      </c>
      <c r="C101" s="9" t="s">
        <v>99</v>
      </c>
      <c r="D101" s="21">
        <v>77</v>
      </c>
      <c r="E101" s="21">
        <v>66</v>
      </c>
      <c r="F101" s="21">
        <v>68</v>
      </c>
      <c r="G101" s="21">
        <v>69</v>
      </c>
      <c r="H101" s="21">
        <v>76</v>
      </c>
      <c r="I101" s="21">
        <v>72</v>
      </c>
      <c r="J101" s="21">
        <v>74</v>
      </c>
      <c r="K101" s="21">
        <v>70</v>
      </c>
      <c r="L101" s="21">
        <v>63</v>
      </c>
      <c r="M101" s="21">
        <v>72</v>
      </c>
      <c r="N101" s="21">
        <v>71</v>
      </c>
      <c r="O101" s="21">
        <v>71</v>
      </c>
      <c r="P101" s="21">
        <v>73</v>
      </c>
      <c r="Q101" s="21">
        <v>78</v>
      </c>
      <c r="R101" s="36" t="s">
        <v>2046</v>
      </c>
      <c r="S101" s="3" t="s">
        <v>4315</v>
      </c>
      <c r="T101" s="10" t="s">
        <v>4131</v>
      </c>
      <c r="U101" s="2" t="s">
        <v>554</v>
      </c>
      <c r="V101" s="4" t="s">
        <v>822</v>
      </c>
      <c r="W101" s="11">
        <v>4</v>
      </c>
      <c r="X101" s="11">
        <v>100</v>
      </c>
      <c r="Y101" s="16">
        <v>19</v>
      </c>
      <c r="Z101" s="16">
        <v>10</v>
      </c>
      <c r="AA101" s="16">
        <v>1999</v>
      </c>
      <c r="AB101" s="1">
        <f>2026-AA101</f>
        <v>27</v>
      </c>
      <c r="AC101" s="5">
        <v>5</v>
      </c>
      <c r="AD101" s="34">
        <v>73.901952604583457</v>
      </c>
      <c r="AE101" s="18">
        <v>50000</v>
      </c>
      <c r="AF101" s="17">
        <f>ROUND(IF($AD101&gt;79,44-(($AD101-79)*(14/4)),IF($AD101&gt;76,67-(($AD101-76)*(23/3)),IF(110-(($AD101-70.4)*(43/5.6))&gt;119,119,110-(($AD101-70.4)*(43/5.6)))))*0.93,0)</f>
        <v>77</v>
      </c>
      <c r="AG101" s="17">
        <f>ROUND(IF($AD101&gt;79,37-(($AD101-79)*(9/4)),IF($AD101&gt;76,54-(($AD101-76)*(17/3)),IF(93-(($AD101-70.4)*(39/5.6))&gt;100,100,93-(($AD101-70.4)*(39/5.6)))))*0.93,0)</f>
        <v>64</v>
      </c>
      <c r="AH101" s="17">
        <f>ROUND(IF($AD101&gt;79,32-(($AD101-79)*(8/4)),IF($AD101&gt;76,48-(($AD101-76)*(16/3)),IF(86-(($AD101-70.4)*(38/5.6))&gt;95,95,86-(($AD101-70.4)*(38/5.6)))))*0.93,0)</f>
        <v>58</v>
      </c>
      <c r="AL101" s="5">
        <v>189</v>
      </c>
      <c r="AM101" s="5">
        <v>72</v>
      </c>
    </row>
    <row r="102" spans="1:45" x14ac:dyDescent="0.3">
      <c r="A102" s="15">
        <v>101</v>
      </c>
      <c r="B102" s="8" t="s">
        <v>4023</v>
      </c>
      <c r="C102" s="9" t="s">
        <v>4024</v>
      </c>
      <c r="D102" s="21">
        <v>72</v>
      </c>
      <c r="E102" s="21">
        <v>55</v>
      </c>
      <c r="F102" s="21">
        <v>58</v>
      </c>
      <c r="G102" s="21">
        <v>60</v>
      </c>
      <c r="H102" s="21">
        <v>60</v>
      </c>
      <c r="I102" s="21">
        <v>66</v>
      </c>
      <c r="J102" s="21">
        <v>73</v>
      </c>
      <c r="K102" s="21">
        <v>71</v>
      </c>
      <c r="L102" s="21">
        <v>61</v>
      </c>
      <c r="M102" s="21">
        <v>72</v>
      </c>
      <c r="N102" s="21">
        <v>74</v>
      </c>
      <c r="O102" s="21">
        <v>59</v>
      </c>
      <c r="P102" s="21">
        <v>60</v>
      </c>
      <c r="Q102" s="21">
        <v>74</v>
      </c>
      <c r="R102" s="33" t="s">
        <v>3036</v>
      </c>
      <c r="S102" s="3" t="s">
        <v>3036</v>
      </c>
      <c r="T102" s="10" t="s">
        <v>4131</v>
      </c>
      <c r="U102" s="2" t="s">
        <v>571</v>
      </c>
      <c r="V102" s="4" t="s">
        <v>819</v>
      </c>
      <c r="W102" s="11">
        <v>4</v>
      </c>
      <c r="X102" s="11">
        <v>35</v>
      </c>
      <c r="Y102" s="16">
        <v>2</v>
      </c>
      <c r="Z102" s="16">
        <v>7</v>
      </c>
      <c r="AA102" s="16">
        <v>2002</v>
      </c>
      <c r="AB102" s="1">
        <f>2026-AA102</f>
        <v>24</v>
      </c>
      <c r="AC102" s="5">
        <v>4</v>
      </c>
      <c r="AD102" s="34">
        <v>70.259001756474888</v>
      </c>
      <c r="AE102" s="18">
        <v>50000</v>
      </c>
      <c r="AF102" s="17">
        <f>ROUND(IF($AD102&gt;79,44-(($AD102-79)*(14/4)),IF($AD102&gt;76,67-(($AD102-76)*(23/3)),IF(110-(($AD102-70.4)*(43/5.6))&gt;119,119,110-(($AD102-70.4)*(43/5.6)))))*0.93,0)</f>
        <v>103</v>
      </c>
      <c r="AG102" s="17">
        <f>ROUND(IF($AD102&gt;79,37-(($AD102-79)*(9/4)),IF($AD102&gt;76,54-(($AD102-76)*(17/3)),IF(93-(($AD102-70.4)*(39/5.6))&gt;100,100,93-(($AD102-70.4)*(39/5.6)))))*0.93,0)</f>
        <v>87</v>
      </c>
      <c r="AH102" s="17">
        <f>ROUND(IF($AD102&gt;79,32-(($AD102-79)*(8/4)),IF($AD102&gt;76,48-(($AD102-76)*(16/3)),IF(86-(($AD102-70.4)*(38/5.6))&gt;95,95,86-(($AD102-70.4)*(38/5.6)))))*0.93,0)</f>
        <v>81</v>
      </c>
      <c r="AJ102" s="5" t="s">
        <v>3917</v>
      </c>
      <c r="AK102" s="5" t="s">
        <v>3917</v>
      </c>
      <c r="AL102" s="5">
        <v>190</v>
      </c>
      <c r="AM102" s="5">
        <v>80</v>
      </c>
    </row>
    <row r="103" spans="1:45" x14ac:dyDescent="0.3">
      <c r="A103" s="15">
        <v>102</v>
      </c>
      <c r="B103" s="8" t="s">
        <v>2080</v>
      </c>
      <c r="C103" s="9" t="s">
        <v>1249</v>
      </c>
      <c r="D103" s="21">
        <v>62</v>
      </c>
      <c r="E103" s="21">
        <v>71</v>
      </c>
      <c r="F103" s="21">
        <v>70</v>
      </c>
      <c r="G103" s="21">
        <v>69</v>
      </c>
      <c r="H103" s="21">
        <v>71</v>
      </c>
      <c r="I103" s="21">
        <v>67</v>
      </c>
      <c r="J103" s="21">
        <v>66</v>
      </c>
      <c r="K103" s="21">
        <v>69</v>
      </c>
      <c r="L103" s="21">
        <v>50</v>
      </c>
      <c r="M103" s="21">
        <v>63</v>
      </c>
      <c r="N103" s="21">
        <v>67</v>
      </c>
      <c r="O103" s="21">
        <v>71</v>
      </c>
      <c r="P103" s="21">
        <v>63</v>
      </c>
      <c r="Q103" s="21">
        <v>73</v>
      </c>
      <c r="R103" s="33" t="s">
        <v>3038</v>
      </c>
      <c r="S103" s="3" t="s">
        <v>3038</v>
      </c>
      <c r="T103" s="10" t="s">
        <v>4130</v>
      </c>
      <c r="U103" s="2" t="s">
        <v>749</v>
      </c>
      <c r="V103" s="4" t="s">
        <v>817</v>
      </c>
      <c r="W103" s="11">
        <v>4</v>
      </c>
      <c r="X103" s="11">
        <v>100</v>
      </c>
      <c r="Y103" s="16">
        <v>4</v>
      </c>
      <c r="Z103" s="16">
        <v>11</v>
      </c>
      <c r="AA103" s="16">
        <v>1992</v>
      </c>
      <c r="AB103" s="1">
        <f>2026-AA103</f>
        <v>34</v>
      </c>
      <c r="AC103" s="5">
        <v>4</v>
      </c>
      <c r="AD103" s="34">
        <v>70.201223124765178</v>
      </c>
      <c r="AE103" s="18">
        <v>50000</v>
      </c>
      <c r="AF103" s="17">
        <f>ROUND(IF($AD103&gt;79,44-(($AD103-79)*(14/4)),IF($AD103&gt;76,67-(($AD103-76)*(23/3)),IF(110-(($AD103-70.4)*(43/5.6))&gt;119,119,110-(($AD103-70.4)*(43/5.6)))))*0.93,0)</f>
        <v>104</v>
      </c>
      <c r="AG103" s="17">
        <f>ROUND(IF($AD103&gt;79,37-(($AD103-79)*(9/4)),IF($AD103&gt;76,54-(($AD103-76)*(17/3)),IF(93-(($AD103-70.4)*(39/5.6))&gt;100,100,93-(($AD103-70.4)*(39/5.6)))))*0.93,0)</f>
        <v>88</v>
      </c>
      <c r="AH103" s="17">
        <f>ROUND(IF($AD103&gt;79,32-(($AD103-79)*(8/4)),IF($AD103&gt;76,48-(($AD103-76)*(16/3)),IF(86-(($AD103-70.4)*(38/5.6))&gt;95,95,86-(($AD103-70.4)*(38/5.6)))))*0.93,0)</f>
        <v>81</v>
      </c>
      <c r="AL103" s="5">
        <v>0</v>
      </c>
      <c r="AM103" s="5">
        <v>0</v>
      </c>
    </row>
    <row r="104" spans="1:45" x14ac:dyDescent="0.3">
      <c r="A104" s="15">
        <v>103</v>
      </c>
      <c r="B104" s="8" t="s">
        <v>2808</v>
      </c>
      <c r="C104" s="9" t="s">
        <v>277</v>
      </c>
      <c r="D104" s="21">
        <v>71</v>
      </c>
      <c r="E104" s="21">
        <v>67</v>
      </c>
      <c r="F104" s="21">
        <v>69</v>
      </c>
      <c r="G104" s="21">
        <v>70</v>
      </c>
      <c r="H104" s="21">
        <v>76</v>
      </c>
      <c r="I104" s="21">
        <v>74</v>
      </c>
      <c r="J104" s="21">
        <v>71</v>
      </c>
      <c r="K104" s="21">
        <v>71</v>
      </c>
      <c r="L104" s="21">
        <v>58</v>
      </c>
      <c r="M104" s="21">
        <v>65</v>
      </c>
      <c r="N104" s="21">
        <v>65</v>
      </c>
      <c r="O104" s="21">
        <v>67</v>
      </c>
      <c r="P104" s="21">
        <v>67</v>
      </c>
      <c r="Q104" s="21">
        <v>75</v>
      </c>
      <c r="R104" s="33" t="s">
        <v>4503</v>
      </c>
      <c r="S104" s="3" t="s">
        <v>3035</v>
      </c>
      <c r="T104" s="10" t="s">
        <v>4130</v>
      </c>
      <c r="U104" s="2" t="s">
        <v>594</v>
      </c>
      <c r="V104" s="4" t="s">
        <v>819</v>
      </c>
      <c r="W104" s="11">
        <v>4</v>
      </c>
      <c r="X104" s="11">
        <v>100</v>
      </c>
      <c r="Y104" s="16">
        <v>23</v>
      </c>
      <c r="Z104" s="16">
        <v>8</v>
      </c>
      <c r="AA104" s="16">
        <v>1998</v>
      </c>
      <c r="AB104" s="1">
        <f>2026-AA104</f>
        <v>28</v>
      </c>
      <c r="AC104" s="5">
        <v>5</v>
      </c>
      <c r="AD104" s="34">
        <v>73.158712576271256</v>
      </c>
      <c r="AE104" s="18">
        <v>50000</v>
      </c>
      <c r="AF104" s="17">
        <f>ROUND(IF($AD104&gt;79,44-(($AD104-79)*(14/4)),IF($AD104&gt;76,67-(($AD104-76)*(23/3)),IF(110-(($AD104-70.4)*(43/5.6))&gt;119,119,110-(($AD104-70.4)*(43/5.6)))))*0.93,0)</f>
        <v>83</v>
      </c>
      <c r="AG104" s="17">
        <f>ROUND(IF($AD104&gt;79,37-(($AD104-79)*(9/4)),IF($AD104&gt;76,54-(($AD104-76)*(17/3)),IF(93-(($AD104-70.4)*(39/5.6))&gt;100,100,93-(($AD104-70.4)*(39/5.6)))))*0.93,0)</f>
        <v>69</v>
      </c>
      <c r="AH104" s="17">
        <f>ROUND(IF($AD104&gt;79,32-(($AD104-79)*(8/4)),IF($AD104&gt;76,48-(($AD104-76)*(16/3)),IF(86-(($AD104-70.4)*(38/5.6))&gt;95,95,86-(($AD104-70.4)*(38/5.6)))))*0.93,0)</f>
        <v>63</v>
      </c>
      <c r="AI104" s="5" t="s">
        <v>3917</v>
      </c>
      <c r="AL104" s="5">
        <v>162</v>
      </c>
      <c r="AM104" s="5">
        <v>48</v>
      </c>
    </row>
    <row r="105" spans="1:45" x14ac:dyDescent="0.3">
      <c r="A105" s="15">
        <v>104</v>
      </c>
      <c r="B105" s="8" t="s">
        <v>615</v>
      </c>
      <c r="C105" s="9" t="s">
        <v>1429</v>
      </c>
      <c r="D105" s="21">
        <v>71</v>
      </c>
      <c r="E105" s="21">
        <v>65</v>
      </c>
      <c r="F105" s="21">
        <v>72</v>
      </c>
      <c r="G105" s="21">
        <v>78</v>
      </c>
      <c r="H105" s="21">
        <v>69</v>
      </c>
      <c r="I105" s="21">
        <v>77</v>
      </c>
      <c r="J105" s="21">
        <v>74</v>
      </c>
      <c r="K105" s="21">
        <v>71</v>
      </c>
      <c r="L105" s="21">
        <v>63</v>
      </c>
      <c r="M105" s="21">
        <v>62</v>
      </c>
      <c r="N105" s="21">
        <v>69</v>
      </c>
      <c r="O105" s="21">
        <v>73</v>
      </c>
      <c r="P105" s="21">
        <v>69</v>
      </c>
      <c r="Q105" s="21">
        <v>69</v>
      </c>
      <c r="R105" s="33" t="s">
        <v>1241</v>
      </c>
      <c r="S105" s="3" t="s">
        <v>1241</v>
      </c>
      <c r="T105" s="10" t="s">
        <v>4130</v>
      </c>
      <c r="U105" s="2" t="s">
        <v>572</v>
      </c>
      <c r="V105" s="4" t="s">
        <v>820</v>
      </c>
      <c r="W105" s="11">
        <v>4</v>
      </c>
      <c r="X105" s="11">
        <v>100</v>
      </c>
      <c r="Y105" s="16">
        <v>29</v>
      </c>
      <c r="Z105" s="16">
        <v>11</v>
      </c>
      <c r="AA105" s="16">
        <v>1996</v>
      </c>
      <c r="AB105" s="1">
        <f>2026-AA105</f>
        <v>30</v>
      </c>
      <c r="AC105" s="5">
        <v>4</v>
      </c>
      <c r="AD105" s="34">
        <v>74.252357979835111</v>
      </c>
      <c r="AE105" s="18">
        <v>50000</v>
      </c>
      <c r="AF105" s="17">
        <f>ROUND(IF($AD105&gt;79,44-(($AD105-79)*(14/4)),IF($AD105&gt;76,67-(($AD105-76)*(23/3)),IF(110-(($AD105-70.4)*(43/5.6))&gt;119,119,110-(($AD105-70.4)*(43/5.6)))))*0.93,0)</f>
        <v>75</v>
      </c>
      <c r="AG105" s="17">
        <f>ROUND(IF($AD105&gt;79,37-(($AD105-79)*(9/4)),IF($AD105&gt;76,54-(($AD105-76)*(17/3)),IF(93-(($AD105-70.4)*(39/5.6))&gt;100,100,93-(($AD105-70.4)*(39/5.6)))))*0.93,0)</f>
        <v>62</v>
      </c>
      <c r="AH105" s="17">
        <f>ROUND(IF($AD105&gt;79,32-(($AD105-79)*(8/4)),IF($AD105&gt;76,48-(($AD105-76)*(16/3)),IF(86-(($AD105-70.4)*(38/5.6))&gt;95,95,86-(($AD105-70.4)*(38/5.6)))))*0.93,0)</f>
        <v>56</v>
      </c>
      <c r="AI105" s="5" t="s">
        <v>3917</v>
      </c>
      <c r="AL105" s="5">
        <v>0</v>
      </c>
      <c r="AM105" s="5">
        <v>0</v>
      </c>
    </row>
    <row r="106" spans="1:45" x14ac:dyDescent="0.3">
      <c r="A106" s="15">
        <v>105</v>
      </c>
      <c r="B106" s="19" t="s">
        <v>4162</v>
      </c>
      <c r="C106" s="20" t="s">
        <v>55</v>
      </c>
      <c r="D106" s="21">
        <v>65</v>
      </c>
      <c r="E106" s="21">
        <v>73</v>
      </c>
      <c r="F106" s="21">
        <v>73</v>
      </c>
      <c r="G106" s="21">
        <v>72</v>
      </c>
      <c r="H106" s="21">
        <v>63</v>
      </c>
      <c r="I106" s="21">
        <v>71</v>
      </c>
      <c r="J106" s="21">
        <v>69</v>
      </c>
      <c r="K106" s="21">
        <v>72</v>
      </c>
      <c r="L106" s="21">
        <v>57</v>
      </c>
      <c r="M106" s="21">
        <v>55</v>
      </c>
      <c r="N106" s="21">
        <v>68</v>
      </c>
      <c r="O106" s="21">
        <v>67</v>
      </c>
      <c r="P106" s="21">
        <v>67</v>
      </c>
      <c r="Q106" s="21">
        <v>62</v>
      </c>
      <c r="R106" s="36" t="s">
        <v>1466</v>
      </c>
      <c r="S106" s="27" t="s">
        <v>3914</v>
      </c>
      <c r="T106" s="10" t="s">
        <v>4131</v>
      </c>
      <c r="U106" s="28" t="s">
        <v>594</v>
      </c>
      <c r="V106" s="22" t="s">
        <v>819</v>
      </c>
      <c r="W106" s="23">
        <v>3</v>
      </c>
      <c r="X106" s="23">
        <v>3</v>
      </c>
      <c r="Y106" s="39">
        <v>29</v>
      </c>
      <c r="Z106" s="40">
        <v>1</v>
      </c>
      <c r="AA106" s="16">
        <v>2003</v>
      </c>
      <c r="AB106" s="1">
        <f>2026-AA106</f>
        <v>23</v>
      </c>
      <c r="AC106" s="30">
        <v>5</v>
      </c>
      <c r="AD106" s="41">
        <v>71.532277099047604</v>
      </c>
      <c r="AE106" s="18">
        <v>275000</v>
      </c>
      <c r="AF106" s="31">
        <v>111</v>
      </c>
      <c r="AG106" s="31">
        <v>93</v>
      </c>
      <c r="AH106" s="31">
        <v>88</v>
      </c>
      <c r="AI106" s="32"/>
      <c r="AJ106" s="5" t="s">
        <v>3917</v>
      </c>
      <c r="AK106" s="5" t="s">
        <v>3917</v>
      </c>
      <c r="AL106" s="35"/>
      <c r="AM106" s="35"/>
    </row>
    <row r="107" spans="1:45" x14ac:dyDescent="0.3">
      <c r="A107" s="15">
        <v>106</v>
      </c>
      <c r="B107" s="8" t="s">
        <v>2190</v>
      </c>
      <c r="C107" s="9" t="s">
        <v>457</v>
      </c>
      <c r="D107" s="21">
        <v>71</v>
      </c>
      <c r="E107" s="21">
        <v>75</v>
      </c>
      <c r="F107" s="21">
        <v>73</v>
      </c>
      <c r="G107" s="21">
        <v>70</v>
      </c>
      <c r="H107" s="21">
        <v>77</v>
      </c>
      <c r="I107" s="21">
        <v>78</v>
      </c>
      <c r="J107" s="21">
        <v>77</v>
      </c>
      <c r="K107" s="21">
        <v>76</v>
      </c>
      <c r="L107" s="21">
        <v>53</v>
      </c>
      <c r="M107" s="21">
        <v>62</v>
      </c>
      <c r="N107" s="21">
        <v>67</v>
      </c>
      <c r="O107" s="21">
        <v>60</v>
      </c>
      <c r="P107" s="21">
        <v>68</v>
      </c>
      <c r="Q107" s="21">
        <v>77</v>
      </c>
      <c r="R107" s="33" t="s">
        <v>3341</v>
      </c>
      <c r="S107" s="3" t="s">
        <v>3341</v>
      </c>
      <c r="T107" s="10" t="s">
        <v>4130</v>
      </c>
      <c r="U107" s="2" t="s">
        <v>577</v>
      </c>
      <c r="V107" s="4" t="s">
        <v>819</v>
      </c>
      <c r="W107" s="11">
        <v>4</v>
      </c>
      <c r="X107" s="11">
        <v>100</v>
      </c>
      <c r="Y107" s="16">
        <v>30</v>
      </c>
      <c r="Z107" s="16">
        <v>10</v>
      </c>
      <c r="AA107" s="16">
        <v>1995</v>
      </c>
      <c r="AB107" s="1">
        <f>2026-AA107</f>
        <v>31</v>
      </c>
      <c r="AC107" s="5">
        <v>4</v>
      </c>
      <c r="AD107" s="34">
        <v>75.292797768433203</v>
      </c>
      <c r="AE107" s="18">
        <v>102000</v>
      </c>
      <c r="AF107" s="17">
        <f>ROUND(IF($AD107&gt;79,44-(($AD107-79)*(14/4)),IF($AD107&gt;76,67-(($AD107-76)*(23/3)),IF(110-(($AD107-70.4)*(43/5.6))&gt;119,119,110-(($AD107-70.4)*(43/5.6)))))*0.93,0)</f>
        <v>67</v>
      </c>
      <c r="AG107" s="17">
        <f>ROUND(IF($AD107&gt;79,37-(($AD107-79)*(9/4)),IF($AD107&gt;76,54-(($AD107-76)*(17/3)),IF(93-(($AD107-70.4)*(39/5.6))&gt;100,100,93-(($AD107-70.4)*(39/5.6)))))*0.93,0)</f>
        <v>55</v>
      </c>
      <c r="AH107" s="17">
        <f>ROUND(IF($AD107&gt;79,32-(($AD107-79)*(8/4)),IF($AD107&gt;76,48-(($AD107-76)*(16/3)),IF(86-(($AD107-70.4)*(38/5.6))&gt;95,95,86-(($AD107-70.4)*(38/5.6)))))*0.93,0)</f>
        <v>49</v>
      </c>
      <c r="AI107" s="5" t="s">
        <v>3917</v>
      </c>
      <c r="AL107" s="5">
        <v>175</v>
      </c>
      <c r="AM107" s="5">
        <v>60</v>
      </c>
    </row>
    <row r="108" spans="1:45" x14ac:dyDescent="0.3">
      <c r="A108" s="15">
        <v>107</v>
      </c>
      <c r="B108" s="8" t="s">
        <v>3369</v>
      </c>
      <c r="C108" s="9" t="s">
        <v>270</v>
      </c>
      <c r="D108" s="21">
        <v>56</v>
      </c>
      <c r="E108" s="21">
        <v>61</v>
      </c>
      <c r="F108" s="21">
        <v>60</v>
      </c>
      <c r="G108" s="21">
        <v>59</v>
      </c>
      <c r="H108" s="21">
        <v>56</v>
      </c>
      <c r="I108" s="21">
        <v>58</v>
      </c>
      <c r="J108" s="21">
        <v>52</v>
      </c>
      <c r="K108" s="21">
        <v>49</v>
      </c>
      <c r="L108" s="21">
        <v>46</v>
      </c>
      <c r="M108" s="21">
        <v>46</v>
      </c>
      <c r="N108" s="21">
        <v>50</v>
      </c>
      <c r="O108" s="21">
        <v>56</v>
      </c>
      <c r="P108" s="21">
        <v>57</v>
      </c>
      <c r="Q108" s="21">
        <v>54</v>
      </c>
      <c r="R108" s="65" t="s">
        <v>524</v>
      </c>
      <c r="S108" s="3" t="s">
        <v>524</v>
      </c>
      <c r="T108" s="67" t="s">
        <v>4133</v>
      </c>
      <c r="U108" s="2" t="s">
        <v>3370</v>
      </c>
      <c r="V108" s="4" t="s">
        <v>819</v>
      </c>
      <c r="W108" s="11">
        <v>4</v>
      </c>
      <c r="X108" s="11">
        <v>100</v>
      </c>
      <c r="Y108" s="68">
        <v>2</v>
      </c>
      <c r="Z108" s="68">
        <v>8</v>
      </c>
      <c r="AA108" s="68">
        <v>1989</v>
      </c>
      <c r="AB108" s="1">
        <f>2026-AA108</f>
        <v>37</v>
      </c>
      <c r="AC108" s="5">
        <v>4</v>
      </c>
      <c r="AD108" s="34">
        <v>58.521625873362076</v>
      </c>
      <c r="AE108" s="18">
        <v>0</v>
      </c>
      <c r="AF108" s="17">
        <f>ROUND(IF($AD108&gt;79,44-(($AD108-79)*(14/4)),IF($AD108&gt;76,67-(($AD108-76)*(23/3)),IF(110-(($AD108-70.4)*(43/5.6))&gt;119,119,110-(($AD108-70.4)*(43/5.6)))))*0.93,0)</f>
        <v>111</v>
      </c>
      <c r="AG108" s="17">
        <f>ROUND(IF($AD108&gt;79,37-(($AD108-79)*(9/4)),IF($AD108&gt;76,54-(($AD108-76)*(17/3)),IF(93-(($AD108-70.4)*(39/5.6))&gt;100,100,93-(($AD108-70.4)*(39/5.6)))))*0.93,0)</f>
        <v>93</v>
      </c>
      <c r="AH108" s="17">
        <f>ROUND(IF($AD108&gt;79,32-(($AD108-79)*(8/4)),IF($AD108&gt;76,48-(($AD108-76)*(16/3)),IF(86-(($AD108-70.4)*(38/5.6))&gt;95,95,86-(($AD108-70.4)*(38/5.6)))))*0.93,0)</f>
        <v>88</v>
      </c>
      <c r="AI108" s="5" t="s">
        <v>3916</v>
      </c>
      <c r="AL108" s="5">
        <v>185</v>
      </c>
      <c r="AM108" s="5">
        <v>70</v>
      </c>
      <c r="AR108" t="s">
        <v>3655</v>
      </c>
      <c r="AS108" t="s">
        <v>3655</v>
      </c>
    </row>
    <row r="109" spans="1:45" x14ac:dyDescent="0.3">
      <c r="A109" s="15">
        <v>108</v>
      </c>
      <c r="B109" s="8" t="s">
        <v>3371</v>
      </c>
      <c r="C109" s="9" t="s">
        <v>3372</v>
      </c>
      <c r="D109" s="21">
        <v>71</v>
      </c>
      <c r="E109" s="21">
        <v>60</v>
      </c>
      <c r="F109" s="21">
        <v>63</v>
      </c>
      <c r="G109" s="21">
        <v>66</v>
      </c>
      <c r="H109" s="21">
        <v>58</v>
      </c>
      <c r="I109" s="21">
        <v>72</v>
      </c>
      <c r="J109" s="21">
        <v>72</v>
      </c>
      <c r="K109" s="21">
        <v>63</v>
      </c>
      <c r="L109" s="21">
        <v>71</v>
      </c>
      <c r="M109" s="21">
        <v>69</v>
      </c>
      <c r="N109" s="21">
        <v>67</v>
      </c>
      <c r="O109" s="21">
        <v>62</v>
      </c>
      <c r="P109" s="21">
        <v>60</v>
      </c>
      <c r="Q109" s="21">
        <v>64</v>
      </c>
      <c r="R109" s="33" t="s">
        <v>3909</v>
      </c>
      <c r="S109" s="3" t="s">
        <v>3909</v>
      </c>
      <c r="T109" s="10" t="s">
        <v>4130</v>
      </c>
      <c r="U109" s="2" t="s">
        <v>598</v>
      </c>
      <c r="V109" s="4" t="s">
        <v>819</v>
      </c>
      <c r="W109" s="11">
        <v>3</v>
      </c>
      <c r="X109" s="11">
        <v>8</v>
      </c>
      <c r="Y109" s="16">
        <v>2</v>
      </c>
      <c r="Z109" s="16">
        <v>11</v>
      </c>
      <c r="AA109" s="16">
        <v>2000</v>
      </c>
      <c r="AB109" s="1">
        <f>2026-AA109</f>
        <v>26</v>
      </c>
      <c r="AC109" s="5">
        <v>3</v>
      </c>
      <c r="AD109" s="34">
        <v>70.483725064827681</v>
      </c>
      <c r="AE109" s="18">
        <v>50000</v>
      </c>
      <c r="AF109" s="17">
        <f>ROUND(IF($AD109&gt;79,44-(($AD109-79)*(14/4)),IF($AD109&gt;76,67-(($AD109-76)*(23/3)),IF(110-(($AD109-70.4)*(43/5.6))&gt;119,119,110-(($AD109-70.4)*(43/5.6)))))*0.93,0)</f>
        <v>102</v>
      </c>
      <c r="AG109" s="17">
        <f>ROUND(IF($AD109&gt;79,37-(($AD109-79)*(9/4)),IF($AD109&gt;76,54-(($AD109-76)*(17/3)),IF(93-(($AD109-70.4)*(39/5.6))&gt;100,100,93-(($AD109-70.4)*(39/5.6)))))*0.93,0)</f>
        <v>86</v>
      </c>
      <c r="AH109" s="17">
        <f>ROUND(IF($AD109&gt;79,32-(($AD109-79)*(8/4)),IF($AD109&gt;76,48-(($AD109-76)*(16/3)),IF(86-(($AD109-70.4)*(38/5.6))&gt;95,95,86-(($AD109-70.4)*(38/5.6)))))*0.93,0)</f>
        <v>79</v>
      </c>
      <c r="AI109" s="5" t="s">
        <v>3916</v>
      </c>
      <c r="AL109" s="5">
        <v>184</v>
      </c>
      <c r="AM109" s="5">
        <v>70</v>
      </c>
    </row>
    <row r="110" spans="1:45" x14ac:dyDescent="0.3">
      <c r="A110" s="15">
        <v>109</v>
      </c>
      <c r="B110" s="8" t="s">
        <v>3978</v>
      </c>
      <c r="C110" s="9" t="s">
        <v>2220</v>
      </c>
      <c r="D110" s="21">
        <v>68</v>
      </c>
      <c r="E110" s="21">
        <v>54</v>
      </c>
      <c r="F110" s="21">
        <v>55</v>
      </c>
      <c r="G110" s="21">
        <v>56</v>
      </c>
      <c r="H110" s="21">
        <v>62</v>
      </c>
      <c r="I110" s="21">
        <v>58</v>
      </c>
      <c r="J110" s="21">
        <v>68</v>
      </c>
      <c r="K110" s="21">
        <v>68</v>
      </c>
      <c r="L110" s="21">
        <v>57</v>
      </c>
      <c r="M110" s="21">
        <v>64</v>
      </c>
      <c r="N110" s="21">
        <v>68</v>
      </c>
      <c r="O110" s="21">
        <v>65</v>
      </c>
      <c r="P110" s="21">
        <v>63</v>
      </c>
      <c r="Q110" s="21">
        <v>69</v>
      </c>
      <c r="R110" s="33" t="s">
        <v>524</v>
      </c>
      <c r="S110" s="3" t="s">
        <v>524</v>
      </c>
      <c r="T110" s="10" t="s">
        <v>4133</v>
      </c>
      <c r="U110" s="2" t="s">
        <v>600</v>
      </c>
      <c r="V110" s="4" t="s">
        <v>819</v>
      </c>
      <c r="W110" s="11">
        <v>1</v>
      </c>
      <c r="X110" s="11">
        <v>0</v>
      </c>
      <c r="Y110" s="16">
        <v>3</v>
      </c>
      <c r="Z110" s="16">
        <v>3</v>
      </c>
      <c r="AA110" s="16">
        <v>2002</v>
      </c>
      <c r="AB110" s="1">
        <f>2026-AA110</f>
        <v>24</v>
      </c>
      <c r="AC110" s="5">
        <v>4</v>
      </c>
      <c r="AD110" s="34">
        <v>64.031699720690824</v>
      </c>
      <c r="AE110" s="18">
        <v>0</v>
      </c>
      <c r="AF110" s="17">
        <f>ROUND(IF($AD110&gt;79,44-(($AD110-79)*(14/4)),IF($AD110&gt;76,67-(($AD110-76)*(23/3)),IF(110-(($AD110-70.4)*(43/5.6))&gt;119,119,110-(($AD110-70.4)*(43/5.6)))))*0.93,0)</f>
        <v>111</v>
      </c>
      <c r="AG110" s="17">
        <f>ROUND(IF($AD110&gt;79,37-(($AD110-79)*(9/4)),IF($AD110&gt;76,54-(($AD110-76)*(17/3)),IF(93-(($AD110-70.4)*(39/5.6))&gt;100,100,93-(($AD110-70.4)*(39/5.6)))))*0.93,0)</f>
        <v>93</v>
      </c>
      <c r="AH110" s="17">
        <f>ROUND(IF($AD110&gt;79,32-(($AD110-79)*(8/4)),IF($AD110&gt;76,48-(($AD110-76)*(16/3)),IF(86-(($AD110-70.4)*(38/5.6))&gt;95,95,86-(($AD110-70.4)*(38/5.6)))))*0.93,0)</f>
        <v>88</v>
      </c>
      <c r="AI110" s="5" t="s">
        <v>3916</v>
      </c>
      <c r="AJ110" s="5" t="s">
        <v>3917</v>
      </c>
      <c r="AK110" s="5" t="s">
        <v>3917</v>
      </c>
      <c r="AL110" s="5">
        <v>190</v>
      </c>
      <c r="AM110" s="5">
        <v>70</v>
      </c>
    </row>
    <row r="111" spans="1:45" x14ac:dyDescent="0.3">
      <c r="A111" s="15">
        <v>110</v>
      </c>
      <c r="B111" s="8" t="s">
        <v>3373</v>
      </c>
      <c r="C111" s="9" t="s">
        <v>847</v>
      </c>
      <c r="D111" s="21">
        <v>73</v>
      </c>
      <c r="E111" s="21">
        <v>60</v>
      </c>
      <c r="F111" s="21">
        <v>65</v>
      </c>
      <c r="G111" s="21">
        <v>69</v>
      </c>
      <c r="H111" s="21">
        <v>69</v>
      </c>
      <c r="I111" s="21">
        <v>72</v>
      </c>
      <c r="J111" s="21">
        <v>70</v>
      </c>
      <c r="K111" s="21">
        <v>69</v>
      </c>
      <c r="L111" s="21">
        <v>71</v>
      </c>
      <c r="M111" s="21">
        <v>67</v>
      </c>
      <c r="N111" s="21">
        <v>68</v>
      </c>
      <c r="O111" s="21">
        <v>74</v>
      </c>
      <c r="P111" s="21">
        <v>71</v>
      </c>
      <c r="Q111" s="21">
        <v>70</v>
      </c>
      <c r="R111" s="33" t="s">
        <v>524</v>
      </c>
      <c r="S111" s="3" t="s">
        <v>2655</v>
      </c>
      <c r="T111" s="10" t="s">
        <v>4133</v>
      </c>
      <c r="U111" s="2" t="s">
        <v>575</v>
      </c>
      <c r="V111" s="4" t="s">
        <v>819</v>
      </c>
      <c r="W111" s="11">
        <v>4</v>
      </c>
      <c r="X111" s="11">
        <v>8</v>
      </c>
      <c r="Y111" s="16">
        <v>26</v>
      </c>
      <c r="Z111" s="16">
        <v>2</v>
      </c>
      <c r="AA111" s="16">
        <v>2000</v>
      </c>
      <c r="AB111" s="1">
        <f>2026-AA111</f>
        <v>26</v>
      </c>
      <c r="AC111" s="5">
        <v>4</v>
      </c>
      <c r="AD111" s="34">
        <v>71.667214539523982</v>
      </c>
      <c r="AE111" s="18">
        <v>50000</v>
      </c>
      <c r="AF111" s="17">
        <f>ROUND(IF($AD111&gt;79,44-(($AD111-79)*(14/4)),IF($AD111&gt;76,67-(($AD111-76)*(23/3)),IF(110-(($AD111-70.4)*(43/5.6))&gt;119,119,110-(($AD111-70.4)*(43/5.6)))))*0.93,0)</f>
        <v>93</v>
      </c>
      <c r="AG111" s="17">
        <f>ROUND(IF($AD111&gt;79,37-(($AD111-79)*(9/4)),IF($AD111&gt;76,54-(($AD111-76)*(17/3)),IF(93-(($AD111-70.4)*(39/5.6))&gt;100,100,93-(($AD111-70.4)*(39/5.6)))))*0.93,0)</f>
        <v>78</v>
      </c>
      <c r="AH111" s="17">
        <f>ROUND(IF($AD111&gt;79,32-(($AD111-79)*(8/4)),IF($AD111&gt;76,48-(($AD111-76)*(16/3)),IF(86-(($AD111-70.4)*(38/5.6))&gt;95,95,86-(($AD111-70.4)*(38/5.6)))))*0.93,0)</f>
        <v>72</v>
      </c>
      <c r="AL111" s="5">
        <v>187</v>
      </c>
      <c r="AM111" s="5">
        <v>67</v>
      </c>
    </row>
    <row r="112" spans="1:45" x14ac:dyDescent="0.3">
      <c r="A112" s="15">
        <v>111</v>
      </c>
      <c r="B112" s="8" t="s">
        <v>3984</v>
      </c>
      <c r="C112" s="9" t="s">
        <v>3985</v>
      </c>
      <c r="D112" s="21">
        <v>66</v>
      </c>
      <c r="E112" s="21">
        <v>74</v>
      </c>
      <c r="F112" s="21">
        <v>64</v>
      </c>
      <c r="G112" s="21">
        <v>53</v>
      </c>
      <c r="H112" s="21">
        <v>73</v>
      </c>
      <c r="I112" s="21">
        <v>74</v>
      </c>
      <c r="J112" s="21">
        <v>64</v>
      </c>
      <c r="K112" s="21">
        <v>75</v>
      </c>
      <c r="L112" s="21">
        <v>63</v>
      </c>
      <c r="M112" s="21">
        <v>50</v>
      </c>
      <c r="N112" s="21">
        <v>55</v>
      </c>
      <c r="O112" s="21">
        <v>79</v>
      </c>
      <c r="P112" s="21">
        <v>65</v>
      </c>
      <c r="Q112" s="21">
        <v>73</v>
      </c>
      <c r="R112" s="33" t="s">
        <v>3912</v>
      </c>
      <c r="S112" s="3" t="s">
        <v>3912</v>
      </c>
      <c r="T112" s="10" t="s">
        <v>4131</v>
      </c>
      <c r="U112" s="2" t="s">
        <v>593</v>
      </c>
      <c r="V112" s="4" t="s">
        <v>818</v>
      </c>
      <c r="W112" s="11">
        <v>4</v>
      </c>
      <c r="X112" s="11">
        <v>65</v>
      </c>
      <c r="Y112" s="16">
        <v>13</v>
      </c>
      <c r="Z112" s="16">
        <v>1</v>
      </c>
      <c r="AA112" s="16">
        <v>2002</v>
      </c>
      <c r="AB112" s="1">
        <f>2026-AA112</f>
        <v>24</v>
      </c>
      <c r="AC112" s="5">
        <v>5</v>
      </c>
      <c r="AD112" s="34">
        <v>70.84874884712346</v>
      </c>
      <c r="AE112" s="18">
        <v>50000</v>
      </c>
      <c r="AF112" s="17">
        <f>ROUND(IF($AD112&gt;79,44-(($AD112-79)*(14/4)),IF($AD112&gt;76,67-(($AD112-76)*(23/3)),IF(110-(($AD112-70.4)*(43/5.6))&gt;119,119,110-(($AD112-70.4)*(43/5.6)))))*0.93,0)</f>
        <v>99</v>
      </c>
      <c r="AG112" s="17">
        <f>ROUND(IF($AD112&gt;79,37-(($AD112-79)*(9/4)),IF($AD112&gt;76,54-(($AD112-76)*(17/3)),IF(93-(($AD112-70.4)*(39/5.6))&gt;100,100,93-(($AD112-70.4)*(39/5.6)))))*0.93,0)</f>
        <v>84</v>
      </c>
      <c r="AH112" s="17">
        <f>ROUND(IF($AD112&gt;79,32-(($AD112-79)*(8/4)),IF($AD112&gt;76,48-(($AD112-76)*(16/3)),IF(86-(($AD112-70.4)*(38/5.6))&gt;95,95,86-(($AD112-70.4)*(38/5.6)))))*0.93,0)</f>
        <v>77</v>
      </c>
      <c r="AJ112" s="5" t="s">
        <v>3917</v>
      </c>
      <c r="AK112" s="5" t="s">
        <v>3917</v>
      </c>
      <c r="AL112" s="5">
        <v>189</v>
      </c>
      <c r="AM112" s="5">
        <v>78</v>
      </c>
    </row>
    <row r="113" spans="1:39" x14ac:dyDescent="0.3">
      <c r="A113" s="15">
        <v>112</v>
      </c>
      <c r="B113" s="8" t="s">
        <v>3374</v>
      </c>
      <c r="C113" s="9" t="s">
        <v>2966</v>
      </c>
      <c r="D113" s="21">
        <v>76</v>
      </c>
      <c r="E113" s="21">
        <v>65</v>
      </c>
      <c r="F113" s="21">
        <v>68</v>
      </c>
      <c r="G113" s="21">
        <v>70</v>
      </c>
      <c r="H113" s="21">
        <v>61</v>
      </c>
      <c r="I113" s="21">
        <v>74</v>
      </c>
      <c r="J113" s="21">
        <v>78</v>
      </c>
      <c r="K113" s="21">
        <v>69</v>
      </c>
      <c r="L113" s="21">
        <v>67</v>
      </c>
      <c r="M113" s="21">
        <v>72</v>
      </c>
      <c r="N113" s="21">
        <v>78</v>
      </c>
      <c r="O113" s="21">
        <v>73</v>
      </c>
      <c r="P113" s="21">
        <v>76</v>
      </c>
      <c r="Q113" s="21">
        <v>67</v>
      </c>
      <c r="R113" s="33" t="s">
        <v>2288</v>
      </c>
      <c r="S113" s="3" t="s">
        <v>2288</v>
      </c>
      <c r="T113" s="10" t="s">
        <v>4130</v>
      </c>
      <c r="U113" s="2" t="s">
        <v>599</v>
      </c>
      <c r="V113" s="4" t="s">
        <v>819</v>
      </c>
      <c r="W113" s="11">
        <v>4</v>
      </c>
      <c r="X113" s="11">
        <v>100</v>
      </c>
      <c r="Y113" s="16">
        <v>29</v>
      </c>
      <c r="Z113" s="16">
        <v>5</v>
      </c>
      <c r="AA113" s="16">
        <v>1997</v>
      </c>
      <c r="AB113" s="1">
        <f>2026-AA113</f>
        <v>29</v>
      </c>
      <c r="AC113" s="5">
        <v>4</v>
      </c>
      <c r="AD113" s="34">
        <v>73.68880603807392</v>
      </c>
      <c r="AE113" s="18">
        <v>60000</v>
      </c>
      <c r="AF113" s="17">
        <f>ROUND(IF($AD113&gt;79,44-(($AD113-79)*(14/4)),IF($AD113&gt;76,67-(($AD113-76)*(23/3)),IF(110-(($AD113-70.4)*(43/5.6))&gt;119,119,110-(($AD113-70.4)*(43/5.6)))))*0.93,0)</f>
        <v>79</v>
      </c>
      <c r="AG113" s="17">
        <f>ROUND(IF($AD113&gt;79,37-(($AD113-79)*(9/4)),IF($AD113&gt;76,54-(($AD113-76)*(17/3)),IF(93-(($AD113-70.4)*(39/5.6))&gt;100,100,93-(($AD113-70.4)*(39/5.6)))))*0.93,0)</f>
        <v>65</v>
      </c>
      <c r="AH113" s="17">
        <f>ROUND(IF($AD113&gt;79,32-(($AD113-79)*(8/4)),IF($AD113&gt;76,48-(($AD113-76)*(16/3)),IF(86-(($AD113-70.4)*(38/5.6))&gt;95,95,86-(($AD113-70.4)*(38/5.6)))))*0.93,0)</f>
        <v>59</v>
      </c>
      <c r="AL113" s="5">
        <v>177</v>
      </c>
      <c r="AM113" s="5">
        <v>70</v>
      </c>
    </row>
    <row r="114" spans="1:39" x14ac:dyDescent="0.3">
      <c r="A114" s="15">
        <v>113</v>
      </c>
      <c r="B114" s="8" t="s">
        <v>2121</v>
      </c>
      <c r="C114" s="9" t="s">
        <v>1158</v>
      </c>
      <c r="D114" s="21">
        <v>70</v>
      </c>
      <c r="E114" s="21">
        <v>61</v>
      </c>
      <c r="F114" s="21">
        <v>64</v>
      </c>
      <c r="G114" s="21">
        <v>66</v>
      </c>
      <c r="H114" s="21">
        <v>61</v>
      </c>
      <c r="I114" s="21">
        <v>65</v>
      </c>
      <c r="J114" s="21">
        <v>71</v>
      </c>
      <c r="K114" s="21">
        <v>75</v>
      </c>
      <c r="L114" s="21">
        <v>62</v>
      </c>
      <c r="M114" s="21">
        <v>75</v>
      </c>
      <c r="N114" s="21">
        <v>77</v>
      </c>
      <c r="O114" s="21">
        <v>63</v>
      </c>
      <c r="P114" s="21">
        <v>65</v>
      </c>
      <c r="Q114" s="21">
        <v>62</v>
      </c>
      <c r="R114" s="33" t="s">
        <v>4319</v>
      </c>
      <c r="S114" s="3" t="s">
        <v>4319</v>
      </c>
      <c r="T114" s="10" t="s">
        <v>4132</v>
      </c>
      <c r="U114" s="2" t="s">
        <v>593</v>
      </c>
      <c r="V114" s="4" t="s">
        <v>818</v>
      </c>
      <c r="W114" s="11">
        <v>4</v>
      </c>
      <c r="X114" s="11">
        <v>100</v>
      </c>
      <c r="Y114" s="16">
        <v>4</v>
      </c>
      <c r="Z114" s="16">
        <v>11</v>
      </c>
      <c r="AA114" s="16">
        <v>1994</v>
      </c>
      <c r="AB114" s="1">
        <f>2026-AA114</f>
        <v>32</v>
      </c>
      <c r="AC114" s="5">
        <v>5</v>
      </c>
      <c r="AD114" s="34">
        <v>72.693624059923053</v>
      </c>
      <c r="AE114" s="18">
        <v>50000</v>
      </c>
      <c r="AF114" s="17">
        <f>ROUND(IF($AD114&gt;79,44-(($AD114-79)*(14/4)),IF($AD114&gt;76,67-(($AD114-76)*(23/3)),IF(110-(($AD114-70.4)*(43/5.6))&gt;119,119,110-(($AD114-70.4)*(43/5.6)))))*0.93,0)</f>
        <v>86</v>
      </c>
      <c r="AG114" s="17">
        <f>ROUND(IF($AD114&gt;79,37-(($AD114-79)*(9/4)),IF($AD114&gt;76,54-(($AD114-76)*(17/3)),IF(93-(($AD114-70.4)*(39/5.6))&gt;100,100,93-(($AD114-70.4)*(39/5.6)))))*0.93,0)</f>
        <v>72</v>
      </c>
      <c r="AH114" s="17">
        <f>ROUND(IF($AD114&gt;79,32-(($AD114-79)*(8/4)),IF($AD114&gt;76,48-(($AD114-76)*(16/3)),IF(86-(($AD114-70.4)*(38/5.6))&gt;95,95,86-(($AD114-70.4)*(38/5.6)))))*0.93,0)</f>
        <v>66</v>
      </c>
      <c r="AL114" s="5">
        <v>183</v>
      </c>
      <c r="AM114" s="5">
        <v>70</v>
      </c>
    </row>
    <row r="115" spans="1:39" x14ac:dyDescent="0.3">
      <c r="A115" s="15">
        <v>114</v>
      </c>
      <c r="B115" s="8" t="s">
        <v>3375</v>
      </c>
      <c r="C115" s="9" t="s">
        <v>3376</v>
      </c>
      <c r="D115" s="21">
        <v>73</v>
      </c>
      <c r="E115" s="21">
        <v>65</v>
      </c>
      <c r="F115" s="21">
        <v>67</v>
      </c>
      <c r="G115" s="21">
        <v>69</v>
      </c>
      <c r="H115" s="21">
        <v>73</v>
      </c>
      <c r="I115" s="21">
        <v>75</v>
      </c>
      <c r="J115" s="21">
        <v>73</v>
      </c>
      <c r="K115" s="21">
        <v>73</v>
      </c>
      <c r="L115" s="21">
        <v>75</v>
      </c>
      <c r="M115" s="21">
        <v>66</v>
      </c>
      <c r="N115" s="21">
        <v>69</v>
      </c>
      <c r="O115" s="21">
        <v>63</v>
      </c>
      <c r="P115" s="21">
        <v>74</v>
      </c>
      <c r="Q115" s="21">
        <v>73</v>
      </c>
      <c r="R115" s="33" t="s">
        <v>2062</v>
      </c>
      <c r="S115" s="3" t="s">
        <v>2062</v>
      </c>
      <c r="T115" s="10" t="s">
        <v>4131</v>
      </c>
      <c r="U115" s="2" t="s">
        <v>545</v>
      </c>
      <c r="V115" s="4" t="s">
        <v>819</v>
      </c>
      <c r="W115" s="11">
        <v>4</v>
      </c>
      <c r="X115" s="11">
        <v>100</v>
      </c>
      <c r="Y115" s="16">
        <v>24</v>
      </c>
      <c r="Z115" s="16">
        <v>4</v>
      </c>
      <c r="AA115" s="16">
        <v>1999</v>
      </c>
      <c r="AB115" s="1">
        <f>2026-AA115</f>
        <v>27</v>
      </c>
      <c r="AC115" s="5">
        <v>4</v>
      </c>
      <c r="AD115" s="34">
        <v>73.588762900536892</v>
      </c>
      <c r="AE115" s="18">
        <v>60000</v>
      </c>
      <c r="AF115" s="17">
        <f>ROUND(IF($AD115&gt;79,44-(($AD115-79)*(14/4)),IF($AD115&gt;76,67-(($AD115-76)*(23/3)),IF(110-(($AD115-70.4)*(43/5.6))&gt;119,119,110-(($AD115-70.4)*(43/5.6)))))*0.93,0)</f>
        <v>80</v>
      </c>
      <c r="AG115" s="17">
        <f>ROUND(IF($AD115&gt;79,37-(($AD115-79)*(9/4)),IF($AD115&gt;76,54-(($AD115-76)*(17/3)),IF(93-(($AD115-70.4)*(39/5.6))&gt;100,100,93-(($AD115-70.4)*(39/5.6)))))*0.93,0)</f>
        <v>66</v>
      </c>
      <c r="AH115" s="17">
        <f>ROUND(IF($AD115&gt;79,32-(($AD115-79)*(8/4)),IF($AD115&gt;76,48-(($AD115-76)*(16/3)),IF(86-(($AD115-70.4)*(38/5.6))&gt;95,95,86-(($AD115-70.4)*(38/5.6)))))*0.93,0)</f>
        <v>60</v>
      </c>
      <c r="AL115" s="5">
        <v>177</v>
      </c>
      <c r="AM115" s="5">
        <v>69</v>
      </c>
    </row>
    <row r="116" spans="1:39" x14ac:dyDescent="0.3">
      <c r="A116" s="15">
        <v>115</v>
      </c>
      <c r="B116" s="8" t="s">
        <v>2394</v>
      </c>
      <c r="C116" s="9" t="s">
        <v>195</v>
      </c>
      <c r="D116" s="21">
        <v>73</v>
      </c>
      <c r="E116" s="21">
        <v>62</v>
      </c>
      <c r="F116" s="21">
        <v>66</v>
      </c>
      <c r="G116" s="21">
        <v>69</v>
      </c>
      <c r="H116" s="21">
        <v>60</v>
      </c>
      <c r="I116" s="21">
        <v>75</v>
      </c>
      <c r="J116" s="21">
        <v>74</v>
      </c>
      <c r="K116" s="21">
        <v>83</v>
      </c>
      <c r="L116" s="21">
        <v>66</v>
      </c>
      <c r="M116" s="21">
        <v>78</v>
      </c>
      <c r="N116" s="21">
        <v>77</v>
      </c>
      <c r="O116" s="21">
        <v>62</v>
      </c>
      <c r="P116" s="21">
        <v>66</v>
      </c>
      <c r="Q116" s="21">
        <v>66</v>
      </c>
      <c r="R116" s="33" t="s">
        <v>3910</v>
      </c>
      <c r="S116" s="3" t="s">
        <v>3910</v>
      </c>
      <c r="T116" s="10" t="s">
        <v>4130</v>
      </c>
      <c r="U116" s="2" t="s">
        <v>597</v>
      </c>
      <c r="V116" s="4" t="s">
        <v>819</v>
      </c>
      <c r="W116" s="11">
        <v>4</v>
      </c>
      <c r="X116" s="11">
        <v>100</v>
      </c>
      <c r="Y116" s="16">
        <v>16</v>
      </c>
      <c r="Z116" s="16">
        <v>11</v>
      </c>
      <c r="AA116" s="16">
        <v>1995</v>
      </c>
      <c r="AB116" s="1">
        <f>2026-AA116</f>
        <v>31</v>
      </c>
      <c r="AC116" s="5">
        <v>4</v>
      </c>
      <c r="AD116" s="34">
        <v>75.102723627845862</v>
      </c>
      <c r="AE116" s="18">
        <v>100000</v>
      </c>
      <c r="AF116" s="17">
        <f>ROUND(IF($AD116&gt;79,44-(($AD116-79)*(14/4)),IF($AD116&gt;76,67-(($AD116-76)*(23/3)),IF(110-(($AD116-70.4)*(43/5.6))&gt;119,119,110-(($AD116-70.4)*(43/5.6)))))*0.93,0)</f>
        <v>69</v>
      </c>
      <c r="AG116" s="17">
        <f>ROUND(IF($AD116&gt;79,37-(($AD116-79)*(9/4)),IF($AD116&gt;76,54-(($AD116-76)*(17/3)),IF(93-(($AD116-70.4)*(39/5.6))&gt;100,100,93-(($AD116-70.4)*(39/5.6)))))*0.93,0)</f>
        <v>56</v>
      </c>
      <c r="AH116" s="17">
        <f>ROUND(IF($AD116&gt;79,32-(($AD116-79)*(8/4)),IF($AD116&gt;76,48-(($AD116-76)*(16/3)),IF(86-(($AD116-70.4)*(38/5.6))&gt;95,95,86-(($AD116-70.4)*(38/5.6)))))*0.93,0)</f>
        <v>50</v>
      </c>
      <c r="AI116" s="5" t="s">
        <v>3917</v>
      </c>
      <c r="AL116" s="5">
        <v>176</v>
      </c>
      <c r="AM116" s="5">
        <v>70</v>
      </c>
    </row>
    <row r="117" spans="1:39" x14ac:dyDescent="0.3">
      <c r="A117" s="15">
        <v>116</v>
      </c>
      <c r="B117" s="8" t="s">
        <v>695</v>
      </c>
      <c r="C117" s="9" t="s">
        <v>403</v>
      </c>
      <c r="D117" s="21">
        <v>58</v>
      </c>
      <c r="E117" s="21">
        <v>63</v>
      </c>
      <c r="F117" s="21">
        <v>64</v>
      </c>
      <c r="G117" s="21">
        <v>64</v>
      </c>
      <c r="H117" s="21">
        <v>54</v>
      </c>
      <c r="I117" s="21">
        <v>55</v>
      </c>
      <c r="J117" s="21">
        <v>56</v>
      </c>
      <c r="K117" s="21">
        <v>56</v>
      </c>
      <c r="L117" s="21">
        <v>50</v>
      </c>
      <c r="M117" s="21">
        <v>58</v>
      </c>
      <c r="N117" s="21">
        <v>54</v>
      </c>
      <c r="O117" s="21">
        <v>58</v>
      </c>
      <c r="P117" s="21">
        <v>60</v>
      </c>
      <c r="Q117" s="21">
        <v>54</v>
      </c>
      <c r="R117" s="33" t="s">
        <v>524</v>
      </c>
      <c r="S117" s="3" t="s">
        <v>524</v>
      </c>
      <c r="T117" s="10" t="s">
        <v>4133</v>
      </c>
      <c r="U117" s="2" t="s">
        <v>597</v>
      </c>
      <c r="V117" s="4" t="s">
        <v>819</v>
      </c>
      <c r="W117" s="11">
        <v>4</v>
      </c>
      <c r="X117" s="11">
        <v>100</v>
      </c>
      <c r="Y117" s="16">
        <v>10</v>
      </c>
      <c r="Z117" s="16">
        <v>5</v>
      </c>
      <c r="AA117" s="16">
        <v>1990</v>
      </c>
      <c r="AB117" s="1">
        <f>2026-AA117</f>
        <v>36</v>
      </c>
      <c r="AC117" s="5">
        <v>4</v>
      </c>
      <c r="AD117" s="34">
        <v>62.347679020076249</v>
      </c>
      <c r="AE117" s="18">
        <v>0</v>
      </c>
      <c r="AF117" s="17">
        <f>ROUND(IF($AD117&gt;79,44-(($AD117-79)*(14/4)),IF($AD117&gt;76,67-(($AD117-76)*(23/3)),IF(110-(($AD117-70.4)*(43/5.6))&gt;119,119,110-(($AD117-70.4)*(43/5.6)))))*0.93,0)</f>
        <v>111</v>
      </c>
      <c r="AG117" s="17">
        <f>ROUND(IF($AD117&gt;79,37-(($AD117-79)*(9/4)),IF($AD117&gt;76,54-(($AD117-76)*(17/3)),IF(93-(($AD117-70.4)*(39/5.6))&gt;100,100,93-(($AD117-70.4)*(39/5.6)))))*0.93,0)</f>
        <v>93</v>
      </c>
      <c r="AH117" s="17">
        <f>ROUND(IF($AD117&gt;79,32-(($AD117-79)*(8/4)),IF($AD117&gt;76,48-(($AD117-76)*(16/3)),IF(86-(($AD117-70.4)*(38/5.6))&gt;95,95,86-(($AD117-70.4)*(38/5.6)))))*0.93,0)</f>
        <v>88</v>
      </c>
      <c r="AI117" s="5" t="s">
        <v>3916</v>
      </c>
      <c r="AL117" s="5">
        <v>186</v>
      </c>
      <c r="AM117" s="5">
        <v>66</v>
      </c>
    </row>
    <row r="118" spans="1:39" x14ac:dyDescent="0.3">
      <c r="A118" s="15">
        <v>117</v>
      </c>
      <c r="B118" s="19" t="s">
        <v>4163</v>
      </c>
      <c r="C118" s="20" t="s">
        <v>4164</v>
      </c>
      <c r="D118" s="21">
        <v>69</v>
      </c>
      <c r="E118" s="21">
        <v>57</v>
      </c>
      <c r="F118" s="21">
        <v>59</v>
      </c>
      <c r="G118" s="21">
        <v>61</v>
      </c>
      <c r="H118" s="21">
        <v>57</v>
      </c>
      <c r="I118" s="21">
        <v>69</v>
      </c>
      <c r="J118" s="21">
        <v>68</v>
      </c>
      <c r="K118" s="21">
        <v>66</v>
      </c>
      <c r="L118" s="21">
        <v>59</v>
      </c>
      <c r="M118" s="21">
        <v>71</v>
      </c>
      <c r="N118" s="21">
        <v>70</v>
      </c>
      <c r="O118" s="21">
        <v>70</v>
      </c>
      <c r="P118" s="21">
        <v>57</v>
      </c>
      <c r="Q118" s="21">
        <v>62</v>
      </c>
      <c r="R118" s="33" t="s">
        <v>524</v>
      </c>
      <c r="S118" s="27" t="s">
        <v>3933</v>
      </c>
      <c r="T118" s="10" t="s">
        <v>4133</v>
      </c>
      <c r="U118" s="28" t="s">
        <v>601</v>
      </c>
      <c r="V118" s="22" t="s">
        <v>819</v>
      </c>
      <c r="W118" s="23">
        <v>1</v>
      </c>
      <c r="X118" s="23">
        <v>0</v>
      </c>
      <c r="Y118" s="39">
        <v>30</v>
      </c>
      <c r="Z118" s="40">
        <v>6</v>
      </c>
      <c r="AA118" s="16">
        <v>2003</v>
      </c>
      <c r="AB118" s="1">
        <f>2026-AA118</f>
        <v>23</v>
      </c>
      <c r="AC118" s="30">
        <v>4</v>
      </c>
      <c r="AD118" s="41">
        <v>68.546802932411936</v>
      </c>
      <c r="AE118" s="18">
        <v>50000</v>
      </c>
      <c r="AF118" s="31">
        <v>111</v>
      </c>
      <c r="AG118" s="31">
        <v>93</v>
      </c>
      <c r="AH118" s="31">
        <v>88</v>
      </c>
      <c r="AI118" s="32"/>
      <c r="AJ118" s="5" t="s">
        <v>3917</v>
      </c>
      <c r="AK118" s="5" t="s">
        <v>3917</v>
      </c>
      <c r="AL118" s="35">
        <v>173</v>
      </c>
      <c r="AM118" s="35">
        <v>67</v>
      </c>
    </row>
    <row r="119" spans="1:39" x14ac:dyDescent="0.3">
      <c r="A119" s="15">
        <v>118</v>
      </c>
      <c r="B119" s="8" t="s">
        <v>89</v>
      </c>
      <c r="C119" s="9" t="s">
        <v>313</v>
      </c>
      <c r="D119" s="21">
        <v>66</v>
      </c>
      <c r="E119" s="21">
        <v>78</v>
      </c>
      <c r="F119" s="21">
        <v>74</v>
      </c>
      <c r="G119" s="21">
        <v>70</v>
      </c>
      <c r="H119" s="21">
        <v>76</v>
      </c>
      <c r="I119" s="21">
        <v>67</v>
      </c>
      <c r="J119" s="21">
        <v>64</v>
      </c>
      <c r="K119" s="21">
        <v>66</v>
      </c>
      <c r="L119" s="21">
        <v>51</v>
      </c>
      <c r="M119" s="21">
        <v>65</v>
      </c>
      <c r="N119" s="21">
        <v>65</v>
      </c>
      <c r="O119" s="21">
        <v>61</v>
      </c>
      <c r="P119" s="21">
        <v>64</v>
      </c>
      <c r="Q119" s="21">
        <v>76</v>
      </c>
      <c r="R119" s="33" t="s">
        <v>3909</v>
      </c>
      <c r="S119" s="3" t="s">
        <v>3909</v>
      </c>
      <c r="T119" s="10" t="s">
        <v>4130</v>
      </c>
      <c r="U119" s="2" t="s">
        <v>596</v>
      </c>
      <c r="V119" s="4" t="s">
        <v>822</v>
      </c>
      <c r="W119" s="11">
        <v>4</v>
      </c>
      <c r="X119" s="11">
        <v>100</v>
      </c>
      <c r="Y119" s="16">
        <v>27</v>
      </c>
      <c r="Z119" s="16">
        <v>6</v>
      </c>
      <c r="AA119" s="16">
        <v>1990</v>
      </c>
      <c r="AB119" s="1">
        <f>2026-AA119</f>
        <v>36</v>
      </c>
      <c r="AC119" s="5">
        <v>7</v>
      </c>
      <c r="AD119" s="34">
        <v>74.10386886308865</v>
      </c>
      <c r="AE119" s="18">
        <v>500000</v>
      </c>
      <c r="AF119" s="17">
        <f>ROUND(IF($AD119&gt;79,44-(($AD119-79)*(14/4)),IF($AD119&gt;76,67-(($AD119-76)*(23/3)),IF(110-(($AD119-70.4)*(43/5.6))&gt;119,119,110-(($AD119-70.4)*(43/5.6)))))*0.93,0)</f>
        <v>76</v>
      </c>
      <c r="AG119" s="17">
        <f>ROUND(IF($AD119&gt;79,37-(($AD119-79)*(9/4)),IF($AD119&gt;76,54-(($AD119-76)*(17/3)),IF(93-(($AD119-70.4)*(39/5.6))&gt;100,100,93-(($AD119-70.4)*(39/5.6)))))*0.93,0)</f>
        <v>63</v>
      </c>
      <c r="AH119" s="17">
        <f>ROUND(IF($AD119&gt;79,32-(($AD119-79)*(8/4)),IF($AD119&gt;76,48-(($AD119-76)*(16/3)),IF(86-(($AD119-70.4)*(38/5.6))&gt;95,95,86-(($AD119-70.4)*(38/5.6)))))*0.93,0)</f>
        <v>57</v>
      </c>
      <c r="AL119" s="5">
        <v>197</v>
      </c>
      <c r="AM119" s="5">
        <v>82</v>
      </c>
    </row>
    <row r="120" spans="1:39" x14ac:dyDescent="0.3">
      <c r="A120" s="15">
        <v>119</v>
      </c>
      <c r="B120" s="8" t="s">
        <v>3843</v>
      </c>
      <c r="C120" s="9" t="s">
        <v>3844</v>
      </c>
      <c r="D120" s="21">
        <v>73</v>
      </c>
      <c r="E120" s="21">
        <v>60</v>
      </c>
      <c r="F120" s="21">
        <v>61</v>
      </c>
      <c r="G120" s="21">
        <v>62</v>
      </c>
      <c r="H120" s="21">
        <v>59</v>
      </c>
      <c r="I120" s="21">
        <v>70</v>
      </c>
      <c r="J120" s="21">
        <v>73</v>
      </c>
      <c r="K120" s="21">
        <v>68</v>
      </c>
      <c r="L120" s="21">
        <v>73</v>
      </c>
      <c r="M120" s="21">
        <v>72</v>
      </c>
      <c r="N120" s="21">
        <v>71</v>
      </c>
      <c r="O120" s="21">
        <v>67</v>
      </c>
      <c r="P120" s="21">
        <v>69</v>
      </c>
      <c r="Q120" s="21">
        <v>64</v>
      </c>
      <c r="R120" s="33" t="s">
        <v>524</v>
      </c>
      <c r="S120" s="3" t="s">
        <v>924</v>
      </c>
      <c r="T120" s="10" t="s">
        <v>4133</v>
      </c>
      <c r="U120" s="2" t="s">
        <v>588</v>
      </c>
      <c r="V120" s="4" t="s">
        <v>819</v>
      </c>
      <c r="W120" s="11">
        <v>4</v>
      </c>
      <c r="X120" s="11">
        <v>13</v>
      </c>
      <c r="Y120" s="16">
        <v>17</v>
      </c>
      <c r="Z120" s="16">
        <v>6</v>
      </c>
      <c r="AA120" s="16">
        <v>2001</v>
      </c>
      <c r="AB120" s="1">
        <f>2026-AA120</f>
        <v>25</v>
      </c>
      <c r="AC120" s="5">
        <v>6</v>
      </c>
      <c r="AD120" s="34">
        <v>72.263862244460498</v>
      </c>
      <c r="AE120" s="18">
        <v>50000</v>
      </c>
      <c r="AF120" s="17">
        <f>ROUND(IF($AD120&gt;79,44-(($AD120-79)*(14/4)),IF($AD120&gt;76,67-(($AD120-76)*(23/3)),IF(110-(($AD120-70.4)*(43/5.6))&gt;119,119,110-(($AD120-70.4)*(43/5.6)))))*0.93,0)</f>
        <v>89</v>
      </c>
      <c r="AG120" s="17">
        <f>ROUND(IF($AD120&gt;79,37-(($AD120-79)*(9/4)),IF($AD120&gt;76,54-(($AD120-76)*(17/3)),IF(93-(($AD120-70.4)*(39/5.6))&gt;100,100,93-(($AD120-70.4)*(39/5.6)))))*0.93,0)</f>
        <v>74</v>
      </c>
      <c r="AH120" s="17">
        <f>ROUND(IF($AD120&gt;79,32-(($AD120-79)*(8/4)),IF($AD120&gt;76,48-(($AD120-76)*(16/3)),IF(86-(($AD120-70.4)*(38/5.6))&gt;95,95,86-(($AD120-70.4)*(38/5.6)))))*0.93,0)</f>
        <v>68</v>
      </c>
      <c r="AL120" s="5">
        <v>186</v>
      </c>
      <c r="AM120" s="5">
        <v>68</v>
      </c>
    </row>
    <row r="121" spans="1:39" x14ac:dyDescent="0.3">
      <c r="A121" s="15">
        <v>120</v>
      </c>
      <c r="B121" s="8" t="s">
        <v>2337</v>
      </c>
      <c r="C121" s="9" t="s">
        <v>176</v>
      </c>
      <c r="D121" s="21">
        <v>74</v>
      </c>
      <c r="E121" s="21">
        <v>59</v>
      </c>
      <c r="F121" s="21">
        <v>63</v>
      </c>
      <c r="G121" s="21">
        <v>67</v>
      </c>
      <c r="H121" s="21">
        <v>59</v>
      </c>
      <c r="I121" s="21">
        <v>75</v>
      </c>
      <c r="J121" s="21">
        <v>73</v>
      </c>
      <c r="K121" s="21">
        <v>81</v>
      </c>
      <c r="L121" s="21">
        <v>73</v>
      </c>
      <c r="M121" s="21">
        <v>80</v>
      </c>
      <c r="N121" s="21">
        <v>80</v>
      </c>
      <c r="O121" s="21">
        <v>67</v>
      </c>
      <c r="P121" s="21">
        <v>68</v>
      </c>
      <c r="Q121" s="21">
        <v>69</v>
      </c>
      <c r="R121" s="33" t="s">
        <v>4504</v>
      </c>
      <c r="S121" s="33" t="s">
        <v>4504</v>
      </c>
      <c r="T121" s="10" t="s">
        <v>4131</v>
      </c>
      <c r="U121" s="2" t="s">
        <v>597</v>
      </c>
      <c r="V121" s="4" t="s">
        <v>819</v>
      </c>
      <c r="W121" s="11">
        <v>4</v>
      </c>
      <c r="X121" s="11">
        <v>100</v>
      </c>
      <c r="Y121" s="16">
        <v>31</v>
      </c>
      <c r="Z121" s="16">
        <v>8</v>
      </c>
      <c r="AA121" s="16">
        <v>1996</v>
      </c>
      <c r="AB121" s="1">
        <f>2026-AA121</f>
        <v>30</v>
      </c>
      <c r="AC121" s="5">
        <v>6</v>
      </c>
      <c r="AD121" s="34">
        <v>77.258861651035133</v>
      </c>
      <c r="AE121" s="18">
        <v>280000</v>
      </c>
      <c r="AF121" s="17">
        <f>ROUND(IF($AD121&gt;79,44-(($AD121-79)*(14/4)),IF($AD121&gt;76,67-(($AD121-76)*(23/3)),IF(110-(($AD121-70.4)*(43/5.6))&gt;119,119,110-(($AD121-70.4)*(43/5.6)))))*0.93,0)</f>
        <v>53</v>
      </c>
      <c r="AG121" s="17">
        <f>ROUND(IF($AD121&gt;79,37-(($AD121-79)*(9/4)),IF($AD121&gt;76,54-(($AD121-76)*(17/3)),IF(93-(($AD121-70.4)*(39/5.6))&gt;100,100,93-(($AD121-70.4)*(39/5.6)))))*0.93,0)</f>
        <v>44</v>
      </c>
      <c r="AH121" s="17">
        <f>ROUND(IF($AD121&gt;79,32-(($AD121-79)*(8/4)),IF($AD121&gt;76,48-(($AD121-76)*(16/3)),IF(86-(($AD121-70.4)*(38/5.6))&gt;95,95,86-(($AD121-70.4)*(38/5.6)))))*0.93,0)</f>
        <v>38</v>
      </c>
      <c r="AI121" s="5" t="s">
        <v>3917</v>
      </c>
      <c r="AL121" s="5">
        <v>181</v>
      </c>
      <c r="AM121" s="5">
        <v>78</v>
      </c>
    </row>
    <row r="122" spans="1:39" x14ac:dyDescent="0.3">
      <c r="A122" s="15">
        <v>121</v>
      </c>
      <c r="B122" s="8" t="s">
        <v>3377</v>
      </c>
      <c r="C122" s="9" t="s">
        <v>367</v>
      </c>
      <c r="D122" s="21">
        <v>72</v>
      </c>
      <c r="E122" s="21">
        <v>68</v>
      </c>
      <c r="F122" s="21">
        <v>69</v>
      </c>
      <c r="G122" s="21">
        <v>69</v>
      </c>
      <c r="H122" s="21">
        <v>77</v>
      </c>
      <c r="I122" s="21">
        <v>68</v>
      </c>
      <c r="J122" s="21">
        <v>74</v>
      </c>
      <c r="K122" s="21">
        <v>71</v>
      </c>
      <c r="L122" s="21">
        <v>58</v>
      </c>
      <c r="M122" s="21">
        <v>60</v>
      </c>
      <c r="N122" s="21">
        <v>60</v>
      </c>
      <c r="O122" s="21">
        <v>63</v>
      </c>
      <c r="P122" s="21">
        <v>64</v>
      </c>
      <c r="Q122" s="21">
        <v>75</v>
      </c>
      <c r="R122" s="33" t="s">
        <v>524</v>
      </c>
      <c r="S122" s="3" t="s">
        <v>924</v>
      </c>
      <c r="T122" s="10" t="s">
        <v>4133</v>
      </c>
      <c r="U122" s="2" t="s">
        <v>595</v>
      </c>
      <c r="V122" s="4" t="s">
        <v>819</v>
      </c>
      <c r="W122" s="11">
        <v>4</v>
      </c>
      <c r="X122" s="11">
        <v>100</v>
      </c>
      <c r="Y122" s="16">
        <v>27</v>
      </c>
      <c r="Z122" s="16">
        <v>1</v>
      </c>
      <c r="AA122" s="16">
        <v>1998</v>
      </c>
      <c r="AB122" s="1">
        <f>2026-AA122</f>
        <v>28</v>
      </c>
      <c r="AC122" s="5">
        <v>4</v>
      </c>
      <c r="AD122" s="34">
        <v>73.862300498235442</v>
      </c>
      <c r="AE122" s="18">
        <v>50000</v>
      </c>
      <c r="AF122" s="17">
        <f>ROUND(IF($AD122&gt;79,44-(($AD122-79)*(14/4)),IF($AD122&gt;76,67-(($AD122-76)*(23/3)),IF(110-(($AD122-70.4)*(43/5.6))&gt;119,119,110-(($AD122-70.4)*(43/5.6)))))*0.93,0)</f>
        <v>78</v>
      </c>
      <c r="AG122" s="17">
        <f>ROUND(IF($AD122&gt;79,37-(($AD122-79)*(9/4)),IF($AD122&gt;76,54-(($AD122-76)*(17/3)),IF(93-(($AD122-70.4)*(39/5.6))&gt;100,100,93-(($AD122-70.4)*(39/5.6)))))*0.93,0)</f>
        <v>64</v>
      </c>
      <c r="AH122" s="17">
        <f>ROUND(IF($AD122&gt;79,32-(($AD122-79)*(8/4)),IF($AD122&gt;76,48-(($AD122-76)*(16/3)),IF(86-(($AD122-70.4)*(38/5.6))&gt;95,95,86-(($AD122-70.4)*(38/5.6)))))*0.93,0)</f>
        <v>58</v>
      </c>
      <c r="AI122" s="5" t="s">
        <v>3917</v>
      </c>
      <c r="AL122" s="5">
        <v>187</v>
      </c>
      <c r="AM122" s="5">
        <v>69</v>
      </c>
    </row>
    <row r="123" spans="1:39" x14ac:dyDescent="0.3">
      <c r="A123" s="15">
        <v>122</v>
      </c>
      <c r="B123" s="8" t="s">
        <v>101</v>
      </c>
      <c r="C123" s="9" t="s">
        <v>1488</v>
      </c>
      <c r="D123" s="21">
        <v>70</v>
      </c>
      <c r="E123" s="21">
        <v>60</v>
      </c>
      <c r="F123" s="21">
        <v>63</v>
      </c>
      <c r="G123" s="21">
        <v>66</v>
      </c>
      <c r="H123" s="21">
        <v>62</v>
      </c>
      <c r="I123" s="21">
        <v>66</v>
      </c>
      <c r="J123" s="21">
        <v>66</v>
      </c>
      <c r="K123" s="21">
        <v>62</v>
      </c>
      <c r="L123" s="21">
        <v>77</v>
      </c>
      <c r="M123" s="21">
        <v>59</v>
      </c>
      <c r="N123" s="21">
        <v>59</v>
      </c>
      <c r="O123" s="21">
        <v>74</v>
      </c>
      <c r="P123" s="21">
        <v>65</v>
      </c>
      <c r="Q123" s="21">
        <v>62</v>
      </c>
      <c r="R123" s="33" t="s">
        <v>2046</v>
      </c>
      <c r="S123" s="3" t="s">
        <v>2046</v>
      </c>
      <c r="T123" s="10" t="s">
        <v>4132</v>
      </c>
      <c r="U123" s="2" t="s">
        <v>554</v>
      </c>
      <c r="V123" s="4" t="s">
        <v>822</v>
      </c>
      <c r="W123" s="11">
        <v>4</v>
      </c>
      <c r="X123" s="11">
        <v>100</v>
      </c>
      <c r="Y123" s="16">
        <v>23</v>
      </c>
      <c r="Z123" s="16">
        <v>9</v>
      </c>
      <c r="AA123" s="16">
        <v>1993</v>
      </c>
      <c r="AB123" s="1">
        <f>2026-AA123</f>
        <v>33</v>
      </c>
      <c r="AC123" s="5">
        <v>4</v>
      </c>
      <c r="AD123" s="34">
        <v>72.191906291372078</v>
      </c>
      <c r="AE123" s="18">
        <v>50000</v>
      </c>
      <c r="AF123" s="17">
        <f>ROUND(IF($AD123&gt;79,44-(($AD123-79)*(14/4)),IF($AD123&gt;76,67-(($AD123-76)*(23/3)),IF(110-(($AD123-70.4)*(43/5.6))&gt;119,119,110-(($AD123-70.4)*(43/5.6)))))*0.93,0)</f>
        <v>90</v>
      </c>
      <c r="AG123" s="17">
        <f>ROUND(IF($AD123&gt;79,37-(($AD123-79)*(9/4)),IF($AD123&gt;76,54-(($AD123-76)*(17/3)),IF(93-(($AD123-70.4)*(39/5.6))&gt;100,100,93-(($AD123-70.4)*(39/5.6)))))*0.93,0)</f>
        <v>75</v>
      </c>
      <c r="AH123" s="17">
        <f>ROUND(IF($AD123&gt;79,32-(($AD123-79)*(8/4)),IF($AD123&gt;76,48-(($AD123-76)*(16/3)),IF(86-(($AD123-70.4)*(38/5.6))&gt;95,95,86-(($AD123-70.4)*(38/5.6)))))*0.93,0)</f>
        <v>69</v>
      </c>
      <c r="AL123" s="5">
        <v>0</v>
      </c>
      <c r="AM123" s="5">
        <v>0</v>
      </c>
    </row>
    <row r="124" spans="1:39" x14ac:dyDescent="0.3">
      <c r="A124" s="15">
        <v>123</v>
      </c>
      <c r="B124" s="19" t="s">
        <v>4165</v>
      </c>
      <c r="C124" s="20" t="s">
        <v>4166</v>
      </c>
      <c r="D124" s="21">
        <v>68</v>
      </c>
      <c r="E124" s="21">
        <v>68</v>
      </c>
      <c r="F124" s="21">
        <v>71</v>
      </c>
      <c r="G124" s="21">
        <v>74</v>
      </c>
      <c r="H124" s="21">
        <v>56</v>
      </c>
      <c r="I124" s="21">
        <v>70</v>
      </c>
      <c r="J124" s="21">
        <v>67</v>
      </c>
      <c r="K124" s="21">
        <v>68</v>
      </c>
      <c r="L124" s="21">
        <v>61</v>
      </c>
      <c r="M124" s="21">
        <v>56</v>
      </c>
      <c r="N124" s="21">
        <v>73</v>
      </c>
      <c r="O124" s="21">
        <v>66</v>
      </c>
      <c r="P124" s="21">
        <v>70</v>
      </c>
      <c r="Q124" s="21">
        <v>57</v>
      </c>
      <c r="R124" s="36" t="s">
        <v>4317</v>
      </c>
      <c r="S124" s="27" t="s">
        <v>4317</v>
      </c>
      <c r="T124" s="10" t="s">
        <v>4132</v>
      </c>
      <c r="U124" s="28" t="s">
        <v>559</v>
      </c>
      <c r="V124" s="22" t="s">
        <v>818</v>
      </c>
      <c r="W124" s="23">
        <v>3</v>
      </c>
      <c r="X124" s="23">
        <v>0</v>
      </c>
      <c r="Y124" s="39">
        <v>12</v>
      </c>
      <c r="Z124" s="40">
        <v>6</v>
      </c>
      <c r="AA124" s="16">
        <v>2003</v>
      </c>
      <c r="AB124" s="1">
        <f>2026-AA124</f>
        <v>23</v>
      </c>
      <c r="AC124" s="30">
        <v>6</v>
      </c>
      <c r="AD124" s="41">
        <v>71.60972427490772</v>
      </c>
      <c r="AE124" s="18">
        <v>65000</v>
      </c>
      <c r="AF124" s="31">
        <v>111</v>
      </c>
      <c r="AG124" s="31">
        <v>93</v>
      </c>
      <c r="AH124" s="31">
        <v>88</v>
      </c>
      <c r="AI124" s="32"/>
      <c r="AJ124" s="5" t="s">
        <v>3917</v>
      </c>
      <c r="AK124" s="5" t="s">
        <v>3917</v>
      </c>
      <c r="AL124" s="35">
        <v>179</v>
      </c>
      <c r="AM124" s="35">
        <v>63</v>
      </c>
    </row>
    <row r="125" spans="1:39" x14ac:dyDescent="0.3">
      <c r="A125" s="15">
        <v>124</v>
      </c>
      <c r="B125" s="19" t="s">
        <v>4167</v>
      </c>
      <c r="C125" s="20" t="s">
        <v>4168</v>
      </c>
      <c r="D125" s="21">
        <v>69</v>
      </c>
      <c r="E125" s="21">
        <v>59</v>
      </c>
      <c r="F125" s="21">
        <v>64</v>
      </c>
      <c r="G125" s="21">
        <v>68</v>
      </c>
      <c r="H125" s="21">
        <v>61</v>
      </c>
      <c r="I125" s="21">
        <v>71</v>
      </c>
      <c r="J125" s="21">
        <v>72</v>
      </c>
      <c r="K125" s="21">
        <v>64</v>
      </c>
      <c r="L125" s="21">
        <v>71</v>
      </c>
      <c r="M125" s="21">
        <v>69</v>
      </c>
      <c r="N125" s="21">
        <v>70</v>
      </c>
      <c r="O125" s="21">
        <v>70</v>
      </c>
      <c r="P125" s="21">
        <v>65</v>
      </c>
      <c r="Q125" s="21">
        <v>67</v>
      </c>
      <c r="R125" s="36" t="s">
        <v>4503</v>
      </c>
      <c r="S125" s="27" t="s">
        <v>4134</v>
      </c>
      <c r="T125" s="10" t="s">
        <v>4131</v>
      </c>
      <c r="U125" s="28" t="s">
        <v>597</v>
      </c>
      <c r="V125" s="22" t="s">
        <v>819</v>
      </c>
      <c r="W125" s="23">
        <v>1</v>
      </c>
      <c r="X125" s="23">
        <v>0</v>
      </c>
      <c r="Y125" s="39">
        <v>27</v>
      </c>
      <c r="Z125" s="40">
        <v>7</v>
      </c>
      <c r="AA125" s="16">
        <v>2003</v>
      </c>
      <c r="AB125" s="1">
        <f>2026-AA125</f>
        <v>23</v>
      </c>
      <c r="AC125" s="30">
        <v>7</v>
      </c>
      <c r="AD125" s="41">
        <v>70.825470424793807</v>
      </c>
      <c r="AE125" s="18">
        <v>1000000</v>
      </c>
      <c r="AF125" s="31">
        <v>99</v>
      </c>
      <c r="AG125" s="31">
        <v>84</v>
      </c>
      <c r="AH125" s="31">
        <v>77</v>
      </c>
      <c r="AI125" s="32"/>
      <c r="AJ125" s="5" t="s">
        <v>3917</v>
      </c>
      <c r="AK125" s="5" t="s">
        <v>3917</v>
      </c>
      <c r="AL125" s="35">
        <v>190</v>
      </c>
      <c r="AM125" s="35"/>
    </row>
    <row r="126" spans="1:39" x14ac:dyDescent="0.3">
      <c r="A126" s="15">
        <v>125</v>
      </c>
      <c r="B126" s="8" t="s">
        <v>699</v>
      </c>
      <c r="C126" s="9" t="s">
        <v>370</v>
      </c>
      <c r="D126" s="21">
        <v>61</v>
      </c>
      <c r="E126" s="21">
        <v>46</v>
      </c>
      <c r="F126" s="21">
        <v>50</v>
      </c>
      <c r="G126" s="21">
        <v>53</v>
      </c>
      <c r="H126" s="21">
        <v>68</v>
      </c>
      <c r="I126" s="21">
        <v>58</v>
      </c>
      <c r="J126" s="21">
        <v>56</v>
      </c>
      <c r="K126" s="21">
        <v>51</v>
      </c>
      <c r="L126" s="21">
        <v>49</v>
      </c>
      <c r="M126" s="21">
        <v>51</v>
      </c>
      <c r="N126" s="21">
        <v>49</v>
      </c>
      <c r="O126" s="21">
        <v>56</v>
      </c>
      <c r="P126" s="21">
        <v>50</v>
      </c>
      <c r="Q126" s="21">
        <v>66</v>
      </c>
      <c r="R126" s="33" t="s">
        <v>524</v>
      </c>
      <c r="S126" s="3" t="s">
        <v>524</v>
      </c>
      <c r="T126" s="10" t="s">
        <v>4133</v>
      </c>
      <c r="U126" s="2" t="s">
        <v>594</v>
      </c>
      <c r="V126" s="4" t="s">
        <v>819</v>
      </c>
      <c r="W126" s="11">
        <v>4</v>
      </c>
      <c r="X126" s="11">
        <v>100</v>
      </c>
      <c r="Y126" s="16">
        <v>7</v>
      </c>
      <c r="Z126" s="16">
        <v>1</v>
      </c>
      <c r="AA126" s="16">
        <v>1990</v>
      </c>
      <c r="AB126" s="1">
        <f>2026-AA126</f>
        <v>36</v>
      </c>
      <c r="AC126" s="5">
        <v>4</v>
      </c>
      <c r="AD126" s="34">
        <v>63.246114661362874</v>
      </c>
      <c r="AE126" s="18">
        <v>0</v>
      </c>
      <c r="AF126" s="17">
        <f>ROUND(IF($AD126&gt;79,44-(($AD126-79)*(14/4)),IF($AD126&gt;76,67-(($AD126-76)*(23/3)),IF(110-(($AD126-70.4)*(43/5.6))&gt;119,119,110-(($AD126-70.4)*(43/5.6)))))*0.93,0)</f>
        <v>111</v>
      </c>
      <c r="AG126" s="17">
        <f>ROUND(IF($AD126&gt;79,37-(($AD126-79)*(9/4)),IF($AD126&gt;76,54-(($AD126-76)*(17/3)),IF(93-(($AD126-70.4)*(39/5.6))&gt;100,100,93-(($AD126-70.4)*(39/5.6)))))*0.93,0)</f>
        <v>93</v>
      </c>
      <c r="AH126" s="17">
        <f>ROUND(IF($AD126&gt;79,32-(($AD126-79)*(8/4)),IF($AD126&gt;76,48-(($AD126-76)*(16/3)),IF(86-(($AD126-70.4)*(38/5.6))&gt;95,95,86-(($AD126-70.4)*(38/5.6)))))*0.93,0)</f>
        <v>88</v>
      </c>
      <c r="AL126" s="5">
        <v>188</v>
      </c>
      <c r="AM126" s="5">
        <v>77</v>
      </c>
    </row>
    <row r="127" spans="1:39" x14ac:dyDescent="0.3">
      <c r="A127" s="15">
        <v>126</v>
      </c>
      <c r="B127" s="19" t="s">
        <v>4169</v>
      </c>
      <c r="C127" s="20" t="s">
        <v>409</v>
      </c>
      <c r="D127" s="21">
        <v>68</v>
      </c>
      <c r="E127" s="21">
        <v>73</v>
      </c>
      <c r="F127" s="21">
        <v>72</v>
      </c>
      <c r="G127" s="21">
        <v>70</v>
      </c>
      <c r="H127" s="21">
        <v>70</v>
      </c>
      <c r="I127" s="21">
        <v>72</v>
      </c>
      <c r="J127" s="21">
        <v>71</v>
      </c>
      <c r="K127" s="21">
        <v>74</v>
      </c>
      <c r="L127" s="21">
        <v>63</v>
      </c>
      <c r="M127" s="21">
        <v>60</v>
      </c>
      <c r="N127" s="21">
        <v>72</v>
      </c>
      <c r="O127" s="21">
        <v>65</v>
      </c>
      <c r="P127" s="21">
        <v>69</v>
      </c>
      <c r="Q127" s="21">
        <v>69</v>
      </c>
      <c r="R127" s="36" t="s">
        <v>4316</v>
      </c>
      <c r="S127" s="27" t="s">
        <v>4316</v>
      </c>
      <c r="T127" s="10" t="s">
        <v>4131</v>
      </c>
      <c r="U127" s="28" t="s">
        <v>581</v>
      </c>
      <c r="V127" s="22" t="s">
        <v>822</v>
      </c>
      <c r="W127" s="23">
        <v>2</v>
      </c>
      <c r="X127" s="23">
        <v>83</v>
      </c>
      <c r="Y127" s="39">
        <v>27</v>
      </c>
      <c r="Z127" s="40">
        <v>11</v>
      </c>
      <c r="AA127" s="16">
        <v>2003</v>
      </c>
      <c r="AB127" s="1">
        <f>2026-AA127</f>
        <v>23</v>
      </c>
      <c r="AC127" s="30">
        <v>7</v>
      </c>
      <c r="AD127" s="41">
        <v>72.208562338201176</v>
      </c>
      <c r="AE127" s="18">
        <v>950000</v>
      </c>
      <c r="AF127" s="31">
        <v>100</v>
      </c>
      <c r="AG127" s="31">
        <v>84</v>
      </c>
      <c r="AH127" s="31">
        <v>78</v>
      </c>
      <c r="AI127" s="32"/>
      <c r="AJ127" s="5" t="s">
        <v>3917</v>
      </c>
      <c r="AK127" s="5" t="s">
        <v>3917</v>
      </c>
      <c r="AL127" s="35">
        <v>180</v>
      </c>
      <c r="AM127" s="35">
        <v>64</v>
      </c>
    </row>
    <row r="128" spans="1:39" x14ac:dyDescent="0.3">
      <c r="A128" s="15">
        <v>127</v>
      </c>
      <c r="B128" s="19" t="s">
        <v>4170</v>
      </c>
      <c r="C128" s="20" t="s">
        <v>10</v>
      </c>
      <c r="D128" s="21">
        <v>66</v>
      </c>
      <c r="E128" s="21">
        <v>72</v>
      </c>
      <c r="F128" s="21">
        <v>71</v>
      </c>
      <c r="G128" s="21">
        <v>69</v>
      </c>
      <c r="H128" s="21">
        <v>59</v>
      </c>
      <c r="I128" s="21">
        <v>70</v>
      </c>
      <c r="J128" s="21">
        <v>72</v>
      </c>
      <c r="K128" s="21">
        <v>69</v>
      </c>
      <c r="L128" s="21">
        <v>57</v>
      </c>
      <c r="M128" s="21">
        <v>69</v>
      </c>
      <c r="N128" s="21">
        <v>71</v>
      </c>
      <c r="O128" s="21">
        <v>67</v>
      </c>
      <c r="P128" s="21">
        <v>65</v>
      </c>
      <c r="Q128" s="21">
        <v>58</v>
      </c>
      <c r="R128" s="36" t="s">
        <v>3341</v>
      </c>
      <c r="S128" s="27" t="s">
        <v>1997</v>
      </c>
      <c r="T128" s="10" t="s">
        <v>4132</v>
      </c>
      <c r="U128" s="28" t="s">
        <v>587</v>
      </c>
      <c r="V128" s="22" t="s">
        <v>819</v>
      </c>
      <c r="W128" s="23">
        <v>3</v>
      </c>
      <c r="X128" s="23">
        <v>14</v>
      </c>
      <c r="Y128" s="39">
        <v>6</v>
      </c>
      <c r="Z128" s="40">
        <v>11</v>
      </c>
      <c r="AA128" s="16">
        <v>2003</v>
      </c>
      <c r="AB128" s="1">
        <f>2026-AA128</f>
        <v>23</v>
      </c>
      <c r="AC128" s="30">
        <v>4</v>
      </c>
      <c r="AD128" s="41">
        <v>71.12448526480533</v>
      </c>
      <c r="AE128" s="18">
        <v>50000</v>
      </c>
      <c r="AF128" s="31">
        <v>111</v>
      </c>
      <c r="AG128" s="31">
        <v>93</v>
      </c>
      <c r="AH128" s="31">
        <v>88</v>
      </c>
      <c r="AI128" s="32"/>
      <c r="AJ128" s="5" t="s">
        <v>3917</v>
      </c>
      <c r="AK128" s="5" t="s">
        <v>3917</v>
      </c>
      <c r="AL128" s="35"/>
      <c r="AM128" s="35"/>
    </row>
    <row r="129" spans="1:39" x14ac:dyDescent="0.3">
      <c r="A129" s="15">
        <v>128</v>
      </c>
      <c r="B129" s="8" t="s">
        <v>2216</v>
      </c>
      <c r="C129" s="9" t="s">
        <v>2217</v>
      </c>
      <c r="D129" s="21">
        <v>77</v>
      </c>
      <c r="E129" s="21">
        <v>62</v>
      </c>
      <c r="F129" s="21">
        <v>64</v>
      </c>
      <c r="G129" s="21">
        <v>66</v>
      </c>
      <c r="H129" s="21">
        <v>71</v>
      </c>
      <c r="I129" s="21">
        <v>71</v>
      </c>
      <c r="J129" s="21">
        <v>77</v>
      </c>
      <c r="K129" s="21">
        <v>70</v>
      </c>
      <c r="L129" s="21">
        <v>63</v>
      </c>
      <c r="M129" s="21">
        <v>65</v>
      </c>
      <c r="N129" s="21">
        <v>73</v>
      </c>
      <c r="O129" s="21">
        <v>71</v>
      </c>
      <c r="P129" s="21">
        <v>71</v>
      </c>
      <c r="Q129" s="21">
        <v>71</v>
      </c>
      <c r="R129" s="33" t="s">
        <v>3910</v>
      </c>
      <c r="S129" s="3" t="s">
        <v>3910</v>
      </c>
      <c r="T129" s="10" t="s">
        <v>4130</v>
      </c>
      <c r="U129" s="2" t="s">
        <v>551</v>
      </c>
      <c r="V129" s="4" t="s">
        <v>821</v>
      </c>
      <c r="W129" s="11">
        <v>4</v>
      </c>
      <c r="X129" s="11">
        <v>100</v>
      </c>
      <c r="Y129" s="16">
        <v>8</v>
      </c>
      <c r="Z129" s="16">
        <v>6</v>
      </c>
      <c r="AA129" s="16">
        <v>1995</v>
      </c>
      <c r="AB129" s="1">
        <f>2026-AA129</f>
        <v>31</v>
      </c>
      <c r="AC129" s="5">
        <v>4</v>
      </c>
      <c r="AD129" s="34">
        <v>71.091730913115413</v>
      </c>
      <c r="AE129" s="18">
        <v>50000</v>
      </c>
      <c r="AF129" s="17">
        <f>ROUND(IF($AD129&gt;79,44-(($AD129-79)*(14/4)),IF($AD129&gt;76,67-(($AD129-76)*(23/3)),IF(110-(($AD129-70.4)*(43/5.6))&gt;119,119,110-(($AD129-70.4)*(43/5.6)))))*0.93,0)</f>
        <v>97</v>
      </c>
      <c r="AG129" s="17">
        <f>ROUND(IF($AD129&gt;79,37-(($AD129-79)*(9/4)),IF($AD129&gt;76,54-(($AD129-76)*(17/3)),IF(93-(($AD129-70.4)*(39/5.6))&gt;100,100,93-(($AD129-70.4)*(39/5.6)))))*0.93,0)</f>
        <v>82</v>
      </c>
      <c r="AH129" s="17">
        <f>ROUND(IF($AD129&gt;79,32-(($AD129-79)*(8/4)),IF($AD129&gt;76,48-(($AD129-76)*(16/3)),IF(86-(($AD129-70.4)*(38/5.6))&gt;95,95,86-(($AD129-70.4)*(38/5.6)))))*0.93,0)</f>
        <v>76</v>
      </c>
      <c r="AI129" s="5" t="s">
        <v>3917</v>
      </c>
      <c r="AL129" s="5">
        <v>171</v>
      </c>
      <c r="AM129" s="5">
        <v>64</v>
      </c>
    </row>
    <row r="130" spans="1:39" x14ac:dyDescent="0.3">
      <c r="A130" s="15">
        <v>129</v>
      </c>
      <c r="B130" s="8" t="s">
        <v>227</v>
      </c>
      <c r="C130" s="9" t="s">
        <v>445</v>
      </c>
      <c r="D130" s="21">
        <v>75</v>
      </c>
      <c r="E130" s="21">
        <v>67</v>
      </c>
      <c r="F130" s="21">
        <v>70</v>
      </c>
      <c r="G130" s="21">
        <v>72</v>
      </c>
      <c r="H130" s="21">
        <v>77</v>
      </c>
      <c r="I130" s="21">
        <v>75</v>
      </c>
      <c r="J130" s="21">
        <v>74</v>
      </c>
      <c r="K130" s="21">
        <v>72</v>
      </c>
      <c r="L130" s="21">
        <v>55</v>
      </c>
      <c r="M130" s="21">
        <v>56</v>
      </c>
      <c r="N130" s="21">
        <v>68</v>
      </c>
      <c r="O130" s="21">
        <v>73</v>
      </c>
      <c r="P130" s="21">
        <v>69</v>
      </c>
      <c r="Q130" s="21">
        <v>76</v>
      </c>
      <c r="R130" s="33" t="s">
        <v>2793</v>
      </c>
      <c r="S130" s="3" t="s">
        <v>2793</v>
      </c>
      <c r="T130" s="10" t="s">
        <v>4131</v>
      </c>
      <c r="U130" s="2" t="s">
        <v>596</v>
      </c>
      <c r="V130" s="4" t="s">
        <v>822</v>
      </c>
      <c r="W130" s="11">
        <v>4</v>
      </c>
      <c r="X130" s="11">
        <v>100</v>
      </c>
      <c r="Y130" s="16">
        <v>8</v>
      </c>
      <c r="Z130" s="16">
        <v>11</v>
      </c>
      <c r="AA130" s="16">
        <v>1994</v>
      </c>
      <c r="AB130" s="1">
        <f>2026-AA130</f>
        <v>32</v>
      </c>
      <c r="AC130" s="5">
        <v>5</v>
      </c>
      <c r="AD130" s="34">
        <v>74.250985787236786</v>
      </c>
      <c r="AE130" s="18">
        <v>75000</v>
      </c>
      <c r="AF130" s="17">
        <f>ROUND(IF($AD130&gt;79,44-(($AD130-79)*(14/4)),IF($AD130&gt;76,67-(($AD130-76)*(23/3)),IF(110-(($AD130-70.4)*(43/5.6))&gt;119,119,110-(($AD130-70.4)*(43/5.6)))))*0.93,0)</f>
        <v>75</v>
      </c>
      <c r="AG130" s="17">
        <f>ROUND(IF($AD130&gt;79,37-(($AD130-79)*(9/4)),IF($AD130&gt;76,54-(($AD130-76)*(17/3)),IF(93-(($AD130-70.4)*(39/5.6))&gt;100,100,93-(($AD130-70.4)*(39/5.6)))))*0.93,0)</f>
        <v>62</v>
      </c>
      <c r="AH130" s="17">
        <f>ROUND(IF($AD130&gt;79,32-(($AD130-79)*(8/4)),IF($AD130&gt;76,48-(($AD130-76)*(16/3)),IF(86-(($AD130-70.4)*(38/5.6))&gt;95,95,86-(($AD130-70.4)*(38/5.6)))))*0.93,0)</f>
        <v>56</v>
      </c>
      <c r="AL130" s="5">
        <v>178</v>
      </c>
      <c r="AM130" s="5">
        <v>66</v>
      </c>
    </row>
    <row r="131" spans="1:39" x14ac:dyDescent="0.3">
      <c r="A131" s="15">
        <v>130</v>
      </c>
      <c r="B131" s="8" t="s">
        <v>1855</v>
      </c>
      <c r="C131" s="9" t="s">
        <v>3378</v>
      </c>
      <c r="D131" s="21">
        <v>72</v>
      </c>
      <c r="E131" s="21">
        <v>72</v>
      </c>
      <c r="F131" s="21">
        <v>73</v>
      </c>
      <c r="G131" s="21">
        <v>73</v>
      </c>
      <c r="H131" s="21">
        <v>66</v>
      </c>
      <c r="I131" s="21">
        <v>73</v>
      </c>
      <c r="J131" s="21">
        <v>74</v>
      </c>
      <c r="K131" s="21">
        <v>73</v>
      </c>
      <c r="L131" s="21">
        <v>58</v>
      </c>
      <c r="M131" s="21">
        <v>70</v>
      </c>
      <c r="N131" s="21">
        <v>74</v>
      </c>
      <c r="O131" s="21">
        <v>74</v>
      </c>
      <c r="P131" s="21">
        <v>69</v>
      </c>
      <c r="Q131" s="21">
        <v>68</v>
      </c>
      <c r="R131" s="33" t="s">
        <v>3039</v>
      </c>
      <c r="S131" s="3" t="s">
        <v>3039</v>
      </c>
      <c r="T131" s="10" t="s">
        <v>4130</v>
      </c>
      <c r="U131" s="2" t="s">
        <v>1313</v>
      </c>
      <c r="V131" s="4" t="s">
        <v>821</v>
      </c>
      <c r="W131" s="11">
        <v>4</v>
      </c>
      <c r="X131" s="11">
        <v>100</v>
      </c>
      <c r="Y131" s="16">
        <v>15</v>
      </c>
      <c r="Z131" s="16">
        <v>4</v>
      </c>
      <c r="AA131" s="16">
        <v>1998</v>
      </c>
      <c r="AB131" s="1">
        <f>2026-AA131</f>
        <v>28</v>
      </c>
      <c r="AC131" s="5">
        <v>6</v>
      </c>
      <c r="AD131" s="34">
        <v>74.236985074473878</v>
      </c>
      <c r="AE131" s="18">
        <v>50000</v>
      </c>
      <c r="AF131" s="17">
        <f>ROUND(IF($AD131&gt;79,44-(($AD131-79)*(14/4)),IF($AD131&gt;76,67-(($AD131-76)*(23/3)),IF(110-(($AD131-70.4)*(43/5.6))&gt;119,119,110-(($AD131-70.4)*(43/5.6)))))*0.93,0)</f>
        <v>75</v>
      </c>
      <c r="AG131" s="17">
        <f>ROUND(IF($AD131&gt;79,37-(($AD131-79)*(9/4)),IF($AD131&gt;76,54-(($AD131-76)*(17/3)),IF(93-(($AD131-70.4)*(39/5.6))&gt;100,100,93-(($AD131-70.4)*(39/5.6)))))*0.93,0)</f>
        <v>62</v>
      </c>
      <c r="AH131" s="17">
        <f>ROUND(IF($AD131&gt;79,32-(($AD131-79)*(8/4)),IF($AD131&gt;76,48-(($AD131-76)*(16/3)),IF(86-(($AD131-70.4)*(38/5.6))&gt;95,95,86-(($AD131-70.4)*(38/5.6)))))*0.93,0)</f>
        <v>56</v>
      </c>
      <c r="AL131" s="5">
        <v>183</v>
      </c>
      <c r="AM131" s="5">
        <v>66</v>
      </c>
    </row>
    <row r="132" spans="1:39" x14ac:dyDescent="0.3">
      <c r="A132" s="15">
        <v>131</v>
      </c>
      <c r="B132" s="8" t="s">
        <v>102</v>
      </c>
      <c r="C132" s="9" t="s">
        <v>326</v>
      </c>
      <c r="D132" s="21">
        <v>68</v>
      </c>
      <c r="E132" s="21">
        <v>46</v>
      </c>
      <c r="F132" s="21">
        <v>51</v>
      </c>
      <c r="G132" s="21">
        <v>56</v>
      </c>
      <c r="H132" s="21">
        <v>55</v>
      </c>
      <c r="I132" s="21">
        <v>62</v>
      </c>
      <c r="J132" s="21">
        <v>56</v>
      </c>
      <c r="K132" s="21">
        <v>65</v>
      </c>
      <c r="L132" s="21">
        <v>65</v>
      </c>
      <c r="M132" s="21">
        <v>69</v>
      </c>
      <c r="N132" s="21">
        <v>66</v>
      </c>
      <c r="O132" s="21">
        <v>65</v>
      </c>
      <c r="P132" s="21">
        <v>61</v>
      </c>
      <c r="Q132" s="21">
        <v>64</v>
      </c>
      <c r="R132" s="33" t="s">
        <v>524</v>
      </c>
      <c r="S132" s="3" t="s">
        <v>524</v>
      </c>
      <c r="T132" s="10" t="s">
        <v>4133</v>
      </c>
      <c r="U132" s="2" t="s">
        <v>586</v>
      </c>
      <c r="V132" s="4" t="s">
        <v>819</v>
      </c>
      <c r="W132" s="11">
        <v>4</v>
      </c>
      <c r="X132" s="11">
        <v>100</v>
      </c>
      <c r="Y132" s="16">
        <v>10</v>
      </c>
      <c r="Z132" s="16">
        <v>3</v>
      </c>
      <c r="AA132" s="16">
        <v>1990</v>
      </c>
      <c r="AB132" s="1">
        <f>2026-AA132</f>
        <v>36</v>
      </c>
      <c r="AC132" s="5">
        <v>5</v>
      </c>
      <c r="AD132" s="34">
        <v>66.298229120536163</v>
      </c>
      <c r="AE132" s="18">
        <v>0</v>
      </c>
      <c r="AF132" s="17">
        <f>ROUND(IF($AD132&gt;79,44-(($AD132-79)*(14/4)),IF($AD132&gt;76,67-(($AD132-76)*(23/3)),IF(110-(($AD132-70.4)*(43/5.6))&gt;119,119,110-(($AD132-70.4)*(43/5.6)))))*0.93,0)</f>
        <v>111</v>
      </c>
      <c r="AG132" s="17">
        <f>ROUND(IF($AD132&gt;79,37-(($AD132-79)*(9/4)),IF($AD132&gt;76,54-(($AD132-76)*(17/3)),IF(93-(($AD132-70.4)*(39/5.6))&gt;100,100,93-(($AD132-70.4)*(39/5.6)))))*0.93,0)</f>
        <v>93</v>
      </c>
      <c r="AH132" s="17">
        <f>ROUND(IF($AD132&gt;79,32-(($AD132-79)*(8/4)),IF($AD132&gt;76,48-(($AD132-76)*(16/3)),IF(86-(($AD132-70.4)*(38/5.6))&gt;95,95,86-(($AD132-70.4)*(38/5.6)))))*0.93,0)</f>
        <v>88</v>
      </c>
      <c r="AL132" s="5">
        <v>185</v>
      </c>
      <c r="AM132" s="5">
        <v>72</v>
      </c>
    </row>
    <row r="133" spans="1:39" x14ac:dyDescent="0.3">
      <c r="A133" s="15">
        <v>132</v>
      </c>
      <c r="B133" s="8" t="s">
        <v>3379</v>
      </c>
      <c r="C133" s="9" t="s">
        <v>362</v>
      </c>
      <c r="D133" s="21">
        <v>74</v>
      </c>
      <c r="E133" s="21">
        <v>70</v>
      </c>
      <c r="F133" s="21">
        <v>70</v>
      </c>
      <c r="G133" s="21">
        <v>69</v>
      </c>
      <c r="H133" s="21">
        <v>73</v>
      </c>
      <c r="I133" s="21">
        <v>75</v>
      </c>
      <c r="J133" s="21">
        <v>73</v>
      </c>
      <c r="K133" s="21">
        <v>74</v>
      </c>
      <c r="L133" s="21">
        <v>66</v>
      </c>
      <c r="M133" s="21">
        <v>67</v>
      </c>
      <c r="N133" s="21">
        <v>71</v>
      </c>
      <c r="O133" s="21">
        <v>77</v>
      </c>
      <c r="P133" s="21">
        <v>70</v>
      </c>
      <c r="Q133" s="21">
        <v>76</v>
      </c>
      <c r="R133" s="33" t="s">
        <v>3929</v>
      </c>
      <c r="S133" s="3" t="s">
        <v>3929</v>
      </c>
      <c r="T133" s="10" t="s">
        <v>4131</v>
      </c>
      <c r="U133" s="2" t="s">
        <v>556</v>
      </c>
      <c r="V133" s="4" t="s">
        <v>819</v>
      </c>
      <c r="W133" s="11">
        <v>4</v>
      </c>
      <c r="X133" s="11">
        <v>100</v>
      </c>
      <c r="Y133" s="16">
        <v>7</v>
      </c>
      <c r="Z133" s="16">
        <v>1</v>
      </c>
      <c r="AA133" s="16">
        <v>1999</v>
      </c>
      <c r="AB133" s="1">
        <f>2026-AA133</f>
        <v>27</v>
      </c>
      <c r="AC133" s="5">
        <v>5</v>
      </c>
      <c r="AD133" s="34">
        <v>72.186879022328938</v>
      </c>
      <c r="AE133" s="18">
        <v>60000</v>
      </c>
      <c r="AF133" s="17">
        <f>ROUND(IF($AD133&gt;79,44-(($AD133-79)*(14/4)),IF($AD133&gt;76,67-(($AD133-76)*(23/3)),IF(110-(($AD133-70.4)*(43/5.6))&gt;119,119,110-(($AD133-70.4)*(43/5.6)))))*0.93,0)</f>
        <v>90</v>
      </c>
      <c r="AG133" s="17">
        <f>ROUND(IF($AD133&gt;79,37-(($AD133-79)*(9/4)),IF($AD133&gt;76,54-(($AD133-76)*(17/3)),IF(93-(($AD133-70.4)*(39/5.6))&gt;100,100,93-(($AD133-70.4)*(39/5.6)))))*0.93,0)</f>
        <v>75</v>
      </c>
      <c r="AH133" s="17">
        <f>ROUND(IF($AD133&gt;79,32-(($AD133-79)*(8/4)),IF($AD133&gt;76,48-(($AD133-76)*(16/3)),IF(86-(($AD133-70.4)*(38/5.6))&gt;95,95,86-(($AD133-70.4)*(38/5.6)))))*0.93,0)</f>
        <v>69</v>
      </c>
      <c r="AL133" s="5">
        <v>186</v>
      </c>
      <c r="AM133" s="5">
        <v>75</v>
      </c>
    </row>
    <row r="134" spans="1:39" x14ac:dyDescent="0.3">
      <c r="A134" s="15">
        <v>133</v>
      </c>
      <c r="B134" s="8" t="s">
        <v>3380</v>
      </c>
      <c r="C134" s="9" t="s">
        <v>3381</v>
      </c>
      <c r="D134" s="21">
        <v>74</v>
      </c>
      <c r="E134" s="21">
        <v>70</v>
      </c>
      <c r="F134" s="21">
        <v>70</v>
      </c>
      <c r="G134" s="21">
        <v>70</v>
      </c>
      <c r="H134" s="21">
        <v>81</v>
      </c>
      <c r="I134" s="21">
        <v>74</v>
      </c>
      <c r="J134" s="21">
        <v>71</v>
      </c>
      <c r="K134" s="21">
        <v>74</v>
      </c>
      <c r="L134" s="21">
        <v>60</v>
      </c>
      <c r="M134" s="21">
        <v>63</v>
      </c>
      <c r="N134" s="21">
        <v>69</v>
      </c>
      <c r="O134" s="21">
        <v>75</v>
      </c>
      <c r="P134" s="21">
        <v>66</v>
      </c>
      <c r="Q134" s="21">
        <v>81</v>
      </c>
      <c r="R134" s="33" t="s">
        <v>3914</v>
      </c>
      <c r="S134" s="3" t="s">
        <v>3914</v>
      </c>
      <c r="T134" s="10" t="s">
        <v>4131</v>
      </c>
      <c r="U134" s="2" t="s">
        <v>590</v>
      </c>
      <c r="V134" s="4" t="s">
        <v>819</v>
      </c>
      <c r="W134" s="11">
        <v>4</v>
      </c>
      <c r="X134" s="11">
        <v>100</v>
      </c>
      <c r="Y134" s="16">
        <v>22</v>
      </c>
      <c r="Z134" s="16">
        <v>8</v>
      </c>
      <c r="AA134" s="16">
        <v>2000</v>
      </c>
      <c r="AB134" s="1">
        <f>2026-AA134</f>
        <v>26</v>
      </c>
      <c r="AC134" s="5">
        <v>5</v>
      </c>
      <c r="AD134" s="34">
        <v>77.423580573223987</v>
      </c>
      <c r="AE134" s="18">
        <v>330000</v>
      </c>
      <c r="AF134" s="17">
        <f>ROUND(IF($AD134&gt;79,44-(($AD134-79)*(14/4)),IF($AD134&gt;76,67-(($AD134-76)*(23/3)),IF(110-(($AD134-70.4)*(43/5.6))&gt;119,119,110-(($AD134-70.4)*(43/5.6)))))*0.93,0)</f>
        <v>52</v>
      </c>
      <c r="AG134" s="17">
        <f>ROUND(IF($AD134&gt;79,37-(($AD134-79)*(9/4)),IF($AD134&gt;76,54-(($AD134-76)*(17/3)),IF(93-(($AD134-70.4)*(39/5.6))&gt;100,100,93-(($AD134-70.4)*(39/5.6)))))*0.93,0)</f>
        <v>43</v>
      </c>
      <c r="AH134" s="17">
        <f>ROUND(IF($AD134&gt;79,32-(($AD134-79)*(8/4)),IF($AD134&gt;76,48-(($AD134-76)*(16/3)),IF(86-(($AD134-70.4)*(38/5.6))&gt;95,95,86-(($AD134-70.4)*(38/5.6)))))*0.93,0)</f>
        <v>38</v>
      </c>
      <c r="AL134" s="5">
        <v>179</v>
      </c>
      <c r="AM134" s="5">
        <v>67</v>
      </c>
    </row>
    <row r="135" spans="1:39" x14ac:dyDescent="0.3">
      <c r="A135" s="15">
        <v>134</v>
      </c>
      <c r="B135" s="19" t="s">
        <v>4171</v>
      </c>
      <c r="C135" s="20" t="s">
        <v>4172</v>
      </c>
      <c r="D135" s="21">
        <v>73</v>
      </c>
      <c r="E135" s="21">
        <v>55</v>
      </c>
      <c r="F135" s="21">
        <v>59</v>
      </c>
      <c r="G135" s="21">
        <v>62</v>
      </c>
      <c r="H135" s="21">
        <v>64</v>
      </c>
      <c r="I135" s="21">
        <v>73</v>
      </c>
      <c r="J135" s="21">
        <v>72</v>
      </c>
      <c r="K135" s="21">
        <v>63</v>
      </c>
      <c r="L135" s="21">
        <v>74</v>
      </c>
      <c r="M135" s="21">
        <v>73</v>
      </c>
      <c r="N135" s="21">
        <v>71</v>
      </c>
      <c r="O135" s="21">
        <v>69</v>
      </c>
      <c r="P135" s="21">
        <v>57</v>
      </c>
      <c r="Q135" s="21">
        <v>68</v>
      </c>
      <c r="R135" s="36" t="s">
        <v>3932</v>
      </c>
      <c r="S135" s="27" t="s">
        <v>3932</v>
      </c>
      <c r="T135" s="10" t="s">
        <v>4131</v>
      </c>
      <c r="U135" s="28" t="s">
        <v>550</v>
      </c>
      <c r="V135" s="22" t="s">
        <v>817</v>
      </c>
      <c r="W135" s="23">
        <v>3</v>
      </c>
      <c r="X135" s="23">
        <v>26</v>
      </c>
      <c r="Y135" s="39">
        <v>30</v>
      </c>
      <c r="Z135" s="40">
        <v>1</v>
      </c>
      <c r="AA135" s="16">
        <v>2003</v>
      </c>
      <c r="AB135" s="1">
        <f>2026-AA135</f>
        <v>23</v>
      </c>
      <c r="AC135" s="30">
        <v>6</v>
      </c>
      <c r="AD135" s="41">
        <v>72.773001720417795</v>
      </c>
      <c r="AE135" s="18">
        <v>350000</v>
      </c>
      <c r="AF135" s="31">
        <v>105</v>
      </c>
      <c r="AG135" s="31">
        <v>89</v>
      </c>
      <c r="AH135" s="31">
        <v>83</v>
      </c>
      <c r="AI135" s="32"/>
      <c r="AJ135" s="5" t="s">
        <v>3917</v>
      </c>
      <c r="AK135" s="5" t="s">
        <v>3917</v>
      </c>
      <c r="AL135" s="35"/>
      <c r="AM135" s="35"/>
    </row>
    <row r="136" spans="1:39" x14ac:dyDescent="0.3">
      <c r="A136" s="15">
        <v>135</v>
      </c>
      <c r="B136" s="8" t="s">
        <v>3382</v>
      </c>
      <c r="C136" s="9" t="s">
        <v>121</v>
      </c>
      <c r="D136" s="21">
        <v>69</v>
      </c>
      <c r="E136" s="21">
        <v>60</v>
      </c>
      <c r="F136" s="21">
        <v>62</v>
      </c>
      <c r="G136" s="21">
        <v>63</v>
      </c>
      <c r="H136" s="21">
        <v>59</v>
      </c>
      <c r="I136" s="21">
        <v>69</v>
      </c>
      <c r="J136" s="21">
        <v>71</v>
      </c>
      <c r="K136" s="21">
        <v>61</v>
      </c>
      <c r="L136" s="21">
        <v>61</v>
      </c>
      <c r="M136" s="21">
        <v>65</v>
      </c>
      <c r="N136" s="21">
        <v>64</v>
      </c>
      <c r="O136" s="21">
        <v>67</v>
      </c>
      <c r="P136" s="21">
        <v>63</v>
      </c>
      <c r="Q136" s="21">
        <v>59</v>
      </c>
      <c r="R136" s="33" t="s">
        <v>524</v>
      </c>
      <c r="S136" s="3" t="s">
        <v>524</v>
      </c>
      <c r="T136" s="10" t="s">
        <v>4133</v>
      </c>
      <c r="U136" s="2" t="s">
        <v>594</v>
      </c>
      <c r="V136" s="4" t="s">
        <v>819</v>
      </c>
      <c r="W136" s="11">
        <v>1</v>
      </c>
      <c r="X136" s="11">
        <v>33</v>
      </c>
      <c r="Y136" s="16">
        <v>29</v>
      </c>
      <c r="Z136" s="16">
        <v>12</v>
      </c>
      <c r="AA136" s="16">
        <v>2000</v>
      </c>
      <c r="AB136" s="1">
        <f>2026-AA136</f>
        <v>26</v>
      </c>
      <c r="AC136" s="5">
        <v>4</v>
      </c>
      <c r="AD136" s="34">
        <v>65.987774063084686</v>
      </c>
      <c r="AE136" s="18">
        <v>0</v>
      </c>
      <c r="AF136" s="17">
        <f>ROUND(IF($AD136&gt;79,44-(($AD136-79)*(14/4)),IF($AD136&gt;76,67-(($AD136-76)*(23/3)),IF(110-(($AD136-70.4)*(43/5.6))&gt;119,119,110-(($AD136-70.4)*(43/5.6)))))*0.93,0)</f>
        <v>111</v>
      </c>
      <c r="AG136" s="17">
        <f>ROUND(IF($AD136&gt;79,37-(($AD136-79)*(9/4)),IF($AD136&gt;76,54-(($AD136-76)*(17/3)),IF(93-(($AD136-70.4)*(39/5.6))&gt;100,100,93-(($AD136-70.4)*(39/5.6)))))*0.93,0)</f>
        <v>93</v>
      </c>
      <c r="AH136" s="17">
        <f>ROUND(IF($AD136&gt;79,32-(($AD136-79)*(8/4)),IF($AD136&gt;76,48-(($AD136-76)*(16/3)),IF(86-(($AD136-70.4)*(38/5.6))&gt;95,95,86-(($AD136-70.4)*(38/5.6)))))*0.93,0)</f>
        <v>88</v>
      </c>
      <c r="AI136" s="5" t="s">
        <v>3916</v>
      </c>
      <c r="AL136" s="5">
        <v>191</v>
      </c>
      <c r="AM136" s="5">
        <v>80</v>
      </c>
    </row>
    <row r="137" spans="1:39" x14ac:dyDescent="0.3">
      <c r="A137" s="15">
        <v>136</v>
      </c>
      <c r="B137" s="8" t="s">
        <v>2158</v>
      </c>
      <c r="C137" s="9" t="s">
        <v>402</v>
      </c>
      <c r="D137" s="21">
        <v>70</v>
      </c>
      <c r="E137" s="21">
        <v>75</v>
      </c>
      <c r="F137" s="21">
        <v>75</v>
      </c>
      <c r="G137" s="21">
        <v>75</v>
      </c>
      <c r="H137" s="21">
        <v>64</v>
      </c>
      <c r="I137" s="21">
        <v>73</v>
      </c>
      <c r="J137" s="21">
        <v>72</v>
      </c>
      <c r="K137" s="21">
        <v>74</v>
      </c>
      <c r="L137" s="21">
        <v>58</v>
      </c>
      <c r="M137" s="21">
        <v>66</v>
      </c>
      <c r="N137" s="21">
        <v>68</v>
      </c>
      <c r="O137" s="21">
        <v>70</v>
      </c>
      <c r="P137" s="21">
        <v>69</v>
      </c>
      <c r="Q137" s="21">
        <v>64</v>
      </c>
      <c r="R137" s="33" t="s">
        <v>524</v>
      </c>
      <c r="S137" s="3" t="s">
        <v>2655</v>
      </c>
      <c r="T137" s="10" t="s">
        <v>4133</v>
      </c>
      <c r="U137" s="2" t="s">
        <v>585</v>
      </c>
      <c r="V137" s="4" t="s">
        <v>819</v>
      </c>
      <c r="W137" s="11">
        <v>4</v>
      </c>
      <c r="X137" s="11">
        <v>100</v>
      </c>
      <c r="Y137" s="16">
        <v>7</v>
      </c>
      <c r="Z137" s="16">
        <v>7</v>
      </c>
      <c r="AA137" s="16">
        <v>1998</v>
      </c>
      <c r="AB137" s="1">
        <f>2026-AA137</f>
        <v>28</v>
      </c>
      <c r="AC137" s="5">
        <v>5</v>
      </c>
      <c r="AD137" s="34">
        <v>74.486932818520842</v>
      </c>
      <c r="AE137" s="18">
        <v>70000</v>
      </c>
      <c r="AF137" s="17">
        <f>ROUND(IF($AD137&gt;79,44-(($AD137-79)*(14/4)),IF($AD137&gt;76,67-(($AD137-76)*(23/3)),IF(110-(($AD137-70.4)*(43/5.6))&gt;119,119,110-(($AD137-70.4)*(43/5.6)))))*0.93,0)</f>
        <v>73</v>
      </c>
      <c r="AG137" s="17">
        <f>ROUND(IF($AD137&gt;79,37-(($AD137-79)*(9/4)),IF($AD137&gt;76,54-(($AD137-76)*(17/3)),IF(93-(($AD137-70.4)*(39/5.6))&gt;100,100,93-(($AD137-70.4)*(39/5.6)))))*0.93,0)</f>
        <v>60</v>
      </c>
      <c r="AH137" s="17">
        <f>ROUND(IF($AD137&gt;79,32-(($AD137-79)*(8/4)),IF($AD137&gt;76,48-(($AD137-76)*(16/3)),IF(86-(($AD137-70.4)*(38/5.6))&gt;95,95,86-(($AD137-70.4)*(38/5.6)))))*0.93,0)</f>
        <v>54</v>
      </c>
      <c r="AI137" s="5" t="s">
        <v>3917</v>
      </c>
      <c r="AL137" s="5">
        <v>179</v>
      </c>
      <c r="AM137" s="5">
        <v>63</v>
      </c>
    </row>
    <row r="138" spans="1:39" x14ac:dyDescent="0.3">
      <c r="A138" s="15">
        <v>137</v>
      </c>
      <c r="B138" s="8" t="s">
        <v>3656</v>
      </c>
      <c r="C138" s="9" t="s">
        <v>3657</v>
      </c>
      <c r="D138" s="21">
        <v>75</v>
      </c>
      <c r="E138" s="21">
        <v>59</v>
      </c>
      <c r="F138" s="21">
        <v>62</v>
      </c>
      <c r="G138" s="21">
        <v>65</v>
      </c>
      <c r="H138" s="21">
        <v>78</v>
      </c>
      <c r="I138" s="21">
        <v>72</v>
      </c>
      <c r="J138" s="21">
        <v>74</v>
      </c>
      <c r="K138" s="21">
        <v>72</v>
      </c>
      <c r="L138" s="21">
        <v>60</v>
      </c>
      <c r="M138" s="21">
        <v>62</v>
      </c>
      <c r="N138" s="21">
        <v>65</v>
      </c>
      <c r="O138" s="21">
        <v>73</v>
      </c>
      <c r="P138" s="21">
        <v>66</v>
      </c>
      <c r="Q138" s="21">
        <v>78</v>
      </c>
      <c r="R138" s="33" t="s">
        <v>4504</v>
      </c>
      <c r="S138" s="33" t="s">
        <v>4504</v>
      </c>
      <c r="T138" s="10" t="s">
        <v>4131</v>
      </c>
      <c r="U138" s="2" t="s">
        <v>598</v>
      </c>
      <c r="V138" s="4" t="s">
        <v>819</v>
      </c>
      <c r="W138" s="11">
        <v>4</v>
      </c>
      <c r="X138" s="11">
        <v>100</v>
      </c>
      <c r="Y138" s="16">
        <v>31</v>
      </c>
      <c r="Z138" s="16">
        <v>10</v>
      </c>
      <c r="AA138" s="16">
        <v>2000</v>
      </c>
      <c r="AB138" s="1">
        <f>2026-AA138</f>
        <v>26</v>
      </c>
      <c r="AC138" s="5">
        <v>6</v>
      </c>
      <c r="AD138" s="34">
        <v>74.244207485512817</v>
      </c>
      <c r="AE138" s="18">
        <v>65000</v>
      </c>
      <c r="AF138" s="17">
        <f>ROUND(IF($AD138&gt;79,44-(($AD138-79)*(14/4)),IF($AD138&gt;76,67-(($AD138-76)*(23/3)),IF(110-(($AD138-70.4)*(43/5.6))&gt;119,119,110-(($AD138-70.4)*(43/5.6)))))*0.93,0)</f>
        <v>75</v>
      </c>
      <c r="AG138" s="17">
        <f>ROUND(IF($AD138&gt;79,37-(($AD138-79)*(9/4)),IF($AD138&gt;76,54-(($AD138-76)*(17/3)),IF(93-(($AD138-70.4)*(39/5.6))&gt;100,100,93-(($AD138-70.4)*(39/5.6)))))*0.93,0)</f>
        <v>62</v>
      </c>
      <c r="AH138" s="17">
        <f>ROUND(IF($AD138&gt;79,32-(($AD138-79)*(8/4)),IF($AD138&gt;76,48-(($AD138-76)*(16/3)),IF(86-(($AD138-70.4)*(38/5.6))&gt;95,95,86-(($AD138-70.4)*(38/5.6)))))*0.93,0)</f>
        <v>56</v>
      </c>
      <c r="AL138" s="5">
        <v>188</v>
      </c>
      <c r="AM138" s="5">
        <v>69</v>
      </c>
    </row>
    <row r="139" spans="1:39" x14ac:dyDescent="0.3">
      <c r="A139" s="15">
        <v>138</v>
      </c>
      <c r="B139" s="8" t="s">
        <v>3234</v>
      </c>
      <c r="C139" s="9" t="s">
        <v>197</v>
      </c>
      <c r="D139" s="21">
        <v>68</v>
      </c>
      <c r="E139" s="21">
        <v>62</v>
      </c>
      <c r="F139" s="21">
        <v>65</v>
      </c>
      <c r="G139" s="21">
        <v>68</v>
      </c>
      <c r="H139" s="21">
        <v>61</v>
      </c>
      <c r="I139" s="21">
        <v>65</v>
      </c>
      <c r="J139" s="21">
        <v>68</v>
      </c>
      <c r="K139" s="21">
        <v>64</v>
      </c>
      <c r="L139" s="21">
        <v>60</v>
      </c>
      <c r="M139" s="21">
        <v>69</v>
      </c>
      <c r="N139" s="21">
        <v>71</v>
      </c>
      <c r="O139" s="21">
        <v>64</v>
      </c>
      <c r="P139" s="21">
        <v>66</v>
      </c>
      <c r="Q139" s="21">
        <v>64</v>
      </c>
      <c r="R139" s="33" t="s">
        <v>524</v>
      </c>
      <c r="S139" s="3" t="s">
        <v>524</v>
      </c>
      <c r="T139" s="10" t="s">
        <v>4133</v>
      </c>
      <c r="U139" s="2" t="s">
        <v>601</v>
      </c>
      <c r="V139" s="4" t="s">
        <v>819</v>
      </c>
      <c r="W139" s="11">
        <v>3</v>
      </c>
      <c r="X139" s="11">
        <v>41</v>
      </c>
      <c r="Y139" s="16">
        <v>30</v>
      </c>
      <c r="Z139" s="16">
        <v>5</v>
      </c>
      <c r="AA139" s="16">
        <v>1994</v>
      </c>
      <c r="AB139" s="1">
        <f>2026-AA139</f>
        <v>32</v>
      </c>
      <c r="AC139" s="5">
        <v>4</v>
      </c>
      <c r="AD139" s="34">
        <v>69.108336953717696</v>
      </c>
      <c r="AE139" s="18">
        <v>0</v>
      </c>
      <c r="AF139" s="17">
        <f>ROUND(IF($AD139&gt;79,44-(($AD139-79)*(14/4)),IF($AD139&gt;76,67-(($AD139-76)*(23/3)),IF(110-(($AD139-70.4)*(43/5.6))&gt;119,119,110-(($AD139-70.4)*(43/5.6)))))*0.93,0)</f>
        <v>111</v>
      </c>
      <c r="AG139" s="17">
        <f>ROUND(IF($AD139&gt;79,37-(($AD139-79)*(9/4)),IF($AD139&gt;76,54-(($AD139-76)*(17/3)),IF(93-(($AD139-70.4)*(39/5.6))&gt;100,100,93-(($AD139-70.4)*(39/5.6)))))*0.93,0)</f>
        <v>93</v>
      </c>
      <c r="AH139" s="17">
        <f>ROUND(IF($AD139&gt;79,32-(($AD139-79)*(8/4)),IF($AD139&gt;76,48-(($AD139-76)*(16/3)),IF(86-(($AD139-70.4)*(38/5.6))&gt;95,95,86-(($AD139-70.4)*(38/5.6)))))*0.93,0)</f>
        <v>88</v>
      </c>
      <c r="AI139" s="5" t="s">
        <v>3916</v>
      </c>
      <c r="AL139" s="5">
        <v>0</v>
      </c>
      <c r="AM139" s="5">
        <v>0</v>
      </c>
    </row>
    <row r="140" spans="1:39" x14ac:dyDescent="0.3">
      <c r="A140" s="15">
        <v>139</v>
      </c>
      <c r="B140" s="8" t="s">
        <v>455</v>
      </c>
      <c r="C140" s="9" t="s">
        <v>2810</v>
      </c>
      <c r="D140" s="21">
        <v>68</v>
      </c>
      <c r="E140" s="21">
        <v>77</v>
      </c>
      <c r="F140" s="21">
        <v>75</v>
      </c>
      <c r="G140" s="21">
        <v>73</v>
      </c>
      <c r="H140" s="21">
        <v>71</v>
      </c>
      <c r="I140" s="21">
        <v>72</v>
      </c>
      <c r="J140" s="21">
        <v>76</v>
      </c>
      <c r="K140" s="21">
        <v>72</v>
      </c>
      <c r="L140" s="21">
        <v>57</v>
      </c>
      <c r="M140" s="21">
        <v>59</v>
      </c>
      <c r="N140" s="21">
        <v>70</v>
      </c>
      <c r="O140" s="21">
        <v>66</v>
      </c>
      <c r="P140" s="21">
        <v>64</v>
      </c>
      <c r="Q140" s="21">
        <v>71</v>
      </c>
      <c r="R140" s="33" t="s">
        <v>524</v>
      </c>
      <c r="S140" s="3" t="s">
        <v>4320</v>
      </c>
      <c r="T140" s="10" t="s">
        <v>4133</v>
      </c>
      <c r="U140" s="2" t="s">
        <v>593</v>
      </c>
      <c r="V140" s="4" t="s">
        <v>818</v>
      </c>
      <c r="W140" s="11">
        <v>4</v>
      </c>
      <c r="X140" s="11">
        <v>100</v>
      </c>
      <c r="Y140" s="16">
        <v>27</v>
      </c>
      <c r="Z140" s="16">
        <v>4</v>
      </c>
      <c r="AA140" s="16">
        <v>1997</v>
      </c>
      <c r="AB140" s="1">
        <f>2026-AA140</f>
        <v>29</v>
      </c>
      <c r="AC140" s="5">
        <v>6</v>
      </c>
      <c r="AD140" s="34">
        <v>75.109156385454355</v>
      </c>
      <c r="AE140" s="18">
        <v>110000</v>
      </c>
      <c r="AF140" s="17">
        <f>ROUND(IF($AD140&gt;79,44-(($AD140-79)*(14/4)),IF($AD140&gt;76,67-(($AD140-76)*(23/3)),IF(110-(($AD140-70.4)*(43/5.6))&gt;119,119,110-(($AD140-70.4)*(43/5.6)))))*0.93,0)</f>
        <v>69</v>
      </c>
      <c r="AG140" s="17">
        <f>ROUND(IF($AD140&gt;79,37-(($AD140-79)*(9/4)),IF($AD140&gt;76,54-(($AD140-76)*(17/3)),IF(93-(($AD140-70.4)*(39/5.6))&gt;100,100,93-(($AD140-70.4)*(39/5.6)))))*0.93,0)</f>
        <v>56</v>
      </c>
      <c r="AH140" s="17">
        <f>ROUND(IF($AD140&gt;79,32-(($AD140-79)*(8/4)),IF($AD140&gt;76,48-(($AD140-76)*(16/3)),IF(86-(($AD140-70.4)*(38/5.6))&gt;95,95,86-(($AD140-70.4)*(38/5.6)))))*0.93,0)</f>
        <v>50</v>
      </c>
      <c r="AI140" s="5" t="s">
        <v>3917</v>
      </c>
      <c r="AL140" s="5">
        <v>180</v>
      </c>
      <c r="AM140" s="5">
        <v>63</v>
      </c>
    </row>
    <row r="141" spans="1:39" x14ac:dyDescent="0.3">
      <c r="A141" s="15">
        <v>140</v>
      </c>
      <c r="B141" s="19" t="s">
        <v>4173</v>
      </c>
      <c r="C141" s="20" t="s">
        <v>4174</v>
      </c>
      <c r="D141" s="21">
        <v>73</v>
      </c>
      <c r="E141" s="21">
        <v>56</v>
      </c>
      <c r="F141" s="21">
        <v>58</v>
      </c>
      <c r="G141" s="21">
        <v>60</v>
      </c>
      <c r="H141" s="21">
        <v>69</v>
      </c>
      <c r="I141" s="21">
        <v>69</v>
      </c>
      <c r="J141" s="21">
        <v>69</v>
      </c>
      <c r="K141" s="21">
        <v>62</v>
      </c>
      <c r="L141" s="21">
        <v>65</v>
      </c>
      <c r="M141" s="21">
        <v>57</v>
      </c>
      <c r="N141" s="21">
        <v>68</v>
      </c>
      <c r="O141" s="21">
        <v>69</v>
      </c>
      <c r="P141" s="21">
        <v>62</v>
      </c>
      <c r="Q141" s="21">
        <v>75</v>
      </c>
      <c r="R141" s="36" t="s">
        <v>3913</v>
      </c>
      <c r="S141" s="27" t="s">
        <v>4321</v>
      </c>
      <c r="T141" s="10" t="s">
        <v>4132</v>
      </c>
      <c r="U141" s="28" t="s">
        <v>1065</v>
      </c>
      <c r="V141" s="22" t="s">
        <v>821</v>
      </c>
      <c r="W141" s="23">
        <v>3</v>
      </c>
      <c r="X141" s="23">
        <v>5</v>
      </c>
      <c r="Y141" s="39">
        <v>20</v>
      </c>
      <c r="Z141" s="40">
        <v>9</v>
      </c>
      <c r="AA141" s="16">
        <v>2003</v>
      </c>
      <c r="AB141" s="1">
        <f>2026-AA141</f>
        <v>23</v>
      </c>
      <c r="AC141" s="30">
        <v>3</v>
      </c>
      <c r="AD141" s="41">
        <v>67.889066698346539</v>
      </c>
      <c r="AE141" s="18">
        <v>50000</v>
      </c>
      <c r="AF141" s="31">
        <v>111</v>
      </c>
      <c r="AG141" s="31">
        <v>93</v>
      </c>
      <c r="AH141" s="31">
        <v>88</v>
      </c>
      <c r="AI141" s="32"/>
      <c r="AJ141" s="5" t="s">
        <v>3917</v>
      </c>
      <c r="AK141" s="5" t="s">
        <v>3917</v>
      </c>
      <c r="AL141" s="35"/>
      <c r="AM141" s="35"/>
    </row>
    <row r="142" spans="1:39" x14ac:dyDescent="0.3">
      <c r="A142" s="15">
        <v>141</v>
      </c>
      <c r="B142" s="19" t="s">
        <v>4175</v>
      </c>
      <c r="C142" s="20" t="s">
        <v>4176</v>
      </c>
      <c r="D142" s="21">
        <v>68</v>
      </c>
      <c r="E142" s="21">
        <v>64</v>
      </c>
      <c r="F142" s="21">
        <v>64</v>
      </c>
      <c r="G142" s="21">
        <v>64</v>
      </c>
      <c r="H142" s="21">
        <v>70</v>
      </c>
      <c r="I142" s="21">
        <v>68</v>
      </c>
      <c r="J142" s="21">
        <v>67</v>
      </c>
      <c r="K142" s="21">
        <v>68</v>
      </c>
      <c r="L142" s="21">
        <v>62</v>
      </c>
      <c r="M142" s="21">
        <v>61</v>
      </c>
      <c r="N142" s="21">
        <v>66</v>
      </c>
      <c r="O142" s="21">
        <v>67</v>
      </c>
      <c r="P142" s="21">
        <v>64</v>
      </c>
      <c r="Q142" s="21">
        <v>67</v>
      </c>
      <c r="R142" s="36" t="s">
        <v>2793</v>
      </c>
      <c r="S142" s="27" t="s">
        <v>2793</v>
      </c>
      <c r="T142" s="10" t="s">
        <v>4131</v>
      </c>
      <c r="U142" s="28" t="s">
        <v>528</v>
      </c>
      <c r="V142" s="22" t="s">
        <v>819</v>
      </c>
      <c r="W142" s="23">
        <v>1</v>
      </c>
      <c r="X142" s="23">
        <v>65</v>
      </c>
      <c r="Y142" s="39">
        <v>11</v>
      </c>
      <c r="Z142" s="40">
        <v>2</v>
      </c>
      <c r="AA142" s="16">
        <v>2003</v>
      </c>
      <c r="AB142" s="1">
        <f>2026-AA142</f>
        <v>23</v>
      </c>
      <c r="AC142" s="30">
        <v>3</v>
      </c>
      <c r="AD142" s="41">
        <v>67.535132110504264</v>
      </c>
      <c r="AE142" s="18">
        <v>10000</v>
      </c>
      <c r="AF142" s="31">
        <v>111</v>
      </c>
      <c r="AG142" s="31">
        <v>93</v>
      </c>
      <c r="AH142" s="31">
        <v>88</v>
      </c>
      <c r="AI142" s="32"/>
      <c r="AJ142" s="5" t="s">
        <v>3917</v>
      </c>
      <c r="AK142" s="5" t="s">
        <v>3917</v>
      </c>
      <c r="AL142" s="35"/>
      <c r="AM142" s="35"/>
    </row>
    <row r="143" spans="1:39" x14ac:dyDescent="0.3">
      <c r="A143" s="15">
        <v>142</v>
      </c>
      <c r="B143" s="19" t="s">
        <v>4177</v>
      </c>
      <c r="C143" s="20" t="s">
        <v>4178</v>
      </c>
      <c r="D143" s="21">
        <v>72</v>
      </c>
      <c r="E143" s="21">
        <v>56</v>
      </c>
      <c r="F143" s="21">
        <v>63</v>
      </c>
      <c r="G143" s="21">
        <v>70</v>
      </c>
      <c r="H143" s="21">
        <v>57</v>
      </c>
      <c r="I143" s="21">
        <v>69</v>
      </c>
      <c r="J143" s="21">
        <v>69</v>
      </c>
      <c r="K143" s="21">
        <v>65</v>
      </c>
      <c r="L143" s="21">
        <v>61</v>
      </c>
      <c r="M143" s="21">
        <v>73</v>
      </c>
      <c r="N143" s="21">
        <v>73</v>
      </c>
      <c r="O143" s="21">
        <v>65</v>
      </c>
      <c r="P143" s="21">
        <v>57</v>
      </c>
      <c r="Q143" s="21">
        <v>61</v>
      </c>
      <c r="R143" s="36" t="s">
        <v>3074</v>
      </c>
      <c r="S143" s="27" t="s">
        <v>3074</v>
      </c>
      <c r="T143" s="10" t="s">
        <v>4132</v>
      </c>
      <c r="U143" s="28" t="s">
        <v>571</v>
      </c>
      <c r="V143" s="22" t="s">
        <v>819</v>
      </c>
      <c r="W143" s="23">
        <v>3</v>
      </c>
      <c r="X143" s="23">
        <v>9</v>
      </c>
      <c r="Y143" s="39">
        <v>28</v>
      </c>
      <c r="Z143" s="40">
        <v>3</v>
      </c>
      <c r="AA143" s="16">
        <v>2003</v>
      </c>
      <c r="AB143" s="1">
        <f>2026-AA143</f>
        <v>23</v>
      </c>
      <c r="AC143" s="30">
        <v>2</v>
      </c>
      <c r="AD143" s="41">
        <v>71.209421773046429</v>
      </c>
      <c r="AE143" s="18">
        <v>160000</v>
      </c>
      <c r="AF143" s="31">
        <v>106</v>
      </c>
      <c r="AG143" s="31">
        <v>90</v>
      </c>
      <c r="AH143" s="31">
        <v>84</v>
      </c>
      <c r="AI143" s="32"/>
      <c r="AJ143" s="5" t="s">
        <v>3917</v>
      </c>
      <c r="AK143" s="5" t="s">
        <v>3917</v>
      </c>
      <c r="AL143" s="35"/>
      <c r="AM143" s="35"/>
    </row>
    <row r="144" spans="1:39" x14ac:dyDescent="0.3">
      <c r="A144" s="15">
        <v>143</v>
      </c>
      <c r="B144" s="19" t="s">
        <v>4179</v>
      </c>
      <c r="C144" s="20" t="s">
        <v>4180</v>
      </c>
      <c r="D144" s="21">
        <v>71</v>
      </c>
      <c r="E144" s="21">
        <v>60</v>
      </c>
      <c r="F144" s="21">
        <v>63</v>
      </c>
      <c r="G144" s="21">
        <v>65</v>
      </c>
      <c r="H144" s="21">
        <v>60</v>
      </c>
      <c r="I144" s="21">
        <v>70</v>
      </c>
      <c r="J144" s="21">
        <v>68</v>
      </c>
      <c r="K144" s="21">
        <v>75</v>
      </c>
      <c r="L144" s="21">
        <v>64</v>
      </c>
      <c r="M144" s="21">
        <v>76</v>
      </c>
      <c r="N144" s="21">
        <v>75</v>
      </c>
      <c r="O144" s="21">
        <v>62</v>
      </c>
      <c r="P144" s="21">
        <v>61</v>
      </c>
      <c r="Q144" s="21">
        <v>61</v>
      </c>
      <c r="R144" s="36" t="s">
        <v>3074</v>
      </c>
      <c r="S144" s="27" t="s">
        <v>3074</v>
      </c>
      <c r="T144" s="10" t="s">
        <v>4132</v>
      </c>
      <c r="U144" s="28" t="s">
        <v>571</v>
      </c>
      <c r="V144" s="22" t="s">
        <v>819</v>
      </c>
      <c r="W144" s="23">
        <v>3</v>
      </c>
      <c r="X144" s="23">
        <v>10</v>
      </c>
      <c r="Y144" s="39">
        <v>23</v>
      </c>
      <c r="Z144" s="40">
        <v>3</v>
      </c>
      <c r="AA144" s="16">
        <v>2003</v>
      </c>
      <c r="AB144" s="1">
        <f>2026-AA144</f>
        <v>23</v>
      </c>
      <c r="AC144" s="30">
        <v>5</v>
      </c>
      <c r="AD144" s="41">
        <v>72.831854144025684</v>
      </c>
      <c r="AE144" s="18">
        <v>130000</v>
      </c>
      <c r="AF144" s="31">
        <v>107</v>
      </c>
      <c r="AG144" s="31">
        <v>91</v>
      </c>
      <c r="AH144" s="31">
        <v>84</v>
      </c>
      <c r="AI144" s="32"/>
      <c r="AJ144" s="5" t="s">
        <v>3917</v>
      </c>
      <c r="AK144" s="5" t="s">
        <v>3917</v>
      </c>
      <c r="AL144" s="35">
        <v>184</v>
      </c>
      <c r="AM144" s="35">
        <v>72</v>
      </c>
    </row>
    <row r="145" spans="1:45" x14ac:dyDescent="0.3">
      <c r="A145" s="15">
        <v>144</v>
      </c>
      <c r="B145" s="8" t="s">
        <v>3383</v>
      </c>
      <c r="C145" s="9" t="s">
        <v>256</v>
      </c>
      <c r="D145" s="21">
        <v>69</v>
      </c>
      <c r="E145" s="21">
        <v>58</v>
      </c>
      <c r="F145" s="21">
        <v>60</v>
      </c>
      <c r="G145" s="21">
        <v>62</v>
      </c>
      <c r="H145" s="21">
        <v>66</v>
      </c>
      <c r="I145" s="21">
        <v>66</v>
      </c>
      <c r="J145" s="21">
        <v>71</v>
      </c>
      <c r="K145" s="21">
        <v>60</v>
      </c>
      <c r="L145" s="21">
        <v>65</v>
      </c>
      <c r="M145" s="21">
        <v>64</v>
      </c>
      <c r="N145" s="21">
        <v>63</v>
      </c>
      <c r="O145" s="21">
        <v>65</v>
      </c>
      <c r="P145" s="21">
        <v>70</v>
      </c>
      <c r="Q145" s="21">
        <v>67</v>
      </c>
      <c r="R145" s="33" t="s">
        <v>524</v>
      </c>
      <c r="S145" s="3" t="s">
        <v>524</v>
      </c>
      <c r="T145" s="10" t="s">
        <v>4133</v>
      </c>
      <c r="U145" s="2" t="s">
        <v>573</v>
      </c>
      <c r="V145" s="4" t="s">
        <v>819</v>
      </c>
      <c r="W145" s="11">
        <v>1</v>
      </c>
      <c r="X145" s="11">
        <v>0</v>
      </c>
      <c r="Y145" s="16">
        <v>8</v>
      </c>
      <c r="Z145" s="16">
        <v>4</v>
      </c>
      <c r="AA145" s="16">
        <v>2000</v>
      </c>
      <c r="AB145" s="1">
        <f>2026-AA145</f>
        <v>26</v>
      </c>
      <c r="AC145" s="5">
        <v>3</v>
      </c>
      <c r="AD145" s="34">
        <v>66.279050851750057</v>
      </c>
      <c r="AE145" s="18">
        <v>0</v>
      </c>
      <c r="AF145" s="17">
        <f>ROUND(IF($AD145&gt;79,44-(($AD145-79)*(14/4)),IF($AD145&gt;76,67-(($AD145-76)*(23/3)),IF(110-(($AD145-70.4)*(43/5.6))&gt;119,119,110-(($AD145-70.4)*(43/5.6)))))*0.93,0)</f>
        <v>111</v>
      </c>
      <c r="AG145" s="17">
        <f>ROUND(IF($AD145&gt;79,37-(($AD145-79)*(9/4)),IF($AD145&gt;76,54-(($AD145-76)*(17/3)),IF(93-(($AD145-70.4)*(39/5.6))&gt;100,100,93-(($AD145-70.4)*(39/5.6)))))*0.93,0)</f>
        <v>93</v>
      </c>
      <c r="AH145" s="17">
        <f>ROUND(IF($AD145&gt;79,32-(($AD145-79)*(8/4)),IF($AD145&gt;76,48-(($AD145-76)*(16/3)),IF(86-(($AD145-70.4)*(38/5.6))&gt;95,95,86-(($AD145-70.4)*(38/5.6)))))*0.93,0)</f>
        <v>88</v>
      </c>
      <c r="AI145" s="5" t="s">
        <v>3916</v>
      </c>
      <c r="AL145" s="5">
        <v>0</v>
      </c>
      <c r="AM145" s="5">
        <v>0</v>
      </c>
    </row>
    <row r="146" spans="1:45" x14ac:dyDescent="0.3">
      <c r="A146" s="15">
        <v>145</v>
      </c>
      <c r="B146" s="8" t="s">
        <v>3384</v>
      </c>
      <c r="C146" s="9" t="s">
        <v>1872</v>
      </c>
      <c r="D146" s="21">
        <v>72</v>
      </c>
      <c r="E146" s="21">
        <v>65</v>
      </c>
      <c r="F146" s="21">
        <v>66</v>
      </c>
      <c r="G146" s="21">
        <v>67</v>
      </c>
      <c r="H146" s="21">
        <v>62</v>
      </c>
      <c r="I146" s="21">
        <v>70</v>
      </c>
      <c r="J146" s="21">
        <v>73</v>
      </c>
      <c r="K146" s="21">
        <v>69</v>
      </c>
      <c r="L146" s="21">
        <v>60</v>
      </c>
      <c r="M146" s="21">
        <v>62</v>
      </c>
      <c r="N146" s="21">
        <v>54</v>
      </c>
      <c r="O146" s="21">
        <v>70</v>
      </c>
      <c r="P146" s="21">
        <v>68</v>
      </c>
      <c r="Q146" s="21">
        <v>62</v>
      </c>
      <c r="R146" s="33" t="s">
        <v>524</v>
      </c>
      <c r="S146" s="3" t="s">
        <v>524</v>
      </c>
      <c r="T146" s="10" t="s">
        <v>4133</v>
      </c>
      <c r="U146" s="2" t="s">
        <v>749</v>
      </c>
      <c r="V146" s="4" t="s">
        <v>817</v>
      </c>
      <c r="W146" s="11">
        <v>3</v>
      </c>
      <c r="X146" s="11">
        <v>5</v>
      </c>
      <c r="Y146" s="16">
        <v>4</v>
      </c>
      <c r="Z146" s="16">
        <v>8</v>
      </c>
      <c r="AA146" s="16">
        <v>2000</v>
      </c>
      <c r="AB146" s="1">
        <f>2026-AA146</f>
        <v>26</v>
      </c>
      <c r="AC146" s="5">
        <v>4</v>
      </c>
      <c r="AD146" s="34">
        <v>68.063342532668074</v>
      </c>
      <c r="AE146" s="18">
        <v>0</v>
      </c>
      <c r="AF146" s="17">
        <f>ROUND(IF($AD146&gt;79,44-(($AD146-79)*(14/4)),IF($AD146&gt;76,67-(($AD146-76)*(23/3)),IF(110-(($AD146-70.4)*(43/5.6))&gt;119,119,110-(($AD146-70.4)*(43/5.6)))))*0.93,0)</f>
        <v>111</v>
      </c>
      <c r="AG146" s="17">
        <f>ROUND(IF($AD146&gt;79,37-(($AD146-79)*(9/4)),IF($AD146&gt;76,54-(($AD146-76)*(17/3)),IF(93-(($AD146-70.4)*(39/5.6))&gt;100,100,93-(($AD146-70.4)*(39/5.6)))))*0.93,0)</f>
        <v>93</v>
      </c>
      <c r="AH146" s="17">
        <f>ROUND(IF($AD146&gt;79,32-(($AD146-79)*(8/4)),IF($AD146&gt;76,48-(($AD146-76)*(16/3)),IF(86-(($AD146-70.4)*(38/5.6))&gt;95,95,86-(($AD146-70.4)*(38/5.6)))))*0.93,0)</f>
        <v>88</v>
      </c>
      <c r="AI146" s="5" t="s">
        <v>3916</v>
      </c>
      <c r="AL146" s="5">
        <v>189</v>
      </c>
      <c r="AM146" s="5">
        <v>76</v>
      </c>
    </row>
    <row r="147" spans="1:45" x14ac:dyDescent="0.3">
      <c r="A147" s="15">
        <v>146</v>
      </c>
      <c r="B147" s="19" t="s">
        <v>4181</v>
      </c>
      <c r="C147" s="20" t="s">
        <v>4182</v>
      </c>
      <c r="D147" s="21">
        <v>66</v>
      </c>
      <c r="E147" s="21">
        <v>72</v>
      </c>
      <c r="F147" s="21">
        <v>71</v>
      </c>
      <c r="G147" s="21">
        <v>70</v>
      </c>
      <c r="H147" s="21">
        <v>57</v>
      </c>
      <c r="I147" s="21">
        <v>67</v>
      </c>
      <c r="J147" s="21">
        <v>69</v>
      </c>
      <c r="K147" s="21">
        <v>73</v>
      </c>
      <c r="L147" s="21">
        <v>59</v>
      </c>
      <c r="M147" s="21">
        <v>58</v>
      </c>
      <c r="N147" s="21">
        <v>67</v>
      </c>
      <c r="O147" s="21">
        <v>70</v>
      </c>
      <c r="P147" s="21">
        <v>68</v>
      </c>
      <c r="Q147" s="21">
        <v>61</v>
      </c>
      <c r="R147" s="36" t="s">
        <v>3914</v>
      </c>
      <c r="S147" s="27" t="s">
        <v>3914</v>
      </c>
      <c r="T147" s="10" t="s">
        <v>4131</v>
      </c>
      <c r="U147" s="28" t="s">
        <v>576</v>
      </c>
      <c r="V147" s="22" t="s">
        <v>819</v>
      </c>
      <c r="W147" s="23">
        <v>3</v>
      </c>
      <c r="X147" s="23">
        <v>3</v>
      </c>
      <c r="Y147" s="39">
        <v>22</v>
      </c>
      <c r="Z147" s="40">
        <v>12</v>
      </c>
      <c r="AA147" s="16">
        <v>2003</v>
      </c>
      <c r="AB147" s="1">
        <f>2026-AA147</f>
        <v>23</v>
      </c>
      <c r="AC147" s="30">
        <v>4</v>
      </c>
      <c r="AD147" s="41">
        <v>70.141573619609332</v>
      </c>
      <c r="AE147" s="18">
        <v>50000</v>
      </c>
      <c r="AF147" s="31">
        <v>111</v>
      </c>
      <c r="AG147" s="31">
        <v>93</v>
      </c>
      <c r="AH147" s="31">
        <v>88</v>
      </c>
      <c r="AI147" s="32"/>
      <c r="AJ147" s="5" t="s">
        <v>3917</v>
      </c>
      <c r="AK147" s="5" t="s">
        <v>3917</v>
      </c>
      <c r="AL147" s="35">
        <v>188</v>
      </c>
      <c r="AM147" s="35">
        <v>67</v>
      </c>
    </row>
    <row r="148" spans="1:45" x14ac:dyDescent="0.3">
      <c r="A148" s="15">
        <v>147</v>
      </c>
      <c r="B148" s="8" t="s">
        <v>3385</v>
      </c>
      <c r="C148" s="9" t="s">
        <v>1007</v>
      </c>
      <c r="D148" s="21">
        <v>69</v>
      </c>
      <c r="E148" s="21">
        <v>65</v>
      </c>
      <c r="F148" s="21">
        <v>67</v>
      </c>
      <c r="G148" s="21">
        <v>68</v>
      </c>
      <c r="H148" s="21">
        <v>62</v>
      </c>
      <c r="I148" s="21">
        <v>67</v>
      </c>
      <c r="J148" s="21">
        <v>71</v>
      </c>
      <c r="K148" s="21">
        <v>67</v>
      </c>
      <c r="L148" s="21">
        <v>58</v>
      </c>
      <c r="M148" s="21">
        <v>70</v>
      </c>
      <c r="N148" s="21">
        <v>71</v>
      </c>
      <c r="O148" s="21">
        <v>70</v>
      </c>
      <c r="P148" s="21">
        <v>67</v>
      </c>
      <c r="Q148" s="21">
        <v>66</v>
      </c>
      <c r="R148" s="33" t="s">
        <v>524</v>
      </c>
      <c r="S148" s="3" t="s">
        <v>524</v>
      </c>
      <c r="T148" s="10" t="s">
        <v>4133</v>
      </c>
      <c r="U148" s="2" t="s">
        <v>536</v>
      </c>
      <c r="V148" s="4" t="s">
        <v>819</v>
      </c>
      <c r="W148" s="11">
        <v>2</v>
      </c>
      <c r="X148" s="11">
        <v>8</v>
      </c>
      <c r="Y148" s="16">
        <v>22</v>
      </c>
      <c r="Z148" s="16">
        <v>12</v>
      </c>
      <c r="AA148" s="16">
        <v>1999</v>
      </c>
      <c r="AB148" s="1">
        <f>2026-AA148</f>
        <v>27</v>
      </c>
      <c r="AC148" s="5">
        <v>4</v>
      </c>
      <c r="AD148" s="34">
        <v>70.002261299544188</v>
      </c>
      <c r="AE148" s="18">
        <v>0</v>
      </c>
      <c r="AF148" s="17">
        <f>ROUND(IF($AD148&gt;79,44-(($AD148-79)*(14/4)),IF($AD148&gt;76,67-(($AD148-76)*(23/3)),IF(110-(($AD148-70.4)*(43/5.6))&gt;119,119,110-(($AD148-70.4)*(43/5.6)))))*0.93,0)</f>
        <v>105</v>
      </c>
      <c r="AG148" s="17">
        <f>ROUND(IF($AD148&gt;79,37-(($AD148-79)*(9/4)),IF($AD148&gt;76,54-(($AD148-76)*(17/3)),IF(93-(($AD148-70.4)*(39/5.6))&gt;100,100,93-(($AD148-70.4)*(39/5.6)))))*0.93,0)</f>
        <v>89</v>
      </c>
      <c r="AH148" s="17">
        <f>ROUND(IF($AD148&gt;79,32-(($AD148-79)*(8/4)),IF($AD148&gt;76,48-(($AD148-76)*(16/3)),IF(86-(($AD148-70.4)*(38/5.6))&gt;95,95,86-(($AD148-70.4)*(38/5.6)))))*0.93,0)</f>
        <v>82</v>
      </c>
      <c r="AI148" s="5" t="s">
        <v>3916</v>
      </c>
      <c r="AL148" s="5">
        <v>0</v>
      </c>
      <c r="AM148" s="5">
        <v>0</v>
      </c>
      <c r="AR148" t="s">
        <v>3655</v>
      </c>
    </row>
    <row r="149" spans="1:45" x14ac:dyDescent="0.3">
      <c r="A149" s="15">
        <v>148</v>
      </c>
      <c r="B149" s="19" t="s">
        <v>4183</v>
      </c>
      <c r="C149" s="20" t="s">
        <v>4184</v>
      </c>
      <c r="D149" s="21">
        <v>60</v>
      </c>
      <c r="E149" s="21">
        <v>70</v>
      </c>
      <c r="F149" s="21">
        <v>71</v>
      </c>
      <c r="G149" s="21">
        <v>72</v>
      </c>
      <c r="H149" s="21">
        <v>55</v>
      </c>
      <c r="I149" s="21">
        <v>68</v>
      </c>
      <c r="J149" s="21">
        <v>69</v>
      </c>
      <c r="K149" s="21">
        <v>65</v>
      </c>
      <c r="L149" s="21">
        <v>56</v>
      </c>
      <c r="M149" s="21">
        <v>59</v>
      </c>
      <c r="N149" s="21">
        <v>70</v>
      </c>
      <c r="O149" s="21">
        <v>63</v>
      </c>
      <c r="P149" s="21">
        <v>67</v>
      </c>
      <c r="Q149" s="21">
        <v>55</v>
      </c>
      <c r="R149" s="33" t="s">
        <v>524</v>
      </c>
      <c r="S149" s="64" t="s">
        <v>4322</v>
      </c>
      <c r="T149" s="10" t="s">
        <v>4133</v>
      </c>
      <c r="U149" s="28" t="s">
        <v>593</v>
      </c>
      <c r="V149" s="22" t="s">
        <v>818</v>
      </c>
      <c r="W149" s="23">
        <v>1</v>
      </c>
      <c r="X149" s="23">
        <v>0</v>
      </c>
      <c r="Y149" s="39">
        <v>22</v>
      </c>
      <c r="Z149" s="40">
        <v>6</v>
      </c>
      <c r="AA149" s="16">
        <v>2003</v>
      </c>
      <c r="AB149" s="1">
        <f>2026-AA149</f>
        <v>23</v>
      </c>
      <c r="AC149" s="30">
        <v>2</v>
      </c>
      <c r="AD149" s="41">
        <v>70.189866522308463</v>
      </c>
      <c r="AE149" s="18">
        <v>50000</v>
      </c>
      <c r="AF149" s="31">
        <v>104</v>
      </c>
      <c r="AG149" s="31">
        <v>88</v>
      </c>
      <c r="AH149" s="31">
        <v>81</v>
      </c>
      <c r="AI149" s="32"/>
      <c r="AJ149" s="5" t="s">
        <v>3917</v>
      </c>
      <c r="AK149" s="5" t="s">
        <v>3917</v>
      </c>
      <c r="AL149" s="35">
        <v>175</v>
      </c>
      <c r="AM149" s="35">
        <v>60</v>
      </c>
    </row>
    <row r="150" spans="1:45" x14ac:dyDescent="0.3">
      <c r="A150" s="15">
        <v>149</v>
      </c>
      <c r="B150" s="8" t="s">
        <v>3386</v>
      </c>
      <c r="C150" s="9" t="s">
        <v>131</v>
      </c>
      <c r="D150" s="21">
        <v>69</v>
      </c>
      <c r="E150" s="21">
        <v>63</v>
      </c>
      <c r="F150" s="21">
        <v>65</v>
      </c>
      <c r="G150" s="21">
        <v>66</v>
      </c>
      <c r="H150" s="21">
        <v>57</v>
      </c>
      <c r="I150" s="21">
        <v>69</v>
      </c>
      <c r="J150" s="21">
        <v>70</v>
      </c>
      <c r="K150" s="21">
        <v>59</v>
      </c>
      <c r="L150" s="21">
        <v>65</v>
      </c>
      <c r="M150" s="21">
        <v>66</v>
      </c>
      <c r="N150" s="21">
        <v>68</v>
      </c>
      <c r="O150" s="21">
        <v>69</v>
      </c>
      <c r="P150" s="21">
        <v>63</v>
      </c>
      <c r="Q150" s="21">
        <v>58</v>
      </c>
      <c r="R150" s="33" t="s">
        <v>524</v>
      </c>
      <c r="S150" s="3" t="s">
        <v>524</v>
      </c>
      <c r="T150" s="10" t="s">
        <v>4133</v>
      </c>
      <c r="U150" s="2" t="s">
        <v>598</v>
      </c>
      <c r="V150" s="4" t="s">
        <v>819</v>
      </c>
      <c r="W150" s="11">
        <v>2</v>
      </c>
      <c r="X150" s="11">
        <v>0</v>
      </c>
      <c r="Y150" s="16">
        <v>22</v>
      </c>
      <c r="Z150" s="16">
        <v>9</v>
      </c>
      <c r="AA150" s="16">
        <v>1999</v>
      </c>
      <c r="AB150" s="1">
        <f>2026-AA150</f>
        <v>27</v>
      </c>
      <c r="AC150" s="5">
        <v>4</v>
      </c>
      <c r="AD150" s="34">
        <v>68.245228156583551</v>
      </c>
      <c r="AE150" s="18">
        <v>0</v>
      </c>
      <c r="AF150" s="17">
        <f>ROUND(IF($AD150&gt;79,44-(($AD150-79)*(14/4)),IF($AD150&gt;76,67-(($AD150-76)*(23/3)),IF(110-(($AD150-70.4)*(43/5.6))&gt;119,119,110-(($AD150-70.4)*(43/5.6)))))*0.93,0)</f>
        <v>111</v>
      </c>
      <c r="AG150" s="17">
        <f>ROUND(IF($AD150&gt;79,37-(($AD150-79)*(9/4)),IF($AD150&gt;76,54-(($AD150-76)*(17/3)),IF(93-(($AD150-70.4)*(39/5.6))&gt;100,100,93-(($AD150-70.4)*(39/5.6)))))*0.93,0)</f>
        <v>93</v>
      </c>
      <c r="AH150" s="17">
        <f>ROUND(IF($AD150&gt;79,32-(($AD150-79)*(8/4)),IF($AD150&gt;76,48-(($AD150-76)*(16/3)),IF(86-(($AD150-70.4)*(38/5.6))&gt;95,95,86-(($AD150-70.4)*(38/5.6)))))*0.93,0)</f>
        <v>88</v>
      </c>
      <c r="AI150" s="5" t="s">
        <v>3916</v>
      </c>
      <c r="AL150" s="5">
        <v>179</v>
      </c>
      <c r="AM150" s="5">
        <v>63</v>
      </c>
    </row>
    <row r="151" spans="1:45" x14ac:dyDescent="0.3">
      <c r="A151" s="15">
        <v>150</v>
      </c>
      <c r="B151" s="8" t="s">
        <v>1250</v>
      </c>
      <c r="C151" s="9" t="s">
        <v>476</v>
      </c>
      <c r="D151" s="21">
        <v>57</v>
      </c>
      <c r="E151" s="21">
        <v>51</v>
      </c>
      <c r="F151" s="21">
        <v>55</v>
      </c>
      <c r="G151" s="21">
        <v>58</v>
      </c>
      <c r="H151" s="21">
        <v>49</v>
      </c>
      <c r="I151" s="21">
        <v>55</v>
      </c>
      <c r="J151" s="21">
        <v>52</v>
      </c>
      <c r="K151" s="21">
        <v>49</v>
      </c>
      <c r="L151" s="21">
        <v>61</v>
      </c>
      <c r="M151" s="21">
        <v>49</v>
      </c>
      <c r="N151" s="21">
        <v>51</v>
      </c>
      <c r="O151" s="21">
        <v>54</v>
      </c>
      <c r="P151" s="21">
        <v>61</v>
      </c>
      <c r="Q151" s="21">
        <v>55</v>
      </c>
      <c r="R151" s="65" t="s">
        <v>524</v>
      </c>
      <c r="S151" s="3" t="s">
        <v>524</v>
      </c>
      <c r="T151" s="67" t="s">
        <v>4133</v>
      </c>
      <c r="U151" s="2" t="s">
        <v>573</v>
      </c>
      <c r="V151" s="4" t="s">
        <v>819</v>
      </c>
      <c r="W151" s="11">
        <v>4</v>
      </c>
      <c r="X151" s="11">
        <v>100</v>
      </c>
      <c r="Y151" s="68">
        <v>12</v>
      </c>
      <c r="Z151" s="68">
        <v>12</v>
      </c>
      <c r="AA151" s="68">
        <v>1989</v>
      </c>
      <c r="AB151" s="1">
        <f>2026-AA151</f>
        <v>37</v>
      </c>
      <c r="AC151" s="5">
        <v>4</v>
      </c>
      <c r="AD151" s="34">
        <v>58.679493828018138</v>
      </c>
      <c r="AE151" s="18">
        <v>0</v>
      </c>
      <c r="AF151" s="17">
        <f>ROUND(IF($AD151&gt;79,44-(($AD151-79)*(14/4)),IF($AD151&gt;76,67-(($AD151-76)*(23/3)),IF(110-(($AD151-70.4)*(43/5.6))&gt;119,119,110-(($AD151-70.4)*(43/5.6)))))*0.93,0)</f>
        <v>111</v>
      </c>
      <c r="AG151" s="17">
        <f>ROUND(IF($AD151&gt;79,37-(($AD151-79)*(9/4)),IF($AD151&gt;76,54-(($AD151-76)*(17/3)),IF(93-(($AD151-70.4)*(39/5.6))&gt;100,100,93-(($AD151-70.4)*(39/5.6)))))*0.93,0)</f>
        <v>93</v>
      </c>
      <c r="AH151" s="17">
        <f>ROUND(IF($AD151&gt;79,32-(($AD151-79)*(8/4)),IF($AD151&gt;76,48-(($AD151-76)*(16/3)),IF(86-(($AD151-70.4)*(38/5.6))&gt;95,95,86-(($AD151-70.4)*(38/5.6)))))*0.93,0)</f>
        <v>88</v>
      </c>
      <c r="AI151" s="5" t="s">
        <v>3916</v>
      </c>
      <c r="AL151" s="5">
        <v>183</v>
      </c>
      <c r="AM151" s="5">
        <v>68</v>
      </c>
    </row>
    <row r="152" spans="1:45" x14ac:dyDescent="0.3">
      <c r="A152" s="15">
        <v>151</v>
      </c>
      <c r="B152" s="8" t="s">
        <v>2572</v>
      </c>
      <c r="C152" s="9" t="s">
        <v>457</v>
      </c>
      <c r="D152" s="21">
        <v>66</v>
      </c>
      <c r="E152" s="21">
        <v>73</v>
      </c>
      <c r="F152" s="21">
        <v>71</v>
      </c>
      <c r="G152" s="21">
        <v>69</v>
      </c>
      <c r="H152" s="21">
        <v>59</v>
      </c>
      <c r="I152" s="21">
        <v>70</v>
      </c>
      <c r="J152" s="21">
        <v>69</v>
      </c>
      <c r="K152" s="21">
        <v>69</v>
      </c>
      <c r="L152" s="21">
        <v>60</v>
      </c>
      <c r="M152" s="21">
        <v>59</v>
      </c>
      <c r="N152" s="21">
        <v>69</v>
      </c>
      <c r="O152" s="21">
        <v>67</v>
      </c>
      <c r="P152" s="21">
        <v>67</v>
      </c>
      <c r="Q152" s="21">
        <v>59</v>
      </c>
      <c r="R152" s="33" t="s">
        <v>524</v>
      </c>
      <c r="S152" s="3" t="s">
        <v>524</v>
      </c>
      <c r="T152" s="10" t="s">
        <v>4133</v>
      </c>
      <c r="U152" s="2" t="s">
        <v>601</v>
      </c>
      <c r="V152" s="4" t="s">
        <v>819</v>
      </c>
      <c r="W152" s="11">
        <v>4</v>
      </c>
      <c r="X152" s="11">
        <v>100</v>
      </c>
      <c r="Y152" s="16">
        <v>18</v>
      </c>
      <c r="Z152" s="16">
        <v>1</v>
      </c>
      <c r="AA152" s="16">
        <v>1995</v>
      </c>
      <c r="AB152" s="1">
        <f>2026-AA152</f>
        <v>31</v>
      </c>
      <c r="AC152" s="5">
        <v>4</v>
      </c>
      <c r="AD152" s="34">
        <v>70.354860657907253</v>
      </c>
      <c r="AE152" s="18">
        <v>0</v>
      </c>
      <c r="AF152" s="17">
        <f>ROUND(IF($AD152&gt;79,44-(($AD152-79)*(14/4)),IF($AD152&gt;76,67-(($AD152-76)*(23/3)),IF(110-(($AD152-70.4)*(43/5.6))&gt;119,119,110-(($AD152-70.4)*(43/5.6)))))*0.93,0)</f>
        <v>103</v>
      </c>
      <c r="AG152" s="17">
        <f>ROUND(IF($AD152&gt;79,37-(($AD152-79)*(9/4)),IF($AD152&gt;76,54-(($AD152-76)*(17/3)),IF(93-(($AD152-70.4)*(39/5.6))&gt;100,100,93-(($AD152-70.4)*(39/5.6)))))*0.93,0)</f>
        <v>87</v>
      </c>
      <c r="AH152" s="17">
        <f>ROUND(IF($AD152&gt;79,32-(($AD152-79)*(8/4)),IF($AD152&gt;76,48-(($AD152-76)*(16/3)),IF(86-(($AD152-70.4)*(38/5.6))&gt;95,95,86-(($AD152-70.4)*(38/5.6)))))*0.93,0)</f>
        <v>80</v>
      </c>
      <c r="AI152" s="5" t="s">
        <v>3917</v>
      </c>
      <c r="AL152" s="5">
        <v>0</v>
      </c>
      <c r="AM152" s="5">
        <v>0</v>
      </c>
    </row>
    <row r="153" spans="1:45" x14ac:dyDescent="0.3">
      <c r="A153" s="15">
        <v>152</v>
      </c>
      <c r="B153" s="19" t="s">
        <v>4185</v>
      </c>
      <c r="C153" s="20" t="s">
        <v>160</v>
      </c>
      <c r="D153" s="21">
        <v>71</v>
      </c>
      <c r="E153" s="21">
        <v>61</v>
      </c>
      <c r="F153" s="21">
        <v>67</v>
      </c>
      <c r="G153" s="21">
        <v>73</v>
      </c>
      <c r="H153" s="21">
        <v>58</v>
      </c>
      <c r="I153" s="21">
        <v>73</v>
      </c>
      <c r="J153" s="21">
        <v>71</v>
      </c>
      <c r="K153" s="21">
        <v>67</v>
      </c>
      <c r="L153" s="21">
        <v>63</v>
      </c>
      <c r="M153" s="21">
        <v>66</v>
      </c>
      <c r="N153" s="21">
        <v>71</v>
      </c>
      <c r="O153" s="21">
        <v>68</v>
      </c>
      <c r="P153" s="21">
        <v>64</v>
      </c>
      <c r="Q153" s="21">
        <v>57</v>
      </c>
      <c r="R153" s="36" t="s">
        <v>3074</v>
      </c>
      <c r="S153" s="27" t="s">
        <v>3074</v>
      </c>
      <c r="T153" s="10" t="s">
        <v>4132</v>
      </c>
      <c r="U153" s="28" t="s">
        <v>599</v>
      </c>
      <c r="V153" s="22" t="s">
        <v>819</v>
      </c>
      <c r="W153" s="23">
        <v>3</v>
      </c>
      <c r="X153" s="23">
        <v>15</v>
      </c>
      <c r="Y153" s="39">
        <v>16</v>
      </c>
      <c r="Z153" s="40">
        <v>1</v>
      </c>
      <c r="AA153" s="16">
        <v>2003</v>
      </c>
      <c r="AB153" s="1">
        <f>2026-AA153</f>
        <v>23</v>
      </c>
      <c r="AC153" s="30">
        <v>5</v>
      </c>
      <c r="AD153" s="41">
        <v>71.498212047088714</v>
      </c>
      <c r="AE153" s="18">
        <v>70000</v>
      </c>
      <c r="AF153" s="31">
        <v>110</v>
      </c>
      <c r="AG153" s="31">
        <v>93</v>
      </c>
      <c r="AH153" s="31">
        <v>86</v>
      </c>
      <c r="AI153" s="32"/>
      <c r="AJ153" s="5" t="s">
        <v>3917</v>
      </c>
      <c r="AK153" s="5" t="s">
        <v>3917</v>
      </c>
      <c r="AL153" s="35">
        <v>177</v>
      </c>
      <c r="AM153" s="35">
        <v>70</v>
      </c>
    </row>
    <row r="154" spans="1:45" x14ac:dyDescent="0.3">
      <c r="A154" s="15">
        <v>153</v>
      </c>
      <c r="B154" s="8" t="s">
        <v>733</v>
      </c>
      <c r="C154" s="9" t="s">
        <v>250</v>
      </c>
      <c r="D154" s="21">
        <v>54</v>
      </c>
      <c r="E154" s="21">
        <v>62</v>
      </c>
      <c r="F154" s="21">
        <v>60</v>
      </c>
      <c r="G154" s="21">
        <v>57</v>
      </c>
      <c r="H154" s="21">
        <v>58</v>
      </c>
      <c r="I154" s="21">
        <v>53</v>
      </c>
      <c r="J154" s="21">
        <v>49</v>
      </c>
      <c r="K154" s="21">
        <v>52</v>
      </c>
      <c r="L154" s="21">
        <v>46</v>
      </c>
      <c r="M154" s="21">
        <v>46</v>
      </c>
      <c r="N154" s="21">
        <v>54</v>
      </c>
      <c r="O154" s="21">
        <v>48</v>
      </c>
      <c r="P154" s="21">
        <v>46</v>
      </c>
      <c r="Q154" s="21">
        <v>58</v>
      </c>
      <c r="R154" s="65" t="s">
        <v>524</v>
      </c>
      <c r="S154" s="3" t="s">
        <v>524</v>
      </c>
      <c r="T154" s="10" t="s">
        <v>4133</v>
      </c>
      <c r="U154" s="2" t="s">
        <v>525</v>
      </c>
      <c r="V154" s="4" t="s">
        <v>819</v>
      </c>
      <c r="W154" s="11">
        <v>4</v>
      </c>
      <c r="X154" s="11">
        <v>100</v>
      </c>
      <c r="Y154" s="68">
        <v>10</v>
      </c>
      <c r="Z154" s="68">
        <v>2</v>
      </c>
      <c r="AA154" s="68">
        <v>1989</v>
      </c>
      <c r="AB154" s="1">
        <f>2026-AA154</f>
        <v>37</v>
      </c>
      <c r="AC154" s="5">
        <v>5</v>
      </c>
      <c r="AD154" s="34">
        <v>58.67038234979622</v>
      </c>
      <c r="AE154" s="18">
        <v>0</v>
      </c>
      <c r="AF154" s="17">
        <f>ROUND(IF($AD154&gt;79,44-(($AD154-79)*(14/4)),IF($AD154&gt;76,67-(($AD154-76)*(23/3)),IF(110-(($AD154-70.4)*(43/5.6))&gt;119,119,110-(($AD154-70.4)*(43/5.6)))))*0.93,0)</f>
        <v>111</v>
      </c>
      <c r="AG154" s="17">
        <f>ROUND(IF($AD154&gt;79,37-(($AD154-79)*(9/4)),IF($AD154&gt;76,54-(($AD154-76)*(17/3)),IF(93-(($AD154-70.4)*(39/5.6))&gt;100,100,93-(($AD154-70.4)*(39/5.6)))))*0.93,0)</f>
        <v>93</v>
      </c>
      <c r="AH154" s="17">
        <f>ROUND(IF($AD154&gt;79,32-(($AD154-79)*(8/4)),IF($AD154&gt;76,48-(($AD154-76)*(16/3)),IF(86-(($AD154-70.4)*(38/5.6))&gt;95,95,86-(($AD154-70.4)*(38/5.6)))))*0.93,0)</f>
        <v>88</v>
      </c>
      <c r="AI154" s="5" t="s">
        <v>3916</v>
      </c>
      <c r="AL154" s="5">
        <v>0</v>
      </c>
      <c r="AM154" s="5">
        <v>0</v>
      </c>
      <c r="AR154" t="s">
        <v>3917</v>
      </c>
      <c r="AS154" t="s">
        <v>3917</v>
      </c>
    </row>
    <row r="155" spans="1:45" x14ac:dyDescent="0.3">
      <c r="A155" s="15">
        <v>154</v>
      </c>
      <c r="B155" s="8" t="s">
        <v>2754</v>
      </c>
      <c r="C155" s="9" t="s">
        <v>191</v>
      </c>
      <c r="D155" s="21">
        <v>76</v>
      </c>
      <c r="E155" s="21">
        <v>58</v>
      </c>
      <c r="F155" s="21">
        <v>59</v>
      </c>
      <c r="G155" s="21">
        <v>60</v>
      </c>
      <c r="H155" s="21">
        <v>78</v>
      </c>
      <c r="I155" s="21">
        <v>70</v>
      </c>
      <c r="J155" s="21">
        <v>74</v>
      </c>
      <c r="K155" s="21">
        <v>70</v>
      </c>
      <c r="L155" s="21">
        <v>62</v>
      </c>
      <c r="M155" s="21">
        <v>61</v>
      </c>
      <c r="N155" s="21">
        <v>69</v>
      </c>
      <c r="O155" s="21">
        <v>70</v>
      </c>
      <c r="P155" s="21">
        <v>65</v>
      </c>
      <c r="Q155" s="21">
        <v>77</v>
      </c>
      <c r="R155" s="33" t="s">
        <v>2062</v>
      </c>
      <c r="S155" s="3" t="s">
        <v>2062</v>
      </c>
      <c r="T155" s="10" t="s">
        <v>4131</v>
      </c>
      <c r="U155" s="2" t="s">
        <v>545</v>
      </c>
      <c r="V155" s="4" t="s">
        <v>819</v>
      </c>
      <c r="W155" s="11">
        <v>4</v>
      </c>
      <c r="X155" s="11">
        <v>100</v>
      </c>
      <c r="Y155" s="16">
        <v>6</v>
      </c>
      <c r="Z155" s="16">
        <v>1</v>
      </c>
      <c r="AA155" s="16">
        <v>1996</v>
      </c>
      <c r="AB155" s="1">
        <f>2026-AA155</f>
        <v>30</v>
      </c>
      <c r="AC155" s="5">
        <v>3</v>
      </c>
      <c r="AD155" s="34">
        <v>74.082019444351573</v>
      </c>
      <c r="AE155" s="18">
        <v>60000</v>
      </c>
      <c r="AF155" s="17">
        <f>ROUND(IF($AD155&gt;79,44-(($AD155-79)*(14/4)),IF($AD155&gt;76,67-(($AD155-76)*(23/3)),IF(110-(($AD155-70.4)*(43/5.6))&gt;119,119,110-(($AD155-70.4)*(43/5.6)))))*0.93,0)</f>
        <v>76</v>
      </c>
      <c r="AG155" s="17">
        <f>ROUND(IF($AD155&gt;79,37-(($AD155-79)*(9/4)),IF($AD155&gt;76,54-(($AD155-76)*(17/3)),IF(93-(($AD155-70.4)*(39/5.6))&gt;100,100,93-(($AD155-70.4)*(39/5.6)))))*0.93,0)</f>
        <v>63</v>
      </c>
      <c r="AH155" s="17">
        <f>ROUND(IF($AD155&gt;79,32-(($AD155-79)*(8/4)),IF($AD155&gt;76,48-(($AD155-76)*(16/3)),IF(86-(($AD155-70.4)*(38/5.6))&gt;95,95,86-(($AD155-70.4)*(38/5.6)))))*0.93,0)</f>
        <v>57</v>
      </c>
      <c r="AI155" s="5" t="s">
        <v>3917</v>
      </c>
      <c r="AL155" s="5">
        <v>178</v>
      </c>
      <c r="AM155" s="5">
        <v>67</v>
      </c>
    </row>
    <row r="156" spans="1:45" x14ac:dyDescent="0.3">
      <c r="A156" s="15">
        <v>155</v>
      </c>
      <c r="B156" s="8" t="s">
        <v>2091</v>
      </c>
      <c r="C156" s="9" t="s">
        <v>2092</v>
      </c>
      <c r="D156" s="21">
        <v>65</v>
      </c>
      <c r="E156" s="21">
        <v>57</v>
      </c>
      <c r="F156" s="21">
        <v>60</v>
      </c>
      <c r="G156" s="21">
        <v>63</v>
      </c>
      <c r="H156" s="21">
        <v>72</v>
      </c>
      <c r="I156" s="21">
        <v>65</v>
      </c>
      <c r="J156" s="21">
        <v>65</v>
      </c>
      <c r="K156" s="21">
        <v>66</v>
      </c>
      <c r="L156" s="21">
        <v>52</v>
      </c>
      <c r="M156" s="21">
        <v>53</v>
      </c>
      <c r="N156" s="21">
        <v>62</v>
      </c>
      <c r="O156" s="21">
        <v>67</v>
      </c>
      <c r="P156" s="21">
        <v>63</v>
      </c>
      <c r="Q156" s="21">
        <v>70</v>
      </c>
      <c r="R156" s="33" t="s">
        <v>524</v>
      </c>
      <c r="S156" s="3" t="s">
        <v>524</v>
      </c>
      <c r="T156" s="10" t="s">
        <v>4133</v>
      </c>
      <c r="U156" s="2" t="s">
        <v>590</v>
      </c>
      <c r="V156" s="4" t="s">
        <v>819</v>
      </c>
      <c r="W156" s="11">
        <v>4</v>
      </c>
      <c r="X156" s="11">
        <v>100</v>
      </c>
      <c r="Y156" s="16">
        <v>20</v>
      </c>
      <c r="Z156" s="16">
        <v>8</v>
      </c>
      <c r="AA156" s="16">
        <v>1994</v>
      </c>
      <c r="AB156" s="1">
        <f>2026-AA156</f>
        <v>32</v>
      </c>
      <c r="AC156" s="5">
        <v>7</v>
      </c>
      <c r="AD156" s="34">
        <v>68.171516230532987</v>
      </c>
      <c r="AE156" s="18">
        <v>0</v>
      </c>
      <c r="AF156" s="17">
        <f>ROUND(IF($AD156&gt;79,44-(($AD156-79)*(14/4)),IF($AD156&gt;76,67-(($AD156-76)*(23/3)),IF(110-(($AD156-70.4)*(43/5.6))&gt;119,119,110-(($AD156-70.4)*(43/5.6)))))*0.93,0)</f>
        <v>111</v>
      </c>
      <c r="AG156" s="17">
        <f>ROUND(IF($AD156&gt;79,37-(($AD156-79)*(9/4)),IF($AD156&gt;76,54-(($AD156-76)*(17/3)),IF(93-(($AD156-70.4)*(39/5.6))&gt;100,100,93-(($AD156-70.4)*(39/5.6)))))*0.93,0)</f>
        <v>93</v>
      </c>
      <c r="AH156" s="17">
        <f>ROUND(IF($AD156&gt;79,32-(($AD156-79)*(8/4)),IF($AD156&gt;76,48-(($AD156-76)*(16/3)),IF(86-(($AD156-70.4)*(38/5.6))&gt;95,95,86-(($AD156-70.4)*(38/5.6)))))*0.93,0)</f>
        <v>88</v>
      </c>
      <c r="AL156" s="5">
        <v>0</v>
      </c>
      <c r="AM156" s="5">
        <v>0</v>
      </c>
    </row>
    <row r="157" spans="1:45" x14ac:dyDescent="0.3">
      <c r="A157" s="15">
        <v>156</v>
      </c>
      <c r="B157" s="8" t="s">
        <v>3387</v>
      </c>
      <c r="C157" s="9" t="s">
        <v>356</v>
      </c>
      <c r="D157" s="21">
        <v>70</v>
      </c>
      <c r="E157" s="21">
        <v>76</v>
      </c>
      <c r="F157" s="21">
        <v>75</v>
      </c>
      <c r="G157" s="21">
        <v>74</v>
      </c>
      <c r="H157" s="21">
        <v>72</v>
      </c>
      <c r="I157" s="21">
        <v>73</v>
      </c>
      <c r="J157" s="21">
        <v>77</v>
      </c>
      <c r="K157" s="21">
        <v>75</v>
      </c>
      <c r="L157" s="21">
        <v>60</v>
      </c>
      <c r="M157" s="21">
        <v>66</v>
      </c>
      <c r="N157" s="21">
        <v>69</v>
      </c>
      <c r="O157" s="21">
        <v>64</v>
      </c>
      <c r="P157" s="21">
        <v>63</v>
      </c>
      <c r="Q157" s="21">
        <v>75</v>
      </c>
      <c r="R157" s="33" t="s">
        <v>4315</v>
      </c>
      <c r="S157" s="3" t="s">
        <v>4315</v>
      </c>
      <c r="T157" s="10" t="s">
        <v>4131</v>
      </c>
      <c r="U157" s="2" t="s">
        <v>596</v>
      </c>
      <c r="V157" s="4" t="s">
        <v>822</v>
      </c>
      <c r="W157" s="11">
        <v>4</v>
      </c>
      <c r="X157" s="11">
        <v>100</v>
      </c>
      <c r="Y157" s="16">
        <v>10</v>
      </c>
      <c r="Z157" s="16">
        <v>5</v>
      </c>
      <c r="AA157" s="16">
        <v>2000</v>
      </c>
      <c r="AB157" s="1">
        <f>2026-AA157</f>
        <v>26</v>
      </c>
      <c r="AC157" s="5">
        <v>4</v>
      </c>
      <c r="AD157" s="34">
        <v>75.417255786435106</v>
      </c>
      <c r="AE157" s="18">
        <v>55000</v>
      </c>
      <c r="AF157" s="17">
        <f>ROUND(IF($AD157&gt;79,44-(($AD157-79)*(14/4)),IF($AD157&gt;76,67-(($AD157-76)*(23/3)),IF(110-(($AD157-70.4)*(43/5.6))&gt;119,119,110-(($AD157-70.4)*(43/5.6)))))*0.93,0)</f>
        <v>66</v>
      </c>
      <c r="AG157" s="17">
        <f>ROUND(IF($AD157&gt;79,37-(($AD157-79)*(9/4)),IF($AD157&gt;76,54-(($AD157-76)*(17/3)),IF(93-(($AD157-70.4)*(39/5.6))&gt;100,100,93-(($AD157-70.4)*(39/5.6)))))*0.93,0)</f>
        <v>54</v>
      </c>
      <c r="AH157" s="17">
        <f>ROUND(IF($AD157&gt;79,32-(($AD157-79)*(8/4)),IF($AD157&gt;76,48-(($AD157-76)*(16/3)),IF(86-(($AD157-70.4)*(38/5.6))&gt;95,95,86-(($AD157-70.4)*(38/5.6)))))*0.93,0)</f>
        <v>48</v>
      </c>
      <c r="AL157" s="5">
        <v>173</v>
      </c>
      <c r="AM157" s="5">
        <v>62</v>
      </c>
    </row>
    <row r="158" spans="1:45" x14ac:dyDescent="0.3">
      <c r="A158" s="15">
        <v>157</v>
      </c>
      <c r="B158" s="8" t="s">
        <v>3865</v>
      </c>
      <c r="C158" s="9" t="s">
        <v>3866</v>
      </c>
      <c r="D158" s="21">
        <v>69</v>
      </c>
      <c r="E158" s="21">
        <v>60</v>
      </c>
      <c r="F158" s="21">
        <v>61</v>
      </c>
      <c r="G158" s="21">
        <v>61</v>
      </c>
      <c r="H158" s="21">
        <v>65</v>
      </c>
      <c r="I158" s="21">
        <v>68</v>
      </c>
      <c r="J158" s="21">
        <v>65</v>
      </c>
      <c r="K158" s="21">
        <v>69</v>
      </c>
      <c r="L158" s="21">
        <v>66</v>
      </c>
      <c r="M158" s="21">
        <v>64</v>
      </c>
      <c r="N158" s="21">
        <v>69</v>
      </c>
      <c r="O158" s="21">
        <v>70</v>
      </c>
      <c r="P158" s="21">
        <v>69</v>
      </c>
      <c r="Q158" s="21">
        <v>66</v>
      </c>
      <c r="R158" s="33" t="s">
        <v>524</v>
      </c>
      <c r="S158" s="3" t="s">
        <v>524</v>
      </c>
      <c r="T158" s="10" t="s">
        <v>4133</v>
      </c>
      <c r="U158" s="2" t="s">
        <v>528</v>
      </c>
      <c r="V158" s="4" t="s">
        <v>819</v>
      </c>
      <c r="W158" s="11">
        <v>1</v>
      </c>
      <c r="X158" s="11">
        <v>0</v>
      </c>
      <c r="Y158" s="16">
        <v>30</v>
      </c>
      <c r="Z158" s="16">
        <v>3</v>
      </c>
      <c r="AA158" s="16">
        <v>2001</v>
      </c>
      <c r="AB158" s="1">
        <f>2026-AA158</f>
        <v>25</v>
      </c>
      <c r="AC158" s="5">
        <v>3</v>
      </c>
      <c r="AD158" s="34">
        <v>67.381128221803692</v>
      </c>
      <c r="AE158" s="18">
        <v>0</v>
      </c>
      <c r="AF158" s="17">
        <f>ROUND(IF($AD158&gt;79,44-(($AD158-79)*(14/4)),IF($AD158&gt;76,67-(($AD158-76)*(23/3)),IF(110-(($AD158-70.4)*(43/5.6))&gt;119,119,110-(($AD158-70.4)*(43/5.6)))))*0.93,0)</f>
        <v>111</v>
      </c>
      <c r="AG158" s="17">
        <f>ROUND(IF($AD158&gt;79,37-(($AD158-79)*(9/4)),IF($AD158&gt;76,54-(($AD158-76)*(17/3)),IF(93-(($AD158-70.4)*(39/5.6))&gt;100,100,93-(($AD158-70.4)*(39/5.6)))))*0.93,0)</f>
        <v>93</v>
      </c>
      <c r="AH158" s="17">
        <f>ROUND(IF($AD158&gt;79,32-(($AD158-79)*(8/4)),IF($AD158&gt;76,48-(($AD158-76)*(16/3)),IF(86-(($AD158-70.4)*(38/5.6))&gt;95,95,86-(($AD158-70.4)*(38/5.6)))))*0.93,0)</f>
        <v>88</v>
      </c>
      <c r="AI158" s="5" t="s">
        <v>3916</v>
      </c>
      <c r="AL158" s="5">
        <v>0</v>
      </c>
      <c r="AM158" s="5">
        <v>0</v>
      </c>
    </row>
    <row r="159" spans="1:45" x14ac:dyDescent="0.3">
      <c r="A159" s="15">
        <v>158</v>
      </c>
      <c r="B159" s="8" t="s">
        <v>2546</v>
      </c>
      <c r="C159" s="9" t="s">
        <v>137</v>
      </c>
      <c r="D159" s="21">
        <v>66</v>
      </c>
      <c r="E159" s="21">
        <v>77</v>
      </c>
      <c r="F159" s="21">
        <v>75</v>
      </c>
      <c r="G159" s="21">
        <v>72</v>
      </c>
      <c r="H159" s="21">
        <v>74</v>
      </c>
      <c r="I159" s="21">
        <v>70</v>
      </c>
      <c r="J159" s="21">
        <v>72</v>
      </c>
      <c r="K159" s="21">
        <v>73</v>
      </c>
      <c r="L159" s="21">
        <v>61</v>
      </c>
      <c r="M159" s="21">
        <v>57</v>
      </c>
      <c r="N159" s="21">
        <v>67</v>
      </c>
      <c r="O159" s="21">
        <v>67</v>
      </c>
      <c r="P159" s="21">
        <v>62</v>
      </c>
      <c r="Q159" s="21">
        <v>71</v>
      </c>
      <c r="R159" s="33" t="s">
        <v>1997</v>
      </c>
      <c r="S159" s="3" t="s">
        <v>1997</v>
      </c>
      <c r="T159" s="10" t="s">
        <v>4132</v>
      </c>
      <c r="U159" s="2" t="s">
        <v>584</v>
      </c>
      <c r="V159" s="4" t="s">
        <v>820</v>
      </c>
      <c r="W159" s="11">
        <v>4</v>
      </c>
      <c r="X159" s="11">
        <v>100</v>
      </c>
      <c r="Y159" s="16">
        <v>28</v>
      </c>
      <c r="Z159" s="16">
        <v>1</v>
      </c>
      <c r="AA159" s="16">
        <v>1997</v>
      </c>
      <c r="AB159" s="1">
        <f>2026-AA159</f>
        <v>29</v>
      </c>
      <c r="AC159" s="5">
        <v>4</v>
      </c>
      <c r="AD159" s="34">
        <v>74.742489628779254</v>
      </c>
      <c r="AE159" s="18">
        <v>90000</v>
      </c>
      <c r="AF159" s="17">
        <f>ROUND(IF($AD159&gt;79,44-(($AD159-79)*(14/4)),IF($AD159&gt;76,67-(($AD159-76)*(23/3)),IF(110-(($AD159-70.4)*(43/5.6))&gt;119,119,110-(($AD159-70.4)*(43/5.6)))))*0.93,0)</f>
        <v>71</v>
      </c>
      <c r="AG159" s="17">
        <f>ROUND(IF($AD159&gt;79,37-(($AD159-79)*(9/4)),IF($AD159&gt;76,54-(($AD159-76)*(17/3)),IF(93-(($AD159-70.4)*(39/5.6))&gt;100,100,93-(($AD159-70.4)*(39/5.6)))))*0.93,0)</f>
        <v>58</v>
      </c>
      <c r="AH159" s="17">
        <f>ROUND(IF($AD159&gt;79,32-(($AD159-79)*(8/4)),IF($AD159&gt;76,48-(($AD159-76)*(16/3)),IF(86-(($AD159-70.4)*(38/5.6))&gt;95,95,86-(($AD159-70.4)*(38/5.6)))))*0.93,0)</f>
        <v>53</v>
      </c>
      <c r="AI159" s="5" t="s">
        <v>3917</v>
      </c>
      <c r="AL159" s="5">
        <v>0</v>
      </c>
      <c r="AM159" s="5">
        <v>0</v>
      </c>
    </row>
    <row r="160" spans="1:45" x14ac:dyDescent="0.3">
      <c r="A160" s="15">
        <v>159</v>
      </c>
      <c r="B160" s="8" t="s">
        <v>965</v>
      </c>
      <c r="C160" s="9" t="s">
        <v>1177</v>
      </c>
      <c r="D160" s="21">
        <v>68</v>
      </c>
      <c r="E160" s="21">
        <v>64</v>
      </c>
      <c r="F160" s="21">
        <v>67</v>
      </c>
      <c r="G160" s="21">
        <v>70</v>
      </c>
      <c r="H160" s="21">
        <v>61</v>
      </c>
      <c r="I160" s="21">
        <v>65</v>
      </c>
      <c r="J160" s="21">
        <v>68</v>
      </c>
      <c r="K160" s="21">
        <v>66</v>
      </c>
      <c r="L160" s="21">
        <v>49</v>
      </c>
      <c r="M160" s="21">
        <v>61</v>
      </c>
      <c r="N160" s="21">
        <v>65</v>
      </c>
      <c r="O160" s="21">
        <v>63</v>
      </c>
      <c r="P160" s="21">
        <v>60</v>
      </c>
      <c r="Q160" s="21">
        <v>61</v>
      </c>
      <c r="R160" s="33" t="s">
        <v>524</v>
      </c>
      <c r="S160" s="3" t="s">
        <v>524</v>
      </c>
      <c r="T160" s="10" t="s">
        <v>4133</v>
      </c>
      <c r="U160" s="2" t="s">
        <v>590</v>
      </c>
      <c r="V160" s="4" t="s">
        <v>819</v>
      </c>
      <c r="W160" s="11">
        <v>3</v>
      </c>
      <c r="X160" s="11">
        <v>65</v>
      </c>
      <c r="Y160" s="16">
        <v>7</v>
      </c>
      <c r="Z160" s="16">
        <v>9</v>
      </c>
      <c r="AA160" s="16">
        <v>1993</v>
      </c>
      <c r="AB160" s="1">
        <f>2026-AA160</f>
        <v>33</v>
      </c>
      <c r="AC160" s="5">
        <v>5</v>
      </c>
      <c r="AD160" s="34">
        <v>68.712447592764491</v>
      </c>
      <c r="AE160" s="18">
        <v>0</v>
      </c>
      <c r="AF160" s="17">
        <f>ROUND(IF($AD160&gt;79,44-(($AD160-79)*(14/4)),IF($AD160&gt;76,67-(($AD160-76)*(23/3)),IF(110-(($AD160-70.4)*(43/5.6))&gt;119,119,110-(($AD160-70.4)*(43/5.6)))))*0.93,0)</f>
        <v>111</v>
      </c>
      <c r="AG160" s="17">
        <f>ROUND(IF($AD160&gt;79,37-(($AD160-79)*(9/4)),IF($AD160&gt;76,54-(($AD160-76)*(17/3)),IF(93-(($AD160-70.4)*(39/5.6))&gt;100,100,93-(($AD160-70.4)*(39/5.6)))))*0.93,0)</f>
        <v>93</v>
      </c>
      <c r="AH160" s="17">
        <f>ROUND(IF($AD160&gt;79,32-(($AD160-79)*(8/4)),IF($AD160&gt;76,48-(($AD160-76)*(16/3)),IF(86-(($AD160-70.4)*(38/5.6))&gt;95,95,86-(($AD160-70.4)*(38/5.6)))))*0.93,0)</f>
        <v>88</v>
      </c>
      <c r="AI160" s="5" t="s">
        <v>3916</v>
      </c>
      <c r="AL160" s="5">
        <v>0</v>
      </c>
      <c r="AM160" s="5">
        <v>0</v>
      </c>
      <c r="AR160" t="s">
        <v>3917</v>
      </c>
    </row>
    <row r="161" spans="1:44" x14ac:dyDescent="0.3">
      <c r="A161" s="15">
        <v>160</v>
      </c>
      <c r="B161" s="8" t="s">
        <v>2369</v>
      </c>
      <c r="C161" s="9" t="s">
        <v>2370</v>
      </c>
      <c r="D161" s="21">
        <v>68</v>
      </c>
      <c r="E161" s="21">
        <v>75</v>
      </c>
      <c r="F161" s="21">
        <v>73</v>
      </c>
      <c r="G161" s="21">
        <v>71</v>
      </c>
      <c r="H161" s="21">
        <v>74</v>
      </c>
      <c r="I161" s="21">
        <v>72</v>
      </c>
      <c r="J161" s="21">
        <v>75</v>
      </c>
      <c r="K161" s="21">
        <v>76</v>
      </c>
      <c r="L161" s="21">
        <v>58</v>
      </c>
      <c r="M161" s="21">
        <v>63</v>
      </c>
      <c r="N161" s="21">
        <v>69</v>
      </c>
      <c r="O161" s="21">
        <v>73</v>
      </c>
      <c r="P161" s="21">
        <v>71</v>
      </c>
      <c r="Q161" s="21">
        <v>74</v>
      </c>
      <c r="R161" s="33" t="s">
        <v>3919</v>
      </c>
      <c r="S161" s="3" t="s">
        <v>3919</v>
      </c>
      <c r="T161" s="10" t="s">
        <v>4132</v>
      </c>
      <c r="U161" s="2" t="s">
        <v>1164</v>
      </c>
      <c r="V161" s="4" t="s">
        <v>817</v>
      </c>
      <c r="W161" s="11">
        <v>4</v>
      </c>
      <c r="X161" s="11">
        <v>100</v>
      </c>
      <c r="Y161" s="16">
        <v>8</v>
      </c>
      <c r="Z161" s="16">
        <v>1</v>
      </c>
      <c r="AA161" s="16">
        <v>1996</v>
      </c>
      <c r="AB161" s="1">
        <f>2026-AA161</f>
        <v>30</v>
      </c>
      <c r="AC161" s="5">
        <v>3</v>
      </c>
      <c r="AD161" s="34">
        <v>74.191588690145238</v>
      </c>
      <c r="AE161" s="18">
        <v>75000</v>
      </c>
      <c r="AF161" s="17">
        <f>ROUND(IF($AD161&gt;79,44-(($AD161-79)*(14/4)),IF($AD161&gt;76,67-(($AD161-76)*(23/3)),IF(110-(($AD161-70.4)*(43/5.6))&gt;119,119,110-(($AD161-70.4)*(43/5.6)))))*0.93,0)</f>
        <v>75</v>
      </c>
      <c r="AG161" s="17">
        <f>ROUND(IF($AD161&gt;79,37-(($AD161-79)*(9/4)),IF($AD161&gt;76,54-(($AD161-76)*(17/3)),IF(93-(($AD161-70.4)*(39/5.6))&gt;100,100,93-(($AD161-70.4)*(39/5.6)))))*0.93,0)</f>
        <v>62</v>
      </c>
      <c r="AH161" s="17">
        <f>ROUND(IF($AD161&gt;79,32-(($AD161-79)*(8/4)),IF($AD161&gt;76,48-(($AD161-76)*(16/3)),IF(86-(($AD161-70.4)*(38/5.6))&gt;95,95,86-(($AD161-70.4)*(38/5.6)))))*0.93,0)</f>
        <v>56</v>
      </c>
      <c r="AI161" s="5" t="s">
        <v>3917</v>
      </c>
      <c r="AL161" s="5">
        <v>0</v>
      </c>
      <c r="AM161" s="5">
        <v>0</v>
      </c>
    </row>
    <row r="162" spans="1:44" x14ac:dyDescent="0.3">
      <c r="A162" s="15">
        <v>161</v>
      </c>
      <c r="B162" s="19" t="s">
        <v>1182</v>
      </c>
      <c r="C162" s="20" t="s">
        <v>4186</v>
      </c>
      <c r="D162" s="21">
        <v>63</v>
      </c>
      <c r="E162" s="21">
        <v>71</v>
      </c>
      <c r="F162" s="21">
        <v>70</v>
      </c>
      <c r="G162" s="21">
        <v>69</v>
      </c>
      <c r="H162" s="21">
        <v>67</v>
      </c>
      <c r="I162" s="21">
        <v>69</v>
      </c>
      <c r="J162" s="21">
        <v>69</v>
      </c>
      <c r="K162" s="21">
        <v>70</v>
      </c>
      <c r="L162" s="21">
        <v>57</v>
      </c>
      <c r="M162" s="21">
        <v>59</v>
      </c>
      <c r="N162" s="21">
        <v>64</v>
      </c>
      <c r="O162" s="21">
        <v>66</v>
      </c>
      <c r="P162" s="21">
        <v>68</v>
      </c>
      <c r="Q162" s="21">
        <v>66</v>
      </c>
      <c r="R162" s="36" t="s">
        <v>4321</v>
      </c>
      <c r="S162" s="27" t="s">
        <v>4321</v>
      </c>
      <c r="T162" s="10" t="s">
        <v>4132</v>
      </c>
      <c r="U162" s="28" t="s">
        <v>593</v>
      </c>
      <c r="V162" s="22" t="s">
        <v>818</v>
      </c>
      <c r="W162" s="23">
        <v>3</v>
      </c>
      <c r="X162" s="23">
        <v>11</v>
      </c>
      <c r="Y162" s="39">
        <v>29</v>
      </c>
      <c r="Z162" s="40">
        <v>4</v>
      </c>
      <c r="AA162" s="16">
        <v>2003</v>
      </c>
      <c r="AB162" s="1">
        <f>2026-AA162</f>
        <v>23</v>
      </c>
      <c r="AC162" s="30">
        <v>5</v>
      </c>
      <c r="AD162" s="41">
        <v>69.987476692123906</v>
      </c>
      <c r="AE162" s="18">
        <v>50000</v>
      </c>
      <c r="AF162" s="31">
        <v>111</v>
      </c>
      <c r="AG162" s="31">
        <v>93</v>
      </c>
      <c r="AH162" s="31">
        <v>88</v>
      </c>
      <c r="AI162" s="32"/>
      <c r="AJ162" s="5" t="s">
        <v>3917</v>
      </c>
      <c r="AK162" s="5" t="s">
        <v>3917</v>
      </c>
      <c r="AL162" s="35">
        <v>173</v>
      </c>
      <c r="AM162" s="35">
        <v>64</v>
      </c>
    </row>
    <row r="163" spans="1:44" x14ac:dyDescent="0.3">
      <c r="A163" s="15">
        <v>162</v>
      </c>
      <c r="B163" s="8" t="s">
        <v>1252</v>
      </c>
      <c r="C163" s="9" t="s">
        <v>224</v>
      </c>
      <c r="D163" s="21">
        <v>72</v>
      </c>
      <c r="E163" s="21">
        <v>67</v>
      </c>
      <c r="F163" s="21">
        <v>72</v>
      </c>
      <c r="G163" s="21">
        <v>76</v>
      </c>
      <c r="H163" s="21">
        <v>65</v>
      </c>
      <c r="I163" s="21">
        <v>74</v>
      </c>
      <c r="J163" s="21">
        <v>68</v>
      </c>
      <c r="K163" s="21">
        <v>71</v>
      </c>
      <c r="L163" s="21">
        <v>61</v>
      </c>
      <c r="M163" s="21">
        <v>68</v>
      </c>
      <c r="N163" s="21">
        <v>71</v>
      </c>
      <c r="O163" s="21">
        <v>68</v>
      </c>
      <c r="P163" s="21">
        <v>68</v>
      </c>
      <c r="Q163" s="21">
        <v>69</v>
      </c>
      <c r="R163" s="33" t="s">
        <v>4310</v>
      </c>
      <c r="S163" s="3" t="s">
        <v>4310</v>
      </c>
      <c r="T163" s="10" t="s">
        <v>4132</v>
      </c>
      <c r="U163" s="2" t="s">
        <v>585</v>
      </c>
      <c r="V163" s="4" t="s">
        <v>819</v>
      </c>
      <c r="W163" s="11">
        <v>4</v>
      </c>
      <c r="X163" s="11">
        <v>100</v>
      </c>
      <c r="Y163" s="16">
        <v>29</v>
      </c>
      <c r="Z163" s="16">
        <v>5</v>
      </c>
      <c r="AA163" s="16">
        <v>1994</v>
      </c>
      <c r="AB163" s="1">
        <f>2026-AA163</f>
        <v>32</v>
      </c>
      <c r="AC163" s="5">
        <v>5</v>
      </c>
      <c r="AD163" s="34">
        <v>73.817311130048466</v>
      </c>
      <c r="AE163" s="18">
        <v>0</v>
      </c>
      <c r="AF163" s="17">
        <f>ROUND(IF($AD163&gt;79,44-(($AD163-79)*(14/4)),IF($AD163&gt;76,67-(($AD163-76)*(23/3)),IF(110-(($AD163-70.4)*(43/5.6))&gt;119,119,110-(($AD163-70.4)*(43/5.6)))))*0.93,0)</f>
        <v>78</v>
      </c>
      <c r="AG163" s="17">
        <f>ROUND(IF($AD163&gt;79,37-(($AD163-79)*(9/4)),IF($AD163&gt;76,54-(($AD163-76)*(17/3)),IF(93-(($AD163-70.4)*(39/5.6))&gt;100,100,93-(($AD163-70.4)*(39/5.6)))))*0.93,0)</f>
        <v>64</v>
      </c>
      <c r="AH163" s="17">
        <f>ROUND(IF($AD163&gt;79,32-(($AD163-79)*(8/4)),IF($AD163&gt;76,48-(($AD163-76)*(16/3)),IF(86-(($AD163-70.4)*(38/5.6))&gt;95,95,86-(($AD163-70.4)*(38/5.6)))))*0.93,0)</f>
        <v>58</v>
      </c>
      <c r="AL163" s="5">
        <v>0</v>
      </c>
      <c r="AM163" s="5">
        <v>0</v>
      </c>
      <c r="AR163" t="s">
        <v>3917</v>
      </c>
    </row>
    <row r="164" spans="1:44" x14ac:dyDescent="0.3">
      <c r="A164" s="15">
        <v>163</v>
      </c>
      <c r="B164" s="8" t="s">
        <v>2756</v>
      </c>
      <c r="C164" s="9" t="s">
        <v>2757</v>
      </c>
      <c r="D164" s="21">
        <v>71</v>
      </c>
      <c r="E164" s="21">
        <v>63</v>
      </c>
      <c r="F164" s="21">
        <v>68</v>
      </c>
      <c r="G164" s="21">
        <v>72</v>
      </c>
      <c r="H164" s="21">
        <v>61</v>
      </c>
      <c r="I164" s="21">
        <v>74</v>
      </c>
      <c r="J164" s="21">
        <v>74</v>
      </c>
      <c r="K164" s="21">
        <v>73</v>
      </c>
      <c r="L164" s="21">
        <v>72</v>
      </c>
      <c r="M164" s="21">
        <v>63</v>
      </c>
      <c r="N164" s="21">
        <v>68</v>
      </c>
      <c r="O164" s="21">
        <v>70</v>
      </c>
      <c r="P164" s="21">
        <v>69</v>
      </c>
      <c r="Q164" s="21">
        <v>63</v>
      </c>
      <c r="R164" s="33" t="s">
        <v>2062</v>
      </c>
      <c r="S164" s="3" t="s">
        <v>2062</v>
      </c>
      <c r="T164" s="10" t="s">
        <v>4131</v>
      </c>
      <c r="U164" s="2" t="s">
        <v>545</v>
      </c>
      <c r="V164" s="4" t="s">
        <v>819</v>
      </c>
      <c r="W164" s="11">
        <v>4</v>
      </c>
      <c r="X164" s="11">
        <v>100</v>
      </c>
      <c r="Y164" s="16">
        <v>24</v>
      </c>
      <c r="Z164" s="16">
        <v>9</v>
      </c>
      <c r="AA164" s="16">
        <v>1997</v>
      </c>
      <c r="AB164" s="1">
        <f>2026-AA164</f>
        <v>29</v>
      </c>
      <c r="AC164" s="5">
        <v>3</v>
      </c>
      <c r="AD164" s="34">
        <v>72.178524394974119</v>
      </c>
      <c r="AE164" s="18">
        <v>50000</v>
      </c>
      <c r="AF164" s="17">
        <f>ROUND(IF($AD164&gt;79,44-(($AD164-79)*(14/4)),IF($AD164&gt;76,67-(($AD164-76)*(23/3)),IF(110-(($AD164-70.4)*(43/5.6))&gt;119,119,110-(($AD164-70.4)*(43/5.6)))))*0.93,0)</f>
        <v>90</v>
      </c>
      <c r="AG164" s="17">
        <f>ROUND(IF($AD164&gt;79,37-(($AD164-79)*(9/4)),IF($AD164&gt;76,54-(($AD164-76)*(17/3)),IF(93-(($AD164-70.4)*(39/5.6))&gt;100,100,93-(($AD164-70.4)*(39/5.6)))))*0.93,0)</f>
        <v>75</v>
      </c>
      <c r="AH164" s="17">
        <f>ROUND(IF($AD164&gt;79,32-(($AD164-79)*(8/4)),IF($AD164&gt;76,48-(($AD164-76)*(16/3)),IF(86-(($AD164-70.4)*(38/5.6))&gt;95,95,86-(($AD164-70.4)*(38/5.6)))))*0.93,0)</f>
        <v>69</v>
      </c>
      <c r="AI164" s="5" t="s">
        <v>3917</v>
      </c>
      <c r="AL164" s="5">
        <v>0</v>
      </c>
      <c r="AM164" s="5">
        <v>0</v>
      </c>
    </row>
    <row r="165" spans="1:44" x14ac:dyDescent="0.3">
      <c r="A165" s="15">
        <v>164</v>
      </c>
      <c r="B165" s="8" t="s">
        <v>3388</v>
      </c>
      <c r="C165" s="9" t="s">
        <v>3389</v>
      </c>
      <c r="D165" s="21">
        <v>69</v>
      </c>
      <c r="E165" s="21">
        <v>58</v>
      </c>
      <c r="F165" s="21">
        <v>59</v>
      </c>
      <c r="G165" s="21">
        <v>59</v>
      </c>
      <c r="H165" s="21">
        <v>62</v>
      </c>
      <c r="I165" s="21">
        <v>69</v>
      </c>
      <c r="J165" s="21">
        <v>69</v>
      </c>
      <c r="K165" s="21">
        <v>65</v>
      </c>
      <c r="L165" s="21">
        <v>68</v>
      </c>
      <c r="M165" s="21">
        <v>65</v>
      </c>
      <c r="N165" s="21">
        <v>65</v>
      </c>
      <c r="O165" s="21">
        <v>65</v>
      </c>
      <c r="P165" s="21">
        <v>64</v>
      </c>
      <c r="Q165" s="21">
        <v>64</v>
      </c>
      <c r="R165" s="33" t="s">
        <v>524</v>
      </c>
      <c r="S165" s="3" t="s">
        <v>524</v>
      </c>
      <c r="T165" s="10" t="s">
        <v>4133</v>
      </c>
      <c r="U165" s="2" t="s">
        <v>598</v>
      </c>
      <c r="V165" s="4" t="s">
        <v>819</v>
      </c>
      <c r="W165" s="11">
        <v>2</v>
      </c>
      <c r="X165" s="11">
        <v>0</v>
      </c>
      <c r="Y165" s="16">
        <v>15</v>
      </c>
      <c r="Z165" s="16">
        <v>12</v>
      </c>
      <c r="AA165" s="16">
        <v>1999</v>
      </c>
      <c r="AB165" s="1">
        <f>2026-AA165</f>
        <v>27</v>
      </c>
      <c r="AC165" s="5">
        <v>4</v>
      </c>
      <c r="AD165" s="34">
        <v>67.524858247657576</v>
      </c>
      <c r="AE165" s="18">
        <v>0</v>
      </c>
      <c r="AF165" s="17">
        <f>ROUND(IF($AD165&gt;79,44-(($AD165-79)*(14/4)),IF($AD165&gt;76,67-(($AD165-76)*(23/3)),IF(110-(($AD165-70.4)*(43/5.6))&gt;119,119,110-(($AD165-70.4)*(43/5.6)))))*0.93,0)</f>
        <v>111</v>
      </c>
      <c r="AG165" s="17">
        <f>ROUND(IF($AD165&gt;79,37-(($AD165-79)*(9/4)),IF($AD165&gt;76,54-(($AD165-76)*(17/3)),IF(93-(($AD165-70.4)*(39/5.6))&gt;100,100,93-(($AD165-70.4)*(39/5.6)))))*0.93,0)</f>
        <v>93</v>
      </c>
      <c r="AH165" s="17">
        <f>ROUND(IF($AD165&gt;79,32-(($AD165-79)*(8/4)),IF($AD165&gt;76,48-(($AD165-76)*(16/3)),IF(86-(($AD165-70.4)*(38/5.6))&gt;95,95,86-(($AD165-70.4)*(38/5.6)))))*0.93,0)</f>
        <v>88</v>
      </c>
      <c r="AI165" s="5" t="s">
        <v>3916</v>
      </c>
      <c r="AL165" s="5">
        <v>187</v>
      </c>
      <c r="AM165" s="5">
        <v>72</v>
      </c>
    </row>
    <row r="166" spans="1:44" x14ac:dyDescent="0.3">
      <c r="A166" s="15">
        <v>165</v>
      </c>
      <c r="B166" s="19" t="s">
        <v>3014</v>
      </c>
      <c r="C166" s="20" t="s">
        <v>217</v>
      </c>
      <c r="D166" s="21">
        <v>72</v>
      </c>
      <c r="E166" s="21">
        <v>55</v>
      </c>
      <c r="F166" s="21">
        <v>62</v>
      </c>
      <c r="G166" s="21">
        <v>68</v>
      </c>
      <c r="H166" s="21">
        <v>71</v>
      </c>
      <c r="I166" s="21">
        <v>70</v>
      </c>
      <c r="J166" s="21">
        <v>74</v>
      </c>
      <c r="K166" s="21">
        <v>70</v>
      </c>
      <c r="L166" s="21">
        <v>58</v>
      </c>
      <c r="M166" s="21">
        <v>55</v>
      </c>
      <c r="N166" s="21">
        <v>61</v>
      </c>
      <c r="O166" s="21">
        <v>68</v>
      </c>
      <c r="P166" s="21">
        <v>65</v>
      </c>
      <c r="Q166" s="21">
        <v>74</v>
      </c>
      <c r="R166" s="36" t="s">
        <v>4317</v>
      </c>
      <c r="S166" s="27" t="s">
        <v>4317</v>
      </c>
      <c r="T166" s="10" t="s">
        <v>4132</v>
      </c>
      <c r="U166" s="28" t="s">
        <v>731</v>
      </c>
      <c r="V166" s="22" t="s">
        <v>818</v>
      </c>
      <c r="W166" s="23">
        <v>3</v>
      </c>
      <c r="X166" s="23">
        <v>8</v>
      </c>
      <c r="Y166" s="39">
        <v>7</v>
      </c>
      <c r="Z166" s="40">
        <v>7</v>
      </c>
      <c r="AA166" s="16">
        <v>2003</v>
      </c>
      <c r="AB166" s="1">
        <f>2026-AA166</f>
        <v>23</v>
      </c>
      <c r="AC166" s="30">
        <v>5</v>
      </c>
      <c r="AD166" s="41">
        <v>69.070751098340523</v>
      </c>
      <c r="AE166" s="18">
        <v>55000</v>
      </c>
      <c r="AF166" s="31">
        <v>111</v>
      </c>
      <c r="AG166" s="31">
        <v>93</v>
      </c>
      <c r="AH166" s="31">
        <v>88</v>
      </c>
      <c r="AI166" s="32"/>
      <c r="AJ166" s="5" t="s">
        <v>3917</v>
      </c>
      <c r="AK166" s="5" t="s">
        <v>3917</v>
      </c>
      <c r="AL166" s="35"/>
      <c r="AM166" s="35"/>
    </row>
    <row r="167" spans="1:44" x14ac:dyDescent="0.3">
      <c r="A167" s="15">
        <v>166</v>
      </c>
      <c r="B167" s="8" t="s">
        <v>1004</v>
      </c>
      <c r="C167" s="9" t="s">
        <v>1003</v>
      </c>
      <c r="D167" s="21">
        <v>66</v>
      </c>
      <c r="E167" s="21">
        <v>55</v>
      </c>
      <c r="F167" s="21">
        <v>58</v>
      </c>
      <c r="G167" s="21">
        <v>60</v>
      </c>
      <c r="H167" s="21">
        <v>57</v>
      </c>
      <c r="I167" s="21">
        <v>58</v>
      </c>
      <c r="J167" s="21">
        <v>62</v>
      </c>
      <c r="K167" s="21">
        <v>62</v>
      </c>
      <c r="L167" s="21">
        <v>58</v>
      </c>
      <c r="M167" s="21">
        <v>69</v>
      </c>
      <c r="N167" s="21">
        <v>67</v>
      </c>
      <c r="O167" s="21">
        <v>58</v>
      </c>
      <c r="P167" s="21">
        <v>65</v>
      </c>
      <c r="Q167" s="21">
        <v>65</v>
      </c>
      <c r="R167" s="33" t="s">
        <v>524</v>
      </c>
      <c r="S167" s="3" t="s">
        <v>524</v>
      </c>
      <c r="T167" s="10" t="s">
        <v>4133</v>
      </c>
      <c r="U167" s="2" t="s">
        <v>795</v>
      </c>
      <c r="V167" s="4" t="s">
        <v>819</v>
      </c>
      <c r="W167" s="11">
        <v>4</v>
      </c>
      <c r="X167" s="11">
        <v>4</v>
      </c>
      <c r="Y167" s="16">
        <v>20</v>
      </c>
      <c r="Z167" s="16">
        <v>1</v>
      </c>
      <c r="AA167" s="16">
        <v>1991</v>
      </c>
      <c r="AB167" s="1">
        <f>2026-AA167</f>
        <v>35</v>
      </c>
      <c r="AC167" s="5">
        <v>5</v>
      </c>
      <c r="AD167" s="34">
        <v>66.066701212785304</v>
      </c>
      <c r="AE167" s="18">
        <v>0</v>
      </c>
      <c r="AF167" s="17">
        <f>ROUND(IF($AD167&gt;79,44-(($AD167-79)*(14/4)),IF($AD167&gt;76,67-(($AD167-76)*(23/3)),IF(110-(($AD167-70.4)*(43/5.6))&gt;119,119,110-(($AD167-70.4)*(43/5.6)))))*0.93,0)</f>
        <v>111</v>
      </c>
      <c r="AG167" s="17">
        <f>ROUND(IF($AD167&gt;79,37-(($AD167-79)*(9/4)),IF($AD167&gt;76,54-(($AD167-76)*(17/3)),IF(93-(($AD167-70.4)*(39/5.6))&gt;100,100,93-(($AD167-70.4)*(39/5.6)))))*0.93,0)</f>
        <v>93</v>
      </c>
      <c r="AH167" s="17">
        <f>ROUND(IF($AD167&gt;79,32-(($AD167-79)*(8/4)),IF($AD167&gt;76,48-(($AD167-76)*(16/3)),IF(86-(($AD167-70.4)*(38/5.6))&gt;95,95,86-(($AD167-70.4)*(38/5.6)))))*0.93,0)</f>
        <v>88</v>
      </c>
      <c r="AI167" s="5" t="s">
        <v>3916</v>
      </c>
      <c r="AL167" s="5">
        <v>0</v>
      </c>
      <c r="AM167" s="5">
        <v>0</v>
      </c>
    </row>
    <row r="168" spans="1:44" x14ac:dyDescent="0.3">
      <c r="A168" s="15">
        <v>167</v>
      </c>
      <c r="B168" s="8" t="s">
        <v>1480</v>
      </c>
      <c r="C168" s="9" t="s">
        <v>1481</v>
      </c>
      <c r="D168" s="21">
        <v>67</v>
      </c>
      <c r="E168" s="21">
        <v>80</v>
      </c>
      <c r="F168" s="21">
        <v>77</v>
      </c>
      <c r="G168" s="21">
        <v>73</v>
      </c>
      <c r="H168" s="21">
        <v>76</v>
      </c>
      <c r="I168" s="21">
        <v>75</v>
      </c>
      <c r="J168" s="21">
        <v>75</v>
      </c>
      <c r="K168" s="21">
        <v>74</v>
      </c>
      <c r="L168" s="21">
        <v>52</v>
      </c>
      <c r="M168" s="21">
        <v>58</v>
      </c>
      <c r="N168" s="21">
        <v>65</v>
      </c>
      <c r="O168" s="21">
        <v>57</v>
      </c>
      <c r="P168" s="21">
        <v>69</v>
      </c>
      <c r="Q168" s="21">
        <v>73</v>
      </c>
      <c r="R168" s="33" t="s">
        <v>3911</v>
      </c>
      <c r="S168" s="3" t="s">
        <v>3911</v>
      </c>
      <c r="T168" s="10" t="s">
        <v>4131</v>
      </c>
      <c r="U168" s="2" t="s">
        <v>1315</v>
      </c>
      <c r="V168" s="4" t="s">
        <v>821</v>
      </c>
      <c r="W168" s="11">
        <v>4</v>
      </c>
      <c r="X168" s="11">
        <v>100</v>
      </c>
      <c r="Y168" s="16">
        <v>30</v>
      </c>
      <c r="Z168" s="16">
        <v>12</v>
      </c>
      <c r="AA168" s="16">
        <v>1995</v>
      </c>
      <c r="AB168" s="1">
        <f>2026-AA168</f>
        <v>31</v>
      </c>
      <c r="AC168" s="5">
        <v>5</v>
      </c>
      <c r="AD168" s="34">
        <v>77.062899683264675</v>
      </c>
      <c r="AE168" s="18">
        <v>250000</v>
      </c>
      <c r="AF168" s="17">
        <f>ROUND(IF($AD168&gt;79,44-(($AD168-79)*(14/4)),IF($AD168&gt;76,67-(($AD168-76)*(23/3)),IF(110-(($AD168-70.4)*(43/5.6))&gt;119,119,110-(($AD168-70.4)*(43/5.6)))))*0.93,0)</f>
        <v>55</v>
      </c>
      <c r="AG168" s="17">
        <f>ROUND(IF($AD168&gt;79,37-(($AD168-79)*(9/4)),IF($AD168&gt;76,54-(($AD168-76)*(17/3)),IF(93-(($AD168-70.4)*(39/5.6))&gt;100,100,93-(($AD168-70.4)*(39/5.6)))))*0.93,0)</f>
        <v>45</v>
      </c>
      <c r="AH168" s="17">
        <f>ROUND(IF($AD168&gt;79,32-(($AD168-79)*(8/4)),IF($AD168&gt;76,48-(($AD168-76)*(16/3)),IF(86-(($AD168-70.4)*(38/5.6))&gt;95,95,86-(($AD168-70.4)*(38/5.6)))))*0.93,0)</f>
        <v>39</v>
      </c>
      <c r="AI168" s="5" t="s">
        <v>3917</v>
      </c>
      <c r="AL168" s="5">
        <v>176</v>
      </c>
      <c r="AM168" s="5">
        <v>65</v>
      </c>
    </row>
    <row r="169" spans="1:44" x14ac:dyDescent="0.3">
      <c r="A169" s="15">
        <v>168</v>
      </c>
      <c r="B169" s="19" t="s">
        <v>4187</v>
      </c>
      <c r="C169" s="20" t="s">
        <v>4188</v>
      </c>
      <c r="D169" s="21">
        <v>67</v>
      </c>
      <c r="E169" s="21">
        <v>72</v>
      </c>
      <c r="F169" s="21">
        <v>70</v>
      </c>
      <c r="G169" s="21">
        <v>67</v>
      </c>
      <c r="H169" s="21">
        <v>69</v>
      </c>
      <c r="I169" s="21">
        <v>69</v>
      </c>
      <c r="J169" s="21">
        <v>69</v>
      </c>
      <c r="K169" s="21">
        <v>71</v>
      </c>
      <c r="L169" s="21">
        <v>57</v>
      </c>
      <c r="M169" s="21">
        <v>59</v>
      </c>
      <c r="N169" s="21">
        <v>62</v>
      </c>
      <c r="O169" s="21">
        <v>64</v>
      </c>
      <c r="P169" s="21">
        <v>67</v>
      </c>
      <c r="Q169" s="21">
        <v>68</v>
      </c>
      <c r="R169" s="36" t="s">
        <v>4308</v>
      </c>
      <c r="S169" s="27" t="s">
        <v>4308</v>
      </c>
      <c r="T169" s="10" t="s">
        <v>4131</v>
      </c>
      <c r="U169" s="28" t="s">
        <v>597</v>
      </c>
      <c r="V169" s="22" t="s">
        <v>819</v>
      </c>
      <c r="W169" s="23">
        <v>3</v>
      </c>
      <c r="X169" s="23">
        <v>41</v>
      </c>
      <c r="Y169" s="39">
        <v>10</v>
      </c>
      <c r="Z169" s="40">
        <v>1</v>
      </c>
      <c r="AA169" s="16">
        <v>2003</v>
      </c>
      <c r="AB169" s="1">
        <f>2026-AA169</f>
        <v>23</v>
      </c>
      <c r="AC169" s="30">
        <v>5</v>
      </c>
      <c r="AD169" s="41">
        <v>70.189193003411418</v>
      </c>
      <c r="AE169" s="18">
        <v>50000</v>
      </c>
      <c r="AF169" s="31">
        <v>111</v>
      </c>
      <c r="AG169" s="31">
        <v>93</v>
      </c>
      <c r="AH169" s="31">
        <v>88</v>
      </c>
      <c r="AI169" s="32"/>
      <c r="AJ169" s="5" t="s">
        <v>3917</v>
      </c>
      <c r="AK169" s="5" t="s">
        <v>3917</v>
      </c>
      <c r="AL169" s="35">
        <v>176</v>
      </c>
      <c r="AM169" s="35"/>
    </row>
    <row r="170" spans="1:44" x14ac:dyDescent="0.3">
      <c r="A170" s="15">
        <v>169</v>
      </c>
      <c r="B170" s="8" t="s">
        <v>2307</v>
      </c>
      <c r="C170" s="9" t="s">
        <v>2308</v>
      </c>
      <c r="D170" s="21">
        <v>71</v>
      </c>
      <c r="E170" s="21">
        <v>72</v>
      </c>
      <c r="F170" s="21">
        <v>74</v>
      </c>
      <c r="G170" s="21">
        <v>76</v>
      </c>
      <c r="H170" s="21">
        <v>67</v>
      </c>
      <c r="I170" s="21">
        <v>75</v>
      </c>
      <c r="J170" s="21">
        <v>72</v>
      </c>
      <c r="K170" s="21">
        <v>72</v>
      </c>
      <c r="L170" s="21">
        <v>55</v>
      </c>
      <c r="M170" s="21">
        <v>67</v>
      </c>
      <c r="N170" s="21">
        <v>73</v>
      </c>
      <c r="O170" s="21">
        <v>76</v>
      </c>
      <c r="P170" s="21">
        <v>70</v>
      </c>
      <c r="Q170" s="21">
        <v>67</v>
      </c>
      <c r="R170" s="33" t="s">
        <v>4503</v>
      </c>
      <c r="S170" s="3" t="s">
        <v>3035</v>
      </c>
      <c r="T170" s="10" t="s">
        <v>4130</v>
      </c>
      <c r="U170" s="2" t="s">
        <v>584</v>
      </c>
      <c r="V170" s="4" t="s">
        <v>820</v>
      </c>
      <c r="W170" s="11">
        <v>4</v>
      </c>
      <c r="X170" s="11">
        <v>100</v>
      </c>
      <c r="Y170" s="16">
        <v>5</v>
      </c>
      <c r="Z170" s="16">
        <v>5</v>
      </c>
      <c r="AA170" s="16">
        <v>1996</v>
      </c>
      <c r="AB170" s="1">
        <f>2026-AA170</f>
        <v>30</v>
      </c>
      <c r="AC170" s="5">
        <v>6</v>
      </c>
      <c r="AD170" s="34">
        <v>75.039940217542281</v>
      </c>
      <c r="AE170" s="18">
        <v>90000</v>
      </c>
      <c r="AF170" s="17">
        <f>ROUND(IF($AD170&gt;79,44-(($AD170-79)*(14/4)),IF($AD170&gt;76,67-(($AD170-76)*(23/3)),IF(110-(($AD170-70.4)*(43/5.6))&gt;119,119,110-(($AD170-70.4)*(43/5.6)))))*0.93,0)</f>
        <v>69</v>
      </c>
      <c r="AG170" s="17">
        <f>ROUND(IF($AD170&gt;79,37-(($AD170-79)*(9/4)),IF($AD170&gt;76,54-(($AD170-76)*(17/3)),IF(93-(($AD170-70.4)*(39/5.6))&gt;100,100,93-(($AD170-70.4)*(39/5.6)))))*0.93,0)</f>
        <v>56</v>
      </c>
      <c r="AH170" s="17">
        <f>ROUND(IF($AD170&gt;79,32-(($AD170-79)*(8/4)),IF($AD170&gt;76,48-(($AD170-76)*(16/3)),IF(86-(($AD170-70.4)*(38/5.6))&gt;95,95,86-(($AD170-70.4)*(38/5.6)))))*0.93,0)</f>
        <v>51</v>
      </c>
      <c r="AI170" s="5" t="s">
        <v>3917</v>
      </c>
      <c r="AL170" s="5">
        <v>175</v>
      </c>
      <c r="AM170" s="5">
        <v>60</v>
      </c>
    </row>
    <row r="171" spans="1:44" x14ac:dyDescent="0.3">
      <c r="A171" s="15">
        <v>170</v>
      </c>
      <c r="B171" s="8" t="s">
        <v>2508</v>
      </c>
      <c r="C171" s="9" t="s">
        <v>2509</v>
      </c>
      <c r="D171" s="21">
        <v>65</v>
      </c>
      <c r="E171" s="21">
        <v>62</v>
      </c>
      <c r="F171" s="21">
        <v>63</v>
      </c>
      <c r="G171" s="21">
        <v>64</v>
      </c>
      <c r="H171" s="21">
        <v>62</v>
      </c>
      <c r="I171" s="21">
        <v>63</v>
      </c>
      <c r="J171" s="21">
        <v>61</v>
      </c>
      <c r="K171" s="21">
        <v>62</v>
      </c>
      <c r="L171" s="21">
        <v>56</v>
      </c>
      <c r="M171" s="21">
        <v>64</v>
      </c>
      <c r="N171" s="21">
        <v>65</v>
      </c>
      <c r="O171" s="21">
        <v>64</v>
      </c>
      <c r="P171" s="21">
        <v>56</v>
      </c>
      <c r="Q171" s="21">
        <v>59</v>
      </c>
      <c r="R171" s="33" t="s">
        <v>524</v>
      </c>
      <c r="S171" s="3" t="s">
        <v>524</v>
      </c>
      <c r="T171" s="10" t="s">
        <v>4133</v>
      </c>
      <c r="U171" s="2" t="s">
        <v>575</v>
      </c>
      <c r="V171" s="4" t="s">
        <v>819</v>
      </c>
      <c r="W171" s="11">
        <v>1</v>
      </c>
      <c r="X171" s="11">
        <v>0</v>
      </c>
      <c r="Y171" s="16">
        <v>3</v>
      </c>
      <c r="Z171" s="16">
        <v>2</v>
      </c>
      <c r="AA171" s="16">
        <v>1997</v>
      </c>
      <c r="AB171" s="1">
        <f>2026-AA171</f>
        <v>29</v>
      </c>
      <c r="AC171" s="5">
        <v>2</v>
      </c>
      <c r="AD171" s="34">
        <v>65.121137329748478</v>
      </c>
      <c r="AE171" s="18">
        <v>0</v>
      </c>
      <c r="AF171" s="17">
        <f>ROUND(IF($AD171&gt;79,44-(($AD171-79)*(14/4)),IF($AD171&gt;76,67-(($AD171-76)*(23/3)),IF(110-(($AD171-70.4)*(43/5.6))&gt;119,119,110-(($AD171-70.4)*(43/5.6)))))*0.93,0)</f>
        <v>111</v>
      </c>
      <c r="AG171" s="17">
        <f>ROUND(IF($AD171&gt;79,37-(($AD171-79)*(9/4)),IF($AD171&gt;76,54-(($AD171-76)*(17/3)),IF(93-(($AD171-70.4)*(39/5.6))&gt;100,100,93-(($AD171-70.4)*(39/5.6)))))*0.93,0)</f>
        <v>93</v>
      </c>
      <c r="AH171" s="17">
        <f>ROUND(IF($AD171&gt;79,32-(($AD171-79)*(8/4)),IF($AD171&gt;76,48-(($AD171-76)*(16/3)),IF(86-(($AD171-70.4)*(38/5.6))&gt;95,95,86-(($AD171-70.4)*(38/5.6)))))*0.93,0)</f>
        <v>88</v>
      </c>
      <c r="AI171" s="5" t="s">
        <v>3916</v>
      </c>
      <c r="AL171" s="5">
        <v>181</v>
      </c>
      <c r="AM171" s="5">
        <v>68</v>
      </c>
    </row>
    <row r="172" spans="1:44" x14ac:dyDescent="0.3">
      <c r="A172" s="15">
        <v>171</v>
      </c>
      <c r="B172" s="8" t="s">
        <v>3390</v>
      </c>
      <c r="C172" s="9" t="s">
        <v>3391</v>
      </c>
      <c r="D172" s="21">
        <v>74</v>
      </c>
      <c r="E172" s="21">
        <v>66</v>
      </c>
      <c r="F172" s="21">
        <v>68</v>
      </c>
      <c r="G172" s="21">
        <v>69</v>
      </c>
      <c r="H172" s="21">
        <v>77</v>
      </c>
      <c r="I172" s="21">
        <v>73</v>
      </c>
      <c r="J172" s="21">
        <v>72</v>
      </c>
      <c r="K172" s="21">
        <v>69</v>
      </c>
      <c r="L172" s="21">
        <v>60</v>
      </c>
      <c r="M172" s="21">
        <v>63</v>
      </c>
      <c r="N172" s="21">
        <v>68</v>
      </c>
      <c r="O172" s="21">
        <v>75</v>
      </c>
      <c r="P172" s="21">
        <v>65</v>
      </c>
      <c r="Q172" s="21">
        <v>77</v>
      </c>
      <c r="R172" s="33" t="s">
        <v>3930</v>
      </c>
      <c r="S172" s="3" t="s">
        <v>3930</v>
      </c>
      <c r="T172" s="10" t="s">
        <v>4131</v>
      </c>
      <c r="U172" s="2" t="s">
        <v>749</v>
      </c>
      <c r="V172" s="4" t="s">
        <v>817</v>
      </c>
      <c r="W172" s="11">
        <v>4</v>
      </c>
      <c r="X172" s="11">
        <v>100</v>
      </c>
      <c r="Y172" s="16">
        <v>1</v>
      </c>
      <c r="Z172" s="16">
        <v>4</v>
      </c>
      <c r="AA172" s="16">
        <v>2001</v>
      </c>
      <c r="AB172" s="1">
        <f>2026-AA172</f>
        <v>25</v>
      </c>
      <c r="AC172" s="5">
        <v>5</v>
      </c>
      <c r="AD172" s="34">
        <v>73.997646695337096</v>
      </c>
      <c r="AE172" s="18">
        <v>50000</v>
      </c>
      <c r="AF172" s="17">
        <f>ROUND(IF($AD172&gt;79,44-(($AD172-79)*(14/4)),IF($AD172&gt;76,67-(($AD172-76)*(23/3)),IF(110-(($AD172-70.4)*(43/5.6))&gt;119,119,110-(($AD172-70.4)*(43/5.6)))))*0.93,0)</f>
        <v>77</v>
      </c>
      <c r="AG172" s="17">
        <f>ROUND(IF($AD172&gt;79,37-(($AD172-79)*(9/4)),IF($AD172&gt;76,54-(($AD172-76)*(17/3)),IF(93-(($AD172-70.4)*(39/5.6))&gt;100,100,93-(($AD172-70.4)*(39/5.6)))))*0.93,0)</f>
        <v>63</v>
      </c>
      <c r="AH172" s="17">
        <f>ROUND(IF($AD172&gt;79,32-(($AD172-79)*(8/4)),IF($AD172&gt;76,48-(($AD172-76)*(16/3)),IF(86-(($AD172-70.4)*(38/5.6))&gt;95,95,86-(($AD172-70.4)*(38/5.6)))))*0.93,0)</f>
        <v>57</v>
      </c>
      <c r="AL172" s="5">
        <v>180</v>
      </c>
      <c r="AM172" s="5">
        <v>0</v>
      </c>
    </row>
    <row r="173" spans="1:44" x14ac:dyDescent="0.3">
      <c r="A173" s="15">
        <v>172</v>
      </c>
      <c r="B173" s="8" t="s">
        <v>1253</v>
      </c>
      <c r="C173" s="9" t="s">
        <v>1254</v>
      </c>
      <c r="D173" s="21">
        <v>73</v>
      </c>
      <c r="E173" s="21">
        <v>53</v>
      </c>
      <c r="F173" s="21">
        <v>59</v>
      </c>
      <c r="G173" s="21">
        <v>65</v>
      </c>
      <c r="H173" s="21">
        <v>56</v>
      </c>
      <c r="I173" s="21">
        <v>71</v>
      </c>
      <c r="J173" s="21">
        <v>67</v>
      </c>
      <c r="K173" s="21">
        <v>78</v>
      </c>
      <c r="L173" s="21">
        <v>66</v>
      </c>
      <c r="M173" s="21">
        <v>79</v>
      </c>
      <c r="N173" s="21">
        <v>78</v>
      </c>
      <c r="O173" s="21">
        <v>61</v>
      </c>
      <c r="P173" s="21">
        <v>64</v>
      </c>
      <c r="Q173" s="21">
        <v>56</v>
      </c>
      <c r="R173" s="33" t="s">
        <v>4134</v>
      </c>
      <c r="S173" s="3" t="s">
        <v>4134</v>
      </c>
      <c r="T173" s="10" t="s">
        <v>4131</v>
      </c>
      <c r="U173" s="2" t="s">
        <v>595</v>
      </c>
      <c r="V173" s="4" t="s">
        <v>819</v>
      </c>
      <c r="W173" s="11">
        <v>4</v>
      </c>
      <c r="X173" s="11">
        <v>100</v>
      </c>
      <c r="Y173" s="16">
        <v>31</v>
      </c>
      <c r="Z173" s="16">
        <v>8</v>
      </c>
      <c r="AA173" s="16">
        <v>1994</v>
      </c>
      <c r="AB173" s="1">
        <f>2026-AA173</f>
        <v>32</v>
      </c>
      <c r="AC173" s="5">
        <v>6</v>
      </c>
      <c r="AD173" s="34">
        <v>75.08339984415899</v>
      </c>
      <c r="AE173" s="18">
        <v>110000</v>
      </c>
      <c r="AF173" s="17">
        <f>ROUND(IF($AD173&gt;79,44-(($AD173-79)*(14/4)),IF($AD173&gt;76,67-(($AD173-76)*(23/3)),IF(110-(($AD173-70.4)*(43/5.6))&gt;119,119,110-(($AD173-70.4)*(43/5.6)))))*0.93,0)</f>
        <v>69</v>
      </c>
      <c r="AG173" s="17">
        <f>ROUND(IF($AD173&gt;79,37-(($AD173-79)*(9/4)),IF($AD173&gt;76,54-(($AD173-76)*(17/3)),IF(93-(($AD173-70.4)*(39/5.6))&gt;100,100,93-(($AD173-70.4)*(39/5.6)))))*0.93,0)</f>
        <v>56</v>
      </c>
      <c r="AH173" s="17">
        <f>ROUND(IF($AD173&gt;79,32-(($AD173-79)*(8/4)),IF($AD173&gt;76,48-(($AD173-76)*(16/3)),IF(86-(($AD173-70.4)*(38/5.6))&gt;95,95,86-(($AD173-70.4)*(38/5.6)))))*0.93,0)</f>
        <v>50</v>
      </c>
      <c r="AL173" s="5">
        <v>180</v>
      </c>
      <c r="AM173" s="5">
        <v>67</v>
      </c>
    </row>
    <row r="174" spans="1:44" x14ac:dyDescent="0.3">
      <c r="A174" s="15">
        <v>173</v>
      </c>
      <c r="B174" s="8" t="s">
        <v>3392</v>
      </c>
      <c r="C174" s="9" t="s">
        <v>381</v>
      </c>
      <c r="D174" s="21">
        <v>69</v>
      </c>
      <c r="E174" s="21">
        <v>58</v>
      </c>
      <c r="F174" s="21">
        <v>59</v>
      </c>
      <c r="G174" s="21">
        <v>60</v>
      </c>
      <c r="H174" s="21">
        <v>58</v>
      </c>
      <c r="I174" s="21">
        <v>70</v>
      </c>
      <c r="J174" s="21">
        <v>69</v>
      </c>
      <c r="K174" s="21">
        <v>62</v>
      </c>
      <c r="L174" s="21">
        <v>65</v>
      </c>
      <c r="M174" s="21">
        <v>66</v>
      </c>
      <c r="N174" s="21">
        <v>64</v>
      </c>
      <c r="O174" s="21">
        <v>67</v>
      </c>
      <c r="P174" s="21">
        <v>62</v>
      </c>
      <c r="Q174" s="21">
        <v>60</v>
      </c>
      <c r="R174" s="33" t="s">
        <v>524</v>
      </c>
      <c r="S174" s="3" t="s">
        <v>524</v>
      </c>
      <c r="T174" s="10" t="s">
        <v>4133</v>
      </c>
      <c r="U174" s="2" t="s">
        <v>597</v>
      </c>
      <c r="V174" s="4" t="s">
        <v>819</v>
      </c>
      <c r="W174" s="11">
        <v>3</v>
      </c>
      <c r="X174" s="11">
        <v>0</v>
      </c>
      <c r="Y174" s="16">
        <v>11</v>
      </c>
      <c r="Z174" s="16">
        <v>6</v>
      </c>
      <c r="AA174" s="16">
        <v>1998</v>
      </c>
      <c r="AB174" s="1">
        <f>2026-AA174</f>
        <v>28</v>
      </c>
      <c r="AC174" s="5">
        <v>5</v>
      </c>
      <c r="AD174" s="34">
        <v>66.327289398694404</v>
      </c>
      <c r="AE174" s="18">
        <v>0</v>
      </c>
      <c r="AF174" s="17">
        <f>ROUND(IF($AD174&gt;79,44-(($AD174-79)*(14/4)),IF($AD174&gt;76,67-(($AD174-76)*(23/3)),IF(110-(($AD174-70.4)*(43/5.6))&gt;119,119,110-(($AD174-70.4)*(43/5.6)))))*0.93,0)</f>
        <v>111</v>
      </c>
      <c r="AG174" s="17">
        <f>ROUND(IF($AD174&gt;79,37-(($AD174-79)*(9/4)),IF($AD174&gt;76,54-(($AD174-76)*(17/3)),IF(93-(($AD174-70.4)*(39/5.6))&gt;100,100,93-(($AD174-70.4)*(39/5.6)))))*0.93,0)</f>
        <v>93</v>
      </c>
      <c r="AH174" s="17">
        <f>ROUND(IF($AD174&gt;79,32-(($AD174-79)*(8/4)),IF($AD174&gt;76,48-(($AD174-76)*(16/3)),IF(86-(($AD174-70.4)*(38/5.6))&gt;95,95,86-(($AD174-70.4)*(38/5.6)))))*0.93,0)</f>
        <v>88</v>
      </c>
      <c r="AI174" s="5" t="s">
        <v>3916</v>
      </c>
      <c r="AL174" s="5">
        <v>0</v>
      </c>
      <c r="AM174" s="5">
        <v>0</v>
      </c>
    </row>
    <row r="175" spans="1:44" x14ac:dyDescent="0.3">
      <c r="A175" s="15">
        <v>174</v>
      </c>
      <c r="B175" s="19" t="s">
        <v>4189</v>
      </c>
      <c r="C175" s="9" t="s">
        <v>293</v>
      </c>
      <c r="D175" s="21">
        <v>71</v>
      </c>
      <c r="E175" s="21">
        <v>68</v>
      </c>
      <c r="F175" s="21">
        <v>72</v>
      </c>
      <c r="G175" s="21">
        <v>75</v>
      </c>
      <c r="H175" s="21">
        <v>62</v>
      </c>
      <c r="I175" s="21">
        <v>74</v>
      </c>
      <c r="J175" s="21">
        <v>73</v>
      </c>
      <c r="K175" s="21">
        <v>69</v>
      </c>
      <c r="L175" s="21">
        <v>65</v>
      </c>
      <c r="M175" s="21">
        <v>67</v>
      </c>
      <c r="N175" s="21">
        <v>74</v>
      </c>
      <c r="O175" s="21">
        <v>71</v>
      </c>
      <c r="P175" s="21">
        <v>73</v>
      </c>
      <c r="Q175" s="21">
        <v>58</v>
      </c>
      <c r="R175" s="36" t="s">
        <v>4308</v>
      </c>
      <c r="S175" s="27" t="s">
        <v>4308</v>
      </c>
      <c r="T175" s="10" t="s">
        <v>4131</v>
      </c>
      <c r="U175" s="28" t="s">
        <v>599</v>
      </c>
      <c r="V175" s="22" t="s">
        <v>819</v>
      </c>
      <c r="W175" s="23">
        <v>3</v>
      </c>
      <c r="X175" s="23">
        <v>37</v>
      </c>
      <c r="Y175" s="39">
        <v>21</v>
      </c>
      <c r="Z175" s="40">
        <v>1</v>
      </c>
      <c r="AA175" s="16">
        <v>2003</v>
      </c>
      <c r="AB175" s="1">
        <f>2026-AA175</f>
        <v>23</v>
      </c>
      <c r="AC175" s="30">
        <v>7</v>
      </c>
      <c r="AD175" s="41">
        <v>73.914767350048265</v>
      </c>
      <c r="AE175" s="18">
        <v>880000</v>
      </c>
      <c r="AF175" s="31">
        <v>101</v>
      </c>
      <c r="AG175" s="31">
        <v>85</v>
      </c>
      <c r="AH175" s="31">
        <v>79</v>
      </c>
      <c r="AI175" s="32"/>
      <c r="AJ175" s="5" t="s">
        <v>3917</v>
      </c>
      <c r="AK175" s="5" t="s">
        <v>3917</v>
      </c>
      <c r="AL175" s="35">
        <v>176</v>
      </c>
      <c r="AM175" s="35">
        <v>64</v>
      </c>
    </row>
    <row r="176" spans="1:44" x14ac:dyDescent="0.3">
      <c r="A176" s="15">
        <v>175</v>
      </c>
      <c r="B176" s="8" t="s">
        <v>3393</v>
      </c>
      <c r="C176" s="9" t="s">
        <v>214</v>
      </c>
      <c r="D176" s="21">
        <v>70</v>
      </c>
      <c r="E176" s="21">
        <v>71</v>
      </c>
      <c r="F176" s="21">
        <v>72</v>
      </c>
      <c r="G176" s="21">
        <v>73</v>
      </c>
      <c r="H176" s="21">
        <v>72</v>
      </c>
      <c r="I176" s="21">
        <v>75</v>
      </c>
      <c r="J176" s="21">
        <v>75</v>
      </c>
      <c r="K176" s="21">
        <v>70</v>
      </c>
      <c r="L176" s="21">
        <v>62</v>
      </c>
      <c r="M176" s="21">
        <v>65</v>
      </c>
      <c r="N176" s="21">
        <v>68</v>
      </c>
      <c r="O176" s="21">
        <v>64</v>
      </c>
      <c r="P176" s="21">
        <v>64</v>
      </c>
      <c r="Q176" s="21">
        <v>70</v>
      </c>
      <c r="R176" s="33" t="s">
        <v>3919</v>
      </c>
      <c r="S176" s="3" t="s">
        <v>3919</v>
      </c>
      <c r="T176" s="10" t="s">
        <v>4132</v>
      </c>
      <c r="U176" s="2" t="s">
        <v>596</v>
      </c>
      <c r="V176" s="4" t="s">
        <v>822</v>
      </c>
      <c r="W176" s="11">
        <v>4</v>
      </c>
      <c r="X176" s="11">
        <v>100</v>
      </c>
      <c r="Y176" s="16">
        <v>16</v>
      </c>
      <c r="Z176" s="16">
        <v>10</v>
      </c>
      <c r="AA176" s="16">
        <v>2000</v>
      </c>
      <c r="AB176" s="1">
        <f>2026-AA176</f>
        <v>26</v>
      </c>
      <c r="AC176" s="5">
        <v>4</v>
      </c>
      <c r="AD176" s="34">
        <v>73.126777929211826</v>
      </c>
      <c r="AE176" s="18">
        <v>50000</v>
      </c>
      <c r="AF176" s="17">
        <f>ROUND(IF($AD176&gt;79,44-(($AD176-79)*(14/4)),IF($AD176&gt;76,67-(($AD176-76)*(23/3)),IF(110-(($AD176-70.4)*(43/5.6))&gt;119,119,110-(($AD176-70.4)*(43/5.6)))))*0.93,0)</f>
        <v>83</v>
      </c>
      <c r="AG176" s="17">
        <f>ROUND(IF($AD176&gt;79,37-(($AD176-79)*(9/4)),IF($AD176&gt;76,54-(($AD176-76)*(17/3)),IF(93-(($AD176-70.4)*(39/5.6))&gt;100,100,93-(($AD176-70.4)*(39/5.6)))))*0.93,0)</f>
        <v>69</v>
      </c>
      <c r="AH176" s="17">
        <f>ROUND(IF($AD176&gt;79,32-(($AD176-79)*(8/4)),IF($AD176&gt;76,48-(($AD176-76)*(16/3)),IF(86-(($AD176-70.4)*(38/5.6))&gt;95,95,86-(($AD176-70.4)*(38/5.6)))))*0.93,0)</f>
        <v>63</v>
      </c>
      <c r="AL176" s="5">
        <v>187</v>
      </c>
      <c r="AM176" s="5">
        <v>74</v>
      </c>
    </row>
    <row r="177" spans="1:45" x14ac:dyDescent="0.3">
      <c r="A177" s="15">
        <v>176</v>
      </c>
      <c r="B177" s="19" t="s">
        <v>4190</v>
      </c>
      <c r="C177" s="20" t="s">
        <v>349</v>
      </c>
      <c r="D177" s="21">
        <v>66</v>
      </c>
      <c r="E177" s="21">
        <v>65</v>
      </c>
      <c r="F177" s="21">
        <v>68</v>
      </c>
      <c r="G177" s="21">
        <v>70</v>
      </c>
      <c r="H177" s="21">
        <v>63</v>
      </c>
      <c r="I177" s="21">
        <v>67</v>
      </c>
      <c r="J177" s="21">
        <v>67</v>
      </c>
      <c r="K177" s="21">
        <v>67</v>
      </c>
      <c r="L177" s="21">
        <v>60</v>
      </c>
      <c r="M177" s="21">
        <v>62</v>
      </c>
      <c r="N177" s="21">
        <v>64</v>
      </c>
      <c r="O177" s="21">
        <v>66</v>
      </c>
      <c r="P177" s="21">
        <v>67</v>
      </c>
      <c r="Q177" s="21">
        <v>63</v>
      </c>
      <c r="R177" s="36" t="s">
        <v>3911</v>
      </c>
      <c r="S177" s="27" t="s">
        <v>3911</v>
      </c>
      <c r="T177" s="10" t="s">
        <v>4131</v>
      </c>
      <c r="U177" s="28" t="s">
        <v>560</v>
      </c>
      <c r="V177" s="22" t="s">
        <v>819</v>
      </c>
      <c r="W177" s="23">
        <v>1</v>
      </c>
      <c r="X177" s="23">
        <v>63</v>
      </c>
      <c r="Y177" s="39">
        <v>4</v>
      </c>
      <c r="Z177" s="40">
        <v>5</v>
      </c>
      <c r="AA177" s="16">
        <v>2003</v>
      </c>
      <c r="AB177" s="1">
        <f>2026-AA177</f>
        <v>23</v>
      </c>
      <c r="AC177" s="30">
        <v>4</v>
      </c>
      <c r="AD177" s="41">
        <v>68.714425941794346</v>
      </c>
      <c r="AE177" s="18">
        <v>10000</v>
      </c>
      <c r="AF177" s="31">
        <v>111</v>
      </c>
      <c r="AG177" s="31">
        <v>93</v>
      </c>
      <c r="AH177" s="31">
        <v>88</v>
      </c>
      <c r="AI177" s="32"/>
      <c r="AJ177" s="5" t="s">
        <v>3917</v>
      </c>
      <c r="AK177" s="5" t="s">
        <v>3917</v>
      </c>
      <c r="AL177" s="35">
        <v>170</v>
      </c>
      <c r="AM177" s="35">
        <v>61</v>
      </c>
    </row>
    <row r="178" spans="1:45" x14ac:dyDescent="0.3">
      <c r="A178" s="15">
        <v>177</v>
      </c>
      <c r="B178" s="8" t="s">
        <v>63</v>
      </c>
      <c r="C178" s="9" t="s">
        <v>2025</v>
      </c>
      <c r="D178" s="21">
        <v>81</v>
      </c>
      <c r="E178" s="21">
        <v>60</v>
      </c>
      <c r="F178" s="21">
        <v>62</v>
      </c>
      <c r="G178" s="21">
        <v>64</v>
      </c>
      <c r="H178" s="21">
        <v>62</v>
      </c>
      <c r="I178" s="21">
        <v>71</v>
      </c>
      <c r="J178" s="21">
        <v>67</v>
      </c>
      <c r="K178" s="21">
        <v>73</v>
      </c>
      <c r="L178" s="21">
        <v>68</v>
      </c>
      <c r="M178" s="21">
        <v>70</v>
      </c>
      <c r="N178" s="21">
        <v>75</v>
      </c>
      <c r="O178" s="21">
        <v>78</v>
      </c>
      <c r="P178" s="21">
        <v>68</v>
      </c>
      <c r="Q178" s="21">
        <v>66</v>
      </c>
      <c r="R178" s="33" t="s">
        <v>4311</v>
      </c>
      <c r="S178" s="3" t="s">
        <v>4311</v>
      </c>
      <c r="T178" s="10" t="s">
        <v>4132</v>
      </c>
      <c r="U178" s="2" t="s">
        <v>583</v>
      </c>
      <c r="V178" s="4" t="s">
        <v>821</v>
      </c>
      <c r="W178" s="11">
        <v>4</v>
      </c>
      <c r="X178" s="11">
        <v>100</v>
      </c>
      <c r="Y178" s="16">
        <v>3</v>
      </c>
      <c r="Z178" s="16">
        <v>7</v>
      </c>
      <c r="AA178" s="16">
        <v>1995</v>
      </c>
      <c r="AB178" s="1">
        <f>2026-AA178</f>
        <v>31</v>
      </c>
      <c r="AC178" s="5">
        <v>2</v>
      </c>
      <c r="AD178" s="34">
        <v>73.888673234614799</v>
      </c>
      <c r="AE178" s="18">
        <v>60000</v>
      </c>
      <c r="AF178" s="17">
        <f>ROUND(IF($AD178&gt;79,44-(($AD178-79)*(14/4)),IF($AD178&gt;76,67-(($AD178-76)*(23/3)),IF(110-(($AD178-70.4)*(43/5.6))&gt;119,119,110-(($AD178-70.4)*(43/5.6)))))*0.93,0)</f>
        <v>77</v>
      </c>
      <c r="AG178" s="17">
        <f>ROUND(IF($AD178&gt;79,37-(($AD178-79)*(9/4)),IF($AD178&gt;76,54-(($AD178-76)*(17/3)),IF(93-(($AD178-70.4)*(39/5.6))&gt;100,100,93-(($AD178-70.4)*(39/5.6)))))*0.93,0)</f>
        <v>64</v>
      </c>
      <c r="AH178" s="17">
        <f>ROUND(IF($AD178&gt;79,32-(($AD178-79)*(8/4)),IF($AD178&gt;76,48-(($AD178-76)*(16/3)),IF(86-(($AD178-70.4)*(38/5.6))&gt;95,95,86-(($AD178-70.4)*(38/5.6)))))*0.93,0)</f>
        <v>58</v>
      </c>
      <c r="AI178" s="5" t="s">
        <v>3917</v>
      </c>
      <c r="AL178" s="5">
        <v>176</v>
      </c>
      <c r="AM178" s="5">
        <v>65</v>
      </c>
    </row>
    <row r="179" spans="1:45" x14ac:dyDescent="0.3">
      <c r="A179" s="15">
        <v>178</v>
      </c>
      <c r="B179" s="8" t="s">
        <v>3748</v>
      </c>
      <c r="C179" s="9" t="s">
        <v>3749</v>
      </c>
      <c r="D179" s="21">
        <v>67</v>
      </c>
      <c r="E179" s="21">
        <v>66</v>
      </c>
      <c r="F179" s="21">
        <v>67</v>
      </c>
      <c r="G179" s="21">
        <v>67</v>
      </c>
      <c r="H179" s="21">
        <v>70</v>
      </c>
      <c r="I179" s="21">
        <v>70</v>
      </c>
      <c r="J179" s="21">
        <v>76</v>
      </c>
      <c r="K179" s="21">
        <v>67</v>
      </c>
      <c r="L179" s="21">
        <v>60</v>
      </c>
      <c r="M179" s="21">
        <v>60</v>
      </c>
      <c r="N179" s="21">
        <v>72</v>
      </c>
      <c r="O179" s="21">
        <v>72</v>
      </c>
      <c r="P179" s="21">
        <v>68</v>
      </c>
      <c r="Q179" s="21">
        <v>80</v>
      </c>
      <c r="R179" s="33" t="s">
        <v>4309</v>
      </c>
      <c r="S179" s="3" t="s">
        <v>4309</v>
      </c>
      <c r="T179" s="10" t="s">
        <v>4130</v>
      </c>
      <c r="U179" s="2" t="s">
        <v>572</v>
      </c>
      <c r="V179" s="4" t="s">
        <v>820</v>
      </c>
      <c r="W179" s="11">
        <v>4</v>
      </c>
      <c r="X179" s="11">
        <v>99</v>
      </c>
      <c r="Y179" s="16">
        <v>21</v>
      </c>
      <c r="Z179" s="16">
        <v>12</v>
      </c>
      <c r="AA179" s="16">
        <v>2001</v>
      </c>
      <c r="AB179" s="1">
        <f>2026-AA179</f>
        <v>25</v>
      </c>
      <c r="AC179" s="5">
        <v>7</v>
      </c>
      <c r="AD179" s="34">
        <v>70.204140650236894</v>
      </c>
      <c r="AE179" s="18">
        <v>50000</v>
      </c>
      <c r="AF179" s="17">
        <f>ROUND(IF($AD179&gt;79,44-(($AD179-79)*(14/4)),IF($AD179&gt;76,67-(($AD179-76)*(23/3)),IF(110-(($AD179-70.4)*(43/5.6))&gt;119,119,110-(($AD179-70.4)*(43/5.6)))))*0.93,0)</f>
        <v>104</v>
      </c>
      <c r="AG179" s="17">
        <f>ROUND(IF($AD179&gt;79,37-(($AD179-79)*(9/4)),IF($AD179&gt;76,54-(($AD179-76)*(17/3)),IF(93-(($AD179-70.4)*(39/5.6))&gt;100,100,93-(($AD179-70.4)*(39/5.6)))))*0.93,0)</f>
        <v>88</v>
      </c>
      <c r="AH179" s="17">
        <f>ROUND(IF($AD179&gt;79,32-(($AD179-79)*(8/4)),IF($AD179&gt;76,48-(($AD179-76)*(16/3)),IF(86-(($AD179-70.4)*(38/5.6))&gt;95,95,86-(($AD179-70.4)*(38/5.6)))))*0.93,0)</f>
        <v>81</v>
      </c>
      <c r="AL179" s="5">
        <v>189</v>
      </c>
      <c r="AM179" s="5">
        <v>73</v>
      </c>
    </row>
    <row r="180" spans="1:45" x14ac:dyDescent="0.3">
      <c r="A180" s="15">
        <v>179</v>
      </c>
      <c r="B180" s="8" t="s">
        <v>3169</v>
      </c>
      <c r="C180" s="9" t="s">
        <v>363</v>
      </c>
      <c r="D180" s="21">
        <v>68</v>
      </c>
      <c r="E180" s="21">
        <v>65</v>
      </c>
      <c r="F180" s="21">
        <v>68</v>
      </c>
      <c r="G180" s="21">
        <v>70</v>
      </c>
      <c r="H180" s="21">
        <v>68</v>
      </c>
      <c r="I180" s="21">
        <v>70</v>
      </c>
      <c r="J180" s="21">
        <v>71</v>
      </c>
      <c r="K180" s="21">
        <v>70</v>
      </c>
      <c r="L180" s="21">
        <v>60</v>
      </c>
      <c r="M180" s="21">
        <v>63</v>
      </c>
      <c r="N180" s="21">
        <v>69</v>
      </c>
      <c r="O180" s="21">
        <v>72</v>
      </c>
      <c r="P180" s="21">
        <v>65</v>
      </c>
      <c r="Q180" s="21">
        <v>66</v>
      </c>
      <c r="R180" s="33" t="s">
        <v>524</v>
      </c>
      <c r="S180" s="3" t="s">
        <v>524</v>
      </c>
      <c r="T180" s="10" t="s">
        <v>4133</v>
      </c>
      <c r="U180" s="2" t="s">
        <v>594</v>
      </c>
      <c r="V180" s="4" t="s">
        <v>819</v>
      </c>
      <c r="W180" s="11">
        <v>4</v>
      </c>
      <c r="X180" s="11">
        <v>100</v>
      </c>
      <c r="Y180" s="16">
        <v>19</v>
      </c>
      <c r="Z180" s="16">
        <v>10</v>
      </c>
      <c r="AA180" s="16">
        <v>1995</v>
      </c>
      <c r="AB180" s="1">
        <f>2026-AA180</f>
        <v>31</v>
      </c>
      <c r="AC180" s="5">
        <v>4</v>
      </c>
      <c r="AD180" s="34">
        <v>69.93942115117629</v>
      </c>
      <c r="AE180" s="18">
        <v>0</v>
      </c>
      <c r="AF180" s="17">
        <f>ROUND(IF($AD180&gt;79,44-(($AD180-79)*(14/4)),IF($AD180&gt;76,67-(($AD180-76)*(23/3)),IF(110-(($AD180-70.4)*(43/5.6))&gt;119,119,110-(($AD180-70.4)*(43/5.6)))))*0.93,0)</f>
        <v>106</v>
      </c>
      <c r="AG180" s="17">
        <f>ROUND(IF($AD180&gt;79,37-(($AD180-79)*(9/4)),IF($AD180&gt;76,54-(($AD180-76)*(17/3)),IF(93-(($AD180-70.4)*(39/5.6))&gt;100,100,93-(($AD180-70.4)*(39/5.6)))))*0.93,0)</f>
        <v>89</v>
      </c>
      <c r="AH180" s="17">
        <f>ROUND(IF($AD180&gt;79,32-(($AD180-79)*(8/4)),IF($AD180&gt;76,48-(($AD180-76)*(16/3)),IF(86-(($AD180-70.4)*(38/5.6))&gt;95,95,86-(($AD180-70.4)*(38/5.6)))))*0.93,0)</f>
        <v>83</v>
      </c>
      <c r="AI180" s="5" t="s">
        <v>3917</v>
      </c>
      <c r="AL180" s="5">
        <v>173</v>
      </c>
      <c r="AM180" s="5">
        <v>66</v>
      </c>
      <c r="AS180" t="s">
        <v>3917</v>
      </c>
    </row>
    <row r="181" spans="1:45" x14ac:dyDescent="0.3">
      <c r="A181" s="15">
        <v>180</v>
      </c>
      <c r="B181" s="8" t="s">
        <v>1961</v>
      </c>
      <c r="C181" s="9" t="s">
        <v>3127</v>
      </c>
      <c r="D181" s="21">
        <v>67</v>
      </c>
      <c r="E181" s="21">
        <v>58</v>
      </c>
      <c r="F181" s="21">
        <v>60</v>
      </c>
      <c r="G181" s="21">
        <v>61</v>
      </c>
      <c r="H181" s="21">
        <v>60</v>
      </c>
      <c r="I181" s="21">
        <v>61</v>
      </c>
      <c r="J181" s="21">
        <v>63</v>
      </c>
      <c r="K181" s="21">
        <v>66</v>
      </c>
      <c r="L181" s="21">
        <v>58</v>
      </c>
      <c r="M181" s="21">
        <v>67</v>
      </c>
      <c r="N181" s="21">
        <v>70</v>
      </c>
      <c r="O181" s="21">
        <v>63</v>
      </c>
      <c r="P181" s="21">
        <v>60</v>
      </c>
      <c r="Q181" s="21">
        <v>60</v>
      </c>
      <c r="R181" s="33" t="s">
        <v>524</v>
      </c>
      <c r="S181" s="3" t="s">
        <v>524</v>
      </c>
      <c r="T181" s="10" t="s">
        <v>4133</v>
      </c>
      <c r="U181" s="2" t="s">
        <v>601</v>
      </c>
      <c r="V181" s="4" t="s">
        <v>819</v>
      </c>
      <c r="W181" s="11">
        <v>3</v>
      </c>
      <c r="X181" s="11">
        <v>10</v>
      </c>
      <c r="Y181" s="16">
        <v>19</v>
      </c>
      <c r="Z181" s="16">
        <v>4</v>
      </c>
      <c r="AA181" s="16">
        <v>1994</v>
      </c>
      <c r="AB181" s="1">
        <f>2026-AA181</f>
        <v>32</v>
      </c>
      <c r="AC181" s="5">
        <v>4</v>
      </c>
      <c r="AD181" s="34">
        <v>66.104813127595506</v>
      </c>
      <c r="AE181" s="18">
        <v>0</v>
      </c>
      <c r="AF181" s="17">
        <f>ROUND(IF($AD181&gt;79,44-(($AD181-79)*(14/4)),IF($AD181&gt;76,67-(($AD181-76)*(23/3)),IF(110-(($AD181-70.4)*(43/5.6))&gt;119,119,110-(($AD181-70.4)*(43/5.6)))))*0.93,0)</f>
        <v>111</v>
      </c>
      <c r="AG181" s="17">
        <f>ROUND(IF($AD181&gt;79,37-(($AD181-79)*(9/4)),IF($AD181&gt;76,54-(($AD181-76)*(17/3)),IF(93-(($AD181-70.4)*(39/5.6))&gt;100,100,93-(($AD181-70.4)*(39/5.6)))))*0.93,0)</f>
        <v>93</v>
      </c>
      <c r="AH181" s="17">
        <f>ROUND(IF($AD181&gt;79,32-(($AD181-79)*(8/4)),IF($AD181&gt;76,48-(($AD181-76)*(16/3)),IF(86-(($AD181-70.4)*(38/5.6))&gt;95,95,86-(($AD181-70.4)*(38/5.6)))))*0.93,0)</f>
        <v>88</v>
      </c>
      <c r="AI181" s="5" t="s">
        <v>3916</v>
      </c>
      <c r="AL181" s="5">
        <v>173</v>
      </c>
      <c r="AM181" s="5">
        <v>68</v>
      </c>
      <c r="AS181" t="s">
        <v>3917</v>
      </c>
    </row>
    <row r="182" spans="1:45" x14ac:dyDescent="0.3">
      <c r="A182" s="15">
        <v>181</v>
      </c>
      <c r="B182" s="19" t="s">
        <v>4191</v>
      </c>
      <c r="C182" s="20" t="s">
        <v>4192</v>
      </c>
      <c r="D182" s="21">
        <v>70</v>
      </c>
      <c r="E182" s="21">
        <v>66</v>
      </c>
      <c r="F182" s="21">
        <v>69</v>
      </c>
      <c r="G182" s="21">
        <v>71</v>
      </c>
      <c r="H182" s="21">
        <v>69</v>
      </c>
      <c r="I182" s="21">
        <v>72</v>
      </c>
      <c r="J182" s="21">
        <v>68</v>
      </c>
      <c r="K182" s="21">
        <v>69</v>
      </c>
      <c r="L182" s="21">
        <v>65</v>
      </c>
      <c r="M182" s="21">
        <v>64</v>
      </c>
      <c r="N182" s="21">
        <v>67</v>
      </c>
      <c r="O182" s="21">
        <v>69</v>
      </c>
      <c r="P182" s="21">
        <v>66</v>
      </c>
      <c r="Q182" s="21">
        <v>66</v>
      </c>
      <c r="R182" s="36" t="s">
        <v>3036</v>
      </c>
      <c r="S182" s="27" t="s">
        <v>3036</v>
      </c>
      <c r="T182" s="10" t="s">
        <v>4131</v>
      </c>
      <c r="U182" s="28" t="s">
        <v>571</v>
      </c>
      <c r="V182" s="22" t="s">
        <v>819</v>
      </c>
      <c r="W182" s="23">
        <v>3</v>
      </c>
      <c r="X182" s="23">
        <v>80</v>
      </c>
      <c r="Y182" s="39">
        <v>10</v>
      </c>
      <c r="Z182" s="40">
        <v>7</v>
      </c>
      <c r="AA182" s="16">
        <v>2003</v>
      </c>
      <c r="AB182" s="1">
        <f>2026-AA182</f>
        <v>23</v>
      </c>
      <c r="AC182" s="30">
        <v>5</v>
      </c>
      <c r="AD182" s="41">
        <v>70.563164305322857</v>
      </c>
      <c r="AE182" s="18">
        <v>65000</v>
      </c>
      <c r="AF182" s="31">
        <v>111</v>
      </c>
      <c r="AG182" s="31">
        <v>93</v>
      </c>
      <c r="AH182" s="31">
        <v>88</v>
      </c>
      <c r="AI182" s="32"/>
      <c r="AJ182" s="5" t="s">
        <v>3917</v>
      </c>
      <c r="AK182" s="5" t="s">
        <v>3917</v>
      </c>
      <c r="AL182" s="35">
        <v>186</v>
      </c>
      <c r="AM182" s="35"/>
    </row>
    <row r="183" spans="1:45" x14ac:dyDescent="0.3">
      <c r="A183" s="15">
        <v>182</v>
      </c>
      <c r="B183" s="8" t="s">
        <v>4039</v>
      </c>
      <c r="C183" s="9" t="s">
        <v>4040</v>
      </c>
      <c r="D183" s="21">
        <v>68</v>
      </c>
      <c r="E183" s="21">
        <v>55</v>
      </c>
      <c r="F183" s="21">
        <v>58</v>
      </c>
      <c r="G183" s="21">
        <v>60</v>
      </c>
      <c r="H183" s="21">
        <v>67</v>
      </c>
      <c r="I183" s="21">
        <v>64</v>
      </c>
      <c r="J183" s="21">
        <v>63</v>
      </c>
      <c r="K183" s="21">
        <v>67</v>
      </c>
      <c r="L183" s="21">
        <v>55</v>
      </c>
      <c r="M183" s="21">
        <v>58</v>
      </c>
      <c r="N183" s="21">
        <v>64</v>
      </c>
      <c r="O183" s="21">
        <v>65</v>
      </c>
      <c r="P183" s="21">
        <v>63</v>
      </c>
      <c r="Q183" s="21">
        <v>68</v>
      </c>
      <c r="R183" s="33" t="s">
        <v>3036</v>
      </c>
      <c r="S183" s="3" t="s">
        <v>3036</v>
      </c>
      <c r="T183" s="10" t="s">
        <v>4131</v>
      </c>
      <c r="U183" s="2" t="s">
        <v>571</v>
      </c>
      <c r="V183" s="4" t="s">
        <v>819</v>
      </c>
      <c r="W183" s="11">
        <v>1</v>
      </c>
      <c r="X183" s="11">
        <v>64</v>
      </c>
      <c r="Y183" s="16">
        <v>29</v>
      </c>
      <c r="Z183" s="16">
        <v>12</v>
      </c>
      <c r="AA183" s="16">
        <v>2002</v>
      </c>
      <c r="AB183" s="1">
        <f>2026-AA183</f>
        <v>24</v>
      </c>
      <c r="AC183" s="5">
        <v>3</v>
      </c>
      <c r="AD183" s="34">
        <v>64.665042254812377</v>
      </c>
      <c r="AE183" s="18">
        <v>10000</v>
      </c>
      <c r="AF183" s="17">
        <f>ROUND(IF($AD183&gt;79,44-(($AD183-79)*(14/4)),IF($AD183&gt;76,67-(($AD183-76)*(23/3)),IF(110-(($AD183-70.4)*(43/5.6))&gt;119,119,110-(($AD183-70.4)*(43/5.6)))))*0.93,0)</f>
        <v>111</v>
      </c>
      <c r="AG183" s="17">
        <f>ROUND(IF($AD183&gt;79,37-(($AD183-79)*(9/4)),IF($AD183&gt;76,54-(($AD183-76)*(17/3)),IF(93-(($AD183-70.4)*(39/5.6))&gt;100,100,93-(($AD183-70.4)*(39/5.6)))))*0.93,0)</f>
        <v>93</v>
      </c>
      <c r="AH183" s="17">
        <f>ROUND(IF($AD183&gt;79,32-(($AD183-79)*(8/4)),IF($AD183&gt;76,48-(($AD183-76)*(16/3)),IF(86-(($AD183-70.4)*(38/5.6))&gt;95,95,86-(($AD183-70.4)*(38/5.6)))))*0.93,0)</f>
        <v>88</v>
      </c>
      <c r="AI183" s="5" t="s">
        <v>3916</v>
      </c>
      <c r="AJ183" s="5" t="s">
        <v>3917</v>
      </c>
      <c r="AK183" s="5" t="s">
        <v>3917</v>
      </c>
      <c r="AL183" s="5">
        <v>0</v>
      </c>
      <c r="AM183" s="5">
        <v>0</v>
      </c>
    </row>
    <row r="184" spans="1:45" x14ac:dyDescent="0.3">
      <c r="A184" s="15">
        <v>183</v>
      </c>
      <c r="B184" s="8" t="s">
        <v>2323</v>
      </c>
      <c r="C184" s="9" t="s">
        <v>76</v>
      </c>
      <c r="D184" s="21">
        <v>72</v>
      </c>
      <c r="E184" s="21">
        <v>77</v>
      </c>
      <c r="F184" s="21">
        <v>77</v>
      </c>
      <c r="G184" s="21">
        <v>77</v>
      </c>
      <c r="H184" s="21">
        <v>68</v>
      </c>
      <c r="I184" s="21">
        <v>71</v>
      </c>
      <c r="J184" s="21">
        <v>73</v>
      </c>
      <c r="K184" s="21">
        <v>74</v>
      </c>
      <c r="L184" s="21">
        <v>63</v>
      </c>
      <c r="M184" s="21">
        <v>64</v>
      </c>
      <c r="N184" s="21">
        <v>70</v>
      </c>
      <c r="O184" s="21">
        <v>73</v>
      </c>
      <c r="P184" s="21">
        <v>78</v>
      </c>
      <c r="Q184" s="21">
        <v>71</v>
      </c>
      <c r="R184" s="33" t="s">
        <v>2764</v>
      </c>
      <c r="S184" s="3" t="s">
        <v>2764</v>
      </c>
      <c r="T184" s="10" t="s">
        <v>4130</v>
      </c>
      <c r="U184" s="2" t="s">
        <v>588</v>
      </c>
      <c r="V184" s="4" t="s">
        <v>819</v>
      </c>
      <c r="W184" s="11">
        <v>4</v>
      </c>
      <c r="X184" s="11">
        <v>100</v>
      </c>
      <c r="Y184" s="16">
        <v>17</v>
      </c>
      <c r="Z184" s="16">
        <v>10</v>
      </c>
      <c r="AA184" s="16">
        <v>1995</v>
      </c>
      <c r="AB184" s="1">
        <f>2026-AA184</f>
        <v>31</v>
      </c>
      <c r="AC184" s="5">
        <v>5</v>
      </c>
      <c r="AD184" s="34">
        <v>76.105856152865371</v>
      </c>
      <c r="AE184" s="18">
        <v>132000</v>
      </c>
      <c r="AF184" s="17">
        <f>ROUND(IF($AD184&gt;79,44-(($AD184-79)*(14/4)),IF($AD184&gt;76,67-(($AD184-76)*(23/3)),IF(110-(($AD184-70.4)*(43/5.6))&gt;119,119,110-(($AD184-70.4)*(43/5.6)))))*0.93,0)</f>
        <v>62</v>
      </c>
      <c r="AG184" s="17">
        <f>ROUND(IF($AD184&gt;79,37-(($AD184-79)*(9/4)),IF($AD184&gt;76,54-(($AD184-76)*(17/3)),IF(93-(($AD184-70.4)*(39/5.6))&gt;100,100,93-(($AD184-70.4)*(39/5.6)))))*0.93,0)</f>
        <v>50</v>
      </c>
      <c r="AH184" s="17">
        <f>ROUND(IF($AD184&gt;79,32-(($AD184-79)*(8/4)),IF($AD184&gt;76,48-(($AD184-76)*(16/3)),IF(86-(($AD184-70.4)*(38/5.6))&gt;95,95,86-(($AD184-70.4)*(38/5.6)))))*0.93,0)</f>
        <v>44</v>
      </c>
      <c r="AI184" s="5" t="s">
        <v>3917</v>
      </c>
      <c r="AL184" s="5">
        <v>0</v>
      </c>
      <c r="AM184" s="5">
        <v>0</v>
      </c>
    </row>
    <row r="185" spans="1:45" x14ac:dyDescent="0.3">
      <c r="A185" s="15">
        <v>184</v>
      </c>
      <c r="B185" s="19" t="s">
        <v>4193</v>
      </c>
      <c r="C185" s="20" t="s">
        <v>137</v>
      </c>
      <c r="D185" s="21">
        <v>67</v>
      </c>
      <c r="E185" s="21">
        <v>72</v>
      </c>
      <c r="F185" s="21">
        <v>73</v>
      </c>
      <c r="G185" s="21">
        <v>73</v>
      </c>
      <c r="H185" s="21">
        <v>61</v>
      </c>
      <c r="I185" s="21">
        <v>71</v>
      </c>
      <c r="J185" s="21">
        <v>72</v>
      </c>
      <c r="K185" s="21">
        <v>71</v>
      </c>
      <c r="L185" s="21">
        <v>57</v>
      </c>
      <c r="M185" s="21">
        <v>58</v>
      </c>
      <c r="N185" s="21">
        <v>68</v>
      </c>
      <c r="O185" s="21">
        <v>66</v>
      </c>
      <c r="P185" s="21">
        <v>71</v>
      </c>
      <c r="Q185" s="21">
        <v>58</v>
      </c>
      <c r="R185" s="36" t="s">
        <v>3339</v>
      </c>
      <c r="S185" s="27" t="s">
        <v>4313</v>
      </c>
      <c r="T185" s="10" t="s">
        <v>4131</v>
      </c>
      <c r="U185" s="28" t="s">
        <v>570</v>
      </c>
      <c r="V185" s="22" t="s">
        <v>819</v>
      </c>
      <c r="W185" s="23">
        <v>3</v>
      </c>
      <c r="X185" s="23">
        <v>40</v>
      </c>
      <c r="Y185" s="39">
        <v>19</v>
      </c>
      <c r="Z185" s="40">
        <v>7</v>
      </c>
      <c r="AA185" s="16">
        <v>2003</v>
      </c>
      <c r="AB185" s="1">
        <f>2026-AA185</f>
        <v>23</v>
      </c>
      <c r="AC185" s="30">
        <v>5</v>
      </c>
      <c r="AD185" s="41">
        <v>71.998532076508525</v>
      </c>
      <c r="AE185" s="18">
        <v>85000</v>
      </c>
      <c r="AF185" s="31">
        <v>109</v>
      </c>
      <c r="AG185" s="31">
        <v>92</v>
      </c>
      <c r="AH185" s="31">
        <v>86</v>
      </c>
      <c r="AI185" s="32"/>
      <c r="AJ185" s="5" t="s">
        <v>3917</v>
      </c>
      <c r="AK185" s="5" t="s">
        <v>3917</v>
      </c>
      <c r="AL185" s="35">
        <v>176</v>
      </c>
      <c r="AM185" s="35">
        <v>55</v>
      </c>
    </row>
    <row r="186" spans="1:45" x14ac:dyDescent="0.3">
      <c r="A186" s="15">
        <v>185</v>
      </c>
      <c r="B186" s="19" t="s">
        <v>18</v>
      </c>
      <c r="C186" s="20" t="s">
        <v>4194</v>
      </c>
      <c r="D186" s="21">
        <v>72</v>
      </c>
      <c r="E186" s="21">
        <v>56</v>
      </c>
      <c r="F186" s="21">
        <v>62</v>
      </c>
      <c r="G186" s="21">
        <v>67</v>
      </c>
      <c r="H186" s="21">
        <v>63</v>
      </c>
      <c r="I186" s="21">
        <v>72</v>
      </c>
      <c r="J186" s="21">
        <v>69</v>
      </c>
      <c r="K186" s="21">
        <v>64</v>
      </c>
      <c r="L186" s="21">
        <v>71</v>
      </c>
      <c r="M186" s="21">
        <v>71</v>
      </c>
      <c r="N186" s="21">
        <v>69</v>
      </c>
      <c r="O186" s="21">
        <v>66</v>
      </c>
      <c r="P186" s="21">
        <v>65</v>
      </c>
      <c r="Q186" s="21">
        <v>66</v>
      </c>
      <c r="R186" s="36" t="s">
        <v>3074</v>
      </c>
      <c r="S186" s="27" t="s">
        <v>3074</v>
      </c>
      <c r="T186" s="10" t="s">
        <v>4132</v>
      </c>
      <c r="U186" s="28" t="s">
        <v>594</v>
      </c>
      <c r="V186" s="22" t="s">
        <v>819</v>
      </c>
      <c r="W186" s="23">
        <v>3</v>
      </c>
      <c r="X186" s="23">
        <v>18</v>
      </c>
      <c r="Y186" s="39">
        <v>13</v>
      </c>
      <c r="Z186" s="40">
        <v>5</v>
      </c>
      <c r="AA186" s="16">
        <v>2003</v>
      </c>
      <c r="AB186" s="1">
        <f>2026-AA186</f>
        <v>23</v>
      </c>
      <c r="AC186" s="30">
        <v>4</v>
      </c>
      <c r="AD186" s="41">
        <v>70.969025770475199</v>
      </c>
      <c r="AE186" s="18">
        <v>60000</v>
      </c>
      <c r="AF186" s="31">
        <v>111</v>
      </c>
      <c r="AG186" s="31">
        <v>93</v>
      </c>
      <c r="AH186" s="31">
        <v>88</v>
      </c>
      <c r="AI186" s="32"/>
      <c r="AJ186" s="5" t="s">
        <v>3917</v>
      </c>
      <c r="AK186" s="5" t="s">
        <v>3917</v>
      </c>
      <c r="AL186" s="35">
        <v>187</v>
      </c>
      <c r="AM186" s="35">
        <v>68</v>
      </c>
    </row>
    <row r="187" spans="1:45" x14ac:dyDescent="0.3">
      <c r="A187" s="15">
        <v>186</v>
      </c>
      <c r="B187" s="8" t="s">
        <v>3086</v>
      </c>
      <c r="C187" s="9" t="s">
        <v>114</v>
      </c>
      <c r="D187" s="21">
        <v>69</v>
      </c>
      <c r="E187" s="21">
        <v>78</v>
      </c>
      <c r="F187" s="21">
        <v>77</v>
      </c>
      <c r="G187" s="21">
        <v>76</v>
      </c>
      <c r="H187" s="21">
        <v>61</v>
      </c>
      <c r="I187" s="21">
        <v>71</v>
      </c>
      <c r="J187" s="21">
        <v>75</v>
      </c>
      <c r="K187" s="21">
        <v>75</v>
      </c>
      <c r="L187" s="21">
        <v>60</v>
      </c>
      <c r="M187" s="21">
        <v>68</v>
      </c>
      <c r="N187" s="21">
        <v>76</v>
      </c>
      <c r="O187" s="21">
        <v>72</v>
      </c>
      <c r="P187" s="21">
        <v>69</v>
      </c>
      <c r="Q187" s="21">
        <v>61</v>
      </c>
      <c r="R187" s="36" t="s">
        <v>4326</v>
      </c>
      <c r="S187" s="3" t="s">
        <v>2010</v>
      </c>
      <c r="T187" s="10" t="s">
        <v>4130</v>
      </c>
      <c r="U187" s="2" t="s">
        <v>598</v>
      </c>
      <c r="V187" s="4" t="s">
        <v>819</v>
      </c>
      <c r="W187" s="11">
        <v>4</v>
      </c>
      <c r="X187" s="11">
        <v>100</v>
      </c>
      <c r="Y187" s="16">
        <v>25</v>
      </c>
      <c r="Z187" s="16">
        <v>11</v>
      </c>
      <c r="AA187" s="16">
        <v>1999</v>
      </c>
      <c r="AB187" s="1">
        <f>2026-AA187</f>
        <v>27</v>
      </c>
      <c r="AC187" s="5">
        <v>5</v>
      </c>
      <c r="AD187" s="34">
        <v>76.321010428540873</v>
      </c>
      <c r="AE187" s="18">
        <v>170000</v>
      </c>
      <c r="AF187" s="17">
        <f>ROUND(IF($AD187&gt;79,44-(($AD187-79)*(14/4)),IF($AD187&gt;76,67-(($AD187-76)*(23/3)),IF(110-(($AD187-70.4)*(43/5.6))&gt;119,119,110-(($AD187-70.4)*(43/5.6)))))*0.93,0)</f>
        <v>60</v>
      </c>
      <c r="AG187" s="17">
        <f>ROUND(IF($AD187&gt;79,37-(($AD187-79)*(9/4)),IF($AD187&gt;76,54-(($AD187-76)*(17/3)),IF(93-(($AD187-70.4)*(39/5.6))&gt;100,100,93-(($AD187-70.4)*(39/5.6)))))*0.93,0)</f>
        <v>49</v>
      </c>
      <c r="AH187" s="17">
        <f>ROUND(IF($AD187&gt;79,32-(($AD187-79)*(8/4)),IF($AD187&gt;76,48-(($AD187-76)*(16/3)),IF(86-(($AD187-70.4)*(38/5.6))&gt;95,95,86-(($AD187-70.4)*(38/5.6)))))*0.93,0)</f>
        <v>43</v>
      </c>
      <c r="AI187" s="5" t="s">
        <v>3917</v>
      </c>
      <c r="AL187" s="5">
        <v>0</v>
      </c>
      <c r="AM187" s="5">
        <v>0</v>
      </c>
    </row>
    <row r="188" spans="1:45" x14ac:dyDescent="0.3">
      <c r="A188" s="15">
        <v>187</v>
      </c>
      <c r="B188" s="8" t="s">
        <v>3395</v>
      </c>
      <c r="C188" s="9" t="s">
        <v>3396</v>
      </c>
      <c r="D188" s="21">
        <v>74</v>
      </c>
      <c r="E188" s="21">
        <v>57</v>
      </c>
      <c r="F188" s="21">
        <v>57</v>
      </c>
      <c r="G188" s="21">
        <v>57</v>
      </c>
      <c r="H188" s="21">
        <v>78</v>
      </c>
      <c r="I188" s="21">
        <v>72</v>
      </c>
      <c r="J188" s="21">
        <v>72</v>
      </c>
      <c r="K188" s="21">
        <v>72</v>
      </c>
      <c r="L188" s="21">
        <v>51</v>
      </c>
      <c r="M188" s="21">
        <v>64</v>
      </c>
      <c r="N188" s="21">
        <v>69</v>
      </c>
      <c r="O188" s="21">
        <v>65</v>
      </c>
      <c r="P188" s="21">
        <v>66</v>
      </c>
      <c r="Q188" s="21">
        <v>78</v>
      </c>
      <c r="R188" s="33" t="s">
        <v>4309</v>
      </c>
      <c r="S188" s="3" t="s">
        <v>4309</v>
      </c>
      <c r="T188" s="10" t="s">
        <v>4130</v>
      </c>
      <c r="U188" s="2" t="s">
        <v>581</v>
      </c>
      <c r="V188" s="4" t="s">
        <v>822</v>
      </c>
      <c r="W188" s="11">
        <v>4</v>
      </c>
      <c r="X188" s="11">
        <v>100</v>
      </c>
      <c r="Y188" s="16">
        <v>26</v>
      </c>
      <c r="Z188" s="16">
        <v>1</v>
      </c>
      <c r="AA188" s="16">
        <v>2000</v>
      </c>
      <c r="AB188" s="1">
        <f>2026-AA188</f>
        <v>26</v>
      </c>
      <c r="AC188" s="5">
        <v>5</v>
      </c>
      <c r="AD188" s="34">
        <v>73.771046535233125</v>
      </c>
      <c r="AE188" s="18">
        <v>50000</v>
      </c>
      <c r="AF188" s="17">
        <f>ROUND(IF($AD188&gt;79,44-(($AD188-79)*(14/4)),IF($AD188&gt;76,67-(($AD188-76)*(23/3)),IF(110-(($AD188-70.4)*(43/5.6))&gt;119,119,110-(($AD188-70.4)*(43/5.6)))))*0.93,0)</f>
        <v>78</v>
      </c>
      <c r="AG188" s="17">
        <f>ROUND(IF($AD188&gt;79,37-(($AD188-79)*(9/4)),IF($AD188&gt;76,54-(($AD188-76)*(17/3)),IF(93-(($AD188-70.4)*(39/5.6))&gt;100,100,93-(($AD188-70.4)*(39/5.6)))))*0.93,0)</f>
        <v>65</v>
      </c>
      <c r="AH188" s="17">
        <f>ROUND(IF($AD188&gt;79,32-(($AD188-79)*(8/4)),IF($AD188&gt;76,48-(($AD188-76)*(16/3)),IF(86-(($AD188-70.4)*(38/5.6))&gt;95,95,86-(($AD188-70.4)*(38/5.6)))))*0.93,0)</f>
        <v>59</v>
      </c>
      <c r="AL188" s="5">
        <v>186</v>
      </c>
      <c r="AM188" s="5">
        <v>75</v>
      </c>
    </row>
    <row r="189" spans="1:45" x14ac:dyDescent="0.3">
      <c r="A189" s="15">
        <v>188</v>
      </c>
      <c r="B189" s="8" t="s">
        <v>3080</v>
      </c>
      <c r="C189" s="9" t="s">
        <v>31</v>
      </c>
      <c r="D189" s="21">
        <v>78</v>
      </c>
      <c r="E189" s="21">
        <v>75</v>
      </c>
      <c r="F189" s="21">
        <v>76</v>
      </c>
      <c r="G189" s="21">
        <v>76</v>
      </c>
      <c r="H189" s="21">
        <v>72</v>
      </c>
      <c r="I189" s="21">
        <v>75</v>
      </c>
      <c r="J189" s="21">
        <v>78</v>
      </c>
      <c r="K189" s="21">
        <v>73</v>
      </c>
      <c r="L189" s="21">
        <v>74</v>
      </c>
      <c r="M189" s="21">
        <v>74</v>
      </c>
      <c r="N189" s="21">
        <v>81</v>
      </c>
      <c r="O189" s="21">
        <v>74</v>
      </c>
      <c r="P189" s="21">
        <v>83</v>
      </c>
      <c r="Q189" s="21">
        <v>72</v>
      </c>
      <c r="R189" s="33" t="s">
        <v>2764</v>
      </c>
      <c r="S189" s="3" t="s">
        <v>2764</v>
      </c>
      <c r="T189" s="10" t="s">
        <v>4130</v>
      </c>
      <c r="U189" s="2" t="s">
        <v>586</v>
      </c>
      <c r="V189" s="4" t="s">
        <v>819</v>
      </c>
      <c r="W189" s="11">
        <v>4</v>
      </c>
      <c r="X189" s="11">
        <v>100</v>
      </c>
      <c r="Y189" s="16">
        <v>30</v>
      </c>
      <c r="Z189" s="16">
        <v>7</v>
      </c>
      <c r="AA189" s="16">
        <v>1999</v>
      </c>
      <c r="AB189" s="1">
        <f>2026-AA189</f>
        <v>27</v>
      </c>
      <c r="AC189" s="5">
        <v>4</v>
      </c>
      <c r="AD189" s="34">
        <v>78.388802179097354</v>
      </c>
      <c r="AE189" s="18">
        <v>500000</v>
      </c>
      <c r="AF189" s="17">
        <f>ROUND(IF($AD189&gt;79,44-(($AD189-79)*(14/4)),IF($AD189&gt;76,67-(($AD189-76)*(23/3)),IF(110-(($AD189-70.4)*(43/5.6))&gt;119,119,110-(($AD189-70.4)*(43/5.6)))))*0.93,0)</f>
        <v>45</v>
      </c>
      <c r="AG189" s="17">
        <f>ROUND(IF($AD189&gt;79,37-(($AD189-79)*(9/4)),IF($AD189&gt;76,54-(($AD189-76)*(17/3)),IF(93-(($AD189-70.4)*(39/5.6))&gt;100,100,93-(($AD189-70.4)*(39/5.6)))))*0.93,0)</f>
        <v>38</v>
      </c>
      <c r="AH189" s="17">
        <f>ROUND(IF($AD189&gt;79,32-(($AD189-79)*(8/4)),IF($AD189&gt;76,48-(($AD189-76)*(16/3)),IF(86-(($AD189-70.4)*(38/5.6))&gt;95,95,86-(($AD189-70.4)*(38/5.6)))))*0.93,0)</f>
        <v>33</v>
      </c>
      <c r="AI189" s="5" t="s">
        <v>3917</v>
      </c>
      <c r="AL189" s="5">
        <v>170</v>
      </c>
      <c r="AM189" s="5">
        <v>58</v>
      </c>
    </row>
    <row r="190" spans="1:45" x14ac:dyDescent="0.3">
      <c r="A190" s="15">
        <v>189</v>
      </c>
      <c r="B190" s="19" t="s">
        <v>4195</v>
      </c>
      <c r="C190" s="20" t="s">
        <v>4196</v>
      </c>
      <c r="D190" s="21">
        <v>66</v>
      </c>
      <c r="E190" s="21">
        <v>73</v>
      </c>
      <c r="F190" s="21">
        <v>71</v>
      </c>
      <c r="G190" s="21">
        <v>68</v>
      </c>
      <c r="H190" s="21">
        <v>65</v>
      </c>
      <c r="I190" s="21">
        <v>70</v>
      </c>
      <c r="J190" s="21">
        <v>70</v>
      </c>
      <c r="K190" s="21">
        <v>73</v>
      </c>
      <c r="L190" s="21">
        <v>58</v>
      </c>
      <c r="M190" s="21">
        <v>57</v>
      </c>
      <c r="N190" s="21">
        <v>66</v>
      </c>
      <c r="O190" s="21">
        <v>66</v>
      </c>
      <c r="P190" s="21">
        <v>67</v>
      </c>
      <c r="Q190" s="21">
        <v>64</v>
      </c>
      <c r="R190" s="36" t="s">
        <v>4308</v>
      </c>
      <c r="S190" s="27" t="s">
        <v>4308</v>
      </c>
      <c r="T190" s="10" t="s">
        <v>4131</v>
      </c>
      <c r="U190" s="28" t="s">
        <v>583</v>
      </c>
      <c r="V190" s="22" t="s">
        <v>821</v>
      </c>
      <c r="W190" s="23">
        <v>3</v>
      </c>
      <c r="X190" s="23">
        <v>26</v>
      </c>
      <c r="Y190" s="39">
        <v>6</v>
      </c>
      <c r="Z190" s="40">
        <v>2</v>
      </c>
      <c r="AA190" s="16">
        <v>2003</v>
      </c>
      <c r="AB190" s="1">
        <f>2026-AA190</f>
        <v>23</v>
      </c>
      <c r="AC190" s="30">
        <v>5</v>
      </c>
      <c r="AD190" s="41">
        <v>70.835173880397107</v>
      </c>
      <c r="AE190" s="18">
        <v>85000</v>
      </c>
      <c r="AF190" s="31">
        <v>111</v>
      </c>
      <c r="AG190" s="31">
        <v>93</v>
      </c>
      <c r="AH190" s="31">
        <v>88</v>
      </c>
      <c r="AI190" s="32"/>
      <c r="AJ190" s="5" t="s">
        <v>3917</v>
      </c>
      <c r="AK190" s="5" t="s">
        <v>3917</v>
      </c>
      <c r="AL190" s="35">
        <v>177</v>
      </c>
      <c r="AM190" s="35">
        <v>57</v>
      </c>
    </row>
    <row r="191" spans="1:45" x14ac:dyDescent="0.3">
      <c r="A191" s="15">
        <v>190</v>
      </c>
      <c r="B191" s="8" t="s">
        <v>2348</v>
      </c>
      <c r="C191" s="9" t="s">
        <v>111</v>
      </c>
      <c r="D191" s="21">
        <v>69</v>
      </c>
      <c r="E191" s="21">
        <v>67</v>
      </c>
      <c r="F191" s="21">
        <v>68</v>
      </c>
      <c r="G191" s="21">
        <v>69</v>
      </c>
      <c r="H191" s="21">
        <v>59</v>
      </c>
      <c r="I191" s="21">
        <v>69</v>
      </c>
      <c r="J191" s="21">
        <v>68</v>
      </c>
      <c r="K191" s="21">
        <v>65</v>
      </c>
      <c r="L191" s="21">
        <v>70</v>
      </c>
      <c r="M191" s="21">
        <v>55</v>
      </c>
      <c r="N191" s="21">
        <v>68</v>
      </c>
      <c r="O191" s="21">
        <v>65</v>
      </c>
      <c r="P191" s="21">
        <v>78</v>
      </c>
      <c r="Q191" s="21">
        <v>59</v>
      </c>
      <c r="R191" s="33" t="s">
        <v>4312</v>
      </c>
      <c r="S191" s="3" t="s">
        <v>4312</v>
      </c>
      <c r="T191" s="10" t="s">
        <v>4132</v>
      </c>
      <c r="U191" s="2" t="s">
        <v>565</v>
      </c>
      <c r="V191" s="4" t="s">
        <v>819</v>
      </c>
      <c r="W191" s="11">
        <v>4</v>
      </c>
      <c r="X191" s="11">
        <v>100</v>
      </c>
      <c r="Y191" s="16">
        <v>28</v>
      </c>
      <c r="Z191" s="16">
        <v>9</v>
      </c>
      <c r="AA191" s="16">
        <v>1993</v>
      </c>
      <c r="AB191" s="1">
        <f>2026-AA191</f>
        <v>33</v>
      </c>
      <c r="AC191" s="5">
        <v>2</v>
      </c>
      <c r="AD191" s="34">
        <v>70.160318402980337</v>
      </c>
      <c r="AE191" s="18">
        <v>0</v>
      </c>
      <c r="AF191" s="17">
        <f>ROUND(IF($AD191&gt;79,44-(($AD191-79)*(14/4)),IF($AD191&gt;76,67-(($AD191-76)*(23/3)),IF(110-(($AD191-70.4)*(43/5.6))&gt;119,119,110-(($AD191-70.4)*(43/5.6)))))*0.93,0)</f>
        <v>104</v>
      </c>
      <c r="AG191" s="17">
        <f>ROUND(IF($AD191&gt;79,37-(($AD191-79)*(9/4)),IF($AD191&gt;76,54-(($AD191-76)*(17/3)),IF(93-(($AD191-70.4)*(39/5.6))&gt;100,100,93-(($AD191-70.4)*(39/5.6)))))*0.93,0)</f>
        <v>88</v>
      </c>
      <c r="AH191" s="17">
        <f>ROUND(IF($AD191&gt;79,32-(($AD191-79)*(8/4)),IF($AD191&gt;76,48-(($AD191-76)*(16/3)),IF(86-(($AD191-70.4)*(38/5.6))&gt;95,95,86-(($AD191-70.4)*(38/5.6)))))*0.93,0)</f>
        <v>81</v>
      </c>
      <c r="AI191" s="5" t="s">
        <v>3916</v>
      </c>
      <c r="AL191" s="5">
        <v>0</v>
      </c>
      <c r="AM191" s="5">
        <v>0</v>
      </c>
      <c r="AR191" t="s">
        <v>3917</v>
      </c>
    </row>
    <row r="192" spans="1:45" x14ac:dyDescent="0.3">
      <c r="A192" s="15">
        <v>191</v>
      </c>
      <c r="B192" s="19" t="s">
        <v>4197</v>
      </c>
      <c r="C192" s="20" t="s">
        <v>4198</v>
      </c>
      <c r="D192" s="21">
        <v>70</v>
      </c>
      <c r="E192" s="21">
        <v>58</v>
      </c>
      <c r="F192" s="21">
        <v>64</v>
      </c>
      <c r="G192" s="21">
        <v>69</v>
      </c>
      <c r="H192" s="21">
        <v>56</v>
      </c>
      <c r="I192" s="21">
        <v>70</v>
      </c>
      <c r="J192" s="21">
        <v>71</v>
      </c>
      <c r="K192" s="21">
        <v>63</v>
      </c>
      <c r="L192" s="21">
        <v>64</v>
      </c>
      <c r="M192" s="21">
        <v>68</v>
      </c>
      <c r="N192" s="21">
        <v>72</v>
      </c>
      <c r="O192" s="21">
        <v>69</v>
      </c>
      <c r="P192" s="21">
        <v>66</v>
      </c>
      <c r="Q192" s="21">
        <v>62</v>
      </c>
      <c r="R192" s="36" t="s">
        <v>4308</v>
      </c>
      <c r="S192" s="27" t="s">
        <v>4308</v>
      </c>
      <c r="T192" s="10" t="s">
        <v>4131</v>
      </c>
      <c r="U192" s="28" t="s">
        <v>583</v>
      </c>
      <c r="V192" s="22" t="s">
        <v>821</v>
      </c>
      <c r="W192" s="23">
        <v>3</v>
      </c>
      <c r="X192" s="23">
        <v>18</v>
      </c>
      <c r="Y192" s="39">
        <v>25</v>
      </c>
      <c r="Z192" s="40">
        <v>10</v>
      </c>
      <c r="AA192" s="16">
        <v>2003</v>
      </c>
      <c r="AB192" s="1">
        <f>2026-AA192</f>
        <v>23</v>
      </c>
      <c r="AC192" s="30">
        <v>4</v>
      </c>
      <c r="AD192" s="41">
        <v>69.663550818495253</v>
      </c>
      <c r="AE192" s="18">
        <v>50000</v>
      </c>
      <c r="AF192" s="31">
        <v>111</v>
      </c>
      <c r="AG192" s="31">
        <v>93</v>
      </c>
      <c r="AH192" s="31">
        <v>88</v>
      </c>
      <c r="AI192" s="32"/>
      <c r="AJ192" s="5" t="s">
        <v>3917</v>
      </c>
      <c r="AK192" s="5" t="s">
        <v>3917</v>
      </c>
      <c r="AL192" s="35"/>
      <c r="AM192" s="35"/>
    </row>
    <row r="193" spans="1:45" x14ac:dyDescent="0.3">
      <c r="A193" s="15">
        <v>192</v>
      </c>
      <c r="B193" s="8" t="s">
        <v>2321</v>
      </c>
      <c r="C193" s="9" t="s">
        <v>1781</v>
      </c>
      <c r="D193" s="21">
        <v>72</v>
      </c>
      <c r="E193" s="21">
        <v>53</v>
      </c>
      <c r="F193" s="21">
        <v>59</v>
      </c>
      <c r="G193" s="21">
        <v>65</v>
      </c>
      <c r="H193" s="21">
        <v>67</v>
      </c>
      <c r="I193" s="21">
        <v>69</v>
      </c>
      <c r="J193" s="21">
        <v>74</v>
      </c>
      <c r="K193" s="21">
        <v>70</v>
      </c>
      <c r="L193" s="21">
        <v>51</v>
      </c>
      <c r="M193" s="21">
        <v>79</v>
      </c>
      <c r="N193" s="21">
        <v>78</v>
      </c>
      <c r="O193" s="21">
        <v>53</v>
      </c>
      <c r="P193" s="21">
        <v>64</v>
      </c>
      <c r="Q193" s="21">
        <v>73</v>
      </c>
      <c r="R193" s="33" t="s">
        <v>3930</v>
      </c>
      <c r="S193" s="3" t="s">
        <v>3930</v>
      </c>
      <c r="T193" s="10" t="s">
        <v>4131</v>
      </c>
      <c r="U193" s="2" t="s">
        <v>593</v>
      </c>
      <c r="V193" s="4" t="s">
        <v>818</v>
      </c>
      <c r="W193" s="11">
        <v>4</v>
      </c>
      <c r="X193" s="11">
        <v>100</v>
      </c>
      <c r="Y193" s="16">
        <v>16</v>
      </c>
      <c r="Z193" s="16">
        <v>9</v>
      </c>
      <c r="AA193" s="16">
        <v>1996</v>
      </c>
      <c r="AB193" s="1">
        <f>2026-AA193</f>
        <v>30</v>
      </c>
      <c r="AC193" s="5">
        <v>5</v>
      </c>
      <c r="AD193" s="34">
        <v>75.00714194971745</v>
      </c>
      <c r="AE193" s="18">
        <v>125000</v>
      </c>
      <c r="AF193" s="17">
        <f>ROUND(IF($AD193&gt;79,44-(($AD193-79)*(14/4)),IF($AD193&gt;76,67-(($AD193-76)*(23/3)),IF(110-(($AD193-70.4)*(43/5.6))&gt;119,119,110-(($AD193-70.4)*(43/5.6)))))*0.93,0)</f>
        <v>69</v>
      </c>
      <c r="AG193" s="17">
        <f>ROUND(IF($AD193&gt;79,37-(($AD193-79)*(9/4)),IF($AD193&gt;76,54-(($AD193-76)*(17/3)),IF(93-(($AD193-70.4)*(39/5.6))&gt;100,100,93-(($AD193-70.4)*(39/5.6)))))*0.93,0)</f>
        <v>57</v>
      </c>
      <c r="AH193" s="17">
        <f>ROUND(IF($AD193&gt;79,32-(($AD193-79)*(8/4)),IF($AD193&gt;76,48-(($AD193-76)*(16/3)),IF(86-(($AD193-70.4)*(38/5.6))&gt;95,95,86-(($AD193-70.4)*(38/5.6)))))*0.93,0)</f>
        <v>51</v>
      </c>
      <c r="AI193" s="5" t="s">
        <v>3917</v>
      </c>
      <c r="AL193" s="5">
        <v>186</v>
      </c>
      <c r="AM193" s="5">
        <v>76</v>
      </c>
    </row>
    <row r="194" spans="1:45" x14ac:dyDescent="0.3">
      <c r="A194" s="15">
        <v>193</v>
      </c>
      <c r="B194" s="8" t="s">
        <v>436</v>
      </c>
      <c r="C194" s="9" t="s">
        <v>454</v>
      </c>
      <c r="D194" s="21">
        <v>60</v>
      </c>
      <c r="E194" s="21">
        <v>69</v>
      </c>
      <c r="F194" s="21">
        <v>69</v>
      </c>
      <c r="G194" s="21">
        <v>69</v>
      </c>
      <c r="H194" s="21">
        <v>60</v>
      </c>
      <c r="I194" s="21">
        <v>63</v>
      </c>
      <c r="J194" s="21">
        <v>60</v>
      </c>
      <c r="K194" s="21">
        <v>63</v>
      </c>
      <c r="L194" s="21">
        <v>51</v>
      </c>
      <c r="M194" s="21">
        <v>54</v>
      </c>
      <c r="N194" s="21">
        <v>57</v>
      </c>
      <c r="O194" s="21">
        <v>66</v>
      </c>
      <c r="P194" s="21">
        <v>66</v>
      </c>
      <c r="Q194" s="21">
        <v>59</v>
      </c>
      <c r="R194" s="33" t="s">
        <v>524</v>
      </c>
      <c r="S194" s="3" t="s">
        <v>524</v>
      </c>
      <c r="T194" s="10" t="s">
        <v>4133</v>
      </c>
      <c r="U194" s="2" t="s">
        <v>601</v>
      </c>
      <c r="V194" s="4" t="s">
        <v>819</v>
      </c>
      <c r="W194" s="11">
        <v>4</v>
      </c>
      <c r="X194" s="11">
        <v>100</v>
      </c>
      <c r="Y194" s="16">
        <v>1</v>
      </c>
      <c r="Z194" s="16">
        <v>3</v>
      </c>
      <c r="AA194" s="16">
        <v>1991</v>
      </c>
      <c r="AB194" s="1">
        <f>2026-AA194</f>
        <v>35</v>
      </c>
      <c r="AC194" s="5">
        <v>5</v>
      </c>
      <c r="AD194" s="34">
        <v>66.87577324378411</v>
      </c>
      <c r="AE194" s="18">
        <v>0</v>
      </c>
      <c r="AF194" s="17">
        <f>ROUND(IF($AD194&gt;79,44-(($AD194-79)*(14/4)),IF($AD194&gt;76,67-(($AD194-76)*(23/3)),IF(110-(($AD194-70.4)*(43/5.6))&gt;119,119,110-(($AD194-70.4)*(43/5.6)))))*0.93,0)</f>
        <v>111</v>
      </c>
      <c r="AG194" s="17">
        <f>ROUND(IF($AD194&gt;79,37-(($AD194-79)*(9/4)),IF($AD194&gt;76,54-(($AD194-76)*(17/3)),IF(93-(($AD194-70.4)*(39/5.6))&gt;100,100,93-(($AD194-70.4)*(39/5.6)))))*0.93,0)</f>
        <v>93</v>
      </c>
      <c r="AH194" s="17">
        <f>ROUND(IF($AD194&gt;79,32-(($AD194-79)*(8/4)),IF($AD194&gt;76,48-(($AD194-76)*(16/3)),IF(86-(($AD194-70.4)*(38/5.6))&gt;95,95,86-(($AD194-70.4)*(38/5.6)))))*0.93,0)</f>
        <v>88</v>
      </c>
      <c r="AI194" s="5" t="s">
        <v>3916</v>
      </c>
      <c r="AL194" s="5">
        <v>177</v>
      </c>
      <c r="AM194" s="5">
        <v>60</v>
      </c>
    </row>
    <row r="195" spans="1:45" x14ac:dyDescent="0.3">
      <c r="A195" s="15">
        <v>194</v>
      </c>
      <c r="B195" s="8" t="s">
        <v>44</v>
      </c>
      <c r="C195" s="9" t="s">
        <v>363</v>
      </c>
      <c r="D195" s="21">
        <v>68</v>
      </c>
      <c r="E195" s="21">
        <v>58</v>
      </c>
      <c r="F195" s="21">
        <v>61</v>
      </c>
      <c r="G195" s="21">
        <v>63</v>
      </c>
      <c r="H195" s="21">
        <v>60</v>
      </c>
      <c r="I195" s="21">
        <v>65</v>
      </c>
      <c r="J195" s="21">
        <v>70</v>
      </c>
      <c r="K195" s="21">
        <v>62</v>
      </c>
      <c r="L195" s="21">
        <v>58</v>
      </c>
      <c r="M195" s="21">
        <v>62</v>
      </c>
      <c r="N195" s="21">
        <v>60</v>
      </c>
      <c r="O195" s="21">
        <v>68</v>
      </c>
      <c r="P195" s="21">
        <v>63</v>
      </c>
      <c r="Q195" s="21">
        <v>58</v>
      </c>
      <c r="R195" s="33" t="s">
        <v>524</v>
      </c>
      <c r="S195" s="3" t="s">
        <v>524</v>
      </c>
      <c r="T195" s="10" t="s">
        <v>4133</v>
      </c>
      <c r="U195" s="2" t="s">
        <v>594</v>
      </c>
      <c r="V195" s="4" t="s">
        <v>819</v>
      </c>
      <c r="W195" s="11">
        <v>1</v>
      </c>
      <c r="X195" s="11">
        <v>37</v>
      </c>
      <c r="Y195" s="16">
        <v>27</v>
      </c>
      <c r="Z195" s="16">
        <v>11</v>
      </c>
      <c r="AA195" s="16">
        <v>2000</v>
      </c>
      <c r="AB195" s="1">
        <f>2026-AA195</f>
        <v>26</v>
      </c>
      <c r="AC195" s="5">
        <v>3</v>
      </c>
      <c r="AD195" s="34">
        <v>64.70616552492649</v>
      </c>
      <c r="AE195" s="18">
        <v>0</v>
      </c>
      <c r="AF195" s="17">
        <f>ROUND(IF($AD195&gt;79,44-(($AD195-79)*(14/4)),IF($AD195&gt;76,67-(($AD195-76)*(23/3)),IF(110-(($AD195-70.4)*(43/5.6))&gt;119,119,110-(($AD195-70.4)*(43/5.6)))))*0.93,0)</f>
        <v>111</v>
      </c>
      <c r="AG195" s="17">
        <f>ROUND(IF($AD195&gt;79,37-(($AD195-79)*(9/4)),IF($AD195&gt;76,54-(($AD195-76)*(17/3)),IF(93-(($AD195-70.4)*(39/5.6))&gt;100,100,93-(($AD195-70.4)*(39/5.6)))))*0.93,0)</f>
        <v>93</v>
      </c>
      <c r="AH195" s="17">
        <f>ROUND(IF($AD195&gt;79,32-(($AD195-79)*(8/4)),IF($AD195&gt;76,48-(($AD195-76)*(16/3)),IF(86-(($AD195-70.4)*(38/5.6))&gt;95,95,86-(($AD195-70.4)*(38/5.6)))))*0.93,0)</f>
        <v>88</v>
      </c>
      <c r="AI195" s="5" t="s">
        <v>3916</v>
      </c>
      <c r="AL195" s="5">
        <v>0</v>
      </c>
      <c r="AM195" s="5">
        <v>0</v>
      </c>
    </row>
    <row r="196" spans="1:45" x14ac:dyDescent="0.3">
      <c r="A196" s="15">
        <v>195</v>
      </c>
      <c r="B196" s="8" t="s">
        <v>23</v>
      </c>
      <c r="C196" s="9" t="s">
        <v>132</v>
      </c>
      <c r="D196" s="21">
        <v>62</v>
      </c>
      <c r="E196" s="21">
        <v>66</v>
      </c>
      <c r="F196" s="21">
        <v>66</v>
      </c>
      <c r="G196" s="21">
        <v>66</v>
      </c>
      <c r="H196" s="21">
        <v>58</v>
      </c>
      <c r="I196" s="21">
        <v>64</v>
      </c>
      <c r="J196" s="21">
        <v>66</v>
      </c>
      <c r="K196" s="21">
        <v>68</v>
      </c>
      <c r="L196" s="21">
        <v>58</v>
      </c>
      <c r="M196" s="21">
        <v>59</v>
      </c>
      <c r="N196" s="21">
        <v>61</v>
      </c>
      <c r="O196" s="21">
        <v>63</v>
      </c>
      <c r="P196" s="21">
        <v>60</v>
      </c>
      <c r="Q196" s="21">
        <v>58</v>
      </c>
      <c r="R196" s="33" t="s">
        <v>524</v>
      </c>
      <c r="S196" s="3" t="s">
        <v>524</v>
      </c>
      <c r="T196" s="10" t="s">
        <v>4133</v>
      </c>
      <c r="U196" s="2" t="s">
        <v>601</v>
      </c>
      <c r="V196" s="4" t="s">
        <v>819</v>
      </c>
      <c r="W196" s="11">
        <v>3</v>
      </c>
      <c r="X196" s="11">
        <v>54</v>
      </c>
      <c r="Y196" s="16">
        <v>27</v>
      </c>
      <c r="Z196" s="16">
        <v>5</v>
      </c>
      <c r="AA196" s="16">
        <v>1996</v>
      </c>
      <c r="AB196" s="1">
        <f>2026-AA196</f>
        <v>30</v>
      </c>
      <c r="AC196" s="5">
        <v>4</v>
      </c>
      <c r="AD196" s="34">
        <v>65.98308465338603</v>
      </c>
      <c r="AE196" s="18">
        <v>0</v>
      </c>
      <c r="AF196" s="17">
        <f>ROUND(IF($AD196&gt;79,44-(($AD196-79)*(14/4)),IF($AD196&gt;76,67-(($AD196-76)*(23/3)),IF(110-(($AD196-70.4)*(43/5.6))&gt;119,119,110-(($AD196-70.4)*(43/5.6)))))*0.93,0)</f>
        <v>111</v>
      </c>
      <c r="AG196" s="17">
        <f>ROUND(IF($AD196&gt;79,37-(($AD196-79)*(9/4)),IF($AD196&gt;76,54-(($AD196-76)*(17/3)),IF(93-(($AD196-70.4)*(39/5.6))&gt;100,100,93-(($AD196-70.4)*(39/5.6)))))*0.93,0)</f>
        <v>93</v>
      </c>
      <c r="AH196" s="17">
        <f>ROUND(IF($AD196&gt;79,32-(($AD196-79)*(8/4)),IF($AD196&gt;76,48-(($AD196-76)*(16/3)),IF(86-(($AD196-70.4)*(38/5.6))&gt;95,95,86-(($AD196-70.4)*(38/5.6)))))*0.93,0)</f>
        <v>88</v>
      </c>
      <c r="AI196" s="5" t="s">
        <v>3916</v>
      </c>
      <c r="AL196" s="5">
        <v>0</v>
      </c>
      <c r="AM196" s="5">
        <v>0</v>
      </c>
    </row>
    <row r="197" spans="1:45" x14ac:dyDescent="0.3">
      <c r="A197" s="15">
        <v>196</v>
      </c>
      <c r="B197" s="8" t="s">
        <v>3397</v>
      </c>
      <c r="C197" s="9" t="s">
        <v>159</v>
      </c>
      <c r="D197" s="21">
        <v>69</v>
      </c>
      <c r="E197" s="21">
        <v>75</v>
      </c>
      <c r="F197" s="21">
        <v>75</v>
      </c>
      <c r="G197" s="21">
        <v>74</v>
      </c>
      <c r="H197" s="21">
        <v>63</v>
      </c>
      <c r="I197" s="21">
        <v>68</v>
      </c>
      <c r="J197" s="21">
        <v>72</v>
      </c>
      <c r="K197" s="21">
        <v>72</v>
      </c>
      <c r="L197" s="21">
        <v>56</v>
      </c>
      <c r="M197" s="21">
        <v>65</v>
      </c>
      <c r="N197" s="21">
        <v>76</v>
      </c>
      <c r="O197" s="21">
        <v>75</v>
      </c>
      <c r="P197" s="21">
        <v>76</v>
      </c>
      <c r="Q197" s="21">
        <v>64</v>
      </c>
      <c r="R197" s="33" t="s">
        <v>2062</v>
      </c>
      <c r="S197" s="3" t="s">
        <v>2062</v>
      </c>
      <c r="T197" s="10" t="s">
        <v>4131</v>
      </c>
      <c r="U197" s="2" t="s">
        <v>545</v>
      </c>
      <c r="V197" s="4" t="s">
        <v>819</v>
      </c>
      <c r="W197" s="11">
        <v>4</v>
      </c>
      <c r="X197" s="11">
        <v>100</v>
      </c>
      <c r="Y197" s="16">
        <v>30</v>
      </c>
      <c r="Z197" s="16">
        <v>11</v>
      </c>
      <c r="AA197" s="16">
        <v>1999</v>
      </c>
      <c r="AB197" s="1">
        <f>2026-AA197</f>
        <v>27</v>
      </c>
      <c r="AC197" s="5">
        <v>4</v>
      </c>
      <c r="AD197" s="34">
        <v>74.389361778291317</v>
      </c>
      <c r="AE197" s="18">
        <v>70000</v>
      </c>
      <c r="AF197" s="17">
        <f>ROUND(IF($AD197&gt;79,44-(($AD197-79)*(14/4)),IF($AD197&gt;76,67-(($AD197-76)*(23/3)),IF(110-(($AD197-70.4)*(43/5.6))&gt;119,119,110-(($AD197-70.4)*(43/5.6)))))*0.93,0)</f>
        <v>74</v>
      </c>
      <c r="AG197" s="17">
        <f>ROUND(IF($AD197&gt;79,37-(($AD197-79)*(9/4)),IF($AD197&gt;76,54-(($AD197-76)*(17/3)),IF(93-(($AD197-70.4)*(39/5.6))&gt;100,100,93-(($AD197-70.4)*(39/5.6)))))*0.93,0)</f>
        <v>61</v>
      </c>
      <c r="AH197" s="17">
        <f>ROUND(IF($AD197&gt;79,32-(($AD197-79)*(8/4)),IF($AD197&gt;76,48-(($AD197-76)*(16/3)),IF(86-(($AD197-70.4)*(38/5.6))&gt;95,95,86-(($AD197-70.4)*(38/5.6)))))*0.93,0)</f>
        <v>55</v>
      </c>
      <c r="AL197" s="5">
        <v>0</v>
      </c>
      <c r="AM197" s="5">
        <v>0</v>
      </c>
    </row>
    <row r="198" spans="1:45" x14ac:dyDescent="0.3">
      <c r="A198" s="15">
        <v>197</v>
      </c>
      <c r="B198" s="8" t="s">
        <v>44</v>
      </c>
      <c r="C198" s="9" t="s">
        <v>3298</v>
      </c>
      <c r="D198" s="21">
        <v>66</v>
      </c>
      <c r="E198" s="21">
        <v>64</v>
      </c>
      <c r="F198" s="21">
        <v>66</v>
      </c>
      <c r="G198" s="21">
        <v>68</v>
      </c>
      <c r="H198" s="21">
        <v>64</v>
      </c>
      <c r="I198" s="21">
        <v>66</v>
      </c>
      <c r="J198" s="21">
        <v>66</v>
      </c>
      <c r="K198" s="21">
        <v>68</v>
      </c>
      <c r="L198" s="21">
        <v>61</v>
      </c>
      <c r="M198" s="21">
        <v>64</v>
      </c>
      <c r="N198" s="21">
        <v>69</v>
      </c>
      <c r="O198" s="21">
        <v>67</v>
      </c>
      <c r="P198" s="21">
        <v>70</v>
      </c>
      <c r="Q198" s="21">
        <v>64</v>
      </c>
      <c r="R198" s="33" t="s">
        <v>524</v>
      </c>
      <c r="S198" s="3" t="s">
        <v>524</v>
      </c>
      <c r="T198" s="10" t="s">
        <v>4133</v>
      </c>
      <c r="U198" s="2" t="s">
        <v>594</v>
      </c>
      <c r="V198" s="4" t="s">
        <v>819</v>
      </c>
      <c r="W198" s="11">
        <v>2</v>
      </c>
      <c r="X198" s="11">
        <v>81</v>
      </c>
      <c r="Y198" s="16">
        <v>24</v>
      </c>
      <c r="Z198" s="16">
        <v>10</v>
      </c>
      <c r="AA198" s="16">
        <v>1999</v>
      </c>
      <c r="AB198" s="1">
        <f>2026-AA198</f>
        <v>27</v>
      </c>
      <c r="AC198" s="5">
        <v>3</v>
      </c>
      <c r="AD198" s="34">
        <v>68.177753496891768</v>
      </c>
      <c r="AE198" s="18">
        <v>0</v>
      </c>
      <c r="AF198" s="17">
        <f>ROUND(IF($AD198&gt;79,44-(($AD198-79)*(14/4)),IF($AD198&gt;76,67-(($AD198-76)*(23/3)),IF(110-(($AD198-70.4)*(43/5.6))&gt;119,119,110-(($AD198-70.4)*(43/5.6)))))*0.93,0)</f>
        <v>111</v>
      </c>
      <c r="AG198" s="17">
        <f>ROUND(IF($AD198&gt;79,37-(($AD198-79)*(9/4)),IF($AD198&gt;76,54-(($AD198-76)*(17/3)),IF(93-(($AD198-70.4)*(39/5.6))&gt;100,100,93-(($AD198-70.4)*(39/5.6)))))*0.93,0)</f>
        <v>93</v>
      </c>
      <c r="AH198" s="17">
        <f>ROUND(IF($AD198&gt;79,32-(($AD198-79)*(8/4)),IF($AD198&gt;76,48-(($AD198-76)*(16/3)),IF(86-(($AD198-70.4)*(38/5.6))&gt;95,95,86-(($AD198-70.4)*(38/5.6)))))*0.93,0)</f>
        <v>88</v>
      </c>
      <c r="AI198" s="5" t="s">
        <v>3916</v>
      </c>
      <c r="AL198" s="5">
        <v>0</v>
      </c>
      <c r="AM198" s="5">
        <v>0</v>
      </c>
    </row>
    <row r="199" spans="1:45" x14ac:dyDescent="0.3">
      <c r="A199" s="15">
        <v>198</v>
      </c>
      <c r="B199" s="8" t="s">
        <v>3398</v>
      </c>
      <c r="C199" s="9" t="s">
        <v>227</v>
      </c>
      <c r="D199" s="21">
        <v>74</v>
      </c>
      <c r="E199" s="21">
        <v>67</v>
      </c>
      <c r="F199" s="21">
        <v>69</v>
      </c>
      <c r="G199" s="21">
        <v>70</v>
      </c>
      <c r="H199" s="21">
        <v>70</v>
      </c>
      <c r="I199" s="21">
        <v>73</v>
      </c>
      <c r="J199" s="21">
        <v>72</v>
      </c>
      <c r="K199" s="21">
        <v>71</v>
      </c>
      <c r="L199" s="21">
        <v>73</v>
      </c>
      <c r="M199" s="21">
        <v>67</v>
      </c>
      <c r="N199" s="21">
        <v>68</v>
      </c>
      <c r="O199" s="21">
        <v>67</v>
      </c>
      <c r="P199" s="21">
        <v>71</v>
      </c>
      <c r="Q199" s="21">
        <v>71</v>
      </c>
      <c r="R199" s="33" t="s">
        <v>4316</v>
      </c>
      <c r="S199" s="3" t="s">
        <v>4316</v>
      </c>
      <c r="T199" s="10" t="s">
        <v>4131</v>
      </c>
      <c r="U199" s="2" t="s">
        <v>539</v>
      </c>
      <c r="V199" s="4" t="s">
        <v>819</v>
      </c>
      <c r="W199" s="11">
        <v>4</v>
      </c>
      <c r="X199" s="11">
        <v>100</v>
      </c>
      <c r="Y199" s="16">
        <v>11</v>
      </c>
      <c r="Z199" s="16">
        <v>11</v>
      </c>
      <c r="AA199" s="16">
        <v>2000</v>
      </c>
      <c r="AB199" s="1">
        <f>2026-AA199</f>
        <v>26</v>
      </c>
      <c r="AC199" s="5">
        <v>4</v>
      </c>
      <c r="AD199" s="34">
        <v>73.057316756224708</v>
      </c>
      <c r="AE199" s="18">
        <v>50000</v>
      </c>
      <c r="AF199" s="17">
        <f>ROUND(IF($AD199&gt;79,44-(($AD199-79)*(14/4)),IF($AD199&gt;76,67-(($AD199-76)*(23/3)),IF(110-(($AD199-70.4)*(43/5.6))&gt;119,119,110-(($AD199-70.4)*(43/5.6)))))*0.93,0)</f>
        <v>83</v>
      </c>
      <c r="AG199" s="17">
        <f>ROUND(IF($AD199&gt;79,37-(($AD199-79)*(9/4)),IF($AD199&gt;76,54-(($AD199-76)*(17/3)),IF(93-(($AD199-70.4)*(39/5.6))&gt;100,100,93-(($AD199-70.4)*(39/5.6)))))*0.93,0)</f>
        <v>69</v>
      </c>
      <c r="AH199" s="17">
        <f>ROUND(IF($AD199&gt;79,32-(($AD199-79)*(8/4)),IF($AD199&gt;76,48-(($AD199-76)*(16/3)),IF(86-(($AD199-70.4)*(38/5.6))&gt;95,95,86-(($AD199-70.4)*(38/5.6)))))*0.93,0)</f>
        <v>63</v>
      </c>
      <c r="AL199" s="5">
        <v>190</v>
      </c>
      <c r="AM199" s="5">
        <v>67</v>
      </c>
    </row>
    <row r="200" spans="1:45" x14ac:dyDescent="0.3">
      <c r="A200" s="15">
        <v>199</v>
      </c>
      <c r="B200" s="8" t="s">
        <v>2868</v>
      </c>
      <c r="C200" s="9" t="s">
        <v>55</v>
      </c>
      <c r="D200" s="21">
        <v>68</v>
      </c>
      <c r="E200" s="21">
        <v>70</v>
      </c>
      <c r="F200" s="21">
        <v>74</v>
      </c>
      <c r="G200" s="21">
        <v>77</v>
      </c>
      <c r="H200" s="21">
        <v>57</v>
      </c>
      <c r="I200" s="21">
        <v>74</v>
      </c>
      <c r="J200" s="21">
        <v>71</v>
      </c>
      <c r="K200" s="21">
        <v>71</v>
      </c>
      <c r="L200" s="21">
        <v>55</v>
      </c>
      <c r="M200" s="21">
        <v>59</v>
      </c>
      <c r="N200" s="21">
        <v>72</v>
      </c>
      <c r="O200" s="21">
        <v>65</v>
      </c>
      <c r="P200" s="21">
        <v>59</v>
      </c>
      <c r="Q200" s="21">
        <v>58</v>
      </c>
      <c r="R200" s="33" t="s">
        <v>524</v>
      </c>
      <c r="S200" s="3" t="s">
        <v>4320</v>
      </c>
      <c r="T200" s="10" t="s">
        <v>4133</v>
      </c>
      <c r="U200" s="2" t="s">
        <v>586</v>
      </c>
      <c r="V200" s="4" t="s">
        <v>819</v>
      </c>
      <c r="W200" s="11">
        <v>4</v>
      </c>
      <c r="X200" s="11">
        <v>100</v>
      </c>
      <c r="Y200" s="16">
        <v>29</v>
      </c>
      <c r="Z200" s="16">
        <v>8</v>
      </c>
      <c r="AA200" s="16">
        <v>1998</v>
      </c>
      <c r="AB200" s="1">
        <f>2026-AA200</f>
        <v>28</v>
      </c>
      <c r="AC200" s="5">
        <v>4</v>
      </c>
      <c r="AD200" s="34">
        <v>73.820746864200188</v>
      </c>
      <c r="AE200" s="18">
        <v>65000</v>
      </c>
      <c r="AF200" s="17">
        <f>ROUND(IF($AD200&gt;79,44-(($AD200-79)*(14/4)),IF($AD200&gt;76,67-(($AD200-76)*(23/3)),IF(110-(($AD200-70.4)*(43/5.6))&gt;119,119,110-(($AD200-70.4)*(43/5.6)))))*0.93,0)</f>
        <v>78</v>
      </c>
      <c r="AG200" s="17">
        <f>ROUND(IF($AD200&gt;79,37-(($AD200-79)*(9/4)),IF($AD200&gt;76,54-(($AD200-76)*(17/3)),IF(93-(($AD200-70.4)*(39/5.6))&gt;100,100,93-(($AD200-70.4)*(39/5.6)))))*0.93,0)</f>
        <v>64</v>
      </c>
      <c r="AH200" s="17">
        <f>ROUND(IF($AD200&gt;79,32-(($AD200-79)*(8/4)),IF($AD200&gt;76,48-(($AD200-76)*(16/3)),IF(86-(($AD200-70.4)*(38/5.6))&gt;95,95,86-(($AD200-70.4)*(38/5.6)))))*0.93,0)</f>
        <v>58</v>
      </c>
      <c r="AI200" s="5" t="s">
        <v>3917</v>
      </c>
      <c r="AL200" s="5">
        <v>182</v>
      </c>
      <c r="AM200" s="5">
        <v>63</v>
      </c>
    </row>
    <row r="201" spans="1:45" x14ac:dyDescent="0.3">
      <c r="A201" s="15">
        <v>200</v>
      </c>
      <c r="B201" s="8" t="s">
        <v>3252</v>
      </c>
      <c r="C201" s="9" t="s">
        <v>3253</v>
      </c>
      <c r="D201" s="21">
        <v>76</v>
      </c>
      <c r="E201" s="21">
        <v>65</v>
      </c>
      <c r="F201" s="21">
        <v>68</v>
      </c>
      <c r="G201" s="21">
        <v>71</v>
      </c>
      <c r="H201" s="21">
        <v>77</v>
      </c>
      <c r="I201" s="21">
        <v>70</v>
      </c>
      <c r="J201" s="21">
        <v>76</v>
      </c>
      <c r="K201" s="21">
        <v>67</v>
      </c>
      <c r="L201" s="21">
        <v>60</v>
      </c>
      <c r="M201" s="21">
        <v>71</v>
      </c>
      <c r="N201" s="21">
        <v>71</v>
      </c>
      <c r="O201" s="21">
        <v>61</v>
      </c>
      <c r="P201" s="21">
        <v>64</v>
      </c>
      <c r="Q201" s="21">
        <v>79</v>
      </c>
      <c r="R201" s="33" t="s">
        <v>3039</v>
      </c>
      <c r="S201" s="3" t="s">
        <v>3039</v>
      </c>
      <c r="T201" s="10" t="s">
        <v>4130</v>
      </c>
      <c r="U201" s="2" t="s">
        <v>583</v>
      </c>
      <c r="V201" s="4" t="s">
        <v>821</v>
      </c>
      <c r="W201" s="11">
        <v>4</v>
      </c>
      <c r="X201" s="11">
        <v>100</v>
      </c>
      <c r="Y201" s="16">
        <v>13</v>
      </c>
      <c r="Z201" s="16">
        <v>9</v>
      </c>
      <c r="AA201" s="16">
        <v>1999</v>
      </c>
      <c r="AB201" s="1">
        <f>2026-AA201</f>
        <v>27</v>
      </c>
      <c r="AC201" s="5">
        <v>5</v>
      </c>
      <c r="AD201" s="34">
        <v>74.748491395612902</v>
      </c>
      <c r="AE201" s="18">
        <v>90000</v>
      </c>
      <c r="AF201" s="17">
        <f>ROUND(IF($AD201&gt;79,44-(($AD201-79)*(14/4)),IF($AD201&gt;76,67-(($AD201-76)*(23/3)),IF(110-(($AD201-70.4)*(43/5.6))&gt;119,119,110-(($AD201-70.4)*(43/5.6)))))*0.93,0)</f>
        <v>71</v>
      </c>
      <c r="AG201" s="17">
        <f>ROUND(IF($AD201&gt;79,37-(($AD201-79)*(9/4)),IF($AD201&gt;76,54-(($AD201-76)*(17/3)),IF(93-(($AD201-70.4)*(39/5.6))&gt;100,100,93-(($AD201-70.4)*(39/5.6)))))*0.93,0)</f>
        <v>58</v>
      </c>
      <c r="AH201" s="17">
        <f>ROUND(IF($AD201&gt;79,32-(($AD201-79)*(8/4)),IF($AD201&gt;76,48-(($AD201-76)*(16/3)),IF(86-(($AD201-70.4)*(38/5.6))&gt;95,95,86-(($AD201-70.4)*(38/5.6)))))*0.93,0)</f>
        <v>53</v>
      </c>
      <c r="AI201" s="5" t="s">
        <v>3917</v>
      </c>
      <c r="AL201" s="5">
        <v>184</v>
      </c>
      <c r="AM201" s="5">
        <v>75</v>
      </c>
    </row>
    <row r="202" spans="1:45" x14ac:dyDescent="0.3">
      <c r="A202" s="15">
        <v>201</v>
      </c>
      <c r="B202" s="19" t="s">
        <v>4199</v>
      </c>
      <c r="C202" s="20" t="s">
        <v>1018</v>
      </c>
      <c r="D202" s="21">
        <v>66</v>
      </c>
      <c r="E202" s="21">
        <v>69</v>
      </c>
      <c r="F202" s="21">
        <v>70</v>
      </c>
      <c r="G202" s="21">
        <v>70</v>
      </c>
      <c r="H202" s="21">
        <v>60</v>
      </c>
      <c r="I202" s="21">
        <v>68</v>
      </c>
      <c r="J202" s="21">
        <v>70</v>
      </c>
      <c r="K202" s="21">
        <v>66</v>
      </c>
      <c r="L202" s="21">
        <v>62</v>
      </c>
      <c r="M202" s="21">
        <v>60</v>
      </c>
      <c r="N202" s="21">
        <v>63</v>
      </c>
      <c r="O202" s="21">
        <v>66</v>
      </c>
      <c r="P202" s="21">
        <v>67</v>
      </c>
      <c r="Q202" s="21">
        <v>58</v>
      </c>
      <c r="R202" s="36" t="s">
        <v>4315</v>
      </c>
      <c r="S202" s="27" t="s">
        <v>4315</v>
      </c>
      <c r="T202" s="10" t="s">
        <v>4131</v>
      </c>
      <c r="U202" s="28" t="s">
        <v>596</v>
      </c>
      <c r="V202" s="22" t="s">
        <v>822</v>
      </c>
      <c r="W202" s="23">
        <v>1</v>
      </c>
      <c r="X202" s="23">
        <v>64</v>
      </c>
      <c r="Y202" s="39">
        <v>1</v>
      </c>
      <c r="Z202" s="40">
        <v>2</v>
      </c>
      <c r="AA202" s="16">
        <v>2003</v>
      </c>
      <c r="AB202" s="1">
        <f>2026-AA202</f>
        <v>23</v>
      </c>
      <c r="AC202" s="30">
        <v>2</v>
      </c>
      <c r="AD202" s="41">
        <v>69.425322976849046</v>
      </c>
      <c r="AE202" s="18">
        <v>10000</v>
      </c>
      <c r="AF202" s="31">
        <v>109</v>
      </c>
      <c r="AG202" s="31">
        <v>93</v>
      </c>
      <c r="AH202" s="31">
        <v>86</v>
      </c>
      <c r="AI202" s="32"/>
      <c r="AJ202" s="5" t="s">
        <v>3917</v>
      </c>
      <c r="AK202" s="5" t="s">
        <v>3917</v>
      </c>
      <c r="AL202" s="35">
        <v>181</v>
      </c>
      <c r="AM202" s="35">
        <v>65</v>
      </c>
    </row>
    <row r="203" spans="1:45" x14ac:dyDescent="0.3">
      <c r="A203" s="15">
        <v>202</v>
      </c>
      <c r="B203" s="8" t="s">
        <v>2997</v>
      </c>
      <c r="C203" s="9" t="s">
        <v>2998</v>
      </c>
      <c r="D203" s="21">
        <v>72</v>
      </c>
      <c r="E203" s="21">
        <v>60</v>
      </c>
      <c r="F203" s="21">
        <v>62</v>
      </c>
      <c r="G203" s="21">
        <v>64</v>
      </c>
      <c r="H203" s="21">
        <v>66</v>
      </c>
      <c r="I203" s="21">
        <v>71</v>
      </c>
      <c r="J203" s="21">
        <v>73</v>
      </c>
      <c r="K203" s="21">
        <v>63</v>
      </c>
      <c r="L203" s="21">
        <v>63</v>
      </c>
      <c r="M203" s="21">
        <v>66</v>
      </c>
      <c r="N203" s="21">
        <v>66</v>
      </c>
      <c r="O203" s="21">
        <v>69</v>
      </c>
      <c r="P203" s="21">
        <v>59</v>
      </c>
      <c r="Q203" s="21">
        <v>66</v>
      </c>
      <c r="R203" s="33" t="s">
        <v>524</v>
      </c>
      <c r="S203" s="3" t="s">
        <v>524</v>
      </c>
      <c r="T203" s="10" t="s">
        <v>4133</v>
      </c>
      <c r="U203" s="2" t="s">
        <v>594</v>
      </c>
      <c r="V203" s="4" t="s">
        <v>819</v>
      </c>
      <c r="W203" s="11">
        <v>2</v>
      </c>
      <c r="X203" s="11">
        <v>84</v>
      </c>
      <c r="Y203" s="16">
        <v>26</v>
      </c>
      <c r="Z203" s="16">
        <v>1</v>
      </c>
      <c r="AA203" s="16">
        <v>1998</v>
      </c>
      <c r="AB203" s="1">
        <f>2026-AA203</f>
        <v>28</v>
      </c>
      <c r="AC203" s="5">
        <v>5</v>
      </c>
      <c r="AD203" s="34">
        <v>67.498942618151844</v>
      </c>
      <c r="AE203" s="18">
        <v>0</v>
      </c>
      <c r="AF203" s="17">
        <f>ROUND(IF($AD203&gt;79,44-(($AD203-79)*(14/4)),IF($AD203&gt;76,67-(($AD203-76)*(23/3)),IF(110-(($AD203-70.4)*(43/5.6))&gt;119,119,110-(($AD203-70.4)*(43/5.6)))))*0.93,0)</f>
        <v>111</v>
      </c>
      <c r="AG203" s="17">
        <f>ROUND(IF($AD203&gt;79,37-(($AD203-79)*(9/4)),IF($AD203&gt;76,54-(($AD203-76)*(17/3)),IF(93-(($AD203-70.4)*(39/5.6))&gt;100,100,93-(($AD203-70.4)*(39/5.6)))))*0.93,0)</f>
        <v>93</v>
      </c>
      <c r="AH203" s="17">
        <f>ROUND(IF($AD203&gt;79,32-(($AD203-79)*(8/4)),IF($AD203&gt;76,48-(($AD203-76)*(16/3)),IF(86-(($AD203-70.4)*(38/5.6))&gt;95,95,86-(($AD203-70.4)*(38/5.6)))))*0.93,0)</f>
        <v>88</v>
      </c>
      <c r="AI203" s="5" t="s">
        <v>3916</v>
      </c>
      <c r="AL203" s="5">
        <v>0</v>
      </c>
      <c r="AM203" s="5">
        <v>0</v>
      </c>
    </row>
    <row r="204" spans="1:45" x14ac:dyDescent="0.3">
      <c r="A204" s="15">
        <v>203</v>
      </c>
      <c r="B204" s="8" t="s">
        <v>3399</v>
      </c>
      <c r="C204" s="9" t="s">
        <v>3400</v>
      </c>
      <c r="D204" s="21">
        <v>70</v>
      </c>
      <c r="E204" s="21">
        <v>66</v>
      </c>
      <c r="F204" s="21">
        <v>71</v>
      </c>
      <c r="G204" s="21">
        <v>75</v>
      </c>
      <c r="H204" s="21">
        <v>59</v>
      </c>
      <c r="I204" s="21">
        <v>76</v>
      </c>
      <c r="J204" s="21">
        <v>72</v>
      </c>
      <c r="K204" s="21">
        <v>65</v>
      </c>
      <c r="L204" s="21">
        <v>62</v>
      </c>
      <c r="M204" s="21">
        <v>61</v>
      </c>
      <c r="N204" s="21">
        <v>69</v>
      </c>
      <c r="O204" s="21">
        <v>67</v>
      </c>
      <c r="P204" s="21">
        <v>63</v>
      </c>
      <c r="Q204" s="21">
        <v>59</v>
      </c>
      <c r="R204" s="33" t="s">
        <v>3339</v>
      </c>
      <c r="S204" s="3" t="s">
        <v>3339</v>
      </c>
      <c r="T204" s="10" t="s">
        <v>4130</v>
      </c>
      <c r="U204" s="2" t="s">
        <v>598</v>
      </c>
      <c r="V204" s="4" t="s">
        <v>819</v>
      </c>
      <c r="W204" s="11">
        <v>4</v>
      </c>
      <c r="X204" s="11">
        <v>25</v>
      </c>
      <c r="Y204" s="16">
        <v>1</v>
      </c>
      <c r="Z204" s="16">
        <v>8</v>
      </c>
      <c r="AA204" s="16">
        <v>1999</v>
      </c>
      <c r="AB204" s="1">
        <f>2026-AA204</f>
        <v>27</v>
      </c>
      <c r="AC204" s="5">
        <v>4</v>
      </c>
      <c r="AD204" s="34">
        <v>72.466582512350072</v>
      </c>
      <c r="AE204" s="18">
        <v>50000</v>
      </c>
      <c r="AF204" s="17">
        <f>ROUND(IF($AD204&gt;79,44-(($AD204-79)*(14/4)),IF($AD204&gt;76,67-(($AD204-76)*(23/3)),IF(110-(($AD204-70.4)*(43/5.6))&gt;119,119,110-(($AD204-70.4)*(43/5.6)))))*0.93,0)</f>
        <v>88</v>
      </c>
      <c r="AG204" s="17">
        <f>ROUND(IF($AD204&gt;79,37-(($AD204-79)*(9/4)),IF($AD204&gt;76,54-(($AD204-76)*(17/3)),IF(93-(($AD204-70.4)*(39/5.6))&gt;100,100,93-(($AD204-70.4)*(39/5.6)))))*0.93,0)</f>
        <v>73</v>
      </c>
      <c r="AH204" s="17">
        <f>ROUND(IF($AD204&gt;79,32-(($AD204-79)*(8/4)),IF($AD204&gt;76,48-(($AD204-76)*(16/3)),IF(86-(($AD204-70.4)*(38/5.6))&gt;95,95,86-(($AD204-70.4)*(38/5.6)))))*0.93,0)</f>
        <v>67</v>
      </c>
      <c r="AI204" s="5" t="s">
        <v>3916</v>
      </c>
      <c r="AL204" s="5">
        <v>170</v>
      </c>
      <c r="AM204" s="5">
        <v>64</v>
      </c>
    </row>
    <row r="205" spans="1:45" x14ac:dyDescent="0.3">
      <c r="A205" s="15">
        <v>204</v>
      </c>
      <c r="B205" s="8" t="s">
        <v>3401</v>
      </c>
      <c r="C205" s="9" t="s">
        <v>3402</v>
      </c>
      <c r="D205" s="21">
        <v>68</v>
      </c>
      <c r="E205" s="21">
        <v>63</v>
      </c>
      <c r="F205" s="21">
        <v>64</v>
      </c>
      <c r="G205" s="21">
        <v>64</v>
      </c>
      <c r="H205" s="21">
        <v>60</v>
      </c>
      <c r="I205" s="21">
        <v>66</v>
      </c>
      <c r="J205" s="21">
        <v>69</v>
      </c>
      <c r="K205" s="21">
        <v>64</v>
      </c>
      <c r="L205" s="21">
        <v>64</v>
      </c>
      <c r="M205" s="21">
        <v>62</v>
      </c>
      <c r="N205" s="21">
        <v>68</v>
      </c>
      <c r="O205" s="21">
        <v>65</v>
      </c>
      <c r="P205" s="21">
        <v>65</v>
      </c>
      <c r="Q205" s="21">
        <v>59</v>
      </c>
      <c r="R205" s="33" t="s">
        <v>524</v>
      </c>
      <c r="S205" s="3" t="s">
        <v>524</v>
      </c>
      <c r="T205" s="10" t="s">
        <v>4133</v>
      </c>
      <c r="U205" s="2" t="s">
        <v>598</v>
      </c>
      <c r="V205" s="4" t="s">
        <v>819</v>
      </c>
      <c r="W205" s="11">
        <v>2</v>
      </c>
      <c r="X205" s="11">
        <v>92</v>
      </c>
      <c r="Y205" s="16">
        <v>8</v>
      </c>
      <c r="Z205" s="16">
        <v>8</v>
      </c>
      <c r="AA205" s="16">
        <v>1996</v>
      </c>
      <c r="AB205" s="1">
        <f>2026-AA205</f>
        <v>30</v>
      </c>
      <c r="AC205" s="5">
        <v>4</v>
      </c>
      <c r="AD205" s="34">
        <v>66.722689308292274</v>
      </c>
      <c r="AE205" s="18">
        <v>0</v>
      </c>
      <c r="AF205" s="17">
        <f>ROUND(IF($AD205&gt;79,44-(($AD205-79)*(14/4)),IF($AD205&gt;76,67-(($AD205-76)*(23/3)),IF(110-(($AD205-70.4)*(43/5.6))&gt;119,119,110-(($AD205-70.4)*(43/5.6)))))*0.93,0)</f>
        <v>111</v>
      </c>
      <c r="AG205" s="17">
        <f>ROUND(IF($AD205&gt;79,37-(($AD205-79)*(9/4)),IF($AD205&gt;76,54-(($AD205-76)*(17/3)),IF(93-(($AD205-70.4)*(39/5.6))&gt;100,100,93-(($AD205-70.4)*(39/5.6)))))*0.93,0)</f>
        <v>93</v>
      </c>
      <c r="AH205" s="17">
        <f>ROUND(IF($AD205&gt;79,32-(($AD205-79)*(8/4)),IF($AD205&gt;76,48-(($AD205-76)*(16/3)),IF(86-(($AD205-70.4)*(38/5.6))&gt;95,95,86-(($AD205-70.4)*(38/5.6)))))*0.93,0)</f>
        <v>88</v>
      </c>
      <c r="AI205" s="5" t="s">
        <v>3916</v>
      </c>
      <c r="AL205" s="5">
        <v>171</v>
      </c>
      <c r="AM205" s="5">
        <v>55</v>
      </c>
    </row>
    <row r="206" spans="1:45" x14ac:dyDescent="0.3">
      <c r="A206" s="15">
        <v>205</v>
      </c>
      <c r="B206" s="8" t="s">
        <v>1896</v>
      </c>
      <c r="C206" s="9" t="s">
        <v>281</v>
      </c>
      <c r="D206" s="21">
        <v>72</v>
      </c>
      <c r="E206" s="21">
        <v>68</v>
      </c>
      <c r="F206" s="21">
        <v>67</v>
      </c>
      <c r="G206" s="21">
        <v>66</v>
      </c>
      <c r="H206" s="21">
        <v>78</v>
      </c>
      <c r="I206" s="21">
        <v>74</v>
      </c>
      <c r="J206" s="21">
        <v>74</v>
      </c>
      <c r="K206" s="21">
        <v>70</v>
      </c>
      <c r="L206" s="21">
        <v>58</v>
      </c>
      <c r="M206" s="21">
        <v>65</v>
      </c>
      <c r="N206" s="21">
        <v>71</v>
      </c>
      <c r="O206" s="21">
        <v>58</v>
      </c>
      <c r="P206" s="21">
        <v>63</v>
      </c>
      <c r="Q206" s="21">
        <v>79</v>
      </c>
      <c r="R206" s="33" t="s">
        <v>4313</v>
      </c>
      <c r="S206" s="3" t="s">
        <v>4313</v>
      </c>
      <c r="T206" s="10" t="s">
        <v>4131</v>
      </c>
      <c r="U206" s="2" t="s">
        <v>573</v>
      </c>
      <c r="V206" s="4" t="s">
        <v>819</v>
      </c>
      <c r="W206" s="11">
        <v>4</v>
      </c>
      <c r="X206" s="11">
        <v>100</v>
      </c>
      <c r="Y206" s="16">
        <v>17</v>
      </c>
      <c r="Z206" s="16">
        <v>11</v>
      </c>
      <c r="AA206" s="16">
        <v>1994</v>
      </c>
      <c r="AB206" s="1">
        <f>2026-AA206</f>
        <v>32</v>
      </c>
      <c r="AC206" s="5">
        <v>4</v>
      </c>
      <c r="AD206" s="34">
        <v>74.922166502465799</v>
      </c>
      <c r="AE206" s="18">
        <v>140000</v>
      </c>
      <c r="AF206" s="17">
        <f>ROUND(IF($AD206&gt;79,44-(($AD206-79)*(14/4)),IF($AD206&gt;76,67-(($AD206-76)*(23/3)),IF(110-(($AD206-70.4)*(43/5.6))&gt;119,119,110-(($AD206-70.4)*(43/5.6)))))*0.93,0)</f>
        <v>70</v>
      </c>
      <c r="AG206" s="17">
        <f>ROUND(IF($AD206&gt;79,37-(($AD206-79)*(9/4)),IF($AD206&gt;76,54-(($AD206-76)*(17/3)),IF(93-(($AD206-70.4)*(39/5.6))&gt;100,100,93-(($AD206-70.4)*(39/5.6)))))*0.93,0)</f>
        <v>57</v>
      </c>
      <c r="AH206" s="17">
        <f>ROUND(IF($AD206&gt;79,32-(($AD206-79)*(8/4)),IF($AD206&gt;76,48-(($AD206-76)*(16/3)),IF(86-(($AD206-70.4)*(38/5.6))&gt;95,95,86-(($AD206-70.4)*(38/5.6)))))*0.93,0)</f>
        <v>51</v>
      </c>
      <c r="AL206" s="5">
        <v>0</v>
      </c>
      <c r="AM206" s="5">
        <v>0</v>
      </c>
    </row>
    <row r="207" spans="1:45" x14ac:dyDescent="0.3">
      <c r="A207" s="15">
        <v>206</v>
      </c>
      <c r="B207" s="8" t="s">
        <v>2839</v>
      </c>
      <c r="C207" s="9" t="s">
        <v>2840</v>
      </c>
      <c r="D207" s="21">
        <v>70</v>
      </c>
      <c r="E207" s="21">
        <v>76</v>
      </c>
      <c r="F207" s="21">
        <v>74</v>
      </c>
      <c r="G207" s="21">
        <v>72</v>
      </c>
      <c r="H207" s="21">
        <v>67</v>
      </c>
      <c r="I207" s="21">
        <v>73</v>
      </c>
      <c r="J207" s="21">
        <v>73</v>
      </c>
      <c r="K207" s="21">
        <v>70</v>
      </c>
      <c r="L207" s="21">
        <v>57</v>
      </c>
      <c r="M207" s="21">
        <v>60</v>
      </c>
      <c r="N207" s="21">
        <v>71</v>
      </c>
      <c r="O207" s="21">
        <v>64</v>
      </c>
      <c r="P207" s="21">
        <v>60</v>
      </c>
      <c r="Q207" s="21">
        <v>66</v>
      </c>
      <c r="R207" s="33" t="s">
        <v>1247</v>
      </c>
      <c r="S207" s="3" t="s">
        <v>1247</v>
      </c>
      <c r="T207" s="10" t="s">
        <v>4130</v>
      </c>
      <c r="U207" s="2" t="s">
        <v>1178</v>
      </c>
      <c r="V207" s="4" t="s">
        <v>818</v>
      </c>
      <c r="W207" s="11">
        <v>4</v>
      </c>
      <c r="X207" s="11">
        <v>100</v>
      </c>
      <c r="Y207" s="16">
        <v>16</v>
      </c>
      <c r="Z207" s="16">
        <v>6</v>
      </c>
      <c r="AA207" s="16">
        <v>1998</v>
      </c>
      <c r="AB207" s="1">
        <f>2026-AA207</f>
        <v>28</v>
      </c>
      <c r="AC207" s="5">
        <v>6</v>
      </c>
      <c r="AD207" s="34">
        <v>73.769089364249737</v>
      </c>
      <c r="AE207" s="18">
        <v>55000</v>
      </c>
      <c r="AF207" s="17">
        <f>ROUND(IF($AD207&gt;79,44-(($AD207-79)*(14/4)),IF($AD207&gt;76,67-(($AD207-76)*(23/3)),IF(110-(($AD207-70.4)*(43/5.6))&gt;119,119,110-(($AD207-70.4)*(43/5.6)))))*0.93,0)</f>
        <v>78</v>
      </c>
      <c r="AG207" s="17">
        <f>ROUND(IF($AD207&gt;79,37-(($AD207-79)*(9/4)),IF($AD207&gt;76,54-(($AD207-76)*(17/3)),IF(93-(($AD207-70.4)*(39/5.6))&gt;100,100,93-(($AD207-70.4)*(39/5.6)))))*0.93,0)</f>
        <v>65</v>
      </c>
      <c r="AH207" s="17">
        <f>ROUND(IF($AD207&gt;79,32-(($AD207-79)*(8/4)),IF($AD207&gt;76,48-(($AD207-76)*(16/3)),IF(86-(($AD207-70.4)*(38/5.6))&gt;95,95,86-(($AD207-70.4)*(38/5.6)))))*0.93,0)</f>
        <v>59</v>
      </c>
      <c r="AL207" s="5">
        <v>180</v>
      </c>
      <c r="AM207" s="5">
        <v>70</v>
      </c>
    </row>
    <row r="208" spans="1:45" x14ac:dyDescent="0.3">
      <c r="A208" s="15">
        <v>207</v>
      </c>
      <c r="B208" s="8" t="s">
        <v>667</v>
      </c>
      <c r="C208" s="9" t="s">
        <v>668</v>
      </c>
      <c r="D208" s="21">
        <v>56</v>
      </c>
      <c r="E208" s="21">
        <v>57</v>
      </c>
      <c r="F208" s="21">
        <v>58</v>
      </c>
      <c r="G208" s="21">
        <v>58</v>
      </c>
      <c r="H208" s="21">
        <v>60</v>
      </c>
      <c r="I208" s="21">
        <v>55</v>
      </c>
      <c r="J208" s="21">
        <v>51</v>
      </c>
      <c r="K208" s="21">
        <v>52</v>
      </c>
      <c r="L208" s="21">
        <v>46</v>
      </c>
      <c r="M208" s="21">
        <v>49</v>
      </c>
      <c r="N208" s="21">
        <v>47</v>
      </c>
      <c r="O208" s="21">
        <v>53</v>
      </c>
      <c r="P208" s="21">
        <v>51</v>
      </c>
      <c r="Q208" s="21">
        <v>60</v>
      </c>
      <c r="R208" s="65" t="s">
        <v>524</v>
      </c>
      <c r="S208" s="3" t="s">
        <v>524</v>
      </c>
      <c r="T208" s="67" t="s">
        <v>4133</v>
      </c>
      <c r="U208" s="2" t="s">
        <v>795</v>
      </c>
      <c r="V208" s="4" t="s">
        <v>819</v>
      </c>
      <c r="W208" s="11">
        <v>4</v>
      </c>
      <c r="X208" s="11">
        <v>100</v>
      </c>
      <c r="Y208" s="68">
        <v>3</v>
      </c>
      <c r="Z208" s="68">
        <v>2</v>
      </c>
      <c r="AA208" s="68">
        <v>1989</v>
      </c>
      <c r="AB208" s="1">
        <f>2026-AA208</f>
        <v>37</v>
      </c>
      <c r="AC208" s="5">
        <v>4</v>
      </c>
      <c r="AD208" s="34">
        <v>58.054358460750763</v>
      </c>
      <c r="AE208" s="18">
        <v>0</v>
      </c>
      <c r="AF208" s="17">
        <f>ROUND(IF($AD208&gt;79,44-(($AD208-79)*(14/4)),IF($AD208&gt;76,67-(($AD208-76)*(23/3)),IF(110-(($AD208-70.4)*(43/5.6))&gt;119,119,110-(($AD208-70.4)*(43/5.6)))))*0.93,0)</f>
        <v>111</v>
      </c>
      <c r="AG208" s="17">
        <f>ROUND(IF($AD208&gt;79,37-(($AD208-79)*(9/4)),IF($AD208&gt;76,54-(($AD208-76)*(17/3)),IF(93-(($AD208-70.4)*(39/5.6))&gt;100,100,93-(($AD208-70.4)*(39/5.6)))))*0.93,0)</f>
        <v>93</v>
      </c>
      <c r="AH208" s="17">
        <f>ROUND(IF($AD208&gt;79,32-(($AD208-79)*(8/4)),IF($AD208&gt;76,48-(($AD208-76)*(16/3)),IF(86-(($AD208-70.4)*(38/5.6))&gt;95,95,86-(($AD208-70.4)*(38/5.6)))))*0.93,0)</f>
        <v>88</v>
      </c>
      <c r="AI208" s="5" t="s">
        <v>3916</v>
      </c>
      <c r="AL208" s="5">
        <v>180</v>
      </c>
      <c r="AM208" s="5">
        <v>72</v>
      </c>
      <c r="AR208" t="s">
        <v>3917</v>
      </c>
      <c r="AS208" t="s">
        <v>3917</v>
      </c>
    </row>
    <row r="209" spans="1:39" x14ac:dyDescent="0.3">
      <c r="A209" s="15">
        <v>208</v>
      </c>
      <c r="B209" s="8" t="s">
        <v>3403</v>
      </c>
      <c r="C209" s="9" t="s">
        <v>257</v>
      </c>
      <c r="D209" s="21">
        <v>69</v>
      </c>
      <c r="E209" s="21">
        <v>71</v>
      </c>
      <c r="F209" s="21">
        <v>71</v>
      </c>
      <c r="G209" s="21">
        <v>71</v>
      </c>
      <c r="H209" s="21">
        <v>73</v>
      </c>
      <c r="I209" s="21">
        <v>70</v>
      </c>
      <c r="J209" s="21">
        <v>70</v>
      </c>
      <c r="K209" s="21">
        <v>70</v>
      </c>
      <c r="L209" s="21">
        <v>60</v>
      </c>
      <c r="M209" s="21">
        <v>67</v>
      </c>
      <c r="N209" s="21">
        <v>68</v>
      </c>
      <c r="O209" s="21">
        <v>68</v>
      </c>
      <c r="P209" s="21">
        <v>65</v>
      </c>
      <c r="Q209" s="21">
        <v>73</v>
      </c>
      <c r="R209" s="33" t="s">
        <v>524</v>
      </c>
      <c r="S209" s="3" t="s">
        <v>3913</v>
      </c>
      <c r="T209" s="10" t="s">
        <v>4133</v>
      </c>
      <c r="U209" s="2" t="s">
        <v>1164</v>
      </c>
      <c r="V209" s="4" t="s">
        <v>817</v>
      </c>
      <c r="W209" s="11">
        <v>4</v>
      </c>
      <c r="X209" s="11">
        <v>57</v>
      </c>
      <c r="Y209" s="16">
        <v>11</v>
      </c>
      <c r="Z209" s="16">
        <v>8</v>
      </c>
      <c r="AA209" s="16">
        <v>2000</v>
      </c>
      <c r="AB209" s="1">
        <f>2026-AA209</f>
        <v>26</v>
      </c>
      <c r="AC209" s="5">
        <v>4</v>
      </c>
      <c r="AD209" s="34">
        <v>71.843454351492639</v>
      </c>
      <c r="AE209" s="18">
        <v>50000</v>
      </c>
      <c r="AF209" s="17">
        <f>ROUND(IF($AD209&gt;79,44-(($AD209-79)*(14/4)),IF($AD209&gt;76,67-(($AD209-76)*(23/3)),IF(110-(($AD209-70.4)*(43/5.6))&gt;119,119,110-(($AD209-70.4)*(43/5.6)))))*0.93,0)</f>
        <v>92</v>
      </c>
      <c r="AG209" s="17">
        <f>ROUND(IF($AD209&gt;79,37-(($AD209-79)*(9/4)),IF($AD209&gt;76,54-(($AD209-76)*(17/3)),IF(93-(($AD209-70.4)*(39/5.6))&gt;100,100,93-(($AD209-70.4)*(39/5.6)))))*0.93,0)</f>
        <v>77</v>
      </c>
      <c r="AH209" s="17">
        <f>ROUND(IF($AD209&gt;79,32-(($AD209-79)*(8/4)),IF($AD209&gt;76,48-(($AD209-76)*(16/3)),IF(86-(($AD209-70.4)*(38/5.6))&gt;95,95,86-(($AD209-70.4)*(38/5.6)))))*0.93,0)</f>
        <v>71</v>
      </c>
      <c r="AL209" s="5">
        <v>188</v>
      </c>
      <c r="AM209" s="5">
        <v>74</v>
      </c>
    </row>
    <row r="210" spans="1:39" x14ac:dyDescent="0.3">
      <c r="A210" s="15">
        <v>209</v>
      </c>
      <c r="B210" s="8" t="s">
        <v>2318</v>
      </c>
      <c r="C210" s="9" t="s">
        <v>177</v>
      </c>
      <c r="D210" s="21">
        <v>73</v>
      </c>
      <c r="E210" s="21">
        <v>62</v>
      </c>
      <c r="F210" s="21">
        <v>66</v>
      </c>
      <c r="G210" s="21">
        <v>69</v>
      </c>
      <c r="H210" s="21">
        <v>58</v>
      </c>
      <c r="I210" s="21">
        <v>76</v>
      </c>
      <c r="J210" s="21">
        <v>73</v>
      </c>
      <c r="K210" s="21">
        <v>71</v>
      </c>
      <c r="L210" s="21">
        <v>76</v>
      </c>
      <c r="M210" s="21">
        <v>72</v>
      </c>
      <c r="N210" s="21">
        <v>70</v>
      </c>
      <c r="O210" s="21">
        <v>55</v>
      </c>
      <c r="P210" s="21">
        <v>64</v>
      </c>
      <c r="Q210" s="21">
        <v>65</v>
      </c>
      <c r="R210" s="33" t="s">
        <v>3930</v>
      </c>
      <c r="S210" s="3" t="s">
        <v>3930</v>
      </c>
      <c r="T210" s="10" t="s">
        <v>4131</v>
      </c>
      <c r="U210" s="2" t="s">
        <v>575</v>
      </c>
      <c r="V210" s="4" t="s">
        <v>819</v>
      </c>
      <c r="W210" s="11">
        <v>4</v>
      </c>
      <c r="X210" s="11">
        <v>100</v>
      </c>
      <c r="Y210" s="16">
        <v>8</v>
      </c>
      <c r="Z210" s="16">
        <v>1</v>
      </c>
      <c r="AA210" s="16">
        <v>1996</v>
      </c>
      <c r="AB210" s="1">
        <f>2026-AA210</f>
        <v>30</v>
      </c>
      <c r="AC210" s="5">
        <v>5</v>
      </c>
      <c r="AD210" s="34">
        <v>73.89305401655362</v>
      </c>
      <c r="AE210" s="18">
        <v>95000</v>
      </c>
      <c r="AF210" s="17">
        <f>ROUND(IF($AD210&gt;79,44-(($AD210-79)*(14/4)),IF($AD210&gt;76,67-(($AD210-76)*(23/3)),IF(110-(($AD210-70.4)*(43/5.6))&gt;119,119,110-(($AD210-70.4)*(43/5.6)))))*0.93,0)</f>
        <v>77</v>
      </c>
      <c r="AG210" s="17">
        <f>ROUND(IF($AD210&gt;79,37-(($AD210-79)*(9/4)),IF($AD210&gt;76,54-(($AD210-76)*(17/3)),IF(93-(($AD210-70.4)*(39/5.6))&gt;100,100,93-(($AD210-70.4)*(39/5.6)))))*0.93,0)</f>
        <v>64</v>
      </c>
      <c r="AH210" s="17">
        <f>ROUND(IF($AD210&gt;79,32-(($AD210-79)*(8/4)),IF($AD210&gt;76,48-(($AD210-76)*(16/3)),IF(86-(($AD210-70.4)*(38/5.6))&gt;95,95,86-(($AD210-70.4)*(38/5.6)))))*0.93,0)</f>
        <v>58</v>
      </c>
      <c r="AI210" s="5" t="s">
        <v>3917</v>
      </c>
      <c r="AL210" s="5">
        <v>179</v>
      </c>
      <c r="AM210" s="5">
        <v>63</v>
      </c>
    </row>
    <row r="211" spans="1:39" x14ac:dyDescent="0.3">
      <c r="A211" s="15">
        <v>210</v>
      </c>
      <c r="B211" s="8" t="s">
        <v>1941</v>
      </c>
      <c r="C211" s="9" t="s">
        <v>1942</v>
      </c>
      <c r="D211" s="21">
        <v>70</v>
      </c>
      <c r="E211" s="21">
        <v>57</v>
      </c>
      <c r="F211" s="21">
        <v>60</v>
      </c>
      <c r="G211" s="21">
        <v>63</v>
      </c>
      <c r="H211" s="21">
        <v>60</v>
      </c>
      <c r="I211" s="21">
        <v>65</v>
      </c>
      <c r="J211" s="21">
        <v>66</v>
      </c>
      <c r="K211" s="21">
        <v>63</v>
      </c>
      <c r="L211" s="21">
        <v>50</v>
      </c>
      <c r="M211" s="21">
        <v>61</v>
      </c>
      <c r="N211" s="21">
        <v>63</v>
      </c>
      <c r="O211" s="21">
        <v>68</v>
      </c>
      <c r="P211" s="21">
        <v>53</v>
      </c>
      <c r="Q211" s="21">
        <v>61</v>
      </c>
      <c r="R211" s="33" t="s">
        <v>524</v>
      </c>
      <c r="S211" s="3" t="s">
        <v>524</v>
      </c>
      <c r="T211" s="10" t="s">
        <v>4133</v>
      </c>
      <c r="U211" s="2" t="s">
        <v>573</v>
      </c>
      <c r="V211" s="4" t="s">
        <v>819</v>
      </c>
      <c r="W211" s="11">
        <v>1</v>
      </c>
      <c r="X211" s="11">
        <v>0</v>
      </c>
      <c r="Y211" s="16">
        <v>9</v>
      </c>
      <c r="Z211" s="16">
        <v>2</v>
      </c>
      <c r="AA211" s="16">
        <v>1995</v>
      </c>
      <c r="AB211" s="1">
        <f>2026-AA211</f>
        <v>31</v>
      </c>
      <c r="AC211" s="5">
        <v>3</v>
      </c>
      <c r="AD211" s="34">
        <v>64.943997202368493</v>
      </c>
      <c r="AE211" s="18">
        <v>0</v>
      </c>
      <c r="AF211" s="17">
        <f>ROUND(IF($AD211&gt;79,44-(($AD211-79)*(14/4)),IF($AD211&gt;76,67-(($AD211-76)*(23/3)),IF(110-(($AD211-70.4)*(43/5.6))&gt;119,119,110-(($AD211-70.4)*(43/5.6)))))*0.93,0)</f>
        <v>111</v>
      </c>
      <c r="AG211" s="17">
        <f>ROUND(IF($AD211&gt;79,37-(($AD211-79)*(9/4)),IF($AD211&gt;76,54-(($AD211-76)*(17/3)),IF(93-(($AD211-70.4)*(39/5.6))&gt;100,100,93-(($AD211-70.4)*(39/5.6)))))*0.93,0)</f>
        <v>93</v>
      </c>
      <c r="AH211" s="17">
        <f>ROUND(IF($AD211&gt;79,32-(($AD211-79)*(8/4)),IF($AD211&gt;76,48-(($AD211-76)*(16/3)),IF(86-(($AD211-70.4)*(38/5.6))&gt;95,95,86-(($AD211-70.4)*(38/5.6)))))*0.93,0)</f>
        <v>88</v>
      </c>
      <c r="AI211" s="5" t="s">
        <v>3916</v>
      </c>
      <c r="AL211" s="5">
        <v>0</v>
      </c>
      <c r="AM211" s="5">
        <v>0</v>
      </c>
    </row>
    <row r="212" spans="1:39" x14ac:dyDescent="0.3">
      <c r="A212" s="15">
        <v>211</v>
      </c>
      <c r="B212" s="8" t="s">
        <v>2118</v>
      </c>
      <c r="C212" s="9" t="s">
        <v>1073</v>
      </c>
      <c r="D212" s="21">
        <v>70</v>
      </c>
      <c r="E212" s="21">
        <v>56</v>
      </c>
      <c r="F212" s="21">
        <v>61</v>
      </c>
      <c r="G212" s="21">
        <v>66</v>
      </c>
      <c r="H212" s="21">
        <v>56</v>
      </c>
      <c r="I212" s="21">
        <v>67</v>
      </c>
      <c r="J212" s="21">
        <v>69</v>
      </c>
      <c r="K212" s="21">
        <v>58</v>
      </c>
      <c r="L212" s="21">
        <v>67</v>
      </c>
      <c r="M212" s="21">
        <v>69</v>
      </c>
      <c r="N212" s="21">
        <v>67</v>
      </c>
      <c r="O212" s="21">
        <v>67</v>
      </c>
      <c r="P212" s="21">
        <v>59</v>
      </c>
      <c r="Q212" s="21">
        <v>57</v>
      </c>
      <c r="R212" s="33" t="s">
        <v>524</v>
      </c>
      <c r="S212" s="3" t="s">
        <v>524</v>
      </c>
      <c r="T212" s="10" t="s">
        <v>4133</v>
      </c>
      <c r="U212" s="2" t="s">
        <v>598</v>
      </c>
      <c r="V212" s="4" t="s">
        <v>819</v>
      </c>
      <c r="W212" s="11">
        <v>4</v>
      </c>
      <c r="X212" s="11">
        <v>100</v>
      </c>
      <c r="Y212" s="16">
        <v>28</v>
      </c>
      <c r="Z212" s="16">
        <v>8</v>
      </c>
      <c r="AA212" s="16">
        <v>1992</v>
      </c>
      <c r="AB212" s="1">
        <f>2026-AA212</f>
        <v>34</v>
      </c>
      <c r="AC212" s="5">
        <v>4</v>
      </c>
      <c r="AD212" s="34">
        <v>68.306799113311271</v>
      </c>
      <c r="AE212" s="18">
        <v>0</v>
      </c>
      <c r="AF212" s="17">
        <f>ROUND(IF($AD212&gt;79,44-(($AD212-79)*(14/4)),IF($AD212&gt;76,67-(($AD212-76)*(23/3)),IF(110-(($AD212-70.4)*(43/5.6))&gt;119,119,110-(($AD212-70.4)*(43/5.6)))))*0.93,0)</f>
        <v>111</v>
      </c>
      <c r="AG212" s="17">
        <f>ROUND(IF($AD212&gt;79,37-(($AD212-79)*(9/4)),IF($AD212&gt;76,54-(($AD212-76)*(17/3)),IF(93-(($AD212-70.4)*(39/5.6))&gt;100,100,93-(($AD212-70.4)*(39/5.6)))))*0.93,0)</f>
        <v>93</v>
      </c>
      <c r="AH212" s="17">
        <f>ROUND(IF($AD212&gt;79,32-(($AD212-79)*(8/4)),IF($AD212&gt;76,48-(($AD212-76)*(16/3)),IF(86-(($AD212-70.4)*(38/5.6))&gt;95,95,86-(($AD212-70.4)*(38/5.6)))))*0.93,0)</f>
        <v>88</v>
      </c>
      <c r="AI212" s="5" t="s">
        <v>3916</v>
      </c>
      <c r="AL212" s="5">
        <v>184</v>
      </c>
      <c r="AM212" s="5">
        <v>77</v>
      </c>
    </row>
    <row r="213" spans="1:39" x14ac:dyDescent="0.3">
      <c r="A213" s="15">
        <v>212</v>
      </c>
      <c r="B213" s="8" t="s">
        <v>2588</v>
      </c>
      <c r="C213" s="9" t="s">
        <v>2589</v>
      </c>
      <c r="D213" s="21">
        <v>70</v>
      </c>
      <c r="E213" s="21">
        <v>60</v>
      </c>
      <c r="F213" s="21">
        <v>61</v>
      </c>
      <c r="G213" s="21">
        <v>61</v>
      </c>
      <c r="H213" s="21">
        <v>60</v>
      </c>
      <c r="I213" s="21">
        <v>71</v>
      </c>
      <c r="J213" s="21">
        <v>67</v>
      </c>
      <c r="K213" s="21">
        <v>77</v>
      </c>
      <c r="L213" s="21">
        <v>60</v>
      </c>
      <c r="M213" s="21">
        <v>80</v>
      </c>
      <c r="N213" s="21">
        <v>80</v>
      </c>
      <c r="O213" s="21">
        <v>60</v>
      </c>
      <c r="P213" s="21">
        <v>67</v>
      </c>
      <c r="Q213" s="21">
        <v>72</v>
      </c>
      <c r="R213" s="33" t="s">
        <v>4314</v>
      </c>
      <c r="S213" s="3" t="s">
        <v>4314</v>
      </c>
      <c r="T213" s="10" t="s">
        <v>4131</v>
      </c>
      <c r="U213" s="2" t="s">
        <v>561</v>
      </c>
      <c r="V213" s="4" t="s">
        <v>821</v>
      </c>
      <c r="W213" s="11">
        <v>4</v>
      </c>
      <c r="X213" s="11">
        <v>100</v>
      </c>
      <c r="Y213" s="16">
        <v>1</v>
      </c>
      <c r="Z213" s="16">
        <v>10</v>
      </c>
      <c r="AA213" s="16">
        <v>1997</v>
      </c>
      <c r="AB213" s="1">
        <f>2026-AA213</f>
        <v>29</v>
      </c>
      <c r="AC213" s="5">
        <v>5</v>
      </c>
      <c r="AD213" s="34">
        <v>75.681527168349334</v>
      </c>
      <c r="AE213" s="18">
        <v>140000</v>
      </c>
      <c r="AF213" s="17">
        <f>ROUND(IF($AD213&gt;79,44-(($AD213-79)*(14/4)),IF($AD213&gt;76,67-(($AD213-76)*(23/3)),IF(110-(($AD213-70.4)*(43/5.6))&gt;119,119,110-(($AD213-70.4)*(43/5.6)))))*0.93,0)</f>
        <v>65</v>
      </c>
      <c r="AG213" s="17">
        <f>ROUND(IF($AD213&gt;79,37-(($AD213-79)*(9/4)),IF($AD213&gt;76,54-(($AD213-76)*(17/3)),IF(93-(($AD213-70.4)*(39/5.6))&gt;100,100,93-(($AD213-70.4)*(39/5.6)))))*0.93,0)</f>
        <v>52</v>
      </c>
      <c r="AH213" s="17">
        <f>ROUND(IF($AD213&gt;79,32-(($AD213-79)*(8/4)),IF($AD213&gt;76,48-(($AD213-76)*(16/3)),IF(86-(($AD213-70.4)*(38/5.6))&gt;95,95,86-(($AD213-70.4)*(38/5.6)))))*0.93,0)</f>
        <v>47</v>
      </c>
      <c r="AI213" s="5" t="s">
        <v>3917</v>
      </c>
      <c r="AL213" s="5">
        <v>173</v>
      </c>
      <c r="AM213" s="5">
        <v>63</v>
      </c>
    </row>
    <row r="214" spans="1:39" x14ac:dyDescent="0.3">
      <c r="A214" s="15">
        <v>213</v>
      </c>
      <c r="B214" s="8" t="s">
        <v>2815</v>
      </c>
      <c r="C214" s="9" t="s">
        <v>142</v>
      </c>
      <c r="D214" s="21">
        <v>67</v>
      </c>
      <c r="E214" s="21">
        <v>61</v>
      </c>
      <c r="F214" s="21">
        <v>63</v>
      </c>
      <c r="G214" s="21">
        <v>64</v>
      </c>
      <c r="H214" s="21">
        <v>60</v>
      </c>
      <c r="I214" s="21">
        <v>68</v>
      </c>
      <c r="J214" s="21">
        <v>68</v>
      </c>
      <c r="K214" s="21">
        <v>67</v>
      </c>
      <c r="L214" s="21">
        <v>69</v>
      </c>
      <c r="M214" s="21">
        <v>66</v>
      </c>
      <c r="N214" s="21">
        <v>69</v>
      </c>
      <c r="O214" s="21">
        <v>65</v>
      </c>
      <c r="P214" s="21">
        <v>64</v>
      </c>
      <c r="Q214" s="21">
        <v>62</v>
      </c>
      <c r="R214" s="33" t="s">
        <v>524</v>
      </c>
      <c r="S214" s="3" t="s">
        <v>524</v>
      </c>
      <c r="T214" s="10" t="s">
        <v>4133</v>
      </c>
      <c r="U214" s="2" t="s">
        <v>598</v>
      </c>
      <c r="V214" s="4" t="s">
        <v>819</v>
      </c>
      <c r="W214" s="11">
        <v>3</v>
      </c>
      <c r="X214" s="11">
        <v>10</v>
      </c>
      <c r="Y214" s="16">
        <v>25</v>
      </c>
      <c r="Z214" s="16">
        <v>5</v>
      </c>
      <c r="AA214" s="16">
        <v>1998</v>
      </c>
      <c r="AB214" s="1">
        <f>2026-AA214</f>
        <v>28</v>
      </c>
      <c r="AC214" s="5">
        <v>6</v>
      </c>
      <c r="AD214" s="34">
        <v>68.639363909623441</v>
      </c>
      <c r="AE214" s="18">
        <v>0</v>
      </c>
      <c r="AF214" s="17">
        <f>ROUND(IF($AD214&gt;79,44-(($AD214-79)*(14/4)),IF($AD214&gt;76,67-(($AD214-76)*(23/3)),IF(110-(($AD214-70.4)*(43/5.6))&gt;119,119,110-(($AD214-70.4)*(43/5.6)))))*0.93,0)</f>
        <v>111</v>
      </c>
      <c r="AG214" s="17">
        <f>ROUND(IF($AD214&gt;79,37-(($AD214-79)*(9/4)),IF($AD214&gt;76,54-(($AD214-76)*(17/3)),IF(93-(($AD214-70.4)*(39/5.6))&gt;100,100,93-(($AD214-70.4)*(39/5.6)))))*0.93,0)</f>
        <v>93</v>
      </c>
      <c r="AH214" s="17">
        <f>ROUND(IF($AD214&gt;79,32-(($AD214-79)*(8/4)),IF($AD214&gt;76,48-(($AD214-76)*(16/3)),IF(86-(($AD214-70.4)*(38/5.6))&gt;95,95,86-(($AD214-70.4)*(38/5.6)))))*0.93,0)</f>
        <v>88</v>
      </c>
      <c r="AI214" s="5" t="s">
        <v>3916</v>
      </c>
      <c r="AL214" s="5">
        <v>173</v>
      </c>
      <c r="AM214" s="5">
        <v>59</v>
      </c>
    </row>
    <row r="215" spans="1:39" x14ac:dyDescent="0.3">
      <c r="A215" s="15">
        <v>214</v>
      </c>
      <c r="B215" s="8" t="s">
        <v>3404</v>
      </c>
      <c r="C215" s="9" t="s">
        <v>233</v>
      </c>
      <c r="D215" s="21">
        <v>68</v>
      </c>
      <c r="E215" s="21">
        <v>60</v>
      </c>
      <c r="F215" s="21">
        <v>62</v>
      </c>
      <c r="G215" s="21">
        <v>64</v>
      </c>
      <c r="H215" s="21">
        <v>58</v>
      </c>
      <c r="I215" s="21">
        <v>60</v>
      </c>
      <c r="J215" s="21">
        <v>70</v>
      </c>
      <c r="K215" s="21">
        <v>64</v>
      </c>
      <c r="L215" s="21">
        <v>60</v>
      </c>
      <c r="M215" s="21">
        <v>67</v>
      </c>
      <c r="N215" s="21">
        <v>70</v>
      </c>
      <c r="O215" s="21">
        <v>61</v>
      </c>
      <c r="P215" s="21">
        <v>71</v>
      </c>
      <c r="Q215" s="21">
        <v>58</v>
      </c>
      <c r="R215" s="33" t="s">
        <v>524</v>
      </c>
      <c r="S215" s="3" t="s">
        <v>524</v>
      </c>
      <c r="T215" s="10" t="s">
        <v>4133</v>
      </c>
      <c r="U215" s="2" t="s">
        <v>601</v>
      </c>
      <c r="V215" s="4" t="s">
        <v>819</v>
      </c>
      <c r="W215" s="11">
        <v>2</v>
      </c>
      <c r="X215" s="11">
        <v>60</v>
      </c>
      <c r="Y215" s="16">
        <v>4</v>
      </c>
      <c r="Z215" s="16">
        <v>9</v>
      </c>
      <c r="AA215" s="16">
        <v>1999</v>
      </c>
      <c r="AB215" s="1">
        <f>2026-AA215</f>
        <v>27</v>
      </c>
      <c r="AC215" s="5">
        <v>4</v>
      </c>
      <c r="AD215" s="34">
        <v>66.855561925491756</v>
      </c>
      <c r="AE215" s="18">
        <v>0</v>
      </c>
      <c r="AF215" s="17">
        <f>ROUND(IF($AD215&gt;79,44-(($AD215-79)*(14/4)),IF($AD215&gt;76,67-(($AD215-76)*(23/3)),IF(110-(($AD215-70.4)*(43/5.6))&gt;119,119,110-(($AD215-70.4)*(43/5.6)))))*0.93,0)</f>
        <v>111</v>
      </c>
      <c r="AG215" s="17">
        <f>ROUND(IF($AD215&gt;79,37-(($AD215-79)*(9/4)),IF($AD215&gt;76,54-(($AD215-76)*(17/3)),IF(93-(($AD215-70.4)*(39/5.6))&gt;100,100,93-(($AD215-70.4)*(39/5.6)))))*0.93,0)</f>
        <v>93</v>
      </c>
      <c r="AH215" s="17">
        <f>ROUND(IF($AD215&gt;79,32-(($AD215-79)*(8/4)),IF($AD215&gt;76,48-(($AD215-76)*(16/3)),IF(86-(($AD215-70.4)*(38/5.6))&gt;95,95,86-(($AD215-70.4)*(38/5.6)))))*0.93,0)</f>
        <v>88</v>
      </c>
      <c r="AI215" s="5" t="s">
        <v>3916</v>
      </c>
      <c r="AL215" s="5">
        <v>0</v>
      </c>
      <c r="AM215" s="5">
        <v>0</v>
      </c>
    </row>
    <row r="216" spans="1:39" x14ac:dyDescent="0.3">
      <c r="A216" s="15">
        <v>215</v>
      </c>
      <c r="B216" s="8" t="s">
        <v>3178</v>
      </c>
      <c r="C216" s="9" t="s">
        <v>55</v>
      </c>
      <c r="D216" s="21">
        <v>68</v>
      </c>
      <c r="E216" s="21">
        <v>58</v>
      </c>
      <c r="F216" s="21">
        <v>59</v>
      </c>
      <c r="G216" s="21">
        <v>60</v>
      </c>
      <c r="H216" s="21">
        <v>58</v>
      </c>
      <c r="I216" s="21">
        <v>67</v>
      </c>
      <c r="J216" s="21">
        <v>66</v>
      </c>
      <c r="K216" s="21">
        <v>64</v>
      </c>
      <c r="L216" s="21">
        <v>62</v>
      </c>
      <c r="M216" s="21">
        <v>67</v>
      </c>
      <c r="N216" s="21">
        <v>67</v>
      </c>
      <c r="O216" s="21">
        <v>58</v>
      </c>
      <c r="P216" s="21">
        <v>58</v>
      </c>
      <c r="Q216" s="21">
        <v>58</v>
      </c>
      <c r="R216" s="33" t="s">
        <v>524</v>
      </c>
      <c r="S216" s="3" t="s">
        <v>524</v>
      </c>
      <c r="T216" s="10" t="s">
        <v>4133</v>
      </c>
      <c r="U216" s="2" t="s">
        <v>598</v>
      </c>
      <c r="V216" s="4" t="s">
        <v>819</v>
      </c>
      <c r="W216" s="11">
        <v>2</v>
      </c>
      <c r="X216" s="11">
        <v>50</v>
      </c>
      <c r="Y216" s="16">
        <v>23</v>
      </c>
      <c r="Z216" s="16">
        <v>1</v>
      </c>
      <c r="AA216" s="16">
        <v>1997</v>
      </c>
      <c r="AB216" s="1">
        <f>2026-AA216</f>
        <v>29</v>
      </c>
      <c r="AC216" s="5">
        <v>4</v>
      </c>
      <c r="AD216" s="34">
        <v>65.696360966815604</v>
      </c>
      <c r="AE216" s="18">
        <v>0</v>
      </c>
      <c r="AF216" s="17">
        <f>ROUND(IF($AD216&gt;79,44-(($AD216-79)*(14/4)),IF($AD216&gt;76,67-(($AD216-76)*(23/3)),IF(110-(($AD216-70.4)*(43/5.6))&gt;119,119,110-(($AD216-70.4)*(43/5.6)))))*0.93,0)</f>
        <v>111</v>
      </c>
      <c r="AG216" s="17">
        <f>ROUND(IF($AD216&gt;79,37-(($AD216-79)*(9/4)),IF($AD216&gt;76,54-(($AD216-76)*(17/3)),IF(93-(($AD216-70.4)*(39/5.6))&gt;100,100,93-(($AD216-70.4)*(39/5.6)))))*0.93,0)</f>
        <v>93</v>
      </c>
      <c r="AH216" s="17">
        <f>ROUND(IF($AD216&gt;79,32-(($AD216-79)*(8/4)),IF($AD216&gt;76,48-(($AD216-76)*(16/3)),IF(86-(($AD216-70.4)*(38/5.6))&gt;95,95,86-(($AD216-70.4)*(38/5.6)))))*0.93,0)</f>
        <v>88</v>
      </c>
      <c r="AI216" s="5" t="s">
        <v>3916</v>
      </c>
      <c r="AL216" s="5">
        <v>178</v>
      </c>
      <c r="AM216" s="5">
        <v>68</v>
      </c>
    </row>
    <row r="217" spans="1:39" x14ac:dyDescent="0.3">
      <c r="A217" s="15">
        <v>216</v>
      </c>
      <c r="B217" s="8" t="s">
        <v>3405</v>
      </c>
      <c r="C217" s="9" t="s">
        <v>182</v>
      </c>
      <c r="D217" s="21">
        <v>68</v>
      </c>
      <c r="E217" s="21">
        <v>62</v>
      </c>
      <c r="F217" s="21">
        <v>64</v>
      </c>
      <c r="G217" s="21">
        <v>66</v>
      </c>
      <c r="H217" s="21">
        <v>58</v>
      </c>
      <c r="I217" s="21">
        <v>66</v>
      </c>
      <c r="J217" s="21">
        <v>68</v>
      </c>
      <c r="K217" s="21">
        <v>67</v>
      </c>
      <c r="L217" s="21">
        <v>63</v>
      </c>
      <c r="M217" s="21">
        <v>66</v>
      </c>
      <c r="N217" s="21">
        <v>69</v>
      </c>
      <c r="O217" s="21">
        <v>64</v>
      </c>
      <c r="P217" s="21">
        <v>65</v>
      </c>
      <c r="Q217" s="21">
        <v>58</v>
      </c>
      <c r="R217" s="33" t="s">
        <v>524</v>
      </c>
      <c r="S217" s="3" t="s">
        <v>524</v>
      </c>
      <c r="T217" s="10" t="s">
        <v>4133</v>
      </c>
      <c r="U217" s="2" t="s">
        <v>599</v>
      </c>
      <c r="V217" s="4" t="s">
        <v>819</v>
      </c>
      <c r="W217" s="11">
        <v>3</v>
      </c>
      <c r="X217" s="11">
        <v>90</v>
      </c>
      <c r="Y217" s="16">
        <v>8</v>
      </c>
      <c r="Z217" s="16">
        <v>4</v>
      </c>
      <c r="AA217" s="16">
        <v>1997</v>
      </c>
      <c r="AB217" s="1">
        <f>2026-AA217</f>
        <v>29</v>
      </c>
      <c r="AC217" s="5">
        <v>4</v>
      </c>
      <c r="AD217" s="34">
        <v>67.672971698568404</v>
      </c>
      <c r="AE217" s="18">
        <v>0</v>
      </c>
      <c r="AF217" s="17">
        <f>ROUND(IF($AD217&gt;79,44-(($AD217-79)*(14/4)),IF($AD217&gt;76,67-(($AD217-76)*(23/3)),IF(110-(($AD217-70.4)*(43/5.6))&gt;119,119,110-(($AD217-70.4)*(43/5.6)))))*0.93,0)</f>
        <v>111</v>
      </c>
      <c r="AG217" s="17">
        <f>ROUND(IF($AD217&gt;79,37-(($AD217-79)*(9/4)),IF($AD217&gt;76,54-(($AD217-76)*(17/3)),IF(93-(($AD217-70.4)*(39/5.6))&gt;100,100,93-(($AD217-70.4)*(39/5.6)))))*0.93,0)</f>
        <v>93</v>
      </c>
      <c r="AH217" s="17">
        <f>ROUND(IF($AD217&gt;79,32-(($AD217-79)*(8/4)),IF($AD217&gt;76,48-(($AD217-76)*(16/3)),IF(86-(($AD217-70.4)*(38/5.6))&gt;95,95,86-(($AD217-70.4)*(38/5.6)))))*0.93,0)</f>
        <v>88</v>
      </c>
      <c r="AI217" s="5" t="s">
        <v>3916</v>
      </c>
      <c r="AL217" s="5">
        <v>174</v>
      </c>
      <c r="AM217" s="5">
        <v>53</v>
      </c>
    </row>
    <row r="218" spans="1:39" x14ac:dyDescent="0.3">
      <c r="A218" s="15">
        <v>217</v>
      </c>
      <c r="B218" s="19" t="s">
        <v>4200</v>
      </c>
      <c r="C218" s="20" t="s">
        <v>245</v>
      </c>
      <c r="D218" s="21">
        <v>72</v>
      </c>
      <c r="E218" s="21">
        <v>62</v>
      </c>
      <c r="F218" s="21">
        <v>62</v>
      </c>
      <c r="G218" s="21">
        <v>62</v>
      </c>
      <c r="H218" s="21">
        <v>64</v>
      </c>
      <c r="I218" s="21">
        <v>69</v>
      </c>
      <c r="J218" s="21">
        <v>66</v>
      </c>
      <c r="K218" s="21">
        <v>68</v>
      </c>
      <c r="L218" s="21">
        <v>66</v>
      </c>
      <c r="M218" s="21">
        <v>73</v>
      </c>
      <c r="N218" s="21">
        <v>72</v>
      </c>
      <c r="O218" s="21">
        <v>65</v>
      </c>
      <c r="P218" s="21">
        <v>63</v>
      </c>
      <c r="Q218" s="21">
        <v>66</v>
      </c>
      <c r="R218" s="36" t="s">
        <v>3341</v>
      </c>
      <c r="S218" s="27" t="s">
        <v>3920</v>
      </c>
      <c r="T218" s="10" t="s">
        <v>4131</v>
      </c>
      <c r="U218" s="28" t="s">
        <v>587</v>
      </c>
      <c r="V218" s="22" t="s">
        <v>819</v>
      </c>
      <c r="W218" s="23">
        <v>3</v>
      </c>
      <c r="X218" s="23">
        <v>23</v>
      </c>
      <c r="Y218" s="39">
        <v>12</v>
      </c>
      <c r="Z218" s="40">
        <v>3</v>
      </c>
      <c r="AA218" s="16">
        <v>2003</v>
      </c>
      <c r="AB218" s="1">
        <f>2026-AA218</f>
        <v>23</v>
      </c>
      <c r="AC218" s="30">
        <v>4</v>
      </c>
      <c r="AD218" s="41">
        <v>70.758882238328383</v>
      </c>
      <c r="AE218" s="18">
        <v>50000</v>
      </c>
      <c r="AF218" s="31">
        <v>111</v>
      </c>
      <c r="AG218" s="31">
        <v>93</v>
      </c>
      <c r="AH218" s="31">
        <v>88</v>
      </c>
      <c r="AI218" s="32"/>
      <c r="AJ218" s="5" t="s">
        <v>3917</v>
      </c>
      <c r="AK218" s="5" t="s">
        <v>3917</v>
      </c>
      <c r="AL218" s="35"/>
      <c r="AM218" s="35"/>
    </row>
    <row r="219" spans="1:39" x14ac:dyDescent="0.3">
      <c r="A219" s="15">
        <v>218</v>
      </c>
      <c r="B219" s="8" t="s">
        <v>3406</v>
      </c>
      <c r="C219" s="9" t="s">
        <v>322</v>
      </c>
      <c r="D219" s="21">
        <v>68</v>
      </c>
      <c r="E219" s="21">
        <v>58</v>
      </c>
      <c r="F219" s="21">
        <v>61</v>
      </c>
      <c r="G219" s="21">
        <v>63</v>
      </c>
      <c r="H219" s="21">
        <v>61</v>
      </c>
      <c r="I219" s="21">
        <v>66</v>
      </c>
      <c r="J219" s="21">
        <v>70</v>
      </c>
      <c r="K219" s="21">
        <v>61</v>
      </c>
      <c r="L219" s="21">
        <v>61</v>
      </c>
      <c r="M219" s="21">
        <v>64</v>
      </c>
      <c r="N219" s="21">
        <v>62</v>
      </c>
      <c r="O219" s="21">
        <v>70</v>
      </c>
      <c r="P219" s="21">
        <v>60</v>
      </c>
      <c r="Q219" s="21">
        <v>62</v>
      </c>
      <c r="R219" s="33" t="s">
        <v>524</v>
      </c>
      <c r="S219" s="3" t="s">
        <v>524</v>
      </c>
      <c r="T219" s="10" t="s">
        <v>4133</v>
      </c>
      <c r="U219" s="2" t="s">
        <v>597</v>
      </c>
      <c r="V219" s="4" t="s">
        <v>819</v>
      </c>
      <c r="W219" s="11">
        <v>2</v>
      </c>
      <c r="X219" s="11">
        <v>0</v>
      </c>
      <c r="Y219" s="16">
        <v>8</v>
      </c>
      <c r="Z219" s="16">
        <v>3</v>
      </c>
      <c r="AA219" s="16">
        <v>1999</v>
      </c>
      <c r="AB219" s="1">
        <f>2026-AA219</f>
        <v>27</v>
      </c>
      <c r="AC219" s="5">
        <v>4</v>
      </c>
      <c r="AD219" s="34">
        <v>65.18953884951965</v>
      </c>
      <c r="AE219" s="18">
        <v>0</v>
      </c>
      <c r="AF219" s="17">
        <f>ROUND(IF($AD219&gt;79,44-(($AD219-79)*(14/4)),IF($AD219&gt;76,67-(($AD219-76)*(23/3)),IF(110-(($AD219-70.4)*(43/5.6))&gt;119,119,110-(($AD219-70.4)*(43/5.6)))))*0.93,0)</f>
        <v>111</v>
      </c>
      <c r="AG219" s="17">
        <f>ROUND(IF($AD219&gt;79,37-(($AD219-79)*(9/4)),IF($AD219&gt;76,54-(($AD219-76)*(17/3)),IF(93-(($AD219-70.4)*(39/5.6))&gt;100,100,93-(($AD219-70.4)*(39/5.6)))))*0.93,0)</f>
        <v>93</v>
      </c>
      <c r="AH219" s="17">
        <f>ROUND(IF($AD219&gt;79,32-(($AD219-79)*(8/4)),IF($AD219&gt;76,48-(($AD219-76)*(16/3)),IF(86-(($AD219-70.4)*(38/5.6))&gt;95,95,86-(($AD219-70.4)*(38/5.6)))))*0.93,0)</f>
        <v>88</v>
      </c>
      <c r="AI219" s="5" t="s">
        <v>3916</v>
      </c>
      <c r="AL219" s="5">
        <v>0</v>
      </c>
      <c r="AM219" s="5">
        <v>0</v>
      </c>
    </row>
    <row r="220" spans="1:39" x14ac:dyDescent="0.3">
      <c r="A220" s="15">
        <v>219</v>
      </c>
      <c r="B220" s="19" t="s">
        <v>4201</v>
      </c>
      <c r="C220" s="20" t="s">
        <v>4202</v>
      </c>
      <c r="D220" s="21">
        <v>72</v>
      </c>
      <c r="E220" s="21">
        <v>67</v>
      </c>
      <c r="F220" s="21">
        <v>68</v>
      </c>
      <c r="G220" s="21">
        <v>68</v>
      </c>
      <c r="H220" s="21">
        <v>71</v>
      </c>
      <c r="I220" s="21">
        <v>71</v>
      </c>
      <c r="J220" s="21">
        <v>71</v>
      </c>
      <c r="K220" s="21">
        <v>61</v>
      </c>
      <c r="L220" s="21">
        <v>71</v>
      </c>
      <c r="M220" s="21">
        <v>69</v>
      </c>
      <c r="N220" s="21">
        <v>70</v>
      </c>
      <c r="O220" s="21">
        <v>72</v>
      </c>
      <c r="P220" s="21">
        <v>66</v>
      </c>
      <c r="Q220" s="21">
        <v>71</v>
      </c>
      <c r="R220" s="36" t="s">
        <v>3935</v>
      </c>
      <c r="S220" s="27" t="s">
        <v>3935</v>
      </c>
      <c r="T220" s="10" t="s">
        <v>4131</v>
      </c>
      <c r="U220" s="28" t="s">
        <v>802</v>
      </c>
      <c r="V220" s="22" t="s">
        <v>821</v>
      </c>
      <c r="W220" s="23">
        <v>3</v>
      </c>
      <c r="X220" s="23">
        <v>30</v>
      </c>
      <c r="Y220" s="39">
        <v>20</v>
      </c>
      <c r="Z220" s="40">
        <v>6</v>
      </c>
      <c r="AA220" s="16">
        <v>2003</v>
      </c>
      <c r="AB220" s="1">
        <f>2026-AA220</f>
        <v>23</v>
      </c>
      <c r="AC220" s="30">
        <v>4</v>
      </c>
      <c r="AD220" s="41">
        <v>71.85345496039028</v>
      </c>
      <c r="AE220" s="18">
        <v>100000</v>
      </c>
      <c r="AF220" s="31">
        <v>106</v>
      </c>
      <c r="AG220" s="31">
        <v>90</v>
      </c>
      <c r="AH220" s="31">
        <v>83</v>
      </c>
      <c r="AI220" s="32"/>
      <c r="AJ220" s="5" t="s">
        <v>3917</v>
      </c>
      <c r="AK220" s="5" t="s">
        <v>3917</v>
      </c>
      <c r="AL220" s="35"/>
      <c r="AM220" s="35"/>
    </row>
    <row r="221" spans="1:39" x14ac:dyDescent="0.3">
      <c r="A221" s="15">
        <v>220</v>
      </c>
      <c r="B221" s="8" t="s">
        <v>2338</v>
      </c>
      <c r="C221" s="9" t="s">
        <v>92</v>
      </c>
      <c r="D221" s="21">
        <v>73</v>
      </c>
      <c r="E221" s="21">
        <v>71</v>
      </c>
      <c r="F221" s="21">
        <v>75</v>
      </c>
      <c r="G221" s="21">
        <v>78</v>
      </c>
      <c r="H221" s="21">
        <v>66</v>
      </c>
      <c r="I221" s="21">
        <v>78</v>
      </c>
      <c r="J221" s="21">
        <v>75</v>
      </c>
      <c r="K221" s="21">
        <v>71</v>
      </c>
      <c r="L221" s="21">
        <v>57</v>
      </c>
      <c r="M221" s="21">
        <v>68</v>
      </c>
      <c r="N221" s="21">
        <v>70</v>
      </c>
      <c r="O221" s="21">
        <v>69</v>
      </c>
      <c r="P221" s="21">
        <v>69</v>
      </c>
      <c r="Q221" s="21">
        <v>66</v>
      </c>
      <c r="R221" s="33" t="s">
        <v>4503</v>
      </c>
      <c r="S221" s="3" t="s">
        <v>3035</v>
      </c>
      <c r="T221" s="10" t="s">
        <v>4130</v>
      </c>
      <c r="U221" s="2" t="s">
        <v>599</v>
      </c>
      <c r="V221" s="4" t="s">
        <v>819</v>
      </c>
      <c r="W221" s="11">
        <v>4</v>
      </c>
      <c r="X221" s="11">
        <v>100</v>
      </c>
      <c r="Y221" s="16">
        <v>10</v>
      </c>
      <c r="Z221" s="16">
        <v>10</v>
      </c>
      <c r="AA221" s="16">
        <v>1996</v>
      </c>
      <c r="AB221" s="1">
        <f>2026-AA221</f>
        <v>30</v>
      </c>
      <c r="AC221" s="5">
        <v>5</v>
      </c>
      <c r="AD221" s="34">
        <v>76.048432125742536</v>
      </c>
      <c r="AE221" s="18">
        <v>135000</v>
      </c>
      <c r="AF221" s="17">
        <f>ROUND(IF($AD221&gt;79,44-(($AD221-79)*(14/4)),IF($AD221&gt;76,67-(($AD221-76)*(23/3)),IF(110-(($AD221-70.4)*(43/5.6))&gt;119,119,110-(($AD221-70.4)*(43/5.6)))))*0.93,0)</f>
        <v>62</v>
      </c>
      <c r="AG221" s="17">
        <f>ROUND(IF($AD221&gt;79,37-(($AD221-79)*(9/4)),IF($AD221&gt;76,54-(($AD221-76)*(17/3)),IF(93-(($AD221-70.4)*(39/5.6))&gt;100,100,93-(($AD221-70.4)*(39/5.6)))))*0.93,0)</f>
        <v>50</v>
      </c>
      <c r="AH221" s="17">
        <f>ROUND(IF($AD221&gt;79,32-(($AD221-79)*(8/4)),IF($AD221&gt;76,48-(($AD221-76)*(16/3)),IF(86-(($AD221-70.4)*(38/5.6))&gt;95,95,86-(($AD221-70.4)*(38/5.6)))))*0.93,0)</f>
        <v>44</v>
      </c>
      <c r="AI221" s="5" t="s">
        <v>3917</v>
      </c>
      <c r="AL221" s="5">
        <v>173</v>
      </c>
      <c r="AM221" s="5">
        <v>53</v>
      </c>
    </row>
    <row r="222" spans="1:39" x14ac:dyDescent="0.3">
      <c r="A222" s="15">
        <v>221</v>
      </c>
      <c r="B222" s="8" t="s">
        <v>427</v>
      </c>
      <c r="C222" s="9" t="s">
        <v>251</v>
      </c>
      <c r="D222" s="21">
        <v>68</v>
      </c>
      <c r="E222" s="21">
        <v>71</v>
      </c>
      <c r="F222" s="21">
        <v>68</v>
      </c>
      <c r="G222" s="21">
        <v>64</v>
      </c>
      <c r="H222" s="21">
        <v>68</v>
      </c>
      <c r="I222" s="21">
        <v>62</v>
      </c>
      <c r="J222" s="21">
        <v>61</v>
      </c>
      <c r="K222" s="21">
        <v>61</v>
      </c>
      <c r="L222" s="21">
        <v>48</v>
      </c>
      <c r="M222" s="21">
        <v>60</v>
      </c>
      <c r="N222" s="21">
        <v>54</v>
      </c>
      <c r="O222" s="21">
        <v>66</v>
      </c>
      <c r="P222" s="21">
        <v>53</v>
      </c>
      <c r="Q222" s="21">
        <v>66</v>
      </c>
      <c r="R222" s="33" t="s">
        <v>524</v>
      </c>
      <c r="S222" s="3" t="s">
        <v>524</v>
      </c>
      <c r="T222" s="10" t="s">
        <v>4133</v>
      </c>
      <c r="U222" s="2" t="s">
        <v>586</v>
      </c>
      <c r="V222" s="4" t="s">
        <v>819</v>
      </c>
      <c r="W222" s="11">
        <v>4</v>
      </c>
      <c r="X222" s="11">
        <v>100</v>
      </c>
      <c r="Y222" s="16">
        <v>28</v>
      </c>
      <c r="Z222" s="16">
        <v>11</v>
      </c>
      <c r="AA222" s="16">
        <v>1991</v>
      </c>
      <c r="AB222" s="1">
        <f>2026-AA222</f>
        <v>35</v>
      </c>
      <c r="AC222" s="5">
        <v>5</v>
      </c>
      <c r="AD222" s="34">
        <v>67.512303741858545</v>
      </c>
      <c r="AE222" s="18">
        <v>0</v>
      </c>
      <c r="AF222" s="17">
        <f>ROUND(IF($AD222&gt;79,44-(($AD222-79)*(14/4)),IF($AD222&gt;76,67-(($AD222-76)*(23/3)),IF(110-(($AD222-70.4)*(43/5.6))&gt;119,119,110-(($AD222-70.4)*(43/5.6)))))*0.93,0)</f>
        <v>111</v>
      </c>
      <c r="AG222" s="17">
        <f>ROUND(IF($AD222&gt;79,37-(($AD222-79)*(9/4)),IF($AD222&gt;76,54-(($AD222-76)*(17/3)),IF(93-(($AD222-70.4)*(39/5.6))&gt;100,100,93-(($AD222-70.4)*(39/5.6)))))*0.93,0)</f>
        <v>93</v>
      </c>
      <c r="AH222" s="17">
        <f>ROUND(IF($AD222&gt;79,32-(($AD222-79)*(8/4)),IF($AD222&gt;76,48-(($AD222-76)*(16/3)),IF(86-(($AD222-70.4)*(38/5.6))&gt;95,95,86-(($AD222-70.4)*(38/5.6)))))*0.93,0)</f>
        <v>88</v>
      </c>
      <c r="AL222" s="5">
        <v>0</v>
      </c>
      <c r="AM222" s="5">
        <v>0</v>
      </c>
    </row>
    <row r="223" spans="1:39" x14ac:dyDescent="0.3">
      <c r="A223" s="15">
        <v>222</v>
      </c>
      <c r="B223" s="8" t="s">
        <v>3407</v>
      </c>
      <c r="C223" s="9" t="s">
        <v>2776</v>
      </c>
      <c r="D223" s="21">
        <v>69</v>
      </c>
      <c r="E223" s="21">
        <v>69</v>
      </c>
      <c r="F223" s="21">
        <v>73</v>
      </c>
      <c r="G223" s="21">
        <v>77</v>
      </c>
      <c r="H223" s="21">
        <v>61</v>
      </c>
      <c r="I223" s="21">
        <v>75</v>
      </c>
      <c r="J223" s="21">
        <v>76</v>
      </c>
      <c r="K223" s="21">
        <v>71</v>
      </c>
      <c r="L223" s="21">
        <v>64</v>
      </c>
      <c r="M223" s="21">
        <v>68</v>
      </c>
      <c r="N223" s="21">
        <v>77</v>
      </c>
      <c r="O223" s="21">
        <v>77</v>
      </c>
      <c r="P223" s="21">
        <v>68</v>
      </c>
      <c r="Q223" s="21">
        <v>66</v>
      </c>
      <c r="R223" s="33" t="s">
        <v>3341</v>
      </c>
      <c r="S223" s="3" t="s">
        <v>3341</v>
      </c>
      <c r="T223" s="10" t="s">
        <v>4130</v>
      </c>
      <c r="U223" s="2" t="s">
        <v>581</v>
      </c>
      <c r="V223" s="4" t="s">
        <v>822</v>
      </c>
      <c r="W223" s="11">
        <v>4</v>
      </c>
      <c r="X223" s="11">
        <v>100</v>
      </c>
      <c r="Y223" s="16">
        <v>22</v>
      </c>
      <c r="Z223" s="16">
        <v>3</v>
      </c>
      <c r="AA223" s="16">
        <v>2000</v>
      </c>
      <c r="AB223" s="1">
        <f>2026-AA223</f>
        <v>26</v>
      </c>
      <c r="AC223" s="5">
        <v>4</v>
      </c>
      <c r="AD223" s="34">
        <v>75.321999391170536</v>
      </c>
      <c r="AE223" s="18">
        <v>100000</v>
      </c>
      <c r="AF223" s="17">
        <f>ROUND(IF($AD223&gt;79,44-(($AD223-79)*(14/4)),IF($AD223&gt;76,67-(($AD223-76)*(23/3)),IF(110-(($AD223-70.4)*(43/5.6))&gt;119,119,110-(($AD223-70.4)*(43/5.6)))))*0.93,0)</f>
        <v>67</v>
      </c>
      <c r="AG223" s="17">
        <f>ROUND(IF($AD223&gt;79,37-(($AD223-79)*(9/4)),IF($AD223&gt;76,54-(($AD223-76)*(17/3)),IF(93-(($AD223-70.4)*(39/5.6))&gt;100,100,93-(($AD223-70.4)*(39/5.6)))))*0.93,0)</f>
        <v>55</v>
      </c>
      <c r="AH223" s="17">
        <f>ROUND(IF($AD223&gt;79,32-(($AD223-79)*(8/4)),IF($AD223&gt;76,48-(($AD223-76)*(16/3)),IF(86-(($AD223-70.4)*(38/5.6))&gt;95,95,86-(($AD223-70.4)*(38/5.6)))))*0.93,0)</f>
        <v>49</v>
      </c>
      <c r="AL223" s="5">
        <v>175</v>
      </c>
      <c r="AM223" s="5">
        <v>66</v>
      </c>
    </row>
    <row r="224" spans="1:39" x14ac:dyDescent="0.3">
      <c r="A224" s="15">
        <v>223</v>
      </c>
      <c r="B224" s="19" t="s">
        <v>4203</v>
      </c>
      <c r="C224" s="20" t="s">
        <v>4204</v>
      </c>
      <c r="D224" s="21">
        <v>70</v>
      </c>
      <c r="E224" s="21">
        <v>59</v>
      </c>
      <c r="F224" s="21">
        <v>63</v>
      </c>
      <c r="G224" s="21">
        <v>66</v>
      </c>
      <c r="H224" s="21">
        <v>73</v>
      </c>
      <c r="I224" s="21">
        <v>68</v>
      </c>
      <c r="J224" s="21">
        <v>68</v>
      </c>
      <c r="K224" s="21">
        <v>71</v>
      </c>
      <c r="L224" s="21">
        <v>59</v>
      </c>
      <c r="M224" s="21">
        <v>58</v>
      </c>
      <c r="N224" s="21">
        <v>64</v>
      </c>
      <c r="O224" s="21">
        <v>64</v>
      </c>
      <c r="P224" s="21">
        <v>62</v>
      </c>
      <c r="Q224" s="21">
        <v>73</v>
      </c>
      <c r="R224" s="36" t="s">
        <v>4134</v>
      </c>
      <c r="S224" s="27" t="s">
        <v>4134</v>
      </c>
      <c r="T224" s="10" t="s">
        <v>4131</v>
      </c>
      <c r="U224" s="28" t="s">
        <v>580</v>
      </c>
      <c r="V224" s="22" t="s">
        <v>821</v>
      </c>
      <c r="W224" s="23">
        <v>3</v>
      </c>
      <c r="X224" s="23">
        <v>4</v>
      </c>
      <c r="Y224" s="39">
        <v>22</v>
      </c>
      <c r="Z224" s="40">
        <v>10</v>
      </c>
      <c r="AA224" s="16">
        <v>2003</v>
      </c>
      <c r="AB224" s="1">
        <f>2026-AA224</f>
        <v>23</v>
      </c>
      <c r="AC224" s="30">
        <v>3</v>
      </c>
      <c r="AD224" s="41">
        <v>69.904385709454317</v>
      </c>
      <c r="AE224" s="18">
        <v>50000</v>
      </c>
      <c r="AF224" s="31">
        <v>111</v>
      </c>
      <c r="AG224" s="31">
        <v>93</v>
      </c>
      <c r="AH224" s="31">
        <v>88</v>
      </c>
      <c r="AI224" s="32"/>
      <c r="AJ224" s="5" t="s">
        <v>3917</v>
      </c>
      <c r="AK224" s="5" t="s">
        <v>3917</v>
      </c>
      <c r="AL224" s="35"/>
      <c r="AM224" s="35"/>
    </row>
    <row r="225" spans="1:39" x14ac:dyDescent="0.3">
      <c r="A225" s="15">
        <v>224</v>
      </c>
      <c r="B225" s="8" t="s">
        <v>660</v>
      </c>
      <c r="C225" s="9" t="s">
        <v>661</v>
      </c>
      <c r="D225" s="21">
        <v>70</v>
      </c>
      <c r="E225" s="21">
        <v>62</v>
      </c>
      <c r="F225" s="21">
        <v>64</v>
      </c>
      <c r="G225" s="21">
        <v>66</v>
      </c>
      <c r="H225" s="21">
        <v>76</v>
      </c>
      <c r="I225" s="21">
        <v>71</v>
      </c>
      <c r="J225" s="21">
        <v>72</v>
      </c>
      <c r="K225" s="21">
        <v>64</v>
      </c>
      <c r="L225" s="21">
        <v>52</v>
      </c>
      <c r="M225" s="21">
        <v>61</v>
      </c>
      <c r="N225" s="21">
        <v>60</v>
      </c>
      <c r="O225" s="21">
        <v>70</v>
      </c>
      <c r="P225" s="21">
        <v>68</v>
      </c>
      <c r="Q225" s="21">
        <v>76</v>
      </c>
      <c r="R225" s="33" t="s">
        <v>3920</v>
      </c>
      <c r="S225" s="3" t="s">
        <v>3920</v>
      </c>
      <c r="T225" s="10" t="s">
        <v>4131</v>
      </c>
      <c r="U225" s="2" t="s">
        <v>585</v>
      </c>
      <c r="V225" s="4" t="s">
        <v>819</v>
      </c>
      <c r="W225" s="11">
        <v>4</v>
      </c>
      <c r="X225" s="11">
        <v>100</v>
      </c>
      <c r="Y225" s="16">
        <v>22</v>
      </c>
      <c r="Z225" s="16">
        <v>9</v>
      </c>
      <c r="AA225" s="16">
        <v>1992</v>
      </c>
      <c r="AB225" s="1">
        <f>2026-AA225</f>
        <v>34</v>
      </c>
      <c r="AC225" s="5">
        <v>6</v>
      </c>
      <c r="AD225" s="34">
        <v>72.498846490242016</v>
      </c>
      <c r="AE225" s="18">
        <v>50000</v>
      </c>
      <c r="AF225" s="17">
        <f>ROUND(IF($AD225&gt;79,44-(($AD225-79)*(14/4)),IF($AD225&gt;76,67-(($AD225-76)*(23/3)),IF(110-(($AD225-70.4)*(43/5.6))&gt;119,119,110-(($AD225-70.4)*(43/5.6)))))*0.93,0)</f>
        <v>87</v>
      </c>
      <c r="AG225" s="17">
        <f>ROUND(IF($AD225&gt;79,37-(($AD225-79)*(9/4)),IF($AD225&gt;76,54-(($AD225-76)*(17/3)),IF(93-(($AD225-70.4)*(39/5.6))&gt;100,100,93-(($AD225-70.4)*(39/5.6)))))*0.93,0)</f>
        <v>73</v>
      </c>
      <c r="AH225" s="17">
        <f>ROUND(IF($AD225&gt;79,32-(($AD225-79)*(8/4)),IF($AD225&gt;76,48-(($AD225-76)*(16/3)),IF(86-(($AD225-70.4)*(38/5.6))&gt;95,95,86-(($AD225-70.4)*(38/5.6)))))*0.93,0)</f>
        <v>67</v>
      </c>
      <c r="AL225" s="5">
        <v>188</v>
      </c>
      <c r="AM225" s="5">
        <v>69</v>
      </c>
    </row>
    <row r="226" spans="1:39" x14ac:dyDescent="0.3">
      <c r="A226" s="15">
        <v>225</v>
      </c>
      <c r="B226" s="8" t="s">
        <v>2232</v>
      </c>
      <c r="C226" s="9" t="s">
        <v>2233</v>
      </c>
      <c r="D226" s="21">
        <v>66</v>
      </c>
      <c r="E226" s="21">
        <v>76</v>
      </c>
      <c r="F226" s="21">
        <v>75</v>
      </c>
      <c r="G226" s="21">
        <v>74</v>
      </c>
      <c r="H226" s="21">
        <v>66</v>
      </c>
      <c r="I226" s="21">
        <v>67</v>
      </c>
      <c r="J226" s="21">
        <v>71</v>
      </c>
      <c r="K226" s="21">
        <v>73</v>
      </c>
      <c r="L226" s="21">
        <v>52</v>
      </c>
      <c r="M226" s="21">
        <v>58</v>
      </c>
      <c r="N226" s="21">
        <v>72</v>
      </c>
      <c r="O226" s="21">
        <v>82</v>
      </c>
      <c r="P226" s="21">
        <v>63</v>
      </c>
      <c r="Q226" s="21">
        <v>66</v>
      </c>
      <c r="R226" s="33" t="s">
        <v>4308</v>
      </c>
      <c r="S226" s="3" t="s">
        <v>4308</v>
      </c>
      <c r="T226" s="10" t="s">
        <v>4131</v>
      </c>
      <c r="U226" s="2" t="s">
        <v>548</v>
      </c>
      <c r="V226" s="4" t="s">
        <v>821</v>
      </c>
      <c r="W226" s="11">
        <v>4</v>
      </c>
      <c r="X226" s="11">
        <v>100</v>
      </c>
      <c r="Y226" s="16">
        <v>16</v>
      </c>
      <c r="Z226" s="16">
        <v>12</v>
      </c>
      <c r="AA226" s="16">
        <v>1995</v>
      </c>
      <c r="AB226" s="1">
        <f>2026-AA226</f>
        <v>31</v>
      </c>
      <c r="AC226" s="5">
        <v>5</v>
      </c>
      <c r="AD226" s="34">
        <v>73.985447886186662</v>
      </c>
      <c r="AE226" s="18">
        <v>65000</v>
      </c>
      <c r="AF226" s="17">
        <f>ROUND(IF($AD226&gt;79,44-(($AD226-79)*(14/4)),IF($AD226&gt;76,67-(($AD226-76)*(23/3)),IF(110-(($AD226-70.4)*(43/5.6))&gt;119,119,110-(($AD226-70.4)*(43/5.6)))))*0.93,0)</f>
        <v>77</v>
      </c>
      <c r="AG226" s="17">
        <f>ROUND(IF($AD226&gt;79,37-(($AD226-79)*(9/4)),IF($AD226&gt;76,54-(($AD226-76)*(17/3)),IF(93-(($AD226-70.4)*(39/5.6))&gt;100,100,93-(($AD226-70.4)*(39/5.6)))))*0.93,0)</f>
        <v>63</v>
      </c>
      <c r="AH226" s="17">
        <f>ROUND(IF($AD226&gt;79,32-(($AD226-79)*(8/4)),IF($AD226&gt;76,48-(($AD226-76)*(16/3)),IF(86-(($AD226-70.4)*(38/5.6))&gt;95,95,86-(($AD226-70.4)*(38/5.6)))))*0.93,0)</f>
        <v>57</v>
      </c>
      <c r="AI226" s="5" t="s">
        <v>3917</v>
      </c>
      <c r="AL226" s="5">
        <v>165</v>
      </c>
      <c r="AM226" s="5">
        <v>59</v>
      </c>
    </row>
    <row r="227" spans="1:39" x14ac:dyDescent="0.3">
      <c r="A227" s="15">
        <v>226</v>
      </c>
      <c r="B227" s="8" t="s">
        <v>610</v>
      </c>
      <c r="C227" s="9" t="s">
        <v>61</v>
      </c>
      <c r="D227" s="21">
        <v>71</v>
      </c>
      <c r="E227" s="21">
        <v>47</v>
      </c>
      <c r="F227" s="21">
        <v>50</v>
      </c>
      <c r="G227" s="21">
        <v>52</v>
      </c>
      <c r="H227" s="21">
        <v>49</v>
      </c>
      <c r="I227" s="21">
        <v>60</v>
      </c>
      <c r="J227" s="21">
        <v>55</v>
      </c>
      <c r="K227" s="21">
        <v>51</v>
      </c>
      <c r="L227" s="21">
        <v>67</v>
      </c>
      <c r="M227" s="21">
        <v>66</v>
      </c>
      <c r="N227" s="21">
        <v>57</v>
      </c>
      <c r="O227" s="21">
        <v>55</v>
      </c>
      <c r="P227" s="21">
        <v>52</v>
      </c>
      <c r="Q227" s="21">
        <v>49</v>
      </c>
      <c r="R227" s="33" t="s">
        <v>524</v>
      </c>
      <c r="S227" s="3" t="s">
        <v>524</v>
      </c>
      <c r="T227" s="10" t="s">
        <v>4133</v>
      </c>
      <c r="U227" s="2" t="s">
        <v>586</v>
      </c>
      <c r="V227" s="4" t="s">
        <v>819</v>
      </c>
      <c r="W227" s="11">
        <v>4</v>
      </c>
      <c r="X227" s="11">
        <v>100</v>
      </c>
      <c r="Y227" s="16">
        <v>18</v>
      </c>
      <c r="Z227" s="16">
        <v>8</v>
      </c>
      <c r="AA227" s="16">
        <v>1991</v>
      </c>
      <c r="AB227" s="1">
        <f>2026-AA227</f>
        <v>35</v>
      </c>
      <c r="AC227" s="5">
        <v>4</v>
      </c>
      <c r="AD227" s="34">
        <v>65.411514473520299</v>
      </c>
      <c r="AE227" s="18">
        <v>0</v>
      </c>
      <c r="AF227" s="17">
        <f>ROUND(IF($AD227&gt;79,44-(($AD227-79)*(14/4)),IF($AD227&gt;76,67-(($AD227-76)*(23/3)),IF(110-(($AD227-70.4)*(43/5.6))&gt;119,119,110-(($AD227-70.4)*(43/5.6)))))*0.93,0)</f>
        <v>111</v>
      </c>
      <c r="AG227" s="17">
        <f>ROUND(IF($AD227&gt;79,37-(($AD227-79)*(9/4)),IF($AD227&gt;76,54-(($AD227-76)*(17/3)),IF(93-(($AD227-70.4)*(39/5.6))&gt;100,100,93-(($AD227-70.4)*(39/5.6)))))*0.93,0)</f>
        <v>93</v>
      </c>
      <c r="AH227" s="17">
        <f>ROUND(IF($AD227&gt;79,32-(($AD227-79)*(8/4)),IF($AD227&gt;76,48-(($AD227-76)*(16/3)),IF(86-(($AD227-70.4)*(38/5.6))&gt;95,95,86-(($AD227-70.4)*(38/5.6)))))*0.93,0)</f>
        <v>88</v>
      </c>
      <c r="AI227" s="5" t="s">
        <v>3916</v>
      </c>
      <c r="AL227" s="5">
        <v>180</v>
      </c>
      <c r="AM227" s="5">
        <v>71</v>
      </c>
    </row>
    <row r="228" spans="1:39" x14ac:dyDescent="0.3">
      <c r="A228" s="15">
        <v>227</v>
      </c>
      <c r="B228" s="8" t="s">
        <v>91</v>
      </c>
      <c r="C228" s="9" t="s">
        <v>120</v>
      </c>
      <c r="D228" s="21">
        <v>65</v>
      </c>
      <c r="E228" s="21">
        <v>46</v>
      </c>
      <c r="F228" s="21">
        <v>46</v>
      </c>
      <c r="G228" s="21">
        <v>46</v>
      </c>
      <c r="H228" s="21">
        <v>46</v>
      </c>
      <c r="I228" s="21">
        <v>55</v>
      </c>
      <c r="J228" s="21">
        <v>47</v>
      </c>
      <c r="K228" s="21">
        <v>58</v>
      </c>
      <c r="L228" s="21">
        <v>46</v>
      </c>
      <c r="M228" s="21">
        <v>61</v>
      </c>
      <c r="N228" s="21">
        <v>54</v>
      </c>
      <c r="O228" s="21">
        <v>46</v>
      </c>
      <c r="P228" s="21">
        <v>47</v>
      </c>
      <c r="Q228" s="21">
        <v>46</v>
      </c>
      <c r="R228" s="33" t="s">
        <v>524</v>
      </c>
      <c r="S228" s="3" t="s">
        <v>524</v>
      </c>
      <c r="T228" s="67" t="s">
        <v>4133</v>
      </c>
      <c r="U228" s="2" t="s">
        <v>600</v>
      </c>
      <c r="V228" s="4" t="s">
        <v>819</v>
      </c>
      <c r="W228" s="11">
        <v>4</v>
      </c>
      <c r="X228" s="11">
        <v>100</v>
      </c>
      <c r="Y228" s="68">
        <v>23</v>
      </c>
      <c r="Z228" s="68">
        <v>1</v>
      </c>
      <c r="AA228" s="68">
        <v>1989</v>
      </c>
      <c r="AB228" s="1">
        <f>2026-AA228</f>
        <v>37</v>
      </c>
      <c r="AC228" s="5">
        <v>4</v>
      </c>
      <c r="AD228" s="34">
        <v>58.371103301213566</v>
      </c>
      <c r="AE228" s="18">
        <v>0</v>
      </c>
      <c r="AF228" s="17">
        <f>ROUND(IF($AD228&gt;79,44-(($AD228-79)*(14/4)),IF($AD228&gt;76,67-(($AD228-76)*(23/3)),IF(110-(($AD228-70.4)*(43/5.6))&gt;119,119,110-(($AD228-70.4)*(43/5.6)))))*0.93,0)</f>
        <v>111</v>
      </c>
      <c r="AG228" s="17">
        <f>ROUND(IF($AD228&gt;79,37-(($AD228-79)*(9/4)),IF($AD228&gt;76,54-(($AD228-76)*(17/3)),IF(93-(($AD228-70.4)*(39/5.6))&gt;100,100,93-(($AD228-70.4)*(39/5.6)))))*0.93,0)</f>
        <v>93</v>
      </c>
      <c r="AH228" s="17">
        <f>ROUND(IF($AD228&gt;79,32-(($AD228-79)*(8/4)),IF($AD228&gt;76,48-(($AD228-76)*(16/3)),IF(86-(($AD228-70.4)*(38/5.6))&gt;95,95,86-(($AD228-70.4)*(38/5.6)))))*0.93,0)</f>
        <v>88</v>
      </c>
      <c r="AI228" s="5" t="s">
        <v>3916</v>
      </c>
      <c r="AL228" s="5">
        <v>180</v>
      </c>
      <c r="AM228" s="5">
        <v>74</v>
      </c>
    </row>
    <row r="229" spans="1:39" x14ac:dyDescent="0.3">
      <c r="A229" s="15">
        <v>228</v>
      </c>
      <c r="B229" s="8" t="s">
        <v>2416</v>
      </c>
      <c r="C229" s="9" t="s">
        <v>1013</v>
      </c>
      <c r="D229" s="21">
        <v>65</v>
      </c>
      <c r="E229" s="21">
        <v>78</v>
      </c>
      <c r="F229" s="21">
        <v>75</v>
      </c>
      <c r="G229" s="21">
        <v>72</v>
      </c>
      <c r="H229" s="21">
        <v>70</v>
      </c>
      <c r="I229" s="21">
        <v>66</v>
      </c>
      <c r="J229" s="21">
        <v>70</v>
      </c>
      <c r="K229" s="21">
        <v>78</v>
      </c>
      <c r="L229" s="21">
        <v>60</v>
      </c>
      <c r="M229" s="21">
        <v>65</v>
      </c>
      <c r="N229" s="21">
        <v>67</v>
      </c>
      <c r="O229" s="21">
        <v>79</v>
      </c>
      <c r="P229" s="21">
        <v>57</v>
      </c>
      <c r="Q229" s="21">
        <v>69</v>
      </c>
      <c r="R229" s="33" t="s">
        <v>2062</v>
      </c>
      <c r="S229" s="3" t="s">
        <v>2062</v>
      </c>
      <c r="T229" s="10" t="s">
        <v>4131</v>
      </c>
      <c r="U229" s="2" t="s">
        <v>591</v>
      </c>
      <c r="V229" s="4" t="s">
        <v>821</v>
      </c>
      <c r="W229" s="11">
        <v>4</v>
      </c>
      <c r="X229" s="11">
        <v>100</v>
      </c>
      <c r="Y229" s="16">
        <v>28</v>
      </c>
      <c r="Z229" s="16">
        <v>12</v>
      </c>
      <c r="AA229" s="16">
        <v>1996</v>
      </c>
      <c r="AB229" s="1">
        <f>2026-AA229</f>
        <v>30</v>
      </c>
      <c r="AC229" s="5">
        <v>5</v>
      </c>
      <c r="AD229" s="34">
        <v>74.942039276932292</v>
      </c>
      <c r="AE229" s="18">
        <v>90000</v>
      </c>
      <c r="AF229" s="17">
        <f>ROUND(IF($AD229&gt;79,44-(($AD229-79)*(14/4)),IF($AD229&gt;76,67-(($AD229-76)*(23/3)),IF(110-(($AD229-70.4)*(43/5.6))&gt;119,119,110-(($AD229-70.4)*(43/5.6)))))*0.93,0)</f>
        <v>70</v>
      </c>
      <c r="AG229" s="17">
        <f>ROUND(IF($AD229&gt;79,37-(($AD229-79)*(9/4)),IF($AD229&gt;76,54-(($AD229-76)*(17/3)),IF(93-(($AD229-70.4)*(39/5.6))&gt;100,100,93-(($AD229-70.4)*(39/5.6)))))*0.93,0)</f>
        <v>57</v>
      </c>
      <c r="AH229" s="17">
        <f>ROUND(IF($AD229&gt;79,32-(($AD229-79)*(8/4)),IF($AD229&gt;76,48-(($AD229-76)*(16/3)),IF(86-(($AD229-70.4)*(38/5.6))&gt;95,95,86-(($AD229-70.4)*(38/5.6)))))*0.93,0)</f>
        <v>51</v>
      </c>
      <c r="AI229" s="5" t="s">
        <v>3917</v>
      </c>
      <c r="AL229" s="5">
        <v>0</v>
      </c>
      <c r="AM229" s="5">
        <v>0</v>
      </c>
    </row>
    <row r="230" spans="1:39" x14ac:dyDescent="0.3">
      <c r="A230" s="15">
        <v>229</v>
      </c>
      <c r="B230" s="8" t="s">
        <v>2320</v>
      </c>
      <c r="C230" s="9" t="s">
        <v>96</v>
      </c>
      <c r="D230" s="21">
        <v>68</v>
      </c>
      <c r="E230" s="21">
        <v>67</v>
      </c>
      <c r="F230" s="21">
        <v>68</v>
      </c>
      <c r="G230" s="21">
        <v>68</v>
      </c>
      <c r="H230" s="21">
        <v>58</v>
      </c>
      <c r="I230" s="21">
        <v>66</v>
      </c>
      <c r="J230" s="21">
        <v>68</v>
      </c>
      <c r="K230" s="21">
        <v>65</v>
      </c>
      <c r="L230" s="21">
        <v>64</v>
      </c>
      <c r="M230" s="21">
        <v>61</v>
      </c>
      <c r="N230" s="21">
        <v>65</v>
      </c>
      <c r="O230" s="21">
        <v>65</v>
      </c>
      <c r="P230" s="21">
        <v>65</v>
      </c>
      <c r="Q230" s="21">
        <v>59</v>
      </c>
      <c r="R230" s="33" t="s">
        <v>524</v>
      </c>
      <c r="S230" s="3" t="s">
        <v>524</v>
      </c>
      <c r="T230" s="10" t="s">
        <v>4133</v>
      </c>
      <c r="U230" s="2" t="s">
        <v>574</v>
      </c>
      <c r="V230" s="4" t="s">
        <v>819</v>
      </c>
      <c r="W230" s="11">
        <v>2</v>
      </c>
      <c r="X230" s="11">
        <v>47</v>
      </c>
      <c r="Y230" s="16">
        <v>1</v>
      </c>
      <c r="Z230" s="16">
        <v>10</v>
      </c>
      <c r="AA230" s="16">
        <v>1999</v>
      </c>
      <c r="AB230" s="1">
        <f>2026-AA230</f>
        <v>27</v>
      </c>
      <c r="AC230" s="5">
        <v>5</v>
      </c>
      <c r="AD230" s="34">
        <v>68.403570595867151</v>
      </c>
      <c r="AE230" s="18">
        <v>0</v>
      </c>
      <c r="AF230" s="17">
        <f>ROUND(IF($AD230&gt;79,44-(($AD230-79)*(14/4)),IF($AD230&gt;76,67-(($AD230-76)*(23/3)),IF(110-(($AD230-70.4)*(43/5.6))&gt;119,119,110-(($AD230-70.4)*(43/5.6)))))*0.93,0)</f>
        <v>111</v>
      </c>
      <c r="AG230" s="17">
        <f>ROUND(IF($AD230&gt;79,37-(($AD230-79)*(9/4)),IF($AD230&gt;76,54-(($AD230-76)*(17/3)),IF(93-(($AD230-70.4)*(39/5.6))&gt;100,100,93-(($AD230-70.4)*(39/5.6)))))*0.93,0)</f>
        <v>93</v>
      </c>
      <c r="AH230" s="17">
        <f>ROUND(IF($AD230&gt;79,32-(($AD230-79)*(8/4)),IF($AD230&gt;76,48-(($AD230-76)*(16/3)),IF(86-(($AD230-70.4)*(38/5.6))&gt;95,95,86-(($AD230-70.4)*(38/5.6)))))*0.93,0)</f>
        <v>88</v>
      </c>
      <c r="AI230" s="5" t="s">
        <v>3916</v>
      </c>
      <c r="AL230" s="5">
        <v>179</v>
      </c>
      <c r="AM230" s="5">
        <v>67</v>
      </c>
    </row>
    <row r="231" spans="1:39" x14ac:dyDescent="0.3">
      <c r="A231" s="15">
        <v>230</v>
      </c>
      <c r="B231" s="8" t="s">
        <v>3408</v>
      </c>
      <c r="C231" s="9" t="s">
        <v>3409</v>
      </c>
      <c r="D231" s="21">
        <v>73</v>
      </c>
      <c r="E231" s="21">
        <v>63</v>
      </c>
      <c r="F231" s="21">
        <v>65</v>
      </c>
      <c r="G231" s="21">
        <v>66</v>
      </c>
      <c r="H231" s="21">
        <v>69</v>
      </c>
      <c r="I231" s="21">
        <v>75</v>
      </c>
      <c r="J231" s="21">
        <v>70</v>
      </c>
      <c r="K231" s="21">
        <v>67</v>
      </c>
      <c r="L231" s="21">
        <v>72</v>
      </c>
      <c r="M231" s="21">
        <v>73</v>
      </c>
      <c r="N231" s="21">
        <v>73</v>
      </c>
      <c r="O231" s="21">
        <v>68</v>
      </c>
      <c r="P231" s="21">
        <v>72</v>
      </c>
      <c r="Q231" s="21">
        <v>70</v>
      </c>
      <c r="R231" s="33" t="s">
        <v>4314</v>
      </c>
      <c r="S231" s="3" t="s">
        <v>4314</v>
      </c>
      <c r="T231" s="10" t="s">
        <v>4131</v>
      </c>
      <c r="U231" s="2" t="s">
        <v>556</v>
      </c>
      <c r="V231" s="4" t="s">
        <v>819</v>
      </c>
      <c r="W231" s="11">
        <v>4</v>
      </c>
      <c r="X231" s="11">
        <v>61</v>
      </c>
      <c r="Y231" s="16">
        <v>29</v>
      </c>
      <c r="Z231" s="16">
        <v>7</v>
      </c>
      <c r="AA231" s="16">
        <v>2001</v>
      </c>
      <c r="AB231" s="1">
        <f>2026-AA231</f>
        <v>25</v>
      </c>
      <c r="AC231" s="5">
        <v>4</v>
      </c>
      <c r="AD231" s="34">
        <v>72.606414151233963</v>
      </c>
      <c r="AE231" s="18">
        <v>54000</v>
      </c>
      <c r="AF231" s="17">
        <f>ROUND(IF($AD231&gt;79,44-(($AD231-79)*(14/4)),IF($AD231&gt;76,67-(($AD231-76)*(23/3)),IF(110-(($AD231-70.4)*(43/5.6))&gt;119,119,110-(($AD231-70.4)*(43/5.6)))))*0.93,0)</f>
        <v>87</v>
      </c>
      <c r="AG231" s="17">
        <f>ROUND(IF($AD231&gt;79,37-(($AD231-79)*(9/4)),IF($AD231&gt;76,54-(($AD231-76)*(17/3)),IF(93-(($AD231-70.4)*(39/5.6))&gt;100,100,93-(($AD231-70.4)*(39/5.6)))))*0.93,0)</f>
        <v>72</v>
      </c>
      <c r="AH231" s="17">
        <f>ROUND(IF($AD231&gt;79,32-(($AD231-79)*(8/4)),IF($AD231&gt;76,48-(($AD231-76)*(16/3)),IF(86-(($AD231-70.4)*(38/5.6))&gt;95,95,86-(($AD231-70.4)*(38/5.6)))))*0.93,0)</f>
        <v>66</v>
      </c>
      <c r="AL231" s="5">
        <v>186</v>
      </c>
      <c r="AM231" s="5">
        <v>80</v>
      </c>
    </row>
    <row r="232" spans="1:39" x14ac:dyDescent="0.3">
      <c r="A232" s="15">
        <v>231</v>
      </c>
      <c r="B232" s="8" t="s">
        <v>2158</v>
      </c>
      <c r="C232" s="9" t="s">
        <v>131</v>
      </c>
      <c r="D232" s="21">
        <v>73</v>
      </c>
      <c r="E232" s="21">
        <v>78</v>
      </c>
      <c r="F232" s="21">
        <v>77</v>
      </c>
      <c r="G232" s="21">
        <v>75</v>
      </c>
      <c r="H232" s="21">
        <v>84</v>
      </c>
      <c r="I232" s="21">
        <v>76</v>
      </c>
      <c r="J232" s="21">
        <v>75</v>
      </c>
      <c r="K232" s="21">
        <v>75</v>
      </c>
      <c r="L232" s="21">
        <v>65</v>
      </c>
      <c r="M232" s="21">
        <v>63</v>
      </c>
      <c r="N232" s="21">
        <v>72</v>
      </c>
      <c r="O232" s="21">
        <v>73</v>
      </c>
      <c r="P232" s="21">
        <v>64</v>
      </c>
      <c r="Q232" s="21">
        <v>80</v>
      </c>
      <c r="R232" s="33" t="s">
        <v>524</v>
      </c>
      <c r="S232" s="3" t="s">
        <v>2655</v>
      </c>
      <c r="T232" s="10" t="s">
        <v>4133</v>
      </c>
      <c r="U232" s="2" t="s">
        <v>585</v>
      </c>
      <c r="V232" s="4" t="s">
        <v>819</v>
      </c>
      <c r="W232" s="11">
        <v>4</v>
      </c>
      <c r="X232" s="11">
        <v>100</v>
      </c>
      <c r="Y232" s="16">
        <v>4</v>
      </c>
      <c r="Z232" s="16">
        <v>3</v>
      </c>
      <c r="AA232" s="16">
        <v>1996</v>
      </c>
      <c r="AB232" s="1">
        <f>2026-AA232</f>
        <v>30</v>
      </c>
      <c r="AC232" s="5">
        <v>4</v>
      </c>
      <c r="AD232" s="34">
        <v>80.60973494568654</v>
      </c>
      <c r="AE232" s="18">
        <v>900000</v>
      </c>
      <c r="AF232" s="17">
        <f>ROUND(IF($AD232&gt;79,44-(($AD232-79)*(14/4)),IF($AD232&gt;76,67-(($AD232-76)*(23/3)),IF(110-(($AD232-70.4)*(43/5.6))&gt;119,119,110-(($AD232-70.4)*(43/5.6)))))*0.93,0)</f>
        <v>36</v>
      </c>
      <c r="AG232" s="17">
        <f>ROUND(IF($AD232&gt;79,37-(($AD232-79)*(9/4)),IF($AD232&gt;76,54-(($AD232-76)*(17/3)),IF(93-(($AD232-70.4)*(39/5.6))&gt;100,100,93-(($AD232-70.4)*(39/5.6)))))*0.93,0)</f>
        <v>31</v>
      </c>
      <c r="AH232" s="17">
        <f>ROUND(IF($AD232&gt;79,32-(($AD232-79)*(8/4)),IF($AD232&gt;76,48-(($AD232-76)*(16/3)),IF(86-(($AD232-70.4)*(38/5.6))&gt;95,95,86-(($AD232-70.4)*(38/5.6)))))*0.93,0)</f>
        <v>27</v>
      </c>
      <c r="AI232" s="5" t="s">
        <v>3917</v>
      </c>
      <c r="AL232" s="5">
        <v>0</v>
      </c>
      <c r="AM232" s="5">
        <v>0</v>
      </c>
    </row>
    <row r="233" spans="1:39" x14ac:dyDescent="0.3">
      <c r="A233" s="15">
        <v>232</v>
      </c>
      <c r="B233" s="8" t="s">
        <v>3410</v>
      </c>
      <c r="C233" s="9" t="s">
        <v>96</v>
      </c>
      <c r="D233" s="21">
        <v>68</v>
      </c>
      <c r="E233" s="21">
        <v>64</v>
      </c>
      <c r="F233" s="21">
        <v>65</v>
      </c>
      <c r="G233" s="21">
        <v>66</v>
      </c>
      <c r="H233" s="21">
        <v>65</v>
      </c>
      <c r="I233" s="21">
        <v>66</v>
      </c>
      <c r="J233" s="21">
        <v>71</v>
      </c>
      <c r="K233" s="21">
        <v>66</v>
      </c>
      <c r="L233" s="21">
        <v>63</v>
      </c>
      <c r="M233" s="21">
        <v>66</v>
      </c>
      <c r="N233" s="21">
        <v>66</v>
      </c>
      <c r="O233" s="21">
        <v>66</v>
      </c>
      <c r="P233" s="21">
        <v>67</v>
      </c>
      <c r="Q233" s="21">
        <v>67</v>
      </c>
      <c r="R233" s="33" t="s">
        <v>524</v>
      </c>
      <c r="S233" s="3" t="s">
        <v>524</v>
      </c>
      <c r="T233" s="10" t="s">
        <v>4133</v>
      </c>
      <c r="U233" s="2" t="s">
        <v>594</v>
      </c>
      <c r="V233" s="4" t="s">
        <v>819</v>
      </c>
      <c r="W233" s="11">
        <v>1</v>
      </c>
      <c r="X233" s="11">
        <v>0</v>
      </c>
      <c r="Y233" s="16">
        <v>14</v>
      </c>
      <c r="Z233" s="16">
        <v>8</v>
      </c>
      <c r="AA233" s="16">
        <v>2000</v>
      </c>
      <c r="AB233" s="1">
        <f>2026-AA233</f>
        <v>26</v>
      </c>
      <c r="AC233" s="5">
        <v>3</v>
      </c>
      <c r="AD233" s="34">
        <v>67.812858536042611</v>
      </c>
      <c r="AE233" s="18">
        <v>0</v>
      </c>
      <c r="AF233" s="17">
        <f>ROUND(IF($AD233&gt;79,44-(($AD233-79)*(14/4)),IF($AD233&gt;76,67-(($AD233-76)*(23/3)),IF(110-(($AD233-70.4)*(43/5.6))&gt;119,119,110-(($AD233-70.4)*(43/5.6)))))*0.93,0)</f>
        <v>111</v>
      </c>
      <c r="AG233" s="17">
        <f>ROUND(IF($AD233&gt;79,37-(($AD233-79)*(9/4)),IF($AD233&gt;76,54-(($AD233-76)*(17/3)),IF(93-(($AD233-70.4)*(39/5.6))&gt;100,100,93-(($AD233-70.4)*(39/5.6)))))*0.93,0)</f>
        <v>93</v>
      </c>
      <c r="AH233" s="17">
        <f>ROUND(IF($AD233&gt;79,32-(($AD233-79)*(8/4)),IF($AD233&gt;76,48-(($AD233-76)*(16/3)),IF(86-(($AD233-70.4)*(38/5.6))&gt;95,95,86-(($AD233-70.4)*(38/5.6)))))*0.93,0)</f>
        <v>88</v>
      </c>
      <c r="AI233" s="5" t="s">
        <v>3916</v>
      </c>
      <c r="AL233" s="5">
        <v>181</v>
      </c>
      <c r="AM233" s="5">
        <v>79</v>
      </c>
    </row>
    <row r="234" spans="1:39" x14ac:dyDescent="0.3">
      <c r="A234" s="15">
        <v>233</v>
      </c>
      <c r="B234" s="19" t="s">
        <v>229</v>
      </c>
      <c r="C234" s="20" t="s">
        <v>4205</v>
      </c>
      <c r="D234" s="21">
        <v>72</v>
      </c>
      <c r="E234" s="21">
        <v>56</v>
      </c>
      <c r="F234" s="21">
        <v>62</v>
      </c>
      <c r="G234" s="21">
        <v>67</v>
      </c>
      <c r="H234" s="21">
        <v>62</v>
      </c>
      <c r="I234" s="21">
        <v>66</v>
      </c>
      <c r="J234" s="21">
        <v>71</v>
      </c>
      <c r="K234" s="21">
        <v>68</v>
      </c>
      <c r="L234" s="21">
        <v>63</v>
      </c>
      <c r="M234" s="21">
        <v>70</v>
      </c>
      <c r="N234" s="21">
        <v>73</v>
      </c>
      <c r="O234" s="21">
        <v>68</v>
      </c>
      <c r="P234" s="21">
        <v>71</v>
      </c>
      <c r="Q234" s="21">
        <v>72</v>
      </c>
      <c r="R234" s="36" t="s">
        <v>3928</v>
      </c>
      <c r="S234" s="27" t="s">
        <v>3928</v>
      </c>
      <c r="T234" s="10" t="s">
        <v>4131</v>
      </c>
      <c r="U234" s="28" t="s">
        <v>582</v>
      </c>
      <c r="V234" s="22" t="s">
        <v>822</v>
      </c>
      <c r="W234" s="23">
        <v>3</v>
      </c>
      <c r="X234" s="23">
        <v>17</v>
      </c>
      <c r="Y234" s="39">
        <v>21</v>
      </c>
      <c r="Z234" s="40">
        <v>1</v>
      </c>
      <c r="AA234" s="16">
        <v>2003</v>
      </c>
      <c r="AB234" s="1">
        <f>2026-AA234</f>
        <v>23</v>
      </c>
      <c r="AC234" s="30">
        <v>4</v>
      </c>
      <c r="AD234" s="41">
        <v>69.555264401205221</v>
      </c>
      <c r="AE234" s="18">
        <v>50000</v>
      </c>
      <c r="AF234" s="31">
        <v>111</v>
      </c>
      <c r="AG234" s="31">
        <v>93</v>
      </c>
      <c r="AH234" s="31">
        <v>88</v>
      </c>
      <c r="AI234" s="32"/>
      <c r="AJ234" s="5" t="s">
        <v>3917</v>
      </c>
      <c r="AK234" s="5" t="s">
        <v>3917</v>
      </c>
      <c r="AL234" s="35">
        <v>175</v>
      </c>
      <c r="AM234" s="35">
        <v>70</v>
      </c>
    </row>
    <row r="235" spans="1:39" x14ac:dyDescent="0.3">
      <c r="A235" s="15">
        <v>234</v>
      </c>
      <c r="B235" s="8" t="s">
        <v>800</v>
      </c>
      <c r="C235" s="9" t="s">
        <v>1358</v>
      </c>
      <c r="D235" s="21">
        <v>69</v>
      </c>
      <c r="E235" s="21">
        <v>73</v>
      </c>
      <c r="F235" s="21">
        <v>74</v>
      </c>
      <c r="G235" s="21">
        <v>75</v>
      </c>
      <c r="H235" s="21">
        <v>56</v>
      </c>
      <c r="I235" s="21">
        <v>71</v>
      </c>
      <c r="J235" s="21">
        <v>70</v>
      </c>
      <c r="K235" s="21">
        <v>67</v>
      </c>
      <c r="L235" s="21">
        <v>56</v>
      </c>
      <c r="M235" s="21">
        <v>68</v>
      </c>
      <c r="N235" s="21">
        <v>74</v>
      </c>
      <c r="O235" s="21">
        <v>62</v>
      </c>
      <c r="P235" s="21">
        <v>66</v>
      </c>
      <c r="Q235" s="21">
        <v>62</v>
      </c>
      <c r="R235" s="33" t="s">
        <v>3926</v>
      </c>
      <c r="S235" s="3" t="s">
        <v>3926</v>
      </c>
      <c r="T235" s="10" t="s">
        <v>4130</v>
      </c>
      <c r="U235" s="2" t="s">
        <v>577</v>
      </c>
      <c r="V235" s="4" t="s">
        <v>819</v>
      </c>
      <c r="W235" s="11">
        <v>4</v>
      </c>
      <c r="X235" s="11">
        <v>100</v>
      </c>
      <c r="Y235" s="16">
        <v>24</v>
      </c>
      <c r="Z235" s="16">
        <v>5</v>
      </c>
      <c r="AA235" s="16">
        <v>1995</v>
      </c>
      <c r="AB235" s="1">
        <f>2026-AA235</f>
        <v>31</v>
      </c>
      <c r="AC235" s="5">
        <v>4</v>
      </c>
      <c r="AD235" s="34">
        <v>74.215317389442021</v>
      </c>
      <c r="AE235" s="18">
        <v>50000</v>
      </c>
      <c r="AF235" s="17">
        <f>ROUND(IF($AD235&gt;79,44-(($AD235-79)*(14/4)),IF($AD235&gt;76,67-(($AD235-76)*(23/3)),IF(110-(($AD235-70.4)*(43/5.6))&gt;119,119,110-(($AD235-70.4)*(43/5.6)))))*0.93,0)</f>
        <v>75</v>
      </c>
      <c r="AG235" s="17">
        <f>ROUND(IF($AD235&gt;79,37-(($AD235-79)*(9/4)),IF($AD235&gt;76,54-(($AD235-76)*(17/3)),IF(93-(($AD235-70.4)*(39/5.6))&gt;100,100,93-(($AD235-70.4)*(39/5.6)))))*0.93,0)</f>
        <v>62</v>
      </c>
      <c r="AH235" s="17">
        <f>ROUND(IF($AD235&gt;79,32-(($AD235-79)*(8/4)),IF($AD235&gt;76,48-(($AD235-76)*(16/3)),IF(86-(($AD235-70.4)*(38/5.6))&gt;95,95,86-(($AD235-70.4)*(38/5.6)))))*0.93,0)</f>
        <v>56</v>
      </c>
      <c r="AI235" s="5" t="s">
        <v>3917</v>
      </c>
      <c r="AL235" s="5">
        <v>180</v>
      </c>
      <c r="AM235" s="5">
        <v>64</v>
      </c>
    </row>
    <row r="236" spans="1:39" x14ac:dyDescent="0.3">
      <c r="A236" s="15">
        <v>235</v>
      </c>
      <c r="B236" s="8" t="s">
        <v>3411</v>
      </c>
      <c r="C236" s="9" t="s">
        <v>860</v>
      </c>
      <c r="D236" s="21">
        <v>70</v>
      </c>
      <c r="E236" s="21">
        <v>78</v>
      </c>
      <c r="F236" s="21">
        <v>76</v>
      </c>
      <c r="G236" s="21">
        <v>73</v>
      </c>
      <c r="H236" s="21">
        <v>72</v>
      </c>
      <c r="I236" s="21">
        <v>73</v>
      </c>
      <c r="J236" s="21">
        <v>75</v>
      </c>
      <c r="K236" s="21">
        <v>75</v>
      </c>
      <c r="L236" s="21">
        <v>60</v>
      </c>
      <c r="M236" s="21">
        <v>64</v>
      </c>
      <c r="N236" s="21">
        <v>74</v>
      </c>
      <c r="O236" s="21">
        <v>74</v>
      </c>
      <c r="P236" s="21">
        <v>67</v>
      </c>
      <c r="Q236" s="21">
        <v>71</v>
      </c>
      <c r="R236" s="33" t="s">
        <v>3339</v>
      </c>
      <c r="S236" s="3" t="s">
        <v>3339</v>
      </c>
      <c r="T236" s="10" t="s">
        <v>4130</v>
      </c>
      <c r="U236" s="2" t="s">
        <v>556</v>
      </c>
      <c r="V236" s="4" t="s">
        <v>819</v>
      </c>
      <c r="W236" s="11">
        <v>4</v>
      </c>
      <c r="X236" s="11">
        <v>100</v>
      </c>
      <c r="Y236" s="16">
        <v>23</v>
      </c>
      <c r="Z236" s="16">
        <v>4</v>
      </c>
      <c r="AA236" s="16">
        <v>2001</v>
      </c>
      <c r="AB236" s="1">
        <f>2026-AA236</f>
        <v>25</v>
      </c>
      <c r="AC236" s="5">
        <v>4</v>
      </c>
      <c r="AD236" s="34">
        <v>75.918284115871344</v>
      </c>
      <c r="AE236" s="18">
        <v>70000</v>
      </c>
      <c r="AF236" s="17">
        <f>ROUND(IF($AD236&gt;79,44-(($AD236-79)*(14/4)),IF($AD236&gt;76,67-(($AD236-76)*(23/3)),IF(110-(($AD236-70.4)*(43/5.6))&gt;119,119,110-(($AD236-70.4)*(43/5.6)))))*0.93,0)</f>
        <v>63</v>
      </c>
      <c r="AG236" s="17">
        <f>ROUND(IF($AD236&gt;79,37-(($AD236-79)*(9/4)),IF($AD236&gt;76,54-(($AD236-76)*(17/3)),IF(93-(($AD236-70.4)*(39/5.6))&gt;100,100,93-(($AD236-70.4)*(39/5.6)))))*0.93,0)</f>
        <v>51</v>
      </c>
      <c r="AH236" s="17">
        <f>ROUND(IF($AD236&gt;79,32-(($AD236-79)*(8/4)),IF($AD236&gt;76,48-(($AD236-76)*(16/3)),IF(86-(($AD236-70.4)*(38/5.6))&gt;95,95,86-(($AD236-70.4)*(38/5.6)))))*0.93,0)</f>
        <v>45</v>
      </c>
      <c r="AL236" s="5">
        <v>0</v>
      </c>
      <c r="AM236" s="5">
        <v>0</v>
      </c>
    </row>
    <row r="237" spans="1:39" x14ac:dyDescent="0.3">
      <c r="A237" s="15">
        <v>236</v>
      </c>
      <c r="B237" s="8" t="s">
        <v>3412</v>
      </c>
      <c r="C237" s="9" t="s">
        <v>322</v>
      </c>
      <c r="D237" s="21">
        <v>73</v>
      </c>
      <c r="E237" s="21">
        <v>60</v>
      </c>
      <c r="F237" s="21">
        <v>64</v>
      </c>
      <c r="G237" s="21">
        <v>67</v>
      </c>
      <c r="H237" s="21">
        <v>58</v>
      </c>
      <c r="I237" s="21">
        <v>69</v>
      </c>
      <c r="J237" s="21">
        <v>73</v>
      </c>
      <c r="K237" s="21">
        <v>69</v>
      </c>
      <c r="L237" s="21">
        <v>68</v>
      </c>
      <c r="M237" s="21">
        <v>73</v>
      </c>
      <c r="N237" s="21">
        <v>76</v>
      </c>
      <c r="O237" s="21">
        <v>64</v>
      </c>
      <c r="P237" s="21">
        <v>69</v>
      </c>
      <c r="Q237" s="21">
        <v>62</v>
      </c>
      <c r="R237" s="33" t="s">
        <v>3910</v>
      </c>
      <c r="S237" s="3" t="s">
        <v>3910</v>
      </c>
      <c r="T237" s="10" t="s">
        <v>4130</v>
      </c>
      <c r="U237" s="2" t="s">
        <v>598</v>
      </c>
      <c r="V237" s="4" t="s">
        <v>819</v>
      </c>
      <c r="W237" s="11">
        <v>4</v>
      </c>
      <c r="X237" s="11">
        <v>77</v>
      </c>
      <c r="Y237" s="16">
        <v>5</v>
      </c>
      <c r="Z237" s="16">
        <v>8</v>
      </c>
      <c r="AA237" s="16">
        <v>1999</v>
      </c>
      <c r="AB237" s="1">
        <f>2026-AA237</f>
        <v>27</v>
      </c>
      <c r="AC237" s="5">
        <v>4</v>
      </c>
      <c r="AD237" s="34">
        <v>72.020095773452695</v>
      </c>
      <c r="AE237" s="18">
        <v>50000</v>
      </c>
      <c r="AF237" s="17">
        <f>ROUND(IF($AD237&gt;79,44-(($AD237-79)*(14/4)),IF($AD237&gt;76,67-(($AD237-76)*(23/3)),IF(110-(($AD237-70.4)*(43/5.6))&gt;119,119,110-(($AD237-70.4)*(43/5.6)))))*0.93,0)</f>
        <v>91</v>
      </c>
      <c r="AG237" s="17">
        <f>ROUND(IF($AD237&gt;79,37-(($AD237-79)*(9/4)),IF($AD237&gt;76,54-(($AD237-76)*(17/3)),IF(93-(($AD237-70.4)*(39/5.6))&gt;100,100,93-(($AD237-70.4)*(39/5.6)))))*0.93,0)</f>
        <v>76</v>
      </c>
      <c r="AH237" s="17">
        <f>ROUND(IF($AD237&gt;79,32-(($AD237-79)*(8/4)),IF($AD237&gt;76,48-(($AD237-76)*(16/3)),IF(86-(($AD237-70.4)*(38/5.6))&gt;95,95,86-(($AD237-70.4)*(38/5.6)))))*0.93,0)</f>
        <v>70</v>
      </c>
      <c r="AI237" s="5" t="s">
        <v>3916</v>
      </c>
      <c r="AL237" s="5">
        <v>188</v>
      </c>
      <c r="AM237" s="5">
        <v>75</v>
      </c>
    </row>
    <row r="238" spans="1:39" x14ac:dyDescent="0.3">
      <c r="A238" s="15">
        <v>237</v>
      </c>
      <c r="B238" s="8" t="s">
        <v>2755</v>
      </c>
      <c r="C238" s="9" t="s">
        <v>200</v>
      </c>
      <c r="D238" s="21">
        <v>69</v>
      </c>
      <c r="E238" s="21">
        <v>70</v>
      </c>
      <c r="F238" s="21">
        <v>72</v>
      </c>
      <c r="G238" s="21">
        <v>74</v>
      </c>
      <c r="H238" s="21">
        <v>62</v>
      </c>
      <c r="I238" s="21">
        <v>74</v>
      </c>
      <c r="J238" s="21">
        <v>71</v>
      </c>
      <c r="K238" s="21">
        <v>72</v>
      </c>
      <c r="L238" s="21">
        <v>70</v>
      </c>
      <c r="M238" s="21">
        <v>59</v>
      </c>
      <c r="N238" s="21">
        <v>67</v>
      </c>
      <c r="O238" s="21">
        <v>80</v>
      </c>
      <c r="P238" s="21">
        <v>70</v>
      </c>
      <c r="Q238" s="21">
        <v>62</v>
      </c>
      <c r="R238" s="33" t="s">
        <v>2062</v>
      </c>
      <c r="S238" s="3" t="s">
        <v>2062</v>
      </c>
      <c r="T238" s="10" t="s">
        <v>4131</v>
      </c>
      <c r="U238" s="2" t="s">
        <v>545</v>
      </c>
      <c r="V238" s="4" t="s">
        <v>819</v>
      </c>
      <c r="W238" s="11">
        <v>4</v>
      </c>
      <c r="X238" s="11">
        <v>100</v>
      </c>
      <c r="Y238" s="16">
        <v>17</v>
      </c>
      <c r="Z238" s="16">
        <v>10</v>
      </c>
      <c r="AA238" s="16">
        <v>1996</v>
      </c>
      <c r="AB238" s="1">
        <f>2026-AA238</f>
        <v>30</v>
      </c>
      <c r="AC238" s="5">
        <v>2</v>
      </c>
      <c r="AD238" s="34">
        <v>72.475705763537647</v>
      </c>
      <c r="AE238" s="18">
        <v>50000</v>
      </c>
      <c r="AF238" s="17">
        <f>ROUND(IF($AD238&gt;79,44-(($AD238-79)*(14/4)),IF($AD238&gt;76,67-(($AD238-76)*(23/3)),IF(110-(($AD238-70.4)*(43/5.6))&gt;119,119,110-(($AD238-70.4)*(43/5.6)))))*0.93,0)</f>
        <v>87</v>
      </c>
      <c r="AG238" s="17">
        <f>ROUND(IF($AD238&gt;79,37-(($AD238-79)*(9/4)),IF($AD238&gt;76,54-(($AD238-76)*(17/3)),IF(93-(($AD238-70.4)*(39/5.6))&gt;100,100,93-(($AD238-70.4)*(39/5.6)))))*0.93,0)</f>
        <v>73</v>
      </c>
      <c r="AH238" s="17">
        <f>ROUND(IF($AD238&gt;79,32-(($AD238-79)*(8/4)),IF($AD238&gt;76,48-(($AD238-76)*(16/3)),IF(86-(($AD238-70.4)*(38/5.6))&gt;95,95,86-(($AD238-70.4)*(38/5.6)))))*0.93,0)</f>
        <v>67</v>
      </c>
      <c r="AI238" s="5" t="s">
        <v>3917</v>
      </c>
      <c r="AL238" s="5">
        <v>0</v>
      </c>
      <c r="AM238" s="5">
        <v>0</v>
      </c>
    </row>
    <row r="239" spans="1:39" x14ac:dyDescent="0.3">
      <c r="A239" s="15">
        <v>238</v>
      </c>
      <c r="B239" s="8" t="s">
        <v>2516</v>
      </c>
      <c r="C239" s="9" t="s">
        <v>1596</v>
      </c>
      <c r="D239" s="21">
        <v>67</v>
      </c>
      <c r="E239" s="21">
        <v>65</v>
      </c>
      <c r="F239" s="21">
        <v>66</v>
      </c>
      <c r="G239" s="21">
        <v>66</v>
      </c>
      <c r="H239" s="21">
        <v>58</v>
      </c>
      <c r="I239" s="21">
        <v>62</v>
      </c>
      <c r="J239" s="21">
        <v>61</v>
      </c>
      <c r="K239" s="21">
        <v>64</v>
      </c>
      <c r="L239" s="21">
        <v>58</v>
      </c>
      <c r="M239" s="21">
        <v>61</v>
      </c>
      <c r="N239" s="21">
        <v>65</v>
      </c>
      <c r="O239" s="21">
        <v>62</v>
      </c>
      <c r="P239" s="21">
        <v>60</v>
      </c>
      <c r="Q239" s="21">
        <v>65</v>
      </c>
      <c r="R239" s="33" t="s">
        <v>524</v>
      </c>
      <c r="S239" s="3" t="s">
        <v>524</v>
      </c>
      <c r="T239" s="10" t="s">
        <v>4133</v>
      </c>
      <c r="U239" s="2" t="s">
        <v>901</v>
      </c>
      <c r="V239" s="4" t="s">
        <v>817</v>
      </c>
      <c r="W239" s="11">
        <v>1</v>
      </c>
      <c r="X239" s="11">
        <v>0</v>
      </c>
      <c r="Y239" s="16">
        <v>19</v>
      </c>
      <c r="Z239" s="16">
        <v>7</v>
      </c>
      <c r="AA239" s="16">
        <v>1997</v>
      </c>
      <c r="AB239" s="1">
        <f>2026-AA239</f>
        <v>29</v>
      </c>
      <c r="AC239" s="5">
        <v>3</v>
      </c>
      <c r="AD239" s="34">
        <v>66.404915507920606</v>
      </c>
      <c r="AE239" s="18">
        <v>0</v>
      </c>
      <c r="AF239" s="17">
        <f>ROUND(IF($AD239&gt;79,44-(($AD239-79)*(14/4)),IF($AD239&gt;76,67-(($AD239-76)*(23/3)),IF(110-(($AD239-70.4)*(43/5.6))&gt;119,119,110-(($AD239-70.4)*(43/5.6)))))*0.93,0)</f>
        <v>111</v>
      </c>
      <c r="AG239" s="17">
        <f>ROUND(IF($AD239&gt;79,37-(($AD239-79)*(9/4)),IF($AD239&gt;76,54-(($AD239-76)*(17/3)),IF(93-(($AD239-70.4)*(39/5.6))&gt;100,100,93-(($AD239-70.4)*(39/5.6)))))*0.93,0)</f>
        <v>93</v>
      </c>
      <c r="AH239" s="17">
        <f>ROUND(IF($AD239&gt;79,32-(($AD239-79)*(8/4)),IF($AD239&gt;76,48-(($AD239-76)*(16/3)),IF(86-(($AD239-70.4)*(38/5.6))&gt;95,95,86-(($AD239-70.4)*(38/5.6)))))*0.93,0)</f>
        <v>88</v>
      </c>
      <c r="AI239" s="5" t="s">
        <v>3916</v>
      </c>
      <c r="AL239" s="5">
        <v>179</v>
      </c>
      <c r="AM239" s="5">
        <v>70</v>
      </c>
    </row>
    <row r="240" spans="1:39" x14ac:dyDescent="0.3">
      <c r="A240" s="15">
        <v>239</v>
      </c>
      <c r="B240" s="8" t="s">
        <v>2999</v>
      </c>
      <c r="C240" s="9" t="s">
        <v>96</v>
      </c>
      <c r="D240" s="21">
        <v>62</v>
      </c>
      <c r="E240" s="21">
        <v>58</v>
      </c>
      <c r="F240" s="21">
        <v>58</v>
      </c>
      <c r="G240" s="21">
        <v>58</v>
      </c>
      <c r="H240" s="21">
        <v>65</v>
      </c>
      <c r="I240" s="21">
        <v>60</v>
      </c>
      <c r="J240" s="21">
        <v>68</v>
      </c>
      <c r="K240" s="21">
        <v>60</v>
      </c>
      <c r="L240" s="21">
        <v>58</v>
      </c>
      <c r="M240" s="21">
        <v>58</v>
      </c>
      <c r="N240" s="21">
        <v>58</v>
      </c>
      <c r="O240" s="21">
        <v>58</v>
      </c>
      <c r="P240" s="21">
        <v>58</v>
      </c>
      <c r="Q240" s="21">
        <v>65</v>
      </c>
      <c r="R240" s="33" t="s">
        <v>524</v>
      </c>
      <c r="S240" s="3" t="s">
        <v>524</v>
      </c>
      <c r="T240" s="10" t="s">
        <v>4133</v>
      </c>
      <c r="U240" s="2" t="s">
        <v>574</v>
      </c>
      <c r="V240" s="4" t="s">
        <v>819</v>
      </c>
      <c r="W240" s="11">
        <v>1</v>
      </c>
      <c r="X240" s="11">
        <v>74</v>
      </c>
      <c r="Y240" s="16">
        <v>3</v>
      </c>
      <c r="Z240" s="16">
        <v>8</v>
      </c>
      <c r="AA240" s="16">
        <v>1998</v>
      </c>
      <c r="AB240" s="1">
        <f>2026-AA240</f>
        <v>28</v>
      </c>
      <c r="AC240" s="5">
        <v>4</v>
      </c>
      <c r="AD240" s="34">
        <v>63.048971830096669</v>
      </c>
      <c r="AE240" s="18">
        <v>0</v>
      </c>
      <c r="AF240" s="17">
        <f>ROUND(IF($AD240&gt;79,44-(($AD240-79)*(14/4)),IF($AD240&gt;76,67-(($AD240-76)*(23/3)),IF(110-(($AD240-70.4)*(43/5.6))&gt;119,119,110-(($AD240-70.4)*(43/5.6)))))*0.93,0)</f>
        <v>111</v>
      </c>
      <c r="AG240" s="17">
        <f>ROUND(IF($AD240&gt;79,37-(($AD240-79)*(9/4)),IF($AD240&gt;76,54-(($AD240-76)*(17/3)),IF(93-(($AD240-70.4)*(39/5.6))&gt;100,100,93-(($AD240-70.4)*(39/5.6)))))*0.93,0)</f>
        <v>93</v>
      </c>
      <c r="AH240" s="17">
        <f>ROUND(IF($AD240&gt;79,32-(($AD240-79)*(8/4)),IF($AD240&gt;76,48-(($AD240-76)*(16/3)),IF(86-(($AD240-70.4)*(38/5.6))&gt;95,95,86-(($AD240-70.4)*(38/5.6)))))*0.93,0)</f>
        <v>88</v>
      </c>
      <c r="AI240" s="5" t="s">
        <v>3916</v>
      </c>
      <c r="AL240" s="5">
        <v>0</v>
      </c>
      <c r="AM240" s="5">
        <v>0</v>
      </c>
    </row>
    <row r="241" spans="1:45" x14ac:dyDescent="0.3">
      <c r="A241" s="15">
        <v>240</v>
      </c>
      <c r="B241" s="8" t="s">
        <v>3413</v>
      </c>
      <c r="C241" s="9" t="s">
        <v>284</v>
      </c>
      <c r="D241" s="21">
        <v>71</v>
      </c>
      <c r="E241" s="21">
        <v>61</v>
      </c>
      <c r="F241" s="21">
        <v>64</v>
      </c>
      <c r="G241" s="21">
        <v>67</v>
      </c>
      <c r="H241" s="21">
        <v>61</v>
      </c>
      <c r="I241" s="21">
        <v>72</v>
      </c>
      <c r="J241" s="21">
        <v>75</v>
      </c>
      <c r="K241" s="21">
        <v>66</v>
      </c>
      <c r="L241" s="21">
        <v>65</v>
      </c>
      <c r="M241" s="21">
        <v>68</v>
      </c>
      <c r="N241" s="21">
        <v>66</v>
      </c>
      <c r="O241" s="21">
        <v>72</v>
      </c>
      <c r="P241" s="21">
        <v>64</v>
      </c>
      <c r="Q241" s="21">
        <v>64</v>
      </c>
      <c r="R241" s="33" t="s">
        <v>524</v>
      </c>
      <c r="S241" s="3" t="s">
        <v>524</v>
      </c>
      <c r="T241" s="10" t="s">
        <v>4133</v>
      </c>
      <c r="U241" s="2" t="s">
        <v>597</v>
      </c>
      <c r="V241" s="4" t="s">
        <v>819</v>
      </c>
      <c r="W241" s="11">
        <v>3</v>
      </c>
      <c r="X241" s="11">
        <v>55</v>
      </c>
      <c r="Y241" s="16">
        <v>7</v>
      </c>
      <c r="Z241" s="16">
        <v>12</v>
      </c>
      <c r="AA241" s="16">
        <v>2000</v>
      </c>
      <c r="AB241" s="1">
        <f>2026-AA241</f>
        <v>26</v>
      </c>
      <c r="AC241" s="5">
        <v>4</v>
      </c>
      <c r="AD241" s="34">
        <v>69.122574333326043</v>
      </c>
      <c r="AE241" s="18">
        <v>0</v>
      </c>
      <c r="AF241" s="17">
        <f>ROUND(IF($AD241&gt;79,44-(($AD241-79)*(14/4)),IF($AD241&gt;76,67-(($AD241-76)*(23/3)),IF(110-(($AD241-70.4)*(43/5.6))&gt;119,119,110-(($AD241-70.4)*(43/5.6)))))*0.93,0)</f>
        <v>111</v>
      </c>
      <c r="AG241" s="17">
        <f>ROUND(IF($AD241&gt;79,37-(($AD241-79)*(9/4)),IF($AD241&gt;76,54-(($AD241-76)*(17/3)),IF(93-(($AD241-70.4)*(39/5.6))&gt;100,100,93-(($AD241-70.4)*(39/5.6)))))*0.93,0)</f>
        <v>93</v>
      </c>
      <c r="AH241" s="17">
        <f>ROUND(IF($AD241&gt;79,32-(($AD241-79)*(8/4)),IF($AD241&gt;76,48-(($AD241-76)*(16/3)),IF(86-(($AD241-70.4)*(38/5.6))&gt;95,95,86-(($AD241-70.4)*(38/5.6)))))*0.93,0)</f>
        <v>88</v>
      </c>
      <c r="AI241" s="5" t="s">
        <v>3916</v>
      </c>
      <c r="AL241" s="5">
        <v>180</v>
      </c>
      <c r="AM241" s="5">
        <v>67</v>
      </c>
    </row>
    <row r="242" spans="1:45" x14ac:dyDescent="0.3">
      <c r="A242" s="15">
        <v>241</v>
      </c>
      <c r="B242" s="19" t="s">
        <v>4206</v>
      </c>
      <c r="C242" s="20" t="s">
        <v>4207</v>
      </c>
      <c r="D242" s="21">
        <v>68</v>
      </c>
      <c r="E242" s="21">
        <v>58</v>
      </c>
      <c r="F242" s="21">
        <v>60</v>
      </c>
      <c r="G242" s="21">
        <v>62</v>
      </c>
      <c r="H242" s="21">
        <v>67</v>
      </c>
      <c r="I242" s="21">
        <v>68</v>
      </c>
      <c r="J242" s="21">
        <v>69</v>
      </c>
      <c r="K242" s="21">
        <v>66</v>
      </c>
      <c r="L242" s="21">
        <v>61</v>
      </c>
      <c r="M242" s="21">
        <v>61</v>
      </c>
      <c r="N242" s="21">
        <v>61</v>
      </c>
      <c r="O242" s="21">
        <v>69</v>
      </c>
      <c r="P242" s="21">
        <v>62</v>
      </c>
      <c r="Q242" s="21">
        <v>68</v>
      </c>
      <c r="R242" s="33" t="s">
        <v>524</v>
      </c>
      <c r="S242" s="27" t="s">
        <v>3933</v>
      </c>
      <c r="T242" s="10" t="s">
        <v>4133</v>
      </c>
      <c r="U242" s="28" t="s">
        <v>538</v>
      </c>
      <c r="V242" s="22" t="s">
        <v>821</v>
      </c>
      <c r="W242" s="23">
        <v>1</v>
      </c>
      <c r="X242" s="23">
        <v>17</v>
      </c>
      <c r="Y242" s="39">
        <v>22</v>
      </c>
      <c r="Z242" s="40">
        <v>8</v>
      </c>
      <c r="AA242" s="16">
        <v>2003</v>
      </c>
      <c r="AB242" s="1">
        <f>2026-AA242</f>
        <v>23</v>
      </c>
      <c r="AC242" s="30">
        <v>4</v>
      </c>
      <c r="AD242" s="41">
        <v>65.312224270659001</v>
      </c>
      <c r="AE242" s="18">
        <v>10000</v>
      </c>
      <c r="AF242" s="31">
        <v>111</v>
      </c>
      <c r="AG242" s="31">
        <v>93</v>
      </c>
      <c r="AH242" s="31">
        <v>88</v>
      </c>
      <c r="AI242" s="32"/>
      <c r="AJ242" s="5" t="s">
        <v>3917</v>
      </c>
      <c r="AK242" s="5" t="s">
        <v>3917</v>
      </c>
      <c r="AL242" s="35"/>
      <c r="AM242" s="35"/>
    </row>
    <row r="243" spans="1:45" x14ac:dyDescent="0.3">
      <c r="A243" s="15">
        <v>242</v>
      </c>
      <c r="B243" s="8" t="s">
        <v>434</v>
      </c>
      <c r="C243" s="9" t="s">
        <v>141</v>
      </c>
      <c r="D243" s="21">
        <v>67</v>
      </c>
      <c r="E243" s="21">
        <v>64</v>
      </c>
      <c r="F243" s="21">
        <v>66</v>
      </c>
      <c r="G243" s="21">
        <v>67</v>
      </c>
      <c r="H243" s="21">
        <v>62</v>
      </c>
      <c r="I243" s="21">
        <v>64</v>
      </c>
      <c r="J243" s="21">
        <v>68</v>
      </c>
      <c r="K243" s="21">
        <v>66</v>
      </c>
      <c r="L243" s="21">
        <v>63</v>
      </c>
      <c r="M243" s="21">
        <v>67</v>
      </c>
      <c r="N243" s="21">
        <v>70</v>
      </c>
      <c r="O243" s="21">
        <v>66</v>
      </c>
      <c r="P243" s="21">
        <v>65</v>
      </c>
      <c r="Q243" s="21">
        <v>64</v>
      </c>
      <c r="R243" s="33" t="s">
        <v>524</v>
      </c>
      <c r="S243" s="3" t="s">
        <v>524</v>
      </c>
      <c r="T243" s="10" t="s">
        <v>4133</v>
      </c>
      <c r="U243" s="2" t="s">
        <v>595</v>
      </c>
      <c r="V243" s="4" t="s">
        <v>819</v>
      </c>
      <c r="W243" s="11">
        <v>3</v>
      </c>
      <c r="X243" s="11">
        <v>94</v>
      </c>
      <c r="Y243" s="16">
        <v>29</v>
      </c>
      <c r="Z243" s="16">
        <v>10</v>
      </c>
      <c r="AA243" s="16">
        <v>1996</v>
      </c>
      <c r="AB243" s="1">
        <f>2026-AA243</f>
        <v>30</v>
      </c>
      <c r="AC243" s="5">
        <v>4</v>
      </c>
      <c r="AD243" s="34">
        <v>68.33599405621878</v>
      </c>
      <c r="AE243" s="18">
        <v>0</v>
      </c>
      <c r="AF243" s="17">
        <f>ROUND(IF($AD243&gt;79,44-(($AD243-79)*(14/4)),IF($AD243&gt;76,67-(($AD243-76)*(23/3)),IF(110-(($AD243-70.4)*(43/5.6))&gt;119,119,110-(($AD243-70.4)*(43/5.6)))))*0.93,0)</f>
        <v>111</v>
      </c>
      <c r="AG243" s="17">
        <f>ROUND(IF($AD243&gt;79,37-(($AD243-79)*(9/4)),IF($AD243&gt;76,54-(($AD243-76)*(17/3)),IF(93-(($AD243-70.4)*(39/5.6))&gt;100,100,93-(($AD243-70.4)*(39/5.6)))))*0.93,0)</f>
        <v>93</v>
      </c>
      <c r="AH243" s="17">
        <f>ROUND(IF($AD243&gt;79,32-(($AD243-79)*(8/4)),IF($AD243&gt;76,48-(($AD243-76)*(16/3)),IF(86-(($AD243-70.4)*(38/5.6))&gt;95,95,86-(($AD243-70.4)*(38/5.6)))))*0.93,0)</f>
        <v>88</v>
      </c>
      <c r="AI243" s="5" t="s">
        <v>3916</v>
      </c>
      <c r="AL243" s="5">
        <v>185</v>
      </c>
      <c r="AM243" s="5">
        <v>79</v>
      </c>
      <c r="AS243" t="s">
        <v>3917</v>
      </c>
    </row>
    <row r="244" spans="1:45" x14ac:dyDescent="0.3">
      <c r="A244" s="15">
        <v>243</v>
      </c>
      <c r="B244" s="19" t="s">
        <v>4208</v>
      </c>
      <c r="C244" s="20" t="s">
        <v>223</v>
      </c>
      <c r="D244" s="21">
        <v>73</v>
      </c>
      <c r="E244" s="21">
        <v>55</v>
      </c>
      <c r="F244" s="21">
        <v>62</v>
      </c>
      <c r="G244" s="21">
        <v>69</v>
      </c>
      <c r="H244" s="21">
        <v>64</v>
      </c>
      <c r="I244" s="21">
        <v>74</v>
      </c>
      <c r="J244" s="21">
        <v>71</v>
      </c>
      <c r="K244" s="21">
        <v>61</v>
      </c>
      <c r="L244" s="21">
        <v>75</v>
      </c>
      <c r="M244" s="21">
        <v>69</v>
      </c>
      <c r="N244" s="21">
        <v>69</v>
      </c>
      <c r="O244" s="21">
        <v>66</v>
      </c>
      <c r="P244" s="21">
        <v>60</v>
      </c>
      <c r="Q244" s="21">
        <v>57</v>
      </c>
      <c r="R244" s="36" t="s">
        <v>3073</v>
      </c>
      <c r="S244" s="27" t="s">
        <v>4135</v>
      </c>
      <c r="T244" s="10" t="s">
        <v>4132</v>
      </c>
      <c r="U244" s="28" t="s">
        <v>600</v>
      </c>
      <c r="V244" s="22" t="s">
        <v>819</v>
      </c>
      <c r="W244" s="23">
        <v>3</v>
      </c>
      <c r="X244" s="23">
        <v>1</v>
      </c>
      <c r="Y244" s="39">
        <v>28</v>
      </c>
      <c r="Z244" s="40">
        <v>2</v>
      </c>
      <c r="AA244" s="16">
        <v>2003</v>
      </c>
      <c r="AB244" s="1">
        <f>2026-AA244</f>
        <v>23</v>
      </c>
      <c r="AC244" s="30">
        <v>5</v>
      </c>
      <c r="AD244" s="41">
        <v>73.166811946731798</v>
      </c>
      <c r="AE244" s="18">
        <v>535000</v>
      </c>
      <c r="AF244" s="31">
        <v>98</v>
      </c>
      <c r="AG244" s="31">
        <v>82</v>
      </c>
      <c r="AH244" s="31">
        <v>76</v>
      </c>
      <c r="AI244" s="32"/>
      <c r="AJ244" s="5" t="s">
        <v>3917</v>
      </c>
      <c r="AK244" s="5" t="s">
        <v>3917</v>
      </c>
      <c r="AL244" s="35"/>
      <c r="AM244" s="35"/>
    </row>
    <row r="245" spans="1:45" x14ac:dyDescent="0.3">
      <c r="A245" s="15">
        <v>244</v>
      </c>
      <c r="B245" s="8" t="s">
        <v>2334</v>
      </c>
      <c r="C245" s="9" t="s">
        <v>2335</v>
      </c>
      <c r="D245" s="21">
        <v>76</v>
      </c>
      <c r="E245" s="21">
        <v>68</v>
      </c>
      <c r="F245" s="21">
        <v>70</v>
      </c>
      <c r="G245" s="21">
        <v>71</v>
      </c>
      <c r="H245" s="21">
        <v>78</v>
      </c>
      <c r="I245" s="21">
        <v>78</v>
      </c>
      <c r="J245" s="21">
        <v>81</v>
      </c>
      <c r="K245" s="21">
        <v>72</v>
      </c>
      <c r="L245" s="21">
        <v>69</v>
      </c>
      <c r="M245" s="21">
        <v>69</v>
      </c>
      <c r="N245" s="21">
        <v>69</v>
      </c>
      <c r="O245" s="21">
        <v>81</v>
      </c>
      <c r="P245" s="21">
        <v>74</v>
      </c>
      <c r="Q245" s="21">
        <v>78</v>
      </c>
      <c r="R245" s="33" t="s">
        <v>4504</v>
      </c>
      <c r="S245" s="33" t="s">
        <v>4504</v>
      </c>
      <c r="T245" s="10" t="s">
        <v>4131</v>
      </c>
      <c r="U245" s="2" t="s">
        <v>599</v>
      </c>
      <c r="V245" s="4" t="s">
        <v>819</v>
      </c>
      <c r="W245" s="11">
        <v>4</v>
      </c>
      <c r="X245" s="11">
        <v>100</v>
      </c>
      <c r="Y245" s="16">
        <v>17</v>
      </c>
      <c r="Z245" s="16">
        <v>10</v>
      </c>
      <c r="AA245" s="16">
        <v>1995</v>
      </c>
      <c r="AB245" s="1">
        <f>2026-AA245</f>
        <v>31</v>
      </c>
      <c r="AC245" s="5">
        <v>3</v>
      </c>
      <c r="AD245" s="34">
        <v>75.690381167444528</v>
      </c>
      <c r="AE245" s="18">
        <v>160000</v>
      </c>
      <c r="AF245" s="17">
        <f>ROUND(IF($AD245&gt;79,44-(($AD245-79)*(14/4)),IF($AD245&gt;76,67-(($AD245-76)*(23/3)),IF(110-(($AD245-70.4)*(43/5.6))&gt;119,119,110-(($AD245-70.4)*(43/5.6)))))*0.93,0)</f>
        <v>65</v>
      </c>
      <c r="AG245" s="17">
        <f>ROUND(IF($AD245&gt;79,37-(($AD245-79)*(9/4)),IF($AD245&gt;76,54-(($AD245-76)*(17/3)),IF(93-(($AD245-70.4)*(39/5.6))&gt;100,100,93-(($AD245-70.4)*(39/5.6)))))*0.93,0)</f>
        <v>52</v>
      </c>
      <c r="AH245" s="17">
        <f>ROUND(IF($AD245&gt;79,32-(($AD245-79)*(8/4)),IF($AD245&gt;76,48-(($AD245-76)*(16/3)),IF(86-(($AD245-70.4)*(38/5.6))&gt;95,95,86-(($AD245-70.4)*(38/5.6)))))*0.93,0)</f>
        <v>47</v>
      </c>
      <c r="AI245" s="5" t="s">
        <v>3917</v>
      </c>
      <c r="AL245" s="5">
        <v>179</v>
      </c>
      <c r="AM245" s="5">
        <v>64</v>
      </c>
    </row>
    <row r="246" spans="1:45" x14ac:dyDescent="0.3">
      <c r="A246" s="15">
        <v>245</v>
      </c>
      <c r="B246" s="8" t="s">
        <v>650</v>
      </c>
      <c r="C246" s="9" t="s">
        <v>157</v>
      </c>
      <c r="D246" s="21">
        <v>66</v>
      </c>
      <c r="E246" s="21">
        <v>55</v>
      </c>
      <c r="F246" s="21">
        <v>57</v>
      </c>
      <c r="G246" s="21">
        <v>59</v>
      </c>
      <c r="H246" s="21">
        <v>50</v>
      </c>
      <c r="I246" s="21">
        <v>63</v>
      </c>
      <c r="J246" s="21">
        <v>62</v>
      </c>
      <c r="K246" s="21">
        <v>67</v>
      </c>
      <c r="L246" s="21">
        <v>52</v>
      </c>
      <c r="M246" s="21">
        <v>74</v>
      </c>
      <c r="N246" s="21">
        <v>70</v>
      </c>
      <c r="O246" s="21">
        <v>60</v>
      </c>
      <c r="P246" s="21">
        <v>58</v>
      </c>
      <c r="Q246" s="21">
        <v>65</v>
      </c>
      <c r="R246" s="33" t="s">
        <v>524</v>
      </c>
      <c r="S246" s="3" t="s">
        <v>524</v>
      </c>
      <c r="T246" s="10" t="s">
        <v>4133</v>
      </c>
      <c r="U246" s="2" t="s">
        <v>570</v>
      </c>
      <c r="V246" s="4" t="s">
        <v>819</v>
      </c>
      <c r="W246" s="11">
        <v>4</v>
      </c>
      <c r="X246" s="11">
        <v>100</v>
      </c>
      <c r="Y246" s="16">
        <v>1</v>
      </c>
      <c r="Z246" s="16">
        <v>4</v>
      </c>
      <c r="AA246" s="16">
        <v>1991</v>
      </c>
      <c r="AB246" s="1">
        <f>2026-AA246</f>
        <v>35</v>
      </c>
      <c r="AC246" s="5">
        <v>5</v>
      </c>
      <c r="AD246" s="34">
        <v>69.316548222253616</v>
      </c>
      <c r="AE246" s="18">
        <v>0</v>
      </c>
      <c r="AF246" s="17">
        <f>ROUND(IF($AD246&gt;79,44-(($AD246-79)*(14/4)),IF($AD246&gt;76,67-(($AD246-76)*(23/3)),IF(110-(($AD246-70.4)*(43/5.6))&gt;119,119,110-(($AD246-70.4)*(43/5.6)))))*0.93,0)</f>
        <v>110</v>
      </c>
      <c r="AG246" s="17">
        <f>ROUND(IF($AD246&gt;79,37-(($AD246-79)*(9/4)),IF($AD246&gt;76,54-(($AD246-76)*(17/3)),IF(93-(($AD246-70.4)*(39/5.6))&gt;100,100,93-(($AD246-70.4)*(39/5.6)))))*0.93,0)</f>
        <v>93</v>
      </c>
      <c r="AH246" s="17">
        <f>ROUND(IF($AD246&gt;79,32-(($AD246-79)*(8/4)),IF($AD246&gt;76,48-(($AD246-76)*(16/3)),IF(86-(($AD246-70.4)*(38/5.6))&gt;95,95,86-(($AD246-70.4)*(38/5.6)))))*0.93,0)</f>
        <v>87</v>
      </c>
      <c r="AL246" s="5">
        <v>178</v>
      </c>
      <c r="AM246" s="5">
        <v>72</v>
      </c>
    </row>
    <row r="247" spans="1:45" x14ac:dyDescent="0.3">
      <c r="A247" s="15">
        <v>246</v>
      </c>
      <c r="B247" s="8" t="s">
        <v>3236</v>
      </c>
      <c r="C247" s="9" t="s">
        <v>3237</v>
      </c>
      <c r="D247" s="21">
        <v>67</v>
      </c>
      <c r="E247" s="21">
        <v>60</v>
      </c>
      <c r="F247" s="21">
        <v>60</v>
      </c>
      <c r="G247" s="21">
        <v>60</v>
      </c>
      <c r="H247" s="21">
        <v>60</v>
      </c>
      <c r="I247" s="21">
        <v>63</v>
      </c>
      <c r="J247" s="21">
        <v>66</v>
      </c>
      <c r="K247" s="21">
        <v>63</v>
      </c>
      <c r="L247" s="21">
        <v>60</v>
      </c>
      <c r="M247" s="21">
        <v>69</v>
      </c>
      <c r="N247" s="21">
        <v>68</v>
      </c>
      <c r="O247" s="21">
        <v>64</v>
      </c>
      <c r="P247" s="21">
        <v>64</v>
      </c>
      <c r="Q247" s="21">
        <v>60</v>
      </c>
      <c r="R247" s="33" t="s">
        <v>524</v>
      </c>
      <c r="S247" s="3" t="s">
        <v>524</v>
      </c>
      <c r="T247" s="10" t="s">
        <v>4133</v>
      </c>
      <c r="U247" s="2" t="s">
        <v>560</v>
      </c>
      <c r="V247" s="4" t="s">
        <v>819</v>
      </c>
      <c r="W247" s="11">
        <v>3</v>
      </c>
      <c r="X247" s="11">
        <v>12</v>
      </c>
      <c r="Y247" s="16">
        <v>2</v>
      </c>
      <c r="Z247" s="16">
        <v>11</v>
      </c>
      <c r="AA247" s="16">
        <v>1994</v>
      </c>
      <c r="AB247" s="1">
        <f>2026-AA247</f>
        <v>32</v>
      </c>
      <c r="AC247" s="5">
        <v>4</v>
      </c>
      <c r="AD247" s="34">
        <v>66.722995385078889</v>
      </c>
      <c r="AE247" s="18">
        <v>0</v>
      </c>
      <c r="AF247" s="17">
        <f>ROUND(IF($AD247&gt;79,44-(($AD247-79)*(14/4)),IF($AD247&gt;76,67-(($AD247-76)*(23/3)),IF(110-(($AD247-70.4)*(43/5.6))&gt;119,119,110-(($AD247-70.4)*(43/5.6)))))*0.93,0)</f>
        <v>111</v>
      </c>
      <c r="AG247" s="17">
        <f>ROUND(IF($AD247&gt;79,37-(($AD247-79)*(9/4)),IF($AD247&gt;76,54-(($AD247-76)*(17/3)),IF(93-(($AD247-70.4)*(39/5.6))&gt;100,100,93-(($AD247-70.4)*(39/5.6)))))*0.93,0)</f>
        <v>93</v>
      </c>
      <c r="AH247" s="17">
        <f>ROUND(IF($AD247&gt;79,32-(($AD247-79)*(8/4)),IF($AD247&gt;76,48-(($AD247-76)*(16/3)),IF(86-(($AD247-70.4)*(38/5.6))&gt;95,95,86-(($AD247-70.4)*(38/5.6)))))*0.93,0)</f>
        <v>88</v>
      </c>
      <c r="AI247" s="5" t="s">
        <v>3916</v>
      </c>
      <c r="AL247" s="5">
        <v>0</v>
      </c>
      <c r="AM247" s="5">
        <v>0</v>
      </c>
    </row>
    <row r="248" spans="1:45" x14ac:dyDescent="0.3">
      <c r="A248" s="15">
        <v>247</v>
      </c>
      <c r="B248" s="8" t="s">
        <v>3414</v>
      </c>
      <c r="C248" s="9" t="s">
        <v>125</v>
      </c>
      <c r="D248" s="21">
        <v>69</v>
      </c>
      <c r="E248" s="21">
        <v>59</v>
      </c>
      <c r="F248" s="21">
        <v>61</v>
      </c>
      <c r="G248" s="21">
        <v>62</v>
      </c>
      <c r="H248" s="21">
        <v>68</v>
      </c>
      <c r="I248" s="21">
        <v>70</v>
      </c>
      <c r="J248" s="21">
        <v>71</v>
      </c>
      <c r="K248" s="21">
        <v>64</v>
      </c>
      <c r="L248" s="21">
        <v>63</v>
      </c>
      <c r="M248" s="21">
        <v>65</v>
      </c>
      <c r="N248" s="21">
        <v>64</v>
      </c>
      <c r="O248" s="21">
        <v>67</v>
      </c>
      <c r="P248" s="21">
        <v>61</v>
      </c>
      <c r="Q248" s="21">
        <v>66</v>
      </c>
      <c r="R248" s="33" t="s">
        <v>524</v>
      </c>
      <c r="S248" s="3" t="s">
        <v>524</v>
      </c>
      <c r="T248" s="10" t="s">
        <v>4133</v>
      </c>
      <c r="U248" s="2" t="s">
        <v>594</v>
      </c>
      <c r="V248" s="4" t="s">
        <v>819</v>
      </c>
      <c r="W248" s="11">
        <v>2</v>
      </c>
      <c r="X248" s="11">
        <v>22</v>
      </c>
      <c r="Y248" s="16">
        <v>25</v>
      </c>
      <c r="Z248" s="16">
        <v>8</v>
      </c>
      <c r="AA248" s="16">
        <v>2000</v>
      </c>
      <c r="AB248" s="1">
        <f>2026-AA248</f>
        <v>26</v>
      </c>
      <c r="AC248" s="5">
        <v>5</v>
      </c>
      <c r="AD248" s="34">
        <v>66.015422030659508</v>
      </c>
      <c r="AE248" s="18">
        <v>0</v>
      </c>
      <c r="AF248" s="17">
        <f>ROUND(IF($AD248&gt;79,44-(($AD248-79)*(14/4)),IF($AD248&gt;76,67-(($AD248-76)*(23/3)),IF(110-(($AD248-70.4)*(43/5.6))&gt;119,119,110-(($AD248-70.4)*(43/5.6)))))*0.93,0)</f>
        <v>111</v>
      </c>
      <c r="AG248" s="17">
        <f>ROUND(IF($AD248&gt;79,37-(($AD248-79)*(9/4)),IF($AD248&gt;76,54-(($AD248-76)*(17/3)),IF(93-(($AD248-70.4)*(39/5.6))&gt;100,100,93-(($AD248-70.4)*(39/5.6)))))*0.93,0)</f>
        <v>93</v>
      </c>
      <c r="AH248" s="17">
        <f>ROUND(IF($AD248&gt;79,32-(($AD248-79)*(8/4)),IF($AD248&gt;76,48-(($AD248-76)*(16/3)),IF(86-(($AD248-70.4)*(38/5.6))&gt;95,95,86-(($AD248-70.4)*(38/5.6)))))*0.93,0)</f>
        <v>88</v>
      </c>
      <c r="AI248" s="5" t="s">
        <v>3916</v>
      </c>
      <c r="AL248" s="5">
        <v>182</v>
      </c>
      <c r="AM248" s="5">
        <v>68</v>
      </c>
    </row>
    <row r="249" spans="1:45" x14ac:dyDescent="0.3">
      <c r="A249" s="15">
        <v>248</v>
      </c>
      <c r="B249" s="19" t="s">
        <v>4209</v>
      </c>
      <c r="C249" s="20" t="s">
        <v>2885</v>
      </c>
      <c r="D249" s="21">
        <v>67</v>
      </c>
      <c r="E249" s="21">
        <v>57</v>
      </c>
      <c r="F249" s="21">
        <v>59</v>
      </c>
      <c r="G249" s="21">
        <v>61</v>
      </c>
      <c r="H249" s="21">
        <v>68</v>
      </c>
      <c r="I249" s="21">
        <v>69</v>
      </c>
      <c r="J249" s="21">
        <v>68</v>
      </c>
      <c r="K249" s="21">
        <v>67</v>
      </c>
      <c r="L249" s="21">
        <v>63</v>
      </c>
      <c r="M249" s="21">
        <v>70</v>
      </c>
      <c r="N249" s="21">
        <v>69</v>
      </c>
      <c r="O249" s="21">
        <v>62</v>
      </c>
      <c r="P249" s="21">
        <v>64</v>
      </c>
      <c r="Q249" s="21">
        <v>70</v>
      </c>
      <c r="R249" s="33" t="s">
        <v>524</v>
      </c>
      <c r="S249" s="27" t="s">
        <v>4318</v>
      </c>
      <c r="T249" s="10" t="s">
        <v>4133</v>
      </c>
      <c r="U249" s="28" t="s">
        <v>562</v>
      </c>
      <c r="V249" s="22" t="s">
        <v>819</v>
      </c>
      <c r="W249" s="23">
        <v>1</v>
      </c>
      <c r="X249" s="23">
        <v>0</v>
      </c>
      <c r="Y249" s="39">
        <v>24</v>
      </c>
      <c r="Z249" s="40">
        <v>10</v>
      </c>
      <c r="AA249" s="16">
        <v>2003</v>
      </c>
      <c r="AB249" s="1">
        <f>2026-AA249</f>
        <v>23</v>
      </c>
      <c r="AC249" s="30">
        <v>4</v>
      </c>
      <c r="AD249" s="41">
        <v>67.773095839793228</v>
      </c>
      <c r="AE249" s="18">
        <v>50000</v>
      </c>
      <c r="AF249" s="31">
        <v>111</v>
      </c>
      <c r="AG249" s="31">
        <v>93</v>
      </c>
      <c r="AH249" s="31">
        <v>88</v>
      </c>
      <c r="AI249" s="32"/>
      <c r="AJ249" s="5" t="s">
        <v>3917</v>
      </c>
      <c r="AK249" s="5" t="s">
        <v>3917</v>
      </c>
      <c r="AL249" s="35">
        <v>180</v>
      </c>
      <c r="AM249" s="35">
        <v>69</v>
      </c>
    </row>
    <row r="250" spans="1:45" x14ac:dyDescent="0.3">
      <c r="A250" s="15">
        <v>249</v>
      </c>
      <c r="B250" s="8" t="s">
        <v>2061</v>
      </c>
      <c r="C250" s="9" t="s">
        <v>3415</v>
      </c>
      <c r="D250" s="21">
        <v>68</v>
      </c>
      <c r="E250" s="21">
        <v>62</v>
      </c>
      <c r="F250" s="21">
        <v>64</v>
      </c>
      <c r="G250" s="21">
        <v>66</v>
      </c>
      <c r="H250" s="21">
        <v>61</v>
      </c>
      <c r="I250" s="21">
        <v>64</v>
      </c>
      <c r="J250" s="21">
        <v>67</v>
      </c>
      <c r="K250" s="21">
        <v>68</v>
      </c>
      <c r="L250" s="21">
        <v>58</v>
      </c>
      <c r="M250" s="21">
        <v>70</v>
      </c>
      <c r="N250" s="21">
        <v>71</v>
      </c>
      <c r="O250" s="21">
        <v>66</v>
      </c>
      <c r="P250" s="21">
        <v>60</v>
      </c>
      <c r="Q250" s="21">
        <v>61</v>
      </c>
      <c r="R250" s="33" t="s">
        <v>524</v>
      </c>
      <c r="S250" s="3" t="s">
        <v>524</v>
      </c>
      <c r="T250" s="10" t="s">
        <v>4133</v>
      </c>
      <c r="U250" s="2" t="s">
        <v>593</v>
      </c>
      <c r="V250" s="4" t="s">
        <v>818</v>
      </c>
      <c r="W250" s="11">
        <v>4</v>
      </c>
      <c r="X250" s="11">
        <v>100</v>
      </c>
      <c r="Y250" s="16">
        <v>19</v>
      </c>
      <c r="Z250" s="16">
        <v>6</v>
      </c>
      <c r="AA250" s="16">
        <v>1994</v>
      </c>
      <c r="AB250" s="1">
        <f>2026-AA250</f>
        <v>32</v>
      </c>
      <c r="AC250" s="5">
        <v>4</v>
      </c>
      <c r="AD250" s="34">
        <v>68.563331975543235</v>
      </c>
      <c r="AE250" s="18">
        <v>0</v>
      </c>
      <c r="AF250" s="17">
        <f>ROUND(IF($AD250&gt;79,44-(($AD250-79)*(14/4)),IF($AD250&gt;76,67-(($AD250-76)*(23/3)),IF(110-(($AD250-70.4)*(43/5.6))&gt;119,119,110-(($AD250-70.4)*(43/5.6)))))*0.93,0)</f>
        <v>111</v>
      </c>
      <c r="AG250" s="17">
        <f>ROUND(IF($AD250&gt;79,37-(($AD250-79)*(9/4)),IF($AD250&gt;76,54-(($AD250-76)*(17/3)),IF(93-(($AD250-70.4)*(39/5.6))&gt;100,100,93-(($AD250-70.4)*(39/5.6)))))*0.93,0)</f>
        <v>93</v>
      </c>
      <c r="AH250" s="17">
        <f>ROUND(IF($AD250&gt;79,32-(($AD250-79)*(8/4)),IF($AD250&gt;76,48-(($AD250-76)*(16/3)),IF(86-(($AD250-70.4)*(38/5.6))&gt;95,95,86-(($AD250-70.4)*(38/5.6)))))*0.93,0)</f>
        <v>88</v>
      </c>
      <c r="AL250" s="5">
        <v>0</v>
      </c>
      <c r="AM250" s="5">
        <v>0</v>
      </c>
    </row>
    <row r="251" spans="1:45" x14ac:dyDescent="0.3">
      <c r="A251" s="15">
        <v>250</v>
      </c>
      <c r="B251" s="8" t="s">
        <v>3416</v>
      </c>
      <c r="C251" s="9" t="s">
        <v>16</v>
      </c>
      <c r="D251" s="21">
        <v>68</v>
      </c>
      <c r="E251" s="21">
        <v>59</v>
      </c>
      <c r="F251" s="21">
        <v>60</v>
      </c>
      <c r="G251" s="21">
        <v>61</v>
      </c>
      <c r="H251" s="21">
        <v>65</v>
      </c>
      <c r="I251" s="21">
        <v>69</v>
      </c>
      <c r="J251" s="21">
        <v>71</v>
      </c>
      <c r="K251" s="21">
        <v>64</v>
      </c>
      <c r="L251" s="21">
        <v>61</v>
      </c>
      <c r="M251" s="21">
        <v>67</v>
      </c>
      <c r="N251" s="21">
        <v>65</v>
      </c>
      <c r="O251" s="21">
        <v>63</v>
      </c>
      <c r="P251" s="21">
        <v>65</v>
      </c>
      <c r="Q251" s="21">
        <v>63</v>
      </c>
      <c r="R251" s="33" t="s">
        <v>524</v>
      </c>
      <c r="S251" s="3" t="s">
        <v>524</v>
      </c>
      <c r="T251" s="10" t="s">
        <v>4133</v>
      </c>
      <c r="U251" s="2" t="s">
        <v>599</v>
      </c>
      <c r="V251" s="4" t="s">
        <v>819</v>
      </c>
      <c r="W251" s="11">
        <v>2</v>
      </c>
      <c r="X251" s="11">
        <v>0</v>
      </c>
      <c r="Y251" s="16">
        <v>23</v>
      </c>
      <c r="Z251" s="16">
        <v>3</v>
      </c>
      <c r="AA251" s="16">
        <v>1999</v>
      </c>
      <c r="AB251" s="1">
        <f>2026-AA251</f>
        <v>27</v>
      </c>
      <c r="AC251" s="5">
        <v>3</v>
      </c>
      <c r="AD251" s="34">
        <v>65.48382386688958</v>
      </c>
      <c r="AE251" s="18">
        <v>0</v>
      </c>
      <c r="AF251" s="17">
        <f>ROUND(IF($AD251&gt;79,44-(($AD251-79)*(14/4)),IF($AD251&gt;76,67-(($AD251-76)*(23/3)),IF(110-(($AD251-70.4)*(43/5.6))&gt;119,119,110-(($AD251-70.4)*(43/5.6)))))*0.93,0)</f>
        <v>111</v>
      </c>
      <c r="AG251" s="17">
        <f>ROUND(IF($AD251&gt;79,37-(($AD251-79)*(9/4)),IF($AD251&gt;76,54-(($AD251-76)*(17/3)),IF(93-(($AD251-70.4)*(39/5.6))&gt;100,100,93-(($AD251-70.4)*(39/5.6)))))*0.93,0)</f>
        <v>93</v>
      </c>
      <c r="AH251" s="17">
        <f>ROUND(IF($AD251&gt;79,32-(($AD251-79)*(8/4)),IF($AD251&gt;76,48-(($AD251-76)*(16/3)),IF(86-(($AD251-70.4)*(38/5.6))&gt;95,95,86-(($AD251-70.4)*(38/5.6)))))*0.93,0)</f>
        <v>88</v>
      </c>
      <c r="AI251" s="5" t="s">
        <v>3916</v>
      </c>
      <c r="AL251" s="5">
        <v>183</v>
      </c>
      <c r="AM251" s="5">
        <v>79</v>
      </c>
    </row>
    <row r="252" spans="1:45" x14ac:dyDescent="0.3">
      <c r="A252" s="15">
        <v>251</v>
      </c>
      <c r="B252" s="19" t="s">
        <v>4210</v>
      </c>
      <c r="C252" s="20" t="s">
        <v>4211</v>
      </c>
      <c r="D252" s="21">
        <v>68</v>
      </c>
      <c r="E252" s="21">
        <v>62</v>
      </c>
      <c r="F252" s="21">
        <v>68</v>
      </c>
      <c r="G252" s="21">
        <v>73</v>
      </c>
      <c r="H252" s="21">
        <v>64</v>
      </c>
      <c r="I252" s="21">
        <v>71</v>
      </c>
      <c r="J252" s="21">
        <v>70</v>
      </c>
      <c r="K252" s="21">
        <v>67</v>
      </c>
      <c r="L252" s="21">
        <v>60</v>
      </c>
      <c r="M252" s="21">
        <v>66</v>
      </c>
      <c r="N252" s="21">
        <v>70</v>
      </c>
      <c r="O252" s="21">
        <v>64</v>
      </c>
      <c r="P252" s="21">
        <v>68</v>
      </c>
      <c r="Q252" s="21">
        <v>64</v>
      </c>
      <c r="R252" s="33" t="s">
        <v>524</v>
      </c>
      <c r="S252" s="27" t="s">
        <v>4320</v>
      </c>
      <c r="T252" s="10" t="s">
        <v>4133</v>
      </c>
      <c r="U252" s="28" t="s">
        <v>1432</v>
      </c>
      <c r="V252" s="22" t="s">
        <v>821</v>
      </c>
      <c r="W252" s="23">
        <v>1</v>
      </c>
      <c r="X252" s="23">
        <v>0</v>
      </c>
      <c r="Y252" s="39">
        <v>8</v>
      </c>
      <c r="Z252" s="40">
        <v>3</v>
      </c>
      <c r="AA252" s="16">
        <v>2003</v>
      </c>
      <c r="AB252" s="1">
        <f>2026-AA252</f>
        <v>23</v>
      </c>
      <c r="AC252" s="30">
        <v>2</v>
      </c>
      <c r="AD252" s="41">
        <v>70.913261366111499</v>
      </c>
      <c r="AE252" s="18">
        <v>55000</v>
      </c>
      <c r="AF252" s="31">
        <v>99</v>
      </c>
      <c r="AG252" s="31">
        <v>83</v>
      </c>
      <c r="AH252" s="31">
        <v>77</v>
      </c>
      <c r="AI252" s="32"/>
      <c r="AJ252" s="5" t="s">
        <v>3917</v>
      </c>
      <c r="AK252" s="5" t="s">
        <v>3917</v>
      </c>
      <c r="AL252" s="35"/>
      <c r="AM252" s="35"/>
    </row>
    <row r="253" spans="1:45" x14ac:dyDescent="0.3">
      <c r="A253" s="15">
        <v>252</v>
      </c>
      <c r="B253" s="8" t="s">
        <v>612</v>
      </c>
      <c r="C253" s="9" t="s">
        <v>611</v>
      </c>
      <c r="D253" s="21">
        <v>63</v>
      </c>
      <c r="E253" s="21">
        <v>59</v>
      </c>
      <c r="F253" s="21">
        <v>66</v>
      </c>
      <c r="G253" s="21">
        <v>73</v>
      </c>
      <c r="H253" s="21">
        <v>67</v>
      </c>
      <c r="I253" s="21">
        <v>60</v>
      </c>
      <c r="J253" s="21">
        <v>60</v>
      </c>
      <c r="K253" s="21">
        <v>55</v>
      </c>
      <c r="L253" s="21">
        <v>47</v>
      </c>
      <c r="M253" s="21">
        <v>59</v>
      </c>
      <c r="N253" s="21">
        <v>66</v>
      </c>
      <c r="O253" s="21">
        <v>56</v>
      </c>
      <c r="P253" s="21">
        <v>56</v>
      </c>
      <c r="Q253" s="21">
        <v>67</v>
      </c>
      <c r="R253" s="33" t="s">
        <v>524</v>
      </c>
      <c r="S253" s="3" t="s">
        <v>524</v>
      </c>
      <c r="T253" s="10" t="s">
        <v>4133</v>
      </c>
      <c r="U253" s="2" t="s">
        <v>584</v>
      </c>
      <c r="V253" s="4" t="s">
        <v>820</v>
      </c>
      <c r="W253" s="11">
        <v>4</v>
      </c>
      <c r="X253" s="11">
        <v>100</v>
      </c>
      <c r="Y253" s="16">
        <v>13</v>
      </c>
      <c r="Z253" s="16">
        <v>7</v>
      </c>
      <c r="AA253" s="16">
        <v>1989</v>
      </c>
      <c r="AB253" s="1">
        <f>2026-AA253</f>
        <v>37</v>
      </c>
      <c r="AC253" s="5">
        <v>7</v>
      </c>
      <c r="AD253" s="34">
        <v>68.066341520493438</v>
      </c>
      <c r="AE253" s="18">
        <v>0</v>
      </c>
      <c r="AF253" s="17">
        <f>ROUND(IF($AD253&gt;79,44-(($AD253-79)*(14/4)),IF($AD253&gt;76,67-(($AD253-76)*(23/3)),IF(110-(($AD253-70.4)*(43/5.6))&gt;119,119,110-(($AD253-70.4)*(43/5.6)))))*0.93,0)</f>
        <v>111</v>
      </c>
      <c r="AG253" s="17">
        <f>ROUND(IF($AD253&gt;79,37-(($AD253-79)*(9/4)),IF($AD253&gt;76,54-(($AD253-76)*(17/3)),IF(93-(($AD253-70.4)*(39/5.6))&gt;100,100,93-(($AD253-70.4)*(39/5.6)))))*0.93,0)</f>
        <v>93</v>
      </c>
      <c r="AH253" s="17">
        <f>ROUND(IF($AD253&gt;79,32-(($AD253-79)*(8/4)),IF($AD253&gt;76,48-(($AD253-76)*(16/3)),IF(86-(($AD253-70.4)*(38/5.6))&gt;95,95,86-(($AD253-70.4)*(38/5.6)))))*0.93,0)</f>
        <v>88</v>
      </c>
      <c r="AL253" s="5">
        <v>180</v>
      </c>
      <c r="AM253" s="5">
        <v>65</v>
      </c>
    </row>
    <row r="254" spans="1:45" x14ac:dyDescent="0.3">
      <c r="A254" s="15">
        <v>253</v>
      </c>
      <c r="B254" s="8" t="s">
        <v>1821</v>
      </c>
      <c r="C254" s="9" t="s">
        <v>45</v>
      </c>
      <c r="D254" s="21">
        <v>65</v>
      </c>
      <c r="E254" s="21">
        <v>52</v>
      </c>
      <c r="F254" s="21">
        <v>56</v>
      </c>
      <c r="G254" s="21">
        <v>60</v>
      </c>
      <c r="H254" s="21">
        <v>64</v>
      </c>
      <c r="I254" s="21">
        <v>65</v>
      </c>
      <c r="J254" s="21">
        <v>64</v>
      </c>
      <c r="K254" s="21">
        <v>63</v>
      </c>
      <c r="L254" s="21">
        <v>63</v>
      </c>
      <c r="M254" s="21">
        <v>65</v>
      </c>
      <c r="N254" s="21">
        <v>61</v>
      </c>
      <c r="O254" s="21">
        <v>58</v>
      </c>
      <c r="P254" s="21">
        <v>61</v>
      </c>
      <c r="Q254" s="21">
        <v>64</v>
      </c>
      <c r="R254" s="33" t="s">
        <v>524</v>
      </c>
      <c r="S254" s="3" t="s">
        <v>524</v>
      </c>
      <c r="T254" s="10" t="s">
        <v>4133</v>
      </c>
      <c r="U254" s="2" t="s">
        <v>1513</v>
      </c>
      <c r="V254" s="4" t="s">
        <v>822</v>
      </c>
      <c r="W254" s="11">
        <v>1</v>
      </c>
      <c r="X254" s="11">
        <v>0</v>
      </c>
      <c r="Y254" s="16">
        <v>16</v>
      </c>
      <c r="Z254" s="16">
        <v>6</v>
      </c>
      <c r="AA254" s="16">
        <v>1995</v>
      </c>
      <c r="AB254" s="1">
        <f>2026-AA254</f>
        <v>31</v>
      </c>
      <c r="AC254" s="5">
        <v>2</v>
      </c>
      <c r="AD254" s="34">
        <v>63.519250850155771</v>
      </c>
      <c r="AE254" s="18">
        <v>0</v>
      </c>
      <c r="AF254" s="17">
        <f>ROUND(IF($AD254&gt;79,44-(($AD254-79)*(14/4)),IF($AD254&gt;76,67-(($AD254-76)*(23/3)),IF(110-(($AD254-70.4)*(43/5.6))&gt;119,119,110-(($AD254-70.4)*(43/5.6)))))*0.93,0)</f>
        <v>111</v>
      </c>
      <c r="AG254" s="17">
        <f>ROUND(IF($AD254&gt;79,37-(($AD254-79)*(9/4)),IF($AD254&gt;76,54-(($AD254-76)*(17/3)),IF(93-(($AD254-70.4)*(39/5.6))&gt;100,100,93-(($AD254-70.4)*(39/5.6)))))*0.93,0)</f>
        <v>93</v>
      </c>
      <c r="AH254" s="17">
        <f>ROUND(IF($AD254&gt;79,32-(($AD254-79)*(8/4)),IF($AD254&gt;76,48-(($AD254-76)*(16/3)),IF(86-(($AD254-70.4)*(38/5.6))&gt;95,95,86-(($AD254-70.4)*(38/5.6)))))*0.93,0)</f>
        <v>88</v>
      </c>
      <c r="AI254" s="5" t="s">
        <v>3916</v>
      </c>
      <c r="AL254" s="5">
        <v>0</v>
      </c>
      <c r="AM254" s="5">
        <v>0</v>
      </c>
    </row>
    <row r="255" spans="1:45" x14ac:dyDescent="0.3">
      <c r="A255" s="15">
        <v>254</v>
      </c>
      <c r="B255" s="8" t="s">
        <v>1592</v>
      </c>
      <c r="C255" s="9" t="s">
        <v>623</v>
      </c>
      <c r="D255" s="21">
        <v>62</v>
      </c>
      <c r="E255" s="21">
        <v>46</v>
      </c>
      <c r="F255" s="21">
        <v>48</v>
      </c>
      <c r="G255" s="21">
        <v>49</v>
      </c>
      <c r="H255" s="21">
        <v>58</v>
      </c>
      <c r="I255" s="21">
        <v>53</v>
      </c>
      <c r="J255" s="21">
        <v>52</v>
      </c>
      <c r="K255" s="21">
        <v>55</v>
      </c>
      <c r="L255" s="21">
        <v>53</v>
      </c>
      <c r="M255" s="21">
        <v>64</v>
      </c>
      <c r="N255" s="21">
        <v>61</v>
      </c>
      <c r="O255" s="21">
        <v>47</v>
      </c>
      <c r="P255" s="21">
        <v>53</v>
      </c>
      <c r="Q255" s="21">
        <v>63</v>
      </c>
      <c r="R255" s="65" t="s">
        <v>524</v>
      </c>
      <c r="S255" s="3" t="s">
        <v>524</v>
      </c>
      <c r="T255" s="67" t="s">
        <v>4133</v>
      </c>
      <c r="U255" s="2" t="s">
        <v>589</v>
      </c>
      <c r="V255" s="4" t="s">
        <v>819</v>
      </c>
      <c r="W255" s="11">
        <v>4</v>
      </c>
      <c r="X255" s="11">
        <v>100</v>
      </c>
      <c r="Y255" s="68">
        <v>27</v>
      </c>
      <c r="Z255" s="68">
        <v>3</v>
      </c>
      <c r="AA255" s="68">
        <v>1990</v>
      </c>
      <c r="AB255" s="1">
        <f>2026-AA255</f>
        <v>36</v>
      </c>
      <c r="AC255" s="5">
        <v>4</v>
      </c>
      <c r="AD255" s="34">
        <v>60.69448892202341</v>
      </c>
      <c r="AE255" s="18">
        <v>0</v>
      </c>
      <c r="AF255" s="17">
        <f>ROUND(IF($AD255&gt;79,44-(($AD255-79)*(14/4)),IF($AD255&gt;76,67-(($AD255-76)*(23/3)),IF(110-(($AD255-70.4)*(43/5.6))&gt;119,119,110-(($AD255-70.4)*(43/5.6)))))*0.93,0)</f>
        <v>111</v>
      </c>
      <c r="AG255" s="17">
        <f>ROUND(IF($AD255&gt;79,37-(($AD255-79)*(9/4)),IF($AD255&gt;76,54-(($AD255-76)*(17/3)),IF(93-(($AD255-70.4)*(39/5.6))&gt;100,100,93-(($AD255-70.4)*(39/5.6)))))*0.93,0)</f>
        <v>93</v>
      </c>
      <c r="AH255" s="17">
        <f>ROUND(IF($AD255&gt;79,32-(($AD255-79)*(8/4)),IF($AD255&gt;76,48-(($AD255-76)*(16/3)),IF(86-(($AD255-70.4)*(38/5.6))&gt;95,95,86-(($AD255-70.4)*(38/5.6)))))*0.93,0)</f>
        <v>88</v>
      </c>
      <c r="AI255" s="5" t="s">
        <v>3916</v>
      </c>
      <c r="AL255" s="5">
        <v>0</v>
      </c>
      <c r="AM255" s="5">
        <v>0</v>
      </c>
    </row>
    <row r="256" spans="1:45" x14ac:dyDescent="0.3">
      <c r="A256" s="15">
        <v>255</v>
      </c>
      <c r="B256" s="19" t="s">
        <v>4212</v>
      </c>
      <c r="C256" s="20" t="s">
        <v>208</v>
      </c>
      <c r="D256" s="21">
        <v>67</v>
      </c>
      <c r="E256" s="21">
        <v>72</v>
      </c>
      <c r="F256" s="21">
        <v>72</v>
      </c>
      <c r="G256" s="21">
        <v>71</v>
      </c>
      <c r="H256" s="21">
        <v>68</v>
      </c>
      <c r="I256" s="21">
        <v>70</v>
      </c>
      <c r="J256" s="21">
        <v>70</v>
      </c>
      <c r="K256" s="21">
        <v>73</v>
      </c>
      <c r="L256" s="21">
        <v>57</v>
      </c>
      <c r="M256" s="21">
        <v>62</v>
      </c>
      <c r="N256" s="21">
        <v>64</v>
      </c>
      <c r="O256" s="21">
        <v>65</v>
      </c>
      <c r="P256" s="21">
        <v>66</v>
      </c>
      <c r="Q256" s="21">
        <v>67</v>
      </c>
      <c r="R256" s="36" t="s">
        <v>2288</v>
      </c>
      <c r="S256" s="27" t="s">
        <v>3911</v>
      </c>
      <c r="T256" s="10" t="s">
        <v>4131</v>
      </c>
      <c r="U256" s="28" t="s">
        <v>585</v>
      </c>
      <c r="V256" s="22" t="s">
        <v>819</v>
      </c>
      <c r="W256" s="23">
        <v>3</v>
      </c>
      <c r="X256" s="23">
        <v>27</v>
      </c>
      <c r="Y256" s="39">
        <v>8</v>
      </c>
      <c r="Z256" s="40">
        <v>8</v>
      </c>
      <c r="AA256" s="16">
        <v>2003</v>
      </c>
      <c r="AB256" s="1">
        <f>2026-AA256</f>
        <v>23</v>
      </c>
      <c r="AC256" s="30">
        <v>5</v>
      </c>
      <c r="AD256" s="41">
        <v>71.440476679567425</v>
      </c>
      <c r="AE256" s="18">
        <v>80000</v>
      </c>
      <c r="AF256" s="31">
        <v>111</v>
      </c>
      <c r="AG256" s="31">
        <v>93</v>
      </c>
      <c r="AH256" s="31">
        <v>88</v>
      </c>
      <c r="AI256" s="32"/>
      <c r="AJ256" s="5" t="s">
        <v>3917</v>
      </c>
      <c r="AK256" s="5" t="s">
        <v>3917</v>
      </c>
      <c r="AL256" s="35">
        <v>182</v>
      </c>
      <c r="AM256" s="35">
        <v>70</v>
      </c>
    </row>
    <row r="257" spans="1:39" x14ac:dyDescent="0.3">
      <c r="A257" s="15">
        <v>256</v>
      </c>
      <c r="B257" s="8" t="s">
        <v>1067</v>
      </c>
      <c r="C257" s="9" t="s">
        <v>2806</v>
      </c>
      <c r="D257" s="21">
        <v>68</v>
      </c>
      <c r="E257" s="21">
        <v>58</v>
      </c>
      <c r="F257" s="21">
        <v>59</v>
      </c>
      <c r="G257" s="21">
        <v>59</v>
      </c>
      <c r="H257" s="21">
        <v>59</v>
      </c>
      <c r="I257" s="21">
        <v>65</v>
      </c>
      <c r="J257" s="21">
        <v>63</v>
      </c>
      <c r="K257" s="21">
        <v>64</v>
      </c>
      <c r="L257" s="21">
        <v>59</v>
      </c>
      <c r="M257" s="21">
        <v>71</v>
      </c>
      <c r="N257" s="21">
        <v>71</v>
      </c>
      <c r="O257" s="21">
        <v>58</v>
      </c>
      <c r="P257" s="21">
        <v>62</v>
      </c>
      <c r="Q257" s="21">
        <v>60</v>
      </c>
      <c r="R257" s="33" t="s">
        <v>524</v>
      </c>
      <c r="S257" s="3" t="s">
        <v>524</v>
      </c>
      <c r="T257" s="10" t="s">
        <v>4133</v>
      </c>
      <c r="U257" s="2" t="s">
        <v>571</v>
      </c>
      <c r="V257" s="4" t="s">
        <v>819</v>
      </c>
      <c r="W257" s="11">
        <v>3</v>
      </c>
      <c r="X257" s="11">
        <v>50</v>
      </c>
      <c r="Y257" s="16">
        <v>11</v>
      </c>
      <c r="Z257" s="16">
        <v>1</v>
      </c>
      <c r="AA257" s="16">
        <v>1997</v>
      </c>
      <c r="AB257" s="1">
        <f>2026-AA257</f>
        <v>29</v>
      </c>
      <c r="AC257" s="5">
        <v>4</v>
      </c>
      <c r="AD257" s="34">
        <v>68.370850488018874</v>
      </c>
      <c r="AE257" s="18">
        <v>0</v>
      </c>
      <c r="AF257" s="17">
        <f>ROUND(IF($AD257&gt;79,44-(($AD257-79)*(14/4)),IF($AD257&gt;76,67-(($AD257-76)*(23/3)),IF(110-(($AD257-70.4)*(43/5.6))&gt;119,119,110-(($AD257-70.4)*(43/5.6)))))*0.93,0)</f>
        <v>111</v>
      </c>
      <c r="AG257" s="17">
        <f>ROUND(IF($AD257&gt;79,37-(($AD257-79)*(9/4)),IF($AD257&gt;76,54-(($AD257-76)*(17/3)),IF(93-(($AD257-70.4)*(39/5.6))&gt;100,100,93-(($AD257-70.4)*(39/5.6)))))*0.93,0)</f>
        <v>93</v>
      </c>
      <c r="AH257" s="17">
        <f>ROUND(IF($AD257&gt;79,32-(($AD257-79)*(8/4)),IF($AD257&gt;76,48-(($AD257-76)*(16/3)),IF(86-(($AD257-70.4)*(38/5.6))&gt;95,95,86-(($AD257-70.4)*(38/5.6)))))*0.93,0)</f>
        <v>88</v>
      </c>
      <c r="AI257" s="5" t="s">
        <v>3916</v>
      </c>
      <c r="AL257" s="5">
        <v>0</v>
      </c>
      <c r="AM257" s="5">
        <v>0</v>
      </c>
    </row>
    <row r="258" spans="1:39" x14ac:dyDescent="0.3">
      <c r="A258" s="15">
        <v>257</v>
      </c>
      <c r="B258" s="8" t="s">
        <v>3667</v>
      </c>
      <c r="C258" s="9" t="s">
        <v>3668</v>
      </c>
      <c r="D258" s="21">
        <v>74</v>
      </c>
      <c r="E258" s="21">
        <v>67</v>
      </c>
      <c r="F258" s="21">
        <v>70</v>
      </c>
      <c r="G258" s="21">
        <v>73</v>
      </c>
      <c r="H258" s="21">
        <v>56</v>
      </c>
      <c r="I258" s="21">
        <v>76</v>
      </c>
      <c r="J258" s="21">
        <v>73</v>
      </c>
      <c r="K258" s="21">
        <v>82</v>
      </c>
      <c r="L258" s="21">
        <v>58</v>
      </c>
      <c r="M258" s="21">
        <v>76</v>
      </c>
      <c r="N258" s="21">
        <v>76</v>
      </c>
      <c r="O258" s="21">
        <v>74</v>
      </c>
      <c r="P258" s="21">
        <v>71</v>
      </c>
      <c r="Q258" s="21">
        <v>56</v>
      </c>
      <c r="R258" s="33" t="s">
        <v>3339</v>
      </c>
      <c r="S258" s="3" t="s">
        <v>3339</v>
      </c>
      <c r="T258" s="10" t="s">
        <v>4130</v>
      </c>
      <c r="U258" s="2" t="s">
        <v>556</v>
      </c>
      <c r="V258" s="4" t="s">
        <v>819</v>
      </c>
      <c r="W258" s="11">
        <v>4</v>
      </c>
      <c r="X258" s="11">
        <v>100</v>
      </c>
      <c r="Y258" s="16">
        <v>2</v>
      </c>
      <c r="Z258" s="16">
        <v>5</v>
      </c>
      <c r="AA258" s="16">
        <v>1995</v>
      </c>
      <c r="AB258" s="1">
        <f>2026-AA258</f>
        <v>31</v>
      </c>
      <c r="AC258" s="5">
        <v>2</v>
      </c>
      <c r="AD258" s="34">
        <v>74.941311386636357</v>
      </c>
      <c r="AE258" s="18">
        <v>90000</v>
      </c>
      <c r="AF258" s="17">
        <f>ROUND(IF($AD258&gt;79,44-(($AD258-79)*(14/4)),IF($AD258&gt;76,67-(($AD258-76)*(23/3)),IF(110-(($AD258-70.4)*(43/5.6))&gt;119,119,110-(($AD258-70.4)*(43/5.6)))))*0.93,0)</f>
        <v>70</v>
      </c>
      <c r="AG258" s="17">
        <f>ROUND(IF($AD258&gt;79,37-(($AD258-79)*(9/4)),IF($AD258&gt;76,54-(($AD258-76)*(17/3)),IF(93-(($AD258-70.4)*(39/5.6))&gt;100,100,93-(($AD258-70.4)*(39/5.6)))))*0.93,0)</f>
        <v>57</v>
      </c>
      <c r="AH258" s="17">
        <f>ROUND(IF($AD258&gt;79,32-(($AD258-79)*(8/4)),IF($AD258&gt;76,48-(($AD258-76)*(16/3)),IF(86-(($AD258-70.4)*(38/5.6))&gt;95,95,86-(($AD258-70.4)*(38/5.6)))))*0.93,0)</f>
        <v>51</v>
      </c>
      <c r="AI258" s="5" t="s">
        <v>3917</v>
      </c>
      <c r="AL258" s="5">
        <v>192</v>
      </c>
      <c r="AM258" s="5">
        <v>82</v>
      </c>
    </row>
    <row r="259" spans="1:39" x14ac:dyDescent="0.3">
      <c r="A259" s="15">
        <v>258</v>
      </c>
      <c r="B259" s="19" t="s">
        <v>452</v>
      </c>
      <c r="C259" s="20" t="s">
        <v>3286</v>
      </c>
      <c r="D259" s="21">
        <v>68</v>
      </c>
      <c r="E259" s="21">
        <v>65</v>
      </c>
      <c r="F259" s="21">
        <v>65</v>
      </c>
      <c r="G259" s="21">
        <v>65</v>
      </c>
      <c r="H259" s="21">
        <v>63</v>
      </c>
      <c r="I259" s="21">
        <v>67</v>
      </c>
      <c r="J259" s="21">
        <v>68</v>
      </c>
      <c r="K259" s="21">
        <v>66</v>
      </c>
      <c r="L259" s="21">
        <v>66</v>
      </c>
      <c r="M259" s="21">
        <v>63</v>
      </c>
      <c r="N259" s="21">
        <v>66</v>
      </c>
      <c r="O259" s="21">
        <v>69</v>
      </c>
      <c r="P259" s="21">
        <v>68</v>
      </c>
      <c r="Q259" s="21">
        <v>66</v>
      </c>
      <c r="R259" s="36" t="s">
        <v>2793</v>
      </c>
      <c r="S259" s="27" t="s">
        <v>2793</v>
      </c>
      <c r="T259" s="10" t="s">
        <v>4131</v>
      </c>
      <c r="U259" s="28" t="s">
        <v>596</v>
      </c>
      <c r="V259" s="22" t="s">
        <v>822</v>
      </c>
      <c r="W259" s="23">
        <v>1</v>
      </c>
      <c r="X259" s="23">
        <v>61</v>
      </c>
      <c r="Y259" s="39">
        <v>20</v>
      </c>
      <c r="Z259" s="40">
        <v>5</v>
      </c>
      <c r="AA259" s="16">
        <v>2003</v>
      </c>
      <c r="AB259" s="1">
        <f>2026-AA259</f>
        <v>23</v>
      </c>
      <c r="AC259" s="30">
        <v>4</v>
      </c>
      <c r="AD259" s="41">
        <v>67.609540313229729</v>
      </c>
      <c r="AE259" s="18">
        <v>10000</v>
      </c>
      <c r="AF259" s="31">
        <v>111</v>
      </c>
      <c r="AG259" s="31">
        <v>93</v>
      </c>
      <c r="AH259" s="31">
        <v>88</v>
      </c>
      <c r="AI259" s="32"/>
      <c r="AJ259" s="5" t="s">
        <v>3917</v>
      </c>
      <c r="AK259" s="5" t="s">
        <v>3917</v>
      </c>
      <c r="AL259" s="35">
        <v>198</v>
      </c>
      <c r="AM259" s="35">
        <v>75</v>
      </c>
    </row>
    <row r="260" spans="1:39" x14ac:dyDescent="0.3">
      <c r="A260" s="15">
        <v>259</v>
      </c>
      <c r="B260" s="19" t="s">
        <v>4213</v>
      </c>
      <c r="C260" s="20" t="s">
        <v>4214</v>
      </c>
      <c r="D260" s="21">
        <v>66</v>
      </c>
      <c r="E260" s="21">
        <v>71</v>
      </c>
      <c r="F260" s="21">
        <v>70</v>
      </c>
      <c r="G260" s="21">
        <v>69</v>
      </c>
      <c r="H260" s="21">
        <v>68</v>
      </c>
      <c r="I260" s="21">
        <v>72</v>
      </c>
      <c r="J260" s="21">
        <v>68</v>
      </c>
      <c r="K260" s="21">
        <v>71</v>
      </c>
      <c r="L260" s="21">
        <v>55</v>
      </c>
      <c r="M260" s="21">
        <v>57</v>
      </c>
      <c r="N260" s="21">
        <v>61</v>
      </c>
      <c r="O260" s="21">
        <v>65</v>
      </c>
      <c r="P260" s="21">
        <v>70</v>
      </c>
      <c r="Q260" s="21">
        <v>67</v>
      </c>
      <c r="R260" s="36" t="s">
        <v>3914</v>
      </c>
      <c r="S260" s="27" t="s">
        <v>3914</v>
      </c>
      <c r="T260" s="10" t="s">
        <v>4131</v>
      </c>
      <c r="U260" s="28" t="s">
        <v>588</v>
      </c>
      <c r="V260" s="22" t="s">
        <v>819</v>
      </c>
      <c r="W260" s="23">
        <v>3</v>
      </c>
      <c r="X260" s="23">
        <v>0</v>
      </c>
      <c r="Y260" s="39">
        <v>17</v>
      </c>
      <c r="Z260" s="40">
        <v>7</v>
      </c>
      <c r="AA260" s="16">
        <v>2003</v>
      </c>
      <c r="AB260" s="1">
        <f>2026-AA260</f>
        <v>23</v>
      </c>
      <c r="AC260" s="30">
        <v>4</v>
      </c>
      <c r="AD260" s="41">
        <v>70.034713162794958</v>
      </c>
      <c r="AE260" s="18">
        <v>50000</v>
      </c>
      <c r="AF260" s="31">
        <v>111</v>
      </c>
      <c r="AG260" s="31">
        <v>93</v>
      </c>
      <c r="AH260" s="31">
        <v>88</v>
      </c>
      <c r="AI260" s="32"/>
      <c r="AJ260" s="5" t="s">
        <v>3917</v>
      </c>
      <c r="AK260" s="5" t="s">
        <v>3917</v>
      </c>
      <c r="AL260" s="35">
        <v>178</v>
      </c>
      <c r="AM260" s="35">
        <v>64</v>
      </c>
    </row>
    <row r="261" spans="1:39" x14ac:dyDescent="0.3">
      <c r="A261" s="15">
        <v>260</v>
      </c>
      <c r="B261" s="8" t="s">
        <v>3829</v>
      </c>
      <c r="C261" s="9" t="s">
        <v>316</v>
      </c>
      <c r="D261" s="21">
        <v>68</v>
      </c>
      <c r="E261" s="21">
        <v>64</v>
      </c>
      <c r="F261" s="21">
        <v>65</v>
      </c>
      <c r="G261" s="21">
        <v>65</v>
      </c>
      <c r="H261" s="21">
        <v>65</v>
      </c>
      <c r="I261" s="21">
        <v>69</v>
      </c>
      <c r="J261" s="21">
        <v>65</v>
      </c>
      <c r="K261" s="21">
        <v>68</v>
      </c>
      <c r="L261" s="21">
        <v>64</v>
      </c>
      <c r="M261" s="21">
        <v>63</v>
      </c>
      <c r="N261" s="21">
        <v>67</v>
      </c>
      <c r="O261" s="21">
        <v>68</v>
      </c>
      <c r="P261" s="21">
        <v>69</v>
      </c>
      <c r="Q261" s="21">
        <v>60</v>
      </c>
      <c r="R261" s="33" t="s">
        <v>524</v>
      </c>
      <c r="S261" s="3" t="s">
        <v>524</v>
      </c>
      <c r="T261" s="10" t="s">
        <v>4133</v>
      </c>
      <c r="U261" s="2" t="s">
        <v>600</v>
      </c>
      <c r="V261" s="4" t="s">
        <v>819</v>
      </c>
      <c r="W261" s="11">
        <v>1</v>
      </c>
      <c r="X261" s="11">
        <v>0</v>
      </c>
      <c r="Y261" s="16">
        <v>4</v>
      </c>
      <c r="Z261" s="16">
        <v>4</v>
      </c>
      <c r="AA261" s="16">
        <v>2001</v>
      </c>
      <c r="AB261" s="1">
        <f>2026-AA261</f>
        <v>25</v>
      </c>
      <c r="AC261" s="5">
        <v>4</v>
      </c>
      <c r="AD261" s="34">
        <v>67.138218983786487</v>
      </c>
      <c r="AE261" s="18">
        <v>0</v>
      </c>
      <c r="AF261" s="17">
        <f>ROUND(IF($AD261&gt;79,44-(($AD261-79)*(14/4)),IF($AD261&gt;76,67-(($AD261-76)*(23/3)),IF(110-(($AD261-70.4)*(43/5.6))&gt;119,119,110-(($AD261-70.4)*(43/5.6)))))*0.93,0)</f>
        <v>111</v>
      </c>
      <c r="AG261" s="17">
        <f>ROUND(IF($AD261&gt;79,37-(($AD261-79)*(9/4)),IF($AD261&gt;76,54-(($AD261-76)*(17/3)),IF(93-(($AD261-70.4)*(39/5.6))&gt;100,100,93-(($AD261-70.4)*(39/5.6)))))*0.93,0)</f>
        <v>93</v>
      </c>
      <c r="AH261" s="17">
        <f>ROUND(IF($AD261&gt;79,32-(($AD261-79)*(8/4)),IF($AD261&gt;76,48-(($AD261-76)*(16/3)),IF(86-(($AD261-70.4)*(38/5.6))&gt;95,95,86-(($AD261-70.4)*(38/5.6)))))*0.93,0)</f>
        <v>88</v>
      </c>
      <c r="AI261" s="5" t="s">
        <v>3916</v>
      </c>
      <c r="AL261" s="5">
        <v>0</v>
      </c>
      <c r="AM261" s="5">
        <v>0</v>
      </c>
    </row>
    <row r="262" spans="1:39" x14ac:dyDescent="0.3">
      <c r="A262" s="15">
        <v>261</v>
      </c>
      <c r="B262" s="8" t="s">
        <v>446</v>
      </c>
      <c r="C262" s="9" t="s">
        <v>447</v>
      </c>
      <c r="D262" s="21">
        <v>58</v>
      </c>
      <c r="E262" s="21">
        <v>74</v>
      </c>
      <c r="F262" s="21">
        <v>70</v>
      </c>
      <c r="G262" s="21">
        <v>66</v>
      </c>
      <c r="H262" s="21">
        <v>70</v>
      </c>
      <c r="I262" s="21">
        <v>64</v>
      </c>
      <c r="J262" s="21">
        <v>62</v>
      </c>
      <c r="K262" s="21">
        <v>65</v>
      </c>
      <c r="L262" s="21">
        <v>49</v>
      </c>
      <c r="M262" s="21">
        <v>49</v>
      </c>
      <c r="N262" s="21">
        <v>53</v>
      </c>
      <c r="O262" s="21">
        <v>74</v>
      </c>
      <c r="P262" s="21">
        <v>58</v>
      </c>
      <c r="Q262" s="21">
        <v>69</v>
      </c>
      <c r="R262" s="33" t="s">
        <v>524</v>
      </c>
      <c r="S262" s="3" t="s">
        <v>3933</v>
      </c>
      <c r="T262" s="10" t="s">
        <v>4133</v>
      </c>
      <c r="U262" s="2" t="s">
        <v>601</v>
      </c>
      <c r="V262" s="4" t="s">
        <v>819</v>
      </c>
      <c r="W262" s="11">
        <v>4</v>
      </c>
      <c r="X262" s="11">
        <v>100</v>
      </c>
      <c r="Y262" s="16">
        <v>8</v>
      </c>
      <c r="Z262" s="16">
        <v>9</v>
      </c>
      <c r="AA262" s="16">
        <v>1989</v>
      </c>
      <c r="AB262" s="1">
        <f>2026-AA262</f>
        <v>37</v>
      </c>
      <c r="AC262" s="5">
        <v>7</v>
      </c>
      <c r="AD262" s="34">
        <v>69.914065574788538</v>
      </c>
      <c r="AE262" s="18">
        <v>50000</v>
      </c>
      <c r="AF262" s="17">
        <f>ROUND(IF($AD262&gt;79,44-(($AD262-79)*(14/4)),IF($AD262&gt;76,67-(($AD262-76)*(23/3)),IF(110-(($AD262-70.4)*(43/5.6))&gt;119,119,110-(($AD262-70.4)*(43/5.6)))))*0.93,0)</f>
        <v>106</v>
      </c>
      <c r="AG262" s="17">
        <f>ROUND(IF($AD262&gt;79,37-(($AD262-79)*(9/4)),IF($AD262&gt;76,54-(($AD262-76)*(17/3)),IF(93-(($AD262-70.4)*(39/5.6))&gt;100,100,93-(($AD262-70.4)*(39/5.6)))))*0.93,0)</f>
        <v>90</v>
      </c>
      <c r="AH262" s="17">
        <f>ROUND(IF($AD262&gt;79,32-(($AD262-79)*(8/4)),IF($AD262&gt;76,48-(($AD262-76)*(16/3)),IF(86-(($AD262-70.4)*(38/5.6))&gt;95,95,86-(($AD262-70.4)*(38/5.6)))))*0.93,0)</f>
        <v>83</v>
      </c>
      <c r="AL262" s="5">
        <v>0</v>
      </c>
      <c r="AM262" s="5">
        <v>0</v>
      </c>
    </row>
    <row r="263" spans="1:39" x14ac:dyDescent="0.3">
      <c r="A263" s="15">
        <v>262</v>
      </c>
      <c r="B263" s="19" t="s">
        <v>4215</v>
      </c>
      <c r="C263" s="20" t="s">
        <v>4216</v>
      </c>
      <c r="D263" s="21">
        <v>67</v>
      </c>
      <c r="E263" s="21">
        <v>62</v>
      </c>
      <c r="F263" s="21">
        <v>63</v>
      </c>
      <c r="G263" s="21">
        <v>64</v>
      </c>
      <c r="H263" s="21">
        <v>64</v>
      </c>
      <c r="I263" s="21">
        <v>66</v>
      </c>
      <c r="J263" s="21">
        <v>67</v>
      </c>
      <c r="K263" s="21">
        <v>66</v>
      </c>
      <c r="L263" s="21">
        <v>63</v>
      </c>
      <c r="M263" s="21">
        <v>69</v>
      </c>
      <c r="N263" s="21">
        <v>67</v>
      </c>
      <c r="O263" s="21">
        <v>62</v>
      </c>
      <c r="P263" s="21">
        <v>60</v>
      </c>
      <c r="Q263" s="21">
        <v>65</v>
      </c>
      <c r="R263" s="36" t="s">
        <v>524</v>
      </c>
      <c r="S263" s="27" t="s">
        <v>524</v>
      </c>
      <c r="T263" s="10" t="s">
        <v>4133</v>
      </c>
      <c r="U263" s="28" t="s">
        <v>595</v>
      </c>
      <c r="V263" s="22" t="s">
        <v>819</v>
      </c>
      <c r="W263" s="23">
        <v>1</v>
      </c>
      <c r="X263" s="23">
        <v>0</v>
      </c>
      <c r="Y263" s="39">
        <v>29</v>
      </c>
      <c r="Z263" s="40">
        <v>6</v>
      </c>
      <c r="AA263" s="16">
        <v>2003</v>
      </c>
      <c r="AB263" s="1">
        <f>2026-AA263</f>
        <v>23</v>
      </c>
      <c r="AC263" s="30">
        <v>3</v>
      </c>
      <c r="AD263" s="41">
        <v>66.991556734697681</v>
      </c>
      <c r="AE263" s="18">
        <v>0</v>
      </c>
      <c r="AF263" s="31">
        <v>111</v>
      </c>
      <c r="AG263" s="31">
        <v>93</v>
      </c>
      <c r="AH263" s="31">
        <v>88</v>
      </c>
      <c r="AI263" s="32"/>
      <c r="AJ263" s="5" t="s">
        <v>3917</v>
      </c>
      <c r="AK263" s="5" t="s">
        <v>3917</v>
      </c>
      <c r="AL263" s="35"/>
      <c r="AM263" s="35"/>
    </row>
    <row r="264" spans="1:39" x14ac:dyDescent="0.3">
      <c r="A264" s="15">
        <v>263</v>
      </c>
      <c r="B264" s="19" t="s">
        <v>3383</v>
      </c>
      <c r="C264" s="20" t="s">
        <v>4217</v>
      </c>
      <c r="D264" s="21">
        <v>69</v>
      </c>
      <c r="E264" s="21">
        <v>58</v>
      </c>
      <c r="F264" s="21">
        <v>63</v>
      </c>
      <c r="G264" s="21">
        <v>68</v>
      </c>
      <c r="H264" s="21">
        <v>60</v>
      </c>
      <c r="I264" s="21">
        <v>66</v>
      </c>
      <c r="J264" s="21">
        <v>69</v>
      </c>
      <c r="K264" s="21">
        <v>63</v>
      </c>
      <c r="L264" s="21">
        <v>63</v>
      </c>
      <c r="M264" s="21">
        <v>69</v>
      </c>
      <c r="N264" s="21">
        <v>70</v>
      </c>
      <c r="O264" s="21">
        <v>64</v>
      </c>
      <c r="P264" s="21">
        <v>62</v>
      </c>
      <c r="Q264" s="21">
        <v>61</v>
      </c>
      <c r="R264" s="36" t="s">
        <v>4315</v>
      </c>
      <c r="S264" s="27" t="s">
        <v>4315</v>
      </c>
      <c r="T264" s="10" t="s">
        <v>4131</v>
      </c>
      <c r="U264" s="28" t="s">
        <v>573</v>
      </c>
      <c r="V264" s="22" t="s">
        <v>819</v>
      </c>
      <c r="W264" s="23">
        <v>1</v>
      </c>
      <c r="X264" s="23">
        <v>64</v>
      </c>
      <c r="Y264" s="39">
        <v>19</v>
      </c>
      <c r="Z264" s="40">
        <v>1</v>
      </c>
      <c r="AA264" s="16">
        <v>2003</v>
      </c>
      <c r="AB264" s="1">
        <f>2026-AA264</f>
        <v>23</v>
      </c>
      <c r="AC264" s="30">
        <v>4</v>
      </c>
      <c r="AD264" s="41">
        <v>68.785367653208112</v>
      </c>
      <c r="AE264" s="18">
        <v>10000</v>
      </c>
      <c r="AF264" s="31">
        <v>111</v>
      </c>
      <c r="AG264" s="31">
        <v>93</v>
      </c>
      <c r="AH264" s="31">
        <v>88</v>
      </c>
      <c r="AI264" s="32"/>
      <c r="AJ264" s="5" t="s">
        <v>3917</v>
      </c>
      <c r="AK264" s="5" t="s">
        <v>3917</v>
      </c>
      <c r="AL264" s="35"/>
      <c r="AM264" s="35"/>
    </row>
    <row r="265" spans="1:39" x14ac:dyDescent="0.3">
      <c r="A265" s="15">
        <v>264</v>
      </c>
      <c r="B265" s="8" t="s">
        <v>3417</v>
      </c>
      <c r="C265" s="9" t="s">
        <v>176</v>
      </c>
      <c r="D265" s="21">
        <v>75</v>
      </c>
      <c r="E265" s="21">
        <v>67</v>
      </c>
      <c r="F265" s="21">
        <v>69</v>
      </c>
      <c r="G265" s="21">
        <v>71</v>
      </c>
      <c r="H265" s="21">
        <v>64</v>
      </c>
      <c r="I265" s="21">
        <v>69</v>
      </c>
      <c r="J265" s="21">
        <v>73</v>
      </c>
      <c r="K265" s="21">
        <v>72</v>
      </c>
      <c r="L265" s="21">
        <v>75</v>
      </c>
      <c r="M265" s="21">
        <v>67</v>
      </c>
      <c r="N265" s="21">
        <v>70</v>
      </c>
      <c r="O265" s="21">
        <v>73</v>
      </c>
      <c r="P265" s="21">
        <v>70</v>
      </c>
      <c r="Q265" s="21">
        <v>62</v>
      </c>
      <c r="R265" s="36" t="s">
        <v>4326</v>
      </c>
      <c r="S265" s="3" t="s">
        <v>2010</v>
      </c>
      <c r="T265" s="10" t="s">
        <v>4130</v>
      </c>
      <c r="U265" s="2" t="s">
        <v>598</v>
      </c>
      <c r="V265" s="4" t="s">
        <v>819</v>
      </c>
      <c r="W265" s="11">
        <v>4</v>
      </c>
      <c r="X265" s="11">
        <v>100</v>
      </c>
      <c r="Y265" s="16">
        <v>21</v>
      </c>
      <c r="Z265" s="16">
        <v>9</v>
      </c>
      <c r="AA265" s="16">
        <v>2000</v>
      </c>
      <c r="AB265" s="1">
        <f>2026-AA265</f>
        <v>26</v>
      </c>
      <c r="AC265" s="5">
        <v>5</v>
      </c>
      <c r="AD265" s="34">
        <v>74.562515473735559</v>
      </c>
      <c r="AE265" s="18">
        <v>50000</v>
      </c>
      <c r="AF265" s="17">
        <f>ROUND(IF($AD265&gt;79,44-(($AD265-79)*(14/4)),IF($AD265&gt;76,67-(($AD265-76)*(23/3)),IF(110-(($AD265-70.4)*(43/5.6))&gt;119,119,110-(($AD265-70.4)*(43/5.6)))))*0.93,0)</f>
        <v>73</v>
      </c>
      <c r="AG265" s="17">
        <f>ROUND(IF($AD265&gt;79,37-(($AD265-79)*(9/4)),IF($AD265&gt;76,54-(($AD265-76)*(17/3)),IF(93-(($AD265-70.4)*(39/5.6))&gt;100,100,93-(($AD265-70.4)*(39/5.6)))))*0.93,0)</f>
        <v>60</v>
      </c>
      <c r="AH265" s="17">
        <f>ROUND(IF($AD265&gt;79,32-(($AD265-79)*(8/4)),IF($AD265&gt;76,48-(($AD265-76)*(16/3)),IF(86-(($AD265-70.4)*(38/5.6))&gt;95,95,86-(($AD265-70.4)*(38/5.6)))))*0.93,0)</f>
        <v>54</v>
      </c>
      <c r="AL265" s="5">
        <v>176</v>
      </c>
      <c r="AM265" s="5">
        <v>63</v>
      </c>
    </row>
    <row r="266" spans="1:39" x14ac:dyDescent="0.3">
      <c r="A266" s="15">
        <v>265</v>
      </c>
      <c r="B266" s="8" t="s">
        <v>2910</v>
      </c>
      <c r="C266" s="9" t="s">
        <v>276</v>
      </c>
      <c r="D266" s="21">
        <v>63</v>
      </c>
      <c r="E266" s="21">
        <v>71</v>
      </c>
      <c r="F266" s="21">
        <v>69</v>
      </c>
      <c r="G266" s="21">
        <v>67</v>
      </c>
      <c r="H266" s="21">
        <v>64</v>
      </c>
      <c r="I266" s="21">
        <v>65</v>
      </c>
      <c r="J266" s="21">
        <v>69</v>
      </c>
      <c r="K266" s="21">
        <v>70</v>
      </c>
      <c r="L266" s="21">
        <v>58</v>
      </c>
      <c r="M266" s="21">
        <v>63</v>
      </c>
      <c r="N266" s="21">
        <v>69</v>
      </c>
      <c r="O266" s="21">
        <v>63</v>
      </c>
      <c r="P266" s="21">
        <v>65</v>
      </c>
      <c r="Q266" s="21">
        <v>64</v>
      </c>
      <c r="R266" s="33" t="s">
        <v>524</v>
      </c>
      <c r="S266" s="3" t="s">
        <v>524</v>
      </c>
      <c r="T266" s="10" t="s">
        <v>4133</v>
      </c>
      <c r="U266" s="2" t="s">
        <v>595</v>
      </c>
      <c r="V266" s="4" t="s">
        <v>819</v>
      </c>
      <c r="W266" s="11">
        <v>4</v>
      </c>
      <c r="X266" s="11">
        <v>88</v>
      </c>
      <c r="Y266" s="16">
        <v>6</v>
      </c>
      <c r="Z266" s="16">
        <v>7</v>
      </c>
      <c r="AA266" s="16">
        <v>1994</v>
      </c>
      <c r="AB266" s="1">
        <f>2026-AA266</f>
        <v>32</v>
      </c>
      <c r="AC266" s="5">
        <v>4</v>
      </c>
      <c r="AD266" s="34">
        <v>69.352055134940116</v>
      </c>
      <c r="AE266" s="18">
        <v>0</v>
      </c>
      <c r="AF266" s="17">
        <f>ROUND(IF($AD266&gt;79,44-(($AD266-79)*(14/4)),IF($AD266&gt;76,67-(($AD266-76)*(23/3)),IF(110-(($AD266-70.4)*(43/5.6))&gt;119,119,110-(($AD266-70.4)*(43/5.6)))))*0.93,0)</f>
        <v>110</v>
      </c>
      <c r="AG266" s="17">
        <f>ROUND(IF($AD266&gt;79,37-(($AD266-79)*(9/4)),IF($AD266&gt;76,54-(($AD266-76)*(17/3)),IF(93-(($AD266-70.4)*(39/5.6))&gt;100,100,93-(($AD266-70.4)*(39/5.6)))))*0.93,0)</f>
        <v>93</v>
      </c>
      <c r="AH266" s="17">
        <f>ROUND(IF($AD266&gt;79,32-(($AD266-79)*(8/4)),IF($AD266&gt;76,48-(($AD266-76)*(16/3)),IF(86-(($AD266-70.4)*(38/5.6))&gt;95,95,86-(($AD266-70.4)*(38/5.6)))))*0.93,0)</f>
        <v>87</v>
      </c>
      <c r="AI266" s="5" t="s">
        <v>3916</v>
      </c>
      <c r="AL266" s="5">
        <v>0</v>
      </c>
      <c r="AM266" s="5">
        <v>0</v>
      </c>
    </row>
    <row r="267" spans="1:39" x14ac:dyDescent="0.3">
      <c r="A267" s="15">
        <v>266</v>
      </c>
      <c r="B267" s="8" t="s">
        <v>1598</v>
      </c>
      <c r="C267" s="9" t="s">
        <v>336</v>
      </c>
      <c r="D267" s="21">
        <v>54</v>
      </c>
      <c r="E267" s="21">
        <v>63</v>
      </c>
      <c r="F267" s="21">
        <v>63</v>
      </c>
      <c r="G267" s="21">
        <v>62</v>
      </c>
      <c r="H267" s="21">
        <v>54</v>
      </c>
      <c r="I267" s="21">
        <v>52</v>
      </c>
      <c r="J267" s="21">
        <v>51</v>
      </c>
      <c r="K267" s="21">
        <v>56</v>
      </c>
      <c r="L267" s="21">
        <v>46</v>
      </c>
      <c r="M267" s="21">
        <v>46</v>
      </c>
      <c r="N267" s="21">
        <v>50</v>
      </c>
      <c r="O267" s="21">
        <v>53</v>
      </c>
      <c r="P267" s="21">
        <v>47</v>
      </c>
      <c r="Q267" s="21">
        <v>54</v>
      </c>
      <c r="R267" s="65" t="s">
        <v>524</v>
      </c>
      <c r="S267" s="3" t="s">
        <v>524</v>
      </c>
      <c r="T267" s="67" t="s">
        <v>4133</v>
      </c>
      <c r="U267" s="2" t="s">
        <v>599</v>
      </c>
      <c r="V267" s="4" t="s">
        <v>819</v>
      </c>
      <c r="W267" s="11">
        <v>4</v>
      </c>
      <c r="X267" s="11">
        <v>100</v>
      </c>
      <c r="Y267" s="68">
        <v>3</v>
      </c>
      <c r="Z267" s="68">
        <v>7</v>
      </c>
      <c r="AA267" s="68">
        <v>1990</v>
      </c>
      <c r="AB267" s="1">
        <f>2026-AA267</f>
        <v>36</v>
      </c>
      <c r="AC267" s="5">
        <v>4</v>
      </c>
      <c r="AD267" s="34">
        <v>60.125924029595538</v>
      </c>
      <c r="AE267" s="18">
        <v>0</v>
      </c>
      <c r="AF267" s="17">
        <f>ROUND(IF($AD267&gt;79,44-(($AD267-79)*(14/4)),IF($AD267&gt;76,67-(($AD267-76)*(23/3)),IF(110-(($AD267-70.4)*(43/5.6))&gt;119,119,110-(($AD267-70.4)*(43/5.6)))))*0.93,0)</f>
        <v>111</v>
      </c>
      <c r="AG267" s="17">
        <f>ROUND(IF($AD267&gt;79,37-(($AD267-79)*(9/4)),IF($AD267&gt;76,54-(($AD267-76)*(17/3)),IF(93-(($AD267-70.4)*(39/5.6))&gt;100,100,93-(($AD267-70.4)*(39/5.6)))))*0.93,0)</f>
        <v>93</v>
      </c>
      <c r="AH267" s="17">
        <f>ROUND(IF($AD267&gt;79,32-(($AD267-79)*(8/4)),IF($AD267&gt;76,48-(($AD267-76)*(16/3)),IF(86-(($AD267-70.4)*(38/5.6))&gt;95,95,86-(($AD267-70.4)*(38/5.6)))))*0.93,0)</f>
        <v>88</v>
      </c>
      <c r="AI267" s="5" t="s">
        <v>3916</v>
      </c>
      <c r="AL267" s="5">
        <v>0</v>
      </c>
      <c r="AM267" s="5">
        <v>0</v>
      </c>
    </row>
    <row r="268" spans="1:39" x14ac:dyDescent="0.3">
      <c r="A268" s="15">
        <v>267</v>
      </c>
      <c r="B268" s="8" t="s">
        <v>1256</v>
      </c>
      <c r="C268" s="9" t="s">
        <v>115</v>
      </c>
      <c r="D268" s="21">
        <v>68</v>
      </c>
      <c r="E268" s="21">
        <v>60</v>
      </c>
      <c r="F268" s="21">
        <v>65</v>
      </c>
      <c r="G268" s="21">
        <v>69</v>
      </c>
      <c r="H268" s="21">
        <v>58</v>
      </c>
      <c r="I268" s="21">
        <v>67</v>
      </c>
      <c r="J268" s="21">
        <v>63</v>
      </c>
      <c r="K268" s="21">
        <v>59</v>
      </c>
      <c r="L268" s="21">
        <v>54</v>
      </c>
      <c r="M268" s="21">
        <v>64</v>
      </c>
      <c r="N268" s="21">
        <v>65</v>
      </c>
      <c r="O268" s="21">
        <v>69</v>
      </c>
      <c r="P268" s="21">
        <v>65</v>
      </c>
      <c r="Q268" s="21">
        <v>61</v>
      </c>
      <c r="R268" s="33" t="s">
        <v>524</v>
      </c>
      <c r="S268" s="3" t="s">
        <v>524</v>
      </c>
      <c r="T268" s="10" t="s">
        <v>4133</v>
      </c>
      <c r="U268" s="2" t="s">
        <v>601</v>
      </c>
      <c r="V268" s="4" t="s">
        <v>819</v>
      </c>
      <c r="W268" s="11">
        <v>4</v>
      </c>
      <c r="X268" s="11">
        <v>100</v>
      </c>
      <c r="Y268" s="16">
        <v>29</v>
      </c>
      <c r="Z268" s="16">
        <v>4</v>
      </c>
      <c r="AA268" s="16">
        <v>1991</v>
      </c>
      <c r="AB268" s="1">
        <f>2026-AA268</f>
        <v>35</v>
      </c>
      <c r="AC268" s="5">
        <v>5</v>
      </c>
      <c r="AD268" s="34">
        <v>67.580229696327834</v>
      </c>
      <c r="AE268" s="18">
        <v>0</v>
      </c>
      <c r="AF268" s="17">
        <f>ROUND(IF($AD268&gt;79,44-(($AD268-79)*(14/4)),IF($AD268&gt;76,67-(($AD268-76)*(23/3)),IF(110-(($AD268-70.4)*(43/5.6))&gt;119,119,110-(($AD268-70.4)*(43/5.6)))))*0.93,0)</f>
        <v>111</v>
      </c>
      <c r="AG268" s="17">
        <f>ROUND(IF($AD268&gt;79,37-(($AD268-79)*(9/4)),IF($AD268&gt;76,54-(($AD268-76)*(17/3)),IF(93-(($AD268-70.4)*(39/5.6))&gt;100,100,93-(($AD268-70.4)*(39/5.6)))))*0.93,0)</f>
        <v>93</v>
      </c>
      <c r="AH268" s="17">
        <f>ROUND(IF($AD268&gt;79,32-(($AD268-79)*(8/4)),IF($AD268&gt;76,48-(($AD268-76)*(16/3)),IF(86-(($AD268-70.4)*(38/5.6))&gt;95,95,86-(($AD268-70.4)*(38/5.6)))))*0.93,0)</f>
        <v>88</v>
      </c>
      <c r="AL268" s="5">
        <v>0</v>
      </c>
      <c r="AM268" s="5">
        <v>0</v>
      </c>
    </row>
    <row r="269" spans="1:39" x14ac:dyDescent="0.3">
      <c r="A269" s="15">
        <v>268</v>
      </c>
      <c r="B269" s="8" t="s">
        <v>2496</v>
      </c>
      <c r="C269" s="9" t="s">
        <v>264</v>
      </c>
      <c r="D269" s="21">
        <v>71</v>
      </c>
      <c r="E269" s="21">
        <v>78</v>
      </c>
      <c r="F269" s="21">
        <v>76</v>
      </c>
      <c r="G269" s="21">
        <v>73</v>
      </c>
      <c r="H269" s="21">
        <v>69</v>
      </c>
      <c r="I269" s="21">
        <v>76</v>
      </c>
      <c r="J269" s="21">
        <v>77</v>
      </c>
      <c r="K269" s="21">
        <v>80</v>
      </c>
      <c r="L269" s="21">
        <v>65</v>
      </c>
      <c r="M269" s="21">
        <v>64</v>
      </c>
      <c r="N269" s="21">
        <v>71</v>
      </c>
      <c r="O269" s="21">
        <v>69</v>
      </c>
      <c r="P269" s="21">
        <v>67</v>
      </c>
      <c r="Q269" s="21">
        <v>75</v>
      </c>
      <c r="R269" s="33" t="s">
        <v>1506</v>
      </c>
      <c r="S269" s="3" t="s">
        <v>1506</v>
      </c>
      <c r="T269" s="10" t="s">
        <v>4130</v>
      </c>
      <c r="U269" s="2" t="s">
        <v>597</v>
      </c>
      <c r="V269" s="4" t="s">
        <v>819</v>
      </c>
      <c r="W269" s="11">
        <v>4</v>
      </c>
      <c r="X269" s="11">
        <v>100</v>
      </c>
      <c r="Y269" s="16">
        <v>8</v>
      </c>
      <c r="Z269" s="16">
        <v>2</v>
      </c>
      <c r="AA269" s="16">
        <v>1997</v>
      </c>
      <c r="AB269" s="1">
        <f>2026-AA269</f>
        <v>29</v>
      </c>
      <c r="AC269" s="5">
        <v>5</v>
      </c>
      <c r="AD269" s="34">
        <v>76.081869417845525</v>
      </c>
      <c r="AE269" s="18">
        <v>138000</v>
      </c>
      <c r="AF269" s="17">
        <f>ROUND(IF($AD269&gt;79,44-(($AD269-79)*(14/4)),IF($AD269&gt;76,67-(($AD269-76)*(23/3)),IF(110-(($AD269-70.4)*(43/5.6))&gt;119,119,110-(($AD269-70.4)*(43/5.6)))))*0.93,0)</f>
        <v>62</v>
      </c>
      <c r="AG269" s="17">
        <f>ROUND(IF($AD269&gt;79,37-(($AD269-79)*(9/4)),IF($AD269&gt;76,54-(($AD269-76)*(17/3)),IF(93-(($AD269-70.4)*(39/5.6))&gt;100,100,93-(($AD269-70.4)*(39/5.6)))))*0.93,0)</f>
        <v>50</v>
      </c>
      <c r="AH269" s="17">
        <f>ROUND(IF($AD269&gt;79,32-(($AD269-79)*(8/4)),IF($AD269&gt;76,48-(($AD269-76)*(16/3)),IF(86-(($AD269-70.4)*(38/5.6))&gt;95,95,86-(($AD269-70.4)*(38/5.6)))))*0.93,0)</f>
        <v>44</v>
      </c>
      <c r="AI269" s="5" t="s">
        <v>3917</v>
      </c>
      <c r="AL269" s="5">
        <v>0</v>
      </c>
      <c r="AM269" s="5">
        <v>0</v>
      </c>
    </row>
    <row r="270" spans="1:39" x14ac:dyDescent="0.3">
      <c r="A270" s="15">
        <v>269</v>
      </c>
      <c r="B270" s="19" t="s">
        <v>4218</v>
      </c>
      <c r="C270" s="20" t="s">
        <v>4219</v>
      </c>
      <c r="D270" s="21">
        <v>67</v>
      </c>
      <c r="E270" s="21">
        <v>65</v>
      </c>
      <c r="F270" s="21">
        <v>67</v>
      </c>
      <c r="G270" s="21">
        <v>69</v>
      </c>
      <c r="H270" s="21">
        <v>55</v>
      </c>
      <c r="I270" s="21">
        <v>68</v>
      </c>
      <c r="J270" s="21">
        <v>69</v>
      </c>
      <c r="K270" s="21">
        <v>64</v>
      </c>
      <c r="L270" s="21">
        <v>56</v>
      </c>
      <c r="M270" s="21">
        <v>63</v>
      </c>
      <c r="N270" s="21">
        <v>69</v>
      </c>
      <c r="O270" s="21">
        <v>66</v>
      </c>
      <c r="P270" s="21">
        <v>66</v>
      </c>
      <c r="Q270" s="21">
        <v>56</v>
      </c>
      <c r="R270" s="36" t="s">
        <v>4310</v>
      </c>
      <c r="S270" s="27" t="s">
        <v>4310</v>
      </c>
      <c r="T270" s="10" t="s">
        <v>4132</v>
      </c>
      <c r="U270" s="28" t="s">
        <v>556</v>
      </c>
      <c r="V270" s="22" t="s">
        <v>819</v>
      </c>
      <c r="W270" s="23">
        <v>1</v>
      </c>
      <c r="X270" s="23">
        <v>62</v>
      </c>
      <c r="Y270" s="39">
        <v>31</v>
      </c>
      <c r="Z270" s="40">
        <v>12</v>
      </c>
      <c r="AA270" s="16">
        <v>2003</v>
      </c>
      <c r="AB270" s="1">
        <f>2026-AA270</f>
        <v>23</v>
      </c>
      <c r="AC270" s="30">
        <v>4</v>
      </c>
      <c r="AD270" s="41">
        <v>68.899475910259227</v>
      </c>
      <c r="AE270" s="18">
        <v>10000</v>
      </c>
      <c r="AF270" s="31">
        <v>111</v>
      </c>
      <c r="AG270" s="31">
        <v>93</v>
      </c>
      <c r="AH270" s="31">
        <v>88</v>
      </c>
      <c r="AI270" s="32"/>
      <c r="AJ270" s="5" t="s">
        <v>3917</v>
      </c>
      <c r="AK270" s="5" t="s">
        <v>3917</v>
      </c>
      <c r="AL270" s="35"/>
      <c r="AM270" s="35"/>
    </row>
    <row r="271" spans="1:39" x14ac:dyDescent="0.3">
      <c r="A271" s="15">
        <v>270</v>
      </c>
      <c r="B271" s="8" t="s">
        <v>97</v>
      </c>
      <c r="C271" s="9" t="s">
        <v>1756</v>
      </c>
      <c r="D271" s="21">
        <v>74</v>
      </c>
      <c r="E271" s="21">
        <v>58</v>
      </c>
      <c r="F271" s="21">
        <v>61</v>
      </c>
      <c r="G271" s="21">
        <v>63</v>
      </c>
      <c r="H271" s="21">
        <v>71</v>
      </c>
      <c r="I271" s="21">
        <v>72</v>
      </c>
      <c r="J271" s="21">
        <v>71</v>
      </c>
      <c r="K271" s="21">
        <v>71</v>
      </c>
      <c r="L271" s="21">
        <v>74</v>
      </c>
      <c r="M271" s="21">
        <v>68</v>
      </c>
      <c r="N271" s="21">
        <v>71</v>
      </c>
      <c r="O271" s="21">
        <v>62</v>
      </c>
      <c r="P271" s="21">
        <v>66</v>
      </c>
      <c r="Q271" s="21">
        <v>71</v>
      </c>
      <c r="R271" s="33" t="s">
        <v>3075</v>
      </c>
      <c r="S271" s="3" t="s">
        <v>3075</v>
      </c>
      <c r="T271" s="10" t="s">
        <v>4131</v>
      </c>
      <c r="U271" s="2" t="s">
        <v>546</v>
      </c>
      <c r="V271" s="4" t="s">
        <v>821</v>
      </c>
      <c r="W271" s="11">
        <v>4</v>
      </c>
      <c r="X271" s="11">
        <v>100</v>
      </c>
      <c r="Y271" s="16">
        <v>10</v>
      </c>
      <c r="Z271" s="16">
        <v>5</v>
      </c>
      <c r="AA271" s="16">
        <v>1993</v>
      </c>
      <c r="AB271" s="1">
        <f>2026-AA271</f>
        <v>33</v>
      </c>
      <c r="AC271" s="5">
        <v>4</v>
      </c>
      <c r="AD271" s="34">
        <v>72.519432758329145</v>
      </c>
      <c r="AE271" s="18">
        <v>50000</v>
      </c>
      <c r="AF271" s="17">
        <f>ROUND(IF($AD271&gt;79,44-(($AD271-79)*(14/4)),IF($AD271&gt;76,67-(($AD271-76)*(23/3)),IF(110-(($AD271-70.4)*(43/5.6))&gt;119,119,110-(($AD271-70.4)*(43/5.6)))))*0.93,0)</f>
        <v>87</v>
      </c>
      <c r="AG271" s="17">
        <f>ROUND(IF($AD271&gt;79,37-(($AD271-79)*(9/4)),IF($AD271&gt;76,54-(($AD271-76)*(17/3)),IF(93-(($AD271-70.4)*(39/5.6))&gt;100,100,93-(($AD271-70.4)*(39/5.6)))))*0.93,0)</f>
        <v>73</v>
      </c>
      <c r="AH271" s="17">
        <f>ROUND(IF($AD271&gt;79,32-(($AD271-79)*(8/4)),IF($AD271&gt;76,48-(($AD271-76)*(16/3)),IF(86-(($AD271-70.4)*(38/5.6))&gt;95,95,86-(($AD271-70.4)*(38/5.6)))))*0.93,0)</f>
        <v>67</v>
      </c>
      <c r="AL271" s="5">
        <v>0</v>
      </c>
      <c r="AM271" s="5">
        <v>0</v>
      </c>
    </row>
    <row r="272" spans="1:39" x14ac:dyDescent="0.3">
      <c r="A272" s="15">
        <v>271</v>
      </c>
      <c r="B272" s="19" t="s">
        <v>4220</v>
      </c>
      <c r="C272" s="20" t="s">
        <v>613</v>
      </c>
      <c r="D272" s="21">
        <v>70</v>
      </c>
      <c r="E272" s="21">
        <v>57</v>
      </c>
      <c r="F272" s="21">
        <v>59</v>
      </c>
      <c r="G272" s="21">
        <v>61</v>
      </c>
      <c r="H272" s="21">
        <v>60</v>
      </c>
      <c r="I272" s="21">
        <v>65</v>
      </c>
      <c r="J272" s="21">
        <v>67</v>
      </c>
      <c r="K272" s="21">
        <v>66</v>
      </c>
      <c r="L272" s="21">
        <v>67</v>
      </c>
      <c r="M272" s="21">
        <v>68</v>
      </c>
      <c r="N272" s="21">
        <v>66</v>
      </c>
      <c r="O272" s="21">
        <v>69</v>
      </c>
      <c r="P272" s="21">
        <v>62</v>
      </c>
      <c r="Q272" s="21">
        <v>63</v>
      </c>
      <c r="R272" s="36" t="s">
        <v>3911</v>
      </c>
      <c r="S272" s="27" t="s">
        <v>3911</v>
      </c>
      <c r="T272" s="10" t="s">
        <v>4131</v>
      </c>
      <c r="U272" s="28" t="s">
        <v>597</v>
      </c>
      <c r="V272" s="22" t="s">
        <v>819</v>
      </c>
      <c r="W272" s="23">
        <v>1</v>
      </c>
      <c r="X272" s="23">
        <v>63</v>
      </c>
      <c r="Y272" s="39">
        <v>19</v>
      </c>
      <c r="Z272" s="40">
        <v>10</v>
      </c>
      <c r="AA272" s="16">
        <v>2003</v>
      </c>
      <c r="AB272" s="1">
        <f>2026-AA272</f>
        <v>23</v>
      </c>
      <c r="AC272" s="30">
        <v>4</v>
      </c>
      <c r="AD272" s="41">
        <v>67.752820841368774</v>
      </c>
      <c r="AE272" s="18">
        <v>10000</v>
      </c>
      <c r="AF272" s="31">
        <v>111</v>
      </c>
      <c r="AG272" s="31">
        <v>93</v>
      </c>
      <c r="AH272" s="31">
        <v>88</v>
      </c>
      <c r="AI272" s="32"/>
      <c r="AJ272" s="5" t="s">
        <v>3917</v>
      </c>
      <c r="AK272" s="5" t="s">
        <v>3917</v>
      </c>
      <c r="AL272" s="35">
        <v>190</v>
      </c>
      <c r="AM272" s="35">
        <v>74</v>
      </c>
    </row>
    <row r="273" spans="1:45" x14ac:dyDescent="0.3">
      <c r="A273" s="15">
        <v>272</v>
      </c>
      <c r="B273" s="8" t="s">
        <v>2204</v>
      </c>
      <c r="C273" s="9" t="s">
        <v>2205</v>
      </c>
      <c r="D273" s="21">
        <v>67</v>
      </c>
      <c r="E273" s="21">
        <v>67</v>
      </c>
      <c r="F273" s="21">
        <v>67</v>
      </c>
      <c r="G273" s="21">
        <v>66</v>
      </c>
      <c r="H273" s="21">
        <v>67</v>
      </c>
      <c r="I273" s="21">
        <v>67</v>
      </c>
      <c r="J273" s="21">
        <v>67</v>
      </c>
      <c r="K273" s="21">
        <v>67</v>
      </c>
      <c r="L273" s="21">
        <v>51</v>
      </c>
      <c r="M273" s="21">
        <v>56</v>
      </c>
      <c r="N273" s="21">
        <v>61</v>
      </c>
      <c r="O273" s="21">
        <v>67</v>
      </c>
      <c r="P273" s="21">
        <v>62</v>
      </c>
      <c r="Q273" s="21">
        <v>67</v>
      </c>
      <c r="R273" s="33" t="s">
        <v>524</v>
      </c>
      <c r="S273" s="3" t="s">
        <v>524</v>
      </c>
      <c r="T273" s="10" t="s">
        <v>4133</v>
      </c>
      <c r="U273" s="2" t="s">
        <v>563</v>
      </c>
      <c r="V273" s="4" t="s">
        <v>818</v>
      </c>
      <c r="W273" s="11">
        <v>2</v>
      </c>
      <c r="X273" s="11">
        <v>0</v>
      </c>
      <c r="Y273" s="16">
        <v>6</v>
      </c>
      <c r="Z273" s="16">
        <v>4</v>
      </c>
      <c r="AA273" s="16">
        <v>1995</v>
      </c>
      <c r="AB273" s="1">
        <f>2026-AA273</f>
        <v>31</v>
      </c>
      <c r="AC273" s="5">
        <v>2</v>
      </c>
      <c r="AD273" s="34">
        <v>67.154982682130594</v>
      </c>
      <c r="AE273" s="18">
        <v>0</v>
      </c>
      <c r="AF273" s="17">
        <f>ROUND(IF($AD273&gt;79,44-(($AD273-79)*(14/4)),IF($AD273&gt;76,67-(($AD273-76)*(23/3)),IF(110-(($AD273-70.4)*(43/5.6))&gt;119,119,110-(($AD273-70.4)*(43/5.6)))))*0.93,0)</f>
        <v>111</v>
      </c>
      <c r="AG273" s="17">
        <f>ROUND(IF($AD273&gt;79,37-(($AD273-79)*(9/4)),IF($AD273&gt;76,54-(($AD273-76)*(17/3)),IF(93-(($AD273-70.4)*(39/5.6))&gt;100,100,93-(($AD273-70.4)*(39/5.6)))))*0.93,0)</f>
        <v>93</v>
      </c>
      <c r="AH273" s="17">
        <f>ROUND(IF($AD273&gt;79,32-(($AD273-79)*(8/4)),IF($AD273&gt;76,48-(($AD273-76)*(16/3)),IF(86-(($AD273-70.4)*(38/5.6))&gt;95,95,86-(($AD273-70.4)*(38/5.6)))))*0.93,0)</f>
        <v>88</v>
      </c>
      <c r="AI273" s="5" t="s">
        <v>3916</v>
      </c>
      <c r="AL273" s="5">
        <v>0</v>
      </c>
      <c r="AM273" s="5">
        <v>0</v>
      </c>
    </row>
    <row r="274" spans="1:45" x14ac:dyDescent="0.3">
      <c r="A274" s="15">
        <v>273</v>
      </c>
      <c r="B274" s="8" t="s">
        <v>2644</v>
      </c>
      <c r="C274" s="9" t="s">
        <v>360</v>
      </c>
      <c r="D274" s="21">
        <v>69</v>
      </c>
      <c r="E274" s="21">
        <v>77</v>
      </c>
      <c r="F274" s="21">
        <v>75</v>
      </c>
      <c r="G274" s="21">
        <v>73</v>
      </c>
      <c r="H274" s="21">
        <v>74</v>
      </c>
      <c r="I274" s="21">
        <v>73</v>
      </c>
      <c r="J274" s="21">
        <v>71</v>
      </c>
      <c r="K274" s="21">
        <v>74</v>
      </c>
      <c r="L274" s="21">
        <v>51</v>
      </c>
      <c r="M274" s="21">
        <v>67</v>
      </c>
      <c r="N274" s="21">
        <v>66</v>
      </c>
      <c r="O274" s="21">
        <v>63</v>
      </c>
      <c r="P274" s="21">
        <v>74</v>
      </c>
      <c r="Q274" s="21">
        <v>76</v>
      </c>
      <c r="R274" s="33" t="s">
        <v>3934</v>
      </c>
      <c r="S274" s="3" t="s">
        <v>3934</v>
      </c>
      <c r="T274" s="10" t="s">
        <v>4130</v>
      </c>
      <c r="U274" s="2" t="s">
        <v>589</v>
      </c>
      <c r="V274" s="4" t="s">
        <v>819</v>
      </c>
      <c r="W274" s="11">
        <v>4</v>
      </c>
      <c r="X274" s="11">
        <v>100</v>
      </c>
      <c r="Y274" s="16">
        <v>24</v>
      </c>
      <c r="Z274" s="16">
        <v>2</v>
      </c>
      <c r="AA274" s="16">
        <v>1997</v>
      </c>
      <c r="AB274" s="1">
        <f>2026-AA274</f>
        <v>29</v>
      </c>
      <c r="AC274" s="5">
        <v>5</v>
      </c>
      <c r="AD274" s="34">
        <v>74.988196636319685</v>
      </c>
      <c r="AE274" s="18">
        <v>100000</v>
      </c>
      <c r="AF274" s="17">
        <f>ROUND(IF($AD274&gt;79,44-(($AD274-79)*(14/4)),IF($AD274&gt;76,67-(($AD274-76)*(23/3)),IF(110-(($AD274-70.4)*(43/5.6))&gt;119,119,110-(($AD274-70.4)*(43/5.6)))))*0.93,0)</f>
        <v>70</v>
      </c>
      <c r="AG274" s="17">
        <f>ROUND(IF($AD274&gt;79,37-(($AD274-79)*(9/4)),IF($AD274&gt;76,54-(($AD274-76)*(17/3)),IF(93-(($AD274-70.4)*(39/5.6))&gt;100,100,93-(($AD274-70.4)*(39/5.6)))))*0.93,0)</f>
        <v>57</v>
      </c>
      <c r="AH274" s="17">
        <f>ROUND(IF($AD274&gt;79,32-(($AD274-79)*(8/4)),IF($AD274&gt;76,48-(($AD274-76)*(16/3)),IF(86-(($AD274-70.4)*(38/5.6))&gt;95,95,86-(($AD274-70.4)*(38/5.6)))))*0.93,0)</f>
        <v>51</v>
      </c>
      <c r="AI274" s="5" t="s">
        <v>3917</v>
      </c>
      <c r="AL274" s="5">
        <v>185</v>
      </c>
      <c r="AM274" s="5">
        <v>71</v>
      </c>
    </row>
    <row r="275" spans="1:45" x14ac:dyDescent="0.3">
      <c r="A275" s="15">
        <v>274</v>
      </c>
      <c r="B275" s="8" t="s">
        <v>3322</v>
      </c>
      <c r="C275" s="9" t="s">
        <v>96</v>
      </c>
      <c r="D275" s="21">
        <v>66</v>
      </c>
      <c r="E275" s="21">
        <v>76</v>
      </c>
      <c r="F275" s="21">
        <v>76</v>
      </c>
      <c r="G275" s="21">
        <v>76</v>
      </c>
      <c r="H275" s="21">
        <v>61</v>
      </c>
      <c r="I275" s="21">
        <v>71</v>
      </c>
      <c r="J275" s="21">
        <v>72</v>
      </c>
      <c r="K275" s="21">
        <v>75</v>
      </c>
      <c r="L275" s="21">
        <v>55</v>
      </c>
      <c r="M275" s="21">
        <v>63</v>
      </c>
      <c r="N275" s="21">
        <v>75</v>
      </c>
      <c r="O275" s="21">
        <v>76</v>
      </c>
      <c r="P275" s="21">
        <v>73</v>
      </c>
      <c r="Q275" s="21">
        <v>62</v>
      </c>
      <c r="R275" s="33" t="s">
        <v>2046</v>
      </c>
      <c r="S275" s="3" t="s">
        <v>2046</v>
      </c>
      <c r="T275" s="10" t="s">
        <v>4132</v>
      </c>
      <c r="U275" s="2" t="s">
        <v>1568</v>
      </c>
      <c r="V275" s="4" t="s">
        <v>822</v>
      </c>
      <c r="W275" s="11">
        <v>4</v>
      </c>
      <c r="X275" s="11">
        <v>100</v>
      </c>
      <c r="Y275" s="16">
        <v>2</v>
      </c>
      <c r="Z275" s="16">
        <v>2</v>
      </c>
      <c r="AA275" s="16">
        <v>1999</v>
      </c>
      <c r="AB275" s="1">
        <f>2026-AA275</f>
        <v>27</v>
      </c>
      <c r="AC275" s="5">
        <v>5</v>
      </c>
      <c r="AD275" s="34">
        <v>74.984875698317992</v>
      </c>
      <c r="AE275" s="18">
        <v>90000</v>
      </c>
      <c r="AF275" s="17">
        <f>ROUND(IF($AD275&gt;79,44-(($AD275-79)*(14/4)),IF($AD275&gt;76,67-(($AD275-76)*(23/3)),IF(110-(($AD275-70.4)*(43/5.6))&gt;119,119,110-(($AD275-70.4)*(43/5.6)))))*0.93,0)</f>
        <v>70</v>
      </c>
      <c r="AG275" s="17">
        <f>ROUND(IF($AD275&gt;79,37-(($AD275-79)*(9/4)),IF($AD275&gt;76,54-(($AD275-76)*(17/3)),IF(93-(($AD275-70.4)*(39/5.6))&gt;100,100,93-(($AD275-70.4)*(39/5.6)))))*0.93,0)</f>
        <v>57</v>
      </c>
      <c r="AH275" s="17">
        <f>ROUND(IF($AD275&gt;79,32-(($AD275-79)*(8/4)),IF($AD275&gt;76,48-(($AD275-76)*(16/3)),IF(86-(($AD275-70.4)*(38/5.6))&gt;95,95,86-(($AD275-70.4)*(38/5.6)))))*0.93,0)</f>
        <v>51</v>
      </c>
      <c r="AL275" s="5">
        <v>0</v>
      </c>
      <c r="AM275" s="5">
        <v>0</v>
      </c>
    </row>
    <row r="276" spans="1:45" x14ac:dyDescent="0.3">
      <c r="A276" s="15">
        <v>275</v>
      </c>
      <c r="B276" s="8" t="s">
        <v>3368</v>
      </c>
      <c r="C276" s="9" t="s">
        <v>3418</v>
      </c>
      <c r="D276" s="21">
        <v>69</v>
      </c>
      <c r="E276" s="21">
        <v>73</v>
      </c>
      <c r="F276" s="21">
        <v>76</v>
      </c>
      <c r="G276" s="21">
        <v>78</v>
      </c>
      <c r="H276" s="21">
        <v>71</v>
      </c>
      <c r="I276" s="21">
        <v>74</v>
      </c>
      <c r="J276" s="21">
        <v>75</v>
      </c>
      <c r="K276" s="21">
        <v>72</v>
      </c>
      <c r="L276" s="21">
        <v>67</v>
      </c>
      <c r="M276" s="21">
        <v>71</v>
      </c>
      <c r="N276" s="21">
        <v>74</v>
      </c>
      <c r="O276" s="21">
        <v>76</v>
      </c>
      <c r="P276" s="21">
        <v>72</v>
      </c>
      <c r="Q276" s="21">
        <v>72</v>
      </c>
      <c r="R276" s="33" t="s">
        <v>3913</v>
      </c>
      <c r="S276" s="3" t="s">
        <v>3913</v>
      </c>
      <c r="T276" s="10" t="s">
        <v>4130</v>
      </c>
      <c r="U276" s="2" t="s">
        <v>597</v>
      </c>
      <c r="V276" s="4" t="s">
        <v>819</v>
      </c>
      <c r="W276" s="11">
        <v>4</v>
      </c>
      <c r="X276" s="11">
        <v>100</v>
      </c>
      <c r="Y276" s="16">
        <v>20</v>
      </c>
      <c r="Z276" s="16">
        <v>3</v>
      </c>
      <c r="AA276" s="16">
        <v>2000</v>
      </c>
      <c r="AB276" s="1">
        <f>2026-AA276</f>
        <v>26</v>
      </c>
      <c r="AC276" s="5">
        <v>4</v>
      </c>
      <c r="AD276" s="34">
        <v>76.515298972034898</v>
      </c>
      <c r="AE276" s="18">
        <v>185000</v>
      </c>
      <c r="AF276" s="17">
        <f>ROUND(IF($AD276&gt;79,44-(($AD276-79)*(14/4)),IF($AD276&gt;76,67-(($AD276-76)*(23/3)),IF(110-(($AD276-70.4)*(43/5.6))&gt;119,119,110-(($AD276-70.4)*(43/5.6)))))*0.93,0)</f>
        <v>59</v>
      </c>
      <c r="AG276" s="17">
        <f>ROUND(IF($AD276&gt;79,37-(($AD276-79)*(9/4)),IF($AD276&gt;76,54-(($AD276-76)*(17/3)),IF(93-(($AD276-70.4)*(39/5.6))&gt;100,100,93-(($AD276-70.4)*(39/5.6)))))*0.93,0)</f>
        <v>48</v>
      </c>
      <c r="AH276" s="17">
        <f>ROUND(IF($AD276&gt;79,32-(($AD276-79)*(8/4)),IF($AD276&gt;76,48-(($AD276-76)*(16/3)),IF(86-(($AD276-70.4)*(38/5.6))&gt;95,95,86-(($AD276-70.4)*(38/5.6)))))*0.93,0)</f>
        <v>42</v>
      </c>
      <c r="AL276" s="5">
        <v>183</v>
      </c>
      <c r="AM276" s="5">
        <v>77</v>
      </c>
    </row>
    <row r="277" spans="1:45" x14ac:dyDescent="0.3">
      <c r="A277" s="15">
        <v>276</v>
      </c>
      <c r="B277" s="8" t="s">
        <v>3419</v>
      </c>
      <c r="C277" s="9" t="s">
        <v>503</v>
      </c>
      <c r="D277" s="21">
        <v>75</v>
      </c>
      <c r="E277" s="21">
        <v>60</v>
      </c>
      <c r="F277" s="21">
        <v>63</v>
      </c>
      <c r="G277" s="21">
        <v>65</v>
      </c>
      <c r="H277" s="21">
        <v>79</v>
      </c>
      <c r="I277" s="21">
        <v>73</v>
      </c>
      <c r="J277" s="21">
        <v>77</v>
      </c>
      <c r="K277" s="21">
        <v>77</v>
      </c>
      <c r="L277" s="21">
        <v>66</v>
      </c>
      <c r="M277" s="21">
        <v>76</v>
      </c>
      <c r="N277" s="21">
        <v>71</v>
      </c>
      <c r="O277" s="21">
        <v>63</v>
      </c>
      <c r="P277" s="21">
        <v>65</v>
      </c>
      <c r="Q277" s="21">
        <v>80</v>
      </c>
      <c r="R277" s="33" t="s">
        <v>4315</v>
      </c>
      <c r="S277" s="3" t="s">
        <v>4315</v>
      </c>
      <c r="T277" s="10" t="s">
        <v>4131</v>
      </c>
      <c r="U277" s="2" t="s">
        <v>586</v>
      </c>
      <c r="V277" s="4" t="s">
        <v>819</v>
      </c>
      <c r="W277" s="11">
        <v>4</v>
      </c>
      <c r="X277" s="11">
        <v>100</v>
      </c>
      <c r="Y277" s="16">
        <v>26</v>
      </c>
      <c r="Z277" s="16">
        <v>8</v>
      </c>
      <c r="AA277" s="16">
        <v>2000</v>
      </c>
      <c r="AB277" s="1">
        <f>2026-AA277</f>
        <v>26</v>
      </c>
      <c r="AC277" s="5">
        <v>5</v>
      </c>
      <c r="AD277" s="34">
        <v>75.863728466240204</v>
      </c>
      <c r="AE277" s="18">
        <v>125000</v>
      </c>
      <c r="AF277" s="17">
        <f>ROUND(IF($AD277&gt;79,44-(($AD277-79)*(14/4)),IF($AD277&gt;76,67-(($AD277-76)*(23/3)),IF(110-(($AD277-70.4)*(43/5.6))&gt;119,119,110-(($AD277-70.4)*(43/5.6)))))*0.93,0)</f>
        <v>63</v>
      </c>
      <c r="AG277" s="17">
        <f>ROUND(IF($AD277&gt;79,37-(($AD277-79)*(9/4)),IF($AD277&gt;76,54-(($AD277-76)*(17/3)),IF(93-(($AD277-70.4)*(39/5.6))&gt;100,100,93-(($AD277-70.4)*(39/5.6)))))*0.93,0)</f>
        <v>51</v>
      </c>
      <c r="AH277" s="17">
        <f>ROUND(IF($AD277&gt;79,32-(($AD277-79)*(8/4)),IF($AD277&gt;76,48-(($AD277-76)*(16/3)),IF(86-(($AD277-70.4)*(38/5.6))&gt;95,95,86-(($AD277-70.4)*(38/5.6)))))*0.93,0)</f>
        <v>45</v>
      </c>
      <c r="AL277" s="5">
        <v>184</v>
      </c>
      <c r="AM277" s="5">
        <v>70</v>
      </c>
    </row>
    <row r="278" spans="1:45" x14ac:dyDescent="0.3">
      <c r="A278" s="15">
        <v>277</v>
      </c>
      <c r="B278" s="8" t="s">
        <v>3420</v>
      </c>
      <c r="C278" s="9" t="s">
        <v>3421</v>
      </c>
      <c r="D278" s="21">
        <v>73</v>
      </c>
      <c r="E278" s="21">
        <v>59</v>
      </c>
      <c r="F278" s="21">
        <v>62</v>
      </c>
      <c r="G278" s="21">
        <v>65</v>
      </c>
      <c r="H278" s="21">
        <v>76</v>
      </c>
      <c r="I278" s="21">
        <v>76</v>
      </c>
      <c r="J278" s="21">
        <v>75</v>
      </c>
      <c r="K278" s="21">
        <v>67</v>
      </c>
      <c r="L278" s="21">
        <v>66</v>
      </c>
      <c r="M278" s="21">
        <v>70</v>
      </c>
      <c r="N278" s="21">
        <v>67</v>
      </c>
      <c r="O278" s="21">
        <v>64</v>
      </c>
      <c r="P278" s="21">
        <v>60</v>
      </c>
      <c r="Q278" s="21">
        <v>76</v>
      </c>
      <c r="R278" s="33" t="s">
        <v>3036</v>
      </c>
      <c r="S278" s="3" t="s">
        <v>3036</v>
      </c>
      <c r="T278" s="10" t="s">
        <v>4131</v>
      </c>
      <c r="U278" s="2" t="s">
        <v>571</v>
      </c>
      <c r="V278" s="4" t="s">
        <v>819</v>
      </c>
      <c r="W278" s="11">
        <v>4</v>
      </c>
      <c r="X278" s="11">
        <v>100</v>
      </c>
      <c r="Y278" s="16">
        <v>12</v>
      </c>
      <c r="Z278" s="16">
        <v>3</v>
      </c>
      <c r="AA278" s="16">
        <v>2000</v>
      </c>
      <c r="AB278" s="1">
        <f>2026-AA278</f>
        <v>26</v>
      </c>
      <c r="AC278" s="5">
        <v>3</v>
      </c>
      <c r="AD278" s="34">
        <v>72.722562664482368</v>
      </c>
      <c r="AE278" s="18">
        <v>50000</v>
      </c>
      <c r="AF278" s="17">
        <f>ROUND(IF($AD278&gt;79,44-(($AD278-79)*(14/4)),IF($AD278&gt;76,67-(($AD278-76)*(23/3)),IF(110-(($AD278-70.4)*(43/5.6))&gt;119,119,110-(($AD278-70.4)*(43/5.6)))))*0.93,0)</f>
        <v>86</v>
      </c>
      <c r="AG278" s="17">
        <f>ROUND(IF($AD278&gt;79,37-(($AD278-79)*(9/4)),IF($AD278&gt;76,54-(($AD278-76)*(17/3)),IF(93-(($AD278-70.4)*(39/5.6))&gt;100,100,93-(($AD278-70.4)*(39/5.6)))))*0.93,0)</f>
        <v>71</v>
      </c>
      <c r="AH278" s="17">
        <f>ROUND(IF($AD278&gt;79,32-(($AD278-79)*(8/4)),IF($AD278&gt;76,48-(($AD278-76)*(16/3)),IF(86-(($AD278-70.4)*(38/5.6))&gt;95,95,86-(($AD278-70.4)*(38/5.6)))))*0.93,0)</f>
        <v>65</v>
      </c>
      <c r="AL278" s="5">
        <v>183</v>
      </c>
      <c r="AM278" s="5">
        <v>68</v>
      </c>
    </row>
    <row r="279" spans="1:45" x14ac:dyDescent="0.3">
      <c r="A279" s="15">
        <v>278</v>
      </c>
      <c r="B279" s="8" t="s">
        <v>3422</v>
      </c>
      <c r="C279" s="9" t="s">
        <v>2575</v>
      </c>
      <c r="D279" s="21">
        <v>69</v>
      </c>
      <c r="E279" s="21">
        <v>75</v>
      </c>
      <c r="F279" s="21">
        <v>73</v>
      </c>
      <c r="G279" s="21">
        <v>70</v>
      </c>
      <c r="H279" s="21">
        <v>56</v>
      </c>
      <c r="I279" s="21">
        <v>73</v>
      </c>
      <c r="J279" s="21">
        <v>78</v>
      </c>
      <c r="K279" s="21">
        <v>64</v>
      </c>
      <c r="L279" s="21">
        <v>56</v>
      </c>
      <c r="M279" s="21">
        <v>65</v>
      </c>
      <c r="N279" s="21">
        <v>78</v>
      </c>
      <c r="O279" s="21">
        <v>75</v>
      </c>
      <c r="P279" s="21">
        <v>85</v>
      </c>
      <c r="Q279" s="21">
        <v>57</v>
      </c>
      <c r="R279" s="33" t="s">
        <v>3073</v>
      </c>
      <c r="S279" s="3" t="s">
        <v>3073</v>
      </c>
      <c r="T279" s="10" t="s">
        <v>4130</v>
      </c>
      <c r="U279" s="2" t="s">
        <v>578</v>
      </c>
      <c r="V279" s="4" t="s">
        <v>819</v>
      </c>
      <c r="W279" s="11">
        <v>4</v>
      </c>
      <c r="X279" s="11">
        <v>100</v>
      </c>
      <c r="Y279" s="16">
        <v>19</v>
      </c>
      <c r="Z279" s="16">
        <v>11</v>
      </c>
      <c r="AA279" s="16">
        <v>1997</v>
      </c>
      <c r="AB279" s="1">
        <f>2026-AA279</f>
        <v>29</v>
      </c>
      <c r="AC279" s="5">
        <v>5</v>
      </c>
      <c r="AD279" s="34">
        <v>73.324008881087792</v>
      </c>
      <c r="AE279" s="18">
        <v>50000</v>
      </c>
      <c r="AF279" s="17">
        <f>ROUND(IF($AD279&gt;79,44-(($AD279-79)*(14/4)),IF($AD279&gt;76,67-(($AD279-76)*(23/3)),IF(110-(($AD279-70.4)*(43/5.6))&gt;119,119,110-(($AD279-70.4)*(43/5.6)))))*0.93,0)</f>
        <v>81</v>
      </c>
      <c r="AG279" s="17">
        <f>ROUND(IF($AD279&gt;79,37-(($AD279-79)*(9/4)),IF($AD279&gt;76,54-(($AD279-76)*(17/3)),IF(93-(($AD279-70.4)*(39/5.6))&gt;100,100,93-(($AD279-70.4)*(39/5.6)))))*0.93,0)</f>
        <v>68</v>
      </c>
      <c r="AH279" s="17">
        <f>ROUND(IF($AD279&gt;79,32-(($AD279-79)*(8/4)),IF($AD279&gt;76,48-(($AD279-76)*(16/3)),IF(86-(($AD279-70.4)*(38/5.6))&gt;95,95,86-(($AD279-70.4)*(38/5.6)))))*0.93,0)</f>
        <v>62</v>
      </c>
      <c r="AL279" s="5">
        <v>183</v>
      </c>
      <c r="AM279" s="5">
        <v>68</v>
      </c>
    </row>
    <row r="280" spans="1:45" x14ac:dyDescent="0.3">
      <c r="A280" s="15">
        <v>279</v>
      </c>
      <c r="B280" s="8" t="s">
        <v>1954</v>
      </c>
      <c r="C280" s="9" t="s">
        <v>1742</v>
      </c>
      <c r="D280" s="21">
        <v>63</v>
      </c>
      <c r="E280" s="21">
        <v>60</v>
      </c>
      <c r="F280" s="21">
        <v>62</v>
      </c>
      <c r="G280" s="21">
        <v>63</v>
      </c>
      <c r="H280" s="21">
        <v>63</v>
      </c>
      <c r="I280" s="21">
        <v>60</v>
      </c>
      <c r="J280" s="21">
        <v>65</v>
      </c>
      <c r="K280" s="21">
        <v>62</v>
      </c>
      <c r="L280" s="21">
        <v>50</v>
      </c>
      <c r="M280" s="21">
        <v>59</v>
      </c>
      <c r="N280" s="21">
        <v>62</v>
      </c>
      <c r="O280" s="21">
        <v>66</v>
      </c>
      <c r="P280" s="21">
        <v>60</v>
      </c>
      <c r="Q280" s="21">
        <v>63</v>
      </c>
      <c r="R280" s="33" t="s">
        <v>524</v>
      </c>
      <c r="S280" s="3" t="s">
        <v>524</v>
      </c>
      <c r="T280" s="10" t="s">
        <v>4133</v>
      </c>
      <c r="U280" s="2" t="s">
        <v>534</v>
      </c>
      <c r="V280" s="4" t="s">
        <v>817</v>
      </c>
      <c r="W280" s="11">
        <v>1</v>
      </c>
      <c r="X280" s="11">
        <v>0</v>
      </c>
      <c r="Y280" s="16">
        <v>9</v>
      </c>
      <c r="Z280" s="16">
        <v>2</v>
      </c>
      <c r="AA280" s="16">
        <v>1995</v>
      </c>
      <c r="AB280" s="1">
        <f>2026-AA280</f>
        <v>31</v>
      </c>
      <c r="AC280" s="5">
        <v>2</v>
      </c>
      <c r="AD280" s="34">
        <v>63.621226727678945</v>
      </c>
      <c r="AE280" s="18">
        <v>0</v>
      </c>
      <c r="AF280" s="17">
        <f>ROUND(IF($AD280&gt;79,44-(($AD280-79)*(14/4)),IF($AD280&gt;76,67-(($AD280-76)*(23/3)),IF(110-(($AD280-70.4)*(43/5.6))&gt;119,119,110-(($AD280-70.4)*(43/5.6)))))*0.93,0)</f>
        <v>111</v>
      </c>
      <c r="AG280" s="17">
        <f>ROUND(IF($AD280&gt;79,37-(($AD280-79)*(9/4)),IF($AD280&gt;76,54-(($AD280-76)*(17/3)),IF(93-(($AD280-70.4)*(39/5.6))&gt;100,100,93-(($AD280-70.4)*(39/5.6)))))*0.93,0)</f>
        <v>93</v>
      </c>
      <c r="AH280" s="17">
        <f>ROUND(IF($AD280&gt;79,32-(($AD280-79)*(8/4)),IF($AD280&gt;76,48-(($AD280-76)*(16/3)),IF(86-(($AD280-70.4)*(38/5.6))&gt;95,95,86-(($AD280-70.4)*(38/5.6)))))*0.93,0)</f>
        <v>88</v>
      </c>
      <c r="AI280" s="5" t="s">
        <v>3916</v>
      </c>
      <c r="AL280" s="5">
        <v>0</v>
      </c>
      <c r="AM280" s="5">
        <v>0</v>
      </c>
    </row>
    <row r="281" spans="1:45" x14ac:dyDescent="0.3">
      <c r="A281" s="15">
        <v>280</v>
      </c>
      <c r="B281" s="8" t="s">
        <v>2001</v>
      </c>
      <c r="C281" s="9" t="s">
        <v>237</v>
      </c>
      <c r="D281" s="21">
        <v>71</v>
      </c>
      <c r="E281" s="21">
        <v>74</v>
      </c>
      <c r="F281" s="21">
        <v>75</v>
      </c>
      <c r="G281" s="21">
        <v>76</v>
      </c>
      <c r="H281" s="21">
        <v>67</v>
      </c>
      <c r="I281" s="21">
        <v>70</v>
      </c>
      <c r="J281" s="21">
        <v>70</v>
      </c>
      <c r="K281" s="21">
        <v>70</v>
      </c>
      <c r="L281" s="21">
        <v>65</v>
      </c>
      <c r="M281" s="21">
        <v>63</v>
      </c>
      <c r="N281" s="21">
        <v>73</v>
      </c>
      <c r="O281" s="21">
        <v>71</v>
      </c>
      <c r="P281" s="21">
        <v>65</v>
      </c>
      <c r="Q281" s="21">
        <v>71</v>
      </c>
      <c r="R281" s="33" t="s">
        <v>3909</v>
      </c>
      <c r="S281" s="3" t="s">
        <v>3909</v>
      </c>
      <c r="T281" s="10" t="s">
        <v>4130</v>
      </c>
      <c r="U281" s="2" t="s">
        <v>595</v>
      </c>
      <c r="V281" s="4" t="s">
        <v>819</v>
      </c>
      <c r="W281" s="11">
        <v>4</v>
      </c>
      <c r="X281" s="11">
        <v>100</v>
      </c>
      <c r="Y281" s="16">
        <v>15</v>
      </c>
      <c r="Z281" s="16">
        <v>2</v>
      </c>
      <c r="AA281" s="16">
        <v>1994</v>
      </c>
      <c r="AB281" s="1">
        <f>2026-AA281</f>
        <v>32</v>
      </c>
      <c r="AC281" s="5">
        <v>4</v>
      </c>
      <c r="AD281" s="34">
        <v>74.807673465704354</v>
      </c>
      <c r="AE281" s="18">
        <v>85000</v>
      </c>
      <c r="AF281" s="17">
        <f>ROUND(IF($AD281&gt;79,44-(($AD281-79)*(14/4)),IF($AD281&gt;76,67-(($AD281-76)*(23/3)),IF(110-(($AD281-70.4)*(43/5.6))&gt;119,119,110-(($AD281-70.4)*(43/5.6)))))*0.93,0)</f>
        <v>71</v>
      </c>
      <c r="AG281" s="17">
        <f>ROUND(IF($AD281&gt;79,37-(($AD281-79)*(9/4)),IF($AD281&gt;76,54-(($AD281-76)*(17/3)),IF(93-(($AD281-70.4)*(39/5.6))&gt;100,100,93-(($AD281-70.4)*(39/5.6)))))*0.93,0)</f>
        <v>58</v>
      </c>
      <c r="AH281" s="17">
        <f>ROUND(IF($AD281&gt;79,32-(($AD281-79)*(8/4)),IF($AD281&gt;76,48-(($AD281-76)*(16/3)),IF(86-(($AD281-70.4)*(38/5.6))&gt;95,95,86-(($AD281-70.4)*(38/5.6)))))*0.93,0)</f>
        <v>52</v>
      </c>
      <c r="AL281" s="5">
        <v>183</v>
      </c>
      <c r="AM281" s="5">
        <v>71</v>
      </c>
    </row>
    <row r="282" spans="1:45" x14ac:dyDescent="0.3">
      <c r="A282" s="15">
        <v>281</v>
      </c>
      <c r="B282" s="8" t="s">
        <v>630</v>
      </c>
      <c r="C282" s="9" t="s">
        <v>2875</v>
      </c>
      <c r="D282" s="21">
        <v>57</v>
      </c>
      <c r="E282" s="21">
        <v>57</v>
      </c>
      <c r="F282" s="21">
        <v>58</v>
      </c>
      <c r="G282" s="21">
        <v>59</v>
      </c>
      <c r="H282" s="21">
        <v>46</v>
      </c>
      <c r="I282" s="21">
        <v>55</v>
      </c>
      <c r="J282" s="21">
        <v>55</v>
      </c>
      <c r="K282" s="21">
        <v>52</v>
      </c>
      <c r="L282" s="21">
        <v>46</v>
      </c>
      <c r="M282" s="21">
        <v>53</v>
      </c>
      <c r="N282" s="21">
        <v>54</v>
      </c>
      <c r="O282" s="21">
        <v>62</v>
      </c>
      <c r="P282" s="21">
        <v>58</v>
      </c>
      <c r="Q282" s="21">
        <v>47</v>
      </c>
      <c r="R282" s="65" t="s">
        <v>524</v>
      </c>
      <c r="S282" s="3" t="s">
        <v>524</v>
      </c>
      <c r="T282" s="10" t="s">
        <v>4133</v>
      </c>
      <c r="U282" s="2" t="s">
        <v>601</v>
      </c>
      <c r="V282" s="4" t="s">
        <v>819</v>
      </c>
      <c r="W282" s="11">
        <v>4</v>
      </c>
      <c r="X282" s="11">
        <v>100</v>
      </c>
      <c r="Y282" s="68">
        <v>31</v>
      </c>
      <c r="Z282" s="68">
        <v>7</v>
      </c>
      <c r="AA282" s="68">
        <v>1989</v>
      </c>
      <c r="AB282" s="1">
        <f>2026-AA282</f>
        <v>37</v>
      </c>
      <c r="AC282" s="5">
        <v>4</v>
      </c>
      <c r="AD282" s="34">
        <v>58.279447419697945</v>
      </c>
      <c r="AE282" s="18">
        <v>0</v>
      </c>
      <c r="AF282" s="17">
        <f>ROUND(IF($AD282&gt;79,44-(($AD282-79)*(14/4)),IF($AD282&gt;76,67-(($AD282-76)*(23/3)),IF(110-(($AD282-70.4)*(43/5.6))&gt;119,119,110-(($AD282-70.4)*(43/5.6)))))*0.93,0)</f>
        <v>111</v>
      </c>
      <c r="AG282" s="17">
        <f>ROUND(IF($AD282&gt;79,37-(($AD282-79)*(9/4)),IF($AD282&gt;76,54-(($AD282-76)*(17/3)),IF(93-(($AD282-70.4)*(39/5.6))&gt;100,100,93-(($AD282-70.4)*(39/5.6)))))*0.93,0)</f>
        <v>93</v>
      </c>
      <c r="AH282" s="17">
        <f>ROUND(IF($AD282&gt;79,32-(($AD282-79)*(8/4)),IF($AD282&gt;76,48-(($AD282-76)*(16/3)),IF(86-(($AD282-70.4)*(38/5.6))&gt;95,95,86-(($AD282-70.4)*(38/5.6)))))*0.93,0)</f>
        <v>88</v>
      </c>
      <c r="AI282" s="5" t="s">
        <v>3916</v>
      </c>
      <c r="AL282" s="5">
        <v>0</v>
      </c>
      <c r="AM282" s="5">
        <v>0</v>
      </c>
      <c r="AS282" t="s">
        <v>3917</v>
      </c>
    </row>
    <row r="283" spans="1:45" x14ac:dyDescent="0.3">
      <c r="A283" s="15">
        <v>282</v>
      </c>
      <c r="B283" s="8" t="s">
        <v>2282</v>
      </c>
      <c r="C283" s="9" t="s">
        <v>188</v>
      </c>
      <c r="D283" s="21">
        <v>67</v>
      </c>
      <c r="E283" s="21">
        <v>66</v>
      </c>
      <c r="F283" s="21">
        <v>72</v>
      </c>
      <c r="G283" s="21">
        <v>77</v>
      </c>
      <c r="H283" s="21">
        <v>68</v>
      </c>
      <c r="I283" s="21">
        <v>70</v>
      </c>
      <c r="J283" s="21">
        <v>69</v>
      </c>
      <c r="K283" s="21">
        <v>67</v>
      </c>
      <c r="L283" s="21">
        <v>55</v>
      </c>
      <c r="M283" s="21">
        <v>64</v>
      </c>
      <c r="N283" s="21">
        <v>74</v>
      </c>
      <c r="O283" s="21">
        <v>75</v>
      </c>
      <c r="P283" s="21">
        <v>66</v>
      </c>
      <c r="Q283" s="21">
        <v>68</v>
      </c>
      <c r="R283" s="33" t="s">
        <v>2288</v>
      </c>
      <c r="S283" s="3" t="s">
        <v>2288</v>
      </c>
      <c r="T283" s="10" t="s">
        <v>4130</v>
      </c>
      <c r="U283" s="2" t="s">
        <v>594</v>
      </c>
      <c r="V283" s="4" t="s">
        <v>819</v>
      </c>
      <c r="W283" s="11">
        <v>4</v>
      </c>
      <c r="X283" s="11">
        <v>100</v>
      </c>
      <c r="Y283" s="16">
        <v>8</v>
      </c>
      <c r="Z283" s="16">
        <v>2</v>
      </c>
      <c r="AA283" s="16">
        <v>1995</v>
      </c>
      <c r="AB283" s="1">
        <f>2026-AA283</f>
        <v>31</v>
      </c>
      <c r="AC283" s="5">
        <v>4</v>
      </c>
      <c r="AD283" s="34">
        <v>73.451961574897751</v>
      </c>
      <c r="AE283" s="18">
        <v>50000</v>
      </c>
      <c r="AF283" s="17">
        <f>ROUND(IF($AD283&gt;79,44-(($AD283-79)*(14/4)),IF($AD283&gt;76,67-(($AD283-76)*(23/3)),IF(110-(($AD283-70.4)*(43/5.6))&gt;119,119,110-(($AD283-70.4)*(43/5.6)))))*0.93,0)</f>
        <v>81</v>
      </c>
      <c r="AG283" s="17">
        <f>ROUND(IF($AD283&gt;79,37-(($AD283-79)*(9/4)),IF($AD283&gt;76,54-(($AD283-76)*(17/3)),IF(93-(($AD283-70.4)*(39/5.6))&gt;100,100,93-(($AD283-70.4)*(39/5.6)))))*0.93,0)</f>
        <v>67</v>
      </c>
      <c r="AH283" s="17">
        <f>ROUND(IF($AD283&gt;79,32-(($AD283-79)*(8/4)),IF($AD283&gt;76,48-(($AD283-76)*(16/3)),IF(86-(($AD283-70.4)*(38/5.6))&gt;95,95,86-(($AD283-70.4)*(38/5.6)))))*0.93,0)</f>
        <v>61</v>
      </c>
      <c r="AI283" s="5" t="s">
        <v>3917</v>
      </c>
      <c r="AL283" s="5">
        <v>192</v>
      </c>
      <c r="AM283" s="5">
        <v>75</v>
      </c>
    </row>
    <row r="284" spans="1:45" x14ac:dyDescent="0.3">
      <c r="A284" s="15">
        <v>283</v>
      </c>
      <c r="B284" s="19" t="s">
        <v>4221</v>
      </c>
      <c r="C284" s="20" t="s">
        <v>1011</v>
      </c>
      <c r="D284" s="21">
        <v>77</v>
      </c>
      <c r="E284" s="21">
        <v>64</v>
      </c>
      <c r="F284" s="21">
        <v>69</v>
      </c>
      <c r="G284" s="21">
        <v>74</v>
      </c>
      <c r="H284" s="21">
        <v>61</v>
      </c>
      <c r="I284" s="21">
        <v>77</v>
      </c>
      <c r="J284" s="21">
        <v>76</v>
      </c>
      <c r="K284" s="21">
        <v>73</v>
      </c>
      <c r="L284" s="21">
        <v>76</v>
      </c>
      <c r="M284" s="21">
        <v>76</v>
      </c>
      <c r="N284" s="21">
        <v>72</v>
      </c>
      <c r="O284" s="21">
        <v>73</v>
      </c>
      <c r="P284" s="21">
        <v>70</v>
      </c>
      <c r="Q284" s="21">
        <v>71</v>
      </c>
      <c r="R284" s="36" t="s">
        <v>1247</v>
      </c>
      <c r="S284" s="27" t="s">
        <v>1247</v>
      </c>
      <c r="T284" s="10" t="s">
        <v>4130</v>
      </c>
      <c r="U284" s="28" t="s">
        <v>579</v>
      </c>
      <c r="V284" s="22" t="s">
        <v>819</v>
      </c>
      <c r="W284" s="23">
        <v>4</v>
      </c>
      <c r="X284" s="23">
        <v>100</v>
      </c>
      <c r="Y284" s="39">
        <v>31</v>
      </c>
      <c r="Z284" s="40">
        <v>1</v>
      </c>
      <c r="AA284" s="16">
        <v>2000</v>
      </c>
      <c r="AB284" s="1">
        <f>2026-AA284</f>
        <v>26</v>
      </c>
      <c r="AC284" s="30">
        <v>5</v>
      </c>
      <c r="AD284" s="41">
        <v>76.319838027823124</v>
      </c>
      <c r="AE284" s="18">
        <v>400000</v>
      </c>
      <c r="AF284" s="31">
        <v>70</v>
      </c>
      <c r="AG284" s="31">
        <v>57</v>
      </c>
      <c r="AH284" s="31">
        <v>51</v>
      </c>
      <c r="AI284" s="32"/>
      <c r="AJ284" s="17"/>
      <c r="AK284" s="31"/>
      <c r="AL284" s="35">
        <v>175</v>
      </c>
      <c r="AM284" s="35">
        <v>70</v>
      </c>
    </row>
    <row r="285" spans="1:45" x14ac:dyDescent="0.3">
      <c r="A285" s="15">
        <v>284</v>
      </c>
      <c r="B285" s="8" t="s">
        <v>2494</v>
      </c>
      <c r="C285" s="9" t="s">
        <v>367</v>
      </c>
      <c r="D285" s="21">
        <v>63</v>
      </c>
      <c r="E285" s="21">
        <v>74</v>
      </c>
      <c r="F285" s="21">
        <v>73</v>
      </c>
      <c r="G285" s="21">
        <v>71</v>
      </c>
      <c r="H285" s="21">
        <v>60</v>
      </c>
      <c r="I285" s="21">
        <v>64</v>
      </c>
      <c r="J285" s="21">
        <v>67</v>
      </c>
      <c r="K285" s="21">
        <v>70</v>
      </c>
      <c r="L285" s="21">
        <v>58</v>
      </c>
      <c r="M285" s="21">
        <v>65</v>
      </c>
      <c r="N285" s="21">
        <v>70</v>
      </c>
      <c r="O285" s="21">
        <v>69</v>
      </c>
      <c r="P285" s="21">
        <v>62</v>
      </c>
      <c r="Q285" s="21">
        <v>60</v>
      </c>
      <c r="R285" s="33" t="s">
        <v>524</v>
      </c>
      <c r="S285" s="3" t="s">
        <v>524</v>
      </c>
      <c r="T285" s="10" t="s">
        <v>4133</v>
      </c>
      <c r="U285" s="2" t="s">
        <v>593</v>
      </c>
      <c r="V285" s="4" t="s">
        <v>818</v>
      </c>
      <c r="W285" s="11">
        <v>4</v>
      </c>
      <c r="X285" s="11">
        <v>100</v>
      </c>
      <c r="Y285" s="16">
        <v>21</v>
      </c>
      <c r="Z285" s="16">
        <v>2</v>
      </c>
      <c r="AA285" s="16">
        <v>1996</v>
      </c>
      <c r="AB285" s="1">
        <f>2026-AA285</f>
        <v>30</v>
      </c>
      <c r="AC285" s="5">
        <v>5</v>
      </c>
      <c r="AD285" s="34">
        <v>71.193932551144698</v>
      </c>
      <c r="AE285" s="18">
        <v>0</v>
      </c>
      <c r="AF285" s="17">
        <f>ROUND(IF($AD285&gt;79,44-(($AD285-79)*(14/4)),IF($AD285&gt;76,67-(($AD285-76)*(23/3)),IF(110-(($AD285-70.4)*(43/5.6))&gt;119,119,110-(($AD285-70.4)*(43/5.6)))))*0.93,0)</f>
        <v>97</v>
      </c>
      <c r="AG285" s="17">
        <f>ROUND(IF($AD285&gt;79,37-(($AD285-79)*(9/4)),IF($AD285&gt;76,54-(($AD285-76)*(17/3)),IF(93-(($AD285-70.4)*(39/5.6))&gt;100,100,93-(($AD285-70.4)*(39/5.6)))))*0.93,0)</f>
        <v>81</v>
      </c>
      <c r="AH285" s="17">
        <f>ROUND(IF($AD285&gt;79,32-(($AD285-79)*(8/4)),IF($AD285&gt;76,48-(($AD285-76)*(16/3)),IF(86-(($AD285-70.4)*(38/5.6))&gt;95,95,86-(($AD285-70.4)*(38/5.6)))))*0.93,0)</f>
        <v>75</v>
      </c>
      <c r="AI285" s="5" t="s">
        <v>3917</v>
      </c>
      <c r="AL285" s="5">
        <v>168</v>
      </c>
      <c r="AM285" s="5">
        <v>59</v>
      </c>
    </row>
    <row r="286" spans="1:45" x14ac:dyDescent="0.3">
      <c r="A286" s="15">
        <v>285</v>
      </c>
      <c r="B286" s="8" t="s">
        <v>3423</v>
      </c>
      <c r="C286" s="9" t="s">
        <v>495</v>
      </c>
      <c r="D286" s="21">
        <v>70</v>
      </c>
      <c r="E286" s="21">
        <v>77</v>
      </c>
      <c r="F286" s="21">
        <v>75</v>
      </c>
      <c r="G286" s="21">
        <v>73</v>
      </c>
      <c r="H286" s="21">
        <v>75</v>
      </c>
      <c r="I286" s="21">
        <v>73</v>
      </c>
      <c r="J286" s="21">
        <v>76</v>
      </c>
      <c r="K286" s="21">
        <v>78</v>
      </c>
      <c r="L286" s="21">
        <v>54</v>
      </c>
      <c r="M286" s="21">
        <v>62</v>
      </c>
      <c r="N286" s="21">
        <v>72</v>
      </c>
      <c r="O286" s="21">
        <v>77</v>
      </c>
      <c r="P286" s="21">
        <v>74</v>
      </c>
      <c r="Q286" s="21">
        <v>75</v>
      </c>
      <c r="R286" s="33" t="s">
        <v>3037</v>
      </c>
      <c r="S286" s="3" t="s">
        <v>3037</v>
      </c>
      <c r="T286" s="10" t="s">
        <v>4130</v>
      </c>
      <c r="U286" s="2" t="s">
        <v>548</v>
      </c>
      <c r="V286" s="4" t="s">
        <v>821</v>
      </c>
      <c r="W286" s="11">
        <v>4</v>
      </c>
      <c r="X286" s="11">
        <v>100</v>
      </c>
      <c r="Y286" s="16">
        <v>30</v>
      </c>
      <c r="Z286" s="16">
        <v>5</v>
      </c>
      <c r="AA286" s="16">
        <v>2000</v>
      </c>
      <c r="AB286" s="1">
        <f>2026-AA286</f>
        <v>26</v>
      </c>
      <c r="AC286" s="5">
        <v>6</v>
      </c>
      <c r="AD286" s="34">
        <v>75.944950618130832</v>
      </c>
      <c r="AE286" s="18">
        <v>135000</v>
      </c>
      <c r="AF286" s="17">
        <f>ROUND(IF($AD286&gt;79,44-(($AD286-79)*(14/4)),IF($AD286&gt;76,67-(($AD286-76)*(23/3)),IF(110-(($AD286-70.4)*(43/5.6))&gt;119,119,110-(($AD286-70.4)*(43/5.6)))))*0.93,0)</f>
        <v>63</v>
      </c>
      <c r="AG286" s="17">
        <f>ROUND(IF($AD286&gt;79,37-(($AD286-79)*(9/4)),IF($AD286&gt;76,54-(($AD286-76)*(17/3)),IF(93-(($AD286-70.4)*(39/5.6))&gt;100,100,93-(($AD286-70.4)*(39/5.6)))))*0.93,0)</f>
        <v>51</v>
      </c>
      <c r="AH286" s="17">
        <f>ROUND(IF($AD286&gt;79,32-(($AD286-79)*(8/4)),IF($AD286&gt;76,48-(($AD286-76)*(16/3)),IF(86-(($AD286-70.4)*(38/5.6))&gt;95,95,86-(($AD286-70.4)*(38/5.6)))))*0.93,0)</f>
        <v>45</v>
      </c>
      <c r="AL286" s="5">
        <v>178</v>
      </c>
      <c r="AM286" s="5">
        <v>69</v>
      </c>
    </row>
    <row r="287" spans="1:45" x14ac:dyDescent="0.3">
      <c r="A287" s="15">
        <v>286</v>
      </c>
      <c r="B287" s="8" t="s">
        <v>3424</v>
      </c>
      <c r="C287" s="9" t="s">
        <v>664</v>
      </c>
      <c r="D287" s="21">
        <v>70</v>
      </c>
      <c r="E287" s="21">
        <v>76</v>
      </c>
      <c r="F287" s="21">
        <v>74</v>
      </c>
      <c r="G287" s="21">
        <v>71</v>
      </c>
      <c r="H287" s="21">
        <v>73</v>
      </c>
      <c r="I287" s="21">
        <v>74</v>
      </c>
      <c r="J287" s="21">
        <v>75</v>
      </c>
      <c r="K287" s="21">
        <v>78</v>
      </c>
      <c r="L287" s="21">
        <v>55</v>
      </c>
      <c r="M287" s="21">
        <v>60</v>
      </c>
      <c r="N287" s="21">
        <v>71</v>
      </c>
      <c r="O287" s="21">
        <v>66</v>
      </c>
      <c r="P287" s="21">
        <v>70</v>
      </c>
      <c r="Q287" s="21">
        <v>73</v>
      </c>
      <c r="R287" s="33" t="s">
        <v>3911</v>
      </c>
      <c r="S287" s="3" t="s">
        <v>3911</v>
      </c>
      <c r="T287" s="10" t="s">
        <v>4131</v>
      </c>
      <c r="U287" s="2" t="s">
        <v>568</v>
      </c>
      <c r="V287" s="4" t="s">
        <v>819</v>
      </c>
      <c r="W287" s="11">
        <v>4</v>
      </c>
      <c r="X287" s="11">
        <v>100</v>
      </c>
      <c r="Y287" s="16">
        <v>14</v>
      </c>
      <c r="Z287" s="16">
        <v>2</v>
      </c>
      <c r="AA287" s="16">
        <v>2000</v>
      </c>
      <c r="AB287" s="1">
        <f>2026-AA287</f>
        <v>26</v>
      </c>
      <c r="AC287" s="5">
        <v>6</v>
      </c>
      <c r="AD287" s="34">
        <v>74.667762889966809</v>
      </c>
      <c r="AE287" s="18">
        <v>95000</v>
      </c>
      <c r="AF287" s="17">
        <f>ROUND(IF($AD287&gt;79,44-(($AD287-79)*(14/4)),IF($AD287&gt;76,67-(($AD287-76)*(23/3)),IF(110-(($AD287-70.4)*(43/5.6))&gt;119,119,110-(($AD287-70.4)*(43/5.6)))))*0.93,0)</f>
        <v>72</v>
      </c>
      <c r="AG287" s="17">
        <f>ROUND(IF($AD287&gt;79,37-(($AD287-79)*(9/4)),IF($AD287&gt;76,54-(($AD287-76)*(17/3)),IF(93-(($AD287-70.4)*(39/5.6))&gt;100,100,93-(($AD287-70.4)*(39/5.6)))))*0.93,0)</f>
        <v>59</v>
      </c>
      <c r="AH287" s="17">
        <f>ROUND(IF($AD287&gt;79,32-(($AD287-79)*(8/4)),IF($AD287&gt;76,48-(($AD287-76)*(16/3)),IF(86-(($AD287-70.4)*(38/5.6))&gt;95,95,86-(($AD287-70.4)*(38/5.6)))))*0.93,0)</f>
        <v>53</v>
      </c>
      <c r="AL287" s="5">
        <v>0</v>
      </c>
      <c r="AM287" s="5">
        <v>0</v>
      </c>
    </row>
    <row r="288" spans="1:45" x14ac:dyDescent="0.3">
      <c r="A288" s="15">
        <v>287</v>
      </c>
      <c r="B288" s="8" t="s">
        <v>2616</v>
      </c>
      <c r="C288" s="9" t="s">
        <v>181</v>
      </c>
      <c r="D288" s="21">
        <v>65</v>
      </c>
      <c r="E288" s="21">
        <v>74</v>
      </c>
      <c r="F288" s="21">
        <v>70</v>
      </c>
      <c r="G288" s="21">
        <v>66</v>
      </c>
      <c r="H288" s="21">
        <v>61</v>
      </c>
      <c r="I288" s="21">
        <v>74</v>
      </c>
      <c r="J288" s="21">
        <v>70</v>
      </c>
      <c r="K288" s="21">
        <v>74</v>
      </c>
      <c r="L288" s="21">
        <v>51</v>
      </c>
      <c r="M288" s="21">
        <v>53</v>
      </c>
      <c r="N288" s="21">
        <v>64</v>
      </c>
      <c r="O288" s="21">
        <v>59</v>
      </c>
      <c r="P288" s="21">
        <v>63</v>
      </c>
      <c r="Q288" s="21">
        <v>63</v>
      </c>
      <c r="R288" s="33" t="s">
        <v>524</v>
      </c>
      <c r="S288" s="3" t="s">
        <v>524</v>
      </c>
      <c r="T288" s="10" t="s">
        <v>4133</v>
      </c>
      <c r="U288" s="2" t="s">
        <v>600</v>
      </c>
      <c r="V288" s="4" t="s">
        <v>819</v>
      </c>
      <c r="W288" s="11">
        <v>4</v>
      </c>
      <c r="X288" s="11">
        <v>100</v>
      </c>
      <c r="Y288" s="16">
        <v>16</v>
      </c>
      <c r="Z288" s="16">
        <v>9</v>
      </c>
      <c r="AA288" s="16">
        <v>1996</v>
      </c>
      <c r="AB288" s="1">
        <f>2026-AA288</f>
        <v>30</v>
      </c>
      <c r="AC288" s="5">
        <v>7</v>
      </c>
      <c r="AD288" s="34">
        <v>70.672837188049229</v>
      </c>
      <c r="AE288" s="18">
        <v>0</v>
      </c>
      <c r="AF288" s="17">
        <f>ROUND(IF($AD288&gt;79,44-(($AD288-79)*(14/4)),IF($AD288&gt;76,67-(($AD288-76)*(23/3)),IF(110-(($AD288-70.4)*(43/5.6))&gt;119,119,110-(($AD288-70.4)*(43/5.6)))))*0.93,0)</f>
        <v>100</v>
      </c>
      <c r="AG288" s="17">
        <f>ROUND(IF($AD288&gt;79,37-(($AD288-79)*(9/4)),IF($AD288&gt;76,54-(($AD288-76)*(17/3)),IF(93-(($AD288-70.4)*(39/5.6))&gt;100,100,93-(($AD288-70.4)*(39/5.6)))))*0.93,0)</f>
        <v>85</v>
      </c>
      <c r="AH288" s="17">
        <f>ROUND(IF($AD288&gt;79,32-(($AD288-79)*(8/4)),IF($AD288&gt;76,48-(($AD288-76)*(16/3)),IF(86-(($AD288-70.4)*(38/5.6))&gt;95,95,86-(($AD288-70.4)*(38/5.6)))))*0.93,0)</f>
        <v>78</v>
      </c>
      <c r="AI288" s="5" t="s">
        <v>3917</v>
      </c>
      <c r="AL288" s="5">
        <v>0</v>
      </c>
      <c r="AM288" s="5">
        <v>0</v>
      </c>
    </row>
    <row r="289" spans="1:39" x14ac:dyDescent="0.3">
      <c r="A289" s="15">
        <v>288</v>
      </c>
      <c r="B289" s="8" t="s">
        <v>2443</v>
      </c>
      <c r="C289" s="9" t="s">
        <v>190</v>
      </c>
      <c r="D289" s="21">
        <v>75</v>
      </c>
      <c r="E289" s="21">
        <v>62</v>
      </c>
      <c r="F289" s="21">
        <v>66</v>
      </c>
      <c r="G289" s="21">
        <v>69</v>
      </c>
      <c r="H289" s="21">
        <v>66</v>
      </c>
      <c r="I289" s="21">
        <v>75</v>
      </c>
      <c r="J289" s="21">
        <v>73</v>
      </c>
      <c r="K289" s="21">
        <v>66</v>
      </c>
      <c r="L289" s="21">
        <v>77</v>
      </c>
      <c r="M289" s="21">
        <v>71</v>
      </c>
      <c r="N289" s="21">
        <v>71</v>
      </c>
      <c r="O289" s="21">
        <v>69</v>
      </c>
      <c r="P289" s="21">
        <v>67</v>
      </c>
      <c r="Q289" s="21">
        <v>66</v>
      </c>
      <c r="R289" s="33" t="s">
        <v>1241</v>
      </c>
      <c r="S289" s="3" t="s">
        <v>1241</v>
      </c>
      <c r="T289" s="10" t="s">
        <v>4130</v>
      </c>
      <c r="U289" s="2" t="s">
        <v>594</v>
      </c>
      <c r="V289" s="4" t="s">
        <v>819</v>
      </c>
      <c r="W289" s="11">
        <v>4</v>
      </c>
      <c r="X289" s="11">
        <v>100</v>
      </c>
      <c r="Y289" s="16">
        <v>8</v>
      </c>
      <c r="Z289" s="16">
        <v>4</v>
      </c>
      <c r="AA289" s="16">
        <v>1997</v>
      </c>
      <c r="AB289" s="1">
        <f>2026-AA289</f>
        <v>29</v>
      </c>
      <c r="AC289" s="5">
        <v>5</v>
      </c>
      <c r="AD289" s="34">
        <v>75.180917963987184</v>
      </c>
      <c r="AE289" s="18">
        <v>110000</v>
      </c>
      <c r="AF289" s="17">
        <f>ROUND(IF($AD289&gt;79,44-(($AD289-79)*(14/4)),IF($AD289&gt;76,67-(($AD289-76)*(23/3)),IF(110-(($AD289-70.4)*(43/5.6))&gt;119,119,110-(($AD289-70.4)*(43/5.6)))))*0.93,0)</f>
        <v>68</v>
      </c>
      <c r="AG289" s="17">
        <f>ROUND(IF($AD289&gt;79,37-(($AD289-79)*(9/4)),IF($AD289&gt;76,54-(($AD289-76)*(17/3)),IF(93-(($AD289-70.4)*(39/5.6))&gt;100,100,93-(($AD289-70.4)*(39/5.6)))))*0.93,0)</f>
        <v>56</v>
      </c>
      <c r="AH289" s="17">
        <f>ROUND(IF($AD289&gt;79,32-(($AD289-79)*(8/4)),IF($AD289&gt;76,48-(($AD289-76)*(16/3)),IF(86-(($AD289-70.4)*(38/5.6))&gt;95,95,86-(($AD289-70.4)*(38/5.6)))))*0.93,0)</f>
        <v>50</v>
      </c>
      <c r="AI289" s="5" t="s">
        <v>3917</v>
      </c>
      <c r="AL289" s="5">
        <v>173</v>
      </c>
      <c r="AM289" s="5">
        <v>60</v>
      </c>
    </row>
    <row r="290" spans="1:39" x14ac:dyDescent="0.3">
      <c r="A290" s="15">
        <v>289</v>
      </c>
      <c r="B290" s="8" t="s">
        <v>3425</v>
      </c>
      <c r="C290" s="9" t="s">
        <v>208</v>
      </c>
      <c r="D290" s="21">
        <v>68</v>
      </c>
      <c r="E290" s="21">
        <v>76</v>
      </c>
      <c r="F290" s="21">
        <v>75</v>
      </c>
      <c r="G290" s="21">
        <v>73</v>
      </c>
      <c r="H290" s="21">
        <v>74</v>
      </c>
      <c r="I290" s="21">
        <v>74</v>
      </c>
      <c r="J290" s="21">
        <v>75</v>
      </c>
      <c r="K290" s="21">
        <v>70</v>
      </c>
      <c r="L290" s="21">
        <v>63</v>
      </c>
      <c r="M290" s="21">
        <v>61</v>
      </c>
      <c r="N290" s="21">
        <v>69</v>
      </c>
      <c r="O290" s="21">
        <v>72</v>
      </c>
      <c r="P290" s="21">
        <v>75</v>
      </c>
      <c r="Q290" s="21">
        <v>69</v>
      </c>
      <c r="R290" s="33" t="s">
        <v>3926</v>
      </c>
      <c r="S290" s="3" t="s">
        <v>3926</v>
      </c>
      <c r="T290" s="10" t="s">
        <v>4130</v>
      </c>
      <c r="U290" s="2" t="s">
        <v>587</v>
      </c>
      <c r="V290" s="4" t="s">
        <v>819</v>
      </c>
      <c r="W290" s="11">
        <v>4</v>
      </c>
      <c r="X290" s="11">
        <v>100</v>
      </c>
      <c r="Y290" s="16">
        <v>4</v>
      </c>
      <c r="Z290" s="16">
        <v>5</v>
      </c>
      <c r="AA290" s="16">
        <v>2000</v>
      </c>
      <c r="AB290" s="1">
        <f>2026-AA290</f>
        <v>26</v>
      </c>
      <c r="AC290" s="5">
        <v>4</v>
      </c>
      <c r="AD290" s="34">
        <v>74.794335112500974</v>
      </c>
      <c r="AE290" s="18">
        <v>85000</v>
      </c>
      <c r="AF290" s="17">
        <f>ROUND(IF($AD290&gt;79,44-(($AD290-79)*(14/4)),IF($AD290&gt;76,67-(($AD290-76)*(23/3)),IF(110-(($AD290-70.4)*(43/5.6))&gt;119,119,110-(($AD290-70.4)*(43/5.6)))))*0.93,0)</f>
        <v>71</v>
      </c>
      <c r="AG290" s="17">
        <f>ROUND(IF($AD290&gt;79,37-(($AD290-79)*(9/4)),IF($AD290&gt;76,54-(($AD290-76)*(17/3)),IF(93-(($AD290-70.4)*(39/5.6))&gt;100,100,93-(($AD290-70.4)*(39/5.6)))))*0.93,0)</f>
        <v>58</v>
      </c>
      <c r="AH290" s="17">
        <f>ROUND(IF($AD290&gt;79,32-(($AD290-79)*(8/4)),IF($AD290&gt;76,48-(($AD290-76)*(16/3)),IF(86-(($AD290-70.4)*(38/5.6))&gt;95,95,86-(($AD290-70.4)*(38/5.6)))))*0.93,0)</f>
        <v>52</v>
      </c>
      <c r="AL290" s="5">
        <v>183</v>
      </c>
      <c r="AM290" s="5">
        <v>75</v>
      </c>
    </row>
    <row r="291" spans="1:39" x14ac:dyDescent="0.3">
      <c r="A291" s="15">
        <v>290</v>
      </c>
      <c r="B291" s="8" t="s">
        <v>3148</v>
      </c>
      <c r="C291" s="9" t="s">
        <v>76</v>
      </c>
      <c r="D291" s="21">
        <v>69</v>
      </c>
      <c r="E291" s="21">
        <v>61</v>
      </c>
      <c r="F291" s="21">
        <v>64</v>
      </c>
      <c r="G291" s="21">
        <v>67</v>
      </c>
      <c r="H291" s="21">
        <v>61</v>
      </c>
      <c r="I291" s="21">
        <v>67</v>
      </c>
      <c r="J291" s="21">
        <v>67</v>
      </c>
      <c r="K291" s="21">
        <v>68</v>
      </c>
      <c r="L291" s="21">
        <v>62</v>
      </c>
      <c r="M291" s="21">
        <v>71</v>
      </c>
      <c r="N291" s="21">
        <v>69</v>
      </c>
      <c r="O291" s="21">
        <v>65</v>
      </c>
      <c r="P291" s="21">
        <v>65</v>
      </c>
      <c r="Q291" s="21">
        <v>60</v>
      </c>
      <c r="R291" s="33" t="s">
        <v>524</v>
      </c>
      <c r="S291" s="3" t="s">
        <v>524</v>
      </c>
      <c r="T291" s="10" t="s">
        <v>4133</v>
      </c>
      <c r="U291" s="2" t="s">
        <v>588</v>
      </c>
      <c r="V291" s="4" t="s">
        <v>819</v>
      </c>
      <c r="W291" s="11">
        <v>3</v>
      </c>
      <c r="X291" s="11">
        <v>99</v>
      </c>
      <c r="Y291" s="16">
        <v>13</v>
      </c>
      <c r="Z291" s="16">
        <v>1</v>
      </c>
      <c r="AA291" s="16">
        <v>1998</v>
      </c>
      <c r="AB291" s="1">
        <f>2026-AA291</f>
        <v>28</v>
      </c>
      <c r="AC291" s="5">
        <v>4</v>
      </c>
      <c r="AD291" s="34">
        <v>68.875130147377817</v>
      </c>
      <c r="AE291" s="18">
        <v>0</v>
      </c>
      <c r="AF291" s="17">
        <f>ROUND(IF($AD291&gt;79,44-(($AD291-79)*(14/4)),IF($AD291&gt;76,67-(($AD291-76)*(23/3)),IF(110-(($AD291-70.4)*(43/5.6))&gt;119,119,110-(($AD291-70.4)*(43/5.6)))))*0.93,0)</f>
        <v>111</v>
      </c>
      <c r="AG291" s="17">
        <f>ROUND(IF($AD291&gt;79,37-(($AD291-79)*(9/4)),IF($AD291&gt;76,54-(($AD291-76)*(17/3)),IF(93-(($AD291-70.4)*(39/5.6))&gt;100,100,93-(($AD291-70.4)*(39/5.6)))))*0.93,0)</f>
        <v>93</v>
      </c>
      <c r="AH291" s="17">
        <f>ROUND(IF($AD291&gt;79,32-(($AD291-79)*(8/4)),IF($AD291&gt;76,48-(($AD291-76)*(16/3)),IF(86-(($AD291-70.4)*(38/5.6))&gt;95,95,86-(($AD291-70.4)*(38/5.6)))))*0.93,0)</f>
        <v>88</v>
      </c>
      <c r="AI291" s="5" t="s">
        <v>3916</v>
      </c>
      <c r="AL291" s="5">
        <v>175</v>
      </c>
      <c r="AM291" s="5">
        <v>64</v>
      </c>
    </row>
    <row r="292" spans="1:39" x14ac:dyDescent="0.3">
      <c r="A292" s="15">
        <v>291</v>
      </c>
      <c r="B292" s="8" t="s">
        <v>4043</v>
      </c>
      <c r="C292" s="9" t="s">
        <v>4044</v>
      </c>
      <c r="D292" s="21">
        <v>72</v>
      </c>
      <c r="E292" s="21">
        <v>71</v>
      </c>
      <c r="F292" s="21">
        <v>72</v>
      </c>
      <c r="G292" s="21">
        <v>73</v>
      </c>
      <c r="H292" s="21">
        <v>66</v>
      </c>
      <c r="I292" s="21">
        <v>75</v>
      </c>
      <c r="J292" s="21">
        <v>72</v>
      </c>
      <c r="K292" s="21">
        <v>69</v>
      </c>
      <c r="L292" s="21">
        <v>58</v>
      </c>
      <c r="M292" s="21">
        <v>65</v>
      </c>
      <c r="N292" s="21">
        <v>74</v>
      </c>
      <c r="O292" s="21">
        <v>79</v>
      </c>
      <c r="P292" s="21">
        <v>73</v>
      </c>
      <c r="Q292" s="21">
        <v>66</v>
      </c>
      <c r="R292" s="33" t="s">
        <v>1241</v>
      </c>
      <c r="S292" s="3" t="s">
        <v>1241</v>
      </c>
      <c r="T292" s="10" t="s">
        <v>4130</v>
      </c>
      <c r="U292" s="2" t="s">
        <v>3981</v>
      </c>
      <c r="V292" s="4" t="s">
        <v>819</v>
      </c>
      <c r="W292" s="11">
        <v>4</v>
      </c>
      <c r="X292" s="11">
        <v>99</v>
      </c>
      <c r="Y292" s="16">
        <v>25</v>
      </c>
      <c r="Z292" s="16">
        <v>8</v>
      </c>
      <c r="AA292" s="16">
        <v>2000</v>
      </c>
      <c r="AB292" s="1">
        <f>2026-AA292</f>
        <v>26</v>
      </c>
      <c r="AC292" s="5">
        <v>4</v>
      </c>
      <c r="AD292" s="34">
        <v>73.584672202609724</v>
      </c>
      <c r="AE292" s="18">
        <v>50000</v>
      </c>
      <c r="AF292" s="17">
        <f>ROUND(IF($AD292&gt;79,44-(($AD292-79)*(14/4)),IF($AD292&gt;76,67-(($AD292-76)*(23/3)),IF(110-(($AD292-70.4)*(43/5.6))&gt;119,119,110-(($AD292-70.4)*(43/5.6)))))*0.93,0)</f>
        <v>80</v>
      </c>
      <c r="AG292" s="17">
        <f>ROUND(IF($AD292&gt;79,37-(($AD292-79)*(9/4)),IF($AD292&gt;76,54-(($AD292-76)*(17/3)),IF(93-(($AD292-70.4)*(39/5.6))&gt;100,100,93-(($AD292-70.4)*(39/5.6)))))*0.93,0)</f>
        <v>66</v>
      </c>
      <c r="AH292" s="17">
        <f>ROUND(IF($AD292&gt;79,32-(($AD292-79)*(8/4)),IF($AD292&gt;76,48-(($AD292-76)*(16/3)),IF(86-(($AD292-70.4)*(38/5.6))&gt;95,95,86-(($AD292-70.4)*(38/5.6)))))*0.93,0)</f>
        <v>60</v>
      </c>
      <c r="AL292" s="5">
        <v>175</v>
      </c>
      <c r="AM292" s="5">
        <v>68</v>
      </c>
    </row>
    <row r="293" spans="1:39" x14ac:dyDescent="0.3">
      <c r="A293" s="15">
        <v>292</v>
      </c>
      <c r="B293" s="8" t="s">
        <v>3426</v>
      </c>
      <c r="C293" s="9" t="s">
        <v>658</v>
      </c>
      <c r="D293" s="21">
        <v>67</v>
      </c>
      <c r="E293" s="21">
        <v>67</v>
      </c>
      <c r="F293" s="21">
        <v>68</v>
      </c>
      <c r="G293" s="21">
        <v>68</v>
      </c>
      <c r="H293" s="21">
        <v>64</v>
      </c>
      <c r="I293" s="21">
        <v>67</v>
      </c>
      <c r="J293" s="21">
        <v>70</v>
      </c>
      <c r="K293" s="21">
        <v>68</v>
      </c>
      <c r="L293" s="21">
        <v>58</v>
      </c>
      <c r="M293" s="21">
        <v>59</v>
      </c>
      <c r="N293" s="21">
        <v>66</v>
      </c>
      <c r="O293" s="21">
        <v>69</v>
      </c>
      <c r="P293" s="21">
        <v>65</v>
      </c>
      <c r="Q293" s="21">
        <v>64</v>
      </c>
      <c r="R293" s="33" t="s">
        <v>524</v>
      </c>
      <c r="S293" s="3" t="s">
        <v>524</v>
      </c>
      <c r="T293" s="10" t="s">
        <v>4133</v>
      </c>
      <c r="U293" s="2" t="s">
        <v>594</v>
      </c>
      <c r="V293" s="4" t="s">
        <v>819</v>
      </c>
      <c r="W293" s="11">
        <v>3</v>
      </c>
      <c r="X293" s="11">
        <v>42</v>
      </c>
      <c r="Y293" s="16">
        <v>11</v>
      </c>
      <c r="Z293" s="16">
        <v>11</v>
      </c>
      <c r="AA293" s="16">
        <v>1995</v>
      </c>
      <c r="AB293" s="1">
        <f>2026-AA293</f>
        <v>31</v>
      </c>
      <c r="AC293" s="5">
        <v>4</v>
      </c>
      <c r="AD293" s="34">
        <v>68.514338809978796</v>
      </c>
      <c r="AE293" s="18">
        <v>0</v>
      </c>
      <c r="AF293" s="17">
        <f>ROUND(IF($AD293&gt;79,44-(($AD293-79)*(14/4)),IF($AD293&gt;76,67-(($AD293-76)*(23/3)),IF(110-(($AD293-70.4)*(43/5.6))&gt;119,119,110-(($AD293-70.4)*(43/5.6)))))*0.93,0)</f>
        <v>111</v>
      </c>
      <c r="AG293" s="17">
        <f>ROUND(IF($AD293&gt;79,37-(($AD293-79)*(9/4)),IF($AD293&gt;76,54-(($AD293-76)*(17/3)),IF(93-(($AD293-70.4)*(39/5.6))&gt;100,100,93-(($AD293-70.4)*(39/5.6)))))*0.93,0)</f>
        <v>93</v>
      </c>
      <c r="AH293" s="17">
        <f>ROUND(IF($AD293&gt;79,32-(($AD293-79)*(8/4)),IF($AD293&gt;76,48-(($AD293-76)*(16/3)),IF(86-(($AD293-70.4)*(38/5.6))&gt;95,95,86-(($AD293-70.4)*(38/5.6)))))*0.93,0)</f>
        <v>88</v>
      </c>
      <c r="AI293" s="5" t="s">
        <v>3916</v>
      </c>
      <c r="AL293" s="5">
        <v>175</v>
      </c>
      <c r="AM293" s="5">
        <v>74</v>
      </c>
    </row>
    <row r="294" spans="1:39" x14ac:dyDescent="0.3">
      <c r="A294" s="15">
        <v>293</v>
      </c>
      <c r="B294" s="8" t="s">
        <v>3427</v>
      </c>
      <c r="C294" s="9" t="s">
        <v>374</v>
      </c>
      <c r="D294" s="21">
        <v>67</v>
      </c>
      <c r="E294" s="21">
        <v>58</v>
      </c>
      <c r="F294" s="21">
        <v>60</v>
      </c>
      <c r="G294" s="21">
        <v>61</v>
      </c>
      <c r="H294" s="21">
        <v>58</v>
      </c>
      <c r="I294" s="21">
        <v>66</v>
      </c>
      <c r="J294" s="21">
        <v>66</v>
      </c>
      <c r="K294" s="21">
        <v>63</v>
      </c>
      <c r="L294" s="21">
        <v>62</v>
      </c>
      <c r="M294" s="21">
        <v>63</v>
      </c>
      <c r="N294" s="21">
        <v>62</v>
      </c>
      <c r="O294" s="21">
        <v>61</v>
      </c>
      <c r="P294" s="21">
        <v>61</v>
      </c>
      <c r="Q294" s="21">
        <v>60</v>
      </c>
      <c r="R294" s="33" t="s">
        <v>524</v>
      </c>
      <c r="S294" s="3" t="s">
        <v>524</v>
      </c>
      <c r="T294" s="10" t="s">
        <v>4133</v>
      </c>
      <c r="U294" s="2" t="s">
        <v>597</v>
      </c>
      <c r="V294" s="4" t="s">
        <v>819</v>
      </c>
      <c r="W294" s="11">
        <v>1</v>
      </c>
      <c r="X294" s="11">
        <v>0</v>
      </c>
      <c r="Y294" s="16">
        <v>31</v>
      </c>
      <c r="Z294" s="16">
        <v>1</v>
      </c>
      <c r="AA294" s="16">
        <v>2000</v>
      </c>
      <c r="AB294" s="1">
        <f>2026-AA294</f>
        <v>26</v>
      </c>
      <c r="AC294" s="5">
        <v>4</v>
      </c>
      <c r="AD294" s="34">
        <v>64.071728890873715</v>
      </c>
      <c r="AE294" s="18">
        <v>0</v>
      </c>
      <c r="AF294" s="17">
        <f>ROUND(IF($AD294&gt;79,44-(($AD294-79)*(14/4)),IF($AD294&gt;76,67-(($AD294-76)*(23/3)),IF(110-(($AD294-70.4)*(43/5.6))&gt;119,119,110-(($AD294-70.4)*(43/5.6)))))*0.93,0)</f>
        <v>111</v>
      </c>
      <c r="AG294" s="17">
        <f>ROUND(IF($AD294&gt;79,37-(($AD294-79)*(9/4)),IF($AD294&gt;76,54-(($AD294-76)*(17/3)),IF(93-(($AD294-70.4)*(39/5.6))&gt;100,100,93-(($AD294-70.4)*(39/5.6)))))*0.93,0)</f>
        <v>93</v>
      </c>
      <c r="AH294" s="17">
        <f>ROUND(IF($AD294&gt;79,32-(($AD294-79)*(8/4)),IF($AD294&gt;76,48-(($AD294-76)*(16/3)),IF(86-(($AD294-70.4)*(38/5.6))&gt;95,95,86-(($AD294-70.4)*(38/5.6)))))*0.93,0)</f>
        <v>88</v>
      </c>
      <c r="AI294" s="5" t="s">
        <v>3916</v>
      </c>
      <c r="AL294" s="5">
        <v>175</v>
      </c>
      <c r="AM294" s="5">
        <v>70</v>
      </c>
    </row>
    <row r="295" spans="1:39" x14ac:dyDescent="0.3">
      <c r="A295" s="15">
        <v>294</v>
      </c>
      <c r="B295" s="8" t="s">
        <v>3428</v>
      </c>
      <c r="C295" s="9" t="s">
        <v>134</v>
      </c>
      <c r="D295" s="21">
        <v>67</v>
      </c>
      <c r="E295" s="21">
        <v>61</v>
      </c>
      <c r="F295" s="21">
        <v>63</v>
      </c>
      <c r="G295" s="21">
        <v>65</v>
      </c>
      <c r="H295" s="21">
        <v>58</v>
      </c>
      <c r="I295" s="21">
        <v>68</v>
      </c>
      <c r="J295" s="21">
        <v>67</v>
      </c>
      <c r="K295" s="21">
        <v>66</v>
      </c>
      <c r="L295" s="21">
        <v>61</v>
      </c>
      <c r="M295" s="21">
        <v>62</v>
      </c>
      <c r="N295" s="21">
        <v>65</v>
      </c>
      <c r="O295" s="21">
        <v>65</v>
      </c>
      <c r="P295" s="21">
        <v>66</v>
      </c>
      <c r="Q295" s="21">
        <v>58</v>
      </c>
      <c r="R295" s="33" t="s">
        <v>524</v>
      </c>
      <c r="S295" s="3" t="s">
        <v>524</v>
      </c>
      <c r="T295" s="10" t="s">
        <v>4133</v>
      </c>
      <c r="U295" s="2" t="s">
        <v>599</v>
      </c>
      <c r="V295" s="4" t="s">
        <v>819</v>
      </c>
      <c r="W295" s="11">
        <v>3</v>
      </c>
      <c r="X295" s="11">
        <v>0</v>
      </c>
      <c r="Y295" s="16">
        <v>24</v>
      </c>
      <c r="Z295" s="16">
        <v>2</v>
      </c>
      <c r="AA295" s="16">
        <v>1998</v>
      </c>
      <c r="AB295" s="1">
        <f>2026-AA295</f>
        <v>28</v>
      </c>
      <c r="AC295" s="5">
        <v>4</v>
      </c>
      <c r="AD295" s="34">
        <v>66.15174429965414</v>
      </c>
      <c r="AE295" s="18">
        <v>0</v>
      </c>
      <c r="AF295" s="17">
        <f>ROUND(IF($AD295&gt;79,44-(($AD295-79)*(14/4)),IF($AD295&gt;76,67-(($AD295-76)*(23/3)),IF(110-(($AD295-70.4)*(43/5.6))&gt;119,119,110-(($AD295-70.4)*(43/5.6)))))*0.93,0)</f>
        <v>111</v>
      </c>
      <c r="AG295" s="17">
        <f>ROUND(IF($AD295&gt;79,37-(($AD295-79)*(9/4)),IF($AD295&gt;76,54-(($AD295-76)*(17/3)),IF(93-(($AD295-70.4)*(39/5.6))&gt;100,100,93-(($AD295-70.4)*(39/5.6)))))*0.93,0)</f>
        <v>93</v>
      </c>
      <c r="AH295" s="17">
        <f>ROUND(IF($AD295&gt;79,32-(($AD295-79)*(8/4)),IF($AD295&gt;76,48-(($AD295-76)*(16/3)),IF(86-(($AD295-70.4)*(38/5.6))&gt;95,95,86-(($AD295-70.4)*(38/5.6)))))*0.93,0)</f>
        <v>88</v>
      </c>
      <c r="AI295" s="5" t="s">
        <v>3916</v>
      </c>
      <c r="AL295" s="5">
        <v>0</v>
      </c>
      <c r="AM295" s="5">
        <v>0</v>
      </c>
    </row>
    <row r="296" spans="1:39" x14ac:dyDescent="0.3">
      <c r="A296" s="15">
        <v>295</v>
      </c>
      <c r="B296" s="19" t="s">
        <v>2218</v>
      </c>
      <c r="C296" s="20" t="s">
        <v>374</v>
      </c>
      <c r="D296" s="21">
        <v>72</v>
      </c>
      <c r="E296" s="21">
        <v>72</v>
      </c>
      <c r="F296" s="21">
        <v>75</v>
      </c>
      <c r="G296" s="21">
        <v>77</v>
      </c>
      <c r="H296" s="21">
        <v>67</v>
      </c>
      <c r="I296" s="21">
        <v>76</v>
      </c>
      <c r="J296" s="21">
        <v>71</v>
      </c>
      <c r="K296" s="21">
        <v>76</v>
      </c>
      <c r="L296" s="21">
        <v>59</v>
      </c>
      <c r="M296" s="21">
        <v>67</v>
      </c>
      <c r="N296" s="21">
        <v>74</v>
      </c>
      <c r="O296" s="21">
        <v>73</v>
      </c>
      <c r="P296" s="21">
        <v>69</v>
      </c>
      <c r="Q296" s="21">
        <v>66</v>
      </c>
      <c r="R296" s="36" t="s">
        <v>4312</v>
      </c>
      <c r="S296" s="27" t="s">
        <v>4312</v>
      </c>
      <c r="T296" s="10" t="s">
        <v>4132</v>
      </c>
      <c r="U296" s="28" t="s">
        <v>3370</v>
      </c>
      <c r="V296" s="22" t="s">
        <v>819</v>
      </c>
      <c r="W296" s="23">
        <v>4</v>
      </c>
      <c r="X296" s="23">
        <v>100</v>
      </c>
      <c r="Y296" s="39">
        <v>7</v>
      </c>
      <c r="Z296" s="40">
        <v>6</v>
      </c>
      <c r="AA296" s="16">
        <v>1995</v>
      </c>
      <c r="AB296" s="1">
        <f>2026-AA296</f>
        <v>31</v>
      </c>
      <c r="AC296" s="30">
        <v>7</v>
      </c>
      <c r="AD296" s="41">
        <v>75.662440386468688</v>
      </c>
      <c r="AE296" s="18">
        <v>55000</v>
      </c>
      <c r="AF296" s="31">
        <v>79</v>
      </c>
      <c r="AG296" s="31">
        <v>65</v>
      </c>
      <c r="AH296" s="31">
        <v>59</v>
      </c>
      <c r="AI296" s="32"/>
      <c r="AJ296" s="17"/>
      <c r="AK296" s="31"/>
      <c r="AL296" s="35">
        <v>177</v>
      </c>
      <c r="AM296" s="35">
        <v>64</v>
      </c>
    </row>
    <row r="297" spans="1:39" x14ac:dyDescent="0.3">
      <c r="A297" s="15">
        <v>296</v>
      </c>
      <c r="B297" s="19" t="s">
        <v>4222</v>
      </c>
      <c r="C297" s="20" t="s">
        <v>4223</v>
      </c>
      <c r="D297" s="21">
        <v>73</v>
      </c>
      <c r="E297" s="21">
        <v>60</v>
      </c>
      <c r="F297" s="21">
        <v>61</v>
      </c>
      <c r="G297" s="21">
        <v>62</v>
      </c>
      <c r="H297" s="21">
        <v>73</v>
      </c>
      <c r="I297" s="21">
        <v>68</v>
      </c>
      <c r="J297" s="21">
        <v>69</v>
      </c>
      <c r="K297" s="21">
        <v>68</v>
      </c>
      <c r="L297" s="21">
        <v>61</v>
      </c>
      <c r="M297" s="21">
        <v>62</v>
      </c>
      <c r="N297" s="21">
        <v>65</v>
      </c>
      <c r="O297" s="21">
        <v>70</v>
      </c>
      <c r="P297" s="21">
        <v>64</v>
      </c>
      <c r="Q297" s="21">
        <v>72</v>
      </c>
      <c r="R297" s="36" t="s">
        <v>3927</v>
      </c>
      <c r="S297" s="27" t="s">
        <v>3927</v>
      </c>
      <c r="T297" s="10" t="s">
        <v>4132</v>
      </c>
      <c r="U297" s="28" t="s">
        <v>599</v>
      </c>
      <c r="V297" s="22" t="s">
        <v>819</v>
      </c>
      <c r="W297" s="23">
        <v>3</v>
      </c>
      <c r="X297" s="23">
        <v>3</v>
      </c>
      <c r="Y297" s="39">
        <v>3</v>
      </c>
      <c r="Z297" s="40">
        <v>4</v>
      </c>
      <c r="AA297" s="16">
        <v>2003</v>
      </c>
      <c r="AB297" s="1">
        <f>2026-AA297</f>
        <v>23</v>
      </c>
      <c r="AC297" s="30">
        <v>4</v>
      </c>
      <c r="AD297" s="41">
        <v>69.980644439586271</v>
      </c>
      <c r="AE297" s="18">
        <v>70000</v>
      </c>
      <c r="AF297" s="31">
        <v>111</v>
      </c>
      <c r="AG297" s="31">
        <v>93</v>
      </c>
      <c r="AH297" s="31">
        <v>88</v>
      </c>
      <c r="AI297" s="32"/>
      <c r="AJ297" s="5" t="s">
        <v>3917</v>
      </c>
      <c r="AK297" s="5" t="s">
        <v>3917</v>
      </c>
      <c r="AL297" s="35">
        <v>185</v>
      </c>
      <c r="AM297" s="35">
        <v>71</v>
      </c>
    </row>
    <row r="298" spans="1:39" x14ac:dyDescent="0.3">
      <c r="A298" s="15">
        <v>297</v>
      </c>
      <c r="B298" s="8" t="s">
        <v>3429</v>
      </c>
      <c r="C298" s="9" t="s">
        <v>466</v>
      </c>
      <c r="D298" s="21">
        <v>67</v>
      </c>
      <c r="E298" s="21">
        <v>58</v>
      </c>
      <c r="F298" s="21">
        <v>61</v>
      </c>
      <c r="G298" s="21">
        <v>64</v>
      </c>
      <c r="H298" s="21">
        <v>60</v>
      </c>
      <c r="I298" s="21">
        <v>67</v>
      </c>
      <c r="J298" s="21">
        <v>68</v>
      </c>
      <c r="K298" s="21">
        <v>64</v>
      </c>
      <c r="L298" s="21">
        <v>65</v>
      </c>
      <c r="M298" s="21">
        <v>64</v>
      </c>
      <c r="N298" s="21">
        <v>66</v>
      </c>
      <c r="O298" s="21">
        <v>60</v>
      </c>
      <c r="P298" s="21">
        <v>61</v>
      </c>
      <c r="Q298" s="21">
        <v>59</v>
      </c>
      <c r="R298" s="33" t="s">
        <v>524</v>
      </c>
      <c r="S298" s="3" t="s">
        <v>524</v>
      </c>
      <c r="T298" s="10" t="s">
        <v>4133</v>
      </c>
      <c r="U298" s="2" t="s">
        <v>571</v>
      </c>
      <c r="V298" s="4" t="s">
        <v>819</v>
      </c>
      <c r="W298" s="11">
        <v>2</v>
      </c>
      <c r="X298" s="11">
        <v>27</v>
      </c>
      <c r="Y298" s="16">
        <v>4</v>
      </c>
      <c r="Z298" s="16">
        <v>5</v>
      </c>
      <c r="AA298" s="16">
        <v>1999</v>
      </c>
      <c r="AB298" s="1">
        <f>2026-AA298</f>
        <v>27</v>
      </c>
      <c r="AC298" s="5">
        <v>5</v>
      </c>
      <c r="AD298" s="34">
        <v>66.215479335969974</v>
      </c>
      <c r="AE298" s="18">
        <v>0</v>
      </c>
      <c r="AF298" s="17">
        <f>ROUND(IF($AD298&gt;79,44-(($AD298-79)*(14/4)),IF($AD298&gt;76,67-(($AD298-76)*(23/3)),IF(110-(($AD298-70.4)*(43/5.6))&gt;119,119,110-(($AD298-70.4)*(43/5.6)))))*0.93,0)</f>
        <v>111</v>
      </c>
      <c r="AG298" s="17">
        <f>ROUND(IF($AD298&gt;79,37-(($AD298-79)*(9/4)),IF($AD298&gt;76,54-(($AD298-76)*(17/3)),IF(93-(($AD298-70.4)*(39/5.6))&gt;100,100,93-(($AD298-70.4)*(39/5.6)))))*0.93,0)</f>
        <v>93</v>
      </c>
      <c r="AH298" s="17">
        <f>ROUND(IF($AD298&gt;79,32-(($AD298-79)*(8/4)),IF($AD298&gt;76,48-(($AD298-76)*(16/3)),IF(86-(($AD298-70.4)*(38/5.6))&gt;95,95,86-(($AD298-70.4)*(38/5.6)))))*0.93,0)</f>
        <v>88</v>
      </c>
      <c r="AI298" s="5" t="s">
        <v>3916</v>
      </c>
      <c r="AL298" s="5">
        <v>180</v>
      </c>
      <c r="AM298" s="5">
        <v>0</v>
      </c>
    </row>
    <row r="299" spans="1:39" x14ac:dyDescent="0.3">
      <c r="A299" s="15">
        <v>298</v>
      </c>
      <c r="B299" s="8" t="s">
        <v>3430</v>
      </c>
      <c r="C299" s="9" t="s">
        <v>356</v>
      </c>
      <c r="D299" s="21">
        <v>67</v>
      </c>
      <c r="E299" s="21">
        <v>61</v>
      </c>
      <c r="F299" s="21">
        <v>65</v>
      </c>
      <c r="G299" s="21">
        <v>68</v>
      </c>
      <c r="H299" s="21">
        <v>58</v>
      </c>
      <c r="I299" s="21">
        <v>70</v>
      </c>
      <c r="J299" s="21">
        <v>68</v>
      </c>
      <c r="K299" s="21">
        <v>66</v>
      </c>
      <c r="L299" s="21">
        <v>60</v>
      </c>
      <c r="M299" s="21">
        <v>66</v>
      </c>
      <c r="N299" s="21">
        <v>69</v>
      </c>
      <c r="O299" s="21">
        <v>63</v>
      </c>
      <c r="P299" s="21">
        <v>62</v>
      </c>
      <c r="Q299" s="21">
        <v>61</v>
      </c>
      <c r="R299" s="33" t="s">
        <v>524</v>
      </c>
      <c r="S299" s="3" t="s">
        <v>524</v>
      </c>
      <c r="T299" s="10" t="s">
        <v>4133</v>
      </c>
      <c r="U299" s="2" t="s">
        <v>586</v>
      </c>
      <c r="V299" s="4" t="s">
        <v>819</v>
      </c>
      <c r="W299" s="11">
        <v>2</v>
      </c>
      <c r="X299" s="11">
        <v>6</v>
      </c>
      <c r="Y299" s="16">
        <v>2</v>
      </c>
      <c r="Z299" s="16">
        <v>3</v>
      </c>
      <c r="AA299" s="16">
        <v>2000</v>
      </c>
      <c r="AB299" s="1">
        <f>2026-AA299</f>
        <v>26</v>
      </c>
      <c r="AC299" s="5">
        <v>4</v>
      </c>
      <c r="AD299" s="34">
        <v>68.269546383372941</v>
      </c>
      <c r="AE299" s="18">
        <v>0</v>
      </c>
      <c r="AF299" s="17">
        <f>ROUND(IF($AD299&gt;79,44-(($AD299-79)*(14/4)),IF($AD299&gt;76,67-(($AD299-76)*(23/3)),IF(110-(($AD299-70.4)*(43/5.6))&gt;119,119,110-(($AD299-70.4)*(43/5.6)))))*0.93,0)</f>
        <v>111</v>
      </c>
      <c r="AG299" s="17">
        <f>ROUND(IF($AD299&gt;79,37-(($AD299-79)*(9/4)),IF($AD299&gt;76,54-(($AD299-76)*(17/3)),IF(93-(($AD299-70.4)*(39/5.6))&gt;100,100,93-(($AD299-70.4)*(39/5.6)))))*0.93,0)</f>
        <v>93</v>
      </c>
      <c r="AH299" s="17">
        <f>ROUND(IF($AD299&gt;79,32-(($AD299-79)*(8/4)),IF($AD299&gt;76,48-(($AD299-76)*(16/3)),IF(86-(($AD299-70.4)*(38/5.6))&gt;95,95,86-(($AD299-70.4)*(38/5.6)))))*0.93,0)</f>
        <v>88</v>
      </c>
      <c r="AI299" s="5" t="s">
        <v>3916</v>
      </c>
      <c r="AL299" s="5">
        <v>177</v>
      </c>
      <c r="AM299" s="5">
        <v>67</v>
      </c>
    </row>
    <row r="300" spans="1:39" x14ac:dyDescent="0.3">
      <c r="A300" s="15">
        <v>299</v>
      </c>
      <c r="B300" s="19" t="s">
        <v>4224</v>
      </c>
      <c r="C300" s="20" t="s">
        <v>309</v>
      </c>
      <c r="D300" s="21">
        <v>60</v>
      </c>
      <c r="E300" s="21">
        <v>73</v>
      </c>
      <c r="F300" s="21">
        <v>72</v>
      </c>
      <c r="G300" s="21">
        <v>70</v>
      </c>
      <c r="H300" s="21">
        <v>55</v>
      </c>
      <c r="I300" s="21">
        <v>72</v>
      </c>
      <c r="J300" s="21">
        <v>72</v>
      </c>
      <c r="K300" s="21">
        <v>71</v>
      </c>
      <c r="L300" s="21">
        <v>53</v>
      </c>
      <c r="M300" s="21">
        <v>56</v>
      </c>
      <c r="N300" s="21">
        <v>68</v>
      </c>
      <c r="O300" s="21">
        <v>73</v>
      </c>
      <c r="P300" s="21">
        <v>72</v>
      </c>
      <c r="Q300" s="21">
        <v>55</v>
      </c>
      <c r="R300" s="36" t="s">
        <v>4308</v>
      </c>
      <c r="S300" s="27" t="s">
        <v>4308</v>
      </c>
      <c r="T300" s="10" t="s">
        <v>4131</v>
      </c>
      <c r="U300" s="28" t="s">
        <v>577</v>
      </c>
      <c r="V300" s="22" t="s">
        <v>819</v>
      </c>
      <c r="W300" s="23">
        <v>3</v>
      </c>
      <c r="X300" s="23">
        <v>18</v>
      </c>
      <c r="Y300" s="39">
        <v>10</v>
      </c>
      <c r="Z300" s="40">
        <v>4</v>
      </c>
      <c r="AA300" s="16">
        <v>2003</v>
      </c>
      <c r="AB300" s="1">
        <f>2026-AA300</f>
        <v>23</v>
      </c>
      <c r="AC300" s="30">
        <v>4</v>
      </c>
      <c r="AD300" s="41">
        <v>70.537032560116799</v>
      </c>
      <c r="AE300" s="18">
        <v>50000</v>
      </c>
      <c r="AF300" s="31">
        <v>111</v>
      </c>
      <c r="AG300" s="31">
        <v>93</v>
      </c>
      <c r="AH300" s="31">
        <v>88</v>
      </c>
      <c r="AI300" s="32"/>
      <c r="AJ300" s="5" t="s">
        <v>3917</v>
      </c>
      <c r="AK300" s="5" t="s">
        <v>3917</v>
      </c>
      <c r="AL300" s="35">
        <v>170</v>
      </c>
      <c r="AM300" s="35">
        <v>59</v>
      </c>
    </row>
    <row r="301" spans="1:39" x14ac:dyDescent="0.3">
      <c r="A301" s="15">
        <v>300</v>
      </c>
      <c r="B301" s="19" t="s">
        <v>1906</v>
      </c>
      <c r="C301" s="20" t="s">
        <v>194</v>
      </c>
      <c r="D301" s="21">
        <v>65</v>
      </c>
      <c r="E301" s="21">
        <v>69</v>
      </c>
      <c r="F301" s="21">
        <v>69</v>
      </c>
      <c r="G301" s="21">
        <v>68</v>
      </c>
      <c r="H301" s="21">
        <v>59</v>
      </c>
      <c r="I301" s="21">
        <v>66</v>
      </c>
      <c r="J301" s="21">
        <v>65</v>
      </c>
      <c r="K301" s="21">
        <v>68</v>
      </c>
      <c r="L301" s="21">
        <v>57</v>
      </c>
      <c r="M301" s="21">
        <v>57</v>
      </c>
      <c r="N301" s="21">
        <v>65</v>
      </c>
      <c r="O301" s="21">
        <v>64</v>
      </c>
      <c r="P301" s="21">
        <v>70</v>
      </c>
      <c r="Q301" s="21">
        <v>58</v>
      </c>
      <c r="R301" s="36" t="s">
        <v>4315</v>
      </c>
      <c r="S301" s="27" t="s">
        <v>4315</v>
      </c>
      <c r="T301" s="10" t="s">
        <v>4131</v>
      </c>
      <c r="U301" s="28" t="s">
        <v>596</v>
      </c>
      <c r="V301" s="22" t="s">
        <v>822</v>
      </c>
      <c r="W301" s="23">
        <v>1</v>
      </c>
      <c r="X301" s="23">
        <v>64</v>
      </c>
      <c r="Y301" s="39">
        <v>28</v>
      </c>
      <c r="Z301" s="40">
        <v>10</v>
      </c>
      <c r="AA301" s="16">
        <v>2003</v>
      </c>
      <c r="AB301" s="1">
        <f>2026-AA301</f>
        <v>23</v>
      </c>
      <c r="AC301" s="30">
        <v>4</v>
      </c>
      <c r="AD301" s="41">
        <v>67.998865687144274</v>
      </c>
      <c r="AE301" s="18">
        <v>10000</v>
      </c>
      <c r="AF301" s="31">
        <v>111</v>
      </c>
      <c r="AG301" s="31">
        <v>93</v>
      </c>
      <c r="AH301" s="31">
        <v>88</v>
      </c>
      <c r="AI301" s="32"/>
      <c r="AJ301" s="5" t="s">
        <v>3917</v>
      </c>
      <c r="AK301" s="5" t="s">
        <v>3917</v>
      </c>
      <c r="AL301" s="35">
        <v>180</v>
      </c>
      <c r="AM301" s="35">
        <v>64</v>
      </c>
    </row>
    <row r="302" spans="1:39" x14ac:dyDescent="0.3">
      <c r="A302" s="15">
        <v>301</v>
      </c>
      <c r="B302" s="19" t="s">
        <v>4225</v>
      </c>
      <c r="C302" s="20" t="s">
        <v>4226</v>
      </c>
      <c r="D302" s="21">
        <v>67</v>
      </c>
      <c r="E302" s="21">
        <v>55</v>
      </c>
      <c r="F302" s="21">
        <v>58</v>
      </c>
      <c r="G302" s="21">
        <v>61</v>
      </c>
      <c r="H302" s="21">
        <v>60</v>
      </c>
      <c r="I302" s="21">
        <v>66</v>
      </c>
      <c r="J302" s="21">
        <v>69</v>
      </c>
      <c r="K302" s="21">
        <v>65</v>
      </c>
      <c r="L302" s="21">
        <v>67</v>
      </c>
      <c r="M302" s="21">
        <v>69</v>
      </c>
      <c r="N302" s="21">
        <v>72</v>
      </c>
      <c r="O302" s="21">
        <v>73</v>
      </c>
      <c r="P302" s="21">
        <v>57</v>
      </c>
      <c r="Q302" s="21">
        <v>61</v>
      </c>
      <c r="R302" s="33" t="s">
        <v>524</v>
      </c>
      <c r="S302" s="27" t="s">
        <v>4320</v>
      </c>
      <c r="T302" s="10" t="s">
        <v>4133</v>
      </c>
      <c r="U302" s="28" t="s">
        <v>1187</v>
      </c>
      <c r="V302" s="22" t="s">
        <v>822</v>
      </c>
      <c r="W302" s="23">
        <v>1</v>
      </c>
      <c r="X302" s="23">
        <v>35</v>
      </c>
      <c r="Y302" s="39">
        <v>11</v>
      </c>
      <c r="Z302" s="40">
        <v>10</v>
      </c>
      <c r="AA302" s="16">
        <v>2003</v>
      </c>
      <c r="AB302" s="1">
        <f>2026-AA302</f>
        <v>23</v>
      </c>
      <c r="AC302" s="30">
        <v>2</v>
      </c>
      <c r="AD302" s="41">
        <v>68.163871125314756</v>
      </c>
      <c r="AE302" s="18">
        <v>10000</v>
      </c>
      <c r="AF302" s="31">
        <v>111</v>
      </c>
      <c r="AG302" s="31">
        <v>93</v>
      </c>
      <c r="AH302" s="31">
        <v>88</v>
      </c>
      <c r="AI302" s="32"/>
      <c r="AJ302" s="5" t="s">
        <v>3917</v>
      </c>
      <c r="AK302" s="5" t="s">
        <v>3917</v>
      </c>
      <c r="AL302" s="35">
        <v>176</v>
      </c>
      <c r="AM302" s="35">
        <v>67</v>
      </c>
    </row>
    <row r="303" spans="1:39" x14ac:dyDescent="0.3">
      <c r="A303" s="15">
        <v>302</v>
      </c>
      <c r="B303" s="8" t="s">
        <v>3811</v>
      </c>
      <c r="C303" s="9" t="s">
        <v>331</v>
      </c>
      <c r="D303" s="21">
        <v>67</v>
      </c>
      <c r="E303" s="21">
        <v>62</v>
      </c>
      <c r="F303" s="21">
        <v>63</v>
      </c>
      <c r="G303" s="21">
        <v>63</v>
      </c>
      <c r="H303" s="21">
        <v>62</v>
      </c>
      <c r="I303" s="21">
        <v>65</v>
      </c>
      <c r="J303" s="21">
        <v>66</v>
      </c>
      <c r="K303" s="21">
        <v>62</v>
      </c>
      <c r="L303" s="21">
        <v>67</v>
      </c>
      <c r="M303" s="21">
        <v>64</v>
      </c>
      <c r="N303" s="21">
        <v>67</v>
      </c>
      <c r="O303" s="21">
        <v>66</v>
      </c>
      <c r="P303" s="21">
        <v>64</v>
      </c>
      <c r="Q303" s="21">
        <v>63</v>
      </c>
      <c r="R303" s="33" t="s">
        <v>524</v>
      </c>
      <c r="S303" s="3" t="s">
        <v>524</v>
      </c>
      <c r="T303" s="10" t="s">
        <v>4133</v>
      </c>
      <c r="U303" s="2" t="s">
        <v>574</v>
      </c>
      <c r="V303" s="4" t="s">
        <v>819</v>
      </c>
      <c r="W303" s="11">
        <v>1</v>
      </c>
      <c r="X303" s="11">
        <v>0</v>
      </c>
      <c r="Y303" s="16">
        <v>14</v>
      </c>
      <c r="Z303" s="16">
        <v>6</v>
      </c>
      <c r="AA303" s="16">
        <v>2001</v>
      </c>
      <c r="AB303" s="1">
        <f>2026-AA303</f>
        <v>25</v>
      </c>
      <c r="AC303" s="5">
        <v>3</v>
      </c>
      <c r="AD303" s="34">
        <v>67.334841381728125</v>
      </c>
      <c r="AE303" s="18">
        <v>0</v>
      </c>
      <c r="AF303" s="17">
        <f>ROUND(IF($AD303&gt;79,44-(($AD303-79)*(14/4)),IF($AD303&gt;76,67-(($AD303-76)*(23/3)),IF(110-(($AD303-70.4)*(43/5.6))&gt;119,119,110-(($AD303-70.4)*(43/5.6)))))*0.93,0)</f>
        <v>111</v>
      </c>
      <c r="AG303" s="17">
        <f>ROUND(IF($AD303&gt;79,37-(($AD303-79)*(9/4)),IF($AD303&gt;76,54-(($AD303-76)*(17/3)),IF(93-(($AD303-70.4)*(39/5.6))&gt;100,100,93-(($AD303-70.4)*(39/5.6)))))*0.93,0)</f>
        <v>93</v>
      </c>
      <c r="AH303" s="17">
        <f>ROUND(IF($AD303&gt;79,32-(($AD303-79)*(8/4)),IF($AD303&gt;76,48-(($AD303-76)*(16/3)),IF(86-(($AD303-70.4)*(38/5.6))&gt;95,95,86-(($AD303-70.4)*(38/5.6)))))*0.93,0)</f>
        <v>88</v>
      </c>
      <c r="AI303" s="5" t="s">
        <v>3916</v>
      </c>
      <c r="AL303" s="5">
        <v>0</v>
      </c>
      <c r="AM303" s="5">
        <v>0</v>
      </c>
    </row>
    <row r="304" spans="1:39" x14ac:dyDescent="0.3">
      <c r="A304" s="15">
        <v>303</v>
      </c>
      <c r="B304" s="8" t="s">
        <v>2228</v>
      </c>
      <c r="C304" s="9" t="s">
        <v>418</v>
      </c>
      <c r="D304" s="21">
        <v>76</v>
      </c>
      <c r="E304" s="21">
        <v>60</v>
      </c>
      <c r="F304" s="21">
        <v>62</v>
      </c>
      <c r="G304" s="21">
        <v>64</v>
      </c>
      <c r="H304" s="21">
        <v>78</v>
      </c>
      <c r="I304" s="21">
        <v>73</v>
      </c>
      <c r="J304" s="21">
        <v>72</v>
      </c>
      <c r="K304" s="21">
        <v>73</v>
      </c>
      <c r="L304" s="21">
        <v>62</v>
      </c>
      <c r="M304" s="21">
        <v>63</v>
      </c>
      <c r="N304" s="21">
        <v>66</v>
      </c>
      <c r="O304" s="21">
        <v>75</v>
      </c>
      <c r="P304" s="21">
        <v>64</v>
      </c>
      <c r="Q304" s="21">
        <v>78</v>
      </c>
      <c r="R304" s="33" t="s">
        <v>3074</v>
      </c>
      <c r="S304" s="3" t="s">
        <v>3074</v>
      </c>
      <c r="T304" s="10" t="s">
        <v>4132</v>
      </c>
      <c r="U304" s="2" t="s">
        <v>588</v>
      </c>
      <c r="V304" s="4" t="s">
        <v>819</v>
      </c>
      <c r="W304" s="11">
        <v>4</v>
      </c>
      <c r="X304" s="11">
        <v>100</v>
      </c>
      <c r="Y304" s="16">
        <v>3</v>
      </c>
      <c r="Z304" s="16">
        <v>2</v>
      </c>
      <c r="AA304" s="16">
        <v>1996</v>
      </c>
      <c r="AB304" s="1">
        <f>2026-AA304</f>
        <v>30</v>
      </c>
      <c r="AC304" s="5">
        <v>5</v>
      </c>
      <c r="AD304" s="34">
        <v>74.31667691960584</v>
      </c>
      <c r="AE304" s="18">
        <v>70000</v>
      </c>
      <c r="AF304" s="17">
        <f>ROUND(IF($AD304&gt;79,44-(($AD304-79)*(14/4)),IF($AD304&gt;76,67-(($AD304-76)*(23/3)),IF(110-(($AD304-70.4)*(43/5.6))&gt;119,119,110-(($AD304-70.4)*(43/5.6)))))*0.93,0)</f>
        <v>74</v>
      </c>
      <c r="AG304" s="17">
        <f>ROUND(IF($AD304&gt;79,37-(($AD304-79)*(9/4)),IF($AD304&gt;76,54-(($AD304-76)*(17/3)),IF(93-(($AD304-70.4)*(39/5.6))&gt;100,100,93-(($AD304-70.4)*(39/5.6)))))*0.93,0)</f>
        <v>61</v>
      </c>
      <c r="AH304" s="17">
        <f>ROUND(IF($AD304&gt;79,32-(($AD304-79)*(8/4)),IF($AD304&gt;76,48-(($AD304-76)*(16/3)),IF(86-(($AD304-70.4)*(38/5.6))&gt;95,95,86-(($AD304-70.4)*(38/5.6)))))*0.93,0)</f>
        <v>55</v>
      </c>
      <c r="AI304" s="5" t="s">
        <v>3917</v>
      </c>
      <c r="AL304" s="5">
        <v>190</v>
      </c>
      <c r="AM304" s="5">
        <v>79</v>
      </c>
    </row>
    <row r="305" spans="1:44" x14ac:dyDescent="0.3">
      <c r="A305" s="15">
        <v>304</v>
      </c>
      <c r="B305" s="8" t="s">
        <v>2925</v>
      </c>
      <c r="C305" s="9" t="s">
        <v>361</v>
      </c>
      <c r="D305" s="21">
        <v>68</v>
      </c>
      <c r="E305" s="21">
        <v>75</v>
      </c>
      <c r="F305" s="21">
        <v>75</v>
      </c>
      <c r="G305" s="21">
        <v>74</v>
      </c>
      <c r="H305" s="21">
        <v>70</v>
      </c>
      <c r="I305" s="21">
        <v>69</v>
      </c>
      <c r="J305" s="21">
        <v>69</v>
      </c>
      <c r="K305" s="21">
        <v>71</v>
      </c>
      <c r="L305" s="21">
        <v>60</v>
      </c>
      <c r="M305" s="21">
        <v>63</v>
      </c>
      <c r="N305" s="21">
        <v>70</v>
      </c>
      <c r="O305" s="21">
        <v>71</v>
      </c>
      <c r="P305" s="21">
        <v>69</v>
      </c>
      <c r="Q305" s="21">
        <v>70</v>
      </c>
      <c r="R305" s="33" t="s">
        <v>4313</v>
      </c>
      <c r="S305" s="3" t="s">
        <v>4313</v>
      </c>
      <c r="T305" s="10" t="s">
        <v>4131</v>
      </c>
      <c r="U305" s="2" t="s">
        <v>573</v>
      </c>
      <c r="V305" s="4" t="s">
        <v>819</v>
      </c>
      <c r="W305" s="11">
        <v>4</v>
      </c>
      <c r="X305" s="11">
        <v>100</v>
      </c>
      <c r="Y305" s="16">
        <v>30</v>
      </c>
      <c r="Z305" s="16">
        <v>1</v>
      </c>
      <c r="AA305" s="16">
        <v>1998</v>
      </c>
      <c r="AB305" s="1">
        <f>2026-AA305</f>
        <v>28</v>
      </c>
      <c r="AC305" s="5">
        <v>5</v>
      </c>
      <c r="AD305" s="34">
        <v>73.697787291958889</v>
      </c>
      <c r="AE305" s="18">
        <v>50000</v>
      </c>
      <c r="AF305" s="17">
        <f>ROUND(IF($AD305&gt;79,44-(($AD305-79)*(14/4)),IF($AD305&gt;76,67-(($AD305-76)*(23/3)),IF(110-(($AD305-70.4)*(43/5.6))&gt;119,119,110-(($AD305-70.4)*(43/5.6)))))*0.93,0)</f>
        <v>79</v>
      </c>
      <c r="AG305" s="17">
        <f>ROUND(IF($AD305&gt;79,37-(($AD305-79)*(9/4)),IF($AD305&gt;76,54-(($AD305-76)*(17/3)),IF(93-(($AD305-70.4)*(39/5.6))&gt;100,100,93-(($AD305-70.4)*(39/5.6)))))*0.93,0)</f>
        <v>65</v>
      </c>
      <c r="AH305" s="17">
        <f>ROUND(IF($AD305&gt;79,32-(($AD305-79)*(8/4)),IF($AD305&gt;76,48-(($AD305-76)*(16/3)),IF(86-(($AD305-70.4)*(38/5.6))&gt;95,95,86-(($AD305-70.4)*(38/5.6)))))*0.93,0)</f>
        <v>59</v>
      </c>
      <c r="AI305" s="5" t="s">
        <v>3917</v>
      </c>
      <c r="AL305" s="5">
        <v>178</v>
      </c>
      <c r="AM305" s="5">
        <v>70</v>
      </c>
    </row>
    <row r="306" spans="1:44" x14ac:dyDescent="0.3">
      <c r="A306" s="15">
        <v>305</v>
      </c>
      <c r="B306" s="8" t="s">
        <v>2724</v>
      </c>
      <c r="C306" s="9" t="s">
        <v>485</v>
      </c>
      <c r="D306" s="21">
        <v>69</v>
      </c>
      <c r="E306" s="21">
        <v>64</v>
      </c>
      <c r="F306" s="21">
        <v>65</v>
      </c>
      <c r="G306" s="21">
        <v>65</v>
      </c>
      <c r="H306" s="21">
        <v>53</v>
      </c>
      <c r="I306" s="21">
        <v>63</v>
      </c>
      <c r="J306" s="21">
        <v>67</v>
      </c>
      <c r="K306" s="21">
        <v>61</v>
      </c>
      <c r="L306" s="21">
        <v>53</v>
      </c>
      <c r="M306" s="21">
        <v>64</v>
      </c>
      <c r="N306" s="21">
        <v>65</v>
      </c>
      <c r="O306" s="21">
        <v>60</v>
      </c>
      <c r="P306" s="21">
        <v>61</v>
      </c>
      <c r="Q306" s="21">
        <v>56</v>
      </c>
      <c r="R306" s="33" t="s">
        <v>524</v>
      </c>
      <c r="S306" s="3" t="s">
        <v>524</v>
      </c>
      <c r="T306" s="10" t="s">
        <v>4133</v>
      </c>
      <c r="U306" s="2" t="s">
        <v>594</v>
      </c>
      <c r="V306" s="4" t="s">
        <v>819</v>
      </c>
      <c r="W306" s="11">
        <v>1</v>
      </c>
      <c r="X306" s="11">
        <v>0</v>
      </c>
      <c r="Y306" s="16">
        <v>21</v>
      </c>
      <c r="Z306" s="16">
        <v>11</v>
      </c>
      <c r="AA306" s="16">
        <v>1995</v>
      </c>
      <c r="AB306" s="1">
        <f>2026-AA306</f>
        <v>31</v>
      </c>
      <c r="AC306" s="5">
        <v>4</v>
      </c>
      <c r="AD306" s="34">
        <v>66.654835425571648</v>
      </c>
      <c r="AE306" s="18">
        <v>0</v>
      </c>
      <c r="AF306" s="17">
        <f>ROUND(IF($AD306&gt;79,44-(($AD306-79)*(14/4)),IF($AD306&gt;76,67-(($AD306-76)*(23/3)),IF(110-(($AD306-70.4)*(43/5.6))&gt;119,119,110-(($AD306-70.4)*(43/5.6)))))*0.93,0)</f>
        <v>111</v>
      </c>
      <c r="AG306" s="17">
        <f>ROUND(IF($AD306&gt;79,37-(($AD306-79)*(9/4)),IF($AD306&gt;76,54-(($AD306-76)*(17/3)),IF(93-(($AD306-70.4)*(39/5.6))&gt;100,100,93-(($AD306-70.4)*(39/5.6)))))*0.93,0)</f>
        <v>93</v>
      </c>
      <c r="AH306" s="17">
        <f>ROUND(IF($AD306&gt;79,32-(($AD306-79)*(8/4)),IF($AD306&gt;76,48-(($AD306-76)*(16/3)),IF(86-(($AD306-70.4)*(38/5.6))&gt;95,95,86-(($AD306-70.4)*(38/5.6)))))*0.93,0)</f>
        <v>88</v>
      </c>
      <c r="AI306" s="5" t="s">
        <v>3916</v>
      </c>
      <c r="AL306" s="5">
        <v>0</v>
      </c>
      <c r="AM306" s="5">
        <v>0</v>
      </c>
    </row>
    <row r="307" spans="1:44" x14ac:dyDescent="0.3">
      <c r="A307" s="15">
        <v>306</v>
      </c>
      <c r="B307" s="19" t="s">
        <v>4227</v>
      </c>
      <c r="C307" s="20" t="s">
        <v>4228</v>
      </c>
      <c r="D307" s="21">
        <v>68</v>
      </c>
      <c r="E307" s="21">
        <v>70</v>
      </c>
      <c r="F307" s="21">
        <v>71</v>
      </c>
      <c r="G307" s="21">
        <v>71</v>
      </c>
      <c r="H307" s="21">
        <v>65</v>
      </c>
      <c r="I307" s="21">
        <v>70</v>
      </c>
      <c r="J307" s="21">
        <v>68</v>
      </c>
      <c r="K307" s="21">
        <v>71</v>
      </c>
      <c r="L307" s="21">
        <v>60</v>
      </c>
      <c r="M307" s="21">
        <v>61</v>
      </c>
      <c r="N307" s="21">
        <v>64</v>
      </c>
      <c r="O307" s="21">
        <v>68</v>
      </c>
      <c r="P307" s="21">
        <v>70</v>
      </c>
      <c r="Q307" s="21">
        <v>63</v>
      </c>
      <c r="R307" s="36" t="s">
        <v>1997</v>
      </c>
      <c r="S307" s="27" t="s">
        <v>1997</v>
      </c>
      <c r="T307" s="10" t="s">
        <v>4132</v>
      </c>
      <c r="U307" s="28" t="s">
        <v>595</v>
      </c>
      <c r="V307" s="22" t="s">
        <v>819</v>
      </c>
      <c r="W307" s="23">
        <v>3</v>
      </c>
      <c r="X307" s="23">
        <v>13</v>
      </c>
      <c r="Y307" s="39">
        <v>20</v>
      </c>
      <c r="Z307" s="40">
        <v>1</v>
      </c>
      <c r="AA307" s="16">
        <v>2003</v>
      </c>
      <c r="AB307" s="1">
        <f>2026-AA307</f>
        <v>23</v>
      </c>
      <c r="AC307" s="30">
        <v>4</v>
      </c>
      <c r="AD307" s="41">
        <v>70.495587522034512</v>
      </c>
      <c r="AE307" s="18">
        <v>50000</v>
      </c>
      <c r="AF307" s="31">
        <v>111</v>
      </c>
      <c r="AG307" s="31">
        <v>93</v>
      </c>
      <c r="AH307" s="31">
        <v>88</v>
      </c>
      <c r="AI307" s="32"/>
      <c r="AJ307" s="5" t="s">
        <v>3917</v>
      </c>
      <c r="AK307" s="5" t="s">
        <v>3917</v>
      </c>
      <c r="AL307" s="35">
        <v>176</v>
      </c>
      <c r="AM307" s="35">
        <v>66</v>
      </c>
    </row>
    <row r="308" spans="1:44" x14ac:dyDescent="0.3">
      <c r="A308" s="15">
        <v>307</v>
      </c>
      <c r="B308" s="8" t="s">
        <v>2886</v>
      </c>
      <c r="C308" s="9" t="s">
        <v>355</v>
      </c>
      <c r="D308" s="21">
        <v>64</v>
      </c>
      <c r="E308" s="21">
        <v>68</v>
      </c>
      <c r="F308" s="21">
        <v>67</v>
      </c>
      <c r="G308" s="21">
        <v>65</v>
      </c>
      <c r="H308" s="21">
        <v>62</v>
      </c>
      <c r="I308" s="21">
        <v>60</v>
      </c>
      <c r="J308" s="21">
        <v>63</v>
      </c>
      <c r="K308" s="21">
        <v>65</v>
      </c>
      <c r="L308" s="21">
        <v>55</v>
      </c>
      <c r="M308" s="21">
        <v>62</v>
      </c>
      <c r="N308" s="21">
        <v>65</v>
      </c>
      <c r="O308" s="21">
        <v>67</v>
      </c>
      <c r="P308" s="21">
        <v>63</v>
      </c>
      <c r="Q308" s="21">
        <v>62</v>
      </c>
      <c r="R308" s="33" t="s">
        <v>524</v>
      </c>
      <c r="S308" s="3" t="s">
        <v>524</v>
      </c>
      <c r="T308" s="10" t="s">
        <v>4133</v>
      </c>
      <c r="U308" s="2" t="s">
        <v>599</v>
      </c>
      <c r="V308" s="4" t="s">
        <v>819</v>
      </c>
      <c r="W308" s="11">
        <v>4</v>
      </c>
      <c r="X308" s="11">
        <v>100</v>
      </c>
      <c r="Y308" s="16">
        <v>6</v>
      </c>
      <c r="Z308" s="16">
        <v>6</v>
      </c>
      <c r="AA308" s="16">
        <v>1992</v>
      </c>
      <c r="AB308" s="1">
        <f>2026-AA308</f>
        <v>34</v>
      </c>
      <c r="AC308" s="5">
        <v>4</v>
      </c>
      <c r="AD308" s="34">
        <v>66.467014358918533</v>
      </c>
      <c r="AE308" s="18">
        <v>0</v>
      </c>
      <c r="AF308" s="17">
        <f>ROUND(IF($AD308&gt;79,44-(($AD308-79)*(14/4)),IF($AD308&gt;76,67-(($AD308-76)*(23/3)),IF(110-(($AD308-70.4)*(43/5.6))&gt;119,119,110-(($AD308-70.4)*(43/5.6)))))*0.93,0)</f>
        <v>111</v>
      </c>
      <c r="AG308" s="17">
        <f>ROUND(IF($AD308&gt;79,37-(($AD308-79)*(9/4)),IF($AD308&gt;76,54-(($AD308-76)*(17/3)),IF(93-(($AD308-70.4)*(39/5.6))&gt;100,100,93-(($AD308-70.4)*(39/5.6)))))*0.93,0)</f>
        <v>93</v>
      </c>
      <c r="AH308" s="17">
        <f>ROUND(IF($AD308&gt;79,32-(($AD308-79)*(8/4)),IF($AD308&gt;76,48-(($AD308-76)*(16/3)),IF(86-(($AD308-70.4)*(38/5.6))&gt;95,95,86-(($AD308-70.4)*(38/5.6)))))*0.93,0)</f>
        <v>88</v>
      </c>
      <c r="AI308" s="5" t="s">
        <v>3916</v>
      </c>
      <c r="AL308" s="5">
        <v>0</v>
      </c>
      <c r="AM308" s="5">
        <v>0</v>
      </c>
    </row>
    <row r="309" spans="1:44" x14ac:dyDescent="0.3">
      <c r="A309" s="15">
        <v>308</v>
      </c>
      <c r="B309" s="8" t="s">
        <v>449</v>
      </c>
      <c r="C309" s="9" t="s">
        <v>159</v>
      </c>
      <c r="D309" s="21">
        <v>64</v>
      </c>
      <c r="E309" s="21">
        <v>48</v>
      </c>
      <c r="F309" s="21">
        <v>52</v>
      </c>
      <c r="G309" s="21">
        <v>55</v>
      </c>
      <c r="H309" s="21">
        <v>58</v>
      </c>
      <c r="I309" s="21">
        <v>62</v>
      </c>
      <c r="J309" s="21">
        <v>56</v>
      </c>
      <c r="K309" s="21">
        <v>62</v>
      </c>
      <c r="L309" s="21">
        <v>61</v>
      </c>
      <c r="M309" s="21">
        <v>72</v>
      </c>
      <c r="N309" s="21">
        <v>69</v>
      </c>
      <c r="O309" s="21">
        <v>50</v>
      </c>
      <c r="P309" s="21">
        <v>61</v>
      </c>
      <c r="Q309" s="21">
        <v>69</v>
      </c>
      <c r="R309" s="33" t="s">
        <v>524</v>
      </c>
      <c r="S309" s="3" t="s">
        <v>524</v>
      </c>
      <c r="T309" s="10" t="s">
        <v>4133</v>
      </c>
      <c r="U309" s="2" t="s">
        <v>597</v>
      </c>
      <c r="V309" s="4" t="s">
        <v>819</v>
      </c>
      <c r="W309" s="11">
        <v>4</v>
      </c>
      <c r="X309" s="11">
        <v>100</v>
      </c>
      <c r="Y309" s="16">
        <v>28</v>
      </c>
      <c r="Z309" s="16">
        <v>6</v>
      </c>
      <c r="AA309" s="16">
        <v>1990</v>
      </c>
      <c r="AB309" s="1">
        <f>2026-AA309</f>
        <v>36</v>
      </c>
      <c r="AC309" s="5">
        <v>6</v>
      </c>
      <c r="AD309" s="34">
        <v>67.550791322086113</v>
      </c>
      <c r="AE309" s="18">
        <v>0</v>
      </c>
      <c r="AF309" s="17">
        <f>ROUND(IF($AD309&gt;79,44-(($AD309-79)*(14/4)),IF($AD309&gt;76,67-(($AD309-76)*(23/3)),IF(110-(($AD309-70.4)*(43/5.6))&gt;119,119,110-(($AD309-70.4)*(43/5.6)))))*0.93,0)</f>
        <v>111</v>
      </c>
      <c r="AG309" s="17">
        <f>ROUND(IF($AD309&gt;79,37-(($AD309-79)*(9/4)),IF($AD309&gt;76,54-(($AD309-76)*(17/3)),IF(93-(($AD309-70.4)*(39/5.6))&gt;100,100,93-(($AD309-70.4)*(39/5.6)))))*0.93,0)</f>
        <v>93</v>
      </c>
      <c r="AH309" s="17">
        <f>ROUND(IF($AD309&gt;79,32-(($AD309-79)*(8/4)),IF($AD309&gt;76,48-(($AD309-76)*(16/3)),IF(86-(($AD309-70.4)*(38/5.6))&gt;95,95,86-(($AD309-70.4)*(38/5.6)))))*0.93,0)</f>
        <v>88</v>
      </c>
      <c r="AL309" s="5">
        <v>184</v>
      </c>
      <c r="AM309" s="5">
        <v>75</v>
      </c>
    </row>
    <row r="310" spans="1:44" x14ac:dyDescent="0.3">
      <c r="A310" s="15">
        <v>309</v>
      </c>
      <c r="B310" s="8" t="s">
        <v>1257</v>
      </c>
      <c r="C310" s="9" t="s">
        <v>220</v>
      </c>
      <c r="D310" s="21">
        <v>70</v>
      </c>
      <c r="E310" s="21">
        <v>56</v>
      </c>
      <c r="F310" s="21">
        <v>62</v>
      </c>
      <c r="G310" s="21">
        <v>67</v>
      </c>
      <c r="H310" s="21">
        <v>58</v>
      </c>
      <c r="I310" s="21">
        <v>63</v>
      </c>
      <c r="J310" s="21">
        <v>64</v>
      </c>
      <c r="K310" s="21">
        <v>62</v>
      </c>
      <c r="L310" s="21">
        <v>68</v>
      </c>
      <c r="M310" s="21">
        <v>58</v>
      </c>
      <c r="N310" s="21">
        <v>58</v>
      </c>
      <c r="O310" s="21">
        <v>72</v>
      </c>
      <c r="P310" s="21">
        <v>69</v>
      </c>
      <c r="Q310" s="21">
        <v>58</v>
      </c>
      <c r="R310" s="33" t="s">
        <v>524</v>
      </c>
      <c r="S310" s="3" t="s">
        <v>524</v>
      </c>
      <c r="T310" s="10" t="s">
        <v>4133</v>
      </c>
      <c r="U310" s="2" t="s">
        <v>582</v>
      </c>
      <c r="V310" s="4" t="s">
        <v>822</v>
      </c>
      <c r="W310" s="11">
        <v>4</v>
      </c>
      <c r="X310" s="11">
        <v>100</v>
      </c>
      <c r="Y310" s="16">
        <v>26</v>
      </c>
      <c r="Z310" s="16">
        <v>1</v>
      </c>
      <c r="AA310" s="16">
        <v>1991</v>
      </c>
      <c r="AB310" s="1">
        <f>2026-AA310</f>
        <v>35</v>
      </c>
      <c r="AC310" s="5">
        <v>5</v>
      </c>
      <c r="AD310" s="34">
        <v>67.731851283585968</v>
      </c>
      <c r="AE310" s="18">
        <v>0</v>
      </c>
      <c r="AF310" s="17">
        <f>ROUND(IF($AD310&gt;79,44-(($AD310-79)*(14/4)),IF($AD310&gt;76,67-(($AD310-76)*(23/3)),IF(110-(($AD310-70.4)*(43/5.6))&gt;119,119,110-(($AD310-70.4)*(43/5.6)))))*0.93,0)</f>
        <v>111</v>
      </c>
      <c r="AG310" s="17">
        <f>ROUND(IF($AD310&gt;79,37-(($AD310-79)*(9/4)),IF($AD310&gt;76,54-(($AD310-76)*(17/3)),IF(93-(($AD310-70.4)*(39/5.6))&gt;100,100,93-(($AD310-70.4)*(39/5.6)))))*0.93,0)</f>
        <v>93</v>
      </c>
      <c r="AH310" s="17">
        <f>ROUND(IF($AD310&gt;79,32-(($AD310-79)*(8/4)),IF($AD310&gt;76,48-(($AD310-76)*(16/3)),IF(86-(($AD310-70.4)*(38/5.6))&gt;95,95,86-(($AD310-70.4)*(38/5.6)))))*0.93,0)</f>
        <v>88</v>
      </c>
      <c r="AL310" s="5">
        <v>185</v>
      </c>
      <c r="AM310" s="5">
        <v>75</v>
      </c>
    </row>
    <row r="311" spans="1:44" x14ac:dyDescent="0.3">
      <c r="A311" s="15">
        <v>310</v>
      </c>
      <c r="B311" s="8" t="s">
        <v>3431</v>
      </c>
      <c r="C311" s="9" t="s">
        <v>190</v>
      </c>
      <c r="D311" s="21">
        <v>67</v>
      </c>
      <c r="E311" s="21">
        <v>58</v>
      </c>
      <c r="F311" s="21">
        <v>61</v>
      </c>
      <c r="G311" s="21">
        <v>63</v>
      </c>
      <c r="H311" s="21">
        <v>58</v>
      </c>
      <c r="I311" s="21">
        <v>65</v>
      </c>
      <c r="J311" s="21">
        <v>66</v>
      </c>
      <c r="K311" s="21">
        <v>64</v>
      </c>
      <c r="L311" s="21">
        <v>62</v>
      </c>
      <c r="M311" s="21">
        <v>66</v>
      </c>
      <c r="N311" s="21">
        <v>67</v>
      </c>
      <c r="O311" s="21">
        <v>61</v>
      </c>
      <c r="P311" s="21">
        <v>69</v>
      </c>
      <c r="Q311" s="21">
        <v>59</v>
      </c>
      <c r="R311" s="33" t="s">
        <v>524</v>
      </c>
      <c r="S311" s="3" t="s">
        <v>524</v>
      </c>
      <c r="T311" s="10" t="s">
        <v>4133</v>
      </c>
      <c r="U311" s="2" t="s">
        <v>598</v>
      </c>
      <c r="V311" s="4" t="s">
        <v>819</v>
      </c>
      <c r="W311" s="11">
        <v>2</v>
      </c>
      <c r="X311" s="11">
        <v>0</v>
      </c>
      <c r="Y311" s="16">
        <v>7</v>
      </c>
      <c r="Z311" s="16">
        <v>8</v>
      </c>
      <c r="AA311" s="16">
        <v>1999</v>
      </c>
      <c r="AB311" s="1">
        <f>2026-AA311</f>
        <v>27</v>
      </c>
      <c r="AC311" s="5">
        <v>4</v>
      </c>
      <c r="AD311" s="34">
        <v>65.517740601239566</v>
      </c>
      <c r="AE311" s="18">
        <v>0</v>
      </c>
      <c r="AF311" s="17">
        <f>ROUND(IF($AD311&gt;79,44-(($AD311-79)*(14/4)),IF($AD311&gt;76,67-(($AD311-76)*(23/3)),IF(110-(($AD311-70.4)*(43/5.6))&gt;119,119,110-(($AD311-70.4)*(43/5.6)))))*0.93,0)</f>
        <v>111</v>
      </c>
      <c r="AG311" s="17">
        <f>ROUND(IF($AD311&gt;79,37-(($AD311-79)*(9/4)),IF($AD311&gt;76,54-(($AD311-76)*(17/3)),IF(93-(($AD311-70.4)*(39/5.6))&gt;100,100,93-(($AD311-70.4)*(39/5.6)))))*0.93,0)</f>
        <v>93</v>
      </c>
      <c r="AH311" s="17">
        <f>ROUND(IF($AD311&gt;79,32-(($AD311-79)*(8/4)),IF($AD311&gt;76,48-(($AD311-76)*(16/3)),IF(86-(($AD311-70.4)*(38/5.6))&gt;95,95,86-(($AD311-70.4)*(38/5.6)))))*0.93,0)</f>
        <v>88</v>
      </c>
      <c r="AI311" s="5" t="s">
        <v>3916</v>
      </c>
      <c r="AL311" s="5">
        <v>0</v>
      </c>
      <c r="AM311" s="5">
        <v>0</v>
      </c>
    </row>
    <row r="312" spans="1:44" x14ac:dyDescent="0.3">
      <c r="A312" s="15">
        <v>311</v>
      </c>
      <c r="B312" s="8" t="s">
        <v>3432</v>
      </c>
      <c r="C312" s="9" t="s">
        <v>3433</v>
      </c>
      <c r="D312" s="21">
        <v>67</v>
      </c>
      <c r="E312" s="21">
        <v>65</v>
      </c>
      <c r="F312" s="21">
        <v>65</v>
      </c>
      <c r="G312" s="21">
        <v>65</v>
      </c>
      <c r="H312" s="21">
        <v>65</v>
      </c>
      <c r="I312" s="21">
        <v>66</v>
      </c>
      <c r="J312" s="21">
        <v>63</v>
      </c>
      <c r="K312" s="21">
        <v>66</v>
      </c>
      <c r="L312" s="21">
        <v>65</v>
      </c>
      <c r="M312" s="21">
        <v>66</v>
      </c>
      <c r="N312" s="21">
        <v>67</v>
      </c>
      <c r="O312" s="21">
        <v>69</v>
      </c>
      <c r="P312" s="21">
        <v>68</v>
      </c>
      <c r="Q312" s="21">
        <v>67</v>
      </c>
      <c r="R312" s="33" t="s">
        <v>524</v>
      </c>
      <c r="S312" s="3" t="s">
        <v>524</v>
      </c>
      <c r="T312" s="10" t="s">
        <v>4133</v>
      </c>
      <c r="U312" s="2" t="s">
        <v>574</v>
      </c>
      <c r="V312" s="4" t="s">
        <v>819</v>
      </c>
      <c r="W312" s="11">
        <v>1</v>
      </c>
      <c r="X312" s="11">
        <v>74</v>
      </c>
      <c r="Y312" s="16">
        <v>5</v>
      </c>
      <c r="Z312" s="16">
        <v>3</v>
      </c>
      <c r="AA312" s="16">
        <v>2000</v>
      </c>
      <c r="AB312" s="1">
        <f>2026-AA312</f>
        <v>26</v>
      </c>
      <c r="AC312" s="5">
        <v>5</v>
      </c>
      <c r="AD312" s="34">
        <v>67.222944357710816</v>
      </c>
      <c r="AE312" s="18">
        <v>0</v>
      </c>
      <c r="AF312" s="17">
        <f>ROUND(IF($AD312&gt;79,44-(($AD312-79)*(14/4)),IF($AD312&gt;76,67-(($AD312-76)*(23/3)),IF(110-(($AD312-70.4)*(43/5.6))&gt;119,119,110-(($AD312-70.4)*(43/5.6)))))*0.93,0)</f>
        <v>111</v>
      </c>
      <c r="AG312" s="17">
        <f>ROUND(IF($AD312&gt;79,37-(($AD312-79)*(9/4)),IF($AD312&gt;76,54-(($AD312-76)*(17/3)),IF(93-(($AD312-70.4)*(39/5.6))&gt;100,100,93-(($AD312-70.4)*(39/5.6)))))*0.93,0)</f>
        <v>93</v>
      </c>
      <c r="AH312" s="17">
        <f>ROUND(IF($AD312&gt;79,32-(($AD312-79)*(8/4)),IF($AD312&gt;76,48-(($AD312-76)*(16/3)),IF(86-(($AD312-70.4)*(38/5.6))&gt;95,95,86-(($AD312-70.4)*(38/5.6)))))*0.93,0)</f>
        <v>88</v>
      </c>
      <c r="AI312" s="5" t="s">
        <v>3916</v>
      </c>
      <c r="AL312" s="5">
        <v>0</v>
      </c>
      <c r="AM312" s="5">
        <v>0</v>
      </c>
    </row>
    <row r="313" spans="1:44" x14ac:dyDescent="0.3">
      <c r="A313" s="15">
        <v>312</v>
      </c>
      <c r="B313" s="8" t="s">
        <v>47</v>
      </c>
      <c r="C313" s="9" t="s">
        <v>346</v>
      </c>
      <c r="D313" s="21">
        <v>62</v>
      </c>
      <c r="E313" s="21">
        <v>71</v>
      </c>
      <c r="F313" s="21">
        <v>66</v>
      </c>
      <c r="G313" s="21">
        <v>61</v>
      </c>
      <c r="H313" s="21">
        <v>71</v>
      </c>
      <c r="I313" s="21">
        <v>61</v>
      </c>
      <c r="J313" s="21">
        <v>65</v>
      </c>
      <c r="K313" s="21">
        <v>60</v>
      </c>
      <c r="L313" s="21">
        <v>50</v>
      </c>
      <c r="M313" s="21">
        <v>50</v>
      </c>
      <c r="N313" s="21">
        <v>59</v>
      </c>
      <c r="O313" s="21">
        <v>62</v>
      </c>
      <c r="P313" s="21">
        <v>51</v>
      </c>
      <c r="Q313" s="21">
        <v>71</v>
      </c>
      <c r="R313" s="33" t="s">
        <v>524</v>
      </c>
      <c r="S313" s="3" t="s">
        <v>524</v>
      </c>
      <c r="T313" s="10" t="s">
        <v>4133</v>
      </c>
      <c r="U313" s="2" t="s">
        <v>597</v>
      </c>
      <c r="V313" s="4" t="s">
        <v>819</v>
      </c>
      <c r="W313" s="11">
        <v>4</v>
      </c>
      <c r="X313" s="11">
        <v>100</v>
      </c>
      <c r="Y313" s="16">
        <v>25</v>
      </c>
      <c r="Z313" s="16">
        <v>3</v>
      </c>
      <c r="AA313" s="16">
        <v>1988</v>
      </c>
      <c r="AB313" s="1">
        <f>2026-AA313</f>
        <v>38</v>
      </c>
      <c r="AC313" s="5">
        <v>6</v>
      </c>
      <c r="AD313" s="34">
        <v>69.017353185359838</v>
      </c>
      <c r="AE313" s="18">
        <v>0</v>
      </c>
      <c r="AF313" s="17">
        <f>ROUND(IF($AD313&gt;79,44-(($AD313-79)*(14/4)),IF($AD313&gt;76,67-(($AD313-76)*(23/3)),IF(110-(($AD313-70.4)*(43/5.6))&gt;119,119,110-(($AD313-70.4)*(43/5.6)))))*0.93,0)</f>
        <v>111</v>
      </c>
      <c r="AG313" s="17">
        <f>ROUND(IF($AD313&gt;79,37-(($AD313-79)*(9/4)),IF($AD313&gt;76,54-(($AD313-76)*(17/3)),IF(93-(($AD313-70.4)*(39/5.6))&gt;100,100,93-(($AD313-70.4)*(39/5.6)))))*0.93,0)</f>
        <v>93</v>
      </c>
      <c r="AH313" s="17">
        <f>ROUND(IF($AD313&gt;79,32-(($AD313-79)*(8/4)),IF($AD313&gt;76,48-(($AD313-76)*(16/3)),IF(86-(($AD313-70.4)*(38/5.6))&gt;95,95,86-(($AD313-70.4)*(38/5.6)))))*0.93,0)</f>
        <v>88</v>
      </c>
      <c r="AL313" s="5">
        <v>193</v>
      </c>
      <c r="AM313" s="5">
        <v>72</v>
      </c>
    </row>
    <row r="314" spans="1:44" x14ac:dyDescent="0.3">
      <c r="A314" s="15">
        <v>313</v>
      </c>
      <c r="B314" s="8" t="s">
        <v>3434</v>
      </c>
      <c r="C314" s="9" t="s">
        <v>464</v>
      </c>
      <c r="D314" s="21">
        <v>67</v>
      </c>
      <c r="E314" s="21">
        <v>62</v>
      </c>
      <c r="F314" s="21">
        <v>61</v>
      </c>
      <c r="G314" s="21">
        <v>60</v>
      </c>
      <c r="H314" s="21">
        <v>61</v>
      </c>
      <c r="I314" s="21">
        <v>64</v>
      </c>
      <c r="J314" s="21">
        <v>67</v>
      </c>
      <c r="K314" s="21">
        <v>64</v>
      </c>
      <c r="L314" s="21">
        <v>62</v>
      </c>
      <c r="M314" s="21">
        <v>61</v>
      </c>
      <c r="N314" s="21">
        <v>58</v>
      </c>
      <c r="O314" s="21">
        <v>57</v>
      </c>
      <c r="P314" s="21">
        <v>62</v>
      </c>
      <c r="Q314" s="21">
        <v>63</v>
      </c>
      <c r="R314" s="33" t="s">
        <v>524</v>
      </c>
      <c r="S314" s="3" t="s">
        <v>524</v>
      </c>
      <c r="T314" s="10" t="s">
        <v>4133</v>
      </c>
      <c r="U314" s="2" t="s">
        <v>585</v>
      </c>
      <c r="V314" s="4" t="s">
        <v>819</v>
      </c>
      <c r="W314" s="11">
        <v>1</v>
      </c>
      <c r="X314" s="11">
        <v>0</v>
      </c>
      <c r="Y314" s="16">
        <v>15</v>
      </c>
      <c r="Z314" s="16">
        <v>3</v>
      </c>
      <c r="AA314" s="16">
        <v>2000</v>
      </c>
      <c r="AB314" s="1">
        <f>2026-AA314</f>
        <v>26</v>
      </c>
      <c r="AC314" s="5">
        <v>5</v>
      </c>
      <c r="AD314" s="34">
        <v>63.568397841481534</v>
      </c>
      <c r="AE314" s="18">
        <v>0</v>
      </c>
      <c r="AF314" s="17">
        <f>ROUND(IF($AD314&gt;79,44-(($AD314-79)*(14/4)),IF($AD314&gt;76,67-(($AD314-76)*(23/3)),IF(110-(($AD314-70.4)*(43/5.6))&gt;119,119,110-(($AD314-70.4)*(43/5.6)))))*0.93,0)</f>
        <v>111</v>
      </c>
      <c r="AG314" s="17">
        <f>ROUND(IF($AD314&gt;79,37-(($AD314-79)*(9/4)),IF($AD314&gt;76,54-(($AD314-76)*(17/3)),IF(93-(($AD314-70.4)*(39/5.6))&gt;100,100,93-(($AD314-70.4)*(39/5.6)))))*0.93,0)</f>
        <v>93</v>
      </c>
      <c r="AH314" s="17">
        <f>ROUND(IF($AD314&gt;79,32-(($AD314-79)*(8/4)),IF($AD314&gt;76,48-(($AD314-76)*(16/3)),IF(86-(($AD314-70.4)*(38/5.6))&gt;95,95,86-(($AD314-70.4)*(38/5.6)))))*0.93,0)</f>
        <v>88</v>
      </c>
      <c r="AI314" s="5" t="s">
        <v>3916</v>
      </c>
      <c r="AL314" s="5">
        <v>0</v>
      </c>
      <c r="AM314" s="5">
        <v>0</v>
      </c>
    </row>
    <row r="315" spans="1:44" x14ac:dyDescent="0.3">
      <c r="A315" s="15">
        <v>314</v>
      </c>
      <c r="B315" s="19" t="s">
        <v>4229</v>
      </c>
      <c r="C315" s="20" t="s">
        <v>1279</v>
      </c>
      <c r="D315" s="21">
        <v>73</v>
      </c>
      <c r="E315" s="21">
        <v>56</v>
      </c>
      <c r="F315" s="21">
        <v>60</v>
      </c>
      <c r="G315" s="21">
        <v>63</v>
      </c>
      <c r="H315" s="21">
        <v>58</v>
      </c>
      <c r="I315" s="21">
        <v>68</v>
      </c>
      <c r="J315" s="21">
        <v>73</v>
      </c>
      <c r="K315" s="21">
        <v>67</v>
      </c>
      <c r="L315" s="21">
        <v>60</v>
      </c>
      <c r="M315" s="21">
        <v>74</v>
      </c>
      <c r="N315" s="21">
        <v>74</v>
      </c>
      <c r="O315" s="21">
        <v>65</v>
      </c>
      <c r="P315" s="21">
        <v>68</v>
      </c>
      <c r="Q315" s="21">
        <v>64</v>
      </c>
      <c r="R315" s="36" t="s">
        <v>2793</v>
      </c>
      <c r="S315" s="27" t="s">
        <v>2793</v>
      </c>
      <c r="T315" s="10" t="s">
        <v>4131</v>
      </c>
      <c r="U315" s="28" t="s">
        <v>581</v>
      </c>
      <c r="V315" s="22" t="s">
        <v>822</v>
      </c>
      <c r="W315" s="23">
        <v>3</v>
      </c>
      <c r="X315" s="23">
        <v>27</v>
      </c>
      <c r="Y315" s="39">
        <v>17</v>
      </c>
      <c r="Z315" s="40">
        <v>9</v>
      </c>
      <c r="AA315" s="16">
        <v>2003</v>
      </c>
      <c r="AB315" s="1">
        <f>2026-AA315</f>
        <v>23</v>
      </c>
      <c r="AC315" s="30">
        <v>5</v>
      </c>
      <c r="AD315" s="41">
        <v>71.60218517331127</v>
      </c>
      <c r="AE315" s="18">
        <v>115000</v>
      </c>
      <c r="AF315" s="31">
        <v>111</v>
      </c>
      <c r="AG315" s="31">
        <v>93</v>
      </c>
      <c r="AH315" s="31">
        <v>88</v>
      </c>
      <c r="AI315" s="32"/>
      <c r="AJ315" s="5" t="s">
        <v>3917</v>
      </c>
      <c r="AK315" s="5" t="s">
        <v>3917</v>
      </c>
      <c r="AL315" s="35"/>
      <c r="AM315" s="35"/>
    </row>
    <row r="316" spans="1:44" x14ac:dyDescent="0.3">
      <c r="A316" s="15">
        <v>315</v>
      </c>
      <c r="B316" s="19" t="s">
        <v>4230</v>
      </c>
      <c r="C316" s="20" t="s">
        <v>2203</v>
      </c>
      <c r="D316" s="21">
        <v>68</v>
      </c>
      <c r="E316" s="21">
        <v>70</v>
      </c>
      <c r="F316" s="21">
        <v>71</v>
      </c>
      <c r="G316" s="21">
        <v>72</v>
      </c>
      <c r="H316" s="21">
        <v>53</v>
      </c>
      <c r="I316" s="21">
        <v>69</v>
      </c>
      <c r="J316" s="21">
        <v>72</v>
      </c>
      <c r="K316" s="21">
        <v>69</v>
      </c>
      <c r="L316" s="21">
        <v>54</v>
      </c>
      <c r="M316" s="21">
        <v>62</v>
      </c>
      <c r="N316" s="21">
        <v>73</v>
      </c>
      <c r="O316" s="21">
        <v>73</v>
      </c>
      <c r="P316" s="21">
        <v>69</v>
      </c>
      <c r="Q316" s="21">
        <v>57</v>
      </c>
      <c r="R316" s="33" t="s">
        <v>4504</v>
      </c>
      <c r="S316" s="33" t="s">
        <v>4504</v>
      </c>
      <c r="T316" s="10" t="s">
        <v>4131</v>
      </c>
      <c r="U316" s="28" t="s">
        <v>584</v>
      </c>
      <c r="V316" s="22" t="s">
        <v>820</v>
      </c>
      <c r="W316" s="23">
        <v>3</v>
      </c>
      <c r="X316" s="23">
        <v>50</v>
      </c>
      <c r="Y316" s="39">
        <v>12</v>
      </c>
      <c r="Z316" s="40">
        <v>11</v>
      </c>
      <c r="AA316" s="16">
        <v>2003</v>
      </c>
      <c r="AB316" s="1">
        <f>2026-AA316</f>
        <v>23</v>
      </c>
      <c r="AC316" s="30">
        <v>5</v>
      </c>
      <c r="AD316" s="41">
        <v>71.799584182968999</v>
      </c>
      <c r="AE316" s="18">
        <v>100000</v>
      </c>
      <c r="AF316" s="31">
        <v>110</v>
      </c>
      <c r="AG316" s="31">
        <v>93</v>
      </c>
      <c r="AH316" s="31">
        <v>87</v>
      </c>
      <c r="AI316" s="32"/>
      <c r="AJ316" s="5" t="s">
        <v>3917</v>
      </c>
      <c r="AK316" s="5" t="s">
        <v>3917</v>
      </c>
      <c r="AL316" s="35"/>
      <c r="AM316" s="35"/>
    </row>
    <row r="317" spans="1:44" x14ac:dyDescent="0.3">
      <c r="A317" s="15">
        <v>316</v>
      </c>
      <c r="B317" s="8" t="s">
        <v>741</v>
      </c>
      <c r="C317" s="9" t="s">
        <v>237</v>
      </c>
      <c r="D317" s="21">
        <v>70</v>
      </c>
      <c r="E317" s="21">
        <v>50</v>
      </c>
      <c r="F317" s="21">
        <v>56</v>
      </c>
      <c r="G317" s="21">
        <v>61</v>
      </c>
      <c r="H317" s="21">
        <v>62</v>
      </c>
      <c r="I317" s="21">
        <v>58</v>
      </c>
      <c r="J317" s="21">
        <v>67</v>
      </c>
      <c r="K317" s="21">
        <v>62</v>
      </c>
      <c r="L317" s="21">
        <v>50</v>
      </c>
      <c r="M317" s="21">
        <v>61</v>
      </c>
      <c r="N317" s="21">
        <v>59</v>
      </c>
      <c r="O317" s="21">
        <v>66</v>
      </c>
      <c r="P317" s="21">
        <v>64</v>
      </c>
      <c r="Q317" s="21">
        <v>62</v>
      </c>
      <c r="R317" s="33" t="s">
        <v>524</v>
      </c>
      <c r="S317" s="3" t="s">
        <v>524</v>
      </c>
      <c r="T317" s="10" t="s">
        <v>4133</v>
      </c>
      <c r="U317" s="2" t="s">
        <v>532</v>
      </c>
      <c r="V317" s="4" t="s">
        <v>819</v>
      </c>
      <c r="W317" s="11">
        <v>2</v>
      </c>
      <c r="X317" s="11">
        <v>95</v>
      </c>
      <c r="Y317" s="16">
        <v>9</v>
      </c>
      <c r="Z317" s="16">
        <v>4</v>
      </c>
      <c r="AA317" s="16">
        <v>1996</v>
      </c>
      <c r="AB317" s="1">
        <f>2026-AA317</f>
        <v>30</v>
      </c>
      <c r="AC317" s="5">
        <v>3</v>
      </c>
      <c r="AD317" s="34">
        <v>63.946182592400639</v>
      </c>
      <c r="AE317" s="18">
        <v>0</v>
      </c>
      <c r="AF317" s="17">
        <f>ROUND(IF($AD317&gt;79,44-(($AD317-79)*(14/4)),IF($AD317&gt;76,67-(($AD317-76)*(23/3)),IF(110-(($AD317-70.4)*(43/5.6))&gt;119,119,110-(($AD317-70.4)*(43/5.6)))))*0.93,0)</f>
        <v>111</v>
      </c>
      <c r="AG317" s="17">
        <f>ROUND(IF($AD317&gt;79,37-(($AD317-79)*(9/4)),IF($AD317&gt;76,54-(($AD317-76)*(17/3)),IF(93-(($AD317-70.4)*(39/5.6))&gt;100,100,93-(($AD317-70.4)*(39/5.6)))))*0.93,0)</f>
        <v>93</v>
      </c>
      <c r="AH317" s="17">
        <f>ROUND(IF($AD317&gt;79,32-(($AD317-79)*(8/4)),IF($AD317&gt;76,48-(($AD317-76)*(16/3)),IF(86-(($AD317-70.4)*(38/5.6))&gt;95,95,86-(($AD317-70.4)*(38/5.6)))))*0.93,0)</f>
        <v>88</v>
      </c>
      <c r="AI317" s="5" t="s">
        <v>3916</v>
      </c>
      <c r="AL317" s="5">
        <v>0</v>
      </c>
      <c r="AM317" s="5">
        <v>0</v>
      </c>
      <c r="AR317" t="s">
        <v>3917</v>
      </c>
    </row>
    <row r="318" spans="1:44" x14ac:dyDescent="0.3">
      <c r="A318" s="15">
        <v>317</v>
      </c>
      <c r="B318" s="19" t="s">
        <v>64</v>
      </c>
      <c r="C318" s="20" t="s">
        <v>4231</v>
      </c>
      <c r="D318" s="21">
        <v>66</v>
      </c>
      <c r="E318" s="21">
        <v>76</v>
      </c>
      <c r="F318" s="21">
        <v>74</v>
      </c>
      <c r="G318" s="21">
        <v>72</v>
      </c>
      <c r="H318" s="21">
        <v>68</v>
      </c>
      <c r="I318" s="21">
        <v>73</v>
      </c>
      <c r="J318" s="21">
        <v>75</v>
      </c>
      <c r="K318" s="21">
        <v>75</v>
      </c>
      <c r="L318" s="21">
        <v>57</v>
      </c>
      <c r="M318" s="21">
        <v>56</v>
      </c>
      <c r="N318" s="21">
        <v>73</v>
      </c>
      <c r="O318" s="21">
        <v>70</v>
      </c>
      <c r="P318" s="21">
        <v>70</v>
      </c>
      <c r="Q318" s="21">
        <v>67</v>
      </c>
      <c r="R318" s="36" t="s">
        <v>3911</v>
      </c>
      <c r="S318" s="27" t="s">
        <v>3911</v>
      </c>
      <c r="T318" s="10" t="s">
        <v>4131</v>
      </c>
      <c r="U318" s="28" t="s">
        <v>599</v>
      </c>
      <c r="V318" s="22" t="s">
        <v>819</v>
      </c>
      <c r="W318" s="23">
        <v>3</v>
      </c>
      <c r="X318" s="23">
        <v>38</v>
      </c>
      <c r="Y318" s="39">
        <v>11</v>
      </c>
      <c r="Z318" s="40">
        <v>7</v>
      </c>
      <c r="AA318" s="16">
        <v>2003</v>
      </c>
      <c r="AB318" s="1">
        <f>2026-AA318</f>
        <v>23</v>
      </c>
      <c r="AC318" s="30">
        <v>6</v>
      </c>
      <c r="AD318" s="41">
        <v>74.243785573187779</v>
      </c>
      <c r="AE318" s="18">
        <v>690000</v>
      </c>
      <c r="AF318" s="31">
        <v>97</v>
      </c>
      <c r="AG318" s="31">
        <v>82</v>
      </c>
      <c r="AH318" s="31">
        <v>75</v>
      </c>
      <c r="AI318" s="32"/>
      <c r="AJ318" s="5" t="s">
        <v>3917</v>
      </c>
      <c r="AK318" s="5" t="s">
        <v>3917</v>
      </c>
      <c r="AL318" s="35">
        <v>168</v>
      </c>
      <c r="AM318" s="35">
        <v>52</v>
      </c>
    </row>
    <row r="319" spans="1:44" x14ac:dyDescent="0.3">
      <c r="A319" s="15">
        <v>318</v>
      </c>
      <c r="B319" s="8" t="s">
        <v>1259</v>
      </c>
      <c r="C319" s="9" t="s">
        <v>374</v>
      </c>
      <c r="D319" s="21">
        <v>65</v>
      </c>
      <c r="E319" s="21">
        <v>48</v>
      </c>
      <c r="F319" s="21">
        <v>56</v>
      </c>
      <c r="G319" s="21">
        <v>63</v>
      </c>
      <c r="H319" s="21">
        <v>72</v>
      </c>
      <c r="I319" s="21">
        <v>62</v>
      </c>
      <c r="J319" s="21">
        <v>64</v>
      </c>
      <c r="K319" s="21">
        <v>63</v>
      </c>
      <c r="L319" s="21">
        <v>56</v>
      </c>
      <c r="M319" s="21">
        <v>47</v>
      </c>
      <c r="N319" s="21">
        <v>56</v>
      </c>
      <c r="O319" s="21">
        <v>72</v>
      </c>
      <c r="P319" s="21">
        <v>50</v>
      </c>
      <c r="Q319" s="21">
        <v>72</v>
      </c>
      <c r="R319" s="33" t="s">
        <v>524</v>
      </c>
      <c r="S319" s="3" t="s">
        <v>524</v>
      </c>
      <c r="T319" s="10" t="s">
        <v>4133</v>
      </c>
      <c r="U319" s="2" t="s">
        <v>598</v>
      </c>
      <c r="V319" s="4" t="s">
        <v>819</v>
      </c>
      <c r="W319" s="11">
        <v>4</v>
      </c>
      <c r="X319" s="11">
        <v>100</v>
      </c>
      <c r="Y319" s="16">
        <v>28</v>
      </c>
      <c r="Z319" s="16">
        <v>10</v>
      </c>
      <c r="AA319" s="16">
        <v>1991</v>
      </c>
      <c r="AB319" s="1">
        <f>2026-AA319</f>
        <v>35</v>
      </c>
      <c r="AC319" s="5">
        <v>5</v>
      </c>
      <c r="AD319" s="34">
        <v>67.68889205976204</v>
      </c>
      <c r="AE319" s="18">
        <v>0</v>
      </c>
      <c r="AF319" s="17">
        <f>ROUND(IF($AD319&gt;79,44-(($AD319-79)*(14/4)),IF($AD319&gt;76,67-(($AD319-76)*(23/3)),IF(110-(($AD319-70.4)*(43/5.6))&gt;119,119,110-(($AD319-70.4)*(43/5.6)))))*0.93,0)</f>
        <v>111</v>
      </c>
      <c r="AG319" s="17">
        <f>ROUND(IF($AD319&gt;79,37-(($AD319-79)*(9/4)),IF($AD319&gt;76,54-(($AD319-76)*(17/3)),IF(93-(($AD319-70.4)*(39/5.6))&gt;100,100,93-(($AD319-70.4)*(39/5.6)))))*0.93,0)</f>
        <v>93</v>
      </c>
      <c r="AH319" s="17">
        <f>ROUND(IF($AD319&gt;79,32-(($AD319-79)*(8/4)),IF($AD319&gt;76,48-(($AD319-76)*(16/3)),IF(86-(($AD319-70.4)*(38/5.6))&gt;95,95,86-(($AD319-70.4)*(38/5.6)))))*0.93,0)</f>
        <v>88</v>
      </c>
      <c r="AL319" s="5">
        <v>173</v>
      </c>
      <c r="AM319" s="5">
        <v>72</v>
      </c>
    </row>
    <row r="320" spans="1:44" x14ac:dyDescent="0.3">
      <c r="A320" s="15">
        <v>319</v>
      </c>
      <c r="B320" s="8" t="s">
        <v>1180</v>
      </c>
      <c r="C320" s="9" t="s">
        <v>340</v>
      </c>
      <c r="D320" s="21">
        <v>68</v>
      </c>
      <c r="E320" s="21">
        <v>56</v>
      </c>
      <c r="F320" s="21">
        <v>59</v>
      </c>
      <c r="G320" s="21">
        <v>62</v>
      </c>
      <c r="H320" s="21">
        <v>77</v>
      </c>
      <c r="I320" s="21">
        <v>68</v>
      </c>
      <c r="J320" s="21">
        <v>69</v>
      </c>
      <c r="K320" s="21">
        <v>67</v>
      </c>
      <c r="L320" s="21">
        <v>55</v>
      </c>
      <c r="M320" s="21">
        <v>61</v>
      </c>
      <c r="N320" s="21">
        <v>63</v>
      </c>
      <c r="O320" s="21">
        <v>69</v>
      </c>
      <c r="P320" s="21">
        <v>60</v>
      </c>
      <c r="Q320" s="21">
        <v>77</v>
      </c>
      <c r="R320" s="33" t="s">
        <v>3931</v>
      </c>
      <c r="S320" s="3" t="s">
        <v>3931</v>
      </c>
      <c r="T320" s="10" t="s">
        <v>4130</v>
      </c>
      <c r="U320" s="2" t="s">
        <v>584</v>
      </c>
      <c r="V320" s="4" t="s">
        <v>820</v>
      </c>
      <c r="W320" s="11">
        <v>4</v>
      </c>
      <c r="X320" s="11">
        <v>100</v>
      </c>
      <c r="Y320" s="16">
        <v>13</v>
      </c>
      <c r="Z320" s="16">
        <v>8</v>
      </c>
      <c r="AA320" s="16">
        <v>1992</v>
      </c>
      <c r="AB320" s="1">
        <f>2026-AA320</f>
        <v>34</v>
      </c>
      <c r="AC320" s="5">
        <v>5</v>
      </c>
      <c r="AD320" s="34">
        <v>72.419805119290629</v>
      </c>
      <c r="AE320" s="18">
        <v>155000</v>
      </c>
      <c r="AF320" s="17">
        <f>ROUND(IF($AD320&gt;79,44-(($AD320-79)*(14/4)),IF($AD320&gt;76,67-(($AD320-76)*(23/3)),IF(110-(($AD320-70.4)*(43/5.6))&gt;119,119,110-(($AD320-70.4)*(43/5.6)))))*0.93,0)</f>
        <v>88</v>
      </c>
      <c r="AG320" s="17">
        <f>ROUND(IF($AD320&gt;79,37-(($AD320-79)*(9/4)),IF($AD320&gt;76,54-(($AD320-76)*(17/3)),IF(93-(($AD320-70.4)*(39/5.6))&gt;100,100,93-(($AD320-70.4)*(39/5.6)))))*0.93,0)</f>
        <v>73</v>
      </c>
      <c r="AH320" s="17">
        <f>ROUND(IF($AD320&gt;79,32-(($AD320-79)*(8/4)),IF($AD320&gt;76,48-(($AD320-76)*(16/3)),IF(86-(($AD320-70.4)*(38/5.6))&gt;95,95,86-(($AD320-70.4)*(38/5.6)))))*0.93,0)</f>
        <v>67</v>
      </c>
      <c r="AL320" s="5">
        <v>188</v>
      </c>
      <c r="AM320" s="5">
        <v>68</v>
      </c>
    </row>
    <row r="321" spans="1:39" x14ac:dyDescent="0.3">
      <c r="A321" s="15">
        <v>320</v>
      </c>
      <c r="B321" s="8" t="s">
        <v>1775</v>
      </c>
      <c r="C321" s="9" t="s">
        <v>144</v>
      </c>
      <c r="D321" s="21">
        <v>69</v>
      </c>
      <c r="E321" s="21">
        <v>78</v>
      </c>
      <c r="F321" s="21">
        <v>74</v>
      </c>
      <c r="G321" s="21">
        <v>69</v>
      </c>
      <c r="H321" s="21">
        <v>72</v>
      </c>
      <c r="I321" s="21">
        <v>76</v>
      </c>
      <c r="J321" s="21">
        <v>73</v>
      </c>
      <c r="K321" s="21">
        <v>73</v>
      </c>
      <c r="L321" s="21">
        <v>54</v>
      </c>
      <c r="M321" s="21">
        <v>64</v>
      </c>
      <c r="N321" s="21">
        <v>69</v>
      </c>
      <c r="O321" s="21">
        <v>63</v>
      </c>
      <c r="P321" s="21">
        <v>67</v>
      </c>
      <c r="Q321" s="21">
        <v>72</v>
      </c>
      <c r="R321" s="33" t="s">
        <v>3342</v>
      </c>
      <c r="S321" s="3" t="s">
        <v>3342</v>
      </c>
      <c r="T321" s="10" t="s">
        <v>4131</v>
      </c>
      <c r="U321" s="2" t="s">
        <v>576</v>
      </c>
      <c r="V321" s="4" t="s">
        <v>819</v>
      </c>
      <c r="W321" s="11">
        <v>4</v>
      </c>
      <c r="X321" s="11">
        <v>100</v>
      </c>
      <c r="Y321" s="16">
        <v>17</v>
      </c>
      <c r="Z321" s="16">
        <v>2</v>
      </c>
      <c r="AA321" s="16">
        <v>1995</v>
      </c>
      <c r="AB321" s="1">
        <f>2026-AA321</f>
        <v>31</v>
      </c>
      <c r="AC321" s="5">
        <v>4</v>
      </c>
      <c r="AD321" s="34">
        <v>74.739250065757275</v>
      </c>
      <c r="AE321" s="18">
        <v>85000</v>
      </c>
      <c r="AF321" s="17">
        <f>ROUND(IF($AD321&gt;79,44-(($AD321-79)*(14/4)),IF($AD321&gt;76,67-(($AD321-76)*(23/3)),IF(110-(($AD321-70.4)*(43/5.6))&gt;119,119,110-(($AD321-70.4)*(43/5.6)))))*0.93,0)</f>
        <v>71</v>
      </c>
      <c r="AG321" s="17">
        <f>ROUND(IF($AD321&gt;79,37-(($AD321-79)*(9/4)),IF($AD321&gt;76,54-(($AD321-76)*(17/3)),IF(93-(($AD321-70.4)*(39/5.6))&gt;100,100,93-(($AD321-70.4)*(39/5.6)))))*0.93,0)</f>
        <v>58</v>
      </c>
      <c r="AH321" s="17">
        <f>ROUND(IF($AD321&gt;79,32-(($AD321-79)*(8/4)),IF($AD321&gt;76,48-(($AD321-76)*(16/3)),IF(86-(($AD321-70.4)*(38/5.6))&gt;95,95,86-(($AD321-70.4)*(38/5.6)))))*0.93,0)</f>
        <v>53</v>
      </c>
      <c r="AI321" s="5" t="s">
        <v>3917</v>
      </c>
      <c r="AL321" s="5">
        <v>190</v>
      </c>
      <c r="AM321" s="5">
        <v>71</v>
      </c>
    </row>
    <row r="322" spans="1:39" x14ac:dyDescent="0.3">
      <c r="A322" s="15">
        <v>321</v>
      </c>
      <c r="B322" s="8" t="s">
        <v>110</v>
      </c>
      <c r="C322" s="9" t="s">
        <v>129</v>
      </c>
      <c r="D322" s="21">
        <v>60</v>
      </c>
      <c r="E322" s="21">
        <v>49</v>
      </c>
      <c r="F322" s="21">
        <v>52</v>
      </c>
      <c r="G322" s="21">
        <v>54</v>
      </c>
      <c r="H322" s="21">
        <v>54</v>
      </c>
      <c r="I322" s="21">
        <v>55</v>
      </c>
      <c r="J322" s="21">
        <v>57</v>
      </c>
      <c r="K322" s="21">
        <v>52</v>
      </c>
      <c r="L322" s="21">
        <v>58</v>
      </c>
      <c r="M322" s="21">
        <v>51</v>
      </c>
      <c r="N322" s="21">
        <v>47</v>
      </c>
      <c r="O322" s="21">
        <v>62</v>
      </c>
      <c r="P322" s="21">
        <v>57</v>
      </c>
      <c r="Q322" s="21">
        <v>57</v>
      </c>
      <c r="R322" s="65" t="s">
        <v>524</v>
      </c>
      <c r="S322" s="3" t="s">
        <v>524</v>
      </c>
      <c r="T322" s="67" t="s">
        <v>4133</v>
      </c>
      <c r="U322" s="2" t="s">
        <v>598</v>
      </c>
      <c r="V322" s="4" t="s">
        <v>819</v>
      </c>
      <c r="W322" s="11">
        <v>4</v>
      </c>
      <c r="X322" s="11">
        <v>100</v>
      </c>
      <c r="Y322" s="68">
        <v>11</v>
      </c>
      <c r="Z322" s="68">
        <v>5</v>
      </c>
      <c r="AA322" s="68">
        <v>1989</v>
      </c>
      <c r="AB322" s="1">
        <f>2026-AA322</f>
        <v>37</v>
      </c>
      <c r="AC322" s="5">
        <v>5</v>
      </c>
      <c r="AD322" s="34">
        <v>57.537692522786983</v>
      </c>
      <c r="AE322" s="18">
        <v>0</v>
      </c>
      <c r="AF322" s="17">
        <f>ROUND(IF($AD322&gt;79,44-(($AD322-79)*(14/4)),IF($AD322&gt;76,67-(($AD322-76)*(23/3)),IF(110-(($AD322-70.4)*(43/5.6))&gt;119,119,110-(($AD322-70.4)*(43/5.6)))))*0.93,0)</f>
        <v>111</v>
      </c>
      <c r="AG322" s="17">
        <f>ROUND(IF($AD322&gt;79,37-(($AD322-79)*(9/4)),IF($AD322&gt;76,54-(($AD322-76)*(17/3)),IF(93-(($AD322-70.4)*(39/5.6))&gt;100,100,93-(($AD322-70.4)*(39/5.6)))))*0.93,0)</f>
        <v>93</v>
      </c>
      <c r="AH322" s="17">
        <f>ROUND(IF($AD322&gt;79,32-(($AD322-79)*(8/4)),IF($AD322&gt;76,48-(($AD322-76)*(16/3)),IF(86-(($AD322-70.4)*(38/5.6))&gt;95,95,86-(($AD322-70.4)*(38/5.6)))))*0.93,0)</f>
        <v>88</v>
      </c>
      <c r="AI322" s="5" t="s">
        <v>3916</v>
      </c>
      <c r="AL322" s="5">
        <v>184</v>
      </c>
      <c r="AM322" s="5">
        <v>77</v>
      </c>
    </row>
    <row r="323" spans="1:39" x14ac:dyDescent="0.3">
      <c r="A323" s="15">
        <v>322</v>
      </c>
      <c r="B323" s="8" t="s">
        <v>3717</v>
      </c>
      <c r="C323" s="9" t="s">
        <v>148</v>
      </c>
      <c r="D323" s="21">
        <v>66</v>
      </c>
      <c r="E323" s="21">
        <v>60</v>
      </c>
      <c r="F323" s="21">
        <v>60</v>
      </c>
      <c r="G323" s="21">
        <v>60</v>
      </c>
      <c r="H323" s="21">
        <v>64</v>
      </c>
      <c r="I323" s="21">
        <v>67</v>
      </c>
      <c r="J323" s="21">
        <v>64</v>
      </c>
      <c r="K323" s="21">
        <v>60</v>
      </c>
      <c r="L323" s="21">
        <v>66</v>
      </c>
      <c r="M323" s="21">
        <v>66</v>
      </c>
      <c r="N323" s="21">
        <v>70</v>
      </c>
      <c r="O323" s="21">
        <v>63</v>
      </c>
      <c r="P323" s="21">
        <v>70</v>
      </c>
      <c r="Q323" s="21">
        <v>61</v>
      </c>
      <c r="R323" s="33" t="s">
        <v>524</v>
      </c>
      <c r="S323" s="3" t="s">
        <v>524</v>
      </c>
      <c r="T323" s="10" t="s">
        <v>4133</v>
      </c>
      <c r="U323" s="2" t="s">
        <v>597</v>
      </c>
      <c r="V323" s="4" t="s">
        <v>819</v>
      </c>
      <c r="W323" s="11">
        <v>1</v>
      </c>
      <c r="X323" s="11">
        <v>0</v>
      </c>
      <c r="Y323" s="16">
        <v>13</v>
      </c>
      <c r="Z323" s="16">
        <v>8</v>
      </c>
      <c r="AA323" s="16">
        <v>2001</v>
      </c>
      <c r="AB323" s="1">
        <f>2026-AA323</f>
        <v>25</v>
      </c>
      <c r="AC323" s="5">
        <v>5</v>
      </c>
      <c r="AD323" s="34">
        <v>66.710501242800191</v>
      </c>
      <c r="AE323" s="18">
        <v>0</v>
      </c>
      <c r="AF323" s="17">
        <f>ROUND(IF($AD323&gt;79,44-(($AD323-79)*(14/4)),IF($AD323&gt;76,67-(($AD323-76)*(23/3)),IF(110-(($AD323-70.4)*(43/5.6))&gt;119,119,110-(($AD323-70.4)*(43/5.6)))))*0.93,0)</f>
        <v>111</v>
      </c>
      <c r="AG323" s="17">
        <f>ROUND(IF($AD323&gt;79,37-(($AD323-79)*(9/4)),IF($AD323&gt;76,54-(($AD323-76)*(17/3)),IF(93-(($AD323-70.4)*(39/5.6))&gt;100,100,93-(($AD323-70.4)*(39/5.6)))))*0.93,0)</f>
        <v>93</v>
      </c>
      <c r="AH323" s="17">
        <f>ROUND(IF($AD323&gt;79,32-(($AD323-79)*(8/4)),IF($AD323&gt;76,48-(($AD323-76)*(16/3)),IF(86-(($AD323-70.4)*(38/5.6))&gt;95,95,86-(($AD323-70.4)*(38/5.6)))))*0.93,0)</f>
        <v>88</v>
      </c>
      <c r="AI323" s="5" t="s">
        <v>3916</v>
      </c>
      <c r="AL323" s="5">
        <v>183</v>
      </c>
      <c r="AM323" s="5">
        <v>75</v>
      </c>
    </row>
    <row r="324" spans="1:39" x14ac:dyDescent="0.3">
      <c r="A324" s="15">
        <v>323</v>
      </c>
      <c r="B324" s="8" t="s">
        <v>3331</v>
      </c>
      <c r="C324" s="9" t="s">
        <v>3332</v>
      </c>
      <c r="D324" s="21">
        <v>71</v>
      </c>
      <c r="E324" s="21">
        <v>68</v>
      </c>
      <c r="F324" s="21">
        <v>73</v>
      </c>
      <c r="G324" s="21">
        <v>78</v>
      </c>
      <c r="H324" s="21">
        <v>61</v>
      </c>
      <c r="I324" s="21">
        <v>75</v>
      </c>
      <c r="J324" s="21">
        <v>70</v>
      </c>
      <c r="K324" s="21">
        <v>72</v>
      </c>
      <c r="L324" s="21">
        <v>68</v>
      </c>
      <c r="M324" s="21">
        <v>70</v>
      </c>
      <c r="N324" s="21">
        <v>75</v>
      </c>
      <c r="O324" s="21">
        <v>75</v>
      </c>
      <c r="P324" s="21">
        <v>71</v>
      </c>
      <c r="Q324" s="21">
        <v>61</v>
      </c>
      <c r="R324" s="33" t="s">
        <v>3927</v>
      </c>
      <c r="S324" s="3" t="s">
        <v>3927</v>
      </c>
      <c r="T324" s="10" t="s">
        <v>4132</v>
      </c>
      <c r="U324" s="2" t="s">
        <v>579</v>
      </c>
      <c r="V324" s="4" t="s">
        <v>819</v>
      </c>
      <c r="W324" s="11">
        <v>4</v>
      </c>
      <c r="X324" s="11">
        <v>100</v>
      </c>
      <c r="Y324" s="16">
        <v>12</v>
      </c>
      <c r="Z324" s="16">
        <v>3</v>
      </c>
      <c r="AA324" s="16">
        <v>1999</v>
      </c>
      <c r="AB324" s="1">
        <f>2026-AA324</f>
        <v>27</v>
      </c>
      <c r="AC324" s="5">
        <v>5</v>
      </c>
      <c r="AD324" s="34">
        <v>75.532754570937641</v>
      </c>
      <c r="AE324" s="18">
        <v>90000</v>
      </c>
      <c r="AF324" s="17">
        <f>ROUND(IF($AD324&gt;79,44-(($AD324-79)*(14/4)),IF($AD324&gt;76,67-(($AD324-76)*(23/3)),IF(110-(($AD324-70.4)*(43/5.6))&gt;119,119,110-(($AD324-70.4)*(43/5.6)))))*0.93,0)</f>
        <v>66</v>
      </c>
      <c r="AG324" s="17">
        <f>ROUND(IF($AD324&gt;79,37-(($AD324-79)*(9/4)),IF($AD324&gt;76,54-(($AD324-76)*(17/3)),IF(93-(($AD324-70.4)*(39/5.6))&gt;100,100,93-(($AD324-70.4)*(39/5.6)))))*0.93,0)</f>
        <v>53</v>
      </c>
      <c r="AH324" s="17">
        <f>ROUND(IF($AD324&gt;79,32-(($AD324-79)*(8/4)),IF($AD324&gt;76,48-(($AD324-76)*(16/3)),IF(86-(($AD324-70.4)*(38/5.6))&gt;95,95,86-(($AD324-70.4)*(38/5.6)))))*0.93,0)</f>
        <v>48</v>
      </c>
      <c r="AI324" s="5" t="s">
        <v>3917</v>
      </c>
      <c r="AL324" s="5">
        <v>189</v>
      </c>
      <c r="AM324" s="5">
        <v>80</v>
      </c>
    </row>
    <row r="325" spans="1:39" x14ac:dyDescent="0.3">
      <c r="A325" s="15">
        <v>324</v>
      </c>
      <c r="B325" s="19" t="s">
        <v>4232</v>
      </c>
      <c r="C325" s="20" t="s">
        <v>4233</v>
      </c>
      <c r="D325" s="21">
        <v>67</v>
      </c>
      <c r="E325" s="21">
        <v>67</v>
      </c>
      <c r="F325" s="21">
        <v>69</v>
      </c>
      <c r="G325" s="21">
        <v>70</v>
      </c>
      <c r="H325" s="21">
        <v>59</v>
      </c>
      <c r="I325" s="21">
        <v>69</v>
      </c>
      <c r="J325" s="21">
        <v>72</v>
      </c>
      <c r="K325" s="21">
        <v>65</v>
      </c>
      <c r="L325" s="21">
        <v>62</v>
      </c>
      <c r="M325" s="21">
        <v>66</v>
      </c>
      <c r="N325" s="21">
        <v>70</v>
      </c>
      <c r="O325" s="21">
        <v>67</v>
      </c>
      <c r="P325" s="21">
        <v>64</v>
      </c>
      <c r="Q325" s="21">
        <v>56</v>
      </c>
      <c r="R325" s="36" t="s">
        <v>3074</v>
      </c>
      <c r="S325" s="27" t="s">
        <v>3340</v>
      </c>
      <c r="T325" s="10" t="s">
        <v>4132</v>
      </c>
      <c r="U325" s="28" t="s">
        <v>575</v>
      </c>
      <c r="V325" s="22" t="s">
        <v>819</v>
      </c>
      <c r="W325" s="23">
        <v>2</v>
      </c>
      <c r="X325" s="23">
        <v>63</v>
      </c>
      <c r="Y325" s="39">
        <v>6</v>
      </c>
      <c r="Z325" s="40">
        <v>9</v>
      </c>
      <c r="AA325" s="16">
        <v>2003</v>
      </c>
      <c r="AB325" s="1">
        <f>2026-AA325</f>
        <v>23</v>
      </c>
      <c r="AC325" s="30">
        <v>4</v>
      </c>
      <c r="AD325" s="41">
        <v>70.321952523261231</v>
      </c>
      <c r="AE325" s="18">
        <v>60000</v>
      </c>
      <c r="AF325" s="31">
        <v>107</v>
      </c>
      <c r="AG325" s="31">
        <v>91</v>
      </c>
      <c r="AH325" s="31">
        <v>84</v>
      </c>
      <c r="AI325" s="32"/>
      <c r="AJ325" s="5" t="s">
        <v>3917</v>
      </c>
      <c r="AK325" s="5" t="s">
        <v>3917</v>
      </c>
      <c r="AL325" s="35"/>
      <c r="AM325" s="35"/>
    </row>
    <row r="326" spans="1:39" x14ac:dyDescent="0.3">
      <c r="A326" s="15">
        <v>325</v>
      </c>
      <c r="B326" s="8" t="s">
        <v>1562</v>
      </c>
      <c r="C326" s="9" t="s">
        <v>386</v>
      </c>
      <c r="D326" s="21">
        <v>73</v>
      </c>
      <c r="E326" s="21">
        <v>61</v>
      </c>
      <c r="F326" s="21">
        <v>64</v>
      </c>
      <c r="G326" s="21">
        <v>67</v>
      </c>
      <c r="H326" s="21">
        <v>74</v>
      </c>
      <c r="I326" s="21">
        <v>67</v>
      </c>
      <c r="J326" s="21">
        <v>76</v>
      </c>
      <c r="K326" s="21">
        <v>75</v>
      </c>
      <c r="L326" s="21">
        <v>64</v>
      </c>
      <c r="M326" s="21">
        <v>68</v>
      </c>
      <c r="N326" s="21">
        <v>68</v>
      </c>
      <c r="O326" s="21">
        <v>73</v>
      </c>
      <c r="P326" s="21">
        <v>72</v>
      </c>
      <c r="Q326" s="21">
        <v>75</v>
      </c>
      <c r="R326" s="33" t="s">
        <v>524</v>
      </c>
      <c r="S326" s="3" t="s">
        <v>3340</v>
      </c>
      <c r="T326" s="10" t="s">
        <v>4133</v>
      </c>
      <c r="U326" s="2" t="s">
        <v>584</v>
      </c>
      <c r="V326" s="4" t="s">
        <v>820</v>
      </c>
      <c r="W326" s="11">
        <v>4</v>
      </c>
      <c r="X326" s="11">
        <v>100</v>
      </c>
      <c r="Y326" s="16">
        <v>18</v>
      </c>
      <c r="Z326" s="16">
        <v>1</v>
      </c>
      <c r="AA326" s="16">
        <v>1994</v>
      </c>
      <c r="AB326" s="1">
        <f>2026-AA326</f>
        <v>32</v>
      </c>
      <c r="AC326" s="5">
        <v>4</v>
      </c>
      <c r="AD326" s="34">
        <v>71.683504553404404</v>
      </c>
      <c r="AE326" s="18">
        <v>55000</v>
      </c>
      <c r="AF326" s="17">
        <f>ROUND(IF($AD326&gt;79,44-(($AD326-79)*(14/4)),IF($AD326&gt;76,67-(($AD326-76)*(23/3)),IF(110-(($AD326-70.4)*(43/5.6))&gt;119,119,110-(($AD326-70.4)*(43/5.6)))))*0.93,0)</f>
        <v>93</v>
      </c>
      <c r="AG326" s="17">
        <f>ROUND(IF($AD326&gt;79,37-(($AD326-79)*(9/4)),IF($AD326&gt;76,54-(($AD326-76)*(17/3)),IF(93-(($AD326-70.4)*(39/5.6))&gt;100,100,93-(($AD326-70.4)*(39/5.6)))))*0.93,0)</f>
        <v>78</v>
      </c>
      <c r="AH326" s="17">
        <f>ROUND(IF($AD326&gt;79,32-(($AD326-79)*(8/4)),IF($AD326&gt;76,48-(($AD326-76)*(16/3)),IF(86-(($AD326-70.4)*(38/5.6))&gt;95,95,86-(($AD326-70.4)*(38/5.6)))))*0.93,0)</f>
        <v>72</v>
      </c>
      <c r="AL326" s="5">
        <v>0</v>
      </c>
      <c r="AM326" s="5">
        <v>0</v>
      </c>
    </row>
    <row r="327" spans="1:39" x14ac:dyDescent="0.3">
      <c r="A327" s="15">
        <v>326</v>
      </c>
      <c r="B327" s="8" t="s">
        <v>425</v>
      </c>
      <c r="C327" s="9" t="s">
        <v>321</v>
      </c>
      <c r="D327" s="21">
        <v>59</v>
      </c>
      <c r="E327" s="21">
        <v>59</v>
      </c>
      <c r="F327" s="21">
        <v>62</v>
      </c>
      <c r="G327" s="21">
        <v>64</v>
      </c>
      <c r="H327" s="21">
        <v>50</v>
      </c>
      <c r="I327" s="21">
        <v>55</v>
      </c>
      <c r="J327" s="21">
        <v>57</v>
      </c>
      <c r="K327" s="21">
        <v>55</v>
      </c>
      <c r="L327" s="21">
        <v>46</v>
      </c>
      <c r="M327" s="21">
        <v>51</v>
      </c>
      <c r="N327" s="21">
        <v>54</v>
      </c>
      <c r="O327" s="21">
        <v>56</v>
      </c>
      <c r="P327" s="21">
        <v>58</v>
      </c>
      <c r="Q327" s="21">
        <v>48</v>
      </c>
      <c r="R327" s="33" t="s">
        <v>524</v>
      </c>
      <c r="S327" s="3" t="s">
        <v>524</v>
      </c>
      <c r="T327" s="10" t="s">
        <v>4133</v>
      </c>
      <c r="U327" s="2" t="s">
        <v>574</v>
      </c>
      <c r="V327" s="4" t="s">
        <v>819</v>
      </c>
      <c r="W327" s="11">
        <v>4</v>
      </c>
      <c r="X327" s="11">
        <v>100</v>
      </c>
      <c r="Y327" s="16">
        <v>8</v>
      </c>
      <c r="Z327" s="16">
        <v>5</v>
      </c>
      <c r="AA327" s="16">
        <v>1990</v>
      </c>
      <c r="AB327" s="1">
        <f>2026-AA327</f>
        <v>36</v>
      </c>
      <c r="AC327" s="5">
        <v>4</v>
      </c>
      <c r="AD327" s="34">
        <v>61.165424489113924</v>
      </c>
      <c r="AE327" s="18">
        <v>0</v>
      </c>
      <c r="AF327" s="17">
        <f>ROUND(IF($AD327&gt;79,44-(($AD327-79)*(14/4)),IF($AD327&gt;76,67-(($AD327-76)*(23/3)),IF(110-(($AD327-70.4)*(43/5.6))&gt;119,119,110-(($AD327-70.4)*(43/5.6)))))*0.93,0)</f>
        <v>111</v>
      </c>
      <c r="AG327" s="17">
        <f>ROUND(IF($AD327&gt;79,37-(($AD327-79)*(9/4)),IF($AD327&gt;76,54-(($AD327-76)*(17/3)),IF(93-(($AD327-70.4)*(39/5.6))&gt;100,100,93-(($AD327-70.4)*(39/5.6)))))*0.93,0)</f>
        <v>93</v>
      </c>
      <c r="AH327" s="17">
        <f>ROUND(IF($AD327&gt;79,32-(($AD327-79)*(8/4)),IF($AD327&gt;76,48-(($AD327-76)*(16/3)),IF(86-(($AD327-70.4)*(38/5.6))&gt;95,95,86-(($AD327-70.4)*(38/5.6)))))*0.93,0)</f>
        <v>88</v>
      </c>
      <c r="AI327" s="5" t="s">
        <v>3916</v>
      </c>
      <c r="AL327" s="5">
        <v>172</v>
      </c>
      <c r="AM327" s="5">
        <v>62</v>
      </c>
    </row>
    <row r="328" spans="1:39" x14ac:dyDescent="0.3">
      <c r="A328" s="15">
        <v>327</v>
      </c>
      <c r="B328" s="8" t="s">
        <v>2876</v>
      </c>
      <c r="C328" s="9" t="s">
        <v>289</v>
      </c>
      <c r="D328" s="21">
        <v>74</v>
      </c>
      <c r="E328" s="21">
        <v>60</v>
      </c>
      <c r="F328" s="21">
        <v>64</v>
      </c>
      <c r="G328" s="21">
        <v>67</v>
      </c>
      <c r="H328" s="21">
        <v>58</v>
      </c>
      <c r="I328" s="21">
        <v>69</v>
      </c>
      <c r="J328" s="21">
        <v>73</v>
      </c>
      <c r="K328" s="21">
        <v>61</v>
      </c>
      <c r="L328" s="21">
        <v>72</v>
      </c>
      <c r="M328" s="21">
        <v>71</v>
      </c>
      <c r="N328" s="21">
        <v>67</v>
      </c>
      <c r="O328" s="21">
        <v>57</v>
      </c>
      <c r="P328" s="21">
        <v>75</v>
      </c>
      <c r="Q328" s="21">
        <v>60</v>
      </c>
      <c r="R328" s="33" t="s">
        <v>4134</v>
      </c>
      <c r="S328" s="3" t="s">
        <v>4134</v>
      </c>
      <c r="T328" s="10" t="s">
        <v>4131</v>
      </c>
      <c r="U328" s="2" t="s">
        <v>598</v>
      </c>
      <c r="V328" s="4" t="s">
        <v>819</v>
      </c>
      <c r="W328" s="11">
        <v>4</v>
      </c>
      <c r="X328" s="11">
        <v>100</v>
      </c>
      <c r="Y328" s="16">
        <v>19</v>
      </c>
      <c r="Z328" s="16">
        <v>11</v>
      </c>
      <c r="AA328" s="16">
        <v>1992</v>
      </c>
      <c r="AB328" s="1">
        <f>2026-AA328</f>
        <v>34</v>
      </c>
      <c r="AC328" s="5">
        <v>5</v>
      </c>
      <c r="AD328" s="34">
        <v>71.517621250101868</v>
      </c>
      <c r="AE328" s="18">
        <v>55000</v>
      </c>
      <c r="AF328" s="17">
        <f>ROUND(IF($AD328&gt;79,44-(($AD328-79)*(14/4)),IF($AD328&gt;76,67-(($AD328-76)*(23/3)),IF(110-(($AD328-70.4)*(43/5.6))&gt;119,119,110-(($AD328-70.4)*(43/5.6)))))*0.93,0)</f>
        <v>94</v>
      </c>
      <c r="AG328" s="17">
        <f>ROUND(IF($AD328&gt;79,37-(($AD328-79)*(9/4)),IF($AD328&gt;76,54-(($AD328-76)*(17/3)),IF(93-(($AD328-70.4)*(39/5.6))&gt;100,100,93-(($AD328-70.4)*(39/5.6)))))*0.93,0)</f>
        <v>79</v>
      </c>
      <c r="AH328" s="17">
        <f>ROUND(IF($AD328&gt;79,32-(($AD328-79)*(8/4)),IF($AD328&gt;76,48-(($AD328-76)*(16/3)),IF(86-(($AD328-70.4)*(38/5.6))&gt;95,95,86-(($AD328-70.4)*(38/5.6)))))*0.93,0)</f>
        <v>73</v>
      </c>
      <c r="AL328" s="5">
        <v>170</v>
      </c>
      <c r="AM328" s="5">
        <v>62</v>
      </c>
    </row>
    <row r="329" spans="1:39" x14ac:dyDescent="0.3">
      <c r="A329" s="15">
        <v>328</v>
      </c>
      <c r="B329" s="8" t="s">
        <v>3101</v>
      </c>
      <c r="C329" s="9" t="s">
        <v>782</v>
      </c>
      <c r="D329" s="21">
        <v>78</v>
      </c>
      <c r="E329" s="21">
        <v>65</v>
      </c>
      <c r="F329" s="21">
        <v>68</v>
      </c>
      <c r="G329" s="21">
        <v>71</v>
      </c>
      <c r="H329" s="21">
        <v>71</v>
      </c>
      <c r="I329" s="21">
        <v>67</v>
      </c>
      <c r="J329" s="21">
        <v>76</v>
      </c>
      <c r="K329" s="21">
        <v>72</v>
      </c>
      <c r="L329" s="21">
        <v>67</v>
      </c>
      <c r="M329" s="21">
        <v>69</v>
      </c>
      <c r="N329" s="21">
        <v>71</v>
      </c>
      <c r="O329" s="21">
        <v>74</v>
      </c>
      <c r="P329" s="21">
        <v>66</v>
      </c>
      <c r="Q329" s="21">
        <v>70</v>
      </c>
      <c r="R329" s="33" t="s">
        <v>3038</v>
      </c>
      <c r="S329" s="3" t="s">
        <v>3038</v>
      </c>
      <c r="T329" s="10" t="s">
        <v>4130</v>
      </c>
      <c r="U329" s="2" t="s">
        <v>584</v>
      </c>
      <c r="V329" s="4" t="s">
        <v>820</v>
      </c>
      <c r="W329" s="11">
        <v>4</v>
      </c>
      <c r="X329" s="11">
        <v>100</v>
      </c>
      <c r="Y329" s="16">
        <v>9</v>
      </c>
      <c r="Z329" s="16">
        <v>7</v>
      </c>
      <c r="AA329" s="16">
        <v>1998</v>
      </c>
      <c r="AB329" s="1">
        <f>2026-AA329</f>
        <v>28</v>
      </c>
      <c r="AC329" s="5">
        <v>4</v>
      </c>
      <c r="AD329" s="34">
        <v>73.024546698526109</v>
      </c>
      <c r="AE329" s="18">
        <v>55000</v>
      </c>
      <c r="AF329" s="17">
        <f>ROUND(IF($AD329&gt;79,44-(($AD329-79)*(14/4)),IF($AD329&gt;76,67-(($AD329-76)*(23/3)),IF(110-(($AD329-70.4)*(43/5.6))&gt;119,119,110-(($AD329-70.4)*(43/5.6)))))*0.93,0)</f>
        <v>84</v>
      </c>
      <c r="AG329" s="17">
        <f>ROUND(IF($AD329&gt;79,37-(($AD329-79)*(9/4)),IF($AD329&gt;76,54-(($AD329-76)*(17/3)),IF(93-(($AD329-70.4)*(39/5.6))&gt;100,100,93-(($AD329-70.4)*(39/5.6)))))*0.93,0)</f>
        <v>69</v>
      </c>
      <c r="AH329" s="17">
        <f>ROUND(IF($AD329&gt;79,32-(($AD329-79)*(8/4)),IF($AD329&gt;76,48-(($AD329-76)*(16/3)),IF(86-(($AD329-70.4)*(38/5.6))&gt;95,95,86-(($AD329-70.4)*(38/5.6)))))*0.93,0)</f>
        <v>63</v>
      </c>
      <c r="AI329" s="5" t="s">
        <v>3917</v>
      </c>
      <c r="AL329" s="5">
        <v>186</v>
      </c>
      <c r="AM329" s="5">
        <v>75</v>
      </c>
    </row>
    <row r="330" spans="1:39" x14ac:dyDescent="0.3">
      <c r="A330" s="15">
        <v>329</v>
      </c>
      <c r="B330" s="8" t="s">
        <v>2247</v>
      </c>
      <c r="C330" s="9" t="s">
        <v>1546</v>
      </c>
      <c r="D330" s="21">
        <v>68</v>
      </c>
      <c r="E330" s="21">
        <v>73</v>
      </c>
      <c r="F330" s="21">
        <v>72</v>
      </c>
      <c r="G330" s="21">
        <v>71</v>
      </c>
      <c r="H330" s="21">
        <v>74</v>
      </c>
      <c r="I330" s="21">
        <v>69</v>
      </c>
      <c r="J330" s="21">
        <v>69</v>
      </c>
      <c r="K330" s="21">
        <v>73</v>
      </c>
      <c r="L330" s="21">
        <v>55</v>
      </c>
      <c r="M330" s="21">
        <v>61</v>
      </c>
      <c r="N330" s="21">
        <v>67</v>
      </c>
      <c r="O330" s="21">
        <v>68</v>
      </c>
      <c r="P330" s="21">
        <v>63</v>
      </c>
      <c r="Q330" s="21">
        <v>74</v>
      </c>
      <c r="R330" s="33" t="s">
        <v>4313</v>
      </c>
      <c r="S330" s="3" t="s">
        <v>4313</v>
      </c>
      <c r="T330" s="10" t="s">
        <v>4131</v>
      </c>
      <c r="U330" s="2" t="s">
        <v>560</v>
      </c>
      <c r="V330" s="4" t="s">
        <v>819</v>
      </c>
      <c r="W330" s="11">
        <v>4</v>
      </c>
      <c r="X330" s="11">
        <v>100</v>
      </c>
      <c r="Y330" s="16">
        <v>19</v>
      </c>
      <c r="Z330" s="16">
        <v>10</v>
      </c>
      <c r="AA330" s="16">
        <v>1999</v>
      </c>
      <c r="AB330" s="1">
        <f>2026-AA330</f>
        <v>27</v>
      </c>
      <c r="AC330" s="5">
        <v>4</v>
      </c>
      <c r="AD330" s="34">
        <v>72.584454704391959</v>
      </c>
      <c r="AE330" s="18">
        <v>50000</v>
      </c>
      <c r="AF330" s="17">
        <f>ROUND(IF($AD330&gt;79,44-(($AD330-79)*(14/4)),IF($AD330&gt;76,67-(($AD330-76)*(23/3)),IF(110-(($AD330-70.4)*(43/5.6))&gt;119,119,110-(($AD330-70.4)*(43/5.6)))))*0.93,0)</f>
        <v>87</v>
      </c>
      <c r="AG330" s="17">
        <f>ROUND(IF($AD330&gt;79,37-(($AD330-79)*(9/4)),IF($AD330&gt;76,54-(($AD330-76)*(17/3)),IF(93-(($AD330-70.4)*(39/5.6))&gt;100,100,93-(($AD330-70.4)*(39/5.6)))))*0.93,0)</f>
        <v>72</v>
      </c>
      <c r="AH330" s="17">
        <f>ROUND(IF($AD330&gt;79,32-(($AD330-79)*(8/4)),IF($AD330&gt;76,48-(($AD330-76)*(16/3)),IF(86-(($AD330-70.4)*(38/5.6))&gt;95,95,86-(($AD330-70.4)*(38/5.6)))))*0.93,0)</f>
        <v>66</v>
      </c>
      <c r="AL330" s="5">
        <v>180</v>
      </c>
      <c r="AM330" s="5">
        <v>60</v>
      </c>
    </row>
    <row r="331" spans="1:39" x14ac:dyDescent="0.3">
      <c r="A331" s="15">
        <v>330</v>
      </c>
      <c r="B331" s="8" t="s">
        <v>458</v>
      </c>
      <c r="C331" s="9" t="s">
        <v>669</v>
      </c>
      <c r="D331" s="21">
        <v>66</v>
      </c>
      <c r="E331" s="21">
        <v>67</v>
      </c>
      <c r="F331" s="21">
        <v>73</v>
      </c>
      <c r="G331" s="21">
        <v>78</v>
      </c>
      <c r="H331" s="21">
        <v>66</v>
      </c>
      <c r="I331" s="21">
        <v>74</v>
      </c>
      <c r="J331" s="21">
        <v>69</v>
      </c>
      <c r="K331" s="21">
        <v>67</v>
      </c>
      <c r="L331" s="21">
        <v>58</v>
      </c>
      <c r="M331" s="21">
        <v>63</v>
      </c>
      <c r="N331" s="21">
        <v>66</v>
      </c>
      <c r="O331" s="21">
        <v>73</v>
      </c>
      <c r="P331" s="21">
        <v>67</v>
      </c>
      <c r="Q331" s="21">
        <v>66</v>
      </c>
      <c r="R331" s="33" t="s">
        <v>3931</v>
      </c>
      <c r="S331" s="3" t="s">
        <v>3931</v>
      </c>
      <c r="T331" s="10" t="s">
        <v>4130</v>
      </c>
      <c r="U331" s="2" t="s">
        <v>597</v>
      </c>
      <c r="V331" s="4" t="s">
        <v>819</v>
      </c>
      <c r="W331" s="11">
        <v>4</v>
      </c>
      <c r="X331" s="11">
        <v>100</v>
      </c>
      <c r="Y331" s="16">
        <v>25</v>
      </c>
      <c r="Z331" s="16">
        <v>3</v>
      </c>
      <c r="AA331" s="16">
        <v>1991</v>
      </c>
      <c r="AB331" s="1">
        <f>2026-AA331</f>
        <v>35</v>
      </c>
      <c r="AC331" s="5">
        <v>7</v>
      </c>
      <c r="AD331" s="34">
        <v>73.321858964504742</v>
      </c>
      <c r="AE331" s="18">
        <v>90000</v>
      </c>
      <c r="AF331" s="17">
        <f>ROUND(IF($AD331&gt;79,44-(($AD331-79)*(14/4)),IF($AD331&gt;76,67-(($AD331-76)*(23/3)),IF(110-(($AD331-70.4)*(43/5.6))&gt;119,119,110-(($AD331-70.4)*(43/5.6)))))*0.93,0)</f>
        <v>81</v>
      </c>
      <c r="AG331" s="17">
        <f>ROUND(IF($AD331&gt;79,37-(($AD331-79)*(9/4)),IF($AD331&gt;76,54-(($AD331-76)*(17/3)),IF(93-(($AD331-70.4)*(39/5.6))&gt;100,100,93-(($AD331-70.4)*(39/5.6)))))*0.93,0)</f>
        <v>68</v>
      </c>
      <c r="AH331" s="17">
        <f>ROUND(IF($AD331&gt;79,32-(($AD331-79)*(8/4)),IF($AD331&gt;76,48-(($AD331-76)*(16/3)),IF(86-(($AD331-70.4)*(38/5.6))&gt;95,95,86-(($AD331-70.4)*(38/5.6)))))*0.93,0)</f>
        <v>62</v>
      </c>
      <c r="AL331" s="5">
        <v>185</v>
      </c>
      <c r="AM331" s="5">
        <v>65</v>
      </c>
    </row>
    <row r="332" spans="1:39" x14ac:dyDescent="0.3">
      <c r="A332" s="15">
        <v>331</v>
      </c>
      <c r="B332" s="8" t="s">
        <v>3310</v>
      </c>
      <c r="C332" s="9" t="s">
        <v>243</v>
      </c>
      <c r="D332" s="21">
        <v>71</v>
      </c>
      <c r="E332" s="21">
        <v>59</v>
      </c>
      <c r="F332" s="21">
        <v>62</v>
      </c>
      <c r="G332" s="21">
        <v>65</v>
      </c>
      <c r="H332" s="21">
        <v>57</v>
      </c>
      <c r="I332" s="21">
        <v>69</v>
      </c>
      <c r="J332" s="21">
        <v>68</v>
      </c>
      <c r="K332" s="21">
        <v>76</v>
      </c>
      <c r="L332" s="21">
        <v>70</v>
      </c>
      <c r="M332" s="21">
        <v>77</v>
      </c>
      <c r="N332" s="21">
        <v>79</v>
      </c>
      <c r="O332" s="21">
        <v>63</v>
      </c>
      <c r="P332" s="21">
        <v>68</v>
      </c>
      <c r="Q332" s="21">
        <v>63</v>
      </c>
      <c r="R332" s="33" t="s">
        <v>4315</v>
      </c>
      <c r="S332" s="3" t="s">
        <v>4315</v>
      </c>
      <c r="T332" s="10" t="s">
        <v>4131</v>
      </c>
      <c r="U332" s="2" t="s">
        <v>555</v>
      </c>
      <c r="V332" s="4" t="s">
        <v>822</v>
      </c>
      <c r="W332" s="11">
        <v>4</v>
      </c>
      <c r="X332" s="11">
        <v>100</v>
      </c>
      <c r="Y332" s="16">
        <v>18</v>
      </c>
      <c r="Z332" s="16">
        <v>2</v>
      </c>
      <c r="AA332" s="16">
        <v>1999</v>
      </c>
      <c r="AB332" s="1">
        <f>2026-AA332</f>
        <v>27</v>
      </c>
      <c r="AC332" s="5">
        <v>6</v>
      </c>
      <c r="AD332" s="34">
        <v>74.440507363306992</v>
      </c>
      <c r="AE332" s="18">
        <v>60000</v>
      </c>
      <c r="AF332" s="17">
        <f>ROUND(IF($AD332&gt;79,44-(($AD332-79)*(14/4)),IF($AD332&gt;76,67-(($AD332-76)*(23/3)),IF(110-(($AD332-70.4)*(43/5.6))&gt;119,119,110-(($AD332-70.4)*(43/5.6)))))*0.93,0)</f>
        <v>73</v>
      </c>
      <c r="AG332" s="17">
        <f>ROUND(IF($AD332&gt;79,37-(($AD332-79)*(9/4)),IF($AD332&gt;76,54-(($AD332-76)*(17/3)),IF(93-(($AD332-70.4)*(39/5.6))&gt;100,100,93-(($AD332-70.4)*(39/5.6)))))*0.93,0)</f>
        <v>60</v>
      </c>
      <c r="AH332" s="17">
        <f>ROUND(IF($AD332&gt;79,32-(($AD332-79)*(8/4)),IF($AD332&gt;76,48-(($AD332-76)*(16/3)),IF(86-(($AD332-70.4)*(38/5.6))&gt;95,95,86-(($AD332-70.4)*(38/5.6)))))*0.93,0)</f>
        <v>54</v>
      </c>
      <c r="AI332" s="5" t="s">
        <v>3917</v>
      </c>
      <c r="AL332" s="5">
        <v>170</v>
      </c>
      <c r="AM332" s="5">
        <v>65</v>
      </c>
    </row>
    <row r="333" spans="1:39" x14ac:dyDescent="0.3">
      <c r="A333" s="15">
        <v>332</v>
      </c>
      <c r="B333" s="19" t="s">
        <v>4234</v>
      </c>
      <c r="C333" s="20" t="s">
        <v>132</v>
      </c>
      <c r="D333" s="21">
        <v>68</v>
      </c>
      <c r="E333" s="21">
        <v>72</v>
      </c>
      <c r="F333" s="21">
        <v>70</v>
      </c>
      <c r="G333" s="21">
        <v>67</v>
      </c>
      <c r="H333" s="21">
        <v>66</v>
      </c>
      <c r="I333" s="21">
        <v>69</v>
      </c>
      <c r="J333" s="21">
        <v>71</v>
      </c>
      <c r="K333" s="21">
        <v>75</v>
      </c>
      <c r="L333" s="21">
        <v>58</v>
      </c>
      <c r="M333" s="21">
        <v>60</v>
      </c>
      <c r="N333" s="21">
        <v>60</v>
      </c>
      <c r="O333" s="21">
        <v>60</v>
      </c>
      <c r="P333" s="21">
        <v>66</v>
      </c>
      <c r="Q333" s="21">
        <v>70</v>
      </c>
      <c r="R333" s="36" t="s">
        <v>3934</v>
      </c>
      <c r="S333" s="27" t="s">
        <v>4315</v>
      </c>
      <c r="T333" s="10" t="s">
        <v>4131</v>
      </c>
      <c r="U333" s="28" t="s">
        <v>589</v>
      </c>
      <c r="V333" s="22" t="s">
        <v>819</v>
      </c>
      <c r="W333" s="23">
        <v>3</v>
      </c>
      <c r="X333" s="23">
        <v>50</v>
      </c>
      <c r="Y333" s="39">
        <v>6</v>
      </c>
      <c r="Z333" s="40">
        <v>3</v>
      </c>
      <c r="AA333" s="16">
        <v>2003</v>
      </c>
      <c r="AB333" s="1">
        <f>2026-AA333</f>
        <v>23</v>
      </c>
      <c r="AC333" s="30">
        <v>5</v>
      </c>
      <c r="AD333" s="41">
        <v>70.299604896465638</v>
      </c>
      <c r="AE333" s="18">
        <v>50000</v>
      </c>
      <c r="AF333" s="31">
        <v>111</v>
      </c>
      <c r="AG333" s="31">
        <v>93</v>
      </c>
      <c r="AH333" s="31">
        <v>88</v>
      </c>
      <c r="AI333" s="32"/>
      <c r="AJ333" s="5" t="s">
        <v>3917</v>
      </c>
      <c r="AK333" s="5" t="s">
        <v>3917</v>
      </c>
      <c r="AL333" s="35"/>
      <c r="AM333" s="35"/>
    </row>
    <row r="334" spans="1:39" x14ac:dyDescent="0.3">
      <c r="A334" s="15">
        <v>333</v>
      </c>
      <c r="B334" s="19" t="s">
        <v>4122</v>
      </c>
      <c r="C334" s="20" t="s">
        <v>221</v>
      </c>
      <c r="D334" s="21">
        <v>72</v>
      </c>
      <c r="E334" s="21">
        <v>59</v>
      </c>
      <c r="F334" s="21">
        <v>65</v>
      </c>
      <c r="G334" s="21">
        <v>70</v>
      </c>
      <c r="H334" s="21">
        <v>62</v>
      </c>
      <c r="I334" s="21">
        <v>73</v>
      </c>
      <c r="J334" s="21">
        <v>73</v>
      </c>
      <c r="K334" s="21">
        <v>79</v>
      </c>
      <c r="L334" s="21">
        <v>69</v>
      </c>
      <c r="M334" s="21">
        <v>77</v>
      </c>
      <c r="N334" s="21">
        <v>77</v>
      </c>
      <c r="O334" s="21">
        <v>66</v>
      </c>
      <c r="P334" s="21">
        <v>62</v>
      </c>
      <c r="Q334" s="21">
        <v>67</v>
      </c>
      <c r="R334" s="36" t="s">
        <v>3920</v>
      </c>
      <c r="S334" s="27" t="s">
        <v>3920</v>
      </c>
      <c r="T334" s="10" t="s">
        <v>4131</v>
      </c>
      <c r="U334" s="28" t="s">
        <v>573</v>
      </c>
      <c r="V334" s="22" t="s">
        <v>819</v>
      </c>
      <c r="W334" s="23">
        <v>4</v>
      </c>
      <c r="X334" s="23">
        <v>24</v>
      </c>
      <c r="Y334" s="39">
        <v>29</v>
      </c>
      <c r="Z334" s="40">
        <v>10</v>
      </c>
      <c r="AA334" s="16">
        <v>2002</v>
      </c>
      <c r="AB334" s="1">
        <f>2026-AA334</f>
        <v>24</v>
      </c>
      <c r="AC334" s="30">
        <v>5</v>
      </c>
      <c r="AD334" s="41">
        <v>74.406692890003441</v>
      </c>
      <c r="AE334" s="18">
        <v>250000</v>
      </c>
      <c r="AF334" s="31">
        <v>91</v>
      </c>
      <c r="AG334" s="31">
        <v>76</v>
      </c>
      <c r="AH334" s="31">
        <v>70</v>
      </c>
      <c r="AI334" s="32"/>
      <c r="AJ334" s="5" t="s">
        <v>3917</v>
      </c>
      <c r="AK334" s="5" t="s">
        <v>3917</v>
      </c>
      <c r="AL334" s="35">
        <v>184</v>
      </c>
      <c r="AM334" s="35">
        <v>73</v>
      </c>
    </row>
    <row r="335" spans="1:39" x14ac:dyDescent="0.3">
      <c r="A335" s="15">
        <v>334</v>
      </c>
      <c r="B335" s="19" t="s">
        <v>4235</v>
      </c>
      <c r="C335" s="20" t="s">
        <v>4236</v>
      </c>
      <c r="D335" s="21">
        <v>67</v>
      </c>
      <c r="E335" s="21">
        <v>68</v>
      </c>
      <c r="F335" s="21">
        <v>69</v>
      </c>
      <c r="G335" s="21">
        <v>69</v>
      </c>
      <c r="H335" s="21">
        <v>60</v>
      </c>
      <c r="I335" s="21">
        <v>68</v>
      </c>
      <c r="J335" s="21">
        <v>67</v>
      </c>
      <c r="K335" s="21">
        <v>69</v>
      </c>
      <c r="L335" s="21">
        <v>63</v>
      </c>
      <c r="M335" s="21">
        <v>59</v>
      </c>
      <c r="N335" s="21">
        <v>61</v>
      </c>
      <c r="O335" s="21">
        <v>68</v>
      </c>
      <c r="P335" s="21">
        <v>66</v>
      </c>
      <c r="Q335" s="21">
        <v>61</v>
      </c>
      <c r="R335" s="36" t="s">
        <v>1506</v>
      </c>
      <c r="S335" s="27" t="s">
        <v>1506</v>
      </c>
      <c r="T335" s="10" t="s">
        <v>4130</v>
      </c>
      <c r="U335" s="28" t="s">
        <v>598</v>
      </c>
      <c r="V335" s="22" t="s">
        <v>819</v>
      </c>
      <c r="W335" s="23">
        <v>1</v>
      </c>
      <c r="X335" s="23">
        <v>24</v>
      </c>
      <c r="Y335" s="39">
        <v>17</v>
      </c>
      <c r="Z335" s="40">
        <v>2</v>
      </c>
      <c r="AA335" s="16">
        <v>2003</v>
      </c>
      <c r="AB335" s="1">
        <f>2026-AA335</f>
        <v>23</v>
      </c>
      <c r="AC335" s="30">
        <v>3</v>
      </c>
      <c r="AD335" s="41">
        <v>68.512601886830979</v>
      </c>
      <c r="AE335" s="18">
        <v>10000</v>
      </c>
      <c r="AF335" s="31">
        <v>111</v>
      </c>
      <c r="AG335" s="31">
        <v>93</v>
      </c>
      <c r="AH335" s="31">
        <v>88</v>
      </c>
      <c r="AI335" s="32"/>
      <c r="AJ335" s="5" t="s">
        <v>3917</v>
      </c>
      <c r="AK335" s="5" t="s">
        <v>3917</v>
      </c>
      <c r="AL335" s="35">
        <v>179</v>
      </c>
      <c r="AM335" s="35">
        <v>59</v>
      </c>
    </row>
    <row r="336" spans="1:39" x14ac:dyDescent="0.3">
      <c r="A336" s="15">
        <v>335</v>
      </c>
      <c r="B336" s="8" t="s">
        <v>1182</v>
      </c>
      <c r="C336" s="9" t="s">
        <v>3983</v>
      </c>
      <c r="D336" s="21">
        <v>65</v>
      </c>
      <c r="E336" s="21">
        <v>70</v>
      </c>
      <c r="F336" s="21">
        <v>68</v>
      </c>
      <c r="G336" s="21">
        <v>65</v>
      </c>
      <c r="H336" s="21">
        <v>74</v>
      </c>
      <c r="I336" s="21">
        <v>70</v>
      </c>
      <c r="J336" s="21">
        <v>72</v>
      </c>
      <c r="K336" s="21">
        <v>73</v>
      </c>
      <c r="L336" s="21">
        <v>52</v>
      </c>
      <c r="M336" s="21">
        <v>56</v>
      </c>
      <c r="N336" s="21">
        <v>66</v>
      </c>
      <c r="O336" s="21">
        <v>69</v>
      </c>
      <c r="P336" s="21">
        <v>67</v>
      </c>
      <c r="Q336" s="21">
        <v>67</v>
      </c>
      <c r="R336" s="33" t="s">
        <v>3912</v>
      </c>
      <c r="S336" s="3" t="s">
        <v>3912</v>
      </c>
      <c r="T336" s="10" t="s">
        <v>4131</v>
      </c>
      <c r="U336" s="2" t="s">
        <v>563</v>
      </c>
      <c r="V336" s="4" t="s">
        <v>818</v>
      </c>
      <c r="W336" s="11">
        <v>4</v>
      </c>
      <c r="X336" s="11">
        <v>65</v>
      </c>
      <c r="Y336" s="16">
        <v>21</v>
      </c>
      <c r="Z336" s="16">
        <v>12</v>
      </c>
      <c r="AA336" s="16">
        <v>2002</v>
      </c>
      <c r="AB336" s="1">
        <f>2026-AA336</f>
        <v>24</v>
      </c>
      <c r="AC336" s="5">
        <v>3</v>
      </c>
      <c r="AD336" s="34">
        <v>71.006272767171282</v>
      </c>
      <c r="AE336" s="18">
        <v>50000</v>
      </c>
      <c r="AF336" s="17">
        <f>ROUND(IF($AD336&gt;79,44-(($AD336-79)*(14/4)),IF($AD336&gt;76,67-(($AD336-76)*(23/3)),IF(110-(($AD336-70.4)*(43/5.6))&gt;119,119,110-(($AD336-70.4)*(43/5.6)))))*0.93,0)</f>
        <v>98</v>
      </c>
      <c r="AG336" s="17">
        <f>ROUND(IF($AD336&gt;79,37-(($AD336-79)*(9/4)),IF($AD336&gt;76,54-(($AD336-76)*(17/3)),IF(93-(($AD336-70.4)*(39/5.6))&gt;100,100,93-(($AD336-70.4)*(39/5.6)))))*0.93,0)</f>
        <v>83</v>
      </c>
      <c r="AH336" s="17">
        <f>ROUND(IF($AD336&gt;79,32-(($AD336-79)*(8/4)),IF($AD336&gt;76,48-(($AD336-76)*(16/3)),IF(86-(($AD336-70.4)*(38/5.6))&gt;95,95,86-(($AD336-70.4)*(38/5.6)))))*0.93,0)</f>
        <v>76</v>
      </c>
      <c r="AJ336" s="5" t="s">
        <v>3917</v>
      </c>
      <c r="AK336" s="5" t="s">
        <v>3917</v>
      </c>
      <c r="AL336" s="5">
        <v>180</v>
      </c>
      <c r="AM336" s="5">
        <v>75</v>
      </c>
    </row>
    <row r="337" spans="1:45" x14ac:dyDescent="0.3">
      <c r="A337" s="15">
        <v>336</v>
      </c>
      <c r="B337" s="8" t="s">
        <v>4057</v>
      </c>
      <c r="C337" s="9" t="s">
        <v>1429</v>
      </c>
      <c r="D337" s="21">
        <v>65</v>
      </c>
      <c r="E337" s="21">
        <v>63</v>
      </c>
      <c r="F337" s="21">
        <v>65</v>
      </c>
      <c r="G337" s="21">
        <v>67</v>
      </c>
      <c r="H337" s="21">
        <v>59</v>
      </c>
      <c r="I337" s="21">
        <v>69</v>
      </c>
      <c r="J337" s="21">
        <v>71</v>
      </c>
      <c r="K337" s="21">
        <v>66</v>
      </c>
      <c r="L337" s="21">
        <v>57</v>
      </c>
      <c r="M337" s="21">
        <v>68</v>
      </c>
      <c r="N337" s="21">
        <v>70</v>
      </c>
      <c r="O337" s="21">
        <v>62</v>
      </c>
      <c r="P337" s="21">
        <v>64</v>
      </c>
      <c r="Q337" s="21">
        <v>58</v>
      </c>
      <c r="R337" s="33" t="s">
        <v>4317</v>
      </c>
      <c r="S337" s="3" t="s">
        <v>4317</v>
      </c>
      <c r="T337" s="10" t="s">
        <v>4132</v>
      </c>
      <c r="U337" s="2" t="s">
        <v>582</v>
      </c>
      <c r="V337" s="4" t="s">
        <v>822</v>
      </c>
      <c r="W337" s="11">
        <v>1</v>
      </c>
      <c r="X337" s="11">
        <v>20</v>
      </c>
      <c r="Y337" s="16">
        <v>5</v>
      </c>
      <c r="Z337" s="16">
        <v>9</v>
      </c>
      <c r="AA337" s="16">
        <v>2002</v>
      </c>
      <c r="AB337" s="1">
        <f>2026-AA337</f>
        <v>24</v>
      </c>
      <c r="AC337" s="5">
        <v>4</v>
      </c>
      <c r="AD337" s="34">
        <v>68.418716847410607</v>
      </c>
      <c r="AE337" s="18">
        <v>10000</v>
      </c>
      <c r="AF337" s="17">
        <f>ROUND(IF($AD337&gt;79,44-(($AD337-79)*(14/4)),IF($AD337&gt;76,67-(($AD337-76)*(23/3)),IF(110-(($AD337-70.4)*(43/5.6))&gt;119,119,110-(($AD337-70.4)*(43/5.6)))))*0.93,0)</f>
        <v>111</v>
      </c>
      <c r="AG337" s="17">
        <f>ROUND(IF($AD337&gt;79,37-(($AD337-79)*(9/4)),IF($AD337&gt;76,54-(($AD337-76)*(17/3)),IF(93-(($AD337-70.4)*(39/5.6))&gt;100,100,93-(($AD337-70.4)*(39/5.6)))))*0.93,0)</f>
        <v>93</v>
      </c>
      <c r="AH337" s="17">
        <f>ROUND(IF($AD337&gt;79,32-(($AD337-79)*(8/4)),IF($AD337&gt;76,48-(($AD337-76)*(16/3)),IF(86-(($AD337-70.4)*(38/5.6))&gt;95,95,86-(($AD337-70.4)*(38/5.6)))))*0.93,0)</f>
        <v>88</v>
      </c>
      <c r="AI337" s="5" t="s">
        <v>3916</v>
      </c>
      <c r="AJ337" s="5" t="s">
        <v>3917</v>
      </c>
      <c r="AK337" s="5" t="s">
        <v>3917</v>
      </c>
      <c r="AL337" s="5">
        <v>175</v>
      </c>
      <c r="AM337" s="5">
        <v>67</v>
      </c>
    </row>
    <row r="338" spans="1:45" x14ac:dyDescent="0.3">
      <c r="A338" s="15">
        <v>337</v>
      </c>
      <c r="B338" s="8" t="s">
        <v>238</v>
      </c>
      <c r="C338" s="9" t="s">
        <v>2704</v>
      </c>
      <c r="D338" s="21">
        <v>70</v>
      </c>
      <c r="E338" s="21">
        <v>71</v>
      </c>
      <c r="F338" s="21">
        <v>74</v>
      </c>
      <c r="G338" s="21">
        <v>77</v>
      </c>
      <c r="H338" s="21">
        <v>68</v>
      </c>
      <c r="I338" s="21">
        <v>79</v>
      </c>
      <c r="J338" s="21">
        <v>72</v>
      </c>
      <c r="K338" s="21">
        <v>70</v>
      </c>
      <c r="L338" s="21">
        <v>65</v>
      </c>
      <c r="M338" s="21">
        <v>67</v>
      </c>
      <c r="N338" s="21">
        <v>71</v>
      </c>
      <c r="O338" s="21">
        <v>69</v>
      </c>
      <c r="P338" s="21">
        <v>70</v>
      </c>
      <c r="Q338" s="21">
        <v>69</v>
      </c>
      <c r="R338" s="33" t="s">
        <v>4321</v>
      </c>
      <c r="S338" s="3" t="s">
        <v>4321</v>
      </c>
      <c r="T338" s="10" t="s">
        <v>4132</v>
      </c>
      <c r="U338" s="2" t="s">
        <v>599</v>
      </c>
      <c r="V338" s="4" t="s">
        <v>819</v>
      </c>
      <c r="W338" s="11">
        <v>4</v>
      </c>
      <c r="X338" s="11">
        <v>100</v>
      </c>
      <c r="Y338" s="16">
        <v>6</v>
      </c>
      <c r="Z338" s="16">
        <v>11</v>
      </c>
      <c r="AA338" s="16">
        <v>1995</v>
      </c>
      <c r="AB338" s="1">
        <f>2026-AA338</f>
        <v>31</v>
      </c>
      <c r="AC338" s="5">
        <v>4</v>
      </c>
      <c r="AD338" s="34">
        <v>75.130674916398149</v>
      </c>
      <c r="AE338" s="18">
        <v>90000</v>
      </c>
      <c r="AF338" s="17">
        <f>ROUND(IF($AD338&gt;79,44-(($AD338-79)*(14/4)),IF($AD338&gt;76,67-(($AD338-76)*(23/3)),IF(110-(($AD338-70.4)*(43/5.6))&gt;119,119,110-(($AD338-70.4)*(43/5.6)))))*0.93,0)</f>
        <v>69</v>
      </c>
      <c r="AG338" s="17">
        <f>ROUND(IF($AD338&gt;79,37-(($AD338-79)*(9/4)),IF($AD338&gt;76,54-(($AD338-76)*(17/3)),IF(93-(($AD338-70.4)*(39/5.6))&gt;100,100,93-(($AD338-70.4)*(39/5.6)))))*0.93,0)</f>
        <v>56</v>
      </c>
      <c r="AH338" s="17">
        <f>ROUND(IF($AD338&gt;79,32-(($AD338-79)*(8/4)),IF($AD338&gt;76,48-(($AD338-76)*(16/3)),IF(86-(($AD338-70.4)*(38/5.6))&gt;95,95,86-(($AD338-70.4)*(38/5.6)))))*0.93,0)</f>
        <v>50</v>
      </c>
      <c r="AI338" s="5" t="s">
        <v>3917</v>
      </c>
      <c r="AL338" s="5">
        <v>177</v>
      </c>
      <c r="AM338" s="5">
        <v>62</v>
      </c>
    </row>
    <row r="339" spans="1:45" x14ac:dyDescent="0.3">
      <c r="A339" s="15">
        <v>338</v>
      </c>
      <c r="B339" s="19" t="s">
        <v>4237</v>
      </c>
      <c r="C339" s="20" t="s">
        <v>4238</v>
      </c>
      <c r="D339" s="21">
        <v>73</v>
      </c>
      <c r="E339" s="21">
        <v>58</v>
      </c>
      <c r="F339" s="21">
        <v>62</v>
      </c>
      <c r="G339" s="21">
        <v>65</v>
      </c>
      <c r="H339" s="21">
        <v>62</v>
      </c>
      <c r="I339" s="21">
        <v>74</v>
      </c>
      <c r="J339" s="21">
        <v>73</v>
      </c>
      <c r="K339" s="21">
        <v>71</v>
      </c>
      <c r="L339" s="21">
        <v>69</v>
      </c>
      <c r="M339" s="21">
        <v>75</v>
      </c>
      <c r="N339" s="21">
        <v>75</v>
      </c>
      <c r="O339" s="21">
        <v>67</v>
      </c>
      <c r="P339" s="21">
        <v>62</v>
      </c>
      <c r="Q339" s="21">
        <v>69</v>
      </c>
      <c r="R339" s="36" t="s">
        <v>4314</v>
      </c>
      <c r="S339" s="27" t="s">
        <v>4314</v>
      </c>
      <c r="T339" s="10" t="s">
        <v>4131</v>
      </c>
      <c r="U339" s="28" t="s">
        <v>592</v>
      </c>
      <c r="V339" s="22" t="s">
        <v>819</v>
      </c>
      <c r="W339" s="23">
        <v>3</v>
      </c>
      <c r="X339" s="23">
        <v>10</v>
      </c>
      <c r="Y339" s="39">
        <v>31</v>
      </c>
      <c r="Z339" s="40">
        <v>5</v>
      </c>
      <c r="AA339" s="16">
        <v>2003</v>
      </c>
      <c r="AB339" s="1">
        <f>2026-AA339</f>
        <v>23</v>
      </c>
      <c r="AC339" s="30">
        <v>6</v>
      </c>
      <c r="AD339" s="41">
        <v>72.902584899648488</v>
      </c>
      <c r="AE339" s="18">
        <v>630000</v>
      </c>
      <c r="AF339" s="31">
        <v>107</v>
      </c>
      <c r="AG339" s="31">
        <v>90</v>
      </c>
      <c r="AH339" s="31">
        <v>84</v>
      </c>
      <c r="AI339" s="32"/>
      <c r="AJ339" s="5" t="s">
        <v>3917</v>
      </c>
      <c r="AK339" s="5" t="s">
        <v>3917</v>
      </c>
      <c r="AL339" s="35">
        <v>184</v>
      </c>
      <c r="AM339" s="35">
        <v>75</v>
      </c>
    </row>
    <row r="340" spans="1:45" x14ac:dyDescent="0.3">
      <c r="A340" s="15">
        <v>339</v>
      </c>
      <c r="B340" s="19" t="s">
        <v>424</v>
      </c>
      <c r="C340" s="20" t="s">
        <v>219</v>
      </c>
      <c r="D340" s="21">
        <v>70</v>
      </c>
      <c r="E340" s="21">
        <v>55</v>
      </c>
      <c r="F340" s="21">
        <v>59</v>
      </c>
      <c r="G340" s="21">
        <v>63</v>
      </c>
      <c r="H340" s="21">
        <v>61</v>
      </c>
      <c r="I340" s="21">
        <v>71</v>
      </c>
      <c r="J340" s="21">
        <v>68</v>
      </c>
      <c r="K340" s="21">
        <v>74</v>
      </c>
      <c r="L340" s="21">
        <v>65</v>
      </c>
      <c r="M340" s="21">
        <v>76</v>
      </c>
      <c r="N340" s="21">
        <v>76</v>
      </c>
      <c r="O340" s="21">
        <v>62</v>
      </c>
      <c r="P340" s="21">
        <v>59</v>
      </c>
      <c r="Q340" s="21">
        <v>63</v>
      </c>
      <c r="R340" s="36" t="s">
        <v>4309</v>
      </c>
      <c r="S340" s="27" t="s">
        <v>4316</v>
      </c>
      <c r="T340" s="10" t="s">
        <v>4131</v>
      </c>
      <c r="U340" s="28" t="s">
        <v>600</v>
      </c>
      <c r="V340" s="22" t="s">
        <v>819</v>
      </c>
      <c r="W340" s="23">
        <v>3</v>
      </c>
      <c r="X340" s="23">
        <v>29</v>
      </c>
      <c r="Y340" s="39">
        <v>22</v>
      </c>
      <c r="Z340" s="40">
        <v>1</v>
      </c>
      <c r="AA340" s="16">
        <v>2003</v>
      </c>
      <c r="AB340" s="1">
        <f>2026-AA340</f>
        <v>23</v>
      </c>
      <c r="AC340" s="30">
        <v>4</v>
      </c>
      <c r="AD340" s="41">
        <v>72.710379391753932</v>
      </c>
      <c r="AE340" s="18">
        <v>150000</v>
      </c>
      <c r="AF340" s="31">
        <v>105</v>
      </c>
      <c r="AG340" s="31">
        <v>89</v>
      </c>
      <c r="AH340" s="31">
        <v>82</v>
      </c>
      <c r="AI340" s="32"/>
      <c r="AJ340" s="5" t="s">
        <v>3917</v>
      </c>
      <c r="AK340" s="5" t="s">
        <v>3917</v>
      </c>
      <c r="AL340" s="35"/>
      <c r="AM340" s="35"/>
    </row>
    <row r="341" spans="1:45" x14ac:dyDescent="0.3">
      <c r="A341" s="15">
        <v>340</v>
      </c>
      <c r="B341" s="19" t="s">
        <v>4239</v>
      </c>
      <c r="C341" s="20" t="s">
        <v>4240</v>
      </c>
      <c r="D341" s="21">
        <v>69</v>
      </c>
      <c r="E341" s="21">
        <v>62</v>
      </c>
      <c r="F341" s="21">
        <v>62</v>
      </c>
      <c r="G341" s="21">
        <v>62</v>
      </c>
      <c r="H341" s="21">
        <v>63</v>
      </c>
      <c r="I341" s="21">
        <v>66</v>
      </c>
      <c r="J341" s="21">
        <v>67</v>
      </c>
      <c r="K341" s="21">
        <v>65</v>
      </c>
      <c r="L341" s="21">
        <v>60</v>
      </c>
      <c r="M341" s="21">
        <v>70</v>
      </c>
      <c r="N341" s="21">
        <v>69</v>
      </c>
      <c r="O341" s="21">
        <v>60</v>
      </c>
      <c r="P341" s="21">
        <v>57</v>
      </c>
      <c r="Q341" s="21">
        <v>63</v>
      </c>
      <c r="R341" s="33" t="s">
        <v>524</v>
      </c>
      <c r="S341" s="27" t="s">
        <v>924</v>
      </c>
      <c r="T341" s="10" t="s">
        <v>4133</v>
      </c>
      <c r="U341" s="28" t="s">
        <v>534</v>
      </c>
      <c r="V341" s="22" t="s">
        <v>817</v>
      </c>
      <c r="W341" s="23">
        <v>1</v>
      </c>
      <c r="X341" s="23">
        <v>27</v>
      </c>
      <c r="Y341" s="39">
        <v>27</v>
      </c>
      <c r="Z341" s="40">
        <v>3</v>
      </c>
      <c r="AA341" s="16">
        <v>2003</v>
      </c>
      <c r="AB341" s="1">
        <f>2026-AA341</f>
        <v>23</v>
      </c>
      <c r="AC341" s="30">
        <v>4</v>
      </c>
      <c r="AD341" s="41">
        <v>67.985374232704885</v>
      </c>
      <c r="AE341" s="18">
        <v>10000</v>
      </c>
      <c r="AF341" s="31">
        <v>111</v>
      </c>
      <c r="AG341" s="31">
        <v>93</v>
      </c>
      <c r="AH341" s="31">
        <v>88</v>
      </c>
      <c r="AI341" s="32"/>
      <c r="AJ341" s="5" t="s">
        <v>3917</v>
      </c>
      <c r="AK341" s="5" t="s">
        <v>3917</v>
      </c>
      <c r="AL341" s="35"/>
      <c r="AM341" s="35"/>
    </row>
    <row r="342" spans="1:45" x14ac:dyDescent="0.3">
      <c r="A342" s="15">
        <v>341</v>
      </c>
      <c r="B342" s="8" t="s">
        <v>75</v>
      </c>
      <c r="C342" s="9" t="s">
        <v>348</v>
      </c>
      <c r="D342" s="21">
        <v>62</v>
      </c>
      <c r="E342" s="21">
        <v>64</v>
      </c>
      <c r="F342" s="21">
        <v>64</v>
      </c>
      <c r="G342" s="21">
        <v>63</v>
      </c>
      <c r="H342" s="21">
        <v>68</v>
      </c>
      <c r="I342" s="21">
        <v>61</v>
      </c>
      <c r="J342" s="21">
        <v>61</v>
      </c>
      <c r="K342" s="21">
        <v>52</v>
      </c>
      <c r="L342" s="21">
        <v>62</v>
      </c>
      <c r="M342" s="21">
        <v>51</v>
      </c>
      <c r="N342" s="21">
        <v>57</v>
      </c>
      <c r="O342" s="21">
        <v>60</v>
      </c>
      <c r="P342" s="21">
        <v>55</v>
      </c>
      <c r="Q342" s="21">
        <v>68</v>
      </c>
      <c r="R342" s="33" t="s">
        <v>524</v>
      </c>
      <c r="S342" s="3" t="s">
        <v>524</v>
      </c>
      <c r="T342" s="10" t="s">
        <v>4133</v>
      </c>
      <c r="U342" s="2" t="s">
        <v>577</v>
      </c>
      <c r="V342" s="4" t="s">
        <v>819</v>
      </c>
      <c r="W342" s="11">
        <v>4</v>
      </c>
      <c r="X342" s="11">
        <v>100</v>
      </c>
      <c r="Y342" s="16">
        <v>6</v>
      </c>
      <c r="Z342" s="16">
        <v>3</v>
      </c>
      <c r="AA342" s="16">
        <v>1989</v>
      </c>
      <c r="AB342" s="1">
        <f>2026-AA342</f>
        <v>37</v>
      </c>
      <c r="AC342" s="5">
        <v>6</v>
      </c>
      <c r="AD342" s="34">
        <v>65.704607047291518</v>
      </c>
      <c r="AE342" s="18">
        <v>0</v>
      </c>
      <c r="AF342" s="17">
        <f>ROUND(IF($AD342&gt;79,44-(($AD342-79)*(14/4)),IF($AD342&gt;76,67-(($AD342-76)*(23/3)),IF(110-(($AD342-70.4)*(43/5.6))&gt;119,119,110-(($AD342-70.4)*(43/5.6)))))*0.93,0)</f>
        <v>111</v>
      </c>
      <c r="AG342" s="17">
        <f>ROUND(IF($AD342&gt;79,37-(($AD342-79)*(9/4)),IF($AD342&gt;76,54-(($AD342-76)*(17/3)),IF(93-(($AD342-70.4)*(39/5.6))&gt;100,100,93-(($AD342-70.4)*(39/5.6)))))*0.93,0)</f>
        <v>93</v>
      </c>
      <c r="AH342" s="17">
        <f>ROUND(IF($AD342&gt;79,32-(($AD342-79)*(8/4)),IF($AD342&gt;76,48-(($AD342-76)*(16/3)),IF(86-(($AD342-70.4)*(38/5.6))&gt;95,95,86-(($AD342-70.4)*(38/5.6)))))*0.93,0)</f>
        <v>88</v>
      </c>
      <c r="AI342" s="5" t="s">
        <v>3916</v>
      </c>
      <c r="AL342" s="5">
        <v>180</v>
      </c>
      <c r="AM342" s="5">
        <v>66</v>
      </c>
      <c r="AS342" t="s">
        <v>3917</v>
      </c>
    </row>
    <row r="343" spans="1:45" x14ac:dyDescent="0.3">
      <c r="A343" s="15">
        <v>342</v>
      </c>
      <c r="B343" s="19" t="s">
        <v>4241</v>
      </c>
      <c r="C343" s="20" t="s">
        <v>4242</v>
      </c>
      <c r="D343" s="21">
        <v>71</v>
      </c>
      <c r="E343" s="21">
        <v>69</v>
      </c>
      <c r="F343" s="21">
        <v>70</v>
      </c>
      <c r="G343" s="21">
        <v>70</v>
      </c>
      <c r="H343" s="21">
        <v>68</v>
      </c>
      <c r="I343" s="21">
        <v>71</v>
      </c>
      <c r="J343" s="21">
        <v>68</v>
      </c>
      <c r="K343" s="21">
        <v>72</v>
      </c>
      <c r="L343" s="21">
        <v>60</v>
      </c>
      <c r="M343" s="21">
        <v>62</v>
      </c>
      <c r="N343" s="21">
        <v>66</v>
      </c>
      <c r="O343" s="21">
        <v>68</v>
      </c>
      <c r="P343" s="21">
        <v>65</v>
      </c>
      <c r="Q343" s="21">
        <v>66</v>
      </c>
      <c r="R343" s="36" t="s">
        <v>4308</v>
      </c>
      <c r="S343" s="27" t="s">
        <v>4308</v>
      </c>
      <c r="T343" s="10" t="s">
        <v>4131</v>
      </c>
      <c r="U343" s="28" t="s">
        <v>583</v>
      </c>
      <c r="V343" s="22" t="s">
        <v>821</v>
      </c>
      <c r="W343" s="23">
        <v>3</v>
      </c>
      <c r="X343" s="23">
        <v>18</v>
      </c>
      <c r="Y343" s="39">
        <v>15</v>
      </c>
      <c r="Z343" s="40">
        <v>8</v>
      </c>
      <c r="AA343" s="16">
        <v>2003</v>
      </c>
      <c r="AB343" s="1">
        <f>2026-AA343</f>
        <v>23</v>
      </c>
      <c r="AC343" s="30">
        <v>4</v>
      </c>
      <c r="AD343" s="41">
        <v>70.529435630991088</v>
      </c>
      <c r="AE343" s="18">
        <v>75000</v>
      </c>
      <c r="AF343" s="31">
        <v>111</v>
      </c>
      <c r="AG343" s="31">
        <v>93</v>
      </c>
      <c r="AH343" s="31">
        <v>88</v>
      </c>
      <c r="AI343" s="32"/>
      <c r="AJ343" s="5" t="s">
        <v>3917</v>
      </c>
      <c r="AK343" s="5" t="s">
        <v>3917</v>
      </c>
      <c r="AL343" s="35"/>
      <c r="AM343" s="35"/>
    </row>
    <row r="344" spans="1:45" x14ac:dyDescent="0.3">
      <c r="A344" s="15">
        <v>343</v>
      </c>
      <c r="B344" s="8" t="s">
        <v>3435</v>
      </c>
      <c r="C344" s="9" t="s">
        <v>3436</v>
      </c>
      <c r="D344" s="21">
        <v>69</v>
      </c>
      <c r="E344" s="21">
        <v>70</v>
      </c>
      <c r="F344" s="21">
        <v>74</v>
      </c>
      <c r="G344" s="21">
        <v>77</v>
      </c>
      <c r="H344" s="21">
        <v>59</v>
      </c>
      <c r="I344" s="21">
        <v>75</v>
      </c>
      <c r="J344" s="21">
        <v>76</v>
      </c>
      <c r="K344" s="21">
        <v>71</v>
      </c>
      <c r="L344" s="21">
        <v>61</v>
      </c>
      <c r="M344" s="21">
        <v>64</v>
      </c>
      <c r="N344" s="21">
        <v>71</v>
      </c>
      <c r="O344" s="21">
        <v>71</v>
      </c>
      <c r="P344" s="21">
        <v>68</v>
      </c>
      <c r="Q344" s="21">
        <v>59</v>
      </c>
      <c r="R344" s="33" t="s">
        <v>4504</v>
      </c>
      <c r="S344" s="33" t="s">
        <v>4504</v>
      </c>
      <c r="T344" s="10" t="s">
        <v>4131</v>
      </c>
      <c r="U344" s="2" t="s">
        <v>601</v>
      </c>
      <c r="V344" s="4" t="s">
        <v>819</v>
      </c>
      <c r="W344" s="11">
        <v>4</v>
      </c>
      <c r="X344" s="11">
        <v>100</v>
      </c>
      <c r="Y344" s="16">
        <v>20</v>
      </c>
      <c r="Z344" s="16">
        <v>8</v>
      </c>
      <c r="AA344" s="16">
        <v>2000</v>
      </c>
      <c r="AB344" s="1">
        <f>2026-AA344</f>
        <v>26</v>
      </c>
      <c r="AC344" s="5">
        <v>4</v>
      </c>
      <c r="AD344" s="34">
        <v>74.637872608570476</v>
      </c>
      <c r="AE344" s="18">
        <v>75000</v>
      </c>
      <c r="AF344" s="17">
        <f>ROUND(IF($AD344&gt;79,44-(($AD344-79)*(14/4)),IF($AD344&gt;76,67-(($AD344-76)*(23/3)),IF(110-(($AD344-70.4)*(43/5.6))&gt;119,119,110-(($AD344-70.4)*(43/5.6)))))*0.93,0)</f>
        <v>72</v>
      </c>
      <c r="AG344" s="17">
        <f>ROUND(IF($AD344&gt;79,37-(($AD344-79)*(9/4)),IF($AD344&gt;76,54-(($AD344-76)*(17/3)),IF(93-(($AD344-70.4)*(39/5.6))&gt;100,100,93-(($AD344-70.4)*(39/5.6)))))*0.93,0)</f>
        <v>59</v>
      </c>
      <c r="AH344" s="17">
        <f>ROUND(IF($AD344&gt;79,32-(($AD344-79)*(8/4)),IF($AD344&gt;76,48-(($AD344-76)*(16/3)),IF(86-(($AD344-70.4)*(38/5.6))&gt;95,95,86-(($AD344-70.4)*(38/5.6)))))*0.93,0)</f>
        <v>53</v>
      </c>
      <c r="AL344" s="5">
        <v>186</v>
      </c>
      <c r="AM344" s="5">
        <v>75</v>
      </c>
    </row>
    <row r="345" spans="1:45" x14ac:dyDescent="0.3">
      <c r="A345" s="15">
        <v>344</v>
      </c>
      <c r="B345" s="19" t="s">
        <v>36</v>
      </c>
      <c r="C345" s="20" t="s">
        <v>4243</v>
      </c>
      <c r="D345" s="21">
        <v>66</v>
      </c>
      <c r="E345" s="21">
        <v>67</v>
      </c>
      <c r="F345" s="21">
        <v>65</v>
      </c>
      <c r="G345" s="21">
        <v>63</v>
      </c>
      <c r="H345" s="21">
        <v>64</v>
      </c>
      <c r="I345" s="21">
        <v>66</v>
      </c>
      <c r="J345" s="21">
        <v>67</v>
      </c>
      <c r="K345" s="21">
        <v>70</v>
      </c>
      <c r="L345" s="21">
        <v>58</v>
      </c>
      <c r="M345" s="21">
        <v>63</v>
      </c>
      <c r="N345" s="21">
        <v>61</v>
      </c>
      <c r="O345" s="21">
        <v>62</v>
      </c>
      <c r="P345" s="21">
        <v>68</v>
      </c>
      <c r="Q345" s="21">
        <v>60</v>
      </c>
      <c r="R345" s="36" t="s">
        <v>4310</v>
      </c>
      <c r="S345" s="27" t="s">
        <v>4310</v>
      </c>
      <c r="T345" s="10" t="s">
        <v>4132</v>
      </c>
      <c r="U345" s="28" t="s">
        <v>572</v>
      </c>
      <c r="V345" s="22" t="s">
        <v>820</v>
      </c>
      <c r="W345" s="23">
        <v>1</v>
      </c>
      <c r="X345" s="23">
        <v>62</v>
      </c>
      <c r="Y345" s="39">
        <v>15</v>
      </c>
      <c r="Z345" s="40">
        <v>3</v>
      </c>
      <c r="AA345" s="16">
        <v>2003</v>
      </c>
      <c r="AB345" s="1">
        <f>2026-AA345</f>
        <v>23</v>
      </c>
      <c r="AC345" s="30">
        <v>4</v>
      </c>
      <c r="AD345" s="41">
        <v>66.283263448837133</v>
      </c>
      <c r="AE345" s="18">
        <v>10000</v>
      </c>
      <c r="AF345" s="31">
        <v>111</v>
      </c>
      <c r="AG345" s="31">
        <v>93</v>
      </c>
      <c r="AH345" s="31">
        <v>88</v>
      </c>
      <c r="AI345" s="32"/>
      <c r="AJ345" s="5" t="s">
        <v>3917</v>
      </c>
      <c r="AK345" s="5" t="s">
        <v>3917</v>
      </c>
      <c r="AL345" s="35"/>
      <c r="AM345" s="35"/>
    </row>
    <row r="346" spans="1:45" x14ac:dyDescent="0.3">
      <c r="A346" s="15">
        <v>345</v>
      </c>
      <c r="B346" s="8" t="s">
        <v>204</v>
      </c>
      <c r="C346" s="9" t="s">
        <v>204</v>
      </c>
      <c r="D346" s="21">
        <v>66</v>
      </c>
      <c r="E346" s="21">
        <v>65</v>
      </c>
      <c r="F346" s="21">
        <v>65</v>
      </c>
      <c r="G346" s="21">
        <v>65</v>
      </c>
      <c r="H346" s="21">
        <v>60</v>
      </c>
      <c r="I346" s="21">
        <v>53</v>
      </c>
      <c r="J346" s="21">
        <v>57</v>
      </c>
      <c r="K346" s="21">
        <v>60</v>
      </c>
      <c r="L346" s="21">
        <v>61</v>
      </c>
      <c r="M346" s="21">
        <v>59</v>
      </c>
      <c r="N346" s="21">
        <v>56</v>
      </c>
      <c r="O346" s="21">
        <v>58</v>
      </c>
      <c r="P346" s="21">
        <v>63</v>
      </c>
      <c r="Q346" s="21">
        <v>62</v>
      </c>
      <c r="R346" s="33" t="s">
        <v>524</v>
      </c>
      <c r="S346" s="3" t="s">
        <v>524</v>
      </c>
      <c r="T346" s="10" t="s">
        <v>4133</v>
      </c>
      <c r="U346" s="2" t="s">
        <v>2289</v>
      </c>
      <c r="V346" s="4" t="s">
        <v>820</v>
      </c>
      <c r="W346" s="11">
        <v>1</v>
      </c>
      <c r="X346" s="11">
        <v>0</v>
      </c>
      <c r="Y346" s="16">
        <v>22</v>
      </c>
      <c r="Z346" s="16">
        <v>1</v>
      </c>
      <c r="AA346" s="16">
        <v>1996</v>
      </c>
      <c r="AB346" s="1">
        <f>2026-AA346</f>
        <v>30</v>
      </c>
      <c r="AC346" s="5">
        <v>3</v>
      </c>
      <c r="AD346" s="34">
        <v>64.494659640955987</v>
      </c>
      <c r="AE346" s="18">
        <v>0</v>
      </c>
      <c r="AF346" s="17">
        <f>ROUND(IF($AD346&gt;79,44-(($AD346-79)*(14/4)),IF($AD346&gt;76,67-(($AD346-76)*(23/3)),IF(110-(($AD346-70.4)*(43/5.6))&gt;119,119,110-(($AD346-70.4)*(43/5.6)))))*0.93,0)</f>
        <v>111</v>
      </c>
      <c r="AG346" s="17">
        <f>ROUND(IF($AD346&gt;79,37-(($AD346-79)*(9/4)),IF($AD346&gt;76,54-(($AD346-76)*(17/3)),IF(93-(($AD346-70.4)*(39/5.6))&gt;100,100,93-(($AD346-70.4)*(39/5.6)))))*0.93,0)</f>
        <v>93</v>
      </c>
      <c r="AH346" s="17">
        <f>ROUND(IF($AD346&gt;79,32-(($AD346-79)*(8/4)),IF($AD346&gt;76,48-(($AD346-76)*(16/3)),IF(86-(($AD346-70.4)*(38/5.6))&gt;95,95,86-(($AD346-70.4)*(38/5.6)))))*0.93,0)</f>
        <v>88</v>
      </c>
      <c r="AI346" s="5" t="s">
        <v>3916</v>
      </c>
      <c r="AL346" s="5">
        <v>0</v>
      </c>
      <c r="AM346" s="5">
        <v>0</v>
      </c>
    </row>
    <row r="347" spans="1:45" x14ac:dyDescent="0.3">
      <c r="A347" s="15">
        <v>346</v>
      </c>
      <c r="B347" s="8" t="s">
        <v>3967</v>
      </c>
      <c r="C347" s="9" t="s">
        <v>3968</v>
      </c>
      <c r="D347" s="21">
        <v>66</v>
      </c>
      <c r="E347" s="21">
        <v>68</v>
      </c>
      <c r="F347" s="21">
        <v>71</v>
      </c>
      <c r="G347" s="21">
        <v>74</v>
      </c>
      <c r="H347" s="21">
        <v>50</v>
      </c>
      <c r="I347" s="21">
        <v>70</v>
      </c>
      <c r="J347" s="21">
        <v>70</v>
      </c>
      <c r="K347" s="21">
        <v>65</v>
      </c>
      <c r="L347" s="21">
        <v>63</v>
      </c>
      <c r="M347" s="21">
        <v>68</v>
      </c>
      <c r="N347" s="21">
        <v>72</v>
      </c>
      <c r="O347" s="21">
        <v>79</v>
      </c>
      <c r="P347" s="21">
        <v>64</v>
      </c>
      <c r="Q347" s="21">
        <v>52</v>
      </c>
      <c r="R347" s="36" t="s">
        <v>4310</v>
      </c>
      <c r="S347" s="3" t="s">
        <v>2062</v>
      </c>
      <c r="T347" s="10" t="s">
        <v>4131</v>
      </c>
      <c r="U347" s="2" t="s">
        <v>556</v>
      </c>
      <c r="V347" s="4" t="s">
        <v>819</v>
      </c>
      <c r="W347" s="11">
        <v>3</v>
      </c>
      <c r="X347" s="11">
        <v>57</v>
      </c>
      <c r="Y347" s="16">
        <v>18</v>
      </c>
      <c r="Z347" s="16">
        <v>7</v>
      </c>
      <c r="AA347" s="16">
        <v>2002</v>
      </c>
      <c r="AB347" s="1">
        <f>2026-AA347</f>
        <v>24</v>
      </c>
      <c r="AC347" s="5">
        <v>1</v>
      </c>
      <c r="AD347" s="34">
        <v>72.28483701827065</v>
      </c>
      <c r="AE347" s="18">
        <v>50000</v>
      </c>
      <c r="AF347" s="17">
        <f>ROUND(IF($AD347&gt;79,44-(($AD347-79)*(14/4)),IF($AD347&gt;76,67-(($AD347-76)*(23/3)),IF(110-(($AD347-70.4)*(43/5.6))&gt;119,119,110-(($AD347-70.4)*(43/5.6)))))*0.93,0)</f>
        <v>89</v>
      </c>
      <c r="AG347" s="17">
        <f>ROUND(IF($AD347&gt;79,37-(($AD347-79)*(9/4)),IF($AD347&gt;76,54-(($AD347-76)*(17/3)),IF(93-(($AD347-70.4)*(39/5.6))&gt;100,100,93-(($AD347-70.4)*(39/5.6)))))*0.93,0)</f>
        <v>74</v>
      </c>
      <c r="AH347" s="17">
        <f>ROUND(IF($AD347&gt;79,32-(($AD347-79)*(8/4)),IF($AD347&gt;76,48-(($AD347-76)*(16/3)),IF(86-(($AD347-70.4)*(38/5.6))&gt;95,95,86-(($AD347-70.4)*(38/5.6)))))*0.93,0)</f>
        <v>68</v>
      </c>
      <c r="AJ347" s="5" t="s">
        <v>3917</v>
      </c>
      <c r="AK347" s="5" t="s">
        <v>3917</v>
      </c>
      <c r="AL347" s="5">
        <v>185</v>
      </c>
      <c r="AM347" s="5">
        <v>66</v>
      </c>
    </row>
    <row r="348" spans="1:45" x14ac:dyDescent="0.3">
      <c r="A348" s="15">
        <v>347</v>
      </c>
      <c r="B348" s="8" t="s">
        <v>2929</v>
      </c>
      <c r="C348" s="9" t="s">
        <v>2930</v>
      </c>
      <c r="D348" s="21">
        <v>68</v>
      </c>
      <c r="E348" s="21">
        <v>65</v>
      </c>
      <c r="F348" s="21">
        <v>67</v>
      </c>
      <c r="G348" s="21">
        <v>69</v>
      </c>
      <c r="H348" s="21">
        <v>57</v>
      </c>
      <c r="I348" s="21">
        <v>69</v>
      </c>
      <c r="J348" s="21">
        <v>70</v>
      </c>
      <c r="K348" s="21">
        <v>66</v>
      </c>
      <c r="L348" s="21">
        <v>66</v>
      </c>
      <c r="M348" s="21">
        <v>65</v>
      </c>
      <c r="N348" s="21">
        <v>68</v>
      </c>
      <c r="O348" s="21">
        <v>71</v>
      </c>
      <c r="P348" s="21">
        <v>68</v>
      </c>
      <c r="Q348" s="21">
        <v>58</v>
      </c>
      <c r="R348" s="33" t="s">
        <v>524</v>
      </c>
      <c r="S348" s="3" t="s">
        <v>524</v>
      </c>
      <c r="T348" s="10" t="s">
        <v>4133</v>
      </c>
      <c r="U348" s="2" t="s">
        <v>598</v>
      </c>
      <c r="V348" s="4" t="s">
        <v>819</v>
      </c>
      <c r="W348" s="11">
        <v>4</v>
      </c>
      <c r="X348" s="11">
        <v>80</v>
      </c>
      <c r="Y348" s="16">
        <v>9</v>
      </c>
      <c r="Z348" s="16">
        <v>4</v>
      </c>
      <c r="AA348" s="16">
        <v>1993</v>
      </c>
      <c r="AB348" s="1">
        <f>2026-AA348</f>
        <v>33</v>
      </c>
      <c r="AC348" s="5">
        <v>4</v>
      </c>
      <c r="AD348" s="34">
        <v>69.553728526042036</v>
      </c>
      <c r="AE348" s="18">
        <v>0</v>
      </c>
      <c r="AF348" s="17">
        <f>ROUND(IF($AD348&gt;79,44-(($AD348-79)*(14/4)),IF($AD348&gt;76,67-(($AD348-76)*(23/3)),IF(110-(($AD348-70.4)*(43/5.6))&gt;119,119,110-(($AD348-70.4)*(43/5.6)))))*0.93,0)</f>
        <v>108</v>
      </c>
      <c r="AG348" s="17">
        <f>ROUND(IF($AD348&gt;79,37-(($AD348-79)*(9/4)),IF($AD348&gt;76,54-(($AD348-76)*(17/3)),IF(93-(($AD348-70.4)*(39/5.6))&gt;100,100,93-(($AD348-70.4)*(39/5.6)))))*0.93,0)</f>
        <v>92</v>
      </c>
      <c r="AH348" s="17">
        <f>ROUND(IF($AD348&gt;79,32-(($AD348-79)*(8/4)),IF($AD348&gt;76,48-(($AD348-76)*(16/3)),IF(86-(($AD348-70.4)*(38/5.6))&gt;95,95,86-(($AD348-70.4)*(38/5.6)))))*0.93,0)</f>
        <v>85</v>
      </c>
      <c r="AI348" s="5" t="s">
        <v>3916</v>
      </c>
      <c r="AL348" s="5">
        <v>0</v>
      </c>
      <c r="AM348" s="5">
        <v>0</v>
      </c>
    </row>
    <row r="349" spans="1:45" x14ac:dyDescent="0.3">
      <c r="A349" s="15">
        <v>348</v>
      </c>
      <c r="B349" s="8" t="s">
        <v>1538</v>
      </c>
      <c r="C349" s="9" t="s">
        <v>1539</v>
      </c>
      <c r="D349" s="21">
        <v>78</v>
      </c>
      <c r="E349" s="21">
        <v>62</v>
      </c>
      <c r="F349" s="21">
        <v>63</v>
      </c>
      <c r="G349" s="21">
        <v>64</v>
      </c>
      <c r="H349" s="21">
        <v>63</v>
      </c>
      <c r="I349" s="21">
        <v>74</v>
      </c>
      <c r="J349" s="21">
        <v>77</v>
      </c>
      <c r="K349" s="21">
        <v>81</v>
      </c>
      <c r="L349" s="21">
        <v>50</v>
      </c>
      <c r="M349" s="21">
        <v>80</v>
      </c>
      <c r="N349" s="21">
        <v>80</v>
      </c>
      <c r="O349" s="21">
        <v>61</v>
      </c>
      <c r="P349" s="21">
        <v>68</v>
      </c>
      <c r="Q349" s="21">
        <v>81</v>
      </c>
      <c r="R349" s="33" t="s">
        <v>2288</v>
      </c>
      <c r="S349" s="3" t="s">
        <v>2288</v>
      </c>
      <c r="T349" s="10" t="s">
        <v>4130</v>
      </c>
      <c r="U349" s="2" t="s">
        <v>557</v>
      </c>
      <c r="V349" s="4" t="s">
        <v>817</v>
      </c>
      <c r="W349" s="11">
        <v>4</v>
      </c>
      <c r="X349" s="11">
        <v>100</v>
      </c>
      <c r="Y349" s="16">
        <v>11</v>
      </c>
      <c r="Z349" s="16">
        <v>11</v>
      </c>
      <c r="AA349" s="16">
        <v>1995</v>
      </c>
      <c r="AB349" s="1">
        <f>2026-AA349</f>
        <v>31</v>
      </c>
      <c r="AC349" s="5">
        <v>6</v>
      </c>
      <c r="AD349" s="34">
        <v>77.737850917959392</v>
      </c>
      <c r="AE349" s="18">
        <v>339000</v>
      </c>
      <c r="AF349" s="17">
        <f>ROUND(IF($AD349&gt;79,44-(($AD349-79)*(14/4)),IF($AD349&gt;76,67-(($AD349-76)*(23/3)),IF(110-(($AD349-70.4)*(43/5.6))&gt;119,119,110-(($AD349-70.4)*(43/5.6)))))*0.93,0)</f>
        <v>50</v>
      </c>
      <c r="AG349" s="17">
        <f>ROUND(IF($AD349&gt;79,37-(($AD349-79)*(9/4)),IF($AD349&gt;76,54-(($AD349-76)*(17/3)),IF(93-(($AD349-70.4)*(39/5.6))&gt;100,100,93-(($AD349-70.4)*(39/5.6)))))*0.93,0)</f>
        <v>41</v>
      </c>
      <c r="AH349" s="17">
        <f>ROUND(IF($AD349&gt;79,32-(($AD349-79)*(8/4)),IF($AD349&gt;76,48-(($AD349-76)*(16/3)),IF(86-(($AD349-70.4)*(38/5.6))&gt;95,95,86-(($AD349-70.4)*(38/5.6)))))*0.93,0)</f>
        <v>36</v>
      </c>
      <c r="AI349" s="5" t="s">
        <v>3917</v>
      </c>
      <c r="AL349" s="5">
        <v>189</v>
      </c>
      <c r="AM349" s="5">
        <v>78</v>
      </c>
    </row>
    <row r="350" spans="1:45" x14ac:dyDescent="0.3">
      <c r="A350" s="15">
        <v>349</v>
      </c>
      <c r="B350" s="8" t="s">
        <v>43</v>
      </c>
      <c r="C350" s="9" t="s">
        <v>121</v>
      </c>
      <c r="D350" s="21">
        <v>67</v>
      </c>
      <c r="E350" s="21">
        <v>58</v>
      </c>
      <c r="F350" s="21">
        <v>60</v>
      </c>
      <c r="G350" s="21">
        <v>62</v>
      </c>
      <c r="H350" s="21">
        <v>58</v>
      </c>
      <c r="I350" s="21">
        <v>65</v>
      </c>
      <c r="J350" s="21">
        <v>68</v>
      </c>
      <c r="K350" s="21">
        <v>65</v>
      </c>
      <c r="L350" s="21">
        <v>58</v>
      </c>
      <c r="M350" s="21">
        <v>63</v>
      </c>
      <c r="N350" s="21">
        <v>63</v>
      </c>
      <c r="O350" s="21">
        <v>66</v>
      </c>
      <c r="P350" s="21">
        <v>60</v>
      </c>
      <c r="Q350" s="21">
        <v>58</v>
      </c>
      <c r="R350" s="33" t="s">
        <v>524</v>
      </c>
      <c r="S350" s="3" t="s">
        <v>524</v>
      </c>
      <c r="T350" s="10" t="s">
        <v>4133</v>
      </c>
      <c r="U350" s="2" t="s">
        <v>594</v>
      </c>
      <c r="V350" s="4" t="s">
        <v>819</v>
      </c>
      <c r="W350" s="11">
        <v>1</v>
      </c>
      <c r="X350" s="11">
        <v>0</v>
      </c>
      <c r="Y350" s="16">
        <v>27</v>
      </c>
      <c r="Z350" s="16">
        <v>8</v>
      </c>
      <c r="AA350" s="16">
        <v>2000</v>
      </c>
      <c r="AB350" s="1">
        <f>2026-AA350</f>
        <v>26</v>
      </c>
      <c r="AC350" s="5">
        <v>4</v>
      </c>
      <c r="AD350" s="34">
        <v>64.241085201228231</v>
      </c>
      <c r="AE350" s="18">
        <v>0</v>
      </c>
      <c r="AF350" s="17">
        <f>ROUND(IF($AD350&gt;79,44-(($AD350-79)*(14/4)),IF($AD350&gt;76,67-(($AD350-76)*(23/3)),IF(110-(($AD350-70.4)*(43/5.6))&gt;119,119,110-(($AD350-70.4)*(43/5.6)))))*0.93,0)</f>
        <v>111</v>
      </c>
      <c r="AG350" s="17">
        <f>ROUND(IF($AD350&gt;79,37-(($AD350-79)*(9/4)),IF($AD350&gt;76,54-(($AD350-76)*(17/3)),IF(93-(($AD350-70.4)*(39/5.6))&gt;100,100,93-(($AD350-70.4)*(39/5.6)))))*0.93,0)</f>
        <v>93</v>
      </c>
      <c r="AH350" s="17">
        <f>ROUND(IF($AD350&gt;79,32-(($AD350-79)*(8/4)),IF($AD350&gt;76,48-(($AD350-76)*(16/3)),IF(86-(($AD350-70.4)*(38/5.6))&gt;95,95,86-(($AD350-70.4)*(38/5.6)))))*0.93,0)</f>
        <v>88</v>
      </c>
      <c r="AI350" s="5" t="s">
        <v>3916</v>
      </c>
      <c r="AL350" s="5">
        <v>178</v>
      </c>
      <c r="AM350" s="5">
        <v>63</v>
      </c>
    </row>
    <row r="351" spans="1:45" x14ac:dyDescent="0.3">
      <c r="A351" s="15">
        <v>350</v>
      </c>
      <c r="B351" s="8" t="s">
        <v>3437</v>
      </c>
      <c r="C351" s="9" t="s">
        <v>917</v>
      </c>
      <c r="D351" s="21">
        <v>67</v>
      </c>
      <c r="E351" s="21">
        <v>59</v>
      </c>
      <c r="F351" s="21">
        <v>62</v>
      </c>
      <c r="G351" s="21">
        <v>64</v>
      </c>
      <c r="H351" s="21">
        <v>59</v>
      </c>
      <c r="I351" s="21">
        <v>65</v>
      </c>
      <c r="J351" s="21">
        <v>66</v>
      </c>
      <c r="K351" s="21">
        <v>65</v>
      </c>
      <c r="L351" s="21">
        <v>58</v>
      </c>
      <c r="M351" s="21">
        <v>64</v>
      </c>
      <c r="N351" s="21">
        <v>70</v>
      </c>
      <c r="O351" s="21">
        <v>58</v>
      </c>
      <c r="P351" s="21">
        <v>67</v>
      </c>
      <c r="Q351" s="21">
        <v>66</v>
      </c>
      <c r="R351" s="33" t="s">
        <v>524</v>
      </c>
      <c r="S351" s="3" t="s">
        <v>524</v>
      </c>
      <c r="T351" s="10" t="s">
        <v>4133</v>
      </c>
      <c r="U351" s="2" t="s">
        <v>1178</v>
      </c>
      <c r="V351" s="4" t="s">
        <v>818</v>
      </c>
      <c r="W351" s="11">
        <v>2</v>
      </c>
      <c r="X351" s="11">
        <v>88</v>
      </c>
      <c r="Y351" s="16">
        <v>6</v>
      </c>
      <c r="Z351" s="16">
        <v>2</v>
      </c>
      <c r="AA351" s="16">
        <v>1995</v>
      </c>
      <c r="AB351" s="1">
        <f>2026-AA351</f>
        <v>31</v>
      </c>
      <c r="AC351" s="5">
        <v>4</v>
      </c>
      <c r="AD351" s="34">
        <v>66.015065659848176</v>
      </c>
      <c r="AE351" s="18">
        <v>0</v>
      </c>
      <c r="AF351" s="17">
        <f>ROUND(IF($AD351&gt;79,44-(($AD351-79)*(14/4)),IF($AD351&gt;76,67-(($AD351-76)*(23/3)),IF(110-(($AD351-70.4)*(43/5.6))&gt;119,119,110-(($AD351-70.4)*(43/5.6)))))*0.93,0)</f>
        <v>111</v>
      </c>
      <c r="AG351" s="17">
        <f>ROUND(IF($AD351&gt;79,37-(($AD351-79)*(9/4)),IF($AD351&gt;76,54-(($AD351-76)*(17/3)),IF(93-(($AD351-70.4)*(39/5.6))&gt;100,100,93-(($AD351-70.4)*(39/5.6)))))*0.93,0)</f>
        <v>93</v>
      </c>
      <c r="AH351" s="17">
        <f>ROUND(IF($AD351&gt;79,32-(($AD351-79)*(8/4)),IF($AD351&gt;76,48-(($AD351-76)*(16/3)),IF(86-(($AD351-70.4)*(38/5.6))&gt;95,95,86-(($AD351-70.4)*(38/5.6)))))*0.93,0)</f>
        <v>88</v>
      </c>
      <c r="AI351" s="5" t="s">
        <v>3916</v>
      </c>
      <c r="AL351" s="5">
        <v>0</v>
      </c>
      <c r="AM351" s="5">
        <v>0</v>
      </c>
    </row>
    <row r="352" spans="1:45" x14ac:dyDescent="0.3">
      <c r="A352" s="15">
        <v>351</v>
      </c>
      <c r="B352" s="8" t="s">
        <v>53</v>
      </c>
      <c r="C352" s="9" t="s">
        <v>304</v>
      </c>
      <c r="D352" s="21">
        <v>68</v>
      </c>
      <c r="E352" s="21">
        <v>68</v>
      </c>
      <c r="F352" s="21">
        <v>68</v>
      </c>
      <c r="G352" s="21">
        <v>68</v>
      </c>
      <c r="H352" s="21">
        <v>60</v>
      </c>
      <c r="I352" s="21">
        <v>71</v>
      </c>
      <c r="J352" s="21">
        <v>70</v>
      </c>
      <c r="K352" s="21">
        <v>70</v>
      </c>
      <c r="L352" s="21">
        <v>63</v>
      </c>
      <c r="M352" s="21">
        <v>66</v>
      </c>
      <c r="N352" s="21">
        <v>65</v>
      </c>
      <c r="O352" s="21">
        <v>67</v>
      </c>
      <c r="P352" s="21">
        <v>65</v>
      </c>
      <c r="Q352" s="21">
        <v>65</v>
      </c>
      <c r="R352" s="33" t="s">
        <v>524</v>
      </c>
      <c r="S352" s="3" t="s">
        <v>524</v>
      </c>
      <c r="T352" s="10" t="s">
        <v>4133</v>
      </c>
      <c r="U352" s="2" t="s">
        <v>572</v>
      </c>
      <c r="V352" s="4" t="s">
        <v>820</v>
      </c>
      <c r="W352" s="11">
        <v>3</v>
      </c>
      <c r="X352" s="11">
        <v>74</v>
      </c>
      <c r="Y352" s="16">
        <v>11</v>
      </c>
      <c r="Z352" s="16">
        <v>8</v>
      </c>
      <c r="AA352" s="16">
        <v>1994</v>
      </c>
      <c r="AB352" s="1">
        <f>2026-AA352</f>
        <v>32</v>
      </c>
      <c r="AC352" s="5">
        <v>5</v>
      </c>
      <c r="AD352" s="34">
        <v>69.338036106288442</v>
      </c>
      <c r="AE352" s="18">
        <v>0</v>
      </c>
      <c r="AF352" s="17">
        <f>ROUND(IF($AD352&gt;79,44-(($AD352-79)*(14/4)),IF($AD352&gt;76,67-(($AD352-76)*(23/3)),IF(110-(($AD352-70.4)*(43/5.6))&gt;119,119,110-(($AD352-70.4)*(43/5.6)))))*0.93,0)</f>
        <v>110</v>
      </c>
      <c r="AG352" s="17">
        <f>ROUND(IF($AD352&gt;79,37-(($AD352-79)*(9/4)),IF($AD352&gt;76,54-(($AD352-76)*(17/3)),IF(93-(($AD352-70.4)*(39/5.6))&gt;100,100,93-(($AD352-70.4)*(39/5.6)))))*0.93,0)</f>
        <v>93</v>
      </c>
      <c r="AH352" s="17">
        <f>ROUND(IF($AD352&gt;79,32-(($AD352-79)*(8/4)),IF($AD352&gt;76,48-(($AD352-76)*(16/3)),IF(86-(($AD352-70.4)*(38/5.6))&gt;95,95,86-(($AD352-70.4)*(38/5.6)))))*0.93,0)</f>
        <v>87</v>
      </c>
      <c r="AI352" s="5" t="s">
        <v>3916</v>
      </c>
      <c r="AL352" s="5">
        <v>0</v>
      </c>
      <c r="AM352" s="5">
        <v>0</v>
      </c>
    </row>
    <row r="353" spans="1:39" x14ac:dyDescent="0.3">
      <c r="A353" s="15">
        <v>352</v>
      </c>
      <c r="B353" s="8" t="s">
        <v>3438</v>
      </c>
      <c r="C353" s="9" t="s">
        <v>1068</v>
      </c>
      <c r="D353" s="21">
        <v>74</v>
      </c>
      <c r="E353" s="21">
        <v>59</v>
      </c>
      <c r="F353" s="21">
        <v>60</v>
      </c>
      <c r="G353" s="21">
        <v>60</v>
      </c>
      <c r="H353" s="21">
        <v>58</v>
      </c>
      <c r="I353" s="21">
        <v>70</v>
      </c>
      <c r="J353" s="21">
        <v>73</v>
      </c>
      <c r="K353" s="21">
        <v>73</v>
      </c>
      <c r="L353" s="21">
        <v>66</v>
      </c>
      <c r="M353" s="21">
        <v>78</v>
      </c>
      <c r="N353" s="21">
        <v>76</v>
      </c>
      <c r="O353" s="21">
        <v>58</v>
      </c>
      <c r="P353" s="21">
        <v>63</v>
      </c>
      <c r="Q353" s="21">
        <v>58</v>
      </c>
      <c r="R353" s="33" t="s">
        <v>524</v>
      </c>
      <c r="S353" s="3" t="s">
        <v>3340</v>
      </c>
      <c r="T353" s="10" t="s">
        <v>4133</v>
      </c>
      <c r="U353" s="2" t="s">
        <v>584</v>
      </c>
      <c r="V353" s="4" t="s">
        <v>820</v>
      </c>
      <c r="W353" s="11">
        <v>4</v>
      </c>
      <c r="X353" s="11">
        <v>100</v>
      </c>
      <c r="Y353" s="16">
        <v>15</v>
      </c>
      <c r="Z353" s="16">
        <v>5</v>
      </c>
      <c r="AA353" s="16">
        <v>2000</v>
      </c>
      <c r="AB353" s="1">
        <f>2026-AA353</f>
        <v>26</v>
      </c>
      <c r="AC353" s="5">
        <v>5</v>
      </c>
      <c r="AD353" s="34">
        <v>74.566621941998434</v>
      </c>
      <c r="AE353" s="18">
        <v>80000</v>
      </c>
      <c r="AF353" s="17">
        <f>ROUND(IF($AD353&gt;79,44-(($AD353-79)*(14/4)),IF($AD353&gt;76,67-(($AD353-76)*(23/3)),IF(110-(($AD353-70.4)*(43/5.6))&gt;119,119,110-(($AD353-70.4)*(43/5.6)))))*0.93,0)</f>
        <v>73</v>
      </c>
      <c r="AG353" s="17">
        <f>ROUND(IF($AD353&gt;79,37-(($AD353-79)*(9/4)),IF($AD353&gt;76,54-(($AD353-76)*(17/3)),IF(93-(($AD353-70.4)*(39/5.6))&gt;100,100,93-(($AD353-70.4)*(39/5.6)))))*0.93,0)</f>
        <v>60</v>
      </c>
      <c r="AH353" s="17">
        <f>ROUND(IF($AD353&gt;79,32-(($AD353-79)*(8/4)),IF($AD353&gt;76,48-(($AD353-76)*(16/3)),IF(86-(($AD353-70.4)*(38/5.6))&gt;95,95,86-(($AD353-70.4)*(38/5.6)))))*0.93,0)</f>
        <v>54</v>
      </c>
      <c r="AL353" s="5">
        <v>0</v>
      </c>
      <c r="AM353" s="5">
        <v>0</v>
      </c>
    </row>
    <row r="354" spans="1:39" x14ac:dyDescent="0.3">
      <c r="A354" s="15">
        <v>353</v>
      </c>
      <c r="B354" s="8" t="s">
        <v>2794</v>
      </c>
      <c r="C354" s="9" t="s">
        <v>2692</v>
      </c>
      <c r="D354" s="21">
        <v>70</v>
      </c>
      <c r="E354" s="21">
        <v>72</v>
      </c>
      <c r="F354" s="21">
        <v>74</v>
      </c>
      <c r="G354" s="21">
        <v>75</v>
      </c>
      <c r="H354" s="21">
        <v>72</v>
      </c>
      <c r="I354" s="21">
        <v>72</v>
      </c>
      <c r="J354" s="21">
        <v>73</v>
      </c>
      <c r="K354" s="21">
        <v>76</v>
      </c>
      <c r="L354" s="21">
        <v>55</v>
      </c>
      <c r="M354" s="21">
        <v>64</v>
      </c>
      <c r="N354" s="21">
        <v>72</v>
      </c>
      <c r="O354" s="21">
        <v>71</v>
      </c>
      <c r="P354" s="21">
        <v>68</v>
      </c>
      <c r="Q354" s="21">
        <v>72</v>
      </c>
      <c r="R354" s="33" t="s">
        <v>3072</v>
      </c>
      <c r="S354" s="3" t="s">
        <v>3072</v>
      </c>
      <c r="T354" s="10" t="s">
        <v>4131</v>
      </c>
      <c r="U354" s="2" t="s">
        <v>562</v>
      </c>
      <c r="V354" s="4" t="s">
        <v>819</v>
      </c>
      <c r="W354" s="11">
        <v>4</v>
      </c>
      <c r="X354" s="11">
        <v>100</v>
      </c>
      <c r="Y354" s="16">
        <v>16</v>
      </c>
      <c r="Z354" s="16">
        <v>4</v>
      </c>
      <c r="AA354" s="16">
        <v>1997</v>
      </c>
      <c r="AB354" s="1">
        <f>2026-AA354</f>
        <v>29</v>
      </c>
      <c r="AC354" s="5">
        <v>4</v>
      </c>
      <c r="AD354" s="34">
        <v>74.283000702613748</v>
      </c>
      <c r="AE354" s="18">
        <v>70000</v>
      </c>
      <c r="AF354" s="17">
        <f>ROUND(IF($AD354&gt;79,44-(($AD354-79)*(14/4)),IF($AD354&gt;76,67-(($AD354-76)*(23/3)),IF(110-(($AD354-70.4)*(43/5.6))&gt;119,119,110-(($AD354-70.4)*(43/5.6)))))*0.93,0)</f>
        <v>75</v>
      </c>
      <c r="AG354" s="17">
        <f>ROUND(IF($AD354&gt;79,37-(($AD354-79)*(9/4)),IF($AD354&gt;76,54-(($AD354-76)*(17/3)),IF(93-(($AD354-70.4)*(39/5.6))&gt;100,100,93-(($AD354-70.4)*(39/5.6)))))*0.93,0)</f>
        <v>61</v>
      </c>
      <c r="AH354" s="17">
        <f>ROUND(IF($AD354&gt;79,32-(($AD354-79)*(8/4)),IF($AD354&gt;76,48-(($AD354-76)*(16/3)),IF(86-(($AD354-70.4)*(38/5.6))&gt;95,95,86-(($AD354-70.4)*(38/5.6)))))*0.93,0)</f>
        <v>55</v>
      </c>
      <c r="AI354" s="5" t="s">
        <v>3917</v>
      </c>
      <c r="AL354" s="5">
        <v>183</v>
      </c>
      <c r="AM354" s="5">
        <v>72</v>
      </c>
    </row>
    <row r="355" spans="1:39" x14ac:dyDescent="0.3">
      <c r="A355" s="15">
        <v>354</v>
      </c>
      <c r="B355" s="8" t="s">
        <v>3439</v>
      </c>
      <c r="C355" s="9" t="s">
        <v>132</v>
      </c>
      <c r="D355" s="21">
        <v>67</v>
      </c>
      <c r="E355" s="21">
        <v>59</v>
      </c>
      <c r="F355" s="21">
        <v>63</v>
      </c>
      <c r="G355" s="21">
        <v>66</v>
      </c>
      <c r="H355" s="21">
        <v>58</v>
      </c>
      <c r="I355" s="21">
        <v>64</v>
      </c>
      <c r="J355" s="21">
        <v>70</v>
      </c>
      <c r="K355" s="21">
        <v>60</v>
      </c>
      <c r="L355" s="21">
        <v>58</v>
      </c>
      <c r="M355" s="21">
        <v>66</v>
      </c>
      <c r="N355" s="21">
        <v>68</v>
      </c>
      <c r="O355" s="21">
        <v>58</v>
      </c>
      <c r="P355" s="21">
        <v>58</v>
      </c>
      <c r="Q355" s="21">
        <v>65</v>
      </c>
      <c r="R355" s="33" t="s">
        <v>524</v>
      </c>
      <c r="S355" s="3" t="s">
        <v>524</v>
      </c>
      <c r="T355" s="10" t="s">
        <v>4133</v>
      </c>
      <c r="U355" s="2" t="s">
        <v>589</v>
      </c>
      <c r="V355" s="4" t="s">
        <v>819</v>
      </c>
      <c r="W355" s="11">
        <v>2</v>
      </c>
      <c r="X355" s="11">
        <v>0</v>
      </c>
      <c r="Y355" s="16">
        <v>14</v>
      </c>
      <c r="Z355" s="16">
        <v>1</v>
      </c>
      <c r="AA355" s="16">
        <v>1999</v>
      </c>
      <c r="AB355" s="1">
        <f>2026-AA355</f>
        <v>27</v>
      </c>
      <c r="AC355" s="5">
        <v>5</v>
      </c>
      <c r="AD355" s="34">
        <v>67.024396652674227</v>
      </c>
      <c r="AE355" s="18">
        <v>0</v>
      </c>
      <c r="AF355" s="17">
        <f>ROUND(IF($AD355&gt;79,44-(($AD355-79)*(14/4)),IF($AD355&gt;76,67-(($AD355-76)*(23/3)),IF(110-(($AD355-70.4)*(43/5.6))&gt;119,119,110-(($AD355-70.4)*(43/5.6)))))*0.93,0)</f>
        <v>111</v>
      </c>
      <c r="AG355" s="17">
        <f>ROUND(IF($AD355&gt;79,37-(($AD355-79)*(9/4)),IF($AD355&gt;76,54-(($AD355-76)*(17/3)),IF(93-(($AD355-70.4)*(39/5.6))&gt;100,100,93-(($AD355-70.4)*(39/5.6)))))*0.93,0)</f>
        <v>93</v>
      </c>
      <c r="AH355" s="17">
        <f>ROUND(IF($AD355&gt;79,32-(($AD355-79)*(8/4)),IF($AD355&gt;76,48-(($AD355-76)*(16/3)),IF(86-(($AD355-70.4)*(38/5.6))&gt;95,95,86-(($AD355-70.4)*(38/5.6)))))*0.93,0)</f>
        <v>88</v>
      </c>
      <c r="AI355" s="5" t="s">
        <v>3916</v>
      </c>
      <c r="AL355" s="5">
        <v>0</v>
      </c>
      <c r="AM355" s="5">
        <v>0</v>
      </c>
    </row>
    <row r="356" spans="1:39" x14ac:dyDescent="0.3">
      <c r="A356" s="15">
        <v>355</v>
      </c>
      <c r="B356" s="8" t="s">
        <v>2061</v>
      </c>
      <c r="C356" s="9" t="s">
        <v>3440</v>
      </c>
      <c r="D356" s="21">
        <v>67</v>
      </c>
      <c r="E356" s="21">
        <v>68</v>
      </c>
      <c r="F356" s="21">
        <v>70</v>
      </c>
      <c r="G356" s="21">
        <v>71</v>
      </c>
      <c r="H356" s="21">
        <v>64</v>
      </c>
      <c r="I356" s="21">
        <v>68</v>
      </c>
      <c r="J356" s="21">
        <v>71</v>
      </c>
      <c r="K356" s="21">
        <v>68</v>
      </c>
      <c r="L356" s="21">
        <v>58</v>
      </c>
      <c r="M356" s="21">
        <v>69</v>
      </c>
      <c r="N356" s="21">
        <v>73</v>
      </c>
      <c r="O356" s="21">
        <v>69</v>
      </c>
      <c r="P356" s="21">
        <v>66</v>
      </c>
      <c r="Q356" s="21">
        <v>63</v>
      </c>
      <c r="R356" s="33" t="s">
        <v>524</v>
      </c>
      <c r="S356" s="3" t="s">
        <v>524</v>
      </c>
      <c r="T356" s="10" t="s">
        <v>4133</v>
      </c>
      <c r="U356" s="2" t="s">
        <v>601</v>
      </c>
      <c r="V356" s="4" t="s">
        <v>819</v>
      </c>
      <c r="W356" s="11">
        <v>4</v>
      </c>
      <c r="X356" s="11">
        <v>10</v>
      </c>
      <c r="Y356" s="16">
        <v>22</v>
      </c>
      <c r="Z356" s="16">
        <v>9</v>
      </c>
      <c r="AA356" s="16">
        <v>1994</v>
      </c>
      <c r="AB356" s="1">
        <f>2026-AA356</f>
        <v>32</v>
      </c>
      <c r="AC356" s="5">
        <v>4</v>
      </c>
      <c r="AD356" s="34">
        <v>71.454806123856017</v>
      </c>
      <c r="AE356" s="18">
        <v>0</v>
      </c>
      <c r="AF356" s="17">
        <f>ROUND(IF($AD356&gt;79,44-(($AD356-79)*(14/4)),IF($AD356&gt;76,67-(($AD356-76)*(23/3)),IF(110-(($AD356-70.4)*(43/5.6))&gt;119,119,110-(($AD356-70.4)*(43/5.6)))))*0.93,0)</f>
        <v>95</v>
      </c>
      <c r="AG356" s="17">
        <f>ROUND(IF($AD356&gt;79,37-(($AD356-79)*(9/4)),IF($AD356&gt;76,54-(($AD356-76)*(17/3)),IF(93-(($AD356-70.4)*(39/5.6))&gt;100,100,93-(($AD356-70.4)*(39/5.6)))))*0.93,0)</f>
        <v>80</v>
      </c>
      <c r="AH356" s="17">
        <f>ROUND(IF($AD356&gt;79,32-(($AD356-79)*(8/4)),IF($AD356&gt;76,48-(($AD356-76)*(16/3)),IF(86-(($AD356-70.4)*(38/5.6))&gt;95,95,86-(($AD356-70.4)*(38/5.6)))))*0.93,0)</f>
        <v>73</v>
      </c>
      <c r="AI356" s="5" t="s">
        <v>3916</v>
      </c>
      <c r="AL356" s="5">
        <v>178</v>
      </c>
      <c r="AM356" s="5">
        <v>67</v>
      </c>
    </row>
    <row r="357" spans="1:39" x14ac:dyDescent="0.3">
      <c r="A357" s="15">
        <v>356</v>
      </c>
      <c r="B357" s="19" t="s">
        <v>4244</v>
      </c>
      <c r="C357" s="20" t="s">
        <v>4245</v>
      </c>
      <c r="D357" s="21">
        <v>65</v>
      </c>
      <c r="E357" s="21">
        <v>74</v>
      </c>
      <c r="F357" s="21">
        <v>71</v>
      </c>
      <c r="G357" s="21">
        <v>67</v>
      </c>
      <c r="H357" s="21">
        <v>55</v>
      </c>
      <c r="I357" s="21">
        <v>66</v>
      </c>
      <c r="J357" s="21">
        <v>69</v>
      </c>
      <c r="K357" s="21">
        <v>70</v>
      </c>
      <c r="L357" s="21">
        <v>55</v>
      </c>
      <c r="M357" s="21">
        <v>57</v>
      </c>
      <c r="N357" s="21">
        <v>66</v>
      </c>
      <c r="O357" s="21">
        <v>69</v>
      </c>
      <c r="P357" s="21">
        <v>75</v>
      </c>
      <c r="Q357" s="21">
        <v>55</v>
      </c>
      <c r="R357" s="36" t="s">
        <v>3935</v>
      </c>
      <c r="S357" s="27" t="s">
        <v>3935</v>
      </c>
      <c r="T357" s="10" t="s">
        <v>4131</v>
      </c>
      <c r="U357" s="28" t="s">
        <v>1683</v>
      </c>
      <c r="V357" s="22" t="s">
        <v>817</v>
      </c>
      <c r="W357" s="23">
        <v>3</v>
      </c>
      <c r="X357" s="23">
        <v>2</v>
      </c>
      <c r="Y357" s="39">
        <v>17</v>
      </c>
      <c r="Z357" s="40">
        <v>2</v>
      </c>
      <c r="AA357" s="16">
        <v>2003</v>
      </c>
      <c r="AB357" s="1">
        <f>2026-AA357</f>
        <v>23</v>
      </c>
      <c r="AC357" s="30">
        <v>4</v>
      </c>
      <c r="AD357" s="41">
        <v>70.435108230065524</v>
      </c>
      <c r="AE357" s="18">
        <v>50000</v>
      </c>
      <c r="AF357" s="31">
        <v>111</v>
      </c>
      <c r="AG357" s="31">
        <v>93</v>
      </c>
      <c r="AH357" s="31">
        <v>88</v>
      </c>
      <c r="AI357" s="32"/>
      <c r="AJ357" s="5" t="s">
        <v>3917</v>
      </c>
      <c r="AK357" s="5" t="s">
        <v>3917</v>
      </c>
      <c r="AL357" s="35"/>
      <c r="AM357" s="35"/>
    </row>
    <row r="358" spans="1:39" x14ac:dyDescent="0.3">
      <c r="A358" s="15">
        <v>357</v>
      </c>
      <c r="B358" s="19" t="s">
        <v>4246</v>
      </c>
      <c r="C358" s="20" t="s">
        <v>274</v>
      </c>
      <c r="D358" s="21">
        <v>68</v>
      </c>
      <c r="E358" s="21">
        <v>64</v>
      </c>
      <c r="F358" s="21">
        <v>65</v>
      </c>
      <c r="G358" s="21">
        <v>66</v>
      </c>
      <c r="H358" s="21">
        <v>58</v>
      </c>
      <c r="I358" s="21">
        <v>72</v>
      </c>
      <c r="J358" s="21">
        <v>70</v>
      </c>
      <c r="K358" s="21">
        <v>65</v>
      </c>
      <c r="L358" s="21">
        <v>71</v>
      </c>
      <c r="M358" s="21">
        <v>67</v>
      </c>
      <c r="N358" s="21">
        <v>67</v>
      </c>
      <c r="O358" s="21">
        <v>73</v>
      </c>
      <c r="P358" s="21">
        <v>61</v>
      </c>
      <c r="Q358" s="21">
        <v>59</v>
      </c>
      <c r="R358" s="36" t="s">
        <v>3912</v>
      </c>
      <c r="S358" s="27" t="s">
        <v>3912</v>
      </c>
      <c r="T358" s="10" t="s">
        <v>4131</v>
      </c>
      <c r="U358" s="28" t="s">
        <v>557</v>
      </c>
      <c r="V358" s="22" t="s">
        <v>817</v>
      </c>
      <c r="W358" s="23">
        <v>3</v>
      </c>
      <c r="X358" s="23">
        <v>54</v>
      </c>
      <c r="Y358" s="39">
        <v>16</v>
      </c>
      <c r="Z358" s="40">
        <v>7</v>
      </c>
      <c r="AA358" s="16">
        <v>2003</v>
      </c>
      <c r="AB358" s="1">
        <f>2026-AA358</f>
        <v>23</v>
      </c>
      <c r="AC358" s="30">
        <v>4</v>
      </c>
      <c r="AD358" s="41">
        <v>70.33860961461248</v>
      </c>
      <c r="AE358" s="18">
        <v>50000</v>
      </c>
      <c r="AF358" s="31">
        <v>111</v>
      </c>
      <c r="AG358" s="31">
        <v>93</v>
      </c>
      <c r="AH358" s="31">
        <v>88</v>
      </c>
      <c r="AI358" s="32"/>
      <c r="AJ358" s="5" t="s">
        <v>3917</v>
      </c>
      <c r="AK358" s="5" t="s">
        <v>3917</v>
      </c>
      <c r="AL358" s="35"/>
      <c r="AM358" s="35"/>
    </row>
    <row r="359" spans="1:39" x14ac:dyDescent="0.3">
      <c r="A359" s="15">
        <v>358</v>
      </c>
      <c r="B359" s="8" t="s">
        <v>3678</v>
      </c>
      <c r="C359" s="9" t="s">
        <v>2663</v>
      </c>
      <c r="D359" s="21">
        <v>70</v>
      </c>
      <c r="E359" s="21">
        <v>61</v>
      </c>
      <c r="F359" s="21">
        <v>68</v>
      </c>
      <c r="G359" s="21">
        <v>75</v>
      </c>
      <c r="H359" s="21">
        <v>60</v>
      </c>
      <c r="I359" s="21">
        <v>71</v>
      </c>
      <c r="J359" s="21">
        <v>71</v>
      </c>
      <c r="K359" s="21">
        <v>76</v>
      </c>
      <c r="L359" s="21">
        <v>66</v>
      </c>
      <c r="M359" s="21">
        <v>74</v>
      </c>
      <c r="N359" s="21">
        <v>75</v>
      </c>
      <c r="O359" s="21">
        <v>64</v>
      </c>
      <c r="P359" s="21">
        <v>64</v>
      </c>
      <c r="Q359" s="21">
        <v>67</v>
      </c>
      <c r="R359" s="33" t="s">
        <v>2764</v>
      </c>
      <c r="S359" s="3" t="s">
        <v>2764</v>
      </c>
      <c r="T359" s="10" t="s">
        <v>4130</v>
      </c>
      <c r="U359" s="2" t="s">
        <v>597</v>
      </c>
      <c r="V359" s="4" t="s">
        <v>819</v>
      </c>
      <c r="W359" s="11">
        <v>4</v>
      </c>
      <c r="X359" s="11">
        <v>100</v>
      </c>
      <c r="Y359" s="16">
        <v>21</v>
      </c>
      <c r="Z359" s="16">
        <v>3</v>
      </c>
      <c r="AA359" s="16">
        <v>1994</v>
      </c>
      <c r="AB359" s="1">
        <f>2026-AA359</f>
        <v>32</v>
      </c>
      <c r="AC359" s="5">
        <v>3</v>
      </c>
      <c r="AD359" s="34">
        <v>73.750319422117983</v>
      </c>
      <c r="AE359" s="18">
        <v>50000</v>
      </c>
      <c r="AF359" s="17">
        <f>ROUND(IF($AD359&gt;79,44-(($AD359-79)*(14/4)),IF($AD359&gt;76,67-(($AD359-76)*(23/3)),IF(110-(($AD359-70.4)*(43/5.6))&gt;119,119,110-(($AD359-70.4)*(43/5.6)))))*0.93,0)</f>
        <v>78</v>
      </c>
      <c r="AG359" s="17">
        <f>ROUND(IF($AD359&gt;79,37-(($AD359-79)*(9/4)),IF($AD359&gt;76,54-(($AD359-76)*(17/3)),IF(93-(($AD359-70.4)*(39/5.6))&gt;100,100,93-(($AD359-70.4)*(39/5.6)))))*0.93,0)</f>
        <v>65</v>
      </c>
      <c r="AH359" s="17">
        <f>ROUND(IF($AD359&gt;79,32-(($AD359-79)*(8/4)),IF($AD359&gt;76,48-(($AD359-76)*(16/3)),IF(86-(($AD359-70.4)*(38/5.6))&gt;95,95,86-(($AD359-70.4)*(38/5.6)))))*0.93,0)</f>
        <v>59</v>
      </c>
      <c r="AL359" s="5">
        <v>171</v>
      </c>
      <c r="AM359" s="5">
        <v>68</v>
      </c>
    </row>
    <row r="360" spans="1:39" x14ac:dyDescent="0.3">
      <c r="A360" s="15">
        <v>359</v>
      </c>
      <c r="B360" s="19" t="s">
        <v>4247</v>
      </c>
      <c r="C360" s="20" t="s">
        <v>1011</v>
      </c>
      <c r="D360" s="21">
        <v>69</v>
      </c>
      <c r="E360" s="21">
        <v>64</v>
      </c>
      <c r="F360" s="21">
        <v>69</v>
      </c>
      <c r="G360" s="21">
        <v>74</v>
      </c>
      <c r="H360" s="21">
        <v>58</v>
      </c>
      <c r="I360" s="21">
        <v>72</v>
      </c>
      <c r="J360" s="21">
        <v>69</v>
      </c>
      <c r="K360" s="21">
        <v>68</v>
      </c>
      <c r="L360" s="21">
        <v>58</v>
      </c>
      <c r="M360" s="21">
        <v>66</v>
      </c>
      <c r="N360" s="21">
        <v>72</v>
      </c>
      <c r="O360" s="21">
        <v>70</v>
      </c>
      <c r="P360" s="21">
        <v>69</v>
      </c>
      <c r="Q360" s="21">
        <v>62</v>
      </c>
      <c r="R360" s="36" t="s">
        <v>3913</v>
      </c>
      <c r="S360" s="27" t="s">
        <v>4312</v>
      </c>
      <c r="T360" s="10" t="s">
        <v>4132</v>
      </c>
      <c r="U360" s="28" t="s">
        <v>1065</v>
      </c>
      <c r="V360" s="22" t="s">
        <v>821</v>
      </c>
      <c r="W360" s="23">
        <v>3</v>
      </c>
      <c r="X360" s="23">
        <v>17</v>
      </c>
      <c r="Y360" s="39">
        <v>14</v>
      </c>
      <c r="Z360" s="40">
        <v>11</v>
      </c>
      <c r="AA360" s="16">
        <v>2003</v>
      </c>
      <c r="AB360" s="1">
        <f>2026-AA360</f>
        <v>23</v>
      </c>
      <c r="AC360" s="30">
        <v>6</v>
      </c>
      <c r="AD360" s="41">
        <v>71.8862364286597</v>
      </c>
      <c r="AE360" s="18">
        <v>55000</v>
      </c>
      <c r="AF360" s="31">
        <v>111</v>
      </c>
      <c r="AG360" s="31">
        <v>93</v>
      </c>
      <c r="AH360" s="31">
        <v>88</v>
      </c>
      <c r="AI360" s="32"/>
      <c r="AJ360" s="5" t="s">
        <v>3917</v>
      </c>
      <c r="AK360" s="5" t="s">
        <v>3917</v>
      </c>
      <c r="AL360" s="35">
        <v>177</v>
      </c>
      <c r="AM360" s="35"/>
    </row>
    <row r="361" spans="1:39" x14ac:dyDescent="0.3">
      <c r="A361" s="15">
        <v>360</v>
      </c>
      <c r="B361" s="8" t="s">
        <v>3879</v>
      </c>
      <c r="C361" s="9" t="s">
        <v>3880</v>
      </c>
      <c r="D361" s="21">
        <v>73</v>
      </c>
      <c r="E361" s="21">
        <v>63</v>
      </c>
      <c r="F361" s="21">
        <v>63</v>
      </c>
      <c r="G361" s="21">
        <v>62</v>
      </c>
      <c r="H361" s="21">
        <v>74</v>
      </c>
      <c r="I361" s="21">
        <v>69</v>
      </c>
      <c r="J361" s="21">
        <v>74</v>
      </c>
      <c r="K361" s="21">
        <v>77</v>
      </c>
      <c r="L361" s="21">
        <v>60</v>
      </c>
      <c r="M361" s="21">
        <v>69</v>
      </c>
      <c r="N361" s="21">
        <v>71</v>
      </c>
      <c r="O361" s="21">
        <v>65</v>
      </c>
      <c r="P361" s="21">
        <v>68</v>
      </c>
      <c r="Q361" s="21">
        <v>74</v>
      </c>
      <c r="R361" s="33" t="s">
        <v>3929</v>
      </c>
      <c r="S361" s="3" t="s">
        <v>3929</v>
      </c>
      <c r="T361" s="10" t="s">
        <v>4131</v>
      </c>
      <c r="U361" s="2" t="s">
        <v>598</v>
      </c>
      <c r="V361" s="4" t="s">
        <v>819</v>
      </c>
      <c r="W361" s="11">
        <v>4</v>
      </c>
      <c r="X361" s="11">
        <v>36</v>
      </c>
      <c r="Y361" s="16">
        <v>23</v>
      </c>
      <c r="Z361" s="16">
        <v>10</v>
      </c>
      <c r="AA361" s="16">
        <v>2000</v>
      </c>
      <c r="AB361" s="1">
        <f>2026-AA361</f>
        <v>26</v>
      </c>
      <c r="AC361" s="5">
        <v>5</v>
      </c>
      <c r="AD361" s="34">
        <v>71.390708028432215</v>
      </c>
      <c r="AE361" s="18">
        <v>50000</v>
      </c>
      <c r="AF361" s="17">
        <f>ROUND(IF($AD361&gt;79,44-(($AD361-79)*(14/4)),IF($AD361&gt;76,67-(($AD361-76)*(23/3)),IF(110-(($AD361-70.4)*(43/5.6))&gt;119,119,110-(($AD361-70.4)*(43/5.6)))))*0.93,0)</f>
        <v>95</v>
      </c>
      <c r="AG361" s="17">
        <f>ROUND(IF($AD361&gt;79,37-(($AD361-79)*(9/4)),IF($AD361&gt;76,54-(($AD361-76)*(17/3)),IF(93-(($AD361-70.4)*(39/5.6))&gt;100,100,93-(($AD361-70.4)*(39/5.6)))))*0.93,0)</f>
        <v>80</v>
      </c>
      <c r="AH361" s="17">
        <f>ROUND(IF($AD361&gt;79,32-(($AD361-79)*(8/4)),IF($AD361&gt;76,48-(($AD361-76)*(16/3)),IF(86-(($AD361-70.4)*(38/5.6))&gt;95,95,86-(($AD361-70.4)*(38/5.6)))))*0.93,0)</f>
        <v>74</v>
      </c>
      <c r="AL361" s="5">
        <v>187</v>
      </c>
      <c r="AM361" s="5">
        <v>79</v>
      </c>
    </row>
    <row r="362" spans="1:39" x14ac:dyDescent="0.3">
      <c r="A362" s="15">
        <v>361</v>
      </c>
      <c r="B362" s="8" t="s">
        <v>3994</v>
      </c>
      <c r="C362" s="9" t="s">
        <v>3995</v>
      </c>
      <c r="D362" s="21">
        <v>68</v>
      </c>
      <c r="E362" s="21">
        <v>65</v>
      </c>
      <c r="F362" s="21">
        <v>67</v>
      </c>
      <c r="G362" s="21">
        <v>69</v>
      </c>
      <c r="H362" s="21">
        <v>67</v>
      </c>
      <c r="I362" s="21">
        <v>69</v>
      </c>
      <c r="J362" s="21">
        <v>68</v>
      </c>
      <c r="K362" s="21">
        <v>66</v>
      </c>
      <c r="L362" s="21">
        <v>68</v>
      </c>
      <c r="M362" s="21">
        <v>68</v>
      </c>
      <c r="N362" s="21">
        <v>71</v>
      </c>
      <c r="O362" s="21">
        <v>75</v>
      </c>
      <c r="P362" s="21">
        <v>69</v>
      </c>
      <c r="Q362" s="21">
        <v>67</v>
      </c>
      <c r="R362" s="33" t="s">
        <v>524</v>
      </c>
      <c r="S362" s="3" t="s">
        <v>524</v>
      </c>
      <c r="T362" s="10" t="s">
        <v>4133</v>
      </c>
      <c r="U362" s="2" t="s">
        <v>553</v>
      </c>
      <c r="V362" s="4" t="s">
        <v>817</v>
      </c>
      <c r="W362" s="11">
        <v>3</v>
      </c>
      <c r="X362" s="11">
        <v>0</v>
      </c>
      <c r="Y362" s="16">
        <v>20</v>
      </c>
      <c r="Z362" s="16">
        <v>11</v>
      </c>
      <c r="AA362" s="16">
        <v>2000</v>
      </c>
      <c r="AB362" s="1">
        <f>2026-AA362</f>
        <v>26</v>
      </c>
      <c r="AC362" s="5">
        <v>3</v>
      </c>
      <c r="AD362" s="34">
        <v>70.186984691384907</v>
      </c>
      <c r="AE362" s="18">
        <v>0</v>
      </c>
      <c r="AF362" s="17">
        <f>ROUND(IF($AD362&gt;79,44-(($AD362-79)*(14/4)),IF($AD362&gt;76,67-(($AD362-76)*(23/3)),IF(110-(($AD362-70.4)*(43/5.6))&gt;119,119,110-(($AD362-70.4)*(43/5.6)))))*0.93,0)</f>
        <v>104</v>
      </c>
      <c r="AG362" s="17">
        <f>ROUND(IF($AD362&gt;79,37-(($AD362-79)*(9/4)),IF($AD362&gt;76,54-(($AD362-76)*(17/3)),IF(93-(($AD362-70.4)*(39/5.6))&gt;100,100,93-(($AD362-70.4)*(39/5.6)))))*0.93,0)</f>
        <v>88</v>
      </c>
      <c r="AH362" s="17">
        <f>ROUND(IF($AD362&gt;79,32-(($AD362-79)*(8/4)),IF($AD362&gt;76,48-(($AD362-76)*(16/3)),IF(86-(($AD362-70.4)*(38/5.6))&gt;95,95,86-(($AD362-70.4)*(38/5.6)))))*0.93,0)</f>
        <v>81</v>
      </c>
      <c r="AI362" s="5" t="s">
        <v>3916</v>
      </c>
      <c r="AL362" s="5">
        <v>168</v>
      </c>
      <c r="AM362" s="5">
        <v>64</v>
      </c>
    </row>
    <row r="363" spans="1:39" x14ac:dyDescent="0.3">
      <c r="A363" s="15">
        <v>362</v>
      </c>
      <c r="B363" s="8" t="s">
        <v>3441</v>
      </c>
      <c r="C363" s="9" t="s">
        <v>3442</v>
      </c>
      <c r="D363" s="21">
        <v>68</v>
      </c>
      <c r="E363" s="21">
        <v>75</v>
      </c>
      <c r="F363" s="21">
        <v>75</v>
      </c>
      <c r="G363" s="21">
        <v>74</v>
      </c>
      <c r="H363" s="21">
        <v>58</v>
      </c>
      <c r="I363" s="21">
        <v>66</v>
      </c>
      <c r="J363" s="21">
        <v>76</v>
      </c>
      <c r="K363" s="21">
        <v>73</v>
      </c>
      <c r="L363" s="21">
        <v>58</v>
      </c>
      <c r="M363" s="21">
        <v>67</v>
      </c>
      <c r="N363" s="21">
        <v>77</v>
      </c>
      <c r="O363" s="21">
        <v>67</v>
      </c>
      <c r="P363" s="21">
        <v>67</v>
      </c>
      <c r="Q363" s="21">
        <v>58</v>
      </c>
      <c r="R363" s="33" t="s">
        <v>524</v>
      </c>
      <c r="S363" s="3" t="s">
        <v>4320</v>
      </c>
      <c r="T363" s="10" t="s">
        <v>4133</v>
      </c>
      <c r="U363" s="2" t="s">
        <v>572</v>
      </c>
      <c r="V363" s="4" t="s">
        <v>820</v>
      </c>
      <c r="W363" s="11">
        <v>4</v>
      </c>
      <c r="X363" s="11">
        <v>100</v>
      </c>
      <c r="Y363" s="16">
        <v>30</v>
      </c>
      <c r="Z363" s="16">
        <v>4</v>
      </c>
      <c r="AA363" s="16">
        <v>2000</v>
      </c>
      <c r="AB363" s="1">
        <f>2026-AA363</f>
        <v>26</v>
      </c>
      <c r="AC363" s="5">
        <v>4</v>
      </c>
      <c r="AD363" s="34">
        <v>74.618150358486204</v>
      </c>
      <c r="AE363" s="18">
        <v>60000</v>
      </c>
      <c r="AF363" s="17">
        <f>ROUND(IF($AD363&gt;79,44-(($AD363-79)*(14/4)),IF($AD363&gt;76,67-(($AD363-76)*(23/3)),IF(110-(($AD363-70.4)*(43/5.6))&gt;119,119,110-(($AD363-70.4)*(43/5.6)))))*0.93,0)</f>
        <v>72</v>
      </c>
      <c r="AG363" s="17">
        <f>ROUND(IF($AD363&gt;79,37-(($AD363-79)*(9/4)),IF($AD363&gt;76,54-(($AD363-76)*(17/3)),IF(93-(($AD363-70.4)*(39/5.6))&gt;100,100,93-(($AD363-70.4)*(39/5.6)))))*0.93,0)</f>
        <v>59</v>
      </c>
      <c r="AH363" s="17">
        <f>ROUND(IF($AD363&gt;79,32-(($AD363-79)*(8/4)),IF($AD363&gt;76,48-(($AD363-76)*(16/3)),IF(86-(($AD363-70.4)*(38/5.6))&gt;95,95,86-(($AD363-70.4)*(38/5.6)))))*0.93,0)</f>
        <v>53</v>
      </c>
      <c r="AL363" s="5">
        <v>173</v>
      </c>
      <c r="AM363" s="5">
        <v>63</v>
      </c>
    </row>
    <row r="364" spans="1:39" x14ac:dyDescent="0.3">
      <c r="A364" s="15">
        <v>363</v>
      </c>
      <c r="B364" s="8" t="s">
        <v>3443</v>
      </c>
      <c r="C364" s="9" t="s">
        <v>126</v>
      </c>
      <c r="D364" s="21">
        <v>68</v>
      </c>
      <c r="E364" s="21">
        <v>58</v>
      </c>
      <c r="F364" s="21">
        <v>59</v>
      </c>
      <c r="G364" s="21">
        <v>60</v>
      </c>
      <c r="H364" s="21">
        <v>58</v>
      </c>
      <c r="I364" s="21">
        <v>64</v>
      </c>
      <c r="J364" s="21">
        <v>68</v>
      </c>
      <c r="K364" s="21">
        <v>61</v>
      </c>
      <c r="L364" s="21">
        <v>59</v>
      </c>
      <c r="M364" s="21">
        <v>69</v>
      </c>
      <c r="N364" s="21">
        <v>68</v>
      </c>
      <c r="O364" s="21">
        <v>60</v>
      </c>
      <c r="P364" s="21">
        <v>60</v>
      </c>
      <c r="Q364" s="21">
        <v>59</v>
      </c>
      <c r="R364" s="33" t="s">
        <v>524</v>
      </c>
      <c r="S364" s="3" t="s">
        <v>524</v>
      </c>
      <c r="T364" s="10" t="s">
        <v>4133</v>
      </c>
      <c r="U364" s="2" t="s">
        <v>594</v>
      </c>
      <c r="V364" s="4" t="s">
        <v>819</v>
      </c>
      <c r="W364" s="11">
        <v>2</v>
      </c>
      <c r="X364" s="11">
        <v>22</v>
      </c>
      <c r="Y364" s="16">
        <v>11</v>
      </c>
      <c r="Z364" s="16">
        <v>10</v>
      </c>
      <c r="AA364" s="16">
        <v>2000</v>
      </c>
      <c r="AB364" s="1">
        <f>2026-AA364</f>
        <v>26</v>
      </c>
      <c r="AC364" s="5">
        <v>6</v>
      </c>
      <c r="AD364" s="34">
        <v>66.808571410229888</v>
      </c>
      <c r="AE364" s="18">
        <v>0</v>
      </c>
      <c r="AF364" s="17">
        <f>ROUND(IF($AD364&gt;79,44-(($AD364-79)*(14/4)),IF($AD364&gt;76,67-(($AD364-76)*(23/3)),IF(110-(($AD364-70.4)*(43/5.6))&gt;119,119,110-(($AD364-70.4)*(43/5.6)))))*0.93,0)</f>
        <v>111</v>
      </c>
      <c r="AG364" s="17">
        <f>ROUND(IF($AD364&gt;79,37-(($AD364-79)*(9/4)),IF($AD364&gt;76,54-(($AD364-76)*(17/3)),IF(93-(($AD364-70.4)*(39/5.6))&gt;100,100,93-(($AD364-70.4)*(39/5.6)))))*0.93,0)</f>
        <v>93</v>
      </c>
      <c r="AH364" s="17">
        <f>ROUND(IF($AD364&gt;79,32-(($AD364-79)*(8/4)),IF($AD364&gt;76,48-(($AD364-76)*(16/3)),IF(86-(($AD364-70.4)*(38/5.6))&gt;95,95,86-(($AD364-70.4)*(38/5.6)))))*0.93,0)</f>
        <v>88</v>
      </c>
      <c r="AI364" s="5" t="s">
        <v>3916</v>
      </c>
      <c r="AL364" s="5">
        <v>171</v>
      </c>
      <c r="AM364" s="5">
        <v>63</v>
      </c>
    </row>
    <row r="365" spans="1:39" x14ac:dyDescent="0.3">
      <c r="A365" s="15">
        <v>364</v>
      </c>
      <c r="B365" s="8" t="s">
        <v>1261</v>
      </c>
      <c r="C365" s="9" t="s">
        <v>1262</v>
      </c>
      <c r="D365" s="21">
        <v>70</v>
      </c>
      <c r="E365" s="21">
        <v>75</v>
      </c>
      <c r="F365" s="21">
        <v>73</v>
      </c>
      <c r="G365" s="21">
        <v>71</v>
      </c>
      <c r="H365" s="21">
        <v>73</v>
      </c>
      <c r="I365" s="21">
        <v>75</v>
      </c>
      <c r="J365" s="21">
        <v>74</v>
      </c>
      <c r="K365" s="21">
        <v>75</v>
      </c>
      <c r="L365" s="21">
        <v>49</v>
      </c>
      <c r="M365" s="21">
        <v>55</v>
      </c>
      <c r="N365" s="21">
        <v>67</v>
      </c>
      <c r="O365" s="21">
        <v>68</v>
      </c>
      <c r="P365" s="21">
        <v>57</v>
      </c>
      <c r="Q365" s="21">
        <v>73</v>
      </c>
      <c r="R365" s="33" t="s">
        <v>3935</v>
      </c>
      <c r="S365" s="3" t="s">
        <v>3935</v>
      </c>
      <c r="T365" s="10" t="s">
        <v>4131</v>
      </c>
      <c r="U365" s="2" t="s">
        <v>749</v>
      </c>
      <c r="V365" s="4" t="s">
        <v>817</v>
      </c>
      <c r="W365" s="11">
        <v>4</v>
      </c>
      <c r="X365" s="11">
        <v>100</v>
      </c>
      <c r="Y365" s="16">
        <v>4</v>
      </c>
      <c r="Z365" s="16">
        <v>1</v>
      </c>
      <c r="AA365" s="16">
        <v>1993</v>
      </c>
      <c r="AB365" s="1">
        <f>2026-AA365</f>
        <v>33</v>
      </c>
      <c r="AC365" s="5">
        <v>6</v>
      </c>
      <c r="AD365" s="34">
        <v>73.819323772751858</v>
      </c>
      <c r="AE365" s="18">
        <v>110000</v>
      </c>
      <c r="AF365" s="17">
        <f>ROUND(IF($AD365&gt;79,44-(($AD365-79)*(14/4)),IF($AD365&gt;76,67-(($AD365-76)*(23/3)),IF(110-(($AD365-70.4)*(43/5.6))&gt;119,119,110-(($AD365-70.4)*(43/5.6)))))*0.93,0)</f>
        <v>78</v>
      </c>
      <c r="AG365" s="17">
        <f>ROUND(IF($AD365&gt;79,37-(($AD365-79)*(9/4)),IF($AD365&gt;76,54-(($AD365-76)*(17/3)),IF(93-(($AD365-70.4)*(39/5.6))&gt;100,100,93-(($AD365-70.4)*(39/5.6)))))*0.93,0)</f>
        <v>64</v>
      </c>
      <c r="AH365" s="17">
        <f>ROUND(IF($AD365&gt;79,32-(($AD365-79)*(8/4)),IF($AD365&gt;76,48-(($AD365-76)*(16/3)),IF(86-(($AD365-70.4)*(38/5.6))&gt;95,95,86-(($AD365-70.4)*(38/5.6)))))*0.93,0)</f>
        <v>58</v>
      </c>
      <c r="AL365" s="5">
        <v>182</v>
      </c>
      <c r="AM365" s="5">
        <v>69</v>
      </c>
    </row>
    <row r="366" spans="1:39" x14ac:dyDescent="0.3">
      <c r="A366" s="15">
        <v>365</v>
      </c>
      <c r="B366" s="8" t="s">
        <v>2965</v>
      </c>
      <c r="C366" s="9" t="s">
        <v>2966</v>
      </c>
      <c r="D366" s="21">
        <v>74</v>
      </c>
      <c r="E366" s="21">
        <v>60</v>
      </c>
      <c r="F366" s="21">
        <v>62</v>
      </c>
      <c r="G366" s="21">
        <v>64</v>
      </c>
      <c r="H366" s="21">
        <v>59</v>
      </c>
      <c r="I366" s="21">
        <v>74</v>
      </c>
      <c r="J366" s="21">
        <v>74</v>
      </c>
      <c r="K366" s="21">
        <v>78</v>
      </c>
      <c r="L366" s="21">
        <v>60</v>
      </c>
      <c r="M366" s="21">
        <v>79</v>
      </c>
      <c r="N366" s="21">
        <v>78</v>
      </c>
      <c r="O366" s="21">
        <v>73</v>
      </c>
      <c r="P366" s="21">
        <v>66</v>
      </c>
      <c r="Q366" s="21">
        <v>61</v>
      </c>
      <c r="R366" s="33" t="s">
        <v>3037</v>
      </c>
      <c r="S366" s="3" t="s">
        <v>3037</v>
      </c>
      <c r="T366" s="10" t="s">
        <v>4130</v>
      </c>
      <c r="U366" s="2" t="s">
        <v>548</v>
      </c>
      <c r="V366" s="4" t="s">
        <v>821</v>
      </c>
      <c r="W366" s="11">
        <v>4</v>
      </c>
      <c r="X366" s="11">
        <v>100</v>
      </c>
      <c r="Y366" s="16">
        <v>31</v>
      </c>
      <c r="Z366" s="16">
        <v>5</v>
      </c>
      <c r="AA366" s="16">
        <v>1998</v>
      </c>
      <c r="AB366" s="1">
        <f>2026-AA366</f>
        <v>28</v>
      </c>
      <c r="AC366" s="5">
        <v>4</v>
      </c>
      <c r="AD366" s="34">
        <v>75.769444132838075</v>
      </c>
      <c r="AE366" s="18">
        <v>130000</v>
      </c>
      <c r="AF366" s="17">
        <f>ROUND(IF($AD366&gt;79,44-(($AD366-79)*(14/4)),IF($AD366&gt;76,67-(($AD366-76)*(23/3)),IF(110-(($AD366-70.4)*(43/5.6))&gt;119,119,110-(($AD366-70.4)*(43/5.6)))))*0.93,0)</f>
        <v>64</v>
      </c>
      <c r="AG366" s="17">
        <f>ROUND(IF($AD366&gt;79,37-(($AD366-79)*(9/4)),IF($AD366&gt;76,54-(($AD366-76)*(17/3)),IF(93-(($AD366-70.4)*(39/5.6))&gt;100,100,93-(($AD366-70.4)*(39/5.6)))))*0.93,0)</f>
        <v>52</v>
      </c>
      <c r="AH366" s="17">
        <f>ROUND(IF($AD366&gt;79,32-(($AD366-79)*(8/4)),IF($AD366&gt;76,48-(($AD366-76)*(16/3)),IF(86-(($AD366-70.4)*(38/5.6))&gt;95,95,86-(($AD366-70.4)*(38/5.6)))))*0.93,0)</f>
        <v>46</v>
      </c>
      <c r="AI366" s="5" t="s">
        <v>3917</v>
      </c>
      <c r="AL366" s="5">
        <v>177</v>
      </c>
      <c r="AM366" s="5">
        <v>75</v>
      </c>
    </row>
    <row r="367" spans="1:39" x14ac:dyDescent="0.3">
      <c r="A367" s="15">
        <v>366</v>
      </c>
      <c r="B367" s="19" t="s">
        <v>4248</v>
      </c>
      <c r="C367" s="20" t="s">
        <v>242</v>
      </c>
      <c r="D367" s="21">
        <v>63</v>
      </c>
      <c r="E367" s="21">
        <v>71</v>
      </c>
      <c r="F367" s="21">
        <v>70</v>
      </c>
      <c r="G367" s="21">
        <v>68</v>
      </c>
      <c r="H367" s="21">
        <v>58</v>
      </c>
      <c r="I367" s="21">
        <v>68</v>
      </c>
      <c r="J367" s="21">
        <v>71</v>
      </c>
      <c r="K367" s="21">
        <v>70</v>
      </c>
      <c r="L367" s="21">
        <v>57</v>
      </c>
      <c r="M367" s="21">
        <v>59</v>
      </c>
      <c r="N367" s="21">
        <v>66</v>
      </c>
      <c r="O367" s="21">
        <v>69</v>
      </c>
      <c r="P367" s="21">
        <v>71</v>
      </c>
      <c r="Q367" s="21">
        <v>55</v>
      </c>
      <c r="R367" s="36" t="s">
        <v>3930</v>
      </c>
      <c r="S367" s="27" t="s">
        <v>3930</v>
      </c>
      <c r="T367" s="10" t="s">
        <v>4131</v>
      </c>
      <c r="U367" s="28" t="s">
        <v>749</v>
      </c>
      <c r="V367" s="22" t="s">
        <v>817</v>
      </c>
      <c r="W367" s="23">
        <v>2</v>
      </c>
      <c r="X367" s="23">
        <v>75</v>
      </c>
      <c r="Y367" s="39">
        <v>3</v>
      </c>
      <c r="Z367" s="40">
        <v>5</v>
      </c>
      <c r="AA367" s="16">
        <v>2003</v>
      </c>
      <c r="AB367" s="1">
        <f>2026-AA367</f>
        <v>23</v>
      </c>
      <c r="AC367" s="30">
        <v>3</v>
      </c>
      <c r="AD367" s="41">
        <v>69.219932756531179</v>
      </c>
      <c r="AE367" s="18">
        <v>50000</v>
      </c>
      <c r="AF367" s="31">
        <v>111</v>
      </c>
      <c r="AG367" s="31">
        <v>93</v>
      </c>
      <c r="AH367" s="31">
        <v>88</v>
      </c>
      <c r="AI367" s="32"/>
      <c r="AJ367" s="5" t="s">
        <v>3917</v>
      </c>
      <c r="AK367" s="5" t="s">
        <v>3917</v>
      </c>
      <c r="AL367" s="35"/>
      <c r="AM367" s="35"/>
    </row>
    <row r="368" spans="1:39" x14ac:dyDescent="0.3">
      <c r="A368" s="15">
        <v>367</v>
      </c>
      <c r="B368" s="8" t="s">
        <v>2559</v>
      </c>
      <c r="C368" s="9" t="s">
        <v>2560</v>
      </c>
      <c r="D368" s="21">
        <v>71</v>
      </c>
      <c r="E368" s="21">
        <v>77</v>
      </c>
      <c r="F368" s="21">
        <v>75</v>
      </c>
      <c r="G368" s="21">
        <v>72</v>
      </c>
      <c r="H368" s="21">
        <v>72</v>
      </c>
      <c r="I368" s="21">
        <v>71</v>
      </c>
      <c r="J368" s="21">
        <v>72</v>
      </c>
      <c r="K368" s="21">
        <v>76</v>
      </c>
      <c r="L368" s="21">
        <v>63</v>
      </c>
      <c r="M368" s="21">
        <v>67</v>
      </c>
      <c r="N368" s="21">
        <v>68</v>
      </c>
      <c r="O368" s="21">
        <v>72</v>
      </c>
      <c r="P368" s="21">
        <v>70</v>
      </c>
      <c r="Q368" s="21">
        <v>73</v>
      </c>
      <c r="R368" s="33" t="s">
        <v>3909</v>
      </c>
      <c r="S368" s="3" t="s">
        <v>3909</v>
      </c>
      <c r="T368" s="10" t="s">
        <v>4130</v>
      </c>
      <c r="U368" s="2" t="s">
        <v>598</v>
      </c>
      <c r="V368" s="4" t="s">
        <v>819</v>
      </c>
      <c r="W368" s="11">
        <v>4</v>
      </c>
      <c r="X368" s="11">
        <v>100</v>
      </c>
      <c r="Y368" s="16">
        <v>17</v>
      </c>
      <c r="Z368" s="16">
        <v>6</v>
      </c>
      <c r="AA368" s="16">
        <v>1997</v>
      </c>
      <c r="AB368" s="1">
        <f>2026-AA368</f>
        <v>29</v>
      </c>
      <c r="AC368" s="5">
        <v>5</v>
      </c>
      <c r="AD368" s="34">
        <v>74.833231042974674</v>
      </c>
      <c r="AE368" s="18">
        <v>105000</v>
      </c>
      <c r="AF368" s="17">
        <f>ROUND(IF($AD368&gt;79,44-(($AD368-79)*(14/4)),IF($AD368&gt;76,67-(($AD368-76)*(23/3)),IF(110-(($AD368-70.4)*(43/5.6))&gt;119,119,110-(($AD368-70.4)*(43/5.6)))))*0.93,0)</f>
        <v>71</v>
      </c>
      <c r="AG368" s="17">
        <f>ROUND(IF($AD368&gt;79,37-(($AD368-79)*(9/4)),IF($AD368&gt;76,54-(($AD368-76)*(17/3)),IF(93-(($AD368-70.4)*(39/5.6))&gt;100,100,93-(($AD368-70.4)*(39/5.6)))))*0.93,0)</f>
        <v>58</v>
      </c>
      <c r="AH368" s="17">
        <f>ROUND(IF($AD368&gt;79,32-(($AD368-79)*(8/4)),IF($AD368&gt;76,48-(($AD368-76)*(16/3)),IF(86-(($AD368-70.4)*(38/5.6))&gt;95,95,86-(($AD368-70.4)*(38/5.6)))))*0.93,0)</f>
        <v>52</v>
      </c>
      <c r="AI368" s="5" t="s">
        <v>3917</v>
      </c>
      <c r="AL368" s="5">
        <v>181</v>
      </c>
      <c r="AM368" s="5">
        <v>65</v>
      </c>
    </row>
    <row r="369" spans="1:45" x14ac:dyDescent="0.3">
      <c r="A369" s="15">
        <v>368</v>
      </c>
      <c r="B369" s="8" t="s">
        <v>57</v>
      </c>
      <c r="C369" s="9" t="s">
        <v>370</v>
      </c>
      <c r="D369" s="21">
        <v>58</v>
      </c>
      <c r="E369" s="21">
        <v>71</v>
      </c>
      <c r="F369" s="21">
        <v>69</v>
      </c>
      <c r="G369" s="21">
        <v>67</v>
      </c>
      <c r="H369" s="21">
        <v>61</v>
      </c>
      <c r="I369" s="21">
        <v>60</v>
      </c>
      <c r="J369" s="21">
        <v>61</v>
      </c>
      <c r="K369" s="21">
        <v>55</v>
      </c>
      <c r="L369" s="21">
        <v>59</v>
      </c>
      <c r="M369" s="21">
        <v>60</v>
      </c>
      <c r="N369" s="21">
        <v>62</v>
      </c>
      <c r="O369" s="21">
        <v>61</v>
      </c>
      <c r="P369" s="21">
        <v>55</v>
      </c>
      <c r="Q369" s="21">
        <v>61</v>
      </c>
      <c r="R369" s="33" t="s">
        <v>524</v>
      </c>
      <c r="S369" s="3" t="s">
        <v>524</v>
      </c>
      <c r="T369" s="10" t="s">
        <v>4133</v>
      </c>
      <c r="U369" s="2" t="s">
        <v>594</v>
      </c>
      <c r="V369" s="4" t="s">
        <v>819</v>
      </c>
      <c r="W369" s="11">
        <v>4</v>
      </c>
      <c r="X369" s="11">
        <v>100</v>
      </c>
      <c r="Y369" s="16">
        <v>9</v>
      </c>
      <c r="Z369" s="16">
        <v>3</v>
      </c>
      <c r="AA369" s="16">
        <v>1989</v>
      </c>
      <c r="AB369" s="1">
        <f>2026-AA369</f>
        <v>37</v>
      </c>
      <c r="AC369" s="5">
        <v>6</v>
      </c>
      <c r="AD369" s="34">
        <v>67.244165106277578</v>
      </c>
      <c r="AE369" s="18">
        <v>0</v>
      </c>
      <c r="AF369" s="17">
        <f>ROUND(IF($AD369&gt;79,44-(($AD369-79)*(14/4)),IF($AD369&gt;76,67-(($AD369-76)*(23/3)),IF(110-(($AD369-70.4)*(43/5.6))&gt;119,119,110-(($AD369-70.4)*(43/5.6)))))*0.93,0)</f>
        <v>111</v>
      </c>
      <c r="AG369" s="17">
        <f>ROUND(IF($AD369&gt;79,37-(($AD369-79)*(9/4)),IF($AD369&gt;76,54-(($AD369-76)*(17/3)),IF(93-(($AD369-70.4)*(39/5.6))&gt;100,100,93-(($AD369-70.4)*(39/5.6)))))*0.93,0)</f>
        <v>93</v>
      </c>
      <c r="AH369" s="17">
        <f>ROUND(IF($AD369&gt;79,32-(($AD369-79)*(8/4)),IF($AD369&gt;76,48-(($AD369-76)*(16/3)),IF(86-(($AD369-70.4)*(38/5.6))&gt;95,95,86-(($AD369-70.4)*(38/5.6)))))*0.93,0)</f>
        <v>88</v>
      </c>
      <c r="AL369" s="5">
        <v>183</v>
      </c>
      <c r="AM369" s="5">
        <v>66</v>
      </c>
    </row>
    <row r="370" spans="1:45" x14ac:dyDescent="0.3">
      <c r="A370" s="15">
        <v>369</v>
      </c>
      <c r="B370" s="8" t="s">
        <v>2534</v>
      </c>
      <c r="C370" s="9" t="s">
        <v>124</v>
      </c>
      <c r="D370" s="21">
        <v>68</v>
      </c>
      <c r="E370" s="21">
        <v>69</v>
      </c>
      <c r="F370" s="21">
        <v>70</v>
      </c>
      <c r="G370" s="21">
        <v>70</v>
      </c>
      <c r="H370" s="21">
        <v>63</v>
      </c>
      <c r="I370" s="21">
        <v>71</v>
      </c>
      <c r="J370" s="21">
        <v>72</v>
      </c>
      <c r="K370" s="21">
        <v>70</v>
      </c>
      <c r="L370" s="21">
        <v>63</v>
      </c>
      <c r="M370" s="21">
        <v>66</v>
      </c>
      <c r="N370" s="21">
        <v>68</v>
      </c>
      <c r="O370" s="21">
        <v>70</v>
      </c>
      <c r="P370" s="21">
        <v>66</v>
      </c>
      <c r="Q370" s="21">
        <v>63</v>
      </c>
      <c r="R370" s="33" t="s">
        <v>524</v>
      </c>
      <c r="S370" s="3" t="s">
        <v>524</v>
      </c>
      <c r="T370" s="10" t="s">
        <v>4133</v>
      </c>
      <c r="U370" s="2" t="s">
        <v>597</v>
      </c>
      <c r="V370" s="4" t="s">
        <v>819</v>
      </c>
      <c r="W370" s="11">
        <v>4</v>
      </c>
      <c r="X370" s="11">
        <v>100</v>
      </c>
      <c r="Y370" s="16">
        <v>19</v>
      </c>
      <c r="Z370" s="16">
        <v>2</v>
      </c>
      <c r="AA370" s="16">
        <v>1996</v>
      </c>
      <c r="AB370" s="1">
        <f>2026-AA370</f>
        <v>30</v>
      </c>
      <c r="AC370" s="5">
        <v>5</v>
      </c>
      <c r="AD370" s="34">
        <v>70.820819913718296</v>
      </c>
      <c r="AE370" s="18">
        <v>0</v>
      </c>
      <c r="AF370" s="17">
        <f>ROUND(IF($AD370&gt;79,44-(($AD370-79)*(14/4)),IF($AD370&gt;76,67-(($AD370-76)*(23/3)),IF(110-(($AD370-70.4)*(43/5.6))&gt;119,119,110-(($AD370-70.4)*(43/5.6)))))*0.93,0)</f>
        <v>99</v>
      </c>
      <c r="AG370" s="17">
        <f>ROUND(IF($AD370&gt;79,37-(($AD370-79)*(9/4)),IF($AD370&gt;76,54-(($AD370-76)*(17/3)),IF(93-(($AD370-70.4)*(39/5.6))&gt;100,100,93-(($AD370-70.4)*(39/5.6)))))*0.93,0)</f>
        <v>84</v>
      </c>
      <c r="AH370" s="17">
        <f>ROUND(IF($AD370&gt;79,32-(($AD370-79)*(8/4)),IF($AD370&gt;76,48-(($AD370-76)*(16/3)),IF(86-(($AD370-70.4)*(38/5.6))&gt;95,95,86-(($AD370-70.4)*(38/5.6)))))*0.93,0)</f>
        <v>77</v>
      </c>
      <c r="AI370" s="5" t="s">
        <v>3917</v>
      </c>
      <c r="AL370" s="5">
        <v>0</v>
      </c>
      <c r="AM370" s="5">
        <v>0</v>
      </c>
    </row>
    <row r="371" spans="1:45" x14ac:dyDescent="0.3">
      <c r="A371" s="15">
        <v>370</v>
      </c>
      <c r="B371" s="8" t="s">
        <v>425</v>
      </c>
      <c r="C371" s="9" t="s">
        <v>1657</v>
      </c>
      <c r="D371" s="21">
        <v>77</v>
      </c>
      <c r="E371" s="21">
        <v>60</v>
      </c>
      <c r="F371" s="21">
        <v>64</v>
      </c>
      <c r="G371" s="21">
        <v>68</v>
      </c>
      <c r="H371" s="21">
        <v>74</v>
      </c>
      <c r="I371" s="21">
        <v>74</v>
      </c>
      <c r="J371" s="21">
        <v>73</v>
      </c>
      <c r="K371" s="21">
        <v>78</v>
      </c>
      <c r="L371" s="21">
        <v>64</v>
      </c>
      <c r="M371" s="21">
        <v>77</v>
      </c>
      <c r="N371" s="21">
        <v>76</v>
      </c>
      <c r="O371" s="21">
        <v>65</v>
      </c>
      <c r="P371" s="21">
        <v>66</v>
      </c>
      <c r="Q371" s="21">
        <v>80</v>
      </c>
      <c r="R371" s="33" t="s">
        <v>3341</v>
      </c>
      <c r="S371" s="3" t="s">
        <v>3341</v>
      </c>
      <c r="T371" s="10" t="s">
        <v>4130</v>
      </c>
      <c r="U371" s="2" t="s">
        <v>594</v>
      </c>
      <c r="V371" s="4" t="s">
        <v>819</v>
      </c>
      <c r="W371" s="11">
        <v>4</v>
      </c>
      <c r="X371" s="11">
        <v>100</v>
      </c>
      <c r="Y371" s="16">
        <v>22</v>
      </c>
      <c r="Z371" s="16">
        <v>3</v>
      </c>
      <c r="AA371" s="16">
        <v>1997</v>
      </c>
      <c r="AB371" s="1">
        <f>2026-AA371</f>
        <v>29</v>
      </c>
      <c r="AC371" s="5">
        <v>5</v>
      </c>
      <c r="AD371" s="34">
        <v>75.224226281657323</v>
      </c>
      <c r="AE371" s="18">
        <v>114000</v>
      </c>
      <c r="AF371" s="17">
        <f>ROUND(IF($AD371&gt;79,44-(($AD371-79)*(14/4)),IF($AD371&gt;76,67-(($AD371-76)*(23/3)),IF(110-(($AD371-70.4)*(43/5.6))&gt;119,119,110-(($AD371-70.4)*(43/5.6)))))*0.93,0)</f>
        <v>68</v>
      </c>
      <c r="AG371" s="17">
        <f>ROUND(IF($AD371&gt;79,37-(($AD371-79)*(9/4)),IF($AD371&gt;76,54-(($AD371-76)*(17/3)),IF(93-(($AD371-70.4)*(39/5.6))&gt;100,100,93-(($AD371-70.4)*(39/5.6)))))*0.93,0)</f>
        <v>55</v>
      </c>
      <c r="AH371" s="17">
        <f>ROUND(IF($AD371&gt;79,32-(($AD371-79)*(8/4)),IF($AD371&gt;76,48-(($AD371-76)*(16/3)),IF(86-(($AD371-70.4)*(38/5.6))&gt;95,95,86-(($AD371-70.4)*(38/5.6)))))*0.93,0)</f>
        <v>50</v>
      </c>
      <c r="AI371" s="5" t="s">
        <v>3917</v>
      </c>
      <c r="AL371" s="5">
        <v>0</v>
      </c>
      <c r="AM371" s="5">
        <v>0</v>
      </c>
    </row>
    <row r="372" spans="1:45" x14ac:dyDescent="0.3">
      <c r="A372" s="15">
        <v>371</v>
      </c>
      <c r="B372" s="8" t="s">
        <v>1263</v>
      </c>
      <c r="C372" s="9" t="s">
        <v>488</v>
      </c>
      <c r="D372" s="21">
        <v>55</v>
      </c>
      <c r="E372" s="21">
        <v>62</v>
      </c>
      <c r="F372" s="21">
        <v>63</v>
      </c>
      <c r="G372" s="21">
        <v>63</v>
      </c>
      <c r="H372" s="21">
        <v>53</v>
      </c>
      <c r="I372" s="21">
        <v>51</v>
      </c>
      <c r="J372" s="21">
        <v>47</v>
      </c>
      <c r="K372" s="21">
        <v>47</v>
      </c>
      <c r="L372" s="21">
        <v>54</v>
      </c>
      <c r="M372" s="21">
        <v>58</v>
      </c>
      <c r="N372" s="21">
        <v>49</v>
      </c>
      <c r="O372" s="21">
        <v>58</v>
      </c>
      <c r="P372" s="21">
        <v>60</v>
      </c>
      <c r="Q372" s="21">
        <v>58</v>
      </c>
      <c r="R372" s="65" t="s">
        <v>524</v>
      </c>
      <c r="S372" s="3" t="s">
        <v>524</v>
      </c>
      <c r="T372" s="67" t="s">
        <v>4133</v>
      </c>
      <c r="U372" s="2" t="s">
        <v>600</v>
      </c>
      <c r="V372" s="4" t="s">
        <v>819</v>
      </c>
      <c r="W372" s="11">
        <v>4</v>
      </c>
      <c r="X372" s="11">
        <v>100</v>
      </c>
      <c r="Y372" s="68">
        <v>2</v>
      </c>
      <c r="Z372" s="68">
        <v>11</v>
      </c>
      <c r="AA372" s="68">
        <v>1989</v>
      </c>
      <c r="AB372" s="1">
        <f>2026-AA372</f>
        <v>37</v>
      </c>
      <c r="AC372" s="5">
        <v>4</v>
      </c>
      <c r="AD372" s="34">
        <v>60.289391022159876</v>
      </c>
      <c r="AE372" s="18">
        <v>0</v>
      </c>
      <c r="AF372" s="17">
        <f>ROUND(IF($AD372&gt;79,44-(($AD372-79)*(14/4)),IF($AD372&gt;76,67-(($AD372-76)*(23/3)),IF(110-(($AD372-70.4)*(43/5.6))&gt;119,119,110-(($AD372-70.4)*(43/5.6)))))*0.93,0)</f>
        <v>111</v>
      </c>
      <c r="AG372" s="17">
        <f>ROUND(IF($AD372&gt;79,37-(($AD372-79)*(9/4)),IF($AD372&gt;76,54-(($AD372-76)*(17/3)),IF(93-(($AD372-70.4)*(39/5.6))&gt;100,100,93-(($AD372-70.4)*(39/5.6)))))*0.93,0)</f>
        <v>93</v>
      </c>
      <c r="AH372" s="17">
        <f>ROUND(IF($AD372&gt;79,32-(($AD372-79)*(8/4)),IF($AD372&gt;76,48-(($AD372-76)*(16/3)),IF(86-(($AD372-70.4)*(38/5.6))&gt;95,95,86-(($AD372-70.4)*(38/5.6)))))*0.93,0)</f>
        <v>88</v>
      </c>
      <c r="AI372" s="5" t="s">
        <v>3916</v>
      </c>
      <c r="AL372" s="5">
        <v>173</v>
      </c>
      <c r="AM372" s="5">
        <v>62</v>
      </c>
    </row>
    <row r="373" spans="1:45" x14ac:dyDescent="0.3">
      <c r="A373" s="15">
        <v>372</v>
      </c>
      <c r="B373" s="8" t="s">
        <v>2451</v>
      </c>
      <c r="C373" s="9" t="s">
        <v>92</v>
      </c>
      <c r="D373" s="21">
        <v>68</v>
      </c>
      <c r="E373" s="21">
        <v>55</v>
      </c>
      <c r="F373" s="21">
        <v>59</v>
      </c>
      <c r="G373" s="21">
        <v>62</v>
      </c>
      <c r="H373" s="21">
        <v>65</v>
      </c>
      <c r="I373" s="21">
        <v>65</v>
      </c>
      <c r="J373" s="21">
        <v>64</v>
      </c>
      <c r="K373" s="21">
        <v>65</v>
      </c>
      <c r="L373" s="21">
        <v>56</v>
      </c>
      <c r="M373" s="21">
        <v>65</v>
      </c>
      <c r="N373" s="21">
        <v>61</v>
      </c>
      <c r="O373" s="21">
        <v>71</v>
      </c>
      <c r="P373" s="21">
        <v>60</v>
      </c>
      <c r="Q373" s="21">
        <v>57</v>
      </c>
      <c r="R373" s="33" t="s">
        <v>524</v>
      </c>
      <c r="S373" s="3" t="s">
        <v>524</v>
      </c>
      <c r="T373" s="10" t="s">
        <v>4133</v>
      </c>
      <c r="U373" s="2" t="s">
        <v>599</v>
      </c>
      <c r="V373" s="4" t="s">
        <v>819</v>
      </c>
      <c r="W373" s="11">
        <v>1</v>
      </c>
      <c r="X373" s="11">
        <v>0</v>
      </c>
      <c r="Y373" s="16">
        <v>11</v>
      </c>
      <c r="Z373" s="16">
        <v>1</v>
      </c>
      <c r="AA373" s="16">
        <v>1995</v>
      </c>
      <c r="AB373" s="1">
        <f>2026-AA373</f>
        <v>31</v>
      </c>
      <c r="AC373" s="5">
        <v>5</v>
      </c>
      <c r="AD373" s="34">
        <v>63.990940778684781</v>
      </c>
      <c r="AE373" s="18">
        <v>0</v>
      </c>
      <c r="AF373" s="17">
        <f>ROUND(IF($AD373&gt;79,44-(($AD373-79)*(14/4)),IF($AD373&gt;76,67-(($AD373-76)*(23/3)),IF(110-(($AD373-70.4)*(43/5.6))&gt;119,119,110-(($AD373-70.4)*(43/5.6)))))*0.93,0)</f>
        <v>111</v>
      </c>
      <c r="AG373" s="17">
        <f>ROUND(IF($AD373&gt;79,37-(($AD373-79)*(9/4)),IF($AD373&gt;76,54-(($AD373-76)*(17/3)),IF(93-(($AD373-70.4)*(39/5.6))&gt;100,100,93-(($AD373-70.4)*(39/5.6)))))*0.93,0)</f>
        <v>93</v>
      </c>
      <c r="AH373" s="17">
        <f>ROUND(IF($AD373&gt;79,32-(($AD373-79)*(8/4)),IF($AD373&gt;76,48-(($AD373-76)*(16/3)),IF(86-(($AD373-70.4)*(38/5.6))&gt;95,95,86-(($AD373-70.4)*(38/5.6)))))*0.93,0)</f>
        <v>88</v>
      </c>
      <c r="AI373" s="5" t="s">
        <v>3916</v>
      </c>
      <c r="AL373" s="5">
        <v>0</v>
      </c>
      <c r="AM373" s="5">
        <v>0</v>
      </c>
    </row>
    <row r="374" spans="1:45" x14ac:dyDescent="0.3">
      <c r="A374" s="15">
        <v>373</v>
      </c>
      <c r="B374" s="19" t="s">
        <v>4249</v>
      </c>
      <c r="C374" s="20" t="s">
        <v>4250</v>
      </c>
      <c r="D374" s="21">
        <v>74</v>
      </c>
      <c r="E374" s="21">
        <v>60</v>
      </c>
      <c r="F374" s="21">
        <v>62</v>
      </c>
      <c r="G374" s="21">
        <v>63</v>
      </c>
      <c r="H374" s="21">
        <v>63</v>
      </c>
      <c r="I374" s="21">
        <v>70</v>
      </c>
      <c r="J374" s="21">
        <v>67</v>
      </c>
      <c r="K374" s="21">
        <v>72</v>
      </c>
      <c r="L374" s="21">
        <v>63</v>
      </c>
      <c r="M374" s="21">
        <v>64</v>
      </c>
      <c r="N374" s="21">
        <v>75</v>
      </c>
      <c r="O374" s="21">
        <v>70</v>
      </c>
      <c r="P374" s="21">
        <v>66</v>
      </c>
      <c r="Q374" s="21">
        <v>64</v>
      </c>
      <c r="R374" s="36" t="s">
        <v>3935</v>
      </c>
      <c r="S374" s="27" t="s">
        <v>3935</v>
      </c>
      <c r="T374" s="10" t="s">
        <v>4131</v>
      </c>
      <c r="U374" s="28" t="s">
        <v>590</v>
      </c>
      <c r="V374" s="22" t="s">
        <v>819</v>
      </c>
      <c r="W374" s="23">
        <v>3</v>
      </c>
      <c r="X374" s="23">
        <v>2</v>
      </c>
      <c r="Y374" s="39">
        <v>18</v>
      </c>
      <c r="Z374" s="40">
        <v>7</v>
      </c>
      <c r="AA374" s="16">
        <v>2003</v>
      </c>
      <c r="AB374" s="1">
        <f>2026-AA374</f>
        <v>23</v>
      </c>
      <c r="AC374" s="30">
        <v>3</v>
      </c>
      <c r="AD374" s="41">
        <v>68.377621051613829</v>
      </c>
      <c r="AE374" s="18">
        <v>50000</v>
      </c>
      <c r="AF374" s="31">
        <v>111</v>
      </c>
      <c r="AG374" s="31">
        <v>93</v>
      </c>
      <c r="AH374" s="31">
        <v>88</v>
      </c>
      <c r="AI374" s="32"/>
      <c r="AJ374" s="5" t="s">
        <v>3917</v>
      </c>
      <c r="AK374" s="5" t="s">
        <v>3917</v>
      </c>
      <c r="AL374" s="35">
        <v>180</v>
      </c>
      <c r="AM374" s="35">
        <v>54</v>
      </c>
    </row>
    <row r="375" spans="1:45" x14ac:dyDescent="0.3">
      <c r="A375" s="15">
        <v>374</v>
      </c>
      <c r="B375" s="8" t="s">
        <v>3444</v>
      </c>
      <c r="C375" s="9" t="s">
        <v>404</v>
      </c>
      <c r="D375" s="21">
        <v>66</v>
      </c>
      <c r="E375" s="21">
        <v>62</v>
      </c>
      <c r="F375" s="21">
        <v>64</v>
      </c>
      <c r="G375" s="21">
        <v>66</v>
      </c>
      <c r="H375" s="21">
        <v>61</v>
      </c>
      <c r="I375" s="21">
        <v>67</v>
      </c>
      <c r="J375" s="21">
        <v>69</v>
      </c>
      <c r="K375" s="21">
        <v>64</v>
      </c>
      <c r="L375" s="21">
        <v>58</v>
      </c>
      <c r="M375" s="21">
        <v>62</v>
      </c>
      <c r="N375" s="21">
        <v>66</v>
      </c>
      <c r="O375" s="21">
        <v>67</v>
      </c>
      <c r="P375" s="21">
        <v>63</v>
      </c>
      <c r="Q375" s="21">
        <v>60</v>
      </c>
      <c r="R375" s="33" t="s">
        <v>524</v>
      </c>
      <c r="S375" s="3" t="s">
        <v>524</v>
      </c>
      <c r="T375" s="10" t="s">
        <v>4133</v>
      </c>
      <c r="U375" s="2" t="s">
        <v>595</v>
      </c>
      <c r="V375" s="4" t="s">
        <v>819</v>
      </c>
      <c r="W375" s="11">
        <v>3</v>
      </c>
      <c r="X375" s="11">
        <v>34</v>
      </c>
      <c r="Y375" s="16">
        <v>4</v>
      </c>
      <c r="Z375" s="16">
        <v>12</v>
      </c>
      <c r="AA375" s="16">
        <v>1997</v>
      </c>
      <c r="AB375" s="1">
        <f>2026-AA375</f>
        <v>29</v>
      </c>
      <c r="AC375" s="5">
        <v>4</v>
      </c>
      <c r="AD375" s="34">
        <v>66.677081671166405</v>
      </c>
      <c r="AE375" s="18">
        <v>0</v>
      </c>
      <c r="AF375" s="17">
        <f>ROUND(IF($AD375&gt;79,44-(($AD375-79)*(14/4)),IF($AD375&gt;76,67-(($AD375-76)*(23/3)),IF(110-(($AD375-70.4)*(43/5.6))&gt;119,119,110-(($AD375-70.4)*(43/5.6)))))*0.93,0)</f>
        <v>111</v>
      </c>
      <c r="AG375" s="17">
        <f>ROUND(IF($AD375&gt;79,37-(($AD375-79)*(9/4)),IF($AD375&gt;76,54-(($AD375-76)*(17/3)),IF(93-(($AD375-70.4)*(39/5.6))&gt;100,100,93-(($AD375-70.4)*(39/5.6)))))*0.93,0)</f>
        <v>93</v>
      </c>
      <c r="AH375" s="17">
        <f>ROUND(IF($AD375&gt;79,32-(($AD375-79)*(8/4)),IF($AD375&gt;76,48-(($AD375-76)*(16/3)),IF(86-(($AD375-70.4)*(38/5.6))&gt;95,95,86-(($AD375-70.4)*(38/5.6)))))*0.93,0)</f>
        <v>88</v>
      </c>
      <c r="AI375" s="5" t="s">
        <v>3916</v>
      </c>
      <c r="AL375" s="5">
        <v>173</v>
      </c>
      <c r="AM375" s="5">
        <v>69</v>
      </c>
    </row>
    <row r="376" spans="1:45" x14ac:dyDescent="0.3">
      <c r="A376" s="15">
        <v>375</v>
      </c>
      <c r="B376" s="8" t="s">
        <v>1364</v>
      </c>
      <c r="C376" s="9" t="s">
        <v>845</v>
      </c>
      <c r="D376" s="21">
        <v>64</v>
      </c>
      <c r="E376" s="21">
        <v>75</v>
      </c>
      <c r="F376" s="21">
        <v>74</v>
      </c>
      <c r="G376" s="21">
        <v>73</v>
      </c>
      <c r="H376" s="21">
        <v>63</v>
      </c>
      <c r="I376" s="21">
        <v>68</v>
      </c>
      <c r="J376" s="21">
        <v>74</v>
      </c>
      <c r="K376" s="21">
        <v>74</v>
      </c>
      <c r="L376" s="21">
        <v>52</v>
      </c>
      <c r="M376" s="21">
        <v>61</v>
      </c>
      <c r="N376" s="21">
        <v>67</v>
      </c>
      <c r="O376" s="21">
        <v>68</v>
      </c>
      <c r="P376" s="21">
        <v>65</v>
      </c>
      <c r="Q376" s="21">
        <v>61</v>
      </c>
      <c r="R376" s="33" t="s">
        <v>3037</v>
      </c>
      <c r="S376" s="3" t="s">
        <v>3037</v>
      </c>
      <c r="T376" s="10" t="s">
        <v>4130</v>
      </c>
      <c r="U376" s="2" t="s">
        <v>1514</v>
      </c>
      <c r="V376" s="4" t="s">
        <v>822</v>
      </c>
      <c r="W376" s="11">
        <v>4</v>
      </c>
      <c r="X376" s="11">
        <v>100</v>
      </c>
      <c r="Y376" s="16">
        <v>24</v>
      </c>
      <c r="Z376" s="16">
        <v>9</v>
      </c>
      <c r="AA376" s="16">
        <v>1996</v>
      </c>
      <c r="AB376" s="1">
        <f>2026-AA376</f>
        <v>30</v>
      </c>
      <c r="AC376" s="5">
        <v>1</v>
      </c>
      <c r="AD376" s="34">
        <v>73.236520776405229</v>
      </c>
      <c r="AE376" s="18">
        <v>50000</v>
      </c>
      <c r="AF376" s="17">
        <f>ROUND(IF($AD376&gt;79,44-(($AD376-79)*(14/4)),IF($AD376&gt;76,67-(($AD376-76)*(23/3)),IF(110-(($AD376-70.4)*(43/5.6))&gt;119,119,110-(($AD376-70.4)*(43/5.6)))))*0.93,0)</f>
        <v>82</v>
      </c>
      <c r="AG376" s="17">
        <f>ROUND(IF($AD376&gt;79,37-(($AD376-79)*(9/4)),IF($AD376&gt;76,54-(($AD376-76)*(17/3)),IF(93-(($AD376-70.4)*(39/5.6))&gt;100,100,93-(($AD376-70.4)*(39/5.6)))))*0.93,0)</f>
        <v>68</v>
      </c>
      <c r="AH376" s="17">
        <f>ROUND(IF($AD376&gt;79,32-(($AD376-79)*(8/4)),IF($AD376&gt;76,48-(($AD376-76)*(16/3)),IF(86-(($AD376-70.4)*(38/5.6))&gt;95,95,86-(($AD376-70.4)*(38/5.6)))))*0.93,0)</f>
        <v>62</v>
      </c>
      <c r="AI376" s="5" t="s">
        <v>3917</v>
      </c>
      <c r="AL376" s="5">
        <v>195</v>
      </c>
      <c r="AM376" s="5">
        <v>81</v>
      </c>
    </row>
    <row r="377" spans="1:45" x14ac:dyDescent="0.3">
      <c r="A377" s="15">
        <v>376</v>
      </c>
      <c r="B377" s="8" t="s">
        <v>3445</v>
      </c>
      <c r="C377" s="9" t="s">
        <v>3446</v>
      </c>
      <c r="D377" s="21">
        <v>66</v>
      </c>
      <c r="E377" s="21">
        <v>58</v>
      </c>
      <c r="F377" s="21">
        <v>61</v>
      </c>
      <c r="G377" s="21">
        <v>64</v>
      </c>
      <c r="H377" s="21">
        <v>59</v>
      </c>
      <c r="I377" s="21">
        <v>65</v>
      </c>
      <c r="J377" s="21">
        <v>66</v>
      </c>
      <c r="K377" s="21">
        <v>62</v>
      </c>
      <c r="L377" s="21">
        <v>64</v>
      </c>
      <c r="M377" s="21">
        <v>61</v>
      </c>
      <c r="N377" s="21">
        <v>64</v>
      </c>
      <c r="O377" s="21">
        <v>67</v>
      </c>
      <c r="P377" s="21">
        <v>64</v>
      </c>
      <c r="Q377" s="21">
        <v>60</v>
      </c>
      <c r="R377" s="33" t="s">
        <v>524</v>
      </c>
      <c r="S377" s="3" t="s">
        <v>524</v>
      </c>
      <c r="T377" s="10" t="s">
        <v>4133</v>
      </c>
      <c r="U377" s="2" t="s">
        <v>595</v>
      </c>
      <c r="V377" s="4" t="s">
        <v>819</v>
      </c>
      <c r="W377" s="11">
        <v>1</v>
      </c>
      <c r="X377" s="11">
        <v>0</v>
      </c>
      <c r="Y377" s="16">
        <v>26</v>
      </c>
      <c r="Z377" s="16">
        <v>11</v>
      </c>
      <c r="AA377" s="16">
        <v>2000</v>
      </c>
      <c r="AB377" s="1">
        <f>2026-AA377</f>
        <v>26</v>
      </c>
      <c r="AC377" s="5">
        <v>4</v>
      </c>
      <c r="AD377" s="34">
        <v>65.429833840183619</v>
      </c>
      <c r="AE377" s="18">
        <v>0</v>
      </c>
      <c r="AF377" s="17">
        <f>ROUND(IF($AD377&gt;79,44-(($AD377-79)*(14/4)),IF($AD377&gt;76,67-(($AD377-76)*(23/3)),IF(110-(($AD377-70.4)*(43/5.6))&gt;119,119,110-(($AD377-70.4)*(43/5.6)))))*0.93,0)</f>
        <v>111</v>
      </c>
      <c r="AG377" s="17">
        <f>ROUND(IF($AD377&gt;79,37-(($AD377-79)*(9/4)),IF($AD377&gt;76,54-(($AD377-76)*(17/3)),IF(93-(($AD377-70.4)*(39/5.6))&gt;100,100,93-(($AD377-70.4)*(39/5.6)))))*0.93,0)</f>
        <v>93</v>
      </c>
      <c r="AH377" s="17">
        <f>ROUND(IF($AD377&gt;79,32-(($AD377-79)*(8/4)),IF($AD377&gt;76,48-(($AD377-76)*(16/3)),IF(86-(($AD377-70.4)*(38/5.6))&gt;95,95,86-(($AD377-70.4)*(38/5.6)))))*0.93,0)</f>
        <v>88</v>
      </c>
      <c r="AI377" s="5" t="s">
        <v>3916</v>
      </c>
      <c r="AL377" s="5">
        <v>174</v>
      </c>
      <c r="AM377" s="5">
        <v>69</v>
      </c>
    </row>
    <row r="378" spans="1:45" x14ac:dyDescent="0.3">
      <c r="A378" s="15">
        <v>377</v>
      </c>
      <c r="B378" s="8" t="s">
        <v>1304</v>
      </c>
      <c r="C378" s="9" t="s">
        <v>278</v>
      </c>
      <c r="D378" s="21">
        <v>66</v>
      </c>
      <c r="E378" s="21">
        <v>71</v>
      </c>
      <c r="F378" s="21">
        <v>70</v>
      </c>
      <c r="G378" s="21">
        <v>68</v>
      </c>
      <c r="H378" s="21">
        <v>66</v>
      </c>
      <c r="I378" s="21">
        <v>63</v>
      </c>
      <c r="J378" s="21">
        <v>68</v>
      </c>
      <c r="K378" s="21">
        <v>66</v>
      </c>
      <c r="L378" s="21">
        <v>58</v>
      </c>
      <c r="M378" s="21">
        <v>60</v>
      </c>
      <c r="N378" s="21">
        <v>64</v>
      </c>
      <c r="O378" s="21">
        <v>63</v>
      </c>
      <c r="P378" s="21">
        <v>64</v>
      </c>
      <c r="Q378" s="21">
        <v>65</v>
      </c>
      <c r="R378" s="33" t="s">
        <v>524</v>
      </c>
      <c r="S378" s="3" t="s">
        <v>524</v>
      </c>
      <c r="T378" s="10" t="s">
        <v>4133</v>
      </c>
      <c r="U378" s="2" t="s">
        <v>593</v>
      </c>
      <c r="V378" s="4" t="s">
        <v>818</v>
      </c>
      <c r="W378" s="11">
        <v>3</v>
      </c>
      <c r="X378" s="11">
        <v>0</v>
      </c>
      <c r="Y378" s="16">
        <v>3</v>
      </c>
      <c r="Z378" s="16">
        <v>3</v>
      </c>
      <c r="AA378" s="16">
        <v>1998</v>
      </c>
      <c r="AB378" s="1">
        <f>2026-AA378</f>
        <v>28</v>
      </c>
      <c r="AC378" s="5">
        <v>3</v>
      </c>
      <c r="AD378" s="34">
        <v>69.354891720828192</v>
      </c>
      <c r="AE378" s="18">
        <v>0</v>
      </c>
      <c r="AF378" s="17">
        <f>ROUND(IF($AD378&gt;79,44-(($AD378-79)*(14/4)),IF($AD378&gt;76,67-(($AD378-76)*(23/3)),IF(110-(($AD378-70.4)*(43/5.6))&gt;119,119,110-(($AD378-70.4)*(43/5.6)))))*0.93,0)</f>
        <v>110</v>
      </c>
      <c r="AG378" s="17">
        <f>ROUND(IF($AD378&gt;79,37-(($AD378-79)*(9/4)),IF($AD378&gt;76,54-(($AD378-76)*(17/3)),IF(93-(($AD378-70.4)*(39/5.6))&gt;100,100,93-(($AD378-70.4)*(39/5.6)))))*0.93,0)</f>
        <v>93</v>
      </c>
      <c r="AH378" s="17">
        <f>ROUND(IF($AD378&gt;79,32-(($AD378-79)*(8/4)),IF($AD378&gt;76,48-(($AD378-76)*(16/3)),IF(86-(($AD378-70.4)*(38/5.6))&gt;95,95,86-(($AD378-70.4)*(38/5.6)))))*0.93,0)</f>
        <v>87</v>
      </c>
      <c r="AI378" s="5" t="s">
        <v>3916</v>
      </c>
      <c r="AL378" s="5">
        <v>180</v>
      </c>
      <c r="AM378" s="5">
        <v>0</v>
      </c>
    </row>
    <row r="379" spans="1:45" x14ac:dyDescent="0.3">
      <c r="A379" s="15">
        <v>378</v>
      </c>
      <c r="B379" s="8" t="s">
        <v>2168</v>
      </c>
      <c r="C379" s="9" t="s">
        <v>332</v>
      </c>
      <c r="D379" s="21">
        <v>76</v>
      </c>
      <c r="E379" s="21">
        <v>58</v>
      </c>
      <c r="F379" s="21">
        <v>62</v>
      </c>
      <c r="G379" s="21">
        <v>65</v>
      </c>
      <c r="H379" s="21">
        <v>63</v>
      </c>
      <c r="I379" s="21">
        <v>74</v>
      </c>
      <c r="J379" s="21">
        <v>71</v>
      </c>
      <c r="K379" s="21">
        <v>80</v>
      </c>
      <c r="L379" s="21">
        <v>70</v>
      </c>
      <c r="M379" s="21">
        <v>81</v>
      </c>
      <c r="N379" s="21">
        <v>80</v>
      </c>
      <c r="O379" s="21">
        <v>70</v>
      </c>
      <c r="P379" s="21">
        <v>61</v>
      </c>
      <c r="Q379" s="21">
        <v>68</v>
      </c>
      <c r="R379" s="33" t="s">
        <v>4309</v>
      </c>
      <c r="S379" s="3" t="s">
        <v>4309</v>
      </c>
      <c r="T379" s="10" t="s">
        <v>4130</v>
      </c>
      <c r="U379" s="2" t="s">
        <v>571</v>
      </c>
      <c r="V379" s="4" t="s">
        <v>819</v>
      </c>
      <c r="W379" s="11">
        <v>4</v>
      </c>
      <c r="X379" s="11">
        <v>100</v>
      </c>
      <c r="Y379" s="16">
        <v>13</v>
      </c>
      <c r="Z379" s="16">
        <v>4</v>
      </c>
      <c r="AA379" s="16">
        <v>1996</v>
      </c>
      <c r="AB379" s="1">
        <f>2026-AA379</f>
        <v>30</v>
      </c>
      <c r="AC379" s="5">
        <v>6</v>
      </c>
      <c r="AD379" s="34">
        <v>77.864471097677992</v>
      </c>
      <c r="AE379" s="18">
        <v>385000</v>
      </c>
      <c r="AF379" s="17">
        <f>ROUND(IF($AD379&gt;79,44-(($AD379-79)*(14/4)),IF($AD379&gt;76,67-(($AD379-76)*(23/3)),IF(110-(($AD379-70.4)*(43/5.6))&gt;119,119,110-(($AD379-70.4)*(43/5.6)))))*0.93,0)</f>
        <v>49</v>
      </c>
      <c r="AG379" s="17">
        <f>ROUND(IF($AD379&gt;79,37-(($AD379-79)*(9/4)),IF($AD379&gt;76,54-(($AD379-76)*(17/3)),IF(93-(($AD379-70.4)*(39/5.6))&gt;100,100,93-(($AD379-70.4)*(39/5.6)))))*0.93,0)</f>
        <v>40</v>
      </c>
      <c r="AH379" s="17">
        <f>ROUND(IF($AD379&gt;79,32-(($AD379-79)*(8/4)),IF($AD379&gt;76,48-(($AD379-76)*(16/3)),IF(86-(($AD379-70.4)*(38/5.6))&gt;95,95,86-(($AD379-70.4)*(38/5.6)))))*0.93,0)</f>
        <v>35</v>
      </c>
      <c r="AI379" s="5" t="s">
        <v>3917</v>
      </c>
      <c r="AL379" s="5">
        <v>178</v>
      </c>
      <c r="AM379" s="5">
        <v>69</v>
      </c>
    </row>
    <row r="380" spans="1:45" x14ac:dyDescent="0.3">
      <c r="A380" s="15">
        <v>379</v>
      </c>
      <c r="B380" s="8" t="s">
        <v>3447</v>
      </c>
      <c r="C380" s="9" t="s">
        <v>223</v>
      </c>
      <c r="D380" s="21">
        <v>66</v>
      </c>
      <c r="E380" s="21">
        <v>58</v>
      </c>
      <c r="F380" s="21">
        <v>59</v>
      </c>
      <c r="G380" s="21">
        <v>60</v>
      </c>
      <c r="H380" s="21">
        <v>58</v>
      </c>
      <c r="I380" s="21">
        <v>64</v>
      </c>
      <c r="J380" s="21">
        <v>64</v>
      </c>
      <c r="K380" s="21">
        <v>63</v>
      </c>
      <c r="L380" s="21">
        <v>61</v>
      </c>
      <c r="M380" s="21">
        <v>67</v>
      </c>
      <c r="N380" s="21">
        <v>66</v>
      </c>
      <c r="O380" s="21">
        <v>59</v>
      </c>
      <c r="P380" s="21">
        <v>61</v>
      </c>
      <c r="Q380" s="21">
        <v>58</v>
      </c>
      <c r="R380" s="33" t="s">
        <v>524</v>
      </c>
      <c r="S380" s="3" t="s">
        <v>524</v>
      </c>
      <c r="T380" s="10" t="s">
        <v>4133</v>
      </c>
      <c r="U380" s="2" t="s">
        <v>599</v>
      </c>
      <c r="V380" s="4" t="s">
        <v>819</v>
      </c>
      <c r="W380" s="11">
        <v>2</v>
      </c>
      <c r="X380" s="11">
        <v>0</v>
      </c>
      <c r="Y380" s="16">
        <v>6</v>
      </c>
      <c r="Z380" s="16">
        <v>4</v>
      </c>
      <c r="AA380" s="16">
        <v>1999</v>
      </c>
      <c r="AB380" s="1">
        <f>2026-AA380</f>
        <v>27</v>
      </c>
      <c r="AC380" s="5">
        <v>4</v>
      </c>
      <c r="AD380" s="34">
        <v>65.089485810956191</v>
      </c>
      <c r="AE380" s="18">
        <v>0</v>
      </c>
      <c r="AF380" s="17">
        <f>ROUND(IF($AD380&gt;79,44-(($AD380-79)*(14/4)),IF($AD380&gt;76,67-(($AD380-76)*(23/3)),IF(110-(($AD380-70.4)*(43/5.6))&gt;119,119,110-(($AD380-70.4)*(43/5.6)))))*0.93,0)</f>
        <v>111</v>
      </c>
      <c r="AG380" s="17">
        <f>ROUND(IF($AD380&gt;79,37-(($AD380-79)*(9/4)),IF($AD380&gt;76,54-(($AD380-76)*(17/3)),IF(93-(($AD380-70.4)*(39/5.6))&gt;100,100,93-(($AD380-70.4)*(39/5.6)))))*0.93,0)</f>
        <v>93</v>
      </c>
      <c r="AH380" s="17">
        <f>ROUND(IF($AD380&gt;79,32-(($AD380-79)*(8/4)),IF($AD380&gt;76,48-(($AD380-76)*(16/3)),IF(86-(($AD380-70.4)*(38/5.6))&gt;95,95,86-(($AD380-70.4)*(38/5.6)))))*0.93,0)</f>
        <v>88</v>
      </c>
      <c r="AI380" s="5" t="s">
        <v>3916</v>
      </c>
      <c r="AL380" s="5">
        <v>0</v>
      </c>
      <c r="AM380" s="5">
        <v>0</v>
      </c>
    </row>
    <row r="381" spans="1:45" x14ac:dyDescent="0.3">
      <c r="A381" s="15">
        <v>380</v>
      </c>
      <c r="B381" s="8" t="s">
        <v>2845</v>
      </c>
      <c r="C381" s="9" t="s">
        <v>166</v>
      </c>
      <c r="D381" s="21">
        <v>70</v>
      </c>
      <c r="E381" s="21">
        <v>73</v>
      </c>
      <c r="F381" s="21">
        <v>74</v>
      </c>
      <c r="G381" s="21">
        <v>74</v>
      </c>
      <c r="H381" s="21">
        <v>58</v>
      </c>
      <c r="I381" s="21">
        <v>70</v>
      </c>
      <c r="J381" s="21">
        <v>70</v>
      </c>
      <c r="K381" s="21">
        <v>69</v>
      </c>
      <c r="L381" s="21">
        <v>54</v>
      </c>
      <c r="M381" s="21">
        <v>66</v>
      </c>
      <c r="N381" s="21">
        <v>68</v>
      </c>
      <c r="O381" s="21">
        <v>62</v>
      </c>
      <c r="P381" s="21">
        <v>59</v>
      </c>
      <c r="Q381" s="21">
        <v>58</v>
      </c>
      <c r="R381" s="33" t="s">
        <v>3036</v>
      </c>
      <c r="S381" s="3" t="s">
        <v>3036</v>
      </c>
      <c r="T381" s="10" t="s">
        <v>4131</v>
      </c>
      <c r="U381" s="2" t="s">
        <v>599</v>
      </c>
      <c r="V381" s="4" t="s">
        <v>819</v>
      </c>
      <c r="W381" s="11">
        <v>4</v>
      </c>
      <c r="X381" s="11">
        <v>100</v>
      </c>
      <c r="Y381" s="16">
        <v>21</v>
      </c>
      <c r="Z381" s="16">
        <v>1</v>
      </c>
      <c r="AA381" s="16">
        <v>1993</v>
      </c>
      <c r="AB381" s="1">
        <f>2026-AA381</f>
        <v>33</v>
      </c>
      <c r="AC381" s="5">
        <v>4</v>
      </c>
      <c r="AD381" s="34">
        <v>73.244853553629014</v>
      </c>
      <c r="AE381" s="18">
        <v>50000</v>
      </c>
      <c r="AF381" s="17">
        <f>ROUND(IF($AD381&gt;79,44-(($AD381-79)*(14/4)),IF($AD381&gt;76,67-(($AD381-76)*(23/3)),IF(110-(($AD381-70.4)*(43/5.6))&gt;119,119,110-(($AD381-70.4)*(43/5.6)))))*0.93,0)</f>
        <v>82</v>
      </c>
      <c r="AG381" s="17">
        <f>ROUND(IF($AD381&gt;79,37-(($AD381-79)*(9/4)),IF($AD381&gt;76,54-(($AD381-76)*(17/3)),IF(93-(($AD381-70.4)*(39/5.6))&gt;100,100,93-(($AD381-70.4)*(39/5.6)))))*0.93,0)</f>
        <v>68</v>
      </c>
      <c r="AH381" s="17">
        <f>ROUND(IF($AD381&gt;79,32-(($AD381-79)*(8/4)),IF($AD381&gt;76,48-(($AD381-76)*(16/3)),IF(86-(($AD381-70.4)*(38/5.6))&gt;95,95,86-(($AD381-70.4)*(38/5.6)))))*0.93,0)</f>
        <v>62</v>
      </c>
      <c r="AL381" s="5">
        <v>188</v>
      </c>
      <c r="AM381" s="5">
        <v>73</v>
      </c>
    </row>
    <row r="382" spans="1:45" x14ac:dyDescent="0.3">
      <c r="A382" s="15">
        <v>381</v>
      </c>
      <c r="B382" s="8" t="s">
        <v>2766</v>
      </c>
      <c r="C382" s="9" t="s">
        <v>126</v>
      </c>
      <c r="D382" s="21">
        <v>70</v>
      </c>
      <c r="E382" s="21">
        <v>65</v>
      </c>
      <c r="F382" s="21">
        <v>66</v>
      </c>
      <c r="G382" s="21">
        <v>67</v>
      </c>
      <c r="H382" s="21">
        <v>62</v>
      </c>
      <c r="I382" s="21">
        <v>72</v>
      </c>
      <c r="J382" s="21">
        <v>72</v>
      </c>
      <c r="K382" s="21">
        <v>68</v>
      </c>
      <c r="L382" s="21">
        <v>63</v>
      </c>
      <c r="M382" s="21">
        <v>58</v>
      </c>
      <c r="N382" s="21">
        <v>59</v>
      </c>
      <c r="O382" s="21">
        <v>72</v>
      </c>
      <c r="P382" s="21">
        <v>72</v>
      </c>
      <c r="Q382" s="21">
        <v>62</v>
      </c>
      <c r="R382" s="33" t="s">
        <v>524</v>
      </c>
      <c r="S382" s="3" t="s">
        <v>524</v>
      </c>
      <c r="T382" s="10" t="s">
        <v>4133</v>
      </c>
      <c r="U382" s="2" t="s">
        <v>587</v>
      </c>
      <c r="V382" s="4" t="s">
        <v>819</v>
      </c>
      <c r="W382" s="11">
        <v>2</v>
      </c>
      <c r="X382" s="11">
        <v>0</v>
      </c>
      <c r="Y382" s="16">
        <v>20</v>
      </c>
      <c r="Z382" s="16">
        <v>3</v>
      </c>
      <c r="AA382" s="16">
        <v>1996</v>
      </c>
      <c r="AB382" s="1">
        <f>2026-AA382</f>
        <v>30</v>
      </c>
      <c r="AC382" s="5">
        <v>4</v>
      </c>
      <c r="AD382" s="34">
        <v>67.782590921862024</v>
      </c>
      <c r="AE382" s="18">
        <v>0</v>
      </c>
      <c r="AF382" s="17">
        <f>ROUND(IF($AD382&gt;79,44-(($AD382-79)*(14/4)),IF($AD382&gt;76,67-(($AD382-76)*(23/3)),IF(110-(($AD382-70.4)*(43/5.6))&gt;119,119,110-(($AD382-70.4)*(43/5.6)))))*0.93,0)</f>
        <v>111</v>
      </c>
      <c r="AG382" s="17">
        <f>ROUND(IF($AD382&gt;79,37-(($AD382-79)*(9/4)),IF($AD382&gt;76,54-(($AD382-76)*(17/3)),IF(93-(($AD382-70.4)*(39/5.6))&gt;100,100,93-(($AD382-70.4)*(39/5.6)))))*0.93,0)</f>
        <v>93</v>
      </c>
      <c r="AH382" s="17">
        <f>ROUND(IF($AD382&gt;79,32-(($AD382-79)*(8/4)),IF($AD382&gt;76,48-(($AD382-76)*(16/3)),IF(86-(($AD382-70.4)*(38/5.6))&gt;95,95,86-(($AD382-70.4)*(38/5.6)))))*0.93,0)</f>
        <v>88</v>
      </c>
      <c r="AI382" s="5" t="s">
        <v>3916</v>
      </c>
      <c r="AL382" s="5">
        <v>172</v>
      </c>
      <c r="AM382" s="5">
        <v>61</v>
      </c>
      <c r="AR382" t="s">
        <v>3917</v>
      </c>
      <c r="AS382" t="s">
        <v>3917</v>
      </c>
    </row>
    <row r="383" spans="1:45" x14ac:dyDescent="0.3">
      <c r="A383" s="15">
        <v>382</v>
      </c>
      <c r="B383" s="8" t="s">
        <v>2159</v>
      </c>
      <c r="C383" s="9" t="s">
        <v>2160</v>
      </c>
      <c r="D383" s="21">
        <v>78</v>
      </c>
      <c r="E383" s="21">
        <v>64</v>
      </c>
      <c r="F383" s="21">
        <v>67</v>
      </c>
      <c r="G383" s="21">
        <v>69</v>
      </c>
      <c r="H383" s="21">
        <v>76</v>
      </c>
      <c r="I383" s="21">
        <v>77</v>
      </c>
      <c r="J383" s="21">
        <v>76</v>
      </c>
      <c r="K383" s="21">
        <v>77</v>
      </c>
      <c r="L383" s="21">
        <v>82</v>
      </c>
      <c r="M383" s="21">
        <v>60</v>
      </c>
      <c r="N383" s="21">
        <v>73</v>
      </c>
      <c r="O383" s="21">
        <v>70</v>
      </c>
      <c r="P383" s="21">
        <v>62</v>
      </c>
      <c r="Q383" s="21">
        <v>76</v>
      </c>
      <c r="R383" s="33" t="s">
        <v>1241</v>
      </c>
      <c r="S383" s="3" t="s">
        <v>1241</v>
      </c>
      <c r="T383" s="10" t="s">
        <v>4130</v>
      </c>
      <c r="U383" s="2" t="s">
        <v>574</v>
      </c>
      <c r="V383" s="4" t="s">
        <v>819</v>
      </c>
      <c r="W383" s="11">
        <v>4</v>
      </c>
      <c r="X383" s="11">
        <v>100</v>
      </c>
      <c r="Y383" s="16">
        <v>25</v>
      </c>
      <c r="Z383" s="16">
        <v>5</v>
      </c>
      <c r="AA383" s="16">
        <v>1996</v>
      </c>
      <c r="AB383" s="1">
        <f>2026-AA383</f>
        <v>30</v>
      </c>
      <c r="AC383" s="5">
        <v>5</v>
      </c>
      <c r="AD383" s="34">
        <v>78.616969362965705</v>
      </c>
      <c r="AE383" s="18">
        <v>375000</v>
      </c>
      <c r="AF383" s="17">
        <f>ROUND(IF($AD383&gt;79,44-(($AD383-79)*(14/4)),IF($AD383&gt;76,67-(($AD383-76)*(23/3)),IF(110-(($AD383-70.4)*(43/5.6))&gt;119,119,110-(($AD383-70.4)*(43/5.6)))))*0.93,0)</f>
        <v>44</v>
      </c>
      <c r="AG383" s="17">
        <f>ROUND(IF($AD383&gt;79,37-(($AD383-79)*(9/4)),IF($AD383&gt;76,54-(($AD383-76)*(17/3)),IF(93-(($AD383-70.4)*(39/5.6))&gt;100,100,93-(($AD383-70.4)*(39/5.6)))))*0.93,0)</f>
        <v>36</v>
      </c>
      <c r="AH383" s="17">
        <f>ROUND(IF($AD383&gt;79,32-(($AD383-79)*(8/4)),IF($AD383&gt;76,48-(($AD383-76)*(16/3)),IF(86-(($AD383-70.4)*(38/5.6))&gt;95,95,86-(($AD383-70.4)*(38/5.6)))))*0.93,0)</f>
        <v>32</v>
      </c>
      <c r="AI383" s="5" t="s">
        <v>3917</v>
      </c>
      <c r="AL383" s="5">
        <v>0</v>
      </c>
      <c r="AM383" s="5">
        <v>0</v>
      </c>
    </row>
    <row r="384" spans="1:45" x14ac:dyDescent="0.3">
      <c r="A384" s="15">
        <v>383</v>
      </c>
      <c r="B384" s="19" t="s">
        <v>4251</v>
      </c>
      <c r="C384" s="20" t="s">
        <v>4252</v>
      </c>
      <c r="D384" s="21">
        <v>68</v>
      </c>
      <c r="E384" s="21">
        <v>58</v>
      </c>
      <c r="F384" s="21">
        <v>59</v>
      </c>
      <c r="G384" s="21">
        <v>60</v>
      </c>
      <c r="H384" s="21">
        <v>61</v>
      </c>
      <c r="I384" s="21">
        <v>68</v>
      </c>
      <c r="J384" s="21">
        <v>67</v>
      </c>
      <c r="K384" s="21">
        <v>65</v>
      </c>
      <c r="L384" s="21">
        <v>63</v>
      </c>
      <c r="M384" s="21">
        <v>69</v>
      </c>
      <c r="N384" s="21">
        <v>70</v>
      </c>
      <c r="O384" s="21">
        <v>62</v>
      </c>
      <c r="P384" s="21">
        <v>57</v>
      </c>
      <c r="Q384" s="21">
        <v>68</v>
      </c>
      <c r="R384" s="33" t="s">
        <v>524</v>
      </c>
      <c r="S384" s="27" t="s">
        <v>4318</v>
      </c>
      <c r="T384" s="10" t="s">
        <v>4133</v>
      </c>
      <c r="U384" s="28" t="s">
        <v>1294</v>
      </c>
      <c r="V384" s="22" t="s">
        <v>821</v>
      </c>
      <c r="W384" s="23">
        <v>1</v>
      </c>
      <c r="X384" s="23">
        <v>0</v>
      </c>
      <c r="Y384" s="39">
        <v>20</v>
      </c>
      <c r="Z384" s="40">
        <v>12</v>
      </c>
      <c r="AA384" s="16">
        <v>2003</v>
      </c>
      <c r="AB384" s="1">
        <f>2026-AA384</f>
        <v>23</v>
      </c>
      <c r="AC384" s="30">
        <v>3</v>
      </c>
      <c r="AD384" s="41">
        <v>67.478504546938353</v>
      </c>
      <c r="AE384" s="18">
        <v>0</v>
      </c>
      <c r="AF384" s="31">
        <v>111</v>
      </c>
      <c r="AG384" s="31">
        <v>93</v>
      </c>
      <c r="AH384" s="31">
        <v>88</v>
      </c>
      <c r="AI384" s="32"/>
      <c r="AJ384" s="5" t="s">
        <v>3917</v>
      </c>
      <c r="AK384" s="5" t="s">
        <v>3917</v>
      </c>
      <c r="AL384" s="35"/>
      <c r="AM384" s="35"/>
    </row>
    <row r="385" spans="1:39" x14ac:dyDescent="0.3">
      <c r="A385" s="15">
        <v>384</v>
      </c>
      <c r="B385" s="8" t="s">
        <v>1223</v>
      </c>
      <c r="C385" s="9" t="s">
        <v>111</v>
      </c>
      <c r="D385" s="21">
        <v>64</v>
      </c>
      <c r="E385" s="21">
        <v>53</v>
      </c>
      <c r="F385" s="21">
        <v>53</v>
      </c>
      <c r="G385" s="21">
        <v>53</v>
      </c>
      <c r="H385" s="21">
        <v>52</v>
      </c>
      <c r="I385" s="21">
        <v>61</v>
      </c>
      <c r="J385" s="21">
        <v>59</v>
      </c>
      <c r="K385" s="21">
        <v>57</v>
      </c>
      <c r="L385" s="21">
        <v>68</v>
      </c>
      <c r="M385" s="21">
        <v>61</v>
      </c>
      <c r="N385" s="21">
        <v>59</v>
      </c>
      <c r="O385" s="21">
        <v>56</v>
      </c>
      <c r="P385" s="21">
        <v>64</v>
      </c>
      <c r="Q385" s="21">
        <v>52</v>
      </c>
      <c r="R385" s="33" t="s">
        <v>524</v>
      </c>
      <c r="S385" s="3" t="s">
        <v>524</v>
      </c>
      <c r="T385" s="10" t="s">
        <v>4133</v>
      </c>
      <c r="U385" s="2" t="s">
        <v>596</v>
      </c>
      <c r="V385" s="4" t="s">
        <v>822</v>
      </c>
      <c r="W385" s="11">
        <v>4</v>
      </c>
      <c r="X385" s="11">
        <v>100</v>
      </c>
      <c r="Y385" s="16">
        <v>13</v>
      </c>
      <c r="Z385" s="16">
        <v>3</v>
      </c>
      <c r="AA385" s="16">
        <v>1990</v>
      </c>
      <c r="AB385" s="1">
        <f>2026-AA385</f>
        <v>36</v>
      </c>
      <c r="AC385" s="5">
        <v>5</v>
      </c>
      <c r="AD385" s="34">
        <v>64.381664297964619</v>
      </c>
      <c r="AE385" s="18">
        <v>0</v>
      </c>
      <c r="AF385" s="17">
        <f>ROUND(IF($AD385&gt;79,44-(($AD385-79)*(14/4)),IF($AD385&gt;76,67-(($AD385-76)*(23/3)),IF(110-(($AD385-70.4)*(43/5.6))&gt;119,119,110-(($AD385-70.4)*(43/5.6)))))*0.93,0)</f>
        <v>111</v>
      </c>
      <c r="AG385" s="17">
        <f>ROUND(IF($AD385&gt;79,37-(($AD385-79)*(9/4)),IF($AD385&gt;76,54-(($AD385-76)*(17/3)),IF(93-(($AD385-70.4)*(39/5.6))&gt;100,100,93-(($AD385-70.4)*(39/5.6)))))*0.93,0)</f>
        <v>93</v>
      </c>
      <c r="AH385" s="17">
        <f>ROUND(IF($AD385&gt;79,32-(($AD385-79)*(8/4)),IF($AD385&gt;76,48-(($AD385-76)*(16/3)),IF(86-(($AD385-70.4)*(38/5.6))&gt;95,95,86-(($AD385-70.4)*(38/5.6)))))*0.93,0)</f>
        <v>88</v>
      </c>
      <c r="AL385" s="5">
        <v>188</v>
      </c>
      <c r="AM385" s="5">
        <v>91</v>
      </c>
    </row>
    <row r="386" spans="1:39" x14ac:dyDescent="0.3">
      <c r="A386" s="15">
        <v>385</v>
      </c>
      <c r="B386" s="8" t="s">
        <v>771</v>
      </c>
      <c r="C386" s="9" t="s">
        <v>3448</v>
      </c>
      <c r="D386" s="21">
        <v>66</v>
      </c>
      <c r="E386" s="21">
        <v>73</v>
      </c>
      <c r="F386" s="21">
        <v>71</v>
      </c>
      <c r="G386" s="21">
        <v>69</v>
      </c>
      <c r="H386" s="21">
        <v>59</v>
      </c>
      <c r="I386" s="21">
        <v>70</v>
      </c>
      <c r="J386" s="21">
        <v>69</v>
      </c>
      <c r="K386" s="21">
        <v>69</v>
      </c>
      <c r="L386" s="21">
        <v>60</v>
      </c>
      <c r="M386" s="21">
        <v>59</v>
      </c>
      <c r="N386" s="21">
        <v>69</v>
      </c>
      <c r="O386" s="21">
        <v>67</v>
      </c>
      <c r="P386" s="21">
        <v>67</v>
      </c>
      <c r="Q386" s="21">
        <v>59</v>
      </c>
      <c r="R386" s="33" t="s">
        <v>524</v>
      </c>
      <c r="S386" s="3" t="s">
        <v>524</v>
      </c>
      <c r="T386" s="10" t="s">
        <v>4133</v>
      </c>
      <c r="U386" s="2" t="s">
        <v>601</v>
      </c>
      <c r="V386" s="4" t="s">
        <v>819</v>
      </c>
      <c r="W386" s="11">
        <v>4</v>
      </c>
      <c r="X386" s="11">
        <v>100</v>
      </c>
      <c r="Y386" s="16">
        <v>18</v>
      </c>
      <c r="Z386" s="16">
        <v>1</v>
      </c>
      <c r="AA386" s="16">
        <v>1995</v>
      </c>
      <c r="AB386" s="1">
        <f>2026-AA386</f>
        <v>31</v>
      </c>
      <c r="AC386" s="5">
        <v>4</v>
      </c>
      <c r="AD386" s="34">
        <v>70.354860657907253</v>
      </c>
      <c r="AE386" s="18">
        <v>0</v>
      </c>
      <c r="AF386" s="17">
        <f>ROUND(IF($AD386&gt;79,44-(($AD386-79)*(14/4)),IF($AD386&gt;76,67-(($AD386-76)*(23/3)),IF(110-(($AD386-70.4)*(43/5.6))&gt;119,119,110-(($AD386-70.4)*(43/5.6)))))*0.93,0)</f>
        <v>103</v>
      </c>
      <c r="AG386" s="17">
        <f>ROUND(IF($AD386&gt;79,37-(($AD386-79)*(9/4)),IF($AD386&gt;76,54-(($AD386-76)*(17/3)),IF(93-(($AD386-70.4)*(39/5.6))&gt;100,100,93-(($AD386-70.4)*(39/5.6)))))*0.93,0)</f>
        <v>87</v>
      </c>
      <c r="AH386" s="17">
        <f>ROUND(IF($AD386&gt;79,32-(($AD386-79)*(8/4)),IF($AD386&gt;76,48-(($AD386-76)*(16/3)),IF(86-(($AD386-70.4)*(38/5.6))&gt;95,95,86-(($AD386-70.4)*(38/5.6)))))*0.93,0)</f>
        <v>80</v>
      </c>
      <c r="AI386" s="5" t="s">
        <v>3917</v>
      </c>
      <c r="AL386" s="5">
        <v>180</v>
      </c>
      <c r="AM386" s="5">
        <v>70</v>
      </c>
    </row>
    <row r="387" spans="1:39" x14ac:dyDescent="0.3">
      <c r="A387" s="15">
        <v>386</v>
      </c>
      <c r="B387" s="8" t="s">
        <v>2200</v>
      </c>
      <c r="C387" s="9" t="s">
        <v>200</v>
      </c>
      <c r="D387" s="21">
        <v>73</v>
      </c>
      <c r="E387" s="21">
        <v>52</v>
      </c>
      <c r="F387" s="21">
        <v>55</v>
      </c>
      <c r="G387" s="21">
        <v>58</v>
      </c>
      <c r="H387" s="21">
        <v>57</v>
      </c>
      <c r="I387" s="21">
        <v>70</v>
      </c>
      <c r="J387" s="21">
        <v>74</v>
      </c>
      <c r="K387" s="21">
        <v>79</v>
      </c>
      <c r="L387" s="21">
        <v>59</v>
      </c>
      <c r="M387" s="21">
        <v>79</v>
      </c>
      <c r="N387" s="21">
        <v>79</v>
      </c>
      <c r="O387" s="21">
        <v>62</v>
      </c>
      <c r="P387" s="21">
        <v>74</v>
      </c>
      <c r="Q387" s="21">
        <v>70</v>
      </c>
      <c r="R387" s="33" t="s">
        <v>3038</v>
      </c>
      <c r="S387" s="3" t="s">
        <v>3038</v>
      </c>
      <c r="T387" s="10" t="s">
        <v>4130</v>
      </c>
      <c r="U387" s="2" t="s">
        <v>600</v>
      </c>
      <c r="V387" s="4" t="s">
        <v>819</v>
      </c>
      <c r="W387" s="11">
        <v>4</v>
      </c>
      <c r="X387" s="11">
        <v>100</v>
      </c>
      <c r="Y387" s="16">
        <v>19</v>
      </c>
      <c r="Z387" s="16">
        <v>4</v>
      </c>
      <c r="AA387" s="16">
        <v>1995</v>
      </c>
      <c r="AB387" s="1">
        <f>2026-AA387</f>
        <v>31</v>
      </c>
      <c r="AC387" s="5">
        <v>4</v>
      </c>
      <c r="AD387" s="34">
        <v>74.988054080649519</v>
      </c>
      <c r="AE387" s="18">
        <v>135000</v>
      </c>
      <c r="AF387" s="17">
        <f>ROUND(IF($AD387&gt;79,44-(($AD387-79)*(14/4)),IF($AD387&gt;76,67-(($AD387-76)*(23/3)),IF(110-(($AD387-70.4)*(43/5.6))&gt;119,119,110-(($AD387-70.4)*(43/5.6)))))*0.93,0)</f>
        <v>70</v>
      </c>
      <c r="AG387" s="17">
        <f>ROUND(IF($AD387&gt;79,37-(($AD387-79)*(9/4)),IF($AD387&gt;76,54-(($AD387-76)*(17/3)),IF(93-(($AD387-70.4)*(39/5.6))&gt;100,100,93-(($AD387-70.4)*(39/5.6)))))*0.93,0)</f>
        <v>57</v>
      </c>
      <c r="AH387" s="17">
        <f>ROUND(IF($AD387&gt;79,32-(($AD387-79)*(8/4)),IF($AD387&gt;76,48-(($AD387-76)*(16/3)),IF(86-(($AD387-70.4)*(38/5.6))&gt;95,95,86-(($AD387-70.4)*(38/5.6)))))*0.93,0)</f>
        <v>51</v>
      </c>
      <c r="AI387" s="5" t="s">
        <v>3917</v>
      </c>
      <c r="AL387" s="5">
        <v>180</v>
      </c>
      <c r="AM387" s="5">
        <v>74</v>
      </c>
    </row>
    <row r="388" spans="1:39" x14ac:dyDescent="0.3">
      <c r="A388" s="15">
        <v>387</v>
      </c>
      <c r="B388" s="8" t="s">
        <v>3449</v>
      </c>
      <c r="C388" s="9" t="s">
        <v>454</v>
      </c>
      <c r="D388" s="21">
        <v>64</v>
      </c>
      <c r="E388" s="21">
        <v>67</v>
      </c>
      <c r="F388" s="21">
        <v>66</v>
      </c>
      <c r="G388" s="21">
        <v>65</v>
      </c>
      <c r="H388" s="21">
        <v>66</v>
      </c>
      <c r="I388" s="21">
        <v>62</v>
      </c>
      <c r="J388" s="21">
        <v>68</v>
      </c>
      <c r="K388" s="21">
        <v>61</v>
      </c>
      <c r="L388" s="21">
        <v>58</v>
      </c>
      <c r="M388" s="21">
        <v>63</v>
      </c>
      <c r="N388" s="21">
        <v>70</v>
      </c>
      <c r="O388" s="21">
        <v>69</v>
      </c>
      <c r="P388" s="21">
        <v>71</v>
      </c>
      <c r="Q388" s="21">
        <v>66</v>
      </c>
      <c r="R388" s="33" t="s">
        <v>524</v>
      </c>
      <c r="S388" s="3" t="s">
        <v>524</v>
      </c>
      <c r="T388" s="10" t="s">
        <v>4133</v>
      </c>
      <c r="U388" s="2" t="s">
        <v>587</v>
      </c>
      <c r="V388" s="4" t="s">
        <v>819</v>
      </c>
      <c r="W388" s="11">
        <v>3</v>
      </c>
      <c r="X388" s="11">
        <v>17</v>
      </c>
      <c r="Y388" s="16">
        <v>15</v>
      </c>
      <c r="Z388" s="16">
        <v>3</v>
      </c>
      <c r="AA388" s="16">
        <v>2000</v>
      </c>
      <c r="AB388" s="1">
        <f>2026-AA388</f>
        <v>26</v>
      </c>
      <c r="AC388" s="5">
        <v>6</v>
      </c>
      <c r="AD388" s="34">
        <v>67.245012626541182</v>
      </c>
      <c r="AE388" s="18">
        <v>0</v>
      </c>
      <c r="AF388" s="17">
        <f>ROUND(IF($AD388&gt;79,44-(($AD388-79)*(14/4)),IF($AD388&gt;76,67-(($AD388-76)*(23/3)),IF(110-(($AD388-70.4)*(43/5.6))&gt;119,119,110-(($AD388-70.4)*(43/5.6)))))*0.93,0)</f>
        <v>111</v>
      </c>
      <c r="AG388" s="17">
        <f>ROUND(IF($AD388&gt;79,37-(($AD388-79)*(9/4)),IF($AD388&gt;76,54-(($AD388-76)*(17/3)),IF(93-(($AD388-70.4)*(39/5.6))&gt;100,100,93-(($AD388-70.4)*(39/5.6)))))*0.93,0)</f>
        <v>93</v>
      </c>
      <c r="AH388" s="17">
        <f>ROUND(IF($AD388&gt;79,32-(($AD388-79)*(8/4)),IF($AD388&gt;76,48-(($AD388-76)*(16/3)),IF(86-(($AD388-70.4)*(38/5.6))&gt;95,95,86-(($AD388-70.4)*(38/5.6)))))*0.93,0)</f>
        <v>88</v>
      </c>
      <c r="AI388" s="5" t="s">
        <v>3916</v>
      </c>
      <c r="AL388" s="5">
        <v>185</v>
      </c>
      <c r="AM388" s="5">
        <v>65</v>
      </c>
    </row>
    <row r="389" spans="1:39" x14ac:dyDescent="0.3">
      <c r="A389" s="15">
        <v>388</v>
      </c>
      <c r="B389" s="8" t="s">
        <v>1668</v>
      </c>
      <c r="C389" s="9" t="s">
        <v>1669</v>
      </c>
      <c r="D389" s="21">
        <v>57</v>
      </c>
      <c r="E389" s="21">
        <v>64</v>
      </c>
      <c r="F389" s="21">
        <v>64</v>
      </c>
      <c r="G389" s="21">
        <v>64</v>
      </c>
      <c r="H389" s="21">
        <v>62</v>
      </c>
      <c r="I389" s="21">
        <v>57</v>
      </c>
      <c r="J389" s="21">
        <v>57</v>
      </c>
      <c r="K389" s="21">
        <v>62</v>
      </c>
      <c r="L389" s="21">
        <v>58</v>
      </c>
      <c r="M389" s="21">
        <v>57</v>
      </c>
      <c r="N389" s="21">
        <v>60</v>
      </c>
      <c r="O389" s="21">
        <v>53</v>
      </c>
      <c r="P389" s="21">
        <v>61</v>
      </c>
      <c r="Q389" s="21">
        <v>51</v>
      </c>
      <c r="R389" s="33" t="s">
        <v>524</v>
      </c>
      <c r="S389" s="3" t="s">
        <v>524</v>
      </c>
      <c r="T389" s="10" t="s">
        <v>4133</v>
      </c>
      <c r="U389" s="2" t="s">
        <v>1573</v>
      </c>
      <c r="V389" s="4" t="s">
        <v>819</v>
      </c>
      <c r="W389" s="11">
        <v>4</v>
      </c>
      <c r="X389" s="11">
        <v>0</v>
      </c>
      <c r="Y389" s="16">
        <v>3</v>
      </c>
      <c r="Z389" s="16">
        <v>12</v>
      </c>
      <c r="AA389" s="16">
        <v>1992</v>
      </c>
      <c r="AB389" s="1">
        <f>2026-AA389</f>
        <v>34</v>
      </c>
      <c r="AC389" s="5">
        <v>2</v>
      </c>
      <c r="AD389" s="34">
        <v>63.211980695212638</v>
      </c>
      <c r="AE389" s="18">
        <v>0</v>
      </c>
      <c r="AF389" s="17">
        <f>ROUND(IF($AD389&gt;79,44-(($AD389-79)*(14/4)),IF($AD389&gt;76,67-(($AD389-76)*(23/3)),IF(110-(($AD389-70.4)*(43/5.6))&gt;119,119,110-(($AD389-70.4)*(43/5.6)))))*0.93,0)</f>
        <v>111</v>
      </c>
      <c r="AG389" s="17">
        <f>ROUND(IF($AD389&gt;79,37-(($AD389-79)*(9/4)),IF($AD389&gt;76,54-(($AD389-76)*(17/3)),IF(93-(($AD389-70.4)*(39/5.6))&gt;100,100,93-(($AD389-70.4)*(39/5.6)))))*0.93,0)</f>
        <v>93</v>
      </c>
      <c r="AH389" s="17">
        <f>ROUND(IF($AD389&gt;79,32-(($AD389-79)*(8/4)),IF($AD389&gt;76,48-(($AD389-76)*(16/3)),IF(86-(($AD389-70.4)*(38/5.6))&gt;95,95,86-(($AD389-70.4)*(38/5.6)))))*0.93,0)</f>
        <v>88</v>
      </c>
      <c r="AI389" s="5" t="s">
        <v>3916</v>
      </c>
      <c r="AL389" s="5">
        <v>0</v>
      </c>
      <c r="AM389" s="5">
        <v>0</v>
      </c>
    </row>
    <row r="390" spans="1:39" x14ac:dyDescent="0.3">
      <c r="A390" s="15">
        <v>389</v>
      </c>
      <c r="B390" s="19" t="s">
        <v>4253</v>
      </c>
      <c r="C390" s="20" t="s">
        <v>4254</v>
      </c>
      <c r="D390" s="21">
        <v>68</v>
      </c>
      <c r="E390" s="21">
        <v>60</v>
      </c>
      <c r="F390" s="21">
        <v>63</v>
      </c>
      <c r="G390" s="21">
        <v>66</v>
      </c>
      <c r="H390" s="21">
        <v>69</v>
      </c>
      <c r="I390" s="21">
        <v>65</v>
      </c>
      <c r="J390" s="21">
        <v>64</v>
      </c>
      <c r="K390" s="21">
        <v>71</v>
      </c>
      <c r="L390" s="21">
        <v>56</v>
      </c>
      <c r="M390" s="21">
        <v>60</v>
      </c>
      <c r="N390" s="21">
        <v>64</v>
      </c>
      <c r="O390" s="21">
        <v>66</v>
      </c>
      <c r="P390" s="21">
        <v>64</v>
      </c>
      <c r="Q390" s="21">
        <v>69</v>
      </c>
      <c r="R390" s="36" t="s">
        <v>2793</v>
      </c>
      <c r="S390" s="27" t="s">
        <v>2793</v>
      </c>
      <c r="T390" s="10" t="s">
        <v>4131</v>
      </c>
      <c r="U390" s="28" t="s">
        <v>1178</v>
      </c>
      <c r="V390" s="22" t="s">
        <v>818</v>
      </c>
      <c r="W390" s="23">
        <v>1</v>
      </c>
      <c r="X390" s="23">
        <v>56</v>
      </c>
      <c r="Y390" s="39">
        <v>7</v>
      </c>
      <c r="Z390" s="40">
        <v>8</v>
      </c>
      <c r="AA390" s="16">
        <v>2003</v>
      </c>
      <c r="AB390" s="1">
        <f>2026-AA390</f>
        <v>23</v>
      </c>
      <c r="AC390" s="30">
        <v>3</v>
      </c>
      <c r="AD390" s="41">
        <v>66.851436673636186</v>
      </c>
      <c r="AE390" s="18">
        <v>10000</v>
      </c>
      <c r="AF390" s="31">
        <v>111</v>
      </c>
      <c r="AG390" s="31">
        <v>93</v>
      </c>
      <c r="AH390" s="31">
        <v>88</v>
      </c>
      <c r="AI390" s="32"/>
      <c r="AJ390" s="5" t="s">
        <v>3917</v>
      </c>
      <c r="AK390" s="5" t="s">
        <v>3917</v>
      </c>
      <c r="AL390" s="35"/>
      <c r="AM390" s="35"/>
    </row>
    <row r="391" spans="1:39" x14ac:dyDescent="0.3">
      <c r="A391" s="15">
        <v>390</v>
      </c>
      <c r="B391" s="19" t="s">
        <v>4255</v>
      </c>
      <c r="C391" s="20" t="s">
        <v>1976</v>
      </c>
      <c r="D391" s="21">
        <v>64</v>
      </c>
      <c r="E391" s="21">
        <v>74</v>
      </c>
      <c r="F391" s="21">
        <v>72</v>
      </c>
      <c r="G391" s="21">
        <v>70</v>
      </c>
      <c r="H391" s="21">
        <v>61</v>
      </c>
      <c r="I391" s="21">
        <v>71</v>
      </c>
      <c r="J391" s="21">
        <v>74</v>
      </c>
      <c r="K391" s="21">
        <v>70</v>
      </c>
      <c r="L391" s="21">
        <v>57</v>
      </c>
      <c r="M391" s="21">
        <v>58</v>
      </c>
      <c r="N391" s="21">
        <v>68</v>
      </c>
      <c r="O391" s="21">
        <v>70</v>
      </c>
      <c r="P391" s="21">
        <v>72</v>
      </c>
      <c r="Q391" s="21">
        <v>61</v>
      </c>
      <c r="R391" s="36" t="s">
        <v>3930</v>
      </c>
      <c r="S391" s="27" t="s">
        <v>3930</v>
      </c>
      <c r="T391" s="10" t="s">
        <v>4131</v>
      </c>
      <c r="U391" s="28" t="s">
        <v>600</v>
      </c>
      <c r="V391" s="22" t="s">
        <v>819</v>
      </c>
      <c r="W391" s="23">
        <v>3</v>
      </c>
      <c r="X391" s="23">
        <v>12</v>
      </c>
      <c r="Y391" s="39">
        <v>21</v>
      </c>
      <c r="Z391" s="40">
        <v>11</v>
      </c>
      <c r="AA391" s="16">
        <v>2003</v>
      </c>
      <c r="AB391" s="1">
        <f>2026-AA391</f>
        <v>23</v>
      </c>
      <c r="AC391" s="30">
        <v>5</v>
      </c>
      <c r="AD391" s="41">
        <v>71.708393993672189</v>
      </c>
      <c r="AE391" s="18">
        <v>200000</v>
      </c>
      <c r="AF391" s="31">
        <v>111</v>
      </c>
      <c r="AG391" s="31">
        <v>93</v>
      </c>
      <c r="AH391" s="31">
        <v>88</v>
      </c>
      <c r="AI391" s="32"/>
      <c r="AJ391" s="5" t="s">
        <v>3917</v>
      </c>
      <c r="AK391" s="5" t="s">
        <v>3917</v>
      </c>
      <c r="AL391" s="35">
        <v>183</v>
      </c>
      <c r="AM391" s="35">
        <v>66</v>
      </c>
    </row>
    <row r="392" spans="1:39" x14ac:dyDescent="0.3">
      <c r="A392" s="15">
        <v>391</v>
      </c>
      <c r="B392" s="8" t="s">
        <v>78</v>
      </c>
      <c r="C392" s="9" t="s">
        <v>351</v>
      </c>
      <c r="D392" s="21">
        <v>60</v>
      </c>
      <c r="E392" s="21">
        <v>55</v>
      </c>
      <c r="F392" s="21">
        <v>60</v>
      </c>
      <c r="G392" s="21">
        <v>65</v>
      </c>
      <c r="H392" s="21">
        <v>55</v>
      </c>
      <c r="I392" s="21">
        <v>55</v>
      </c>
      <c r="J392" s="21">
        <v>52</v>
      </c>
      <c r="K392" s="21">
        <v>48</v>
      </c>
      <c r="L392" s="21">
        <v>46</v>
      </c>
      <c r="M392" s="21">
        <v>58</v>
      </c>
      <c r="N392" s="21">
        <v>58</v>
      </c>
      <c r="O392" s="21">
        <v>63</v>
      </c>
      <c r="P392" s="21">
        <v>48</v>
      </c>
      <c r="Q392" s="21">
        <v>55</v>
      </c>
      <c r="R392" s="33" t="s">
        <v>524</v>
      </c>
      <c r="S392" s="3" t="s">
        <v>524</v>
      </c>
      <c r="T392" s="10" t="s">
        <v>4133</v>
      </c>
      <c r="U392" s="2" t="s">
        <v>584</v>
      </c>
      <c r="V392" s="4" t="s">
        <v>820</v>
      </c>
      <c r="W392" s="11">
        <v>4</v>
      </c>
      <c r="X392" s="11">
        <v>100</v>
      </c>
      <c r="Y392" s="16">
        <v>8</v>
      </c>
      <c r="Z392" s="16">
        <v>6</v>
      </c>
      <c r="AA392" s="16">
        <v>1989</v>
      </c>
      <c r="AB392" s="1">
        <f>2026-AA392</f>
        <v>37</v>
      </c>
      <c r="AC392" s="5">
        <v>5</v>
      </c>
      <c r="AD392" s="34">
        <v>61.582427538609153</v>
      </c>
      <c r="AE392" s="18">
        <v>0</v>
      </c>
      <c r="AF392" s="17">
        <f>ROUND(IF($AD392&gt;79,44-(($AD392-79)*(14/4)),IF($AD392&gt;76,67-(($AD392-76)*(23/3)),IF(110-(($AD392-70.4)*(43/5.6))&gt;119,119,110-(($AD392-70.4)*(43/5.6)))))*0.93,0)</f>
        <v>111</v>
      </c>
      <c r="AG392" s="17">
        <f>ROUND(IF($AD392&gt;79,37-(($AD392-79)*(9/4)),IF($AD392&gt;76,54-(($AD392-76)*(17/3)),IF(93-(($AD392-70.4)*(39/5.6))&gt;100,100,93-(($AD392-70.4)*(39/5.6)))))*0.93,0)</f>
        <v>93</v>
      </c>
      <c r="AH392" s="17">
        <f>ROUND(IF($AD392&gt;79,32-(($AD392-79)*(8/4)),IF($AD392&gt;76,48-(($AD392-76)*(16/3)),IF(86-(($AD392-70.4)*(38/5.6))&gt;95,95,86-(($AD392-70.4)*(38/5.6)))))*0.93,0)</f>
        <v>88</v>
      </c>
      <c r="AI392" s="5" t="s">
        <v>3916</v>
      </c>
      <c r="AL392" s="5">
        <v>0</v>
      </c>
      <c r="AM392" s="5">
        <v>0</v>
      </c>
    </row>
    <row r="393" spans="1:39" x14ac:dyDescent="0.3">
      <c r="A393" s="15">
        <v>392</v>
      </c>
      <c r="B393" s="8" t="s">
        <v>2342</v>
      </c>
      <c r="C393" s="9" t="s">
        <v>2343</v>
      </c>
      <c r="D393" s="21">
        <v>62</v>
      </c>
      <c r="E393" s="21">
        <v>46</v>
      </c>
      <c r="F393" s="21">
        <v>51</v>
      </c>
      <c r="G393" s="21">
        <v>55</v>
      </c>
      <c r="H393" s="21">
        <v>48</v>
      </c>
      <c r="I393" s="21">
        <v>59</v>
      </c>
      <c r="J393" s="21">
        <v>56</v>
      </c>
      <c r="K393" s="21">
        <v>53</v>
      </c>
      <c r="L393" s="21">
        <v>47</v>
      </c>
      <c r="M393" s="21">
        <v>66</v>
      </c>
      <c r="N393" s="21">
        <v>61</v>
      </c>
      <c r="O393" s="21">
        <v>53</v>
      </c>
      <c r="P393" s="21">
        <v>55</v>
      </c>
      <c r="Q393" s="21">
        <v>63</v>
      </c>
      <c r="R393" s="33" t="s">
        <v>524</v>
      </c>
      <c r="S393" s="3" t="s">
        <v>524</v>
      </c>
      <c r="T393" s="10" t="s">
        <v>4133</v>
      </c>
      <c r="U393" s="2" t="s">
        <v>565</v>
      </c>
      <c r="V393" s="4" t="s">
        <v>819</v>
      </c>
      <c r="W393" s="11">
        <v>4</v>
      </c>
      <c r="X393" s="11">
        <v>100</v>
      </c>
      <c r="Y393" s="16">
        <v>27</v>
      </c>
      <c r="Z393" s="16">
        <v>2</v>
      </c>
      <c r="AA393" s="16">
        <v>1990</v>
      </c>
      <c r="AB393" s="1">
        <f>2026-AA393</f>
        <v>36</v>
      </c>
      <c r="AC393" s="5">
        <v>3</v>
      </c>
      <c r="AD393" s="34">
        <v>62.030903261464253</v>
      </c>
      <c r="AE393" s="18">
        <v>0</v>
      </c>
      <c r="AF393" s="17">
        <f>ROUND(IF($AD393&gt;79,44-(($AD393-79)*(14/4)),IF($AD393&gt;76,67-(($AD393-76)*(23/3)),IF(110-(($AD393-70.4)*(43/5.6))&gt;119,119,110-(($AD393-70.4)*(43/5.6)))))*0.93,0)</f>
        <v>111</v>
      </c>
      <c r="AG393" s="17">
        <f>ROUND(IF($AD393&gt;79,37-(($AD393-79)*(9/4)),IF($AD393&gt;76,54-(($AD393-76)*(17/3)),IF(93-(($AD393-70.4)*(39/5.6))&gt;100,100,93-(($AD393-70.4)*(39/5.6)))))*0.93,0)</f>
        <v>93</v>
      </c>
      <c r="AH393" s="17">
        <f>ROUND(IF($AD393&gt;79,32-(($AD393-79)*(8/4)),IF($AD393&gt;76,48-(($AD393-76)*(16/3)),IF(86-(($AD393-70.4)*(38/5.6))&gt;95,95,86-(($AD393-70.4)*(38/5.6)))))*0.93,0)</f>
        <v>88</v>
      </c>
      <c r="AI393" s="5" t="s">
        <v>3916</v>
      </c>
      <c r="AL393" s="5">
        <v>171</v>
      </c>
      <c r="AM393" s="5">
        <v>65</v>
      </c>
    </row>
    <row r="394" spans="1:39" x14ac:dyDescent="0.3">
      <c r="A394" s="15">
        <v>393</v>
      </c>
      <c r="B394" s="8" t="s">
        <v>1139</v>
      </c>
      <c r="C394" s="9" t="s">
        <v>470</v>
      </c>
      <c r="D394" s="21">
        <v>52</v>
      </c>
      <c r="E394" s="21">
        <v>59</v>
      </c>
      <c r="F394" s="21">
        <v>59</v>
      </c>
      <c r="G394" s="21">
        <v>58</v>
      </c>
      <c r="H394" s="21">
        <v>46</v>
      </c>
      <c r="I394" s="21">
        <v>53</v>
      </c>
      <c r="J394" s="21">
        <v>55</v>
      </c>
      <c r="K394" s="21">
        <v>51</v>
      </c>
      <c r="L394" s="21">
        <v>46</v>
      </c>
      <c r="M394" s="21">
        <v>46</v>
      </c>
      <c r="N394" s="21">
        <v>53</v>
      </c>
      <c r="O394" s="21">
        <v>46</v>
      </c>
      <c r="P394" s="21">
        <v>56</v>
      </c>
      <c r="Q394" s="21">
        <v>46</v>
      </c>
      <c r="R394" s="65" t="s">
        <v>524</v>
      </c>
      <c r="S394" s="3" t="s">
        <v>524</v>
      </c>
      <c r="T394" s="10" t="s">
        <v>4133</v>
      </c>
      <c r="U394" s="2" t="s">
        <v>601</v>
      </c>
      <c r="V394" s="4" t="s">
        <v>819</v>
      </c>
      <c r="W394" s="11">
        <v>4</v>
      </c>
      <c r="X394" s="11">
        <v>100</v>
      </c>
      <c r="Y394" s="68">
        <v>20</v>
      </c>
      <c r="Z394" s="68">
        <v>4</v>
      </c>
      <c r="AA394" s="68">
        <v>1989</v>
      </c>
      <c r="AB394" s="1">
        <f>2026-AA394</f>
        <v>37</v>
      </c>
      <c r="AC394" s="5">
        <v>4</v>
      </c>
      <c r="AD394" s="34">
        <v>56.985367598880373</v>
      </c>
      <c r="AE394" s="18">
        <v>0</v>
      </c>
      <c r="AF394" s="17">
        <f>ROUND(IF($AD394&gt;79,44-(($AD394-79)*(14/4)),IF($AD394&gt;76,67-(($AD394-76)*(23/3)),IF(110-(($AD394-70.4)*(43/5.6))&gt;119,119,110-(($AD394-70.4)*(43/5.6)))))*0.93,0)</f>
        <v>111</v>
      </c>
      <c r="AG394" s="17">
        <f>ROUND(IF($AD394&gt;79,37-(($AD394-79)*(9/4)),IF($AD394&gt;76,54-(($AD394-76)*(17/3)),IF(93-(($AD394-70.4)*(39/5.6))&gt;100,100,93-(($AD394-70.4)*(39/5.6)))))*0.93,0)</f>
        <v>93</v>
      </c>
      <c r="AH394" s="17">
        <f>ROUND(IF($AD394&gt;79,32-(($AD394-79)*(8/4)),IF($AD394&gt;76,48-(($AD394-76)*(16/3)),IF(86-(($AD394-70.4)*(38/5.6))&gt;95,95,86-(($AD394-70.4)*(38/5.6)))))*0.93,0)</f>
        <v>88</v>
      </c>
      <c r="AI394" s="5" t="s">
        <v>3916</v>
      </c>
      <c r="AL394" s="5">
        <v>185</v>
      </c>
      <c r="AM394" s="5">
        <v>81</v>
      </c>
    </row>
    <row r="395" spans="1:39" x14ac:dyDescent="0.3">
      <c r="A395" s="15">
        <v>394</v>
      </c>
      <c r="B395" s="8" t="s">
        <v>2049</v>
      </c>
      <c r="C395" s="9" t="s">
        <v>302</v>
      </c>
      <c r="D395" s="21">
        <v>67</v>
      </c>
      <c r="E395" s="21">
        <v>74</v>
      </c>
      <c r="F395" s="21">
        <v>74</v>
      </c>
      <c r="G395" s="21">
        <v>74</v>
      </c>
      <c r="H395" s="21">
        <v>65</v>
      </c>
      <c r="I395" s="21">
        <v>71</v>
      </c>
      <c r="J395" s="21">
        <v>71</v>
      </c>
      <c r="K395" s="21">
        <v>72</v>
      </c>
      <c r="L395" s="21">
        <v>58</v>
      </c>
      <c r="M395" s="21">
        <v>61</v>
      </c>
      <c r="N395" s="21">
        <v>67</v>
      </c>
      <c r="O395" s="21">
        <v>71</v>
      </c>
      <c r="P395" s="21">
        <v>72</v>
      </c>
      <c r="Q395" s="21">
        <v>67</v>
      </c>
      <c r="R395" s="33" t="s">
        <v>3928</v>
      </c>
      <c r="S395" s="3" t="s">
        <v>3928</v>
      </c>
      <c r="T395" s="10" t="s">
        <v>4131</v>
      </c>
      <c r="U395" s="2" t="s">
        <v>582</v>
      </c>
      <c r="V395" s="4" t="s">
        <v>822</v>
      </c>
      <c r="W395" s="11">
        <v>4</v>
      </c>
      <c r="X395" s="11">
        <v>100</v>
      </c>
      <c r="Y395" s="16">
        <v>21</v>
      </c>
      <c r="Z395" s="16">
        <v>10</v>
      </c>
      <c r="AA395" s="16">
        <v>1993</v>
      </c>
      <c r="AB395" s="1">
        <f>2026-AA395</f>
        <v>33</v>
      </c>
      <c r="AC395" s="5">
        <v>4</v>
      </c>
      <c r="AD395" s="34">
        <v>72.977584758736825</v>
      </c>
      <c r="AE395" s="18">
        <v>70000</v>
      </c>
      <c r="AF395" s="17">
        <f>ROUND(IF($AD395&gt;79,44-(($AD395-79)*(14/4)),IF($AD395&gt;76,67-(($AD395-76)*(23/3)),IF(110-(($AD395-70.4)*(43/5.6))&gt;119,119,110-(($AD395-70.4)*(43/5.6)))))*0.93,0)</f>
        <v>84</v>
      </c>
      <c r="AG395" s="17">
        <f>ROUND(IF($AD395&gt;79,37-(($AD395-79)*(9/4)),IF($AD395&gt;76,54-(($AD395-76)*(17/3)),IF(93-(($AD395-70.4)*(39/5.6))&gt;100,100,93-(($AD395-70.4)*(39/5.6)))))*0.93,0)</f>
        <v>70</v>
      </c>
      <c r="AH395" s="17">
        <f>ROUND(IF($AD395&gt;79,32-(($AD395-79)*(8/4)),IF($AD395&gt;76,48-(($AD395-76)*(16/3)),IF(86-(($AD395-70.4)*(38/5.6))&gt;95,95,86-(($AD395-70.4)*(38/5.6)))))*0.93,0)</f>
        <v>64</v>
      </c>
      <c r="AL395" s="5">
        <v>188</v>
      </c>
      <c r="AM395" s="5">
        <v>0</v>
      </c>
    </row>
    <row r="396" spans="1:39" x14ac:dyDescent="0.3">
      <c r="A396" s="15">
        <v>395</v>
      </c>
      <c r="B396" s="8" t="s">
        <v>3450</v>
      </c>
      <c r="C396" s="9" t="s">
        <v>320</v>
      </c>
      <c r="D396" s="21">
        <v>66</v>
      </c>
      <c r="E396" s="21">
        <v>60</v>
      </c>
      <c r="F396" s="21">
        <v>63</v>
      </c>
      <c r="G396" s="21">
        <v>65</v>
      </c>
      <c r="H396" s="21">
        <v>67</v>
      </c>
      <c r="I396" s="21">
        <v>68</v>
      </c>
      <c r="J396" s="21">
        <v>66</v>
      </c>
      <c r="K396" s="21">
        <v>64</v>
      </c>
      <c r="L396" s="21">
        <v>65</v>
      </c>
      <c r="M396" s="21">
        <v>67</v>
      </c>
      <c r="N396" s="21">
        <v>67</v>
      </c>
      <c r="O396" s="21">
        <v>62</v>
      </c>
      <c r="P396" s="21">
        <v>66</v>
      </c>
      <c r="Q396" s="21">
        <v>66</v>
      </c>
      <c r="R396" s="33" t="s">
        <v>524</v>
      </c>
      <c r="S396" s="3" t="s">
        <v>524</v>
      </c>
      <c r="T396" s="10" t="s">
        <v>4133</v>
      </c>
      <c r="U396" s="2" t="s">
        <v>558</v>
      </c>
      <c r="V396" s="4" t="s">
        <v>821</v>
      </c>
      <c r="W396" s="11">
        <v>1</v>
      </c>
      <c r="X396" s="11">
        <v>0</v>
      </c>
      <c r="Y396" s="16">
        <v>11</v>
      </c>
      <c r="Z396" s="16">
        <v>9</v>
      </c>
      <c r="AA396" s="16">
        <v>2000</v>
      </c>
      <c r="AB396" s="1">
        <f>2026-AA396</f>
        <v>26</v>
      </c>
      <c r="AC396" s="5">
        <v>4</v>
      </c>
      <c r="AD396" s="34">
        <v>66.736879725055246</v>
      </c>
      <c r="AE396" s="18">
        <v>0</v>
      </c>
      <c r="AF396" s="17">
        <f>ROUND(IF($AD396&gt;79,44-(($AD396-79)*(14/4)),IF($AD396&gt;76,67-(($AD396-76)*(23/3)),IF(110-(($AD396-70.4)*(43/5.6))&gt;119,119,110-(($AD396-70.4)*(43/5.6)))))*0.93,0)</f>
        <v>111</v>
      </c>
      <c r="AG396" s="17">
        <f>ROUND(IF($AD396&gt;79,37-(($AD396-79)*(9/4)),IF($AD396&gt;76,54-(($AD396-76)*(17/3)),IF(93-(($AD396-70.4)*(39/5.6))&gt;100,100,93-(($AD396-70.4)*(39/5.6)))))*0.93,0)</f>
        <v>93</v>
      </c>
      <c r="AH396" s="17">
        <f>ROUND(IF($AD396&gt;79,32-(($AD396-79)*(8/4)),IF($AD396&gt;76,48-(($AD396-76)*(16/3)),IF(86-(($AD396-70.4)*(38/5.6))&gt;95,95,86-(($AD396-70.4)*(38/5.6)))))*0.93,0)</f>
        <v>88</v>
      </c>
      <c r="AI396" s="5" t="s">
        <v>3916</v>
      </c>
      <c r="AL396" s="5">
        <v>174</v>
      </c>
      <c r="AM396" s="5">
        <v>60</v>
      </c>
    </row>
    <row r="397" spans="1:39" x14ac:dyDescent="0.3">
      <c r="A397" s="15">
        <v>396</v>
      </c>
      <c r="B397" s="8" t="s">
        <v>3451</v>
      </c>
      <c r="C397" s="9" t="s">
        <v>2154</v>
      </c>
      <c r="D397" s="21">
        <v>76</v>
      </c>
      <c r="E397" s="21">
        <v>64</v>
      </c>
      <c r="F397" s="21">
        <v>68</v>
      </c>
      <c r="G397" s="21">
        <v>72</v>
      </c>
      <c r="H397" s="21">
        <v>75</v>
      </c>
      <c r="I397" s="21">
        <v>74</v>
      </c>
      <c r="J397" s="21">
        <v>72</v>
      </c>
      <c r="K397" s="21">
        <v>67</v>
      </c>
      <c r="L397" s="21">
        <v>76</v>
      </c>
      <c r="M397" s="21">
        <v>70</v>
      </c>
      <c r="N397" s="21">
        <v>71</v>
      </c>
      <c r="O397" s="21">
        <v>68</v>
      </c>
      <c r="P397" s="21">
        <v>69</v>
      </c>
      <c r="Q397" s="21">
        <v>73</v>
      </c>
      <c r="R397" s="33" t="s">
        <v>3073</v>
      </c>
      <c r="S397" s="3" t="s">
        <v>3073</v>
      </c>
      <c r="T397" s="10" t="s">
        <v>4130</v>
      </c>
      <c r="U397" s="2" t="s">
        <v>591</v>
      </c>
      <c r="V397" s="4" t="s">
        <v>821</v>
      </c>
      <c r="W397" s="11">
        <v>4</v>
      </c>
      <c r="X397" s="11">
        <v>100</v>
      </c>
      <c r="Y397" s="16">
        <v>16</v>
      </c>
      <c r="Z397" s="16">
        <v>2</v>
      </c>
      <c r="AA397" s="16">
        <v>2000</v>
      </c>
      <c r="AB397" s="1">
        <f>2026-AA397</f>
        <v>26</v>
      </c>
      <c r="AC397" s="5">
        <v>3</v>
      </c>
      <c r="AD397" s="34">
        <v>75.309332400140192</v>
      </c>
      <c r="AE397" s="18">
        <v>85000</v>
      </c>
      <c r="AF397" s="17">
        <f>ROUND(IF($AD397&gt;79,44-(($AD397-79)*(14/4)),IF($AD397&gt;76,67-(($AD397-76)*(23/3)),IF(110-(($AD397-70.4)*(43/5.6))&gt;119,119,110-(($AD397-70.4)*(43/5.6)))))*0.93,0)</f>
        <v>67</v>
      </c>
      <c r="AG397" s="17">
        <f>ROUND(IF($AD397&gt;79,37-(($AD397-79)*(9/4)),IF($AD397&gt;76,54-(($AD397-76)*(17/3)),IF(93-(($AD397-70.4)*(39/5.6))&gt;100,100,93-(($AD397-70.4)*(39/5.6)))))*0.93,0)</f>
        <v>55</v>
      </c>
      <c r="AH397" s="17">
        <f>ROUND(IF($AD397&gt;79,32-(($AD397-79)*(8/4)),IF($AD397&gt;76,48-(($AD397-76)*(16/3)),IF(86-(($AD397-70.4)*(38/5.6))&gt;95,95,86-(($AD397-70.4)*(38/5.6)))))*0.93,0)</f>
        <v>49</v>
      </c>
      <c r="AL397" s="5">
        <v>181</v>
      </c>
      <c r="AM397" s="5">
        <v>69</v>
      </c>
    </row>
    <row r="398" spans="1:39" x14ac:dyDescent="0.3">
      <c r="A398" s="15">
        <v>397</v>
      </c>
      <c r="B398" s="19" t="s">
        <v>4256</v>
      </c>
      <c r="C398" s="20" t="s">
        <v>235</v>
      </c>
      <c r="D398" s="21">
        <v>66</v>
      </c>
      <c r="E398" s="21">
        <v>67</v>
      </c>
      <c r="F398" s="21">
        <v>67</v>
      </c>
      <c r="G398" s="21">
        <v>67</v>
      </c>
      <c r="H398" s="21">
        <v>68</v>
      </c>
      <c r="I398" s="21">
        <v>66</v>
      </c>
      <c r="J398" s="21">
        <v>65</v>
      </c>
      <c r="K398" s="21">
        <v>69</v>
      </c>
      <c r="L398" s="21">
        <v>58</v>
      </c>
      <c r="M398" s="21">
        <v>63</v>
      </c>
      <c r="N398" s="21">
        <v>60</v>
      </c>
      <c r="O398" s="21">
        <v>62</v>
      </c>
      <c r="P398" s="21">
        <v>65</v>
      </c>
      <c r="Q398" s="21">
        <v>67</v>
      </c>
      <c r="R398" s="36" t="s">
        <v>3929</v>
      </c>
      <c r="S398" s="27" t="s">
        <v>3929</v>
      </c>
      <c r="T398" s="10" t="s">
        <v>4131</v>
      </c>
      <c r="U398" s="28" t="s">
        <v>1547</v>
      </c>
      <c r="V398" s="22" t="s">
        <v>817</v>
      </c>
      <c r="W398" s="23">
        <v>1</v>
      </c>
      <c r="X398" s="23">
        <v>61</v>
      </c>
      <c r="Y398" s="39">
        <v>18</v>
      </c>
      <c r="Z398" s="40">
        <v>7</v>
      </c>
      <c r="AA398" s="16">
        <v>2003</v>
      </c>
      <c r="AB398" s="1">
        <f>2026-AA398</f>
        <v>23</v>
      </c>
      <c r="AC398" s="30">
        <v>4</v>
      </c>
      <c r="AD398" s="41">
        <v>67.490337462074351</v>
      </c>
      <c r="AE398" s="18">
        <v>10000</v>
      </c>
      <c r="AF398" s="31">
        <v>111</v>
      </c>
      <c r="AG398" s="31">
        <v>93</v>
      </c>
      <c r="AH398" s="31">
        <v>88</v>
      </c>
      <c r="AI398" s="32"/>
      <c r="AJ398" s="5" t="s">
        <v>3917</v>
      </c>
      <c r="AK398" s="5" t="s">
        <v>3917</v>
      </c>
      <c r="AL398" s="35"/>
      <c r="AM398" s="35"/>
    </row>
    <row r="399" spans="1:39" x14ac:dyDescent="0.3">
      <c r="A399" s="15">
        <v>398</v>
      </c>
      <c r="B399" s="19" t="s">
        <v>4257</v>
      </c>
      <c r="C399" s="20" t="s">
        <v>4258</v>
      </c>
      <c r="D399" s="21">
        <v>66</v>
      </c>
      <c r="E399" s="21">
        <v>72</v>
      </c>
      <c r="F399" s="21">
        <v>71</v>
      </c>
      <c r="G399" s="21">
        <v>69</v>
      </c>
      <c r="H399" s="21">
        <v>63</v>
      </c>
      <c r="I399" s="21">
        <v>72</v>
      </c>
      <c r="J399" s="21">
        <v>71</v>
      </c>
      <c r="K399" s="21">
        <v>73</v>
      </c>
      <c r="L399" s="21">
        <v>55</v>
      </c>
      <c r="M399" s="21">
        <v>57</v>
      </c>
      <c r="N399" s="21">
        <v>68</v>
      </c>
      <c r="O399" s="21">
        <v>65</v>
      </c>
      <c r="P399" s="21">
        <v>72</v>
      </c>
      <c r="Q399" s="21">
        <v>62</v>
      </c>
      <c r="R399" s="36" t="s">
        <v>4316</v>
      </c>
      <c r="S399" s="27" t="s">
        <v>4316</v>
      </c>
      <c r="T399" s="10" t="s">
        <v>4131</v>
      </c>
      <c r="U399" s="28" t="s">
        <v>586</v>
      </c>
      <c r="V399" s="22" t="s">
        <v>819</v>
      </c>
      <c r="W399" s="23">
        <v>3</v>
      </c>
      <c r="X399" s="23">
        <v>50</v>
      </c>
      <c r="Y399" s="39">
        <v>27</v>
      </c>
      <c r="Z399" s="40">
        <v>1</v>
      </c>
      <c r="AA399" s="16">
        <v>2003</v>
      </c>
      <c r="AB399" s="1">
        <f>2026-AA399</f>
        <v>23</v>
      </c>
      <c r="AC399" s="30">
        <v>4</v>
      </c>
      <c r="AD399" s="41">
        <v>70.636840586477604</v>
      </c>
      <c r="AE399" s="18">
        <v>50000</v>
      </c>
      <c r="AF399" s="31">
        <v>111</v>
      </c>
      <c r="AG399" s="31">
        <v>93</v>
      </c>
      <c r="AH399" s="31">
        <v>88</v>
      </c>
      <c r="AI399" s="32"/>
      <c r="AJ399" s="5" t="s">
        <v>3917</v>
      </c>
      <c r="AK399" s="5" t="s">
        <v>3917</v>
      </c>
      <c r="AL399" s="35">
        <v>174</v>
      </c>
      <c r="AM399" s="35">
        <v>55</v>
      </c>
    </row>
    <row r="400" spans="1:39" x14ac:dyDescent="0.3">
      <c r="A400" s="15">
        <v>399</v>
      </c>
      <c r="B400" s="8" t="s">
        <v>2683</v>
      </c>
      <c r="C400" s="9" t="s">
        <v>2684</v>
      </c>
      <c r="D400" s="21">
        <v>73</v>
      </c>
      <c r="E400" s="21">
        <v>63</v>
      </c>
      <c r="F400" s="21">
        <v>67</v>
      </c>
      <c r="G400" s="21">
        <v>71</v>
      </c>
      <c r="H400" s="21">
        <v>64</v>
      </c>
      <c r="I400" s="21">
        <v>77</v>
      </c>
      <c r="J400" s="21">
        <v>76</v>
      </c>
      <c r="K400" s="21">
        <v>71</v>
      </c>
      <c r="L400" s="21">
        <v>77</v>
      </c>
      <c r="M400" s="21">
        <v>67</v>
      </c>
      <c r="N400" s="21">
        <v>71</v>
      </c>
      <c r="O400" s="21">
        <v>70</v>
      </c>
      <c r="P400" s="21">
        <v>69</v>
      </c>
      <c r="Q400" s="21">
        <v>64</v>
      </c>
      <c r="R400" s="33" t="s">
        <v>3039</v>
      </c>
      <c r="S400" s="3" t="s">
        <v>3039</v>
      </c>
      <c r="T400" s="10" t="s">
        <v>4130</v>
      </c>
      <c r="U400" s="2" t="s">
        <v>570</v>
      </c>
      <c r="V400" s="4" t="s">
        <v>819</v>
      </c>
      <c r="W400" s="11">
        <v>4</v>
      </c>
      <c r="X400" s="11">
        <v>100</v>
      </c>
      <c r="Y400" s="16">
        <v>27</v>
      </c>
      <c r="Z400" s="16">
        <v>3</v>
      </c>
      <c r="AA400" s="16">
        <v>1995</v>
      </c>
      <c r="AB400" s="1">
        <f>2026-AA400</f>
        <v>31</v>
      </c>
      <c r="AC400" s="5">
        <v>4</v>
      </c>
      <c r="AD400" s="34">
        <v>75.150441196023635</v>
      </c>
      <c r="AE400" s="18">
        <v>100000</v>
      </c>
      <c r="AF400" s="17">
        <f>ROUND(IF($AD400&gt;79,44-(($AD400-79)*(14/4)),IF($AD400&gt;76,67-(($AD400-76)*(23/3)),IF(110-(($AD400-70.4)*(43/5.6))&gt;119,119,110-(($AD400-70.4)*(43/5.6)))))*0.93,0)</f>
        <v>68</v>
      </c>
      <c r="AG400" s="17">
        <f>ROUND(IF($AD400&gt;79,37-(($AD400-79)*(9/4)),IF($AD400&gt;76,54-(($AD400-76)*(17/3)),IF(93-(($AD400-70.4)*(39/5.6))&gt;100,100,93-(($AD400-70.4)*(39/5.6)))))*0.93,0)</f>
        <v>56</v>
      </c>
      <c r="AH400" s="17">
        <f>ROUND(IF($AD400&gt;79,32-(($AD400-79)*(8/4)),IF($AD400&gt;76,48-(($AD400-76)*(16/3)),IF(86-(($AD400-70.4)*(38/5.6))&gt;95,95,86-(($AD400-70.4)*(38/5.6)))))*0.93,0)</f>
        <v>50</v>
      </c>
      <c r="AI400" s="5" t="s">
        <v>3917</v>
      </c>
      <c r="AL400" s="5">
        <v>0</v>
      </c>
      <c r="AM400" s="5">
        <v>0</v>
      </c>
    </row>
    <row r="401" spans="1:39" x14ac:dyDescent="0.3">
      <c r="A401" s="15">
        <v>400</v>
      </c>
      <c r="B401" s="19" t="s">
        <v>4259</v>
      </c>
      <c r="C401" s="20" t="s">
        <v>138</v>
      </c>
      <c r="D401" s="21">
        <v>67</v>
      </c>
      <c r="E401" s="21">
        <v>68</v>
      </c>
      <c r="F401" s="21">
        <v>69</v>
      </c>
      <c r="G401" s="21">
        <v>70</v>
      </c>
      <c r="H401" s="21">
        <v>57</v>
      </c>
      <c r="I401" s="21">
        <v>70</v>
      </c>
      <c r="J401" s="21">
        <v>67</v>
      </c>
      <c r="K401" s="21">
        <v>65</v>
      </c>
      <c r="L401" s="21">
        <v>58</v>
      </c>
      <c r="M401" s="21">
        <v>61</v>
      </c>
      <c r="N401" s="21">
        <v>66</v>
      </c>
      <c r="O401" s="21">
        <v>65</v>
      </c>
      <c r="P401" s="21">
        <v>65</v>
      </c>
      <c r="Q401" s="21">
        <v>57</v>
      </c>
      <c r="R401" s="36" t="s">
        <v>4319</v>
      </c>
      <c r="S401" s="27" t="s">
        <v>4319</v>
      </c>
      <c r="T401" s="10" t="s">
        <v>4132</v>
      </c>
      <c r="U401" s="28" t="s">
        <v>600</v>
      </c>
      <c r="V401" s="22" t="s">
        <v>819</v>
      </c>
      <c r="W401" s="23">
        <v>2</v>
      </c>
      <c r="X401" s="23">
        <v>25</v>
      </c>
      <c r="Y401" s="39">
        <v>12</v>
      </c>
      <c r="Z401" s="40">
        <v>7</v>
      </c>
      <c r="AA401" s="16">
        <v>2003</v>
      </c>
      <c r="AB401" s="1">
        <f>2026-AA401</f>
        <v>23</v>
      </c>
      <c r="AC401" s="30">
        <v>4</v>
      </c>
      <c r="AD401" s="41">
        <v>69.442447790539703</v>
      </c>
      <c r="AE401" s="18">
        <v>50000</v>
      </c>
      <c r="AF401" s="31">
        <v>111</v>
      </c>
      <c r="AG401" s="31">
        <v>93</v>
      </c>
      <c r="AH401" s="31">
        <v>88</v>
      </c>
      <c r="AI401" s="32"/>
      <c r="AJ401" s="5" t="s">
        <v>3917</v>
      </c>
      <c r="AK401" s="5" t="s">
        <v>3917</v>
      </c>
      <c r="AL401" s="35"/>
      <c r="AM401" s="35"/>
    </row>
    <row r="402" spans="1:39" x14ac:dyDescent="0.3">
      <c r="A402" s="15">
        <v>401</v>
      </c>
      <c r="B402" s="8" t="s">
        <v>2095</v>
      </c>
      <c r="C402" s="9" t="s">
        <v>148</v>
      </c>
      <c r="D402" s="21">
        <v>71</v>
      </c>
      <c r="E402" s="21">
        <v>60</v>
      </c>
      <c r="F402" s="21">
        <v>63</v>
      </c>
      <c r="G402" s="21">
        <v>66</v>
      </c>
      <c r="H402" s="21">
        <v>60</v>
      </c>
      <c r="I402" s="21">
        <v>61</v>
      </c>
      <c r="J402" s="21">
        <v>63</v>
      </c>
      <c r="K402" s="21">
        <v>60</v>
      </c>
      <c r="L402" s="21">
        <v>69</v>
      </c>
      <c r="M402" s="21">
        <v>66</v>
      </c>
      <c r="N402" s="21">
        <v>61</v>
      </c>
      <c r="O402" s="21">
        <v>70</v>
      </c>
      <c r="P402" s="21">
        <v>72</v>
      </c>
      <c r="Q402" s="21">
        <v>65</v>
      </c>
      <c r="R402" s="33" t="s">
        <v>524</v>
      </c>
      <c r="S402" s="3" t="s">
        <v>4322</v>
      </c>
      <c r="T402" s="10" t="s">
        <v>4133</v>
      </c>
      <c r="U402" s="2" t="s">
        <v>597</v>
      </c>
      <c r="V402" s="4" t="s">
        <v>819</v>
      </c>
      <c r="W402" s="11">
        <v>4</v>
      </c>
      <c r="X402" s="11">
        <v>100</v>
      </c>
      <c r="Y402" s="16">
        <v>23</v>
      </c>
      <c r="Z402" s="16">
        <v>7</v>
      </c>
      <c r="AA402" s="16">
        <v>1991</v>
      </c>
      <c r="AB402" s="1">
        <f>2026-AA402</f>
        <v>35</v>
      </c>
      <c r="AC402" s="5">
        <v>5</v>
      </c>
      <c r="AD402" s="34">
        <v>68.710933875297812</v>
      </c>
      <c r="AE402" s="18">
        <v>50000</v>
      </c>
      <c r="AF402" s="17">
        <f>ROUND(IF($AD402&gt;79,44-(($AD402-79)*(14/4)),IF($AD402&gt;76,67-(($AD402-76)*(23/3)),IF(110-(($AD402-70.4)*(43/5.6))&gt;119,119,110-(($AD402-70.4)*(43/5.6)))))*0.93,0)</f>
        <v>111</v>
      </c>
      <c r="AG402" s="17">
        <f>ROUND(IF($AD402&gt;79,37-(($AD402-79)*(9/4)),IF($AD402&gt;76,54-(($AD402-76)*(17/3)),IF(93-(($AD402-70.4)*(39/5.6))&gt;100,100,93-(($AD402-70.4)*(39/5.6)))))*0.93,0)</f>
        <v>93</v>
      </c>
      <c r="AH402" s="17">
        <f>ROUND(IF($AD402&gt;79,32-(($AD402-79)*(8/4)),IF($AD402&gt;76,48-(($AD402-76)*(16/3)),IF(86-(($AD402-70.4)*(38/5.6))&gt;95,95,86-(($AD402-70.4)*(38/5.6)))))*0.93,0)</f>
        <v>88</v>
      </c>
      <c r="AL402" s="5">
        <v>169</v>
      </c>
      <c r="AM402" s="5">
        <v>58</v>
      </c>
    </row>
    <row r="403" spans="1:39" x14ac:dyDescent="0.3">
      <c r="A403" s="15">
        <v>402</v>
      </c>
      <c r="B403" s="8" t="s">
        <v>2244</v>
      </c>
      <c r="C403" s="9" t="s">
        <v>2245</v>
      </c>
      <c r="D403" s="21">
        <v>77</v>
      </c>
      <c r="E403" s="21">
        <v>55</v>
      </c>
      <c r="F403" s="21">
        <v>58</v>
      </c>
      <c r="G403" s="21">
        <v>61</v>
      </c>
      <c r="H403" s="21">
        <v>64</v>
      </c>
      <c r="I403" s="21">
        <v>71</v>
      </c>
      <c r="J403" s="21">
        <v>74</v>
      </c>
      <c r="K403" s="21">
        <v>65</v>
      </c>
      <c r="L403" s="21">
        <v>71</v>
      </c>
      <c r="M403" s="21">
        <v>66</v>
      </c>
      <c r="N403" s="21">
        <v>67</v>
      </c>
      <c r="O403" s="21">
        <v>77</v>
      </c>
      <c r="P403" s="21">
        <v>69</v>
      </c>
      <c r="Q403" s="21">
        <v>66</v>
      </c>
      <c r="R403" s="36" t="s">
        <v>4326</v>
      </c>
      <c r="S403" s="3" t="s">
        <v>2010</v>
      </c>
      <c r="T403" s="10" t="s">
        <v>4130</v>
      </c>
      <c r="U403" s="2" t="s">
        <v>598</v>
      </c>
      <c r="V403" s="4" t="s">
        <v>819</v>
      </c>
      <c r="W403" s="11">
        <v>4</v>
      </c>
      <c r="X403" s="11">
        <v>100</v>
      </c>
      <c r="Y403" s="16">
        <v>30</v>
      </c>
      <c r="Z403" s="16">
        <v>10</v>
      </c>
      <c r="AA403" s="16">
        <v>1995</v>
      </c>
      <c r="AB403" s="1">
        <f>2026-AA403</f>
        <v>31</v>
      </c>
      <c r="AC403" s="5">
        <v>6</v>
      </c>
      <c r="AD403" s="34">
        <v>71.998283060096554</v>
      </c>
      <c r="AE403" s="18">
        <v>50000</v>
      </c>
      <c r="AF403" s="17">
        <f>ROUND(IF($AD403&gt;79,44-(($AD403-79)*(14/4)),IF($AD403&gt;76,67-(($AD403-76)*(23/3)),IF(110-(($AD403-70.4)*(43/5.6))&gt;119,119,110-(($AD403-70.4)*(43/5.6)))))*0.93,0)</f>
        <v>91</v>
      </c>
      <c r="AG403" s="17">
        <f>ROUND(IF($AD403&gt;79,37-(($AD403-79)*(9/4)),IF($AD403&gt;76,54-(($AD403-76)*(17/3)),IF(93-(($AD403-70.4)*(39/5.6))&gt;100,100,93-(($AD403-70.4)*(39/5.6)))))*0.93,0)</f>
        <v>76</v>
      </c>
      <c r="AH403" s="17">
        <f>ROUND(IF($AD403&gt;79,32-(($AD403-79)*(8/4)),IF($AD403&gt;76,48-(($AD403-76)*(16/3)),IF(86-(($AD403-70.4)*(38/5.6))&gt;95,95,86-(($AD403-70.4)*(38/5.6)))))*0.93,0)</f>
        <v>70</v>
      </c>
      <c r="AI403" s="5" t="s">
        <v>3917</v>
      </c>
      <c r="AL403" s="5">
        <v>0</v>
      </c>
      <c r="AM403" s="5">
        <v>0</v>
      </c>
    </row>
    <row r="404" spans="1:39" x14ac:dyDescent="0.3">
      <c r="A404" s="15">
        <v>403</v>
      </c>
      <c r="B404" s="8" t="s">
        <v>3452</v>
      </c>
      <c r="C404" s="9" t="s">
        <v>16</v>
      </c>
      <c r="D404" s="21">
        <v>66</v>
      </c>
      <c r="E404" s="21">
        <v>60</v>
      </c>
      <c r="F404" s="21">
        <v>63</v>
      </c>
      <c r="G404" s="21">
        <v>65</v>
      </c>
      <c r="H404" s="21">
        <v>62</v>
      </c>
      <c r="I404" s="21">
        <v>64</v>
      </c>
      <c r="J404" s="21">
        <v>67</v>
      </c>
      <c r="K404" s="21">
        <v>63</v>
      </c>
      <c r="L404" s="21">
        <v>58</v>
      </c>
      <c r="M404" s="21">
        <v>65</v>
      </c>
      <c r="N404" s="21">
        <v>67</v>
      </c>
      <c r="O404" s="21">
        <v>64</v>
      </c>
      <c r="P404" s="21">
        <v>62</v>
      </c>
      <c r="Q404" s="21">
        <v>65</v>
      </c>
      <c r="R404" s="33" t="s">
        <v>524</v>
      </c>
      <c r="S404" s="3" t="s">
        <v>524</v>
      </c>
      <c r="T404" s="10" t="s">
        <v>4133</v>
      </c>
      <c r="U404" s="2" t="s">
        <v>570</v>
      </c>
      <c r="V404" s="4" t="s">
        <v>819</v>
      </c>
      <c r="W404" s="11">
        <v>2</v>
      </c>
      <c r="X404" s="11">
        <v>86</v>
      </c>
      <c r="Y404" s="16">
        <v>24</v>
      </c>
      <c r="Z404" s="16">
        <v>8</v>
      </c>
      <c r="AA404" s="16">
        <v>1997</v>
      </c>
      <c r="AB404" s="1">
        <f>2026-AA404</f>
        <v>29</v>
      </c>
      <c r="AC404" s="5">
        <v>4</v>
      </c>
      <c r="AD404" s="34">
        <v>66.190148320897904</v>
      </c>
      <c r="AE404" s="18">
        <v>0</v>
      </c>
      <c r="AF404" s="17">
        <f>ROUND(IF($AD404&gt;79,44-(($AD404-79)*(14/4)),IF($AD404&gt;76,67-(($AD404-76)*(23/3)),IF(110-(($AD404-70.4)*(43/5.6))&gt;119,119,110-(($AD404-70.4)*(43/5.6)))))*0.93,0)</f>
        <v>111</v>
      </c>
      <c r="AG404" s="17">
        <f>ROUND(IF($AD404&gt;79,37-(($AD404-79)*(9/4)),IF($AD404&gt;76,54-(($AD404-76)*(17/3)),IF(93-(($AD404-70.4)*(39/5.6))&gt;100,100,93-(($AD404-70.4)*(39/5.6)))))*0.93,0)</f>
        <v>93</v>
      </c>
      <c r="AH404" s="17">
        <f>ROUND(IF($AD404&gt;79,32-(($AD404-79)*(8/4)),IF($AD404&gt;76,48-(($AD404-76)*(16/3)),IF(86-(($AD404-70.4)*(38/5.6))&gt;95,95,86-(($AD404-70.4)*(38/5.6)))))*0.93,0)</f>
        <v>88</v>
      </c>
      <c r="AI404" s="5" t="s">
        <v>3916</v>
      </c>
      <c r="AL404" s="5">
        <v>0</v>
      </c>
      <c r="AM404" s="5">
        <v>0</v>
      </c>
    </row>
    <row r="405" spans="1:39" x14ac:dyDescent="0.3">
      <c r="A405" s="15">
        <v>404</v>
      </c>
      <c r="B405" s="8" t="s">
        <v>3453</v>
      </c>
      <c r="C405" s="9" t="s">
        <v>3454</v>
      </c>
      <c r="D405" s="21">
        <v>72</v>
      </c>
      <c r="E405" s="21">
        <v>72</v>
      </c>
      <c r="F405" s="21">
        <v>75</v>
      </c>
      <c r="G405" s="21">
        <v>78</v>
      </c>
      <c r="H405" s="21">
        <v>61</v>
      </c>
      <c r="I405" s="21">
        <v>73</v>
      </c>
      <c r="J405" s="21">
        <v>75</v>
      </c>
      <c r="K405" s="21">
        <v>70</v>
      </c>
      <c r="L405" s="21">
        <v>58</v>
      </c>
      <c r="M405" s="21">
        <v>70</v>
      </c>
      <c r="N405" s="21">
        <v>78</v>
      </c>
      <c r="O405" s="21">
        <v>74</v>
      </c>
      <c r="P405" s="21">
        <v>71</v>
      </c>
      <c r="Q405" s="21">
        <v>68</v>
      </c>
      <c r="R405" s="33" t="s">
        <v>3075</v>
      </c>
      <c r="S405" s="3" t="s">
        <v>3075</v>
      </c>
      <c r="T405" s="10" t="s">
        <v>4131</v>
      </c>
      <c r="U405" s="2" t="s">
        <v>578</v>
      </c>
      <c r="V405" s="4" t="s">
        <v>819</v>
      </c>
      <c r="W405" s="11">
        <v>4</v>
      </c>
      <c r="X405" s="11">
        <v>100</v>
      </c>
      <c r="Y405" s="16">
        <v>17</v>
      </c>
      <c r="Z405" s="16">
        <v>4</v>
      </c>
      <c r="AA405" s="16">
        <v>2000</v>
      </c>
      <c r="AB405" s="1">
        <f>2026-AA405</f>
        <v>26</v>
      </c>
      <c r="AC405" s="5">
        <v>5</v>
      </c>
      <c r="AD405" s="34">
        <v>76.726022049147232</v>
      </c>
      <c r="AE405" s="18">
        <v>170000</v>
      </c>
      <c r="AF405" s="17">
        <f>ROUND(IF($AD405&gt;79,44-(($AD405-79)*(14/4)),IF($AD405&gt;76,67-(($AD405-76)*(23/3)),IF(110-(($AD405-70.4)*(43/5.6))&gt;119,119,110-(($AD405-70.4)*(43/5.6)))))*0.93,0)</f>
        <v>57</v>
      </c>
      <c r="AG405" s="17">
        <f>ROUND(IF($AD405&gt;79,37-(($AD405-79)*(9/4)),IF($AD405&gt;76,54-(($AD405-76)*(17/3)),IF(93-(($AD405-70.4)*(39/5.6))&gt;100,100,93-(($AD405-70.4)*(39/5.6)))))*0.93,0)</f>
        <v>46</v>
      </c>
      <c r="AH405" s="17">
        <f>ROUND(IF($AD405&gt;79,32-(($AD405-79)*(8/4)),IF($AD405&gt;76,48-(($AD405-76)*(16/3)),IF(86-(($AD405-70.4)*(38/5.6))&gt;95,95,86-(($AD405-70.4)*(38/5.6)))))*0.93,0)</f>
        <v>41</v>
      </c>
      <c r="AL405" s="5">
        <v>0</v>
      </c>
      <c r="AM405" s="5">
        <v>0</v>
      </c>
    </row>
    <row r="406" spans="1:39" x14ac:dyDescent="0.3">
      <c r="A406" s="15">
        <v>405</v>
      </c>
      <c r="B406" s="8" t="s">
        <v>109</v>
      </c>
      <c r="C406" s="9" t="s">
        <v>189</v>
      </c>
      <c r="D406" s="21">
        <v>67</v>
      </c>
      <c r="E406" s="21">
        <v>73</v>
      </c>
      <c r="F406" s="21">
        <v>73</v>
      </c>
      <c r="G406" s="21">
        <v>73</v>
      </c>
      <c r="H406" s="21">
        <v>64</v>
      </c>
      <c r="I406" s="21">
        <v>75</v>
      </c>
      <c r="J406" s="21">
        <v>73</v>
      </c>
      <c r="K406" s="21">
        <v>68</v>
      </c>
      <c r="L406" s="21">
        <v>60</v>
      </c>
      <c r="M406" s="21">
        <v>67</v>
      </c>
      <c r="N406" s="21">
        <v>76</v>
      </c>
      <c r="O406" s="21">
        <v>80</v>
      </c>
      <c r="P406" s="21">
        <v>74</v>
      </c>
      <c r="Q406" s="21">
        <v>63</v>
      </c>
      <c r="R406" s="33" t="s">
        <v>3072</v>
      </c>
      <c r="S406" s="3" t="s">
        <v>3072</v>
      </c>
      <c r="T406" s="10" t="s">
        <v>4131</v>
      </c>
      <c r="U406" s="2" t="s">
        <v>574</v>
      </c>
      <c r="V406" s="4" t="s">
        <v>819</v>
      </c>
      <c r="W406" s="11">
        <v>4</v>
      </c>
      <c r="X406" s="11">
        <v>100</v>
      </c>
      <c r="Y406" s="16">
        <v>10</v>
      </c>
      <c r="Z406" s="16">
        <v>2</v>
      </c>
      <c r="AA406" s="16">
        <v>1999</v>
      </c>
      <c r="AB406" s="1">
        <f>2026-AA406</f>
        <v>27</v>
      </c>
      <c r="AC406" s="5">
        <v>2</v>
      </c>
      <c r="AD406" s="34">
        <v>73.762444919778915</v>
      </c>
      <c r="AE406" s="18">
        <v>50000</v>
      </c>
      <c r="AF406" s="17">
        <f>ROUND(IF($AD406&gt;79,44-(($AD406-79)*(14/4)),IF($AD406&gt;76,67-(($AD406-76)*(23/3)),IF(110-(($AD406-70.4)*(43/5.6))&gt;119,119,110-(($AD406-70.4)*(43/5.6)))))*0.93,0)</f>
        <v>78</v>
      </c>
      <c r="AG406" s="17">
        <f>ROUND(IF($AD406&gt;79,37-(($AD406-79)*(9/4)),IF($AD406&gt;76,54-(($AD406-76)*(17/3)),IF(93-(($AD406-70.4)*(39/5.6))&gt;100,100,93-(($AD406-70.4)*(39/5.6)))))*0.93,0)</f>
        <v>65</v>
      </c>
      <c r="AH406" s="17">
        <f>ROUND(IF($AD406&gt;79,32-(($AD406-79)*(8/4)),IF($AD406&gt;76,48-(($AD406-76)*(16/3)),IF(86-(($AD406-70.4)*(38/5.6))&gt;95,95,86-(($AD406-70.4)*(38/5.6)))))*0.93,0)</f>
        <v>59</v>
      </c>
      <c r="AL406" s="5">
        <v>0</v>
      </c>
      <c r="AM406" s="5">
        <v>0</v>
      </c>
    </row>
    <row r="407" spans="1:39" x14ac:dyDescent="0.3">
      <c r="A407" s="15">
        <v>406</v>
      </c>
      <c r="B407" s="8" t="s">
        <v>2830</v>
      </c>
      <c r="C407" s="9" t="s">
        <v>187</v>
      </c>
      <c r="D407" s="21">
        <v>74</v>
      </c>
      <c r="E407" s="21">
        <v>68</v>
      </c>
      <c r="F407" s="21">
        <v>69</v>
      </c>
      <c r="G407" s="21">
        <v>69</v>
      </c>
      <c r="H407" s="21">
        <v>79</v>
      </c>
      <c r="I407" s="21">
        <v>73</v>
      </c>
      <c r="J407" s="21">
        <v>77</v>
      </c>
      <c r="K407" s="21">
        <v>72</v>
      </c>
      <c r="L407" s="21">
        <v>60</v>
      </c>
      <c r="M407" s="21">
        <v>72</v>
      </c>
      <c r="N407" s="21">
        <v>73</v>
      </c>
      <c r="O407" s="21">
        <v>64</v>
      </c>
      <c r="P407" s="21">
        <v>71</v>
      </c>
      <c r="Q407" s="21">
        <v>77</v>
      </c>
      <c r="R407" s="36" t="s">
        <v>3341</v>
      </c>
      <c r="S407" s="3" t="s">
        <v>3920</v>
      </c>
      <c r="T407" s="10" t="s">
        <v>4131</v>
      </c>
      <c r="U407" s="2" t="s">
        <v>587</v>
      </c>
      <c r="V407" s="4" t="s">
        <v>819</v>
      </c>
      <c r="W407" s="11">
        <v>4</v>
      </c>
      <c r="X407" s="11">
        <v>100</v>
      </c>
      <c r="Y407" s="16">
        <v>13</v>
      </c>
      <c r="Z407" s="16">
        <v>9</v>
      </c>
      <c r="AA407" s="16">
        <v>1998</v>
      </c>
      <c r="AB407" s="1">
        <f>2026-AA407</f>
        <v>28</v>
      </c>
      <c r="AC407" s="5">
        <v>6</v>
      </c>
      <c r="AD407" s="34">
        <v>75.80012086793424</v>
      </c>
      <c r="AE407" s="18">
        <v>105000</v>
      </c>
      <c r="AF407" s="17">
        <f>ROUND(IF($AD407&gt;79,44-(($AD407-79)*(14/4)),IF($AD407&gt;76,67-(($AD407-76)*(23/3)),IF(110-(($AD407-70.4)*(43/5.6))&gt;119,119,110-(($AD407-70.4)*(43/5.6)))))*0.93,0)</f>
        <v>64</v>
      </c>
      <c r="AG407" s="17">
        <f>ROUND(IF($AD407&gt;79,37-(($AD407-79)*(9/4)),IF($AD407&gt;76,54-(($AD407-76)*(17/3)),IF(93-(($AD407-70.4)*(39/5.6))&gt;100,100,93-(($AD407-70.4)*(39/5.6)))))*0.93,0)</f>
        <v>52</v>
      </c>
      <c r="AH407" s="17">
        <f>ROUND(IF($AD407&gt;79,32-(($AD407-79)*(8/4)),IF($AD407&gt;76,48-(($AD407-76)*(16/3)),IF(86-(($AD407-70.4)*(38/5.6))&gt;95,95,86-(($AD407-70.4)*(38/5.6)))))*0.93,0)</f>
        <v>46</v>
      </c>
      <c r="AI407" s="5" t="s">
        <v>3917</v>
      </c>
      <c r="AL407" s="5">
        <v>181</v>
      </c>
      <c r="AM407" s="5">
        <v>78</v>
      </c>
    </row>
    <row r="408" spans="1:39" x14ac:dyDescent="0.3">
      <c r="A408" s="15">
        <v>407</v>
      </c>
      <c r="B408" s="8" t="s">
        <v>2453</v>
      </c>
      <c r="C408" s="9" t="s">
        <v>337</v>
      </c>
      <c r="D408" s="21">
        <v>72</v>
      </c>
      <c r="E408" s="21">
        <v>67</v>
      </c>
      <c r="F408" s="21">
        <v>68</v>
      </c>
      <c r="G408" s="21">
        <v>68</v>
      </c>
      <c r="H408" s="21">
        <v>76</v>
      </c>
      <c r="I408" s="21">
        <v>71</v>
      </c>
      <c r="J408" s="21">
        <v>74</v>
      </c>
      <c r="K408" s="21">
        <v>74</v>
      </c>
      <c r="L408" s="21">
        <v>55</v>
      </c>
      <c r="M408" s="21">
        <v>59</v>
      </c>
      <c r="N408" s="21">
        <v>67</v>
      </c>
      <c r="O408" s="21">
        <v>65</v>
      </c>
      <c r="P408" s="21">
        <v>65</v>
      </c>
      <c r="Q408" s="21">
        <v>76</v>
      </c>
      <c r="R408" s="33" t="s">
        <v>3341</v>
      </c>
      <c r="S408" s="3" t="s">
        <v>3341</v>
      </c>
      <c r="T408" s="10" t="s">
        <v>4130</v>
      </c>
      <c r="U408" s="2" t="s">
        <v>587</v>
      </c>
      <c r="V408" s="4" t="s">
        <v>819</v>
      </c>
      <c r="W408" s="11">
        <v>4</v>
      </c>
      <c r="X408" s="11">
        <v>100</v>
      </c>
      <c r="Y408" s="16">
        <v>28</v>
      </c>
      <c r="Z408" s="16">
        <v>4</v>
      </c>
      <c r="AA408" s="16">
        <v>2000</v>
      </c>
      <c r="AB408" s="1">
        <f>2026-AA408</f>
        <v>26</v>
      </c>
      <c r="AC408" s="5">
        <v>4</v>
      </c>
      <c r="AD408" s="34">
        <v>73.285170536088486</v>
      </c>
      <c r="AE408" s="18">
        <v>50000</v>
      </c>
      <c r="AF408" s="17">
        <f>ROUND(IF($AD408&gt;79,44-(($AD408-79)*(14/4)),IF($AD408&gt;76,67-(($AD408-76)*(23/3)),IF(110-(($AD408-70.4)*(43/5.6))&gt;119,119,110-(($AD408-70.4)*(43/5.6)))))*0.93,0)</f>
        <v>82</v>
      </c>
      <c r="AG408" s="17">
        <f>ROUND(IF($AD408&gt;79,37-(($AD408-79)*(9/4)),IF($AD408&gt;76,54-(($AD408-76)*(17/3)),IF(93-(($AD408-70.4)*(39/5.6))&gt;100,100,93-(($AD408-70.4)*(39/5.6)))))*0.93,0)</f>
        <v>68</v>
      </c>
      <c r="AH408" s="17">
        <f>ROUND(IF($AD408&gt;79,32-(($AD408-79)*(8/4)),IF($AD408&gt;76,48-(($AD408-76)*(16/3)),IF(86-(($AD408-70.4)*(38/5.6))&gt;95,95,86-(($AD408-70.4)*(38/5.6)))))*0.93,0)</f>
        <v>62</v>
      </c>
      <c r="AL408" s="5">
        <v>192</v>
      </c>
      <c r="AM408" s="5">
        <v>0</v>
      </c>
    </row>
    <row r="409" spans="1:39" x14ac:dyDescent="0.3">
      <c r="A409" s="15">
        <v>408</v>
      </c>
      <c r="B409" s="8" t="s">
        <v>2087</v>
      </c>
      <c r="C409" s="9" t="s">
        <v>158</v>
      </c>
      <c r="D409" s="21">
        <v>66</v>
      </c>
      <c r="E409" s="21">
        <v>55</v>
      </c>
      <c r="F409" s="21">
        <v>60</v>
      </c>
      <c r="G409" s="21">
        <v>64</v>
      </c>
      <c r="H409" s="21">
        <v>62</v>
      </c>
      <c r="I409" s="21">
        <v>61</v>
      </c>
      <c r="J409" s="21">
        <v>61</v>
      </c>
      <c r="K409" s="21">
        <v>60</v>
      </c>
      <c r="L409" s="21">
        <v>55</v>
      </c>
      <c r="M409" s="21">
        <v>70</v>
      </c>
      <c r="N409" s="21">
        <v>70</v>
      </c>
      <c r="O409" s="21">
        <v>66</v>
      </c>
      <c r="P409" s="21">
        <v>67</v>
      </c>
      <c r="Q409" s="21">
        <v>69</v>
      </c>
      <c r="R409" s="33" t="s">
        <v>524</v>
      </c>
      <c r="S409" s="3" t="s">
        <v>524</v>
      </c>
      <c r="T409" s="10" t="s">
        <v>4133</v>
      </c>
      <c r="U409" s="2" t="s">
        <v>587</v>
      </c>
      <c r="V409" s="4" t="s">
        <v>819</v>
      </c>
      <c r="W409" s="11">
        <v>2</v>
      </c>
      <c r="X409" s="11">
        <v>47</v>
      </c>
      <c r="Y409" s="16">
        <v>22</v>
      </c>
      <c r="Z409" s="16">
        <v>8</v>
      </c>
      <c r="AA409" s="16">
        <v>1997</v>
      </c>
      <c r="AB409" s="1">
        <f>2026-AA409</f>
        <v>29</v>
      </c>
      <c r="AC409" s="5">
        <v>4</v>
      </c>
      <c r="AD409" s="34">
        <v>67.562616347883235</v>
      </c>
      <c r="AE409" s="18">
        <v>0</v>
      </c>
      <c r="AF409" s="17">
        <f>ROUND(IF($AD409&gt;79,44-(($AD409-79)*(14/4)),IF($AD409&gt;76,67-(($AD409-76)*(23/3)),IF(110-(($AD409-70.4)*(43/5.6))&gt;119,119,110-(($AD409-70.4)*(43/5.6)))))*0.93,0)</f>
        <v>111</v>
      </c>
      <c r="AG409" s="17">
        <f>ROUND(IF($AD409&gt;79,37-(($AD409-79)*(9/4)),IF($AD409&gt;76,54-(($AD409-76)*(17/3)),IF(93-(($AD409-70.4)*(39/5.6))&gt;100,100,93-(($AD409-70.4)*(39/5.6)))))*0.93,0)</f>
        <v>93</v>
      </c>
      <c r="AH409" s="17">
        <f>ROUND(IF($AD409&gt;79,32-(($AD409-79)*(8/4)),IF($AD409&gt;76,48-(($AD409-76)*(16/3)),IF(86-(($AD409-70.4)*(38/5.6))&gt;95,95,86-(($AD409-70.4)*(38/5.6)))))*0.93,0)</f>
        <v>88</v>
      </c>
      <c r="AI409" s="5" t="s">
        <v>3916</v>
      </c>
      <c r="AL409" s="5">
        <v>0</v>
      </c>
      <c r="AM409" s="5">
        <v>0</v>
      </c>
    </row>
    <row r="410" spans="1:39" x14ac:dyDescent="0.3">
      <c r="A410" s="15">
        <v>409</v>
      </c>
      <c r="B410" s="8" t="s">
        <v>3020</v>
      </c>
      <c r="C410" s="9" t="s">
        <v>635</v>
      </c>
      <c r="D410" s="21">
        <v>73</v>
      </c>
      <c r="E410" s="21">
        <v>64</v>
      </c>
      <c r="F410" s="21">
        <v>69</v>
      </c>
      <c r="G410" s="21">
        <v>73</v>
      </c>
      <c r="H410" s="21">
        <v>68</v>
      </c>
      <c r="I410" s="21">
        <v>75</v>
      </c>
      <c r="J410" s="21">
        <v>74</v>
      </c>
      <c r="K410" s="21">
        <v>70</v>
      </c>
      <c r="L410" s="21">
        <v>65</v>
      </c>
      <c r="M410" s="21">
        <v>74</v>
      </c>
      <c r="N410" s="21">
        <v>75</v>
      </c>
      <c r="O410" s="21">
        <v>77</v>
      </c>
      <c r="P410" s="21">
        <v>68</v>
      </c>
      <c r="Q410" s="21">
        <v>67</v>
      </c>
      <c r="R410" s="33" t="s">
        <v>4310</v>
      </c>
      <c r="S410" s="3" t="s">
        <v>4310</v>
      </c>
      <c r="T410" s="10" t="s">
        <v>4132</v>
      </c>
      <c r="U410" s="2" t="s">
        <v>1164</v>
      </c>
      <c r="V410" s="4" t="s">
        <v>817</v>
      </c>
      <c r="W410" s="11">
        <v>4</v>
      </c>
      <c r="X410" s="11">
        <v>100</v>
      </c>
      <c r="Y410" s="16">
        <v>28</v>
      </c>
      <c r="Z410" s="16">
        <v>9</v>
      </c>
      <c r="AA410" s="16">
        <v>1998</v>
      </c>
      <c r="AB410" s="1">
        <f>2026-AA410</f>
        <v>28</v>
      </c>
      <c r="AC410" s="5">
        <v>2</v>
      </c>
      <c r="AD410" s="34">
        <v>73.998137873921948</v>
      </c>
      <c r="AE410" s="18">
        <v>75000</v>
      </c>
      <c r="AF410" s="17">
        <f>ROUND(IF($AD410&gt;79,44-(($AD410-79)*(14/4)),IF($AD410&gt;76,67-(($AD410-76)*(23/3)),IF(110-(($AD410-70.4)*(43/5.6))&gt;119,119,110-(($AD410-70.4)*(43/5.6)))))*0.93,0)</f>
        <v>77</v>
      </c>
      <c r="AG410" s="17">
        <f>ROUND(IF($AD410&gt;79,37-(($AD410-79)*(9/4)),IF($AD410&gt;76,54-(($AD410-76)*(17/3)),IF(93-(($AD410-70.4)*(39/5.6))&gt;100,100,93-(($AD410-70.4)*(39/5.6)))))*0.93,0)</f>
        <v>63</v>
      </c>
      <c r="AH410" s="17">
        <f>ROUND(IF($AD410&gt;79,32-(($AD410-79)*(8/4)),IF($AD410&gt;76,48-(($AD410-76)*(16/3)),IF(86-(($AD410-70.4)*(38/5.6))&gt;95,95,86-(($AD410-70.4)*(38/5.6)))))*0.93,0)</f>
        <v>57</v>
      </c>
      <c r="AI410" s="5" t="s">
        <v>3917</v>
      </c>
      <c r="AL410" s="5">
        <v>0</v>
      </c>
      <c r="AM410" s="5">
        <v>0</v>
      </c>
    </row>
    <row r="411" spans="1:39" x14ac:dyDescent="0.3">
      <c r="A411" s="15">
        <v>410</v>
      </c>
      <c r="B411" s="8" t="s">
        <v>3052</v>
      </c>
      <c r="C411" s="9" t="s">
        <v>2841</v>
      </c>
      <c r="D411" s="21">
        <v>80</v>
      </c>
      <c r="E411" s="21">
        <v>64</v>
      </c>
      <c r="F411" s="21">
        <v>67</v>
      </c>
      <c r="G411" s="21">
        <v>69</v>
      </c>
      <c r="H411" s="21">
        <v>67</v>
      </c>
      <c r="I411" s="21">
        <v>73</v>
      </c>
      <c r="J411" s="21">
        <v>77</v>
      </c>
      <c r="K411" s="21">
        <v>77</v>
      </c>
      <c r="L411" s="21">
        <v>61</v>
      </c>
      <c r="M411" s="21">
        <v>80</v>
      </c>
      <c r="N411" s="21">
        <v>78</v>
      </c>
      <c r="O411" s="21">
        <v>64</v>
      </c>
      <c r="P411" s="21">
        <v>68</v>
      </c>
      <c r="Q411" s="21">
        <v>74</v>
      </c>
      <c r="R411" s="33" t="s">
        <v>4314</v>
      </c>
      <c r="S411" s="3" t="s">
        <v>4314</v>
      </c>
      <c r="T411" s="10" t="s">
        <v>4131</v>
      </c>
      <c r="U411" s="2" t="s">
        <v>567</v>
      </c>
      <c r="V411" s="4" t="s">
        <v>819</v>
      </c>
      <c r="W411" s="11">
        <v>4</v>
      </c>
      <c r="X411" s="11">
        <v>100</v>
      </c>
      <c r="Y411" s="16">
        <v>29</v>
      </c>
      <c r="Z411" s="16">
        <v>11</v>
      </c>
      <c r="AA411" s="16">
        <v>1998</v>
      </c>
      <c r="AB411" s="1">
        <f>2026-AA411</f>
        <v>28</v>
      </c>
      <c r="AC411" s="5">
        <v>5</v>
      </c>
      <c r="AD411" s="34">
        <v>77.870673508973056</v>
      </c>
      <c r="AE411" s="18">
        <v>220000</v>
      </c>
      <c r="AF411" s="17">
        <f>ROUND(IF($AD411&gt;79,44-(($AD411-79)*(14/4)),IF($AD411&gt;76,67-(($AD411-76)*(23/3)),IF(110-(($AD411-70.4)*(43/5.6))&gt;119,119,110-(($AD411-70.4)*(43/5.6)))))*0.93,0)</f>
        <v>49</v>
      </c>
      <c r="AG411" s="17">
        <f>ROUND(IF($AD411&gt;79,37-(($AD411-79)*(9/4)),IF($AD411&gt;76,54-(($AD411-76)*(17/3)),IF(93-(($AD411-70.4)*(39/5.6))&gt;100,100,93-(($AD411-70.4)*(39/5.6)))))*0.93,0)</f>
        <v>40</v>
      </c>
      <c r="AH411" s="17">
        <f>ROUND(IF($AD411&gt;79,32-(($AD411-79)*(8/4)),IF($AD411&gt;76,48-(($AD411-76)*(16/3)),IF(86-(($AD411-70.4)*(38/5.6))&gt;95,95,86-(($AD411-70.4)*(38/5.6)))))*0.93,0)</f>
        <v>35</v>
      </c>
      <c r="AI411" s="5" t="s">
        <v>3917</v>
      </c>
      <c r="AL411" s="5">
        <v>183</v>
      </c>
      <c r="AM411" s="5">
        <v>74</v>
      </c>
    </row>
    <row r="412" spans="1:39" x14ac:dyDescent="0.3">
      <c r="A412" s="15">
        <v>411</v>
      </c>
      <c r="B412" s="8" t="s">
        <v>3830</v>
      </c>
      <c r="C412" s="9" t="s">
        <v>3831</v>
      </c>
      <c r="D412" s="21">
        <v>65</v>
      </c>
      <c r="E412" s="21">
        <v>72</v>
      </c>
      <c r="F412" s="21">
        <v>70</v>
      </c>
      <c r="G412" s="21">
        <v>68</v>
      </c>
      <c r="H412" s="21">
        <v>55</v>
      </c>
      <c r="I412" s="21">
        <v>71</v>
      </c>
      <c r="J412" s="21">
        <v>75</v>
      </c>
      <c r="K412" s="21">
        <v>69</v>
      </c>
      <c r="L412" s="21">
        <v>59</v>
      </c>
      <c r="M412" s="21">
        <v>64</v>
      </c>
      <c r="N412" s="21">
        <v>69</v>
      </c>
      <c r="O412" s="21">
        <v>68</v>
      </c>
      <c r="P412" s="21">
        <v>67</v>
      </c>
      <c r="Q412" s="21">
        <v>55</v>
      </c>
      <c r="R412" s="36" t="s">
        <v>3339</v>
      </c>
      <c r="S412" s="3" t="s">
        <v>3342</v>
      </c>
      <c r="T412" s="10" t="s">
        <v>4131</v>
      </c>
      <c r="U412" s="2" t="s">
        <v>593</v>
      </c>
      <c r="V412" s="4" t="s">
        <v>818</v>
      </c>
      <c r="W412" s="11">
        <v>3</v>
      </c>
      <c r="X412" s="11">
        <v>91</v>
      </c>
      <c r="Y412" s="16">
        <v>25</v>
      </c>
      <c r="Z412" s="16">
        <v>5</v>
      </c>
      <c r="AA412" s="16">
        <v>2001</v>
      </c>
      <c r="AB412" s="1">
        <f>2026-AA412</f>
        <v>25</v>
      </c>
      <c r="AC412" s="5">
        <v>4</v>
      </c>
      <c r="AD412" s="34">
        <v>70.249715962440177</v>
      </c>
      <c r="AE412" s="18">
        <v>50000</v>
      </c>
      <c r="AF412" s="17">
        <f>ROUND(IF($AD412&gt;79,44-(($AD412-79)*(14/4)),IF($AD412&gt;76,67-(($AD412-76)*(23/3)),IF(110-(($AD412-70.4)*(43/5.6))&gt;119,119,110-(($AD412-70.4)*(43/5.6)))))*0.93,0)</f>
        <v>103</v>
      </c>
      <c r="AG412" s="17">
        <f>ROUND(IF($AD412&gt;79,37-(($AD412-79)*(9/4)),IF($AD412&gt;76,54-(($AD412-76)*(17/3)),IF(93-(($AD412-70.4)*(39/5.6))&gt;100,100,93-(($AD412-70.4)*(39/5.6)))))*0.93,0)</f>
        <v>87</v>
      </c>
      <c r="AH412" s="17">
        <f>ROUND(IF($AD412&gt;79,32-(($AD412-79)*(8/4)),IF($AD412&gt;76,48-(($AD412-76)*(16/3)),IF(86-(($AD412-70.4)*(38/5.6))&gt;95,95,86-(($AD412-70.4)*(38/5.6)))))*0.93,0)</f>
        <v>81</v>
      </c>
      <c r="AL412" s="5">
        <v>170</v>
      </c>
      <c r="AM412" s="5">
        <v>59</v>
      </c>
    </row>
    <row r="413" spans="1:39" x14ac:dyDescent="0.3">
      <c r="A413" s="15">
        <v>412</v>
      </c>
      <c r="B413" s="8" t="s">
        <v>1705</v>
      </c>
      <c r="C413" s="9" t="s">
        <v>164</v>
      </c>
      <c r="D413" s="21">
        <v>64</v>
      </c>
      <c r="E413" s="21">
        <v>66</v>
      </c>
      <c r="F413" s="21">
        <v>68</v>
      </c>
      <c r="G413" s="21">
        <v>69</v>
      </c>
      <c r="H413" s="21">
        <v>57</v>
      </c>
      <c r="I413" s="21">
        <v>65</v>
      </c>
      <c r="J413" s="21">
        <v>65</v>
      </c>
      <c r="K413" s="21">
        <v>63</v>
      </c>
      <c r="L413" s="21">
        <v>55</v>
      </c>
      <c r="M413" s="21">
        <v>62</v>
      </c>
      <c r="N413" s="21">
        <v>66</v>
      </c>
      <c r="O413" s="21">
        <v>68</v>
      </c>
      <c r="P413" s="21">
        <v>63</v>
      </c>
      <c r="Q413" s="21">
        <v>59</v>
      </c>
      <c r="R413" s="33" t="s">
        <v>524</v>
      </c>
      <c r="S413" s="3" t="s">
        <v>524</v>
      </c>
      <c r="T413" s="10" t="s">
        <v>4133</v>
      </c>
      <c r="U413" s="2" t="s">
        <v>600</v>
      </c>
      <c r="V413" s="4" t="s">
        <v>819</v>
      </c>
      <c r="W413" s="11">
        <v>4</v>
      </c>
      <c r="X413" s="11">
        <v>100</v>
      </c>
      <c r="Y413" s="16">
        <v>16</v>
      </c>
      <c r="Z413" s="16">
        <v>7</v>
      </c>
      <c r="AA413" s="16">
        <v>1992</v>
      </c>
      <c r="AB413" s="1">
        <f>2026-AA413</f>
        <v>34</v>
      </c>
      <c r="AC413" s="5">
        <v>4</v>
      </c>
      <c r="AD413" s="34">
        <v>68.056858218002986</v>
      </c>
      <c r="AE413" s="18">
        <v>0</v>
      </c>
      <c r="AF413" s="17">
        <f>ROUND(IF($AD413&gt;79,44-(($AD413-79)*(14/4)),IF($AD413&gt;76,67-(($AD413-76)*(23/3)),IF(110-(($AD413-70.4)*(43/5.6))&gt;119,119,110-(($AD413-70.4)*(43/5.6)))))*0.93,0)</f>
        <v>111</v>
      </c>
      <c r="AG413" s="17">
        <f>ROUND(IF($AD413&gt;79,37-(($AD413-79)*(9/4)),IF($AD413&gt;76,54-(($AD413-76)*(17/3)),IF(93-(($AD413-70.4)*(39/5.6))&gt;100,100,93-(($AD413-70.4)*(39/5.6)))))*0.93,0)</f>
        <v>93</v>
      </c>
      <c r="AH413" s="17">
        <f>ROUND(IF($AD413&gt;79,32-(($AD413-79)*(8/4)),IF($AD413&gt;76,48-(($AD413-76)*(16/3)),IF(86-(($AD413-70.4)*(38/5.6))&gt;95,95,86-(($AD413-70.4)*(38/5.6)))))*0.93,0)</f>
        <v>88</v>
      </c>
      <c r="AI413" s="5" t="s">
        <v>3916</v>
      </c>
      <c r="AL413" s="5">
        <v>0</v>
      </c>
      <c r="AM413" s="5">
        <v>0</v>
      </c>
    </row>
    <row r="414" spans="1:39" x14ac:dyDescent="0.3">
      <c r="A414" s="15">
        <v>413</v>
      </c>
      <c r="B414" s="8" t="s">
        <v>3455</v>
      </c>
      <c r="C414" s="9" t="s">
        <v>339</v>
      </c>
      <c r="D414" s="21">
        <v>67</v>
      </c>
      <c r="E414" s="21">
        <v>66</v>
      </c>
      <c r="F414" s="21">
        <v>66</v>
      </c>
      <c r="G414" s="21">
        <v>66</v>
      </c>
      <c r="H414" s="21">
        <v>71</v>
      </c>
      <c r="I414" s="21">
        <v>66</v>
      </c>
      <c r="J414" s="21">
        <v>71</v>
      </c>
      <c r="K414" s="21">
        <v>68</v>
      </c>
      <c r="L414" s="21">
        <v>62</v>
      </c>
      <c r="M414" s="21">
        <v>67</v>
      </c>
      <c r="N414" s="21">
        <v>66</v>
      </c>
      <c r="O414" s="21">
        <v>71</v>
      </c>
      <c r="P414" s="21">
        <v>67</v>
      </c>
      <c r="Q414" s="21">
        <v>70</v>
      </c>
      <c r="R414" s="33" t="s">
        <v>524</v>
      </c>
      <c r="S414" s="3" t="s">
        <v>524</v>
      </c>
      <c r="T414" s="10" t="s">
        <v>4133</v>
      </c>
      <c r="U414" s="2" t="s">
        <v>582</v>
      </c>
      <c r="V414" s="4" t="s">
        <v>822</v>
      </c>
      <c r="W414" s="11">
        <v>3</v>
      </c>
      <c r="X414" s="11">
        <v>48</v>
      </c>
      <c r="Y414" s="16">
        <v>5</v>
      </c>
      <c r="Z414" s="16">
        <v>9</v>
      </c>
      <c r="AA414" s="16">
        <v>2000</v>
      </c>
      <c r="AB414" s="1">
        <f>2026-AA414</f>
        <v>26</v>
      </c>
      <c r="AC414" s="5">
        <v>3</v>
      </c>
      <c r="AD414" s="34">
        <v>69.078321197528979</v>
      </c>
      <c r="AE414" s="18">
        <v>0</v>
      </c>
      <c r="AF414" s="17">
        <f>ROUND(IF($AD414&gt;79,44-(($AD414-79)*(14/4)),IF($AD414&gt;76,67-(($AD414-76)*(23/3)),IF(110-(($AD414-70.4)*(43/5.6))&gt;119,119,110-(($AD414-70.4)*(43/5.6)))))*0.93,0)</f>
        <v>111</v>
      </c>
      <c r="AG414" s="17">
        <f>ROUND(IF($AD414&gt;79,37-(($AD414-79)*(9/4)),IF($AD414&gt;76,54-(($AD414-76)*(17/3)),IF(93-(($AD414-70.4)*(39/5.6))&gt;100,100,93-(($AD414-70.4)*(39/5.6)))))*0.93,0)</f>
        <v>93</v>
      </c>
      <c r="AH414" s="17">
        <f>ROUND(IF($AD414&gt;79,32-(($AD414-79)*(8/4)),IF($AD414&gt;76,48-(($AD414-76)*(16/3)),IF(86-(($AD414-70.4)*(38/5.6))&gt;95,95,86-(($AD414-70.4)*(38/5.6)))))*0.93,0)</f>
        <v>88</v>
      </c>
      <c r="AI414" s="5" t="s">
        <v>3916</v>
      </c>
      <c r="AL414" s="5">
        <v>0</v>
      </c>
      <c r="AM414" s="5">
        <v>0</v>
      </c>
    </row>
    <row r="415" spans="1:39" x14ac:dyDescent="0.3">
      <c r="A415" s="15">
        <v>414</v>
      </c>
      <c r="B415" s="19" t="s">
        <v>4260</v>
      </c>
      <c r="C415" s="20" t="s">
        <v>168</v>
      </c>
      <c r="D415" s="21">
        <v>67</v>
      </c>
      <c r="E415" s="21">
        <v>73</v>
      </c>
      <c r="F415" s="21">
        <v>71</v>
      </c>
      <c r="G415" s="21">
        <v>69</v>
      </c>
      <c r="H415" s="21">
        <v>64</v>
      </c>
      <c r="I415" s="21">
        <v>72</v>
      </c>
      <c r="J415" s="21">
        <v>71</v>
      </c>
      <c r="K415" s="21">
        <v>71</v>
      </c>
      <c r="L415" s="21">
        <v>55</v>
      </c>
      <c r="M415" s="21">
        <v>61</v>
      </c>
      <c r="N415" s="21">
        <v>68</v>
      </c>
      <c r="O415" s="21">
        <v>74</v>
      </c>
      <c r="P415" s="21">
        <v>70</v>
      </c>
      <c r="Q415" s="21">
        <v>63</v>
      </c>
      <c r="R415" s="36" t="s">
        <v>4134</v>
      </c>
      <c r="S415" s="27" t="s">
        <v>4134</v>
      </c>
      <c r="T415" s="10" t="s">
        <v>4131</v>
      </c>
      <c r="U415" s="28" t="s">
        <v>586</v>
      </c>
      <c r="V415" s="22" t="s">
        <v>819</v>
      </c>
      <c r="W415" s="23">
        <v>3</v>
      </c>
      <c r="X415" s="23">
        <v>4</v>
      </c>
      <c r="Y415" s="39">
        <v>1</v>
      </c>
      <c r="Z415" s="40">
        <v>3</v>
      </c>
      <c r="AA415" s="16">
        <v>2003</v>
      </c>
      <c r="AB415" s="1">
        <f>2026-AA415</f>
        <v>23</v>
      </c>
      <c r="AC415" s="30">
        <v>6</v>
      </c>
      <c r="AD415" s="41">
        <v>71.127592514243702</v>
      </c>
      <c r="AE415" s="18">
        <v>215000</v>
      </c>
      <c r="AF415" s="31">
        <v>111</v>
      </c>
      <c r="AG415" s="31">
        <v>93</v>
      </c>
      <c r="AH415" s="31">
        <v>88</v>
      </c>
      <c r="AI415" s="32"/>
      <c r="AJ415" s="5" t="s">
        <v>3917</v>
      </c>
      <c r="AK415" s="5" t="s">
        <v>3917</v>
      </c>
      <c r="AL415" s="35">
        <v>185</v>
      </c>
      <c r="AM415" s="35"/>
    </row>
    <row r="416" spans="1:39" x14ac:dyDescent="0.3">
      <c r="A416" s="15">
        <v>415</v>
      </c>
      <c r="B416" s="8" t="s">
        <v>3456</v>
      </c>
      <c r="C416" s="9" t="s">
        <v>168</v>
      </c>
      <c r="D416" s="21">
        <v>68</v>
      </c>
      <c r="E416" s="21">
        <v>58</v>
      </c>
      <c r="F416" s="21">
        <v>61</v>
      </c>
      <c r="G416" s="21">
        <v>63</v>
      </c>
      <c r="H416" s="21">
        <v>59</v>
      </c>
      <c r="I416" s="21">
        <v>64</v>
      </c>
      <c r="J416" s="21">
        <v>67</v>
      </c>
      <c r="K416" s="21">
        <v>64</v>
      </c>
      <c r="L416" s="21">
        <v>62</v>
      </c>
      <c r="M416" s="21">
        <v>64</v>
      </c>
      <c r="N416" s="21">
        <v>65</v>
      </c>
      <c r="O416" s="21">
        <v>72</v>
      </c>
      <c r="P416" s="21">
        <v>61</v>
      </c>
      <c r="Q416" s="21">
        <v>59</v>
      </c>
      <c r="R416" s="33" t="s">
        <v>524</v>
      </c>
      <c r="S416" s="3" t="s">
        <v>524</v>
      </c>
      <c r="T416" s="10" t="s">
        <v>4133</v>
      </c>
      <c r="U416" s="2" t="s">
        <v>597</v>
      </c>
      <c r="V416" s="4" t="s">
        <v>819</v>
      </c>
      <c r="W416" s="11">
        <v>2</v>
      </c>
      <c r="X416" s="11">
        <v>76</v>
      </c>
      <c r="Y416" s="16">
        <v>23</v>
      </c>
      <c r="Z416" s="16">
        <v>8</v>
      </c>
      <c r="AA416" s="16">
        <v>2000</v>
      </c>
      <c r="AB416" s="1">
        <f>2026-AA416</f>
        <v>26</v>
      </c>
      <c r="AC416" s="5">
        <v>6</v>
      </c>
      <c r="AD416" s="34">
        <v>65.340761401870083</v>
      </c>
      <c r="AE416" s="18">
        <v>0</v>
      </c>
      <c r="AF416" s="17">
        <f>ROUND(IF($AD416&gt;79,44-(($AD416-79)*(14/4)),IF($AD416&gt;76,67-(($AD416-76)*(23/3)),IF(110-(($AD416-70.4)*(43/5.6))&gt;119,119,110-(($AD416-70.4)*(43/5.6)))))*0.93,0)</f>
        <v>111</v>
      </c>
      <c r="AG416" s="17">
        <f>ROUND(IF($AD416&gt;79,37-(($AD416-79)*(9/4)),IF($AD416&gt;76,54-(($AD416-76)*(17/3)),IF(93-(($AD416-70.4)*(39/5.6))&gt;100,100,93-(($AD416-70.4)*(39/5.6)))))*0.93,0)</f>
        <v>93</v>
      </c>
      <c r="AH416" s="17">
        <f>ROUND(IF($AD416&gt;79,32-(($AD416-79)*(8/4)),IF($AD416&gt;76,48-(($AD416-76)*(16/3)),IF(86-(($AD416-70.4)*(38/5.6))&gt;95,95,86-(($AD416-70.4)*(38/5.6)))))*0.93,0)</f>
        <v>88</v>
      </c>
      <c r="AI416" s="5" t="s">
        <v>3916</v>
      </c>
      <c r="AL416" s="5">
        <v>183</v>
      </c>
      <c r="AM416" s="5">
        <v>68</v>
      </c>
    </row>
    <row r="417" spans="1:39" x14ac:dyDescent="0.3">
      <c r="A417" s="15">
        <v>416</v>
      </c>
      <c r="B417" s="8" t="s">
        <v>3457</v>
      </c>
      <c r="C417" s="9" t="s">
        <v>214</v>
      </c>
      <c r="D417" s="21">
        <v>66</v>
      </c>
      <c r="E417" s="21">
        <v>70</v>
      </c>
      <c r="F417" s="21">
        <v>69</v>
      </c>
      <c r="G417" s="21">
        <v>68</v>
      </c>
      <c r="H417" s="21">
        <v>63</v>
      </c>
      <c r="I417" s="21">
        <v>67</v>
      </c>
      <c r="J417" s="21">
        <v>68</v>
      </c>
      <c r="K417" s="21">
        <v>69</v>
      </c>
      <c r="L417" s="21">
        <v>53</v>
      </c>
      <c r="M417" s="21">
        <v>58</v>
      </c>
      <c r="N417" s="21">
        <v>67</v>
      </c>
      <c r="O417" s="21">
        <v>65</v>
      </c>
      <c r="P417" s="21">
        <v>73</v>
      </c>
      <c r="Q417" s="21">
        <v>60</v>
      </c>
      <c r="R417" s="33" t="s">
        <v>524</v>
      </c>
      <c r="S417" s="3" t="s">
        <v>524</v>
      </c>
      <c r="T417" s="10" t="s">
        <v>4133</v>
      </c>
      <c r="U417" s="2" t="s">
        <v>587</v>
      </c>
      <c r="V417" s="4" t="s">
        <v>819</v>
      </c>
      <c r="W417" s="11">
        <v>3</v>
      </c>
      <c r="X417" s="11">
        <v>0</v>
      </c>
      <c r="Y417" s="16">
        <v>18</v>
      </c>
      <c r="Z417" s="16">
        <v>2</v>
      </c>
      <c r="AA417" s="16">
        <v>1998</v>
      </c>
      <c r="AB417" s="1">
        <f>2026-AA417</f>
        <v>28</v>
      </c>
      <c r="AC417" s="5">
        <v>4</v>
      </c>
      <c r="AD417" s="34">
        <v>68.940749101817161</v>
      </c>
      <c r="AE417" s="18">
        <v>0</v>
      </c>
      <c r="AF417" s="17">
        <f>ROUND(IF($AD417&gt;79,44-(($AD417-79)*(14/4)),IF($AD417&gt;76,67-(($AD417-76)*(23/3)),IF(110-(($AD417-70.4)*(43/5.6))&gt;119,119,110-(($AD417-70.4)*(43/5.6)))))*0.93,0)</f>
        <v>111</v>
      </c>
      <c r="AG417" s="17">
        <f>ROUND(IF($AD417&gt;79,37-(($AD417-79)*(9/4)),IF($AD417&gt;76,54-(($AD417-76)*(17/3)),IF(93-(($AD417-70.4)*(39/5.6))&gt;100,100,93-(($AD417-70.4)*(39/5.6)))))*0.93,0)</f>
        <v>93</v>
      </c>
      <c r="AH417" s="17">
        <f>ROUND(IF($AD417&gt;79,32-(($AD417-79)*(8/4)),IF($AD417&gt;76,48-(($AD417-76)*(16/3)),IF(86-(($AD417-70.4)*(38/5.6))&gt;95,95,86-(($AD417-70.4)*(38/5.6)))))*0.93,0)</f>
        <v>88</v>
      </c>
      <c r="AI417" s="5" t="s">
        <v>3916</v>
      </c>
      <c r="AL417" s="5">
        <v>181</v>
      </c>
      <c r="AM417" s="5">
        <v>68</v>
      </c>
    </row>
    <row r="418" spans="1:39" x14ac:dyDescent="0.3">
      <c r="A418" s="15">
        <v>417</v>
      </c>
      <c r="B418" s="19" t="s">
        <v>4261</v>
      </c>
      <c r="C418" s="20" t="s">
        <v>4262</v>
      </c>
      <c r="D418" s="21">
        <v>72</v>
      </c>
      <c r="E418" s="21">
        <v>60</v>
      </c>
      <c r="F418" s="21">
        <v>63</v>
      </c>
      <c r="G418" s="21">
        <v>66</v>
      </c>
      <c r="H418" s="21">
        <v>73</v>
      </c>
      <c r="I418" s="21">
        <v>71</v>
      </c>
      <c r="J418" s="21">
        <v>69</v>
      </c>
      <c r="K418" s="21">
        <v>66</v>
      </c>
      <c r="L418" s="21">
        <v>67</v>
      </c>
      <c r="M418" s="21">
        <v>63</v>
      </c>
      <c r="N418" s="21">
        <v>64</v>
      </c>
      <c r="O418" s="21">
        <v>71</v>
      </c>
      <c r="P418" s="21">
        <v>64</v>
      </c>
      <c r="Q418" s="21">
        <v>72</v>
      </c>
      <c r="R418" s="36" t="s">
        <v>2764</v>
      </c>
      <c r="S418" s="27" t="s">
        <v>3911</v>
      </c>
      <c r="T418" s="10" t="s">
        <v>4131</v>
      </c>
      <c r="U418" s="28" t="s">
        <v>572</v>
      </c>
      <c r="V418" s="22" t="s">
        <v>820</v>
      </c>
      <c r="W418" s="23">
        <v>3</v>
      </c>
      <c r="X418" s="23">
        <v>13</v>
      </c>
      <c r="Y418" s="39">
        <v>16</v>
      </c>
      <c r="Z418" s="40">
        <v>10</v>
      </c>
      <c r="AA418" s="16">
        <v>2003</v>
      </c>
      <c r="AB418" s="1">
        <f>2026-AA418</f>
        <v>23</v>
      </c>
      <c r="AC418" s="30">
        <v>5</v>
      </c>
      <c r="AD418" s="41">
        <v>70.220342739307014</v>
      </c>
      <c r="AE418" s="18">
        <v>55000</v>
      </c>
      <c r="AF418" s="31">
        <v>111</v>
      </c>
      <c r="AG418" s="31">
        <v>93</v>
      </c>
      <c r="AH418" s="31">
        <v>88</v>
      </c>
      <c r="AI418" s="32"/>
      <c r="AJ418" s="5" t="s">
        <v>3917</v>
      </c>
      <c r="AK418" s="5" t="s">
        <v>3917</v>
      </c>
      <c r="AL418" s="35"/>
      <c r="AM418" s="35"/>
    </row>
    <row r="419" spans="1:39" x14ac:dyDescent="0.3">
      <c r="A419" s="15">
        <v>418</v>
      </c>
      <c r="B419" s="8" t="s">
        <v>1030</v>
      </c>
      <c r="C419" s="9" t="s">
        <v>279</v>
      </c>
      <c r="D419" s="21">
        <v>74</v>
      </c>
      <c r="E419" s="21">
        <v>62</v>
      </c>
      <c r="F419" s="21">
        <v>66</v>
      </c>
      <c r="G419" s="21">
        <v>70</v>
      </c>
      <c r="H419" s="21">
        <v>64</v>
      </c>
      <c r="I419" s="21">
        <v>71</v>
      </c>
      <c r="J419" s="21">
        <v>71</v>
      </c>
      <c r="K419" s="21">
        <v>75</v>
      </c>
      <c r="L419" s="21">
        <v>73</v>
      </c>
      <c r="M419" s="21">
        <v>77</v>
      </c>
      <c r="N419" s="21">
        <v>78</v>
      </c>
      <c r="O419" s="21">
        <v>71</v>
      </c>
      <c r="P419" s="21">
        <v>68</v>
      </c>
      <c r="Q419" s="21">
        <v>66</v>
      </c>
      <c r="R419" s="33" t="s">
        <v>3913</v>
      </c>
      <c r="S419" s="3" t="s">
        <v>3913</v>
      </c>
      <c r="T419" s="10" t="s">
        <v>4130</v>
      </c>
      <c r="U419" s="2" t="s">
        <v>599</v>
      </c>
      <c r="V419" s="4" t="s">
        <v>819</v>
      </c>
      <c r="W419" s="11">
        <v>4</v>
      </c>
      <c r="X419" s="11">
        <v>100</v>
      </c>
      <c r="Y419" s="16">
        <v>13</v>
      </c>
      <c r="Z419" s="16">
        <v>2</v>
      </c>
      <c r="AA419" s="16">
        <v>1994</v>
      </c>
      <c r="AB419" s="1">
        <f>2026-AA419</f>
        <v>32</v>
      </c>
      <c r="AC419" s="5">
        <v>4</v>
      </c>
      <c r="AD419" s="34">
        <v>75.358269872559433</v>
      </c>
      <c r="AE419" s="18">
        <v>130000</v>
      </c>
      <c r="AF419" s="17">
        <f>ROUND(IF($AD419&gt;79,44-(($AD419-79)*(14/4)),IF($AD419&gt;76,67-(($AD419-76)*(23/3)),IF(110-(($AD419-70.4)*(43/5.6))&gt;119,119,110-(($AD419-70.4)*(43/5.6)))))*0.93,0)</f>
        <v>67</v>
      </c>
      <c r="AG419" s="17">
        <f>ROUND(IF($AD419&gt;79,37-(($AD419-79)*(9/4)),IF($AD419&gt;76,54-(($AD419-76)*(17/3)),IF(93-(($AD419-70.4)*(39/5.6))&gt;100,100,93-(($AD419-70.4)*(39/5.6)))))*0.93,0)</f>
        <v>54</v>
      </c>
      <c r="AH419" s="17">
        <f>ROUND(IF($AD419&gt;79,32-(($AD419-79)*(8/4)),IF($AD419&gt;76,48-(($AD419-76)*(16/3)),IF(86-(($AD419-70.4)*(38/5.6))&gt;95,95,86-(($AD419-70.4)*(38/5.6)))))*0.93,0)</f>
        <v>49</v>
      </c>
      <c r="AL419" s="5">
        <v>170</v>
      </c>
      <c r="AM419" s="5">
        <v>65</v>
      </c>
    </row>
    <row r="420" spans="1:39" x14ac:dyDescent="0.3">
      <c r="A420" s="15">
        <v>419</v>
      </c>
      <c r="B420" s="19" t="s">
        <v>808</v>
      </c>
      <c r="C420" s="20" t="s">
        <v>4263</v>
      </c>
      <c r="D420" s="21">
        <v>72</v>
      </c>
      <c r="E420" s="21">
        <v>60</v>
      </c>
      <c r="F420" s="21">
        <v>64</v>
      </c>
      <c r="G420" s="21">
        <v>68</v>
      </c>
      <c r="H420" s="21">
        <v>74</v>
      </c>
      <c r="I420" s="21">
        <v>70</v>
      </c>
      <c r="J420" s="21">
        <v>74</v>
      </c>
      <c r="K420" s="21">
        <v>69</v>
      </c>
      <c r="L420" s="21">
        <v>60</v>
      </c>
      <c r="M420" s="21">
        <v>66</v>
      </c>
      <c r="N420" s="21">
        <v>64</v>
      </c>
      <c r="O420" s="21">
        <v>67</v>
      </c>
      <c r="P420" s="21">
        <v>69</v>
      </c>
      <c r="Q420" s="21">
        <v>74</v>
      </c>
      <c r="R420" s="36" t="s">
        <v>4309</v>
      </c>
      <c r="S420" s="27" t="s">
        <v>4309</v>
      </c>
      <c r="T420" s="10" t="s">
        <v>4130</v>
      </c>
      <c r="U420" s="28" t="s">
        <v>535</v>
      </c>
      <c r="V420" s="22" t="s">
        <v>818</v>
      </c>
      <c r="W420" s="23">
        <v>3</v>
      </c>
      <c r="X420" s="23">
        <v>99</v>
      </c>
      <c r="Y420" s="39">
        <v>12</v>
      </c>
      <c r="Z420" s="40">
        <v>5</v>
      </c>
      <c r="AA420" s="16">
        <v>2002</v>
      </c>
      <c r="AB420" s="1">
        <f>2026-AA420</f>
        <v>24</v>
      </c>
      <c r="AC420" s="30">
        <v>3</v>
      </c>
      <c r="AD420" s="41">
        <v>71.346450857844658</v>
      </c>
      <c r="AE420" s="18">
        <v>85000</v>
      </c>
      <c r="AF420" s="31">
        <v>107</v>
      </c>
      <c r="AG420" s="31">
        <v>91</v>
      </c>
      <c r="AH420" s="31">
        <v>84</v>
      </c>
      <c r="AI420" s="32"/>
      <c r="AJ420" s="5" t="s">
        <v>3917</v>
      </c>
      <c r="AK420" s="5" t="s">
        <v>3917</v>
      </c>
      <c r="AL420" s="35"/>
      <c r="AM420" s="35"/>
    </row>
    <row r="421" spans="1:39" x14ac:dyDescent="0.3">
      <c r="A421" s="15">
        <v>420</v>
      </c>
      <c r="B421" s="8" t="s">
        <v>2201</v>
      </c>
      <c r="C421" s="9" t="s">
        <v>2202</v>
      </c>
      <c r="D421" s="21">
        <v>68</v>
      </c>
      <c r="E421" s="21">
        <v>78</v>
      </c>
      <c r="F421" s="21">
        <v>75</v>
      </c>
      <c r="G421" s="21">
        <v>71</v>
      </c>
      <c r="H421" s="21">
        <v>64</v>
      </c>
      <c r="I421" s="21">
        <v>74</v>
      </c>
      <c r="J421" s="21">
        <v>76</v>
      </c>
      <c r="K421" s="21">
        <v>71</v>
      </c>
      <c r="L421" s="21">
        <v>50</v>
      </c>
      <c r="M421" s="21">
        <v>55</v>
      </c>
      <c r="N421" s="21">
        <v>69</v>
      </c>
      <c r="O421" s="21">
        <v>66</v>
      </c>
      <c r="P421" s="21">
        <v>72</v>
      </c>
      <c r="Q421" s="21">
        <v>65</v>
      </c>
      <c r="R421" s="33" t="s">
        <v>2793</v>
      </c>
      <c r="S421" s="3" t="s">
        <v>2793</v>
      </c>
      <c r="T421" s="10" t="s">
        <v>4131</v>
      </c>
      <c r="U421" s="2" t="s">
        <v>596</v>
      </c>
      <c r="V421" s="4" t="s">
        <v>822</v>
      </c>
      <c r="W421" s="11">
        <v>4</v>
      </c>
      <c r="X421" s="11">
        <v>100</v>
      </c>
      <c r="Y421" s="16">
        <v>13</v>
      </c>
      <c r="Z421" s="16">
        <v>9</v>
      </c>
      <c r="AA421" s="16">
        <v>1994</v>
      </c>
      <c r="AB421" s="1">
        <f>2026-AA421</f>
        <v>32</v>
      </c>
      <c r="AC421" s="5">
        <v>4</v>
      </c>
      <c r="AD421" s="34">
        <v>74.59920753588635</v>
      </c>
      <c r="AE421" s="18">
        <v>90000</v>
      </c>
      <c r="AF421" s="17">
        <f>ROUND(IF($AD421&gt;79,44-(($AD421-79)*(14/4)),IF($AD421&gt;76,67-(($AD421-76)*(23/3)),IF(110-(($AD421-70.4)*(43/5.6))&gt;119,119,110-(($AD421-70.4)*(43/5.6)))))*0.93,0)</f>
        <v>72</v>
      </c>
      <c r="AG421" s="17">
        <f>ROUND(IF($AD421&gt;79,37-(($AD421-79)*(9/4)),IF($AD421&gt;76,54-(($AD421-76)*(17/3)),IF(93-(($AD421-70.4)*(39/5.6))&gt;100,100,93-(($AD421-70.4)*(39/5.6)))))*0.93,0)</f>
        <v>59</v>
      </c>
      <c r="AH421" s="17">
        <f>ROUND(IF($AD421&gt;79,32-(($AD421-79)*(8/4)),IF($AD421&gt;76,48-(($AD421-76)*(16/3)),IF(86-(($AD421-70.4)*(38/5.6))&gt;95,95,86-(($AD421-70.4)*(38/5.6)))))*0.93,0)</f>
        <v>53</v>
      </c>
      <c r="AL421" s="5">
        <v>180</v>
      </c>
      <c r="AM421" s="5">
        <v>61</v>
      </c>
    </row>
    <row r="422" spans="1:39" x14ac:dyDescent="0.3">
      <c r="A422" s="15">
        <v>421</v>
      </c>
      <c r="B422" s="8" t="s">
        <v>2770</v>
      </c>
      <c r="C422" s="9" t="s">
        <v>404</v>
      </c>
      <c r="D422" s="21">
        <v>71</v>
      </c>
      <c r="E422" s="21">
        <v>70</v>
      </c>
      <c r="F422" s="21">
        <v>73</v>
      </c>
      <c r="G422" s="21">
        <v>76</v>
      </c>
      <c r="H422" s="21">
        <v>65</v>
      </c>
      <c r="I422" s="21">
        <v>69</v>
      </c>
      <c r="J422" s="21">
        <v>74</v>
      </c>
      <c r="K422" s="21">
        <v>76</v>
      </c>
      <c r="L422" s="21">
        <v>63</v>
      </c>
      <c r="M422" s="21">
        <v>69</v>
      </c>
      <c r="N422" s="21">
        <v>77</v>
      </c>
      <c r="O422" s="21">
        <v>74</v>
      </c>
      <c r="P422" s="21">
        <v>71</v>
      </c>
      <c r="Q422" s="21">
        <v>67</v>
      </c>
      <c r="R422" s="33" t="s">
        <v>4313</v>
      </c>
      <c r="S422" s="3" t="s">
        <v>4313</v>
      </c>
      <c r="T422" s="10" t="s">
        <v>4131</v>
      </c>
      <c r="U422" s="2" t="s">
        <v>573</v>
      </c>
      <c r="V422" s="4" t="s">
        <v>819</v>
      </c>
      <c r="W422" s="11">
        <v>4</v>
      </c>
      <c r="X422" s="11">
        <v>100</v>
      </c>
      <c r="Y422" s="16">
        <v>23</v>
      </c>
      <c r="Z422" s="16">
        <v>10</v>
      </c>
      <c r="AA422" s="16">
        <v>1995</v>
      </c>
      <c r="AB422" s="1">
        <f>2026-AA422</f>
        <v>31</v>
      </c>
      <c r="AC422" s="5">
        <v>4</v>
      </c>
      <c r="AD422" s="34">
        <v>75.139017596645786</v>
      </c>
      <c r="AE422" s="18">
        <v>50000</v>
      </c>
      <c r="AF422" s="17">
        <f>ROUND(IF($AD422&gt;79,44-(($AD422-79)*(14/4)),IF($AD422&gt;76,67-(($AD422-76)*(23/3)),IF(110-(($AD422-70.4)*(43/5.6))&gt;119,119,110-(($AD422-70.4)*(43/5.6)))))*0.93,0)</f>
        <v>68</v>
      </c>
      <c r="AG422" s="17">
        <f>ROUND(IF($AD422&gt;79,37-(($AD422-79)*(9/4)),IF($AD422&gt;76,54-(($AD422-76)*(17/3)),IF(93-(($AD422-70.4)*(39/5.6))&gt;100,100,93-(($AD422-70.4)*(39/5.6)))))*0.93,0)</f>
        <v>56</v>
      </c>
      <c r="AH422" s="17">
        <f>ROUND(IF($AD422&gt;79,32-(($AD422-79)*(8/4)),IF($AD422&gt;76,48-(($AD422-76)*(16/3)),IF(86-(($AD422-70.4)*(38/5.6))&gt;95,95,86-(($AD422-70.4)*(38/5.6)))))*0.93,0)</f>
        <v>50</v>
      </c>
      <c r="AI422" s="5" t="s">
        <v>3917</v>
      </c>
      <c r="AL422" s="5">
        <v>176</v>
      </c>
      <c r="AM422" s="5">
        <v>60</v>
      </c>
    </row>
    <row r="423" spans="1:39" x14ac:dyDescent="0.3">
      <c r="A423" s="15">
        <v>422</v>
      </c>
      <c r="B423" s="19" t="s">
        <v>4264</v>
      </c>
      <c r="C423" s="20" t="s">
        <v>210</v>
      </c>
      <c r="D423" s="21">
        <v>69</v>
      </c>
      <c r="E423" s="21">
        <v>73</v>
      </c>
      <c r="F423" s="21">
        <v>72</v>
      </c>
      <c r="G423" s="21">
        <v>71</v>
      </c>
      <c r="H423" s="21">
        <v>71</v>
      </c>
      <c r="I423" s="21">
        <v>71</v>
      </c>
      <c r="J423" s="21">
        <v>72</v>
      </c>
      <c r="K423" s="21">
        <v>75</v>
      </c>
      <c r="L423" s="21">
        <v>57</v>
      </c>
      <c r="M423" s="21">
        <v>58</v>
      </c>
      <c r="N423" s="21">
        <v>65</v>
      </c>
      <c r="O423" s="21">
        <v>64</v>
      </c>
      <c r="P423" s="21">
        <v>66</v>
      </c>
      <c r="Q423" s="21">
        <v>71</v>
      </c>
      <c r="R423" s="36" t="s">
        <v>4326</v>
      </c>
      <c r="S423" s="27" t="s">
        <v>2793</v>
      </c>
      <c r="T423" s="10" t="s">
        <v>4131</v>
      </c>
      <c r="U423" s="28" t="s">
        <v>575</v>
      </c>
      <c r="V423" s="22" t="s">
        <v>819</v>
      </c>
      <c r="W423" s="23">
        <v>3</v>
      </c>
      <c r="X423" s="23">
        <v>7</v>
      </c>
      <c r="Y423" s="39">
        <v>1</v>
      </c>
      <c r="Z423" s="40">
        <v>7</v>
      </c>
      <c r="AA423" s="16">
        <v>2003</v>
      </c>
      <c r="AB423" s="1">
        <f>2026-AA423</f>
        <v>23</v>
      </c>
      <c r="AC423" s="30">
        <v>6</v>
      </c>
      <c r="AD423" s="41">
        <v>72.485009712930236</v>
      </c>
      <c r="AE423" s="18">
        <v>400000</v>
      </c>
      <c r="AF423" s="31">
        <v>109</v>
      </c>
      <c r="AG423" s="31">
        <v>93</v>
      </c>
      <c r="AH423" s="31">
        <v>86</v>
      </c>
      <c r="AI423" s="32"/>
      <c r="AJ423" s="5" t="s">
        <v>3917</v>
      </c>
      <c r="AK423" s="5" t="s">
        <v>3917</v>
      </c>
      <c r="AL423" s="35">
        <v>176</v>
      </c>
      <c r="AM423" s="35">
        <v>65</v>
      </c>
    </row>
    <row r="424" spans="1:39" x14ac:dyDescent="0.3">
      <c r="A424" s="15">
        <v>423</v>
      </c>
      <c r="B424" s="8" t="s">
        <v>2855</v>
      </c>
      <c r="C424" s="9" t="s">
        <v>2856</v>
      </c>
      <c r="D424" s="21">
        <v>77</v>
      </c>
      <c r="E424" s="21">
        <v>64</v>
      </c>
      <c r="F424" s="21">
        <v>67</v>
      </c>
      <c r="G424" s="21">
        <v>69</v>
      </c>
      <c r="H424" s="21">
        <v>60</v>
      </c>
      <c r="I424" s="21">
        <v>71</v>
      </c>
      <c r="J424" s="21">
        <v>74</v>
      </c>
      <c r="K424" s="21">
        <v>70</v>
      </c>
      <c r="L424" s="21">
        <v>71</v>
      </c>
      <c r="M424" s="21">
        <v>75</v>
      </c>
      <c r="N424" s="21">
        <v>77</v>
      </c>
      <c r="O424" s="21">
        <v>62</v>
      </c>
      <c r="P424" s="21">
        <v>76</v>
      </c>
      <c r="Q424" s="21">
        <v>60</v>
      </c>
      <c r="R424" s="33" t="s">
        <v>524</v>
      </c>
      <c r="S424" s="3" t="s">
        <v>4322</v>
      </c>
      <c r="T424" s="10" t="s">
        <v>4133</v>
      </c>
      <c r="U424" s="2" t="s">
        <v>597</v>
      </c>
      <c r="V424" s="4" t="s">
        <v>819</v>
      </c>
      <c r="W424" s="11">
        <v>4</v>
      </c>
      <c r="X424" s="11">
        <v>100</v>
      </c>
      <c r="Y424" s="16">
        <v>11</v>
      </c>
      <c r="Z424" s="16">
        <v>2</v>
      </c>
      <c r="AA424" s="16">
        <v>1996</v>
      </c>
      <c r="AB424" s="1">
        <f>2026-AA424</f>
        <v>30</v>
      </c>
      <c r="AC424" s="5">
        <v>5</v>
      </c>
      <c r="AD424" s="34">
        <v>74.518743299341921</v>
      </c>
      <c r="AE424" s="18">
        <v>80000</v>
      </c>
      <c r="AF424" s="17">
        <f>ROUND(IF($AD424&gt;79,44-(($AD424-79)*(14/4)),IF($AD424&gt;76,67-(($AD424-76)*(23/3)),IF(110-(($AD424-70.4)*(43/5.6))&gt;119,119,110-(($AD424-70.4)*(43/5.6)))))*0.93,0)</f>
        <v>73</v>
      </c>
      <c r="AG424" s="17">
        <f>ROUND(IF($AD424&gt;79,37-(($AD424-79)*(9/4)),IF($AD424&gt;76,54-(($AD424-76)*(17/3)),IF(93-(($AD424-70.4)*(39/5.6))&gt;100,100,93-(($AD424-70.4)*(39/5.6)))))*0.93,0)</f>
        <v>60</v>
      </c>
      <c r="AH424" s="17">
        <f>ROUND(IF($AD424&gt;79,32-(($AD424-79)*(8/4)),IF($AD424&gt;76,48-(($AD424-76)*(16/3)),IF(86-(($AD424-70.4)*(38/5.6))&gt;95,95,86-(($AD424-70.4)*(38/5.6)))))*0.93,0)</f>
        <v>54</v>
      </c>
      <c r="AI424" s="5" t="s">
        <v>3917</v>
      </c>
      <c r="AL424" s="5">
        <v>185</v>
      </c>
      <c r="AM424" s="5">
        <v>71</v>
      </c>
    </row>
    <row r="425" spans="1:39" x14ac:dyDescent="0.3">
      <c r="A425" s="15">
        <v>424</v>
      </c>
      <c r="B425" s="19" t="s">
        <v>4060</v>
      </c>
      <c r="C425" s="20" t="s">
        <v>2856</v>
      </c>
      <c r="D425" s="21">
        <v>68</v>
      </c>
      <c r="E425" s="21">
        <v>65</v>
      </c>
      <c r="F425" s="21">
        <v>67</v>
      </c>
      <c r="G425" s="21">
        <v>68</v>
      </c>
      <c r="H425" s="21">
        <v>57</v>
      </c>
      <c r="I425" s="21">
        <v>73</v>
      </c>
      <c r="J425" s="21">
        <v>68</v>
      </c>
      <c r="K425" s="21">
        <v>67</v>
      </c>
      <c r="L425" s="21">
        <v>58</v>
      </c>
      <c r="M425" s="21">
        <v>66</v>
      </c>
      <c r="N425" s="21">
        <v>63</v>
      </c>
      <c r="O425" s="21">
        <v>71</v>
      </c>
      <c r="P425" s="21">
        <v>61</v>
      </c>
      <c r="Q425" s="21">
        <v>58</v>
      </c>
      <c r="R425" s="33" t="s">
        <v>524</v>
      </c>
      <c r="S425" s="27" t="s">
        <v>4320</v>
      </c>
      <c r="T425" s="10" t="s">
        <v>4133</v>
      </c>
      <c r="U425" s="28" t="s">
        <v>597</v>
      </c>
      <c r="V425" s="22" t="s">
        <v>819</v>
      </c>
      <c r="W425" s="23">
        <v>1</v>
      </c>
      <c r="X425" s="23">
        <v>35</v>
      </c>
      <c r="Y425" s="39">
        <v>11</v>
      </c>
      <c r="Z425" s="40">
        <v>10</v>
      </c>
      <c r="AA425" s="16">
        <v>2003</v>
      </c>
      <c r="AB425" s="1">
        <f>2026-AA425</f>
        <v>23</v>
      </c>
      <c r="AC425" s="30">
        <v>2</v>
      </c>
      <c r="AD425" s="41">
        <v>68.473165753297451</v>
      </c>
      <c r="AE425" s="18">
        <v>10000</v>
      </c>
      <c r="AF425" s="31">
        <v>111</v>
      </c>
      <c r="AG425" s="31">
        <v>93</v>
      </c>
      <c r="AH425" s="31">
        <v>88</v>
      </c>
      <c r="AI425" s="32"/>
      <c r="AJ425" s="5" t="s">
        <v>3917</v>
      </c>
      <c r="AK425" s="5" t="s">
        <v>3917</v>
      </c>
      <c r="AL425" s="35">
        <v>177</v>
      </c>
      <c r="AM425" s="35">
        <v>59</v>
      </c>
    </row>
    <row r="426" spans="1:39" x14ac:dyDescent="0.3">
      <c r="A426" s="15">
        <v>425</v>
      </c>
      <c r="B426" s="8" t="s">
        <v>2293</v>
      </c>
      <c r="C426" s="9" t="s">
        <v>2294</v>
      </c>
      <c r="D426" s="21">
        <v>68</v>
      </c>
      <c r="E426" s="21">
        <v>80</v>
      </c>
      <c r="F426" s="21">
        <v>79</v>
      </c>
      <c r="G426" s="21">
        <v>77</v>
      </c>
      <c r="H426" s="21">
        <v>64</v>
      </c>
      <c r="I426" s="21">
        <v>76</v>
      </c>
      <c r="J426" s="21">
        <v>78</v>
      </c>
      <c r="K426" s="21">
        <v>80</v>
      </c>
      <c r="L426" s="21">
        <v>60</v>
      </c>
      <c r="M426" s="21">
        <v>68</v>
      </c>
      <c r="N426" s="21">
        <v>75</v>
      </c>
      <c r="O426" s="21">
        <v>72</v>
      </c>
      <c r="P426" s="21">
        <v>69</v>
      </c>
      <c r="Q426" s="21">
        <v>60</v>
      </c>
      <c r="R426" s="33" t="s">
        <v>3930</v>
      </c>
      <c r="S426" s="3" t="s">
        <v>3930</v>
      </c>
      <c r="T426" s="10" t="s">
        <v>4131</v>
      </c>
      <c r="U426" s="2" t="s">
        <v>583</v>
      </c>
      <c r="V426" s="4" t="s">
        <v>821</v>
      </c>
      <c r="W426" s="11">
        <v>4</v>
      </c>
      <c r="X426" s="11">
        <v>100</v>
      </c>
      <c r="Y426" s="16">
        <v>4</v>
      </c>
      <c r="Z426" s="16">
        <v>2</v>
      </c>
      <c r="AA426" s="16">
        <v>1995</v>
      </c>
      <c r="AB426" s="1">
        <f>2026-AA426</f>
        <v>31</v>
      </c>
      <c r="AC426" s="5">
        <v>5</v>
      </c>
      <c r="AD426" s="34">
        <v>77.772258360405175</v>
      </c>
      <c r="AE426" s="18">
        <v>380000</v>
      </c>
      <c r="AF426" s="17">
        <f>ROUND(IF($AD426&gt;79,44-(($AD426-79)*(14/4)),IF($AD426&gt;76,67-(($AD426-76)*(23/3)),IF(110-(($AD426-70.4)*(43/5.6))&gt;119,119,110-(($AD426-70.4)*(43/5.6)))))*0.93,0)</f>
        <v>50</v>
      </c>
      <c r="AG426" s="17">
        <f>ROUND(IF($AD426&gt;79,37-(($AD426-79)*(9/4)),IF($AD426&gt;76,54-(($AD426-76)*(17/3)),IF(93-(($AD426-70.4)*(39/5.6))&gt;100,100,93-(($AD426-70.4)*(39/5.6)))))*0.93,0)</f>
        <v>41</v>
      </c>
      <c r="AH426" s="17">
        <f>ROUND(IF($AD426&gt;79,32-(($AD426-79)*(8/4)),IF($AD426&gt;76,48-(($AD426-76)*(16/3)),IF(86-(($AD426-70.4)*(38/5.6))&gt;95,95,86-(($AD426-70.4)*(38/5.6)))))*0.93,0)</f>
        <v>36</v>
      </c>
      <c r="AI426" s="5" t="s">
        <v>3917</v>
      </c>
      <c r="AL426" s="5">
        <v>173</v>
      </c>
      <c r="AM426" s="5">
        <v>60</v>
      </c>
    </row>
    <row r="427" spans="1:39" x14ac:dyDescent="0.3">
      <c r="A427" s="15">
        <v>426</v>
      </c>
      <c r="B427" s="8" t="s">
        <v>2811</v>
      </c>
      <c r="C427" s="9" t="s">
        <v>2812</v>
      </c>
      <c r="D427" s="21">
        <v>64</v>
      </c>
      <c r="E427" s="21">
        <v>70</v>
      </c>
      <c r="F427" s="21">
        <v>69</v>
      </c>
      <c r="G427" s="21">
        <v>67</v>
      </c>
      <c r="H427" s="21">
        <v>58</v>
      </c>
      <c r="I427" s="21">
        <v>65</v>
      </c>
      <c r="J427" s="21">
        <v>67</v>
      </c>
      <c r="K427" s="21">
        <v>69</v>
      </c>
      <c r="L427" s="21">
        <v>58</v>
      </c>
      <c r="M427" s="21">
        <v>59</v>
      </c>
      <c r="N427" s="21">
        <v>64</v>
      </c>
      <c r="O427" s="21">
        <v>59</v>
      </c>
      <c r="P427" s="21">
        <v>63</v>
      </c>
      <c r="Q427" s="21">
        <v>60</v>
      </c>
      <c r="R427" s="33" t="s">
        <v>524</v>
      </c>
      <c r="S427" s="3" t="s">
        <v>524</v>
      </c>
      <c r="T427" s="10" t="s">
        <v>4133</v>
      </c>
      <c r="U427" s="2" t="s">
        <v>593</v>
      </c>
      <c r="V427" s="4" t="s">
        <v>818</v>
      </c>
      <c r="W427" s="11">
        <v>3</v>
      </c>
      <c r="X427" s="11">
        <v>68</v>
      </c>
      <c r="Y427" s="16">
        <v>11</v>
      </c>
      <c r="Z427" s="16">
        <v>9</v>
      </c>
      <c r="AA427" s="16">
        <v>1997</v>
      </c>
      <c r="AB427" s="1">
        <f>2026-AA427</f>
        <v>29</v>
      </c>
      <c r="AC427" s="5">
        <v>4</v>
      </c>
      <c r="AD427" s="34">
        <v>67.974787482813284</v>
      </c>
      <c r="AE427" s="18">
        <v>0</v>
      </c>
      <c r="AF427" s="17">
        <f>ROUND(IF($AD427&gt;79,44-(($AD427-79)*(14/4)),IF($AD427&gt;76,67-(($AD427-76)*(23/3)),IF(110-(($AD427-70.4)*(43/5.6))&gt;119,119,110-(($AD427-70.4)*(43/5.6)))))*0.93,0)</f>
        <v>111</v>
      </c>
      <c r="AG427" s="17">
        <f>ROUND(IF($AD427&gt;79,37-(($AD427-79)*(9/4)),IF($AD427&gt;76,54-(($AD427-76)*(17/3)),IF(93-(($AD427-70.4)*(39/5.6))&gt;100,100,93-(($AD427-70.4)*(39/5.6)))))*0.93,0)</f>
        <v>93</v>
      </c>
      <c r="AH427" s="17">
        <f>ROUND(IF($AD427&gt;79,32-(($AD427-79)*(8/4)),IF($AD427&gt;76,48-(($AD427-76)*(16/3)),IF(86-(($AD427-70.4)*(38/5.6))&gt;95,95,86-(($AD427-70.4)*(38/5.6)))))*0.93,0)</f>
        <v>88</v>
      </c>
      <c r="AI427" s="5" t="s">
        <v>3916</v>
      </c>
      <c r="AL427" s="5">
        <v>0</v>
      </c>
      <c r="AM427" s="5">
        <v>0</v>
      </c>
    </row>
    <row r="428" spans="1:39" x14ac:dyDescent="0.3">
      <c r="A428" s="15">
        <v>427</v>
      </c>
      <c r="B428" s="8" t="s">
        <v>627</v>
      </c>
      <c r="C428" s="9" t="s">
        <v>2290</v>
      </c>
      <c r="D428" s="21">
        <v>76</v>
      </c>
      <c r="E428" s="21">
        <v>64</v>
      </c>
      <c r="F428" s="21">
        <v>67</v>
      </c>
      <c r="G428" s="21">
        <v>70</v>
      </c>
      <c r="H428" s="21">
        <v>67</v>
      </c>
      <c r="I428" s="21">
        <v>75</v>
      </c>
      <c r="J428" s="21">
        <v>77</v>
      </c>
      <c r="K428" s="21">
        <v>81</v>
      </c>
      <c r="L428" s="21">
        <v>68</v>
      </c>
      <c r="M428" s="21">
        <v>79</v>
      </c>
      <c r="N428" s="21">
        <v>77</v>
      </c>
      <c r="O428" s="21">
        <v>68</v>
      </c>
      <c r="P428" s="21">
        <v>67</v>
      </c>
      <c r="Q428" s="21">
        <v>69</v>
      </c>
      <c r="R428" s="33" t="s">
        <v>1997</v>
      </c>
      <c r="S428" s="3" t="s">
        <v>1997</v>
      </c>
      <c r="T428" s="10" t="s">
        <v>4132</v>
      </c>
      <c r="U428" s="2" t="s">
        <v>597</v>
      </c>
      <c r="V428" s="4" t="s">
        <v>819</v>
      </c>
      <c r="W428" s="11">
        <v>4</v>
      </c>
      <c r="X428" s="11">
        <v>100</v>
      </c>
      <c r="Y428" s="16">
        <v>27</v>
      </c>
      <c r="Z428" s="16">
        <v>7</v>
      </c>
      <c r="AA428" s="16">
        <v>1995</v>
      </c>
      <c r="AB428" s="1">
        <f>2026-AA428</f>
        <v>31</v>
      </c>
      <c r="AC428" s="5">
        <v>6</v>
      </c>
      <c r="AD428" s="34">
        <v>76.570159300274071</v>
      </c>
      <c r="AE428" s="18">
        <v>155000</v>
      </c>
      <c r="AF428" s="17">
        <f>ROUND(IF($AD428&gt;79,44-(($AD428-79)*(14/4)),IF($AD428&gt;76,67-(($AD428-76)*(23/3)),IF(110-(($AD428-70.4)*(43/5.6))&gt;119,119,110-(($AD428-70.4)*(43/5.6)))))*0.93,0)</f>
        <v>58</v>
      </c>
      <c r="AG428" s="17">
        <f>ROUND(IF($AD428&gt;79,37-(($AD428-79)*(9/4)),IF($AD428&gt;76,54-(($AD428-76)*(17/3)),IF(93-(($AD428-70.4)*(39/5.6))&gt;100,100,93-(($AD428-70.4)*(39/5.6)))))*0.93,0)</f>
        <v>47</v>
      </c>
      <c r="AH428" s="17">
        <f>ROUND(IF($AD428&gt;79,32-(($AD428-79)*(8/4)),IF($AD428&gt;76,48-(($AD428-76)*(16/3)),IF(86-(($AD428-70.4)*(38/5.6))&gt;95,95,86-(($AD428-70.4)*(38/5.6)))))*0.93,0)</f>
        <v>42</v>
      </c>
      <c r="AI428" s="5" t="s">
        <v>3917</v>
      </c>
      <c r="AL428" s="5">
        <v>194</v>
      </c>
      <c r="AM428" s="5">
        <v>83</v>
      </c>
    </row>
    <row r="429" spans="1:39" x14ac:dyDescent="0.3">
      <c r="A429" s="15">
        <v>428</v>
      </c>
      <c r="B429" s="8" t="s">
        <v>3458</v>
      </c>
      <c r="C429" s="9" t="s">
        <v>3459</v>
      </c>
      <c r="D429" s="21">
        <v>66</v>
      </c>
      <c r="E429" s="21">
        <v>66</v>
      </c>
      <c r="F429" s="21">
        <v>66</v>
      </c>
      <c r="G429" s="21">
        <v>65</v>
      </c>
      <c r="H429" s="21">
        <v>59</v>
      </c>
      <c r="I429" s="21">
        <v>63</v>
      </c>
      <c r="J429" s="21">
        <v>66</v>
      </c>
      <c r="K429" s="21">
        <v>64</v>
      </c>
      <c r="L429" s="21">
        <v>58</v>
      </c>
      <c r="M429" s="21">
        <v>62</v>
      </c>
      <c r="N429" s="21">
        <v>64</v>
      </c>
      <c r="O429" s="21">
        <v>66</v>
      </c>
      <c r="P429" s="21">
        <v>62</v>
      </c>
      <c r="Q429" s="21">
        <v>59</v>
      </c>
      <c r="R429" s="33" t="s">
        <v>524</v>
      </c>
      <c r="S429" s="3" t="s">
        <v>524</v>
      </c>
      <c r="T429" s="10" t="s">
        <v>4133</v>
      </c>
      <c r="U429" s="2" t="s">
        <v>571</v>
      </c>
      <c r="V429" s="4" t="s">
        <v>819</v>
      </c>
      <c r="W429" s="11">
        <v>3</v>
      </c>
      <c r="X429" s="11">
        <v>54</v>
      </c>
      <c r="Y429" s="16">
        <v>7</v>
      </c>
      <c r="Z429" s="16">
        <v>8</v>
      </c>
      <c r="AA429" s="16">
        <v>1998</v>
      </c>
      <c r="AB429" s="1">
        <f>2026-AA429</f>
        <v>28</v>
      </c>
      <c r="AC429" s="5">
        <v>4</v>
      </c>
      <c r="AD429" s="34">
        <v>66.442389904960493</v>
      </c>
      <c r="AE429" s="18">
        <v>0</v>
      </c>
      <c r="AF429" s="17">
        <f>ROUND(IF($AD429&gt;79,44-(($AD429-79)*(14/4)),IF($AD429&gt;76,67-(($AD429-76)*(23/3)),IF(110-(($AD429-70.4)*(43/5.6))&gt;119,119,110-(($AD429-70.4)*(43/5.6)))))*0.93,0)</f>
        <v>111</v>
      </c>
      <c r="AG429" s="17">
        <f>ROUND(IF($AD429&gt;79,37-(($AD429-79)*(9/4)),IF($AD429&gt;76,54-(($AD429-76)*(17/3)),IF(93-(($AD429-70.4)*(39/5.6))&gt;100,100,93-(($AD429-70.4)*(39/5.6)))))*0.93,0)</f>
        <v>93</v>
      </c>
      <c r="AH429" s="17">
        <f>ROUND(IF($AD429&gt;79,32-(($AD429-79)*(8/4)),IF($AD429&gt;76,48-(($AD429-76)*(16/3)),IF(86-(($AD429-70.4)*(38/5.6))&gt;95,95,86-(($AD429-70.4)*(38/5.6)))))*0.93,0)</f>
        <v>88</v>
      </c>
      <c r="AI429" s="5" t="s">
        <v>3916</v>
      </c>
      <c r="AL429" s="5">
        <v>182</v>
      </c>
      <c r="AM429" s="5">
        <v>69</v>
      </c>
    </row>
    <row r="430" spans="1:39" x14ac:dyDescent="0.3">
      <c r="A430" s="15">
        <v>429</v>
      </c>
      <c r="B430" s="8" t="s">
        <v>83</v>
      </c>
      <c r="C430" s="9" t="s">
        <v>302</v>
      </c>
      <c r="D430" s="21">
        <v>62</v>
      </c>
      <c r="E430" s="21">
        <v>46</v>
      </c>
      <c r="F430" s="21">
        <v>49</v>
      </c>
      <c r="G430" s="21">
        <v>52</v>
      </c>
      <c r="H430" s="21">
        <v>54</v>
      </c>
      <c r="I430" s="21">
        <v>57</v>
      </c>
      <c r="J430" s="21">
        <v>52</v>
      </c>
      <c r="K430" s="21">
        <v>58</v>
      </c>
      <c r="L430" s="21">
        <v>68</v>
      </c>
      <c r="M430" s="21">
        <v>62</v>
      </c>
      <c r="N430" s="21">
        <v>54</v>
      </c>
      <c r="O430" s="21">
        <v>58</v>
      </c>
      <c r="P430" s="21">
        <v>58</v>
      </c>
      <c r="Q430" s="21">
        <v>57</v>
      </c>
      <c r="R430" s="33" t="s">
        <v>524</v>
      </c>
      <c r="S430" s="3" t="s">
        <v>524</v>
      </c>
      <c r="T430" s="10" t="s">
        <v>4133</v>
      </c>
      <c r="U430" s="2" t="s">
        <v>586</v>
      </c>
      <c r="V430" s="4" t="s">
        <v>819</v>
      </c>
      <c r="W430" s="11">
        <v>4</v>
      </c>
      <c r="X430" s="11">
        <v>100</v>
      </c>
      <c r="Y430" s="16">
        <v>1</v>
      </c>
      <c r="Z430" s="16">
        <v>10</v>
      </c>
      <c r="AA430" s="16">
        <v>1989</v>
      </c>
      <c r="AB430" s="1">
        <f>2026-AA430</f>
        <v>37</v>
      </c>
      <c r="AC430" s="5">
        <v>5</v>
      </c>
      <c r="AD430" s="34">
        <v>63.13586034697731</v>
      </c>
      <c r="AE430" s="18">
        <v>0</v>
      </c>
      <c r="AF430" s="17">
        <f>ROUND(IF($AD430&gt;79,44-(($AD430-79)*(14/4)),IF($AD430&gt;76,67-(($AD430-76)*(23/3)),IF(110-(($AD430-70.4)*(43/5.6))&gt;119,119,110-(($AD430-70.4)*(43/5.6)))))*0.93,0)</f>
        <v>111</v>
      </c>
      <c r="AG430" s="17">
        <f>ROUND(IF($AD430&gt;79,37-(($AD430-79)*(9/4)),IF($AD430&gt;76,54-(($AD430-76)*(17/3)),IF(93-(($AD430-70.4)*(39/5.6))&gt;100,100,93-(($AD430-70.4)*(39/5.6)))))*0.93,0)</f>
        <v>93</v>
      </c>
      <c r="AH430" s="17">
        <f>ROUND(IF($AD430&gt;79,32-(($AD430-79)*(8/4)),IF($AD430&gt;76,48-(($AD430-76)*(16/3)),IF(86-(($AD430-70.4)*(38/5.6))&gt;95,95,86-(($AD430-70.4)*(38/5.6)))))*0.93,0)</f>
        <v>88</v>
      </c>
      <c r="AL430" s="5">
        <v>175</v>
      </c>
      <c r="AM430" s="5">
        <v>68</v>
      </c>
    </row>
    <row r="431" spans="1:39" x14ac:dyDescent="0.3">
      <c r="A431" s="15">
        <v>430</v>
      </c>
      <c r="B431" s="8" t="s">
        <v>3460</v>
      </c>
      <c r="C431" s="9" t="s">
        <v>153</v>
      </c>
      <c r="D431" s="21">
        <v>77</v>
      </c>
      <c r="E431" s="21">
        <v>69</v>
      </c>
      <c r="F431" s="21">
        <v>71</v>
      </c>
      <c r="G431" s="21">
        <v>72</v>
      </c>
      <c r="H431" s="21">
        <v>61</v>
      </c>
      <c r="I431" s="21">
        <v>74</v>
      </c>
      <c r="J431" s="21">
        <v>73</v>
      </c>
      <c r="K431" s="21">
        <v>76</v>
      </c>
      <c r="L431" s="21">
        <v>76</v>
      </c>
      <c r="M431" s="21">
        <v>76</v>
      </c>
      <c r="N431" s="21">
        <v>74</v>
      </c>
      <c r="O431" s="21">
        <v>76</v>
      </c>
      <c r="P431" s="21">
        <v>71</v>
      </c>
      <c r="Q431" s="21">
        <v>64</v>
      </c>
      <c r="R431" s="33" t="s">
        <v>3911</v>
      </c>
      <c r="S431" s="3" t="s">
        <v>3911</v>
      </c>
      <c r="T431" s="10" t="s">
        <v>4131</v>
      </c>
      <c r="U431" s="2" t="s">
        <v>599</v>
      </c>
      <c r="V431" s="4" t="s">
        <v>819</v>
      </c>
      <c r="W431" s="11">
        <v>4</v>
      </c>
      <c r="X431" s="11">
        <v>100</v>
      </c>
      <c r="Y431" s="16">
        <v>25</v>
      </c>
      <c r="Z431" s="16">
        <v>2</v>
      </c>
      <c r="AA431" s="16">
        <v>2000</v>
      </c>
      <c r="AB431" s="1">
        <f>2026-AA431</f>
        <v>26</v>
      </c>
      <c r="AC431" s="5">
        <v>5</v>
      </c>
      <c r="AD431" s="34">
        <v>76.452826692720478</v>
      </c>
      <c r="AE431" s="18">
        <v>110000</v>
      </c>
      <c r="AF431" s="17">
        <f>ROUND(IF($AD431&gt;79,44-(($AD431-79)*(14/4)),IF($AD431&gt;76,67-(($AD431-76)*(23/3)),IF(110-(($AD431-70.4)*(43/5.6))&gt;119,119,110-(($AD431-70.4)*(43/5.6)))))*0.93,0)</f>
        <v>59</v>
      </c>
      <c r="AG431" s="17">
        <f>ROUND(IF($AD431&gt;79,37-(($AD431-79)*(9/4)),IF($AD431&gt;76,54-(($AD431-76)*(17/3)),IF(93-(($AD431-70.4)*(39/5.6))&gt;100,100,93-(($AD431-70.4)*(39/5.6)))))*0.93,0)</f>
        <v>48</v>
      </c>
      <c r="AH431" s="17">
        <f>ROUND(IF($AD431&gt;79,32-(($AD431-79)*(8/4)),IF($AD431&gt;76,48-(($AD431-76)*(16/3)),IF(86-(($AD431-70.4)*(38/5.6))&gt;95,95,86-(($AD431-70.4)*(38/5.6)))))*0.93,0)</f>
        <v>42</v>
      </c>
      <c r="AL431" s="5">
        <v>178</v>
      </c>
      <c r="AM431" s="5">
        <v>64</v>
      </c>
    </row>
    <row r="432" spans="1:39" x14ac:dyDescent="0.3">
      <c r="A432" s="15">
        <v>431</v>
      </c>
      <c r="B432" s="8" t="s">
        <v>3658</v>
      </c>
      <c r="C432" s="9" t="s">
        <v>140</v>
      </c>
      <c r="D432" s="21">
        <v>76</v>
      </c>
      <c r="E432" s="21">
        <v>64</v>
      </c>
      <c r="F432" s="21">
        <v>66</v>
      </c>
      <c r="G432" s="21">
        <v>67</v>
      </c>
      <c r="H432" s="21">
        <v>69</v>
      </c>
      <c r="I432" s="21">
        <v>71</v>
      </c>
      <c r="J432" s="21">
        <v>74</v>
      </c>
      <c r="K432" s="21">
        <v>79</v>
      </c>
      <c r="L432" s="21">
        <v>64</v>
      </c>
      <c r="M432" s="21">
        <v>77</v>
      </c>
      <c r="N432" s="21">
        <v>76</v>
      </c>
      <c r="O432" s="21">
        <v>68</v>
      </c>
      <c r="P432" s="21">
        <v>67</v>
      </c>
      <c r="Q432" s="21">
        <v>75</v>
      </c>
      <c r="R432" s="33" t="s">
        <v>4316</v>
      </c>
      <c r="S432" s="3" t="s">
        <v>4316</v>
      </c>
      <c r="T432" s="10" t="s">
        <v>4131</v>
      </c>
      <c r="U432" s="2" t="s">
        <v>545</v>
      </c>
      <c r="V432" s="4" t="s">
        <v>819</v>
      </c>
      <c r="W432" s="11">
        <v>4</v>
      </c>
      <c r="X432" s="11">
        <v>100</v>
      </c>
      <c r="Y432" s="16">
        <v>30</v>
      </c>
      <c r="Z432" s="16">
        <v>6</v>
      </c>
      <c r="AA432" s="16">
        <v>1999</v>
      </c>
      <c r="AB432" s="1">
        <f>2026-AA432</f>
        <v>27</v>
      </c>
      <c r="AC432" s="5">
        <v>5</v>
      </c>
      <c r="AD432" s="34">
        <v>75.01736026924867</v>
      </c>
      <c r="AE432" s="18">
        <v>50000</v>
      </c>
      <c r="AF432" s="17">
        <f>ROUND(IF($AD432&gt;79,44-(($AD432-79)*(14/4)),IF($AD432&gt;76,67-(($AD432-76)*(23/3)),IF(110-(($AD432-70.4)*(43/5.6))&gt;119,119,110-(($AD432-70.4)*(43/5.6)))))*0.93,0)</f>
        <v>69</v>
      </c>
      <c r="AG432" s="17">
        <f>ROUND(IF($AD432&gt;79,37-(($AD432-79)*(9/4)),IF($AD432&gt;76,54-(($AD432-76)*(17/3)),IF(93-(($AD432-70.4)*(39/5.6))&gt;100,100,93-(($AD432-70.4)*(39/5.6)))))*0.93,0)</f>
        <v>57</v>
      </c>
      <c r="AH432" s="17">
        <f>ROUND(IF($AD432&gt;79,32-(($AD432-79)*(8/4)),IF($AD432&gt;76,48-(($AD432-76)*(16/3)),IF(86-(($AD432-70.4)*(38/5.6))&gt;95,95,86-(($AD432-70.4)*(38/5.6)))))*0.93,0)</f>
        <v>51</v>
      </c>
      <c r="AL432" s="5">
        <v>180</v>
      </c>
      <c r="AM432" s="5">
        <v>68</v>
      </c>
    </row>
    <row r="433" spans="1:45" x14ac:dyDescent="0.3">
      <c r="A433" s="15">
        <v>432</v>
      </c>
      <c r="B433" s="8" t="s">
        <v>2747</v>
      </c>
      <c r="C433" s="9" t="s">
        <v>2701</v>
      </c>
      <c r="D433" s="21">
        <v>69</v>
      </c>
      <c r="E433" s="21">
        <v>83</v>
      </c>
      <c r="F433" s="21">
        <v>77</v>
      </c>
      <c r="G433" s="21">
        <v>71</v>
      </c>
      <c r="H433" s="21">
        <v>73</v>
      </c>
      <c r="I433" s="21">
        <v>76</v>
      </c>
      <c r="J433" s="21">
        <v>78</v>
      </c>
      <c r="K433" s="21">
        <v>78</v>
      </c>
      <c r="L433" s="21">
        <v>53</v>
      </c>
      <c r="M433" s="21">
        <v>63</v>
      </c>
      <c r="N433" s="21">
        <v>71</v>
      </c>
      <c r="O433" s="21">
        <v>67</v>
      </c>
      <c r="P433" s="21">
        <v>71</v>
      </c>
      <c r="Q433" s="21">
        <v>73</v>
      </c>
      <c r="R433" s="33" t="s">
        <v>3342</v>
      </c>
      <c r="S433" s="3" t="s">
        <v>3342</v>
      </c>
      <c r="T433" s="10" t="s">
        <v>4131</v>
      </c>
      <c r="U433" s="2" t="s">
        <v>577</v>
      </c>
      <c r="V433" s="4" t="s">
        <v>819</v>
      </c>
      <c r="W433" s="11">
        <v>4</v>
      </c>
      <c r="X433" s="11">
        <v>100</v>
      </c>
      <c r="Y433" s="16">
        <v>5</v>
      </c>
      <c r="Z433" s="16">
        <v>8</v>
      </c>
      <c r="AA433" s="16">
        <v>1998</v>
      </c>
      <c r="AB433" s="1">
        <f>2026-AA433</f>
        <v>28</v>
      </c>
      <c r="AC433" s="5">
        <v>4</v>
      </c>
      <c r="AD433" s="34">
        <v>78.784908274183991</v>
      </c>
      <c r="AE433" s="18">
        <v>300000</v>
      </c>
      <c r="AF433" s="17">
        <f>ROUND(IF($AD433&gt;79,44-(($AD433-79)*(14/4)),IF($AD433&gt;76,67-(($AD433-76)*(23/3)),IF(110-(($AD433-70.4)*(43/5.6))&gt;119,119,110-(($AD433-70.4)*(43/5.6)))))*0.93,0)</f>
        <v>42</v>
      </c>
      <c r="AG433" s="17">
        <f>ROUND(IF($AD433&gt;79,37-(($AD433-79)*(9/4)),IF($AD433&gt;76,54-(($AD433-76)*(17/3)),IF(93-(($AD433-70.4)*(39/5.6))&gt;100,100,93-(($AD433-70.4)*(39/5.6)))))*0.93,0)</f>
        <v>36</v>
      </c>
      <c r="AH433" s="17">
        <f>ROUND(IF($AD433&gt;79,32-(($AD433-79)*(8/4)),IF($AD433&gt;76,48-(($AD433-76)*(16/3)),IF(86-(($AD433-70.4)*(38/5.6))&gt;95,95,86-(($AD433-70.4)*(38/5.6)))))*0.93,0)</f>
        <v>31</v>
      </c>
      <c r="AI433" s="5" t="s">
        <v>3917</v>
      </c>
      <c r="AL433" s="5">
        <v>0</v>
      </c>
      <c r="AM433" s="5">
        <v>0</v>
      </c>
    </row>
    <row r="434" spans="1:45" x14ac:dyDescent="0.3">
      <c r="A434" s="15">
        <v>433</v>
      </c>
      <c r="B434" s="8" t="s">
        <v>724</v>
      </c>
      <c r="C434" s="9" t="s">
        <v>318</v>
      </c>
      <c r="D434" s="21">
        <v>76</v>
      </c>
      <c r="E434" s="21">
        <v>65</v>
      </c>
      <c r="F434" s="21">
        <v>66</v>
      </c>
      <c r="G434" s="21">
        <v>67</v>
      </c>
      <c r="H434" s="21">
        <v>70</v>
      </c>
      <c r="I434" s="21">
        <v>69</v>
      </c>
      <c r="J434" s="21">
        <v>70</v>
      </c>
      <c r="K434" s="21">
        <v>62</v>
      </c>
      <c r="L434" s="21">
        <v>79</v>
      </c>
      <c r="M434" s="21">
        <v>69</v>
      </c>
      <c r="N434" s="21">
        <v>70</v>
      </c>
      <c r="O434" s="21">
        <v>70</v>
      </c>
      <c r="P434" s="21">
        <v>69</v>
      </c>
      <c r="Q434" s="21">
        <v>73</v>
      </c>
      <c r="R434" s="33" t="s">
        <v>3072</v>
      </c>
      <c r="S434" s="3" t="s">
        <v>3072</v>
      </c>
      <c r="T434" s="10" t="s">
        <v>4131</v>
      </c>
      <c r="U434" s="2" t="s">
        <v>576</v>
      </c>
      <c r="V434" s="4" t="s">
        <v>819</v>
      </c>
      <c r="W434" s="11">
        <v>4</v>
      </c>
      <c r="X434" s="11">
        <v>100</v>
      </c>
      <c r="Y434" s="16">
        <v>7</v>
      </c>
      <c r="Z434" s="16">
        <v>12</v>
      </c>
      <c r="AA434" s="16">
        <v>1991</v>
      </c>
      <c r="AB434" s="1">
        <f>2026-AA434</f>
        <v>35</v>
      </c>
      <c r="AC434" s="5">
        <v>6</v>
      </c>
      <c r="AD434" s="34">
        <v>75.886991351581685</v>
      </c>
      <c r="AE434" s="18">
        <v>400000</v>
      </c>
      <c r="AF434" s="17">
        <f>ROUND(IF($AD434&gt;79,44-(($AD434-79)*(14/4)),IF($AD434&gt;76,67-(($AD434-76)*(23/3)),IF(110-(($AD434-70.4)*(43/5.6))&gt;119,119,110-(($AD434-70.4)*(43/5.6)))))*0.93,0)</f>
        <v>63</v>
      </c>
      <c r="AG434" s="17">
        <f>ROUND(IF($AD434&gt;79,37-(($AD434-79)*(9/4)),IF($AD434&gt;76,54-(($AD434-76)*(17/3)),IF(93-(($AD434-70.4)*(39/5.6))&gt;100,100,93-(($AD434-70.4)*(39/5.6)))))*0.93,0)</f>
        <v>51</v>
      </c>
      <c r="AH434" s="17">
        <f>ROUND(IF($AD434&gt;79,32-(($AD434-79)*(8/4)),IF($AD434&gt;76,48-(($AD434-76)*(16/3)),IF(86-(($AD434-70.4)*(38/5.6))&gt;95,95,86-(($AD434-70.4)*(38/5.6)))))*0.93,0)</f>
        <v>45</v>
      </c>
      <c r="AL434" s="5">
        <v>0</v>
      </c>
      <c r="AM434" s="5">
        <v>0</v>
      </c>
    </row>
    <row r="435" spans="1:45" x14ac:dyDescent="0.3">
      <c r="A435" s="15">
        <v>434</v>
      </c>
      <c r="B435" s="19" t="s">
        <v>4</v>
      </c>
      <c r="C435" s="20" t="s">
        <v>4265</v>
      </c>
      <c r="D435" s="21">
        <v>64</v>
      </c>
      <c r="E435" s="21">
        <v>69</v>
      </c>
      <c r="F435" s="21">
        <v>68</v>
      </c>
      <c r="G435" s="21">
        <v>67</v>
      </c>
      <c r="H435" s="21">
        <v>58</v>
      </c>
      <c r="I435" s="21">
        <v>70</v>
      </c>
      <c r="J435" s="21">
        <v>68</v>
      </c>
      <c r="K435" s="21">
        <v>66</v>
      </c>
      <c r="L435" s="21">
        <v>55</v>
      </c>
      <c r="M435" s="21">
        <v>56</v>
      </c>
      <c r="N435" s="21">
        <v>72</v>
      </c>
      <c r="O435" s="21">
        <v>68</v>
      </c>
      <c r="P435" s="21">
        <v>73</v>
      </c>
      <c r="Q435" s="21">
        <v>56</v>
      </c>
      <c r="R435" s="33" t="s">
        <v>524</v>
      </c>
      <c r="S435" s="27" t="s">
        <v>3933</v>
      </c>
      <c r="T435" s="10" t="s">
        <v>4133</v>
      </c>
      <c r="U435" s="28" t="s">
        <v>593</v>
      </c>
      <c r="V435" s="22" t="s">
        <v>818</v>
      </c>
      <c r="W435" s="23">
        <v>1</v>
      </c>
      <c r="X435" s="23">
        <v>0</v>
      </c>
      <c r="Y435" s="39">
        <v>5</v>
      </c>
      <c r="Z435" s="40">
        <v>11</v>
      </c>
      <c r="AA435" s="16">
        <v>2003</v>
      </c>
      <c r="AB435" s="1">
        <f>2026-AA435</f>
        <v>23</v>
      </c>
      <c r="AC435" s="30">
        <v>4</v>
      </c>
      <c r="AD435" s="41">
        <v>68.307965193801323</v>
      </c>
      <c r="AE435" s="18">
        <v>50000</v>
      </c>
      <c r="AF435" s="31">
        <v>111</v>
      </c>
      <c r="AG435" s="31">
        <v>93</v>
      </c>
      <c r="AH435" s="31">
        <v>88</v>
      </c>
      <c r="AI435" s="32"/>
      <c r="AJ435" s="5" t="s">
        <v>3917</v>
      </c>
      <c r="AK435" s="5" t="s">
        <v>3917</v>
      </c>
      <c r="AL435" s="35"/>
      <c r="AM435" s="35"/>
    </row>
    <row r="436" spans="1:45" x14ac:dyDescent="0.3">
      <c r="A436" s="15">
        <v>435</v>
      </c>
      <c r="B436" s="8" t="s">
        <v>2592</v>
      </c>
      <c r="C436" s="9" t="s">
        <v>349</v>
      </c>
      <c r="D436" s="21">
        <v>64</v>
      </c>
      <c r="E436" s="21">
        <v>60</v>
      </c>
      <c r="F436" s="21">
        <v>58</v>
      </c>
      <c r="G436" s="21">
        <v>56</v>
      </c>
      <c r="H436" s="21">
        <v>56</v>
      </c>
      <c r="I436" s="21">
        <v>55</v>
      </c>
      <c r="J436" s="21">
        <v>55</v>
      </c>
      <c r="K436" s="21">
        <v>65</v>
      </c>
      <c r="L436" s="21">
        <v>55</v>
      </c>
      <c r="M436" s="21">
        <v>63</v>
      </c>
      <c r="N436" s="21">
        <v>61</v>
      </c>
      <c r="O436" s="21">
        <v>55</v>
      </c>
      <c r="P436" s="21">
        <v>59</v>
      </c>
      <c r="Q436" s="21">
        <v>57</v>
      </c>
      <c r="R436" s="33" t="s">
        <v>524</v>
      </c>
      <c r="S436" s="3" t="s">
        <v>524</v>
      </c>
      <c r="T436" s="10" t="s">
        <v>4133</v>
      </c>
      <c r="U436" s="2" t="s">
        <v>555</v>
      </c>
      <c r="V436" s="4" t="s">
        <v>822</v>
      </c>
      <c r="W436" s="11">
        <v>1</v>
      </c>
      <c r="X436" s="11">
        <v>0</v>
      </c>
      <c r="Y436" s="16">
        <v>17</v>
      </c>
      <c r="Z436" s="16">
        <v>12</v>
      </c>
      <c r="AA436" s="16">
        <v>1995</v>
      </c>
      <c r="AB436" s="1">
        <f>2026-AA436</f>
        <v>31</v>
      </c>
      <c r="AC436" s="5">
        <v>2</v>
      </c>
      <c r="AD436" s="34">
        <v>61.244233545511882</v>
      </c>
      <c r="AE436" s="18">
        <v>0</v>
      </c>
      <c r="AF436" s="17">
        <f>ROUND(IF($AD436&gt;79,44-(($AD436-79)*(14/4)),IF($AD436&gt;76,67-(($AD436-76)*(23/3)),IF(110-(($AD436-70.4)*(43/5.6))&gt;119,119,110-(($AD436-70.4)*(43/5.6)))))*0.93,0)</f>
        <v>111</v>
      </c>
      <c r="AG436" s="17">
        <f>ROUND(IF($AD436&gt;79,37-(($AD436-79)*(9/4)),IF($AD436&gt;76,54-(($AD436-76)*(17/3)),IF(93-(($AD436-70.4)*(39/5.6))&gt;100,100,93-(($AD436-70.4)*(39/5.6)))))*0.93,0)</f>
        <v>93</v>
      </c>
      <c r="AH436" s="17">
        <f>ROUND(IF($AD436&gt;79,32-(($AD436-79)*(8/4)),IF($AD436&gt;76,48-(($AD436-76)*(16/3)),IF(86-(($AD436-70.4)*(38/5.6))&gt;95,95,86-(($AD436-70.4)*(38/5.6)))))*0.93,0)</f>
        <v>88</v>
      </c>
      <c r="AI436" s="5" t="s">
        <v>3916</v>
      </c>
      <c r="AL436" s="5">
        <v>0</v>
      </c>
      <c r="AM436" s="5">
        <v>0</v>
      </c>
    </row>
    <row r="437" spans="1:45" x14ac:dyDescent="0.3">
      <c r="A437" s="15">
        <v>436</v>
      </c>
      <c r="B437" s="19" t="s">
        <v>4266</v>
      </c>
      <c r="C437" s="20" t="s">
        <v>4267</v>
      </c>
      <c r="D437" s="21">
        <v>69</v>
      </c>
      <c r="E437" s="21">
        <v>68</v>
      </c>
      <c r="F437" s="21">
        <v>68</v>
      </c>
      <c r="G437" s="21">
        <v>68</v>
      </c>
      <c r="H437" s="21">
        <v>72</v>
      </c>
      <c r="I437" s="21">
        <v>70</v>
      </c>
      <c r="J437" s="21">
        <v>72</v>
      </c>
      <c r="K437" s="21">
        <v>68</v>
      </c>
      <c r="L437" s="21">
        <v>62</v>
      </c>
      <c r="M437" s="21">
        <v>61</v>
      </c>
      <c r="N437" s="21">
        <v>64</v>
      </c>
      <c r="O437" s="21">
        <v>65</v>
      </c>
      <c r="P437" s="21">
        <v>60</v>
      </c>
      <c r="Q437" s="21">
        <v>71</v>
      </c>
      <c r="R437" s="36" t="s">
        <v>4135</v>
      </c>
      <c r="S437" s="27" t="s">
        <v>4135</v>
      </c>
      <c r="T437" s="10" t="s">
        <v>4132</v>
      </c>
      <c r="U437" s="28" t="s">
        <v>901</v>
      </c>
      <c r="V437" s="22" t="s">
        <v>817</v>
      </c>
      <c r="W437" s="23">
        <v>3</v>
      </c>
      <c r="X437" s="23">
        <v>1</v>
      </c>
      <c r="Y437" s="39">
        <v>3</v>
      </c>
      <c r="Z437" s="40">
        <v>6</v>
      </c>
      <c r="AA437" s="16">
        <v>2003</v>
      </c>
      <c r="AB437" s="1">
        <f>2026-AA437</f>
        <v>23</v>
      </c>
      <c r="AC437" s="30">
        <v>4</v>
      </c>
      <c r="AD437" s="41">
        <v>70.139642043284539</v>
      </c>
      <c r="AE437" s="18">
        <v>50000</v>
      </c>
      <c r="AF437" s="31">
        <v>111</v>
      </c>
      <c r="AG437" s="31">
        <v>93</v>
      </c>
      <c r="AH437" s="31">
        <v>88</v>
      </c>
      <c r="AI437" s="32"/>
      <c r="AJ437" s="5" t="s">
        <v>3917</v>
      </c>
      <c r="AK437" s="5" t="s">
        <v>3917</v>
      </c>
      <c r="AL437" s="35">
        <v>177</v>
      </c>
      <c r="AM437" s="35">
        <v>65</v>
      </c>
    </row>
    <row r="438" spans="1:45" x14ac:dyDescent="0.3">
      <c r="A438" s="15">
        <v>437</v>
      </c>
      <c r="B438" s="8" t="s">
        <v>3461</v>
      </c>
      <c r="C438" s="9" t="s">
        <v>242</v>
      </c>
      <c r="D438" s="21">
        <v>66</v>
      </c>
      <c r="E438" s="21">
        <v>65</v>
      </c>
      <c r="F438" s="21">
        <v>66</v>
      </c>
      <c r="G438" s="21">
        <v>67</v>
      </c>
      <c r="H438" s="21">
        <v>64</v>
      </c>
      <c r="I438" s="21">
        <v>66</v>
      </c>
      <c r="J438" s="21">
        <v>65</v>
      </c>
      <c r="K438" s="21">
        <v>65</v>
      </c>
      <c r="L438" s="21">
        <v>63</v>
      </c>
      <c r="M438" s="21">
        <v>68</v>
      </c>
      <c r="N438" s="21">
        <v>70</v>
      </c>
      <c r="O438" s="21">
        <v>69</v>
      </c>
      <c r="P438" s="21">
        <v>68</v>
      </c>
      <c r="Q438" s="21">
        <v>67</v>
      </c>
      <c r="R438" s="33" t="s">
        <v>524</v>
      </c>
      <c r="S438" s="3" t="s">
        <v>524</v>
      </c>
      <c r="T438" s="10" t="s">
        <v>4133</v>
      </c>
      <c r="U438" s="2" t="s">
        <v>574</v>
      </c>
      <c r="V438" s="4" t="s">
        <v>819</v>
      </c>
      <c r="W438" s="11">
        <v>1</v>
      </c>
      <c r="X438" s="11">
        <v>60</v>
      </c>
      <c r="Y438" s="16">
        <v>1</v>
      </c>
      <c r="Z438" s="16">
        <v>9</v>
      </c>
      <c r="AA438" s="16">
        <v>1999</v>
      </c>
      <c r="AB438" s="1">
        <f>2026-AA438</f>
        <v>27</v>
      </c>
      <c r="AC438" s="5">
        <v>4</v>
      </c>
      <c r="AD438" s="34">
        <v>68.410674007016908</v>
      </c>
      <c r="AE438" s="18">
        <v>0</v>
      </c>
      <c r="AF438" s="17">
        <f>ROUND(IF($AD438&gt;79,44-(($AD438-79)*(14/4)),IF($AD438&gt;76,67-(($AD438-76)*(23/3)),IF(110-(($AD438-70.4)*(43/5.6))&gt;119,119,110-(($AD438-70.4)*(43/5.6)))))*0.93,0)</f>
        <v>111</v>
      </c>
      <c r="AG438" s="17">
        <f>ROUND(IF($AD438&gt;79,37-(($AD438-79)*(9/4)),IF($AD438&gt;76,54-(($AD438-76)*(17/3)),IF(93-(($AD438-70.4)*(39/5.6))&gt;100,100,93-(($AD438-70.4)*(39/5.6)))))*0.93,0)</f>
        <v>93</v>
      </c>
      <c r="AH438" s="17">
        <f>ROUND(IF($AD438&gt;79,32-(($AD438-79)*(8/4)),IF($AD438&gt;76,48-(($AD438-76)*(16/3)),IF(86-(($AD438-70.4)*(38/5.6))&gt;95,95,86-(($AD438-70.4)*(38/5.6)))))*0.93,0)</f>
        <v>88</v>
      </c>
      <c r="AI438" s="5" t="s">
        <v>3916</v>
      </c>
      <c r="AL438" s="5">
        <v>178</v>
      </c>
      <c r="AM438" s="5">
        <v>70</v>
      </c>
    </row>
    <row r="439" spans="1:45" x14ac:dyDescent="0.3">
      <c r="A439" s="15">
        <v>438</v>
      </c>
      <c r="B439" s="19" t="s">
        <v>4268</v>
      </c>
      <c r="C439" s="20" t="s">
        <v>4269</v>
      </c>
      <c r="D439" s="21">
        <v>63</v>
      </c>
      <c r="E439" s="21">
        <v>69</v>
      </c>
      <c r="F439" s="21">
        <v>69</v>
      </c>
      <c r="G439" s="21">
        <v>68</v>
      </c>
      <c r="H439" s="21">
        <v>60</v>
      </c>
      <c r="I439" s="21">
        <v>67</v>
      </c>
      <c r="J439" s="21">
        <v>66</v>
      </c>
      <c r="K439" s="21">
        <v>66</v>
      </c>
      <c r="L439" s="21">
        <v>62</v>
      </c>
      <c r="M439" s="21">
        <v>58</v>
      </c>
      <c r="N439" s="21">
        <v>66</v>
      </c>
      <c r="O439" s="21">
        <v>66</v>
      </c>
      <c r="P439" s="21">
        <v>71</v>
      </c>
      <c r="Q439" s="21">
        <v>57</v>
      </c>
      <c r="R439" s="36" t="s">
        <v>3037</v>
      </c>
      <c r="S439" s="27" t="s">
        <v>3037</v>
      </c>
      <c r="T439" s="10" t="s">
        <v>4130</v>
      </c>
      <c r="U439" s="28" t="s">
        <v>599</v>
      </c>
      <c r="V439" s="22" t="s">
        <v>819</v>
      </c>
      <c r="W439" s="23">
        <v>1</v>
      </c>
      <c r="X439" s="23">
        <v>22</v>
      </c>
      <c r="Y439" s="39">
        <v>13</v>
      </c>
      <c r="Z439" s="40">
        <v>8</v>
      </c>
      <c r="AA439" s="16">
        <v>2003</v>
      </c>
      <c r="AB439" s="1">
        <f>2026-AA439</f>
        <v>23</v>
      </c>
      <c r="AC439" s="30">
        <v>4</v>
      </c>
      <c r="AD439" s="41">
        <v>68.031414717610076</v>
      </c>
      <c r="AE439" s="18">
        <v>10000</v>
      </c>
      <c r="AF439" s="31">
        <v>111</v>
      </c>
      <c r="AG439" s="31">
        <v>93</v>
      </c>
      <c r="AH439" s="31">
        <v>88</v>
      </c>
      <c r="AI439" s="32"/>
      <c r="AJ439" s="5" t="s">
        <v>3917</v>
      </c>
      <c r="AK439" s="5" t="s">
        <v>3917</v>
      </c>
      <c r="AL439" s="35">
        <v>179</v>
      </c>
      <c r="AM439" s="35">
        <v>59</v>
      </c>
    </row>
    <row r="440" spans="1:45" x14ac:dyDescent="0.3">
      <c r="A440" s="15">
        <v>439</v>
      </c>
      <c r="B440" s="8" t="s">
        <v>1264</v>
      </c>
      <c r="C440" s="9" t="s">
        <v>2271</v>
      </c>
      <c r="D440" s="21">
        <v>55</v>
      </c>
      <c r="E440" s="21">
        <v>56</v>
      </c>
      <c r="F440" s="21">
        <v>58</v>
      </c>
      <c r="G440" s="21">
        <v>60</v>
      </c>
      <c r="H440" s="21">
        <v>61</v>
      </c>
      <c r="I440" s="21">
        <v>52</v>
      </c>
      <c r="J440" s="21">
        <v>52</v>
      </c>
      <c r="K440" s="21">
        <v>48</v>
      </c>
      <c r="L440" s="21">
        <v>46</v>
      </c>
      <c r="M440" s="21">
        <v>46</v>
      </c>
      <c r="N440" s="21">
        <v>50</v>
      </c>
      <c r="O440" s="21">
        <v>60</v>
      </c>
      <c r="P440" s="21">
        <v>46</v>
      </c>
      <c r="Q440" s="21">
        <v>57</v>
      </c>
      <c r="R440" s="65" t="s">
        <v>524</v>
      </c>
      <c r="S440" s="3" t="s">
        <v>524</v>
      </c>
      <c r="T440" s="10" t="s">
        <v>4133</v>
      </c>
      <c r="U440" s="2" t="s">
        <v>530</v>
      </c>
      <c r="V440" s="4" t="s">
        <v>818</v>
      </c>
      <c r="W440" s="11">
        <v>4</v>
      </c>
      <c r="X440" s="11">
        <v>100</v>
      </c>
      <c r="Y440" s="68">
        <v>25</v>
      </c>
      <c r="Z440" s="68">
        <v>8</v>
      </c>
      <c r="AA440" s="68">
        <v>1989</v>
      </c>
      <c r="AB440" s="1">
        <f>2026-AA440</f>
        <v>37</v>
      </c>
      <c r="AC440" s="5">
        <v>4</v>
      </c>
      <c r="AD440" s="34">
        <v>58.388388429831686</v>
      </c>
      <c r="AE440" s="18">
        <v>0</v>
      </c>
      <c r="AF440" s="17">
        <f>ROUND(IF($AD440&gt;79,44-(($AD440-79)*(14/4)),IF($AD440&gt;76,67-(($AD440-76)*(23/3)),IF(110-(($AD440-70.4)*(43/5.6))&gt;119,119,110-(($AD440-70.4)*(43/5.6)))))*0.93,0)</f>
        <v>111</v>
      </c>
      <c r="AG440" s="17">
        <f>ROUND(IF($AD440&gt;79,37-(($AD440-79)*(9/4)),IF($AD440&gt;76,54-(($AD440-76)*(17/3)),IF(93-(($AD440-70.4)*(39/5.6))&gt;100,100,93-(($AD440-70.4)*(39/5.6)))))*0.93,0)</f>
        <v>93</v>
      </c>
      <c r="AH440" s="17">
        <f>ROUND(IF($AD440&gt;79,32-(($AD440-79)*(8/4)),IF($AD440&gt;76,48-(($AD440-76)*(16/3)),IF(86-(($AD440-70.4)*(38/5.6))&gt;95,95,86-(($AD440-70.4)*(38/5.6)))))*0.93,0)</f>
        <v>88</v>
      </c>
      <c r="AI440" s="5" t="s">
        <v>3916</v>
      </c>
      <c r="AL440" s="5">
        <v>0</v>
      </c>
      <c r="AM440" s="5">
        <v>0</v>
      </c>
      <c r="AR440" t="s">
        <v>3917</v>
      </c>
      <c r="AS440" t="s">
        <v>3917</v>
      </c>
    </row>
    <row r="441" spans="1:45" x14ac:dyDescent="0.3">
      <c r="A441" s="15">
        <v>440</v>
      </c>
      <c r="B441" s="19" t="s">
        <v>4270</v>
      </c>
      <c r="C441" s="20" t="s">
        <v>138</v>
      </c>
      <c r="D441" s="21">
        <v>70</v>
      </c>
      <c r="E441" s="21">
        <v>59</v>
      </c>
      <c r="F441" s="21">
        <v>64</v>
      </c>
      <c r="G441" s="21">
        <v>68</v>
      </c>
      <c r="H441" s="21">
        <v>62</v>
      </c>
      <c r="I441" s="21">
        <v>72</v>
      </c>
      <c r="J441" s="21">
        <v>68</v>
      </c>
      <c r="K441" s="21">
        <v>68</v>
      </c>
      <c r="L441" s="21">
        <v>71</v>
      </c>
      <c r="M441" s="21">
        <v>72</v>
      </c>
      <c r="N441" s="21">
        <v>71</v>
      </c>
      <c r="O441" s="21">
        <v>69</v>
      </c>
      <c r="P441" s="21">
        <v>63</v>
      </c>
      <c r="Q441" s="21">
        <v>60</v>
      </c>
      <c r="R441" s="36" t="s">
        <v>4312</v>
      </c>
      <c r="S441" s="27" t="s">
        <v>4312</v>
      </c>
      <c r="T441" s="10" t="s">
        <v>4132</v>
      </c>
      <c r="U441" s="28" t="s">
        <v>600</v>
      </c>
      <c r="V441" s="22" t="s">
        <v>819</v>
      </c>
      <c r="W441" s="23">
        <v>3</v>
      </c>
      <c r="X441" s="23">
        <v>20</v>
      </c>
      <c r="Y441" s="39">
        <v>30</v>
      </c>
      <c r="Z441" s="40">
        <v>8</v>
      </c>
      <c r="AA441" s="16">
        <v>2003</v>
      </c>
      <c r="AB441" s="1">
        <f>2026-AA441</f>
        <v>23</v>
      </c>
      <c r="AC441" s="30">
        <v>5</v>
      </c>
      <c r="AD441" s="41">
        <v>71.145873466842502</v>
      </c>
      <c r="AE441" s="18">
        <v>50000</v>
      </c>
      <c r="AF441" s="31">
        <v>111</v>
      </c>
      <c r="AG441" s="31">
        <v>93</v>
      </c>
      <c r="AH441" s="31">
        <v>88</v>
      </c>
      <c r="AI441" s="32"/>
      <c r="AJ441" s="5" t="s">
        <v>3917</v>
      </c>
      <c r="AK441" s="5" t="s">
        <v>3917</v>
      </c>
      <c r="AL441" s="35">
        <v>186</v>
      </c>
      <c r="AM441" s="35">
        <v>71</v>
      </c>
    </row>
    <row r="442" spans="1:45" x14ac:dyDescent="0.3">
      <c r="A442" s="15">
        <v>441</v>
      </c>
      <c r="B442" s="8" t="s">
        <v>3462</v>
      </c>
      <c r="C442" s="9" t="s">
        <v>1626</v>
      </c>
      <c r="D442" s="21">
        <v>71</v>
      </c>
      <c r="E442" s="21">
        <v>58</v>
      </c>
      <c r="F442" s="21">
        <v>59</v>
      </c>
      <c r="G442" s="21">
        <v>59</v>
      </c>
      <c r="H442" s="21">
        <v>61</v>
      </c>
      <c r="I442" s="21">
        <v>62</v>
      </c>
      <c r="J442" s="21">
        <v>71</v>
      </c>
      <c r="K442" s="21">
        <v>66</v>
      </c>
      <c r="L442" s="21">
        <v>60</v>
      </c>
      <c r="M442" s="21">
        <v>72</v>
      </c>
      <c r="N442" s="21">
        <v>74</v>
      </c>
      <c r="O442" s="21">
        <v>60</v>
      </c>
      <c r="P442" s="21">
        <v>59</v>
      </c>
      <c r="Q442" s="21">
        <v>71</v>
      </c>
      <c r="R442" s="33" t="s">
        <v>4313</v>
      </c>
      <c r="S442" s="3" t="s">
        <v>4313</v>
      </c>
      <c r="T442" s="10" t="s">
        <v>4131</v>
      </c>
      <c r="U442" s="2" t="s">
        <v>594</v>
      </c>
      <c r="V442" s="4" t="s">
        <v>819</v>
      </c>
      <c r="W442" s="11">
        <v>4</v>
      </c>
      <c r="X442" s="11">
        <v>14</v>
      </c>
      <c r="Y442" s="16">
        <v>31</v>
      </c>
      <c r="Z442" s="16">
        <v>8</v>
      </c>
      <c r="AA442" s="16">
        <v>2000</v>
      </c>
      <c r="AB442" s="1">
        <f>2026-AA442</f>
        <v>26</v>
      </c>
      <c r="AC442" s="5">
        <v>4</v>
      </c>
      <c r="AD442" s="34">
        <v>70.018038402189731</v>
      </c>
      <c r="AE442" s="18">
        <v>50000</v>
      </c>
      <c r="AF442" s="17">
        <f>ROUND(IF($AD442&gt;79,44-(($AD442-79)*(14/4)),IF($AD442&gt;76,67-(($AD442-76)*(23/3)),IF(110-(($AD442-70.4)*(43/5.6))&gt;119,119,110-(($AD442-70.4)*(43/5.6)))))*0.93,0)</f>
        <v>105</v>
      </c>
      <c r="AG442" s="17">
        <f>ROUND(IF($AD442&gt;79,37-(($AD442-79)*(9/4)),IF($AD442&gt;76,54-(($AD442-76)*(17/3)),IF(93-(($AD442-70.4)*(39/5.6))&gt;100,100,93-(($AD442-70.4)*(39/5.6)))))*0.93,0)</f>
        <v>89</v>
      </c>
      <c r="AH442" s="17">
        <f>ROUND(IF($AD442&gt;79,32-(($AD442-79)*(8/4)),IF($AD442&gt;76,48-(($AD442-76)*(16/3)),IF(86-(($AD442-70.4)*(38/5.6))&gt;95,95,86-(($AD442-70.4)*(38/5.6)))))*0.93,0)</f>
        <v>82</v>
      </c>
      <c r="AL442" s="5">
        <v>164</v>
      </c>
      <c r="AM442" s="5">
        <v>62</v>
      </c>
    </row>
    <row r="443" spans="1:45" x14ac:dyDescent="0.3">
      <c r="A443" s="15">
        <v>442</v>
      </c>
      <c r="B443" s="19" t="s">
        <v>1979</v>
      </c>
      <c r="C443" s="20" t="s">
        <v>132</v>
      </c>
      <c r="D443" s="21">
        <v>69</v>
      </c>
      <c r="E443" s="21">
        <v>72</v>
      </c>
      <c r="F443" s="21">
        <v>71</v>
      </c>
      <c r="G443" s="21">
        <v>70</v>
      </c>
      <c r="H443" s="21">
        <v>73</v>
      </c>
      <c r="I443" s="21">
        <v>73</v>
      </c>
      <c r="J443" s="21">
        <v>70</v>
      </c>
      <c r="K443" s="21">
        <v>71</v>
      </c>
      <c r="L443" s="21">
        <v>55</v>
      </c>
      <c r="M443" s="21">
        <v>60</v>
      </c>
      <c r="N443" s="21">
        <v>63</v>
      </c>
      <c r="O443" s="21">
        <v>68</v>
      </c>
      <c r="P443" s="21">
        <v>71</v>
      </c>
      <c r="Q443" s="21">
        <v>73</v>
      </c>
      <c r="R443" s="36" t="s">
        <v>2764</v>
      </c>
      <c r="S443" s="27" t="s">
        <v>4314</v>
      </c>
      <c r="T443" s="10" t="s">
        <v>4131</v>
      </c>
      <c r="U443" s="28" t="s">
        <v>601</v>
      </c>
      <c r="V443" s="22" t="s">
        <v>819</v>
      </c>
      <c r="W443" s="23">
        <v>3</v>
      </c>
      <c r="X443" s="23">
        <v>6</v>
      </c>
      <c r="Y443" s="39">
        <v>16</v>
      </c>
      <c r="Z443" s="40">
        <v>8</v>
      </c>
      <c r="AA443" s="16">
        <v>2003</v>
      </c>
      <c r="AB443" s="1">
        <f>2026-AA443</f>
        <v>23</v>
      </c>
      <c r="AC443" s="30">
        <v>5</v>
      </c>
      <c r="AD443" s="41">
        <v>71.738050506561763</v>
      </c>
      <c r="AE443" s="18">
        <v>250000</v>
      </c>
      <c r="AF443" s="31">
        <v>111</v>
      </c>
      <c r="AG443" s="31">
        <v>93</v>
      </c>
      <c r="AH443" s="31">
        <v>88</v>
      </c>
      <c r="AI443" s="32"/>
      <c r="AJ443" s="5" t="s">
        <v>3917</v>
      </c>
      <c r="AK443" s="5" t="s">
        <v>3917</v>
      </c>
      <c r="AL443" s="35">
        <v>193</v>
      </c>
      <c r="AM443" s="35">
        <v>75</v>
      </c>
    </row>
    <row r="444" spans="1:45" x14ac:dyDescent="0.3">
      <c r="A444" s="15">
        <v>443</v>
      </c>
      <c r="B444" s="8" t="s">
        <v>1289</v>
      </c>
      <c r="C444" s="9" t="s">
        <v>309</v>
      </c>
      <c r="D444" s="21">
        <v>69</v>
      </c>
      <c r="E444" s="21">
        <v>76</v>
      </c>
      <c r="F444" s="21">
        <v>76</v>
      </c>
      <c r="G444" s="21">
        <v>75</v>
      </c>
      <c r="H444" s="21">
        <v>65</v>
      </c>
      <c r="I444" s="21">
        <v>69</v>
      </c>
      <c r="J444" s="21">
        <v>73</v>
      </c>
      <c r="K444" s="21">
        <v>76</v>
      </c>
      <c r="L444" s="21">
        <v>55</v>
      </c>
      <c r="M444" s="21">
        <v>64</v>
      </c>
      <c r="N444" s="21">
        <v>77</v>
      </c>
      <c r="O444" s="21">
        <v>76</v>
      </c>
      <c r="P444" s="21">
        <v>70</v>
      </c>
      <c r="Q444" s="21">
        <v>67</v>
      </c>
      <c r="R444" s="33" t="s">
        <v>4504</v>
      </c>
      <c r="S444" s="33" t="s">
        <v>4504</v>
      </c>
      <c r="T444" s="10" t="s">
        <v>4131</v>
      </c>
      <c r="U444" s="2" t="s">
        <v>584</v>
      </c>
      <c r="V444" s="4" t="s">
        <v>820</v>
      </c>
      <c r="W444" s="11">
        <v>4</v>
      </c>
      <c r="X444" s="11">
        <v>100</v>
      </c>
      <c r="Y444" s="16">
        <v>12</v>
      </c>
      <c r="Z444" s="16">
        <v>2</v>
      </c>
      <c r="AA444" s="16">
        <v>1996</v>
      </c>
      <c r="AB444" s="1">
        <f>2026-AA444</f>
        <v>30</v>
      </c>
      <c r="AC444" s="5">
        <v>5</v>
      </c>
      <c r="AD444" s="34">
        <v>75.184598526720137</v>
      </c>
      <c r="AE444" s="18">
        <v>95000</v>
      </c>
      <c r="AF444" s="17">
        <f>ROUND(IF($AD444&gt;79,44-(($AD444-79)*(14/4)),IF($AD444&gt;76,67-(($AD444-76)*(23/3)),IF(110-(($AD444-70.4)*(43/5.6))&gt;119,119,110-(($AD444-70.4)*(43/5.6)))))*0.93,0)</f>
        <v>68</v>
      </c>
      <c r="AG444" s="17">
        <f>ROUND(IF($AD444&gt;79,37-(($AD444-79)*(9/4)),IF($AD444&gt;76,54-(($AD444-76)*(17/3)),IF(93-(($AD444-70.4)*(39/5.6))&gt;100,100,93-(($AD444-70.4)*(39/5.6)))))*0.93,0)</f>
        <v>56</v>
      </c>
      <c r="AH444" s="17">
        <f>ROUND(IF($AD444&gt;79,32-(($AD444-79)*(8/4)),IF($AD444&gt;76,48-(($AD444-76)*(16/3)),IF(86-(($AD444-70.4)*(38/5.6))&gt;95,95,86-(($AD444-70.4)*(38/5.6)))))*0.93,0)</f>
        <v>50</v>
      </c>
      <c r="AI444" s="5" t="s">
        <v>3917</v>
      </c>
      <c r="AL444" s="5">
        <v>178</v>
      </c>
      <c r="AM444" s="5">
        <v>65</v>
      </c>
    </row>
    <row r="445" spans="1:45" x14ac:dyDescent="0.3">
      <c r="A445" s="15">
        <v>444</v>
      </c>
      <c r="B445" s="19" t="s">
        <v>4271</v>
      </c>
      <c r="C445" s="20" t="s">
        <v>4272</v>
      </c>
      <c r="D445" s="21">
        <v>68</v>
      </c>
      <c r="E445" s="21">
        <v>72</v>
      </c>
      <c r="F445" s="21">
        <v>70</v>
      </c>
      <c r="G445" s="21">
        <v>68</v>
      </c>
      <c r="H445" s="21">
        <v>69</v>
      </c>
      <c r="I445" s="21">
        <v>70</v>
      </c>
      <c r="J445" s="21">
        <v>71</v>
      </c>
      <c r="K445" s="21">
        <v>74</v>
      </c>
      <c r="L445" s="21">
        <v>58</v>
      </c>
      <c r="M445" s="21">
        <v>59</v>
      </c>
      <c r="N445" s="21">
        <v>64</v>
      </c>
      <c r="O445" s="21">
        <v>62</v>
      </c>
      <c r="P445" s="21">
        <v>66</v>
      </c>
      <c r="Q445" s="21">
        <v>68</v>
      </c>
      <c r="R445" s="36" t="s">
        <v>3927</v>
      </c>
      <c r="S445" s="27" t="s">
        <v>3927</v>
      </c>
      <c r="T445" s="10" t="s">
        <v>4132</v>
      </c>
      <c r="U445" s="28" t="s">
        <v>599</v>
      </c>
      <c r="V445" s="22" t="s">
        <v>819</v>
      </c>
      <c r="W445" s="23">
        <v>3</v>
      </c>
      <c r="X445" s="23">
        <v>2</v>
      </c>
      <c r="Y445" s="39">
        <v>23</v>
      </c>
      <c r="Z445" s="40">
        <v>9</v>
      </c>
      <c r="AA445" s="16">
        <v>2003</v>
      </c>
      <c r="AB445" s="1">
        <f>2026-AA445</f>
        <v>23</v>
      </c>
      <c r="AC445" s="30">
        <v>6</v>
      </c>
      <c r="AD445" s="41">
        <v>70.884612913169761</v>
      </c>
      <c r="AE445" s="18">
        <v>75000</v>
      </c>
      <c r="AF445" s="31">
        <v>111</v>
      </c>
      <c r="AG445" s="31">
        <v>93</v>
      </c>
      <c r="AH445" s="31">
        <v>88</v>
      </c>
      <c r="AI445" s="32"/>
      <c r="AJ445" s="5" t="s">
        <v>3917</v>
      </c>
      <c r="AK445" s="5" t="s">
        <v>3917</v>
      </c>
      <c r="AL445" s="35">
        <v>180</v>
      </c>
      <c r="AM445" s="35"/>
    </row>
    <row r="446" spans="1:45" x14ac:dyDescent="0.3">
      <c r="A446" s="15">
        <v>445</v>
      </c>
      <c r="B446" s="8" t="s">
        <v>3463</v>
      </c>
      <c r="C446" s="9" t="s">
        <v>0</v>
      </c>
      <c r="D446" s="21">
        <v>66</v>
      </c>
      <c r="E446" s="21">
        <v>60</v>
      </c>
      <c r="F446" s="21">
        <v>64</v>
      </c>
      <c r="G446" s="21">
        <v>67</v>
      </c>
      <c r="H446" s="21">
        <v>57</v>
      </c>
      <c r="I446" s="21">
        <v>66</v>
      </c>
      <c r="J446" s="21">
        <v>66</v>
      </c>
      <c r="K446" s="21">
        <v>60</v>
      </c>
      <c r="L446" s="21">
        <v>58</v>
      </c>
      <c r="M446" s="21">
        <v>64</v>
      </c>
      <c r="N446" s="21">
        <v>69</v>
      </c>
      <c r="O446" s="21">
        <v>66</v>
      </c>
      <c r="P446" s="21">
        <v>60</v>
      </c>
      <c r="Q446" s="21">
        <v>58</v>
      </c>
      <c r="R446" s="33" t="s">
        <v>524</v>
      </c>
      <c r="S446" s="3" t="s">
        <v>524</v>
      </c>
      <c r="T446" s="10" t="s">
        <v>4133</v>
      </c>
      <c r="U446" s="2" t="s">
        <v>600</v>
      </c>
      <c r="V446" s="4" t="s">
        <v>819</v>
      </c>
      <c r="W446" s="11">
        <v>1</v>
      </c>
      <c r="X446" s="11">
        <v>0</v>
      </c>
      <c r="Y446" s="16">
        <v>5</v>
      </c>
      <c r="Z446" s="16">
        <v>4</v>
      </c>
      <c r="AA446" s="16">
        <v>2000</v>
      </c>
      <c r="AB446" s="1">
        <f>2026-AA446</f>
        <v>26</v>
      </c>
      <c r="AC446" s="5">
        <v>4</v>
      </c>
      <c r="AD446" s="34">
        <v>67.061345321891679</v>
      </c>
      <c r="AE446" s="18">
        <v>0</v>
      </c>
      <c r="AF446" s="17">
        <f>ROUND(IF($AD446&gt;79,44-(($AD446-79)*(14/4)),IF($AD446&gt;76,67-(($AD446-76)*(23/3)),IF(110-(($AD446-70.4)*(43/5.6))&gt;119,119,110-(($AD446-70.4)*(43/5.6)))))*0.93,0)</f>
        <v>111</v>
      </c>
      <c r="AG446" s="17">
        <f>ROUND(IF($AD446&gt;79,37-(($AD446-79)*(9/4)),IF($AD446&gt;76,54-(($AD446-76)*(17/3)),IF(93-(($AD446-70.4)*(39/5.6))&gt;100,100,93-(($AD446-70.4)*(39/5.6)))))*0.93,0)</f>
        <v>93</v>
      </c>
      <c r="AH446" s="17">
        <f>ROUND(IF($AD446&gt;79,32-(($AD446-79)*(8/4)),IF($AD446&gt;76,48-(($AD446-76)*(16/3)),IF(86-(($AD446-70.4)*(38/5.6))&gt;95,95,86-(($AD446-70.4)*(38/5.6)))))*0.93,0)</f>
        <v>88</v>
      </c>
      <c r="AI446" s="5" t="s">
        <v>3916</v>
      </c>
      <c r="AL446" s="5">
        <v>169</v>
      </c>
      <c r="AM446" s="5">
        <v>58</v>
      </c>
    </row>
    <row r="447" spans="1:45" x14ac:dyDescent="0.3">
      <c r="A447" s="15">
        <v>446</v>
      </c>
      <c r="B447" s="19" t="s">
        <v>4273</v>
      </c>
      <c r="C447" s="20" t="s">
        <v>4274</v>
      </c>
      <c r="D447" s="21">
        <v>70</v>
      </c>
      <c r="E447" s="21">
        <v>58</v>
      </c>
      <c r="F447" s="21">
        <v>59</v>
      </c>
      <c r="G447" s="21">
        <v>60</v>
      </c>
      <c r="H447" s="21">
        <v>69</v>
      </c>
      <c r="I447" s="21">
        <v>70</v>
      </c>
      <c r="J447" s="21">
        <v>67</v>
      </c>
      <c r="K447" s="21">
        <v>68</v>
      </c>
      <c r="L447" s="21">
        <v>62</v>
      </c>
      <c r="M447" s="21">
        <v>68</v>
      </c>
      <c r="N447" s="21">
        <v>67</v>
      </c>
      <c r="O447" s="21">
        <v>62</v>
      </c>
      <c r="P447" s="21">
        <v>66</v>
      </c>
      <c r="Q447" s="21">
        <v>69</v>
      </c>
      <c r="R447" s="36" t="s">
        <v>3037</v>
      </c>
      <c r="S447" s="27" t="s">
        <v>3927</v>
      </c>
      <c r="T447" s="10" t="s">
        <v>4132</v>
      </c>
      <c r="U447" s="28" t="s">
        <v>548</v>
      </c>
      <c r="V447" s="22" t="s">
        <v>821</v>
      </c>
      <c r="W447" s="23">
        <v>2</v>
      </c>
      <c r="X447" s="23">
        <v>29</v>
      </c>
      <c r="Y447" s="39">
        <v>17</v>
      </c>
      <c r="Z447" s="40">
        <v>1</v>
      </c>
      <c r="AA447" s="16">
        <v>2003</v>
      </c>
      <c r="AB447" s="1">
        <f>2026-AA447</f>
        <v>23</v>
      </c>
      <c r="AC447" s="30">
        <v>3</v>
      </c>
      <c r="AD447" s="41">
        <v>66.900311612118244</v>
      </c>
      <c r="AE447" s="18">
        <v>50000</v>
      </c>
      <c r="AF447" s="31">
        <v>111</v>
      </c>
      <c r="AG447" s="31">
        <v>93</v>
      </c>
      <c r="AH447" s="31">
        <v>88</v>
      </c>
      <c r="AI447" s="32"/>
      <c r="AJ447" s="5" t="s">
        <v>3917</v>
      </c>
      <c r="AK447" s="5" t="s">
        <v>3917</v>
      </c>
      <c r="AL447" s="35"/>
      <c r="AM447" s="35"/>
    </row>
    <row r="448" spans="1:45" x14ac:dyDescent="0.3">
      <c r="A448" s="15">
        <v>447</v>
      </c>
      <c r="B448" s="19" t="s">
        <v>4275</v>
      </c>
      <c r="C448" s="20" t="s">
        <v>304</v>
      </c>
      <c r="D448" s="21">
        <v>69</v>
      </c>
      <c r="E448" s="21">
        <v>76</v>
      </c>
      <c r="F448" s="21">
        <v>75</v>
      </c>
      <c r="G448" s="21">
        <v>74</v>
      </c>
      <c r="H448" s="21">
        <v>66</v>
      </c>
      <c r="I448" s="21">
        <v>74</v>
      </c>
      <c r="J448" s="21">
        <v>73</v>
      </c>
      <c r="K448" s="21">
        <v>74</v>
      </c>
      <c r="L448" s="21">
        <v>58</v>
      </c>
      <c r="M448" s="21">
        <v>60</v>
      </c>
      <c r="N448" s="21">
        <v>66</v>
      </c>
      <c r="O448" s="21">
        <v>71</v>
      </c>
      <c r="P448" s="21">
        <v>69</v>
      </c>
      <c r="Q448" s="21">
        <v>65</v>
      </c>
      <c r="R448" s="33" t="s">
        <v>524</v>
      </c>
      <c r="S448" s="27" t="s">
        <v>924</v>
      </c>
      <c r="T448" s="10" t="s">
        <v>4133</v>
      </c>
      <c r="U448" s="28" t="s">
        <v>595</v>
      </c>
      <c r="V448" s="22" t="s">
        <v>819</v>
      </c>
      <c r="W448" s="23">
        <v>4</v>
      </c>
      <c r="X448" s="23">
        <v>50</v>
      </c>
      <c r="Y448" s="39">
        <v>1</v>
      </c>
      <c r="Z448" s="40">
        <v>9</v>
      </c>
      <c r="AA448" s="16">
        <v>1999</v>
      </c>
      <c r="AB448" s="1">
        <f>2026-AA448</f>
        <v>27</v>
      </c>
      <c r="AC448" s="30">
        <v>6</v>
      </c>
      <c r="AD448" s="41">
        <v>74.244817884456168</v>
      </c>
      <c r="AE448" s="18">
        <v>250000</v>
      </c>
      <c r="AF448" s="31">
        <v>75</v>
      </c>
      <c r="AG448" s="31">
        <v>62</v>
      </c>
      <c r="AH448" s="31">
        <v>56</v>
      </c>
      <c r="AI448" s="32"/>
      <c r="AJ448" s="17"/>
      <c r="AK448" s="31"/>
      <c r="AL448" s="35">
        <v>178</v>
      </c>
      <c r="AM448" s="35">
        <v>62</v>
      </c>
    </row>
    <row r="449" spans="1:39" x14ac:dyDescent="0.3">
      <c r="A449" s="15">
        <v>448</v>
      </c>
      <c r="B449" s="8" t="s">
        <v>3464</v>
      </c>
      <c r="C449" s="9" t="s">
        <v>179</v>
      </c>
      <c r="D449" s="21">
        <v>66</v>
      </c>
      <c r="E449" s="21">
        <v>58</v>
      </c>
      <c r="F449" s="21">
        <v>62</v>
      </c>
      <c r="G449" s="21">
        <v>65</v>
      </c>
      <c r="H449" s="21">
        <v>61</v>
      </c>
      <c r="I449" s="21">
        <v>63</v>
      </c>
      <c r="J449" s="21">
        <v>67</v>
      </c>
      <c r="K449" s="21">
        <v>62</v>
      </c>
      <c r="L449" s="21">
        <v>63</v>
      </c>
      <c r="M449" s="21">
        <v>65</v>
      </c>
      <c r="N449" s="21">
        <v>67</v>
      </c>
      <c r="O449" s="21">
        <v>58</v>
      </c>
      <c r="P449" s="21">
        <v>61</v>
      </c>
      <c r="Q449" s="21">
        <v>60</v>
      </c>
      <c r="R449" s="33" t="s">
        <v>524</v>
      </c>
      <c r="S449" s="3" t="s">
        <v>524</v>
      </c>
      <c r="T449" s="10" t="s">
        <v>4133</v>
      </c>
      <c r="U449" s="2" t="s">
        <v>592</v>
      </c>
      <c r="V449" s="4" t="s">
        <v>819</v>
      </c>
      <c r="W449" s="11">
        <v>2</v>
      </c>
      <c r="X449" s="11">
        <v>58</v>
      </c>
      <c r="Y449" s="16">
        <v>23</v>
      </c>
      <c r="Z449" s="16">
        <v>9</v>
      </c>
      <c r="AA449" s="16">
        <v>2000</v>
      </c>
      <c r="AB449" s="1">
        <f>2026-AA449</f>
        <v>26</v>
      </c>
      <c r="AC449" s="5">
        <v>5</v>
      </c>
      <c r="AD449" s="34">
        <v>66.02142329457395</v>
      </c>
      <c r="AE449" s="18">
        <v>0</v>
      </c>
      <c r="AF449" s="17">
        <f>ROUND(IF($AD449&gt;79,44-(($AD449-79)*(14/4)),IF($AD449&gt;76,67-(($AD449-76)*(23/3)),IF(110-(($AD449-70.4)*(43/5.6))&gt;119,119,110-(($AD449-70.4)*(43/5.6)))))*0.93,0)</f>
        <v>111</v>
      </c>
      <c r="AG449" s="17">
        <f>ROUND(IF($AD449&gt;79,37-(($AD449-79)*(9/4)),IF($AD449&gt;76,54-(($AD449-76)*(17/3)),IF(93-(($AD449-70.4)*(39/5.6))&gt;100,100,93-(($AD449-70.4)*(39/5.6)))))*0.93,0)</f>
        <v>93</v>
      </c>
      <c r="AH449" s="17">
        <f>ROUND(IF($AD449&gt;79,32-(($AD449-79)*(8/4)),IF($AD449&gt;76,48-(($AD449-76)*(16/3)),IF(86-(($AD449-70.4)*(38/5.6))&gt;95,95,86-(($AD449-70.4)*(38/5.6)))))*0.93,0)</f>
        <v>88</v>
      </c>
      <c r="AI449" s="5" t="s">
        <v>3916</v>
      </c>
      <c r="AL449" s="5">
        <v>190</v>
      </c>
      <c r="AM449" s="5">
        <v>71</v>
      </c>
    </row>
    <row r="450" spans="1:39" x14ac:dyDescent="0.3">
      <c r="A450" s="15">
        <v>449</v>
      </c>
      <c r="B450" s="8" t="s">
        <v>3465</v>
      </c>
      <c r="C450" s="9" t="s">
        <v>631</v>
      </c>
      <c r="D450" s="21">
        <v>66</v>
      </c>
      <c r="E450" s="21">
        <v>61</v>
      </c>
      <c r="F450" s="21">
        <v>63</v>
      </c>
      <c r="G450" s="21">
        <v>65</v>
      </c>
      <c r="H450" s="21">
        <v>59</v>
      </c>
      <c r="I450" s="21">
        <v>65</v>
      </c>
      <c r="J450" s="21">
        <v>68</v>
      </c>
      <c r="K450" s="21">
        <v>62</v>
      </c>
      <c r="L450" s="21">
        <v>63</v>
      </c>
      <c r="M450" s="21">
        <v>60</v>
      </c>
      <c r="N450" s="21">
        <v>66</v>
      </c>
      <c r="O450" s="21">
        <v>61</v>
      </c>
      <c r="P450" s="21">
        <v>62</v>
      </c>
      <c r="Q450" s="21">
        <v>61</v>
      </c>
      <c r="R450" s="33" t="s">
        <v>524</v>
      </c>
      <c r="S450" s="3" t="s">
        <v>524</v>
      </c>
      <c r="T450" s="10" t="s">
        <v>4133</v>
      </c>
      <c r="U450" s="2" t="s">
        <v>572</v>
      </c>
      <c r="V450" s="4" t="s">
        <v>820</v>
      </c>
      <c r="W450" s="11">
        <v>1</v>
      </c>
      <c r="X450" s="11">
        <v>94</v>
      </c>
      <c r="Y450" s="16">
        <v>28</v>
      </c>
      <c r="Z450" s="16">
        <v>10</v>
      </c>
      <c r="AA450" s="16">
        <v>1999</v>
      </c>
      <c r="AB450" s="1">
        <f>2026-AA450</f>
        <v>27</v>
      </c>
      <c r="AC450" s="5">
        <v>4</v>
      </c>
      <c r="AD450" s="34">
        <v>66.00646142019032</v>
      </c>
      <c r="AE450" s="18">
        <v>0</v>
      </c>
      <c r="AF450" s="17">
        <f>ROUND(IF($AD450&gt;79,44-(($AD450-79)*(14/4)),IF($AD450&gt;76,67-(($AD450-76)*(23/3)),IF(110-(($AD450-70.4)*(43/5.6))&gt;119,119,110-(($AD450-70.4)*(43/5.6)))))*0.93,0)</f>
        <v>111</v>
      </c>
      <c r="AG450" s="17">
        <f>ROUND(IF($AD450&gt;79,37-(($AD450-79)*(9/4)),IF($AD450&gt;76,54-(($AD450-76)*(17/3)),IF(93-(($AD450-70.4)*(39/5.6))&gt;100,100,93-(($AD450-70.4)*(39/5.6)))))*0.93,0)</f>
        <v>93</v>
      </c>
      <c r="AH450" s="17">
        <f>ROUND(IF($AD450&gt;79,32-(($AD450-79)*(8/4)),IF($AD450&gt;76,48-(($AD450-76)*(16/3)),IF(86-(($AD450-70.4)*(38/5.6))&gt;95,95,86-(($AD450-70.4)*(38/5.6)))))*0.93,0)</f>
        <v>88</v>
      </c>
      <c r="AI450" s="5" t="s">
        <v>3916</v>
      </c>
      <c r="AL450" s="5">
        <v>0</v>
      </c>
      <c r="AM450" s="5">
        <v>0</v>
      </c>
    </row>
    <row r="451" spans="1:39" x14ac:dyDescent="0.3">
      <c r="A451" s="15">
        <v>450</v>
      </c>
      <c r="B451" s="8" t="s">
        <v>2634</v>
      </c>
      <c r="C451" s="9" t="s">
        <v>2635</v>
      </c>
      <c r="D451" s="21">
        <v>71</v>
      </c>
      <c r="E451" s="21">
        <v>68</v>
      </c>
      <c r="F451" s="21">
        <v>70</v>
      </c>
      <c r="G451" s="21">
        <v>71</v>
      </c>
      <c r="H451" s="21">
        <v>76</v>
      </c>
      <c r="I451" s="21">
        <v>73</v>
      </c>
      <c r="J451" s="21">
        <v>74</v>
      </c>
      <c r="K451" s="21">
        <v>71</v>
      </c>
      <c r="L451" s="21">
        <v>58</v>
      </c>
      <c r="M451" s="21">
        <v>65</v>
      </c>
      <c r="N451" s="21">
        <v>70</v>
      </c>
      <c r="O451" s="21">
        <v>62</v>
      </c>
      <c r="P451" s="21">
        <v>71</v>
      </c>
      <c r="Q451" s="21">
        <v>76</v>
      </c>
      <c r="R451" s="33" t="s">
        <v>3073</v>
      </c>
      <c r="S451" s="3" t="s">
        <v>3073</v>
      </c>
      <c r="T451" s="10" t="s">
        <v>4130</v>
      </c>
      <c r="U451" s="2" t="s">
        <v>578</v>
      </c>
      <c r="V451" s="4" t="s">
        <v>819</v>
      </c>
      <c r="W451" s="11">
        <v>4</v>
      </c>
      <c r="X451" s="11">
        <v>100</v>
      </c>
      <c r="Y451" s="16">
        <v>25</v>
      </c>
      <c r="Z451" s="16">
        <v>7</v>
      </c>
      <c r="AA451" s="16">
        <v>1996</v>
      </c>
      <c r="AB451" s="1">
        <f>2026-AA451</f>
        <v>30</v>
      </c>
      <c r="AC451" s="5">
        <v>5</v>
      </c>
      <c r="AD451" s="34">
        <v>73.677362051521882</v>
      </c>
      <c r="AE451" s="18">
        <v>50000</v>
      </c>
      <c r="AF451" s="17">
        <f>ROUND(IF($AD451&gt;79,44-(($AD451-79)*(14/4)),IF($AD451&gt;76,67-(($AD451-76)*(23/3)),IF(110-(($AD451-70.4)*(43/5.6))&gt;119,119,110-(($AD451-70.4)*(43/5.6)))))*0.93,0)</f>
        <v>79</v>
      </c>
      <c r="AG451" s="17">
        <f>ROUND(IF($AD451&gt;79,37-(($AD451-79)*(9/4)),IF($AD451&gt;76,54-(($AD451-76)*(17/3)),IF(93-(($AD451-70.4)*(39/5.6))&gt;100,100,93-(($AD451-70.4)*(39/5.6)))))*0.93,0)</f>
        <v>65</v>
      </c>
      <c r="AH451" s="17">
        <f>ROUND(IF($AD451&gt;79,32-(($AD451-79)*(8/4)),IF($AD451&gt;76,48-(($AD451-76)*(16/3)),IF(86-(($AD451-70.4)*(38/5.6))&gt;95,95,86-(($AD451-70.4)*(38/5.6)))))*0.93,0)</f>
        <v>59</v>
      </c>
      <c r="AI451" s="5" t="s">
        <v>3917</v>
      </c>
      <c r="AL451" s="5">
        <v>180</v>
      </c>
      <c r="AM451" s="5">
        <v>69</v>
      </c>
    </row>
    <row r="452" spans="1:39" x14ac:dyDescent="0.3">
      <c r="A452" s="15">
        <v>451</v>
      </c>
      <c r="B452" s="8" t="s">
        <v>3466</v>
      </c>
      <c r="C452" s="9" t="s">
        <v>16</v>
      </c>
      <c r="D452" s="21">
        <v>66</v>
      </c>
      <c r="E452" s="21">
        <v>59</v>
      </c>
      <c r="F452" s="21">
        <v>63</v>
      </c>
      <c r="G452" s="21">
        <v>66</v>
      </c>
      <c r="H452" s="21">
        <v>60</v>
      </c>
      <c r="I452" s="21">
        <v>66</v>
      </c>
      <c r="J452" s="21">
        <v>68</v>
      </c>
      <c r="K452" s="21">
        <v>68</v>
      </c>
      <c r="L452" s="21">
        <v>61</v>
      </c>
      <c r="M452" s="21">
        <v>65</v>
      </c>
      <c r="N452" s="21">
        <v>69</v>
      </c>
      <c r="O452" s="21">
        <v>66</v>
      </c>
      <c r="P452" s="21">
        <v>68</v>
      </c>
      <c r="Q452" s="21">
        <v>59</v>
      </c>
      <c r="R452" s="33" t="s">
        <v>524</v>
      </c>
      <c r="S452" s="3" t="s">
        <v>524</v>
      </c>
      <c r="T452" s="10" t="s">
        <v>4133</v>
      </c>
      <c r="U452" s="2" t="s">
        <v>599</v>
      </c>
      <c r="V452" s="4" t="s">
        <v>819</v>
      </c>
      <c r="W452" s="11">
        <v>1</v>
      </c>
      <c r="X452" s="11">
        <v>0</v>
      </c>
      <c r="Y452" s="16">
        <v>18</v>
      </c>
      <c r="Z452" s="16">
        <v>6</v>
      </c>
      <c r="AA452" s="16">
        <v>2000</v>
      </c>
      <c r="AB452" s="1">
        <f>2026-AA452</f>
        <v>26</v>
      </c>
      <c r="AC452" s="5">
        <v>4</v>
      </c>
      <c r="AD452" s="34">
        <v>66.870605764532925</v>
      </c>
      <c r="AE452" s="18">
        <v>0</v>
      </c>
      <c r="AF452" s="17">
        <f>ROUND(IF($AD452&gt;79,44-(($AD452-79)*(14/4)),IF($AD452&gt;76,67-(($AD452-76)*(23/3)),IF(110-(($AD452-70.4)*(43/5.6))&gt;119,119,110-(($AD452-70.4)*(43/5.6)))))*0.93,0)</f>
        <v>111</v>
      </c>
      <c r="AG452" s="17">
        <f>ROUND(IF($AD452&gt;79,37-(($AD452-79)*(9/4)),IF($AD452&gt;76,54-(($AD452-76)*(17/3)),IF(93-(($AD452-70.4)*(39/5.6))&gt;100,100,93-(($AD452-70.4)*(39/5.6)))))*0.93,0)</f>
        <v>93</v>
      </c>
      <c r="AH452" s="17">
        <f>ROUND(IF($AD452&gt;79,32-(($AD452-79)*(8/4)),IF($AD452&gt;76,48-(($AD452-76)*(16/3)),IF(86-(($AD452-70.4)*(38/5.6))&gt;95,95,86-(($AD452-70.4)*(38/5.6)))))*0.93,0)</f>
        <v>88</v>
      </c>
      <c r="AI452" s="5" t="s">
        <v>3916</v>
      </c>
      <c r="AL452" s="5">
        <v>0</v>
      </c>
      <c r="AM452" s="5">
        <v>0</v>
      </c>
    </row>
    <row r="453" spans="1:39" x14ac:dyDescent="0.3">
      <c r="A453" s="15">
        <v>452</v>
      </c>
      <c r="B453" s="8" t="s">
        <v>3467</v>
      </c>
      <c r="C453" s="9" t="s">
        <v>170</v>
      </c>
      <c r="D453" s="21">
        <v>66</v>
      </c>
      <c r="E453" s="21">
        <v>58</v>
      </c>
      <c r="F453" s="21">
        <v>58</v>
      </c>
      <c r="G453" s="21">
        <v>58</v>
      </c>
      <c r="H453" s="21">
        <v>60</v>
      </c>
      <c r="I453" s="21">
        <v>61</v>
      </c>
      <c r="J453" s="21">
        <v>67</v>
      </c>
      <c r="K453" s="21">
        <v>66</v>
      </c>
      <c r="L453" s="21">
        <v>58</v>
      </c>
      <c r="M453" s="21">
        <v>68</v>
      </c>
      <c r="N453" s="21">
        <v>69</v>
      </c>
      <c r="O453" s="21">
        <v>58</v>
      </c>
      <c r="P453" s="21">
        <v>58</v>
      </c>
      <c r="Q453" s="21">
        <v>62</v>
      </c>
      <c r="R453" s="33" t="s">
        <v>524</v>
      </c>
      <c r="S453" s="3" t="s">
        <v>524</v>
      </c>
      <c r="T453" s="10" t="s">
        <v>4133</v>
      </c>
      <c r="U453" s="2" t="s">
        <v>576</v>
      </c>
      <c r="V453" s="4" t="s">
        <v>819</v>
      </c>
      <c r="W453" s="11">
        <v>2</v>
      </c>
      <c r="X453" s="11">
        <v>58</v>
      </c>
      <c r="Y453" s="16">
        <v>18</v>
      </c>
      <c r="Z453" s="16">
        <v>9</v>
      </c>
      <c r="AA453" s="16">
        <v>1998</v>
      </c>
      <c r="AB453" s="1">
        <f>2026-AA453</f>
        <v>28</v>
      </c>
      <c r="AC453" s="5">
        <v>3</v>
      </c>
      <c r="AD453" s="34">
        <v>66.093596757883759</v>
      </c>
      <c r="AE453" s="18">
        <v>0</v>
      </c>
      <c r="AF453" s="17">
        <f>ROUND(IF($AD453&gt;79,44-(($AD453-79)*(14/4)),IF($AD453&gt;76,67-(($AD453-76)*(23/3)),IF(110-(($AD453-70.4)*(43/5.6))&gt;119,119,110-(($AD453-70.4)*(43/5.6)))))*0.93,0)</f>
        <v>111</v>
      </c>
      <c r="AG453" s="17">
        <f>ROUND(IF($AD453&gt;79,37-(($AD453-79)*(9/4)),IF($AD453&gt;76,54-(($AD453-76)*(17/3)),IF(93-(($AD453-70.4)*(39/5.6))&gt;100,100,93-(($AD453-70.4)*(39/5.6)))))*0.93,0)</f>
        <v>93</v>
      </c>
      <c r="AH453" s="17">
        <f>ROUND(IF($AD453&gt;79,32-(($AD453-79)*(8/4)),IF($AD453&gt;76,48-(($AD453-76)*(16/3)),IF(86-(($AD453-70.4)*(38/5.6))&gt;95,95,86-(($AD453-70.4)*(38/5.6)))))*0.93,0)</f>
        <v>88</v>
      </c>
      <c r="AI453" s="5" t="s">
        <v>3916</v>
      </c>
      <c r="AL453" s="5">
        <v>190</v>
      </c>
      <c r="AM453" s="5">
        <v>77</v>
      </c>
    </row>
    <row r="454" spans="1:39" x14ac:dyDescent="0.3">
      <c r="A454" s="15">
        <v>453</v>
      </c>
      <c r="B454" s="19" t="s">
        <v>4276</v>
      </c>
      <c r="C454" s="20" t="s">
        <v>157</v>
      </c>
      <c r="D454" s="21">
        <v>64</v>
      </c>
      <c r="E454" s="21">
        <v>71</v>
      </c>
      <c r="F454" s="21">
        <v>73</v>
      </c>
      <c r="G454" s="21">
        <v>74</v>
      </c>
      <c r="H454" s="21">
        <v>59</v>
      </c>
      <c r="I454" s="21">
        <v>70</v>
      </c>
      <c r="J454" s="21">
        <v>73</v>
      </c>
      <c r="K454" s="21">
        <v>69</v>
      </c>
      <c r="L454" s="21">
        <v>55</v>
      </c>
      <c r="M454" s="21">
        <v>56</v>
      </c>
      <c r="N454" s="21">
        <v>67</v>
      </c>
      <c r="O454" s="21">
        <v>62</v>
      </c>
      <c r="P454" s="21">
        <v>71</v>
      </c>
      <c r="Q454" s="21">
        <v>60</v>
      </c>
      <c r="R454" s="36" t="s">
        <v>3339</v>
      </c>
      <c r="S454" s="27" t="s">
        <v>3931</v>
      </c>
      <c r="T454" s="10" t="s">
        <v>4130</v>
      </c>
      <c r="U454" s="28" t="s">
        <v>570</v>
      </c>
      <c r="V454" s="22" t="s">
        <v>819</v>
      </c>
      <c r="W454" s="23">
        <v>3</v>
      </c>
      <c r="X454" s="23">
        <v>15</v>
      </c>
      <c r="Y454" s="39">
        <v>11</v>
      </c>
      <c r="Z454" s="40">
        <v>9</v>
      </c>
      <c r="AA454" s="16">
        <v>2003</v>
      </c>
      <c r="AB454" s="1">
        <f>2026-AA454</f>
        <v>23</v>
      </c>
      <c r="AC454" s="30">
        <v>5</v>
      </c>
      <c r="AD454" s="41">
        <v>71.689747144995181</v>
      </c>
      <c r="AE454" s="18">
        <v>85000</v>
      </c>
      <c r="AF454" s="31">
        <v>111</v>
      </c>
      <c r="AG454" s="31">
        <v>93</v>
      </c>
      <c r="AH454" s="31">
        <v>88</v>
      </c>
      <c r="AI454" s="32"/>
      <c r="AJ454" s="5" t="s">
        <v>3917</v>
      </c>
      <c r="AK454" s="5" t="s">
        <v>3917</v>
      </c>
      <c r="AL454" s="35">
        <v>181</v>
      </c>
      <c r="AM454" s="35">
        <v>63</v>
      </c>
    </row>
    <row r="455" spans="1:39" x14ac:dyDescent="0.3">
      <c r="A455" s="15">
        <v>454</v>
      </c>
      <c r="B455" s="8" t="s">
        <v>3468</v>
      </c>
      <c r="C455" s="9" t="s">
        <v>121</v>
      </c>
      <c r="D455" s="21">
        <v>66</v>
      </c>
      <c r="E455" s="21">
        <v>57</v>
      </c>
      <c r="F455" s="21">
        <v>61</v>
      </c>
      <c r="G455" s="21">
        <v>65</v>
      </c>
      <c r="H455" s="21">
        <v>63</v>
      </c>
      <c r="I455" s="21">
        <v>66</v>
      </c>
      <c r="J455" s="21">
        <v>68</v>
      </c>
      <c r="K455" s="21">
        <v>65</v>
      </c>
      <c r="L455" s="21">
        <v>58</v>
      </c>
      <c r="M455" s="21">
        <v>62</v>
      </c>
      <c r="N455" s="21">
        <v>64</v>
      </c>
      <c r="O455" s="21">
        <v>68</v>
      </c>
      <c r="P455" s="21">
        <v>61</v>
      </c>
      <c r="Q455" s="21">
        <v>61</v>
      </c>
      <c r="R455" s="33" t="s">
        <v>524</v>
      </c>
      <c r="S455" s="3" t="s">
        <v>524</v>
      </c>
      <c r="T455" s="10" t="s">
        <v>4133</v>
      </c>
      <c r="U455" s="2" t="s">
        <v>594</v>
      </c>
      <c r="V455" s="4" t="s">
        <v>819</v>
      </c>
      <c r="W455" s="11">
        <v>1</v>
      </c>
      <c r="X455" s="11">
        <v>88</v>
      </c>
      <c r="Y455" s="16">
        <v>22</v>
      </c>
      <c r="Z455" s="16">
        <v>12</v>
      </c>
      <c r="AA455" s="16">
        <v>1999</v>
      </c>
      <c r="AB455" s="1">
        <f>2026-AA455</f>
        <v>27</v>
      </c>
      <c r="AC455" s="5">
        <v>4</v>
      </c>
      <c r="AD455" s="34">
        <v>65.231097787214821</v>
      </c>
      <c r="AE455" s="18">
        <v>0</v>
      </c>
      <c r="AF455" s="17">
        <f>ROUND(IF($AD455&gt;79,44-(($AD455-79)*(14/4)),IF($AD455&gt;76,67-(($AD455-76)*(23/3)),IF(110-(($AD455-70.4)*(43/5.6))&gt;119,119,110-(($AD455-70.4)*(43/5.6)))))*0.93,0)</f>
        <v>111</v>
      </c>
      <c r="AG455" s="17">
        <f>ROUND(IF($AD455&gt;79,37-(($AD455-79)*(9/4)),IF($AD455&gt;76,54-(($AD455-76)*(17/3)),IF(93-(($AD455-70.4)*(39/5.6))&gt;100,100,93-(($AD455-70.4)*(39/5.6)))))*0.93,0)</f>
        <v>93</v>
      </c>
      <c r="AH455" s="17">
        <f>ROUND(IF($AD455&gt;79,32-(($AD455-79)*(8/4)),IF($AD455&gt;76,48-(($AD455-76)*(16/3)),IF(86-(($AD455-70.4)*(38/5.6))&gt;95,95,86-(($AD455-70.4)*(38/5.6)))))*0.93,0)</f>
        <v>88</v>
      </c>
      <c r="AI455" s="5" t="s">
        <v>3916</v>
      </c>
      <c r="AL455" s="5">
        <v>0</v>
      </c>
      <c r="AM455" s="5">
        <v>0</v>
      </c>
    </row>
    <row r="456" spans="1:39" x14ac:dyDescent="0.3">
      <c r="A456" s="15">
        <v>455</v>
      </c>
      <c r="B456" s="8" t="s">
        <v>1265</v>
      </c>
      <c r="C456" s="9" t="s">
        <v>1266</v>
      </c>
      <c r="D456" s="21">
        <v>72</v>
      </c>
      <c r="E456" s="21">
        <v>75</v>
      </c>
      <c r="F456" s="21">
        <v>74</v>
      </c>
      <c r="G456" s="21">
        <v>72</v>
      </c>
      <c r="H456" s="21">
        <v>70</v>
      </c>
      <c r="I456" s="21">
        <v>68</v>
      </c>
      <c r="J456" s="21">
        <v>72</v>
      </c>
      <c r="K456" s="21">
        <v>66</v>
      </c>
      <c r="L456" s="21">
        <v>68</v>
      </c>
      <c r="M456" s="21">
        <v>50</v>
      </c>
      <c r="N456" s="21">
        <v>66</v>
      </c>
      <c r="O456" s="21">
        <v>60</v>
      </c>
      <c r="P456" s="21">
        <v>72</v>
      </c>
      <c r="Q456" s="21">
        <v>70</v>
      </c>
      <c r="R456" s="33" t="s">
        <v>4315</v>
      </c>
      <c r="S456" s="3" t="s">
        <v>4315</v>
      </c>
      <c r="T456" s="10" t="s">
        <v>4131</v>
      </c>
      <c r="U456" s="2" t="s">
        <v>591</v>
      </c>
      <c r="V456" s="4" t="s">
        <v>821</v>
      </c>
      <c r="W456" s="11">
        <v>4</v>
      </c>
      <c r="X456" s="11">
        <v>100</v>
      </c>
      <c r="Y456" s="16">
        <v>28</v>
      </c>
      <c r="Z456" s="16">
        <v>3</v>
      </c>
      <c r="AA456" s="16">
        <v>1992</v>
      </c>
      <c r="AB456" s="1">
        <f>2026-AA456</f>
        <v>34</v>
      </c>
      <c r="AC456" s="5">
        <v>6</v>
      </c>
      <c r="AD456" s="34">
        <v>73.055509867461609</v>
      </c>
      <c r="AE456" s="18">
        <v>80000</v>
      </c>
      <c r="AF456" s="17">
        <f>ROUND(IF($AD456&gt;79,44-(($AD456-79)*(14/4)),IF($AD456&gt;76,67-(($AD456-76)*(23/3)),IF(110-(($AD456-70.4)*(43/5.6))&gt;119,119,110-(($AD456-70.4)*(43/5.6)))))*0.93,0)</f>
        <v>83</v>
      </c>
      <c r="AG456" s="17">
        <f>ROUND(IF($AD456&gt;79,37-(($AD456-79)*(9/4)),IF($AD456&gt;76,54-(($AD456-76)*(17/3)),IF(93-(($AD456-70.4)*(39/5.6))&gt;100,100,93-(($AD456-70.4)*(39/5.6)))))*0.93,0)</f>
        <v>69</v>
      </c>
      <c r="AH456" s="17">
        <f>ROUND(IF($AD456&gt;79,32-(($AD456-79)*(8/4)),IF($AD456&gt;76,48-(($AD456-76)*(16/3)),IF(86-(($AD456-70.4)*(38/5.6))&gt;95,95,86-(($AD456-70.4)*(38/5.6)))))*0.93,0)</f>
        <v>63</v>
      </c>
      <c r="AL456" s="5">
        <v>0</v>
      </c>
      <c r="AM456" s="5">
        <v>0</v>
      </c>
    </row>
    <row r="457" spans="1:39" x14ac:dyDescent="0.3">
      <c r="A457" s="15">
        <v>456</v>
      </c>
      <c r="B457" s="8" t="s">
        <v>3469</v>
      </c>
      <c r="C457" s="9" t="s">
        <v>653</v>
      </c>
      <c r="D457" s="21">
        <v>66</v>
      </c>
      <c r="E457" s="21">
        <v>60</v>
      </c>
      <c r="F457" s="21">
        <v>63</v>
      </c>
      <c r="G457" s="21">
        <v>66</v>
      </c>
      <c r="H457" s="21">
        <v>58</v>
      </c>
      <c r="I457" s="21">
        <v>65</v>
      </c>
      <c r="J457" s="21">
        <v>71</v>
      </c>
      <c r="K457" s="21">
        <v>66</v>
      </c>
      <c r="L457" s="21">
        <v>58</v>
      </c>
      <c r="M457" s="21">
        <v>64</v>
      </c>
      <c r="N457" s="21">
        <v>68</v>
      </c>
      <c r="O457" s="21">
        <v>72</v>
      </c>
      <c r="P457" s="21">
        <v>63</v>
      </c>
      <c r="Q457" s="21">
        <v>59</v>
      </c>
      <c r="R457" s="33" t="s">
        <v>524</v>
      </c>
      <c r="S457" s="3" t="s">
        <v>524</v>
      </c>
      <c r="T457" s="10" t="s">
        <v>4133</v>
      </c>
      <c r="U457" s="2" t="s">
        <v>594</v>
      </c>
      <c r="V457" s="4" t="s">
        <v>819</v>
      </c>
      <c r="W457" s="11">
        <v>3</v>
      </c>
      <c r="X457" s="11">
        <v>54</v>
      </c>
      <c r="Y457" s="16">
        <v>28</v>
      </c>
      <c r="Z457" s="16">
        <v>5</v>
      </c>
      <c r="AA457" s="16">
        <v>1996</v>
      </c>
      <c r="AB457" s="1">
        <f>2026-AA457</f>
        <v>30</v>
      </c>
      <c r="AC457" s="5">
        <v>4</v>
      </c>
      <c r="AD457" s="34">
        <v>66.8229521816843</v>
      </c>
      <c r="AE457" s="18">
        <v>0</v>
      </c>
      <c r="AF457" s="17">
        <f>ROUND(IF($AD457&gt;79,44-(($AD457-79)*(14/4)),IF($AD457&gt;76,67-(($AD457-76)*(23/3)),IF(110-(($AD457-70.4)*(43/5.6))&gt;119,119,110-(($AD457-70.4)*(43/5.6)))))*0.93,0)</f>
        <v>111</v>
      </c>
      <c r="AG457" s="17">
        <f>ROUND(IF($AD457&gt;79,37-(($AD457-79)*(9/4)),IF($AD457&gt;76,54-(($AD457-76)*(17/3)),IF(93-(($AD457-70.4)*(39/5.6))&gt;100,100,93-(($AD457-70.4)*(39/5.6)))))*0.93,0)</f>
        <v>93</v>
      </c>
      <c r="AH457" s="17">
        <f>ROUND(IF($AD457&gt;79,32-(($AD457-79)*(8/4)),IF($AD457&gt;76,48-(($AD457-76)*(16/3)),IF(86-(($AD457-70.4)*(38/5.6))&gt;95,95,86-(($AD457-70.4)*(38/5.6)))))*0.93,0)</f>
        <v>88</v>
      </c>
      <c r="AI457" s="5" t="s">
        <v>3916</v>
      </c>
      <c r="AL457" s="5">
        <v>184</v>
      </c>
      <c r="AM457" s="5">
        <v>81</v>
      </c>
    </row>
    <row r="458" spans="1:39" x14ac:dyDescent="0.3">
      <c r="A458" s="15">
        <v>457</v>
      </c>
      <c r="B458" s="8" t="s">
        <v>3470</v>
      </c>
      <c r="C458" s="9" t="s">
        <v>3471</v>
      </c>
      <c r="D458" s="21">
        <v>68</v>
      </c>
      <c r="E458" s="21">
        <v>60</v>
      </c>
      <c r="F458" s="21">
        <v>62</v>
      </c>
      <c r="G458" s="21">
        <v>64</v>
      </c>
      <c r="H458" s="21">
        <v>65</v>
      </c>
      <c r="I458" s="21">
        <v>67</v>
      </c>
      <c r="J458" s="21">
        <v>68</v>
      </c>
      <c r="K458" s="21">
        <v>66</v>
      </c>
      <c r="L458" s="21">
        <v>62</v>
      </c>
      <c r="M458" s="21">
        <v>68</v>
      </c>
      <c r="N458" s="21">
        <v>69</v>
      </c>
      <c r="O458" s="21">
        <v>67</v>
      </c>
      <c r="P458" s="21">
        <v>68</v>
      </c>
      <c r="Q458" s="21">
        <v>66</v>
      </c>
      <c r="R458" s="33" t="s">
        <v>524</v>
      </c>
      <c r="S458" s="3" t="s">
        <v>524</v>
      </c>
      <c r="T458" s="10" t="s">
        <v>4133</v>
      </c>
      <c r="U458" s="2" t="s">
        <v>569</v>
      </c>
      <c r="V458" s="4" t="s">
        <v>819</v>
      </c>
      <c r="W458" s="11">
        <v>1</v>
      </c>
      <c r="X458" s="11">
        <v>0</v>
      </c>
      <c r="Y458" s="16">
        <v>13</v>
      </c>
      <c r="Z458" s="16">
        <v>10</v>
      </c>
      <c r="AA458" s="16">
        <v>2000</v>
      </c>
      <c r="AB458" s="1">
        <f>2026-AA458</f>
        <v>26</v>
      </c>
      <c r="AC458" s="5">
        <v>4</v>
      </c>
      <c r="AD458" s="34">
        <v>67.03789308728669</v>
      </c>
      <c r="AE458" s="18">
        <v>0</v>
      </c>
      <c r="AF458" s="17">
        <f>ROUND(IF($AD458&gt;79,44-(($AD458-79)*(14/4)),IF($AD458&gt;76,67-(($AD458-76)*(23/3)),IF(110-(($AD458-70.4)*(43/5.6))&gt;119,119,110-(($AD458-70.4)*(43/5.6)))))*0.93,0)</f>
        <v>111</v>
      </c>
      <c r="AG458" s="17">
        <f>ROUND(IF($AD458&gt;79,37-(($AD458-79)*(9/4)),IF($AD458&gt;76,54-(($AD458-76)*(17/3)),IF(93-(($AD458-70.4)*(39/5.6))&gt;100,100,93-(($AD458-70.4)*(39/5.6)))))*0.93,0)</f>
        <v>93</v>
      </c>
      <c r="AH458" s="17">
        <f>ROUND(IF($AD458&gt;79,32-(($AD458-79)*(8/4)),IF($AD458&gt;76,48-(($AD458-76)*(16/3)),IF(86-(($AD458-70.4)*(38/5.6))&gt;95,95,86-(($AD458-70.4)*(38/5.6)))))*0.93,0)</f>
        <v>88</v>
      </c>
      <c r="AI458" s="5" t="s">
        <v>3916</v>
      </c>
      <c r="AL458" s="5">
        <v>0</v>
      </c>
      <c r="AM458" s="5">
        <v>0</v>
      </c>
    </row>
    <row r="459" spans="1:39" x14ac:dyDescent="0.3">
      <c r="A459" s="15">
        <v>458</v>
      </c>
      <c r="B459" s="8" t="s">
        <v>6</v>
      </c>
      <c r="C459" s="9" t="s">
        <v>12</v>
      </c>
      <c r="D459" s="21">
        <v>69</v>
      </c>
      <c r="E459" s="21">
        <v>72</v>
      </c>
      <c r="F459" s="21">
        <v>75</v>
      </c>
      <c r="G459" s="21">
        <v>77</v>
      </c>
      <c r="H459" s="21">
        <v>63</v>
      </c>
      <c r="I459" s="21">
        <v>73</v>
      </c>
      <c r="J459" s="21">
        <v>75</v>
      </c>
      <c r="K459" s="21">
        <v>72</v>
      </c>
      <c r="L459" s="21">
        <v>57</v>
      </c>
      <c r="M459" s="21">
        <v>68</v>
      </c>
      <c r="N459" s="21">
        <v>77</v>
      </c>
      <c r="O459" s="21">
        <v>77</v>
      </c>
      <c r="P459" s="21">
        <v>65</v>
      </c>
      <c r="Q459" s="21">
        <v>63</v>
      </c>
      <c r="R459" s="33" t="s">
        <v>524</v>
      </c>
      <c r="S459" s="3" t="s">
        <v>3933</v>
      </c>
      <c r="T459" s="10" t="s">
        <v>4133</v>
      </c>
      <c r="U459" s="2" t="s">
        <v>601</v>
      </c>
      <c r="V459" s="4" t="s">
        <v>819</v>
      </c>
      <c r="W459" s="11">
        <v>4</v>
      </c>
      <c r="X459" s="11">
        <v>100</v>
      </c>
      <c r="Y459" s="16">
        <v>17</v>
      </c>
      <c r="Z459" s="16">
        <v>8</v>
      </c>
      <c r="AA459" s="16">
        <v>1994</v>
      </c>
      <c r="AB459" s="1">
        <f>2026-AA459</f>
        <v>32</v>
      </c>
      <c r="AC459" s="5">
        <v>4</v>
      </c>
      <c r="AD459" s="34">
        <v>75.742296770441698</v>
      </c>
      <c r="AE459" s="18">
        <v>135000</v>
      </c>
      <c r="AF459" s="17">
        <f>ROUND(IF($AD459&gt;79,44-(($AD459-79)*(14/4)),IF($AD459&gt;76,67-(($AD459-76)*(23/3)),IF(110-(($AD459-70.4)*(43/5.6))&gt;119,119,110-(($AD459-70.4)*(43/5.6)))))*0.93,0)</f>
        <v>64</v>
      </c>
      <c r="AG459" s="17">
        <f>ROUND(IF($AD459&gt;79,37-(($AD459-79)*(9/4)),IF($AD459&gt;76,54-(($AD459-76)*(17/3)),IF(93-(($AD459-70.4)*(39/5.6))&gt;100,100,93-(($AD459-70.4)*(39/5.6)))))*0.93,0)</f>
        <v>52</v>
      </c>
      <c r="AH459" s="17">
        <f>ROUND(IF($AD459&gt;79,32-(($AD459-79)*(8/4)),IF($AD459&gt;76,48-(($AD459-76)*(16/3)),IF(86-(($AD459-70.4)*(38/5.6))&gt;95,95,86-(($AD459-70.4)*(38/5.6)))))*0.93,0)</f>
        <v>46</v>
      </c>
      <c r="AL459" s="5">
        <v>178</v>
      </c>
      <c r="AM459" s="5">
        <v>70</v>
      </c>
    </row>
    <row r="460" spans="1:39" x14ac:dyDescent="0.3">
      <c r="A460" s="15">
        <v>459</v>
      </c>
      <c r="B460" s="8" t="s">
        <v>3472</v>
      </c>
      <c r="C460" s="9" t="s">
        <v>3473</v>
      </c>
      <c r="D460" s="21">
        <v>66</v>
      </c>
      <c r="E460" s="21">
        <v>58</v>
      </c>
      <c r="F460" s="21">
        <v>60</v>
      </c>
      <c r="G460" s="21">
        <v>61</v>
      </c>
      <c r="H460" s="21">
        <v>58</v>
      </c>
      <c r="I460" s="21">
        <v>62</v>
      </c>
      <c r="J460" s="21">
        <v>68</v>
      </c>
      <c r="K460" s="21">
        <v>63</v>
      </c>
      <c r="L460" s="21">
        <v>58</v>
      </c>
      <c r="M460" s="21">
        <v>63</v>
      </c>
      <c r="N460" s="21">
        <v>62</v>
      </c>
      <c r="O460" s="21">
        <v>60</v>
      </c>
      <c r="P460" s="21">
        <v>60</v>
      </c>
      <c r="Q460" s="21">
        <v>58</v>
      </c>
      <c r="R460" s="33" t="s">
        <v>524</v>
      </c>
      <c r="S460" s="3" t="s">
        <v>524</v>
      </c>
      <c r="T460" s="10" t="s">
        <v>4133</v>
      </c>
      <c r="U460" s="2" t="s">
        <v>1164</v>
      </c>
      <c r="V460" s="4" t="s">
        <v>817</v>
      </c>
      <c r="W460" s="11">
        <v>1</v>
      </c>
      <c r="X460" s="11">
        <v>62</v>
      </c>
      <c r="Y460" s="16">
        <v>10</v>
      </c>
      <c r="Z460" s="16">
        <v>1</v>
      </c>
      <c r="AA460" s="16">
        <v>1999</v>
      </c>
      <c r="AB460" s="1">
        <f>2026-AA460</f>
        <v>27</v>
      </c>
      <c r="AC460" s="5">
        <v>4</v>
      </c>
      <c r="AD460" s="34">
        <v>63.468187434754768</v>
      </c>
      <c r="AE460" s="18">
        <v>0</v>
      </c>
      <c r="AF460" s="17">
        <f>ROUND(IF($AD460&gt;79,44-(($AD460-79)*(14/4)),IF($AD460&gt;76,67-(($AD460-76)*(23/3)),IF(110-(($AD460-70.4)*(43/5.6))&gt;119,119,110-(($AD460-70.4)*(43/5.6)))))*0.93,0)</f>
        <v>111</v>
      </c>
      <c r="AG460" s="17">
        <f>ROUND(IF($AD460&gt;79,37-(($AD460-79)*(9/4)),IF($AD460&gt;76,54-(($AD460-76)*(17/3)),IF(93-(($AD460-70.4)*(39/5.6))&gt;100,100,93-(($AD460-70.4)*(39/5.6)))))*0.93,0)</f>
        <v>93</v>
      </c>
      <c r="AH460" s="17">
        <f>ROUND(IF($AD460&gt;79,32-(($AD460-79)*(8/4)),IF($AD460&gt;76,48-(($AD460-76)*(16/3)),IF(86-(($AD460-70.4)*(38/5.6))&gt;95,95,86-(($AD460-70.4)*(38/5.6)))))*0.93,0)</f>
        <v>88</v>
      </c>
      <c r="AI460" s="5" t="s">
        <v>3916</v>
      </c>
      <c r="AL460" s="5">
        <v>181</v>
      </c>
      <c r="AM460" s="5">
        <v>58</v>
      </c>
    </row>
    <row r="461" spans="1:39" x14ac:dyDescent="0.3">
      <c r="A461" s="15">
        <v>460</v>
      </c>
      <c r="B461" s="19" t="s">
        <v>4277</v>
      </c>
      <c r="C461" s="20" t="s">
        <v>4278</v>
      </c>
      <c r="D461" s="21">
        <v>73</v>
      </c>
      <c r="E461" s="21">
        <v>63</v>
      </c>
      <c r="F461" s="21">
        <v>66</v>
      </c>
      <c r="G461" s="21">
        <v>69</v>
      </c>
      <c r="H461" s="21">
        <v>76</v>
      </c>
      <c r="I461" s="21">
        <v>72</v>
      </c>
      <c r="J461" s="21">
        <v>70</v>
      </c>
      <c r="K461" s="21">
        <v>69</v>
      </c>
      <c r="L461" s="21">
        <v>71</v>
      </c>
      <c r="M461" s="21">
        <v>62</v>
      </c>
      <c r="N461" s="21">
        <v>65</v>
      </c>
      <c r="O461" s="21">
        <v>65</v>
      </c>
      <c r="P461" s="21">
        <v>66</v>
      </c>
      <c r="Q461" s="21">
        <v>75</v>
      </c>
      <c r="R461" s="36" t="s">
        <v>4326</v>
      </c>
      <c r="S461" s="27" t="s">
        <v>4313</v>
      </c>
      <c r="T461" s="10" t="s">
        <v>4131</v>
      </c>
      <c r="U461" s="28" t="s">
        <v>598</v>
      </c>
      <c r="V461" s="22" t="s">
        <v>819</v>
      </c>
      <c r="W461" s="23">
        <v>3</v>
      </c>
      <c r="X461" s="23">
        <v>30</v>
      </c>
      <c r="Y461" s="39">
        <v>16</v>
      </c>
      <c r="Z461" s="40">
        <v>1</v>
      </c>
      <c r="AA461" s="16">
        <v>2003</v>
      </c>
      <c r="AB461" s="1">
        <f>2026-AA461</f>
        <v>23</v>
      </c>
      <c r="AC461" s="30">
        <v>5</v>
      </c>
      <c r="AD461" s="41">
        <v>72.994135565870252</v>
      </c>
      <c r="AE461" s="18">
        <v>500000</v>
      </c>
      <c r="AF461" s="31">
        <v>107</v>
      </c>
      <c r="AG461" s="31">
        <v>91</v>
      </c>
      <c r="AH461" s="31">
        <v>84</v>
      </c>
      <c r="AI461" s="32"/>
      <c r="AJ461" s="5" t="s">
        <v>3917</v>
      </c>
      <c r="AK461" s="5" t="s">
        <v>3917</v>
      </c>
      <c r="AL461" s="35">
        <v>188</v>
      </c>
      <c r="AM461" s="35">
        <v>79</v>
      </c>
    </row>
    <row r="462" spans="1:39" x14ac:dyDescent="0.3">
      <c r="A462" s="15">
        <v>461</v>
      </c>
      <c r="B462" s="19" t="s">
        <v>3857</v>
      </c>
      <c r="C462" s="20" t="s">
        <v>4279</v>
      </c>
      <c r="D462" s="21">
        <v>72</v>
      </c>
      <c r="E462" s="21">
        <v>60</v>
      </c>
      <c r="F462" s="21">
        <v>66</v>
      </c>
      <c r="G462" s="21">
        <v>71</v>
      </c>
      <c r="H462" s="21">
        <v>60</v>
      </c>
      <c r="I462" s="21">
        <v>73</v>
      </c>
      <c r="J462" s="21">
        <v>71</v>
      </c>
      <c r="K462" s="21">
        <v>69</v>
      </c>
      <c r="L462" s="21">
        <v>72</v>
      </c>
      <c r="M462" s="21">
        <v>72</v>
      </c>
      <c r="N462" s="21">
        <v>73</v>
      </c>
      <c r="O462" s="21">
        <v>63</v>
      </c>
      <c r="P462" s="21">
        <v>66</v>
      </c>
      <c r="Q462" s="21">
        <v>60</v>
      </c>
      <c r="R462" s="36" t="s">
        <v>4315</v>
      </c>
      <c r="S462" s="27" t="s">
        <v>4315</v>
      </c>
      <c r="T462" s="10" t="s">
        <v>4131</v>
      </c>
      <c r="U462" s="28" t="s">
        <v>596</v>
      </c>
      <c r="V462" s="22" t="s">
        <v>822</v>
      </c>
      <c r="W462" s="23">
        <v>3</v>
      </c>
      <c r="X462" s="23">
        <v>46</v>
      </c>
      <c r="Y462" s="39">
        <v>16</v>
      </c>
      <c r="Z462" s="40">
        <v>10</v>
      </c>
      <c r="AA462" s="16">
        <v>2003</v>
      </c>
      <c r="AB462" s="1">
        <f>2026-AA462</f>
        <v>23</v>
      </c>
      <c r="AC462" s="30">
        <v>6</v>
      </c>
      <c r="AD462" s="41">
        <v>72.491364647575864</v>
      </c>
      <c r="AE462" s="18">
        <v>275000</v>
      </c>
      <c r="AF462" s="31">
        <v>105</v>
      </c>
      <c r="AG462" s="31">
        <v>89</v>
      </c>
      <c r="AH462" s="31">
        <v>83</v>
      </c>
      <c r="AI462" s="32"/>
      <c r="AJ462" s="5" t="s">
        <v>3917</v>
      </c>
      <c r="AK462" s="5" t="s">
        <v>3917</v>
      </c>
      <c r="AL462" s="35">
        <v>185</v>
      </c>
      <c r="AM462" s="35">
        <v>68</v>
      </c>
    </row>
    <row r="463" spans="1:39" x14ac:dyDescent="0.3">
      <c r="A463" s="15">
        <v>462</v>
      </c>
      <c r="B463" s="19" t="s">
        <v>4280</v>
      </c>
      <c r="C463" s="20" t="s">
        <v>227</v>
      </c>
      <c r="D463" s="21">
        <v>72</v>
      </c>
      <c r="E463" s="21">
        <v>57</v>
      </c>
      <c r="F463" s="21">
        <v>62</v>
      </c>
      <c r="G463" s="21">
        <v>66</v>
      </c>
      <c r="H463" s="21">
        <v>57</v>
      </c>
      <c r="I463" s="21">
        <v>71</v>
      </c>
      <c r="J463" s="21">
        <v>70</v>
      </c>
      <c r="K463" s="21">
        <v>73</v>
      </c>
      <c r="L463" s="21">
        <v>67</v>
      </c>
      <c r="M463" s="21">
        <v>75</v>
      </c>
      <c r="N463" s="21">
        <v>75</v>
      </c>
      <c r="O463" s="21">
        <v>63</v>
      </c>
      <c r="P463" s="21">
        <v>65</v>
      </c>
      <c r="Q463" s="21">
        <v>61</v>
      </c>
      <c r="R463" s="36" t="s">
        <v>3073</v>
      </c>
      <c r="S463" s="27" t="s">
        <v>3075</v>
      </c>
      <c r="T463" s="10" t="s">
        <v>4131</v>
      </c>
      <c r="U463" s="28" t="s">
        <v>578</v>
      </c>
      <c r="V463" s="22" t="s">
        <v>819</v>
      </c>
      <c r="W463" s="23">
        <v>3</v>
      </c>
      <c r="X463" s="23">
        <v>24</v>
      </c>
      <c r="Y463" s="39">
        <v>4</v>
      </c>
      <c r="Z463" s="40">
        <v>3</v>
      </c>
      <c r="AA463" s="16">
        <v>2003</v>
      </c>
      <c r="AB463" s="1">
        <f>2026-AA463</f>
        <v>23</v>
      </c>
      <c r="AC463" s="30">
        <v>4</v>
      </c>
      <c r="AD463" s="41">
        <v>72.491677911238469</v>
      </c>
      <c r="AE463" s="18">
        <v>120000</v>
      </c>
      <c r="AF463" s="31">
        <v>106</v>
      </c>
      <c r="AG463" s="31">
        <v>90</v>
      </c>
      <c r="AH463" s="31">
        <v>83</v>
      </c>
      <c r="AI463" s="32"/>
      <c r="AJ463" s="5" t="s">
        <v>3917</v>
      </c>
      <c r="AK463" s="5" t="s">
        <v>3917</v>
      </c>
      <c r="AL463" s="35">
        <v>177</v>
      </c>
      <c r="AM463" s="35">
        <v>80</v>
      </c>
    </row>
    <row r="464" spans="1:39" x14ac:dyDescent="0.3">
      <c r="A464" s="15">
        <v>463</v>
      </c>
      <c r="B464" s="19" t="s">
        <v>4281</v>
      </c>
      <c r="C464" s="20" t="s">
        <v>365</v>
      </c>
      <c r="D464" s="21">
        <v>75</v>
      </c>
      <c r="E464" s="21">
        <v>57</v>
      </c>
      <c r="F464" s="21">
        <v>59</v>
      </c>
      <c r="G464" s="21">
        <v>61</v>
      </c>
      <c r="H464" s="21">
        <v>74</v>
      </c>
      <c r="I464" s="21">
        <v>71</v>
      </c>
      <c r="J464" s="21">
        <v>72</v>
      </c>
      <c r="K464" s="21">
        <v>69</v>
      </c>
      <c r="L464" s="21">
        <v>66</v>
      </c>
      <c r="M464" s="21">
        <v>69</v>
      </c>
      <c r="N464" s="21">
        <v>69</v>
      </c>
      <c r="O464" s="21">
        <v>68</v>
      </c>
      <c r="P464" s="21">
        <v>68</v>
      </c>
      <c r="Q464" s="21">
        <v>76</v>
      </c>
      <c r="R464" s="36" t="s">
        <v>4309</v>
      </c>
      <c r="S464" s="27" t="s">
        <v>3928</v>
      </c>
      <c r="T464" s="10" t="s">
        <v>4131</v>
      </c>
      <c r="U464" s="28" t="s">
        <v>574</v>
      </c>
      <c r="V464" s="22" t="s">
        <v>819</v>
      </c>
      <c r="W464" s="23">
        <v>3</v>
      </c>
      <c r="X464" s="23">
        <v>15</v>
      </c>
      <c r="Y464" s="39">
        <v>31</v>
      </c>
      <c r="Z464" s="40">
        <v>5</v>
      </c>
      <c r="AA464" s="16">
        <v>2003</v>
      </c>
      <c r="AB464" s="1">
        <f>2026-AA464</f>
        <v>23</v>
      </c>
      <c r="AC464" s="30">
        <v>6</v>
      </c>
      <c r="AD464" s="41">
        <v>71.324670872374924</v>
      </c>
      <c r="AE464" s="18">
        <v>215000</v>
      </c>
      <c r="AF464" s="31">
        <v>111</v>
      </c>
      <c r="AG464" s="31">
        <v>93</v>
      </c>
      <c r="AH464" s="31">
        <v>88</v>
      </c>
      <c r="AI464" s="32"/>
      <c r="AJ464" s="5" t="s">
        <v>3917</v>
      </c>
      <c r="AK464" s="5" t="s">
        <v>3917</v>
      </c>
      <c r="AL464" s="35">
        <v>187</v>
      </c>
      <c r="AM464" s="35">
        <v>83</v>
      </c>
    </row>
    <row r="465" spans="1:39" x14ac:dyDescent="0.3">
      <c r="A465" s="15">
        <v>464</v>
      </c>
      <c r="B465" s="8" t="s">
        <v>3679</v>
      </c>
      <c r="C465" s="9" t="s">
        <v>2127</v>
      </c>
      <c r="D465" s="21">
        <v>74</v>
      </c>
      <c r="E465" s="21">
        <v>59</v>
      </c>
      <c r="F465" s="21">
        <v>64</v>
      </c>
      <c r="G465" s="21">
        <v>69</v>
      </c>
      <c r="H465" s="21">
        <v>54</v>
      </c>
      <c r="I465" s="21">
        <v>74</v>
      </c>
      <c r="J465" s="21">
        <v>67</v>
      </c>
      <c r="K465" s="21">
        <v>58</v>
      </c>
      <c r="L465" s="21">
        <v>74</v>
      </c>
      <c r="M465" s="21">
        <v>55</v>
      </c>
      <c r="N465" s="21">
        <v>64</v>
      </c>
      <c r="O465" s="21">
        <v>83</v>
      </c>
      <c r="P465" s="21">
        <v>65</v>
      </c>
      <c r="Q465" s="21">
        <v>51</v>
      </c>
      <c r="R465" s="33" t="s">
        <v>3909</v>
      </c>
      <c r="S465" s="3" t="s">
        <v>3909</v>
      </c>
      <c r="T465" s="10" t="s">
        <v>4130</v>
      </c>
      <c r="U465" s="2" t="s">
        <v>597</v>
      </c>
      <c r="V465" s="4" t="s">
        <v>819</v>
      </c>
      <c r="W465" s="11">
        <v>4</v>
      </c>
      <c r="X465" s="11">
        <v>100</v>
      </c>
      <c r="Y465" s="16">
        <v>4</v>
      </c>
      <c r="Z465" s="16">
        <v>12</v>
      </c>
      <c r="AA465" s="16">
        <v>1993</v>
      </c>
      <c r="AB465" s="1">
        <f>2026-AA465</f>
        <v>33</v>
      </c>
      <c r="AC465" s="5">
        <v>4</v>
      </c>
      <c r="AD465" s="34">
        <v>72.948658328571781</v>
      </c>
      <c r="AE465" s="18">
        <v>65000</v>
      </c>
      <c r="AF465" s="17">
        <f>ROUND(IF($AD465&gt;79,44-(($AD465-79)*(14/4)),IF($AD465&gt;76,67-(($AD465-76)*(23/3)),IF(110-(($AD465-70.4)*(43/5.6))&gt;119,119,110-(($AD465-70.4)*(43/5.6)))))*0.93,0)</f>
        <v>84</v>
      </c>
      <c r="AG465" s="17">
        <f>ROUND(IF($AD465&gt;79,37-(($AD465-79)*(9/4)),IF($AD465&gt;76,54-(($AD465-76)*(17/3)),IF(93-(($AD465-70.4)*(39/5.6))&gt;100,100,93-(($AD465-70.4)*(39/5.6)))))*0.93,0)</f>
        <v>70</v>
      </c>
      <c r="AH465" s="17">
        <f>ROUND(IF($AD465&gt;79,32-(($AD465-79)*(8/4)),IF($AD465&gt;76,48-(($AD465-76)*(16/3)),IF(86-(($AD465-70.4)*(38/5.6))&gt;95,95,86-(($AD465-70.4)*(38/5.6)))))*0.93,0)</f>
        <v>64</v>
      </c>
      <c r="AL465" s="5">
        <v>187</v>
      </c>
      <c r="AM465" s="5">
        <v>73</v>
      </c>
    </row>
    <row r="466" spans="1:39" x14ac:dyDescent="0.3">
      <c r="A466" s="15">
        <v>465</v>
      </c>
      <c r="B466" s="8" t="s">
        <v>2601</v>
      </c>
      <c r="C466" s="9" t="s">
        <v>609</v>
      </c>
      <c r="D466" s="21">
        <v>70</v>
      </c>
      <c r="E466" s="21">
        <v>71</v>
      </c>
      <c r="F466" s="21">
        <v>73</v>
      </c>
      <c r="G466" s="21">
        <v>74</v>
      </c>
      <c r="H466" s="21">
        <v>62</v>
      </c>
      <c r="I466" s="21">
        <v>71</v>
      </c>
      <c r="J466" s="21">
        <v>73</v>
      </c>
      <c r="K466" s="21">
        <v>66</v>
      </c>
      <c r="L466" s="21">
        <v>59</v>
      </c>
      <c r="M466" s="21">
        <v>64</v>
      </c>
      <c r="N466" s="21">
        <v>73</v>
      </c>
      <c r="O466" s="21">
        <v>79</v>
      </c>
      <c r="P466" s="21">
        <v>70</v>
      </c>
      <c r="Q466" s="21">
        <v>67</v>
      </c>
      <c r="R466" s="33" t="s">
        <v>4319</v>
      </c>
      <c r="S466" s="3" t="s">
        <v>4319</v>
      </c>
      <c r="T466" s="10" t="s">
        <v>4132</v>
      </c>
      <c r="U466" s="2" t="s">
        <v>600</v>
      </c>
      <c r="V466" s="4" t="s">
        <v>819</v>
      </c>
      <c r="W466" s="11">
        <v>4</v>
      </c>
      <c r="X466" s="11">
        <v>100</v>
      </c>
      <c r="Y466" s="16">
        <v>29</v>
      </c>
      <c r="Z466" s="16">
        <v>8</v>
      </c>
      <c r="AA466" s="16">
        <v>1993</v>
      </c>
      <c r="AB466" s="1">
        <f>2026-AA466</f>
        <v>33</v>
      </c>
      <c r="AC466" s="5">
        <v>4</v>
      </c>
      <c r="AD466" s="34">
        <v>73.479185641184543</v>
      </c>
      <c r="AE466" s="18">
        <v>80000</v>
      </c>
      <c r="AF466" s="17">
        <f>ROUND(IF($AD466&gt;79,44-(($AD466-79)*(14/4)),IF($AD466&gt;76,67-(($AD466-76)*(23/3)),IF(110-(($AD466-70.4)*(43/5.6))&gt;119,119,110-(($AD466-70.4)*(43/5.6)))))*0.93,0)</f>
        <v>80</v>
      </c>
      <c r="AG466" s="17">
        <f>ROUND(IF($AD466&gt;79,37-(($AD466-79)*(9/4)),IF($AD466&gt;76,54-(($AD466-76)*(17/3)),IF(93-(($AD466-70.4)*(39/5.6))&gt;100,100,93-(($AD466-70.4)*(39/5.6)))))*0.93,0)</f>
        <v>67</v>
      </c>
      <c r="AH466" s="17">
        <f>ROUND(IF($AD466&gt;79,32-(($AD466-79)*(8/4)),IF($AD466&gt;76,48-(($AD466-76)*(16/3)),IF(86-(($AD466-70.4)*(38/5.6))&gt;95,95,86-(($AD466-70.4)*(38/5.6)))))*0.93,0)</f>
        <v>61</v>
      </c>
      <c r="AL466" s="5">
        <v>176</v>
      </c>
      <c r="AM466" s="5">
        <v>63</v>
      </c>
    </row>
    <row r="467" spans="1:39" x14ac:dyDescent="0.3">
      <c r="A467" s="15">
        <v>466</v>
      </c>
      <c r="B467" s="8" t="s">
        <v>3474</v>
      </c>
      <c r="C467" s="9" t="s">
        <v>1649</v>
      </c>
      <c r="D467" s="21">
        <v>67</v>
      </c>
      <c r="E467" s="21">
        <v>74</v>
      </c>
      <c r="F467" s="21">
        <v>73</v>
      </c>
      <c r="G467" s="21">
        <v>71</v>
      </c>
      <c r="H467" s="21">
        <v>60</v>
      </c>
      <c r="I467" s="21">
        <v>65</v>
      </c>
      <c r="J467" s="21">
        <v>73</v>
      </c>
      <c r="K467" s="21">
        <v>71</v>
      </c>
      <c r="L467" s="21">
        <v>60</v>
      </c>
      <c r="M467" s="21">
        <v>63</v>
      </c>
      <c r="N467" s="21">
        <v>69</v>
      </c>
      <c r="O467" s="21">
        <v>68</v>
      </c>
      <c r="P467" s="21">
        <v>71</v>
      </c>
      <c r="Q467" s="21">
        <v>60</v>
      </c>
      <c r="R467" s="33" t="s">
        <v>3920</v>
      </c>
      <c r="S467" s="3" t="s">
        <v>3920</v>
      </c>
      <c r="T467" s="10" t="s">
        <v>4131</v>
      </c>
      <c r="U467" s="2" t="s">
        <v>598</v>
      </c>
      <c r="V467" s="4" t="s">
        <v>819</v>
      </c>
      <c r="W467" s="11">
        <v>4</v>
      </c>
      <c r="X467" s="11">
        <v>27</v>
      </c>
      <c r="Y467" s="16">
        <v>15</v>
      </c>
      <c r="Z467" s="16">
        <v>4</v>
      </c>
      <c r="AA467" s="16">
        <v>2000</v>
      </c>
      <c r="AB467" s="1">
        <f>2026-AA467</f>
        <v>26</v>
      </c>
      <c r="AC467" s="5">
        <v>4</v>
      </c>
      <c r="AD467" s="34">
        <v>71.926352836243609</v>
      </c>
      <c r="AE467" s="18">
        <v>50000</v>
      </c>
      <c r="AF467" s="17">
        <f>ROUND(IF($AD467&gt;79,44-(($AD467-79)*(14/4)),IF($AD467&gt;76,67-(($AD467-76)*(23/3)),IF(110-(($AD467-70.4)*(43/5.6))&gt;119,119,110-(($AD467-70.4)*(43/5.6)))))*0.93,0)</f>
        <v>91</v>
      </c>
      <c r="AG467" s="17">
        <f>ROUND(IF($AD467&gt;79,37-(($AD467-79)*(9/4)),IF($AD467&gt;76,54-(($AD467-76)*(17/3)),IF(93-(($AD467-70.4)*(39/5.6))&gt;100,100,93-(($AD467-70.4)*(39/5.6)))))*0.93,0)</f>
        <v>77</v>
      </c>
      <c r="AH467" s="17">
        <f>ROUND(IF($AD467&gt;79,32-(($AD467-79)*(8/4)),IF($AD467&gt;76,48-(($AD467-76)*(16/3)),IF(86-(($AD467-70.4)*(38/5.6))&gt;95,95,86-(($AD467-70.4)*(38/5.6)))))*0.93,0)</f>
        <v>70</v>
      </c>
      <c r="AL467" s="5">
        <v>181</v>
      </c>
      <c r="AM467" s="5">
        <v>68</v>
      </c>
    </row>
    <row r="468" spans="1:39" x14ac:dyDescent="0.3">
      <c r="A468" s="15">
        <v>467</v>
      </c>
      <c r="B468" s="8" t="s">
        <v>1267</v>
      </c>
      <c r="C468" s="9" t="s">
        <v>1268</v>
      </c>
      <c r="D468" s="21">
        <v>68</v>
      </c>
      <c r="E468" s="21">
        <v>61</v>
      </c>
      <c r="F468" s="21">
        <v>64</v>
      </c>
      <c r="G468" s="21">
        <v>66</v>
      </c>
      <c r="H468" s="21">
        <v>53</v>
      </c>
      <c r="I468" s="21">
        <v>68</v>
      </c>
      <c r="J468" s="21">
        <v>67</v>
      </c>
      <c r="K468" s="21">
        <v>66</v>
      </c>
      <c r="L468" s="21">
        <v>67</v>
      </c>
      <c r="M468" s="21">
        <v>63</v>
      </c>
      <c r="N468" s="21">
        <v>72</v>
      </c>
      <c r="O468" s="21">
        <v>61</v>
      </c>
      <c r="P468" s="21">
        <v>65</v>
      </c>
      <c r="Q468" s="21">
        <v>53</v>
      </c>
      <c r="R468" s="33" t="s">
        <v>524</v>
      </c>
      <c r="S468" s="3" t="s">
        <v>524</v>
      </c>
      <c r="T468" s="10" t="s">
        <v>4133</v>
      </c>
      <c r="U468" s="2" t="s">
        <v>587</v>
      </c>
      <c r="V468" s="4" t="s">
        <v>819</v>
      </c>
      <c r="W468" s="11">
        <v>1</v>
      </c>
      <c r="X468" s="11">
        <v>0</v>
      </c>
      <c r="Y468" s="16">
        <v>1</v>
      </c>
      <c r="Z468" s="16">
        <v>1</v>
      </c>
      <c r="AA468" s="16">
        <v>1995</v>
      </c>
      <c r="AB468" s="1">
        <f>2026-AA468</f>
        <v>31</v>
      </c>
      <c r="AC468" s="5">
        <v>3</v>
      </c>
      <c r="AD468" s="34">
        <v>68.342206619384257</v>
      </c>
      <c r="AE468" s="18">
        <v>0</v>
      </c>
      <c r="AF468" s="17">
        <f>ROUND(IF($AD468&gt;79,44-(($AD468-79)*(14/4)),IF($AD468&gt;76,67-(($AD468-76)*(23/3)),IF(110-(($AD468-70.4)*(43/5.6))&gt;119,119,110-(($AD468-70.4)*(43/5.6)))))*0.93,0)</f>
        <v>111</v>
      </c>
      <c r="AG468" s="17">
        <f>ROUND(IF($AD468&gt;79,37-(($AD468-79)*(9/4)),IF($AD468&gt;76,54-(($AD468-76)*(17/3)),IF(93-(($AD468-70.4)*(39/5.6))&gt;100,100,93-(($AD468-70.4)*(39/5.6)))))*0.93,0)</f>
        <v>93</v>
      </c>
      <c r="AH468" s="17">
        <f>ROUND(IF($AD468&gt;79,32-(($AD468-79)*(8/4)),IF($AD468&gt;76,48-(($AD468-76)*(16/3)),IF(86-(($AD468-70.4)*(38/5.6))&gt;95,95,86-(($AD468-70.4)*(38/5.6)))))*0.93,0)</f>
        <v>88</v>
      </c>
      <c r="AI468" s="5" t="s">
        <v>3916</v>
      </c>
      <c r="AL468" s="5">
        <v>0</v>
      </c>
      <c r="AM468" s="5">
        <v>0</v>
      </c>
    </row>
    <row r="469" spans="1:39" x14ac:dyDescent="0.3">
      <c r="A469" s="15">
        <v>468</v>
      </c>
      <c r="B469" s="8" t="s">
        <v>4062</v>
      </c>
      <c r="C469" s="9" t="s">
        <v>4063</v>
      </c>
      <c r="D469" s="21">
        <v>69</v>
      </c>
      <c r="E469" s="21">
        <v>75</v>
      </c>
      <c r="F469" s="21">
        <v>75</v>
      </c>
      <c r="G469" s="21">
        <v>74</v>
      </c>
      <c r="H469" s="21">
        <v>59</v>
      </c>
      <c r="I469" s="21">
        <v>70</v>
      </c>
      <c r="J469" s="21">
        <v>72</v>
      </c>
      <c r="K469" s="21">
        <v>70</v>
      </c>
      <c r="L469" s="21">
        <v>58</v>
      </c>
      <c r="M469" s="21">
        <v>60</v>
      </c>
      <c r="N469" s="21">
        <v>68</v>
      </c>
      <c r="O469" s="21">
        <v>69</v>
      </c>
      <c r="P469" s="21">
        <v>70</v>
      </c>
      <c r="Q469" s="21">
        <v>64</v>
      </c>
      <c r="R469" s="33" t="s">
        <v>3919</v>
      </c>
      <c r="S469" s="3" t="s">
        <v>3919</v>
      </c>
      <c r="T469" s="10" t="s">
        <v>4132</v>
      </c>
      <c r="U469" s="2" t="s">
        <v>1178</v>
      </c>
      <c r="V469" s="4" t="s">
        <v>818</v>
      </c>
      <c r="W469" s="11">
        <v>4</v>
      </c>
      <c r="X469" s="11">
        <v>1</v>
      </c>
      <c r="Y469" s="16">
        <v>7</v>
      </c>
      <c r="Z469" s="16">
        <v>8</v>
      </c>
      <c r="AA469" s="16">
        <v>2002</v>
      </c>
      <c r="AB469" s="1">
        <f>2026-AA469</f>
        <v>24</v>
      </c>
      <c r="AC469" s="5">
        <v>5</v>
      </c>
      <c r="AD469" s="34">
        <v>73.324198783067459</v>
      </c>
      <c r="AE469" s="18">
        <v>56000</v>
      </c>
      <c r="AF469" s="17">
        <f>ROUND(IF($AD469&gt;79,44-(($AD469-79)*(14/4)),IF($AD469&gt;76,67-(($AD469-76)*(23/3)),IF(110-(($AD469-70.4)*(43/5.6))&gt;119,119,110-(($AD469-70.4)*(43/5.6)))))*0.93,0)</f>
        <v>81</v>
      </c>
      <c r="AG469" s="17">
        <f>ROUND(IF($AD469&gt;79,37-(($AD469-79)*(9/4)),IF($AD469&gt;76,54-(($AD469-76)*(17/3)),IF(93-(($AD469-70.4)*(39/5.6))&gt;100,100,93-(($AD469-70.4)*(39/5.6)))))*0.93,0)</f>
        <v>68</v>
      </c>
      <c r="AH469" s="17">
        <f>ROUND(IF($AD469&gt;79,32-(($AD469-79)*(8/4)),IF($AD469&gt;76,48-(($AD469-76)*(16/3)),IF(86-(($AD469-70.4)*(38/5.6))&gt;95,95,86-(($AD469-70.4)*(38/5.6)))))*0.93,0)</f>
        <v>62</v>
      </c>
      <c r="AJ469" s="5" t="s">
        <v>3917</v>
      </c>
      <c r="AK469" s="5" t="s">
        <v>3917</v>
      </c>
      <c r="AL469" s="5">
        <v>0</v>
      </c>
      <c r="AM469" s="5">
        <v>0</v>
      </c>
    </row>
    <row r="470" spans="1:39" x14ac:dyDescent="0.3">
      <c r="A470" s="15">
        <v>469</v>
      </c>
      <c r="B470" s="8" t="s">
        <v>2675</v>
      </c>
      <c r="C470" s="9" t="s">
        <v>2575</v>
      </c>
      <c r="D470" s="21">
        <v>70</v>
      </c>
      <c r="E470" s="21">
        <v>63</v>
      </c>
      <c r="F470" s="21">
        <v>65</v>
      </c>
      <c r="G470" s="21">
        <v>66</v>
      </c>
      <c r="H470" s="21">
        <v>63</v>
      </c>
      <c r="I470" s="21">
        <v>67</v>
      </c>
      <c r="J470" s="21">
        <v>68</v>
      </c>
      <c r="K470" s="21">
        <v>65</v>
      </c>
      <c r="L470" s="21">
        <v>69</v>
      </c>
      <c r="M470" s="21">
        <v>68</v>
      </c>
      <c r="N470" s="21">
        <v>71</v>
      </c>
      <c r="O470" s="21">
        <v>68</v>
      </c>
      <c r="P470" s="21">
        <v>72</v>
      </c>
      <c r="Q470" s="21">
        <v>63</v>
      </c>
      <c r="R470" s="33" t="s">
        <v>524</v>
      </c>
      <c r="S470" s="3" t="s">
        <v>524</v>
      </c>
      <c r="T470" s="10" t="s">
        <v>4133</v>
      </c>
      <c r="U470" s="2" t="s">
        <v>578</v>
      </c>
      <c r="V470" s="4" t="s">
        <v>819</v>
      </c>
      <c r="W470" s="11">
        <v>2</v>
      </c>
      <c r="X470" s="11">
        <v>0</v>
      </c>
      <c r="Y470" s="16">
        <v>22</v>
      </c>
      <c r="Z470" s="16">
        <v>11</v>
      </c>
      <c r="AA470" s="16">
        <v>1996</v>
      </c>
      <c r="AB470" s="1">
        <f>2026-AA470</f>
        <v>30</v>
      </c>
      <c r="AC470" s="5">
        <v>2</v>
      </c>
      <c r="AD470" s="34">
        <v>69.912070889874357</v>
      </c>
      <c r="AE470" s="18">
        <v>0</v>
      </c>
      <c r="AF470" s="17">
        <f>ROUND(IF($AD470&gt;79,44-(($AD470-79)*(14/4)),IF($AD470&gt;76,67-(($AD470-76)*(23/3)),IF(110-(($AD470-70.4)*(43/5.6))&gt;119,119,110-(($AD470-70.4)*(43/5.6)))))*0.93,0)</f>
        <v>106</v>
      </c>
      <c r="AG470" s="17">
        <f>ROUND(IF($AD470&gt;79,37-(($AD470-79)*(9/4)),IF($AD470&gt;76,54-(($AD470-76)*(17/3)),IF(93-(($AD470-70.4)*(39/5.6))&gt;100,100,93-(($AD470-70.4)*(39/5.6)))))*0.93,0)</f>
        <v>90</v>
      </c>
      <c r="AH470" s="17">
        <f>ROUND(IF($AD470&gt;79,32-(($AD470-79)*(8/4)),IF($AD470&gt;76,48-(($AD470-76)*(16/3)),IF(86-(($AD470-70.4)*(38/5.6))&gt;95,95,86-(($AD470-70.4)*(38/5.6)))))*0.93,0)</f>
        <v>83</v>
      </c>
      <c r="AI470" s="5" t="s">
        <v>3916</v>
      </c>
      <c r="AL470" s="5">
        <v>0</v>
      </c>
      <c r="AM470" s="5">
        <v>0</v>
      </c>
    </row>
    <row r="471" spans="1:39" x14ac:dyDescent="0.3">
      <c r="A471" s="15">
        <v>470</v>
      </c>
      <c r="B471" s="19" t="s">
        <v>2558</v>
      </c>
      <c r="C471" s="20" t="s">
        <v>351</v>
      </c>
      <c r="D471" s="21">
        <v>72</v>
      </c>
      <c r="E471" s="21">
        <v>60</v>
      </c>
      <c r="F471" s="21">
        <v>66</v>
      </c>
      <c r="G471" s="21">
        <v>71</v>
      </c>
      <c r="H471" s="21">
        <v>58</v>
      </c>
      <c r="I471" s="21">
        <v>70</v>
      </c>
      <c r="J471" s="21">
        <v>71</v>
      </c>
      <c r="K471" s="21">
        <v>67</v>
      </c>
      <c r="L471" s="21">
        <v>59</v>
      </c>
      <c r="M471" s="21">
        <v>72</v>
      </c>
      <c r="N471" s="21">
        <v>73</v>
      </c>
      <c r="O471" s="21">
        <v>63</v>
      </c>
      <c r="P471" s="21">
        <v>68</v>
      </c>
      <c r="Q471" s="21">
        <v>61</v>
      </c>
      <c r="R471" s="36" t="s">
        <v>3909</v>
      </c>
      <c r="S471" s="27" t="s">
        <v>3909</v>
      </c>
      <c r="T471" s="10" t="s">
        <v>4130</v>
      </c>
      <c r="U471" s="28" t="s">
        <v>1164</v>
      </c>
      <c r="V471" s="22" t="s">
        <v>817</v>
      </c>
      <c r="W471" s="23">
        <v>3</v>
      </c>
      <c r="X471" s="23">
        <v>11</v>
      </c>
      <c r="Y471" s="39">
        <v>15</v>
      </c>
      <c r="Z471" s="40">
        <v>5</v>
      </c>
      <c r="AA471" s="16">
        <v>2002</v>
      </c>
      <c r="AB471" s="1">
        <f>2026-AA471</f>
        <v>24</v>
      </c>
      <c r="AC471" s="30">
        <v>4</v>
      </c>
      <c r="AD471" s="41">
        <v>71.692822546480684</v>
      </c>
      <c r="AE471" s="18">
        <v>50000</v>
      </c>
      <c r="AF471" s="31">
        <v>101</v>
      </c>
      <c r="AG471" s="31">
        <v>86</v>
      </c>
      <c r="AH471" s="31">
        <v>79</v>
      </c>
      <c r="AI471" s="32"/>
      <c r="AJ471" s="5" t="s">
        <v>3917</v>
      </c>
      <c r="AK471" s="5" t="s">
        <v>3917</v>
      </c>
      <c r="AL471" s="35">
        <v>169</v>
      </c>
      <c r="AM471" s="35">
        <v>63</v>
      </c>
    </row>
    <row r="472" spans="1:39" x14ac:dyDescent="0.3">
      <c r="A472" s="15">
        <v>471</v>
      </c>
      <c r="B472" s="8" t="s">
        <v>2458</v>
      </c>
      <c r="C472" s="9" t="s">
        <v>2459</v>
      </c>
      <c r="D472" s="21">
        <v>71</v>
      </c>
      <c r="E472" s="21">
        <v>69</v>
      </c>
      <c r="F472" s="21">
        <v>65</v>
      </c>
      <c r="G472" s="21">
        <v>60</v>
      </c>
      <c r="H472" s="21">
        <v>80</v>
      </c>
      <c r="I472" s="21">
        <v>71</v>
      </c>
      <c r="J472" s="21">
        <v>73</v>
      </c>
      <c r="K472" s="21">
        <v>72</v>
      </c>
      <c r="L472" s="21">
        <v>56</v>
      </c>
      <c r="M472" s="21">
        <v>57</v>
      </c>
      <c r="N472" s="21">
        <v>67</v>
      </c>
      <c r="O472" s="21">
        <v>68</v>
      </c>
      <c r="P472" s="21">
        <v>68</v>
      </c>
      <c r="Q472" s="21">
        <v>78</v>
      </c>
      <c r="R472" s="33" t="s">
        <v>3914</v>
      </c>
      <c r="S472" s="3" t="s">
        <v>3914</v>
      </c>
      <c r="T472" s="10" t="s">
        <v>4131</v>
      </c>
      <c r="U472" s="2" t="s">
        <v>590</v>
      </c>
      <c r="V472" s="4" t="s">
        <v>819</v>
      </c>
      <c r="W472" s="11">
        <v>4</v>
      </c>
      <c r="X472" s="11">
        <v>100</v>
      </c>
      <c r="Y472" s="16">
        <v>18</v>
      </c>
      <c r="Z472" s="16">
        <v>11</v>
      </c>
      <c r="AA472" s="16">
        <v>1997</v>
      </c>
      <c r="AB472" s="1">
        <f>2026-AA472</f>
        <v>29</v>
      </c>
      <c r="AC472" s="5">
        <v>4</v>
      </c>
      <c r="AD472" s="34">
        <v>75.896535957523739</v>
      </c>
      <c r="AE472" s="18">
        <v>140000</v>
      </c>
      <c r="AF472" s="17">
        <f>ROUND(IF($AD472&gt;79,44-(($AD472-79)*(14/4)),IF($AD472&gt;76,67-(($AD472-76)*(23/3)),IF(110-(($AD472-70.4)*(43/5.6))&gt;119,119,110-(($AD472-70.4)*(43/5.6)))))*0.93,0)</f>
        <v>63</v>
      </c>
      <c r="AG472" s="17">
        <f>ROUND(IF($AD472&gt;79,37-(($AD472-79)*(9/4)),IF($AD472&gt;76,54-(($AD472-76)*(17/3)),IF(93-(($AD472-70.4)*(39/5.6))&gt;100,100,93-(($AD472-70.4)*(39/5.6)))))*0.93,0)</f>
        <v>51</v>
      </c>
      <c r="AH472" s="17">
        <f>ROUND(IF($AD472&gt;79,32-(($AD472-79)*(8/4)),IF($AD472&gt;76,48-(($AD472-76)*(16/3)),IF(86-(($AD472-70.4)*(38/5.6))&gt;95,95,86-(($AD472-70.4)*(38/5.6)))))*0.93,0)</f>
        <v>45</v>
      </c>
      <c r="AI472" s="5" t="s">
        <v>3917</v>
      </c>
      <c r="AL472" s="5">
        <v>182</v>
      </c>
      <c r="AM472" s="5">
        <v>73</v>
      </c>
    </row>
    <row r="473" spans="1:39" x14ac:dyDescent="0.3">
      <c r="A473" s="15">
        <v>472</v>
      </c>
      <c r="B473" s="19" t="s">
        <v>4282</v>
      </c>
      <c r="C473" s="20" t="s">
        <v>0</v>
      </c>
      <c r="D473" s="21">
        <v>71</v>
      </c>
      <c r="E473" s="21">
        <v>66</v>
      </c>
      <c r="F473" s="21">
        <v>68</v>
      </c>
      <c r="G473" s="21">
        <v>69</v>
      </c>
      <c r="H473" s="21">
        <v>65</v>
      </c>
      <c r="I473" s="21">
        <v>71</v>
      </c>
      <c r="J473" s="21">
        <v>67</v>
      </c>
      <c r="K473" s="21">
        <v>67</v>
      </c>
      <c r="L473" s="21">
        <v>69</v>
      </c>
      <c r="M473" s="21">
        <v>66</v>
      </c>
      <c r="N473" s="21">
        <v>69</v>
      </c>
      <c r="O473" s="21">
        <v>71</v>
      </c>
      <c r="P473" s="21">
        <v>68</v>
      </c>
      <c r="Q473" s="21">
        <v>66</v>
      </c>
      <c r="R473" s="36" t="s">
        <v>4314</v>
      </c>
      <c r="S473" s="27" t="s">
        <v>4314</v>
      </c>
      <c r="T473" s="10" t="s">
        <v>4131</v>
      </c>
      <c r="U473" s="28" t="s">
        <v>579</v>
      </c>
      <c r="V473" s="22" t="s">
        <v>819</v>
      </c>
      <c r="W473" s="23">
        <v>3</v>
      </c>
      <c r="X473" s="23">
        <v>39</v>
      </c>
      <c r="Y473" s="39">
        <v>17</v>
      </c>
      <c r="Z473" s="40">
        <v>2</v>
      </c>
      <c r="AA473" s="16">
        <v>2003</v>
      </c>
      <c r="AB473" s="1">
        <f>2026-AA473</f>
        <v>23</v>
      </c>
      <c r="AC473" s="30">
        <v>5</v>
      </c>
      <c r="AD473" s="41">
        <v>70.578190524357922</v>
      </c>
      <c r="AE473" s="18">
        <v>55000</v>
      </c>
      <c r="AF473" s="31">
        <v>111</v>
      </c>
      <c r="AG473" s="31">
        <v>93</v>
      </c>
      <c r="AH473" s="31">
        <v>88</v>
      </c>
      <c r="AI473" s="32"/>
      <c r="AJ473" s="5" t="s">
        <v>3917</v>
      </c>
      <c r="AK473" s="5" t="s">
        <v>3917</v>
      </c>
      <c r="AL473" s="35">
        <v>175</v>
      </c>
      <c r="AM473" s="35">
        <v>66</v>
      </c>
    </row>
    <row r="474" spans="1:39" x14ac:dyDescent="0.3">
      <c r="A474" s="15">
        <v>473</v>
      </c>
      <c r="B474" s="8" t="s">
        <v>4038</v>
      </c>
      <c r="C474" s="9" t="s">
        <v>1561</v>
      </c>
      <c r="D474" s="21">
        <v>58</v>
      </c>
      <c r="E474" s="21">
        <v>69</v>
      </c>
      <c r="F474" s="21">
        <v>68</v>
      </c>
      <c r="G474" s="21">
        <v>67</v>
      </c>
      <c r="H474" s="21">
        <v>54</v>
      </c>
      <c r="I474" s="21">
        <v>68</v>
      </c>
      <c r="J474" s="21">
        <v>71</v>
      </c>
      <c r="K474" s="21">
        <v>70</v>
      </c>
      <c r="L474" s="21">
        <v>54</v>
      </c>
      <c r="M474" s="21">
        <v>59</v>
      </c>
      <c r="N474" s="21">
        <v>68</v>
      </c>
      <c r="O474" s="21">
        <v>69</v>
      </c>
      <c r="P474" s="21">
        <v>64</v>
      </c>
      <c r="Q474" s="21">
        <v>63</v>
      </c>
      <c r="R474" s="33" t="s">
        <v>3931</v>
      </c>
      <c r="S474" s="3" t="s">
        <v>3931</v>
      </c>
      <c r="T474" s="10" t="s">
        <v>4130</v>
      </c>
      <c r="U474" s="2" t="s">
        <v>554</v>
      </c>
      <c r="V474" s="4" t="s">
        <v>822</v>
      </c>
      <c r="W474" s="11">
        <v>2</v>
      </c>
      <c r="X474" s="11">
        <v>5</v>
      </c>
      <c r="Y474" s="16">
        <v>28</v>
      </c>
      <c r="Z474" s="16">
        <v>6</v>
      </c>
      <c r="AA474" s="16">
        <v>2002</v>
      </c>
      <c r="AB474" s="1">
        <f>2026-AA474</f>
        <v>24</v>
      </c>
      <c r="AC474" s="5">
        <v>3</v>
      </c>
      <c r="AD474" s="34">
        <v>67.732590430269568</v>
      </c>
      <c r="AE474" s="18">
        <v>10000</v>
      </c>
      <c r="AF474" s="17">
        <f>ROUND(IF($AD474&gt;79,44-(($AD474-79)*(14/4)),IF($AD474&gt;76,67-(($AD474-76)*(23/3)),IF(110-(($AD474-70.4)*(43/5.6))&gt;119,119,110-(($AD474-70.4)*(43/5.6)))))*0.93,0)</f>
        <v>111</v>
      </c>
      <c r="AG474" s="17">
        <f>ROUND(IF($AD474&gt;79,37-(($AD474-79)*(9/4)),IF($AD474&gt;76,54-(($AD474-76)*(17/3)),IF(93-(($AD474-70.4)*(39/5.6))&gt;100,100,93-(($AD474-70.4)*(39/5.6)))))*0.93,0)</f>
        <v>93</v>
      </c>
      <c r="AH474" s="17">
        <f>ROUND(IF($AD474&gt;79,32-(($AD474-79)*(8/4)),IF($AD474&gt;76,48-(($AD474-76)*(16/3)),IF(86-(($AD474-70.4)*(38/5.6))&gt;95,95,86-(($AD474-70.4)*(38/5.6)))))*0.93,0)</f>
        <v>88</v>
      </c>
      <c r="AJ474" s="5" t="s">
        <v>3917</v>
      </c>
      <c r="AK474" s="5" t="s">
        <v>3917</v>
      </c>
      <c r="AL474" s="5">
        <v>200</v>
      </c>
      <c r="AM474" s="5">
        <v>60</v>
      </c>
    </row>
    <row r="475" spans="1:39" x14ac:dyDescent="0.3">
      <c r="A475" s="15">
        <v>474</v>
      </c>
      <c r="B475" s="8" t="s">
        <v>1289</v>
      </c>
      <c r="C475" s="9" t="s">
        <v>262</v>
      </c>
      <c r="D475" s="21">
        <v>72</v>
      </c>
      <c r="E475" s="21">
        <v>68</v>
      </c>
      <c r="F475" s="21">
        <v>72</v>
      </c>
      <c r="G475" s="21">
        <v>76</v>
      </c>
      <c r="H475" s="21">
        <v>67</v>
      </c>
      <c r="I475" s="21">
        <v>71</v>
      </c>
      <c r="J475" s="21">
        <v>74</v>
      </c>
      <c r="K475" s="21">
        <v>74</v>
      </c>
      <c r="L475" s="21">
        <v>55</v>
      </c>
      <c r="M475" s="21">
        <v>64</v>
      </c>
      <c r="N475" s="21">
        <v>73</v>
      </c>
      <c r="O475" s="21">
        <v>70</v>
      </c>
      <c r="P475" s="21">
        <v>68</v>
      </c>
      <c r="Q475" s="21">
        <v>69</v>
      </c>
      <c r="R475" s="33" t="s">
        <v>4314</v>
      </c>
      <c r="S475" s="3" t="s">
        <v>4314</v>
      </c>
      <c r="T475" s="10" t="s">
        <v>4131</v>
      </c>
      <c r="U475" s="2" t="s">
        <v>584</v>
      </c>
      <c r="V475" s="4" t="s">
        <v>820</v>
      </c>
      <c r="W475" s="11">
        <v>4</v>
      </c>
      <c r="X475" s="11">
        <v>100</v>
      </c>
      <c r="Y475" s="16">
        <v>18</v>
      </c>
      <c r="Z475" s="16">
        <v>5</v>
      </c>
      <c r="AA475" s="16">
        <v>1995</v>
      </c>
      <c r="AB475" s="1">
        <f>2026-AA475</f>
        <v>31</v>
      </c>
      <c r="AC475" s="5">
        <v>4</v>
      </c>
      <c r="AD475" s="34">
        <v>74.229658934428485</v>
      </c>
      <c r="AE475" s="18">
        <v>55000</v>
      </c>
      <c r="AF475" s="17">
        <f>ROUND(IF($AD475&gt;79,44-(($AD475-79)*(14/4)),IF($AD475&gt;76,67-(($AD475-76)*(23/3)),IF(110-(($AD475-70.4)*(43/5.6))&gt;119,119,110-(($AD475-70.4)*(43/5.6)))))*0.93,0)</f>
        <v>75</v>
      </c>
      <c r="AG475" s="17">
        <f>ROUND(IF($AD475&gt;79,37-(($AD475-79)*(9/4)),IF($AD475&gt;76,54-(($AD475-76)*(17/3)),IF(93-(($AD475-70.4)*(39/5.6))&gt;100,100,93-(($AD475-70.4)*(39/5.6)))))*0.93,0)</f>
        <v>62</v>
      </c>
      <c r="AH475" s="17">
        <f>ROUND(IF($AD475&gt;79,32-(($AD475-79)*(8/4)),IF($AD475&gt;76,48-(($AD475-76)*(16/3)),IF(86-(($AD475-70.4)*(38/5.6))&gt;95,95,86-(($AD475-70.4)*(38/5.6)))))*0.93,0)</f>
        <v>56</v>
      </c>
      <c r="AI475" s="5" t="s">
        <v>3917</v>
      </c>
      <c r="AL475" s="5">
        <v>178</v>
      </c>
      <c r="AM475" s="5">
        <v>70</v>
      </c>
    </row>
    <row r="476" spans="1:39" x14ac:dyDescent="0.3">
      <c r="A476" s="15">
        <v>475</v>
      </c>
      <c r="B476" s="19" t="s">
        <v>4283</v>
      </c>
      <c r="C476" s="20" t="s">
        <v>4284</v>
      </c>
      <c r="D476" s="21">
        <v>65</v>
      </c>
      <c r="E476" s="21">
        <v>66</v>
      </c>
      <c r="F476" s="21">
        <v>67</v>
      </c>
      <c r="G476" s="21">
        <v>68</v>
      </c>
      <c r="H476" s="21">
        <v>62</v>
      </c>
      <c r="I476" s="21">
        <v>68</v>
      </c>
      <c r="J476" s="21">
        <v>68</v>
      </c>
      <c r="K476" s="21">
        <v>67</v>
      </c>
      <c r="L476" s="21">
        <v>58</v>
      </c>
      <c r="M476" s="21">
        <v>63</v>
      </c>
      <c r="N476" s="21">
        <v>64</v>
      </c>
      <c r="O476" s="21">
        <v>64</v>
      </c>
      <c r="P476" s="21">
        <v>66</v>
      </c>
      <c r="Q476" s="21">
        <v>59</v>
      </c>
      <c r="R476" s="33" t="s">
        <v>524</v>
      </c>
      <c r="S476" s="27" t="s">
        <v>4318</v>
      </c>
      <c r="T476" s="10" t="s">
        <v>4133</v>
      </c>
      <c r="U476" s="28" t="s">
        <v>567</v>
      </c>
      <c r="V476" s="22" t="s">
        <v>819</v>
      </c>
      <c r="W476" s="23">
        <v>1</v>
      </c>
      <c r="X476" s="23">
        <v>19</v>
      </c>
      <c r="Y476" s="39">
        <v>17</v>
      </c>
      <c r="Z476" s="40">
        <v>4</v>
      </c>
      <c r="AA476" s="16">
        <v>2003</v>
      </c>
      <c r="AB476" s="1">
        <f>2026-AA476</f>
        <v>23</v>
      </c>
      <c r="AC476" s="30">
        <v>3</v>
      </c>
      <c r="AD476" s="41">
        <v>68.054142542416685</v>
      </c>
      <c r="AE476" s="18">
        <v>10000</v>
      </c>
      <c r="AF476" s="31">
        <v>111</v>
      </c>
      <c r="AG476" s="31">
        <v>93</v>
      </c>
      <c r="AH476" s="31">
        <v>88</v>
      </c>
      <c r="AI476" s="32"/>
      <c r="AJ476" s="5" t="s">
        <v>3917</v>
      </c>
      <c r="AK476" s="5" t="s">
        <v>3917</v>
      </c>
      <c r="AL476" s="35"/>
      <c r="AM476" s="35"/>
    </row>
    <row r="477" spans="1:39" x14ac:dyDescent="0.3">
      <c r="A477" s="15">
        <v>476</v>
      </c>
      <c r="B477" s="19" t="s">
        <v>4285</v>
      </c>
      <c r="C477" s="20" t="s">
        <v>4286</v>
      </c>
      <c r="D477" s="21">
        <v>65</v>
      </c>
      <c r="E477" s="21">
        <v>73</v>
      </c>
      <c r="F477" s="21">
        <v>68</v>
      </c>
      <c r="G477" s="21">
        <v>63</v>
      </c>
      <c r="H477" s="21">
        <v>70</v>
      </c>
      <c r="I477" s="21">
        <v>68</v>
      </c>
      <c r="J477" s="21">
        <v>67</v>
      </c>
      <c r="K477" s="21">
        <v>72</v>
      </c>
      <c r="L477" s="21">
        <v>55</v>
      </c>
      <c r="M477" s="21">
        <v>57</v>
      </c>
      <c r="N477" s="21">
        <v>61</v>
      </c>
      <c r="O477" s="21">
        <v>66</v>
      </c>
      <c r="P477" s="21">
        <v>71</v>
      </c>
      <c r="Q477" s="21">
        <v>69</v>
      </c>
      <c r="R477" s="36" t="s">
        <v>4321</v>
      </c>
      <c r="S477" s="27" t="s">
        <v>4321</v>
      </c>
      <c r="T477" s="10" t="s">
        <v>4132</v>
      </c>
      <c r="U477" s="28" t="s">
        <v>527</v>
      </c>
      <c r="V477" s="22" t="s">
        <v>818</v>
      </c>
      <c r="W477" s="23">
        <v>3</v>
      </c>
      <c r="X477" s="23">
        <v>15</v>
      </c>
      <c r="Y477" s="39">
        <v>21</v>
      </c>
      <c r="Z477" s="40">
        <v>7</v>
      </c>
      <c r="AA477" s="16">
        <v>2003</v>
      </c>
      <c r="AB477" s="1">
        <f>2026-AA477</f>
        <v>23</v>
      </c>
      <c r="AC477" s="30">
        <v>4</v>
      </c>
      <c r="AD477" s="41">
        <v>69.898854574297758</v>
      </c>
      <c r="AE477" s="18">
        <v>50000</v>
      </c>
      <c r="AF477" s="31">
        <v>111</v>
      </c>
      <c r="AG477" s="31">
        <v>93</v>
      </c>
      <c r="AH477" s="31">
        <v>88</v>
      </c>
      <c r="AI477" s="32"/>
      <c r="AJ477" s="5" t="s">
        <v>3917</v>
      </c>
      <c r="AK477" s="5" t="s">
        <v>3917</v>
      </c>
      <c r="AL477" s="35"/>
      <c r="AM477" s="35"/>
    </row>
    <row r="478" spans="1:39" x14ac:dyDescent="0.3">
      <c r="A478" s="15">
        <v>477</v>
      </c>
      <c r="B478" s="19" t="s">
        <v>4287</v>
      </c>
      <c r="C478" s="20" t="s">
        <v>2166</v>
      </c>
      <c r="D478" s="21">
        <v>70</v>
      </c>
      <c r="E478" s="21">
        <v>62</v>
      </c>
      <c r="F478" s="21">
        <v>67</v>
      </c>
      <c r="G478" s="21">
        <v>72</v>
      </c>
      <c r="H478" s="21">
        <v>65</v>
      </c>
      <c r="I478" s="21">
        <v>71</v>
      </c>
      <c r="J478" s="21">
        <v>71</v>
      </c>
      <c r="K478" s="21">
        <v>67</v>
      </c>
      <c r="L478" s="21">
        <v>67</v>
      </c>
      <c r="M478" s="21">
        <v>70</v>
      </c>
      <c r="N478" s="21">
        <v>73</v>
      </c>
      <c r="O478" s="21">
        <v>67</v>
      </c>
      <c r="P478" s="21">
        <v>61</v>
      </c>
      <c r="Q478" s="21">
        <v>67</v>
      </c>
      <c r="R478" s="36" t="s">
        <v>2288</v>
      </c>
      <c r="S478" s="27" t="s">
        <v>3931</v>
      </c>
      <c r="T478" s="10" t="s">
        <v>4130</v>
      </c>
      <c r="U478" s="28" t="s">
        <v>586</v>
      </c>
      <c r="V478" s="22" t="s">
        <v>819</v>
      </c>
      <c r="W478" s="23">
        <v>3</v>
      </c>
      <c r="X478" s="23">
        <v>32</v>
      </c>
      <c r="Y478" s="39">
        <v>5</v>
      </c>
      <c r="Z478" s="40">
        <v>8</v>
      </c>
      <c r="AA478" s="16">
        <v>2003</v>
      </c>
      <c r="AB478" s="1">
        <f>2026-AA478</f>
        <v>23</v>
      </c>
      <c r="AC478" s="30">
        <v>5</v>
      </c>
      <c r="AD478" s="41">
        <v>71.780783455773161</v>
      </c>
      <c r="AE478" s="18">
        <v>200000</v>
      </c>
      <c r="AF478" s="31">
        <v>107</v>
      </c>
      <c r="AG478" s="31">
        <v>91</v>
      </c>
      <c r="AH478" s="31">
        <v>84</v>
      </c>
      <c r="AI478" s="32"/>
      <c r="AJ478" s="5" t="s">
        <v>3917</v>
      </c>
      <c r="AK478" s="5" t="s">
        <v>3917</v>
      </c>
      <c r="AL478" s="35">
        <v>190</v>
      </c>
      <c r="AM478" s="35">
        <v>76</v>
      </c>
    </row>
    <row r="479" spans="1:39" x14ac:dyDescent="0.3">
      <c r="A479" s="15">
        <v>478</v>
      </c>
      <c r="B479" s="8" t="s">
        <v>3812</v>
      </c>
      <c r="C479" s="9" t="s">
        <v>398</v>
      </c>
      <c r="D479" s="21">
        <v>71</v>
      </c>
      <c r="E479" s="21">
        <v>55</v>
      </c>
      <c r="F479" s="21">
        <v>57</v>
      </c>
      <c r="G479" s="21">
        <v>58</v>
      </c>
      <c r="H479" s="21">
        <v>64</v>
      </c>
      <c r="I479" s="21">
        <v>72</v>
      </c>
      <c r="J479" s="21">
        <v>71</v>
      </c>
      <c r="K479" s="21">
        <v>66</v>
      </c>
      <c r="L479" s="21">
        <v>65</v>
      </c>
      <c r="M479" s="21">
        <v>73</v>
      </c>
      <c r="N479" s="21">
        <v>73</v>
      </c>
      <c r="O479" s="21">
        <v>68</v>
      </c>
      <c r="P479" s="21">
        <v>60</v>
      </c>
      <c r="Q479" s="21">
        <v>63</v>
      </c>
      <c r="R479" s="33" t="s">
        <v>3929</v>
      </c>
      <c r="S479" s="3" t="s">
        <v>3929</v>
      </c>
      <c r="T479" s="10" t="s">
        <v>4131</v>
      </c>
      <c r="U479" s="2" t="s">
        <v>1580</v>
      </c>
      <c r="V479" s="4" t="s">
        <v>821</v>
      </c>
      <c r="W479" s="11">
        <v>4</v>
      </c>
      <c r="X479" s="11">
        <v>37</v>
      </c>
      <c r="Y479" s="16">
        <v>25</v>
      </c>
      <c r="Z479" s="16">
        <v>9</v>
      </c>
      <c r="AA479" s="16">
        <v>2000</v>
      </c>
      <c r="AB479" s="1">
        <f>2026-AA479</f>
        <v>26</v>
      </c>
      <c r="AC479" s="5">
        <v>4</v>
      </c>
      <c r="AD479" s="34">
        <v>70.666420277088704</v>
      </c>
      <c r="AE479" s="18">
        <v>50000</v>
      </c>
      <c r="AF479" s="17">
        <f>ROUND(IF($AD479&gt;79,44-(($AD479-79)*(14/4)),IF($AD479&gt;76,67-(($AD479-76)*(23/3)),IF(110-(($AD479-70.4)*(43/5.6))&gt;119,119,110-(($AD479-70.4)*(43/5.6)))))*0.93,0)</f>
        <v>100</v>
      </c>
      <c r="AG479" s="17">
        <f>ROUND(IF($AD479&gt;79,37-(($AD479-79)*(9/4)),IF($AD479&gt;76,54-(($AD479-76)*(17/3)),IF(93-(($AD479-70.4)*(39/5.6))&gt;100,100,93-(($AD479-70.4)*(39/5.6)))))*0.93,0)</f>
        <v>85</v>
      </c>
      <c r="AH479" s="17">
        <f>ROUND(IF($AD479&gt;79,32-(($AD479-79)*(8/4)),IF($AD479&gt;76,48-(($AD479-76)*(16/3)),IF(86-(($AD479-70.4)*(38/5.6))&gt;95,95,86-(($AD479-70.4)*(38/5.6)))))*0.93,0)</f>
        <v>78</v>
      </c>
      <c r="AI479" s="5" t="s">
        <v>3916</v>
      </c>
      <c r="AL479" s="5">
        <v>0</v>
      </c>
      <c r="AM479" s="5">
        <v>0</v>
      </c>
    </row>
    <row r="480" spans="1:39" x14ac:dyDescent="0.3">
      <c r="A480" s="15">
        <v>479</v>
      </c>
      <c r="B480" s="8" t="s">
        <v>3476</v>
      </c>
      <c r="C480" s="9" t="s">
        <v>1423</v>
      </c>
      <c r="D480" s="21">
        <v>65</v>
      </c>
      <c r="E480" s="21">
        <v>60</v>
      </c>
      <c r="F480" s="21">
        <v>61</v>
      </c>
      <c r="G480" s="21">
        <v>62</v>
      </c>
      <c r="H480" s="21">
        <v>59</v>
      </c>
      <c r="I480" s="21">
        <v>60</v>
      </c>
      <c r="J480" s="21">
        <v>65</v>
      </c>
      <c r="K480" s="21">
        <v>65</v>
      </c>
      <c r="L480" s="21">
        <v>58</v>
      </c>
      <c r="M480" s="21">
        <v>61</v>
      </c>
      <c r="N480" s="21">
        <v>64</v>
      </c>
      <c r="O480" s="21">
        <v>69</v>
      </c>
      <c r="P480" s="21">
        <v>62</v>
      </c>
      <c r="Q480" s="21">
        <v>58</v>
      </c>
      <c r="R480" s="33" t="s">
        <v>524</v>
      </c>
      <c r="S480" s="3" t="s">
        <v>524</v>
      </c>
      <c r="T480" s="10" t="s">
        <v>4133</v>
      </c>
      <c r="U480" s="2" t="s">
        <v>601</v>
      </c>
      <c r="V480" s="4" t="s">
        <v>819</v>
      </c>
      <c r="W480" s="11">
        <v>1</v>
      </c>
      <c r="X480" s="11">
        <v>0</v>
      </c>
      <c r="Y480" s="16">
        <v>20</v>
      </c>
      <c r="Z480" s="16">
        <v>4</v>
      </c>
      <c r="AA480" s="16">
        <v>2000</v>
      </c>
      <c r="AB480" s="1">
        <f>2026-AA480</f>
        <v>26</v>
      </c>
      <c r="AC480" s="5">
        <v>5</v>
      </c>
      <c r="AD480" s="34">
        <v>63.778922827240955</v>
      </c>
      <c r="AE480" s="18">
        <v>0</v>
      </c>
      <c r="AF480" s="17">
        <f>ROUND(IF($AD480&gt;79,44-(($AD480-79)*(14/4)),IF($AD480&gt;76,67-(($AD480-76)*(23/3)),IF(110-(($AD480-70.4)*(43/5.6))&gt;119,119,110-(($AD480-70.4)*(43/5.6)))))*0.93,0)</f>
        <v>111</v>
      </c>
      <c r="AG480" s="17">
        <f>ROUND(IF($AD480&gt;79,37-(($AD480-79)*(9/4)),IF($AD480&gt;76,54-(($AD480-76)*(17/3)),IF(93-(($AD480-70.4)*(39/5.6))&gt;100,100,93-(($AD480-70.4)*(39/5.6)))))*0.93,0)</f>
        <v>93</v>
      </c>
      <c r="AH480" s="17">
        <f>ROUND(IF($AD480&gt;79,32-(($AD480-79)*(8/4)),IF($AD480&gt;76,48-(($AD480-76)*(16/3)),IF(86-(($AD480-70.4)*(38/5.6))&gt;95,95,86-(($AD480-70.4)*(38/5.6)))))*0.93,0)</f>
        <v>88</v>
      </c>
      <c r="AI480" s="5" t="s">
        <v>3916</v>
      </c>
      <c r="AL480" s="5">
        <v>0</v>
      </c>
      <c r="AM480" s="5">
        <v>0</v>
      </c>
    </row>
    <row r="481" spans="1:45" x14ac:dyDescent="0.3">
      <c r="A481" s="15">
        <v>480</v>
      </c>
      <c r="B481" s="19" t="s">
        <v>4288</v>
      </c>
      <c r="C481" s="20" t="s">
        <v>4289</v>
      </c>
      <c r="D481" s="21">
        <v>67</v>
      </c>
      <c r="E481" s="21">
        <v>63</v>
      </c>
      <c r="F481" s="21">
        <v>64</v>
      </c>
      <c r="G481" s="21">
        <v>65</v>
      </c>
      <c r="H481" s="21">
        <v>68</v>
      </c>
      <c r="I481" s="21">
        <v>67</v>
      </c>
      <c r="J481" s="21">
        <v>68</v>
      </c>
      <c r="K481" s="21">
        <v>66</v>
      </c>
      <c r="L481" s="21">
        <v>61</v>
      </c>
      <c r="M481" s="21">
        <v>63</v>
      </c>
      <c r="N481" s="21">
        <v>65</v>
      </c>
      <c r="O481" s="21">
        <v>66</v>
      </c>
      <c r="P481" s="21">
        <v>72</v>
      </c>
      <c r="Q481" s="21">
        <v>70</v>
      </c>
      <c r="R481" s="33" t="s">
        <v>524</v>
      </c>
      <c r="S481" s="27" t="s">
        <v>3933</v>
      </c>
      <c r="T481" s="10" t="s">
        <v>4133</v>
      </c>
      <c r="U481" s="28" t="s">
        <v>578</v>
      </c>
      <c r="V481" s="22" t="s">
        <v>819</v>
      </c>
      <c r="W481" s="23">
        <v>1</v>
      </c>
      <c r="X481" s="23">
        <v>39</v>
      </c>
      <c r="Y481" s="39">
        <v>20</v>
      </c>
      <c r="Z481" s="40">
        <v>6</v>
      </c>
      <c r="AA481" s="16">
        <v>2003</v>
      </c>
      <c r="AB481" s="1">
        <f>2026-AA481</f>
        <v>23</v>
      </c>
      <c r="AC481" s="30">
        <v>3</v>
      </c>
      <c r="AD481" s="41">
        <v>66.863543689493298</v>
      </c>
      <c r="AE481" s="18">
        <v>10000</v>
      </c>
      <c r="AF481" s="31">
        <v>111</v>
      </c>
      <c r="AG481" s="31">
        <v>93</v>
      </c>
      <c r="AH481" s="31">
        <v>88</v>
      </c>
      <c r="AI481" s="32"/>
      <c r="AJ481" s="5" t="s">
        <v>3917</v>
      </c>
      <c r="AK481" s="5" t="s">
        <v>3917</v>
      </c>
      <c r="AL481" s="35">
        <v>188</v>
      </c>
      <c r="AM481" s="35">
        <v>69</v>
      </c>
    </row>
    <row r="482" spans="1:45" x14ac:dyDescent="0.3">
      <c r="A482" s="15">
        <v>481</v>
      </c>
      <c r="B482" s="19" t="s">
        <v>4290</v>
      </c>
      <c r="C482" s="20" t="s">
        <v>4291</v>
      </c>
      <c r="D482" s="21">
        <v>63</v>
      </c>
      <c r="E482" s="21">
        <v>74</v>
      </c>
      <c r="F482" s="21">
        <v>70</v>
      </c>
      <c r="G482" s="21">
        <v>66</v>
      </c>
      <c r="H482" s="21">
        <v>57</v>
      </c>
      <c r="I482" s="21">
        <v>70</v>
      </c>
      <c r="J482" s="21">
        <v>67</v>
      </c>
      <c r="K482" s="21">
        <v>68</v>
      </c>
      <c r="L482" s="21">
        <v>63</v>
      </c>
      <c r="M482" s="21">
        <v>57</v>
      </c>
      <c r="N482" s="21">
        <v>64</v>
      </c>
      <c r="O482" s="21">
        <v>72</v>
      </c>
      <c r="P482" s="21">
        <v>74</v>
      </c>
      <c r="Q482" s="21">
        <v>55</v>
      </c>
      <c r="R482" s="36" t="s">
        <v>3931</v>
      </c>
      <c r="S482" s="27" t="s">
        <v>3931</v>
      </c>
      <c r="T482" s="10" t="s">
        <v>4130</v>
      </c>
      <c r="U482" s="28" t="s">
        <v>530</v>
      </c>
      <c r="V482" s="22" t="s">
        <v>818</v>
      </c>
      <c r="W482" s="23">
        <v>3</v>
      </c>
      <c r="X482" s="23">
        <v>2</v>
      </c>
      <c r="Y482" s="39">
        <v>13</v>
      </c>
      <c r="Z482" s="40">
        <v>10</v>
      </c>
      <c r="AA482" s="16">
        <v>2003</v>
      </c>
      <c r="AB482" s="1">
        <f>2026-AA482</f>
        <v>23</v>
      </c>
      <c r="AC482" s="30">
        <v>5</v>
      </c>
      <c r="AD482" s="41">
        <v>70.215689044278591</v>
      </c>
      <c r="AE482" s="18">
        <v>60000</v>
      </c>
      <c r="AF482" s="31">
        <v>111</v>
      </c>
      <c r="AG482" s="31">
        <v>93</v>
      </c>
      <c r="AH482" s="31">
        <v>88</v>
      </c>
      <c r="AI482" s="32"/>
      <c r="AJ482" s="5" t="s">
        <v>3917</v>
      </c>
      <c r="AK482" s="5" t="s">
        <v>3917</v>
      </c>
      <c r="AL482" s="35"/>
      <c r="AM482" s="35"/>
    </row>
    <row r="483" spans="1:45" x14ac:dyDescent="0.3">
      <c r="A483" s="15">
        <v>482</v>
      </c>
      <c r="B483" s="8" t="s">
        <v>1517</v>
      </c>
      <c r="C483" s="9" t="s">
        <v>1518</v>
      </c>
      <c r="D483" s="21">
        <v>74</v>
      </c>
      <c r="E483" s="21">
        <v>59</v>
      </c>
      <c r="F483" s="21">
        <v>63</v>
      </c>
      <c r="G483" s="21">
        <v>66</v>
      </c>
      <c r="H483" s="21">
        <v>72</v>
      </c>
      <c r="I483" s="21">
        <v>75</v>
      </c>
      <c r="J483" s="21">
        <v>72</v>
      </c>
      <c r="K483" s="21">
        <v>79</v>
      </c>
      <c r="L483" s="21">
        <v>66</v>
      </c>
      <c r="M483" s="21">
        <v>82</v>
      </c>
      <c r="N483" s="21">
        <v>80</v>
      </c>
      <c r="O483" s="21">
        <v>61</v>
      </c>
      <c r="P483" s="21">
        <v>63</v>
      </c>
      <c r="Q483" s="21">
        <v>79</v>
      </c>
      <c r="R483" s="33" t="s">
        <v>3339</v>
      </c>
      <c r="S483" s="3" t="s">
        <v>3339</v>
      </c>
      <c r="T483" s="10" t="s">
        <v>4130</v>
      </c>
      <c r="U483" s="2" t="s">
        <v>556</v>
      </c>
      <c r="V483" s="4" t="s">
        <v>819</v>
      </c>
      <c r="W483" s="11">
        <v>4</v>
      </c>
      <c r="X483" s="11">
        <v>100</v>
      </c>
      <c r="Y483" s="16">
        <v>25</v>
      </c>
      <c r="Z483" s="16">
        <v>5</v>
      </c>
      <c r="AA483" s="16">
        <v>1995</v>
      </c>
      <c r="AB483" s="1">
        <f>2026-AA483</f>
        <v>31</v>
      </c>
      <c r="AC483" s="5">
        <v>5</v>
      </c>
      <c r="AD483" s="34">
        <v>77.925655419210301</v>
      </c>
      <c r="AE483" s="18">
        <v>325000</v>
      </c>
      <c r="AF483" s="17">
        <f>ROUND(IF($AD483&gt;79,44-(($AD483-79)*(14/4)),IF($AD483&gt;76,67-(($AD483-76)*(23/3)),IF(110-(($AD483-70.4)*(43/5.6))&gt;119,119,110-(($AD483-70.4)*(43/5.6)))))*0.93,0)</f>
        <v>49</v>
      </c>
      <c r="AG483" s="17">
        <f>ROUND(IF($AD483&gt;79,37-(($AD483-79)*(9/4)),IF($AD483&gt;76,54-(($AD483-76)*(17/3)),IF(93-(($AD483-70.4)*(39/5.6))&gt;100,100,93-(($AD483-70.4)*(39/5.6)))))*0.93,0)</f>
        <v>40</v>
      </c>
      <c r="AH483" s="17">
        <f>ROUND(IF($AD483&gt;79,32-(($AD483-79)*(8/4)),IF($AD483&gt;76,48-(($AD483-76)*(16/3)),IF(86-(($AD483-70.4)*(38/5.6))&gt;95,95,86-(($AD483-70.4)*(38/5.6)))))*0.93,0)</f>
        <v>35</v>
      </c>
      <c r="AI483" s="5" t="s">
        <v>3917</v>
      </c>
      <c r="AL483" s="5">
        <v>0</v>
      </c>
      <c r="AM483" s="5">
        <v>0</v>
      </c>
    </row>
    <row r="484" spans="1:45" x14ac:dyDescent="0.3">
      <c r="A484" s="15">
        <v>483</v>
      </c>
      <c r="B484" s="19" t="s">
        <v>4292</v>
      </c>
      <c r="C484" s="20" t="s">
        <v>457</v>
      </c>
      <c r="D484" s="21">
        <v>68</v>
      </c>
      <c r="E484" s="21">
        <v>63</v>
      </c>
      <c r="F484" s="21">
        <v>65</v>
      </c>
      <c r="G484" s="21">
        <v>67</v>
      </c>
      <c r="H484" s="21">
        <v>68</v>
      </c>
      <c r="I484" s="21">
        <v>67</v>
      </c>
      <c r="J484" s="21">
        <v>70</v>
      </c>
      <c r="K484" s="21">
        <v>65</v>
      </c>
      <c r="L484" s="21">
        <v>57</v>
      </c>
      <c r="M484" s="21">
        <v>62</v>
      </c>
      <c r="N484" s="21">
        <v>63</v>
      </c>
      <c r="O484" s="21">
        <v>64</v>
      </c>
      <c r="P484" s="21">
        <v>64</v>
      </c>
      <c r="Q484" s="21">
        <v>67</v>
      </c>
      <c r="R484" s="36" t="s">
        <v>4317</v>
      </c>
      <c r="S484" s="27" t="s">
        <v>4317</v>
      </c>
      <c r="T484" s="10" t="s">
        <v>4132</v>
      </c>
      <c r="U484" s="28" t="s">
        <v>535</v>
      </c>
      <c r="V484" s="22" t="s">
        <v>818</v>
      </c>
      <c r="W484" s="23">
        <v>1</v>
      </c>
      <c r="X484" s="23">
        <v>34</v>
      </c>
      <c r="Y484" s="39">
        <v>7</v>
      </c>
      <c r="Z484" s="40">
        <v>4</v>
      </c>
      <c r="AA484" s="16">
        <v>2003</v>
      </c>
      <c r="AB484" s="1">
        <f>2026-AA484</f>
        <v>23</v>
      </c>
      <c r="AC484" s="30">
        <v>4</v>
      </c>
      <c r="AD484" s="41">
        <v>67.551442745701479</v>
      </c>
      <c r="AE484" s="18">
        <v>10000</v>
      </c>
      <c r="AF484" s="31">
        <v>111</v>
      </c>
      <c r="AG484" s="31">
        <v>93</v>
      </c>
      <c r="AH484" s="31">
        <v>88</v>
      </c>
      <c r="AI484" s="32"/>
      <c r="AJ484" s="5" t="s">
        <v>3917</v>
      </c>
      <c r="AK484" s="5" t="s">
        <v>3917</v>
      </c>
      <c r="AL484" s="35"/>
      <c r="AM484" s="35"/>
    </row>
    <row r="485" spans="1:45" x14ac:dyDescent="0.3">
      <c r="A485" s="15">
        <v>484</v>
      </c>
      <c r="B485" s="19" t="s">
        <v>4293</v>
      </c>
      <c r="C485" s="20" t="s">
        <v>4294</v>
      </c>
      <c r="D485" s="21">
        <v>69</v>
      </c>
      <c r="E485" s="21">
        <v>68</v>
      </c>
      <c r="F485" s="21">
        <v>68</v>
      </c>
      <c r="G485" s="21">
        <v>67</v>
      </c>
      <c r="H485" s="21">
        <v>66</v>
      </c>
      <c r="I485" s="21">
        <v>70</v>
      </c>
      <c r="J485" s="21">
        <v>69</v>
      </c>
      <c r="K485" s="21">
        <v>69</v>
      </c>
      <c r="L485" s="21">
        <v>61</v>
      </c>
      <c r="M485" s="21">
        <v>63</v>
      </c>
      <c r="N485" s="21">
        <v>67</v>
      </c>
      <c r="O485" s="21">
        <v>66</v>
      </c>
      <c r="P485" s="21">
        <v>66</v>
      </c>
      <c r="Q485" s="21">
        <v>66</v>
      </c>
      <c r="R485" s="36" t="s">
        <v>2062</v>
      </c>
      <c r="S485" s="27" t="s">
        <v>2062</v>
      </c>
      <c r="T485" s="10" t="s">
        <v>4131</v>
      </c>
      <c r="U485" s="28" t="s">
        <v>561</v>
      </c>
      <c r="V485" s="22" t="s">
        <v>821</v>
      </c>
      <c r="W485" s="23">
        <v>3</v>
      </c>
      <c r="X485" s="23">
        <v>44</v>
      </c>
      <c r="Y485" s="39">
        <v>20</v>
      </c>
      <c r="Z485" s="40">
        <v>1</v>
      </c>
      <c r="AA485" s="16">
        <v>2003</v>
      </c>
      <c r="AB485" s="1">
        <f>2026-AA485</f>
        <v>23</v>
      </c>
      <c r="AC485" s="30">
        <v>5</v>
      </c>
      <c r="AD485" s="41">
        <v>68.95080279364403</v>
      </c>
      <c r="AE485" s="18">
        <v>50000</v>
      </c>
      <c r="AF485" s="31">
        <v>111</v>
      </c>
      <c r="AG485" s="31">
        <v>93</v>
      </c>
      <c r="AH485" s="31">
        <v>88</v>
      </c>
      <c r="AI485" s="32"/>
      <c r="AJ485" s="5" t="s">
        <v>3917</v>
      </c>
      <c r="AK485" s="5" t="s">
        <v>3917</v>
      </c>
      <c r="AL485" s="35">
        <v>173</v>
      </c>
      <c r="AM485" s="35">
        <v>50</v>
      </c>
    </row>
    <row r="486" spans="1:45" x14ac:dyDescent="0.3">
      <c r="A486" s="15">
        <v>485</v>
      </c>
      <c r="B486" s="19" t="s">
        <v>4295</v>
      </c>
      <c r="C486" s="20" t="s">
        <v>1848</v>
      </c>
      <c r="D486" s="21">
        <v>69</v>
      </c>
      <c r="E486" s="21">
        <v>64</v>
      </c>
      <c r="F486" s="21">
        <v>62</v>
      </c>
      <c r="G486" s="21">
        <v>59</v>
      </c>
      <c r="H486" s="21">
        <v>72</v>
      </c>
      <c r="I486" s="21">
        <v>68</v>
      </c>
      <c r="J486" s="21">
        <v>73</v>
      </c>
      <c r="K486" s="21">
        <v>66</v>
      </c>
      <c r="L486" s="21">
        <v>60</v>
      </c>
      <c r="M486" s="21">
        <v>64</v>
      </c>
      <c r="N486" s="21">
        <v>58</v>
      </c>
      <c r="O486" s="21">
        <v>70</v>
      </c>
      <c r="P486" s="21">
        <v>62</v>
      </c>
      <c r="Q486" s="21">
        <v>74</v>
      </c>
      <c r="R486" s="36" t="s">
        <v>3919</v>
      </c>
      <c r="S486" s="27" t="s">
        <v>3919</v>
      </c>
      <c r="T486" s="10" t="s">
        <v>4132</v>
      </c>
      <c r="U486" s="28" t="s">
        <v>749</v>
      </c>
      <c r="V486" s="22" t="s">
        <v>817</v>
      </c>
      <c r="W486" s="23">
        <v>3</v>
      </c>
      <c r="X486" s="23">
        <v>7</v>
      </c>
      <c r="Y486" s="39">
        <v>12</v>
      </c>
      <c r="Z486" s="40">
        <v>8</v>
      </c>
      <c r="AA486" s="16">
        <v>2003</v>
      </c>
      <c r="AB486" s="1">
        <f>2026-AA486</f>
        <v>23</v>
      </c>
      <c r="AC486" s="30">
        <v>4</v>
      </c>
      <c r="AD486" s="41">
        <v>69.616033849884232</v>
      </c>
      <c r="AE486" s="18">
        <v>55000</v>
      </c>
      <c r="AF486" s="31">
        <v>111</v>
      </c>
      <c r="AG486" s="31">
        <v>93</v>
      </c>
      <c r="AH486" s="31">
        <v>88</v>
      </c>
      <c r="AI486" s="32"/>
      <c r="AJ486" s="5" t="s">
        <v>3917</v>
      </c>
      <c r="AK486" s="5" t="s">
        <v>3917</v>
      </c>
      <c r="AL486" s="35"/>
      <c r="AM486" s="35"/>
    </row>
    <row r="487" spans="1:45" x14ac:dyDescent="0.3">
      <c r="A487" s="15">
        <v>486</v>
      </c>
      <c r="B487" s="8" t="s">
        <v>543</v>
      </c>
      <c r="C487" s="9" t="s">
        <v>123</v>
      </c>
      <c r="D487" s="21">
        <v>58</v>
      </c>
      <c r="E487" s="21">
        <v>67</v>
      </c>
      <c r="F487" s="21">
        <v>66</v>
      </c>
      <c r="G487" s="21">
        <v>65</v>
      </c>
      <c r="H487" s="21">
        <v>56</v>
      </c>
      <c r="I487" s="21">
        <v>57</v>
      </c>
      <c r="J487" s="21">
        <v>58</v>
      </c>
      <c r="K487" s="21">
        <v>56</v>
      </c>
      <c r="L487" s="21">
        <v>47</v>
      </c>
      <c r="M487" s="21">
        <v>52</v>
      </c>
      <c r="N487" s="21">
        <v>56</v>
      </c>
      <c r="O487" s="21">
        <v>60</v>
      </c>
      <c r="P487" s="21">
        <v>73</v>
      </c>
      <c r="Q487" s="21">
        <v>56</v>
      </c>
      <c r="R487" s="33" t="s">
        <v>524</v>
      </c>
      <c r="S487" s="3" t="s">
        <v>524</v>
      </c>
      <c r="T487" s="10" t="s">
        <v>4133</v>
      </c>
      <c r="U487" s="2" t="s">
        <v>545</v>
      </c>
      <c r="V487" s="4" t="s">
        <v>819</v>
      </c>
      <c r="W487" s="11">
        <v>4</v>
      </c>
      <c r="X487" s="11">
        <v>100</v>
      </c>
      <c r="Y487" s="16">
        <v>25</v>
      </c>
      <c r="Z487" s="16">
        <v>11</v>
      </c>
      <c r="AA487" s="16">
        <v>1989</v>
      </c>
      <c r="AB487" s="1">
        <f>2026-AA487</f>
        <v>37</v>
      </c>
      <c r="AC487" s="5">
        <v>6</v>
      </c>
      <c r="AD487" s="34">
        <v>63.899474967203282</v>
      </c>
      <c r="AE487" s="18">
        <v>0</v>
      </c>
      <c r="AF487" s="17">
        <f>ROUND(IF($AD487&gt;79,44-(($AD487-79)*(14/4)),IF($AD487&gt;76,67-(($AD487-76)*(23/3)),IF(110-(($AD487-70.4)*(43/5.6))&gt;119,119,110-(($AD487-70.4)*(43/5.6)))))*0.93,0)</f>
        <v>111</v>
      </c>
      <c r="AG487" s="17">
        <f>ROUND(IF($AD487&gt;79,37-(($AD487-79)*(9/4)),IF($AD487&gt;76,54-(($AD487-76)*(17/3)),IF(93-(($AD487-70.4)*(39/5.6))&gt;100,100,93-(($AD487-70.4)*(39/5.6)))))*0.93,0)</f>
        <v>93</v>
      </c>
      <c r="AH487" s="17">
        <f>ROUND(IF($AD487&gt;79,32-(($AD487-79)*(8/4)),IF($AD487&gt;76,48-(($AD487-76)*(16/3)),IF(86-(($AD487-70.4)*(38/5.6))&gt;95,95,86-(($AD487-70.4)*(38/5.6)))))*0.93,0)</f>
        <v>88</v>
      </c>
      <c r="AI487" s="5" t="s">
        <v>3916</v>
      </c>
      <c r="AL487" s="5">
        <v>169</v>
      </c>
      <c r="AM487" s="5">
        <v>62</v>
      </c>
      <c r="AR487" t="s">
        <v>3917</v>
      </c>
      <c r="AS487" t="s">
        <v>3917</v>
      </c>
    </row>
    <row r="488" spans="1:45" x14ac:dyDescent="0.3">
      <c r="A488" s="15">
        <v>487</v>
      </c>
      <c r="B488" s="8" t="s">
        <v>3477</v>
      </c>
      <c r="C488" s="9" t="s">
        <v>3478</v>
      </c>
      <c r="D488" s="21">
        <v>65</v>
      </c>
      <c r="E488" s="21">
        <v>66</v>
      </c>
      <c r="F488" s="21">
        <v>67</v>
      </c>
      <c r="G488" s="21">
        <v>68</v>
      </c>
      <c r="H488" s="21">
        <v>58</v>
      </c>
      <c r="I488" s="21">
        <v>68</v>
      </c>
      <c r="J488" s="21">
        <v>69</v>
      </c>
      <c r="K488" s="21">
        <v>67</v>
      </c>
      <c r="L488" s="21">
        <v>59</v>
      </c>
      <c r="M488" s="21">
        <v>67</v>
      </c>
      <c r="N488" s="21">
        <v>71</v>
      </c>
      <c r="O488" s="21">
        <v>70</v>
      </c>
      <c r="P488" s="21">
        <v>68</v>
      </c>
      <c r="Q488" s="21">
        <v>58</v>
      </c>
      <c r="R488" s="33" t="s">
        <v>524</v>
      </c>
      <c r="S488" s="3" t="s">
        <v>524</v>
      </c>
      <c r="T488" s="10" t="s">
        <v>4133</v>
      </c>
      <c r="U488" s="2" t="s">
        <v>593</v>
      </c>
      <c r="V488" s="4" t="s">
        <v>818</v>
      </c>
      <c r="W488" s="11">
        <v>4</v>
      </c>
      <c r="X488" s="11">
        <v>58</v>
      </c>
      <c r="Y488" s="16">
        <v>2</v>
      </c>
      <c r="Z488" s="16">
        <v>11</v>
      </c>
      <c r="AA488" s="16">
        <v>1996</v>
      </c>
      <c r="AB488" s="1">
        <f>2026-AA488</f>
        <v>30</v>
      </c>
      <c r="AC488" s="5">
        <v>5</v>
      </c>
      <c r="AD488" s="34">
        <v>69.013771443977419</v>
      </c>
      <c r="AE488" s="18">
        <v>0</v>
      </c>
      <c r="AF488" s="17">
        <f>ROUND(IF($AD488&gt;79,44-(($AD488-79)*(14/4)),IF($AD488&gt;76,67-(($AD488-76)*(23/3)),IF(110-(($AD488-70.4)*(43/5.6))&gt;119,119,110-(($AD488-70.4)*(43/5.6)))))*0.93,0)</f>
        <v>111</v>
      </c>
      <c r="AG488" s="17">
        <f>ROUND(IF($AD488&gt;79,37-(($AD488-79)*(9/4)),IF($AD488&gt;76,54-(($AD488-76)*(17/3)),IF(93-(($AD488-70.4)*(39/5.6))&gt;100,100,93-(($AD488-70.4)*(39/5.6)))))*0.93,0)</f>
        <v>93</v>
      </c>
      <c r="AH488" s="17">
        <f>ROUND(IF($AD488&gt;79,32-(($AD488-79)*(8/4)),IF($AD488&gt;76,48-(($AD488-76)*(16/3)),IF(86-(($AD488-70.4)*(38/5.6))&gt;95,95,86-(($AD488-70.4)*(38/5.6)))))*0.93,0)</f>
        <v>88</v>
      </c>
      <c r="AI488" s="5" t="s">
        <v>3916</v>
      </c>
      <c r="AL488" s="5">
        <v>0</v>
      </c>
      <c r="AM488" s="5">
        <v>0</v>
      </c>
    </row>
    <row r="489" spans="1:45" x14ac:dyDescent="0.3">
      <c r="A489" s="15">
        <v>488</v>
      </c>
      <c r="B489" s="19" t="s">
        <v>4296</v>
      </c>
      <c r="C489" s="20" t="s">
        <v>4297</v>
      </c>
      <c r="D489" s="21">
        <v>68</v>
      </c>
      <c r="E489" s="21">
        <v>61</v>
      </c>
      <c r="F489" s="21">
        <v>65</v>
      </c>
      <c r="G489" s="21">
        <v>69</v>
      </c>
      <c r="H489" s="21">
        <v>58</v>
      </c>
      <c r="I489" s="21">
        <v>69</v>
      </c>
      <c r="J489" s="21">
        <v>70</v>
      </c>
      <c r="K489" s="21">
        <v>65</v>
      </c>
      <c r="L489" s="21">
        <v>63</v>
      </c>
      <c r="M489" s="21">
        <v>65</v>
      </c>
      <c r="N489" s="21">
        <v>67</v>
      </c>
      <c r="O489" s="21">
        <v>68</v>
      </c>
      <c r="P489" s="21">
        <v>65</v>
      </c>
      <c r="Q489" s="21">
        <v>57</v>
      </c>
      <c r="R489" s="36" t="s">
        <v>3036</v>
      </c>
      <c r="S489" s="27" t="s">
        <v>3036</v>
      </c>
      <c r="T489" s="10" t="s">
        <v>4131</v>
      </c>
      <c r="U489" s="28" t="s">
        <v>571</v>
      </c>
      <c r="V489" s="22" t="s">
        <v>819</v>
      </c>
      <c r="W489" s="23">
        <v>1</v>
      </c>
      <c r="X489" s="23">
        <v>64</v>
      </c>
      <c r="Y489" s="39">
        <v>17</v>
      </c>
      <c r="Z489" s="40">
        <v>5</v>
      </c>
      <c r="AA489" s="16">
        <v>2003</v>
      </c>
      <c r="AB489" s="1">
        <f>2026-AA489</f>
        <v>23</v>
      </c>
      <c r="AC489" s="30">
        <v>4</v>
      </c>
      <c r="AD489" s="41">
        <v>68.729777085229784</v>
      </c>
      <c r="AE489" s="18">
        <v>10000</v>
      </c>
      <c r="AF489" s="31">
        <v>111</v>
      </c>
      <c r="AG489" s="31">
        <v>93</v>
      </c>
      <c r="AH489" s="31">
        <v>88</v>
      </c>
      <c r="AI489" s="32"/>
      <c r="AJ489" s="5" t="s">
        <v>3917</v>
      </c>
      <c r="AK489" s="5" t="s">
        <v>3917</v>
      </c>
      <c r="AL489" s="35"/>
      <c r="AM489" s="35"/>
    </row>
    <row r="490" spans="1:45" x14ac:dyDescent="0.3">
      <c r="A490" s="15">
        <v>489</v>
      </c>
      <c r="B490" s="8" t="s">
        <v>1296</v>
      </c>
      <c r="C490" s="9" t="s">
        <v>118</v>
      </c>
      <c r="D490" s="21">
        <v>64</v>
      </c>
      <c r="E490" s="21">
        <v>58</v>
      </c>
      <c r="F490" s="21">
        <v>62</v>
      </c>
      <c r="G490" s="21">
        <v>65</v>
      </c>
      <c r="H490" s="21">
        <v>58</v>
      </c>
      <c r="I490" s="21">
        <v>65</v>
      </c>
      <c r="J490" s="21">
        <v>65</v>
      </c>
      <c r="K490" s="21">
        <v>61</v>
      </c>
      <c r="L490" s="21">
        <v>58</v>
      </c>
      <c r="M490" s="21">
        <v>65</v>
      </c>
      <c r="N490" s="21">
        <v>67</v>
      </c>
      <c r="O490" s="21">
        <v>64</v>
      </c>
      <c r="P490" s="21">
        <v>60</v>
      </c>
      <c r="Q490" s="21">
        <v>62</v>
      </c>
      <c r="R490" s="33" t="s">
        <v>524</v>
      </c>
      <c r="S490" s="3" t="s">
        <v>524</v>
      </c>
      <c r="T490" s="10" t="s">
        <v>4133</v>
      </c>
      <c r="U490" s="2" t="s">
        <v>577</v>
      </c>
      <c r="V490" s="4" t="s">
        <v>819</v>
      </c>
      <c r="W490" s="11">
        <v>3</v>
      </c>
      <c r="X490" s="11">
        <v>44</v>
      </c>
      <c r="Y490" s="16">
        <v>10</v>
      </c>
      <c r="Z490" s="16">
        <v>10</v>
      </c>
      <c r="AA490" s="16">
        <v>1997</v>
      </c>
      <c r="AB490" s="1">
        <f>2026-AA490</f>
        <v>29</v>
      </c>
      <c r="AC490" s="5">
        <v>4</v>
      </c>
      <c r="AD490" s="34">
        <v>65.614709684591958</v>
      </c>
      <c r="AE490" s="18">
        <v>0</v>
      </c>
      <c r="AF490" s="17">
        <f>ROUND(IF($AD490&gt;79,44-(($AD490-79)*(14/4)),IF($AD490&gt;76,67-(($AD490-76)*(23/3)),IF(110-(($AD490-70.4)*(43/5.6))&gt;119,119,110-(($AD490-70.4)*(43/5.6)))))*0.93,0)</f>
        <v>111</v>
      </c>
      <c r="AG490" s="17">
        <f>ROUND(IF($AD490&gt;79,37-(($AD490-79)*(9/4)),IF($AD490&gt;76,54-(($AD490-76)*(17/3)),IF(93-(($AD490-70.4)*(39/5.6))&gt;100,100,93-(($AD490-70.4)*(39/5.6)))))*0.93,0)</f>
        <v>93</v>
      </c>
      <c r="AH490" s="17">
        <f>ROUND(IF($AD490&gt;79,32-(($AD490-79)*(8/4)),IF($AD490&gt;76,48-(($AD490-76)*(16/3)),IF(86-(($AD490-70.4)*(38/5.6))&gt;95,95,86-(($AD490-70.4)*(38/5.6)))))*0.93,0)</f>
        <v>88</v>
      </c>
      <c r="AI490" s="5" t="s">
        <v>3916</v>
      </c>
      <c r="AL490" s="5">
        <v>172</v>
      </c>
      <c r="AM490" s="5">
        <v>61</v>
      </c>
    </row>
    <row r="491" spans="1:45" x14ac:dyDescent="0.3">
      <c r="A491" s="15">
        <v>490</v>
      </c>
      <c r="B491" s="8" t="s">
        <v>2229</v>
      </c>
      <c r="C491" s="9" t="s">
        <v>160</v>
      </c>
      <c r="D491" s="21">
        <v>68</v>
      </c>
      <c r="E491" s="21">
        <v>80</v>
      </c>
      <c r="F491" s="21">
        <v>77</v>
      </c>
      <c r="G491" s="21">
        <v>74</v>
      </c>
      <c r="H491" s="21">
        <v>69</v>
      </c>
      <c r="I491" s="21">
        <v>79</v>
      </c>
      <c r="J491" s="21">
        <v>77</v>
      </c>
      <c r="K491" s="21">
        <v>78</v>
      </c>
      <c r="L491" s="21">
        <v>51</v>
      </c>
      <c r="M491" s="21">
        <v>64</v>
      </c>
      <c r="N491" s="21">
        <v>73</v>
      </c>
      <c r="O491" s="21">
        <v>79</v>
      </c>
      <c r="P491" s="21">
        <v>72</v>
      </c>
      <c r="Q491" s="21">
        <v>73</v>
      </c>
      <c r="R491" s="33" t="s">
        <v>3037</v>
      </c>
      <c r="S491" s="3" t="s">
        <v>3037</v>
      </c>
      <c r="T491" s="10" t="s">
        <v>4130</v>
      </c>
      <c r="U491" s="2" t="s">
        <v>599</v>
      </c>
      <c r="V491" s="4" t="s">
        <v>819</v>
      </c>
      <c r="W491" s="11">
        <v>4</v>
      </c>
      <c r="X491" s="11">
        <v>100</v>
      </c>
      <c r="Y491" s="16">
        <v>12</v>
      </c>
      <c r="Z491" s="16">
        <v>10</v>
      </c>
      <c r="AA491" s="16">
        <v>1993</v>
      </c>
      <c r="AB491" s="1">
        <f>2026-AA491</f>
        <v>33</v>
      </c>
      <c r="AC491" s="5">
        <v>6</v>
      </c>
      <c r="AD491" s="34">
        <v>77.258314065044843</v>
      </c>
      <c r="AE491" s="18">
        <v>460000</v>
      </c>
      <c r="AF491" s="17">
        <f>ROUND(IF($AD491&gt;79,44-(($AD491-79)*(14/4)),IF($AD491&gt;76,67-(($AD491-76)*(23/3)),IF(110-(($AD491-70.4)*(43/5.6))&gt;119,119,110-(($AD491-70.4)*(43/5.6)))))*0.93,0)</f>
        <v>53</v>
      </c>
      <c r="AG491" s="17">
        <f>ROUND(IF($AD491&gt;79,37-(($AD491-79)*(9/4)),IF($AD491&gt;76,54-(($AD491-76)*(17/3)),IF(93-(($AD491-70.4)*(39/5.6))&gt;100,100,93-(($AD491-70.4)*(39/5.6)))))*0.93,0)</f>
        <v>44</v>
      </c>
      <c r="AH491" s="17">
        <f>ROUND(IF($AD491&gt;79,32-(($AD491-79)*(8/4)),IF($AD491&gt;76,48-(($AD491-76)*(16/3)),IF(86-(($AD491-70.4)*(38/5.6))&gt;95,95,86-(($AD491-70.4)*(38/5.6)))))*0.93,0)</f>
        <v>38</v>
      </c>
      <c r="AL491" s="5">
        <v>180</v>
      </c>
      <c r="AM491" s="5">
        <v>64</v>
      </c>
    </row>
    <row r="492" spans="1:45" x14ac:dyDescent="0.3">
      <c r="A492" s="15">
        <v>491</v>
      </c>
      <c r="B492" s="8" t="s">
        <v>2814</v>
      </c>
      <c r="C492" s="9" t="s">
        <v>503</v>
      </c>
      <c r="D492" s="21">
        <v>78</v>
      </c>
      <c r="E492" s="21">
        <v>66</v>
      </c>
      <c r="F492" s="21">
        <v>68</v>
      </c>
      <c r="G492" s="21">
        <v>70</v>
      </c>
      <c r="H492" s="21">
        <v>78</v>
      </c>
      <c r="I492" s="21">
        <v>75</v>
      </c>
      <c r="J492" s="21">
        <v>78</v>
      </c>
      <c r="K492" s="21">
        <v>74</v>
      </c>
      <c r="L492" s="21">
        <v>60</v>
      </c>
      <c r="M492" s="21">
        <v>73</v>
      </c>
      <c r="N492" s="21">
        <v>73</v>
      </c>
      <c r="O492" s="21">
        <v>71</v>
      </c>
      <c r="P492" s="21">
        <v>63</v>
      </c>
      <c r="Q492" s="21">
        <v>79</v>
      </c>
      <c r="R492" s="33" t="s">
        <v>2288</v>
      </c>
      <c r="S492" s="3" t="s">
        <v>2288</v>
      </c>
      <c r="T492" s="10" t="s">
        <v>4130</v>
      </c>
      <c r="U492" s="2" t="s">
        <v>586</v>
      </c>
      <c r="V492" s="4" t="s">
        <v>819</v>
      </c>
      <c r="W492" s="11">
        <v>4</v>
      </c>
      <c r="X492" s="11">
        <v>100</v>
      </c>
      <c r="Y492" s="16">
        <v>18</v>
      </c>
      <c r="Z492" s="16">
        <v>9</v>
      </c>
      <c r="AA492" s="16">
        <v>1998</v>
      </c>
      <c r="AB492" s="1">
        <f>2026-AA492</f>
        <v>28</v>
      </c>
      <c r="AC492" s="5">
        <v>5</v>
      </c>
      <c r="AD492" s="34">
        <v>75.592900702329189</v>
      </c>
      <c r="AE492" s="18">
        <v>135000</v>
      </c>
      <c r="AF492" s="17">
        <f>ROUND(IF($AD492&gt;79,44-(($AD492-79)*(14/4)),IF($AD492&gt;76,67-(($AD492-76)*(23/3)),IF(110-(($AD492-70.4)*(43/5.6))&gt;119,119,110-(($AD492-70.4)*(43/5.6)))))*0.93,0)</f>
        <v>65</v>
      </c>
      <c r="AG492" s="17">
        <f>ROUND(IF($AD492&gt;79,37-(($AD492-79)*(9/4)),IF($AD492&gt;76,54-(($AD492-76)*(17/3)),IF(93-(($AD492-70.4)*(39/5.6))&gt;100,100,93-(($AD492-70.4)*(39/5.6)))))*0.93,0)</f>
        <v>53</v>
      </c>
      <c r="AH492" s="17">
        <f>ROUND(IF($AD492&gt;79,32-(($AD492-79)*(8/4)),IF($AD492&gt;76,48-(($AD492-76)*(16/3)),IF(86-(($AD492-70.4)*(38/5.6))&gt;95,95,86-(($AD492-70.4)*(38/5.6)))))*0.93,0)</f>
        <v>47</v>
      </c>
      <c r="AI492" s="5" t="s">
        <v>3917</v>
      </c>
      <c r="AL492" s="5">
        <v>184</v>
      </c>
      <c r="AM492" s="5">
        <v>74</v>
      </c>
    </row>
    <row r="493" spans="1:45" x14ac:dyDescent="0.3">
      <c r="A493" s="15">
        <v>492</v>
      </c>
      <c r="B493" s="8" t="s">
        <v>632</v>
      </c>
      <c r="C493" s="9" t="s">
        <v>156</v>
      </c>
      <c r="D493" s="21">
        <v>60</v>
      </c>
      <c r="E493" s="21">
        <v>46</v>
      </c>
      <c r="F493" s="21">
        <v>49</v>
      </c>
      <c r="G493" s="21">
        <v>52</v>
      </c>
      <c r="H493" s="21">
        <v>46</v>
      </c>
      <c r="I493" s="21">
        <v>55</v>
      </c>
      <c r="J493" s="21">
        <v>49</v>
      </c>
      <c r="K493" s="21">
        <v>59</v>
      </c>
      <c r="L493" s="21">
        <v>50</v>
      </c>
      <c r="M493" s="21">
        <v>63</v>
      </c>
      <c r="N493" s="21">
        <v>58</v>
      </c>
      <c r="O493" s="21">
        <v>53</v>
      </c>
      <c r="P493" s="21">
        <v>48</v>
      </c>
      <c r="Q493" s="21">
        <v>50</v>
      </c>
      <c r="R493" s="65" t="s">
        <v>524</v>
      </c>
      <c r="S493" s="3" t="s">
        <v>524</v>
      </c>
      <c r="T493" s="67" t="s">
        <v>4133</v>
      </c>
      <c r="U493" s="2" t="s">
        <v>600</v>
      </c>
      <c r="V493" s="4" t="s">
        <v>819</v>
      </c>
      <c r="W493" s="11">
        <v>4</v>
      </c>
      <c r="X493" s="11">
        <v>100</v>
      </c>
      <c r="Y493" s="68">
        <v>18</v>
      </c>
      <c r="Z493" s="68">
        <v>8</v>
      </c>
      <c r="AA493" s="68">
        <v>1989</v>
      </c>
      <c r="AB493" s="1">
        <f>2026-AA493</f>
        <v>37</v>
      </c>
      <c r="AC493" s="5">
        <v>5</v>
      </c>
      <c r="AD493" s="34">
        <v>59.212036140277199</v>
      </c>
      <c r="AE493" s="18">
        <v>0</v>
      </c>
      <c r="AF493" s="17">
        <f>ROUND(IF($AD493&gt;79,44-(($AD493-79)*(14/4)),IF($AD493&gt;76,67-(($AD493-76)*(23/3)),IF(110-(($AD493-70.4)*(43/5.6))&gt;119,119,110-(($AD493-70.4)*(43/5.6)))))*0.93,0)</f>
        <v>111</v>
      </c>
      <c r="AG493" s="17">
        <f>ROUND(IF($AD493&gt;79,37-(($AD493-79)*(9/4)),IF($AD493&gt;76,54-(($AD493-76)*(17/3)),IF(93-(($AD493-70.4)*(39/5.6))&gt;100,100,93-(($AD493-70.4)*(39/5.6)))))*0.93,0)</f>
        <v>93</v>
      </c>
      <c r="AH493" s="17">
        <f>ROUND(IF($AD493&gt;79,32-(($AD493-79)*(8/4)),IF($AD493&gt;76,48-(($AD493-76)*(16/3)),IF(86-(($AD493-70.4)*(38/5.6))&gt;95,95,86-(($AD493-70.4)*(38/5.6)))))*0.93,0)</f>
        <v>88</v>
      </c>
      <c r="AI493" s="5" t="s">
        <v>3916</v>
      </c>
      <c r="AL493" s="5">
        <v>0</v>
      </c>
      <c r="AM493" s="5">
        <v>0</v>
      </c>
    </row>
    <row r="494" spans="1:45" x14ac:dyDescent="0.3">
      <c r="A494" s="15">
        <v>493</v>
      </c>
      <c r="B494" s="8" t="s">
        <v>3479</v>
      </c>
      <c r="C494" s="9" t="s">
        <v>1867</v>
      </c>
      <c r="D494" s="21">
        <v>65</v>
      </c>
      <c r="E494" s="21">
        <v>57</v>
      </c>
      <c r="F494" s="21">
        <v>57</v>
      </c>
      <c r="G494" s="21">
        <v>56</v>
      </c>
      <c r="H494" s="21">
        <v>63</v>
      </c>
      <c r="I494" s="21">
        <v>62</v>
      </c>
      <c r="J494" s="21">
        <v>64</v>
      </c>
      <c r="K494" s="21">
        <v>61</v>
      </c>
      <c r="L494" s="21">
        <v>58</v>
      </c>
      <c r="M494" s="21">
        <v>68</v>
      </c>
      <c r="N494" s="21">
        <v>65</v>
      </c>
      <c r="O494" s="21">
        <v>56</v>
      </c>
      <c r="P494" s="21">
        <v>59</v>
      </c>
      <c r="Q494" s="21">
        <v>60</v>
      </c>
      <c r="R494" s="33" t="s">
        <v>524</v>
      </c>
      <c r="S494" s="3" t="s">
        <v>524</v>
      </c>
      <c r="T494" s="10" t="s">
        <v>4133</v>
      </c>
      <c r="U494" s="2" t="s">
        <v>563</v>
      </c>
      <c r="V494" s="4" t="s">
        <v>818</v>
      </c>
      <c r="W494" s="11">
        <v>1</v>
      </c>
      <c r="X494" s="11">
        <v>0</v>
      </c>
      <c r="Y494" s="16">
        <v>3</v>
      </c>
      <c r="Z494" s="16">
        <v>3</v>
      </c>
      <c r="AA494" s="16">
        <v>2000</v>
      </c>
      <c r="AB494" s="1">
        <f>2026-AA494</f>
        <v>26</v>
      </c>
      <c r="AC494" s="5">
        <v>4</v>
      </c>
      <c r="AD494" s="34">
        <v>64.880505656882505</v>
      </c>
      <c r="AE494" s="18">
        <v>0</v>
      </c>
      <c r="AF494" s="17">
        <f>ROUND(IF($AD494&gt;79,44-(($AD494-79)*(14/4)),IF($AD494&gt;76,67-(($AD494-76)*(23/3)),IF(110-(($AD494-70.4)*(43/5.6))&gt;119,119,110-(($AD494-70.4)*(43/5.6)))))*0.93,0)</f>
        <v>111</v>
      </c>
      <c r="AG494" s="17">
        <f>ROUND(IF($AD494&gt;79,37-(($AD494-79)*(9/4)),IF($AD494&gt;76,54-(($AD494-76)*(17/3)),IF(93-(($AD494-70.4)*(39/5.6))&gt;100,100,93-(($AD494-70.4)*(39/5.6)))))*0.93,0)</f>
        <v>93</v>
      </c>
      <c r="AH494" s="17">
        <f>ROUND(IF($AD494&gt;79,32-(($AD494-79)*(8/4)),IF($AD494&gt;76,48-(($AD494-76)*(16/3)),IF(86-(($AD494-70.4)*(38/5.6))&gt;95,95,86-(($AD494-70.4)*(38/5.6)))))*0.93,0)</f>
        <v>88</v>
      </c>
      <c r="AI494" s="5" t="s">
        <v>3916</v>
      </c>
      <c r="AL494" s="5">
        <v>189</v>
      </c>
      <c r="AM494" s="5">
        <v>79</v>
      </c>
    </row>
    <row r="495" spans="1:45" x14ac:dyDescent="0.3">
      <c r="A495" s="15">
        <v>494</v>
      </c>
      <c r="B495" s="8" t="s">
        <v>2877</v>
      </c>
      <c r="C495" s="9" t="s">
        <v>106</v>
      </c>
      <c r="D495" s="21">
        <v>71</v>
      </c>
      <c r="E495" s="21">
        <v>64</v>
      </c>
      <c r="F495" s="21">
        <v>68</v>
      </c>
      <c r="G495" s="21">
        <v>71</v>
      </c>
      <c r="H495" s="21">
        <v>64</v>
      </c>
      <c r="I495" s="21">
        <v>69</v>
      </c>
      <c r="J495" s="21">
        <v>71</v>
      </c>
      <c r="K495" s="21">
        <v>65</v>
      </c>
      <c r="L495" s="21">
        <v>70</v>
      </c>
      <c r="M495" s="21">
        <v>70</v>
      </c>
      <c r="N495" s="21">
        <v>73</v>
      </c>
      <c r="O495" s="21">
        <v>69</v>
      </c>
      <c r="P495" s="21">
        <v>64</v>
      </c>
      <c r="Q495" s="21">
        <v>65</v>
      </c>
      <c r="R495" s="33" t="s">
        <v>524</v>
      </c>
      <c r="S495" s="3" t="s">
        <v>524</v>
      </c>
      <c r="T495" s="10" t="s">
        <v>4133</v>
      </c>
      <c r="U495" s="2" t="s">
        <v>598</v>
      </c>
      <c r="V495" s="4" t="s">
        <v>819</v>
      </c>
      <c r="W495" s="11">
        <v>4</v>
      </c>
      <c r="X495" s="11">
        <v>100</v>
      </c>
      <c r="Y495" s="16">
        <v>4</v>
      </c>
      <c r="Z495" s="16">
        <v>2</v>
      </c>
      <c r="AA495" s="16">
        <v>1994</v>
      </c>
      <c r="AB495" s="1">
        <f>2026-AA495</f>
        <v>32</v>
      </c>
      <c r="AC495" s="5">
        <v>4</v>
      </c>
      <c r="AD495" s="34">
        <v>71.939971300364334</v>
      </c>
      <c r="AE495" s="18">
        <v>0</v>
      </c>
      <c r="AF495" s="17">
        <f>ROUND(IF($AD495&gt;79,44-(($AD495-79)*(14/4)),IF($AD495&gt;76,67-(($AD495-76)*(23/3)),IF(110-(($AD495-70.4)*(43/5.6))&gt;119,119,110-(($AD495-70.4)*(43/5.6)))))*0.93,0)</f>
        <v>91</v>
      </c>
      <c r="AG495" s="17">
        <f>ROUND(IF($AD495&gt;79,37-(($AD495-79)*(9/4)),IF($AD495&gt;76,54-(($AD495-76)*(17/3)),IF(93-(($AD495-70.4)*(39/5.6))&gt;100,100,93-(($AD495-70.4)*(39/5.6)))))*0.93,0)</f>
        <v>77</v>
      </c>
      <c r="AH495" s="17">
        <f>ROUND(IF($AD495&gt;79,32-(($AD495-79)*(8/4)),IF($AD495&gt;76,48-(($AD495-76)*(16/3)),IF(86-(($AD495-70.4)*(38/5.6))&gt;95,95,86-(($AD495-70.4)*(38/5.6)))))*0.93,0)</f>
        <v>70</v>
      </c>
      <c r="AL495" s="5">
        <v>0</v>
      </c>
      <c r="AM495" s="5">
        <v>0</v>
      </c>
    </row>
    <row r="496" spans="1:45" x14ac:dyDescent="0.3">
      <c r="A496" s="15">
        <v>495</v>
      </c>
      <c r="B496" s="19" t="s">
        <v>4298</v>
      </c>
      <c r="C496" s="20" t="s">
        <v>4299</v>
      </c>
      <c r="D496" s="21">
        <v>66</v>
      </c>
      <c r="E496" s="21">
        <v>73</v>
      </c>
      <c r="F496" s="21">
        <v>72</v>
      </c>
      <c r="G496" s="21">
        <v>70</v>
      </c>
      <c r="H496" s="21">
        <v>71</v>
      </c>
      <c r="I496" s="21">
        <v>73</v>
      </c>
      <c r="J496" s="21">
        <v>72</v>
      </c>
      <c r="K496" s="21">
        <v>73</v>
      </c>
      <c r="L496" s="21">
        <v>55</v>
      </c>
      <c r="M496" s="21">
        <v>57</v>
      </c>
      <c r="N496" s="21">
        <v>64</v>
      </c>
      <c r="O496" s="21">
        <v>62</v>
      </c>
      <c r="P496" s="21">
        <v>69</v>
      </c>
      <c r="Q496" s="21">
        <v>70</v>
      </c>
      <c r="R496" s="36" t="s">
        <v>4134</v>
      </c>
      <c r="S496" s="27" t="s">
        <v>4134</v>
      </c>
      <c r="T496" s="10" t="s">
        <v>4131</v>
      </c>
      <c r="U496" s="28" t="s">
        <v>598</v>
      </c>
      <c r="V496" s="22" t="s">
        <v>819</v>
      </c>
      <c r="W496" s="23">
        <v>3</v>
      </c>
      <c r="X496" s="23">
        <v>8</v>
      </c>
      <c r="Y496" s="39">
        <v>28</v>
      </c>
      <c r="Z496" s="40">
        <v>2</v>
      </c>
      <c r="AA496" s="16">
        <v>2003</v>
      </c>
      <c r="AB496" s="1">
        <f>2026-AA496</f>
        <v>23</v>
      </c>
      <c r="AC496" s="30">
        <v>6</v>
      </c>
      <c r="AD496" s="41">
        <v>72.02396986714885</v>
      </c>
      <c r="AE496" s="18">
        <v>330000</v>
      </c>
      <c r="AF496" s="31">
        <v>111</v>
      </c>
      <c r="AG496" s="31">
        <v>93</v>
      </c>
      <c r="AH496" s="31">
        <v>88</v>
      </c>
      <c r="AI496" s="32"/>
      <c r="AJ496" s="5" t="s">
        <v>3917</v>
      </c>
      <c r="AK496" s="5" t="s">
        <v>3917</v>
      </c>
      <c r="AL496" s="35">
        <v>185</v>
      </c>
      <c r="AM496" s="35">
        <v>68</v>
      </c>
    </row>
    <row r="497" spans="1:39" x14ac:dyDescent="0.3">
      <c r="A497" s="15">
        <v>496</v>
      </c>
      <c r="B497" s="8" t="s">
        <v>427</v>
      </c>
      <c r="C497" s="9" t="s">
        <v>135</v>
      </c>
      <c r="D497" s="21">
        <v>67</v>
      </c>
      <c r="E497" s="21">
        <v>48</v>
      </c>
      <c r="F497" s="21">
        <v>52</v>
      </c>
      <c r="G497" s="21">
        <v>55</v>
      </c>
      <c r="H497" s="21">
        <v>53</v>
      </c>
      <c r="I497" s="21">
        <v>60</v>
      </c>
      <c r="J497" s="21">
        <v>57</v>
      </c>
      <c r="K497" s="21">
        <v>61</v>
      </c>
      <c r="L497" s="21">
        <v>48</v>
      </c>
      <c r="M497" s="21">
        <v>72</v>
      </c>
      <c r="N497" s="21">
        <v>67</v>
      </c>
      <c r="O497" s="21">
        <v>60</v>
      </c>
      <c r="P497" s="21">
        <v>53</v>
      </c>
      <c r="Q497" s="21">
        <v>53</v>
      </c>
      <c r="R497" s="33" t="s">
        <v>524</v>
      </c>
      <c r="S497" s="3" t="s">
        <v>524</v>
      </c>
      <c r="T497" s="10" t="s">
        <v>4133</v>
      </c>
      <c r="U497" s="2" t="s">
        <v>586</v>
      </c>
      <c r="V497" s="4" t="s">
        <v>819</v>
      </c>
      <c r="W497" s="11">
        <v>4</v>
      </c>
      <c r="X497" s="11">
        <v>100</v>
      </c>
      <c r="Y497" s="16">
        <v>15</v>
      </c>
      <c r="Z497" s="16">
        <v>6</v>
      </c>
      <c r="AA497" s="16">
        <v>1989</v>
      </c>
      <c r="AB497" s="1">
        <f>2026-AA497</f>
        <v>37</v>
      </c>
      <c r="AC497" s="5">
        <v>6</v>
      </c>
      <c r="AD497" s="34">
        <v>67.184482234634174</v>
      </c>
      <c r="AE497" s="18">
        <v>0</v>
      </c>
      <c r="AF497" s="17">
        <f>ROUND(IF($AD497&gt;79,44-(($AD497-79)*(14/4)),IF($AD497&gt;76,67-(($AD497-76)*(23/3)),IF(110-(($AD497-70.4)*(43/5.6))&gt;119,119,110-(($AD497-70.4)*(43/5.6)))))*0.93,0)</f>
        <v>111</v>
      </c>
      <c r="AG497" s="17">
        <f>ROUND(IF($AD497&gt;79,37-(($AD497-79)*(9/4)),IF($AD497&gt;76,54-(($AD497-76)*(17/3)),IF(93-(($AD497-70.4)*(39/5.6))&gt;100,100,93-(($AD497-70.4)*(39/5.6)))))*0.93,0)</f>
        <v>93</v>
      </c>
      <c r="AH497" s="17">
        <f>ROUND(IF($AD497&gt;79,32-(($AD497-79)*(8/4)),IF($AD497&gt;76,48-(($AD497-76)*(16/3)),IF(86-(($AD497-70.4)*(38/5.6))&gt;95,95,86-(($AD497-70.4)*(38/5.6)))))*0.93,0)</f>
        <v>88</v>
      </c>
      <c r="AL497" s="5">
        <v>173</v>
      </c>
      <c r="AM497" s="5">
        <v>66</v>
      </c>
    </row>
    <row r="498" spans="1:39" x14ac:dyDescent="0.3">
      <c r="A498" s="15">
        <v>497</v>
      </c>
      <c r="B498" s="8" t="s">
        <v>3936</v>
      </c>
      <c r="C498" s="9" t="s">
        <v>378</v>
      </c>
      <c r="D498" s="21">
        <v>67</v>
      </c>
      <c r="E498" s="21">
        <v>52</v>
      </c>
      <c r="F498" s="21">
        <v>55</v>
      </c>
      <c r="G498" s="21">
        <v>57</v>
      </c>
      <c r="H498" s="21">
        <v>66</v>
      </c>
      <c r="I498" s="21">
        <v>62</v>
      </c>
      <c r="J498" s="21">
        <v>61</v>
      </c>
      <c r="K498" s="21">
        <v>70</v>
      </c>
      <c r="L498" s="21">
        <v>54</v>
      </c>
      <c r="M498" s="21">
        <v>59</v>
      </c>
      <c r="N498" s="21">
        <v>63</v>
      </c>
      <c r="O498" s="21">
        <v>62</v>
      </c>
      <c r="P498" s="21">
        <v>65</v>
      </c>
      <c r="Q498" s="21">
        <v>70</v>
      </c>
      <c r="R498" s="33" t="s">
        <v>524</v>
      </c>
      <c r="S498" s="3" t="s">
        <v>4318</v>
      </c>
      <c r="T498" s="10" t="s">
        <v>4133</v>
      </c>
      <c r="U498" s="2" t="s">
        <v>594</v>
      </c>
      <c r="V498" s="4" t="s">
        <v>819</v>
      </c>
      <c r="W498" s="11">
        <v>1</v>
      </c>
      <c r="X498" s="11">
        <v>35</v>
      </c>
      <c r="Y498" s="16">
        <v>10</v>
      </c>
      <c r="Z498" s="16">
        <v>3</v>
      </c>
      <c r="AA498" s="16">
        <v>2002</v>
      </c>
      <c r="AB498" s="1">
        <f>2026-AA498</f>
        <v>24</v>
      </c>
      <c r="AC498" s="5">
        <v>4</v>
      </c>
      <c r="AD498" s="34">
        <v>63.874155693047598</v>
      </c>
      <c r="AE498" s="18">
        <v>10000</v>
      </c>
      <c r="AF498" s="17">
        <f>ROUND(IF($AD498&gt;79,44-(($AD498-79)*(14/4)),IF($AD498&gt;76,67-(($AD498-76)*(23/3)),IF(110-(($AD498-70.4)*(43/5.6))&gt;119,119,110-(($AD498-70.4)*(43/5.6)))))*0.93,0)</f>
        <v>111</v>
      </c>
      <c r="AG498" s="17">
        <f>ROUND(IF($AD498&gt;79,37-(($AD498-79)*(9/4)),IF($AD498&gt;76,54-(($AD498-76)*(17/3)),IF(93-(($AD498-70.4)*(39/5.6))&gt;100,100,93-(($AD498-70.4)*(39/5.6)))))*0.93,0)</f>
        <v>93</v>
      </c>
      <c r="AH498" s="17">
        <f>ROUND(IF($AD498&gt;79,32-(($AD498-79)*(8/4)),IF($AD498&gt;76,48-(($AD498-76)*(16/3)),IF(86-(($AD498-70.4)*(38/5.6))&gt;95,95,86-(($AD498-70.4)*(38/5.6)))))*0.93,0)</f>
        <v>88</v>
      </c>
      <c r="AI498" s="5" t="s">
        <v>3916</v>
      </c>
      <c r="AJ498" s="5" t="s">
        <v>3917</v>
      </c>
      <c r="AK498" s="5" t="s">
        <v>3917</v>
      </c>
      <c r="AL498" s="5">
        <v>176</v>
      </c>
      <c r="AM498" s="5">
        <v>68</v>
      </c>
    </row>
    <row r="499" spans="1:39" x14ac:dyDescent="0.3">
      <c r="A499" s="15">
        <v>498</v>
      </c>
      <c r="B499" s="19" t="s">
        <v>4300</v>
      </c>
      <c r="C499" s="20" t="s">
        <v>4301</v>
      </c>
      <c r="D499" s="21">
        <v>68</v>
      </c>
      <c r="E499" s="21">
        <v>67</v>
      </c>
      <c r="F499" s="21">
        <v>67</v>
      </c>
      <c r="G499" s="21">
        <v>67</v>
      </c>
      <c r="H499" s="21">
        <v>58</v>
      </c>
      <c r="I499" s="21">
        <v>69</v>
      </c>
      <c r="J499" s="21">
        <v>70</v>
      </c>
      <c r="K499" s="21">
        <v>69</v>
      </c>
      <c r="L499" s="21">
        <v>62</v>
      </c>
      <c r="M499" s="21">
        <v>64</v>
      </c>
      <c r="N499" s="21">
        <v>63</v>
      </c>
      <c r="O499" s="21">
        <v>69</v>
      </c>
      <c r="P499" s="21">
        <v>68</v>
      </c>
      <c r="Q499" s="21">
        <v>59</v>
      </c>
      <c r="R499" s="33" t="s">
        <v>524</v>
      </c>
      <c r="S499" s="27" t="s">
        <v>3933</v>
      </c>
      <c r="T499" s="10" t="s">
        <v>4133</v>
      </c>
      <c r="U499" s="28" t="s">
        <v>598</v>
      </c>
      <c r="V499" s="22" t="s">
        <v>819</v>
      </c>
      <c r="W499" s="23">
        <v>1</v>
      </c>
      <c r="X499" s="23">
        <v>0</v>
      </c>
      <c r="Y499" s="39">
        <v>9</v>
      </c>
      <c r="Z499" s="40">
        <v>3</v>
      </c>
      <c r="AA499" s="16">
        <v>2003</v>
      </c>
      <c r="AB499" s="1">
        <f>2026-AA499</f>
        <v>23</v>
      </c>
      <c r="AC499" s="30">
        <v>3</v>
      </c>
      <c r="AD499" s="41">
        <v>68.324433049894097</v>
      </c>
      <c r="AE499" s="18">
        <v>0</v>
      </c>
      <c r="AF499" s="31">
        <v>111</v>
      </c>
      <c r="AG499" s="31">
        <v>93</v>
      </c>
      <c r="AH499" s="31">
        <v>88</v>
      </c>
      <c r="AI499" s="32"/>
      <c r="AJ499" s="5" t="s">
        <v>3917</v>
      </c>
      <c r="AK499" s="5" t="s">
        <v>3917</v>
      </c>
      <c r="AL499" s="35">
        <v>186</v>
      </c>
      <c r="AM499" s="35">
        <v>64</v>
      </c>
    </row>
    <row r="500" spans="1:39" x14ac:dyDescent="0.3">
      <c r="A500" s="15">
        <v>499</v>
      </c>
      <c r="B500" s="8" t="s">
        <v>2987</v>
      </c>
      <c r="C500" s="9" t="s">
        <v>245</v>
      </c>
      <c r="D500" s="21">
        <v>72</v>
      </c>
      <c r="E500" s="21">
        <v>70</v>
      </c>
      <c r="F500" s="21">
        <v>74</v>
      </c>
      <c r="G500" s="21">
        <v>77</v>
      </c>
      <c r="H500" s="21">
        <v>64</v>
      </c>
      <c r="I500" s="21">
        <v>73</v>
      </c>
      <c r="J500" s="21">
        <v>72</v>
      </c>
      <c r="K500" s="21">
        <v>73</v>
      </c>
      <c r="L500" s="21">
        <v>61</v>
      </c>
      <c r="M500" s="21">
        <v>71</v>
      </c>
      <c r="N500" s="21">
        <v>76</v>
      </c>
      <c r="O500" s="21">
        <v>74</v>
      </c>
      <c r="P500" s="21">
        <v>69</v>
      </c>
      <c r="Q500" s="21">
        <v>66</v>
      </c>
      <c r="R500" s="33" t="s">
        <v>4135</v>
      </c>
      <c r="S500" s="3" t="s">
        <v>4135</v>
      </c>
      <c r="T500" s="10" t="s">
        <v>4132</v>
      </c>
      <c r="U500" s="2" t="s">
        <v>569</v>
      </c>
      <c r="V500" s="4" t="s">
        <v>819</v>
      </c>
      <c r="W500" s="11">
        <v>4</v>
      </c>
      <c r="X500" s="11">
        <v>100</v>
      </c>
      <c r="Y500" s="16">
        <v>12</v>
      </c>
      <c r="Z500" s="16">
        <v>10</v>
      </c>
      <c r="AA500" s="16">
        <v>1995</v>
      </c>
      <c r="AB500" s="1">
        <f>2026-AA500</f>
        <v>31</v>
      </c>
      <c r="AC500" s="5">
        <v>5</v>
      </c>
      <c r="AD500" s="34">
        <v>75.700580172779667</v>
      </c>
      <c r="AE500" s="18">
        <v>120000</v>
      </c>
      <c r="AF500" s="17">
        <f>ROUND(IF($AD500&gt;79,44-(($AD500-79)*(14/4)),IF($AD500&gt;76,67-(($AD500-76)*(23/3)),IF(110-(($AD500-70.4)*(43/5.6))&gt;119,119,110-(($AD500-70.4)*(43/5.6)))))*0.93,0)</f>
        <v>64</v>
      </c>
      <c r="AG500" s="17">
        <f>ROUND(IF($AD500&gt;79,37-(($AD500-79)*(9/4)),IF($AD500&gt;76,54-(($AD500-76)*(17/3)),IF(93-(($AD500-70.4)*(39/5.6))&gt;100,100,93-(($AD500-70.4)*(39/5.6)))))*0.93,0)</f>
        <v>52</v>
      </c>
      <c r="AH500" s="17">
        <f>ROUND(IF($AD500&gt;79,32-(($AD500-79)*(8/4)),IF($AD500&gt;76,48-(($AD500-76)*(16/3)),IF(86-(($AD500-70.4)*(38/5.6))&gt;95,95,86-(($AD500-70.4)*(38/5.6)))))*0.93,0)</f>
        <v>47</v>
      </c>
      <c r="AI500" s="5" t="s">
        <v>3917</v>
      </c>
      <c r="AL500" s="5">
        <v>0</v>
      </c>
      <c r="AM500" s="5">
        <v>0</v>
      </c>
    </row>
    <row r="501" spans="1:39" x14ac:dyDescent="0.3">
      <c r="A501" s="15">
        <v>500</v>
      </c>
      <c r="B501" s="8" t="s">
        <v>1535</v>
      </c>
      <c r="C501" s="9" t="s">
        <v>1536</v>
      </c>
      <c r="D501" s="21">
        <v>61</v>
      </c>
      <c r="E501" s="21">
        <v>80</v>
      </c>
      <c r="F501" s="21">
        <v>71</v>
      </c>
      <c r="G501" s="21">
        <v>62</v>
      </c>
      <c r="H501" s="21">
        <v>53</v>
      </c>
      <c r="I501" s="21">
        <v>63</v>
      </c>
      <c r="J501" s="21">
        <v>70</v>
      </c>
      <c r="K501" s="21">
        <v>73</v>
      </c>
      <c r="L501" s="21">
        <v>50</v>
      </c>
      <c r="M501" s="21">
        <v>52</v>
      </c>
      <c r="N501" s="21">
        <v>67</v>
      </c>
      <c r="O501" s="21">
        <v>75</v>
      </c>
      <c r="P501" s="21">
        <v>84</v>
      </c>
      <c r="Q501" s="21">
        <v>53</v>
      </c>
      <c r="R501" s="33" t="s">
        <v>4317</v>
      </c>
      <c r="S501" s="3" t="s">
        <v>4317</v>
      </c>
      <c r="T501" s="10" t="s">
        <v>4132</v>
      </c>
      <c r="U501" s="2" t="s">
        <v>1155</v>
      </c>
      <c r="V501" s="4" t="s">
        <v>817</v>
      </c>
      <c r="W501" s="11">
        <v>4</v>
      </c>
      <c r="X501" s="11">
        <v>100</v>
      </c>
      <c r="Y501" s="16">
        <v>17</v>
      </c>
      <c r="Z501" s="16">
        <v>9</v>
      </c>
      <c r="AA501" s="16">
        <v>1994</v>
      </c>
      <c r="AB501" s="1">
        <f>2026-AA501</f>
        <v>32</v>
      </c>
      <c r="AC501" s="5">
        <v>3</v>
      </c>
      <c r="AD501" s="34">
        <v>75.079459405779318</v>
      </c>
      <c r="AE501" s="18">
        <v>55000</v>
      </c>
      <c r="AF501" s="17">
        <f>ROUND(IF($AD501&gt;79,44-(($AD501-79)*(14/4)),IF($AD501&gt;76,67-(($AD501-76)*(23/3)),IF(110-(($AD501-70.4)*(43/5.6))&gt;119,119,110-(($AD501-70.4)*(43/5.6)))))*0.93,0)</f>
        <v>69</v>
      </c>
      <c r="AG501" s="17">
        <f>ROUND(IF($AD501&gt;79,37-(($AD501-79)*(9/4)),IF($AD501&gt;76,54-(($AD501-76)*(17/3)),IF(93-(($AD501-70.4)*(39/5.6))&gt;100,100,93-(($AD501-70.4)*(39/5.6)))))*0.93,0)</f>
        <v>56</v>
      </c>
      <c r="AH501" s="17">
        <f>ROUND(IF($AD501&gt;79,32-(($AD501-79)*(8/4)),IF($AD501&gt;76,48-(($AD501-76)*(16/3)),IF(86-(($AD501-70.4)*(38/5.6))&gt;95,95,86-(($AD501-70.4)*(38/5.6)))))*0.93,0)</f>
        <v>50</v>
      </c>
      <c r="AL501" s="5">
        <v>160</v>
      </c>
      <c r="AM501" s="5">
        <v>50</v>
      </c>
    </row>
    <row r="502" spans="1:39" x14ac:dyDescent="0.3">
      <c r="A502" s="15">
        <v>501</v>
      </c>
      <c r="B502" s="8" t="s">
        <v>673</v>
      </c>
      <c r="C502" s="9" t="s">
        <v>674</v>
      </c>
      <c r="D502" s="21">
        <v>60</v>
      </c>
      <c r="E502" s="21">
        <v>66</v>
      </c>
      <c r="F502" s="21">
        <v>65</v>
      </c>
      <c r="G502" s="21">
        <v>63</v>
      </c>
      <c r="H502" s="21">
        <v>66</v>
      </c>
      <c r="I502" s="21">
        <v>62</v>
      </c>
      <c r="J502" s="21">
        <v>61</v>
      </c>
      <c r="K502" s="21">
        <v>56</v>
      </c>
      <c r="L502" s="21">
        <v>50</v>
      </c>
      <c r="M502" s="21">
        <v>52</v>
      </c>
      <c r="N502" s="21">
        <v>53</v>
      </c>
      <c r="O502" s="21">
        <v>61</v>
      </c>
      <c r="P502" s="21">
        <v>65</v>
      </c>
      <c r="Q502" s="21">
        <v>67</v>
      </c>
      <c r="R502" s="33" t="s">
        <v>524</v>
      </c>
      <c r="S502" s="3" t="s">
        <v>524</v>
      </c>
      <c r="T502" s="10" t="s">
        <v>4133</v>
      </c>
      <c r="U502" s="2" t="s">
        <v>571</v>
      </c>
      <c r="V502" s="4" t="s">
        <v>819</v>
      </c>
      <c r="W502" s="11">
        <v>4</v>
      </c>
      <c r="X502" s="11">
        <v>100</v>
      </c>
      <c r="Y502" s="16">
        <v>7</v>
      </c>
      <c r="Z502" s="16">
        <v>2</v>
      </c>
      <c r="AA502" s="16">
        <v>1989</v>
      </c>
      <c r="AB502" s="1">
        <f>2026-AA502</f>
        <v>37</v>
      </c>
      <c r="AC502" s="5">
        <v>6</v>
      </c>
      <c r="AD502" s="34">
        <v>64.622992818839194</v>
      </c>
      <c r="AE502" s="18">
        <v>0</v>
      </c>
      <c r="AF502" s="17">
        <f>ROUND(IF($AD502&gt;79,44-(($AD502-79)*(14/4)),IF($AD502&gt;76,67-(($AD502-76)*(23/3)),IF(110-(($AD502-70.4)*(43/5.6))&gt;119,119,110-(($AD502-70.4)*(43/5.6)))))*0.93,0)</f>
        <v>111</v>
      </c>
      <c r="AG502" s="17">
        <f>ROUND(IF($AD502&gt;79,37-(($AD502-79)*(9/4)),IF($AD502&gt;76,54-(($AD502-76)*(17/3)),IF(93-(($AD502-70.4)*(39/5.6))&gt;100,100,93-(($AD502-70.4)*(39/5.6)))))*0.93,0)</f>
        <v>93</v>
      </c>
      <c r="AH502" s="17">
        <f>ROUND(IF($AD502&gt;79,32-(($AD502-79)*(8/4)),IF($AD502&gt;76,48-(($AD502-76)*(16/3)),IF(86-(($AD502-70.4)*(38/5.6))&gt;95,95,86-(($AD502-70.4)*(38/5.6)))))*0.93,0)</f>
        <v>88</v>
      </c>
      <c r="AI502" s="5" t="s">
        <v>3916</v>
      </c>
      <c r="AL502" s="5">
        <v>193</v>
      </c>
      <c r="AM502" s="5">
        <v>74</v>
      </c>
    </row>
    <row r="503" spans="1:39" x14ac:dyDescent="0.3">
      <c r="A503" s="15">
        <v>502</v>
      </c>
      <c r="B503" s="8" t="s">
        <v>1950</v>
      </c>
      <c r="C503" s="9" t="s">
        <v>92</v>
      </c>
      <c r="D503" s="21">
        <v>69</v>
      </c>
      <c r="E503" s="21">
        <v>50</v>
      </c>
      <c r="F503" s="21">
        <v>57</v>
      </c>
      <c r="G503" s="21">
        <v>63</v>
      </c>
      <c r="H503" s="21">
        <v>61</v>
      </c>
      <c r="I503" s="21">
        <v>63</v>
      </c>
      <c r="J503" s="21">
        <v>68</v>
      </c>
      <c r="K503" s="21">
        <v>60</v>
      </c>
      <c r="L503" s="21">
        <v>53</v>
      </c>
      <c r="M503" s="21">
        <v>59</v>
      </c>
      <c r="N503" s="21">
        <v>59</v>
      </c>
      <c r="O503" s="21">
        <v>61</v>
      </c>
      <c r="P503" s="21">
        <v>72</v>
      </c>
      <c r="Q503" s="21">
        <v>65</v>
      </c>
      <c r="R503" s="33" t="s">
        <v>524</v>
      </c>
      <c r="S503" s="3" t="s">
        <v>524</v>
      </c>
      <c r="T503" s="10" t="s">
        <v>4133</v>
      </c>
      <c r="U503" s="2" t="s">
        <v>575</v>
      </c>
      <c r="V503" s="4" t="s">
        <v>819</v>
      </c>
      <c r="W503" s="11">
        <v>1</v>
      </c>
      <c r="X503" s="11">
        <v>0</v>
      </c>
      <c r="Y503" s="16">
        <v>27</v>
      </c>
      <c r="Z503" s="16">
        <v>6</v>
      </c>
      <c r="AA503" s="16">
        <v>1995</v>
      </c>
      <c r="AB503" s="1">
        <f>2026-AA503</f>
        <v>31</v>
      </c>
      <c r="AC503" s="5">
        <v>3</v>
      </c>
      <c r="AD503" s="34">
        <v>63.548596839680499</v>
      </c>
      <c r="AE503" s="18">
        <v>0</v>
      </c>
      <c r="AF503" s="17">
        <f>ROUND(IF($AD503&gt;79,44-(($AD503-79)*(14/4)),IF($AD503&gt;76,67-(($AD503-76)*(23/3)),IF(110-(($AD503-70.4)*(43/5.6))&gt;119,119,110-(($AD503-70.4)*(43/5.6)))))*0.93,0)</f>
        <v>111</v>
      </c>
      <c r="AG503" s="17">
        <f>ROUND(IF($AD503&gt;79,37-(($AD503-79)*(9/4)),IF($AD503&gt;76,54-(($AD503-76)*(17/3)),IF(93-(($AD503-70.4)*(39/5.6))&gt;100,100,93-(($AD503-70.4)*(39/5.6)))))*0.93,0)</f>
        <v>93</v>
      </c>
      <c r="AH503" s="17">
        <f>ROUND(IF($AD503&gt;79,32-(($AD503-79)*(8/4)),IF($AD503&gt;76,48-(($AD503-76)*(16/3)),IF(86-(($AD503-70.4)*(38/5.6))&gt;95,95,86-(($AD503-70.4)*(38/5.6)))))*0.93,0)</f>
        <v>88</v>
      </c>
      <c r="AI503" s="5" t="s">
        <v>3916</v>
      </c>
      <c r="AL503" s="5">
        <v>0</v>
      </c>
      <c r="AM503" s="5">
        <v>0</v>
      </c>
    </row>
    <row r="504" spans="1:39" x14ac:dyDescent="0.3">
      <c r="A504" s="15">
        <v>503</v>
      </c>
      <c r="B504" s="8" t="s">
        <v>4000</v>
      </c>
      <c r="C504" s="9" t="s">
        <v>164</v>
      </c>
      <c r="D504" s="21">
        <v>65</v>
      </c>
      <c r="E504" s="21">
        <v>70</v>
      </c>
      <c r="F504" s="21">
        <v>71</v>
      </c>
      <c r="G504" s="21">
        <v>72</v>
      </c>
      <c r="H504" s="21">
        <v>55</v>
      </c>
      <c r="I504" s="21">
        <v>76</v>
      </c>
      <c r="J504" s="21">
        <v>72</v>
      </c>
      <c r="K504" s="21">
        <v>70</v>
      </c>
      <c r="L504" s="21">
        <v>55</v>
      </c>
      <c r="M504" s="21">
        <v>59</v>
      </c>
      <c r="N504" s="21">
        <v>73</v>
      </c>
      <c r="O504" s="21">
        <v>71</v>
      </c>
      <c r="P504" s="21">
        <v>69</v>
      </c>
      <c r="Q504" s="21">
        <v>55</v>
      </c>
      <c r="R504" s="33" t="s">
        <v>3926</v>
      </c>
      <c r="S504" s="3" t="s">
        <v>3926</v>
      </c>
      <c r="T504" s="10" t="s">
        <v>4130</v>
      </c>
      <c r="U504" s="2" t="s">
        <v>587</v>
      </c>
      <c r="V504" s="4" t="s">
        <v>819</v>
      </c>
      <c r="W504" s="11">
        <v>4</v>
      </c>
      <c r="X504" s="11">
        <v>42</v>
      </c>
      <c r="Y504" s="16">
        <v>6</v>
      </c>
      <c r="Z504" s="16">
        <v>5</v>
      </c>
      <c r="AA504" s="16">
        <v>2002</v>
      </c>
      <c r="AB504" s="1">
        <f>2026-AA504</f>
        <v>24</v>
      </c>
      <c r="AC504" s="5">
        <v>4</v>
      </c>
      <c r="AD504" s="34">
        <v>71.508630800060914</v>
      </c>
      <c r="AE504" s="18">
        <v>50000</v>
      </c>
      <c r="AF504" s="17">
        <f>ROUND(IF($AD504&gt;79,44-(($AD504-79)*(14/4)),IF($AD504&gt;76,67-(($AD504-76)*(23/3)),IF(110-(($AD504-70.4)*(43/5.6))&gt;119,119,110-(($AD504-70.4)*(43/5.6)))))*0.93,0)</f>
        <v>94</v>
      </c>
      <c r="AG504" s="17">
        <f>ROUND(IF($AD504&gt;79,37-(($AD504-79)*(9/4)),IF($AD504&gt;76,54-(($AD504-76)*(17/3)),IF(93-(($AD504-70.4)*(39/5.6))&gt;100,100,93-(($AD504-70.4)*(39/5.6)))))*0.93,0)</f>
        <v>79</v>
      </c>
      <c r="AH504" s="17">
        <f>ROUND(IF($AD504&gt;79,32-(($AD504-79)*(8/4)),IF($AD504&gt;76,48-(($AD504-76)*(16/3)),IF(86-(($AD504-70.4)*(38/5.6))&gt;95,95,86-(($AD504-70.4)*(38/5.6)))))*0.93,0)</f>
        <v>73</v>
      </c>
      <c r="AJ504" s="5" t="s">
        <v>3917</v>
      </c>
      <c r="AK504" s="5" t="s">
        <v>3917</v>
      </c>
      <c r="AL504" s="5">
        <v>0</v>
      </c>
      <c r="AM504" s="5">
        <v>0</v>
      </c>
    </row>
    <row r="505" spans="1:39" x14ac:dyDescent="0.3">
      <c r="A505" s="15">
        <v>504</v>
      </c>
      <c r="B505" s="19" t="s">
        <v>4302</v>
      </c>
      <c r="C505" s="20" t="s">
        <v>182</v>
      </c>
      <c r="D505" s="21">
        <v>69</v>
      </c>
      <c r="E505" s="21">
        <v>62</v>
      </c>
      <c r="F505" s="21">
        <v>66</v>
      </c>
      <c r="G505" s="21">
        <v>70</v>
      </c>
      <c r="H505" s="21">
        <v>72</v>
      </c>
      <c r="I505" s="21">
        <v>72</v>
      </c>
      <c r="J505" s="21">
        <v>69</v>
      </c>
      <c r="K505" s="21">
        <v>67</v>
      </c>
      <c r="L505" s="21">
        <v>65</v>
      </c>
      <c r="M505" s="21">
        <v>60</v>
      </c>
      <c r="N505" s="21">
        <v>60</v>
      </c>
      <c r="O505" s="21">
        <v>64</v>
      </c>
      <c r="P505" s="21">
        <v>56</v>
      </c>
      <c r="Q505" s="21">
        <v>71</v>
      </c>
      <c r="R505" s="36" t="s">
        <v>3930</v>
      </c>
      <c r="S505" s="27" t="s">
        <v>3930</v>
      </c>
      <c r="T505" s="10" t="s">
        <v>4131</v>
      </c>
      <c r="U505" s="28" t="s">
        <v>598</v>
      </c>
      <c r="V505" s="22" t="s">
        <v>819</v>
      </c>
      <c r="W505" s="23">
        <v>2</v>
      </c>
      <c r="X505" s="23">
        <v>89</v>
      </c>
      <c r="Y505" s="39">
        <v>27</v>
      </c>
      <c r="Z505" s="40">
        <v>5</v>
      </c>
      <c r="AA505" s="16">
        <v>2003</v>
      </c>
      <c r="AB505" s="1">
        <f>2026-AA505</f>
        <v>23</v>
      </c>
      <c r="AC505" s="30">
        <v>4</v>
      </c>
      <c r="AD505" s="41">
        <v>69.612531371390915</v>
      </c>
      <c r="AE505" s="18">
        <v>75000</v>
      </c>
      <c r="AF505" s="31">
        <v>111</v>
      </c>
      <c r="AG505" s="31">
        <v>93</v>
      </c>
      <c r="AH505" s="31">
        <v>88</v>
      </c>
      <c r="AI505" s="32"/>
      <c r="AJ505" s="5" t="s">
        <v>3917</v>
      </c>
      <c r="AK505" s="5" t="s">
        <v>3917</v>
      </c>
      <c r="AL505" s="35">
        <v>187</v>
      </c>
      <c r="AM505" s="35">
        <v>72</v>
      </c>
    </row>
    <row r="506" spans="1:39" x14ac:dyDescent="0.3">
      <c r="A506" s="15">
        <v>505</v>
      </c>
      <c r="B506" s="8" t="s">
        <v>1467</v>
      </c>
      <c r="C506" s="9" t="s">
        <v>403</v>
      </c>
      <c r="D506" s="21">
        <v>67</v>
      </c>
      <c r="E506" s="21">
        <v>52</v>
      </c>
      <c r="F506" s="21">
        <v>59</v>
      </c>
      <c r="G506" s="21">
        <v>65</v>
      </c>
      <c r="H506" s="21">
        <v>53</v>
      </c>
      <c r="I506" s="21">
        <v>65</v>
      </c>
      <c r="J506" s="21">
        <v>61</v>
      </c>
      <c r="K506" s="21">
        <v>63</v>
      </c>
      <c r="L506" s="21">
        <v>68</v>
      </c>
      <c r="M506" s="21">
        <v>56</v>
      </c>
      <c r="N506" s="21">
        <v>59</v>
      </c>
      <c r="O506" s="21">
        <v>73</v>
      </c>
      <c r="P506" s="21">
        <v>59</v>
      </c>
      <c r="Q506" s="21">
        <v>53</v>
      </c>
      <c r="R506" s="33" t="s">
        <v>524</v>
      </c>
      <c r="S506" s="3" t="s">
        <v>524</v>
      </c>
      <c r="T506" s="10" t="s">
        <v>4133</v>
      </c>
      <c r="U506" s="2" t="s">
        <v>597</v>
      </c>
      <c r="V506" s="4" t="s">
        <v>819</v>
      </c>
      <c r="W506" s="11">
        <v>4</v>
      </c>
      <c r="X506" s="11">
        <v>100</v>
      </c>
      <c r="Y506" s="16">
        <v>27</v>
      </c>
      <c r="Z506" s="16">
        <v>7</v>
      </c>
      <c r="AA506" s="16">
        <v>1991</v>
      </c>
      <c r="AB506" s="1">
        <f>2026-AA506</f>
        <v>35</v>
      </c>
      <c r="AC506" s="5">
        <v>4</v>
      </c>
      <c r="AD506" s="34">
        <v>66.750519353653061</v>
      </c>
      <c r="AE506" s="18">
        <v>0</v>
      </c>
      <c r="AF506" s="17">
        <f>ROUND(IF($AD506&gt;79,44-(($AD506-79)*(14/4)),IF($AD506&gt;76,67-(($AD506-76)*(23/3)),IF(110-(($AD506-70.4)*(43/5.6))&gt;119,119,110-(($AD506-70.4)*(43/5.6)))))*0.93,0)</f>
        <v>111</v>
      </c>
      <c r="AG506" s="17">
        <f>ROUND(IF($AD506&gt;79,37-(($AD506-79)*(9/4)),IF($AD506&gt;76,54-(($AD506-76)*(17/3)),IF(93-(($AD506-70.4)*(39/5.6))&gt;100,100,93-(($AD506-70.4)*(39/5.6)))))*0.93,0)</f>
        <v>93</v>
      </c>
      <c r="AH506" s="17">
        <f>ROUND(IF($AD506&gt;79,32-(($AD506-79)*(8/4)),IF($AD506&gt;76,48-(($AD506-76)*(16/3)),IF(86-(($AD506-70.4)*(38/5.6))&gt;95,95,86-(($AD506-70.4)*(38/5.6)))))*0.93,0)</f>
        <v>88</v>
      </c>
      <c r="AI506" s="5" t="s">
        <v>3916</v>
      </c>
      <c r="AL506" s="5">
        <v>186</v>
      </c>
      <c r="AM506" s="5">
        <v>84</v>
      </c>
    </row>
    <row r="507" spans="1:39" x14ac:dyDescent="0.3">
      <c r="A507" s="15">
        <v>506</v>
      </c>
      <c r="B507" s="8" t="s">
        <v>1656</v>
      </c>
      <c r="C507" s="9" t="s">
        <v>182</v>
      </c>
      <c r="D507" s="21">
        <v>63</v>
      </c>
      <c r="E507" s="21">
        <v>72</v>
      </c>
      <c r="F507" s="21">
        <v>71</v>
      </c>
      <c r="G507" s="21">
        <v>70</v>
      </c>
      <c r="H507" s="21">
        <v>63</v>
      </c>
      <c r="I507" s="21">
        <v>63</v>
      </c>
      <c r="J507" s="21">
        <v>70</v>
      </c>
      <c r="K507" s="21">
        <v>68</v>
      </c>
      <c r="L507" s="21">
        <v>57</v>
      </c>
      <c r="M507" s="21">
        <v>64</v>
      </c>
      <c r="N507" s="21">
        <v>71</v>
      </c>
      <c r="O507" s="21">
        <v>69</v>
      </c>
      <c r="P507" s="21">
        <v>62</v>
      </c>
      <c r="Q507" s="21">
        <v>62</v>
      </c>
      <c r="R507" s="33" t="s">
        <v>524</v>
      </c>
      <c r="S507" s="3" t="s">
        <v>524</v>
      </c>
      <c r="T507" s="10" t="s">
        <v>4133</v>
      </c>
      <c r="U507" s="2" t="s">
        <v>1178</v>
      </c>
      <c r="V507" s="4" t="s">
        <v>818</v>
      </c>
      <c r="W507" s="11">
        <v>4</v>
      </c>
      <c r="X507" s="11">
        <v>100</v>
      </c>
      <c r="Y507" s="16">
        <v>28</v>
      </c>
      <c r="Z507" s="16">
        <v>4</v>
      </c>
      <c r="AA507" s="16">
        <v>1993</v>
      </c>
      <c r="AB507" s="1">
        <f>2026-AA507</f>
        <v>33</v>
      </c>
      <c r="AC507" s="5">
        <v>4</v>
      </c>
      <c r="AD507" s="34">
        <v>70.551316322332084</v>
      </c>
      <c r="AE507" s="18">
        <v>0</v>
      </c>
      <c r="AF507" s="17">
        <f>ROUND(IF($AD507&gt;79,44-(($AD507-79)*(14/4)),IF($AD507&gt;76,67-(($AD507-76)*(23/3)),IF(110-(($AD507-70.4)*(43/5.6))&gt;119,119,110-(($AD507-70.4)*(43/5.6)))))*0.93,0)</f>
        <v>101</v>
      </c>
      <c r="AG507" s="17">
        <f>ROUND(IF($AD507&gt;79,37-(($AD507-79)*(9/4)),IF($AD507&gt;76,54-(($AD507-76)*(17/3)),IF(93-(($AD507-70.4)*(39/5.6))&gt;100,100,93-(($AD507-70.4)*(39/5.6)))))*0.93,0)</f>
        <v>86</v>
      </c>
      <c r="AH507" s="17">
        <f>ROUND(IF($AD507&gt;79,32-(($AD507-79)*(8/4)),IF($AD507&gt;76,48-(($AD507-76)*(16/3)),IF(86-(($AD507-70.4)*(38/5.6))&gt;95,95,86-(($AD507-70.4)*(38/5.6)))))*0.93,0)</f>
        <v>79</v>
      </c>
      <c r="AI507" s="5" t="s">
        <v>3916</v>
      </c>
      <c r="AL507" s="5">
        <v>0</v>
      </c>
      <c r="AM507" s="5">
        <v>0</v>
      </c>
    </row>
    <row r="508" spans="1:39" x14ac:dyDescent="0.3">
      <c r="A508" s="15">
        <v>507</v>
      </c>
      <c r="B508" s="8" t="s">
        <v>1707</v>
      </c>
      <c r="C508" s="9" t="s">
        <v>1708</v>
      </c>
      <c r="D508" s="21">
        <v>65</v>
      </c>
      <c r="E508" s="21">
        <v>71</v>
      </c>
      <c r="F508" s="21">
        <v>71</v>
      </c>
      <c r="G508" s="21">
        <v>71</v>
      </c>
      <c r="H508" s="21">
        <v>59</v>
      </c>
      <c r="I508" s="21">
        <v>66</v>
      </c>
      <c r="J508" s="21">
        <v>68</v>
      </c>
      <c r="K508" s="21">
        <v>69</v>
      </c>
      <c r="L508" s="21">
        <v>57</v>
      </c>
      <c r="M508" s="21">
        <v>60</v>
      </c>
      <c r="N508" s="21">
        <v>67</v>
      </c>
      <c r="O508" s="21">
        <v>69</v>
      </c>
      <c r="P508" s="21">
        <v>62</v>
      </c>
      <c r="Q508" s="21">
        <v>59</v>
      </c>
      <c r="R508" s="33" t="s">
        <v>524</v>
      </c>
      <c r="S508" s="3" t="s">
        <v>524</v>
      </c>
      <c r="T508" s="10" t="s">
        <v>4133</v>
      </c>
      <c r="U508" s="2" t="s">
        <v>601</v>
      </c>
      <c r="V508" s="4" t="s">
        <v>819</v>
      </c>
      <c r="W508" s="11">
        <v>4</v>
      </c>
      <c r="X508" s="11">
        <v>100</v>
      </c>
      <c r="Y508" s="16">
        <v>12</v>
      </c>
      <c r="Z508" s="16">
        <v>8</v>
      </c>
      <c r="AA508" s="16">
        <v>1993</v>
      </c>
      <c r="AB508" s="1">
        <f>2026-AA508</f>
        <v>33</v>
      </c>
      <c r="AC508" s="5">
        <v>4</v>
      </c>
      <c r="AD508" s="34">
        <v>70.268797246022615</v>
      </c>
      <c r="AE508" s="18">
        <v>0</v>
      </c>
      <c r="AF508" s="17">
        <f>ROUND(IF($AD508&gt;79,44-(($AD508-79)*(14/4)),IF($AD508&gt;76,67-(($AD508-76)*(23/3)),IF(110-(($AD508-70.4)*(43/5.6))&gt;119,119,110-(($AD508-70.4)*(43/5.6)))))*0.93,0)</f>
        <v>103</v>
      </c>
      <c r="AG508" s="17">
        <f>ROUND(IF($AD508&gt;79,37-(($AD508-79)*(9/4)),IF($AD508&gt;76,54-(($AD508-76)*(17/3)),IF(93-(($AD508-70.4)*(39/5.6))&gt;100,100,93-(($AD508-70.4)*(39/5.6)))))*0.93,0)</f>
        <v>87</v>
      </c>
      <c r="AH508" s="17">
        <f>ROUND(IF($AD508&gt;79,32-(($AD508-79)*(8/4)),IF($AD508&gt;76,48-(($AD508-76)*(16/3)),IF(86-(($AD508-70.4)*(38/5.6))&gt;95,95,86-(($AD508-70.4)*(38/5.6)))))*0.93,0)</f>
        <v>81</v>
      </c>
      <c r="AI508" s="5" t="s">
        <v>3916</v>
      </c>
      <c r="AL508" s="5">
        <v>0</v>
      </c>
      <c r="AM508" s="5">
        <v>0</v>
      </c>
    </row>
    <row r="509" spans="1:39" ht="15" customHeight="1" x14ac:dyDescent="0.3">
      <c r="A509" s="15">
        <v>508</v>
      </c>
      <c r="B509" s="19" t="s">
        <v>4303</v>
      </c>
      <c r="C509" s="20" t="s">
        <v>4304</v>
      </c>
      <c r="D509" s="21">
        <v>68</v>
      </c>
      <c r="E509" s="21">
        <v>66</v>
      </c>
      <c r="F509" s="21">
        <v>69</v>
      </c>
      <c r="G509" s="21">
        <v>72</v>
      </c>
      <c r="H509" s="21">
        <v>57</v>
      </c>
      <c r="I509" s="21">
        <v>72</v>
      </c>
      <c r="J509" s="21">
        <v>73</v>
      </c>
      <c r="K509" s="21">
        <v>70</v>
      </c>
      <c r="L509" s="21">
        <v>56</v>
      </c>
      <c r="M509" s="21">
        <v>60</v>
      </c>
      <c r="N509" s="21">
        <v>69</v>
      </c>
      <c r="O509" s="21">
        <v>69</v>
      </c>
      <c r="P509" s="21">
        <v>71</v>
      </c>
      <c r="Q509" s="21">
        <v>57</v>
      </c>
      <c r="R509" s="36" t="s">
        <v>4321</v>
      </c>
      <c r="S509" s="27" t="s">
        <v>4321</v>
      </c>
      <c r="T509" s="10" t="s">
        <v>4132</v>
      </c>
      <c r="U509" s="28" t="s">
        <v>585</v>
      </c>
      <c r="V509" s="22" t="s">
        <v>819</v>
      </c>
      <c r="W509" s="23">
        <v>3</v>
      </c>
      <c r="X509" s="23">
        <v>8</v>
      </c>
      <c r="Y509" s="39">
        <v>8</v>
      </c>
      <c r="Z509" s="40">
        <v>4</v>
      </c>
      <c r="AA509" s="16">
        <v>2003</v>
      </c>
      <c r="AB509" s="1">
        <f>2026-AA509</f>
        <v>23</v>
      </c>
      <c r="AC509" s="30">
        <v>4</v>
      </c>
      <c r="AD509" s="41">
        <v>70.798115543494376</v>
      </c>
      <c r="AE509" s="18">
        <v>50000</v>
      </c>
      <c r="AF509" s="31">
        <v>111</v>
      </c>
      <c r="AG509" s="31">
        <v>93</v>
      </c>
      <c r="AH509" s="31">
        <v>88</v>
      </c>
      <c r="AI509" s="32"/>
      <c r="AJ509" s="5" t="s">
        <v>3917</v>
      </c>
      <c r="AK509" s="5" t="s">
        <v>3917</v>
      </c>
      <c r="AL509" s="35"/>
      <c r="AM509" s="35"/>
    </row>
    <row r="510" spans="1:39" x14ac:dyDescent="0.3">
      <c r="A510" s="15">
        <v>509</v>
      </c>
      <c r="B510" s="19" t="s">
        <v>4305</v>
      </c>
      <c r="C510" s="20" t="s">
        <v>202</v>
      </c>
      <c r="D510" s="21">
        <v>69</v>
      </c>
      <c r="E510" s="21">
        <v>62</v>
      </c>
      <c r="F510" s="21">
        <v>67</v>
      </c>
      <c r="G510" s="21">
        <v>72</v>
      </c>
      <c r="H510" s="21">
        <v>73</v>
      </c>
      <c r="I510" s="21">
        <v>70</v>
      </c>
      <c r="J510" s="21">
        <v>71</v>
      </c>
      <c r="K510" s="21">
        <v>69</v>
      </c>
      <c r="L510" s="21">
        <v>61</v>
      </c>
      <c r="M510" s="21">
        <v>63</v>
      </c>
      <c r="N510" s="21">
        <v>66</v>
      </c>
      <c r="O510" s="21">
        <v>65</v>
      </c>
      <c r="P510" s="21">
        <v>65</v>
      </c>
      <c r="Q510" s="21">
        <v>72</v>
      </c>
      <c r="R510" s="36" t="s">
        <v>1466</v>
      </c>
      <c r="S510" s="27" t="s">
        <v>4321</v>
      </c>
      <c r="T510" s="10" t="s">
        <v>4132</v>
      </c>
      <c r="U510" s="28" t="s">
        <v>594</v>
      </c>
      <c r="V510" s="22" t="s">
        <v>819</v>
      </c>
      <c r="W510" s="23">
        <v>3</v>
      </c>
      <c r="X510" s="23">
        <v>10</v>
      </c>
      <c r="Y510" s="39">
        <v>13</v>
      </c>
      <c r="Z510" s="40">
        <v>3</v>
      </c>
      <c r="AA510" s="16">
        <v>2003</v>
      </c>
      <c r="AB510" s="1">
        <f>2026-AA510</f>
        <v>23</v>
      </c>
      <c r="AC510" s="30">
        <v>4</v>
      </c>
      <c r="AD510" s="41">
        <v>70.751110523218969</v>
      </c>
      <c r="AE510" s="18">
        <v>75000</v>
      </c>
      <c r="AF510" s="31">
        <v>111</v>
      </c>
      <c r="AG510" s="31">
        <v>93</v>
      </c>
      <c r="AH510" s="31">
        <v>88</v>
      </c>
      <c r="AI510" s="32"/>
      <c r="AJ510" s="5" t="s">
        <v>3917</v>
      </c>
      <c r="AK510" s="5" t="s">
        <v>3917</v>
      </c>
      <c r="AL510" s="35">
        <v>186</v>
      </c>
      <c r="AM510" s="35">
        <v>70</v>
      </c>
    </row>
    <row r="511" spans="1:39" x14ac:dyDescent="0.3">
      <c r="A511" s="15">
        <v>510</v>
      </c>
      <c r="B511" s="8" t="s">
        <v>2149</v>
      </c>
      <c r="C511" s="9" t="s">
        <v>2150</v>
      </c>
      <c r="D511" s="21">
        <v>70</v>
      </c>
      <c r="E511" s="21">
        <v>75</v>
      </c>
      <c r="F511" s="21">
        <v>75</v>
      </c>
      <c r="G511" s="21">
        <v>75</v>
      </c>
      <c r="H511" s="21">
        <v>64</v>
      </c>
      <c r="I511" s="21">
        <v>71</v>
      </c>
      <c r="J511" s="21">
        <v>72</v>
      </c>
      <c r="K511" s="21">
        <v>72</v>
      </c>
      <c r="L511" s="21">
        <v>60</v>
      </c>
      <c r="M511" s="21">
        <v>58</v>
      </c>
      <c r="N511" s="21">
        <v>69</v>
      </c>
      <c r="O511" s="21">
        <v>76</v>
      </c>
      <c r="P511" s="21">
        <v>70</v>
      </c>
      <c r="Q511" s="21">
        <v>64</v>
      </c>
      <c r="R511" s="33" t="s">
        <v>3910</v>
      </c>
      <c r="S511" s="3" t="s">
        <v>3910</v>
      </c>
      <c r="T511" s="10" t="s">
        <v>4130</v>
      </c>
      <c r="U511" s="2" t="s">
        <v>597</v>
      </c>
      <c r="V511" s="4" t="s">
        <v>819</v>
      </c>
      <c r="W511" s="11">
        <v>4</v>
      </c>
      <c r="X511" s="11">
        <v>100</v>
      </c>
      <c r="Y511" s="16">
        <v>29</v>
      </c>
      <c r="Z511" s="16">
        <v>4</v>
      </c>
      <c r="AA511" s="16">
        <v>1994</v>
      </c>
      <c r="AB511" s="1">
        <f>2026-AA511</f>
        <v>32</v>
      </c>
      <c r="AC511" s="5">
        <v>4</v>
      </c>
      <c r="AD511" s="34">
        <v>73.967540733010409</v>
      </c>
      <c r="AE511" s="18">
        <v>50000</v>
      </c>
      <c r="AF511" s="17">
        <f>ROUND(IF($AD511&gt;79,44-(($AD511-79)*(14/4)),IF($AD511&gt;76,67-(($AD511-76)*(23/3)),IF(110-(($AD511-70.4)*(43/5.6))&gt;119,119,110-(($AD511-70.4)*(43/5.6)))))*0.93,0)</f>
        <v>77</v>
      </c>
      <c r="AG511" s="17">
        <f>ROUND(IF($AD511&gt;79,37-(($AD511-79)*(9/4)),IF($AD511&gt;76,54-(($AD511-76)*(17/3)),IF(93-(($AD511-70.4)*(39/5.6))&gt;100,100,93-(($AD511-70.4)*(39/5.6)))))*0.93,0)</f>
        <v>63</v>
      </c>
      <c r="AH511" s="17">
        <f>ROUND(IF($AD511&gt;79,32-(($AD511-79)*(8/4)),IF($AD511&gt;76,48-(($AD511-76)*(16/3)),IF(86-(($AD511-70.4)*(38/5.6))&gt;95,95,86-(($AD511-70.4)*(38/5.6)))))*0.93,0)</f>
        <v>57</v>
      </c>
      <c r="AL511" s="5">
        <v>178</v>
      </c>
      <c r="AM511" s="5">
        <v>61</v>
      </c>
    </row>
    <row r="512" spans="1:39" x14ac:dyDescent="0.3">
      <c r="A512" s="15">
        <v>511</v>
      </c>
      <c r="B512" s="8" t="s">
        <v>2524</v>
      </c>
      <c r="C512" s="9" t="s">
        <v>2525</v>
      </c>
      <c r="D512" s="21">
        <v>68</v>
      </c>
      <c r="E512" s="21">
        <v>71</v>
      </c>
      <c r="F512" s="21">
        <v>70</v>
      </c>
      <c r="G512" s="21">
        <v>68</v>
      </c>
      <c r="H512" s="21">
        <v>77</v>
      </c>
      <c r="I512" s="21">
        <v>69</v>
      </c>
      <c r="J512" s="21">
        <v>69</v>
      </c>
      <c r="K512" s="21">
        <v>71</v>
      </c>
      <c r="L512" s="21">
        <v>60</v>
      </c>
      <c r="M512" s="21">
        <v>61</v>
      </c>
      <c r="N512" s="21">
        <v>65</v>
      </c>
      <c r="O512" s="21">
        <v>63</v>
      </c>
      <c r="P512" s="21">
        <v>63</v>
      </c>
      <c r="Q512" s="21">
        <v>73</v>
      </c>
      <c r="R512" s="33" t="s">
        <v>3911</v>
      </c>
      <c r="S512" s="3" t="s">
        <v>3911</v>
      </c>
      <c r="T512" s="10" t="s">
        <v>4131</v>
      </c>
      <c r="U512" s="2" t="s">
        <v>925</v>
      </c>
      <c r="V512" s="4" t="s">
        <v>819</v>
      </c>
      <c r="W512" s="11">
        <v>4</v>
      </c>
      <c r="X512" s="11">
        <v>100</v>
      </c>
      <c r="Y512" s="16">
        <v>3</v>
      </c>
      <c r="Z512" s="16">
        <v>3</v>
      </c>
      <c r="AA512" s="16">
        <v>1997</v>
      </c>
      <c r="AB512" s="1">
        <f>2026-AA512</f>
        <v>29</v>
      </c>
      <c r="AC512" s="5">
        <v>5</v>
      </c>
      <c r="AD512" s="34">
        <v>73.643334879701612</v>
      </c>
      <c r="AE512" s="18">
        <v>50000</v>
      </c>
      <c r="AF512" s="17">
        <f>ROUND(IF($AD512&gt;79,44-(($AD512-79)*(14/4)),IF($AD512&gt;76,67-(($AD512-76)*(23/3)),IF(110-(($AD512-70.4)*(43/5.6))&gt;119,119,110-(($AD512-70.4)*(43/5.6)))))*0.93,0)</f>
        <v>79</v>
      </c>
      <c r="AG512" s="17">
        <f>ROUND(IF($AD512&gt;79,37-(($AD512-79)*(9/4)),IF($AD512&gt;76,54-(($AD512-76)*(17/3)),IF(93-(($AD512-70.4)*(39/5.6))&gt;100,100,93-(($AD512-70.4)*(39/5.6)))))*0.93,0)</f>
        <v>65</v>
      </c>
      <c r="AH512" s="17">
        <f>ROUND(IF($AD512&gt;79,32-(($AD512-79)*(8/4)),IF($AD512&gt;76,48-(($AD512-76)*(16/3)),IF(86-(($AD512-70.4)*(38/5.6))&gt;95,95,86-(($AD512-70.4)*(38/5.6)))))*0.93,0)</f>
        <v>60</v>
      </c>
      <c r="AI512" s="5" t="s">
        <v>3917</v>
      </c>
      <c r="AL512" s="5">
        <v>0</v>
      </c>
      <c r="AM512" s="5">
        <v>0</v>
      </c>
    </row>
    <row r="513" spans="1:45" x14ac:dyDescent="0.3">
      <c r="A513" s="15">
        <v>512</v>
      </c>
      <c r="B513" s="19" t="s">
        <v>4306</v>
      </c>
      <c r="C513" s="20" t="s">
        <v>4307</v>
      </c>
      <c r="D513" s="21">
        <v>71</v>
      </c>
      <c r="E513" s="21">
        <v>60</v>
      </c>
      <c r="F513" s="21">
        <v>62</v>
      </c>
      <c r="G513" s="21">
        <v>64</v>
      </c>
      <c r="H513" s="21">
        <v>60</v>
      </c>
      <c r="I513" s="21">
        <v>69</v>
      </c>
      <c r="J513" s="21">
        <v>70</v>
      </c>
      <c r="K513" s="21">
        <v>66</v>
      </c>
      <c r="L513" s="21">
        <v>62</v>
      </c>
      <c r="M513" s="21">
        <v>73</v>
      </c>
      <c r="N513" s="21">
        <v>75</v>
      </c>
      <c r="O513" s="21">
        <v>61</v>
      </c>
      <c r="P513" s="21">
        <v>59</v>
      </c>
      <c r="Q513" s="21">
        <v>63</v>
      </c>
      <c r="R513" s="36" t="s">
        <v>4317</v>
      </c>
      <c r="S513" s="27" t="s">
        <v>4317</v>
      </c>
      <c r="T513" s="10" t="s">
        <v>4132</v>
      </c>
      <c r="U513" s="28" t="s">
        <v>1486</v>
      </c>
      <c r="V513" s="22" t="s">
        <v>818</v>
      </c>
      <c r="W513" s="23">
        <v>3</v>
      </c>
      <c r="X513" s="23">
        <v>1</v>
      </c>
      <c r="Y513" s="39">
        <v>2</v>
      </c>
      <c r="Z513" s="40">
        <v>5</v>
      </c>
      <c r="AA513" s="16">
        <v>2003</v>
      </c>
      <c r="AB513" s="1">
        <f>2026-AA513</f>
        <v>23</v>
      </c>
      <c r="AC513" s="30">
        <v>4</v>
      </c>
      <c r="AD513" s="41">
        <v>71.233500599268979</v>
      </c>
      <c r="AE513" s="18">
        <v>50000</v>
      </c>
      <c r="AF513" s="31">
        <v>111</v>
      </c>
      <c r="AG513" s="31">
        <v>93</v>
      </c>
      <c r="AH513" s="31">
        <v>88</v>
      </c>
      <c r="AI513" s="32"/>
      <c r="AJ513" s="5" t="s">
        <v>3917</v>
      </c>
      <c r="AK513" s="5" t="s">
        <v>3917</v>
      </c>
      <c r="AL513" s="35"/>
      <c r="AM513" s="35"/>
    </row>
    <row r="514" spans="1:45" x14ac:dyDescent="0.3">
      <c r="A514" s="15">
        <v>513</v>
      </c>
      <c r="B514" s="8" t="s">
        <v>3832</v>
      </c>
      <c r="C514" s="9" t="s">
        <v>3833</v>
      </c>
      <c r="D514" s="21">
        <v>69</v>
      </c>
      <c r="E514" s="21">
        <v>60</v>
      </c>
      <c r="F514" s="21">
        <v>63</v>
      </c>
      <c r="G514" s="21">
        <v>65</v>
      </c>
      <c r="H514" s="21">
        <v>66</v>
      </c>
      <c r="I514" s="21">
        <v>70</v>
      </c>
      <c r="J514" s="21">
        <v>69</v>
      </c>
      <c r="K514" s="21">
        <v>70</v>
      </c>
      <c r="L514" s="21">
        <v>63</v>
      </c>
      <c r="M514" s="21">
        <v>67</v>
      </c>
      <c r="N514" s="21">
        <v>69</v>
      </c>
      <c r="O514" s="21">
        <v>77</v>
      </c>
      <c r="P514" s="21">
        <v>76</v>
      </c>
      <c r="Q514" s="21">
        <v>67</v>
      </c>
      <c r="R514" s="33" t="s">
        <v>524</v>
      </c>
      <c r="S514" s="3" t="s">
        <v>524</v>
      </c>
      <c r="T514" s="10" t="s">
        <v>4133</v>
      </c>
      <c r="U514" s="2" t="s">
        <v>1371</v>
      </c>
      <c r="V514" s="4" t="s">
        <v>822</v>
      </c>
      <c r="W514" s="11">
        <v>3</v>
      </c>
      <c r="X514" s="11">
        <v>3</v>
      </c>
      <c r="Y514" s="16">
        <v>31</v>
      </c>
      <c r="Z514" s="16">
        <v>5</v>
      </c>
      <c r="AA514" s="16">
        <v>2000</v>
      </c>
      <c r="AB514" s="1">
        <f>2026-AA514</f>
        <v>26</v>
      </c>
      <c r="AC514" s="5">
        <v>4</v>
      </c>
      <c r="AD514" s="34">
        <v>67.654543706335673</v>
      </c>
      <c r="AE514" s="18">
        <v>0</v>
      </c>
      <c r="AF514" s="17">
        <f>ROUND(IF($AD514&gt;79,44-(($AD514-79)*(14/4)),IF($AD514&gt;76,67-(($AD514-76)*(23/3)),IF(110-(($AD514-70.4)*(43/5.6))&gt;119,119,110-(($AD514-70.4)*(43/5.6)))))*0.93,0)</f>
        <v>111</v>
      </c>
      <c r="AG514" s="17">
        <f>ROUND(IF($AD514&gt;79,37-(($AD514-79)*(9/4)),IF($AD514&gt;76,54-(($AD514-76)*(17/3)),IF(93-(($AD514-70.4)*(39/5.6))&gt;100,100,93-(($AD514-70.4)*(39/5.6)))))*0.93,0)</f>
        <v>93</v>
      </c>
      <c r="AH514" s="17">
        <f>ROUND(IF($AD514&gt;79,32-(($AD514-79)*(8/4)),IF($AD514&gt;76,48-(($AD514-76)*(16/3)),IF(86-(($AD514-70.4)*(38/5.6))&gt;95,95,86-(($AD514-70.4)*(38/5.6)))))*0.93,0)</f>
        <v>88</v>
      </c>
      <c r="AI514" s="5" t="s">
        <v>3916</v>
      </c>
      <c r="AL514" s="5">
        <v>174</v>
      </c>
      <c r="AM514" s="5">
        <v>64</v>
      </c>
      <c r="AR514" t="s">
        <v>3917</v>
      </c>
      <c r="AS514" t="s">
        <v>3917</v>
      </c>
    </row>
    <row r="515" spans="1:45" x14ac:dyDescent="0.3">
      <c r="A515" s="15">
        <v>514</v>
      </c>
      <c r="B515" s="8" t="s">
        <v>938</v>
      </c>
      <c r="C515" s="9" t="s">
        <v>364</v>
      </c>
      <c r="D515" s="21">
        <v>67</v>
      </c>
      <c r="E515" s="21">
        <v>63</v>
      </c>
      <c r="F515" s="21">
        <v>70</v>
      </c>
      <c r="G515" s="21">
        <v>76</v>
      </c>
      <c r="H515" s="21">
        <v>69</v>
      </c>
      <c r="I515" s="21">
        <v>74</v>
      </c>
      <c r="J515" s="21">
        <v>70</v>
      </c>
      <c r="K515" s="21">
        <v>69</v>
      </c>
      <c r="L515" s="21">
        <v>53</v>
      </c>
      <c r="M515" s="21">
        <v>67</v>
      </c>
      <c r="N515" s="21">
        <v>76</v>
      </c>
      <c r="O515" s="21">
        <v>78</v>
      </c>
      <c r="P515" s="21">
        <v>68</v>
      </c>
      <c r="Q515" s="21">
        <v>69</v>
      </c>
      <c r="R515" s="33" t="s">
        <v>4315</v>
      </c>
      <c r="S515" s="3" t="s">
        <v>4315</v>
      </c>
      <c r="T515" s="10" t="s">
        <v>4131</v>
      </c>
      <c r="U515" s="2" t="s">
        <v>574</v>
      </c>
      <c r="V515" s="4" t="s">
        <v>819</v>
      </c>
      <c r="W515" s="11">
        <v>4</v>
      </c>
      <c r="X515" s="11">
        <v>100</v>
      </c>
      <c r="Y515" s="16">
        <v>28</v>
      </c>
      <c r="Z515" s="16">
        <v>4</v>
      </c>
      <c r="AA515" s="16">
        <v>1994</v>
      </c>
      <c r="AB515" s="1">
        <f>2026-AA515</f>
        <v>32</v>
      </c>
      <c r="AC515" s="5">
        <v>6</v>
      </c>
      <c r="AD515" s="34">
        <v>73.152702089803697</v>
      </c>
      <c r="AE515" s="18">
        <v>50000</v>
      </c>
      <c r="AF515" s="17">
        <f>ROUND(IF($AD515&gt;79,44-(($AD515-79)*(14/4)),IF($AD515&gt;76,67-(($AD515-76)*(23/3)),IF(110-(($AD515-70.4)*(43/5.6))&gt;119,119,110-(($AD515-70.4)*(43/5.6)))))*0.93,0)</f>
        <v>83</v>
      </c>
      <c r="AG515" s="17">
        <f>ROUND(IF($AD515&gt;79,37-(($AD515-79)*(9/4)),IF($AD515&gt;76,54-(($AD515-76)*(17/3)),IF(93-(($AD515-70.4)*(39/5.6))&gt;100,100,93-(($AD515-70.4)*(39/5.6)))))*0.93,0)</f>
        <v>69</v>
      </c>
      <c r="AH515" s="17">
        <f>ROUND(IF($AD515&gt;79,32-(($AD515-79)*(8/4)),IF($AD515&gt;76,48-(($AD515-76)*(16/3)),IF(86-(($AD515-70.4)*(38/5.6))&gt;95,95,86-(($AD515-70.4)*(38/5.6)))))*0.93,0)</f>
        <v>63</v>
      </c>
      <c r="AL515" s="5">
        <v>170</v>
      </c>
      <c r="AM515" s="5">
        <v>57</v>
      </c>
    </row>
    <row r="516" spans="1:45" x14ac:dyDescent="0.3">
      <c r="A516" s="15">
        <v>515</v>
      </c>
      <c r="B516" s="8" t="s">
        <v>1849</v>
      </c>
      <c r="C516" s="9" t="s">
        <v>1850</v>
      </c>
      <c r="D516" s="21">
        <v>67</v>
      </c>
      <c r="E516" s="21">
        <v>72</v>
      </c>
      <c r="F516" s="21">
        <v>71</v>
      </c>
      <c r="G516" s="21">
        <v>70</v>
      </c>
      <c r="H516" s="21">
        <v>64</v>
      </c>
      <c r="I516" s="21">
        <v>73</v>
      </c>
      <c r="J516" s="21">
        <v>70</v>
      </c>
      <c r="K516" s="21">
        <v>69</v>
      </c>
      <c r="L516" s="21">
        <v>51</v>
      </c>
      <c r="M516" s="21">
        <v>52</v>
      </c>
      <c r="N516" s="21">
        <v>68</v>
      </c>
      <c r="O516" s="21">
        <v>68</v>
      </c>
      <c r="P516" s="21">
        <v>74</v>
      </c>
      <c r="Q516" s="21">
        <v>64</v>
      </c>
      <c r="R516" s="33" t="s">
        <v>524</v>
      </c>
      <c r="S516" s="3" t="s">
        <v>524</v>
      </c>
      <c r="T516" s="10" t="s">
        <v>4133</v>
      </c>
      <c r="U516" s="2" t="s">
        <v>532</v>
      </c>
      <c r="V516" s="4" t="s">
        <v>819</v>
      </c>
      <c r="W516" s="11">
        <v>3</v>
      </c>
      <c r="X516" s="11">
        <v>16</v>
      </c>
      <c r="Y516" s="16">
        <v>11</v>
      </c>
      <c r="Z516" s="16">
        <v>6</v>
      </c>
      <c r="AA516" s="16">
        <v>1996</v>
      </c>
      <c r="AB516" s="1">
        <f>2026-AA516</f>
        <v>30</v>
      </c>
      <c r="AC516" s="5">
        <v>3</v>
      </c>
      <c r="AD516" s="34">
        <v>70.672090241836017</v>
      </c>
      <c r="AE516" s="18">
        <v>0</v>
      </c>
      <c r="AF516" s="17">
        <f>ROUND(IF($AD516&gt;79,44-(($AD516-79)*(14/4)),IF($AD516&gt;76,67-(($AD516-76)*(23/3)),IF(110-(($AD516-70.4)*(43/5.6))&gt;119,119,110-(($AD516-70.4)*(43/5.6)))))*0.93,0)</f>
        <v>100</v>
      </c>
      <c r="AG516" s="17">
        <f>ROUND(IF($AD516&gt;79,37-(($AD516-79)*(9/4)),IF($AD516&gt;76,54-(($AD516-76)*(17/3)),IF(93-(($AD516-70.4)*(39/5.6))&gt;100,100,93-(($AD516-70.4)*(39/5.6)))))*0.93,0)</f>
        <v>85</v>
      </c>
      <c r="AH516" s="17">
        <f>ROUND(IF($AD516&gt;79,32-(($AD516-79)*(8/4)),IF($AD516&gt;76,48-(($AD516-76)*(16/3)),IF(86-(($AD516-70.4)*(38/5.6))&gt;95,95,86-(($AD516-70.4)*(38/5.6)))))*0.93,0)</f>
        <v>78</v>
      </c>
      <c r="AL516" s="5">
        <v>0</v>
      </c>
      <c r="AM516" s="5">
        <v>0</v>
      </c>
    </row>
    <row r="517" spans="1:45" x14ac:dyDescent="0.3">
      <c r="A517" s="15">
        <v>516</v>
      </c>
      <c r="B517" s="8" t="s">
        <v>436</v>
      </c>
      <c r="C517" s="9" t="s">
        <v>453</v>
      </c>
      <c r="D517" s="21">
        <v>65</v>
      </c>
      <c r="E517" s="21">
        <v>59</v>
      </c>
      <c r="F517" s="21">
        <v>61</v>
      </c>
      <c r="G517" s="21">
        <v>62</v>
      </c>
      <c r="H517" s="21">
        <v>58</v>
      </c>
      <c r="I517" s="21">
        <v>61</v>
      </c>
      <c r="J517" s="21">
        <v>64</v>
      </c>
      <c r="K517" s="21">
        <v>67</v>
      </c>
      <c r="L517" s="21">
        <v>58</v>
      </c>
      <c r="M517" s="21">
        <v>67</v>
      </c>
      <c r="N517" s="21">
        <v>70</v>
      </c>
      <c r="O517" s="21">
        <v>59</v>
      </c>
      <c r="P517" s="21">
        <v>68</v>
      </c>
      <c r="Q517" s="21">
        <v>58</v>
      </c>
      <c r="R517" s="33" t="s">
        <v>524</v>
      </c>
      <c r="S517" s="3" t="s">
        <v>524</v>
      </c>
      <c r="T517" s="10" t="s">
        <v>4133</v>
      </c>
      <c r="U517" s="2" t="s">
        <v>601</v>
      </c>
      <c r="V517" s="4" t="s">
        <v>819</v>
      </c>
      <c r="W517" s="11">
        <v>2</v>
      </c>
      <c r="X517" s="11">
        <v>14</v>
      </c>
      <c r="Y517" s="16">
        <v>21</v>
      </c>
      <c r="Z517" s="16">
        <v>3</v>
      </c>
      <c r="AA517" s="16">
        <v>1997</v>
      </c>
      <c r="AB517" s="1">
        <f>2026-AA517</f>
        <v>29</v>
      </c>
      <c r="AC517" s="5">
        <v>5</v>
      </c>
      <c r="AD517" s="34">
        <v>65.975673025391501</v>
      </c>
      <c r="AE517" s="18">
        <v>0</v>
      </c>
      <c r="AF517" s="17">
        <f>ROUND(IF($AD517&gt;79,44-(($AD517-79)*(14/4)),IF($AD517&gt;76,67-(($AD517-76)*(23/3)),IF(110-(($AD517-70.4)*(43/5.6))&gt;119,119,110-(($AD517-70.4)*(43/5.6)))))*0.93,0)</f>
        <v>111</v>
      </c>
      <c r="AG517" s="17">
        <f>ROUND(IF($AD517&gt;79,37-(($AD517-79)*(9/4)),IF($AD517&gt;76,54-(($AD517-76)*(17/3)),IF(93-(($AD517-70.4)*(39/5.6))&gt;100,100,93-(($AD517-70.4)*(39/5.6)))))*0.93,0)</f>
        <v>93</v>
      </c>
      <c r="AH517" s="17">
        <f>ROUND(IF($AD517&gt;79,32-(($AD517-79)*(8/4)),IF($AD517&gt;76,48-(($AD517-76)*(16/3)),IF(86-(($AD517-70.4)*(38/5.6))&gt;95,95,86-(($AD517-70.4)*(38/5.6)))))*0.93,0)</f>
        <v>88</v>
      </c>
      <c r="AI517" s="5" t="s">
        <v>3916</v>
      </c>
      <c r="AL517" s="5">
        <v>175</v>
      </c>
      <c r="AM517" s="5">
        <v>68</v>
      </c>
    </row>
    <row r="518" spans="1:45" x14ac:dyDescent="0.3">
      <c r="A518" s="15">
        <v>518</v>
      </c>
      <c r="B518" s="8" t="s">
        <v>3175</v>
      </c>
      <c r="C518" s="9" t="s">
        <v>1657</v>
      </c>
      <c r="D518" s="21">
        <v>64</v>
      </c>
      <c r="E518" s="21">
        <v>60</v>
      </c>
      <c r="F518" s="21">
        <v>60</v>
      </c>
      <c r="G518" s="21">
        <v>59</v>
      </c>
      <c r="H518" s="21">
        <v>61</v>
      </c>
      <c r="I518" s="21">
        <v>64</v>
      </c>
      <c r="J518" s="21">
        <v>63</v>
      </c>
      <c r="K518" s="21">
        <v>59</v>
      </c>
      <c r="L518" s="21">
        <v>62</v>
      </c>
      <c r="M518" s="21">
        <v>64</v>
      </c>
      <c r="N518" s="21">
        <v>66</v>
      </c>
      <c r="O518" s="21">
        <v>65</v>
      </c>
      <c r="P518" s="21">
        <v>65</v>
      </c>
      <c r="Q518" s="21">
        <v>63</v>
      </c>
      <c r="R518" s="33" t="s">
        <v>524</v>
      </c>
      <c r="S518" s="3" t="s">
        <v>524</v>
      </c>
      <c r="T518" s="10" t="s">
        <v>4133</v>
      </c>
      <c r="U518" s="2" t="s">
        <v>595</v>
      </c>
      <c r="V518" s="4" t="s">
        <v>819</v>
      </c>
      <c r="W518" s="11">
        <v>1</v>
      </c>
      <c r="X518" s="11">
        <v>0</v>
      </c>
      <c r="Y518" s="16">
        <v>3</v>
      </c>
      <c r="Z518" s="16">
        <v>3</v>
      </c>
      <c r="AA518" s="16">
        <v>1999</v>
      </c>
      <c r="AB518" s="1">
        <f>2026-AA518</f>
        <v>27</v>
      </c>
      <c r="AC518" s="5">
        <v>5</v>
      </c>
      <c r="AD518" s="34">
        <v>63.812602612399346</v>
      </c>
      <c r="AE518" s="18">
        <v>0</v>
      </c>
      <c r="AF518" s="17">
        <f>ROUND(IF($AD518&gt;79,44-(($AD518-79)*(14/4)),IF($AD518&gt;76,67-(($AD518-76)*(23/3)),IF(110-(($AD518-70.4)*(43/5.6))&gt;119,119,110-(($AD518-70.4)*(43/5.6)))))*0.93,0)</f>
        <v>111</v>
      </c>
      <c r="AG518" s="17">
        <f>ROUND(IF($AD518&gt;79,37-(($AD518-79)*(9/4)),IF($AD518&gt;76,54-(($AD518-76)*(17/3)),IF(93-(($AD518-70.4)*(39/5.6))&gt;100,100,93-(($AD518-70.4)*(39/5.6)))))*0.93,0)</f>
        <v>93</v>
      </c>
      <c r="AH518" s="17">
        <f>ROUND(IF($AD518&gt;79,32-(($AD518-79)*(8/4)),IF($AD518&gt;76,48-(($AD518-76)*(16/3)),IF(86-(($AD518-70.4)*(38/5.6))&gt;95,95,86-(($AD518-70.4)*(38/5.6)))))*0.93,0)</f>
        <v>88</v>
      </c>
      <c r="AI518" s="5" t="s">
        <v>3916</v>
      </c>
      <c r="AL518" s="5">
        <v>0</v>
      </c>
      <c r="AM518" s="5">
        <v>0</v>
      </c>
    </row>
    <row r="519" spans="1:45" x14ac:dyDescent="0.3">
      <c r="A519" s="15">
        <v>520</v>
      </c>
      <c r="B519" s="8" t="s">
        <v>2165</v>
      </c>
      <c r="C519" s="9" t="s">
        <v>220</v>
      </c>
      <c r="D519" s="21">
        <v>70</v>
      </c>
      <c r="E519" s="21">
        <v>67</v>
      </c>
      <c r="F519" s="21">
        <v>74</v>
      </c>
      <c r="G519" s="21">
        <v>80</v>
      </c>
      <c r="H519" s="21">
        <v>63</v>
      </c>
      <c r="I519" s="21">
        <v>76</v>
      </c>
      <c r="J519" s="21">
        <v>71</v>
      </c>
      <c r="K519" s="21">
        <v>70</v>
      </c>
      <c r="L519" s="21">
        <v>68</v>
      </c>
      <c r="M519" s="21">
        <v>66</v>
      </c>
      <c r="N519" s="21">
        <v>73</v>
      </c>
      <c r="O519" s="21">
        <v>75</v>
      </c>
      <c r="P519" s="21">
        <v>63</v>
      </c>
      <c r="Q519" s="21">
        <v>63</v>
      </c>
      <c r="R519" s="33" t="s">
        <v>3926</v>
      </c>
      <c r="S519" s="3" t="s">
        <v>3926</v>
      </c>
      <c r="T519" s="10" t="s">
        <v>4130</v>
      </c>
      <c r="U519" s="2" t="s">
        <v>587</v>
      </c>
      <c r="V519" s="4" t="s">
        <v>819</v>
      </c>
      <c r="W519" s="11">
        <v>4</v>
      </c>
      <c r="X519" s="11">
        <v>100</v>
      </c>
      <c r="Y519" s="16">
        <v>18</v>
      </c>
      <c r="Z519" s="16">
        <v>4</v>
      </c>
      <c r="AA519" s="16">
        <v>1996</v>
      </c>
      <c r="AB519" s="1">
        <f>2026-AA519</f>
        <v>30</v>
      </c>
      <c r="AC519" s="5">
        <v>6</v>
      </c>
      <c r="AD519" s="34">
        <v>75.709545078569434</v>
      </c>
      <c r="AE519" s="18">
        <v>125000</v>
      </c>
      <c r="AF519" s="17">
        <f>ROUND(IF($AD519&gt;79,44-(($AD519-79)*(14/4)),IF($AD519&gt;76,67-(($AD519-76)*(23/3)),IF(110-(($AD519-70.4)*(43/5.6))&gt;119,119,110-(($AD519-70.4)*(43/5.6)))))*0.93,0)</f>
        <v>64</v>
      </c>
      <c r="AG519" s="17">
        <f>ROUND(IF($AD519&gt;79,37-(($AD519-79)*(9/4)),IF($AD519&gt;76,54-(($AD519-76)*(17/3)),IF(93-(($AD519-70.4)*(39/5.6))&gt;100,100,93-(($AD519-70.4)*(39/5.6)))))*0.93,0)</f>
        <v>52</v>
      </c>
      <c r="AH519" s="17">
        <f>ROUND(IF($AD519&gt;79,32-(($AD519-79)*(8/4)),IF($AD519&gt;76,48-(($AD519-76)*(16/3)),IF(86-(($AD519-70.4)*(38/5.6))&gt;95,95,86-(($AD519-70.4)*(38/5.6)))))*0.93,0)</f>
        <v>46</v>
      </c>
      <c r="AI519" s="5" t="s">
        <v>3917</v>
      </c>
      <c r="AL519" s="5">
        <v>0</v>
      </c>
      <c r="AM519" s="5">
        <v>0</v>
      </c>
    </row>
    <row r="520" spans="1:45" x14ac:dyDescent="0.3">
      <c r="A520" s="15">
        <v>522</v>
      </c>
      <c r="B520" s="8" t="s">
        <v>737</v>
      </c>
      <c r="C520" s="9" t="s">
        <v>1959</v>
      </c>
      <c r="D520" s="21">
        <v>67</v>
      </c>
      <c r="E520" s="21">
        <v>53</v>
      </c>
      <c r="F520" s="21">
        <v>59</v>
      </c>
      <c r="G520" s="21">
        <v>65</v>
      </c>
      <c r="H520" s="21">
        <v>64</v>
      </c>
      <c r="I520" s="21">
        <v>59</v>
      </c>
      <c r="J520" s="21">
        <v>62</v>
      </c>
      <c r="K520" s="21">
        <v>60</v>
      </c>
      <c r="L520" s="21">
        <v>53</v>
      </c>
      <c r="M520" s="21">
        <v>60</v>
      </c>
      <c r="N520" s="21">
        <v>57</v>
      </c>
      <c r="O520" s="21">
        <v>59</v>
      </c>
      <c r="P520" s="21">
        <v>62</v>
      </c>
      <c r="Q520" s="21">
        <v>64</v>
      </c>
      <c r="R520" s="33" t="s">
        <v>524</v>
      </c>
      <c r="S520" s="3" t="s">
        <v>524</v>
      </c>
      <c r="T520" s="10" t="s">
        <v>4133</v>
      </c>
      <c r="U520" s="2" t="s">
        <v>1609</v>
      </c>
      <c r="V520" s="4" t="s">
        <v>822</v>
      </c>
      <c r="W520" s="11">
        <v>1</v>
      </c>
      <c r="X520" s="11">
        <v>0</v>
      </c>
      <c r="Y520" s="16">
        <v>20</v>
      </c>
      <c r="Z520" s="16">
        <v>10</v>
      </c>
      <c r="AA520" s="16">
        <v>1995</v>
      </c>
      <c r="AB520" s="1">
        <f>2026-AA520</f>
        <v>31</v>
      </c>
      <c r="AC520" s="5">
        <v>2</v>
      </c>
      <c r="AD520" s="34">
        <v>63.635401246734716</v>
      </c>
      <c r="AE520" s="18">
        <v>0</v>
      </c>
      <c r="AF520" s="17">
        <f>ROUND(IF($AD520&gt;79,44-(($AD520-79)*(14/4)),IF($AD520&gt;76,67-(($AD520-76)*(23/3)),IF(110-(($AD520-70.4)*(43/5.6))&gt;119,119,110-(($AD520-70.4)*(43/5.6)))))*0.93,0)</f>
        <v>111</v>
      </c>
      <c r="AG520" s="17">
        <f>ROUND(IF($AD520&gt;79,37-(($AD520-79)*(9/4)),IF($AD520&gt;76,54-(($AD520-76)*(17/3)),IF(93-(($AD520-70.4)*(39/5.6))&gt;100,100,93-(($AD520-70.4)*(39/5.6)))))*0.93,0)</f>
        <v>93</v>
      </c>
      <c r="AH520" s="17">
        <f>ROUND(IF($AD520&gt;79,32-(($AD520-79)*(8/4)),IF($AD520&gt;76,48-(($AD520-76)*(16/3)),IF(86-(($AD520-70.4)*(38/5.6))&gt;95,95,86-(($AD520-70.4)*(38/5.6)))))*0.93,0)</f>
        <v>88</v>
      </c>
      <c r="AI520" s="5" t="s">
        <v>3916</v>
      </c>
      <c r="AL520" s="5">
        <v>0</v>
      </c>
      <c r="AM520" s="5">
        <v>0</v>
      </c>
    </row>
    <row r="521" spans="1:45" x14ac:dyDescent="0.3">
      <c r="A521" s="15">
        <v>523</v>
      </c>
      <c r="B521" s="8" t="s">
        <v>2594</v>
      </c>
      <c r="C521" s="9" t="s">
        <v>211</v>
      </c>
      <c r="D521" s="21">
        <v>73</v>
      </c>
      <c r="E521" s="21">
        <v>64</v>
      </c>
      <c r="F521" s="21">
        <v>68</v>
      </c>
      <c r="G521" s="21">
        <v>71</v>
      </c>
      <c r="H521" s="21">
        <v>64</v>
      </c>
      <c r="I521" s="21">
        <v>70</v>
      </c>
      <c r="J521" s="21">
        <v>73</v>
      </c>
      <c r="K521" s="21">
        <v>78</v>
      </c>
      <c r="L521" s="21">
        <v>61</v>
      </c>
      <c r="M521" s="21">
        <v>78</v>
      </c>
      <c r="N521" s="21">
        <v>79</v>
      </c>
      <c r="O521" s="21">
        <v>65</v>
      </c>
      <c r="P521" s="21">
        <v>67</v>
      </c>
      <c r="Q521" s="21">
        <v>66</v>
      </c>
      <c r="R521" s="33" t="s">
        <v>3913</v>
      </c>
      <c r="S521" s="3" t="s">
        <v>3913</v>
      </c>
      <c r="T521" s="10" t="s">
        <v>4130</v>
      </c>
      <c r="U521" s="2" t="s">
        <v>589</v>
      </c>
      <c r="V521" s="4" t="s">
        <v>819</v>
      </c>
      <c r="W521" s="11">
        <v>4</v>
      </c>
      <c r="X521" s="11">
        <v>100</v>
      </c>
      <c r="Y521" s="16">
        <v>2</v>
      </c>
      <c r="Z521" s="16">
        <v>1</v>
      </c>
      <c r="AA521" s="16">
        <v>1997</v>
      </c>
      <c r="AB521" s="1">
        <f>2026-AA521</f>
        <v>29</v>
      </c>
      <c r="AC521" s="5">
        <v>3</v>
      </c>
      <c r="AD521" s="34">
        <v>75.599671882773109</v>
      </c>
      <c r="AE521" s="18">
        <v>200000</v>
      </c>
      <c r="AF521" s="17">
        <f>ROUND(IF($AD521&gt;79,44-(($AD521-79)*(14/4)),IF($AD521&gt;76,67-(($AD521-76)*(23/3)),IF(110-(($AD521-70.4)*(43/5.6))&gt;119,119,110-(($AD521-70.4)*(43/5.6)))))*0.93,0)</f>
        <v>65</v>
      </c>
      <c r="AG521" s="17">
        <f>ROUND(IF($AD521&gt;79,37-(($AD521-79)*(9/4)),IF($AD521&gt;76,54-(($AD521-76)*(17/3)),IF(93-(($AD521-70.4)*(39/5.6))&gt;100,100,93-(($AD521-70.4)*(39/5.6)))))*0.93,0)</f>
        <v>53</v>
      </c>
      <c r="AH521" s="17">
        <f>ROUND(IF($AD521&gt;79,32-(($AD521-79)*(8/4)),IF($AD521&gt;76,48-(($AD521-76)*(16/3)),IF(86-(($AD521-70.4)*(38/5.6))&gt;95,95,86-(($AD521-70.4)*(38/5.6)))))*0.93,0)</f>
        <v>47</v>
      </c>
      <c r="AI521" s="5" t="s">
        <v>3917</v>
      </c>
      <c r="AL521" s="5">
        <v>185</v>
      </c>
      <c r="AM521" s="5">
        <v>78</v>
      </c>
    </row>
    <row r="522" spans="1:45" x14ac:dyDescent="0.3">
      <c r="A522" s="15">
        <v>524</v>
      </c>
      <c r="B522" s="8" t="s">
        <v>1471</v>
      </c>
      <c r="C522" s="9" t="s">
        <v>2719</v>
      </c>
      <c r="D522" s="21">
        <v>68</v>
      </c>
      <c r="E522" s="21">
        <v>77</v>
      </c>
      <c r="F522" s="21">
        <v>74</v>
      </c>
      <c r="G522" s="21">
        <v>71</v>
      </c>
      <c r="H522" s="21">
        <v>72</v>
      </c>
      <c r="I522" s="21">
        <v>74</v>
      </c>
      <c r="J522" s="21">
        <v>72</v>
      </c>
      <c r="K522" s="21">
        <v>76</v>
      </c>
      <c r="L522" s="21">
        <v>57</v>
      </c>
      <c r="M522" s="21">
        <v>59</v>
      </c>
      <c r="N522" s="21">
        <v>63</v>
      </c>
      <c r="O522" s="21">
        <v>67</v>
      </c>
      <c r="P522" s="21">
        <v>68</v>
      </c>
      <c r="Q522" s="21">
        <v>75</v>
      </c>
      <c r="R522" s="33" t="s">
        <v>3036</v>
      </c>
      <c r="S522" s="3" t="s">
        <v>3036</v>
      </c>
      <c r="T522" s="10" t="s">
        <v>4131</v>
      </c>
      <c r="U522" s="2" t="s">
        <v>571</v>
      </c>
      <c r="V522" s="4" t="s">
        <v>819</v>
      </c>
      <c r="W522" s="11">
        <v>4</v>
      </c>
      <c r="X522" s="11">
        <v>100</v>
      </c>
      <c r="Y522" s="16">
        <v>17</v>
      </c>
      <c r="Z522" s="16">
        <v>4</v>
      </c>
      <c r="AA522" s="16">
        <v>1993</v>
      </c>
      <c r="AB522" s="1">
        <f>2026-AA522</f>
        <v>33</v>
      </c>
      <c r="AC522" s="5">
        <v>5</v>
      </c>
      <c r="AD522" s="34">
        <v>74.491721018598327</v>
      </c>
      <c r="AE522" s="18">
        <v>150000</v>
      </c>
      <c r="AF522" s="17">
        <f>ROUND(IF($AD522&gt;79,44-(($AD522-79)*(14/4)),IF($AD522&gt;76,67-(($AD522-76)*(23/3)),IF(110-(($AD522-70.4)*(43/5.6))&gt;119,119,110-(($AD522-70.4)*(43/5.6)))))*0.93,0)</f>
        <v>73</v>
      </c>
      <c r="AG522" s="17">
        <f>ROUND(IF($AD522&gt;79,37-(($AD522-79)*(9/4)),IF($AD522&gt;76,54-(($AD522-76)*(17/3)),IF(93-(($AD522-70.4)*(39/5.6))&gt;100,100,93-(($AD522-70.4)*(39/5.6)))))*0.93,0)</f>
        <v>60</v>
      </c>
      <c r="AH522" s="17">
        <f>ROUND(IF($AD522&gt;79,32-(($AD522-79)*(8/4)),IF($AD522&gt;76,48-(($AD522-76)*(16/3)),IF(86-(($AD522-70.4)*(38/5.6))&gt;95,95,86-(($AD522-70.4)*(38/5.6)))))*0.93,0)</f>
        <v>54</v>
      </c>
      <c r="AL522" s="5">
        <v>182</v>
      </c>
      <c r="AM522" s="5">
        <v>67</v>
      </c>
    </row>
    <row r="523" spans="1:45" x14ac:dyDescent="0.3">
      <c r="A523" s="15">
        <v>525</v>
      </c>
      <c r="B523" s="8" t="s">
        <v>2820</v>
      </c>
      <c r="C523" s="9" t="s">
        <v>194</v>
      </c>
      <c r="D523" s="21">
        <v>68</v>
      </c>
      <c r="E523" s="21">
        <v>63</v>
      </c>
      <c r="F523" s="21">
        <v>65</v>
      </c>
      <c r="G523" s="21">
        <v>66</v>
      </c>
      <c r="H523" s="21">
        <v>69</v>
      </c>
      <c r="I523" s="21">
        <v>66</v>
      </c>
      <c r="J523" s="21">
        <v>67</v>
      </c>
      <c r="K523" s="21">
        <v>63</v>
      </c>
      <c r="L523" s="21">
        <v>61</v>
      </c>
      <c r="M523" s="21">
        <v>66</v>
      </c>
      <c r="N523" s="21">
        <v>67</v>
      </c>
      <c r="O523" s="21">
        <v>66</v>
      </c>
      <c r="P523" s="21">
        <v>64</v>
      </c>
      <c r="Q523" s="21">
        <v>68</v>
      </c>
      <c r="R523" s="33" t="s">
        <v>524</v>
      </c>
      <c r="S523" s="3" t="s">
        <v>524</v>
      </c>
      <c r="T523" s="10" t="s">
        <v>4133</v>
      </c>
      <c r="U523" s="2" t="s">
        <v>596</v>
      </c>
      <c r="V523" s="4" t="s">
        <v>822</v>
      </c>
      <c r="W523" s="11">
        <v>2</v>
      </c>
      <c r="X523" s="11">
        <v>55</v>
      </c>
      <c r="Y523" s="16">
        <v>14</v>
      </c>
      <c r="Z523" s="16">
        <v>4</v>
      </c>
      <c r="AA523" s="16">
        <v>1998</v>
      </c>
      <c r="AB523" s="1">
        <f>2026-AA523</f>
        <v>28</v>
      </c>
      <c r="AC523" s="5">
        <v>5</v>
      </c>
      <c r="AD523" s="34">
        <v>67.708619339905439</v>
      </c>
      <c r="AE523" s="18">
        <v>0</v>
      </c>
      <c r="AF523" s="17">
        <f>ROUND(IF($AD523&gt;79,44-(($AD523-79)*(14/4)),IF($AD523&gt;76,67-(($AD523-76)*(23/3)),IF(110-(($AD523-70.4)*(43/5.6))&gt;119,119,110-(($AD523-70.4)*(43/5.6)))))*0.93,0)</f>
        <v>111</v>
      </c>
      <c r="AG523" s="17">
        <f>ROUND(IF($AD523&gt;79,37-(($AD523-79)*(9/4)),IF($AD523&gt;76,54-(($AD523-76)*(17/3)),IF(93-(($AD523-70.4)*(39/5.6))&gt;100,100,93-(($AD523-70.4)*(39/5.6)))))*0.93,0)</f>
        <v>93</v>
      </c>
      <c r="AH523" s="17">
        <f>ROUND(IF($AD523&gt;79,32-(($AD523-79)*(8/4)),IF($AD523&gt;76,48-(($AD523-76)*(16/3)),IF(86-(($AD523-70.4)*(38/5.6))&gt;95,95,86-(($AD523-70.4)*(38/5.6)))))*0.93,0)</f>
        <v>88</v>
      </c>
      <c r="AI523" s="5" t="s">
        <v>3916</v>
      </c>
      <c r="AL523" s="5">
        <v>193</v>
      </c>
      <c r="AM523" s="5">
        <v>76</v>
      </c>
    </row>
    <row r="524" spans="1:45" x14ac:dyDescent="0.3">
      <c r="A524" s="15">
        <v>526</v>
      </c>
      <c r="B524" s="8" t="s">
        <v>2899</v>
      </c>
      <c r="C524" s="9" t="s">
        <v>1429</v>
      </c>
      <c r="D524" s="21">
        <v>79</v>
      </c>
      <c r="E524" s="21">
        <v>65</v>
      </c>
      <c r="F524" s="21">
        <v>68</v>
      </c>
      <c r="G524" s="21">
        <v>71</v>
      </c>
      <c r="H524" s="21">
        <v>69</v>
      </c>
      <c r="I524" s="21">
        <v>75</v>
      </c>
      <c r="J524" s="21">
        <v>74</v>
      </c>
      <c r="K524" s="21">
        <v>71</v>
      </c>
      <c r="L524" s="21">
        <v>69</v>
      </c>
      <c r="M524" s="21">
        <v>68</v>
      </c>
      <c r="N524" s="21">
        <v>74</v>
      </c>
      <c r="O524" s="21">
        <v>76</v>
      </c>
      <c r="P524" s="21">
        <v>72</v>
      </c>
      <c r="Q524" s="21">
        <v>69</v>
      </c>
      <c r="R524" s="36" t="s">
        <v>4326</v>
      </c>
      <c r="S524" s="3" t="s">
        <v>2010</v>
      </c>
      <c r="T524" s="10" t="s">
        <v>4130</v>
      </c>
      <c r="U524" s="2" t="s">
        <v>587</v>
      </c>
      <c r="V524" s="4" t="s">
        <v>819</v>
      </c>
      <c r="W524" s="11">
        <v>4</v>
      </c>
      <c r="X524" s="11">
        <v>100</v>
      </c>
      <c r="Y524" s="16">
        <v>25</v>
      </c>
      <c r="Z524" s="16">
        <v>10</v>
      </c>
      <c r="AA524" s="16">
        <v>1998</v>
      </c>
      <c r="AB524" s="1">
        <f>2026-AA524</f>
        <v>28</v>
      </c>
      <c r="AC524" s="5">
        <v>5</v>
      </c>
      <c r="AD524" s="34">
        <v>73.644260366986742</v>
      </c>
      <c r="AE524" s="18">
        <v>60000</v>
      </c>
      <c r="AF524" s="17">
        <f>ROUND(IF($AD524&gt;79,44-(($AD524-79)*(14/4)),IF($AD524&gt;76,67-(($AD524-76)*(23/3)),IF(110-(($AD524-70.4)*(43/5.6))&gt;119,119,110-(($AD524-70.4)*(43/5.6)))))*0.93,0)</f>
        <v>79</v>
      </c>
      <c r="AG524" s="17">
        <f>ROUND(IF($AD524&gt;79,37-(($AD524-79)*(9/4)),IF($AD524&gt;76,54-(($AD524-76)*(17/3)),IF(93-(($AD524-70.4)*(39/5.6))&gt;100,100,93-(($AD524-70.4)*(39/5.6)))))*0.93,0)</f>
        <v>65</v>
      </c>
      <c r="AH524" s="17">
        <f>ROUND(IF($AD524&gt;79,32-(($AD524-79)*(8/4)),IF($AD524&gt;76,48-(($AD524-76)*(16/3)),IF(86-(($AD524-70.4)*(38/5.6))&gt;95,95,86-(($AD524-70.4)*(38/5.6)))))*0.93,0)</f>
        <v>60</v>
      </c>
      <c r="AI524" s="5" t="s">
        <v>3917</v>
      </c>
      <c r="AL524" s="5">
        <v>172</v>
      </c>
      <c r="AM524" s="5">
        <v>62</v>
      </c>
    </row>
    <row r="525" spans="1:45" x14ac:dyDescent="0.3">
      <c r="A525" s="15">
        <v>527</v>
      </c>
      <c r="B525" s="8" t="s">
        <v>2377</v>
      </c>
      <c r="C525" s="9" t="s">
        <v>193</v>
      </c>
      <c r="D525" s="21">
        <v>65</v>
      </c>
      <c r="E525" s="21">
        <v>64</v>
      </c>
      <c r="F525" s="21">
        <v>66</v>
      </c>
      <c r="G525" s="21">
        <v>68</v>
      </c>
      <c r="H525" s="21">
        <v>66</v>
      </c>
      <c r="I525" s="21">
        <v>66</v>
      </c>
      <c r="J525" s="21">
        <v>69</v>
      </c>
      <c r="K525" s="21">
        <v>63</v>
      </c>
      <c r="L525" s="21">
        <v>61</v>
      </c>
      <c r="M525" s="21">
        <v>65</v>
      </c>
      <c r="N525" s="21">
        <v>68</v>
      </c>
      <c r="O525" s="21">
        <v>68</v>
      </c>
      <c r="P525" s="21">
        <v>62</v>
      </c>
      <c r="Q525" s="21">
        <v>63</v>
      </c>
      <c r="R525" s="33" t="s">
        <v>524</v>
      </c>
      <c r="S525" s="3" t="s">
        <v>524</v>
      </c>
      <c r="T525" s="10" t="s">
        <v>4133</v>
      </c>
      <c r="U525" s="2" t="s">
        <v>567</v>
      </c>
      <c r="V525" s="4" t="s">
        <v>819</v>
      </c>
      <c r="W525" s="11">
        <v>1</v>
      </c>
      <c r="X525" s="11">
        <v>99</v>
      </c>
      <c r="Y525" s="16">
        <v>5</v>
      </c>
      <c r="Z525" s="16">
        <v>4</v>
      </c>
      <c r="AA525" s="16">
        <v>2000</v>
      </c>
      <c r="AB525" s="1">
        <f>2026-AA525</f>
        <v>26</v>
      </c>
      <c r="AC525" s="5">
        <v>4</v>
      </c>
      <c r="AD525" s="34">
        <v>68.22922796154046</v>
      </c>
      <c r="AE525" s="18">
        <v>0</v>
      </c>
      <c r="AF525" s="17">
        <f>ROUND(IF($AD525&gt;79,44-(($AD525-79)*(14/4)),IF($AD525&gt;76,67-(($AD525-76)*(23/3)),IF(110-(($AD525-70.4)*(43/5.6))&gt;119,119,110-(($AD525-70.4)*(43/5.6)))))*0.93,0)</f>
        <v>111</v>
      </c>
      <c r="AG525" s="17">
        <f>ROUND(IF($AD525&gt;79,37-(($AD525-79)*(9/4)),IF($AD525&gt;76,54-(($AD525-76)*(17/3)),IF(93-(($AD525-70.4)*(39/5.6))&gt;100,100,93-(($AD525-70.4)*(39/5.6)))))*0.93,0)</f>
        <v>93</v>
      </c>
      <c r="AH525" s="17">
        <f>ROUND(IF($AD525&gt;79,32-(($AD525-79)*(8/4)),IF($AD525&gt;76,48-(($AD525-76)*(16/3)),IF(86-(($AD525-70.4)*(38/5.6))&gt;95,95,86-(($AD525-70.4)*(38/5.6)))))*0.93,0)</f>
        <v>88</v>
      </c>
      <c r="AI525" s="5" t="s">
        <v>3916</v>
      </c>
      <c r="AL525" s="5">
        <v>188</v>
      </c>
      <c r="AM525" s="5">
        <v>70</v>
      </c>
    </row>
    <row r="526" spans="1:45" x14ac:dyDescent="0.3">
      <c r="A526" s="15">
        <v>528</v>
      </c>
      <c r="B526" s="8" t="s">
        <v>2702</v>
      </c>
      <c r="C526" s="9" t="s">
        <v>2226</v>
      </c>
      <c r="D526" s="21">
        <v>62</v>
      </c>
      <c r="E526" s="21">
        <v>60</v>
      </c>
      <c r="F526" s="21">
        <v>62</v>
      </c>
      <c r="G526" s="21">
        <v>64</v>
      </c>
      <c r="H526" s="21">
        <v>56</v>
      </c>
      <c r="I526" s="21">
        <v>59</v>
      </c>
      <c r="J526" s="21">
        <v>59</v>
      </c>
      <c r="K526" s="21">
        <v>52</v>
      </c>
      <c r="L526" s="21">
        <v>50</v>
      </c>
      <c r="M526" s="21">
        <v>62</v>
      </c>
      <c r="N526" s="21">
        <v>59</v>
      </c>
      <c r="O526" s="21">
        <v>67</v>
      </c>
      <c r="P526" s="21">
        <v>64</v>
      </c>
      <c r="Q526" s="21">
        <v>55</v>
      </c>
      <c r="R526" s="33" t="s">
        <v>524</v>
      </c>
      <c r="S526" s="3" t="s">
        <v>524</v>
      </c>
      <c r="T526" s="10" t="s">
        <v>4133</v>
      </c>
      <c r="U526" s="2" t="s">
        <v>587</v>
      </c>
      <c r="V526" s="4" t="s">
        <v>819</v>
      </c>
      <c r="W526" s="11">
        <v>4</v>
      </c>
      <c r="X526" s="11">
        <v>100</v>
      </c>
      <c r="Y526" s="16">
        <v>27</v>
      </c>
      <c r="Z526" s="16">
        <v>9</v>
      </c>
      <c r="AA526" s="16">
        <v>1990</v>
      </c>
      <c r="AB526" s="1">
        <f>2026-AA526</f>
        <v>36</v>
      </c>
      <c r="AC526" s="5">
        <v>3</v>
      </c>
      <c r="AD526" s="34">
        <v>63.294567965075238</v>
      </c>
      <c r="AE526" s="18">
        <v>0</v>
      </c>
      <c r="AF526" s="17">
        <f>ROUND(IF($AD526&gt;79,44-(($AD526-79)*(14/4)),IF($AD526&gt;76,67-(($AD526-76)*(23/3)),IF(110-(($AD526-70.4)*(43/5.6))&gt;119,119,110-(($AD526-70.4)*(43/5.6)))))*0.93,0)</f>
        <v>111</v>
      </c>
      <c r="AG526" s="17">
        <f>ROUND(IF($AD526&gt;79,37-(($AD526-79)*(9/4)),IF($AD526&gt;76,54-(($AD526-76)*(17/3)),IF(93-(($AD526-70.4)*(39/5.6))&gt;100,100,93-(($AD526-70.4)*(39/5.6)))))*0.93,0)</f>
        <v>93</v>
      </c>
      <c r="AH526" s="17">
        <f>ROUND(IF($AD526&gt;79,32-(($AD526-79)*(8/4)),IF($AD526&gt;76,48-(($AD526-76)*(16/3)),IF(86-(($AD526-70.4)*(38/5.6))&gt;95,95,86-(($AD526-70.4)*(38/5.6)))))*0.93,0)</f>
        <v>88</v>
      </c>
      <c r="AI526" s="5" t="s">
        <v>3916</v>
      </c>
      <c r="AL526" s="5">
        <v>172</v>
      </c>
      <c r="AM526" s="5">
        <v>58</v>
      </c>
    </row>
    <row r="527" spans="1:45" x14ac:dyDescent="0.3">
      <c r="A527" s="15">
        <v>531</v>
      </c>
      <c r="B527" s="8" t="s">
        <v>648</v>
      </c>
      <c r="C527" s="9" t="s">
        <v>140</v>
      </c>
      <c r="D527" s="21">
        <v>58</v>
      </c>
      <c r="E527" s="21">
        <v>46</v>
      </c>
      <c r="F527" s="21">
        <v>48</v>
      </c>
      <c r="G527" s="21">
        <v>50</v>
      </c>
      <c r="H527" s="21">
        <v>46</v>
      </c>
      <c r="I527" s="21">
        <v>55</v>
      </c>
      <c r="J527" s="21">
        <v>50</v>
      </c>
      <c r="K527" s="21">
        <v>52</v>
      </c>
      <c r="L527" s="21">
        <v>46</v>
      </c>
      <c r="M527" s="21">
        <v>66</v>
      </c>
      <c r="N527" s="21">
        <v>63</v>
      </c>
      <c r="O527" s="21">
        <v>60</v>
      </c>
      <c r="P527" s="21">
        <v>46</v>
      </c>
      <c r="Q527" s="21">
        <v>46</v>
      </c>
      <c r="R527" s="33" t="s">
        <v>524</v>
      </c>
      <c r="S527" s="3" t="s">
        <v>524</v>
      </c>
      <c r="T527" s="10" t="s">
        <v>4133</v>
      </c>
      <c r="U527" s="2" t="s">
        <v>600</v>
      </c>
      <c r="V527" s="4" t="s">
        <v>819</v>
      </c>
      <c r="W527" s="11">
        <v>4</v>
      </c>
      <c r="X527" s="11">
        <v>100</v>
      </c>
      <c r="Y527" s="16">
        <v>12</v>
      </c>
      <c r="Z527" s="16">
        <v>6</v>
      </c>
      <c r="AA527" s="16">
        <v>1989</v>
      </c>
      <c r="AB527" s="1">
        <f>2026-AA527</f>
        <v>37</v>
      </c>
      <c r="AC527" s="5">
        <v>5</v>
      </c>
      <c r="AD527" s="34">
        <v>61.459182746187984</v>
      </c>
      <c r="AE527" s="18">
        <v>0</v>
      </c>
      <c r="AF527" s="17">
        <f>ROUND(IF($AD527&gt;79,44-(($AD527-79)*(14/4)),IF($AD527&gt;76,67-(($AD527-76)*(23/3)),IF(110-(($AD527-70.4)*(43/5.6))&gt;119,119,110-(($AD527-70.4)*(43/5.6)))))*0.93,0)</f>
        <v>111</v>
      </c>
      <c r="AG527" s="17">
        <f>ROUND(IF($AD527&gt;79,37-(($AD527-79)*(9/4)),IF($AD527&gt;76,54-(($AD527-76)*(17/3)),IF(93-(($AD527-70.4)*(39/5.6))&gt;100,100,93-(($AD527-70.4)*(39/5.6)))))*0.93,0)</f>
        <v>93</v>
      </c>
      <c r="AH527" s="17">
        <f>ROUND(IF($AD527&gt;79,32-(($AD527-79)*(8/4)),IF($AD527&gt;76,48-(($AD527-76)*(16/3)),IF(86-(($AD527-70.4)*(38/5.6))&gt;95,95,86-(($AD527-70.4)*(38/5.6)))))*0.93,0)</f>
        <v>88</v>
      </c>
      <c r="AI527" s="5" t="s">
        <v>3916</v>
      </c>
      <c r="AL527" s="5">
        <v>0</v>
      </c>
      <c r="AM527" s="5">
        <v>0</v>
      </c>
    </row>
    <row r="528" spans="1:45" x14ac:dyDescent="0.3">
      <c r="A528" s="15">
        <v>532</v>
      </c>
      <c r="B528" s="8" t="s">
        <v>2207</v>
      </c>
      <c r="C528" s="9" t="s">
        <v>3480</v>
      </c>
      <c r="D528" s="21">
        <v>71</v>
      </c>
      <c r="E528" s="21">
        <v>75</v>
      </c>
      <c r="F528" s="21">
        <v>73</v>
      </c>
      <c r="G528" s="21">
        <v>71</v>
      </c>
      <c r="H528" s="21">
        <v>72</v>
      </c>
      <c r="I528" s="21">
        <v>71</v>
      </c>
      <c r="J528" s="21">
        <v>75</v>
      </c>
      <c r="K528" s="21">
        <v>76</v>
      </c>
      <c r="L528" s="21">
        <v>58</v>
      </c>
      <c r="M528" s="21">
        <v>69</v>
      </c>
      <c r="N528" s="21">
        <v>74</v>
      </c>
      <c r="O528" s="21">
        <v>78</v>
      </c>
      <c r="P528" s="21">
        <v>71</v>
      </c>
      <c r="Q528" s="21">
        <v>70</v>
      </c>
      <c r="R528" s="33" t="s">
        <v>3932</v>
      </c>
      <c r="S528" s="3" t="s">
        <v>3932</v>
      </c>
      <c r="T528" s="10" t="s">
        <v>4131</v>
      </c>
      <c r="U528" s="2" t="s">
        <v>582</v>
      </c>
      <c r="V528" s="4" t="s">
        <v>822</v>
      </c>
      <c r="W528" s="11">
        <v>4</v>
      </c>
      <c r="X528" s="11">
        <v>100</v>
      </c>
      <c r="Y528" s="16">
        <v>3</v>
      </c>
      <c r="Z528" s="16">
        <v>8</v>
      </c>
      <c r="AA528" s="16">
        <v>1997</v>
      </c>
      <c r="AB528" s="1">
        <f>2026-AA528</f>
        <v>29</v>
      </c>
      <c r="AC528" s="5">
        <v>4</v>
      </c>
      <c r="AD528" s="34">
        <v>74.274024858453188</v>
      </c>
      <c r="AE528" s="18">
        <v>72000</v>
      </c>
      <c r="AF528" s="17">
        <f>ROUND(IF($AD528&gt;79,44-(($AD528-79)*(14/4)),IF($AD528&gt;76,67-(($AD528-76)*(23/3)),IF(110-(($AD528-70.4)*(43/5.6))&gt;119,119,110-(($AD528-70.4)*(43/5.6)))))*0.93,0)</f>
        <v>75</v>
      </c>
      <c r="AG528" s="17">
        <f>ROUND(IF($AD528&gt;79,37-(($AD528-79)*(9/4)),IF($AD528&gt;76,54-(($AD528-76)*(17/3)),IF(93-(($AD528-70.4)*(39/5.6))&gt;100,100,93-(($AD528-70.4)*(39/5.6)))))*0.93,0)</f>
        <v>61</v>
      </c>
      <c r="AH528" s="17">
        <f>ROUND(IF($AD528&gt;79,32-(($AD528-79)*(8/4)),IF($AD528&gt;76,48-(($AD528-76)*(16/3)),IF(86-(($AD528-70.4)*(38/5.6))&gt;95,95,86-(($AD528-70.4)*(38/5.6)))))*0.93,0)</f>
        <v>56</v>
      </c>
      <c r="AL528" s="5">
        <v>0</v>
      </c>
      <c r="AM528" s="5">
        <v>0</v>
      </c>
    </row>
    <row r="529" spans="1:39" x14ac:dyDescent="0.3">
      <c r="A529" s="15">
        <v>533</v>
      </c>
      <c r="B529" s="8" t="s">
        <v>1182</v>
      </c>
      <c r="C529" s="9" t="s">
        <v>3481</v>
      </c>
      <c r="D529" s="21">
        <v>65</v>
      </c>
      <c r="E529" s="21">
        <v>58</v>
      </c>
      <c r="F529" s="21">
        <v>60</v>
      </c>
      <c r="G529" s="21">
        <v>62</v>
      </c>
      <c r="H529" s="21">
        <v>58</v>
      </c>
      <c r="I529" s="21">
        <v>65</v>
      </c>
      <c r="J529" s="21">
        <v>67</v>
      </c>
      <c r="K529" s="21">
        <v>63</v>
      </c>
      <c r="L529" s="21">
        <v>58</v>
      </c>
      <c r="M529" s="21">
        <v>67</v>
      </c>
      <c r="N529" s="21">
        <v>70</v>
      </c>
      <c r="O529" s="21">
        <v>58</v>
      </c>
      <c r="P529" s="21">
        <v>61</v>
      </c>
      <c r="Q529" s="21">
        <v>58</v>
      </c>
      <c r="R529" s="33" t="s">
        <v>524</v>
      </c>
      <c r="S529" s="3" t="s">
        <v>524</v>
      </c>
      <c r="T529" s="10" t="s">
        <v>4133</v>
      </c>
      <c r="U529" s="2" t="s">
        <v>593</v>
      </c>
      <c r="V529" s="4" t="s">
        <v>818</v>
      </c>
      <c r="W529" s="11">
        <v>1</v>
      </c>
      <c r="X529" s="11">
        <v>61</v>
      </c>
      <c r="Y529" s="16">
        <v>27</v>
      </c>
      <c r="Z529" s="16">
        <v>5</v>
      </c>
      <c r="AA529" s="16">
        <v>2000</v>
      </c>
      <c r="AB529" s="1">
        <f>2026-AA529</f>
        <v>26</v>
      </c>
      <c r="AC529" s="5">
        <v>4</v>
      </c>
      <c r="AD529" s="34">
        <v>66.045953323479608</v>
      </c>
      <c r="AE529" s="18">
        <v>0</v>
      </c>
      <c r="AF529" s="17">
        <f>ROUND(IF($AD529&gt;79,44-(($AD529-79)*(14/4)),IF($AD529&gt;76,67-(($AD529-76)*(23/3)),IF(110-(($AD529-70.4)*(43/5.6))&gt;119,119,110-(($AD529-70.4)*(43/5.6)))))*0.93,0)</f>
        <v>111</v>
      </c>
      <c r="AG529" s="17">
        <f>ROUND(IF($AD529&gt;79,37-(($AD529-79)*(9/4)),IF($AD529&gt;76,54-(($AD529-76)*(17/3)),IF(93-(($AD529-70.4)*(39/5.6))&gt;100,100,93-(($AD529-70.4)*(39/5.6)))))*0.93,0)</f>
        <v>93</v>
      </c>
      <c r="AH529" s="17">
        <f>ROUND(IF($AD529&gt;79,32-(($AD529-79)*(8/4)),IF($AD529&gt;76,48-(($AD529-76)*(16/3)),IF(86-(($AD529-70.4)*(38/5.6))&gt;95,95,86-(($AD529-70.4)*(38/5.6)))))*0.93,0)</f>
        <v>88</v>
      </c>
      <c r="AI529" s="5" t="s">
        <v>3916</v>
      </c>
      <c r="AL529" s="5">
        <v>184</v>
      </c>
      <c r="AM529" s="5">
        <v>63</v>
      </c>
    </row>
    <row r="530" spans="1:39" x14ac:dyDescent="0.3">
      <c r="A530" s="15">
        <v>534</v>
      </c>
      <c r="B530" s="8" t="s">
        <v>3877</v>
      </c>
      <c r="C530" s="9" t="s">
        <v>3095</v>
      </c>
      <c r="D530" s="21">
        <v>64</v>
      </c>
      <c r="E530" s="21">
        <v>68</v>
      </c>
      <c r="F530" s="21">
        <v>69</v>
      </c>
      <c r="G530" s="21">
        <v>69</v>
      </c>
      <c r="H530" s="21">
        <v>59</v>
      </c>
      <c r="I530" s="21">
        <v>65</v>
      </c>
      <c r="J530" s="21">
        <v>66</v>
      </c>
      <c r="K530" s="21">
        <v>74</v>
      </c>
      <c r="L530" s="21">
        <v>53</v>
      </c>
      <c r="M530" s="21">
        <v>62</v>
      </c>
      <c r="N530" s="21">
        <v>71</v>
      </c>
      <c r="O530" s="21">
        <v>61</v>
      </c>
      <c r="P530" s="21">
        <v>64</v>
      </c>
      <c r="Q530" s="21">
        <v>53</v>
      </c>
      <c r="R530" s="33" t="s">
        <v>4317</v>
      </c>
      <c r="S530" s="3" t="s">
        <v>4317</v>
      </c>
      <c r="T530" s="10" t="s">
        <v>4132</v>
      </c>
      <c r="U530" s="2" t="s">
        <v>593</v>
      </c>
      <c r="V530" s="4" t="s">
        <v>818</v>
      </c>
      <c r="W530" s="11">
        <v>2</v>
      </c>
      <c r="X530" s="11">
        <v>0</v>
      </c>
      <c r="Y530" s="16">
        <v>20</v>
      </c>
      <c r="Z530" s="16">
        <v>11</v>
      </c>
      <c r="AA530" s="16">
        <v>2002</v>
      </c>
      <c r="AB530" s="1">
        <f>2026-AA530</f>
        <v>24</v>
      </c>
      <c r="AC530" s="5">
        <v>5</v>
      </c>
      <c r="AD530" s="34">
        <v>69.047032415226639</v>
      </c>
      <c r="AE530" s="18">
        <v>10000</v>
      </c>
      <c r="AF530" s="17">
        <f>ROUND(IF($AD530&gt;79,44-(($AD530-79)*(14/4)),IF($AD530&gt;76,67-(($AD530-76)*(23/3)),IF(110-(($AD530-70.4)*(43/5.6))&gt;119,119,110-(($AD530-70.4)*(43/5.6)))))*0.93,0)</f>
        <v>111</v>
      </c>
      <c r="AG530" s="17">
        <f>ROUND(IF($AD530&gt;79,37-(($AD530-79)*(9/4)),IF($AD530&gt;76,54-(($AD530-76)*(17/3)),IF(93-(($AD530-70.4)*(39/5.6))&gt;100,100,93-(($AD530-70.4)*(39/5.6)))))*0.93,0)</f>
        <v>93</v>
      </c>
      <c r="AH530" s="17">
        <f>ROUND(IF($AD530&gt;79,32-(($AD530-79)*(8/4)),IF($AD530&gt;76,48-(($AD530-76)*(16/3)),IF(86-(($AD530-70.4)*(38/5.6))&gt;95,95,86-(($AD530-70.4)*(38/5.6)))))*0.93,0)</f>
        <v>88</v>
      </c>
      <c r="AJ530" s="5" t="s">
        <v>3917</v>
      </c>
      <c r="AK530" s="5" t="s">
        <v>3917</v>
      </c>
      <c r="AL530" s="5">
        <v>0</v>
      </c>
      <c r="AM530" s="5">
        <v>0</v>
      </c>
    </row>
    <row r="531" spans="1:39" x14ac:dyDescent="0.3">
      <c r="A531" s="15">
        <v>536</v>
      </c>
      <c r="B531" s="8" t="s">
        <v>3482</v>
      </c>
      <c r="C531" s="9" t="s">
        <v>3483</v>
      </c>
      <c r="D531" s="21">
        <v>65</v>
      </c>
      <c r="E531" s="21">
        <v>58</v>
      </c>
      <c r="F531" s="21">
        <v>61</v>
      </c>
      <c r="G531" s="21">
        <v>64</v>
      </c>
      <c r="H531" s="21">
        <v>64</v>
      </c>
      <c r="I531" s="21">
        <v>66</v>
      </c>
      <c r="J531" s="21">
        <v>72</v>
      </c>
      <c r="K531" s="21">
        <v>60</v>
      </c>
      <c r="L531" s="21">
        <v>64</v>
      </c>
      <c r="M531" s="21">
        <v>65</v>
      </c>
      <c r="N531" s="21">
        <v>66</v>
      </c>
      <c r="O531" s="21">
        <v>63</v>
      </c>
      <c r="P531" s="21">
        <v>63</v>
      </c>
      <c r="Q531" s="21">
        <v>64</v>
      </c>
      <c r="R531" s="33" t="s">
        <v>524</v>
      </c>
      <c r="S531" s="3" t="s">
        <v>524</v>
      </c>
      <c r="T531" s="10" t="s">
        <v>4133</v>
      </c>
      <c r="U531" s="2" t="s">
        <v>599</v>
      </c>
      <c r="V531" s="4" t="s">
        <v>819</v>
      </c>
      <c r="W531" s="11">
        <v>1</v>
      </c>
      <c r="X531" s="11">
        <v>0</v>
      </c>
      <c r="Y531" s="16">
        <v>26</v>
      </c>
      <c r="Z531" s="16">
        <v>9</v>
      </c>
      <c r="AA531" s="16">
        <v>2000</v>
      </c>
      <c r="AB531" s="1">
        <f>2026-AA531</f>
        <v>26</v>
      </c>
      <c r="AC531" s="5">
        <v>4</v>
      </c>
      <c r="AD531" s="34">
        <v>65.891443477798646</v>
      </c>
      <c r="AE531" s="18">
        <v>0</v>
      </c>
      <c r="AF531" s="17">
        <f>ROUND(IF($AD531&gt;79,44-(($AD531-79)*(14/4)),IF($AD531&gt;76,67-(($AD531-76)*(23/3)),IF(110-(($AD531-70.4)*(43/5.6))&gt;119,119,110-(($AD531-70.4)*(43/5.6)))))*0.93,0)</f>
        <v>111</v>
      </c>
      <c r="AG531" s="17">
        <f>ROUND(IF($AD531&gt;79,37-(($AD531-79)*(9/4)),IF($AD531&gt;76,54-(($AD531-76)*(17/3)),IF(93-(($AD531-70.4)*(39/5.6))&gt;100,100,93-(($AD531-70.4)*(39/5.6)))))*0.93,0)</f>
        <v>93</v>
      </c>
      <c r="AH531" s="17">
        <f>ROUND(IF($AD531&gt;79,32-(($AD531-79)*(8/4)),IF($AD531&gt;76,48-(($AD531-76)*(16/3)),IF(86-(($AD531-70.4)*(38/5.6))&gt;95,95,86-(($AD531-70.4)*(38/5.6)))))*0.93,0)</f>
        <v>88</v>
      </c>
      <c r="AI531" s="5" t="s">
        <v>3916</v>
      </c>
      <c r="AL531" s="5">
        <v>177</v>
      </c>
      <c r="AM531" s="5">
        <v>68</v>
      </c>
    </row>
    <row r="532" spans="1:39" x14ac:dyDescent="0.3">
      <c r="A532" s="15">
        <v>537</v>
      </c>
      <c r="B532" s="8" t="s">
        <v>2453</v>
      </c>
      <c r="C532" s="9" t="s">
        <v>2454</v>
      </c>
      <c r="D532" s="21">
        <v>68</v>
      </c>
      <c r="E532" s="21">
        <v>59</v>
      </c>
      <c r="F532" s="21">
        <v>62</v>
      </c>
      <c r="G532" s="21">
        <v>64</v>
      </c>
      <c r="H532" s="21">
        <v>61</v>
      </c>
      <c r="I532" s="21">
        <v>67</v>
      </c>
      <c r="J532" s="21">
        <v>65</v>
      </c>
      <c r="K532" s="21">
        <v>58</v>
      </c>
      <c r="L532" s="21">
        <v>64</v>
      </c>
      <c r="M532" s="21">
        <v>64</v>
      </c>
      <c r="N532" s="21">
        <v>60</v>
      </c>
      <c r="O532" s="21">
        <v>64</v>
      </c>
      <c r="P532" s="21">
        <v>61</v>
      </c>
      <c r="Q532" s="21">
        <v>62</v>
      </c>
      <c r="R532" s="33" t="s">
        <v>524</v>
      </c>
      <c r="S532" s="3" t="s">
        <v>524</v>
      </c>
      <c r="T532" s="10" t="s">
        <v>4133</v>
      </c>
      <c r="U532" s="2" t="s">
        <v>597</v>
      </c>
      <c r="V532" s="4" t="s">
        <v>819</v>
      </c>
      <c r="W532" s="11">
        <v>1</v>
      </c>
      <c r="X532" s="11">
        <v>0</v>
      </c>
      <c r="Y532" s="16">
        <v>12</v>
      </c>
      <c r="Z532" s="16">
        <v>12</v>
      </c>
      <c r="AA532" s="16">
        <v>1995</v>
      </c>
      <c r="AB532" s="1">
        <f>2026-AA532</f>
        <v>31</v>
      </c>
      <c r="AC532" s="5">
        <v>3</v>
      </c>
      <c r="AD532" s="34">
        <v>65.486410984271828</v>
      </c>
      <c r="AE532" s="18">
        <v>0</v>
      </c>
      <c r="AF532" s="17">
        <f>ROUND(IF($AD532&gt;79,44-(($AD532-79)*(14/4)),IF($AD532&gt;76,67-(($AD532-76)*(23/3)),IF(110-(($AD532-70.4)*(43/5.6))&gt;119,119,110-(($AD532-70.4)*(43/5.6)))))*0.93,0)</f>
        <v>111</v>
      </c>
      <c r="AG532" s="17">
        <f>ROUND(IF($AD532&gt;79,37-(($AD532-79)*(9/4)),IF($AD532&gt;76,54-(($AD532-76)*(17/3)),IF(93-(($AD532-70.4)*(39/5.6))&gt;100,100,93-(($AD532-70.4)*(39/5.6)))))*0.93,0)</f>
        <v>93</v>
      </c>
      <c r="AH532" s="17">
        <f>ROUND(IF($AD532&gt;79,32-(($AD532-79)*(8/4)),IF($AD532&gt;76,48-(($AD532-76)*(16/3)),IF(86-(($AD532-70.4)*(38/5.6))&gt;95,95,86-(($AD532-70.4)*(38/5.6)))))*0.93,0)</f>
        <v>88</v>
      </c>
      <c r="AI532" s="5" t="s">
        <v>3916</v>
      </c>
      <c r="AL532" s="5">
        <v>0</v>
      </c>
      <c r="AM532" s="5">
        <v>0</v>
      </c>
    </row>
    <row r="533" spans="1:39" x14ac:dyDescent="0.3">
      <c r="A533" s="15">
        <v>538</v>
      </c>
      <c r="B533" s="8" t="s">
        <v>3969</v>
      </c>
      <c r="C533" s="9" t="s">
        <v>164</v>
      </c>
      <c r="D533" s="21">
        <v>73</v>
      </c>
      <c r="E533" s="21">
        <v>60</v>
      </c>
      <c r="F533" s="21">
        <v>64</v>
      </c>
      <c r="G533" s="21">
        <v>68</v>
      </c>
      <c r="H533" s="21">
        <v>73</v>
      </c>
      <c r="I533" s="21">
        <v>72</v>
      </c>
      <c r="J533" s="21">
        <v>71</v>
      </c>
      <c r="K533" s="21">
        <v>67</v>
      </c>
      <c r="L533" s="21">
        <v>72</v>
      </c>
      <c r="M533" s="21">
        <v>60</v>
      </c>
      <c r="N533" s="21">
        <v>63</v>
      </c>
      <c r="O533" s="21">
        <v>68</v>
      </c>
      <c r="P533" s="21">
        <v>64</v>
      </c>
      <c r="Q533" s="21">
        <v>68</v>
      </c>
      <c r="R533" s="33" t="s">
        <v>3912</v>
      </c>
      <c r="S533" s="3" t="s">
        <v>3912</v>
      </c>
      <c r="T533" s="10" t="s">
        <v>4131</v>
      </c>
      <c r="U533" s="2" t="s">
        <v>595</v>
      </c>
      <c r="V533" s="4" t="s">
        <v>819</v>
      </c>
      <c r="W533" s="11">
        <v>4</v>
      </c>
      <c r="X533" s="11">
        <v>66</v>
      </c>
      <c r="Y533" s="16">
        <v>8</v>
      </c>
      <c r="Z533" s="16">
        <v>1</v>
      </c>
      <c r="AA533" s="16">
        <v>2002</v>
      </c>
      <c r="AB533" s="1">
        <f>2026-AA533</f>
        <v>24</v>
      </c>
      <c r="AC533" s="5">
        <v>5</v>
      </c>
      <c r="AD533" s="34">
        <v>71.410842908837338</v>
      </c>
      <c r="AE533" s="18">
        <v>50000</v>
      </c>
      <c r="AF533" s="17">
        <f>ROUND(IF($AD533&gt;79,44-(($AD533-79)*(14/4)),IF($AD533&gt;76,67-(($AD533-76)*(23/3)),IF(110-(($AD533-70.4)*(43/5.6))&gt;119,119,110-(($AD533-70.4)*(43/5.6)))))*0.93,0)</f>
        <v>95</v>
      </c>
      <c r="AG533" s="17">
        <f>ROUND(IF($AD533&gt;79,37-(($AD533-79)*(9/4)),IF($AD533&gt;76,54-(($AD533-76)*(17/3)),IF(93-(($AD533-70.4)*(39/5.6))&gt;100,100,93-(($AD533-70.4)*(39/5.6)))))*0.93,0)</f>
        <v>80</v>
      </c>
      <c r="AH533" s="17">
        <f>ROUND(IF($AD533&gt;79,32-(($AD533-79)*(8/4)),IF($AD533&gt;76,48-(($AD533-76)*(16/3)),IF(86-(($AD533-70.4)*(38/5.6))&gt;95,95,86-(($AD533-70.4)*(38/5.6)))))*0.93,0)</f>
        <v>74</v>
      </c>
      <c r="AJ533" s="5" t="s">
        <v>3917</v>
      </c>
      <c r="AK533" s="5" t="s">
        <v>3917</v>
      </c>
      <c r="AL533" s="5">
        <v>182</v>
      </c>
      <c r="AM533" s="5">
        <v>73</v>
      </c>
    </row>
    <row r="534" spans="1:39" x14ac:dyDescent="0.3">
      <c r="A534" s="15">
        <v>539</v>
      </c>
      <c r="B534" s="8" t="s">
        <v>3484</v>
      </c>
      <c r="C534" s="9" t="s">
        <v>333</v>
      </c>
      <c r="D534" s="21">
        <v>65</v>
      </c>
      <c r="E534" s="21">
        <v>59</v>
      </c>
      <c r="F534" s="21">
        <v>62</v>
      </c>
      <c r="G534" s="21">
        <v>65</v>
      </c>
      <c r="H534" s="21">
        <v>58</v>
      </c>
      <c r="I534" s="21">
        <v>68</v>
      </c>
      <c r="J534" s="21">
        <v>67</v>
      </c>
      <c r="K534" s="21">
        <v>62</v>
      </c>
      <c r="L534" s="21">
        <v>61</v>
      </c>
      <c r="M534" s="21">
        <v>65</v>
      </c>
      <c r="N534" s="21">
        <v>68</v>
      </c>
      <c r="O534" s="21">
        <v>64</v>
      </c>
      <c r="P534" s="21">
        <v>62</v>
      </c>
      <c r="Q534" s="21">
        <v>61</v>
      </c>
      <c r="R534" s="33" t="s">
        <v>524</v>
      </c>
      <c r="S534" s="3" t="s">
        <v>524</v>
      </c>
      <c r="T534" s="10" t="s">
        <v>4133</v>
      </c>
      <c r="U534" s="2" t="s">
        <v>595</v>
      </c>
      <c r="V534" s="4" t="s">
        <v>819</v>
      </c>
      <c r="W534" s="11">
        <v>1</v>
      </c>
      <c r="X534" s="11">
        <v>0</v>
      </c>
      <c r="Y534" s="16">
        <v>3</v>
      </c>
      <c r="Z534" s="16">
        <v>3</v>
      </c>
      <c r="AA534" s="16">
        <v>2000</v>
      </c>
      <c r="AB534" s="1">
        <f>2026-AA534</f>
        <v>26</v>
      </c>
      <c r="AC534" s="5">
        <v>4</v>
      </c>
      <c r="AD534" s="34">
        <v>66.20397357048833</v>
      </c>
      <c r="AE534" s="18">
        <v>0</v>
      </c>
      <c r="AF534" s="17">
        <f>ROUND(IF($AD534&gt;79,44-(($AD534-79)*(14/4)),IF($AD534&gt;76,67-(($AD534-76)*(23/3)),IF(110-(($AD534-70.4)*(43/5.6))&gt;119,119,110-(($AD534-70.4)*(43/5.6)))))*0.93,0)</f>
        <v>111</v>
      </c>
      <c r="AG534" s="17">
        <f>ROUND(IF($AD534&gt;79,37-(($AD534-79)*(9/4)),IF($AD534&gt;76,54-(($AD534-76)*(17/3)),IF(93-(($AD534-70.4)*(39/5.6))&gt;100,100,93-(($AD534-70.4)*(39/5.6)))))*0.93,0)</f>
        <v>93</v>
      </c>
      <c r="AH534" s="17">
        <f>ROUND(IF($AD534&gt;79,32-(($AD534-79)*(8/4)),IF($AD534&gt;76,48-(($AD534-76)*(16/3)),IF(86-(($AD534-70.4)*(38/5.6))&gt;95,95,86-(($AD534-70.4)*(38/5.6)))))*0.93,0)</f>
        <v>88</v>
      </c>
      <c r="AI534" s="5" t="s">
        <v>3916</v>
      </c>
      <c r="AL534" s="5">
        <v>176</v>
      </c>
      <c r="AM534" s="5">
        <v>65</v>
      </c>
    </row>
    <row r="535" spans="1:39" x14ac:dyDescent="0.3">
      <c r="A535" s="15">
        <v>540</v>
      </c>
      <c r="B535" s="8" t="s">
        <v>3485</v>
      </c>
      <c r="C535" s="9" t="s">
        <v>1380</v>
      </c>
      <c r="D535" s="21">
        <v>65</v>
      </c>
      <c r="E535" s="21">
        <v>61</v>
      </c>
      <c r="F535" s="21">
        <v>63</v>
      </c>
      <c r="G535" s="21">
        <v>65</v>
      </c>
      <c r="H535" s="21">
        <v>59</v>
      </c>
      <c r="I535" s="21">
        <v>67</v>
      </c>
      <c r="J535" s="21">
        <v>66</v>
      </c>
      <c r="K535" s="21">
        <v>66</v>
      </c>
      <c r="L535" s="21">
        <v>58</v>
      </c>
      <c r="M535" s="21">
        <v>65</v>
      </c>
      <c r="N535" s="21">
        <v>65</v>
      </c>
      <c r="O535" s="21">
        <v>64</v>
      </c>
      <c r="P535" s="21">
        <v>64</v>
      </c>
      <c r="Q535" s="21">
        <v>60</v>
      </c>
      <c r="R535" s="33" t="s">
        <v>524</v>
      </c>
      <c r="S535" s="3" t="s">
        <v>524</v>
      </c>
      <c r="T535" s="10" t="s">
        <v>4133</v>
      </c>
      <c r="U535" s="2" t="s">
        <v>595</v>
      </c>
      <c r="V535" s="4" t="s">
        <v>819</v>
      </c>
      <c r="W535" s="11">
        <v>1</v>
      </c>
      <c r="X535" s="11">
        <v>0</v>
      </c>
      <c r="Y535" s="16">
        <v>8</v>
      </c>
      <c r="Z535" s="16">
        <v>1</v>
      </c>
      <c r="AA535" s="16">
        <v>2000</v>
      </c>
      <c r="AB535" s="1">
        <f>2026-AA535</f>
        <v>26</v>
      </c>
      <c r="AC535" s="5">
        <v>4</v>
      </c>
      <c r="AD535" s="34">
        <v>65.978600250216076</v>
      </c>
      <c r="AE535" s="18">
        <v>0</v>
      </c>
      <c r="AF535" s="17">
        <f>ROUND(IF($AD535&gt;79,44-(($AD535-79)*(14/4)),IF($AD535&gt;76,67-(($AD535-76)*(23/3)),IF(110-(($AD535-70.4)*(43/5.6))&gt;119,119,110-(($AD535-70.4)*(43/5.6)))))*0.93,0)</f>
        <v>111</v>
      </c>
      <c r="AG535" s="17">
        <f>ROUND(IF($AD535&gt;79,37-(($AD535-79)*(9/4)),IF($AD535&gt;76,54-(($AD535-76)*(17/3)),IF(93-(($AD535-70.4)*(39/5.6))&gt;100,100,93-(($AD535-70.4)*(39/5.6)))))*0.93,0)</f>
        <v>93</v>
      </c>
      <c r="AH535" s="17">
        <f>ROUND(IF($AD535&gt;79,32-(($AD535-79)*(8/4)),IF($AD535&gt;76,48-(($AD535-76)*(16/3)),IF(86-(($AD535-70.4)*(38/5.6))&gt;95,95,86-(($AD535-70.4)*(38/5.6)))))*0.93,0)</f>
        <v>88</v>
      </c>
      <c r="AI535" s="5" t="s">
        <v>3916</v>
      </c>
      <c r="AL535" s="5">
        <v>176</v>
      </c>
      <c r="AM535" s="5">
        <v>66</v>
      </c>
    </row>
    <row r="536" spans="1:39" x14ac:dyDescent="0.3">
      <c r="A536" s="15">
        <v>541</v>
      </c>
      <c r="B536" s="8" t="s">
        <v>3901</v>
      </c>
      <c r="C536" s="9" t="s">
        <v>1527</v>
      </c>
      <c r="D536" s="21">
        <v>73</v>
      </c>
      <c r="E536" s="21">
        <v>70</v>
      </c>
      <c r="F536" s="21">
        <v>72</v>
      </c>
      <c r="G536" s="21">
        <v>74</v>
      </c>
      <c r="H536" s="21">
        <v>65</v>
      </c>
      <c r="I536" s="21">
        <v>74</v>
      </c>
      <c r="J536" s="21">
        <v>74</v>
      </c>
      <c r="K536" s="21">
        <v>72</v>
      </c>
      <c r="L536" s="21">
        <v>66</v>
      </c>
      <c r="M536" s="21">
        <v>69</v>
      </c>
      <c r="N536" s="21">
        <v>74</v>
      </c>
      <c r="O536" s="21">
        <v>79</v>
      </c>
      <c r="P536" s="21">
        <v>78</v>
      </c>
      <c r="Q536" s="21">
        <v>65</v>
      </c>
      <c r="R536" s="33" t="s">
        <v>3072</v>
      </c>
      <c r="S536" s="3" t="s">
        <v>3072</v>
      </c>
      <c r="T536" s="10" t="s">
        <v>4131</v>
      </c>
      <c r="U536" s="2" t="s">
        <v>556</v>
      </c>
      <c r="V536" s="4" t="s">
        <v>819</v>
      </c>
      <c r="W536" s="11">
        <v>4</v>
      </c>
      <c r="X536" s="11">
        <v>100</v>
      </c>
      <c r="Y536" s="16">
        <v>5</v>
      </c>
      <c r="Z536" s="16">
        <v>7</v>
      </c>
      <c r="AA536" s="16">
        <v>1996</v>
      </c>
      <c r="AB536" s="1">
        <f>2026-AA536</f>
        <v>30</v>
      </c>
      <c r="AC536" s="5">
        <v>3</v>
      </c>
      <c r="AD536" s="34">
        <v>74.403711324087354</v>
      </c>
      <c r="AE536" s="18">
        <v>50000</v>
      </c>
      <c r="AF536" s="17">
        <f>ROUND(IF($AD536&gt;79,44-(($AD536-79)*(14/4)),IF($AD536&gt;76,67-(($AD536-76)*(23/3)),IF(110-(($AD536-70.4)*(43/5.6))&gt;119,119,110-(($AD536-70.4)*(43/5.6)))))*0.93,0)</f>
        <v>74</v>
      </c>
      <c r="AG536" s="17">
        <f>ROUND(IF($AD536&gt;79,37-(($AD536-79)*(9/4)),IF($AD536&gt;76,54-(($AD536-76)*(17/3)),IF(93-(($AD536-70.4)*(39/5.6))&gt;100,100,93-(($AD536-70.4)*(39/5.6)))))*0.93,0)</f>
        <v>61</v>
      </c>
      <c r="AH536" s="17">
        <f>ROUND(IF($AD536&gt;79,32-(($AD536-79)*(8/4)),IF($AD536&gt;76,48-(($AD536-76)*(16/3)),IF(86-(($AD536-70.4)*(38/5.6))&gt;95,95,86-(($AD536-70.4)*(38/5.6)))))*0.93,0)</f>
        <v>55</v>
      </c>
      <c r="AL536" s="5">
        <v>186</v>
      </c>
      <c r="AM536" s="5">
        <v>77</v>
      </c>
    </row>
    <row r="537" spans="1:39" x14ac:dyDescent="0.3">
      <c r="A537" s="15">
        <v>542</v>
      </c>
      <c r="B537" s="8" t="s">
        <v>285</v>
      </c>
      <c r="C537" s="9" t="s">
        <v>311</v>
      </c>
      <c r="D537" s="21">
        <v>65</v>
      </c>
      <c r="E537" s="21">
        <v>62</v>
      </c>
      <c r="F537" s="21">
        <v>64</v>
      </c>
      <c r="G537" s="21">
        <v>66</v>
      </c>
      <c r="H537" s="21">
        <v>60</v>
      </c>
      <c r="I537" s="21">
        <v>65</v>
      </c>
      <c r="J537" s="21">
        <v>67</v>
      </c>
      <c r="K537" s="21">
        <v>64</v>
      </c>
      <c r="L537" s="21">
        <v>58</v>
      </c>
      <c r="M537" s="21">
        <v>65</v>
      </c>
      <c r="N537" s="21">
        <v>67</v>
      </c>
      <c r="O537" s="21">
        <v>62</v>
      </c>
      <c r="P537" s="21">
        <v>61</v>
      </c>
      <c r="Q537" s="21">
        <v>60</v>
      </c>
      <c r="R537" s="33" t="s">
        <v>524</v>
      </c>
      <c r="S537" s="3" t="s">
        <v>524</v>
      </c>
      <c r="T537" s="10" t="s">
        <v>4133</v>
      </c>
      <c r="U537" s="2" t="s">
        <v>601</v>
      </c>
      <c r="V537" s="4" t="s">
        <v>819</v>
      </c>
      <c r="W537" s="11">
        <v>2</v>
      </c>
      <c r="X537" s="11">
        <v>76</v>
      </c>
      <c r="Y537" s="16">
        <v>29</v>
      </c>
      <c r="Z537" s="16">
        <v>9</v>
      </c>
      <c r="AA537" s="16">
        <v>1998</v>
      </c>
      <c r="AB537" s="1">
        <f>2026-AA537</f>
        <v>28</v>
      </c>
      <c r="AC537" s="5">
        <v>5</v>
      </c>
      <c r="AD537" s="34">
        <v>66.696287845650218</v>
      </c>
      <c r="AE537" s="18">
        <v>0</v>
      </c>
      <c r="AF537" s="17">
        <f>ROUND(IF($AD537&gt;79,44-(($AD537-79)*(14/4)),IF($AD537&gt;76,67-(($AD537-76)*(23/3)),IF(110-(($AD537-70.4)*(43/5.6))&gt;119,119,110-(($AD537-70.4)*(43/5.6)))))*0.93,0)</f>
        <v>111</v>
      </c>
      <c r="AG537" s="17">
        <f>ROUND(IF($AD537&gt;79,37-(($AD537-79)*(9/4)),IF($AD537&gt;76,54-(($AD537-76)*(17/3)),IF(93-(($AD537-70.4)*(39/5.6))&gt;100,100,93-(($AD537-70.4)*(39/5.6)))))*0.93,0)</f>
        <v>93</v>
      </c>
      <c r="AH537" s="17">
        <f>ROUND(IF($AD537&gt;79,32-(($AD537-79)*(8/4)),IF($AD537&gt;76,48-(($AD537-76)*(16/3)),IF(86-(($AD537-70.4)*(38/5.6))&gt;95,95,86-(($AD537-70.4)*(38/5.6)))))*0.93,0)</f>
        <v>88</v>
      </c>
      <c r="AI537" s="5" t="s">
        <v>3916</v>
      </c>
      <c r="AL537" s="5">
        <v>190</v>
      </c>
      <c r="AM537" s="5">
        <v>73</v>
      </c>
    </row>
    <row r="538" spans="1:39" x14ac:dyDescent="0.3">
      <c r="A538" s="15">
        <v>543</v>
      </c>
      <c r="B538" s="8" t="s">
        <v>662</v>
      </c>
      <c r="C538" s="9" t="s">
        <v>232</v>
      </c>
      <c r="D538" s="21">
        <v>59</v>
      </c>
      <c r="E538" s="21">
        <v>56</v>
      </c>
      <c r="F538" s="21">
        <v>60</v>
      </c>
      <c r="G538" s="21">
        <v>64</v>
      </c>
      <c r="H538" s="21">
        <v>53</v>
      </c>
      <c r="I538" s="21">
        <v>57</v>
      </c>
      <c r="J538" s="21">
        <v>55</v>
      </c>
      <c r="K538" s="21">
        <v>52</v>
      </c>
      <c r="L538" s="21">
        <v>56</v>
      </c>
      <c r="M538" s="21">
        <v>52</v>
      </c>
      <c r="N538" s="21">
        <v>60</v>
      </c>
      <c r="O538" s="21">
        <v>66</v>
      </c>
      <c r="P538" s="21">
        <v>55</v>
      </c>
      <c r="Q538" s="21">
        <v>53</v>
      </c>
      <c r="R538" s="33" t="s">
        <v>524</v>
      </c>
      <c r="S538" s="3" t="s">
        <v>524</v>
      </c>
      <c r="T538" s="10" t="s">
        <v>4133</v>
      </c>
      <c r="U538" s="2" t="s">
        <v>594</v>
      </c>
      <c r="V538" s="4" t="s">
        <v>819</v>
      </c>
      <c r="W538" s="11">
        <v>4</v>
      </c>
      <c r="X538" s="11">
        <v>100</v>
      </c>
      <c r="Y538" s="16">
        <v>6</v>
      </c>
      <c r="Z538" s="16">
        <v>7</v>
      </c>
      <c r="AA538" s="16">
        <v>1989</v>
      </c>
      <c r="AB538" s="1">
        <f>2026-AA538</f>
        <v>37</v>
      </c>
      <c r="AC538" s="5">
        <v>5</v>
      </c>
      <c r="AD538" s="34">
        <v>61.33052089574889</v>
      </c>
      <c r="AE538" s="18">
        <v>0</v>
      </c>
      <c r="AF538" s="17">
        <f>ROUND(IF($AD538&gt;79,44-(($AD538-79)*(14/4)),IF($AD538&gt;76,67-(($AD538-76)*(23/3)),IF(110-(($AD538-70.4)*(43/5.6))&gt;119,119,110-(($AD538-70.4)*(43/5.6)))))*0.93,0)</f>
        <v>111</v>
      </c>
      <c r="AG538" s="17">
        <f>ROUND(IF($AD538&gt;79,37-(($AD538-79)*(9/4)),IF($AD538&gt;76,54-(($AD538-76)*(17/3)),IF(93-(($AD538-70.4)*(39/5.6))&gt;100,100,93-(($AD538-70.4)*(39/5.6)))))*0.93,0)</f>
        <v>93</v>
      </c>
      <c r="AH538" s="17">
        <f>ROUND(IF($AD538&gt;79,32-(($AD538-79)*(8/4)),IF($AD538&gt;76,48-(($AD538-76)*(16/3)),IF(86-(($AD538-70.4)*(38/5.6))&gt;95,95,86-(($AD538-70.4)*(38/5.6)))))*0.93,0)</f>
        <v>88</v>
      </c>
      <c r="AI538" s="5" t="s">
        <v>3916</v>
      </c>
      <c r="AL538" s="5">
        <v>183</v>
      </c>
      <c r="AM538" s="5">
        <v>73</v>
      </c>
    </row>
    <row r="539" spans="1:39" x14ac:dyDescent="0.3">
      <c r="A539" s="15">
        <v>544</v>
      </c>
      <c r="B539" s="8" t="s">
        <v>4048</v>
      </c>
      <c r="C539" s="9" t="s">
        <v>1370</v>
      </c>
      <c r="D539" s="21">
        <v>69</v>
      </c>
      <c r="E539" s="21">
        <v>54</v>
      </c>
      <c r="F539" s="21">
        <v>57</v>
      </c>
      <c r="G539" s="21">
        <v>60</v>
      </c>
      <c r="H539" s="21">
        <v>76</v>
      </c>
      <c r="I539" s="21">
        <v>68</v>
      </c>
      <c r="J539" s="21">
        <v>69</v>
      </c>
      <c r="K539" s="21">
        <v>72</v>
      </c>
      <c r="L539" s="21">
        <v>54</v>
      </c>
      <c r="M539" s="21">
        <v>58</v>
      </c>
      <c r="N539" s="21">
        <v>62</v>
      </c>
      <c r="O539" s="21">
        <v>69</v>
      </c>
      <c r="P539" s="21">
        <v>63</v>
      </c>
      <c r="Q539" s="21">
        <v>76</v>
      </c>
      <c r="R539" s="33" t="s">
        <v>3912</v>
      </c>
      <c r="S539" s="3" t="s">
        <v>3912</v>
      </c>
      <c r="T539" s="10" t="s">
        <v>4131</v>
      </c>
      <c r="U539" s="2" t="s">
        <v>599</v>
      </c>
      <c r="V539" s="4" t="s">
        <v>819</v>
      </c>
      <c r="W539" s="11">
        <v>4</v>
      </c>
      <c r="X539" s="11">
        <v>65</v>
      </c>
      <c r="Y539" s="16">
        <v>30</v>
      </c>
      <c r="Z539" s="16">
        <v>5</v>
      </c>
      <c r="AA539" s="16">
        <v>2002</v>
      </c>
      <c r="AB539" s="1">
        <f>2026-AA539</f>
        <v>24</v>
      </c>
      <c r="AC539" s="5">
        <v>5</v>
      </c>
      <c r="AD539" s="34">
        <v>71.526978143995024</v>
      </c>
      <c r="AE539" s="18">
        <v>50000</v>
      </c>
      <c r="AF539" s="17">
        <f>ROUND(IF($AD539&gt;79,44-(($AD539-79)*(14/4)),IF($AD539&gt;76,67-(($AD539-76)*(23/3)),IF(110-(($AD539-70.4)*(43/5.6))&gt;119,119,110-(($AD539-70.4)*(43/5.6)))))*0.93,0)</f>
        <v>94</v>
      </c>
      <c r="AG539" s="17">
        <f>ROUND(IF($AD539&gt;79,37-(($AD539-79)*(9/4)),IF($AD539&gt;76,54-(($AD539-76)*(17/3)),IF(93-(($AD539-70.4)*(39/5.6))&gt;100,100,93-(($AD539-70.4)*(39/5.6)))))*0.93,0)</f>
        <v>79</v>
      </c>
      <c r="AH539" s="17">
        <f>ROUND(IF($AD539&gt;79,32-(($AD539-79)*(8/4)),IF($AD539&gt;76,48-(($AD539-76)*(16/3)),IF(86-(($AD539-70.4)*(38/5.6))&gt;95,95,86-(($AD539-70.4)*(38/5.6)))))*0.93,0)</f>
        <v>73</v>
      </c>
      <c r="AJ539" s="5" t="s">
        <v>3917</v>
      </c>
      <c r="AK539" s="5" t="s">
        <v>3917</v>
      </c>
      <c r="AL539" s="5">
        <v>173</v>
      </c>
      <c r="AM539" s="5">
        <v>65</v>
      </c>
    </row>
    <row r="540" spans="1:39" x14ac:dyDescent="0.3">
      <c r="A540" s="15">
        <v>546</v>
      </c>
      <c r="B540" s="8" t="s">
        <v>2488</v>
      </c>
      <c r="C540" s="9" t="s">
        <v>781</v>
      </c>
      <c r="D540" s="21">
        <v>65</v>
      </c>
      <c r="E540" s="21">
        <v>64</v>
      </c>
      <c r="F540" s="21">
        <v>64</v>
      </c>
      <c r="G540" s="21">
        <v>64</v>
      </c>
      <c r="H540" s="21">
        <v>60</v>
      </c>
      <c r="I540" s="21">
        <v>65</v>
      </c>
      <c r="J540" s="21">
        <v>68</v>
      </c>
      <c r="K540" s="21">
        <v>65</v>
      </c>
      <c r="L540" s="21">
        <v>58</v>
      </c>
      <c r="M540" s="21">
        <v>62</v>
      </c>
      <c r="N540" s="21">
        <v>67</v>
      </c>
      <c r="O540" s="21">
        <v>68</v>
      </c>
      <c r="P540" s="21">
        <v>65</v>
      </c>
      <c r="Q540" s="21">
        <v>61</v>
      </c>
      <c r="R540" s="33" t="s">
        <v>524</v>
      </c>
      <c r="S540" s="3" t="s">
        <v>524</v>
      </c>
      <c r="T540" s="10" t="s">
        <v>4133</v>
      </c>
      <c r="U540" s="2" t="s">
        <v>584</v>
      </c>
      <c r="V540" s="4" t="s">
        <v>820</v>
      </c>
      <c r="W540" s="11">
        <v>2</v>
      </c>
      <c r="X540" s="11">
        <v>20</v>
      </c>
      <c r="Y540" s="16">
        <v>21</v>
      </c>
      <c r="Z540" s="16">
        <v>5</v>
      </c>
      <c r="AA540" s="16">
        <v>1995</v>
      </c>
      <c r="AB540" s="1">
        <f>2026-AA540</f>
        <v>31</v>
      </c>
      <c r="AC540" s="5">
        <v>4</v>
      </c>
      <c r="AD540" s="34">
        <v>66.023897096607428</v>
      </c>
      <c r="AE540" s="18">
        <v>0</v>
      </c>
      <c r="AF540" s="17">
        <f>ROUND(IF($AD540&gt;79,44-(($AD540-79)*(14/4)),IF($AD540&gt;76,67-(($AD540-76)*(23/3)),IF(110-(($AD540-70.4)*(43/5.6))&gt;119,119,110-(($AD540-70.4)*(43/5.6)))))*0.93,0)</f>
        <v>111</v>
      </c>
      <c r="AG540" s="17">
        <f>ROUND(IF($AD540&gt;79,37-(($AD540-79)*(9/4)),IF($AD540&gt;76,54-(($AD540-76)*(17/3)),IF(93-(($AD540-70.4)*(39/5.6))&gt;100,100,93-(($AD540-70.4)*(39/5.6)))))*0.93,0)</f>
        <v>93</v>
      </c>
      <c r="AH540" s="17">
        <f>ROUND(IF($AD540&gt;79,32-(($AD540-79)*(8/4)),IF($AD540&gt;76,48-(($AD540-76)*(16/3)),IF(86-(($AD540-70.4)*(38/5.6))&gt;95,95,86-(($AD540-70.4)*(38/5.6)))))*0.93,0)</f>
        <v>88</v>
      </c>
      <c r="AI540" s="5" t="s">
        <v>3916</v>
      </c>
      <c r="AL540" s="5">
        <v>0</v>
      </c>
      <c r="AM540" s="5">
        <v>0</v>
      </c>
    </row>
    <row r="541" spans="1:39" x14ac:dyDescent="0.3">
      <c r="A541" s="15">
        <v>547</v>
      </c>
      <c r="B541" s="8" t="s">
        <v>2072</v>
      </c>
      <c r="C541" s="9" t="s">
        <v>359</v>
      </c>
      <c r="D541" s="21">
        <v>65</v>
      </c>
      <c r="E541" s="21">
        <v>59</v>
      </c>
      <c r="F541" s="21">
        <v>62</v>
      </c>
      <c r="G541" s="21">
        <v>64</v>
      </c>
      <c r="H541" s="21">
        <v>58</v>
      </c>
      <c r="I541" s="21">
        <v>59</v>
      </c>
      <c r="J541" s="21">
        <v>70</v>
      </c>
      <c r="K541" s="21">
        <v>62</v>
      </c>
      <c r="L541" s="21">
        <v>59</v>
      </c>
      <c r="M541" s="21">
        <v>65</v>
      </c>
      <c r="N541" s="21">
        <v>69</v>
      </c>
      <c r="O541" s="21">
        <v>62</v>
      </c>
      <c r="P541" s="21">
        <v>74</v>
      </c>
      <c r="Q541" s="21">
        <v>58</v>
      </c>
      <c r="R541" s="33" t="s">
        <v>524</v>
      </c>
      <c r="S541" s="3" t="s">
        <v>524</v>
      </c>
      <c r="T541" s="10" t="s">
        <v>4133</v>
      </c>
      <c r="U541" s="2" t="s">
        <v>597</v>
      </c>
      <c r="V541" s="4" t="s">
        <v>819</v>
      </c>
      <c r="W541" s="11">
        <v>1</v>
      </c>
      <c r="X541" s="11">
        <v>0</v>
      </c>
      <c r="Y541" s="16">
        <v>12</v>
      </c>
      <c r="Z541" s="16">
        <v>12</v>
      </c>
      <c r="AA541" s="16">
        <v>2000</v>
      </c>
      <c r="AB541" s="1">
        <f>2026-AA541</f>
        <v>26</v>
      </c>
      <c r="AC541" s="5">
        <v>4</v>
      </c>
      <c r="AD541" s="34">
        <v>65.846631431602475</v>
      </c>
      <c r="AE541" s="18">
        <v>0</v>
      </c>
      <c r="AF541" s="17">
        <f>ROUND(IF($AD541&gt;79,44-(($AD541-79)*(14/4)),IF($AD541&gt;76,67-(($AD541-76)*(23/3)),IF(110-(($AD541-70.4)*(43/5.6))&gt;119,119,110-(($AD541-70.4)*(43/5.6)))))*0.93,0)</f>
        <v>111</v>
      </c>
      <c r="AG541" s="17">
        <f>ROUND(IF($AD541&gt;79,37-(($AD541-79)*(9/4)),IF($AD541&gt;76,54-(($AD541-76)*(17/3)),IF(93-(($AD541-70.4)*(39/5.6))&gt;100,100,93-(($AD541-70.4)*(39/5.6)))))*0.93,0)</f>
        <v>93</v>
      </c>
      <c r="AH541" s="17">
        <f>ROUND(IF($AD541&gt;79,32-(($AD541-79)*(8/4)),IF($AD541&gt;76,48-(($AD541-76)*(16/3)),IF(86-(($AD541-70.4)*(38/5.6))&gt;95,95,86-(($AD541-70.4)*(38/5.6)))))*0.93,0)</f>
        <v>88</v>
      </c>
      <c r="AI541" s="5" t="s">
        <v>3916</v>
      </c>
      <c r="AL541" s="5">
        <v>0</v>
      </c>
      <c r="AM541" s="5">
        <v>0</v>
      </c>
    </row>
    <row r="542" spans="1:39" x14ac:dyDescent="0.3">
      <c r="A542" s="15">
        <v>548</v>
      </c>
      <c r="B542" s="8" t="s">
        <v>3486</v>
      </c>
      <c r="C542" s="9" t="s">
        <v>1423</v>
      </c>
      <c r="D542" s="21">
        <v>65</v>
      </c>
      <c r="E542" s="21">
        <v>57</v>
      </c>
      <c r="F542" s="21">
        <v>61</v>
      </c>
      <c r="G542" s="21">
        <v>64</v>
      </c>
      <c r="H542" s="21">
        <v>64</v>
      </c>
      <c r="I542" s="21">
        <v>64</v>
      </c>
      <c r="J542" s="21">
        <v>67</v>
      </c>
      <c r="K542" s="21">
        <v>63</v>
      </c>
      <c r="L542" s="21">
        <v>64</v>
      </c>
      <c r="M542" s="21">
        <v>63</v>
      </c>
      <c r="N542" s="21">
        <v>63</v>
      </c>
      <c r="O542" s="21">
        <v>63</v>
      </c>
      <c r="P542" s="21">
        <v>62</v>
      </c>
      <c r="Q542" s="21">
        <v>64</v>
      </c>
      <c r="R542" s="33" t="s">
        <v>524</v>
      </c>
      <c r="S542" s="3" t="s">
        <v>524</v>
      </c>
      <c r="T542" s="10" t="s">
        <v>4133</v>
      </c>
      <c r="U542" s="2" t="s">
        <v>595</v>
      </c>
      <c r="V542" s="4" t="s">
        <v>819</v>
      </c>
      <c r="W542" s="11">
        <v>2</v>
      </c>
      <c r="X542" s="11">
        <v>0</v>
      </c>
      <c r="Y542" s="16">
        <v>11</v>
      </c>
      <c r="Z542" s="16">
        <v>9</v>
      </c>
      <c r="AA542" s="16">
        <v>1999</v>
      </c>
      <c r="AB542" s="1">
        <f>2026-AA542</f>
        <v>27</v>
      </c>
      <c r="AC542" s="5">
        <v>3</v>
      </c>
      <c r="AD542" s="34">
        <v>64.987431648168553</v>
      </c>
      <c r="AE542" s="18">
        <v>0</v>
      </c>
      <c r="AF542" s="17">
        <f>ROUND(IF($AD542&gt;79,44-(($AD542-79)*(14/4)),IF($AD542&gt;76,67-(($AD542-76)*(23/3)),IF(110-(($AD542-70.4)*(43/5.6))&gt;119,119,110-(($AD542-70.4)*(43/5.6)))))*0.93,0)</f>
        <v>111</v>
      </c>
      <c r="AG542" s="17">
        <f>ROUND(IF($AD542&gt;79,37-(($AD542-79)*(9/4)),IF($AD542&gt;76,54-(($AD542-76)*(17/3)),IF(93-(($AD542-70.4)*(39/5.6))&gt;100,100,93-(($AD542-70.4)*(39/5.6)))))*0.93,0)</f>
        <v>93</v>
      </c>
      <c r="AH542" s="17">
        <f>ROUND(IF($AD542&gt;79,32-(($AD542-79)*(8/4)),IF($AD542&gt;76,48-(($AD542-76)*(16/3)),IF(86-(($AD542-70.4)*(38/5.6))&gt;95,95,86-(($AD542-70.4)*(38/5.6)))))*0.93,0)</f>
        <v>88</v>
      </c>
      <c r="AI542" s="5" t="s">
        <v>3916</v>
      </c>
      <c r="AL542" s="5">
        <v>178</v>
      </c>
      <c r="AM542" s="5">
        <v>71</v>
      </c>
    </row>
    <row r="543" spans="1:39" x14ac:dyDescent="0.3">
      <c r="A543" s="15">
        <v>549</v>
      </c>
      <c r="B543" s="8" t="s">
        <v>1600</v>
      </c>
      <c r="C543" s="9" t="s">
        <v>1601</v>
      </c>
      <c r="D543" s="21">
        <v>65</v>
      </c>
      <c r="E543" s="21">
        <v>50</v>
      </c>
      <c r="F543" s="21">
        <v>58</v>
      </c>
      <c r="G543" s="21">
        <v>65</v>
      </c>
      <c r="H543" s="21">
        <v>58</v>
      </c>
      <c r="I543" s="21">
        <v>62</v>
      </c>
      <c r="J543" s="21">
        <v>58</v>
      </c>
      <c r="K543" s="21">
        <v>50</v>
      </c>
      <c r="L543" s="21">
        <v>64</v>
      </c>
      <c r="M543" s="21">
        <v>64</v>
      </c>
      <c r="N543" s="21">
        <v>62</v>
      </c>
      <c r="O543" s="21">
        <v>63</v>
      </c>
      <c r="P543" s="21">
        <v>58</v>
      </c>
      <c r="Q543" s="21">
        <v>61</v>
      </c>
      <c r="R543" s="33" t="s">
        <v>524</v>
      </c>
      <c r="S543" s="3" t="s">
        <v>524</v>
      </c>
      <c r="T543" s="10" t="s">
        <v>4133</v>
      </c>
      <c r="U543" s="2" t="s">
        <v>1591</v>
      </c>
      <c r="V543" s="4" t="s">
        <v>821</v>
      </c>
      <c r="W543" s="11">
        <v>4</v>
      </c>
      <c r="X543" s="11">
        <v>0</v>
      </c>
      <c r="Y543" s="16">
        <v>12</v>
      </c>
      <c r="Z543" s="16">
        <v>9</v>
      </c>
      <c r="AA543" s="16">
        <v>1991</v>
      </c>
      <c r="AB543" s="1">
        <f>2026-AA543</f>
        <v>35</v>
      </c>
      <c r="AC543" s="5">
        <v>4</v>
      </c>
      <c r="AD543" s="34">
        <v>64.447996521046747</v>
      </c>
      <c r="AE543" s="18">
        <v>0</v>
      </c>
      <c r="AF543" s="17">
        <f>ROUND(IF($AD543&gt;79,44-(($AD543-79)*(14/4)),IF($AD543&gt;76,67-(($AD543-76)*(23/3)),IF(110-(($AD543-70.4)*(43/5.6))&gt;119,119,110-(($AD543-70.4)*(43/5.6)))))*0.93,0)</f>
        <v>111</v>
      </c>
      <c r="AG543" s="17">
        <f>ROUND(IF($AD543&gt;79,37-(($AD543-79)*(9/4)),IF($AD543&gt;76,54-(($AD543-76)*(17/3)),IF(93-(($AD543-70.4)*(39/5.6))&gt;100,100,93-(($AD543-70.4)*(39/5.6)))))*0.93,0)</f>
        <v>93</v>
      </c>
      <c r="AH543" s="17">
        <f>ROUND(IF($AD543&gt;79,32-(($AD543-79)*(8/4)),IF($AD543&gt;76,48-(($AD543-76)*(16/3)),IF(86-(($AD543-70.4)*(38/5.6))&gt;95,95,86-(($AD543-70.4)*(38/5.6)))))*0.93,0)</f>
        <v>88</v>
      </c>
      <c r="AI543" s="5" t="s">
        <v>3916</v>
      </c>
      <c r="AL543" s="5">
        <v>0</v>
      </c>
      <c r="AM543" s="5">
        <v>0</v>
      </c>
    </row>
    <row r="544" spans="1:39" x14ac:dyDescent="0.3">
      <c r="A544" s="15">
        <v>551</v>
      </c>
      <c r="B544" s="8" t="s">
        <v>2227</v>
      </c>
      <c r="C544" s="9" t="s">
        <v>3487</v>
      </c>
      <c r="D544" s="21">
        <v>65</v>
      </c>
      <c r="E544" s="21">
        <v>58</v>
      </c>
      <c r="F544" s="21">
        <v>60</v>
      </c>
      <c r="G544" s="21">
        <v>62</v>
      </c>
      <c r="H544" s="21">
        <v>65</v>
      </c>
      <c r="I544" s="21">
        <v>68</v>
      </c>
      <c r="J544" s="21">
        <v>68</v>
      </c>
      <c r="K544" s="21">
        <v>62</v>
      </c>
      <c r="L544" s="21">
        <v>62</v>
      </c>
      <c r="M544" s="21">
        <v>66</v>
      </c>
      <c r="N544" s="21">
        <v>65</v>
      </c>
      <c r="O544" s="21">
        <v>63</v>
      </c>
      <c r="P544" s="21">
        <v>60</v>
      </c>
      <c r="Q544" s="21">
        <v>61</v>
      </c>
      <c r="R544" s="33" t="s">
        <v>524</v>
      </c>
      <c r="S544" s="3" t="s">
        <v>524</v>
      </c>
      <c r="T544" s="10" t="s">
        <v>4133</v>
      </c>
      <c r="U544" s="2" t="s">
        <v>597</v>
      </c>
      <c r="V544" s="4" t="s">
        <v>819</v>
      </c>
      <c r="W544" s="11">
        <v>1</v>
      </c>
      <c r="X544" s="11">
        <v>0</v>
      </c>
      <c r="Y544" s="16">
        <v>28</v>
      </c>
      <c r="Z544" s="16">
        <v>1</v>
      </c>
      <c r="AA544" s="16">
        <v>2000</v>
      </c>
      <c r="AB544" s="1">
        <f>2026-AA544</f>
        <v>26</v>
      </c>
      <c r="AC544" s="5">
        <v>4</v>
      </c>
      <c r="AD544" s="34">
        <v>64.803072742001348</v>
      </c>
      <c r="AE544" s="18">
        <v>0</v>
      </c>
      <c r="AF544" s="17">
        <f>ROUND(IF($AD544&gt;79,44-(($AD544-79)*(14/4)),IF($AD544&gt;76,67-(($AD544-76)*(23/3)),IF(110-(($AD544-70.4)*(43/5.6))&gt;119,119,110-(($AD544-70.4)*(43/5.6)))))*0.93,0)</f>
        <v>111</v>
      </c>
      <c r="AG544" s="17">
        <f>ROUND(IF($AD544&gt;79,37-(($AD544-79)*(9/4)),IF($AD544&gt;76,54-(($AD544-76)*(17/3)),IF(93-(($AD544-70.4)*(39/5.6))&gt;100,100,93-(($AD544-70.4)*(39/5.6)))))*0.93,0)</f>
        <v>93</v>
      </c>
      <c r="AH544" s="17">
        <f>ROUND(IF($AD544&gt;79,32-(($AD544-79)*(8/4)),IF($AD544&gt;76,48-(($AD544-76)*(16/3)),IF(86-(($AD544-70.4)*(38/5.6))&gt;95,95,86-(($AD544-70.4)*(38/5.6)))))*0.93,0)</f>
        <v>88</v>
      </c>
      <c r="AI544" s="5" t="s">
        <v>3916</v>
      </c>
      <c r="AL544" s="5">
        <v>0</v>
      </c>
      <c r="AM544" s="5">
        <v>0</v>
      </c>
    </row>
    <row r="545" spans="1:39" x14ac:dyDescent="0.3">
      <c r="A545" s="15">
        <v>552</v>
      </c>
      <c r="B545" s="8" t="s">
        <v>710</v>
      </c>
      <c r="C545" s="9" t="s">
        <v>711</v>
      </c>
      <c r="D545" s="21">
        <v>63</v>
      </c>
      <c r="E545" s="21">
        <v>69</v>
      </c>
      <c r="F545" s="21">
        <v>69</v>
      </c>
      <c r="G545" s="21">
        <v>68</v>
      </c>
      <c r="H545" s="21">
        <v>57</v>
      </c>
      <c r="I545" s="21">
        <v>62</v>
      </c>
      <c r="J545" s="21">
        <v>62</v>
      </c>
      <c r="K545" s="21">
        <v>59</v>
      </c>
      <c r="L545" s="21">
        <v>51</v>
      </c>
      <c r="M545" s="21">
        <v>59</v>
      </c>
      <c r="N545" s="21">
        <v>64</v>
      </c>
      <c r="O545" s="21">
        <v>70</v>
      </c>
      <c r="P545" s="21">
        <v>57</v>
      </c>
      <c r="Q545" s="21">
        <v>57</v>
      </c>
      <c r="R545" s="33" t="s">
        <v>524</v>
      </c>
      <c r="S545" s="3" t="s">
        <v>524</v>
      </c>
      <c r="T545" s="10" t="s">
        <v>4133</v>
      </c>
      <c r="U545" s="2" t="s">
        <v>589</v>
      </c>
      <c r="V545" s="4" t="s">
        <v>819</v>
      </c>
      <c r="W545" s="11">
        <v>4</v>
      </c>
      <c r="X545" s="11">
        <v>100</v>
      </c>
      <c r="Y545" s="16">
        <v>20</v>
      </c>
      <c r="Z545" s="16">
        <v>4</v>
      </c>
      <c r="AA545" s="16">
        <v>1991</v>
      </c>
      <c r="AB545" s="1">
        <f>2026-AA545</f>
        <v>35</v>
      </c>
      <c r="AC545" s="5">
        <v>5</v>
      </c>
      <c r="AD545" s="34">
        <v>67.38513701937616</v>
      </c>
      <c r="AE545" s="18">
        <v>0</v>
      </c>
      <c r="AF545" s="17">
        <f>ROUND(IF($AD545&gt;79,44-(($AD545-79)*(14/4)),IF($AD545&gt;76,67-(($AD545-76)*(23/3)),IF(110-(($AD545-70.4)*(43/5.6))&gt;119,119,110-(($AD545-70.4)*(43/5.6)))))*0.93,0)</f>
        <v>111</v>
      </c>
      <c r="AG545" s="17">
        <f>ROUND(IF($AD545&gt;79,37-(($AD545-79)*(9/4)),IF($AD545&gt;76,54-(($AD545-76)*(17/3)),IF(93-(($AD545-70.4)*(39/5.6))&gt;100,100,93-(($AD545-70.4)*(39/5.6)))))*0.93,0)</f>
        <v>93</v>
      </c>
      <c r="AH545" s="17">
        <f>ROUND(IF($AD545&gt;79,32-(($AD545-79)*(8/4)),IF($AD545&gt;76,48-(($AD545-76)*(16/3)),IF(86-(($AD545-70.4)*(38/5.6))&gt;95,95,86-(($AD545-70.4)*(38/5.6)))))*0.93,0)</f>
        <v>88</v>
      </c>
      <c r="AI545" s="5" t="s">
        <v>3916</v>
      </c>
      <c r="AL545" s="5">
        <v>183</v>
      </c>
      <c r="AM545" s="5">
        <v>67</v>
      </c>
    </row>
    <row r="546" spans="1:39" x14ac:dyDescent="0.3">
      <c r="A546" s="15">
        <v>553</v>
      </c>
      <c r="B546" s="8" t="s">
        <v>2169</v>
      </c>
      <c r="C546" s="9" t="s">
        <v>331</v>
      </c>
      <c r="D546" s="21">
        <v>70</v>
      </c>
      <c r="E546" s="21">
        <v>74</v>
      </c>
      <c r="F546" s="21">
        <v>75</v>
      </c>
      <c r="G546" s="21">
        <v>75</v>
      </c>
      <c r="H546" s="21">
        <v>71</v>
      </c>
      <c r="I546" s="21">
        <v>71</v>
      </c>
      <c r="J546" s="21">
        <v>69</v>
      </c>
      <c r="K546" s="21">
        <v>69</v>
      </c>
      <c r="L546" s="21">
        <v>54</v>
      </c>
      <c r="M546" s="21">
        <v>65</v>
      </c>
      <c r="N546" s="21">
        <v>74</v>
      </c>
      <c r="O546" s="21">
        <v>76</v>
      </c>
      <c r="P546" s="21">
        <v>69</v>
      </c>
      <c r="Q546" s="21">
        <v>71</v>
      </c>
      <c r="R546" s="33" t="s">
        <v>4317</v>
      </c>
      <c r="S546" s="3" t="s">
        <v>4317</v>
      </c>
      <c r="T546" s="10" t="s">
        <v>4132</v>
      </c>
      <c r="U546" s="2" t="s">
        <v>567</v>
      </c>
      <c r="V546" s="4" t="s">
        <v>819</v>
      </c>
      <c r="W546" s="11">
        <v>4</v>
      </c>
      <c r="X546" s="11">
        <v>100</v>
      </c>
      <c r="Y546" s="16">
        <v>28</v>
      </c>
      <c r="Z546" s="16">
        <v>9</v>
      </c>
      <c r="AA546" s="16">
        <v>1996</v>
      </c>
      <c r="AB546" s="1">
        <f>2026-AA546</f>
        <v>30</v>
      </c>
      <c r="AC546" s="5">
        <v>4</v>
      </c>
      <c r="AD546" s="34">
        <v>74.532897818885814</v>
      </c>
      <c r="AE546" s="18">
        <v>60000</v>
      </c>
      <c r="AF546" s="17">
        <f>ROUND(IF($AD546&gt;79,44-(($AD546-79)*(14/4)),IF($AD546&gt;76,67-(($AD546-76)*(23/3)),IF(110-(($AD546-70.4)*(43/5.6))&gt;119,119,110-(($AD546-70.4)*(43/5.6)))))*0.93,0)</f>
        <v>73</v>
      </c>
      <c r="AG546" s="17">
        <f>ROUND(IF($AD546&gt;79,37-(($AD546-79)*(9/4)),IF($AD546&gt;76,54-(($AD546-76)*(17/3)),IF(93-(($AD546-70.4)*(39/5.6))&gt;100,100,93-(($AD546-70.4)*(39/5.6)))))*0.93,0)</f>
        <v>60</v>
      </c>
      <c r="AH546" s="17">
        <f>ROUND(IF($AD546&gt;79,32-(($AD546-79)*(8/4)),IF($AD546&gt;76,48-(($AD546-76)*(16/3)),IF(86-(($AD546-70.4)*(38/5.6))&gt;95,95,86-(($AD546-70.4)*(38/5.6)))))*0.93,0)</f>
        <v>54</v>
      </c>
      <c r="AI546" s="5" t="s">
        <v>3917</v>
      </c>
      <c r="AL546" s="5">
        <v>0</v>
      </c>
      <c r="AM546" s="5">
        <v>0</v>
      </c>
    </row>
    <row r="547" spans="1:39" x14ac:dyDescent="0.3">
      <c r="A547" s="15">
        <v>554</v>
      </c>
      <c r="B547" s="8" t="s">
        <v>2900</v>
      </c>
      <c r="C547" s="9" t="s">
        <v>155</v>
      </c>
      <c r="D547" s="21">
        <v>71</v>
      </c>
      <c r="E547" s="21">
        <v>73</v>
      </c>
      <c r="F547" s="21">
        <v>73</v>
      </c>
      <c r="G547" s="21">
        <v>73</v>
      </c>
      <c r="H547" s="21">
        <v>64</v>
      </c>
      <c r="I547" s="21">
        <v>70</v>
      </c>
      <c r="J547" s="21">
        <v>75</v>
      </c>
      <c r="K547" s="21">
        <v>72</v>
      </c>
      <c r="L547" s="21">
        <v>63</v>
      </c>
      <c r="M547" s="21">
        <v>68</v>
      </c>
      <c r="N547" s="21">
        <v>75</v>
      </c>
      <c r="O547" s="21">
        <v>71</v>
      </c>
      <c r="P547" s="21">
        <v>67</v>
      </c>
      <c r="Q547" s="21">
        <v>67</v>
      </c>
      <c r="R547" s="33" t="s">
        <v>3038</v>
      </c>
      <c r="S547" s="3" t="s">
        <v>3038</v>
      </c>
      <c r="T547" s="10" t="s">
        <v>4130</v>
      </c>
      <c r="U547" s="2" t="s">
        <v>600</v>
      </c>
      <c r="V547" s="4" t="s">
        <v>819</v>
      </c>
      <c r="W547" s="11">
        <v>4</v>
      </c>
      <c r="X547" s="11">
        <v>100</v>
      </c>
      <c r="Y547" s="16">
        <v>10</v>
      </c>
      <c r="Z547" s="16">
        <v>1</v>
      </c>
      <c r="AA547" s="16">
        <v>1998</v>
      </c>
      <c r="AB547" s="1">
        <f>2026-AA547</f>
        <v>28</v>
      </c>
      <c r="AC547" s="5">
        <v>5</v>
      </c>
      <c r="AD547" s="34">
        <v>74.166326683800392</v>
      </c>
      <c r="AE547" s="18">
        <v>60000</v>
      </c>
      <c r="AF547" s="17">
        <f>ROUND(IF($AD547&gt;79,44-(($AD547-79)*(14/4)),IF($AD547&gt;76,67-(($AD547-76)*(23/3)),IF(110-(($AD547-70.4)*(43/5.6))&gt;119,119,110-(($AD547-70.4)*(43/5.6)))))*0.93,0)</f>
        <v>75</v>
      </c>
      <c r="AG547" s="17">
        <f>ROUND(IF($AD547&gt;79,37-(($AD547-79)*(9/4)),IF($AD547&gt;76,54-(($AD547-76)*(17/3)),IF(93-(($AD547-70.4)*(39/5.6))&gt;100,100,93-(($AD547-70.4)*(39/5.6)))))*0.93,0)</f>
        <v>62</v>
      </c>
      <c r="AH547" s="17">
        <f>ROUND(IF($AD547&gt;79,32-(($AD547-79)*(8/4)),IF($AD547&gt;76,48-(($AD547-76)*(16/3)),IF(86-(($AD547-70.4)*(38/5.6))&gt;95,95,86-(($AD547-70.4)*(38/5.6)))))*0.93,0)</f>
        <v>56</v>
      </c>
      <c r="AI547" s="5" t="s">
        <v>3917</v>
      </c>
      <c r="AL547" s="5">
        <v>180</v>
      </c>
      <c r="AM547" s="5">
        <v>67</v>
      </c>
    </row>
    <row r="548" spans="1:39" x14ac:dyDescent="0.3">
      <c r="A548" s="15">
        <v>556</v>
      </c>
      <c r="B548" s="8" t="s">
        <v>1235</v>
      </c>
      <c r="C548" s="9" t="s">
        <v>396</v>
      </c>
      <c r="D548" s="21">
        <v>68</v>
      </c>
      <c r="E548" s="21">
        <v>77</v>
      </c>
      <c r="F548" s="21">
        <v>76</v>
      </c>
      <c r="G548" s="21">
        <v>75</v>
      </c>
      <c r="H548" s="21">
        <v>64</v>
      </c>
      <c r="I548" s="21">
        <v>69</v>
      </c>
      <c r="J548" s="21">
        <v>68</v>
      </c>
      <c r="K548" s="21">
        <v>70</v>
      </c>
      <c r="L548" s="21">
        <v>54</v>
      </c>
      <c r="M548" s="21">
        <v>66</v>
      </c>
      <c r="N548" s="21">
        <v>75</v>
      </c>
      <c r="O548" s="21">
        <v>72</v>
      </c>
      <c r="P548" s="21">
        <v>70</v>
      </c>
      <c r="Q548" s="21">
        <v>65</v>
      </c>
      <c r="R548" s="33" t="s">
        <v>3073</v>
      </c>
      <c r="S548" s="3" t="s">
        <v>3073</v>
      </c>
      <c r="T548" s="10" t="s">
        <v>4130</v>
      </c>
      <c r="U548" s="2" t="s">
        <v>578</v>
      </c>
      <c r="V548" s="4" t="s">
        <v>819</v>
      </c>
      <c r="W548" s="11">
        <v>4</v>
      </c>
      <c r="X548" s="11">
        <v>100</v>
      </c>
      <c r="Y548" s="16">
        <v>3</v>
      </c>
      <c r="Z548" s="16">
        <v>5</v>
      </c>
      <c r="AA548" s="16">
        <v>1999</v>
      </c>
      <c r="AB548" s="1">
        <f>2026-AA548</f>
        <v>27</v>
      </c>
      <c r="AC548" s="5">
        <v>5</v>
      </c>
      <c r="AD548" s="34">
        <v>74.830466637045546</v>
      </c>
      <c r="AE548" s="18">
        <v>90000</v>
      </c>
      <c r="AF548" s="17">
        <f>ROUND(IF($AD548&gt;79,44-(($AD548-79)*(14/4)),IF($AD548&gt;76,67-(($AD548-76)*(23/3)),IF(110-(($AD548-70.4)*(43/5.6))&gt;119,119,110-(($AD548-70.4)*(43/5.6)))))*0.93,0)</f>
        <v>71</v>
      </c>
      <c r="AG548" s="17">
        <f>ROUND(IF($AD548&gt;79,37-(($AD548-79)*(9/4)),IF($AD548&gt;76,54-(($AD548-76)*(17/3)),IF(93-(($AD548-70.4)*(39/5.6))&gt;100,100,93-(($AD548-70.4)*(39/5.6)))))*0.93,0)</f>
        <v>58</v>
      </c>
      <c r="AH548" s="17">
        <f>ROUND(IF($AD548&gt;79,32-(($AD548-79)*(8/4)),IF($AD548&gt;76,48-(($AD548-76)*(16/3)),IF(86-(($AD548-70.4)*(38/5.6))&gt;95,95,86-(($AD548-70.4)*(38/5.6)))))*0.93,0)</f>
        <v>52</v>
      </c>
      <c r="AL548" s="5">
        <v>0</v>
      </c>
      <c r="AM548" s="5">
        <v>0</v>
      </c>
    </row>
    <row r="549" spans="1:39" x14ac:dyDescent="0.3">
      <c r="A549" s="15">
        <v>557</v>
      </c>
      <c r="B549" s="8" t="s">
        <v>1270</v>
      </c>
      <c r="C549" s="9" t="s">
        <v>1271</v>
      </c>
      <c r="D549" s="21">
        <v>66</v>
      </c>
      <c r="E549" s="21">
        <v>78</v>
      </c>
      <c r="F549" s="21">
        <v>77</v>
      </c>
      <c r="G549" s="21">
        <v>75</v>
      </c>
      <c r="H549" s="21">
        <v>65</v>
      </c>
      <c r="I549" s="21">
        <v>69</v>
      </c>
      <c r="J549" s="21">
        <v>68</v>
      </c>
      <c r="K549" s="21">
        <v>73</v>
      </c>
      <c r="L549" s="21">
        <v>52</v>
      </c>
      <c r="M549" s="21">
        <v>63</v>
      </c>
      <c r="N549" s="21">
        <v>73</v>
      </c>
      <c r="O549" s="21">
        <v>72</v>
      </c>
      <c r="P549" s="21">
        <v>69</v>
      </c>
      <c r="Q549" s="21">
        <v>65</v>
      </c>
      <c r="R549" s="33" t="s">
        <v>3930</v>
      </c>
      <c r="S549" s="3" t="s">
        <v>3930</v>
      </c>
      <c r="T549" s="10" t="s">
        <v>4131</v>
      </c>
      <c r="U549" s="2" t="s">
        <v>749</v>
      </c>
      <c r="V549" s="4" t="s">
        <v>817</v>
      </c>
      <c r="W549" s="11">
        <v>4</v>
      </c>
      <c r="X549" s="11">
        <v>100</v>
      </c>
      <c r="Y549" s="16">
        <v>1</v>
      </c>
      <c r="Z549" s="16">
        <v>1</v>
      </c>
      <c r="AA549" s="16">
        <v>1994</v>
      </c>
      <c r="AB549" s="1">
        <f>2026-AA549</f>
        <v>32</v>
      </c>
      <c r="AC549" s="5">
        <v>5</v>
      </c>
      <c r="AD549" s="34">
        <v>74.843337061420939</v>
      </c>
      <c r="AE549" s="18">
        <v>90000</v>
      </c>
      <c r="AF549" s="17">
        <f>ROUND(IF($AD549&gt;79,44-(($AD549-79)*(14/4)),IF($AD549&gt;76,67-(($AD549-76)*(23/3)),IF(110-(($AD549-70.4)*(43/5.6))&gt;119,119,110-(($AD549-70.4)*(43/5.6)))))*0.93,0)</f>
        <v>71</v>
      </c>
      <c r="AG549" s="17">
        <f>ROUND(IF($AD549&gt;79,37-(($AD549-79)*(9/4)),IF($AD549&gt;76,54-(($AD549-76)*(17/3)),IF(93-(($AD549-70.4)*(39/5.6))&gt;100,100,93-(($AD549-70.4)*(39/5.6)))))*0.93,0)</f>
        <v>58</v>
      </c>
      <c r="AH549" s="17">
        <f>ROUND(IF($AD549&gt;79,32-(($AD549-79)*(8/4)),IF($AD549&gt;76,48-(($AD549-76)*(16/3)),IF(86-(($AD549-70.4)*(38/5.6))&gt;95,95,86-(($AD549-70.4)*(38/5.6)))))*0.93,0)</f>
        <v>52</v>
      </c>
      <c r="AL549" s="5">
        <v>0</v>
      </c>
      <c r="AM549" s="5">
        <v>0</v>
      </c>
    </row>
    <row r="550" spans="1:39" x14ac:dyDescent="0.3">
      <c r="A550" s="15">
        <v>558</v>
      </c>
      <c r="B550" s="19" t="s">
        <v>3488</v>
      </c>
      <c r="C550" s="20" t="s">
        <v>3489</v>
      </c>
      <c r="D550" s="21">
        <v>74</v>
      </c>
      <c r="E550" s="21">
        <v>60</v>
      </c>
      <c r="F550" s="21">
        <v>67</v>
      </c>
      <c r="G550" s="21">
        <v>73</v>
      </c>
      <c r="H550" s="21">
        <v>60</v>
      </c>
      <c r="I550" s="21">
        <v>75</v>
      </c>
      <c r="J550" s="21">
        <v>74</v>
      </c>
      <c r="K550" s="21">
        <v>79</v>
      </c>
      <c r="L550" s="21">
        <v>71</v>
      </c>
      <c r="M550" s="21">
        <v>76</v>
      </c>
      <c r="N550" s="21">
        <v>76</v>
      </c>
      <c r="O550" s="21">
        <v>68</v>
      </c>
      <c r="P550" s="21">
        <v>67</v>
      </c>
      <c r="Q550" s="21">
        <v>68</v>
      </c>
      <c r="R550" s="36" t="s">
        <v>4308</v>
      </c>
      <c r="S550" s="27" t="s">
        <v>4308</v>
      </c>
      <c r="T550" s="10" t="s">
        <v>4131</v>
      </c>
      <c r="U550" s="28" t="s">
        <v>595</v>
      </c>
      <c r="V550" s="22" t="s">
        <v>819</v>
      </c>
      <c r="W550" s="23">
        <v>4</v>
      </c>
      <c r="X550" s="23">
        <v>100</v>
      </c>
      <c r="Y550" s="39">
        <v>18</v>
      </c>
      <c r="Z550" s="40">
        <v>9</v>
      </c>
      <c r="AA550" s="16">
        <v>2000</v>
      </c>
      <c r="AB550" s="1">
        <f>2026-AA550</f>
        <v>26</v>
      </c>
      <c r="AC550" s="30">
        <v>5</v>
      </c>
      <c r="AD550" s="41">
        <v>74.538214302542357</v>
      </c>
      <c r="AE550" s="18">
        <v>100000</v>
      </c>
      <c r="AF550" s="31">
        <v>82</v>
      </c>
      <c r="AG550" s="31">
        <v>68</v>
      </c>
      <c r="AH550" s="31">
        <v>62</v>
      </c>
      <c r="AI550" s="32"/>
      <c r="AJ550" s="17"/>
      <c r="AK550" s="31"/>
      <c r="AL550" s="35">
        <v>182</v>
      </c>
      <c r="AM550" s="35">
        <v>70</v>
      </c>
    </row>
    <row r="551" spans="1:39" x14ac:dyDescent="0.3">
      <c r="A551" s="15">
        <v>559</v>
      </c>
      <c r="B551" s="8" t="s">
        <v>3490</v>
      </c>
      <c r="C551" s="9" t="s">
        <v>31</v>
      </c>
      <c r="D551" s="21">
        <v>65</v>
      </c>
      <c r="E551" s="21">
        <v>63</v>
      </c>
      <c r="F551" s="21">
        <v>66</v>
      </c>
      <c r="G551" s="21">
        <v>69</v>
      </c>
      <c r="H551" s="21">
        <v>58</v>
      </c>
      <c r="I551" s="21">
        <v>68</v>
      </c>
      <c r="J551" s="21">
        <v>67</v>
      </c>
      <c r="K551" s="21">
        <v>64</v>
      </c>
      <c r="L551" s="21">
        <v>58</v>
      </c>
      <c r="M551" s="21">
        <v>62</v>
      </c>
      <c r="N551" s="21">
        <v>65</v>
      </c>
      <c r="O551" s="21">
        <v>65</v>
      </c>
      <c r="P551" s="21">
        <v>63</v>
      </c>
      <c r="Q551" s="21">
        <v>58</v>
      </c>
      <c r="R551" s="33" t="s">
        <v>524</v>
      </c>
      <c r="S551" s="3" t="s">
        <v>524</v>
      </c>
      <c r="T551" s="10" t="s">
        <v>4133</v>
      </c>
      <c r="U551" s="2" t="s">
        <v>600</v>
      </c>
      <c r="V551" s="4" t="s">
        <v>819</v>
      </c>
      <c r="W551" s="11">
        <v>2</v>
      </c>
      <c r="X551" s="11">
        <v>0</v>
      </c>
      <c r="Y551" s="16">
        <v>16</v>
      </c>
      <c r="Z551" s="16">
        <v>10</v>
      </c>
      <c r="AA551" s="16">
        <v>1999</v>
      </c>
      <c r="AB551" s="1">
        <f>2026-AA551</f>
        <v>27</v>
      </c>
      <c r="AC551" s="5">
        <v>4</v>
      </c>
      <c r="AD551" s="34">
        <v>67.789868759605227</v>
      </c>
      <c r="AE551" s="18">
        <v>0</v>
      </c>
      <c r="AF551" s="17">
        <f>ROUND(IF($AD551&gt;79,44-(($AD551-79)*(14/4)),IF($AD551&gt;76,67-(($AD551-76)*(23/3)),IF(110-(($AD551-70.4)*(43/5.6))&gt;119,119,110-(($AD551-70.4)*(43/5.6)))))*0.93,0)</f>
        <v>111</v>
      </c>
      <c r="AG551" s="17">
        <f>ROUND(IF($AD551&gt;79,37-(($AD551-79)*(9/4)),IF($AD551&gt;76,54-(($AD551-76)*(17/3)),IF(93-(($AD551-70.4)*(39/5.6))&gt;100,100,93-(($AD551-70.4)*(39/5.6)))))*0.93,0)</f>
        <v>93</v>
      </c>
      <c r="AH551" s="17">
        <f>ROUND(IF($AD551&gt;79,32-(($AD551-79)*(8/4)),IF($AD551&gt;76,48-(($AD551-76)*(16/3)),IF(86-(($AD551-70.4)*(38/5.6))&gt;95,95,86-(($AD551-70.4)*(38/5.6)))))*0.93,0)</f>
        <v>88</v>
      </c>
      <c r="AI551" s="5" t="s">
        <v>3916</v>
      </c>
      <c r="AL551" s="5">
        <v>0</v>
      </c>
      <c r="AM551" s="5">
        <v>0</v>
      </c>
    </row>
    <row r="552" spans="1:39" x14ac:dyDescent="0.3">
      <c r="A552" s="15">
        <v>560</v>
      </c>
      <c r="B552" s="8" t="s">
        <v>3976</v>
      </c>
      <c r="C552" s="9" t="s">
        <v>3305</v>
      </c>
      <c r="D552" s="21">
        <v>70</v>
      </c>
      <c r="E552" s="21">
        <v>55</v>
      </c>
      <c r="F552" s="21">
        <v>56</v>
      </c>
      <c r="G552" s="21">
        <v>57</v>
      </c>
      <c r="H552" s="21">
        <v>72</v>
      </c>
      <c r="I552" s="21">
        <v>63</v>
      </c>
      <c r="J552" s="21">
        <v>64</v>
      </c>
      <c r="K552" s="21">
        <v>71</v>
      </c>
      <c r="L552" s="21">
        <v>55</v>
      </c>
      <c r="M552" s="21">
        <v>57</v>
      </c>
      <c r="N552" s="21">
        <v>62</v>
      </c>
      <c r="O552" s="21">
        <v>66</v>
      </c>
      <c r="P552" s="21">
        <v>64</v>
      </c>
      <c r="Q552" s="21">
        <v>73</v>
      </c>
      <c r="R552" s="33" t="s">
        <v>524</v>
      </c>
      <c r="S552" s="3" t="s">
        <v>3340</v>
      </c>
      <c r="T552" s="10" t="s">
        <v>4133</v>
      </c>
      <c r="U552" s="2" t="s">
        <v>1164</v>
      </c>
      <c r="V552" s="4" t="s">
        <v>817</v>
      </c>
      <c r="W552" s="11">
        <v>3</v>
      </c>
      <c r="X552" s="11">
        <v>10</v>
      </c>
      <c r="Y552" s="16">
        <v>17</v>
      </c>
      <c r="Z552" s="16">
        <v>5</v>
      </c>
      <c r="AA552" s="16">
        <v>2002</v>
      </c>
      <c r="AB552" s="1">
        <f>2026-AA552</f>
        <v>24</v>
      </c>
      <c r="AC552" s="5">
        <v>5</v>
      </c>
      <c r="AD552" s="34">
        <v>68.52085622422247</v>
      </c>
      <c r="AE552" s="18">
        <v>50000</v>
      </c>
      <c r="AF552" s="17">
        <f>ROUND(IF($AD552&gt;79,44-(($AD552-79)*(14/4)),IF($AD552&gt;76,67-(($AD552-76)*(23/3)),IF(110-(($AD552-70.4)*(43/5.6))&gt;119,119,110-(($AD552-70.4)*(43/5.6)))))*0.93,0)</f>
        <v>111</v>
      </c>
      <c r="AG552" s="17">
        <f>ROUND(IF($AD552&gt;79,37-(($AD552-79)*(9/4)),IF($AD552&gt;76,54-(($AD552-76)*(17/3)),IF(93-(($AD552-70.4)*(39/5.6))&gt;100,100,93-(($AD552-70.4)*(39/5.6)))))*0.93,0)</f>
        <v>93</v>
      </c>
      <c r="AH552" s="17">
        <f>ROUND(IF($AD552&gt;79,32-(($AD552-79)*(8/4)),IF($AD552&gt;76,48-(($AD552-76)*(16/3)),IF(86-(($AD552-70.4)*(38/5.6))&gt;95,95,86-(($AD552-70.4)*(38/5.6)))))*0.93,0)</f>
        <v>88</v>
      </c>
      <c r="AJ552" s="5" t="s">
        <v>3917</v>
      </c>
      <c r="AK552" s="5" t="s">
        <v>3917</v>
      </c>
      <c r="AL552" s="5">
        <v>171</v>
      </c>
      <c r="AM552" s="5">
        <v>60</v>
      </c>
    </row>
    <row r="553" spans="1:39" x14ac:dyDescent="0.3">
      <c r="A553" s="15">
        <v>561</v>
      </c>
      <c r="B553" s="8" t="s">
        <v>1272</v>
      </c>
      <c r="C553" s="9" t="s">
        <v>2720</v>
      </c>
      <c r="D553" s="21">
        <v>74</v>
      </c>
      <c r="E553" s="21">
        <v>51</v>
      </c>
      <c r="F553" s="21">
        <v>56</v>
      </c>
      <c r="G553" s="21">
        <v>61</v>
      </c>
      <c r="H553" s="21">
        <v>62</v>
      </c>
      <c r="I553" s="21">
        <v>65</v>
      </c>
      <c r="J553" s="21">
        <v>69</v>
      </c>
      <c r="K553" s="21">
        <v>73</v>
      </c>
      <c r="L553" s="21">
        <v>50</v>
      </c>
      <c r="M553" s="21">
        <v>78</v>
      </c>
      <c r="N553" s="21">
        <v>72</v>
      </c>
      <c r="O553" s="21">
        <v>57</v>
      </c>
      <c r="P553" s="21">
        <v>58</v>
      </c>
      <c r="Q553" s="21">
        <v>72</v>
      </c>
      <c r="R553" s="33" t="s">
        <v>1466</v>
      </c>
      <c r="S553" s="3" t="s">
        <v>1466</v>
      </c>
      <c r="T553" s="10" t="s">
        <v>4130</v>
      </c>
      <c r="U553" s="2" t="s">
        <v>594</v>
      </c>
      <c r="V553" s="4" t="s">
        <v>819</v>
      </c>
      <c r="W553" s="11">
        <v>4</v>
      </c>
      <c r="X553" s="11">
        <v>100</v>
      </c>
      <c r="Y553" s="16">
        <v>9</v>
      </c>
      <c r="Z553" s="16">
        <v>4</v>
      </c>
      <c r="AA553" s="16">
        <v>1992</v>
      </c>
      <c r="AB553" s="1">
        <f>2026-AA553</f>
        <v>34</v>
      </c>
      <c r="AC553" s="5">
        <v>5</v>
      </c>
      <c r="AD553" s="34">
        <v>73.314848057986481</v>
      </c>
      <c r="AE553" s="18">
        <v>140000</v>
      </c>
      <c r="AF553" s="17">
        <f>ROUND(IF($AD553&gt;79,44-(($AD553-79)*(14/4)),IF($AD553&gt;76,67-(($AD553-76)*(23/3)),IF(110-(($AD553-70.4)*(43/5.6))&gt;119,119,110-(($AD553-70.4)*(43/5.6)))))*0.93,0)</f>
        <v>81</v>
      </c>
      <c r="AG553" s="17">
        <f>ROUND(IF($AD553&gt;79,37-(($AD553-79)*(9/4)),IF($AD553&gt;76,54-(($AD553-76)*(17/3)),IF(93-(($AD553-70.4)*(39/5.6))&gt;100,100,93-(($AD553-70.4)*(39/5.6)))))*0.93,0)</f>
        <v>68</v>
      </c>
      <c r="AH553" s="17">
        <f>ROUND(IF($AD553&gt;79,32-(($AD553-79)*(8/4)),IF($AD553&gt;76,48-(($AD553-76)*(16/3)),IF(86-(($AD553-70.4)*(38/5.6))&gt;95,95,86-(($AD553-70.4)*(38/5.6)))))*0.93,0)</f>
        <v>62</v>
      </c>
      <c r="AL553" s="5">
        <v>182</v>
      </c>
      <c r="AM553" s="5">
        <v>72</v>
      </c>
    </row>
    <row r="554" spans="1:39" x14ac:dyDescent="0.3">
      <c r="A554" s="15">
        <v>564</v>
      </c>
      <c r="B554" s="8" t="s">
        <v>4080</v>
      </c>
      <c r="C554" s="9" t="s">
        <v>4081</v>
      </c>
      <c r="D554" s="21">
        <v>67</v>
      </c>
      <c r="E554" s="21">
        <v>53</v>
      </c>
      <c r="F554" s="21">
        <v>55</v>
      </c>
      <c r="G554" s="21">
        <v>57</v>
      </c>
      <c r="H554" s="21">
        <v>65</v>
      </c>
      <c r="I554" s="21">
        <v>67</v>
      </c>
      <c r="J554" s="21">
        <v>68</v>
      </c>
      <c r="K554" s="21">
        <v>61</v>
      </c>
      <c r="L554" s="21">
        <v>66</v>
      </c>
      <c r="M554" s="21">
        <v>60</v>
      </c>
      <c r="N554" s="21">
        <v>57</v>
      </c>
      <c r="O554" s="21">
        <v>68</v>
      </c>
      <c r="P554" s="21">
        <v>58</v>
      </c>
      <c r="Q554" s="21">
        <v>64</v>
      </c>
      <c r="R554" s="33" t="s">
        <v>524</v>
      </c>
      <c r="S554" s="3" t="s">
        <v>524</v>
      </c>
      <c r="T554" s="10" t="s">
        <v>4133</v>
      </c>
      <c r="U554" s="2" t="s">
        <v>569</v>
      </c>
      <c r="V554" s="4" t="s">
        <v>819</v>
      </c>
      <c r="W554" s="11">
        <v>1</v>
      </c>
      <c r="X554" s="11">
        <v>0</v>
      </c>
      <c r="Y554" s="16">
        <v>25</v>
      </c>
      <c r="Z554" s="16">
        <v>10</v>
      </c>
      <c r="AA554" s="16">
        <v>2002</v>
      </c>
      <c r="AB554" s="1">
        <f>2026-AA554</f>
        <v>24</v>
      </c>
      <c r="AC554" s="5">
        <v>4</v>
      </c>
      <c r="AD554" s="34">
        <v>65.167065089764492</v>
      </c>
      <c r="AE554" s="18">
        <v>0</v>
      </c>
      <c r="AF554" s="17">
        <f>ROUND(IF($AD554&gt;79,44-(($AD554-79)*(14/4)),IF($AD554&gt;76,67-(($AD554-76)*(23/3)),IF(110-(($AD554-70.4)*(43/5.6))&gt;119,119,110-(($AD554-70.4)*(43/5.6)))))*0.93,0)</f>
        <v>111</v>
      </c>
      <c r="AG554" s="17">
        <f>ROUND(IF($AD554&gt;79,37-(($AD554-79)*(9/4)),IF($AD554&gt;76,54-(($AD554-76)*(17/3)),IF(93-(($AD554-70.4)*(39/5.6))&gt;100,100,93-(($AD554-70.4)*(39/5.6)))))*0.93,0)</f>
        <v>93</v>
      </c>
      <c r="AH554" s="17">
        <f>ROUND(IF($AD554&gt;79,32-(($AD554-79)*(8/4)),IF($AD554&gt;76,48-(($AD554-76)*(16/3)),IF(86-(($AD554-70.4)*(38/5.6))&gt;95,95,86-(($AD554-70.4)*(38/5.6)))))*0.93,0)</f>
        <v>88</v>
      </c>
      <c r="AI554" s="5" t="s">
        <v>3916</v>
      </c>
      <c r="AJ554" s="5" t="s">
        <v>3917</v>
      </c>
      <c r="AK554" s="5" t="s">
        <v>3917</v>
      </c>
      <c r="AL554" s="5">
        <v>0</v>
      </c>
      <c r="AM554" s="5">
        <v>0</v>
      </c>
    </row>
    <row r="555" spans="1:39" x14ac:dyDescent="0.3">
      <c r="A555" s="15">
        <v>565</v>
      </c>
      <c r="B555" s="8" t="s">
        <v>2682</v>
      </c>
      <c r="C555" s="9" t="s">
        <v>1171</v>
      </c>
      <c r="D555" s="21">
        <v>65</v>
      </c>
      <c r="E555" s="21">
        <v>63</v>
      </c>
      <c r="F555" s="21">
        <v>64</v>
      </c>
      <c r="G555" s="21">
        <v>65</v>
      </c>
      <c r="H555" s="21">
        <v>61</v>
      </c>
      <c r="I555" s="21">
        <v>61</v>
      </c>
      <c r="J555" s="21">
        <v>67</v>
      </c>
      <c r="K555" s="21">
        <v>65</v>
      </c>
      <c r="L555" s="21">
        <v>58</v>
      </c>
      <c r="M555" s="21">
        <v>60</v>
      </c>
      <c r="N555" s="21">
        <v>61</v>
      </c>
      <c r="O555" s="21">
        <v>63</v>
      </c>
      <c r="P555" s="21">
        <v>62</v>
      </c>
      <c r="Q555" s="21">
        <v>62</v>
      </c>
      <c r="R555" s="33" t="s">
        <v>524</v>
      </c>
      <c r="S555" s="3" t="s">
        <v>524</v>
      </c>
      <c r="T555" s="10" t="s">
        <v>4133</v>
      </c>
      <c r="U555" s="2" t="s">
        <v>591</v>
      </c>
      <c r="V555" s="4" t="s">
        <v>821</v>
      </c>
      <c r="W555" s="11">
        <v>1</v>
      </c>
      <c r="X555" s="11">
        <v>0</v>
      </c>
      <c r="Y555" s="16">
        <v>4</v>
      </c>
      <c r="Z555" s="16">
        <v>6</v>
      </c>
      <c r="AA555" s="16">
        <v>2000</v>
      </c>
      <c r="AB555" s="1">
        <f>2026-AA555</f>
        <v>26</v>
      </c>
      <c r="AC555" s="5">
        <v>5</v>
      </c>
      <c r="AD555" s="34">
        <v>65.409794895339317</v>
      </c>
      <c r="AE555" s="18">
        <v>0</v>
      </c>
      <c r="AF555" s="17">
        <f>ROUND(IF($AD555&gt;79,44-(($AD555-79)*(14/4)),IF($AD555&gt;76,67-(($AD555-76)*(23/3)),IF(110-(($AD555-70.4)*(43/5.6))&gt;119,119,110-(($AD555-70.4)*(43/5.6)))))*0.93,0)</f>
        <v>111</v>
      </c>
      <c r="AG555" s="17">
        <f>ROUND(IF($AD555&gt;79,37-(($AD555-79)*(9/4)),IF($AD555&gt;76,54-(($AD555-76)*(17/3)),IF(93-(($AD555-70.4)*(39/5.6))&gt;100,100,93-(($AD555-70.4)*(39/5.6)))))*0.93,0)</f>
        <v>93</v>
      </c>
      <c r="AH555" s="17">
        <f>ROUND(IF($AD555&gt;79,32-(($AD555-79)*(8/4)),IF($AD555&gt;76,48-(($AD555-76)*(16/3)),IF(86-(($AD555-70.4)*(38/5.6))&gt;95,95,86-(($AD555-70.4)*(38/5.6)))))*0.93,0)</f>
        <v>88</v>
      </c>
      <c r="AI555" s="5" t="s">
        <v>3916</v>
      </c>
      <c r="AL555" s="5">
        <v>171</v>
      </c>
      <c r="AM555" s="5">
        <v>61</v>
      </c>
    </row>
    <row r="556" spans="1:39" x14ac:dyDescent="0.3">
      <c r="A556" s="15">
        <v>567</v>
      </c>
      <c r="B556" s="8" t="s">
        <v>3091</v>
      </c>
      <c r="C556" s="9" t="s">
        <v>216</v>
      </c>
      <c r="D556" s="21">
        <v>68</v>
      </c>
      <c r="E556" s="21">
        <v>71</v>
      </c>
      <c r="F556" s="21">
        <v>73</v>
      </c>
      <c r="G556" s="21">
        <v>75</v>
      </c>
      <c r="H556" s="21">
        <v>66</v>
      </c>
      <c r="I556" s="21">
        <v>74</v>
      </c>
      <c r="J556" s="21">
        <v>70</v>
      </c>
      <c r="K556" s="21">
        <v>71</v>
      </c>
      <c r="L556" s="21">
        <v>62</v>
      </c>
      <c r="M556" s="21">
        <v>69</v>
      </c>
      <c r="N556" s="21">
        <v>77</v>
      </c>
      <c r="O556" s="21">
        <v>76</v>
      </c>
      <c r="P556" s="21">
        <v>67</v>
      </c>
      <c r="Q556" s="21">
        <v>64</v>
      </c>
      <c r="R556" s="33" t="s">
        <v>4319</v>
      </c>
      <c r="S556" s="3" t="s">
        <v>4319</v>
      </c>
      <c r="T556" s="10" t="s">
        <v>4132</v>
      </c>
      <c r="U556" s="2" t="s">
        <v>600</v>
      </c>
      <c r="V556" s="4" t="s">
        <v>819</v>
      </c>
      <c r="W556" s="11">
        <v>4</v>
      </c>
      <c r="X556" s="11">
        <v>100</v>
      </c>
      <c r="Y556" s="16">
        <v>18</v>
      </c>
      <c r="Z556" s="16">
        <v>3</v>
      </c>
      <c r="AA556" s="16">
        <v>1999</v>
      </c>
      <c r="AB556" s="1">
        <f>2026-AA556</f>
        <v>27</v>
      </c>
      <c r="AC556" s="5">
        <v>6</v>
      </c>
      <c r="AD556" s="34">
        <v>74.388890497046347</v>
      </c>
      <c r="AE556" s="18">
        <v>55000</v>
      </c>
      <c r="AF556" s="17">
        <f>ROUND(IF($AD556&gt;79,44-(($AD556-79)*(14/4)),IF($AD556&gt;76,67-(($AD556-76)*(23/3)),IF(110-(($AD556-70.4)*(43/5.6))&gt;119,119,110-(($AD556-70.4)*(43/5.6)))))*0.93,0)</f>
        <v>74</v>
      </c>
      <c r="AG556" s="17">
        <f>ROUND(IF($AD556&gt;79,37-(($AD556-79)*(9/4)),IF($AD556&gt;76,54-(($AD556-76)*(17/3)),IF(93-(($AD556-70.4)*(39/5.6))&gt;100,100,93-(($AD556-70.4)*(39/5.6)))))*0.93,0)</f>
        <v>61</v>
      </c>
      <c r="AH556" s="17">
        <f>ROUND(IF($AD556&gt;79,32-(($AD556-79)*(8/4)),IF($AD556&gt;76,48-(($AD556-76)*(16/3)),IF(86-(($AD556-70.4)*(38/5.6))&gt;95,95,86-(($AD556-70.4)*(38/5.6)))))*0.93,0)</f>
        <v>55</v>
      </c>
      <c r="AL556" s="5">
        <v>185</v>
      </c>
      <c r="AM556" s="5">
        <v>65</v>
      </c>
    </row>
    <row r="557" spans="1:39" x14ac:dyDescent="0.3">
      <c r="A557" s="15">
        <v>569</v>
      </c>
      <c r="B557" s="8" t="s">
        <v>3491</v>
      </c>
      <c r="C557" s="9" t="s">
        <v>3492</v>
      </c>
      <c r="D557" s="21">
        <v>65</v>
      </c>
      <c r="E557" s="21">
        <v>58</v>
      </c>
      <c r="F557" s="21">
        <v>60</v>
      </c>
      <c r="G557" s="21">
        <v>61</v>
      </c>
      <c r="H557" s="21">
        <v>59</v>
      </c>
      <c r="I557" s="21">
        <v>65</v>
      </c>
      <c r="J557" s="21">
        <v>66</v>
      </c>
      <c r="K557" s="21">
        <v>58</v>
      </c>
      <c r="L557" s="21">
        <v>58</v>
      </c>
      <c r="M557" s="21">
        <v>67</v>
      </c>
      <c r="N557" s="21">
        <v>69</v>
      </c>
      <c r="O557" s="21">
        <v>58</v>
      </c>
      <c r="P557" s="21">
        <v>62</v>
      </c>
      <c r="Q557" s="21">
        <v>59</v>
      </c>
      <c r="R557" s="33" t="s">
        <v>524</v>
      </c>
      <c r="S557" s="3" t="s">
        <v>524</v>
      </c>
      <c r="T557" s="10" t="s">
        <v>4133</v>
      </c>
      <c r="U557" s="2" t="s">
        <v>584</v>
      </c>
      <c r="V557" s="4" t="s">
        <v>820</v>
      </c>
      <c r="W557" s="11">
        <v>1</v>
      </c>
      <c r="X557" s="11">
        <v>68</v>
      </c>
      <c r="Y557" s="16">
        <v>26</v>
      </c>
      <c r="Z557" s="16">
        <v>2</v>
      </c>
      <c r="AA557" s="16">
        <v>2000</v>
      </c>
      <c r="AB557" s="1">
        <f>2026-AA557</f>
        <v>26</v>
      </c>
      <c r="AC557" s="5">
        <v>4</v>
      </c>
      <c r="AD557" s="34">
        <v>65.71838276313872</v>
      </c>
      <c r="AE557" s="18">
        <v>0</v>
      </c>
      <c r="AF557" s="17">
        <f>ROUND(IF($AD557&gt;79,44-(($AD557-79)*(14/4)),IF($AD557&gt;76,67-(($AD557-76)*(23/3)),IF(110-(($AD557-70.4)*(43/5.6))&gt;119,119,110-(($AD557-70.4)*(43/5.6)))))*0.93,0)</f>
        <v>111</v>
      </c>
      <c r="AG557" s="17">
        <f>ROUND(IF($AD557&gt;79,37-(($AD557-79)*(9/4)),IF($AD557&gt;76,54-(($AD557-76)*(17/3)),IF(93-(($AD557-70.4)*(39/5.6))&gt;100,100,93-(($AD557-70.4)*(39/5.6)))))*0.93,0)</f>
        <v>93</v>
      </c>
      <c r="AH557" s="17">
        <f>ROUND(IF($AD557&gt;79,32-(($AD557-79)*(8/4)),IF($AD557&gt;76,48-(($AD557-76)*(16/3)),IF(86-(($AD557-70.4)*(38/5.6))&gt;95,95,86-(($AD557-70.4)*(38/5.6)))))*0.93,0)</f>
        <v>88</v>
      </c>
      <c r="AI557" s="5" t="s">
        <v>3916</v>
      </c>
      <c r="AL557" s="5">
        <v>176</v>
      </c>
      <c r="AM557" s="5">
        <v>61</v>
      </c>
    </row>
    <row r="558" spans="1:39" x14ac:dyDescent="0.3">
      <c r="A558" s="15">
        <v>571</v>
      </c>
      <c r="B558" s="8" t="s">
        <v>2153</v>
      </c>
      <c r="C558" s="9" t="s">
        <v>2154</v>
      </c>
      <c r="D558" s="21">
        <v>72</v>
      </c>
      <c r="E558" s="21">
        <v>76</v>
      </c>
      <c r="F558" s="21">
        <v>80</v>
      </c>
      <c r="G558" s="21">
        <v>83</v>
      </c>
      <c r="H558" s="21">
        <v>73</v>
      </c>
      <c r="I558" s="21">
        <v>78</v>
      </c>
      <c r="J558" s="21">
        <v>77</v>
      </c>
      <c r="K558" s="21">
        <v>73</v>
      </c>
      <c r="L558" s="21">
        <v>55</v>
      </c>
      <c r="M558" s="21">
        <v>65</v>
      </c>
      <c r="N558" s="21">
        <v>75</v>
      </c>
      <c r="O558" s="21">
        <v>76</v>
      </c>
      <c r="P558" s="21">
        <v>68</v>
      </c>
      <c r="Q558" s="21">
        <v>73</v>
      </c>
      <c r="R558" s="33" t="s">
        <v>3039</v>
      </c>
      <c r="S558" s="3" t="s">
        <v>3039</v>
      </c>
      <c r="T558" s="10" t="s">
        <v>4130</v>
      </c>
      <c r="U558" s="2" t="s">
        <v>591</v>
      </c>
      <c r="V558" s="4" t="s">
        <v>821</v>
      </c>
      <c r="W558" s="11">
        <v>4</v>
      </c>
      <c r="X558" s="11">
        <v>100</v>
      </c>
      <c r="Y558" s="16">
        <v>19</v>
      </c>
      <c r="Z558" s="16">
        <v>5</v>
      </c>
      <c r="AA558" s="16">
        <v>1996</v>
      </c>
      <c r="AB558" s="1">
        <f>2026-AA558</f>
        <v>30</v>
      </c>
      <c r="AC558" s="5">
        <v>3</v>
      </c>
      <c r="AD558" s="34">
        <v>79.561404382781134</v>
      </c>
      <c r="AE558" s="18">
        <v>625000</v>
      </c>
      <c r="AF558" s="17">
        <f>ROUND(IF($AD558&gt;79,44-(($AD558-79)*(14/4)),IF($AD558&gt;76,67-(($AD558-76)*(23/3)),IF(110-(($AD558-70.4)*(43/5.6))&gt;119,119,110-(($AD558-70.4)*(43/5.6)))))*0.93,0)</f>
        <v>39</v>
      </c>
      <c r="AG558" s="17">
        <f>ROUND(IF($AD558&gt;79,37-(($AD558-79)*(9/4)),IF($AD558&gt;76,54-(($AD558-76)*(17/3)),IF(93-(($AD558-70.4)*(39/5.6))&gt;100,100,93-(($AD558-70.4)*(39/5.6)))))*0.93,0)</f>
        <v>33</v>
      </c>
      <c r="AH558" s="17">
        <f>ROUND(IF($AD558&gt;79,32-(($AD558-79)*(8/4)),IF($AD558&gt;76,48-(($AD558-76)*(16/3)),IF(86-(($AD558-70.4)*(38/5.6))&gt;95,95,86-(($AD558-70.4)*(38/5.6)))))*0.93,0)</f>
        <v>29</v>
      </c>
      <c r="AI558" s="5" t="s">
        <v>3917</v>
      </c>
      <c r="AL558" s="5">
        <v>0</v>
      </c>
      <c r="AM558" s="5">
        <v>0</v>
      </c>
    </row>
    <row r="559" spans="1:39" x14ac:dyDescent="0.3">
      <c r="A559" s="15">
        <v>572</v>
      </c>
      <c r="B559" s="8" t="s">
        <v>491</v>
      </c>
      <c r="C559" s="9" t="s">
        <v>92</v>
      </c>
      <c r="D559" s="21">
        <v>68</v>
      </c>
      <c r="E559" s="21">
        <v>60</v>
      </c>
      <c r="F559" s="21">
        <v>62</v>
      </c>
      <c r="G559" s="21">
        <v>64</v>
      </c>
      <c r="H559" s="21">
        <v>58</v>
      </c>
      <c r="I559" s="21">
        <v>65</v>
      </c>
      <c r="J559" s="21">
        <v>68</v>
      </c>
      <c r="K559" s="21">
        <v>65</v>
      </c>
      <c r="L559" s="21">
        <v>58</v>
      </c>
      <c r="M559" s="21">
        <v>71</v>
      </c>
      <c r="N559" s="21">
        <v>70</v>
      </c>
      <c r="O559" s="21">
        <v>60</v>
      </c>
      <c r="P559" s="21">
        <v>63</v>
      </c>
      <c r="Q559" s="21">
        <v>60</v>
      </c>
      <c r="R559" s="33" t="s">
        <v>524</v>
      </c>
      <c r="S559" s="3" t="s">
        <v>524</v>
      </c>
      <c r="T559" s="10" t="s">
        <v>4133</v>
      </c>
      <c r="U559" s="2" t="s">
        <v>601</v>
      </c>
      <c r="V559" s="4" t="s">
        <v>819</v>
      </c>
      <c r="W559" s="11">
        <v>4</v>
      </c>
      <c r="X559" s="11">
        <v>100</v>
      </c>
      <c r="Y559" s="16">
        <v>21</v>
      </c>
      <c r="Z559" s="16">
        <v>2</v>
      </c>
      <c r="AA559" s="16">
        <v>1996</v>
      </c>
      <c r="AB559" s="1">
        <f>2026-AA559</f>
        <v>30</v>
      </c>
      <c r="AC559" s="5">
        <v>4</v>
      </c>
      <c r="AD559" s="34">
        <v>68.626458603186123</v>
      </c>
      <c r="AE559" s="18">
        <v>0</v>
      </c>
      <c r="AF559" s="17">
        <f>ROUND(IF($AD559&gt;79,44-(($AD559-79)*(14/4)),IF($AD559&gt;76,67-(($AD559-76)*(23/3)),IF(110-(($AD559-70.4)*(43/5.6))&gt;119,119,110-(($AD559-70.4)*(43/5.6)))))*0.93,0)</f>
        <v>111</v>
      </c>
      <c r="AG559" s="17">
        <f>ROUND(IF($AD559&gt;79,37-(($AD559-79)*(9/4)),IF($AD559&gt;76,54-(($AD559-76)*(17/3)),IF(93-(($AD559-70.4)*(39/5.6))&gt;100,100,93-(($AD559-70.4)*(39/5.6)))))*0.93,0)</f>
        <v>93</v>
      </c>
      <c r="AH559" s="17">
        <f>ROUND(IF($AD559&gt;79,32-(($AD559-79)*(8/4)),IF($AD559&gt;76,48-(($AD559-76)*(16/3)),IF(86-(($AD559-70.4)*(38/5.6))&gt;95,95,86-(($AD559-70.4)*(38/5.6)))))*0.93,0)</f>
        <v>88</v>
      </c>
      <c r="AI559" s="5" t="s">
        <v>3917</v>
      </c>
      <c r="AL559" s="5">
        <v>0</v>
      </c>
      <c r="AM559" s="5">
        <v>0</v>
      </c>
    </row>
    <row r="560" spans="1:39" x14ac:dyDescent="0.3">
      <c r="A560" s="15">
        <v>573</v>
      </c>
      <c r="B560" s="8" t="s">
        <v>3753</v>
      </c>
      <c r="C560" s="9" t="s">
        <v>2031</v>
      </c>
      <c r="D560" s="21">
        <v>65</v>
      </c>
      <c r="E560" s="21">
        <v>62</v>
      </c>
      <c r="F560" s="21">
        <v>61</v>
      </c>
      <c r="G560" s="21">
        <v>59</v>
      </c>
      <c r="H560" s="21">
        <v>62</v>
      </c>
      <c r="I560" s="21">
        <v>65</v>
      </c>
      <c r="J560" s="21">
        <v>60</v>
      </c>
      <c r="K560" s="21">
        <v>65</v>
      </c>
      <c r="L560" s="21">
        <v>63</v>
      </c>
      <c r="M560" s="21">
        <v>64</v>
      </c>
      <c r="N560" s="21">
        <v>68</v>
      </c>
      <c r="O560" s="21">
        <v>65</v>
      </c>
      <c r="P560" s="21">
        <v>65</v>
      </c>
      <c r="Q560" s="21">
        <v>63</v>
      </c>
      <c r="R560" s="33" t="s">
        <v>524</v>
      </c>
      <c r="S560" s="3" t="s">
        <v>524</v>
      </c>
      <c r="T560" s="10" t="s">
        <v>4133</v>
      </c>
      <c r="U560" s="2" t="s">
        <v>558</v>
      </c>
      <c r="V560" s="4" t="s">
        <v>821</v>
      </c>
      <c r="W560" s="11">
        <v>1</v>
      </c>
      <c r="X560" s="11">
        <v>0</v>
      </c>
      <c r="Y560" s="16">
        <v>29</v>
      </c>
      <c r="Z560" s="16">
        <v>10</v>
      </c>
      <c r="AA560" s="16">
        <v>2000</v>
      </c>
      <c r="AB560" s="1">
        <f>2026-AA560</f>
        <v>26</v>
      </c>
      <c r="AC560" s="5">
        <v>5</v>
      </c>
      <c r="AD560" s="34">
        <v>64.752761185801589</v>
      </c>
      <c r="AE560" s="18">
        <v>0</v>
      </c>
      <c r="AF560" s="17">
        <f>ROUND(IF($AD560&gt;79,44-(($AD560-79)*(14/4)),IF($AD560&gt;76,67-(($AD560-76)*(23/3)),IF(110-(($AD560-70.4)*(43/5.6))&gt;119,119,110-(($AD560-70.4)*(43/5.6)))))*0.93,0)</f>
        <v>111</v>
      </c>
      <c r="AG560" s="17">
        <f>ROUND(IF($AD560&gt;79,37-(($AD560-79)*(9/4)),IF($AD560&gt;76,54-(($AD560-76)*(17/3)),IF(93-(($AD560-70.4)*(39/5.6))&gt;100,100,93-(($AD560-70.4)*(39/5.6)))))*0.93,0)</f>
        <v>93</v>
      </c>
      <c r="AH560" s="17">
        <f>ROUND(IF($AD560&gt;79,32-(($AD560-79)*(8/4)),IF($AD560&gt;76,48-(($AD560-76)*(16/3)),IF(86-(($AD560-70.4)*(38/5.6))&gt;95,95,86-(($AD560-70.4)*(38/5.6)))))*0.93,0)</f>
        <v>88</v>
      </c>
      <c r="AI560" s="5" t="s">
        <v>3916</v>
      </c>
      <c r="AL560" s="5">
        <v>178</v>
      </c>
      <c r="AM560" s="5">
        <v>71</v>
      </c>
    </row>
    <row r="561" spans="1:39" x14ac:dyDescent="0.3">
      <c r="A561" s="15">
        <v>574</v>
      </c>
      <c r="B561" s="8" t="s">
        <v>4116</v>
      </c>
      <c r="C561" s="9" t="s">
        <v>227</v>
      </c>
      <c r="D561" s="21">
        <v>66</v>
      </c>
      <c r="E561" s="21">
        <v>53</v>
      </c>
      <c r="F561" s="21">
        <v>55</v>
      </c>
      <c r="G561" s="21">
        <v>57</v>
      </c>
      <c r="H561" s="21">
        <v>60</v>
      </c>
      <c r="I561" s="21">
        <v>63</v>
      </c>
      <c r="J561" s="21">
        <v>70</v>
      </c>
      <c r="K561" s="21">
        <v>66</v>
      </c>
      <c r="L561" s="21">
        <v>60</v>
      </c>
      <c r="M561" s="21">
        <v>71</v>
      </c>
      <c r="N561" s="21">
        <v>72</v>
      </c>
      <c r="O561" s="21">
        <v>62</v>
      </c>
      <c r="P561" s="21">
        <v>63</v>
      </c>
      <c r="Q561" s="21">
        <v>70</v>
      </c>
      <c r="R561" s="33" t="s">
        <v>524</v>
      </c>
      <c r="S561" s="3" t="s">
        <v>3340</v>
      </c>
      <c r="T561" s="10" t="s">
        <v>4133</v>
      </c>
      <c r="U561" s="2" t="s">
        <v>575</v>
      </c>
      <c r="V561" s="4" t="s">
        <v>819</v>
      </c>
      <c r="W561" s="11">
        <v>2</v>
      </c>
      <c r="X561" s="11">
        <v>55</v>
      </c>
      <c r="Y561" s="16">
        <v>8</v>
      </c>
      <c r="Z561" s="16">
        <v>5</v>
      </c>
      <c r="AA561" s="16">
        <v>2002</v>
      </c>
      <c r="AB561" s="1">
        <f>2026-AA561</f>
        <v>24</v>
      </c>
      <c r="AC561" s="5">
        <v>4</v>
      </c>
      <c r="AD561" s="34">
        <v>68.214922857249491</v>
      </c>
      <c r="AE561" s="18">
        <v>50000</v>
      </c>
      <c r="AF561" s="17">
        <f>ROUND(IF($AD561&gt;79,44-(($AD561-79)*(14/4)),IF($AD561&gt;76,67-(($AD561-76)*(23/3)),IF(110-(($AD561-70.4)*(43/5.6))&gt;119,119,110-(($AD561-70.4)*(43/5.6)))))*0.93,0)</f>
        <v>111</v>
      </c>
      <c r="AG561" s="17">
        <f>ROUND(IF($AD561&gt;79,37-(($AD561-79)*(9/4)),IF($AD561&gt;76,54-(($AD561-76)*(17/3)),IF(93-(($AD561-70.4)*(39/5.6))&gt;100,100,93-(($AD561-70.4)*(39/5.6)))))*0.93,0)</f>
        <v>93</v>
      </c>
      <c r="AH561" s="17">
        <f>ROUND(IF($AD561&gt;79,32-(($AD561-79)*(8/4)),IF($AD561&gt;76,48-(($AD561-76)*(16/3)),IF(86-(($AD561-70.4)*(38/5.6))&gt;95,95,86-(($AD561-70.4)*(38/5.6)))))*0.93,0)</f>
        <v>88</v>
      </c>
      <c r="AJ561" s="5" t="s">
        <v>3917</v>
      </c>
      <c r="AK561" s="5" t="s">
        <v>3917</v>
      </c>
      <c r="AL561" s="5">
        <v>0</v>
      </c>
      <c r="AM561" s="5">
        <v>0</v>
      </c>
    </row>
    <row r="562" spans="1:39" x14ac:dyDescent="0.3">
      <c r="A562" s="15">
        <v>576</v>
      </c>
      <c r="B562" s="8" t="s">
        <v>2807</v>
      </c>
      <c r="C562" s="9" t="s">
        <v>283</v>
      </c>
      <c r="D562" s="21">
        <v>74</v>
      </c>
      <c r="E562" s="21">
        <v>60</v>
      </c>
      <c r="F562" s="21">
        <v>63</v>
      </c>
      <c r="G562" s="21">
        <v>65</v>
      </c>
      <c r="H562" s="21">
        <v>64</v>
      </c>
      <c r="I562" s="21">
        <v>70</v>
      </c>
      <c r="J562" s="21">
        <v>77</v>
      </c>
      <c r="K562" s="21">
        <v>73</v>
      </c>
      <c r="L562" s="21">
        <v>59</v>
      </c>
      <c r="M562" s="21">
        <v>79</v>
      </c>
      <c r="N562" s="21">
        <v>79</v>
      </c>
      <c r="O562" s="21">
        <v>63</v>
      </c>
      <c r="P562" s="21">
        <v>64</v>
      </c>
      <c r="Q562" s="21">
        <v>74</v>
      </c>
      <c r="R562" s="33" t="s">
        <v>1466</v>
      </c>
      <c r="S562" s="3" t="s">
        <v>1466</v>
      </c>
      <c r="T562" s="10" t="s">
        <v>4130</v>
      </c>
      <c r="U562" s="2" t="s">
        <v>594</v>
      </c>
      <c r="V562" s="4" t="s">
        <v>819</v>
      </c>
      <c r="W562" s="11">
        <v>4</v>
      </c>
      <c r="X562" s="11">
        <v>100</v>
      </c>
      <c r="Y562" s="16">
        <v>22</v>
      </c>
      <c r="Z562" s="16">
        <v>1</v>
      </c>
      <c r="AA562" s="16">
        <v>1998</v>
      </c>
      <c r="AB562" s="1">
        <f>2026-AA562</f>
        <v>28</v>
      </c>
      <c r="AC562" s="5">
        <v>6</v>
      </c>
      <c r="AD562" s="34">
        <v>76.029694440841823</v>
      </c>
      <c r="AE562" s="18">
        <v>220000</v>
      </c>
      <c r="AF562" s="17">
        <f>ROUND(IF($AD562&gt;79,44-(($AD562-79)*(14/4)),IF($AD562&gt;76,67-(($AD562-76)*(23/3)),IF(110-(($AD562-70.4)*(43/5.6))&gt;119,119,110-(($AD562-70.4)*(43/5.6)))))*0.93,0)</f>
        <v>62</v>
      </c>
      <c r="AG562" s="17">
        <f>ROUND(IF($AD562&gt;79,37-(($AD562-79)*(9/4)),IF($AD562&gt;76,54-(($AD562-76)*(17/3)),IF(93-(($AD562-70.4)*(39/5.6))&gt;100,100,93-(($AD562-70.4)*(39/5.6)))))*0.93,0)</f>
        <v>50</v>
      </c>
      <c r="AH562" s="17">
        <f>ROUND(IF($AD562&gt;79,32-(($AD562-79)*(8/4)),IF($AD562&gt;76,48-(($AD562-76)*(16/3)),IF(86-(($AD562-70.4)*(38/5.6))&gt;95,95,86-(($AD562-70.4)*(38/5.6)))))*0.93,0)</f>
        <v>44</v>
      </c>
      <c r="AI562" s="5" t="s">
        <v>3917</v>
      </c>
      <c r="AL562" s="5">
        <v>187</v>
      </c>
      <c r="AM562" s="5">
        <v>73</v>
      </c>
    </row>
    <row r="563" spans="1:39" x14ac:dyDescent="0.3">
      <c r="A563" s="15">
        <v>578</v>
      </c>
      <c r="B563" s="8" t="s">
        <v>918</v>
      </c>
      <c r="C563" s="9" t="s">
        <v>3493</v>
      </c>
      <c r="D563" s="21">
        <v>65</v>
      </c>
      <c r="E563" s="21">
        <v>65</v>
      </c>
      <c r="F563" s="21">
        <v>66</v>
      </c>
      <c r="G563" s="21">
        <v>67</v>
      </c>
      <c r="H563" s="21">
        <v>58</v>
      </c>
      <c r="I563" s="21">
        <v>65</v>
      </c>
      <c r="J563" s="21">
        <v>70</v>
      </c>
      <c r="K563" s="21">
        <v>67</v>
      </c>
      <c r="L563" s="21">
        <v>58</v>
      </c>
      <c r="M563" s="21">
        <v>59</v>
      </c>
      <c r="N563" s="21">
        <v>64</v>
      </c>
      <c r="O563" s="21">
        <v>71</v>
      </c>
      <c r="P563" s="21">
        <v>60</v>
      </c>
      <c r="Q563" s="21">
        <v>58</v>
      </c>
      <c r="R563" s="33" t="s">
        <v>524</v>
      </c>
      <c r="S563" s="3" t="s">
        <v>524</v>
      </c>
      <c r="T563" s="10" t="s">
        <v>4133</v>
      </c>
      <c r="U563" s="2" t="s">
        <v>601</v>
      </c>
      <c r="V563" s="4" t="s">
        <v>819</v>
      </c>
      <c r="W563" s="11">
        <v>2</v>
      </c>
      <c r="X563" s="11">
        <v>0</v>
      </c>
      <c r="Y563" s="16">
        <v>30</v>
      </c>
      <c r="Z563" s="16">
        <v>1</v>
      </c>
      <c r="AA563" s="16">
        <v>1999</v>
      </c>
      <c r="AB563" s="1">
        <f>2026-AA563</f>
        <v>27</v>
      </c>
      <c r="AC563" s="5">
        <v>5</v>
      </c>
      <c r="AD563" s="34">
        <v>67.134245739715354</v>
      </c>
      <c r="AE563" s="18">
        <v>0</v>
      </c>
      <c r="AF563" s="17">
        <f>ROUND(IF($AD563&gt;79,44-(($AD563-79)*(14/4)),IF($AD563&gt;76,67-(($AD563-76)*(23/3)),IF(110-(($AD563-70.4)*(43/5.6))&gt;119,119,110-(($AD563-70.4)*(43/5.6)))))*0.93,0)</f>
        <v>111</v>
      </c>
      <c r="AG563" s="17">
        <f>ROUND(IF($AD563&gt;79,37-(($AD563-79)*(9/4)),IF($AD563&gt;76,54-(($AD563-76)*(17/3)),IF(93-(($AD563-70.4)*(39/5.6))&gt;100,100,93-(($AD563-70.4)*(39/5.6)))))*0.93,0)</f>
        <v>93</v>
      </c>
      <c r="AH563" s="17">
        <f>ROUND(IF($AD563&gt;79,32-(($AD563-79)*(8/4)),IF($AD563&gt;76,48-(($AD563-76)*(16/3)),IF(86-(($AD563-70.4)*(38/5.6))&gt;95,95,86-(($AD563-70.4)*(38/5.6)))))*0.93,0)</f>
        <v>88</v>
      </c>
      <c r="AI563" s="5" t="s">
        <v>3916</v>
      </c>
      <c r="AL563" s="5">
        <v>0</v>
      </c>
      <c r="AM563" s="5">
        <v>0</v>
      </c>
    </row>
    <row r="564" spans="1:39" x14ac:dyDescent="0.3">
      <c r="A564" s="15">
        <v>580</v>
      </c>
      <c r="B564" s="8" t="s">
        <v>2455</v>
      </c>
      <c r="C564" s="9" t="s">
        <v>138</v>
      </c>
      <c r="D564" s="21">
        <v>67</v>
      </c>
      <c r="E564" s="21">
        <v>64</v>
      </c>
      <c r="F564" s="21">
        <v>66</v>
      </c>
      <c r="G564" s="21">
        <v>67</v>
      </c>
      <c r="H564" s="21">
        <v>61</v>
      </c>
      <c r="I564" s="21">
        <v>64</v>
      </c>
      <c r="J564" s="21">
        <v>61</v>
      </c>
      <c r="K564" s="21">
        <v>62</v>
      </c>
      <c r="L564" s="21">
        <v>61</v>
      </c>
      <c r="M564" s="21">
        <v>63</v>
      </c>
      <c r="N564" s="21">
        <v>63</v>
      </c>
      <c r="O564" s="21">
        <v>67</v>
      </c>
      <c r="P564" s="21">
        <v>61</v>
      </c>
      <c r="Q564" s="21">
        <v>65</v>
      </c>
      <c r="R564" s="33" t="s">
        <v>524</v>
      </c>
      <c r="S564" s="3" t="s">
        <v>524</v>
      </c>
      <c r="T564" s="10" t="s">
        <v>4133</v>
      </c>
      <c r="U564" s="2" t="s">
        <v>600</v>
      </c>
      <c r="V564" s="4" t="s">
        <v>819</v>
      </c>
      <c r="W564" s="11">
        <v>2</v>
      </c>
      <c r="X564" s="11">
        <v>0</v>
      </c>
      <c r="Y564" s="16">
        <v>1</v>
      </c>
      <c r="Z564" s="16">
        <v>7</v>
      </c>
      <c r="AA564" s="16">
        <v>1995</v>
      </c>
      <c r="AB564" s="1">
        <f>2026-AA564</f>
        <v>31</v>
      </c>
      <c r="AC564" s="5">
        <v>4</v>
      </c>
      <c r="AD564" s="34">
        <v>66.764056337373262</v>
      </c>
      <c r="AE564" s="18">
        <v>0</v>
      </c>
      <c r="AF564" s="17">
        <f>ROUND(IF($AD564&gt;79,44-(($AD564-79)*(14/4)),IF($AD564&gt;76,67-(($AD564-76)*(23/3)),IF(110-(($AD564-70.4)*(43/5.6))&gt;119,119,110-(($AD564-70.4)*(43/5.6)))))*0.93,0)</f>
        <v>111</v>
      </c>
      <c r="AG564" s="17">
        <f>ROUND(IF($AD564&gt;79,37-(($AD564-79)*(9/4)),IF($AD564&gt;76,54-(($AD564-76)*(17/3)),IF(93-(($AD564-70.4)*(39/5.6))&gt;100,100,93-(($AD564-70.4)*(39/5.6)))))*0.93,0)</f>
        <v>93</v>
      </c>
      <c r="AH564" s="17">
        <f>ROUND(IF($AD564&gt;79,32-(($AD564-79)*(8/4)),IF($AD564&gt;76,48-(($AD564-76)*(16/3)),IF(86-(($AD564-70.4)*(38/5.6))&gt;95,95,86-(($AD564-70.4)*(38/5.6)))))*0.93,0)</f>
        <v>88</v>
      </c>
      <c r="AI564" s="5" t="s">
        <v>3916</v>
      </c>
      <c r="AL564" s="5">
        <v>0</v>
      </c>
      <c r="AM564" s="5">
        <v>0</v>
      </c>
    </row>
    <row r="565" spans="1:39" x14ac:dyDescent="0.3">
      <c r="A565" s="15">
        <v>581</v>
      </c>
      <c r="B565" s="8" t="s">
        <v>43</v>
      </c>
      <c r="C565" s="9" t="s">
        <v>2715</v>
      </c>
      <c r="D565" s="21">
        <v>74</v>
      </c>
      <c r="E565" s="21">
        <v>53</v>
      </c>
      <c r="F565" s="21">
        <v>60</v>
      </c>
      <c r="G565" s="21">
        <v>66</v>
      </c>
      <c r="H565" s="21">
        <v>65</v>
      </c>
      <c r="I565" s="21">
        <v>69</v>
      </c>
      <c r="J565" s="21">
        <v>73</v>
      </c>
      <c r="K565" s="21">
        <v>69</v>
      </c>
      <c r="L565" s="21">
        <v>73</v>
      </c>
      <c r="M565" s="21">
        <v>72</v>
      </c>
      <c r="N565" s="21">
        <v>69</v>
      </c>
      <c r="O565" s="21">
        <v>63</v>
      </c>
      <c r="P565" s="21">
        <v>66</v>
      </c>
      <c r="Q565" s="21">
        <v>69</v>
      </c>
      <c r="R565" s="33" t="s">
        <v>3074</v>
      </c>
      <c r="S565" s="3" t="s">
        <v>3074</v>
      </c>
      <c r="T565" s="10" t="s">
        <v>4132</v>
      </c>
      <c r="U565" s="2" t="s">
        <v>1602</v>
      </c>
      <c r="V565" s="4" t="s">
        <v>819</v>
      </c>
      <c r="W565" s="11">
        <v>4</v>
      </c>
      <c r="X565" s="11">
        <v>100</v>
      </c>
      <c r="Y565" s="16">
        <v>29</v>
      </c>
      <c r="Z565" s="16">
        <v>12</v>
      </c>
      <c r="AA565" s="16">
        <v>1993</v>
      </c>
      <c r="AB565" s="1">
        <f>2026-AA565</f>
        <v>33</v>
      </c>
      <c r="AC565" s="5">
        <v>3</v>
      </c>
      <c r="AD565" s="34">
        <v>72.145052816256481</v>
      </c>
      <c r="AE565" s="18">
        <v>50000</v>
      </c>
      <c r="AF565" s="17">
        <f>ROUND(IF($AD565&gt;79,44-(($AD565-79)*(14/4)),IF($AD565&gt;76,67-(($AD565-76)*(23/3)),IF(110-(($AD565-70.4)*(43/5.6))&gt;119,119,110-(($AD565-70.4)*(43/5.6)))))*0.93,0)</f>
        <v>90</v>
      </c>
      <c r="AG565" s="17">
        <f>ROUND(IF($AD565&gt;79,37-(($AD565-79)*(9/4)),IF($AD565&gt;76,54-(($AD565-76)*(17/3)),IF(93-(($AD565-70.4)*(39/5.6))&gt;100,100,93-(($AD565-70.4)*(39/5.6)))))*0.93,0)</f>
        <v>75</v>
      </c>
      <c r="AH565" s="17">
        <f>ROUND(IF($AD565&gt;79,32-(($AD565-79)*(8/4)),IF($AD565&gt;76,48-(($AD565-76)*(16/3)),IF(86-(($AD565-70.4)*(38/5.6))&gt;95,95,86-(($AD565-70.4)*(38/5.6)))))*0.93,0)</f>
        <v>69</v>
      </c>
      <c r="AL565" s="5">
        <v>0</v>
      </c>
      <c r="AM565" s="5">
        <v>0</v>
      </c>
    </row>
    <row r="566" spans="1:39" x14ac:dyDescent="0.3">
      <c r="A566" s="15">
        <v>583</v>
      </c>
      <c r="B566" s="8" t="s">
        <v>1615</v>
      </c>
      <c r="C566" s="9" t="s">
        <v>1616</v>
      </c>
      <c r="D566" s="21">
        <v>61</v>
      </c>
      <c r="E566" s="21">
        <v>47</v>
      </c>
      <c r="F566" s="21">
        <v>51</v>
      </c>
      <c r="G566" s="21">
        <v>54</v>
      </c>
      <c r="H566" s="21">
        <v>64</v>
      </c>
      <c r="I566" s="21">
        <v>54</v>
      </c>
      <c r="J566" s="21">
        <v>58</v>
      </c>
      <c r="K566" s="21">
        <v>52</v>
      </c>
      <c r="L566" s="21">
        <v>46</v>
      </c>
      <c r="M566" s="21">
        <v>46</v>
      </c>
      <c r="N566" s="21">
        <v>45</v>
      </c>
      <c r="O566" s="21">
        <v>56</v>
      </c>
      <c r="P566" s="21">
        <v>53</v>
      </c>
      <c r="Q566" s="21">
        <v>64</v>
      </c>
      <c r="R566" s="65" t="s">
        <v>524</v>
      </c>
      <c r="S566" s="3" t="s">
        <v>524</v>
      </c>
      <c r="T566" s="10" t="s">
        <v>4133</v>
      </c>
      <c r="U566" s="2" t="s">
        <v>583</v>
      </c>
      <c r="V566" s="4" t="s">
        <v>821</v>
      </c>
      <c r="W566" s="11">
        <v>4</v>
      </c>
      <c r="X566" s="11">
        <v>100</v>
      </c>
      <c r="Y566" s="68">
        <v>24</v>
      </c>
      <c r="Z566" s="68">
        <v>12</v>
      </c>
      <c r="AA566" s="68">
        <v>1990</v>
      </c>
      <c r="AB566" s="1">
        <f>2026-AA566</f>
        <v>36</v>
      </c>
      <c r="AC566" s="5">
        <v>3</v>
      </c>
      <c r="AD566" s="34">
        <v>60.613662086441913</v>
      </c>
      <c r="AE566" s="18">
        <v>0</v>
      </c>
      <c r="AF566" s="17">
        <f>ROUND(IF($AD566&gt;79,44-(($AD566-79)*(14/4)),IF($AD566&gt;76,67-(($AD566-76)*(23/3)),IF(110-(($AD566-70.4)*(43/5.6))&gt;119,119,110-(($AD566-70.4)*(43/5.6)))))*0.93,0)</f>
        <v>111</v>
      </c>
      <c r="AG566" s="17">
        <f>ROUND(IF($AD566&gt;79,37-(($AD566-79)*(9/4)),IF($AD566&gt;76,54-(($AD566-76)*(17/3)),IF(93-(($AD566-70.4)*(39/5.6))&gt;100,100,93-(($AD566-70.4)*(39/5.6)))))*0.93,0)</f>
        <v>93</v>
      </c>
      <c r="AH566" s="17">
        <f>ROUND(IF($AD566&gt;79,32-(($AD566-79)*(8/4)),IF($AD566&gt;76,48-(($AD566-76)*(16/3)),IF(86-(($AD566-70.4)*(38/5.6))&gt;95,95,86-(($AD566-70.4)*(38/5.6)))))*0.93,0)</f>
        <v>88</v>
      </c>
      <c r="AI566" s="5" t="s">
        <v>3916</v>
      </c>
      <c r="AL566" s="5">
        <v>0</v>
      </c>
      <c r="AM566" s="5">
        <v>0</v>
      </c>
    </row>
    <row r="567" spans="1:39" x14ac:dyDescent="0.3">
      <c r="A567" s="15">
        <v>586</v>
      </c>
      <c r="B567" s="8" t="s">
        <v>325</v>
      </c>
      <c r="C567" s="9" t="s">
        <v>301</v>
      </c>
      <c r="D567" s="21">
        <v>72</v>
      </c>
      <c r="E567" s="21">
        <v>63</v>
      </c>
      <c r="F567" s="21">
        <v>65</v>
      </c>
      <c r="G567" s="21">
        <v>66</v>
      </c>
      <c r="H567" s="21">
        <v>56</v>
      </c>
      <c r="I567" s="21">
        <v>72</v>
      </c>
      <c r="J567" s="21">
        <v>71</v>
      </c>
      <c r="K567" s="21">
        <v>74</v>
      </c>
      <c r="L567" s="21">
        <v>61</v>
      </c>
      <c r="M567" s="21">
        <v>78</v>
      </c>
      <c r="N567" s="21">
        <v>78</v>
      </c>
      <c r="O567" s="21">
        <v>60</v>
      </c>
      <c r="P567" s="21">
        <v>64</v>
      </c>
      <c r="Q567" s="21">
        <v>57</v>
      </c>
      <c r="R567" s="33" t="s">
        <v>2288</v>
      </c>
      <c r="S567" s="3" t="s">
        <v>2288</v>
      </c>
      <c r="T567" s="10" t="s">
        <v>4130</v>
      </c>
      <c r="U567" s="2" t="s">
        <v>584</v>
      </c>
      <c r="V567" s="4" t="s">
        <v>820</v>
      </c>
      <c r="W567" s="11">
        <v>4</v>
      </c>
      <c r="X567" s="11">
        <v>100</v>
      </c>
      <c r="Y567" s="16">
        <v>4</v>
      </c>
      <c r="Z567" s="16">
        <v>1</v>
      </c>
      <c r="AA567" s="16">
        <v>1998</v>
      </c>
      <c r="AB567" s="1">
        <f>2026-AA567</f>
        <v>28</v>
      </c>
      <c r="AC567" s="5">
        <v>5</v>
      </c>
      <c r="AD567" s="34">
        <v>74.83752890909264</v>
      </c>
      <c r="AE567" s="18">
        <v>60000</v>
      </c>
      <c r="AF567" s="17">
        <f>ROUND(IF($AD567&gt;79,44-(($AD567-79)*(14/4)),IF($AD567&gt;76,67-(($AD567-76)*(23/3)),IF(110-(($AD567-70.4)*(43/5.6))&gt;119,119,110-(($AD567-70.4)*(43/5.6)))))*0.93,0)</f>
        <v>71</v>
      </c>
      <c r="AG567" s="17">
        <f>ROUND(IF($AD567&gt;79,37-(($AD567-79)*(9/4)),IF($AD567&gt;76,54-(($AD567-76)*(17/3)),IF(93-(($AD567-70.4)*(39/5.6))&gt;100,100,93-(($AD567-70.4)*(39/5.6)))))*0.93,0)</f>
        <v>58</v>
      </c>
      <c r="AH567" s="17">
        <f>ROUND(IF($AD567&gt;79,32-(($AD567-79)*(8/4)),IF($AD567&gt;76,48-(($AD567-76)*(16/3)),IF(86-(($AD567-70.4)*(38/5.6))&gt;95,95,86-(($AD567-70.4)*(38/5.6)))))*0.93,0)</f>
        <v>52</v>
      </c>
      <c r="AI567" s="5" t="s">
        <v>3917</v>
      </c>
      <c r="AL567" s="5">
        <v>189</v>
      </c>
      <c r="AM567" s="5">
        <v>72</v>
      </c>
    </row>
    <row r="568" spans="1:39" x14ac:dyDescent="0.3">
      <c r="A568" s="15">
        <v>587</v>
      </c>
      <c r="B568" s="8" t="s">
        <v>3222</v>
      </c>
      <c r="C568" s="9" t="s">
        <v>3223</v>
      </c>
      <c r="D568" s="21">
        <v>70</v>
      </c>
      <c r="E568" s="21">
        <v>64</v>
      </c>
      <c r="F568" s="21">
        <v>69</v>
      </c>
      <c r="G568" s="21">
        <v>73</v>
      </c>
      <c r="H568" s="21">
        <v>67</v>
      </c>
      <c r="I568" s="21">
        <v>67</v>
      </c>
      <c r="J568" s="21">
        <v>73</v>
      </c>
      <c r="K568" s="21">
        <v>64</v>
      </c>
      <c r="L568" s="21">
        <v>58</v>
      </c>
      <c r="M568" s="21">
        <v>72</v>
      </c>
      <c r="N568" s="21">
        <v>72</v>
      </c>
      <c r="O568" s="21">
        <v>66</v>
      </c>
      <c r="P568" s="21">
        <v>62</v>
      </c>
      <c r="Q568" s="21">
        <v>74</v>
      </c>
      <c r="R568" s="33" t="s">
        <v>524</v>
      </c>
      <c r="S568" s="3" t="s">
        <v>524</v>
      </c>
      <c r="T568" s="10" t="s">
        <v>4133</v>
      </c>
      <c r="U568" s="2" t="s">
        <v>576</v>
      </c>
      <c r="V568" s="4" t="s">
        <v>819</v>
      </c>
      <c r="W568" s="11">
        <v>4</v>
      </c>
      <c r="X568" s="11">
        <v>0</v>
      </c>
      <c r="Y568" s="16">
        <v>7</v>
      </c>
      <c r="Z568" s="16">
        <v>9</v>
      </c>
      <c r="AA568" s="16">
        <v>1997</v>
      </c>
      <c r="AB568" s="1">
        <f>2026-AA568</f>
        <v>29</v>
      </c>
      <c r="AC568" s="5">
        <v>4</v>
      </c>
      <c r="AD568" s="34">
        <v>72.533284274425327</v>
      </c>
      <c r="AE568" s="18">
        <v>0</v>
      </c>
      <c r="AF568" s="17">
        <f>ROUND(IF($AD568&gt;79,44-(($AD568-79)*(14/4)),IF($AD568&gt;76,67-(($AD568-76)*(23/3)),IF(110-(($AD568-70.4)*(43/5.6))&gt;119,119,110-(($AD568-70.4)*(43/5.6)))))*0.93,0)</f>
        <v>87</v>
      </c>
      <c r="AG568" s="17">
        <f>ROUND(IF($AD568&gt;79,37-(($AD568-79)*(9/4)),IF($AD568&gt;76,54-(($AD568-76)*(17/3)),IF(93-(($AD568-70.4)*(39/5.6))&gt;100,100,93-(($AD568-70.4)*(39/5.6)))))*0.93,0)</f>
        <v>73</v>
      </c>
      <c r="AH568" s="17">
        <f>ROUND(IF($AD568&gt;79,32-(($AD568-79)*(8/4)),IF($AD568&gt;76,48-(($AD568-76)*(16/3)),IF(86-(($AD568-70.4)*(38/5.6))&gt;95,95,86-(($AD568-70.4)*(38/5.6)))))*0.93,0)</f>
        <v>67</v>
      </c>
      <c r="AI568" s="5" t="s">
        <v>3916</v>
      </c>
      <c r="AL568" s="5">
        <v>188</v>
      </c>
      <c r="AM568" s="5">
        <v>75</v>
      </c>
    </row>
    <row r="569" spans="1:39" x14ac:dyDescent="0.3">
      <c r="A569" s="15">
        <v>588</v>
      </c>
      <c r="B569" s="8" t="s">
        <v>3494</v>
      </c>
      <c r="C569" s="9" t="s">
        <v>1356</v>
      </c>
      <c r="D569" s="21">
        <v>71</v>
      </c>
      <c r="E569" s="21">
        <v>61</v>
      </c>
      <c r="F569" s="21">
        <v>64</v>
      </c>
      <c r="G569" s="21">
        <v>67</v>
      </c>
      <c r="H569" s="21">
        <v>58</v>
      </c>
      <c r="I569" s="21">
        <v>73</v>
      </c>
      <c r="J569" s="21">
        <v>74</v>
      </c>
      <c r="K569" s="21">
        <v>66</v>
      </c>
      <c r="L569" s="21">
        <v>72</v>
      </c>
      <c r="M569" s="21">
        <v>69</v>
      </c>
      <c r="N569" s="21">
        <v>68</v>
      </c>
      <c r="O569" s="21">
        <v>65</v>
      </c>
      <c r="P569" s="21">
        <v>67</v>
      </c>
      <c r="Q569" s="21">
        <v>58</v>
      </c>
      <c r="R569" s="36" t="s">
        <v>3934</v>
      </c>
      <c r="S569" s="3" t="s">
        <v>3931</v>
      </c>
      <c r="T569" s="10" t="s">
        <v>4130</v>
      </c>
      <c r="U569" s="2" t="s">
        <v>589</v>
      </c>
      <c r="V569" s="4" t="s">
        <v>819</v>
      </c>
      <c r="W569" s="11">
        <v>4</v>
      </c>
      <c r="X569" s="11">
        <v>49</v>
      </c>
      <c r="Y569" s="16">
        <v>14</v>
      </c>
      <c r="Z569" s="16">
        <v>4</v>
      </c>
      <c r="AA569" s="16">
        <v>2000</v>
      </c>
      <c r="AB569" s="1">
        <f>2026-AA569</f>
        <v>26</v>
      </c>
      <c r="AC569" s="5">
        <v>3</v>
      </c>
      <c r="AD569" s="34">
        <v>71.365846743188058</v>
      </c>
      <c r="AE569" s="18">
        <v>50000</v>
      </c>
      <c r="AF569" s="17">
        <f>ROUND(IF($AD569&gt;79,44-(($AD569-79)*(14/4)),IF($AD569&gt;76,67-(($AD569-76)*(23/3)),IF(110-(($AD569-70.4)*(43/5.6))&gt;119,119,110-(($AD569-70.4)*(43/5.6)))))*0.93,0)</f>
        <v>95</v>
      </c>
      <c r="AG569" s="17">
        <f>ROUND(IF($AD569&gt;79,37-(($AD569-79)*(9/4)),IF($AD569&gt;76,54-(($AD569-76)*(17/3)),IF(93-(($AD569-70.4)*(39/5.6))&gt;100,100,93-(($AD569-70.4)*(39/5.6)))))*0.93,0)</f>
        <v>80</v>
      </c>
      <c r="AH569" s="17">
        <f>ROUND(IF($AD569&gt;79,32-(($AD569-79)*(8/4)),IF($AD569&gt;76,48-(($AD569-76)*(16/3)),IF(86-(($AD569-70.4)*(38/5.6))&gt;95,95,86-(($AD569-70.4)*(38/5.6)))))*0.93,0)</f>
        <v>74</v>
      </c>
      <c r="AL569" s="5">
        <v>0</v>
      </c>
      <c r="AM569" s="5">
        <v>0</v>
      </c>
    </row>
    <row r="570" spans="1:39" x14ac:dyDescent="0.3">
      <c r="A570" s="15">
        <v>589</v>
      </c>
      <c r="B570" s="8" t="s">
        <v>1456</v>
      </c>
      <c r="C570" s="9" t="s">
        <v>1457</v>
      </c>
      <c r="D570" s="21">
        <v>69</v>
      </c>
      <c r="E570" s="21">
        <v>61</v>
      </c>
      <c r="F570" s="21">
        <v>64</v>
      </c>
      <c r="G570" s="21">
        <v>67</v>
      </c>
      <c r="H570" s="21">
        <v>73</v>
      </c>
      <c r="I570" s="21">
        <v>66</v>
      </c>
      <c r="J570" s="21">
        <v>67</v>
      </c>
      <c r="K570" s="21">
        <v>63</v>
      </c>
      <c r="L570" s="21">
        <v>58</v>
      </c>
      <c r="M570" s="21">
        <v>48</v>
      </c>
      <c r="N570" s="21">
        <v>64</v>
      </c>
      <c r="O570" s="21">
        <v>72</v>
      </c>
      <c r="P570" s="21">
        <v>51</v>
      </c>
      <c r="Q570" s="21">
        <v>75</v>
      </c>
      <c r="R570" s="33" t="s">
        <v>3038</v>
      </c>
      <c r="S570" s="3" t="s">
        <v>3038</v>
      </c>
      <c r="T570" s="10" t="s">
        <v>4130</v>
      </c>
      <c r="U570" s="2" t="s">
        <v>1315</v>
      </c>
      <c r="V570" s="4" t="s">
        <v>821</v>
      </c>
      <c r="W570" s="11">
        <v>4</v>
      </c>
      <c r="X570" s="11">
        <v>100</v>
      </c>
      <c r="Y570" s="16">
        <v>5</v>
      </c>
      <c r="Z570" s="16">
        <v>2</v>
      </c>
      <c r="AA570" s="16">
        <v>1992</v>
      </c>
      <c r="AB570" s="1">
        <f>2026-AA570</f>
        <v>34</v>
      </c>
      <c r="AC570" s="5">
        <v>4</v>
      </c>
      <c r="AD570" s="34">
        <v>70.17945295354312</v>
      </c>
      <c r="AE570" s="18">
        <v>55000</v>
      </c>
      <c r="AF570" s="17">
        <f>ROUND(IF($AD570&gt;79,44-(($AD570-79)*(14/4)),IF($AD570&gt;76,67-(($AD570-76)*(23/3)),IF(110-(($AD570-70.4)*(43/5.6))&gt;119,119,110-(($AD570-70.4)*(43/5.6)))))*0.93,0)</f>
        <v>104</v>
      </c>
      <c r="AG570" s="17">
        <f>ROUND(IF($AD570&gt;79,37-(($AD570-79)*(9/4)),IF($AD570&gt;76,54-(($AD570-76)*(17/3)),IF(93-(($AD570-70.4)*(39/5.6))&gt;100,100,93-(($AD570-70.4)*(39/5.6)))))*0.93,0)</f>
        <v>88</v>
      </c>
      <c r="AH570" s="17">
        <f>ROUND(IF($AD570&gt;79,32-(($AD570-79)*(8/4)),IF($AD570&gt;76,48-(($AD570-76)*(16/3)),IF(86-(($AD570-70.4)*(38/5.6))&gt;95,95,86-(($AD570-70.4)*(38/5.6)))))*0.93,0)</f>
        <v>81</v>
      </c>
      <c r="AL570" s="5">
        <v>172</v>
      </c>
      <c r="AM570" s="5">
        <v>68</v>
      </c>
    </row>
    <row r="571" spans="1:39" x14ac:dyDescent="0.3">
      <c r="A571" s="15">
        <v>590</v>
      </c>
      <c r="B571" s="8" t="s">
        <v>2842</v>
      </c>
      <c r="C571" s="9" t="s">
        <v>370</v>
      </c>
      <c r="D571" s="21">
        <v>76</v>
      </c>
      <c r="E571" s="21">
        <v>63</v>
      </c>
      <c r="F571" s="21">
        <v>65</v>
      </c>
      <c r="G571" s="21">
        <v>66</v>
      </c>
      <c r="H571" s="21">
        <v>75</v>
      </c>
      <c r="I571" s="21">
        <v>70</v>
      </c>
      <c r="J571" s="21">
        <v>73</v>
      </c>
      <c r="K571" s="21">
        <v>70</v>
      </c>
      <c r="L571" s="21">
        <v>65</v>
      </c>
      <c r="M571" s="21">
        <v>62</v>
      </c>
      <c r="N571" s="21">
        <v>64</v>
      </c>
      <c r="O571" s="21">
        <v>70</v>
      </c>
      <c r="P571" s="21">
        <v>64</v>
      </c>
      <c r="Q571" s="21">
        <v>75</v>
      </c>
      <c r="R571" s="33" t="s">
        <v>3929</v>
      </c>
      <c r="S571" s="3" t="s">
        <v>3929</v>
      </c>
      <c r="T571" s="10" t="s">
        <v>4131</v>
      </c>
      <c r="U571" s="2" t="s">
        <v>594</v>
      </c>
      <c r="V571" s="4" t="s">
        <v>819</v>
      </c>
      <c r="W571" s="11">
        <v>4</v>
      </c>
      <c r="X571" s="11">
        <v>100</v>
      </c>
      <c r="Y571" s="16">
        <v>16</v>
      </c>
      <c r="Z571" s="16">
        <v>9</v>
      </c>
      <c r="AA571" s="16">
        <v>1997</v>
      </c>
      <c r="AB571" s="1">
        <f>2026-AA571</f>
        <v>29</v>
      </c>
      <c r="AC571" s="5">
        <v>4</v>
      </c>
      <c r="AD571" s="34">
        <v>72.345124405375699</v>
      </c>
      <c r="AE571" s="18">
        <v>50000</v>
      </c>
      <c r="AF571" s="17">
        <f>ROUND(IF($AD571&gt;79,44-(($AD571-79)*(14/4)),IF($AD571&gt;76,67-(($AD571-76)*(23/3)),IF(110-(($AD571-70.4)*(43/5.6))&gt;119,119,110-(($AD571-70.4)*(43/5.6)))))*0.93,0)</f>
        <v>88</v>
      </c>
      <c r="AG571" s="17">
        <f>ROUND(IF($AD571&gt;79,37-(($AD571-79)*(9/4)),IF($AD571&gt;76,54-(($AD571-76)*(17/3)),IF(93-(($AD571-70.4)*(39/5.6))&gt;100,100,93-(($AD571-70.4)*(39/5.6)))))*0.93,0)</f>
        <v>74</v>
      </c>
      <c r="AH571" s="17">
        <f>ROUND(IF($AD571&gt;79,32-(($AD571-79)*(8/4)),IF($AD571&gt;76,48-(($AD571-76)*(16/3)),IF(86-(($AD571-70.4)*(38/5.6))&gt;95,95,86-(($AD571-70.4)*(38/5.6)))))*0.93,0)</f>
        <v>68</v>
      </c>
      <c r="AI571" s="5" t="s">
        <v>3917</v>
      </c>
      <c r="AL571" s="5">
        <v>190</v>
      </c>
      <c r="AM571" s="5">
        <v>77</v>
      </c>
    </row>
    <row r="572" spans="1:39" x14ac:dyDescent="0.3">
      <c r="A572" s="15">
        <v>591</v>
      </c>
      <c r="B572" s="8" t="s">
        <v>2580</v>
      </c>
      <c r="C572" s="9" t="s">
        <v>2581</v>
      </c>
      <c r="D572" s="21">
        <v>70</v>
      </c>
      <c r="E572" s="21">
        <v>75</v>
      </c>
      <c r="F572" s="21">
        <v>76</v>
      </c>
      <c r="G572" s="21">
        <v>77</v>
      </c>
      <c r="H572" s="21">
        <v>65</v>
      </c>
      <c r="I572" s="21">
        <v>71</v>
      </c>
      <c r="J572" s="21">
        <v>70</v>
      </c>
      <c r="K572" s="21">
        <v>71</v>
      </c>
      <c r="L572" s="21">
        <v>61</v>
      </c>
      <c r="M572" s="21">
        <v>66</v>
      </c>
      <c r="N572" s="21">
        <v>74</v>
      </c>
      <c r="O572" s="21">
        <v>73</v>
      </c>
      <c r="P572" s="21">
        <v>68</v>
      </c>
      <c r="Q572" s="21">
        <v>63</v>
      </c>
      <c r="R572" s="33" t="s">
        <v>3912</v>
      </c>
      <c r="S572" s="3" t="s">
        <v>3912</v>
      </c>
      <c r="T572" s="10" t="s">
        <v>4131</v>
      </c>
      <c r="U572" s="2" t="s">
        <v>1178</v>
      </c>
      <c r="V572" s="4" t="s">
        <v>818</v>
      </c>
      <c r="W572" s="11">
        <v>4</v>
      </c>
      <c r="X572" s="11">
        <v>100</v>
      </c>
      <c r="Y572" s="16">
        <v>2</v>
      </c>
      <c r="Z572" s="16">
        <v>3</v>
      </c>
      <c r="AA572" s="16">
        <v>1996</v>
      </c>
      <c r="AB572" s="1">
        <f>2026-AA572</f>
        <v>30</v>
      </c>
      <c r="AC572" s="5">
        <v>5</v>
      </c>
      <c r="AD572" s="34">
        <v>75.643332203952355</v>
      </c>
      <c r="AE572" s="18">
        <v>100000</v>
      </c>
      <c r="AF572" s="17">
        <f>ROUND(IF($AD572&gt;79,44-(($AD572-79)*(14/4)),IF($AD572&gt;76,67-(($AD572-76)*(23/3)),IF(110-(($AD572-70.4)*(43/5.6))&gt;119,119,110-(($AD572-70.4)*(43/5.6)))))*0.93,0)</f>
        <v>65</v>
      </c>
      <c r="AG572" s="17">
        <f>ROUND(IF($AD572&gt;79,37-(($AD572-79)*(9/4)),IF($AD572&gt;76,54-(($AD572-76)*(17/3)),IF(93-(($AD572-70.4)*(39/5.6))&gt;100,100,93-(($AD572-70.4)*(39/5.6)))))*0.93,0)</f>
        <v>53</v>
      </c>
      <c r="AH572" s="17">
        <f>ROUND(IF($AD572&gt;79,32-(($AD572-79)*(8/4)),IF($AD572&gt;76,48-(($AD572-76)*(16/3)),IF(86-(($AD572-70.4)*(38/5.6))&gt;95,95,86-(($AD572-70.4)*(38/5.6)))))*0.93,0)</f>
        <v>47</v>
      </c>
      <c r="AI572" s="5" t="s">
        <v>3917</v>
      </c>
      <c r="AL572" s="5">
        <v>164</v>
      </c>
      <c r="AM572" s="5">
        <v>59</v>
      </c>
    </row>
    <row r="573" spans="1:39" x14ac:dyDescent="0.3">
      <c r="A573" s="15">
        <v>594</v>
      </c>
      <c r="B573" s="8" t="s">
        <v>3921</v>
      </c>
      <c r="C573" s="9" t="s">
        <v>16</v>
      </c>
      <c r="D573" s="21">
        <v>69</v>
      </c>
      <c r="E573" s="21">
        <v>79</v>
      </c>
      <c r="F573" s="21">
        <v>75</v>
      </c>
      <c r="G573" s="21">
        <v>71</v>
      </c>
      <c r="H573" s="21">
        <v>76</v>
      </c>
      <c r="I573" s="21">
        <v>73</v>
      </c>
      <c r="J573" s="21">
        <v>75</v>
      </c>
      <c r="K573" s="21">
        <v>77</v>
      </c>
      <c r="L573" s="21">
        <v>64</v>
      </c>
      <c r="M573" s="21">
        <v>67</v>
      </c>
      <c r="N573" s="21">
        <v>65</v>
      </c>
      <c r="O573" s="21">
        <v>70</v>
      </c>
      <c r="P573" s="21">
        <v>67</v>
      </c>
      <c r="Q573" s="21">
        <v>76</v>
      </c>
      <c r="R573" s="33" t="s">
        <v>3341</v>
      </c>
      <c r="S573" s="3" t="s">
        <v>3341</v>
      </c>
      <c r="T573" s="10" t="s">
        <v>4130</v>
      </c>
      <c r="U573" s="2" t="s">
        <v>587</v>
      </c>
      <c r="V573" s="4" t="s">
        <v>819</v>
      </c>
      <c r="W573" s="11">
        <v>4</v>
      </c>
      <c r="X573" s="11">
        <v>100</v>
      </c>
      <c r="Y573" s="16">
        <v>19</v>
      </c>
      <c r="Z573" s="16">
        <v>11</v>
      </c>
      <c r="AA573" s="16">
        <v>1997</v>
      </c>
      <c r="AB573" s="1">
        <f>2026-AA573</f>
        <v>29</v>
      </c>
      <c r="AC573" s="5">
        <v>4</v>
      </c>
      <c r="AD573" s="34">
        <v>76.328967647889314</v>
      </c>
      <c r="AE573" s="18">
        <v>115000</v>
      </c>
      <c r="AF573" s="17">
        <f>ROUND(IF($AD573&gt;79,44-(($AD573-79)*(14/4)),IF($AD573&gt;76,67-(($AD573-76)*(23/3)),IF(110-(($AD573-70.4)*(43/5.6))&gt;119,119,110-(($AD573-70.4)*(43/5.6)))))*0.93,0)</f>
        <v>60</v>
      </c>
      <c r="AG573" s="17">
        <f>ROUND(IF($AD573&gt;79,37-(($AD573-79)*(9/4)),IF($AD573&gt;76,54-(($AD573-76)*(17/3)),IF(93-(($AD573-70.4)*(39/5.6))&gt;100,100,93-(($AD573-70.4)*(39/5.6)))))*0.93,0)</f>
        <v>48</v>
      </c>
      <c r="AH573" s="17">
        <f>ROUND(IF($AD573&gt;79,32-(($AD573-79)*(8/4)),IF($AD573&gt;76,48-(($AD573-76)*(16/3)),IF(86-(($AD573-70.4)*(38/5.6))&gt;95,95,86-(($AD573-70.4)*(38/5.6)))))*0.93,0)</f>
        <v>43</v>
      </c>
      <c r="AI573" s="5" t="s">
        <v>3917</v>
      </c>
      <c r="AL573" s="5">
        <v>181</v>
      </c>
      <c r="AM573" s="5">
        <v>61</v>
      </c>
    </row>
    <row r="574" spans="1:39" x14ac:dyDescent="0.3">
      <c r="A574" s="15">
        <v>595</v>
      </c>
      <c r="B574" s="8" t="s">
        <v>2011</v>
      </c>
      <c r="C574" s="9" t="s">
        <v>376</v>
      </c>
      <c r="D574" s="21">
        <v>76</v>
      </c>
      <c r="E574" s="21">
        <v>63</v>
      </c>
      <c r="F574" s="21">
        <v>68</v>
      </c>
      <c r="G574" s="21">
        <v>72</v>
      </c>
      <c r="H574" s="21">
        <v>65</v>
      </c>
      <c r="I574" s="21">
        <v>74</v>
      </c>
      <c r="J574" s="21">
        <v>76</v>
      </c>
      <c r="K574" s="21">
        <v>80</v>
      </c>
      <c r="L574" s="21">
        <v>72</v>
      </c>
      <c r="M574" s="21">
        <v>83</v>
      </c>
      <c r="N574" s="21">
        <v>84</v>
      </c>
      <c r="O574" s="21">
        <v>68</v>
      </c>
      <c r="P574" s="21">
        <v>71</v>
      </c>
      <c r="Q574" s="21">
        <v>71</v>
      </c>
      <c r="R574" s="33" t="s">
        <v>3037</v>
      </c>
      <c r="S574" s="3" t="s">
        <v>3037</v>
      </c>
      <c r="T574" s="10" t="s">
        <v>4130</v>
      </c>
      <c r="U574" s="2" t="s">
        <v>593</v>
      </c>
      <c r="V574" s="4" t="s">
        <v>818</v>
      </c>
      <c r="W574" s="11">
        <v>4</v>
      </c>
      <c r="X574" s="11">
        <v>100</v>
      </c>
      <c r="Y574" s="16">
        <v>19</v>
      </c>
      <c r="Z574" s="16">
        <v>8</v>
      </c>
      <c r="AA574" s="16">
        <v>1994</v>
      </c>
      <c r="AB574" s="1">
        <f>2026-AA574</f>
        <v>32</v>
      </c>
      <c r="AC574" s="5">
        <v>7</v>
      </c>
      <c r="AD574" s="34">
        <v>80.239588729259765</v>
      </c>
      <c r="AE574" s="18">
        <v>920000</v>
      </c>
      <c r="AF574" s="17">
        <f>ROUND(IF($AD574&gt;79,44-(($AD574-79)*(14/4)),IF($AD574&gt;76,67-(($AD574-76)*(23/3)),IF(110-(($AD574-70.4)*(43/5.6))&gt;119,119,110-(($AD574-70.4)*(43/5.6)))))*0.93,0)</f>
        <v>37</v>
      </c>
      <c r="AG574" s="17">
        <f>ROUND(IF($AD574&gt;79,37-(($AD574-79)*(9/4)),IF($AD574&gt;76,54-(($AD574-76)*(17/3)),IF(93-(($AD574-70.4)*(39/5.6))&gt;100,100,93-(($AD574-70.4)*(39/5.6)))))*0.93,0)</f>
        <v>32</v>
      </c>
      <c r="AH574" s="17">
        <f>ROUND(IF($AD574&gt;79,32-(($AD574-79)*(8/4)),IF($AD574&gt;76,48-(($AD574-76)*(16/3)),IF(86-(($AD574-70.4)*(38/5.6))&gt;95,95,86-(($AD574-70.4)*(38/5.6)))))*0.93,0)</f>
        <v>27</v>
      </c>
      <c r="AL574" s="5">
        <v>180</v>
      </c>
      <c r="AM574" s="5">
        <v>71</v>
      </c>
    </row>
    <row r="575" spans="1:39" x14ac:dyDescent="0.3">
      <c r="A575" s="15">
        <v>596</v>
      </c>
      <c r="B575" s="8" t="s">
        <v>2069</v>
      </c>
      <c r="C575" s="9" t="s">
        <v>2070</v>
      </c>
      <c r="D575" s="21">
        <v>73</v>
      </c>
      <c r="E575" s="21">
        <v>57</v>
      </c>
      <c r="F575" s="21">
        <v>61</v>
      </c>
      <c r="G575" s="21">
        <v>64</v>
      </c>
      <c r="H575" s="21">
        <v>78</v>
      </c>
      <c r="I575" s="21">
        <v>65</v>
      </c>
      <c r="J575" s="21">
        <v>77</v>
      </c>
      <c r="K575" s="21">
        <v>69</v>
      </c>
      <c r="L575" s="21">
        <v>50</v>
      </c>
      <c r="M575" s="21">
        <v>69</v>
      </c>
      <c r="N575" s="21">
        <v>71</v>
      </c>
      <c r="O575" s="21">
        <v>66</v>
      </c>
      <c r="P575" s="21">
        <v>63</v>
      </c>
      <c r="Q575" s="21">
        <v>82</v>
      </c>
      <c r="R575" s="33" t="s">
        <v>3039</v>
      </c>
      <c r="S575" s="3" t="s">
        <v>3039</v>
      </c>
      <c r="T575" s="10" t="s">
        <v>4130</v>
      </c>
      <c r="U575" s="2" t="s">
        <v>552</v>
      </c>
      <c r="V575" s="4" t="s">
        <v>821</v>
      </c>
      <c r="W575" s="11">
        <v>4</v>
      </c>
      <c r="X575" s="11">
        <v>100</v>
      </c>
      <c r="Y575" s="16">
        <v>20</v>
      </c>
      <c r="Z575" s="16">
        <v>1</v>
      </c>
      <c r="AA575" s="16">
        <v>1994</v>
      </c>
      <c r="AB575" s="1">
        <f>2026-AA575</f>
        <v>32</v>
      </c>
      <c r="AC575" s="5">
        <v>5</v>
      </c>
      <c r="AD575" s="34">
        <v>74.706024168541504</v>
      </c>
      <c r="AE575" s="18">
        <v>100000</v>
      </c>
      <c r="AF575" s="17">
        <f>ROUND(IF($AD575&gt;79,44-(($AD575-79)*(14/4)),IF($AD575&gt;76,67-(($AD575-76)*(23/3)),IF(110-(($AD575-70.4)*(43/5.6))&gt;119,119,110-(($AD575-70.4)*(43/5.6)))))*0.93,0)</f>
        <v>72</v>
      </c>
      <c r="AG575" s="17">
        <f>ROUND(IF($AD575&gt;79,37-(($AD575-79)*(9/4)),IF($AD575&gt;76,54-(($AD575-76)*(17/3)),IF(93-(($AD575-70.4)*(39/5.6))&gt;100,100,93-(($AD575-70.4)*(39/5.6)))))*0.93,0)</f>
        <v>59</v>
      </c>
      <c r="AH575" s="17">
        <f>ROUND(IF($AD575&gt;79,32-(($AD575-79)*(8/4)),IF($AD575&gt;76,48-(($AD575-76)*(16/3)),IF(86-(($AD575-70.4)*(38/5.6))&gt;95,95,86-(($AD575-70.4)*(38/5.6)))))*0.93,0)</f>
        <v>53</v>
      </c>
      <c r="AL575" s="5">
        <v>0</v>
      </c>
      <c r="AM575" s="5">
        <v>0</v>
      </c>
    </row>
    <row r="576" spans="1:39" x14ac:dyDescent="0.3">
      <c r="A576" s="15">
        <v>600</v>
      </c>
      <c r="B576" s="8" t="s">
        <v>3699</v>
      </c>
      <c r="C576" s="9" t="s">
        <v>311</v>
      </c>
      <c r="D576" s="21">
        <v>65</v>
      </c>
      <c r="E576" s="21">
        <v>67</v>
      </c>
      <c r="F576" s="21">
        <v>67</v>
      </c>
      <c r="G576" s="21">
        <v>67</v>
      </c>
      <c r="H576" s="21">
        <v>67</v>
      </c>
      <c r="I576" s="21">
        <v>69</v>
      </c>
      <c r="J576" s="21">
        <v>67</v>
      </c>
      <c r="K576" s="21">
        <v>68</v>
      </c>
      <c r="L576" s="21">
        <v>63</v>
      </c>
      <c r="M576" s="21">
        <v>63</v>
      </c>
      <c r="N576" s="21">
        <v>66</v>
      </c>
      <c r="O576" s="21">
        <v>67</v>
      </c>
      <c r="P576" s="21">
        <v>65</v>
      </c>
      <c r="Q576" s="21">
        <v>64</v>
      </c>
      <c r="R576" s="33" t="s">
        <v>524</v>
      </c>
      <c r="S576" s="3" t="s">
        <v>524</v>
      </c>
      <c r="T576" s="10" t="s">
        <v>4133</v>
      </c>
      <c r="U576" s="2" t="s">
        <v>599</v>
      </c>
      <c r="V576" s="4" t="s">
        <v>819</v>
      </c>
      <c r="W576" s="11">
        <v>2</v>
      </c>
      <c r="X576" s="11">
        <v>23</v>
      </c>
      <c r="Y576" s="16">
        <v>25</v>
      </c>
      <c r="Z576" s="16">
        <v>5</v>
      </c>
      <c r="AA576" s="16">
        <v>2001</v>
      </c>
      <c r="AB576" s="1">
        <f>2026-AA576</f>
        <v>25</v>
      </c>
      <c r="AC576" s="5">
        <v>4</v>
      </c>
      <c r="AD576" s="34">
        <v>68.055711543108785</v>
      </c>
      <c r="AE576" s="18">
        <v>0</v>
      </c>
      <c r="AF576" s="17">
        <f>ROUND(IF($AD576&gt;79,44-(($AD576-79)*(14/4)),IF($AD576&gt;76,67-(($AD576-76)*(23/3)),IF(110-(($AD576-70.4)*(43/5.6))&gt;119,119,110-(($AD576-70.4)*(43/5.6)))))*0.93,0)</f>
        <v>111</v>
      </c>
      <c r="AG576" s="17">
        <f>ROUND(IF($AD576&gt;79,37-(($AD576-79)*(9/4)),IF($AD576&gt;76,54-(($AD576-76)*(17/3)),IF(93-(($AD576-70.4)*(39/5.6))&gt;100,100,93-(($AD576-70.4)*(39/5.6)))))*0.93,0)</f>
        <v>93</v>
      </c>
      <c r="AH576" s="17">
        <f>ROUND(IF($AD576&gt;79,32-(($AD576-79)*(8/4)),IF($AD576&gt;76,48-(($AD576-76)*(16/3)),IF(86-(($AD576-70.4)*(38/5.6))&gt;95,95,86-(($AD576-70.4)*(38/5.6)))))*0.93,0)</f>
        <v>88</v>
      </c>
      <c r="AL576" s="5">
        <v>0</v>
      </c>
      <c r="AM576" s="5">
        <v>0</v>
      </c>
    </row>
    <row r="577" spans="1:45" x14ac:dyDescent="0.3">
      <c r="A577" s="15">
        <v>601</v>
      </c>
      <c r="B577" s="8" t="s">
        <v>993</v>
      </c>
      <c r="C577" s="9" t="s">
        <v>2967</v>
      </c>
      <c r="D577" s="21">
        <v>69</v>
      </c>
      <c r="E577" s="21">
        <v>70</v>
      </c>
      <c r="F577" s="21">
        <v>74</v>
      </c>
      <c r="G577" s="21">
        <v>77</v>
      </c>
      <c r="H577" s="21">
        <v>62</v>
      </c>
      <c r="I577" s="21">
        <v>72</v>
      </c>
      <c r="J577" s="21">
        <v>74</v>
      </c>
      <c r="K577" s="21">
        <v>72</v>
      </c>
      <c r="L577" s="21">
        <v>65</v>
      </c>
      <c r="M577" s="21">
        <v>70</v>
      </c>
      <c r="N577" s="21">
        <v>76</v>
      </c>
      <c r="O577" s="21">
        <v>74</v>
      </c>
      <c r="P577" s="21">
        <v>71</v>
      </c>
      <c r="Q577" s="21">
        <v>63</v>
      </c>
      <c r="R577" s="33" t="s">
        <v>3073</v>
      </c>
      <c r="S577" s="3" t="s">
        <v>3073</v>
      </c>
      <c r="T577" s="10" t="s">
        <v>4130</v>
      </c>
      <c r="U577" s="2" t="s">
        <v>553</v>
      </c>
      <c r="V577" s="4" t="s">
        <v>817</v>
      </c>
      <c r="W577" s="11">
        <v>4</v>
      </c>
      <c r="X577" s="11">
        <v>100</v>
      </c>
      <c r="Y577" s="16">
        <v>21</v>
      </c>
      <c r="Z577" s="16">
        <v>1</v>
      </c>
      <c r="AA577" s="16">
        <v>1997</v>
      </c>
      <c r="AB577" s="1">
        <f>2026-AA577</f>
        <v>29</v>
      </c>
      <c r="AC577" s="5">
        <v>3</v>
      </c>
      <c r="AD577" s="34">
        <v>75.354694331811046</v>
      </c>
      <c r="AE577" s="18">
        <v>80000</v>
      </c>
      <c r="AF577" s="17">
        <f>ROUND(IF($AD577&gt;79,44-(($AD577-79)*(14/4)),IF($AD577&gt;76,67-(($AD577-76)*(23/3)),IF(110-(($AD577-70.4)*(43/5.6))&gt;119,119,110-(($AD577-70.4)*(43/5.6)))))*0.93,0)</f>
        <v>67</v>
      </c>
      <c r="AG577" s="17">
        <f>ROUND(IF($AD577&gt;79,37-(($AD577-79)*(9/4)),IF($AD577&gt;76,54-(($AD577-76)*(17/3)),IF(93-(($AD577-70.4)*(39/5.6))&gt;100,100,93-(($AD577-70.4)*(39/5.6)))))*0.93,0)</f>
        <v>54</v>
      </c>
      <c r="AH577" s="17">
        <f>ROUND(IF($AD577&gt;79,32-(($AD577-79)*(8/4)),IF($AD577&gt;76,48-(($AD577-76)*(16/3)),IF(86-(($AD577-70.4)*(38/5.6))&gt;95,95,86-(($AD577-70.4)*(38/5.6)))))*0.93,0)</f>
        <v>49</v>
      </c>
      <c r="AI577" s="5" t="s">
        <v>3917</v>
      </c>
      <c r="AL577" s="5">
        <v>176</v>
      </c>
      <c r="AM577" s="5">
        <v>63</v>
      </c>
    </row>
    <row r="578" spans="1:45" x14ac:dyDescent="0.3">
      <c r="A578" s="15">
        <v>602</v>
      </c>
      <c r="B578" s="8" t="s">
        <v>1273</v>
      </c>
      <c r="C578" s="9" t="s">
        <v>635</v>
      </c>
      <c r="D578" s="21">
        <v>61</v>
      </c>
      <c r="E578" s="21">
        <v>46</v>
      </c>
      <c r="F578" s="21">
        <v>55</v>
      </c>
      <c r="G578" s="21">
        <v>63</v>
      </c>
      <c r="H578" s="21">
        <v>55</v>
      </c>
      <c r="I578" s="21">
        <v>58</v>
      </c>
      <c r="J578" s="21">
        <v>55</v>
      </c>
      <c r="K578" s="21">
        <v>54</v>
      </c>
      <c r="L578" s="21">
        <v>64</v>
      </c>
      <c r="M578" s="21">
        <v>52</v>
      </c>
      <c r="N578" s="21">
        <v>54</v>
      </c>
      <c r="O578" s="21">
        <v>57</v>
      </c>
      <c r="P578" s="21">
        <v>61</v>
      </c>
      <c r="Q578" s="21">
        <v>55</v>
      </c>
      <c r="R578" s="33" t="s">
        <v>524</v>
      </c>
      <c r="S578" s="3" t="s">
        <v>524</v>
      </c>
      <c r="T578" s="10" t="s">
        <v>4133</v>
      </c>
      <c r="U578" s="2" t="s">
        <v>598</v>
      </c>
      <c r="V578" s="4" t="s">
        <v>819</v>
      </c>
      <c r="W578" s="11">
        <v>4</v>
      </c>
      <c r="X578" s="11">
        <v>100</v>
      </c>
      <c r="Y578" s="16">
        <v>28</v>
      </c>
      <c r="Z578" s="16">
        <v>8</v>
      </c>
      <c r="AA578" s="16">
        <v>1990</v>
      </c>
      <c r="AB578" s="1">
        <f>2026-AA578</f>
        <v>36</v>
      </c>
      <c r="AC578" s="5">
        <v>4</v>
      </c>
      <c r="AD578" s="34">
        <v>61.836275618588125</v>
      </c>
      <c r="AE578" s="18">
        <v>0</v>
      </c>
      <c r="AF578" s="17">
        <f>ROUND(IF($AD578&gt;79,44-(($AD578-79)*(14/4)),IF($AD578&gt;76,67-(($AD578-76)*(23/3)),IF(110-(($AD578-70.4)*(43/5.6))&gt;119,119,110-(($AD578-70.4)*(43/5.6)))))*0.93,0)</f>
        <v>111</v>
      </c>
      <c r="AG578" s="17">
        <f>ROUND(IF($AD578&gt;79,37-(($AD578-79)*(9/4)),IF($AD578&gt;76,54-(($AD578-76)*(17/3)),IF(93-(($AD578-70.4)*(39/5.6))&gt;100,100,93-(($AD578-70.4)*(39/5.6)))))*0.93,0)</f>
        <v>93</v>
      </c>
      <c r="AH578" s="17">
        <f>ROUND(IF($AD578&gt;79,32-(($AD578-79)*(8/4)),IF($AD578&gt;76,48-(($AD578-76)*(16/3)),IF(86-(($AD578-70.4)*(38/5.6))&gt;95,95,86-(($AD578-70.4)*(38/5.6)))))*0.93,0)</f>
        <v>88</v>
      </c>
      <c r="AI578" s="5" t="s">
        <v>3916</v>
      </c>
      <c r="AL578" s="5">
        <v>0</v>
      </c>
      <c r="AM578" s="5">
        <v>0</v>
      </c>
    </row>
    <row r="579" spans="1:45" x14ac:dyDescent="0.3">
      <c r="A579" s="15">
        <v>603</v>
      </c>
      <c r="B579" s="8" t="s">
        <v>2402</v>
      </c>
      <c r="C579" s="9" t="s">
        <v>306</v>
      </c>
      <c r="D579" s="21">
        <v>67</v>
      </c>
      <c r="E579" s="21">
        <v>69</v>
      </c>
      <c r="F579" s="21">
        <v>71</v>
      </c>
      <c r="G579" s="21">
        <v>72</v>
      </c>
      <c r="H579" s="21">
        <v>62</v>
      </c>
      <c r="I579" s="21">
        <v>70</v>
      </c>
      <c r="J579" s="21">
        <v>72</v>
      </c>
      <c r="K579" s="21">
        <v>71</v>
      </c>
      <c r="L579" s="21">
        <v>58</v>
      </c>
      <c r="M579" s="21">
        <v>66</v>
      </c>
      <c r="N579" s="21">
        <v>72</v>
      </c>
      <c r="O579" s="21">
        <v>73</v>
      </c>
      <c r="P579" s="21">
        <v>74</v>
      </c>
      <c r="Q579" s="21">
        <v>60</v>
      </c>
      <c r="R579" s="33" t="s">
        <v>524</v>
      </c>
      <c r="S579" s="3" t="s">
        <v>524</v>
      </c>
      <c r="T579" s="10" t="s">
        <v>4133</v>
      </c>
      <c r="U579" s="2" t="s">
        <v>600</v>
      </c>
      <c r="V579" s="4" t="s">
        <v>819</v>
      </c>
      <c r="W579" s="11">
        <v>4</v>
      </c>
      <c r="X579" s="11">
        <v>100</v>
      </c>
      <c r="Y579" s="16">
        <v>4</v>
      </c>
      <c r="Z579" s="16">
        <v>7</v>
      </c>
      <c r="AA579" s="16">
        <v>1995</v>
      </c>
      <c r="AB579" s="1">
        <f>2026-AA579</f>
        <v>31</v>
      </c>
      <c r="AC579" s="5">
        <v>5</v>
      </c>
      <c r="AD579" s="34">
        <v>71.895436696312117</v>
      </c>
      <c r="AE579" s="18">
        <v>0</v>
      </c>
      <c r="AF579" s="17">
        <f>ROUND(IF($AD579&gt;79,44-(($AD579-79)*(14/4)),IF($AD579&gt;76,67-(($AD579-76)*(23/3)),IF(110-(($AD579-70.4)*(43/5.6))&gt;119,119,110-(($AD579-70.4)*(43/5.6)))))*0.93,0)</f>
        <v>92</v>
      </c>
      <c r="AG579" s="17">
        <f>ROUND(IF($AD579&gt;79,37-(($AD579-79)*(9/4)),IF($AD579&gt;76,54-(($AD579-76)*(17/3)),IF(93-(($AD579-70.4)*(39/5.6))&gt;100,100,93-(($AD579-70.4)*(39/5.6)))))*0.93,0)</f>
        <v>77</v>
      </c>
      <c r="AH579" s="17">
        <f>ROUND(IF($AD579&gt;79,32-(($AD579-79)*(8/4)),IF($AD579&gt;76,48-(($AD579-76)*(16/3)),IF(86-(($AD579-70.4)*(38/5.6))&gt;95,95,86-(($AD579-70.4)*(38/5.6)))))*0.93,0)</f>
        <v>71</v>
      </c>
      <c r="AI579" s="5" t="s">
        <v>3917</v>
      </c>
      <c r="AL579" s="5">
        <v>0</v>
      </c>
      <c r="AM579" s="5">
        <v>0</v>
      </c>
    </row>
    <row r="580" spans="1:45" x14ac:dyDescent="0.3">
      <c r="A580" s="15">
        <v>604</v>
      </c>
      <c r="B580" s="8" t="s">
        <v>3117</v>
      </c>
      <c r="C580" s="9" t="s">
        <v>3118</v>
      </c>
      <c r="D580" s="21">
        <v>72</v>
      </c>
      <c r="E580" s="21">
        <v>62</v>
      </c>
      <c r="F580" s="21">
        <v>64</v>
      </c>
      <c r="G580" s="21">
        <v>66</v>
      </c>
      <c r="H580" s="21">
        <v>73</v>
      </c>
      <c r="I580" s="21">
        <v>71</v>
      </c>
      <c r="J580" s="21">
        <v>72</v>
      </c>
      <c r="K580" s="21">
        <v>64</v>
      </c>
      <c r="L580" s="21">
        <v>73</v>
      </c>
      <c r="M580" s="21">
        <v>61</v>
      </c>
      <c r="N580" s="21">
        <v>64</v>
      </c>
      <c r="O580" s="21">
        <v>62</v>
      </c>
      <c r="P580" s="21">
        <v>65</v>
      </c>
      <c r="Q580" s="21">
        <v>71</v>
      </c>
      <c r="R580" s="33" t="s">
        <v>524</v>
      </c>
      <c r="S580" s="3" t="s">
        <v>924</v>
      </c>
      <c r="T580" s="10" t="s">
        <v>4133</v>
      </c>
      <c r="U580" s="2" t="s">
        <v>595</v>
      </c>
      <c r="V580" s="4" t="s">
        <v>819</v>
      </c>
      <c r="W580" s="11">
        <v>4</v>
      </c>
      <c r="X580" s="11">
        <v>8</v>
      </c>
      <c r="Y580" s="16">
        <v>30</v>
      </c>
      <c r="Z580" s="16">
        <v>8</v>
      </c>
      <c r="AA580" s="16">
        <v>1999</v>
      </c>
      <c r="AB580" s="1">
        <f>2026-AA580</f>
        <v>27</v>
      </c>
      <c r="AC580" s="5">
        <v>4</v>
      </c>
      <c r="AD580" s="34">
        <v>71.60056294382764</v>
      </c>
      <c r="AE580" s="18">
        <v>50000</v>
      </c>
      <c r="AF580" s="17">
        <f>ROUND(IF($AD580&gt;79,44-(($AD580-79)*(14/4)),IF($AD580&gt;76,67-(($AD580-76)*(23/3)),IF(110-(($AD580-70.4)*(43/5.6))&gt;119,119,110-(($AD580-70.4)*(43/5.6)))))*0.93,0)</f>
        <v>94</v>
      </c>
      <c r="AG580" s="17">
        <f>ROUND(IF($AD580&gt;79,37-(($AD580-79)*(9/4)),IF($AD580&gt;76,54-(($AD580-76)*(17/3)),IF(93-(($AD580-70.4)*(39/5.6))&gt;100,100,93-(($AD580-70.4)*(39/5.6)))))*0.93,0)</f>
        <v>79</v>
      </c>
      <c r="AH580" s="17">
        <f>ROUND(IF($AD580&gt;79,32-(($AD580-79)*(8/4)),IF($AD580&gt;76,48-(($AD580-76)*(16/3)),IF(86-(($AD580-70.4)*(38/5.6))&gt;95,95,86-(($AD580-70.4)*(38/5.6)))))*0.93,0)</f>
        <v>72</v>
      </c>
      <c r="AL580" s="5">
        <v>185</v>
      </c>
      <c r="AM580" s="5">
        <v>70</v>
      </c>
    </row>
    <row r="581" spans="1:45" x14ac:dyDescent="0.3">
      <c r="A581" s="15">
        <v>605</v>
      </c>
      <c r="B581" s="8" t="s">
        <v>1593</v>
      </c>
      <c r="C581" s="9" t="s">
        <v>1594</v>
      </c>
      <c r="D581" s="21">
        <v>60</v>
      </c>
      <c r="E581" s="21">
        <v>46</v>
      </c>
      <c r="F581" s="21">
        <v>54</v>
      </c>
      <c r="G581" s="21">
        <v>61</v>
      </c>
      <c r="H581" s="21">
        <v>50</v>
      </c>
      <c r="I581" s="21">
        <v>57</v>
      </c>
      <c r="J581" s="21">
        <v>50</v>
      </c>
      <c r="K581" s="21">
        <v>46</v>
      </c>
      <c r="L581" s="21">
        <v>59</v>
      </c>
      <c r="M581" s="21">
        <v>63</v>
      </c>
      <c r="N581" s="21">
        <v>59</v>
      </c>
      <c r="O581" s="21">
        <v>53</v>
      </c>
      <c r="P581" s="21">
        <v>52</v>
      </c>
      <c r="Q581" s="21">
        <v>51</v>
      </c>
      <c r="R581" s="65" t="s">
        <v>524</v>
      </c>
      <c r="S581" s="3" t="s">
        <v>524</v>
      </c>
      <c r="T581" s="67" t="s">
        <v>4133</v>
      </c>
      <c r="U581" s="2" t="s">
        <v>598</v>
      </c>
      <c r="V581" s="4" t="s">
        <v>819</v>
      </c>
      <c r="W581" s="11">
        <v>4</v>
      </c>
      <c r="X581" s="11">
        <v>100</v>
      </c>
      <c r="Y581" s="68">
        <v>10</v>
      </c>
      <c r="Z581" s="68">
        <v>5</v>
      </c>
      <c r="AA581" s="68">
        <v>1990</v>
      </c>
      <c r="AB581" s="1">
        <f>2026-AA581</f>
        <v>36</v>
      </c>
      <c r="AC581" s="5">
        <v>4</v>
      </c>
      <c r="AD581" s="34">
        <v>60.123301503752991</v>
      </c>
      <c r="AE581" s="18">
        <v>0</v>
      </c>
      <c r="AF581" s="17">
        <f>ROUND(IF($AD581&gt;79,44-(($AD581-79)*(14/4)),IF($AD581&gt;76,67-(($AD581-76)*(23/3)),IF(110-(($AD581-70.4)*(43/5.6))&gt;119,119,110-(($AD581-70.4)*(43/5.6)))))*0.93,0)</f>
        <v>111</v>
      </c>
      <c r="AG581" s="17">
        <f>ROUND(IF($AD581&gt;79,37-(($AD581-79)*(9/4)),IF($AD581&gt;76,54-(($AD581-76)*(17/3)),IF(93-(($AD581-70.4)*(39/5.6))&gt;100,100,93-(($AD581-70.4)*(39/5.6)))))*0.93,0)</f>
        <v>93</v>
      </c>
      <c r="AH581" s="17">
        <f>ROUND(IF($AD581&gt;79,32-(($AD581-79)*(8/4)),IF($AD581&gt;76,48-(($AD581-76)*(16/3)),IF(86-(($AD581-70.4)*(38/5.6))&gt;95,95,86-(($AD581-70.4)*(38/5.6)))))*0.93,0)</f>
        <v>88</v>
      </c>
      <c r="AI581" s="5" t="s">
        <v>3916</v>
      </c>
      <c r="AL581" s="5">
        <v>0</v>
      </c>
      <c r="AM581" s="5">
        <v>0</v>
      </c>
    </row>
    <row r="582" spans="1:45" x14ac:dyDescent="0.3">
      <c r="A582" s="15">
        <v>606</v>
      </c>
      <c r="B582" s="8" t="s">
        <v>721</v>
      </c>
      <c r="C582" s="9" t="s">
        <v>229</v>
      </c>
      <c r="D582" s="21">
        <v>61</v>
      </c>
      <c r="E582" s="21">
        <v>46</v>
      </c>
      <c r="F582" s="21">
        <v>51</v>
      </c>
      <c r="G582" s="21">
        <v>56</v>
      </c>
      <c r="H582" s="21">
        <v>56</v>
      </c>
      <c r="I582" s="21">
        <v>55</v>
      </c>
      <c r="J582" s="21">
        <v>52</v>
      </c>
      <c r="K582" s="21">
        <v>47</v>
      </c>
      <c r="L582" s="21">
        <v>60</v>
      </c>
      <c r="M582" s="21">
        <v>54</v>
      </c>
      <c r="N582" s="21">
        <v>53</v>
      </c>
      <c r="O582" s="21">
        <v>59</v>
      </c>
      <c r="P582" s="21">
        <v>52</v>
      </c>
      <c r="Q582" s="21">
        <v>59</v>
      </c>
      <c r="R582" s="65" t="s">
        <v>524</v>
      </c>
      <c r="S582" s="3" t="s">
        <v>524</v>
      </c>
      <c r="T582" s="10" t="s">
        <v>4133</v>
      </c>
      <c r="U582" s="2" t="s">
        <v>598</v>
      </c>
      <c r="V582" s="4" t="s">
        <v>819</v>
      </c>
      <c r="W582" s="11">
        <v>4</v>
      </c>
      <c r="X582" s="11">
        <v>100</v>
      </c>
      <c r="Y582" s="68">
        <v>26</v>
      </c>
      <c r="Z582" s="68">
        <v>7</v>
      </c>
      <c r="AA582" s="68">
        <v>1989</v>
      </c>
      <c r="AB582" s="1">
        <f>2026-AA582</f>
        <v>37</v>
      </c>
      <c r="AC582" s="5">
        <v>5</v>
      </c>
      <c r="AD582" s="34">
        <v>59.02738618120771</v>
      </c>
      <c r="AE582" s="18">
        <v>0</v>
      </c>
      <c r="AF582" s="17">
        <f>ROUND(IF($AD582&gt;79,44-(($AD582-79)*(14/4)),IF($AD582&gt;76,67-(($AD582-76)*(23/3)),IF(110-(($AD582-70.4)*(43/5.6))&gt;119,119,110-(($AD582-70.4)*(43/5.6)))))*0.93,0)</f>
        <v>111</v>
      </c>
      <c r="AG582" s="17">
        <f>ROUND(IF($AD582&gt;79,37-(($AD582-79)*(9/4)),IF($AD582&gt;76,54-(($AD582-76)*(17/3)),IF(93-(($AD582-70.4)*(39/5.6))&gt;100,100,93-(($AD582-70.4)*(39/5.6)))))*0.93,0)</f>
        <v>93</v>
      </c>
      <c r="AH582" s="17">
        <f>ROUND(IF($AD582&gt;79,32-(($AD582-79)*(8/4)),IF($AD582&gt;76,48-(($AD582-76)*(16/3)),IF(86-(($AD582-70.4)*(38/5.6))&gt;95,95,86-(($AD582-70.4)*(38/5.6)))))*0.93,0)</f>
        <v>88</v>
      </c>
      <c r="AI582" s="5" t="s">
        <v>3916</v>
      </c>
      <c r="AL582" s="5">
        <v>179</v>
      </c>
      <c r="AM582" s="5">
        <v>71</v>
      </c>
    </row>
    <row r="583" spans="1:45" x14ac:dyDescent="0.3">
      <c r="A583" s="15">
        <v>607</v>
      </c>
      <c r="B583" s="8" t="s">
        <v>3495</v>
      </c>
      <c r="C583" s="9" t="s">
        <v>1314</v>
      </c>
      <c r="D583" s="21">
        <v>65</v>
      </c>
      <c r="E583" s="21">
        <v>64</v>
      </c>
      <c r="F583" s="21">
        <v>64</v>
      </c>
      <c r="G583" s="21">
        <v>63</v>
      </c>
      <c r="H583" s="21">
        <v>68</v>
      </c>
      <c r="I583" s="21">
        <v>62</v>
      </c>
      <c r="J583" s="21">
        <v>69</v>
      </c>
      <c r="K583" s="21">
        <v>67</v>
      </c>
      <c r="L583" s="21">
        <v>58</v>
      </c>
      <c r="M583" s="21">
        <v>60</v>
      </c>
      <c r="N583" s="21">
        <v>60</v>
      </c>
      <c r="O583" s="21">
        <v>60</v>
      </c>
      <c r="P583" s="21">
        <v>60</v>
      </c>
      <c r="Q583" s="21">
        <v>66</v>
      </c>
      <c r="R583" s="33" t="s">
        <v>524</v>
      </c>
      <c r="S583" s="3" t="s">
        <v>524</v>
      </c>
      <c r="T583" s="10" t="s">
        <v>4133</v>
      </c>
      <c r="U583" s="2" t="s">
        <v>584</v>
      </c>
      <c r="V583" s="4" t="s">
        <v>820</v>
      </c>
      <c r="W583" s="11">
        <v>1</v>
      </c>
      <c r="X583" s="11">
        <v>44</v>
      </c>
      <c r="Y583" s="16">
        <v>28</v>
      </c>
      <c r="Z583" s="16">
        <v>7</v>
      </c>
      <c r="AA583" s="16">
        <v>2000</v>
      </c>
      <c r="AB583" s="1">
        <f>2026-AA583</f>
        <v>26</v>
      </c>
      <c r="AC583" s="5">
        <v>3</v>
      </c>
      <c r="AD583" s="34">
        <v>66.100591985792846</v>
      </c>
      <c r="AE583" s="18">
        <v>0</v>
      </c>
      <c r="AF583" s="17">
        <f>ROUND(IF($AD583&gt;79,44-(($AD583-79)*(14/4)),IF($AD583&gt;76,67-(($AD583-76)*(23/3)),IF(110-(($AD583-70.4)*(43/5.6))&gt;119,119,110-(($AD583-70.4)*(43/5.6)))))*0.93,0)</f>
        <v>111</v>
      </c>
      <c r="AG583" s="17">
        <f>ROUND(IF($AD583&gt;79,37-(($AD583-79)*(9/4)),IF($AD583&gt;76,54-(($AD583-76)*(17/3)),IF(93-(($AD583-70.4)*(39/5.6))&gt;100,100,93-(($AD583-70.4)*(39/5.6)))))*0.93,0)</f>
        <v>93</v>
      </c>
      <c r="AH583" s="17">
        <f>ROUND(IF($AD583&gt;79,32-(($AD583-79)*(8/4)),IF($AD583&gt;76,48-(($AD583-76)*(16/3)),IF(86-(($AD583-70.4)*(38/5.6))&gt;95,95,86-(($AD583-70.4)*(38/5.6)))))*0.93,0)</f>
        <v>88</v>
      </c>
      <c r="AI583" s="5" t="s">
        <v>3916</v>
      </c>
      <c r="AL583" s="5">
        <v>178</v>
      </c>
      <c r="AM583" s="5">
        <v>68</v>
      </c>
    </row>
    <row r="584" spans="1:45" x14ac:dyDescent="0.3">
      <c r="A584" s="15">
        <v>611</v>
      </c>
      <c r="B584" s="8" t="s">
        <v>1907</v>
      </c>
      <c r="C584" s="9" t="s">
        <v>1832</v>
      </c>
      <c r="D584" s="21">
        <v>69</v>
      </c>
      <c r="E584" s="21">
        <v>76</v>
      </c>
      <c r="F584" s="21">
        <v>74</v>
      </c>
      <c r="G584" s="21">
        <v>72</v>
      </c>
      <c r="H584" s="21">
        <v>73</v>
      </c>
      <c r="I584" s="21">
        <v>73</v>
      </c>
      <c r="J584" s="21">
        <v>74</v>
      </c>
      <c r="K584" s="21">
        <v>73</v>
      </c>
      <c r="L584" s="21">
        <v>61</v>
      </c>
      <c r="M584" s="21">
        <v>63</v>
      </c>
      <c r="N584" s="21">
        <v>64</v>
      </c>
      <c r="O584" s="21">
        <v>69</v>
      </c>
      <c r="P584" s="21">
        <v>66</v>
      </c>
      <c r="Q584" s="21">
        <v>76</v>
      </c>
      <c r="R584" s="33" t="s">
        <v>3075</v>
      </c>
      <c r="S584" s="3" t="s">
        <v>3075</v>
      </c>
      <c r="T584" s="10" t="s">
        <v>4131</v>
      </c>
      <c r="U584" s="2" t="s">
        <v>578</v>
      </c>
      <c r="V584" s="4" t="s">
        <v>819</v>
      </c>
      <c r="W584" s="11">
        <v>4</v>
      </c>
      <c r="X584" s="11">
        <v>100</v>
      </c>
      <c r="Y584" s="16">
        <v>10</v>
      </c>
      <c r="Z584" s="16">
        <v>11</v>
      </c>
      <c r="AA584" s="16">
        <v>1995</v>
      </c>
      <c r="AB584" s="1">
        <f>2026-AA584</f>
        <v>31</v>
      </c>
      <c r="AC584" s="5">
        <v>4</v>
      </c>
      <c r="AD584" s="34">
        <v>74.358594515150799</v>
      </c>
      <c r="AE584" s="18">
        <v>70000</v>
      </c>
      <c r="AF584" s="17">
        <f>ROUND(IF($AD584&gt;79,44-(($AD584-79)*(14/4)),IF($AD584&gt;76,67-(($AD584-76)*(23/3)),IF(110-(($AD584-70.4)*(43/5.6))&gt;119,119,110-(($AD584-70.4)*(43/5.6)))))*0.93,0)</f>
        <v>74</v>
      </c>
      <c r="AG584" s="17">
        <f>ROUND(IF($AD584&gt;79,37-(($AD584-79)*(9/4)),IF($AD584&gt;76,54-(($AD584-76)*(17/3)),IF(93-(($AD584-70.4)*(39/5.6))&gt;100,100,93-(($AD584-70.4)*(39/5.6)))))*0.93,0)</f>
        <v>61</v>
      </c>
      <c r="AH584" s="17">
        <f>ROUND(IF($AD584&gt;79,32-(($AD584-79)*(8/4)),IF($AD584&gt;76,48-(($AD584-76)*(16/3)),IF(86-(($AD584-70.4)*(38/5.6))&gt;95,95,86-(($AD584-70.4)*(38/5.6)))))*0.93,0)</f>
        <v>55</v>
      </c>
      <c r="AI584" s="5" t="s">
        <v>3917</v>
      </c>
      <c r="AL584" s="5">
        <v>183</v>
      </c>
      <c r="AM584" s="5">
        <v>68</v>
      </c>
    </row>
    <row r="585" spans="1:45" x14ac:dyDescent="0.3">
      <c r="A585" s="15">
        <v>612</v>
      </c>
      <c r="B585" s="8" t="s">
        <v>2648</v>
      </c>
      <c r="C585" s="9" t="s">
        <v>2649</v>
      </c>
      <c r="D585" s="21">
        <v>69</v>
      </c>
      <c r="E585" s="21">
        <v>75</v>
      </c>
      <c r="F585" s="21">
        <v>75</v>
      </c>
      <c r="G585" s="21">
        <v>74</v>
      </c>
      <c r="H585" s="21">
        <v>69</v>
      </c>
      <c r="I585" s="21">
        <v>71</v>
      </c>
      <c r="J585" s="21">
        <v>70</v>
      </c>
      <c r="K585" s="21">
        <v>74</v>
      </c>
      <c r="L585" s="21">
        <v>57</v>
      </c>
      <c r="M585" s="21">
        <v>62</v>
      </c>
      <c r="N585" s="21">
        <v>76</v>
      </c>
      <c r="O585" s="21">
        <v>74</v>
      </c>
      <c r="P585" s="21">
        <v>65</v>
      </c>
      <c r="Q585" s="21">
        <v>69</v>
      </c>
      <c r="R585" s="33" t="s">
        <v>4135</v>
      </c>
      <c r="S585" s="3" t="s">
        <v>4135</v>
      </c>
      <c r="T585" s="10" t="s">
        <v>4132</v>
      </c>
      <c r="U585" s="2" t="s">
        <v>567</v>
      </c>
      <c r="V585" s="4" t="s">
        <v>819</v>
      </c>
      <c r="W585" s="11">
        <v>4</v>
      </c>
      <c r="X585" s="11">
        <v>100</v>
      </c>
      <c r="Y585" s="16">
        <v>11</v>
      </c>
      <c r="Z585" s="16">
        <v>4</v>
      </c>
      <c r="AA585" s="16">
        <v>1996</v>
      </c>
      <c r="AB585" s="1">
        <f>2026-AA585</f>
        <v>30</v>
      </c>
      <c r="AC585" s="5">
        <v>4</v>
      </c>
      <c r="AD585" s="34">
        <v>74.21214066847628</v>
      </c>
      <c r="AE585" s="18">
        <v>70000</v>
      </c>
      <c r="AF585" s="17">
        <f>ROUND(IF($AD585&gt;79,44-(($AD585-79)*(14/4)),IF($AD585&gt;76,67-(($AD585-76)*(23/3)),IF(110-(($AD585-70.4)*(43/5.6))&gt;119,119,110-(($AD585-70.4)*(43/5.6)))))*0.93,0)</f>
        <v>75</v>
      </c>
      <c r="AG585" s="17">
        <f>ROUND(IF($AD585&gt;79,37-(($AD585-79)*(9/4)),IF($AD585&gt;76,54-(($AD585-76)*(17/3)),IF(93-(($AD585-70.4)*(39/5.6))&gt;100,100,93-(($AD585-70.4)*(39/5.6)))))*0.93,0)</f>
        <v>62</v>
      </c>
      <c r="AH585" s="17">
        <f>ROUND(IF($AD585&gt;79,32-(($AD585-79)*(8/4)),IF($AD585&gt;76,48-(($AD585-76)*(16/3)),IF(86-(($AD585-70.4)*(38/5.6))&gt;95,95,86-(($AD585-70.4)*(38/5.6)))))*0.93,0)</f>
        <v>56</v>
      </c>
      <c r="AI585" s="5" t="s">
        <v>3917</v>
      </c>
      <c r="AL585" s="5">
        <v>180</v>
      </c>
      <c r="AM585" s="5">
        <v>73</v>
      </c>
    </row>
    <row r="586" spans="1:45" x14ac:dyDescent="0.3">
      <c r="A586" s="15">
        <v>615</v>
      </c>
      <c r="B586" s="8" t="s">
        <v>1834</v>
      </c>
      <c r="C586" s="9" t="s">
        <v>2733</v>
      </c>
      <c r="D586" s="21">
        <v>75</v>
      </c>
      <c r="E586" s="21">
        <v>60</v>
      </c>
      <c r="F586" s="21">
        <v>63</v>
      </c>
      <c r="G586" s="21">
        <v>65</v>
      </c>
      <c r="H586" s="21">
        <v>78</v>
      </c>
      <c r="I586" s="21">
        <v>77</v>
      </c>
      <c r="J586" s="21">
        <v>78</v>
      </c>
      <c r="K586" s="21">
        <v>74</v>
      </c>
      <c r="L586" s="21">
        <v>51</v>
      </c>
      <c r="M586" s="21">
        <v>59</v>
      </c>
      <c r="N586" s="21">
        <v>64</v>
      </c>
      <c r="O586" s="21">
        <v>69</v>
      </c>
      <c r="P586" s="21">
        <v>68</v>
      </c>
      <c r="Q586" s="21">
        <v>79</v>
      </c>
      <c r="R586" s="33" t="s">
        <v>4309</v>
      </c>
      <c r="S586" s="3" t="s">
        <v>4309</v>
      </c>
      <c r="T586" s="10" t="s">
        <v>4130</v>
      </c>
      <c r="U586" s="2" t="s">
        <v>551</v>
      </c>
      <c r="V586" s="4" t="s">
        <v>821</v>
      </c>
      <c r="W586" s="11">
        <v>4</v>
      </c>
      <c r="X586" s="11">
        <v>100</v>
      </c>
      <c r="Y586" s="16">
        <v>7</v>
      </c>
      <c r="Z586" s="16">
        <v>3</v>
      </c>
      <c r="AA586" s="16">
        <v>1997</v>
      </c>
      <c r="AB586" s="1">
        <f>2026-AA586</f>
        <v>29</v>
      </c>
      <c r="AC586" s="5">
        <v>5</v>
      </c>
      <c r="AD586" s="34">
        <v>74.582038700032513</v>
      </c>
      <c r="AE586" s="18">
        <v>86000</v>
      </c>
      <c r="AF586" s="17">
        <f>ROUND(IF($AD586&gt;79,44-(($AD586-79)*(14/4)),IF($AD586&gt;76,67-(($AD586-76)*(23/3)),IF(110-(($AD586-70.4)*(43/5.6))&gt;119,119,110-(($AD586-70.4)*(43/5.6)))))*0.93,0)</f>
        <v>72</v>
      </c>
      <c r="AG586" s="17">
        <f>ROUND(IF($AD586&gt;79,37-(($AD586-79)*(9/4)),IF($AD586&gt;76,54-(($AD586-76)*(17/3)),IF(93-(($AD586-70.4)*(39/5.6))&gt;100,100,93-(($AD586-70.4)*(39/5.6)))))*0.93,0)</f>
        <v>59</v>
      </c>
      <c r="AH586" s="17">
        <f>ROUND(IF($AD586&gt;79,32-(($AD586-79)*(8/4)),IF($AD586&gt;76,48-(($AD586-76)*(16/3)),IF(86-(($AD586-70.4)*(38/5.6))&gt;95,95,86-(($AD586-70.4)*(38/5.6)))))*0.93,0)</f>
        <v>54</v>
      </c>
      <c r="AI586" s="5" t="s">
        <v>3917</v>
      </c>
      <c r="AL586" s="5">
        <v>0</v>
      </c>
      <c r="AM586" s="5">
        <v>0</v>
      </c>
    </row>
    <row r="587" spans="1:45" x14ac:dyDescent="0.3">
      <c r="A587" s="15">
        <v>616</v>
      </c>
      <c r="B587" s="8" t="s">
        <v>644</v>
      </c>
      <c r="C587" s="9" t="s">
        <v>645</v>
      </c>
      <c r="D587" s="21">
        <v>65</v>
      </c>
      <c r="E587" s="21">
        <v>54</v>
      </c>
      <c r="F587" s="21">
        <v>54</v>
      </c>
      <c r="G587" s="21">
        <v>53</v>
      </c>
      <c r="H587" s="21">
        <v>46</v>
      </c>
      <c r="I587" s="21">
        <v>58</v>
      </c>
      <c r="J587" s="21">
        <v>59</v>
      </c>
      <c r="K587" s="21">
        <v>56</v>
      </c>
      <c r="L587" s="21">
        <v>46</v>
      </c>
      <c r="M587" s="21">
        <v>68</v>
      </c>
      <c r="N587" s="21">
        <v>59</v>
      </c>
      <c r="O587" s="21">
        <v>50</v>
      </c>
      <c r="P587" s="21">
        <v>48</v>
      </c>
      <c r="Q587" s="21">
        <v>47</v>
      </c>
      <c r="R587" s="33" t="s">
        <v>524</v>
      </c>
      <c r="S587" s="3" t="s">
        <v>524</v>
      </c>
      <c r="T587" s="10" t="s">
        <v>4133</v>
      </c>
      <c r="U587" s="2" t="s">
        <v>588</v>
      </c>
      <c r="V587" s="4" t="s">
        <v>819</v>
      </c>
      <c r="W587" s="11">
        <v>4</v>
      </c>
      <c r="X587" s="11">
        <v>100</v>
      </c>
      <c r="Y587" s="16">
        <v>28</v>
      </c>
      <c r="Z587" s="16">
        <v>1</v>
      </c>
      <c r="AA587" s="16">
        <v>1989</v>
      </c>
      <c r="AB587" s="1">
        <f>2026-AA587</f>
        <v>37</v>
      </c>
      <c r="AC587" s="5">
        <v>5</v>
      </c>
      <c r="AD587" s="34">
        <v>63.166608731101448</v>
      </c>
      <c r="AE587" s="18">
        <v>0</v>
      </c>
      <c r="AF587" s="17">
        <f>ROUND(IF($AD587&gt;79,44-(($AD587-79)*(14/4)),IF($AD587&gt;76,67-(($AD587-76)*(23/3)),IF(110-(($AD587-70.4)*(43/5.6))&gt;119,119,110-(($AD587-70.4)*(43/5.6)))))*0.93,0)</f>
        <v>111</v>
      </c>
      <c r="AG587" s="17">
        <f>ROUND(IF($AD587&gt;79,37-(($AD587-79)*(9/4)),IF($AD587&gt;76,54-(($AD587-76)*(17/3)),IF(93-(($AD587-70.4)*(39/5.6))&gt;100,100,93-(($AD587-70.4)*(39/5.6)))))*0.93,0)</f>
        <v>93</v>
      </c>
      <c r="AH587" s="17">
        <f>ROUND(IF($AD587&gt;79,32-(($AD587-79)*(8/4)),IF($AD587&gt;76,48-(($AD587-76)*(16/3)),IF(86-(($AD587-70.4)*(38/5.6))&gt;95,95,86-(($AD587-70.4)*(38/5.6)))))*0.93,0)</f>
        <v>88</v>
      </c>
      <c r="AI587" s="5" t="s">
        <v>3916</v>
      </c>
      <c r="AL587" s="5">
        <v>0</v>
      </c>
      <c r="AM587" s="5">
        <v>0</v>
      </c>
      <c r="AR587" t="s">
        <v>3655</v>
      </c>
    </row>
    <row r="588" spans="1:45" x14ac:dyDescent="0.3">
      <c r="A588" s="15">
        <v>617</v>
      </c>
      <c r="B588" s="8" t="s">
        <v>1274</v>
      </c>
      <c r="C588" s="9" t="s">
        <v>1275</v>
      </c>
      <c r="D588" s="21">
        <v>72</v>
      </c>
      <c r="E588" s="21">
        <v>84</v>
      </c>
      <c r="F588" s="21">
        <v>83</v>
      </c>
      <c r="G588" s="21">
        <v>81</v>
      </c>
      <c r="H588" s="21">
        <v>74</v>
      </c>
      <c r="I588" s="21">
        <v>79</v>
      </c>
      <c r="J588" s="21">
        <v>80</v>
      </c>
      <c r="K588" s="21">
        <v>78</v>
      </c>
      <c r="L588" s="21">
        <v>67</v>
      </c>
      <c r="M588" s="21">
        <v>68</v>
      </c>
      <c r="N588" s="21">
        <v>76</v>
      </c>
      <c r="O588" s="21">
        <v>80</v>
      </c>
      <c r="P588" s="21">
        <v>76</v>
      </c>
      <c r="Q588" s="21">
        <v>78</v>
      </c>
      <c r="R588" s="33" t="s">
        <v>524</v>
      </c>
      <c r="S588" s="3" t="s">
        <v>924</v>
      </c>
      <c r="T588" s="10" t="s">
        <v>4133</v>
      </c>
      <c r="U588" s="2" t="s">
        <v>595</v>
      </c>
      <c r="V588" s="4" t="s">
        <v>819</v>
      </c>
      <c r="W588" s="11">
        <v>4</v>
      </c>
      <c r="X588" s="11">
        <v>100</v>
      </c>
      <c r="Y588" s="16">
        <v>6</v>
      </c>
      <c r="Z588" s="16">
        <v>5</v>
      </c>
      <c r="AA588" s="16">
        <v>1994</v>
      </c>
      <c r="AB588" s="1">
        <f>2026-AA588</f>
        <v>32</v>
      </c>
      <c r="AC588" s="5">
        <v>7</v>
      </c>
      <c r="AD588" s="34">
        <v>81.648867743679546</v>
      </c>
      <c r="AE588" s="18">
        <v>1200000</v>
      </c>
      <c r="AF588" s="17">
        <f>ROUND(IF($AD588&gt;79,44-(($AD588-79)*(14/4)),IF($AD588&gt;76,67-(($AD588-76)*(23/3)),IF(110-(($AD588-70.4)*(43/5.6))&gt;119,119,110-(($AD588-70.4)*(43/5.6)))))*0.93,0)</f>
        <v>32</v>
      </c>
      <c r="AG588" s="17">
        <f>ROUND(IF($AD588&gt;79,37-(($AD588-79)*(9/4)),IF($AD588&gt;76,54-(($AD588-76)*(17/3)),IF(93-(($AD588-70.4)*(39/5.6))&gt;100,100,93-(($AD588-70.4)*(39/5.6)))))*0.93,0)</f>
        <v>29</v>
      </c>
      <c r="AH588" s="17">
        <f>ROUND(IF($AD588&gt;79,32-(($AD588-79)*(8/4)),IF($AD588&gt;76,48-(($AD588-76)*(16/3)),IF(86-(($AD588-70.4)*(38/5.6))&gt;95,95,86-(($AD588-70.4)*(38/5.6)))))*0.93,0)</f>
        <v>25</v>
      </c>
      <c r="AL588" s="5">
        <v>190</v>
      </c>
      <c r="AM588" s="5">
        <v>68</v>
      </c>
    </row>
    <row r="589" spans="1:45" x14ac:dyDescent="0.3">
      <c r="A589" s="15">
        <v>618</v>
      </c>
      <c r="B589" s="8" t="s">
        <v>636</v>
      </c>
      <c r="C589" s="9" t="s">
        <v>341</v>
      </c>
      <c r="D589" s="21">
        <v>61</v>
      </c>
      <c r="E589" s="21">
        <v>46</v>
      </c>
      <c r="F589" s="21">
        <v>48</v>
      </c>
      <c r="G589" s="21">
        <v>49</v>
      </c>
      <c r="H589" s="21">
        <v>64</v>
      </c>
      <c r="I589" s="21">
        <v>49</v>
      </c>
      <c r="J589" s="21">
        <v>53</v>
      </c>
      <c r="K589" s="21">
        <v>50</v>
      </c>
      <c r="L589" s="21">
        <v>48</v>
      </c>
      <c r="M589" s="21">
        <v>54</v>
      </c>
      <c r="N589" s="21">
        <v>51</v>
      </c>
      <c r="O589" s="21">
        <v>54</v>
      </c>
      <c r="P589" s="21">
        <v>55</v>
      </c>
      <c r="Q589" s="21">
        <v>64</v>
      </c>
      <c r="R589" s="65" t="s">
        <v>524</v>
      </c>
      <c r="S589" s="3" t="s">
        <v>524</v>
      </c>
      <c r="T589" s="10" t="s">
        <v>4133</v>
      </c>
      <c r="U589" s="2" t="s">
        <v>596</v>
      </c>
      <c r="V589" s="4" t="s">
        <v>822</v>
      </c>
      <c r="W589" s="11">
        <v>4</v>
      </c>
      <c r="X589" s="11">
        <v>100</v>
      </c>
      <c r="Y589" s="68">
        <v>3</v>
      </c>
      <c r="Z589" s="68">
        <v>2</v>
      </c>
      <c r="AA589" s="68">
        <v>1989</v>
      </c>
      <c r="AB589" s="1">
        <f>2026-AA589</f>
        <v>37</v>
      </c>
      <c r="AC589" s="5">
        <v>5</v>
      </c>
      <c r="AD589" s="34">
        <v>60.273231594050102</v>
      </c>
      <c r="AE589" s="18">
        <v>0</v>
      </c>
      <c r="AF589" s="17">
        <f>ROUND(IF($AD589&gt;79,44-(($AD589-79)*(14/4)),IF($AD589&gt;76,67-(($AD589-76)*(23/3)),IF(110-(($AD589-70.4)*(43/5.6))&gt;119,119,110-(($AD589-70.4)*(43/5.6)))))*0.93,0)</f>
        <v>111</v>
      </c>
      <c r="AG589" s="17">
        <f>ROUND(IF($AD589&gt;79,37-(($AD589-79)*(9/4)),IF($AD589&gt;76,54-(($AD589-76)*(17/3)),IF(93-(($AD589-70.4)*(39/5.6))&gt;100,100,93-(($AD589-70.4)*(39/5.6)))))*0.93,0)</f>
        <v>93</v>
      </c>
      <c r="AH589" s="17">
        <f>ROUND(IF($AD589&gt;79,32-(($AD589-79)*(8/4)),IF($AD589&gt;76,48-(($AD589-76)*(16/3)),IF(86-(($AD589-70.4)*(38/5.6))&gt;95,95,86-(($AD589-70.4)*(38/5.6)))))*0.93,0)</f>
        <v>88</v>
      </c>
      <c r="AI589" s="5" t="s">
        <v>3916</v>
      </c>
      <c r="AL589" s="5">
        <v>172</v>
      </c>
      <c r="AM589" s="5">
        <v>69</v>
      </c>
      <c r="AS589" t="s">
        <v>3917</v>
      </c>
    </row>
    <row r="590" spans="1:45" x14ac:dyDescent="0.3">
      <c r="A590" s="15">
        <v>620</v>
      </c>
      <c r="B590" s="8" t="s">
        <v>2015</v>
      </c>
      <c r="C590" s="9" t="s">
        <v>401</v>
      </c>
      <c r="D590" s="21">
        <v>75</v>
      </c>
      <c r="E590" s="21">
        <v>63</v>
      </c>
      <c r="F590" s="21">
        <v>65</v>
      </c>
      <c r="G590" s="21">
        <v>66</v>
      </c>
      <c r="H590" s="21">
        <v>70</v>
      </c>
      <c r="I590" s="21">
        <v>72</v>
      </c>
      <c r="J590" s="21">
        <v>73</v>
      </c>
      <c r="K590" s="21">
        <v>72</v>
      </c>
      <c r="L590" s="21">
        <v>68</v>
      </c>
      <c r="M590" s="21">
        <v>64</v>
      </c>
      <c r="N590" s="21">
        <v>68</v>
      </c>
      <c r="O590" s="21">
        <v>69</v>
      </c>
      <c r="P590" s="21">
        <v>75</v>
      </c>
      <c r="Q590" s="21">
        <v>79</v>
      </c>
      <c r="R590" s="33" t="s">
        <v>3932</v>
      </c>
      <c r="S590" s="3" t="s">
        <v>3932</v>
      </c>
      <c r="T590" s="10" t="s">
        <v>4131</v>
      </c>
      <c r="U590" s="2" t="s">
        <v>598</v>
      </c>
      <c r="V590" s="4" t="s">
        <v>819</v>
      </c>
      <c r="W590" s="11">
        <v>4</v>
      </c>
      <c r="X590" s="11">
        <v>100</v>
      </c>
      <c r="Y590" s="16">
        <v>15</v>
      </c>
      <c r="Z590" s="16">
        <v>9</v>
      </c>
      <c r="AA590" s="16">
        <v>1994</v>
      </c>
      <c r="AB590" s="1">
        <f>2026-AA590</f>
        <v>32</v>
      </c>
      <c r="AC590" s="5">
        <v>6</v>
      </c>
      <c r="AD590" s="34">
        <v>70.514776344037756</v>
      </c>
      <c r="AE590" s="18">
        <v>50000</v>
      </c>
      <c r="AF590" s="17">
        <f>ROUND(IF($AD590&gt;79,44-(($AD590-79)*(14/4)),IF($AD590&gt;76,67-(($AD590-76)*(23/3)),IF(110-(($AD590-70.4)*(43/5.6))&gt;119,119,110-(($AD590-70.4)*(43/5.6)))))*0.93,0)</f>
        <v>101</v>
      </c>
      <c r="AG590" s="17">
        <f>ROUND(IF($AD590&gt;79,37-(($AD590-79)*(9/4)),IF($AD590&gt;76,54-(($AD590-76)*(17/3)),IF(93-(($AD590-70.4)*(39/5.6))&gt;100,100,93-(($AD590-70.4)*(39/5.6)))))*0.93,0)</f>
        <v>86</v>
      </c>
      <c r="AH590" s="17">
        <f>ROUND(IF($AD590&gt;79,32-(($AD590-79)*(8/4)),IF($AD590&gt;76,48-(($AD590-76)*(16/3)),IF(86-(($AD590-70.4)*(38/5.6))&gt;95,95,86-(($AD590-70.4)*(38/5.6)))))*0.93,0)</f>
        <v>79</v>
      </c>
      <c r="AL590" s="5">
        <v>0</v>
      </c>
      <c r="AM590" s="5">
        <v>0</v>
      </c>
    </row>
    <row r="591" spans="1:45" x14ac:dyDescent="0.3">
      <c r="A591" s="15">
        <v>621</v>
      </c>
      <c r="B591" s="8" t="s">
        <v>3496</v>
      </c>
      <c r="C591" s="9" t="s">
        <v>238</v>
      </c>
      <c r="D591" s="21">
        <v>65</v>
      </c>
      <c r="E591" s="21">
        <v>58</v>
      </c>
      <c r="F591" s="21">
        <v>61</v>
      </c>
      <c r="G591" s="21">
        <v>63</v>
      </c>
      <c r="H591" s="21">
        <v>61</v>
      </c>
      <c r="I591" s="21">
        <v>61</v>
      </c>
      <c r="J591" s="21">
        <v>65</v>
      </c>
      <c r="K591" s="21">
        <v>63</v>
      </c>
      <c r="L591" s="21">
        <v>64</v>
      </c>
      <c r="M591" s="21">
        <v>60</v>
      </c>
      <c r="N591" s="21">
        <v>62</v>
      </c>
      <c r="O591" s="21">
        <v>63</v>
      </c>
      <c r="P591" s="21">
        <v>59</v>
      </c>
      <c r="Q591" s="21">
        <v>63</v>
      </c>
      <c r="R591" s="33" t="s">
        <v>524</v>
      </c>
      <c r="S591" s="3" t="s">
        <v>524</v>
      </c>
      <c r="T591" s="10" t="s">
        <v>4133</v>
      </c>
      <c r="U591" s="2" t="s">
        <v>598</v>
      </c>
      <c r="V591" s="4" t="s">
        <v>819</v>
      </c>
      <c r="W591" s="11">
        <v>1</v>
      </c>
      <c r="X591" s="11">
        <v>0</v>
      </c>
      <c r="Y591" s="16">
        <v>2</v>
      </c>
      <c r="Z591" s="16">
        <v>11</v>
      </c>
      <c r="AA591" s="16">
        <v>2000</v>
      </c>
      <c r="AB591" s="1">
        <f>2026-AA591</f>
        <v>26</v>
      </c>
      <c r="AC591" s="5">
        <v>4</v>
      </c>
      <c r="AD591" s="34">
        <v>64.60393015761764</v>
      </c>
      <c r="AE591" s="18">
        <v>0</v>
      </c>
      <c r="AF591" s="17">
        <f>ROUND(IF($AD591&gt;79,44-(($AD591-79)*(14/4)),IF($AD591&gt;76,67-(($AD591-76)*(23/3)),IF(110-(($AD591-70.4)*(43/5.6))&gt;119,119,110-(($AD591-70.4)*(43/5.6)))))*0.93,0)</f>
        <v>111</v>
      </c>
      <c r="AG591" s="17">
        <f>ROUND(IF($AD591&gt;79,37-(($AD591-79)*(9/4)),IF($AD591&gt;76,54-(($AD591-76)*(17/3)),IF(93-(($AD591-70.4)*(39/5.6))&gt;100,100,93-(($AD591-70.4)*(39/5.6)))))*0.93,0)</f>
        <v>93</v>
      </c>
      <c r="AH591" s="17">
        <f>ROUND(IF($AD591&gt;79,32-(($AD591-79)*(8/4)),IF($AD591&gt;76,48-(($AD591-76)*(16/3)),IF(86-(($AD591-70.4)*(38/5.6))&gt;95,95,86-(($AD591-70.4)*(38/5.6)))))*0.93,0)</f>
        <v>88</v>
      </c>
      <c r="AI591" s="5" t="s">
        <v>3916</v>
      </c>
      <c r="AL591" s="5">
        <v>0</v>
      </c>
      <c r="AM591" s="5">
        <v>0</v>
      </c>
    </row>
    <row r="592" spans="1:45" x14ac:dyDescent="0.3">
      <c r="A592" s="15">
        <v>622</v>
      </c>
      <c r="B592" s="8" t="s">
        <v>3497</v>
      </c>
      <c r="C592" s="9" t="s">
        <v>3498</v>
      </c>
      <c r="D592" s="21">
        <v>67</v>
      </c>
      <c r="E592" s="21">
        <v>75</v>
      </c>
      <c r="F592" s="21">
        <v>74</v>
      </c>
      <c r="G592" s="21">
        <v>72</v>
      </c>
      <c r="H592" s="21">
        <v>73</v>
      </c>
      <c r="I592" s="21">
        <v>68</v>
      </c>
      <c r="J592" s="21">
        <v>72</v>
      </c>
      <c r="K592" s="21">
        <v>69</v>
      </c>
      <c r="L592" s="21">
        <v>60</v>
      </c>
      <c r="M592" s="21">
        <v>67</v>
      </c>
      <c r="N592" s="21">
        <v>69</v>
      </c>
      <c r="O592" s="21">
        <v>65</v>
      </c>
      <c r="P592" s="21">
        <v>67</v>
      </c>
      <c r="Q592" s="21">
        <v>72</v>
      </c>
      <c r="R592" s="33" t="s">
        <v>524</v>
      </c>
      <c r="S592" s="3" t="s">
        <v>924</v>
      </c>
      <c r="T592" s="10" t="s">
        <v>4133</v>
      </c>
      <c r="U592" s="2" t="s">
        <v>598</v>
      </c>
      <c r="V592" s="4" t="s">
        <v>819</v>
      </c>
      <c r="W592" s="11">
        <v>4</v>
      </c>
      <c r="X592" s="11">
        <v>50</v>
      </c>
      <c r="Y592" s="16">
        <v>14</v>
      </c>
      <c r="Z592" s="16">
        <v>5</v>
      </c>
      <c r="AA592" s="16">
        <v>2000</v>
      </c>
      <c r="AB592" s="1">
        <f>2026-AA592</f>
        <v>26</v>
      </c>
      <c r="AC592" s="5">
        <v>5</v>
      </c>
      <c r="AD592" s="34">
        <v>73.628047458524406</v>
      </c>
      <c r="AE592" s="18">
        <v>50000</v>
      </c>
      <c r="AF592" s="17">
        <f>ROUND(IF($AD592&gt;79,44-(($AD592-79)*(14/4)),IF($AD592&gt;76,67-(($AD592-76)*(23/3)),IF(110-(($AD592-70.4)*(43/5.6))&gt;119,119,110-(($AD592-70.4)*(43/5.6)))))*0.93,0)</f>
        <v>79</v>
      </c>
      <c r="AG592" s="17">
        <f>ROUND(IF($AD592&gt;79,37-(($AD592-79)*(9/4)),IF($AD592&gt;76,54-(($AD592-76)*(17/3)),IF(93-(($AD592-70.4)*(39/5.6))&gt;100,100,93-(($AD592-70.4)*(39/5.6)))))*0.93,0)</f>
        <v>66</v>
      </c>
      <c r="AH592" s="17">
        <f>ROUND(IF($AD592&gt;79,32-(($AD592-79)*(8/4)),IF($AD592&gt;76,48-(($AD592-76)*(16/3)),IF(86-(($AD592-70.4)*(38/5.6))&gt;95,95,86-(($AD592-70.4)*(38/5.6)))))*0.93,0)</f>
        <v>60</v>
      </c>
      <c r="AL592" s="5">
        <v>171</v>
      </c>
      <c r="AM592" s="5">
        <v>64</v>
      </c>
    </row>
    <row r="593" spans="1:39" x14ac:dyDescent="0.3">
      <c r="A593" s="15">
        <v>623</v>
      </c>
      <c r="B593" s="8" t="s">
        <v>3499</v>
      </c>
      <c r="C593" s="9" t="s">
        <v>200</v>
      </c>
      <c r="D593" s="21">
        <v>65</v>
      </c>
      <c r="E593" s="21">
        <v>59</v>
      </c>
      <c r="F593" s="21">
        <v>62</v>
      </c>
      <c r="G593" s="21">
        <v>65</v>
      </c>
      <c r="H593" s="21">
        <v>58</v>
      </c>
      <c r="I593" s="21">
        <v>67</v>
      </c>
      <c r="J593" s="21">
        <v>68</v>
      </c>
      <c r="K593" s="21">
        <v>62</v>
      </c>
      <c r="L593" s="21">
        <v>58</v>
      </c>
      <c r="M593" s="21">
        <v>61</v>
      </c>
      <c r="N593" s="21">
        <v>67</v>
      </c>
      <c r="O593" s="21">
        <v>68</v>
      </c>
      <c r="P593" s="21">
        <v>60</v>
      </c>
      <c r="Q593" s="21">
        <v>58</v>
      </c>
      <c r="R593" s="33" t="s">
        <v>524</v>
      </c>
      <c r="S593" s="3" t="s">
        <v>524</v>
      </c>
      <c r="T593" s="10" t="s">
        <v>4133</v>
      </c>
      <c r="U593" s="2" t="s">
        <v>600</v>
      </c>
      <c r="V593" s="4" t="s">
        <v>819</v>
      </c>
      <c r="W593" s="11">
        <v>2</v>
      </c>
      <c r="X593" s="11">
        <v>92</v>
      </c>
      <c r="Y593" s="16">
        <v>22</v>
      </c>
      <c r="Z593" s="16">
        <v>8</v>
      </c>
      <c r="AA593" s="16">
        <v>1997</v>
      </c>
      <c r="AB593" s="1">
        <f>2026-AA593</f>
        <v>29</v>
      </c>
      <c r="AC593" s="5">
        <v>5</v>
      </c>
      <c r="AD593" s="34">
        <v>65.551239126212536</v>
      </c>
      <c r="AE593" s="18">
        <v>0</v>
      </c>
      <c r="AF593" s="17">
        <f>ROUND(IF($AD593&gt;79,44-(($AD593-79)*(14/4)),IF($AD593&gt;76,67-(($AD593-76)*(23/3)),IF(110-(($AD593-70.4)*(43/5.6))&gt;119,119,110-(($AD593-70.4)*(43/5.6)))))*0.93,0)</f>
        <v>111</v>
      </c>
      <c r="AG593" s="17">
        <f>ROUND(IF($AD593&gt;79,37-(($AD593-79)*(9/4)),IF($AD593&gt;76,54-(($AD593-76)*(17/3)),IF(93-(($AD593-70.4)*(39/5.6))&gt;100,100,93-(($AD593-70.4)*(39/5.6)))))*0.93,0)</f>
        <v>93</v>
      </c>
      <c r="AH593" s="17">
        <f>ROUND(IF($AD593&gt;79,32-(($AD593-79)*(8/4)),IF($AD593&gt;76,48-(($AD593-76)*(16/3)),IF(86-(($AD593-70.4)*(38/5.6))&gt;95,95,86-(($AD593-70.4)*(38/5.6)))))*0.93,0)</f>
        <v>88</v>
      </c>
      <c r="AI593" s="5" t="s">
        <v>3916</v>
      </c>
      <c r="AL593" s="5">
        <v>0</v>
      </c>
      <c r="AM593" s="5">
        <v>0</v>
      </c>
    </row>
    <row r="594" spans="1:39" x14ac:dyDescent="0.3">
      <c r="A594" s="15">
        <v>624</v>
      </c>
      <c r="B594" s="8" t="s">
        <v>2813</v>
      </c>
      <c r="C594" s="9" t="s">
        <v>190</v>
      </c>
      <c r="D594" s="21">
        <v>73</v>
      </c>
      <c r="E594" s="21">
        <v>71</v>
      </c>
      <c r="F594" s="21">
        <v>75</v>
      </c>
      <c r="G594" s="21">
        <v>79</v>
      </c>
      <c r="H594" s="21">
        <v>66</v>
      </c>
      <c r="I594" s="21">
        <v>75</v>
      </c>
      <c r="J594" s="21">
        <v>75</v>
      </c>
      <c r="K594" s="21">
        <v>71</v>
      </c>
      <c r="L594" s="21">
        <v>64</v>
      </c>
      <c r="M594" s="21">
        <v>66</v>
      </c>
      <c r="N594" s="21">
        <v>73</v>
      </c>
      <c r="O594" s="21">
        <v>75</v>
      </c>
      <c r="P594" s="21">
        <v>71</v>
      </c>
      <c r="Q594" s="21">
        <v>65</v>
      </c>
      <c r="R594" s="33" t="s">
        <v>3910</v>
      </c>
      <c r="S594" s="3" t="s">
        <v>3910</v>
      </c>
      <c r="T594" s="10" t="s">
        <v>4130</v>
      </c>
      <c r="U594" s="2" t="s">
        <v>594</v>
      </c>
      <c r="V594" s="4" t="s">
        <v>819</v>
      </c>
      <c r="W594" s="11">
        <v>4</v>
      </c>
      <c r="X594" s="11">
        <v>100</v>
      </c>
      <c r="Y594" s="16">
        <v>1</v>
      </c>
      <c r="Z594" s="16">
        <v>6</v>
      </c>
      <c r="AA594" s="16">
        <v>1998</v>
      </c>
      <c r="AB594" s="1">
        <f>2026-AA594</f>
        <v>28</v>
      </c>
      <c r="AC594" s="5">
        <v>6</v>
      </c>
      <c r="AD594" s="34">
        <v>76.530195760724155</v>
      </c>
      <c r="AE594" s="18">
        <v>155000</v>
      </c>
      <c r="AF594" s="17">
        <f>ROUND(IF($AD594&gt;79,44-(($AD594-79)*(14/4)),IF($AD594&gt;76,67-(($AD594-76)*(23/3)),IF(110-(($AD594-70.4)*(43/5.6))&gt;119,119,110-(($AD594-70.4)*(43/5.6)))))*0.93,0)</f>
        <v>59</v>
      </c>
      <c r="AG594" s="17">
        <f>ROUND(IF($AD594&gt;79,37-(($AD594-79)*(9/4)),IF($AD594&gt;76,54-(($AD594-76)*(17/3)),IF(93-(($AD594-70.4)*(39/5.6))&gt;100,100,93-(($AD594-70.4)*(39/5.6)))))*0.93,0)</f>
        <v>47</v>
      </c>
      <c r="AH594" s="17">
        <f>ROUND(IF($AD594&gt;79,32-(($AD594-79)*(8/4)),IF($AD594&gt;76,48-(($AD594-76)*(16/3)),IF(86-(($AD594-70.4)*(38/5.6))&gt;95,95,86-(($AD594-70.4)*(38/5.6)))))*0.93,0)</f>
        <v>42</v>
      </c>
      <c r="AI594" s="5" t="s">
        <v>3917</v>
      </c>
      <c r="AL594" s="5">
        <v>177</v>
      </c>
      <c r="AM594" s="5">
        <v>63</v>
      </c>
    </row>
    <row r="595" spans="1:39" x14ac:dyDescent="0.3">
      <c r="A595" s="15">
        <v>625</v>
      </c>
      <c r="B595" s="8" t="s">
        <v>2821</v>
      </c>
      <c r="C595" s="9" t="s">
        <v>405</v>
      </c>
      <c r="D595" s="21">
        <v>76</v>
      </c>
      <c r="E595" s="21">
        <v>61</v>
      </c>
      <c r="F595" s="21">
        <v>66</v>
      </c>
      <c r="G595" s="21">
        <v>70</v>
      </c>
      <c r="H595" s="21">
        <v>79</v>
      </c>
      <c r="I595" s="21">
        <v>76</v>
      </c>
      <c r="J595" s="21">
        <v>78</v>
      </c>
      <c r="K595" s="21">
        <v>69</v>
      </c>
      <c r="L595" s="21">
        <v>71</v>
      </c>
      <c r="M595" s="21">
        <v>58</v>
      </c>
      <c r="N595" s="21">
        <v>65</v>
      </c>
      <c r="O595" s="21">
        <v>67</v>
      </c>
      <c r="P595" s="21">
        <v>68</v>
      </c>
      <c r="Q595" s="21">
        <v>79</v>
      </c>
      <c r="R595" s="33" t="s">
        <v>3036</v>
      </c>
      <c r="S595" s="3" t="s">
        <v>3036</v>
      </c>
      <c r="T595" s="10" t="s">
        <v>4131</v>
      </c>
      <c r="U595" s="2" t="s">
        <v>598</v>
      </c>
      <c r="V595" s="4" t="s">
        <v>819</v>
      </c>
      <c r="W595" s="11">
        <v>4</v>
      </c>
      <c r="X595" s="11">
        <v>100</v>
      </c>
      <c r="Y595" s="16">
        <v>12</v>
      </c>
      <c r="Z595" s="16">
        <v>1</v>
      </c>
      <c r="AA595" s="16">
        <v>1998</v>
      </c>
      <c r="AB595" s="1">
        <f>2026-AA595</f>
        <v>28</v>
      </c>
      <c r="AC595" s="5">
        <v>6</v>
      </c>
      <c r="AD595" s="34">
        <v>75.701987918585729</v>
      </c>
      <c r="AE595" s="18">
        <v>180000</v>
      </c>
      <c r="AF595" s="17">
        <f>ROUND(IF($AD595&gt;79,44-(($AD595-79)*(14/4)),IF($AD595&gt;76,67-(($AD595-76)*(23/3)),IF(110-(($AD595-70.4)*(43/5.6))&gt;119,119,110-(($AD595-70.4)*(43/5.6)))))*0.93,0)</f>
        <v>64</v>
      </c>
      <c r="AG595" s="17">
        <f>ROUND(IF($AD595&gt;79,37-(($AD595-79)*(9/4)),IF($AD595&gt;76,54-(($AD595-76)*(17/3)),IF(93-(($AD595-70.4)*(39/5.6))&gt;100,100,93-(($AD595-70.4)*(39/5.6)))))*0.93,0)</f>
        <v>52</v>
      </c>
      <c r="AH595" s="17">
        <f>ROUND(IF($AD595&gt;79,32-(($AD595-79)*(8/4)),IF($AD595&gt;76,48-(($AD595-76)*(16/3)),IF(86-(($AD595-70.4)*(38/5.6))&gt;95,95,86-(($AD595-70.4)*(38/5.6)))))*0.93,0)</f>
        <v>47</v>
      </c>
      <c r="AI595" s="5" t="s">
        <v>3917</v>
      </c>
      <c r="AL595" s="5">
        <v>190</v>
      </c>
      <c r="AM595" s="5">
        <v>79</v>
      </c>
    </row>
    <row r="596" spans="1:39" x14ac:dyDescent="0.3">
      <c r="A596" s="15">
        <v>626</v>
      </c>
      <c r="B596" s="8" t="s">
        <v>3500</v>
      </c>
      <c r="C596" s="9" t="s">
        <v>251</v>
      </c>
      <c r="D596" s="21">
        <v>65</v>
      </c>
      <c r="E596" s="21">
        <v>58</v>
      </c>
      <c r="F596" s="21">
        <v>61</v>
      </c>
      <c r="G596" s="21">
        <v>64</v>
      </c>
      <c r="H596" s="21">
        <v>58</v>
      </c>
      <c r="I596" s="21">
        <v>66</v>
      </c>
      <c r="J596" s="21">
        <v>67</v>
      </c>
      <c r="K596" s="21">
        <v>65</v>
      </c>
      <c r="L596" s="21">
        <v>58</v>
      </c>
      <c r="M596" s="21">
        <v>66</v>
      </c>
      <c r="N596" s="21">
        <v>68</v>
      </c>
      <c r="O596" s="21">
        <v>67</v>
      </c>
      <c r="P596" s="21">
        <v>65</v>
      </c>
      <c r="Q596" s="21">
        <v>67</v>
      </c>
      <c r="R596" s="33" t="s">
        <v>524</v>
      </c>
      <c r="S596" s="3" t="s">
        <v>524</v>
      </c>
      <c r="T596" s="10" t="s">
        <v>4133</v>
      </c>
      <c r="U596" s="2" t="s">
        <v>595</v>
      </c>
      <c r="V596" s="4" t="s">
        <v>819</v>
      </c>
      <c r="W596" s="11">
        <v>1</v>
      </c>
      <c r="X596" s="11">
        <v>0</v>
      </c>
      <c r="Y596" s="16">
        <v>17</v>
      </c>
      <c r="Z596" s="16">
        <v>2</v>
      </c>
      <c r="AA596" s="16">
        <v>2000</v>
      </c>
      <c r="AB596" s="1">
        <f>2026-AA596</f>
        <v>26</v>
      </c>
      <c r="AC596" s="5">
        <v>4</v>
      </c>
      <c r="AD596" s="34">
        <v>65.826480078715051</v>
      </c>
      <c r="AE596" s="18">
        <v>0</v>
      </c>
      <c r="AF596" s="17">
        <f>ROUND(IF($AD596&gt;79,44-(($AD596-79)*(14/4)),IF($AD596&gt;76,67-(($AD596-76)*(23/3)),IF(110-(($AD596-70.4)*(43/5.6))&gt;119,119,110-(($AD596-70.4)*(43/5.6)))))*0.93,0)</f>
        <v>111</v>
      </c>
      <c r="AG596" s="17">
        <f>ROUND(IF($AD596&gt;79,37-(($AD596-79)*(9/4)),IF($AD596&gt;76,54-(($AD596-76)*(17/3)),IF(93-(($AD596-70.4)*(39/5.6))&gt;100,100,93-(($AD596-70.4)*(39/5.6)))))*0.93,0)</f>
        <v>93</v>
      </c>
      <c r="AH596" s="17">
        <f>ROUND(IF($AD596&gt;79,32-(($AD596-79)*(8/4)),IF($AD596&gt;76,48-(($AD596-76)*(16/3)),IF(86-(($AD596-70.4)*(38/5.6))&gt;95,95,86-(($AD596-70.4)*(38/5.6)))))*0.93,0)</f>
        <v>88</v>
      </c>
      <c r="AI596" s="5" t="s">
        <v>3916</v>
      </c>
      <c r="AL596" s="5">
        <v>193</v>
      </c>
      <c r="AM596" s="5">
        <v>78</v>
      </c>
    </row>
    <row r="597" spans="1:39" x14ac:dyDescent="0.3">
      <c r="A597" s="15">
        <v>627</v>
      </c>
      <c r="B597" s="8" t="s">
        <v>2170</v>
      </c>
      <c r="C597" s="9" t="s">
        <v>2171</v>
      </c>
      <c r="D597" s="21">
        <v>72</v>
      </c>
      <c r="E597" s="21">
        <v>78</v>
      </c>
      <c r="F597" s="21">
        <v>75</v>
      </c>
      <c r="G597" s="21">
        <v>72</v>
      </c>
      <c r="H597" s="21">
        <v>80</v>
      </c>
      <c r="I597" s="21">
        <v>76</v>
      </c>
      <c r="J597" s="21">
        <v>74</v>
      </c>
      <c r="K597" s="21">
        <v>76</v>
      </c>
      <c r="L597" s="21">
        <v>59</v>
      </c>
      <c r="M597" s="21">
        <v>65</v>
      </c>
      <c r="N597" s="21">
        <v>71</v>
      </c>
      <c r="O597" s="21">
        <v>64</v>
      </c>
      <c r="P597" s="21">
        <v>65</v>
      </c>
      <c r="Q597" s="21">
        <v>78</v>
      </c>
      <c r="R597" s="33" t="s">
        <v>4316</v>
      </c>
      <c r="S597" s="3" t="s">
        <v>4316</v>
      </c>
      <c r="T597" s="10" t="s">
        <v>4131</v>
      </c>
      <c r="U597" s="2" t="s">
        <v>596</v>
      </c>
      <c r="V597" s="4" t="s">
        <v>822</v>
      </c>
      <c r="W597" s="11">
        <v>4</v>
      </c>
      <c r="X597" s="11">
        <v>100</v>
      </c>
      <c r="Y597" s="16">
        <v>3</v>
      </c>
      <c r="Z597" s="16">
        <v>9</v>
      </c>
      <c r="AA597" s="16">
        <v>1996</v>
      </c>
      <c r="AB597" s="1">
        <f>2026-AA597</f>
        <v>30</v>
      </c>
      <c r="AC597" s="5">
        <v>5</v>
      </c>
      <c r="AD597" s="34">
        <v>77.636518760361895</v>
      </c>
      <c r="AE597" s="18">
        <v>250000</v>
      </c>
      <c r="AF597" s="17">
        <f>ROUND(IF($AD597&gt;79,44-(($AD597-79)*(14/4)),IF($AD597&gt;76,67-(($AD597-76)*(23/3)),IF(110-(($AD597-70.4)*(43/5.6))&gt;119,119,110-(($AD597-70.4)*(43/5.6)))))*0.93,0)</f>
        <v>51</v>
      </c>
      <c r="AG597" s="17">
        <f>ROUND(IF($AD597&gt;79,37-(($AD597-79)*(9/4)),IF($AD597&gt;76,54-(($AD597-76)*(17/3)),IF(93-(($AD597-70.4)*(39/5.6))&gt;100,100,93-(($AD597-70.4)*(39/5.6)))))*0.93,0)</f>
        <v>42</v>
      </c>
      <c r="AH597" s="17">
        <f>ROUND(IF($AD597&gt;79,32-(($AD597-79)*(8/4)),IF($AD597&gt;76,48-(($AD597-76)*(16/3)),IF(86-(($AD597-70.4)*(38/5.6))&gt;95,95,86-(($AD597-70.4)*(38/5.6)))))*0.93,0)</f>
        <v>37</v>
      </c>
      <c r="AI597" s="5" t="s">
        <v>3917</v>
      </c>
      <c r="AL597" s="5">
        <v>181</v>
      </c>
      <c r="AM597" s="5">
        <v>67</v>
      </c>
    </row>
    <row r="598" spans="1:39" x14ac:dyDescent="0.3">
      <c r="A598" s="15">
        <v>629</v>
      </c>
      <c r="B598" s="8" t="s">
        <v>3501</v>
      </c>
      <c r="C598" s="9" t="s">
        <v>307</v>
      </c>
      <c r="D598" s="21">
        <v>64</v>
      </c>
      <c r="E598" s="21">
        <v>58</v>
      </c>
      <c r="F598" s="21">
        <v>60</v>
      </c>
      <c r="G598" s="21">
        <v>62</v>
      </c>
      <c r="H598" s="21">
        <v>58</v>
      </c>
      <c r="I598" s="21">
        <v>63</v>
      </c>
      <c r="J598" s="21">
        <v>62</v>
      </c>
      <c r="K598" s="21">
        <v>61</v>
      </c>
      <c r="L598" s="21">
        <v>58</v>
      </c>
      <c r="M598" s="21">
        <v>60</v>
      </c>
      <c r="N598" s="21">
        <v>61</v>
      </c>
      <c r="O598" s="21">
        <v>63</v>
      </c>
      <c r="P598" s="21">
        <v>59</v>
      </c>
      <c r="Q598" s="21">
        <v>60</v>
      </c>
      <c r="R598" s="33" t="s">
        <v>524</v>
      </c>
      <c r="S598" s="3" t="s">
        <v>524</v>
      </c>
      <c r="T598" s="10" t="s">
        <v>4133</v>
      </c>
      <c r="U598" s="2" t="s">
        <v>600</v>
      </c>
      <c r="V598" s="4" t="s">
        <v>819</v>
      </c>
      <c r="W598" s="11">
        <v>1</v>
      </c>
      <c r="X598" s="11">
        <v>0</v>
      </c>
      <c r="Y598" s="16">
        <v>4</v>
      </c>
      <c r="Z598" s="16">
        <v>4</v>
      </c>
      <c r="AA598" s="16">
        <v>2000</v>
      </c>
      <c r="AB598" s="1">
        <f>2026-AA598</f>
        <v>26</v>
      </c>
      <c r="AC598" s="5">
        <v>7</v>
      </c>
      <c r="AD598" s="34">
        <v>62.875807202305744</v>
      </c>
      <c r="AE598" s="18">
        <v>0</v>
      </c>
      <c r="AF598" s="17">
        <f>ROUND(IF($AD598&gt;79,44-(($AD598-79)*(14/4)),IF($AD598&gt;76,67-(($AD598-76)*(23/3)),IF(110-(($AD598-70.4)*(43/5.6))&gt;119,119,110-(($AD598-70.4)*(43/5.6)))))*0.93,0)</f>
        <v>111</v>
      </c>
      <c r="AG598" s="17">
        <f>ROUND(IF($AD598&gt;79,37-(($AD598-79)*(9/4)),IF($AD598&gt;76,54-(($AD598-76)*(17/3)),IF(93-(($AD598-70.4)*(39/5.6))&gt;100,100,93-(($AD598-70.4)*(39/5.6)))))*0.93,0)</f>
        <v>93</v>
      </c>
      <c r="AH598" s="17">
        <f>ROUND(IF($AD598&gt;79,32-(($AD598-79)*(8/4)),IF($AD598&gt;76,48-(($AD598-76)*(16/3)),IF(86-(($AD598-70.4)*(38/5.6))&gt;95,95,86-(($AD598-70.4)*(38/5.6)))))*0.93,0)</f>
        <v>88</v>
      </c>
      <c r="AI598" s="5" t="s">
        <v>3916</v>
      </c>
      <c r="AL598" s="5">
        <v>175</v>
      </c>
      <c r="AM598" s="5">
        <v>64</v>
      </c>
    </row>
    <row r="599" spans="1:39" x14ac:dyDescent="0.3">
      <c r="A599" s="15">
        <v>630</v>
      </c>
      <c r="B599" s="8" t="s">
        <v>2824</v>
      </c>
      <c r="C599" s="9" t="s">
        <v>145</v>
      </c>
      <c r="D599" s="21">
        <v>67</v>
      </c>
      <c r="E599" s="21">
        <v>77</v>
      </c>
      <c r="F599" s="21">
        <v>77</v>
      </c>
      <c r="G599" s="21">
        <v>76</v>
      </c>
      <c r="H599" s="21">
        <v>63</v>
      </c>
      <c r="I599" s="21">
        <v>70</v>
      </c>
      <c r="J599" s="21">
        <v>71</v>
      </c>
      <c r="K599" s="21">
        <v>72</v>
      </c>
      <c r="L599" s="21">
        <v>58</v>
      </c>
      <c r="M599" s="21">
        <v>61</v>
      </c>
      <c r="N599" s="21">
        <v>72</v>
      </c>
      <c r="O599" s="21">
        <v>70</v>
      </c>
      <c r="P599" s="21">
        <v>64</v>
      </c>
      <c r="Q599" s="21">
        <v>62</v>
      </c>
      <c r="R599" s="33" t="s">
        <v>1997</v>
      </c>
      <c r="S599" s="3" t="s">
        <v>1997</v>
      </c>
      <c r="T599" s="10" t="s">
        <v>4132</v>
      </c>
      <c r="U599" s="2" t="s">
        <v>570</v>
      </c>
      <c r="V599" s="4" t="s">
        <v>819</v>
      </c>
      <c r="W599" s="11">
        <v>4</v>
      </c>
      <c r="X599" s="11">
        <v>100</v>
      </c>
      <c r="Y599" s="16">
        <v>27</v>
      </c>
      <c r="Z599" s="16">
        <v>2</v>
      </c>
      <c r="AA599" s="16">
        <v>1998</v>
      </c>
      <c r="AB599" s="1">
        <f>2026-AA599</f>
        <v>28</v>
      </c>
      <c r="AC599" s="5">
        <v>5</v>
      </c>
      <c r="AD599" s="34">
        <v>74.768611436758704</v>
      </c>
      <c r="AE599" s="18">
        <v>80000</v>
      </c>
      <c r="AF599" s="17">
        <f>ROUND(IF($AD599&gt;79,44-(($AD599-79)*(14/4)),IF($AD599&gt;76,67-(($AD599-76)*(23/3)),IF(110-(($AD599-70.4)*(43/5.6))&gt;119,119,110-(($AD599-70.4)*(43/5.6)))))*0.93,0)</f>
        <v>71</v>
      </c>
      <c r="AG599" s="17">
        <f>ROUND(IF($AD599&gt;79,37-(($AD599-79)*(9/4)),IF($AD599&gt;76,54-(($AD599-76)*(17/3)),IF(93-(($AD599-70.4)*(39/5.6))&gt;100,100,93-(($AD599-70.4)*(39/5.6)))))*0.93,0)</f>
        <v>58</v>
      </c>
      <c r="AH599" s="17">
        <f>ROUND(IF($AD599&gt;79,32-(($AD599-79)*(8/4)),IF($AD599&gt;76,48-(($AD599-76)*(16/3)),IF(86-(($AD599-70.4)*(38/5.6))&gt;95,95,86-(($AD599-70.4)*(38/5.6)))))*0.93,0)</f>
        <v>52</v>
      </c>
      <c r="AI599" s="5" t="s">
        <v>3917</v>
      </c>
      <c r="AL599" s="5">
        <v>178</v>
      </c>
      <c r="AM599" s="5">
        <v>66</v>
      </c>
    </row>
    <row r="600" spans="1:39" x14ac:dyDescent="0.3">
      <c r="A600" s="15">
        <v>631</v>
      </c>
      <c r="B600" s="8" t="s">
        <v>4</v>
      </c>
      <c r="C600" s="9" t="s">
        <v>197</v>
      </c>
      <c r="D600" s="21">
        <v>69</v>
      </c>
      <c r="E600" s="21">
        <v>77</v>
      </c>
      <c r="F600" s="21">
        <v>76</v>
      </c>
      <c r="G600" s="21">
        <v>75</v>
      </c>
      <c r="H600" s="21">
        <v>70</v>
      </c>
      <c r="I600" s="21">
        <v>71</v>
      </c>
      <c r="J600" s="21">
        <v>74</v>
      </c>
      <c r="K600" s="21">
        <v>74</v>
      </c>
      <c r="L600" s="21">
        <v>55</v>
      </c>
      <c r="M600" s="21">
        <v>64</v>
      </c>
      <c r="N600" s="21">
        <v>73</v>
      </c>
      <c r="O600" s="21">
        <v>72</v>
      </c>
      <c r="P600" s="21">
        <v>64</v>
      </c>
      <c r="Q600" s="21">
        <v>74</v>
      </c>
      <c r="R600" s="33" t="s">
        <v>3920</v>
      </c>
      <c r="S600" s="3" t="s">
        <v>3920</v>
      </c>
      <c r="T600" s="10" t="s">
        <v>4131</v>
      </c>
      <c r="U600" s="2" t="s">
        <v>601</v>
      </c>
      <c r="V600" s="4" t="s">
        <v>819</v>
      </c>
      <c r="W600" s="11">
        <v>4</v>
      </c>
      <c r="X600" s="11">
        <v>100</v>
      </c>
      <c r="Y600" s="16">
        <v>6</v>
      </c>
      <c r="Z600" s="16">
        <v>5</v>
      </c>
      <c r="AA600" s="16">
        <v>1995</v>
      </c>
      <c r="AB600" s="1">
        <f>2026-AA600</f>
        <v>31</v>
      </c>
      <c r="AC600" s="5">
        <v>5</v>
      </c>
      <c r="AD600" s="34">
        <v>75.607048730938871</v>
      </c>
      <c r="AE600" s="18">
        <v>110000</v>
      </c>
      <c r="AF600" s="17">
        <f>ROUND(IF($AD600&gt;79,44-(($AD600-79)*(14/4)),IF($AD600&gt;76,67-(($AD600-76)*(23/3)),IF(110-(($AD600-70.4)*(43/5.6))&gt;119,119,110-(($AD600-70.4)*(43/5.6)))))*0.93,0)</f>
        <v>65</v>
      </c>
      <c r="AG600" s="17">
        <f>ROUND(IF($AD600&gt;79,37-(($AD600-79)*(9/4)),IF($AD600&gt;76,54-(($AD600-76)*(17/3)),IF(93-(($AD600-70.4)*(39/5.6))&gt;100,100,93-(($AD600-70.4)*(39/5.6)))))*0.93,0)</f>
        <v>53</v>
      </c>
      <c r="AH600" s="17">
        <f>ROUND(IF($AD600&gt;79,32-(($AD600-79)*(8/4)),IF($AD600&gt;76,48-(($AD600-76)*(16/3)),IF(86-(($AD600-70.4)*(38/5.6))&gt;95,95,86-(($AD600-70.4)*(38/5.6)))))*0.93,0)</f>
        <v>47</v>
      </c>
      <c r="AI600" s="5" t="s">
        <v>3917</v>
      </c>
      <c r="AL600" s="5">
        <v>179</v>
      </c>
      <c r="AM600" s="5">
        <v>63</v>
      </c>
    </row>
    <row r="601" spans="1:39" x14ac:dyDescent="0.3">
      <c r="A601" s="15">
        <v>632</v>
      </c>
      <c r="B601" s="8" t="s">
        <v>3502</v>
      </c>
      <c r="C601" s="9" t="s">
        <v>489</v>
      </c>
      <c r="D601" s="21">
        <v>64</v>
      </c>
      <c r="E601" s="21">
        <v>64</v>
      </c>
      <c r="F601" s="21">
        <v>65</v>
      </c>
      <c r="G601" s="21">
        <v>65</v>
      </c>
      <c r="H601" s="21">
        <v>64</v>
      </c>
      <c r="I601" s="21">
        <v>61</v>
      </c>
      <c r="J601" s="21">
        <v>66</v>
      </c>
      <c r="K601" s="21">
        <v>69</v>
      </c>
      <c r="L601" s="21">
        <v>58</v>
      </c>
      <c r="M601" s="21">
        <v>63</v>
      </c>
      <c r="N601" s="21">
        <v>67</v>
      </c>
      <c r="O601" s="21">
        <v>60</v>
      </c>
      <c r="P601" s="21">
        <v>60</v>
      </c>
      <c r="Q601" s="21">
        <v>64</v>
      </c>
      <c r="R601" s="33" t="s">
        <v>524</v>
      </c>
      <c r="S601" s="3" t="s">
        <v>524</v>
      </c>
      <c r="T601" s="10" t="s">
        <v>4133</v>
      </c>
      <c r="U601" s="2" t="s">
        <v>736</v>
      </c>
      <c r="V601" s="4" t="s">
        <v>822</v>
      </c>
      <c r="W601" s="11">
        <v>2</v>
      </c>
      <c r="X601" s="11">
        <v>86</v>
      </c>
      <c r="Y601" s="16">
        <v>24</v>
      </c>
      <c r="Z601" s="16">
        <v>8</v>
      </c>
      <c r="AA601" s="16">
        <v>1997</v>
      </c>
      <c r="AB601" s="1">
        <f>2026-AA601</f>
        <v>29</v>
      </c>
      <c r="AC601" s="5">
        <v>3</v>
      </c>
      <c r="AD601" s="34">
        <v>66.212665477768482</v>
      </c>
      <c r="AE601" s="18">
        <v>0</v>
      </c>
      <c r="AF601" s="17">
        <f>ROUND(IF($AD601&gt;79,44-(($AD601-79)*(14/4)),IF($AD601&gt;76,67-(($AD601-76)*(23/3)),IF(110-(($AD601-70.4)*(43/5.6))&gt;119,119,110-(($AD601-70.4)*(43/5.6)))))*0.93,0)</f>
        <v>111</v>
      </c>
      <c r="AG601" s="17">
        <f>ROUND(IF($AD601&gt;79,37-(($AD601-79)*(9/4)),IF($AD601&gt;76,54-(($AD601-76)*(17/3)),IF(93-(($AD601-70.4)*(39/5.6))&gt;100,100,93-(($AD601-70.4)*(39/5.6)))))*0.93,0)</f>
        <v>93</v>
      </c>
      <c r="AH601" s="17">
        <f>ROUND(IF($AD601&gt;79,32-(($AD601-79)*(8/4)),IF($AD601&gt;76,48-(($AD601-76)*(16/3)),IF(86-(($AD601-70.4)*(38/5.6))&gt;95,95,86-(($AD601-70.4)*(38/5.6)))))*0.93,0)</f>
        <v>88</v>
      </c>
      <c r="AI601" s="5" t="s">
        <v>3916</v>
      </c>
      <c r="AL601" s="5">
        <v>0</v>
      </c>
      <c r="AM601" s="5">
        <v>0</v>
      </c>
    </row>
    <row r="602" spans="1:39" x14ac:dyDescent="0.3">
      <c r="A602" s="15">
        <v>633</v>
      </c>
      <c r="B602" s="8" t="s">
        <v>3782</v>
      </c>
      <c r="C602" s="9" t="s">
        <v>191</v>
      </c>
      <c r="D602" s="21">
        <v>68</v>
      </c>
      <c r="E602" s="21">
        <v>64</v>
      </c>
      <c r="F602" s="21">
        <v>65</v>
      </c>
      <c r="G602" s="21">
        <v>65</v>
      </c>
      <c r="H602" s="21">
        <v>60</v>
      </c>
      <c r="I602" s="21">
        <v>65</v>
      </c>
      <c r="J602" s="21">
        <v>67</v>
      </c>
      <c r="K602" s="21">
        <v>64</v>
      </c>
      <c r="L602" s="21">
        <v>51</v>
      </c>
      <c r="M602" s="21">
        <v>60</v>
      </c>
      <c r="N602" s="21">
        <v>60</v>
      </c>
      <c r="O602" s="21">
        <v>63</v>
      </c>
      <c r="P602" s="21">
        <v>71</v>
      </c>
      <c r="Q602" s="21">
        <v>65</v>
      </c>
      <c r="R602" s="33" t="s">
        <v>524</v>
      </c>
      <c r="S602" s="3" t="s">
        <v>524</v>
      </c>
      <c r="T602" s="10" t="s">
        <v>4133</v>
      </c>
      <c r="U602" s="2" t="s">
        <v>565</v>
      </c>
      <c r="V602" s="4" t="s">
        <v>819</v>
      </c>
      <c r="W602" s="11">
        <v>1</v>
      </c>
      <c r="X602" s="11">
        <v>0</v>
      </c>
      <c r="Y602" s="16">
        <v>14</v>
      </c>
      <c r="Z602" s="16">
        <v>10</v>
      </c>
      <c r="AA602" s="16">
        <v>2001</v>
      </c>
      <c r="AB602" s="1">
        <f>2026-AA602</f>
        <v>25</v>
      </c>
      <c r="AC602" s="5">
        <v>5</v>
      </c>
      <c r="AD602" s="34">
        <v>66.01245886721145</v>
      </c>
      <c r="AE602" s="18">
        <v>0</v>
      </c>
      <c r="AF602" s="17">
        <f>ROUND(IF($AD602&gt;79,44-(($AD602-79)*(14/4)),IF($AD602&gt;76,67-(($AD602-76)*(23/3)),IF(110-(($AD602-70.4)*(43/5.6))&gt;119,119,110-(($AD602-70.4)*(43/5.6)))))*0.93,0)</f>
        <v>111</v>
      </c>
      <c r="AG602" s="17">
        <f>ROUND(IF($AD602&gt;79,37-(($AD602-79)*(9/4)),IF($AD602&gt;76,54-(($AD602-76)*(17/3)),IF(93-(($AD602-70.4)*(39/5.6))&gt;100,100,93-(($AD602-70.4)*(39/5.6)))))*0.93,0)</f>
        <v>93</v>
      </c>
      <c r="AH602" s="17">
        <f>ROUND(IF($AD602&gt;79,32-(($AD602-79)*(8/4)),IF($AD602&gt;76,48-(($AD602-76)*(16/3)),IF(86-(($AD602-70.4)*(38/5.6))&gt;95,95,86-(($AD602-70.4)*(38/5.6)))))*0.93,0)</f>
        <v>88</v>
      </c>
      <c r="AI602" s="5" t="s">
        <v>3916</v>
      </c>
      <c r="AL602" s="5">
        <v>0</v>
      </c>
      <c r="AM602" s="5">
        <v>0</v>
      </c>
    </row>
    <row r="603" spans="1:39" x14ac:dyDescent="0.3">
      <c r="A603" s="15">
        <v>635</v>
      </c>
      <c r="B603" s="8" t="s">
        <v>3313</v>
      </c>
      <c r="C603" s="9" t="s">
        <v>354</v>
      </c>
      <c r="D603" s="21">
        <v>75</v>
      </c>
      <c r="E603" s="21">
        <v>67</v>
      </c>
      <c r="F603" s="21">
        <v>69</v>
      </c>
      <c r="G603" s="21">
        <v>71</v>
      </c>
      <c r="H603" s="21">
        <v>70</v>
      </c>
      <c r="I603" s="21">
        <v>75</v>
      </c>
      <c r="J603" s="21">
        <v>77</v>
      </c>
      <c r="K603" s="21">
        <v>70</v>
      </c>
      <c r="L603" s="21">
        <v>55</v>
      </c>
      <c r="M603" s="21">
        <v>77</v>
      </c>
      <c r="N603" s="21">
        <v>75</v>
      </c>
      <c r="O603" s="21">
        <v>70</v>
      </c>
      <c r="P603" s="21">
        <v>69</v>
      </c>
      <c r="Q603" s="21">
        <v>76</v>
      </c>
      <c r="R603" s="33" t="s">
        <v>2046</v>
      </c>
      <c r="S603" s="3" t="s">
        <v>2046</v>
      </c>
      <c r="T603" s="10" t="s">
        <v>4132</v>
      </c>
      <c r="U603" s="2" t="s">
        <v>3330</v>
      </c>
      <c r="V603" s="4" t="s">
        <v>822</v>
      </c>
      <c r="W603" s="11">
        <v>4</v>
      </c>
      <c r="X603" s="11">
        <v>100</v>
      </c>
      <c r="Y603" s="16">
        <v>29</v>
      </c>
      <c r="Z603" s="16">
        <v>11</v>
      </c>
      <c r="AA603" s="16">
        <v>1998</v>
      </c>
      <c r="AB603" s="1">
        <f>2026-AA603</f>
        <v>28</v>
      </c>
      <c r="AC603" s="5">
        <v>6</v>
      </c>
      <c r="AD603" s="34">
        <v>75.029602394299133</v>
      </c>
      <c r="AE603" s="18">
        <v>130000</v>
      </c>
      <c r="AF603" s="17">
        <f>ROUND(IF($AD603&gt;79,44-(($AD603-79)*(14/4)),IF($AD603&gt;76,67-(($AD603-76)*(23/3)),IF(110-(($AD603-70.4)*(43/5.6))&gt;119,119,110-(($AD603-70.4)*(43/5.6)))))*0.93,0)</f>
        <v>69</v>
      </c>
      <c r="AG603" s="17">
        <f>ROUND(IF($AD603&gt;79,37-(($AD603-79)*(9/4)),IF($AD603&gt;76,54-(($AD603-76)*(17/3)),IF(93-(($AD603-70.4)*(39/5.6))&gt;100,100,93-(($AD603-70.4)*(39/5.6)))))*0.93,0)</f>
        <v>57</v>
      </c>
      <c r="AH603" s="17">
        <f>ROUND(IF($AD603&gt;79,32-(($AD603-79)*(8/4)),IF($AD603&gt;76,48-(($AD603-76)*(16/3)),IF(86-(($AD603-70.4)*(38/5.6))&gt;95,95,86-(($AD603-70.4)*(38/5.6)))))*0.93,0)</f>
        <v>51</v>
      </c>
      <c r="AI603" s="5" t="s">
        <v>3917</v>
      </c>
      <c r="AL603" s="5">
        <v>0</v>
      </c>
      <c r="AM603" s="5">
        <v>0</v>
      </c>
    </row>
    <row r="604" spans="1:39" x14ac:dyDescent="0.3">
      <c r="A604" s="15">
        <v>636</v>
      </c>
      <c r="B604" s="8" t="s">
        <v>3267</v>
      </c>
      <c r="C604" s="9" t="s">
        <v>3268</v>
      </c>
      <c r="D604" s="21">
        <v>69</v>
      </c>
      <c r="E604" s="21">
        <v>77</v>
      </c>
      <c r="F604" s="21">
        <v>75</v>
      </c>
      <c r="G604" s="21">
        <v>72</v>
      </c>
      <c r="H604" s="21">
        <v>70</v>
      </c>
      <c r="I604" s="21">
        <v>69</v>
      </c>
      <c r="J604" s="21">
        <v>74</v>
      </c>
      <c r="K604" s="21">
        <v>72</v>
      </c>
      <c r="L604" s="21">
        <v>58</v>
      </c>
      <c r="M604" s="21">
        <v>61</v>
      </c>
      <c r="N604" s="21">
        <v>70</v>
      </c>
      <c r="O604" s="21">
        <v>74</v>
      </c>
      <c r="P604" s="21">
        <v>70</v>
      </c>
      <c r="Q604" s="21">
        <v>73</v>
      </c>
      <c r="R604" s="33" t="s">
        <v>3339</v>
      </c>
      <c r="S604" s="3" t="s">
        <v>3339</v>
      </c>
      <c r="T604" s="10" t="s">
        <v>4130</v>
      </c>
      <c r="U604" s="2" t="s">
        <v>556</v>
      </c>
      <c r="V604" s="4" t="s">
        <v>819</v>
      </c>
      <c r="W604" s="11">
        <v>4</v>
      </c>
      <c r="X604" s="11">
        <v>100</v>
      </c>
      <c r="Y604" s="16">
        <v>18</v>
      </c>
      <c r="Z604" s="16">
        <v>9</v>
      </c>
      <c r="AA604" s="16">
        <v>1999</v>
      </c>
      <c r="AB604" s="1">
        <f>2026-AA604</f>
        <v>27</v>
      </c>
      <c r="AC604" s="5">
        <v>4</v>
      </c>
      <c r="AD604" s="34">
        <v>74.617512191166057</v>
      </c>
      <c r="AE604" s="18">
        <v>85000</v>
      </c>
      <c r="AF604" s="17">
        <f>ROUND(IF($AD604&gt;79,44-(($AD604-79)*(14/4)),IF($AD604&gt;76,67-(($AD604-76)*(23/3)),IF(110-(($AD604-70.4)*(43/5.6))&gt;119,119,110-(($AD604-70.4)*(43/5.6)))))*0.93,0)</f>
        <v>72</v>
      </c>
      <c r="AG604" s="17">
        <f>ROUND(IF($AD604&gt;79,37-(($AD604-79)*(9/4)),IF($AD604&gt;76,54-(($AD604-76)*(17/3)),IF(93-(($AD604-70.4)*(39/5.6))&gt;100,100,93-(($AD604-70.4)*(39/5.6)))))*0.93,0)</f>
        <v>59</v>
      </c>
      <c r="AH604" s="17">
        <f>ROUND(IF($AD604&gt;79,32-(($AD604-79)*(8/4)),IF($AD604&gt;76,48-(($AD604-76)*(16/3)),IF(86-(($AD604-70.4)*(38/5.6))&gt;95,95,86-(($AD604-70.4)*(38/5.6)))))*0.93,0)</f>
        <v>53</v>
      </c>
      <c r="AI604" s="5" t="s">
        <v>3917</v>
      </c>
      <c r="AL604" s="5">
        <v>0</v>
      </c>
      <c r="AM604" s="5">
        <v>0</v>
      </c>
    </row>
    <row r="605" spans="1:39" x14ac:dyDescent="0.3">
      <c r="A605" s="15">
        <v>638</v>
      </c>
      <c r="B605" s="8" t="s">
        <v>2831</v>
      </c>
      <c r="C605" s="9" t="s">
        <v>2832</v>
      </c>
      <c r="D605" s="21">
        <v>72</v>
      </c>
      <c r="E605" s="21">
        <v>62</v>
      </c>
      <c r="F605" s="21">
        <v>63</v>
      </c>
      <c r="G605" s="21">
        <v>64</v>
      </c>
      <c r="H605" s="21">
        <v>79</v>
      </c>
      <c r="I605" s="21">
        <v>71</v>
      </c>
      <c r="J605" s="21">
        <v>71</v>
      </c>
      <c r="K605" s="21">
        <v>71</v>
      </c>
      <c r="L605" s="21">
        <v>58</v>
      </c>
      <c r="M605" s="21">
        <v>59</v>
      </c>
      <c r="N605" s="21">
        <v>60</v>
      </c>
      <c r="O605" s="21">
        <v>67</v>
      </c>
      <c r="P605" s="21">
        <v>66</v>
      </c>
      <c r="Q605" s="21">
        <v>74</v>
      </c>
      <c r="R605" s="33" t="s">
        <v>3036</v>
      </c>
      <c r="S605" s="3" t="s">
        <v>3036</v>
      </c>
      <c r="T605" s="10" t="s">
        <v>4131</v>
      </c>
      <c r="U605" s="2" t="s">
        <v>571</v>
      </c>
      <c r="V605" s="4" t="s">
        <v>819</v>
      </c>
      <c r="W605" s="11">
        <v>4</v>
      </c>
      <c r="X605" s="11">
        <v>100</v>
      </c>
      <c r="Y605" s="16">
        <v>17</v>
      </c>
      <c r="Z605" s="16">
        <v>12</v>
      </c>
      <c r="AA605" s="16">
        <v>1998</v>
      </c>
      <c r="AB605" s="1">
        <f>2026-AA605</f>
        <v>28</v>
      </c>
      <c r="AC605" s="5">
        <v>4</v>
      </c>
      <c r="AD605" s="34">
        <v>74.007559081916355</v>
      </c>
      <c r="AE605" s="18">
        <v>60000</v>
      </c>
      <c r="AF605" s="17">
        <f>ROUND(IF($AD605&gt;79,44-(($AD605-79)*(14/4)),IF($AD605&gt;76,67-(($AD605-76)*(23/3)),IF(110-(($AD605-70.4)*(43/5.6))&gt;119,119,110-(($AD605-70.4)*(43/5.6)))))*0.93,0)</f>
        <v>77</v>
      </c>
      <c r="AG605" s="17">
        <f>ROUND(IF($AD605&gt;79,37-(($AD605-79)*(9/4)),IF($AD605&gt;76,54-(($AD605-76)*(17/3)),IF(93-(($AD605-70.4)*(39/5.6))&gt;100,100,93-(($AD605-70.4)*(39/5.6)))))*0.93,0)</f>
        <v>63</v>
      </c>
      <c r="AH605" s="17">
        <f>ROUND(IF($AD605&gt;79,32-(($AD605-79)*(8/4)),IF($AD605&gt;76,48-(($AD605-76)*(16/3)),IF(86-(($AD605-70.4)*(38/5.6))&gt;95,95,86-(($AD605-70.4)*(38/5.6)))))*0.93,0)</f>
        <v>57</v>
      </c>
      <c r="AI605" s="5" t="s">
        <v>3917</v>
      </c>
      <c r="AL605" s="5">
        <v>193</v>
      </c>
      <c r="AM605" s="5">
        <v>74</v>
      </c>
    </row>
    <row r="606" spans="1:39" x14ac:dyDescent="0.3">
      <c r="A606" s="15">
        <v>639</v>
      </c>
      <c r="B606" s="8" t="s">
        <v>3503</v>
      </c>
      <c r="C606" s="9" t="s">
        <v>227</v>
      </c>
      <c r="D606" s="21">
        <v>64</v>
      </c>
      <c r="E606" s="21">
        <v>58</v>
      </c>
      <c r="F606" s="21">
        <v>58</v>
      </c>
      <c r="G606" s="21">
        <v>58</v>
      </c>
      <c r="H606" s="21">
        <v>58</v>
      </c>
      <c r="I606" s="21">
        <v>61</v>
      </c>
      <c r="J606" s="21">
        <v>68</v>
      </c>
      <c r="K606" s="21">
        <v>59</v>
      </c>
      <c r="L606" s="21">
        <v>58</v>
      </c>
      <c r="M606" s="21">
        <v>66</v>
      </c>
      <c r="N606" s="21">
        <v>66</v>
      </c>
      <c r="O606" s="21">
        <v>58</v>
      </c>
      <c r="P606" s="21">
        <v>59</v>
      </c>
      <c r="Q606" s="21">
        <v>58</v>
      </c>
      <c r="R606" s="33" t="s">
        <v>524</v>
      </c>
      <c r="S606" s="3" t="s">
        <v>524</v>
      </c>
      <c r="T606" s="10" t="s">
        <v>4133</v>
      </c>
      <c r="U606" s="2" t="s">
        <v>573</v>
      </c>
      <c r="V606" s="4" t="s">
        <v>819</v>
      </c>
      <c r="W606" s="11">
        <v>2</v>
      </c>
      <c r="X606" s="11">
        <v>0</v>
      </c>
      <c r="Y606" s="16">
        <v>22</v>
      </c>
      <c r="Z606" s="16">
        <v>10</v>
      </c>
      <c r="AA606" s="16">
        <v>1999</v>
      </c>
      <c r="AB606" s="1">
        <f>2026-AA606</f>
        <v>27</v>
      </c>
      <c r="AC606" s="5">
        <v>5</v>
      </c>
      <c r="AD606" s="34">
        <v>64.164588848388092</v>
      </c>
      <c r="AE606" s="18">
        <v>0</v>
      </c>
      <c r="AF606" s="17">
        <f>ROUND(IF($AD606&gt;79,44-(($AD606-79)*(14/4)),IF($AD606&gt;76,67-(($AD606-76)*(23/3)),IF(110-(($AD606-70.4)*(43/5.6))&gt;119,119,110-(($AD606-70.4)*(43/5.6)))))*0.93,0)</f>
        <v>111</v>
      </c>
      <c r="AG606" s="17">
        <f>ROUND(IF($AD606&gt;79,37-(($AD606-79)*(9/4)),IF($AD606&gt;76,54-(($AD606-76)*(17/3)),IF(93-(($AD606-70.4)*(39/5.6))&gt;100,100,93-(($AD606-70.4)*(39/5.6)))))*0.93,0)</f>
        <v>93</v>
      </c>
      <c r="AH606" s="17">
        <f>ROUND(IF($AD606&gt;79,32-(($AD606-79)*(8/4)),IF($AD606&gt;76,48-(($AD606-76)*(16/3)),IF(86-(($AD606-70.4)*(38/5.6))&gt;95,95,86-(($AD606-70.4)*(38/5.6)))))*0.93,0)</f>
        <v>88</v>
      </c>
      <c r="AI606" s="5" t="s">
        <v>3916</v>
      </c>
      <c r="AL606" s="5">
        <v>184</v>
      </c>
      <c r="AM606" s="5">
        <v>74</v>
      </c>
    </row>
    <row r="607" spans="1:39" x14ac:dyDescent="0.3">
      <c r="A607" s="15">
        <v>641</v>
      </c>
      <c r="B607" s="8" t="s">
        <v>3504</v>
      </c>
      <c r="C607" s="9" t="s">
        <v>13</v>
      </c>
      <c r="D607" s="21">
        <v>65</v>
      </c>
      <c r="E607" s="21">
        <v>77</v>
      </c>
      <c r="F607" s="21">
        <v>77</v>
      </c>
      <c r="G607" s="21">
        <v>76</v>
      </c>
      <c r="H607" s="21">
        <v>60</v>
      </c>
      <c r="I607" s="21">
        <v>70</v>
      </c>
      <c r="J607" s="21">
        <v>75</v>
      </c>
      <c r="K607" s="21">
        <v>67</v>
      </c>
      <c r="L607" s="21">
        <v>60</v>
      </c>
      <c r="M607" s="21">
        <v>62</v>
      </c>
      <c r="N607" s="21">
        <v>75</v>
      </c>
      <c r="O607" s="21">
        <v>74</v>
      </c>
      <c r="P607" s="21">
        <v>75</v>
      </c>
      <c r="Q607" s="21">
        <v>60</v>
      </c>
      <c r="R607" s="33" t="s">
        <v>3927</v>
      </c>
      <c r="S607" s="3" t="s">
        <v>3927</v>
      </c>
      <c r="T607" s="10" t="s">
        <v>4132</v>
      </c>
      <c r="U607" s="2" t="s">
        <v>599</v>
      </c>
      <c r="V607" s="4" t="s">
        <v>819</v>
      </c>
      <c r="W607" s="11">
        <v>4</v>
      </c>
      <c r="X607" s="11">
        <v>100</v>
      </c>
      <c r="Y607" s="16">
        <v>7</v>
      </c>
      <c r="Z607" s="16">
        <v>11</v>
      </c>
      <c r="AA607" s="16">
        <v>1999</v>
      </c>
      <c r="AB607" s="1">
        <f>2026-AA607</f>
        <v>27</v>
      </c>
      <c r="AC607" s="5">
        <v>4</v>
      </c>
      <c r="AD607" s="34">
        <v>75.107104356069456</v>
      </c>
      <c r="AE607" s="18">
        <v>100000</v>
      </c>
      <c r="AF607" s="17">
        <f>ROUND(IF($AD607&gt;79,44-(($AD607-79)*(14/4)),IF($AD607&gt;76,67-(($AD607-76)*(23/3)),IF(110-(($AD607-70.4)*(43/5.6))&gt;119,119,110-(($AD607-70.4)*(43/5.6)))))*0.93,0)</f>
        <v>69</v>
      </c>
      <c r="AG607" s="17">
        <f>ROUND(IF($AD607&gt;79,37-(($AD607-79)*(9/4)),IF($AD607&gt;76,54-(($AD607-76)*(17/3)),IF(93-(($AD607-70.4)*(39/5.6))&gt;100,100,93-(($AD607-70.4)*(39/5.6)))))*0.93,0)</f>
        <v>56</v>
      </c>
      <c r="AH607" s="17">
        <f>ROUND(IF($AD607&gt;79,32-(($AD607-79)*(8/4)),IF($AD607&gt;76,48-(($AD607-76)*(16/3)),IF(86-(($AD607-70.4)*(38/5.6))&gt;95,95,86-(($AD607-70.4)*(38/5.6)))))*0.93,0)</f>
        <v>50</v>
      </c>
      <c r="AL607" s="5">
        <v>184</v>
      </c>
      <c r="AM607" s="5">
        <v>69</v>
      </c>
    </row>
    <row r="608" spans="1:39" x14ac:dyDescent="0.3">
      <c r="A608" s="15">
        <v>642</v>
      </c>
      <c r="B608" s="8" t="s">
        <v>1661</v>
      </c>
      <c r="C608" s="9" t="s">
        <v>161</v>
      </c>
      <c r="D608" s="21">
        <v>51</v>
      </c>
      <c r="E608" s="21">
        <v>62</v>
      </c>
      <c r="F608" s="21">
        <v>60</v>
      </c>
      <c r="G608" s="21">
        <v>58</v>
      </c>
      <c r="H608" s="21">
        <v>49</v>
      </c>
      <c r="I608" s="21">
        <v>53</v>
      </c>
      <c r="J608" s="21">
        <v>53</v>
      </c>
      <c r="K608" s="21">
        <v>53</v>
      </c>
      <c r="L608" s="21">
        <v>46</v>
      </c>
      <c r="M608" s="21">
        <v>51</v>
      </c>
      <c r="N608" s="21">
        <v>54</v>
      </c>
      <c r="O608" s="21">
        <v>57</v>
      </c>
      <c r="P608" s="21">
        <v>53</v>
      </c>
      <c r="Q608" s="21">
        <v>48</v>
      </c>
      <c r="R608" s="65" t="s">
        <v>524</v>
      </c>
      <c r="S608" s="3" t="s">
        <v>524</v>
      </c>
      <c r="T608" s="10" t="s">
        <v>4133</v>
      </c>
      <c r="U608" s="2" t="s">
        <v>601</v>
      </c>
      <c r="V608" s="4" t="s">
        <v>819</v>
      </c>
      <c r="W608" s="11">
        <v>4</v>
      </c>
      <c r="X608" s="11">
        <v>100</v>
      </c>
      <c r="Y608" s="68">
        <v>21</v>
      </c>
      <c r="Z608" s="68">
        <v>8</v>
      </c>
      <c r="AA608" s="68">
        <v>1989</v>
      </c>
      <c r="AB608" s="1">
        <f>2026-AA608</f>
        <v>37</v>
      </c>
      <c r="AC608" s="5">
        <v>4</v>
      </c>
      <c r="AD608" s="34">
        <v>58.667435986250631</v>
      </c>
      <c r="AE608" s="18">
        <v>0</v>
      </c>
      <c r="AF608" s="17">
        <f>ROUND(IF($AD608&gt;79,44-(($AD608-79)*(14/4)),IF($AD608&gt;76,67-(($AD608-76)*(23/3)),IF(110-(($AD608-70.4)*(43/5.6))&gt;119,119,110-(($AD608-70.4)*(43/5.6)))))*0.93,0)</f>
        <v>111</v>
      </c>
      <c r="AG608" s="17">
        <f>ROUND(IF($AD608&gt;79,37-(($AD608-79)*(9/4)),IF($AD608&gt;76,54-(($AD608-76)*(17/3)),IF(93-(($AD608-70.4)*(39/5.6))&gt;100,100,93-(($AD608-70.4)*(39/5.6)))))*0.93,0)</f>
        <v>93</v>
      </c>
      <c r="AH608" s="17">
        <f>ROUND(IF($AD608&gt;79,32-(($AD608-79)*(8/4)),IF($AD608&gt;76,48-(($AD608-76)*(16/3)),IF(86-(($AD608-70.4)*(38/5.6))&gt;95,95,86-(($AD608-70.4)*(38/5.6)))))*0.93,0)</f>
        <v>88</v>
      </c>
      <c r="AI608" s="5" t="s">
        <v>3916</v>
      </c>
      <c r="AL608" s="5">
        <v>0</v>
      </c>
      <c r="AM608" s="5">
        <v>0</v>
      </c>
    </row>
    <row r="609" spans="1:39" x14ac:dyDescent="0.3">
      <c r="A609" s="15">
        <v>644</v>
      </c>
      <c r="B609" s="8" t="s">
        <v>3505</v>
      </c>
      <c r="C609" s="9" t="s">
        <v>214</v>
      </c>
      <c r="D609" s="21">
        <v>64</v>
      </c>
      <c r="E609" s="21">
        <v>58</v>
      </c>
      <c r="F609" s="21">
        <v>60</v>
      </c>
      <c r="G609" s="21">
        <v>61</v>
      </c>
      <c r="H609" s="21">
        <v>58</v>
      </c>
      <c r="I609" s="21">
        <v>63</v>
      </c>
      <c r="J609" s="21">
        <v>62</v>
      </c>
      <c r="K609" s="21">
        <v>59</v>
      </c>
      <c r="L609" s="21">
        <v>57</v>
      </c>
      <c r="M609" s="21">
        <v>66</v>
      </c>
      <c r="N609" s="21">
        <v>65</v>
      </c>
      <c r="O609" s="21">
        <v>58</v>
      </c>
      <c r="P609" s="21">
        <v>60</v>
      </c>
      <c r="Q609" s="21">
        <v>58</v>
      </c>
      <c r="R609" s="33" t="s">
        <v>524</v>
      </c>
      <c r="S609" s="3" t="s">
        <v>524</v>
      </c>
      <c r="T609" s="10" t="s">
        <v>4133</v>
      </c>
      <c r="U609" s="2" t="s">
        <v>600</v>
      </c>
      <c r="V609" s="4" t="s">
        <v>819</v>
      </c>
      <c r="W609" s="11">
        <v>1</v>
      </c>
      <c r="X609" s="11">
        <v>0</v>
      </c>
      <c r="Y609" s="16">
        <v>9</v>
      </c>
      <c r="Z609" s="16">
        <v>8</v>
      </c>
      <c r="AA609" s="16">
        <v>2000</v>
      </c>
      <c r="AB609" s="1">
        <f>2026-AA609</f>
        <v>26</v>
      </c>
      <c r="AC609" s="5">
        <v>3</v>
      </c>
      <c r="AD609" s="34">
        <v>64.121832023770267</v>
      </c>
      <c r="AE609" s="18">
        <v>0</v>
      </c>
      <c r="AF609" s="17">
        <f>ROUND(IF($AD609&gt;79,44-(($AD609-79)*(14/4)),IF($AD609&gt;76,67-(($AD609-76)*(23/3)),IF(110-(($AD609-70.4)*(43/5.6))&gt;119,119,110-(($AD609-70.4)*(43/5.6)))))*0.93,0)</f>
        <v>111</v>
      </c>
      <c r="AG609" s="17">
        <f>ROUND(IF($AD609&gt;79,37-(($AD609-79)*(9/4)),IF($AD609&gt;76,54-(($AD609-76)*(17/3)),IF(93-(($AD609-70.4)*(39/5.6))&gt;100,100,93-(($AD609-70.4)*(39/5.6)))))*0.93,0)</f>
        <v>93</v>
      </c>
      <c r="AH609" s="17">
        <f>ROUND(IF($AD609&gt;79,32-(($AD609-79)*(8/4)),IF($AD609&gt;76,48-(($AD609-76)*(16/3)),IF(86-(($AD609-70.4)*(38/5.6))&gt;95,95,86-(($AD609-70.4)*(38/5.6)))))*0.93,0)</f>
        <v>88</v>
      </c>
      <c r="AI609" s="5" t="s">
        <v>3916</v>
      </c>
      <c r="AL609" s="5">
        <v>0</v>
      </c>
      <c r="AM609" s="5">
        <v>0</v>
      </c>
    </row>
    <row r="610" spans="1:39" x14ac:dyDescent="0.3">
      <c r="A610" s="15">
        <v>645</v>
      </c>
      <c r="B610" s="8" t="s">
        <v>1230</v>
      </c>
      <c r="C610" s="9" t="s">
        <v>190</v>
      </c>
      <c r="D610" s="21">
        <v>67</v>
      </c>
      <c r="E610" s="21">
        <v>52</v>
      </c>
      <c r="F610" s="21">
        <v>56</v>
      </c>
      <c r="G610" s="21">
        <v>59</v>
      </c>
      <c r="H610" s="21">
        <v>72</v>
      </c>
      <c r="I610" s="21">
        <v>65</v>
      </c>
      <c r="J610" s="21">
        <v>63</v>
      </c>
      <c r="K610" s="21">
        <v>59</v>
      </c>
      <c r="L610" s="21">
        <v>49</v>
      </c>
      <c r="M610" s="21">
        <v>57</v>
      </c>
      <c r="N610" s="21">
        <v>59</v>
      </c>
      <c r="O610" s="21">
        <v>69</v>
      </c>
      <c r="P610" s="21">
        <v>58</v>
      </c>
      <c r="Q610" s="21">
        <v>72</v>
      </c>
      <c r="R610" s="33" t="s">
        <v>3918</v>
      </c>
      <c r="S610" s="3" t="s">
        <v>3918</v>
      </c>
      <c r="T610" s="10" t="s">
        <v>4131</v>
      </c>
      <c r="U610" s="2" t="s">
        <v>570</v>
      </c>
      <c r="V610" s="4" t="s">
        <v>819</v>
      </c>
      <c r="W610" s="11">
        <v>4</v>
      </c>
      <c r="X610" s="11">
        <v>100</v>
      </c>
      <c r="Y610" s="16">
        <v>8</v>
      </c>
      <c r="Z610" s="16">
        <v>2</v>
      </c>
      <c r="AA610" s="16">
        <v>1991</v>
      </c>
      <c r="AB610" s="1">
        <f>2026-AA610</f>
        <v>35</v>
      </c>
      <c r="AC610" s="5">
        <v>5</v>
      </c>
      <c r="AD610" s="34">
        <v>67.918625914892658</v>
      </c>
      <c r="AE610" s="18">
        <v>50000</v>
      </c>
      <c r="AF610" s="17">
        <f>ROUND(IF($AD610&gt;79,44-(($AD610-79)*(14/4)),IF($AD610&gt;76,67-(($AD610-76)*(23/3)),IF(110-(($AD610-70.4)*(43/5.6))&gt;119,119,110-(($AD610-70.4)*(43/5.6)))))*0.93,0)</f>
        <v>111</v>
      </c>
      <c r="AG610" s="17">
        <f>ROUND(IF($AD610&gt;79,37-(($AD610-79)*(9/4)),IF($AD610&gt;76,54-(($AD610-76)*(17/3)),IF(93-(($AD610-70.4)*(39/5.6))&gt;100,100,93-(($AD610-70.4)*(39/5.6)))))*0.93,0)</f>
        <v>93</v>
      </c>
      <c r="AH610" s="17">
        <f>ROUND(IF($AD610&gt;79,32-(($AD610-79)*(8/4)),IF($AD610&gt;76,48-(($AD610-76)*(16/3)),IF(86-(($AD610-70.4)*(38/5.6))&gt;95,95,86-(($AD610-70.4)*(38/5.6)))))*0.93,0)</f>
        <v>88</v>
      </c>
      <c r="AL610" s="5">
        <v>0</v>
      </c>
      <c r="AM610" s="5">
        <v>0</v>
      </c>
    </row>
    <row r="611" spans="1:39" x14ac:dyDescent="0.3">
      <c r="A611" s="15">
        <v>647</v>
      </c>
      <c r="B611" s="8" t="s">
        <v>41</v>
      </c>
      <c r="C611" s="9" t="s">
        <v>1341</v>
      </c>
      <c r="D611" s="21">
        <v>64</v>
      </c>
      <c r="E611" s="21">
        <v>58</v>
      </c>
      <c r="F611" s="21">
        <v>59</v>
      </c>
      <c r="G611" s="21">
        <v>60</v>
      </c>
      <c r="H611" s="21">
        <v>58</v>
      </c>
      <c r="I611" s="21">
        <v>60</v>
      </c>
      <c r="J611" s="21">
        <v>59</v>
      </c>
      <c r="K611" s="21">
        <v>59</v>
      </c>
      <c r="L611" s="21">
        <v>58</v>
      </c>
      <c r="M611" s="21">
        <v>64</v>
      </c>
      <c r="N611" s="21">
        <v>64</v>
      </c>
      <c r="O611" s="21">
        <v>58</v>
      </c>
      <c r="P611" s="21">
        <v>58</v>
      </c>
      <c r="Q611" s="21">
        <v>58</v>
      </c>
      <c r="R611" s="33" t="s">
        <v>524</v>
      </c>
      <c r="S611" s="3" t="s">
        <v>524</v>
      </c>
      <c r="T611" s="10" t="s">
        <v>4133</v>
      </c>
      <c r="U611" s="2" t="s">
        <v>586</v>
      </c>
      <c r="V611" s="4" t="s">
        <v>819</v>
      </c>
      <c r="W611" s="11">
        <v>1</v>
      </c>
      <c r="X611" s="11">
        <v>0</v>
      </c>
      <c r="Y611" s="16">
        <v>2</v>
      </c>
      <c r="Z611" s="16">
        <v>10</v>
      </c>
      <c r="AA611" s="16">
        <v>2000</v>
      </c>
      <c r="AB611" s="1">
        <f>2026-AA611</f>
        <v>26</v>
      </c>
      <c r="AC611" s="5">
        <v>4</v>
      </c>
      <c r="AD611" s="34">
        <v>62.749062398858349</v>
      </c>
      <c r="AE611" s="18">
        <v>0</v>
      </c>
      <c r="AF611" s="17">
        <f>ROUND(IF($AD611&gt;79,44-(($AD611-79)*(14/4)),IF($AD611&gt;76,67-(($AD611-76)*(23/3)),IF(110-(($AD611-70.4)*(43/5.6))&gt;119,119,110-(($AD611-70.4)*(43/5.6)))))*0.93,0)</f>
        <v>111</v>
      </c>
      <c r="AG611" s="17">
        <f>ROUND(IF($AD611&gt;79,37-(($AD611-79)*(9/4)),IF($AD611&gt;76,54-(($AD611-76)*(17/3)),IF(93-(($AD611-70.4)*(39/5.6))&gt;100,100,93-(($AD611-70.4)*(39/5.6)))))*0.93,0)</f>
        <v>93</v>
      </c>
      <c r="AH611" s="17">
        <f>ROUND(IF($AD611&gt;79,32-(($AD611-79)*(8/4)),IF($AD611&gt;76,48-(($AD611-76)*(16/3)),IF(86-(($AD611-70.4)*(38/5.6))&gt;95,95,86-(($AD611-70.4)*(38/5.6)))))*0.93,0)</f>
        <v>88</v>
      </c>
      <c r="AI611" s="5" t="s">
        <v>3916</v>
      </c>
      <c r="AL611" s="5">
        <v>173</v>
      </c>
      <c r="AM611" s="5">
        <v>60</v>
      </c>
    </row>
    <row r="612" spans="1:39" x14ac:dyDescent="0.3">
      <c r="A612" s="15">
        <v>648</v>
      </c>
      <c r="B612" s="8" t="s">
        <v>3964</v>
      </c>
      <c r="C612" s="9" t="s">
        <v>257</v>
      </c>
      <c r="D612" s="21">
        <v>65</v>
      </c>
      <c r="E612" s="21">
        <v>72</v>
      </c>
      <c r="F612" s="21">
        <v>71</v>
      </c>
      <c r="G612" s="21">
        <v>70</v>
      </c>
      <c r="H612" s="21">
        <v>58</v>
      </c>
      <c r="I612" s="21">
        <v>71</v>
      </c>
      <c r="J612" s="21">
        <v>68</v>
      </c>
      <c r="K612" s="21">
        <v>65</v>
      </c>
      <c r="L612" s="21">
        <v>60</v>
      </c>
      <c r="M612" s="21">
        <v>67</v>
      </c>
      <c r="N612" s="21">
        <v>72</v>
      </c>
      <c r="O612" s="21">
        <v>71</v>
      </c>
      <c r="P612" s="21">
        <v>66</v>
      </c>
      <c r="Q612" s="21">
        <v>62</v>
      </c>
      <c r="R612" s="33" t="s">
        <v>4317</v>
      </c>
      <c r="S612" s="3" t="s">
        <v>4317</v>
      </c>
      <c r="T612" s="10" t="s">
        <v>4132</v>
      </c>
      <c r="U612" s="2" t="s">
        <v>549</v>
      </c>
      <c r="V612" s="4" t="s">
        <v>822</v>
      </c>
      <c r="W612" s="11">
        <v>3</v>
      </c>
      <c r="X612" s="11">
        <v>35</v>
      </c>
      <c r="Y612" s="16">
        <v>31</v>
      </c>
      <c r="Z612" s="16">
        <v>8</v>
      </c>
      <c r="AA612" s="16">
        <v>2001</v>
      </c>
      <c r="AB612" s="1">
        <f>2026-AA612</f>
        <v>25</v>
      </c>
      <c r="AC612" s="5">
        <v>5</v>
      </c>
      <c r="AD612" s="34">
        <v>71.084259536996541</v>
      </c>
      <c r="AE612" s="18">
        <v>55000</v>
      </c>
      <c r="AF612" s="17">
        <f>ROUND(IF($AD612&gt;79,44-(($AD612-79)*(14/4)),IF($AD612&gt;76,67-(($AD612-76)*(23/3)),IF(110-(($AD612-70.4)*(43/5.6))&gt;119,119,110-(($AD612-70.4)*(43/5.6)))))*0.93,0)</f>
        <v>97</v>
      </c>
      <c r="AG612" s="17">
        <f>ROUND(IF($AD612&gt;79,37-(($AD612-79)*(9/4)),IF($AD612&gt;76,54-(($AD612-76)*(17/3)),IF(93-(($AD612-70.4)*(39/5.6))&gt;100,100,93-(($AD612-70.4)*(39/5.6)))))*0.93,0)</f>
        <v>82</v>
      </c>
      <c r="AH612" s="17">
        <f>ROUND(IF($AD612&gt;79,32-(($AD612-79)*(8/4)),IF($AD612&gt;76,48-(($AD612-76)*(16/3)),IF(86-(($AD612-70.4)*(38/5.6))&gt;95,95,86-(($AD612-70.4)*(38/5.6)))))*0.93,0)</f>
        <v>76</v>
      </c>
      <c r="AL612" s="5">
        <v>168</v>
      </c>
      <c r="AM612" s="5">
        <v>64</v>
      </c>
    </row>
    <row r="613" spans="1:39" x14ac:dyDescent="0.3">
      <c r="A613" s="15">
        <v>649</v>
      </c>
      <c r="B613" s="8" t="s">
        <v>3053</v>
      </c>
      <c r="C613" s="9" t="s">
        <v>2957</v>
      </c>
      <c r="D613" s="21">
        <v>66</v>
      </c>
      <c r="E613" s="21">
        <v>58</v>
      </c>
      <c r="F613" s="21">
        <v>59</v>
      </c>
      <c r="G613" s="21">
        <v>60</v>
      </c>
      <c r="H613" s="21">
        <v>67</v>
      </c>
      <c r="I613" s="21">
        <v>64</v>
      </c>
      <c r="J613" s="21">
        <v>66</v>
      </c>
      <c r="K613" s="21">
        <v>61</v>
      </c>
      <c r="L613" s="21">
        <v>58</v>
      </c>
      <c r="M613" s="21">
        <v>60</v>
      </c>
      <c r="N613" s="21">
        <v>62</v>
      </c>
      <c r="O613" s="21">
        <v>63</v>
      </c>
      <c r="P613" s="21">
        <v>61</v>
      </c>
      <c r="Q613" s="21">
        <v>65</v>
      </c>
      <c r="R613" s="33" t="s">
        <v>524</v>
      </c>
      <c r="S613" s="3" t="s">
        <v>524</v>
      </c>
      <c r="T613" s="10" t="s">
        <v>4133</v>
      </c>
      <c r="U613" s="2" t="s">
        <v>795</v>
      </c>
      <c r="V613" s="4" t="s">
        <v>819</v>
      </c>
      <c r="W613" s="11">
        <v>3</v>
      </c>
      <c r="X613" s="11">
        <v>0</v>
      </c>
      <c r="Y613" s="16">
        <v>21</v>
      </c>
      <c r="Z613" s="16">
        <v>11</v>
      </c>
      <c r="AA613" s="16">
        <v>1998</v>
      </c>
      <c r="AB613" s="1">
        <f>2026-AA613</f>
        <v>28</v>
      </c>
      <c r="AC613" s="5">
        <v>4</v>
      </c>
      <c r="AD613" s="34">
        <v>64.516975101084583</v>
      </c>
      <c r="AE613" s="18">
        <v>0</v>
      </c>
      <c r="AF613" s="17">
        <f>ROUND(IF($AD613&gt;79,44-(($AD613-79)*(14/4)),IF($AD613&gt;76,67-(($AD613-76)*(23/3)),IF(110-(($AD613-70.4)*(43/5.6))&gt;119,119,110-(($AD613-70.4)*(43/5.6)))))*0.93,0)</f>
        <v>111</v>
      </c>
      <c r="AG613" s="17">
        <f>ROUND(IF($AD613&gt;79,37-(($AD613-79)*(9/4)),IF($AD613&gt;76,54-(($AD613-76)*(17/3)),IF(93-(($AD613-70.4)*(39/5.6))&gt;100,100,93-(($AD613-70.4)*(39/5.6)))))*0.93,0)</f>
        <v>93</v>
      </c>
      <c r="AH613" s="17">
        <f>ROUND(IF($AD613&gt;79,32-(($AD613-79)*(8/4)),IF($AD613&gt;76,48-(($AD613-76)*(16/3)),IF(86-(($AD613-70.4)*(38/5.6))&gt;95,95,86-(($AD613-70.4)*(38/5.6)))))*0.93,0)</f>
        <v>88</v>
      </c>
      <c r="AI613" s="5" t="s">
        <v>3916</v>
      </c>
      <c r="AL613" s="5">
        <v>0</v>
      </c>
      <c r="AM613" s="5">
        <v>0</v>
      </c>
    </row>
    <row r="614" spans="1:39" x14ac:dyDescent="0.3">
      <c r="A614" s="15">
        <v>650</v>
      </c>
      <c r="B614" s="8" t="s">
        <v>3506</v>
      </c>
      <c r="C614" s="9" t="s">
        <v>1356</v>
      </c>
      <c r="D614" s="21">
        <v>64</v>
      </c>
      <c r="E614" s="21">
        <v>64</v>
      </c>
      <c r="F614" s="21">
        <v>65</v>
      </c>
      <c r="G614" s="21">
        <v>65</v>
      </c>
      <c r="H614" s="21">
        <v>60</v>
      </c>
      <c r="I614" s="21">
        <v>65</v>
      </c>
      <c r="J614" s="21">
        <v>66</v>
      </c>
      <c r="K614" s="21">
        <v>66</v>
      </c>
      <c r="L614" s="21">
        <v>58</v>
      </c>
      <c r="M614" s="21">
        <v>65</v>
      </c>
      <c r="N614" s="21">
        <v>65</v>
      </c>
      <c r="O614" s="21">
        <v>69</v>
      </c>
      <c r="P614" s="21">
        <v>62</v>
      </c>
      <c r="Q614" s="21">
        <v>60</v>
      </c>
      <c r="R614" s="33" t="s">
        <v>524</v>
      </c>
      <c r="S614" s="3" t="s">
        <v>524</v>
      </c>
      <c r="T614" s="10" t="s">
        <v>4133</v>
      </c>
      <c r="U614" s="2" t="s">
        <v>591</v>
      </c>
      <c r="V614" s="4" t="s">
        <v>821</v>
      </c>
      <c r="W614" s="11">
        <v>1</v>
      </c>
      <c r="X614" s="11">
        <v>0</v>
      </c>
      <c r="Y614" s="16">
        <v>18</v>
      </c>
      <c r="Z614" s="16">
        <v>4</v>
      </c>
      <c r="AA614" s="16">
        <v>2000</v>
      </c>
      <c r="AB614" s="1">
        <f>2026-AA614</f>
        <v>26</v>
      </c>
      <c r="AC614" s="5">
        <v>4</v>
      </c>
      <c r="AD614" s="34">
        <v>66.263415873480795</v>
      </c>
      <c r="AE614" s="18">
        <v>0</v>
      </c>
      <c r="AF614" s="17">
        <f>ROUND(IF($AD614&gt;79,44-(($AD614-79)*(14/4)),IF($AD614&gt;76,67-(($AD614-76)*(23/3)),IF(110-(($AD614-70.4)*(43/5.6))&gt;119,119,110-(($AD614-70.4)*(43/5.6)))))*0.93,0)</f>
        <v>111</v>
      </c>
      <c r="AG614" s="17">
        <f>ROUND(IF($AD614&gt;79,37-(($AD614-79)*(9/4)),IF($AD614&gt;76,54-(($AD614-76)*(17/3)),IF(93-(($AD614-70.4)*(39/5.6))&gt;100,100,93-(($AD614-70.4)*(39/5.6)))))*0.93,0)</f>
        <v>93</v>
      </c>
      <c r="AH614" s="17">
        <f>ROUND(IF($AD614&gt;79,32-(($AD614-79)*(8/4)),IF($AD614&gt;76,48-(($AD614-76)*(16/3)),IF(86-(($AD614-70.4)*(38/5.6))&gt;95,95,86-(($AD614-70.4)*(38/5.6)))))*0.93,0)</f>
        <v>88</v>
      </c>
      <c r="AI614" s="5" t="s">
        <v>3916</v>
      </c>
      <c r="AL614" s="5">
        <v>178</v>
      </c>
      <c r="AM614" s="5">
        <v>68</v>
      </c>
    </row>
    <row r="615" spans="1:39" x14ac:dyDescent="0.3">
      <c r="A615" s="15">
        <v>651</v>
      </c>
      <c r="B615" s="8" t="s">
        <v>1924</v>
      </c>
      <c r="C615" s="9" t="s">
        <v>753</v>
      </c>
      <c r="D615" s="21">
        <v>65</v>
      </c>
      <c r="E615" s="21">
        <v>72</v>
      </c>
      <c r="F615" s="21">
        <v>71</v>
      </c>
      <c r="G615" s="21">
        <v>70</v>
      </c>
      <c r="H615" s="21">
        <v>59</v>
      </c>
      <c r="I615" s="21">
        <v>65</v>
      </c>
      <c r="J615" s="21">
        <v>68</v>
      </c>
      <c r="K615" s="21">
        <v>70</v>
      </c>
      <c r="L615" s="21">
        <v>58</v>
      </c>
      <c r="M615" s="21">
        <v>58</v>
      </c>
      <c r="N615" s="21">
        <v>64</v>
      </c>
      <c r="O615" s="21">
        <v>63</v>
      </c>
      <c r="P615" s="21">
        <v>64</v>
      </c>
      <c r="Q615" s="21">
        <v>58</v>
      </c>
      <c r="R615" s="33" t="s">
        <v>524</v>
      </c>
      <c r="S615" s="3" t="s">
        <v>524</v>
      </c>
      <c r="T615" s="10" t="s">
        <v>4133</v>
      </c>
      <c r="U615" s="2" t="s">
        <v>600</v>
      </c>
      <c r="V615" s="4" t="s">
        <v>819</v>
      </c>
      <c r="W615" s="11">
        <v>4</v>
      </c>
      <c r="X615" s="11">
        <v>100</v>
      </c>
      <c r="Y615" s="16">
        <v>5</v>
      </c>
      <c r="Z615" s="16">
        <v>6</v>
      </c>
      <c r="AA615" s="16">
        <v>1994</v>
      </c>
      <c r="AB615" s="1">
        <f>2026-AA615</f>
        <v>32</v>
      </c>
      <c r="AC615" s="5">
        <v>4</v>
      </c>
      <c r="AD615" s="34">
        <v>69.874170707836583</v>
      </c>
      <c r="AE615" s="18">
        <v>0</v>
      </c>
      <c r="AF615" s="17">
        <f>ROUND(IF($AD615&gt;79,44-(($AD615-79)*(14/4)),IF($AD615&gt;76,67-(($AD615-76)*(23/3)),IF(110-(($AD615-70.4)*(43/5.6))&gt;119,119,110-(($AD615-70.4)*(43/5.6)))))*0.93,0)</f>
        <v>106</v>
      </c>
      <c r="AG615" s="17">
        <f>ROUND(IF($AD615&gt;79,37-(($AD615-79)*(9/4)),IF($AD615&gt;76,54-(($AD615-76)*(17/3)),IF(93-(($AD615-70.4)*(39/5.6))&gt;100,100,93-(($AD615-70.4)*(39/5.6)))))*0.93,0)</f>
        <v>90</v>
      </c>
      <c r="AH615" s="17">
        <f>ROUND(IF($AD615&gt;79,32-(($AD615-79)*(8/4)),IF($AD615&gt;76,48-(($AD615-76)*(16/3)),IF(86-(($AD615-70.4)*(38/5.6))&gt;95,95,86-(($AD615-70.4)*(38/5.6)))))*0.93,0)</f>
        <v>83</v>
      </c>
      <c r="AL615" s="5">
        <v>0</v>
      </c>
      <c r="AM615" s="5">
        <v>0</v>
      </c>
    </row>
    <row r="616" spans="1:39" x14ac:dyDescent="0.3">
      <c r="A616" s="15">
        <v>652</v>
      </c>
      <c r="B616" s="8" t="s">
        <v>3705</v>
      </c>
      <c r="C616" s="9" t="s">
        <v>255</v>
      </c>
      <c r="D616" s="21">
        <v>70</v>
      </c>
      <c r="E616" s="21">
        <v>73</v>
      </c>
      <c r="F616" s="21">
        <v>71</v>
      </c>
      <c r="G616" s="21">
        <v>68</v>
      </c>
      <c r="H616" s="21">
        <v>76</v>
      </c>
      <c r="I616" s="21">
        <v>71</v>
      </c>
      <c r="J616" s="21">
        <v>76</v>
      </c>
      <c r="K616" s="21">
        <v>70</v>
      </c>
      <c r="L616" s="21">
        <v>57</v>
      </c>
      <c r="M616" s="21">
        <v>58</v>
      </c>
      <c r="N616" s="21">
        <v>63</v>
      </c>
      <c r="O616" s="21">
        <v>64</v>
      </c>
      <c r="P616" s="21">
        <v>68</v>
      </c>
      <c r="Q616" s="21">
        <v>76</v>
      </c>
      <c r="R616" s="33" t="s">
        <v>3934</v>
      </c>
      <c r="S616" s="3" t="s">
        <v>3934</v>
      </c>
      <c r="T616" s="10" t="s">
        <v>4130</v>
      </c>
      <c r="U616" s="2" t="s">
        <v>589</v>
      </c>
      <c r="V616" s="4" t="s">
        <v>819</v>
      </c>
      <c r="W616" s="11">
        <v>4</v>
      </c>
      <c r="X616" s="11">
        <v>100</v>
      </c>
      <c r="Y616" s="16">
        <v>5</v>
      </c>
      <c r="Z616" s="16">
        <v>11</v>
      </c>
      <c r="AA616" s="16">
        <v>2001</v>
      </c>
      <c r="AB616" s="1">
        <f>2026-AA616</f>
        <v>25</v>
      </c>
      <c r="AC616" s="5">
        <v>4</v>
      </c>
      <c r="AD616" s="34">
        <v>74.049372883202366</v>
      </c>
      <c r="AE616" s="18">
        <v>50000</v>
      </c>
      <c r="AF616" s="17">
        <f>ROUND(IF($AD616&gt;79,44-(($AD616-79)*(14/4)),IF($AD616&gt;76,67-(($AD616-76)*(23/3)),IF(110-(($AD616-70.4)*(43/5.6))&gt;119,119,110-(($AD616-70.4)*(43/5.6)))))*0.93,0)</f>
        <v>76</v>
      </c>
      <c r="AG616" s="17">
        <f>ROUND(IF($AD616&gt;79,37-(($AD616-79)*(9/4)),IF($AD616&gt;76,54-(($AD616-76)*(17/3)),IF(93-(($AD616-70.4)*(39/5.6))&gt;100,100,93-(($AD616-70.4)*(39/5.6)))))*0.93,0)</f>
        <v>63</v>
      </c>
      <c r="AH616" s="17">
        <f>ROUND(IF($AD616&gt;79,32-(($AD616-79)*(8/4)),IF($AD616&gt;76,48-(($AD616-76)*(16/3)),IF(86-(($AD616-70.4)*(38/5.6))&gt;95,95,86-(($AD616-70.4)*(38/5.6)))))*0.93,0)</f>
        <v>57</v>
      </c>
      <c r="AL616" s="5">
        <v>0</v>
      </c>
      <c r="AM616" s="5">
        <v>0</v>
      </c>
    </row>
    <row r="617" spans="1:39" x14ac:dyDescent="0.3">
      <c r="A617" s="15">
        <v>654</v>
      </c>
      <c r="B617" s="8" t="s">
        <v>2344</v>
      </c>
      <c r="C617" s="9" t="s">
        <v>242</v>
      </c>
      <c r="D617" s="21">
        <v>60</v>
      </c>
      <c r="E617" s="21">
        <v>65</v>
      </c>
      <c r="F617" s="21">
        <v>64</v>
      </c>
      <c r="G617" s="21">
        <v>63</v>
      </c>
      <c r="H617" s="21">
        <v>55</v>
      </c>
      <c r="I617" s="21">
        <v>60</v>
      </c>
      <c r="J617" s="21">
        <v>56</v>
      </c>
      <c r="K617" s="21">
        <v>63</v>
      </c>
      <c r="L617" s="21">
        <v>54</v>
      </c>
      <c r="M617" s="21">
        <v>51</v>
      </c>
      <c r="N617" s="21">
        <v>59</v>
      </c>
      <c r="O617" s="21">
        <v>59</v>
      </c>
      <c r="P617" s="21">
        <v>64</v>
      </c>
      <c r="Q617" s="21">
        <v>55</v>
      </c>
      <c r="R617" s="33" t="s">
        <v>524</v>
      </c>
      <c r="S617" s="3" t="s">
        <v>524</v>
      </c>
      <c r="T617" s="10" t="s">
        <v>4133</v>
      </c>
      <c r="U617" s="2" t="s">
        <v>1573</v>
      </c>
      <c r="V617" s="4" t="s">
        <v>819</v>
      </c>
      <c r="W617" s="11">
        <v>4</v>
      </c>
      <c r="X617" s="11">
        <v>100</v>
      </c>
      <c r="Y617" s="16">
        <v>28</v>
      </c>
      <c r="Z617" s="16">
        <v>11</v>
      </c>
      <c r="AA617" s="16">
        <v>1991</v>
      </c>
      <c r="AB617" s="1">
        <f>2026-AA617</f>
        <v>35</v>
      </c>
      <c r="AC617" s="5">
        <v>2</v>
      </c>
      <c r="AD617" s="34">
        <v>62.712114529181939</v>
      </c>
      <c r="AE617" s="18">
        <v>0</v>
      </c>
      <c r="AF617" s="17">
        <f>ROUND(IF($AD617&gt;79,44-(($AD617-79)*(14/4)),IF($AD617&gt;76,67-(($AD617-76)*(23/3)),IF(110-(($AD617-70.4)*(43/5.6))&gt;119,119,110-(($AD617-70.4)*(43/5.6)))))*0.93,0)</f>
        <v>111</v>
      </c>
      <c r="AG617" s="17">
        <f>ROUND(IF($AD617&gt;79,37-(($AD617-79)*(9/4)),IF($AD617&gt;76,54-(($AD617-76)*(17/3)),IF(93-(($AD617-70.4)*(39/5.6))&gt;100,100,93-(($AD617-70.4)*(39/5.6)))))*0.93,0)</f>
        <v>93</v>
      </c>
      <c r="AH617" s="17">
        <f>ROUND(IF($AD617&gt;79,32-(($AD617-79)*(8/4)),IF($AD617&gt;76,48-(($AD617-76)*(16/3)),IF(86-(($AD617-70.4)*(38/5.6))&gt;95,95,86-(($AD617-70.4)*(38/5.6)))))*0.93,0)</f>
        <v>88</v>
      </c>
      <c r="AI617" s="5" t="s">
        <v>3916</v>
      </c>
      <c r="AL617" s="5">
        <v>187</v>
      </c>
      <c r="AM617" s="5">
        <v>74</v>
      </c>
    </row>
    <row r="618" spans="1:39" x14ac:dyDescent="0.3">
      <c r="A618" s="15">
        <v>655</v>
      </c>
      <c r="B618" s="8" t="s">
        <v>3273</v>
      </c>
      <c r="C618" s="9" t="s">
        <v>3274</v>
      </c>
      <c r="D618" s="21">
        <v>70</v>
      </c>
      <c r="E618" s="21">
        <v>61</v>
      </c>
      <c r="F618" s="21">
        <v>64</v>
      </c>
      <c r="G618" s="21">
        <v>66</v>
      </c>
      <c r="H618" s="21">
        <v>80</v>
      </c>
      <c r="I618" s="21">
        <v>74</v>
      </c>
      <c r="J618" s="21">
        <v>73</v>
      </c>
      <c r="K618" s="21">
        <v>75</v>
      </c>
      <c r="L618" s="21">
        <v>54</v>
      </c>
      <c r="M618" s="21">
        <v>58</v>
      </c>
      <c r="N618" s="21">
        <v>64</v>
      </c>
      <c r="O618" s="21">
        <v>59</v>
      </c>
      <c r="P618" s="21">
        <v>66</v>
      </c>
      <c r="Q618" s="21">
        <v>78</v>
      </c>
      <c r="R618" s="33" t="s">
        <v>4309</v>
      </c>
      <c r="S618" s="3" t="s">
        <v>4309</v>
      </c>
      <c r="T618" s="10" t="s">
        <v>4130</v>
      </c>
      <c r="U618" s="2" t="s">
        <v>593</v>
      </c>
      <c r="V618" s="4" t="s">
        <v>818</v>
      </c>
      <c r="W618" s="11">
        <v>4</v>
      </c>
      <c r="X618" s="11">
        <v>100</v>
      </c>
      <c r="Y618" s="16">
        <v>19</v>
      </c>
      <c r="Z618" s="16">
        <v>6</v>
      </c>
      <c r="AA618" s="16">
        <v>1999</v>
      </c>
      <c r="AB618" s="1">
        <f>2026-AA618</f>
        <v>27</v>
      </c>
      <c r="AC618" s="5">
        <v>7</v>
      </c>
      <c r="AD618" s="34">
        <v>75.329372278322381</v>
      </c>
      <c r="AE618" s="18">
        <v>72000</v>
      </c>
      <c r="AF618" s="17">
        <f>ROUND(IF($AD618&gt;79,44-(($AD618-79)*(14/4)),IF($AD618&gt;76,67-(($AD618-76)*(23/3)),IF(110-(($AD618-70.4)*(43/5.6))&gt;119,119,110-(($AD618-70.4)*(43/5.6)))))*0.93,0)</f>
        <v>67</v>
      </c>
      <c r="AG618" s="17">
        <f>ROUND(IF($AD618&gt;79,37-(($AD618-79)*(9/4)),IF($AD618&gt;76,54-(($AD618-76)*(17/3)),IF(93-(($AD618-70.4)*(39/5.6))&gt;100,100,93-(($AD618-70.4)*(39/5.6)))))*0.93,0)</f>
        <v>55</v>
      </c>
      <c r="AH618" s="17">
        <f>ROUND(IF($AD618&gt;79,32-(($AD618-79)*(8/4)),IF($AD618&gt;76,48-(($AD618-76)*(16/3)),IF(86-(($AD618-70.4)*(38/5.6))&gt;95,95,86-(($AD618-70.4)*(38/5.6)))))*0.93,0)</f>
        <v>49</v>
      </c>
      <c r="AI618" s="5" t="s">
        <v>3917</v>
      </c>
      <c r="AL618" s="5">
        <v>0</v>
      </c>
      <c r="AM618" s="5">
        <v>0</v>
      </c>
    </row>
    <row r="619" spans="1:39" x14ac:dyDescent="0.3">
      <c r="A619" s="15">
        <v>656</v>
      </c>
      <c r="B619" s="8" t="s">
        <v>2285</v>
      </c>
      <c r="C619" s="9" t="s">
        <v>2286</v>
      </c>
      <c r="D619" s="21">
        <v>74</v>
      </c>
      <c r="E619" s="21">
        <v>66</v>
      </c>
      <c r="F619" s="21">
        <v>68</v>
      </c>
      <c r="G619" s="21">
        <v>69</v>
      </c>
      <c r="H619" s="21">
        <v>78</v>
      </c>
      <c r="I619" s="21">
        <v>75</v>
      </c>
      <c r="J619" s="21">
        <v>74</v>
      </c>
      <c r="K619" s="21">
        <v>71</v>
      </c>
      <c r="L619" s="21">
        <v>61</v>
      </c>
      <c r="M619" s="21">
        <v>65</v>
      </c>
      <c r="N619" s="21">
        <v>68</v>
      </c>
      <c r="O619" s="21">
        <v>64</v>
      </c>
      <c r="P619" s="21">
        <v>68</v>
      </c>
      <c r="Q619" s="21">
        <v>75</v>
      </c>
      <c r="R619" s="33" t="s">
        <v>524</v>
      </c>
      <c r="S619" s="3" t="s">
        <v>2655</v>
      </c>
      <c r="T619" s="10" t="s">
        <v>4133</v>
      </c>
      <c r="U619" s="2" t="s">
        <v>583</v>
      </c>
      <c r="V619" s="4" t="s">
        <v>821</v>
      </c>
      <c r="W619" s="11">
        <v>4</v>
      </c>
      <c r="X619" s="11">
        <v>100</v>
      </c>
      <c r="Y619" s="16">
        <v>3</v>
      </c>
      <c r="Z619" s="16">
        <v>9</v>
      </c>
      <c r="AA619" s="16">
        <v>1995</v>
      </c>
      <c r="AB619" s="1">
        <f>2026-AA619</f>
        <v>31</v>
      </c>
      <c r="AC619" s="5">
        <v>5</v>
      </c>
      <c r="AD619" s="34">
        <v>74.482282819478314</v>
      </c>
      <c r="AE619" s="18">
        <v>75000</v>
      </c>
      <c r="AF619" s="17">
        <f>ROUND(IF($AD619&gt;79,44-(($AD619-79)*(14/4)),IF($AD619&gt;76,67-(($AD619-76)*(23/3)),IF(110-(($AD619-70.4)*(43/5.6))&gt;119,119,110-(($AD619-70.4)*(43/5.6)))))*0.93,0)</f>
        <v>73</v>
      </c>
      <c r="AG619" s="17">
        <f>ROUND(IF($AD619&gt;79,37-(($AD619-79)*(9/4)),IF($AD619&gt;76,54-(($AD619-76)*(17/3)),IF(93-(($AD619-70.4)*(39/5.6))&gt;100,100,93-(($AD619-70.4)*(39/5.6)))))*0.93,0)</f>
        <v>60</v>
      </c>
      <c r="AH619" s="17">
        <f>ROUND(IF($AD619&gt;79,32-(($AD619-79)*(8/4)),IF($AD619&gt;76,48-(($AD619-76)*(16/3)),IF(86-(($AD619-70.4)*(38/5.6))&gt;95,95,86-(($AD619-70.4)*(38/5.6)))))*0.93,0)</f>
        <v>54</v>
      </c>
      <c r="AI619" s="5" t="s">
        <v>3917</v>
      </c>
      <c r="AL619" s="5">
        <v>0</v>
      </c>
      <c r="AM619" s="5">
        <v>0</v>
      </c>
    </row>
    <row r="620" spans="1:39" x14ac:dyDescent="0.3">
      <c r="A620" s="15">
        <v>657</v>
      </c>
      <c r="B620" s="8" t="s">
        <v>1512</v>
      </c>
      <c r="C620" s="9" t="s">
        <v>353</v>
      </c>
      <c r="D620" s="21">
        <v>74</v>
      </c>
      <c r="E620" s="21">
        <v>50</v>
      </c>
      <c r="F620" s="21">
        <v>58</v>
      </c>
      <c r="G620" s="21">
        <v>66</v>
      </c>
      <c r="H620" s="21">
        <v>57</v>
      </c>
      <c r="I620" s="21">
        <v>74</v>
      </c>
      <c r="J620" s="21">
        <v>70</v>
      </c>
      <c r="K620" s="21">
        <v>74</v>
      </c>
      <c r="L620" s="21">
        <v>70</v>
      </c>
      <c r="M620" s="21">
        <v>77</v>
      </c>
      <c r="N620" s="21">
        <v>78</v>
      </c>
      <c r="O620" s="21">
        <v>62</v>
      </c>
      <c r="P620" s="21">
        <v>66</v>
      </c>
      <c r="Q620" s="21">
        <v>64</v>
      </c>
      <c r="R620" s="33" t="s">
        <v>2046</v>
      </c>
      <c r="S620" s="3" t="s">
        <v>2046</v>
      </c>
      <c r="T620" s="10" t="s">
        <v>4132</v>
      </c>
      <c r="U620" s="2" t="s">
        <v>1513</v>
      </c>
      <c r="V620" s="4" t="s">
        <v>822</v>
      </c>
      <c r="W620" s="11">
        <v>4</v>
      </c>
      <c r="X620" s="11">
        <v>100</v>
      </c>
      <c r="Y620" s="16">
        <v>3</v>
      </c>
      <c r="Z620" s="16">
        <v>2</v>
      </c>
      <c r="AA620" s="16">
        <v>1995</v>
      </c>
      <c r="AB620" s="1">
        <f>2026-AA620</f>
        <v>31</v>
      </c>
      <c r="AC620" s="5">
        <v>4</v>
      </c>
      <c r="AD620" s="34">
        <v>74.841104085044179</v>
      </c>
      <c r="AE620" s="18">
        <v>60000</v>
      </c>
      <c r="AF620" s="17">
        <f>ROUND(IF($AD620&gt;79,44-(($AD620-79)*(14/4)),IF($AD620&gt;76,67-(($AD620-76)*(23/3)),IF(110-(($AD620-70.4)*(43/5.6))&gt;119,119,110-(($AD620-70.4)*(43/5.6)))))*0.93,0)</f>
        <v>71</v>
      </c>
      <c r="AG620" s="17">
        <f>ROUND(IF($AD620&gt;79,37-(($AD620-79)*(9/4)),IF($AD620&gt;76,54-(($AD620-76)*(17/3)),IF(93-(($AD620-70.4)*(39/5.6))&gt;100,100,93-(($AD620-70.4)*(39/5.6)))))*0.93,0)</f>
        <v>58</v>
      </c>
      <c r="AH620" s="17">
        <f>ROUND(IF($AD620&gt;79,32-(($AD620-79)*(8/4)),IF($AD620&gt;76,48-(($AD620-76)*(16/3)),IF(86-(($AD620-70.4)*(38/5.6))&gt;95,95,86-(($AD620-70.4)*(38/5.6)))))*0.93,0)</f>
        <v>52</v>
      </c>
      <c r="AI620" s="5" t="s">
        <v>3917</v>
      </c>
      <c r="AL620" s="5">
        <v>0</v>
      </c>
      <c r="AM620" s="5">
        <v>0</v>
      </c>
    </row>
    <row r="621" spans="1:39" x14ac:dyDescent="0.3">
      <c r="A621" s="15">
        <v>658</v>
      </c>
      <c r="B621" s="8" t="s">
        <v>1470</v>
      </c>
      <c r="C621" s="9" t="s">
        <v>190</v>
      </c>
      <c r="D621" s="21">
        <v>71</v>
      </c>
      <c r="E621" s="21">
        <v>69</v>
      </c>
      <c r="F621" s="21">
        <v>68</v>
      </c>
      <c r="G621" s="21">
        <v>67</v>
      </c>
      <c r="H621" s="21">
        <v>74</v>
      </c>
      <c r="I621" s="21">
        <v>69</v>
      </c>
      <c r="J621" s="21">
        <v>70</v>
      </c>
      <c r="K621" s="21">
        <v>69</v>
      </c>
      <c r="L621" s="21">
        <v>57</v>
      </c>
      <c r="M621" s="21">
        <v>62</v>
      </c>
      <c r="N621" s="21">
        <v>63</v>
      </c>
      <c r="O621" s="21">
        <v>71</v>
      </c>
      <c r="P621" s="21">
        <v>71</v>
      </c>
      <c r="Q621" s="21">
        <v>73</v>
      </c>
      <c r="R621" s="33" t="s">
        <v>3036</v>
      </c>
      <c r="S621" s="3" t="s">
        <v>3036</v>
      </c>
      <c r="T621" s="10" t="s">
        <v>4131</v>
      </c>
      <c r="U621" s="2" t="s">
        <v>571</v>
      </c>
      <c r="V621" s="4" t="s">
        <v>819</v>
      </c>
      <c r="W621" s="11">
        <v>4</v>
      </c>
      <c r="X621" s="11">
        <v>100</v>
      </c>
      <c r="Y621" s="16">
        <v>24</v>
      </c>
      <c r="Z621" s="16">
        <v>3</v>
      </c>
      <c r="AA621" s="16">
        <v>1992</v>
      </c>
      <c r="AB621" s="1">
        <f>2026-AA621</f>
        <v>34</v>
      </c>
      <c r="AC621" s="5">
        <v>4</v>
      </c>
      <c r="AD621" s="34">
        <v>71.559290914521057</v>
      </c>
      <c r="AE621" s="18">
        <v>75000</v>
      </c>
      <c r="AF621" s="17">
        <f>ROUND(IF($AD621&gt;79,44-(($AD621-79)*(14/4)),IF($AD621&gt;76,67-(($AD621-76)*(23/3)),IF(110-(($AD621-70.4)*(43/5.6))&gt;119,119,110-(($AD621-70.4)*(43/5.6)))))*0.93,0)</f>
        <v>94</v>
      </c>
      <c r="AG621" s="17">
        <f>ROUND(IF($AD621&gt;79,37-(($AD621-79)*(9/4)),IF($AD621&gt;76,54-(($AD621-76)*(17/3)),IF(93-(($AD621-70.4)*(39/5.6))&gt;100,100,93-(($AD621-70.4)*(39/5.6)))))*0.93,0)</f>
        <v>79</v>
      </c>
      <c r="AH621" s="17">
        <f>ROUND(IF($AD621&gt;79,32-(($AD621-79)*(8/4)),IF($AD621&gt;76,48-(($AD621-76)*(16/3)),IF(86-(($AD621-70.4)*(38/5.6))&gt;95,95,86-(($AD621-70.4)*(38/5.6)))))*0.93,0)</f>
        <v>73</v>
      </c>
      <c r="AL621" s="5">
        <v>0</v>
      </c>
      <c r="AM621" s="5">
        <v>0</v>
      </c>
    </row>
    <row r="622" spans="1:39" x14ac:dyDescent="0.3">
      <c r="A622" s="15">
        <v>659</v>
      </c>
      <c r="B622" s="8" t="s">
        <v>4019</v>
      </c>
      <c r="C622" s="9" t="s">
        <v>275</v>
      </c>
      <c r="D622" s="21">
        <v>67</v>
      </c>
      <c r="E622" s="21">
        <v>58</v>
      </c>
      <c r="F622" s="21">
        <v>62</v>
      </c>
      <c r="G622" s="21">
        <v>66</v>
      </c>
      <c r="H622" s="21">
        <v>65</v>
      </c>
      <c r="I622" s="21">
        <v>66</v>
      </c>
      <c r="J622" s="21">
        <v>68</v>
      </c>
      <c r="K622" s="21">
        <v>62</v>
      </c>
      <c r="L622" s="21">
        <v>63</v>
      </c>
      <c r="M622" s="21">
        <v>56</v>
      </c>
      <c r="N622" s="21">
        <v>69</v>
      </c>
      <c r="O622" s="21">
        <v>77</v>
      </c>
      <c r="P622" s="21">
        <v>57</v>
      </c>
      <c r="Q622" s="21">
        <v>63</v>
      </c>
      <c r="R622" s="33" t="s">
        <v>524</v>
      </c>
      <c r="S622" s="3" t="s">
        <v>3933</v>
      </c>
      <c r="T622" s="10" t="s">
        <v>4133</v>
      </c>
      <c r="U622" s="2" t="s">
        <v>579</v>
      </c>
      <c r="V622" s="4" t="s">
        <v>819</v>
      </c>
      <c r="W622" s="11">
        <v>1</v>
      </c>
      <c r="X622" s="11">
        <v>44</v>
      </c>
      <c r="Y622" s="16">
        <v>24</v>
      </c>
      <c r="Z622" s="16">
        <v>1</v>
      </c>
      <c r="AA622" s="16">
        <v>2002</v>
      </c>
      <c r="AB622" s="1">
        <f>2026-AA622</f>
        <v>24</v>
      </c>
      <c r="AC622" s="5">
        <v>4</v>
      </c>
      <c r="AD622" s="34">
        <v>66.417943881392546</v>
      </c>
      <c r="AE622" s="18">
        <v>10000</v>
      </c>
      <c r="AF622" s="17">
        <f>ROUND(IF($AD622&gt;79,44-(($AD622-79)*(14/4)),IF($AD622&gt;76,67-(($AD622-76)*(23/3)),IF(110-(($AD622-70.4)*(43/5.6))&gt;119,119,110-(($AD622-70.4)*(43/5.6)))))*0.93,0)</f>
        <v>111</v>
      </c>
      <c r="AG622" s="17">
        <f>ROUND(IF($AD622&gt;79,37-(($AD622-79)*(9/4)),IF($AD622&gt;76,54-(($AD622-76)*(17/3)),IF(93-(($AD622-70.4)*(39/5.6))&gt;100,100,93-(($AD622-70.4)*(39/5.6)))))*0.93,0)</f>
        <v>93</v>
      </c>
      <c r="AH622" s="17">
        <f>ROUND(IF($AD622&gt;79,32-(($AD622-79)*(8/4)),IF($AD622&gt;76,48-(($AD622-76)*(16/3)),IF(86-(($AD622-70.4)*(38/5.6))&gt;95,95,86-(($AD622-70.4)*(38/5.6)))))*0.93,0)</f>
        <v>88</v>
      </c>
      <c r="AI622" s="5" t="s">
        <v>3916</v>
      </c>
      <c r="AJ622" s="5" t="s">
        <v>3917</v>
      </c>
      <c r="AK622" s="5" t="s">
        <v>3917</v>
      </c>
      <c r="AL622" s="5">
        <v>0</v>
      </c>
      <c r="AM622" s="5">
        <v>0</v>
      </c>
    </row>
    <row r="623" spans="1:39" x14ac:dyDescent="0.3">
      <c r="A623" s="15">
        <v>662</v>
      </c>
      <c r="B623" s="8" t="s">
        <v>3507</v>
      </c>
      <c r="C623" s="9" t="s">
        <v>185</v>
      </c>
      <c r="D623" s="21">
        <v>64</v>
      </c>
      <c r="E623" s="21">
        <v>62</v>
      </c>
      <c r="F623" s="21">
        <v>65</v>
      </c>
      <c r="G623" s="21">
        <v>67</v>
      </c>
      <c r="H623" s="21">
        <v>58</v>
      </c>
      <c r="I623" s="21">
        <v>66</v>
      </c>
      <c r="J623" s="21">
        <v>66</v>
      </c>
      <c r="K623" s="21">
        <v>63</v>
      </c>
      <c r="L623" s="21">
        <v>60</v>
      </c>
      <c r="M623" s="21">
        <v>64</v>
      </c>
      <c r="N623" s="21">
        <v>66</v>
      </c>
      <c r="O623" s="21">
        <v>64</v>
      </c>
      <c r="P623" s="21">
        <v>61</v>
      </c>
      <c r="Q623" s="21">
        <v>58</v>
      </c>
      <c r="R623" s="33" t="s">
        <v>524</v>
      </c>
      <c r="S623" s="3" t="s">
        <v>524</v>
      </c>
      <c r="T623" s="10" t="s">
        <v>4133</v>
      </c>
      <c r="U623" s="2" t="s">
        <v>576</v>
      </c>
      <c r="V623" s="4" t="s">
        <v>819</v>
      </c>
      <c r="W623" s="11">
        <v>3</v>
      </c>
      <c r="X623" s="11">
        <v>0</v>
      </c>
      <c r="Y623" s="16">
        <v>24</v>
      </c>
      <c r="Z623" s="16">
        <v>4</v>
      </c>
      <c r="AA623" s="16">
        <v>1998</v>
      </c>
      <c r="AB623" s="1">
        <f>2026-AA623</f>
        <v>28</v>
      </c>
      <c r="AC623" s="5">
        <v>5</v>
      </c>
      <c r="AD623" s="34">
        <v>66.720435632722925</v>
      </c>
      <c r="AE623" s="18">
        <v>0</v>
      </c>
      <c r="AF623" s="17">
        <f>ROUND(IF($AD623&gt;79,44-(($AD623-79)*(14/4)),IF($AD623&gt;76,67-(($AD623-76)*(23/3)),IF(110-(($AD623-70.4)*(43/5.6))&gt;119,119,110-(($AD623-70.4)*(43/5.6)))))*0.93,0)</f>
        <v>111</v>
      </c>
      <c r="AG623" s="17">
        <f>ROUND(IF($AD623&gt;79,37-(($AD623-79)*(9/4)),IF($AD623&gt;76,54-(($AD623-76)*(17/3)),IF(93-(($AD623-70.4)*(39/5.6))&gt;100,100,93-(($AD623-70.4)*(39/5.6)))))*0.93,0)</f>
        <v>93</v>
      </c>
      <c r="AH623" s="17">
        <f>ROUND(IF($AD623&gt;79,32-(($AD623-79)*(8/4)),IF($AD623&gt;76,48-(($AD623-76)*(16/3)),IF(86-(($AD623-70.4)*(38/5.6))&gt;95,95,86-(($AD623-70.4)*(38/5.6)))))*0.93,0)</f>
        <v>88</v>
      </c>
      <c r="AI623" s="5" t="s">
        <v>3916</v>
      </c>
      <c r="AL623" s="5">
        <v>179</v>
      </c>
      <c r="AM623" s="5">
        <v>67</v>
      </c>
    </row>
    <row r="624" spans="1:39" x14ac:dyDescent="0.3">
      <c r="A624" s="15">
        <v>665</v>
      </c>
      <c r="B624" s="8" t="s">
        <v>1696</v>
      </c>
      <c r="C624" s="9" t="s">
        <v>1590</v>
      </c>
      <c r="D624" s="21">
        <v>70</v>
      </c>
      <c r="E624" s="21">
        <v>56</v>
      </c>
      <c r="F624" s="21">
        <v>59</v>
      </c>
      <c r="G624" s="21">
        <v>62</v>
      </c>
      <c r="H624" s="21">
        <v>60</v>
      </c>
      <c r="I624" s="21">
        <v>69</v>
      </c>
      <c r="J624" s="21">
        <v>66</v>
      </c>
      <c r="K624" s="21">
        <v>66</v>
      </c>
      <c r="L624" s="21">
        <v>63</v>
      </c>
      <c r="M624" s="21">
        <v>71</v>
      </c>
      <c r="N624" s="21">
        <v>70</v>
      </c>
      <c r="O624" s="21">
        <v>55</v>
      </c>
      <c r="P624" s="21">
        <v>61</v>
      </c>
      <c r="Q624" s="21">
        <v>63</v>
      </c>
      <c r="R624" s="33" t="s">
        <v>524</v>
      </c>
      <c r="S624" s="3" t="s">
        <v>524</v>
      </c>
      <c r="T624" s="10" t="s">
        <v>4133</v>
      </c>
      <c r="U624" s="2" t="s">
        <v>548</v>
      </c>
      <c r="V624" s="4" t="s">
        <v>821</v>
      </c>
      <c r="W624" s="11">
        <v>4</v>
      </c>
      <c r="X624" s="11">
        <v>100</v>
      </c>
      <c r="Y624" s="16">
        <v>8</v>
      </c>
      <c r="Z624" s="16">
        <v>8</v>
      </c>
      <c r="AA624" s="16">
        <v>1992</v>
      </c>
      <c r="AB624" s="1">
        <f>2026-AA624</f>
        <v>34</v>
      </c>
      <c r="AC624" s="5">
        <v>2</v>
      </c>
      <c r="AD624" s="34">
        <v>68.693114275696502</v>
      </c>
      <c r="AE624" s="18">
        <v>0</v>
      </c>
      <c r="AF624" s="17">
        <f>ROUND(IF($AD624&gt;79,44-(($AD624-79)*(14/4)),IF($AD624&gt;76,67-(($AD624-76)*(23/3)),IF(110-(($AD624-70.4)*(43/5.6))&gt;119,119,110-(($AD624-70.4)*(43/5.6)))))*0.93,0)</f>
        <v>111</v>
      </c>
      <c r="AG624" s="17">
        <f>ROUND(IF($AD624&gt;79,37-(($AD624-79)*(9/4)),IF($AD624&gt;76,54-(($AD624-76)*(17/3)),IF(93-(($AD624-70.4)*(39/5.6))&gt;100,100,93-(($AD624-70.4)*(39/5.6)))))*0.93,0)</f>
        <v>93</v>
      </c>
      <c r="AH624" s="17">
        <f>ROUND(IF($AD624&gt;79,32-(($AD624-79)*(8/4)),IF($AD624&gt;76,48-(($AD624-76)*(16/3)),IF(86-(($AD624-70.4)*(38/5.6))&gt;95,95,86-(($AD624-70.4)*(38/5.6)))))*0.93,0)</f>
        <v>88</v>
      </c>
      <c r="AL624" s="5">
        <v>179</v>
      </c>
      <c r="AM624" s="5">
        <v>80</v>
      </c>
    </row>
    <row r="625" spans="1:39" x14ac:dyDescent="0.3">
      <c r="A625" s="15">
        <v>666</v>
      </c>
      <c r="B625" s="8" t="s">
        <v>2630</v>
      </c>
      <c r="C625" s="9" t="s">
        <v>2631</v>
      </c>
      <c r="D625" s="21">
        <v>69</v>
      </c>
      <c r="E625" s="21">
        <v>76</v>
      </c>
      <c r="F625" s="21">
        <v>77</v>
      </c>
      <c r="G625" s="21">
        <v>77</v>
      </c>
      <c r="H625" s="21">
        <v>63</v>
      </c>
      <c r="I625" s="21">
        <v>69</v>
      </c>
      <c r="J625" s="21">
        <v>72</v>
      </c>
      <c r="K625" s="21">
        <v>73</v>
      </c>
      <c r="L625" s="21">
        <v>50</v>
      </c>
      <c r="M625" s="21">
        <v>65</v>
      </c>
      <c r="N625" s="21">
        <v>75</v>
      </c>
      <c r="O625" s="21">
        <v>76</v>
      </c>
      <c r="P625" s="21">
        <v>69</v>
      </c>
      <c r="Q625" s="21">
        <v>64</v>
      </c>
      <c r="R625" s="33" t="s">
        <v>3920</v>
      </c>
      <c r="S625" s="3" t="s">
        <v>3920</v>
      </c>
      <c r="T625" s="10" t="s">
        <v>4131</v>
      </c>
      <c r="U625" s="2" t="s">
        <v>561</v>
      </c>
      <c r="V625" s="4" t="s">
        <v>821</v>
      </c>
      <c r="W625" s="11">
        <v>4</v>
      </c>
      <c r="X625" s="11">
        <v>100</v>
      </c>
      <c r="Y625" s="16">
        <v>3</v>
      </c>
      <c r="Z625" s="16">
        <v>8</v>
      </c>
      <c r="AA625" s="16">
        <v>1994</v>
      </c>
      <c r="AB625" s="1">
        <f>2026-AA625</f>
        <v>32</v>
      </c>
      <c r="AC625" s="5">
        <v>5</v>
      </c>
      <c r="AD625" s="34">
        <v>75.819233849435477</v>
      </c>
      <c r="AE625" s="18">
        <v>120000</v>
      </c>
      <c r="AF625" s="17">
        <f>ROUND(IF($AD625&gt;79,44-(($AD625-79)*(14/4)),IF($AD625&gt;76,67-(($AD625-76)*(23/3)),IF(110-(($AD625-70.4)*(43/5.6))&gt;119,119,110-(($AD625-70.4)*(43/5.6)))))*0.93,0)</f>
        <v>64</v>
      </c>
      <c r="AG625" s="17">
        <f>ROUND(IF($AD625&gt;79,37-(($AD625-79)*(9/4)),IF($AD625&gt;76,54-(($AD625-76)*(17/3)),IF(93-(($AD625-70.4)*(39/5.6))&gt;100,100,93-(($AD625-70.4)*(39/5.6)))))*0.93,0)</f>
        <v>51</v>
      </c>
      <c r="AH625" s="17">
        <f>ROUND(IF($AD625&gt;79,32-(($AD625-79)*(8/4)),IF($AD625&gt;76,48-(($AD625-76)*(16/3)),IF(86-(($AD625-70.4)*(38/5.6))&gt;95,95,86-(($AD625-70.4)*(38/5.6)))))*0.93,0)</f>
        <v>46</v>
      </c>
      <c r="AL625" s="5">
        <v>177</v>
      </c>
      <c r="AM625" s="5">
        <v>62</v>
      </c>
    </row>
    <row r="626" spans="1:39" x14ac:dyDescent="0.3">
      <c r="A626" s="15">
        <v>667</v>
      </c>
      <c r="B626" s="8" t="s">
        <v>2585</v>
      </c>
      <c r="C626" s="9" t="s">
        <v>216</v>
      </c>
      <c r="D626" s="21">
        <v>73</v>
      </c>
      <c r="E626" s="21">
        <v>64</v>
      </c>
      <c r="F626" s="21">
        <v>66</v>
      </c>
      <c r="G626" s="21">
        <v>68</v>
      </c>
      <c r="H626" s="21">
        <v>67</v>
      </c>
      <c r="I626" s="21">
        <v>75</v>
      </c>
      <c r="J626" s="21">
        <v>73</v>
      </c>
      <c r="K626" s="21">
        <v>65</v>
      </c>
      <c r="L626" s="21">
        <v>74</v>
      </c>
      <c r="M626" s="21">
        <v>72</v>
      </c>
      <c r="N626" s="21">
        <v>72</v>
      </c>
      <c r="O626" s="21">
        <v>71</v>
      </c>
      <c r="P626" s="21">
        <v>71</v>
      </c>
      <c r="Q626" s="21">
        <v>67</v>
      </c>
      <c r="R626" s="33" t="s">
        <v>3341</v>
      </c>
      <c r="S626" s="3" t="s">
        <v>3341</v>
      </c>
      <c r="T626" s="10" t="s">
        <v>4130</v>
      </c>
      <c r="U626" s="2" t="s">
        <v>587</v>
      </c>
      <c r="V626" s="4" t="s">
        <v>819</v>
      </c>
      <c r="W626" s="11">
        <v>4</v>
      </c>
      <c r="X626" s="11">
        <v>100</v>
      </c>
      <c r="Y626" s="16">
        <v>20</v>
      </c>
      <c r="Z626" s="16">
        <v>12</v>
      </c>
      <c r="AA626" s="16">
        <v>1997</v>
      </c>
      <c r="AB626" s="1">
        <f>2026-AA626</f>
        <v>29</v>
      </c>
      <c r="AC626" s="5">
        <v>4</v>
      </c>
      <c r="AD626" s="34">
        <v>73.610113531859341</v>
      </c>
      <c r="AE626" s="18">
        <v>50000</v>
      </c>
      <c r="AF626" s="17">
        <f>ROUND(IF($AD626&gt;79,44-(($AD626-79)*(14/4)),IF($AD626&gt;76,67-(($AD626-76)*(23/3)),IF(110-(($AD626-70.4)*(43/5.6))&gt;119,119,110-(($AD626-70.4)*(43/5.6)))))*0.93,0)</f>
        <v>79</v>
      </c>
      <c r="AG626" s="17">
        <f>ROUND(IF($AD626&gt;79,37-(($AD626-79)*(9/4)),IF($AD626&gt;76,54-(($AD626-76)*(17/3)),IF(93-(($AD626-70.4)*(39/5.6))&gt;100,100,93-(($AD626-70.4)*(39/5.6)))))*0.93,0)</f>
        <v>66</v>
      </c>
      <c r="AH626" s="17">
        <f>ROUND(IF($AD626&gt;79,32-(($AD626-79)*(8/4)),IF($AD626&gt;76,48-(($AD626-76)*(16/3)),IF(86-(($AD626-70.4)*(38/5.6))&gt;95,95,86-(($AD626-70.4)*(38/5.6)))))*0.93,0)</f>
        <v>60</v>
      </c>
      <c r="AL626" s="5">
        <v>0</v>
      </c>
      <c r="AM626" s="5">
        <v>0</v>
      </c>
    </row>
    <row r="627" spans="1:39" x14ac:dyDescent="0.3">
      <c r="A627" s="15">
        <v>668</v>
      </c>
      <c r="B627" s="8" t="s">
        <v>3508</v>
      </c>
      <c r="C627" s="9" t="s">
        <v>448</v>
      </c>
      <c r="D627" s="21">
        <v>64</v>
      </c>
      <c r="E627" s="21">
        <v>57</v>
      </c>
      <c r="F627" s="21">
        <v>60</v>
      </c>
      <c r="G627" s="21">
        <v>63</v>
      </c>
      <c r="H627" s="21">
        <v>57</v>
      </c>
      <c r="I627" s="21">
        <v>61</v>
      </c>
      <c r="J627" s="21">
        <v>64</v>
      </c>
      <c r="K627" s="21">
        <v>61</v>
      </c>
      <c r="L627" s="21">
        <v>62</v>
      </c>
      <c r="M627" s="21">
        <v>61</v>
      </c>
      <c r="N627" s="21">
        <v>65</v>
      </c>
      <c r="O627" s="21">
        <v>70</v>
      </c>
      <c r="P627" s="21">
        <v>60</v>
      </c>
      <c r="Q627" s="21">
        <v>59</v>
      </c>
      <c r="R627" s="33" t="s">
        <v>524</v>
      </c>
      <c r="S627" s="3" t="s">
        <v>524</v>
      </c>
      <c r="T627" s="10" t="s">
        <v>4133</v>
      </c>
      <c r="U627" s="2" t="s">
        <v>586</v>
      </c>
      <c r="V627" s="4" t="s">
        <v>819</v>
      </c>
      <c r="W627" s="11">
        <v>1</v>
      </c>
      <c r="X627" s="11">
        <v>0</v>
      </c>
      <c r="Y627" s="16">
        <v>5</v>
      </c>
      <c r="Z627" s="16">
        <v>10</v>
      </c>
      <c r="AA627" s="16">
        <v>2000</v>
      </c>
      <c r="AB627" s="1">
        <f>2026-AA627</f>
        <v>26</v>
      </c>
      <c r="AC627" s="5">
        <v>4</v>
      </c>
      <c r="AD627" s="34">
        <v>64.071466229075526</v>
      </c>
      <c r="AE627" s="18">
        <v>0</v>
      </c>
      <c r="AF627" s="17">
        <f>ROUND(IF($AD627&gt;79,44-(($AD627-79)*(14/4)),IF($AD627&gt;76,67-(($AD627-76)*(23/3)),IF(110-(($AD627-70.4)*(43/5.6))&gt;119,119,110-(($AD627-70.4)*(43/5.6)))))*0.93,0)</f>
        <v>111</v>
      </c>
      <c r="AG627" s="17">
        <f>ROUND(IF($AD627&gt;79,37-(($AD627-79)*(9/4)),IF($AD627&gt;76,54-(($AD627-76)*(17/3)),IF(93-(($AD627-70.4)*(39/5.6))&gt;100,100,93-(($AD627-70.4)*(39/5.6)))))*0.93,0)</f>
        <v>93</v>
      </c>
      <c r="AH627" s="17">
        <f>ROUND(IF($AD627&gt;79,32-(($AD627-79)*(8/4)),IF($AD627&gt;76,48-(($AD627-76)*(16/3)),IF(86-(($AD627-70.4)*(38/5.6))&gt;95,95,86-(($AD627-70.4)*(38/5.6)))))*0.93,0)</f>
        <v>88</v>
      </c>
      <c r="AI627" s="5" t="s">
        <v>3916</v>
      </c>
      <c r="AL627" s="5">
        <v>0</v>
      </c>
      <c r="AM627" s="5">
        <v>0</v>
      </c>
    </row>
    <row r="628" spans="1:39" x14ac:dyDescent="0.3">
      <c r="A628" s="15">
        <v>670</v>
      </c>
      <c r="B628" s="8" t="s">
        <v>3740</v>
      </c>
      <c r="C628" s="9" t="s">
        <v>3741</v>
      </c>
      <c r="D628" s="21">
        <v>72</v>
      </c>
      <c r="E628" s="21">
        <v>60</v>
      </c>
      <c r="F628" s="21">
        <v>66</v>
      </c>
      <c r="G628" s="21">
        <v>72</v>
      </c>
      <c r="H628" s="21">
        <v>60</v>
      </c>
      <c r="I628" s="21">
        <v>74</v>
      </c>
      <c r="J628" s="21">
        <v>73</v>
      </c>
      <c r="K628" s="21">
        <v>70</v>
      </c>
      <c r="L628" s="21">
        <v>75</v>
      </c>
      <c r="M628" s="21">
        <v>64</v>
      </c>
      <c r="N628" s="21">
        <v>70</v>
      </c>
      <c r="O628" s="21">
        <v>69</v>
      </c>
      <c r="P628" s="21">
        <v>71</v>
      </c>
      <c r="Q628" s="21">
        <v>59</v>
      </c>
      <c r="R628" s="33" t="s">
        <v>3073</v>
      </c>
      <c r="S628" s="3" t="s">
        <v>3073</v>
      </c>
      <c r="T628" s="10" t="s">
        <v>4130</v>
      </c>
      <c r="U628" s="2" t="s">
        <v>795</v>
      </c>
      <c r="V628" s="4" t="s">
        <v>819</v>
      </c>
      <c r="W628" s="11">
        <v>4</v>
      </c>
      <c r="X628" s="11">
        <v>100</v>
      </c>
      <c r="Y628" s="16">
        <v>21</v>
      </c>
      <c r="Z628" s="16">
        <v>6</v>
      </c>
      <c r="AA628" s="16">
        <v>2000</v>
      </c>
      <c r="AB628" s="1">
        <f>2026-AA628</f>
        <v>26</v>
      </c>
      <c r="AC628" s="5">
        <v>2</v>
      </c>
      <c r="AD628" s="34">
        <v>73.709948307751162</v>
      </c>
      <c r="AE628" s="18">
        <v>50000</v>
      </c>
      <c r="AF628" s="17">
        <f>ROUND(IF($AD628&gt;79,44-(($AD628-79)*(14/4)),IF($AD628&gt;76,67-(($AD628-76)*(23/3)),IF(110-(($AD628-70.4)*(43/5.6))&gt;119,119,110-(($AD628-70.4)*(43/5.6)))))*0.93,0)</f>
        <v>79</v>
      </c>
      <c r="AG628" s="17">
        <f>ROUND(IF($AD628&gt;79,37-(($AD628-79)*(9/4)),IF($AD628&gt;76,54-(($AD628-76)*(17/3)),IF(93-(($AD628-70.4)*(39/5.6))&gt;100,100,93-(($AD628-70.4)*(39/5.6)))))*0.93,0)</f>
        <v>65</v>
      </c>
      <c r="AH628" s="17">
        <f>ROUND(IF($AD628&gt;79,32-(($AD628-79)*(8/4)),IF($AD628&gt;76,48-(($AD628-76)*(16/3)),IF(86-(($AD628-70.4)*(38/5.6))&gt;95,95,86-(($AD628-70.4)*(38/5.6)))))*0.93,0)</f>
        <v>59</v>
      </c>
      <c r="AL628" s="5">
        <v>194</v>
      </c>
      <c r="AM628" s="5">
        <v>79</v>
      </c>
    </row>
    <row r="629" spans="1:39" x14ac:dyDescent="0.3">
      <c r="A629" s="15">
        <v>671</v>
      </c>
      <c r="B629" s="8" t="s">
        <v>716</v>
      </c>
      <c r="C629" s="9" t="s">
        <v>717</v>
      </c>
      <c r="D629" s="21">
        <v>74</v>
      </c>
      <c r="E629" s="21">
        <v>66</v>
      </c>
      <c r="F629" s="21">
        <v>68</v>
      </c>
      <c r="G629" s="21">
        <v>70</v>
      </c>
      <c r="H629" s="21">
        <v>75</v>
      </c>
      <c r="I629" s="21">
        <v>74</v>
      </c>
      <c r="J629" s="21">
        <v>73</v>
      </c>
      <c r="K629" s="21">
        <v>68</v>
      </c>
      <c r="L629" s="21">
        <v>72</v>
      </c>
      <c r="M629" s="21">
        <v>55</v>
      </c>
      <c r="N629" s="21">
        <v>67</v>
      </c>
      <c r="O629" s="21">
        <v>69</v>
      </c>
      <c r="P629" s="21">
        <v>66</v>
      </c>
      <c r="Q629" s="21">
        <v>75</v>
      </c>
      <c r="R629" s="33" t="s">
        <v>3039</v>
      </c>
      <c r="S629" s="3" t="s">
        <v>3039</v>
      </c>
      <c r="T629" s="10" t="s">
        <v>4130</v>
      </c>
      <c r="U629" s="2" t="s">
        <v>597</v>
      </c>
      <c r="V629" s="4" t="s">
        <v>819</v>
      </c>
      <c r="W629" s="11">
        <v>4</v>
      </c>
      <c r="X629" s="11">
        <v>100</v>
      </c>
      <c r="Y629" s="16">
        <v>21</v>
      </c>
      <c r="Z629" s="16">
        <v>5</v>
      </c>
      <c r="AA629" s="16">
        <v>1992</v>
      </c>
      <c r="AB629" s="1">
        <f>2026-AA629</f>
        <v>34</v>
      </c>
      <c r="AC629" s="5">
        <v>6</v>
      </c>
      <c r="AD629" s="34">
        <v>72.90982248143429</v>
      </c>
      <c r="AE629" s="18">
        <v>85000</v>
      </c>
      <c r="AF629" s="17">
        <f>ROUND(IF($AD629&gt;79,44-(($AD629-79)*(14/4)),IF($AD629&gt;76,67-(($AD629-76)*(23/3)),IF(110-(($AD629-70.4)*(43/5.6))&gt;119,119,110-(($AD629-70.4)*(43/5.6)))))*0.93,0)</f>
        <v>84</v>
      </c>
      <c r="AG629" s="17">
        <f>ROUND(IF($AD629&gt;79,37-(($AD629-79)*(9/4)),IF($AD629&gt;76,54-(($AD629-76)*(17/3)),IF(93-(($AD629-70.4)*(39/5.6))&gt;100,100,93-(($AD629-70.4)*(39/5.6)))))*0.93,0)</f>
        <v>70</v>
      </c>
      <c r="AH629" s="17">
        <f>ROUND(IF($AD629&gt;79,32-(($AD629-79)*(8/4)),IF($AD629&gt;76,48-(($AD629-76)*(16/3)),IF(86-(($AD629-70.4)*(38/5.6))&gt;95,95,86-(($AD629-70.4)*(38/5.6)))))*0.93,0)</f>
        <v>64</v>
      </c>
      <c r="AL629" s="5">
        <v>187</v>
      </c>
      <c r="AM629" s="5">
        <v>78</v>
      </c>
    </row>
    <row r="630" spans="1:39" x14ac:dyDescent="0.3">
      <c r="A630" s="15">
        <v>672</v>
      </c>
      <c r="B630" s="8" t="s">
        <v>3509</v>
      </c>
      <c r="C630" s="9" t="s">
        <v>613</v>
      </c>
      <c r="D630" s="21">
        <v>64</v>
      </c>
      <c r="E630" s="21">
        <v>58</v>
      </c>
      <c r="F630" s="21">
        <v>59</v>
      </c>
      <c r="G630" s="21">
        <v>60</v>
      </c>
      <c r="H630" s="21">
        <v>58</v>
      </c>
      <c r="I630" s="21">
        <v>60</v>
      </c>
      <c r="J630" s="21">
        <v>64</v>
      </c>
      <c r="K630" s="21">
        <v>63</v>
      </c>
      <c r="L630" s="21">
        <v>58</v>
      </c>
      <c r="M630" s="21">
        <v>66</v>
      </c>
      <c r="N630" s="21">
        <v>65</v>
      </c>
      <c r="O630" s="21">
        <v>58</v>
      </c>
      <c r="P630" s="21">
        <v>58</v>
      </c>
      <c r="Q630" s="21">
        <v>58</v>
      </c>
      <c r="R630" s="33" t="s">
        <v>524</v>
      </c>
      <c r="S630" s="3" t="s">
        <v>524</v>
      </c>
      <c r="T630" s="10" t="s">
        <v>4133</v>
      </c>
      <c r="U630" s="2" t="s">
        <v>597</v>
      </c>
      <c r="V630" s="4" t="s">
        <v>819</v>
      </c>
      <c r="W630" s="11">
        <v>2</v>
      </c>
      <c r="X630" s="11">
        <v>0</v>
      </c>
      <c r="Y630" s="16">
        <v>5</v>
      </c>
      <c r="Z630" s="16">
        <v>1</v>
      </c>
      <c r="AA630" s="16">
        <v>1999</v>
      </c>
      <c r="AB630" s="1">
        <f>2026-AA630</f>
        <v>27</v>
      </c>
      <c r="AC630" s="5">
        <v>4</v>
      </c>
      <c r="AD630" s="34">
        <v>64.029173031322259</v>
      </c>
      <c r="AE630" s="18">
        <v>0</v>
      </c>
      <c r="AF630" s="17">
        <f>ROUND(IF($AD630&gt;79,44-(($AD630-79)*(14/4)),IF($AD630&gt;76,67-(($AD630-76)*(23/3)),IF(110-(($AD630-70.4)*(43/5.6))&gt;119,119,110-(($AD630-70.4)*(43/5.6)))))*0.93,0)</f>
        <v>111</v>
      </c>
      <c r="AG630" s="17">
        <f>ROUND(IF($AD630&gt;79,37-(($AD630-79)*(9/4)),IF($AD630&gt;76,54-(($AD630-76)*(17/3)),IF(93-(($AD630-70.4)*(39/5.6))&gt;100,100,93-(($AD630-70.4)*(39/5.6)))))*0.93,0)</f>
        <v>93</v>
      </c>
      <c r="AH630" s="17">
        <f>ROUND(IF($AD630&gt;79,32-(($AD630-79)*(8/4)),IF($AD630&gt;76,48-(($AD630-76)*(16/3)),IF(86-(($AD630-70.4)*(38/5.6))&gt;95,95,86-(($AD630-70.4)*(38/5.6)))))*0.93,0)</f>
        <v>88</v>
      </c>
      <c r="AI630" s="5" t="s">
        <v>3916</v>
      </c>
      <c r="AL630" s="5">
        <v>180</v>
      </c>
      <c r="AM630" s="5">
        <v>58</v>
      </c>
    </row>
    <row r="631" spans="1:39" x14ac:dyDescent="0.3">
      <c r="A631" s="15">
        <v>673</v>
      </c>
      <c r="B631" s="8" t="s">
        <v>3510</v>
      </c>
      <c r="C631" s="9" t="s">
        <v>2856</v>
      </c>
      <c r="D631" s="21">
        <v>65</v>
      </c>
      <c r="E631" s="21">
        <v>76</v>
      </c>
      <c r="F631" s="21">
        <v>75</v>
      </c>
      <c r="G631" s="21">
        <v>74</v>
      </c>
      <c r="H631" s="21">
        <v>58</v>
      </c>
      <c r="I631" s="21">
        <v>67</v>
      </c>
      <c r="J631" s="21">
        <v>73</v>
      </c>
      <c r="K631" s="21">
        <v>75</v>
      </c>
      <c r="L631" s="21">
        <v>62</v>
      </c>
      <c r="M631" s="21">
        <v>60</v>
      </c>
      <c r="N631" s="21">
        <v>71</v>
      </c>
      <c r="O631" s="21">
        <v>73</v>
      </c>
      <c r="P631" s="21">
        <v>72</v>
      </c>
      <c r="Q631" s="21">
        <v>58</v>
      </c>
      <c r="R631" s="33" t="s">
        <v>4323</v>
      </c>
      <c r="S631" s="3" t="s">
        <v>4323</v>
      </c>
      <c r="T631" s="10" t="s">
        <v>4131</v>
      </c>
      <c r="U631" s="2" t="s">
        <v>599</v>
      </c>
      <c r="V631" s="4" t="s">
        <v>819</v>
      </c>
      <c r="W631" s="11">
        <v>4</v>
      </c>
      <c r="X631" s="11">
        <v>100</v>
      </c>
      <c r="Y631" s="16">
        <v>15</v>
      </c>
      <c r="Z631" s="16">
        <v>7</v>
      </c>
      <c r="AA631" s="16">
        <v>2000</v>
      </c>
      <c r="AB631" s="1">
        <f>2026-AA631</f>
        <v>26</v>
      </c>
      <c r="AC631" s="5">
        <v>4</v>
      </c>
      <c r="AD631" s="34">
        <v>73.616128000190798</v>
      </c>
      <c r="AE631" s="18">
        <v>50000</v>
      </c>
      <c r="AF631" s="17">
        <f>ROUND(IF($AD631&gt;79,44-(($AD631-79)*(14/4)),IF($AD631&gt;76,67-(($AD631-76)*(23/3)),IF(110-(($AD631-70.4)*(43/5.6))&gt;119,119,110-(($AD631-70.4)*(43/5.6)))))*0.93,0)</f>
        <v>79</v>
      </c>
      <c r="AG631" s="17">
        <f>ROUND(IF($AD631&gt;79,37-(($AD631-79)*(9/4)),IF($AD631&gt;76,54-(($AD631-76)*(17/3)),IF(93-(($AD631-70.4)*(39/5.6))&gt;100,100,93-(($AD631-70.4)*(39/5.6)))))*0.93,0)</f>
        <v>66</v>
      </c>
      <c r="AH631" s="17">
        <f>ROUND(IF($AD631&gt;79,32-(($AD631-79)*(8/4)),IF($AD631&gt;76,48-(($AD631-76)*(16/3)),IF(86-(($AD631-70.4)*(38/5.6))&gt;95,95,86-(($AD631-70.4)*(38/5.6)))))*0.93,0)</f>
        <v>60</v>
      </c>
      <c r="AL631" s="5">
        <v>0</v>
      </c>
      <c r="AM631" s="5">
        <v>0</v>
      </c>
    </row>
    <row r="632" spans="1:39" x14ac:dyDescent="0.3">
      <c r="A632" s="15">
        <v>674</v>
      </c>
      <c r="B632" s="8" t="s">
        <v>3511</v>
      </c>
      <c r="C632" s="9" t="s">
        <v>3512</v>
      </c>
      <c r="D632" s="21">
        <v>64</v>
      </c>
      <c r="E632" s="21">
        <v>58</v>
      </c>
      <c r="F632" s="21">
        <v>58</v>
      </c>
      <c r="G632" s="21">
        <v>58</v>
      </c>
      <c r="H632" s="21">
        <v>60</v>
      </c>
      <c r="I632" s="21">
        <v>60</v>
      </c>
      <c r="J632" s="21">
        <v>69</v>
      </c>
      <c r="K632" s="21">
        <v>60</v>
      </c>
      <c r="L632" s="21">
        <v>58</v>
      </c>
      <c r="M632" s="21">
        <v>67</v>
      </c>
      <c r="N632" s="21">
        <v>67</v>
      </c>
      <c r="O632" s="21">
        <v>60</v>
      </c>
      <c r="P632" s="21">
        <v>58</v>
      </c>
      <c r="Q632" s="21">
        <v>59</v>
      </c>
      <c r="R632" s="33" t="s">
        <v>524</v>
      </c>
      <c r="S632" s="3" t="s">
        <v>524</v>
      </c>
      <c r="T632" s="10" t="s">
        <v>4133</v>
      </c>
      <c r="U632" s="2" t="s">
        <v>598</v>
      </c>
      <c r="V632" s="4" t="s">
        <v>819</v>
      </c>
      <c r="W632" s="11">
        <v>1</v>
      </c>
      <c r="X632" s="11">
        <v>0</v>
      </c>
      <c r="Y632" s="16">
        <v>26</v>
      </c>
      <c r="Z632" s="16">
        <v>6</v>
      </c>
      <c r="AA632" s="16">
        <v>2000</v>
      </c>
      <c r="AB632" s="1">
        <f>2026-AA632</f>
        <v>26</v>
      </c>
      <c r="AC632" s="5">
        <v>4</v>
      </c>
      <c r="AD632" s="34">
        <v>64.882337235313372</v>
      </c>
      <c r="AE632" s="18">
        <v>0</v>
      </c>
      <c r="AF632" s="17">
        <f>ROUND(IF($AD632&gt;79,44-(($AD632-79)*(14/4)),IF($AD632&gt;76,67-(($AD632-76)*(23/3)),IF(110-(($AD632-70.4)*(43/5.6))&gt;119,119,110-(($AD632-70.4)*(43/5.6)))))*0.93,0)</f>
        <v>111</v>
      </c>
      <c r="AG632" s="17">
        <f>ROUND(IF($AD632&gt;79,37-(($AD632-79)*(9/4)),IF($AD632&gt;76,54-(($AD632-76)*(17/3)),IF(93-(($AD632-70.4)*(39/5.6))&gt;100,100,93-(($AD632-70.4)*(39/5.6)))))*0.93,0)</f>
        <v>93</v>
      </c>
      <c r="AH632" s="17">
        <f>ROUND(IF($AD632&gt;79,32-(($AD632-79)*(8/4)),IF($AD632&gt;76,48-(($AD632-76)*(16/3)),IF(86-(($AD632-70.4)*(38/5.6))&gt;95,95,86-(($AD632-70.4)*(38/5.6)))))*0.93,0)</f>
        <v>88</v>
      </c>
      <c r="AI632" s="5" t="s">
        <v>3916</v>
      </c>
      <c r="AL632" s="5">
        <v>0</v>
      </c>
      <c r="AM632" s="5">
        <v>73</v>
      </c>
    </row>
    <row r="633" spans="1:39" x14ac:dyDescent="0.3">
      <c r="A633" s="15">
        <v>677</v>
      </c>
      <c r="B633" s="8" t="s">
        <v>2520</v>
      </c>
      <c r="C633" s="9" t="s">
        <v>289</v>
      </c>
      <c r="D633" s="21">
        <v>61</v>
      </c>
      <c r="E633" s="21">
        <v>62</v>
      </c>
      <c r="F633" s="21">
        <v>64</v>
      </c>
      <c r="G633" s="21">
        <v>66</v>
      </c>
      <c r="H633" s="21">
        <v>65</v>
      </c>
      <c r="I633" s="21">
        <v>63</v>
      </c>
      <c r="J633" s="21">
        <v>61</v>
      </c>
      <c r="K633" s="21">
        <v>60</v>
      </c>
      <c r="L633" s="21">
        <v>63</v>
      </c>
      <c r="M633" s="21">
        <v>60</v>
      </c>
      <c r="N633" s="21">
        <v>63</v>
      </c>
      <c r="O633" s="21">
        <v>62</v>
      </c>
      <c r="P633" s="21">
        <v>56</v>
      </c>
      <c r="Q633" s="21">
        <v>57</v>
      </c>
      <c r="R633" s="33" t="s">
        <v>524</v>
      </c>
      <c r="S633" s="3" t="s">
        <v>524</v>
      </c>
      <c r="T633" s="10" t="s">
        <v>4133</v>
      </c>
      <c r="U633" s="2" t="s">
        <v>600</v>
      </c>
      <c r="V633" s="4" t="s">
        <v>819</v>
      </c>
      <c r="W633" s="11">
        <v>1</v>
      </c>
      <c r="X633" s="11">
        <v>0</v>
      </c>
      <c r="Y633" s="16">
        <v>29</v>
      </c>
      <c r="Z633" s="16">
        <v>5</v>
      </c>
      <c r="AA633" s="16">
        <v>1997</v>
      </c>
      <c r="AB633" s="1">
        <f>2026-AA633</f>
        <v>29</v>
      </c>
      <c r="AC633" s="5">
        <v>5</v>
      </c>
      <c r="AD633" s="34">
        <v>65.057459121364786</v>
      </c>
      <c r="AE633" s="18">
        <v>0</v>
      </c>
      <c r="AF633" s="17">
        <f>ROUND(IF($AD633&gt;79,44-(($AD633-79)*(14/4)),IF($AD633&gt;76,67-(($AD633-76)*(23/3)),IF(110-(($AD633-70.4)*(43/5.6))&gt;119,119,110-(($AD633-70.4)*(43/5.6)))))*0.93,0)</f>
        <v>111</v>
      </c>
      <c r="AG633" s="17">
        <f>ROUND(IF($AD633&gt;79,37-(($AD633-79)*(9/4)),IF($AD633&gt;76,54-(($AD633-76)*(17/3)),IF(93-(($AD633-70.4)*(39/5.6))&gt;100,100,93-(($AD633-70.4)*(39/5.6)))))*0.93,0)</f>
        <v>93</v>
      </c>
      <c r="AH633" s="17">
        <f>ROUND(IF($AD633&gt;79,32-(($AD633-79)*(8/4)),IF($AD633&gt;76,48-(($AD633-76)*(16/3)),IF(86-(($AD633-70.4)*(38/5.6))&gt;95,95,86-(($AD633-70.4)*(38/5.6)))))*0.93,0)</f>
        <v>88</v>
      </c>
      <c r="AI633" s="5" t="s">
        <v>3916</v>
      </c>
      <c r="AL633" s="5">
        <v>0</v>
      </c>
      <c r="AM633" s="5">
        <v>0</v>
      </c>
    </row>
    <row r="634" spans="1:39" x14ac:dyDescent="0.3">
      <c r="A634" s="15">
        <v>678</v>
      </c>
      <c r="B634" s="8" t="s">
        <v>3513</v>
      </c>
      <c r="C634" s="9" t="s">
        <v>270</v>
      </c>
      <c r="D634" s="21">
        <v>64</v>
      </c>
      <c r="E634" s="21">
        <v>62</v>
      </c>
      <c r="F634" s="21">
        <v>64</v>
      </c>
      <c r="G634" s="21">
        <v>65</v>
      </c>
      <c r="H634" s="21">
        <v>64</v>
      </c>
      <c r="I634" s="21">
        <v>63</v>
      </c>
      <c r="J634" s="21">
        <v>67</v>
      </c>
      <c r="K634" s="21">
        <v>65</v>
      </c>
      <c r="L634" s="21">
        <v>58</v>
      </c>
      <c r="M634" s="21">
        <v>59</v>
      </c>
      <c r="N634" s="21">
        <v>65</v>
      </c>
      <c r="O634" s="21">
        <v>66</v>
      </c>
      <c r="P634" s="21">
        <v>63</v>
      </c>
      <c r="Q634" s="21">
        <v>62</v>
      </c>
      <c r="R634" s="33" t="s">
        <v>524</v>
      </c>
      <c r="S634" s="3" t="s">
        <v>524</v>
      </c>
      <c r="T634" s="10" t="s">
        <v>4133</v>
      </c>
      <c r="U634" s="2" t="s">
        <v>599</v>
      </c>
      <c r="V634" s="4" t="s">
        <v>819</v>
      </c>
      <c r="W634" s="11">
        <v>1</v>
      </c>
      <c r="X634" s="11">
        <v>0</v>
      </c>
      <c r="Y634" s="16">
        <v>16</v>
      </c>
      <c r="Z634" s="16">
        <v>9</v>
      </c>
      <c r="AA634" s="16">
        <v>2000</v>
      </c>
      <c r="AB634" s="1">
        <f>2026-AA634</f>
        <v>26</v>
      </c>
      <c r="AC634" s="5">
        <v>5</v>
      </c>
      <c r="AD634" s="34">
        <v>65.492928476195857</v>
      </c>
      <c r="AE634" s="18">
        <v>0</v>
      </c>
      <c r="AF634" s="17">
        <f>ROUND(IF($AD634&gt;79,44-(($AD634-79)*(14/4)),IF($AD634&gt;76,67-(($AD634-76)*(23/3)),IF(110-(($AD634-70.4)*(43/5.6))&gt;119,119,110-(($AD634-70.4)*(43/5.6)))))*0.93,0)</f>
        <v>111</v>
      </c>
      <c r="AG634" s="17">
        <f>ROUND(IF($AD634&gt;79,37-(($AD634-79)*(9/4)),IF($AD634&gt;76,54-(($AD634-76)*(17/3)),IF(93-(($AD634-70.4)*(39/5.6))&gt;100,100,93-(($AD634-70.4)*(39/5.6)))))*0.93,0)</f>
        <v>93</v>
      </c>
      <c r="AH634" s="17">
        <f>ROUND(IF($AD634&gt;79,32-(($AD634-79)*(8/4)),IF($AD634&gt;76,48-(($AD634-76)*(16/3)),IF(86-(($AD634-70.4)*(38/5.6))&gt;95,95,86-(($AD634-70.4)*(38/5.6)))))*0.93,0)</f>
        <v>88</v>
      </c>
      <c r="AI634" s="5" t="s">
        <v>3916</v>
      </c>
      <c r="AL634" s="5">
        <v>175</v>
      </c>
      <c r="AM634" s="5">
        <v>63</v>
      </c>
    </row>
    <row r="635" spans="1:39" x14ac:dyDescent="0.3">
      <c r="A635" s="15">
        <v>679</v>
      </c>
      <c r="B635" s="8" t="s">
        <v>3514</v>
      </c>
      <c r="C635" s="9" t="s">
        <v>395</v>
      </c>
      <c r="D635" s="21">
        <v>64</v>
      </c>
      <c r="E635" s="21">
        <v>66</v>
      </c>
      <c r="F635" s="21">
        <v>65</v>
      </c>
      <c r="G635" s="21">
        <v>64</v>
      </c>
      <c r="H635" s="21">
        <v>60</v>
      </c>
      <c r="I635" s="21">
        <v>65</v>
      </c>
      <c r="J635" s="21">
        <v>66</v>
      </c>
      <c r="K635" s="21">
        <v>67</v>
      </c>
      <c r="L635" s="21">
        <v>58</v>
      </c>
      <c r="M635" s="21">
        <v>60</v>
      </c>
      <c r="N635" s="21">
        <v>62</v>
      </c>
      <c r="O635" s="21">
        <v>60</v>
      </c>
      <c r="P635" s="21">
        <v>62</v>
      </c>
      <c r="Q635" s="21">
        <v>59</v>
      </c>
      <c r="R635" s="33" t="s">
        <v>524</v>
      </c>
      <c r="S635" s="3" t="s">
        <v>524</v>
      </c>
      <c r="T635" s="10" t="s">
        <v>4133</v>
      </c>
      <c r="U635" s="2" t="s">
        <v>600</v>
      </c>
      <c r="V635" s="4" t="s">
        <v>819</v>
      </c>
      <c r="W635" s="11">
        <v>2</v>
      </c>
      <c r="X635" s="11">
        <v>0</v>
      </c>
      <c r="Y635" s="16">
        <v>16</v>
      </c>
      <c r="Z635" s="16">
        <v>8</v>
      </c>
      <c r="AA635" s="16">
        <v>1999</v>
      </c>
      <c r="AB635" s="1">
        <f>2026-AA635</f>
        <v>27</v>
      </c>
      <c r="AC635" s="5">
        <v>4</v>
      </c>
      <c r="AD635" s="34">
        <v>65.562529365542119</v>
      </c>
      <c r="AE635" s="18">
        <v>0</v>
      </c>
      <c r="AF635" s="17">
        <f>ROUND(IF($AD635&gt;79,44-(($AD635-79)*(14/4)),IF($AD635&gt;76,67-(($AD635-76)*(23/3)),IF(110-(($AD635-70.4)*(43/5.6))&gt;119,119,110-(($AD635-70.4)*(43/5.6)))))*0.93,0)</f>
        <v>111</v>
      </c>
      <c r="AG635" s="17">
        <f>ROUND(IF($AD635&gt;79,37-(($AD635-79)*(9/4)),IF($AD635&gt;76,54-(($AD635-76)*(17/3)),IF(93-(($AD635-70.4)*(39/5.6))&gt;100,100,93-(($AD635-70.4)*(39/5.6)))))*0.93,0)</f>
        <v>93</v>
      </c>
      <c r="AH635" s="17">
        <f>ROUND(IF($AD635&gt;79,32-(($AD635-79)*(8/4)),IF($AD635&gt;76,48-(($AD635-76)*(16/3)),IF(86-(($AD635-70.4)*(38/5.6))&gt;95,95,86-(($AD635-70.4)*(38/5.6)))))*0.93,0)</f>
        <v>88</v>
      </c>
      <c r="AI635" s="5" t="s">
        <v>3916</v>
      </c>
      <c r="AL635" s="5">
        <v>0</v>
      </c>
      <c r="AM635" s="5">
        <v>0</v>
      </c>
    </row>
    <row r="636" spans="1:39" x14ac:dyDescent="0.3">
      <c r="A636" s="15">
        <v>680</v>
      </c>
      <c r="B636" s="8" t="s">
        <v>3515</v>
      </c>
      <c r="C636" s="9" t="s">
        <v>3516</v>
      </c>
      <c r="D636" s="21">
        <v>64</v>
      </c>
      <c r="E636" s="21">
        <v>64</v>
      </c>
      <c r="F636" s="21">
        <v>64</v>
      </c>
      <c r="G636" s="21">
        <v>64</v>
      </c>
      <c r="H636" s="21">
        <v>59</v>
      </c>
      <c r="I636" s="21">
        <v>66</v>
      </c>
      <c r="J636" s="21">
        <v>68</v>
      </c>
      <c r="K636" s="21">
        <v>64</v>
      </c>
      <c r="L636" s="21">
        <v>58</v>
      </c>
      <c r="M636" s="21">
        <v>59</v>
      </c>
      <c r="N636" s="21">
        <v>63</v>
      </c>
      <c r="O636" s="21">
        <v>66</v>
      </c>
      <c r="P636" s="21">
        <v>61</v>
      </c>
      <c r="Q636" s="21">
        <v>60</v>
      </c>
      <c r="R636" s="33" t="s">
        <v>524</v>
      </c>
      <c r="S636" s="3" t="s">
        <v>524</v>
      </c>
      <c r="T636" s="10" t="s">
        <v>4133</v>
      </c>
      <c r="U636" s="2" t="s">
        <v>601</v>
      </c>
      <c r="V636" s="4" t="s">
        <v>819</v>
      </c>
      <c r="W636" s="11">
        <v>2</v>
      </c>
      <c r="X636" s="11">
        <v>40</v>
      </c>
      <c r="Y636" s="16">
        <v>19</v>
      </c>
      <c r="Z636" s="16">
        <v>7</v>
      </c>
      <c r="AA636" s="16">
        <v>1998</v>
      </c>
      <c r="AB636" s="1">
        <f>2026-AA636</f>
        <v>28</v>
      </c>
      <c r="AC636" s="5">
        <v>4</v>
      </c>
      <c r="AD636" s="34">
        <v>65.326715615469368</v>
      </c>
      <c r="AE636" s="18">
        <v>0</v>
      </c>
      <c r="AF636" s="17">
        <f>ROUND(IF($AD636&gt;79,44-(($AD636-79)*(14/4)),IF($AD636&gt;76,67-(($AD636-76)*(23/3)),IF(110-(($AD636-70.4)*(43/5.6))&gt;119,119,110-(($AD636-70.4)*(43/5.6)))))*0.93,0)</f>
        <v>111</v>
      </c>
      <c r="AG636" s="17">
        <f>ROUND(IF($AD636&gt;79,37-(($AD636-79)*(9/4)),IF($AD636&gt;76,54-(($AD636-76)*(17/3)),IF(93-(($AD636-70.4)*(39/5.6))&gt;100,100,93-(($AD636-70.4)*(39/5.6)))))*0.93,0)</f>
        <v>93</v>
      </c>
      <c r="AH636" s="17">
        <f>ROUND(IF($AD636&gt;79,32-(($AD636-79)*(8/4)),IF($AD636&gt;76,48-(($AD636-76)*(16/3)),IF(86-(($AD636-70.4)*(38/5.6))&gt;95,95,86-(($AD636-70.4)*(38/5.6)))))*0.93,0)</f>
        <v>88</v>
      </c>
      <c r="AI636" s="5" t="s">
        <v>3916</v>
      </c>
      <c r="AL636" s="5">
        <v>0</v>
      </c>
      <c r="AM636" s="5">
        <v>56</v>
      </c>
    </row>
    <row r="637" spans="1:39" x14ac:dyDescent="0.3">
      <c r="A637" s="15">
        <v>681</v>
      </c>
      <c r="B637" s="8" t="s">
        <v>1185</v>
      </c>
      <c r="C637" s="9" t="s">
        <v>3193</v>
      </c>
      <c r="D637" s="21">
        <v>66</v>
      </c>
      <c r="E637" s="21">
        <v>71</v>
      </c>
      <c r="F637" s="21">
        <v>74</v>
      </c>
      <c r="G637" s="21">
        <v>77</v>
      </c>
      <c r="H637" s="21">
        <v>60</v>
      </c>
      <c r="I637" s="21">
        <v>73</v>
      </c>
      <c r="J637" s="21">
        <v>71</v>
      </c>
      <c r="K637" s="21">
        <v>73</v>
      </c>
      <c r="L637" s="21">
        <v>62</v>
      </c>
      <c r="M637" s="21">
        <v>64</v>
      </c>
      <c r="N637" s="21">
        <v>77</v>
      </c>
      <c r="O637" s="21">
        <v>75</v>
      </c>
      <c r="P637" s="21">
        <v>67</v>
      </c>
      <c r="Q637" s="21">
        <v>60</v>
      </c>
      <c r="R637" s="33" t="s">
        <v>3075</v>
      </c>
      <c r="S637" s="3" t="s">
        <v>3075</v>
      </c>
      <c r="T637" s="10" t="s">
        <v>4131</v>
      </c>
      <c r="U637" s="2" t="s">
        <v>751</v>
      </c>
      <c r="V637" s="4" t="s">
        <v>817</v>
      </c>
      <c r="W637" s="11">
        <v>4</v>
      </c>
      <c r="X637" s="11">
        <v>100</v>
      </c>
      <c r="Y637" s="16">
        <v>28</v>
      </c>
      <c r="Z637" s="16">
        <v>6</v>
      </c>
      <c r="AA637" s="16">
        <v>1999</v>
      </c>
      <c r="AB637" s="1">
        <f>2026-AA637</f>
        <v>27</v>
      </c>
      <c r="AC637" s="5">
        <v>6</v>
      </c>
      <c r="AD637" s="34">
        <v>74.640272323239898</v>
      </c>
      <c r="AE637" s="18">
        <v>80000</v>
      </c>
      <c r="AF637" s="17">
        <f>ROUND(IF($AD637&gt;79,44-(($AD637-79)*(14/4)),IF($AD637&gt;76,67-(($AD637-76)*(23/3)),IF(110-(($AD637-70.4)*(43/5.6))&gt;119,119,110-(($AD637-70.4)*(43/5.6)))))*0.93,0)</f>
        <v>72</v>
      </c>
      <c r="AG637" s="17">
        <f>ROUND(IF($AD637&gt;79,37-(($AD637-79)*(9/4)),IF($AD637&gt;76,54-(($AD637-76)*(17/3)),IF(93-(($AD637-70.4)*(39/5.6))&gt;100,100,93-(($AD637-70.4)*(39/5.6)))))*0.93,0)</f>
        <v>59</v>
      </c>
      <c r="AH637" s="17">
        <f>ROUND(IF($AD637&gt;79,32-(($AD637-79)*(8/4)),IF($AD637&gt;76,48-(($AD637-76)*(16/3)),IF(86-(($AD637-70.4)*(38/5.6))&gt;95,95,86-(($AD637-70.4)*(38/5.6)))))*0.93,0)</f>
        <v>53</v>
      </c>
      <c r="AL637" s="5">
        <v>177</v>
      </c>
      <c r="AM637" s="5">
        <v>63</v>
      </c>
    </row>
    <row r="638" spans="1:39" x14ac:dyDescent="0.3">
      <c r="A638" s="15">
        <v>682</v>
      </c>
      <c r="B638" s="8" t="s">
        <v>2669</v>
      </c>
      <c r="C638" s="9" t="s">
        <v>212</v>
      </c>
      <c r="D638" s="21">
        <v>72</v>
      </c>
      <c r="E638" s="21">
        <v>61</v>
      </c>
      <c r="F638" s="21">
        <v>64</v>
      </c>
      <c r="G638" s="21">
        <v>66</v>
      </c>
      <c r="H638" s="21">
        <v>62</v>
      </c>
      <c r="I638" s="21">
        <v>69</v>
      </c>
      <c r="J638" s="21">
        <v>70</v>
      </c>
      <c r="K638" s="21">
        <v>67</v>
      </c>
      <c r="L638" s="21">
        <v>64</v>
      </c>
      <c r="M638" s="21">
        <v>61</v>
      </c>
      <c r="N638" s="21">
        <v>65</v>
      </c>
      <c r="O638" s="21">
        <v>73</v>
      </c>
      <c r="P638" s="21">
        <v>64</v>
      </c>
      <c r="Q638" s="21">
        <v>62</v>
      </c>
      <c r="R638" s="33" t="s">
        <v>524</v>
      </c>
      <c r="S638" s="3" t="s">
        <v>524</v>
      </c>
      <c r="T638" s="10" t="s">
        <v>4133</v>
      </c>
      <c r="U638" s="2" t="s">
        <v>600</v>
      </c>
      <c r="V638" s="4" t="s">
        <v>819</v>
      </c>
      <c r="W638" s="11">
        <v>3</v>
      </c>
      <c r="X638" s="11">
        <v>0</v>
      </c>
      <c r="Y638" s="16">
        <v>13</v>
      </c>
      <c r="Z638" s="16">
        <v>9</v>
      </c>
      <c r="AA638" s="16">
        <v>1994</v>
      </c>
      <c r="AB638" s="1">
        <f>2026-AA638</f>
        <v>32</v>
      </c>
      <c r="AC638" s="5">
        <v>3</v>
      </c>
      <c r="AD638" s="34">
        <v>67.795669870679276</v>
      </c>
      <c r="AE638" s="18">
        <v>0</v>
      </c>
      <c r="AF638" s="17">
        <f>ROUND(IF($AD638&gt;79,44-(($AD638-79)*(14/4)),IF($AD638&gt;76,67-(($AD638-76)*(23/3)),IF(110-(($AD638-70.4)*(43/5.6))&gt;119,119,110-(($AD638-70.4)*(43/5.6)))))*0.93,0)</f>
        <v>111</v>
      </c>
      <c r="AG638" s="17">
        <f>ROUND(IF($AD638&gt;79,37-(($AD638-79)*(9/4)),IF($AD638&gt;76,54-(($AD638-76)*(17/3)),IF(93-(($AD638-70.4)*(39/5.6))&gt;100,100,93-(($AD638-70.4)*(39/5.6)))))*0.93,0)</f>
        <v>93</v>
      </c>
      <c r="AH638" s="17">
        <f>ROUND(IF($AD638&gt;79,32-(($AD638-79)*(8/4)),IF($AD638&gt;76,48-(($AD638-76)*(16/3)),IF(86-(($AD638-70.4)*(38/5.6))&gt;95,95,86-(($AD638-70.4)*(38/5.6)))))*0.93,0)</f>
        <v>88</v>
      </c>
      <c r="AI638" s="5" t="s">
        <v>3916</v>
      </c>
      <c r="AL638" s="5">
        <v>177</v>
      </c>
      <c r="AM638" s="5">
        <v>73</v>
      </c>
    </row>
    <row r="639" spans="1:39" x14ac:dyDescent="0.3">
      <c r="A639" s="15">
        <v>683</v>
      </c>
      <c r="B639" s="8" t="s">
        <v>2636</v>
      </c>
      <c r="C639" s="9" t="s">
        <v>2637</v>
      </c>
      <c r="D639" s="21">
        <v>73</v>
      </c>
      <c r="E639" s="21">
        <v>63</v>
      </c>
      <c r="F639" s="21">
        <v>67</v>
      </c>
      <c r="G639" s="21">
        <v>70</v>
      </c>
      <c r="H639" s="21">
        <v>63</v>
      </c>
      <c r="I639" s="21">
        <v>69</v>
      </c>
      <c r="J639" s="21">
        <v>70</v>
      </c>
      <c r="K639" s="21">
        <v>68</v>
      </c>
      <c r="L639" s="21">
        <v>76</v>
      </c>
      <c r="M639" s="21">
        <v>55</v>
      </c>
      <c r="N639" s="21">
        <v>65</v>
      </c>
      <c r="O639" s="21">
        <v>71</v>
      </c>
      <c r="P639" s="21">
        <v>75</v>
      </c>
      <c r="Q639" s="21">
        <v>67</v>
      </c>
      <c r="R639" s="33" t="s">
        <v>3911</v>
      </c>
      <c r="S639" s="3" t="s">
        <v>3911</v>
      </c>
      <c r="T639" s="10" t="s">
        <v>4131</v>
      </c>
      <c r="U639" s="2" t="s">
        <v>565</v>
      </c>
      <c r="V639" s="4" t="s">
        <v>819</v>
      </c>
      <c r="W639" s="11">
        <v>4</v>
      </c>
      <c r="X639" s="11">
        <v>100</v>
      </c>
      <c r="Y639" s="16">
        <v>29</v>
      </c>
      <c r="Z639" s="16">
        <v>3</v>
      </c>
      <c r="AA639" s="16">
        <v>1997</v>
      </c>
      <c r="AB639" s="1">
        <f>2026-AA639</f>
        <v>29</v>
      </c>
      <c r="AC639" s="5">
        <v>4</v>
      </c>
      <c r="AD639" s="34">
        <v>73.491902299242199</v>
      </c>
      <c r="AE639" s="18">
        <v>50000</v>
      </c>
      <c r="AF639" s="17">
        <f>ROUND(IF($AD639&gt;79,44-(($AD639-79)*(14/4)),IF($AD639&gt;76,67-(($AD639-76)*(23/3)),IF(110-(($AD639-70.4)*(43/5.6))&gt;119,119,110-(($AD639-70.4)*(43/5.6)))))*0.93,0)</f>
        <v>80</v>
      </c>
      <c r="AG639" s="17">
        <f>ROUND(IF($AD639&gt;79,37-(($AD639-79)*(9/4)),IF($AD639&gt;76,54-(($AD639-76)*(17/3)),IF(93-(($AD639-70.4)*(39/5.6))&gt;100,100,93-(($AD639-70.4)*(39/5.6)))))*0.93,0)</f>
        <v>66</v>
      </c>
      <c r="AH639" s="17">
        <f>ROUND(IF($AD639&gt;79,32-(($AD639-79)*(8/4)),IF($AD639&gt;76,48-(($AD639-76)*(16/3)),IF(86-(($AD639-70.4)*(38/5.6))&gt;95,95,86-(($AD639-70.4)*(38/5.6)))))*0.93,0)</f>
        <v>60</v>
      </c>
      <c r="AI639" s="5" t="s">
        <v>3917</v>
      </c>
      <c r="AL639" s="5">
        <v>174</v>
      </c>
      <c r="AM639" s="5">
        <v>67</v>
      </c>
    </row>
    <row r="640" spans="1:39" x14ac:dyDescent="0.3">
      <c r="A640" s="15">
        <v>684</v>
      </c>
      <c r="B640" s="8" t="s">
        <v>3744</v>
      </c>
      <c r="C640" s="9" t="s">
        <v>3745</v>
      </c>
      <c r="D640" s="21">
        <v>69</v>
      </c>
      <c r="E640" s="21">
        <v>64</v>
      </c>
      <c r="F640" s="21">
        <v>66</v>
      </c>
      <c r="G640" s="21">
        <v>67</v>
      </c>
      <c r="H640" s="21">
        <v>63</v>
      </c>
      <c r="I640" s="21">
        <v>68</v>
      </c>
      <c r="J640" s="21">
        <v>68</v>
      </c>
      <c r="K640" s="21">
        <v>68</v>
      </c>
      <c r="L640" s="21">
        <v>60</v>
      </c>
      <c r="M640" s="21">
        <v>63</v>
      </c>
      <c r="N640" s="21">
        <v>64</v>
      </c>
      <c r="O640" s="21">
        <v>64</v>
      </c>
      <c r="P640" s="21">
        <v>63</v>
      </c>
      <c r="Q640" s="21">
        <v>61</v>
      </c>
      <c r="R640" s="33" t="s">
        <v>524</v>
      </c>
      <c r="S640" s="3" t="s">
        <v>524</v>
      </c>
      <c r="T640" s="10" t="s">
        <v>4133</v>
      </c>
      <c r="U640" s="2" t="s">
        <v>600</v>
      </c>
      <c r="V640" s="4" t="s">
        <v>819</v>
      </c>
      <c r="W640" s="11">
        <v>1</v>
      </c>
      <c r="X640" s="11">
        <v>0</v>
      </c>
      <c r="Y640" s="16">
        <v>18</v>
      </c>
      <c r="Z640" s="16">
        <v>6</v>
      </c>
      <c r="AA640" s="16">
        <v>2001</v>
      </c>
      <c r="AB640" s="1">
        <f>2026-AA640</f>
        <v>25</v>
      </c>
      <c r="AC640" s="5">
        <v>3</v>
      </c>
      <c r="AD640" s="34">
        <v>67.759227273995577</v>
      </c>
      <c r="AE640" s="18">
        <v>0</v>
      </c>
      <c r="AF640" s="17">
        <f>ROUND(IF($AD640&gt;79,44-(($AD640-79)*(14/4)),IF($AD640&gt;76,67-(($AD640-76)*(23/3)),IF(110-(($AD640-70.4)*(43/5.6))&gt;119,119,110-(($AD640-70.4)*(43/5.6)))))*0.93,0)</f>
        <v>111</v>
      </c>
      <c r="AG640" s="17">
        <f>ROUND(IF($AD640&gt;79,37-(($AD640-79)*(9/4)),IF($AD640&gt;76,54-(($AD640-76)*(17/3)),IF(93-(($AD640-70.4)*(39/5.6))&gt;100,100,93-(($AD640-70.4)*(39/5.6)))))*0.93,0)</f>
        <v>93</v>
      </c>
      <c r="AH640" s="17">
        <f>ROUND(IF($AD640&gt;79,32-(($AD640-79)*(8/4)),IF($AD640&gt;76,48-(($AD640-76)*(16/3)),IF(86-(($AD640-70.4)*(38/5.6))&gt;95,95,86-(($AD640-70.4)*(38/5.6)))))*0.93,0)</f>
        <v>88</v>
      </c>
      <c r="AI640" s="5" t="s">
        <v>3916</v>
      </c>
      <c r="AL640" s="5">
        <v>181</v>
      </c>
      <c r="AM640" s="5">
        <v>72</v>
      </c>
    </row>
    <row r="641" spans="1:39" x14ac:dyDescent="0.3">
      <c r="A641" s="15">
        <v>685</v>
      </c>
      <c r="B641" s="8" t="s">
        <v>3100</v>
      </c>
      <c r="C641" s="9" t="s">
        <v>291</v>
      </c>
      <c r="D641" s="21">
        <v>67</v>
      </c>
      <c r="E641" s="21">
        <v>75</v>
      </c>
      <c r="F641" s="21">
        <v>76</v>
      </c>
      <c r="G641" s="21">
        <v>77</v>
      </c>
      <c r="H641" s="21">
        <v>65</v>
      </c>
      <c r="I641" s="21">
        <v>68</v>
      </c>
      <c r="J641" s="21">
        <v>71</v>
      </c>
      <c r="K641" s="21">
        <v>73</v>
      </c>
      <c r="L641" s="21">
        <v>62</v>
      </c>
      <c r="M641" s="21">
        <v>67</v>
      </c>
      <c r="N641" s="21">
        <v>76</v>
      </c>
      <c r="O641" s="21">
        <v>68</v>
      </c>
      <c r="P641" s="21">
        <v>67</v>
      </c>
      <c r="Q641" s="21">
        <v>64</v>
      </c>
      <c r="R641" s="33" t="s">
        <v>3911</v>
      </c>
      <c r="S641" s="3" t="s">
        <v>3911</v>
      </c>
      <c r="T641" s="10" t="s">
        <v>4131</v>
      </c>
      <c r="U641" s="2" t="s">
        <v>599</v>
      </c>
      <c r="V641" s="4" t="s">
        <v>819</v>
      </c>
      <c r="W641" s="11">
        <v>4</v>
      </c>
      <c r="X641" s="11">
        <v>100</v>
      </c>
      <c r="Y641" s="16">
        <v>25</v>
      </c>
      <c r="Z641" s="16">
        <v>6</v>
      </c>
      <c r="AA641" s="16">
        <v>1999</v>
      </c>
      <c r="AB641" s="1">
        <f>2026-AA641</f>
        <v>27</v>
      </c>
      <c r="AC641" s="5">
        <v>4</v>
      </c>
      <c r="AD641" s="34">
        <v>75.541221883969229</v>
      </c>
      <c r="AE641" s="18">
        <v>110000</v>
      </c>
      <c r="AF641" s="17">
        <f>ROUND(IF($AD641&gt;79,44-(($AD641-79)*(14/4)),IF($AD641&gt;76,67-(($AD641-76)*(23/3)),IF(110-(($AD641-70.4)*(43/5.6))&gt;119,119,110-(($AD641-70.4)*(43/5.6)))))*0.93,0)</f>
        <v>66</v>
      </c>
      <c r="AG641" s="17">
        <f>ROUND(IF($AD641&gt;79,37-(($AD641-79)*(9/4)),IF($AD641&gt;76,54-(($AD641-76)*(17/3)),IF(93-(($AD641-70.4)*(39/5.6))&gt;100,100,93-(($AD641-70.4)*(39/5.6)))))*0.93,0)</f>
        <v>53</v>
      </c>
      <c r="AH641" s="17">
        <f>ROUND(IF($AD641&gt;79,32-(($AD641-79)*(8/4)),IF($AD641&gt;76,48-(($AD641-76)*(16/3)),IF(86-(($AD641-70.4)*(38/5.6))&gt;95,95,86-(($AD641-70.4)*(38/5.6)))))*0.93,0)</f>
        <v>48</v>
      </c>
      <c r="AL641" s="5">
        <v>183</v>
      </c>
      <c r="AM641" s="5">
        <v>65</v>
      </c>
    </row>
    <row r="642" spans="1:39" x14ac:dyDescent="0.3">
      <c r="A642" s="15">
        <v>686</v>
      </c>
      <c r="B642" s="8" t="s">
        <v>3078</v>
      </c>
      <c r="C642" s="9" t="s">
        <v>3079</v>
      </c>
      <c r="D642" s="21">
        <v>73</v>
      </c>
      <c r="E642" s="21">
        <v>79</v>
      </c>
      <c r="F642" s="21">
        <v>76</v>
      </c>
      <c r="G642" s="21">
        <v>73</v>
      </c>
      <c r="H642" s="21">
        <v>74</v>
      </c>
      <c r="I642" s="21">
        <v>72</v>
      </c>
      <c r="J642" s="21">
        <v>77</v>
      </c>
      <c r="K642" s="21">
        <v>74</v>
      </c>
      <c r="L642" s="21">
        <v>67</v>
      </c>
      <c r="M642" s="21">
        <v>63</v>
      </c>
      <c r="N642" s="21">
        <v>68</v>
      </c>
      <c r="O642" s="21">
        <v>73</v>
      </c>
      <c r="P642" s="21">
        <v>70</v>
      </c>
      <c r="Q642" s="21">
        <v>74</v>
      </c>
      <c r="R642" s="33" t="s">
        <v>3036</v>
      </c>
      <c r="S642" s="3" t="s">
        <v>3036</v>
      </c>
      <c r="T642" s="10" t="s">
        <v>4131</v>
      </c>
      <c r="U642" s="2" t="s">
        <v>597</v>
      </c>
      <c r="V642" s="4" t="s">
        <v>819</v>
      </c>
      <c r="W642" s="11">
        <v>4</v>
      </c>
      <c r="X642" s="11">
        <v>100</v>
      </c>
      <c r="Y642" s="16">
        <v>4</v>
      </c>
      <c r="Z642" s="16">
        <v>12</v>
      </c>
      <c r="AA642" s="16">
        <v>1999</v>
      </c>
      <c r="AB642" s="1">
        <f>2026-AA642</f>
        <v>27</v>
      </c>
      <c r="AC642" s="5">
        <v>6</v>
      </c>
      <c r="AD642" s="34">
        <v>76.64454295603565</v>
      </c>
      <c r="AE642" s="18">
        <v>190000</v>
      </c>
      <c r="AF642" s="17">
        <f>ROUND(IF($AD642&gt;79,44-(($AD642-79)*(14/4)),IF($AD642&gt;76,67-(($AD642-76)*(23/3)),IF(110-(($AD642-70.4)*(43/5.6))&gt;119,119,110-(($AD642-70.4)*(43/5.6)))))*0.93,0)</f>
        <v>58</v>
      </c>
      <c r="AG642" s="17">
        <f>ROUND(IF($AD642&gt;79,37-(($AD642-79)*(9/4)),IF($AD642&gt;76,54-(($AD642-76)*(17/3)),IF(93-(($AD642-70.4)*(39/5.6))&gt;100,100,93-(($AD642-70.4)*(39/5.6)))))*0.93,0)</f>
        <v>47</v>
      </c>
      <c r="AH642" s="17">
        <f>ROUND(IF($AD642&gt;79,32-(($AD642-79)*(8/4)),IF($AD642&gt;76,48-(($AD642-76)*(16/3)),IF(86-(($AD642-70.4)*(38/5.6))&gt;95,95,86-(($AD642-70.4)*(38/5.6)))))*0.93,0)</f>
        <v>41</v>
      </c>
      <c r="AI642" s="5" t="s">
        <v>3917</v>
      </c>
      <c r="AL642" s="5">
        <v>190</v>
      </c>
      <c r="AM642" s="5">
        <v>68</v>
      </c>
    </row>
    <row r="643" spans="1:39" x14ac:dyDescent="0.3">
      <c r="A643" s="15">
        <v>688</v>
      </c>
      <c r="B643" s="8" t="s">
        <v>3517</v>
      </c>
      <c r="C643" s="9" t="s">
        <v>3518</v>
      </c>
      <c r="D643" s="21">
        <v>67</v>
      </c>
      <c r="E643" s="21">
        <v>70</v>
      </c>
      <c r="F643" s="21">
        <v>69</v>
      </c>
      <c r="G643" s="21">
        <v>68</v>
      </c>
      <c r="H643" s="21">
        <v>73</v>
      </c>
      <c r="I643" s="21">
        <v>69</v>
      </c>
      <c r="J643" s="21">
        <v>75</v>
      </c>
      <c r="K643" s="21">
        <v>73</v>
      </c>
      <c r="L643" s="21">
        <v>58</v>
      </c>
      <c r="M643" s="21">
        <v>67</v>
      </c>
      <c r="N643" s="21">
        <v>68</v>
      </c>
      <c r="O643" s="21">
        <v>68</v>
      </c>
      <c r="P643" s="21">
        <v>75</v>
      </c>
      <c r="Q643" s="21">
        <v>74</v>
      </c>
      <c r="R643" s="36" t="s">
        <v>3934</v>
      </c>
      <c r="S643" s="3" t="s">
        <v>3931</v>
      </c>
      <c r="T643" s="10" t="s">
        <v>4130</v>
      </c>
      <c r="U643" s="2" t="s">
        <v>589</v>
      </c>
      <c r="V643" s="4" t="s">
        <v>819</v>
      </c>
      <c r="W643" s="11">
        <v>4</v>
      </c>
      <c r="X643" s="11">
        <v>69</v>
      </c>
      <c r="Y643" s="16">
        <v>6</v>
      </c>
      <c r="Z643" s="16">
        <v>1</v>
      </c>
      <c r="AA643" s="16">
        <v>2000</v>
      </c>
      <c r="AB643" s="1">
        <f>2026-AA643</f>
        <v>26</v>
      </c>
      <c r="AC643" s="5">
        <v>4</v>
      </c>
      <c r="AD643" s="34">
        <v>71.612443923219971</v>
      </c>
      <c r="AE643" s="18">
        <v>50000</v>
      </c>
      <c r="AF643" s="17">
        <f>ROUND(IF($AD643&gt;79,44-(($AD643-79)*(14/4)),IF($AD643&gt;76,67-(($AD643-76)*(23/3)),IF(110-(($AD643-70.4)*(43/5.6))&gt;119,119,110-(($AD643-70.4)*(43/5.6)))))*0.93,0)</f>
        <v>94</v>
      </c>
      <c r="AG643" s="17">
        <f>ROUND(IF($AD643&gt;79,37-(($AD643-79)*(9/4)),IF($AD643&gt;76,54-(($AD643-76)*(17/3)),IF(93-(($AD643-70.4)*(39/5.6))&gt;100,100,93-(($AD643-70.4)*(39/5.6)))))*0.93,0)</f>
        <v>79</v>
      </c>
      <c r="AH643" s="17">
        <f>ROUND(IF($AD643&gt;79,32-(($AD643-79)*(8/4)),IF($AD643&gt;76,48-(($AD643-76)*(16/3)),IF(86-(($AD643-70.4)*(38/5.6))&gt;95,95,86-(($AD643-70.4)*(38/5.6)))))*0.93,0)</f>
        <v>72</v>
      </c>
      <c r="AL643" s="5">
        <v>184</v>
      </c>
      <c r="AM643" s="5">
        <v>72</v>
      </c>
    </row>
    <row r="644" spans="1:39" x14ac:dyDescent="0.3">
      <c r="A644" s="15">
        <v>689</v>
      </c>
      <c r="B644" s="8" t="s">
        <v>682</v>
      </c>
      <c r="C644" s="9" t="s">
        <v>2144</v>
      </c>
      <c r="D644" s="21">
        <v>69</v>
      </c>
      <c r="E644" s="21">
        <v>78</v>
      </c>
      <c r="F644" s="21">
        <v>78</v>
      </c>
      <c r="G644" s="21">
        <v>77</v>
      </c>
      <c r="H644" s="21">
        <v>68</v>
      </c>
      <c r="I644" s="21">
        <v>74</v>
      </c>
      <c r="J644" s="21">
        <v>74</v>
      </c>
      <c r="K644" s="21">
        <v>77</v>
      </c>
      <c r="L644" s="21">
        <v>56</v>
      </c>
      <c r="M644" s="21">
        <v>60</v>
      </c>
      <c r="N644" s="21">
        <v>77</v>
      </c>
      <c r="O644" s="21">
        <v>73</v>
      </c>
      <c r="P644" s="21">
        <v>70</v>
      </c>
      <c r="Q644" s="21">
        <v>68</v>
      </c>
      <c r="R644" s="33" t="s">
        <v>3038</v>
      </c>
      <c r="S644" s="3" t="s">
        <v>3038</v>
      </c>
      <c r="T644" s="10" t="s">
        <v>4130</v>
      </c>
      <c r="U644" s="2" t="s">
        <v>601</v>
      </c>
      <c r="V644" s="4" t="s">
        <v>819</v>
      </c>
      <c r="W644" s="11">
        <v>4</v>
      </c>
      <c r="X644" s="11">
        <v>100</v>
      </c>
      <c r="Y644" s="16">
        <v>7</v>
      </c>
      <c r="Z644" s="16">
        <v>1</v>
      </c>
      <c r="AA644" s="16">
        <v>1995</v>
      </c>
      <c r="AB644" s="1">
        <f>2026-AA644</f>
        <v>31</v>
      </c>
      <c r="AC644" s="5">
        <v>6</v>
      </c>
      <c r="AD644" s="34">
        <v>76.659233994842438</v>
      </c>
      <c r="AE644" s="18">
        <v>200000</v>
      </c>
      <c r="AF644" s="17">
        <f>ROUND(IF($AD644&gt;79,44-(($AD644-79)*(14/4)),IF($AD644&gt;76,67-(($AD644-76)*(23/3)),IF(110-(($AD644-70.4)*(43/5.6))&gt;119,119,110-(($AD644-70.4)*(43/5.6)))))*0.93,0)</f>
        <v>58</v>
      </c>
      <c r="AG644" s="17">
        <f>ROUND(IF($AD644&gt;79,37-(($AD644-79)*(9/4)),IF($AD644&gt;76,54-(($AD644-76)*(17/3)),IF(93-(($AD644-70.4)*(39/5.6))&gt;100,100,93-(($AD644-70.4)*(39/5.6)))))*0.93,0)</f>
        <v>47</v>
      </c>
      <c r="AH644" s="17">
        <f>ROUND(IF($AD644&gt;79,32-(($AD644-79)*(8/4)),IF($AD644&gt;76,48-(($AD644-76)*(16/3)),IF(86-(($AD644-70.4)*(38/5.6))&gt;95,95,86-(($AD644-70.4)*(38/5.6)))))*0.93,0)</f>
        <v>41</v>
      </c>
      <c r="AI644" s="5" t="s">
        <v>3917</v>
      </c>
      <c r="AL644" s="5">
        <v>177</v>
      </c>
      <c r="AM644" s="5">
        <v>61</v>
      </c>
    </row>
    <row r="645" spans="1:39" x14ac:dyDescent="0.3">
      <c r="A645" s="15">
        <v>690</v>
      </c>
      <c r="B645" s="8" t="s">
        <v>3519</v>
      </c>
      <c r="C645" s="9" t="s">
        <v>292</v>
      </c>
      <c r="D645" s="21">
        <v>64</v>
      </c>
      <c r="E645" s="21">
        <v>62</v>
      </c>
      <c r="F645" s="21">
        <v>64</v>
      </c>
      <c r="G645" s="21">
        <v>65</v>
      </c>
      <c r="H645" s="21">
        <v>60</v>
      </c>
      <c r="I645" s="21">
        <v>65</v>
      </c>
      <c r="J645" s="21">
        <v>66</v>
      </c>
      <c r="K645" s="21">
        <v>67</v>
      </c>
      <c r="L645" s="21">
        <v>58</v>
      </c>
      <c r="M645" s="21">
        <v>64</v>
      </c>
      <c r="N645" s="21">
        <v>66</v>
      </c>
      <c r="O645" s="21">
        <v>61</v>
      </c>
      <c r="P645" s="21">
        <v>64</v>
      </c>
      <c r="Q645" s="21">
        <v>59</v>
      </c>
      <c r="R645" s="33" t="s">
        <v>524</v>
      </c>
      <c r="S645" s="3" t="s">
        <v>524</v>
      </c>
      <c r="T645" s="10" t="s">
        <v>4133</v>
      </c>
      <c r="U645" s="2" t="s">
        <v>595</v>
      </c>
      <c r="V645" s="4" t="s">
        <v>819</v>
      </c>
      <c r="W645" s="11">
        <v>2</v>
      </c>
      <c r="X645" s="11">
        <v>0</v>
      </c>
      <c r="Y645" s="16">
        <v>9</v>
      </c>
      <c r="Z645" s="16">
        <v>9</v>
      </c>
      <c r="AA645" s="16">
        <v>1999</v>
      </c>
      <c r="AB645" s="1">
        <f>2026-AA645</f>
        <v>27</v>
      </c>
      <c r="AC645" s="5">
        <v>5</v>
      </c>
      <c r="AD645" s="34">
        <v>65.895000621036331</v>
      </c>
      <c r="AE645" s="18">
        <v>0</v>
      </c>
      <c r="AF645" s="17">
        <f>ROUND(IF($AD645&gt;79,44-(($AD645-79)*(14/4)),IF($AD645&gt;76,67-(($AD645-76)*(23/3)),IF(110-(($AD645-70.4)*(43/5.6))&gt;119,119,110-(($AD645-70.4)*(43/5.6)))))*0.93,0)</f>
        <v>111</v>
      </c>
      <c r="AG645" s="17">
        <f>ROUND(IF($AD645&gt;79,37-(($AD645-79)*(9/4)),IF($AD645&gt;76,54-(($AD645-76)*(17/3)),IF(93-(($AD645-70.4)*(39/5.6))&gt;100,100,93-(($AD645-70.4)*(39/5.6)))))*0.93,0)</f>
        <v>93</v>
      </c>
      <c r="AH645" s="17">
        <f>ROUND(IF($AD645&gt;79,32-(($AD645-79)*(8/4)),IF($AD645&gt;76,48-(($AD645-76)*(16/3)),IF(86-(($AD645-70.4)*(38/5.6))&gt;95,95,86-(($AD645-70.4)*(38/5.6)))))*0.93,0)</f>
        <v>88</v>
      </c>
      <c r="AI645" s="5" t="s">
        <v>3916</v>
      </c>
      <c r="AL645" s="5">
        <v>174</v>
      </c>
      <c r="AM645" s="5">
        <v>57</v>
      </c>
    </row>
    <row r="646" spans="1:39" x14ac:dyDescent="0.3">
      <c r="A646" s="15">
        <v>691</v>
      </c>
      <c r="B646" s="8" t="s">
        <v>4</v>
      </c>
      <c r="C646" s="9" t="s">
        <v>115</v>
      </c>
      <c r="D646" s="21">
        <v>70</v>
      </c>
      <c r="E646" s="21">
        <v>80</v>
      </c>
      <c r="F646" s="21">
        <v>77</v>
      </c>
      <c r="G646" s="21">
        <v>74</v>
      </c>
      <c r="H646" s="21">
        <v>75</v>
      </c>
      <c r="I646" s="21">
        <v>75</v>
      </c>
      <c r="J646" s="21">
        <v>76</v>
      </c>
      <c r="K646" s="21">
        <v>77</v>
      </c>
      <c r="L646" s="21">
        <v>55</v>
      </c>
      <c r="M646" s="21">
        <v>65</v>
      </c>
      <c r="N646" s="21">
        <v>72</v>
      </c>
      <c r="O646" s="21">
        <v>68</v>
      </c>
      <c r="P646" s="21">
        <v>71</v>
      </c>
      <c r="Q646" s="21">
        <v>72</v>
      </c>
      <c r="R646" s="33" t="s">
        <v>3931</v>
      </c>
      <c r="S646" s="3" t="s">
        <v>3931</v>
      </c>
      <c r="T646" s="10" t="s">
        <v>4130</v>
      </c>
      <c r="U646" s="2" t="s">
        <v>601</v>
      </c>
      <c r="V646" s="4" t="s">
        <v>819</v>
      </c>
      <c r="W646" s="11">
        <v>4</v>
      </c>
      <c r="X646" s="11">
        <v>100</v>
      </c>
      <c r="Y646" s="16">
        <v>2</v>
      </c>
      <c r="Z646" s="16">
        <v>2</v>
      </c>
      <c r="AA646" s="16">
        <v>2001</v>
      </c>
      <c r="AB646" s="1">
        <f>2026-AA646</f>
        <v>25</v>
      </c>
      <c r="AC646" s="5">
        <v>7</v>
      </c>
      <c r="AD646" s="34">
        <v>77.589974873444049</v>
      </c>
      <c r="AE646" s="18">
        <v>200000</v>
      </c>
      <c r="AF646" s="17">
        <f>ROUND(IF($AD646&gt;79,44-(($AD646-79)*(14/4)),IF($AD646&gt;76,67-(($AD646-76)*(23/3)),IF(110-(($AD646-70.4)*(43/5.6))&gt;119,119,110-(($AD646-70.4)*(43/5.6)))))*0.93,0)</f>
        <v>51</v>
      </c>
      <c r="AG646" s="17">
        <f>ROUND(IF($AD646&gt;79,37-(($AD646-79)*(9/4)),IF($AD646&gt;76,54-(($AD646-76)*(17/3)),IF(93-(($AD646-70.4)*(39/5.6))&gt;100,100,93-(($AD646-70.4)*(39/5.6)))))*0.93,0)</f>
        <v>42</v>
      </c>
      <c r="AH646" s="17">
        <f>ROUND(IF($AD646&gt;79,32-(($AD646-79)*(8/4)),IF($AD646&gt;76,48-(($AD646-76)*(16/3)),IF(86-(($AD646-70.4)*(38/5.6))&gt;95,95,86-(($AD646-70.4)*(38/5.6)))))*0.93,0)</f>
        <v>37</v>
      </c>
      <c r="AL646" s="5">
        <v>0</v>
      </c>
      <c r="AM646" s="5">
        <v>0</v>
      </c>
    </row>
    <row r="647" spans="1:39" x14ac:dyDescent="0.3">
      <c r="A647" s="15">
        <v>693</v>
      </c>
      <c r="B647" s="8" t="s">
        <v>1802</v>
      </c>
      <c r="C647" s="9" t="s">
        <v>140</v>
      </c>
      <c r="D647" s="21">
        <v>71</v>
      </c>
      <c r="E647" s="21">
        <v>73</v>
      </c>
      <c r="F647" s="21">
        <v>77</v>
      </c>
      <c r="G647" s="21">
        <v>80</v>
      </c>
      <c r="H647" s="21">
        <v>69</v>
      </c>
      <c r="I647" s="21">
        <v>77</v>
      </c>
      <c r="J647" s="21">
        <v>73</v>
      </c>
      <c r="K647" s="21">
        <v>71</v>
      </c>
      <c r="L647" s="21">
        <v>60</v>
      </c>
      <c r="M647" s="21">
        <v>71</v>
      </c>
      <c r="N647" s="21">
        <v>78</v>
      </c>
      <c r="O647" s="21">
        <v>77</v>
      </c>
      <c r="P647" s="21">
        <v>68</v>
      </c>
      <c r="Q647" s="21">
        <v>71</v>
      </c>
      <c r="R647" s="33" t="s">
        <v>3038</v>
      </c>
      <c r="S647" s="3" t="s">
        <v>3038</v>
      </c>
      <c r="T647" s="10" t="s">
        <v>4130</v>
      </c>
      <c r="U647" s="2" t="s">
        <v>600</v>
      </c>
      <c r="V647" s="4" t="s">
        <v>819</v>
      </c>
      <c r="W647" s="11">
        <v>4</v>
      </c>
      <c r="X647" s="11">
        <v>100</v>
      </c>
      <c r="Y647" s="16">
        <v>23</v>
      </c>
      <c r="Z647" s="16">
        <v>3</v>
      </c>
      <c r="AA647" s="16">
        <v>1999</v>
      </c>
      <c r="AB647" s="1">
        <f>2026-AA647</f>
        <v>27</v>
      </c>
      <c r="AC647" s="5">
        <v>6</v>
      </c>
      <c r="AD647" s="34">
        <v>77.865272499689709</v>
      </c>
      <c r="AE647" s="18">
        <v>340000</v>
      </c>
      <c r="AF647" s="17">
        <f>ROUND(IF($AD647&gt;79,44-(($AD647-79)*(14/4)),IF($AD647&gt;76,67-(($AD647-76)*(23/3)),IF(110-(($AD647-70.4)*(43/5.6))&gt;119,119,110-(($AD647-70.4)*(43/5.6)))))*0.93,0)</f>
        <v>49</v>
      </c>
      <c r="AG647" s="17">
        <f>ROUND(IF($AD647&gt;79,37-(($AD647-79)*(9/4)),IF($AD647&gt;76,54-(($AD647-76)*(17/3)),IF(93-(($AD647-70.4)*(39/5.6))&gt;100,100,93-(($AD647-70.4)*(39/5.6)))))*0.93,0)</f>
        <v>40</v>
      </c>
      <c r="AH647" s="17">
        <f>ROUND(IF($AD647&gt;79,32-(($AD647-79)*(8/4)),IF($AD647&gt;76,48-(($AD647-76)*(16/3)),IF(86-(($AD647-70.4)*(38/5.6))&gt;95,95,86-(($AD647-70.4)*(38/5.6)))))*0.93,0)</f>
        <v>35</v>
      </c>
      <c r="AI647" s="5" t="s">
        <v>3917</v>
      </c>
      <c r="AL647" s="5">
        <v>173</v>
      </c>
      <c r="AM647" s="5">
        <v>59</v>
      </c>
    </row>
    <row r="648" spans="1:39" x14ac:dyDescent="0.3">
      <c r="A648" s="15">
        <v>694</v>
      </c>
      <c r="B648" s="8" t="s">
        <v>0</v>
      </c>
      <c r="C648" s="9" t="s">
        <v>2931</v>
      </c>
      <c r="D648" s="21">
        <v>62</v>
      </c>
      <c r="E648" s="21">
        <v>66</v>
      </c>
      <c r="F648" s="21">
        <v>67</v>
      </c>
      <c r="G648" s="21">
        <v>68</v>
      </c>
      <c r="H648" s="21">
        <v>60</v>
      </c>
      <c r="I648" s="21">
        <v>64</v>
      </c>
      <c r="J648" s="21">
        <v>67</v>
      </c>
      <c r="K648" s="21">
        <v>68</v>
      </c>
      <c r="L648" s="21">
        <v>58</v>
      </c>
      <c r="M648" s="21">
        <v>64</v>
      </c>
      <c r="N648" s="21">
        <v>67</v>
      </c>
      <c r="O648" s="21">
        <v>69</v>
      </c>
      <c r="P648" s="21">
        <v>61</v>
      </c>
      <c r="Q648" s="21">
        <v>60</v>
      </c>
      <c r="R648" s="33" t="s">
        <v>524</v>
      </c>
      <c r="S648" s="3" t="s">
        <v>524</v>
      </c>
      <c r="T648" s="10" t="s">
        <v>4133</v>
      </c>
      <c r="U648" s="2" t="s">
        <v>601</v>
      </c>
      <c r="V648" s="4" t="s">
        <v>819</v>
      </c>
      <c r="W648" s="11">
        <v>3</v>
      </c>
      <c r="X648" s="11">
        <v>90</v>
      </c>
      <c r="Y648" s="16">
        <v>13</v>
      </c>
      <c r="Z648" s="16">
        <v>12</v>
      </c>
      <c r="AA648" s="16">
        <v>1996</v>
      </c>
      <c r="AB648" s="1">
        <f>2026-AA648</f>
        <v>30</v>
      </c>
      <c r="AC648" s="5">
        <v>4</v>
      </c>
      <c r="AD648" s="34">
        <v>67.831055049134932</v>
      </c>
      <c r="AE648" s="18">
        <v>0</v>
      </c>
      <c r="AF648" s="17">
        <f>ROUND(IF($AD648&gt;79,44-(($AD648-79)*(14/4)),IF($AD648&gt;76,67-(($AD648-76)*(23/3)),IF(110-(($AD648-70.4)*(43/5.6))&gt;119,119,110-(($AD648-70.4)*(43/5.6)))))*0.93,0)</f>
        <v>111</v>
      </c>
      <c r="AG648" s="17">
        <f>ROUND(IF($AD648&gt;79,37-(($AD648-79)*(9/4)),IF($AD648&gt;76,54-(($AD648-76)*(17/3)),IF(93-(($AD648-70.4)*(39/5.6))&gt;100,100,93-(($AD648-70.4)*(39/5.6)))))*0.93,0)</f>
        <v>93</v>
      </c>
      <c r="AH648" s="17">
        <f>ROUND(IF($AD648&gt;79,32-(($AD648-79)*(8/4)),IF($AD648&gt;76,48-(($AD648-76)*(16/3)),IF(86-(($AD648-70.4)*(38/5.6))&gt;95,95,86-(($AD648-70.4)*(38/5.6)))))*0.93,0)</f>
        <v>88</v>
      </c>
      <c r="AI648" s="5" t="s">
        <v>3916</v>
      </c>
      <c r="AL648" s="5">
        <v>0</v>
      </c>
      <c r="AM648" s="5">
        <v>0</v>
      </c>
    </row>
    <row r="649" spans="1:39" x14ac:dyDescent="0.3">
      <c r="A649" s="15">
        <v>697</v>
      </c>
      <c r="B649" s="8" t="s">
        <v>1032</v>
      </c>
      <c r="C649" s="9" t="s">
        <v>1815</v>
      </c>
      <c r="D649" s="21">
        <v>65</v>
      </c>
      <c r="E649" s="21">
        <v>57</v>
      </c>
      <c r="F649" s="21">
        <v>57</v>
      </c>
      <c r="G649" s="21">
        <v>57</v>
      </c>
      <c r="H649" s="21">
        <v>57</v>
      </c>
      <c r="I649" s="21">
        <v>60</v>
      </c>
      <c r="J649" s="21">
        <v>60</v>
      </c>
      <c r="K649" s="21">
        <v>62</v>
      </c>
      <c r="L649" s="21">
        <v>57</v>
      </c>
      <c r="M649" s="21">
        <v>65</v>
      </c>
      <c r="N649" s="21">
        <v>65</v>
      </c>
      <c r="O649" s="21">
        <v>57</v>
      </c>
      <c r="P649" s="21">
        <v>57</v>
      </c>
      <c r="Q649" s="21">
        <v>57</v>
      </c>
      <c r="R649" s="33" t="s">
        <v>524</v>
      </c>
      <c r="S649" s="3" t="s">
        <v>524</v>
      </c>
      <c r="T649" s="10" t="s">
        <v>4133</v>
      </c>
      <c r="U649" s="2" t="s">
        <v>595</v>
      </c>
      <c r="V649" s="4" t="s">
        <v>819</v>
      </c>
      <c r="W649" s="11">
        <v>3</v>
      </c>
      <c r="X649" s="11">
        <v>22</v>
      </c>
      <c r="Y649" s="16">
        <v>5</v>
      </c>
      <c r="Z649" s="16">
        <v>6</v>
      </c>
      <c r="AA649" s="16">
        <v>1993</v>
      </c>
      <c r="AB649" s="1">
        <f>2026-AA649</f>
        <v>33</v>
      </c>
      <c r="AC649" s="5">
        <v>3</v>
      </c>
      <c r="AD649" s="34">
        <v>63.342032587821521</v>
      </c>
      <c r="AE649" s="18">
        <v>0</v>
      </c>
      <c r="AF649" s="17">
        <f>ROUND(IF($AD649&gt;79,44-(($AD649-79)*(14/4)),IF($AD649&gt;76,67-(($AD649-76)*(23/3)),IF(110-(($AD649-70.4)*(43/5.6))&gt;119,119,110-(($AD649-70.4)*(43/5.6)))))*0.93,0)</f>
        <v>111</v>
      </c>
      <c r="AG649" s="17">
        <f>ROUND(IF($AD649&gt;79,37-(($AD649-79)*(9/4)),IF($AD649&gt;76,54-(($AD649-76)*(17/3)),IF(93-(($AD649-70.4)*(39/5.6))&gt;100,100,93-(($AD649-70.4)*(39/5.6)))))*0.93,0)</f>
        <v>93</v>
      </c>
      <c r="AH649" s="17">
        <f>ROUND(IF($AD649&gt;79,32-(($AD649-79)*(8/4)),IF($AD649&gt;76,48-(($AD649-76)*(16/3)),IF(86-(($AD649-70.4)*(38/5.6))&gt;95,95,86-(($AD649-70.4)*(38/5.6)))))*0.93,0)</f>
        <v>88</v>
      </c>
      <c r="AI649" s="5" t="s">
        <v>3916</v>
      </c>
      <c r="AL649" s="5">
        <v>178</v>
      </c>
      <c r="AM649" s="5">
        <v>69</v>
      </c>
    </row>
    <row r="650" spans="1:39" x14ac:dyDescent="0.3">
      <c r="A650" s="15">
        <v>699</v>
      </c>
      <c r="B650" s="8" t="s">
        <v>3520</v>
      </c>
      <c r="C650" s="9" t="s">
        <v>3521</v>
      </c>
      <c r="D650" s="21">
        <v>64</v>
      </c>
      <c r="E650" s="21">
        <v>64</v>
      </c>
      <c r="F650" s="21">
        <v>65</v>
      </c>
      <c r="G650" s="21">
        <v>65</v>
      </c>
      <c r="H650" s="21">
        <v>57</v>
      </c>
      <c r="I650" s="21">
        <v>64</v>
      </c>
      <c r="J650" s="21">
        <v>67</v>
      </c>
      <c r="K650" s="21">
        <v>65</v>
      </c>
      <c r="L650" s="21">
        <v>60</v>
      </c>
      <c r="M650" s="21">
        <v>62</v>
      </c>
      <c r="N650" s="21">
        <v>61</v>
      </c>
      <c r="O650" s="21">
        <v>62</v>
      </c>
      <c r="P650" s="21">
        <v>63</v>
      </c>
      <c r="Q650" s="21">
        <v>57</v>
      </c>
      <c r="R650" s="33" t="s">
        <v>524</v>
      </c>
      <c r="S650" s="3" t="s">
        <v>524</v>
      </c>
      <c r="T650" s="10" t="s">
        <v>4133</v>
      </c>
      <c r="U650" s="2" t="s">
        <v>586</v>
      </c>
      <c r="V650" s="4" t="s">
        <v>819</v>
      </c>
      <c r="W650" s="11">
        <v>1</v>
      </c>
      <c r="X650" s="11">
        <v>0</v>
      </c>
      <c r="Y650" s="16">
        <v>25</v>
      </c>
      <c r="Z650" s="16">
        <v>6</v>
      </c>
      <c r="AA650" s="16">
        <v>2000</v>
      </c>
      <c r="AB650" s="1">
        <f>2026-AA650</f>
        <v>26</v>
      </c>
      <c r="AC650" s="5">
        <v>4</v>
      </c>
      <c r="AD650" s="34">
        <v>65.658774383633656</v>
      </c>
      <c r="AE650" s="18">
        <v>0</v>
      </c>
      <c r="AF650" s="17">
        <f>ROUND(IF($AD650&gt;79,44-(($AD650-79)*(14/4)),IF($AD650&gt;76,67-(($AD650-76)*(23/3)),IF(110-(($AD650-70.4)*(43/5.6))&gt;119,119,110-(($AD650-70.4)*(43/5.6)))))*0.93,0)</f>
        <v>111</v>
      </c>
      <c r="AG650" s="17">
        <f>ROUND(IF($AD650&gt;79,37-(($AD650-79)*(9/4)),IF($AD650&gt;76,54-(($AD650-76)*(17/3)),IF(93-(($AD650-70.4)*(39/5.6))&gt;100,100,93-(($AD650-70.4)*(39/5.6)))))*0.93,0)</f>
        <v>93</v>
      </c>
      <c r="AH650" s="17">
        <f>ROUND(IF($AD650&gt;79,32-(($AD650-79)*(8/4)),IF($AD650&gt;76,48-(($AD650-76)*(16/3)),IF(86-(($AD650-70.4)*(38/5.6))&gt;95,95,86-(($AD650-70.4)*(38/5.6)))))*0.93,0)</f>
        <v>88</v>
      </c>
      <c r="AI650" s="5" t="s">
        <v>3916</v>
      </c>
      <c r="AL650" s="5">
        <v>0</v>
      </c>
      <c r="AM650" s="5">
        <v>0</v>
      </c>
    </row>
    <row r="651" spans="1:39" x14ac:dyDescent="0.3">
      <c r="A651" s="15">
        <v>705</v>
      </c>
      <c r="B651" s="8" t="s">
        <v>1736</v>
      </c>
      <c r="C651" s="9" t="s">
        <v>329</v>
      </c>
      <c r="D651" s="21">
        <v>62</v>
      </c>
      <c r="E651" s="21">
        <v>63</v>
      </c>
      <c r="F651" s="21">
        <v>60</v>
      </c>
      <c r="G651" s="21">
        <v>57</v>
      </c>
      <c r="H651" s="21">
        <v>62</v>
      </c>
      <c r="I651" s="21">
        <v>64</v>
      </c>
      <c r="J651" s="21">
        <v>63</v>
      </c>
      <c r="K651" s="21">
        <v>60</v>
      </c>
      <c r="L651" s="21">
        <v>66</v>
      </c>
      <c r="M651" s="21">
        <v>64</v>
      </c>
      <c r="N651" s="21">
        <v>66</v>
      </c>
      <c r="O651" s="21">
        <v>56</v>
      </c>
      <c r="P651" s="21">
        <v>59</v>
      </c>
      <c r="Q651" s="21">
        <v>62</v>
      </c>
      <c r="R651" s="33" t="s">
        <v>524</v>
      </c>
      <c r="S651" s="3" t="s">
        <v>524</v>
      </c>
      <c r="T651" s="10" t="s">
        <v>4133</v>
      </c>
      <c r="U651" s="2" t="s">
        <v>575</v>
      </c>
      <c r="V651" s="4" t="s">
        <v>819</v>
      </c>
      <c r="W651" s="11">
        <v>3</v>
      </c>
      <c r="X651" s="11">
        <v>67</v>
      </c>
      <c r="Y651" s="16">
        <v>30</v>
      </c>
      <c r="Z651" s="16">
        <v>12</v>
      </c>
      <c r="AA651" s="16">
        <v>1997</v>
      </c>
      <c r="AB651" s="1">
        <f>2026-AA651</f>
        <v>29</v>
      </c>
      <c r="AC651" s="5">
        <v>4</v>
      </c>
      <c r="AD651" s="34">
        <v>64.874365371538218</v>
      </c>
      <c r="AE651" s="18">
        <v>0</v>
      </c>
      <c r="AF651" s="17">
        <f>ROUND(IF($AD651&gt;79,44-(($AD651-79)*(14/4)),IF($AD651&gt;76,67-(($AD651-76)*(23/3)),IF(110-(($AD651-70.4)*(43/5.6))&gt;119,119,110-(($AD651-70.4)*(43/5.6)))))*0.93,0)</f>
        <v>111</v>
      </c>
      <c r="AG651" s="17">
        <f>ROUND(IF($AD651&gt;79,37-(($AD651-79)*(9/4)),IF($AD651&gt;76,54-(($AD651-76)*(17/3)),IF(93-(($AD651-70.4)*(39/5.6))&gt;100,100,93-(($AD651-70.4)*(39/5.6)))))*0.93,0)</f>
        <v>93</v>
      </c>
      <c r="AH651" s="17">
        <f>ROUND(IF($AD651&gt;79,32-(($AD651-79)*(8/4)),IF($AD651&gt;76,48-(($AD651-76)*(16/3)),IF(86-(($AD651-70.4)*(38/5.6))&gt;95,95,86-(($AD651-70.4)*(38/5.6)))))*0.93,0)</f>
        <v>88</v>
      </c>
      <c r="AI651" s="5" t="s">
        <v>3916</v>
      </c>
      <c r="AL651" s="5">
        <v>180</v>
      </c>
      <c r="AM651" s="5">
        <v>70</v>
      </c>
    </row>
    <row r="652" spans="1:39" x14ac:dyDescent="0.3">
      <c r="A652" s="15">
        <v>706</v>
      </c>
      <c r="B652" s="8" t="s">
        <v>3785</v>
      </c>
      <c r="C652" s="9" t="s">
        <v>1260</v>
      </c>
      <c r="D652" s="21">
        <v>67</v>
      </c>
      <c r="E652" s="21">
        <v>76</v>
      </c>
      <c r="F652" s="21">
        <v>74</v>
      </c>
      <c r="G652" s="21">
        <v>71</v>
      </c>
      <c r="H652" s="21">
        <v>61</v>
      </c>
      <c r="I652" s="21">
        <v>76</v>
      </c>
      <c r="J652" s="21">
        <v>77</v>
      </c>
      <c r="K652" s="21">
        <v>64</v>
      </c>
      <c r="L652" s="21">
        <v>60</v>
      </c>
      <c r="M652" s="21">
        <v>62</v>
      </c>
      <c r="N652" s="21">
        <v>70</v>
      </c>
      <c r="O652" s="21">
        <v>71</v>
      </c>
      <c r="P652" s="21">
        <v>76</v>
      </c>
      <c r="Q652" s="21">
        <v>60</v>
      </c>
      <c r="R652" s="33" t="s">
        <v>3918</v>
      </c>
      <c r="S652" s="3" t="s">
        <v>3918</v>
      </c>
      <c r="T652" s="10" t="s">
        <v>4131</v>
      </c>
      <c r="U652" s="2" t="s">
        <v>570</v>
      </c>
      <c r="V652" s="4" t="s">
        <v>819</v>
      </c>
      <c r="W652" s="11">
        <v>4</v>
      </c>
      <c r="X652" s="11">
        <v>100</v>
      </c>
      <c r="Y652" s="16">
        <v>2</v>
      </c>
      <c r="Z652" s="16">
        <v>8</v>
      </c>
      <c r="AA652" s="16">
        <v>2001</v>
      </c>
      <c r="AB652" s="1">
        <f>2026-AA652</f>
        <v>25</v>
      </c>
      <c r="AC652" s="5">
        <v>5</v>
      </c>
      <c r="AD652" s="34">
        <v>73.138882008876806</v>
      </c>
      <c r="AE652" s="18">
        <v>50000</v>
      </c>
      <c r="AF652" s="17">
        <f>ROUND(IF($AD652&gt;79,44-(($AD652-79)*(14/4)),IF($AD652&gt;76,67-(($AD652-76)*(23/3)),IF(110-(($AD652-70.4)*(43/5.6))&gt;119,119,110-(($AD652-70.4)*(43/5.6)))))*0.93,0)</f>
        <v>83</v>
      </c>
      <c r="AG652" s="17">
        <f>ROUND(IF($AD652&gt;79,37-(($AD652-79)*(9/4)),IF($AD652&gt;76,54-(($AD652-76)*(17/3)),IF(93-(($AD652-70.4)*(39/5.6))&gt;100,100,93-(($AD652-70.4)*(39/5.6)))))*0.93,0)</f>
        <v>69</v>
      </c>
      <c r="AH652" s="17">
        <f>ROUND(IF($AD652&gt;79,32-(($AD652-79)*(8/4)),IF($AD652&gt;76,48-(($AD652-76)*(16/3)),IF(86-(($AD652-70.4)*(38/5.6))&gt;95,95,86-(($AD652-70.4)*(38/5.6)))))*0.93,0)</f>
        <v>63</v>
      </c>
      <c r="AL652" s="5">
        <v>188</v>
      </c>
      <c r="AM652" s="5">
        <v>80</v>
      </c>
    </row>
    <row r="653" spans="1:39" x14ac:dyDescent="0.3">
      <c r="A653" s="15">
        <v>707</v>
      </c>
      <c r="B653" s="8" t="s">
        <v>3946</v>
      </c>
      <c r="C653" s="9" t="s">
        <v>3947</v>
      </c>
      <c r="D653" s="21">
        <v>73</v>
      </c>
      <c r="E653" s="21">
        <v>64</v>
      </c>
      <c r="F653" s="21">
        <v>66</v>
      </c>
      <c r="G653" s="21">
        <v>67</v>
      </c>
      <c r="H653" s="21">
        <v>74</v>
      </c>
      <c r="I653" s="21">
        <v>75</v>
      </c>
      <c r="J653" s="21">
        <v>72</v>
      </c>
      <c r="K653" s="21">
        <v>69</v>
      </c>
      <c r="L653" s="21">
        <v>63</v>
      </c>
      <c r="M653" s="21">
        <v>67</v>
      </c>
      <c r="N653" s="21">
        <v>65</v>
      </c>
      <c r="O653" s="21">
        <v>67</v>
      </c>
      <c r="P653" s="21">
        <v>61</v>
      </c>
      <c r="Q653" s="21">
        <v>70</v>
      </c>
      <c r="R653" s="36" t="s">
        <v>3930</v>
      </c>
      <c r="S653" s="3" t="s">
        <v>3037</v>
      </c>
      <c r="T653" s="10" t="s">
        <v>4130</v>
      </c>
      <c r="U653" s="2" t="s">
        <v>542</v>
      </c>
      <c r="V653" s="4" t="s">
        <v>817</v>
      </c>
      <c r="W653" s="11">
        <v>4</v>
      </c>
      <c r="X653" s="11">
        <v>42</v>
      </c>
      <c r="Y653" s="16">
        <v>22</v>
      </c>
      <c r="Z653" s="16">
        <v>6</v>
      </c>
      <c r="AA653" s="16">
        <v>2002</v>
      </c>
      <c r="AB653" s="1">
        <f>2026-AA653</f>
        <v>24</v>
      </c>
      <c r="AC653" s="5">
        <v>5</v>
      </c>
      <c r="AD653" s="34">
        <v>71.02129010399004</v>
      </c>
      <c r="AE653" s="18">
        <v>50000</v>
      </c>
      <c r="AF653" s="17">
        <f>ROUND(IF($AD653&gt;79,44-(($AD653-79)*(14/4)),IF($AD653&gt;76,67-(($AD653-76)*(23/3)),IF(110-(($AD653-70.4)*(43/5.6))&gt;119,119,110-(($AD653-70.4)*(43/5.6)))))*0.93,0)</f>
        <v>98</v>
      </c>
      <c r="AG653" s="17">
        <f>ROUND(IF($AD653&gt;79,37-(($AD653-79)*(9/4)),IF($AD653&gt;76,54-(($AD653-76)*(17/3)),IF(93-(($AD653-70.4)*(39/5.6))&gt;100,100,93-(($AD653-70.4)*(39/5.6)))))*0.93,0)</f>
        <v>82</v>
      </c>
      <c r="AH653" s="17">
        <f>ROUND(IF($AD653&gt;79,32-(($AD653-79)*(8/4)),IF($AD653&gt;76,48-(($AD653-76)*(16/3)),IF(86-(($AD653-70.4)*(38/5.6))&gt;95,95,86-(($AD653-70.4)*(38/5.6)))))*0.93,0)</f>
        <v>76</v>
      </c>
      <c r="AJ653" s="5" t="s">
        <v>3917</v>
      </c>
      <c r="AK653" s="5" t="s">
        <v>3917</v>
      </c>
      <c r="AL653" s="5">
        <v>179</v>
      </c>
      <c r="AM653" s="5">
        <v>75</v>
      </c>
    </row>
    <row r="654" spans="1:39" x14ac:dyDescent="0.3">
      <c r="A654" s="15">
        <v>708</v>
      </c>
      <c r="B654" s="8" t="s">
        <v>2961</v>
      </c>
      <c r="C654" s="9" t="s">
        <v>2962</v>
      </c>
      <c r="D654" s="21">
        <v>67</v>
      </c>
      <c r="E654" s="21">
        <v>75</v>
      </c>
      <c r="F654" s="21">
        <v>76</v>
      </c>
      <c r="G654" s="21">
        <v>77</v>
      </c>
      <c r="H654" s="21">
        <v>65</v>
      </c>
      <c r="I654" s="21">
        <v>75</v>
      </c>
      <c r="J654" s="21">
        <v>76</v>
      </c>
      <c r="K654" s="21">
        <v>74</v>
      </c>
      <c r="L654" s="21">
        <v>50</v>
      </c>
      <c r="M654" s="21">
        <v>63</v>
      </c>
      <c r="N654" s="21">
        <v>74</v>
      </c>
      <c r="O654" s="21">
        <v>71</v>
      </c>
      <c r="P654" s="21">
        <v>74</v>
      </c>
      <c r="Q654" s="21">
        <v>67</v>
      </c>
      <c r="R654" s="33" t="s">
        <v>4134</v>
      </c>
      <c r="S654" s="3" t="s">
        <v>4134</v>
      </c>
      <c r="T654" s="10" t="s">
        <v>4131</v>
      </c>
      <c r="U654" s="2" t="s">
        <v>580</v>
      </c>
      <c r="V654" s="4" t="s">
        <v>821</v>
      </c>
      <c r="W654" s="11">
        <v>4</v>
      </c>
      <c r="X654" s="11">
        <v>100</v>
      </c>
      <c r="Y654" s="16">
        <v>2</v>
      </c>
      <c r="Z654" s="16">
        <v>2</v>
      </c>
      <c r="AA654" s="16">
        <v>1998</v>
      </c>
      <c r="AB654" s="1">
        <f>2026-AA654</f>
        <v>28</v>
      </c>
      <c r="AC654" s="5">
        <v>6</v>
      </c>
      <c r="AD654" s="34">
        <v>75.679842353112548</v>
      </c>
      <c r="AE654" s="18">
        <v>155000</v>
      </c>
      <c r="AF654" s="17">
        <f>ROUND(IF($AD654&gt;79,44-(($AD654-79)*(14/4)),IF($AD654&gt;76,67-(($AD654-76)*(23/3)),IF(110-(($AD654-70.4)*(43/5.6))&gt;119,119,110-(($AD654-70.4)*(43/5.6)))))*0.93,0)</f>
        <v>65</v>
      </c>
      <c r="AG654" s="17">
        <f>ROUND(IF($AD654&gt;79,37-(($AD654-79)*(9/4)),IF($AD654&gt;76,54-(($AD654-76)*(17/3)),IF(93-(($AD654-70.4)*(39/5.6))&gt;100,100,93-(($AD654-70.4)*(39/5.6)))))*0.93,0)</f>
        <v>52</v>
      </c>
      <c r="AH654" s="17">
        <f>ROUND(IF($AD654&gt;79,32-(($AD654-79)*(8/4)),IF($AD654&gt;76,48-(($AD654-76)*(16/3)),IF(86-(($AD654-70.4)*(38/5.6))&gt;95,95,86-(($AD654-70.4)*(38/5.6)))))*0.93,0)</f>
        <v>47</v>
      </c>
      <c r="AI654" s="5" t="s">
        <v>3917</v>
      </c>
      <c r="AL654" s="5">
        <v>189</v>
      </c>
      <c r="AM654" s="5">
        <v>74</v>
      </c>
    </row>
    <row r="655" spans="1:39" x14ac:dyDescent="0.3">
      <c r="A655" s="15">
        <v>712</v>
      </c>
      <c r="B655" s="8" t="s">
        <v>1276</v>
      </c>
      <c r="C655" s="9" t="s">
        <v>278</v>
      </c>
      <c r="D655" s="21">
        <v>54</v>
      </c>
      <c r="E655" s="21">
        <v>58</v>
      </c>
      <c r="F655" s="21">
        <v>60</v>
      </c>
      <c r="G655" s="21">
        <v>61</v>
      </c>
      <c r="H655" s="21">
        <v>52</v>
      </c>
      <c r="I655" s="21">
        <v>57</v>
      </c>
      <c r="J655" s="21">
        <v>56</v>
      </c>
      <c r="K655" s="21">
        <v>53</v>
      </c>
      <c r="L655" s="21">
        <v>46</v>
      </c>
      <c r="M655" s="21">
        <v>50</v>
      </c>
      <c r="N655" s="21">
        <v>55</v>
      </c>
      <c r="O655" s="21">
        <v>58</v>
      </c>
      <c r="P655" s="21">
        <v>60</v>
      </c>
      <c r="Q655" s="21">
        <v>54</v>
      </c>
      <c r="R655" s="65" t="s">
        <v>524</v>
      </c>
      <c r="S655" s="3" t="s">
        <v>524</v>
      </c>
      <c r="T655" s="10" t="s">
        <v>4133</v>
      </c>
      <c r="U655" s="2" t="s">
        <v>600</v>
      </c>
      <c r="V655" s="4" t="s">
        <v>819</v>
      </c>
      <c r="W655" s="11">
        <v>4</v>
      </c>
      <c r="X655" s="11">
        <v>100</v>
      </c>
      <c r="Y655" s="68">
        <v>27</v>
      </c>
      <c r="Z655" s="68">
        <v>3</v>
      </c>
      <c r="AA655" s="68">
        <v>1989</v>
      </c>
      <c r="AB655" s="1">
        <f>2026-AA655</f>
        <v>37</v>
      </c>
      <c r="AC655" s="5">
        <v>5</v>
      </c>
      <c r="AD655" s="34">
        <v>59.09539757403077</v>
      </c>
      <c r="AE655" s="18">
        <v>0</v>
      </c>
      <c r="AF655" s="17">
        <f>ROUND(IF($AD655&gt;79,44-(($AD655-79)*(14/4)),IF($AD655&gt;76,67-(($AD655-76)*(23/3)),IF(110-(($AD655-70.4)*(43/5.6))&gt;119,119,110-(($AD655-70.4)*(43/5.6)))))*0.93,0)</f>
        <v>111</v>
      </c>
      <c r="AG655" s="17">
        <f>ROUND(IF($AD655&gt;79,37-(($AD655-79)*(9/4)),IF($AD655&gt;76,54-(($AD655-76)*(17/3)),IF(93-(($AD655-70.4)*(39/5.6))&gt;100,100,93-(($AD655-70.4)*(39/5.6)))))*0.93,0)</f>
        <v>93</v>
      </c>
      <c r="AH655" s="17">
        <f>ROUND(IF($AD655&gt;79,32-(($AD655-79)*(8/4)),IF($AD655&gt;76,48-(($AD655-76)*(16/3)),IF(86-(($AD655-70.4)*(38/5.6))&gt;95,95,86-(($AD655-70.4)*(38/5.6)))))*0.93,0)</f>
        <v>88</v>
      </c>
      <c r="AI655" s="5" t="s">
        <v>3916</v>
      </c>
      <c r="AL655" s="5">
        <v>178</v>
      </c>
      <c r="AM655" s="5">
        <v>65</v>
      </c>
    </row>
    <row r="656" spans="1:39" x14ac:dyDescent="0.3">
      <c r="A656" s="15">
        <v>713</v>
      </c>
      <c r="B656" s="8" t="s">
        <v>2786</v>
      </c>
      <c r="C656" s="9" t="s">
        <v>2787</v>
      </c>
      <c r="D656" s="21">
        <v>57</v>
      </c>
      <c r="E656" s="21">
        <v>66</v>
      </c>
      <c r="F656" s="21">
        <v>64</v>
      </c>
      <c r="G656" s="21">
        <v>62</v>
      </c>
      <c r="H656" s="21">
        <v>58</v>
      </c>
      <c r="I656" s="21">
        <v>56</v>
      </c>
      <c r="J656" s="21">
        <v>57</v>
      </c>
      <c r="K656" s="21">
        <v>56</v>
      </c>
      <c r="L656" s="21">
        <v>52</v>
      </c>
      <c r="M656" s="21">
        <v>55</v>
      </c>
      <c r="N656" s="21">
        <v>55</v>
      </c>
      <c r="O656" s="21">
        <v>58</v>
      </c>
      <c r="P656" s="21">
        <v>57</v>
      </c>
      <c r="Q656" s="21">
        <v>56</v>
      </c>
      <c r="R656" s="33" t="s">
        <v>524</v>
      </c>
      <c r="S656" s="3" t="s">
        <v>524</v>
      </c>
      <c r="T656" s="10" t="s">
        <v>4133</v>
      </c>
      <c r="U656" s="2" t="s">
        <v>578</v>
      </c>
      <c r="V656" s="4" t="s">
        <v>819</v>
      </c>
      <c r="W656" s="11">
        <v>4</v>
      </c>
      <c r="X656" s="11">
        <v>100</v>
      </c>
      <c r="Y656" s="16">
        <v>28</v>
      </c>
      <c r="Z656" s="16">
        <v>10</v>
      </c>
      <c r="AA656" s="16">
        <v>1989</v>
      </c>
      <c r="AB656" s="1">
        <f>2026-AA656</f>
        <v>37</v>
      </c>
      <c r="AC656" s="5">
        <v>5</v>
      </c>
      <c r="AD656" s="34">
        <v>62.78635890037171</v>
      </c>
      <c r="AE656" s="18">
        <v>0</v>
      </c>
      <c r="AF656" s="17">
        <f>ROUND(IF($AD656&gt;79,44-(($AD656-79)*(14/4)),IF($AD656&gt;76,67-(($AD656-76)*(23/3)),IF(110-(($AD656-70.4)*(43/5.6))&gt;119,119,110-(($AD656-70.4)*(43/5.6)))))*0.93,0)</f>
        <v>111</v>
      </c>
      <c r="AG656" s="17">
        <f>ROUND(IF($AD656&gt;79,37-(($AD656-79)*(9/4)),IF($AD656&gt;76,54-(($AD656-76)*(17/3)),IF(93-(($AD656-70.4)*(39/5.6))&gt;100,100,93-(($AD656-70.4)*(39/5.6)))))*0.93,0)</f>
        <v>93</v>
      </c>
      <c r="AH656" s="17">
        <f>ROUND(IF($AD656&gt;79,32-(($AD656-79)*(8/4)),IF($AD656&gt;76,48-(($AD656-76)*(16/3)),IF(86-(($AD656-70.4)*(38/5.6))&gt;95,95,86-(($AD656-70.4)*(38/5.6)))))*0.93,0)</f>
        <v>88</v>
      </c>
      <c r="AI656" s="5" t="s">
        <v>3916</v>
      </c>
      <c r="AL656" s="5">
        <v>0</v>
      </c>
      <c r="AM656" s="5">
        <v>0</v>
      </c>
    </row>
    <row r="657" spans="1:44" x14ac:dyDescent="0.3">
      <c r="A657" s="15">
        <v>714</v>
      </c>
      <c r="B657" s="8" t="s">
        <v>700</v>
      </c>
      <c r="C657" s="9" t="s">
        <v>694</v>
      </c>
      <c r="D657" s="21">
        <v>74</v>
      </c>
      <c r="E657" s="21">
        <v>63</v>
      </c>
      <c r="F657" s="21">
        <v>67</v>
      </c>
      <c r="G657" s="21">
        <v>70</v>
      </c>
      <c r="H657" s="21">
        <v>79</v>
      </c>
      <c r="I657" s="21">
        <v>75</v>
      </c>
      <c r="J657" s="21">
        <v>72</v>
      </c>
      <c r="K657" s="21">
        <v>73</v>
      </c>
      <c r="L657" s="21">
        <v>56</v>
      </c>
      <c r="M657" s="21">
        <v>64</v>
      </c>
      <c r="N657" s="21">
        <v>66</v>
      </c>
      <c r="O657" s="21">
        <v>70</v>
      </c>
      <c r="P657" s="21">
        <v>65</v>
      </c>
      <c r="Q657" s="21">
        <v>79</v>
      </c>
      <c r="R657" s="33" t="s">
        <v>3934</v>
      </c>
      <c r="S657" s="3" t="s">
        <v>3934</v>
      </c>
      <c r="T657" s="10" t="s">
        <v>4130</v>
      </c>
      <c r="U657" s="2" t="s">
        <v>589</v>
      </c>
      <c r="V657" s="4" t="s">
        <v>819</v>
      </c>
      <c r="W657" s="11">
        <v>4</v>
      </c>
      <c r="X657" s="11">
        <v>100</v>
      </c>
      <c r="Y657" s="16">
        <v>11</v>
      </c>
      <c r="Z657" s="16">
        <v>10</v>
      </c>
      <c r="AA657" s="16">
        <v>1996</v>
      </c>
      <c r="AB657" s="1">
        <f>2026-AA657</f>
        <v>30</v>
      </c>
      <c r="AC657" s="5">
        <v>5</v>
      </c>
      <c r="AD657" s="34">
        <v>75.32280126592012</v>
      </c>
      <c r="AE657" s="18">
        <v>115000</v>
      </c>
      <c r="AF657" s="17">
        <f>ROUND(IF($AD657&gt;79,44-(($AD657-79)*(14/4)),IF($AD657&gt;76,67-(($AD657-76)*(23/3)),IF(110-(($AD657-70.4)*(43/5.6))&gt;119,119,110-(($AD657-70.4)*(43/5.6)))))*0.93,0)</f>
        <v>67</v>
      </c>
      <c r="AG657" s="17">
        <f>ROUND(IF($AD657&gt;79,37-(($AD657-79)*(9/4)),IF($AD657&gt;76,54-(($AD657-76)*(17/3)),IF(93-(($AD657-70.4)*(39/5.6))&gt;100,100,93-(($AD657-70.4)*(39/5.6)))))*0.93,0)</f>
        <v>55</v>
      </c>
      <c r="AH657" s="17">
        <f>ROUND(IF($AD657&gt;79,32-(($AD657-79)*(8/4)),IF($AD657&gt;76,48-(($AD657-76)*(16/3)),IF(86-(($AD657-70.4)*(38/5.6))&gt;95,95,86-(($AD657-70.4)*(38/5.6)))))*0.93,0)</f>
        <v>49</v>
      </c>
      <c r="AI657" s="5" t="s">
        <v>3917</v>
      </c>
      <c r="AL657" s="5">
        <v>198</v>
      </c>
      <c r="AM657" s="5">
        <v>82</v>
      </c>
    </row>
    <row r="658" spans="1:44" x14ac:dyDescent="0.3">
      <c r="A658" s="15">
        <v>715</v>
      </c>
      <c r="B658" s="8" t="s">
        <v>607</v>
      </c>
      <c r="C658" s="9" t="s">
        <v>608</v>
      </c>
      <c r="D658" s="21">
        <v>61</v>
      </c>
      <c r="E658" s="21">
        <v>47</v>
      </c>
      <c r="F658" s="21">
        <v>52</v>
      </c>
      <c r="G658" s="21">
        <v>57</v>
      </c>
      <c r="H658" s="21">
        <v>61</v>
      </c>
      <c r="I658" s="21">
        <v>50</v>
      </c>
      <c r="J658" s="21">
        <v>55</v>
      </c>
      <c r="K658" s="21">
        <v>54</v>
      </c>
      <c r="L658" s="21">
        <v>50</v>
      </c>
      <c r="M658" s="21">
        <v>47</v>
      </c>
      <c r="N658" s="21">
        <v>45</v>
      </c>
      <c r="O658" s="21">
        <v>67</v>
      </c>
      <c r="P658" s="21">
        <v>50</v>
      </c>
      <c r="Q658" s="21">
        <v>61</v>
      </c>
      <c r="R658" s="65" t="s">
        <v>524</v>
      </c>
      <c r="S658" s="3" t="s">
        <v>524</v>
      </c>
      <c r="T658" s="10" t="s">
        <v>4133</v>
      </c>
      <c r="U658" s="2" t="s">
        <v>598</v>
      </c>
      <c r="V658" s="4" t="s">
        <v>819</v>
      </c>
      <c r="W658" s="11">
        <v>4</v>
      </c>
      <c r="X658" s="11">
        <v>100</v>
      </c>
      <c r="Y658" s="68">
        <v>11</v>
      </c>
      <c r="Z658" s="68">
        <v>5</v>
      </c>
      <c r="AA658" s="68">
        <v>1989</v>
      </c>
      <c r="AB658" s="1">
        <f>2026-AA658</f>
        <v>37</v>
      </c>
      <c r="AC658" s="5">
        <v>5</v>
      </c>
      <c r="AD658" s="34">
        <v>58.404277011700366</v>
      </c>
      <c r="AE658" s="18">
        <v>0</v>
      </c>
      <c r="AF658" s="17">
        <f>ROUND(IF($AD658&gt;79,44-(($AD658-79)*(14/4)),IF($AD658&gt;76,67-(($AD658-76)*(23/3)),IF(110-(($AD658-70.4)*(43/5.6))&gt;119,119,110-(($AD658-70.4)*(43/5.6)))))*0.93,0)</f>
        <v>111</v>
      </c>
      <c r="AG658" s="17">
        <f>ROUND(IF($AD658&gt;79,37-(($AD658-79)*(9/4)),IF($AD658&gt;76,54-(($AD658-76)*(17/3)),IF(93-(($AD658-70.4)*(39/5.6))&gt;100,100,93-(($AD658-70.4)*(39/5.6)))))*0.93,0)</f>
        <v>93</v>
      </c>
      <c r="AH658" s="17">
        <f>ROUND(IF($AD658&gt;79,32-(($AD658-79)*(8/4)),IF($AD658&gt;76,48-(($AD658-76)*(16/3)),IF(86-(($AD658-70.4)*(38/5.6))&gt;95,95,86-(($AD658-70.4)*(38/5.6)))))*0.93,0)</f>
        <v>88</v>
      </c>
      <c r="AI658" s="5" t="s">
        <v>3916</v>
      </c>
      <c r="AL658" s="5">
        <v>184</v>
      </c>
      <c r="AM658" s="5">
        <v>77</v>
      </c>
    </row>
    <row r="659" spans="1:44" x14ac:dyDescent="0.3">
      <c r="A659" s="15">
        <v>716</v>
      </c>
      <c r="B659" s="8" t="s">
        <v>490</v>
      </c>
      <c r="C659" s="9" t="s">
        <v>917</v>
      </c>
      <c r="D659" s="21">
        <v>73</v>
      </c>
      <c r="E659" s="21">
        <v>63</v>
      </c>
      <c r="F659" s="21">
        <v>65</v>
      </c>
      <c r="G659" s="21">
        <v>67</v>
      </c>
      <c r="H659" s="21">
        <v>76</v>
      </c>
      <c r="I659" s="21">
        <v>73</v>
      </c>
      <c r="J659" s="21">
        <v>73</v>
      </c>
      <c r="K659" s="21">
        <v>72</v>
      </c>
      <c r="L659" s="21">
        <v>69</v>
      </c>
      <c r="M659" s="21">
        <v>66</v>
      </c>
      <c r="N659" s="21">
        <v>68</v>
      </c>
      <c r="O659" s="21">
        <v>75</v>
      </c>
      <c r="P659" s="21">
        <v>69</v>
      </c>
      <c r="Q659" s="21">
        <v>76</v>
      </c>
      <c r="R659" s="33" t="s">
        <v>4134</v>
      </c>
      <c r="S659" s="3" t="s">
        <v>4134</v>
      </c>
      <c r="T659" s="10" t="s">
        <v>4131</v>
      </c>
      <c r="U659" s="2" t="s">
        <v>549</v>
      </c>
      <c r="V659" s="4" t="s">
        <v>822</v>
      </c>
      <c r="W659" s="11">
        <v>4</v>
      </c>
      <c r="X659" s="11">
        <v>100</v>
      </c>
      <c r="Y659" s="16">
        <v>1</v>
      </c>
      <c r="Z659" s="16">
        <v>6</v>
      </c>
      <c r="AA659" s="16">
        <v>1999</v>
      </c>
      <c r="AB659" s="1">
        <f>2026-AA659</f>
        <v>27</v>
      </c>
      <c r="AC659" s="5">
        <v>4</v>
      </c>
      <c r="AD659" s="34">
        <v>73.167727574787136</v>
      </c>
      <c r="AE659" s="18">
        <v>75000</v>
      </c>
      <c r="AF659" s="17">
        <f>ROUND(IF($AD659&gt;79,44-(($AD659-79)*(14/4)),IF($AD659&gt;76,67-(($AD659-76)*(23/3)),IF(110-(($AD659-70.4)*(43/5.6))&gt;119,119,110-(($AD659-70.4)*(43/5.6)))))*0.93,0)</f>
        <v>83</v>
      </c>
      <c r="AG659" s="17">
        <f>ROUND(IF($AD659&gt;79,37-(($AD659-79)*(9/4)),IF($AD659&gt;76,54-(($AD659-76)*(17/3)),IF(93-(($AD659-70.4)*(39/5.6))&gt;100,100,93-(($AD659-70.4)*(39/5.6)))))*0.93,0)</f>
        <v>69</v>
      </c>
      <c r="AH659" s="17">
        <f>ROUND(IF($AD659&gt;79,32-(($AD659-79)*(8/4)),IF($AD659&gt;76,48-(($AD659-76)*(16/3)),IF(86-(($AD659-70.4)*(38/5.6))&gt;95,95,86-(($AD659-70.4)*(38/5.6)))))*0.93,0)</f>
        <v>63</v>
      </c>
      <c r="AI659" s="5" t="s">
        <v>3917</v>
      </c>
      <c r="AL659" s="5">
        <v>0</v>
      </c>
      <c r="AM659" s="5">
        <v>0</v>
      </c>
    </row>
    <row r="660" spans="1:44" x14ac:dyDescent="0.3">
      <c r="A660" s="15">
        <v>717</v>
      </c>
      <c r="B660" s="8" t="s">
        <v>1572</v>
      </c>
      <c r="C660" s="9" t="s">
        <v>360</v>
      </c>
      <c r="D660" s="21">
        <v>64</v>
      </c>
      <c r="E660" s="21">
        <v>64</v>
      </c>
      <c r="F660" s="21">
        <v>64</v>
      </c>
      <c r="G660" s="21">
        <v>64</v>
      </c>
      <c r="H660" s="21">
        <v>65</v>
      </c>
      <c r="I660" s="21">
        <v>66</v>
      </c>
      <c r="J660" s="21">
        <v>68</v>
      </c>
      <c r="K660" s="21">
        <v>62</v>
      </c>
      <c r="L660" s="21">
        <v>59</v>
      </c>
      <c r="M660" s="21">
        <v>65</v>
      </c>
      <c r="N660" s="21">
        <v>64</v>
      </c>
      <c r="O660" s="21">
        <v>67</v>
      </c>
      <c r="P660" s="21">
        <v>60</v>
      </c>
      <c r="Q660" s="21">
        <v>60</v>
      </c>
      <c r="R660" s="33" t="s">
        <v>524</v>
      </c>
      <c r="S660" s="3" t="s">
        <v>524</v>
      </c>
      <c r="T660" s="10" t="s">
        <v>4133</v>
      </c>
      <c r="U660" s="2" t="s">
        <v>573</v>
      </c>
      <c r="V660" s="4" t="s">
        <v>819</v>
      </c>
      <c r="W660" s="11">
        <v>1</v>
      </c>
      <c r="X660" s="11">
        <v>0</v>
      </c>
      <c r="Y660" s="16">
        <v>18</v>
      </c>
      <c r="Z660" s="16">
        <v>11</v>
      </c>
      <c r="AA660" s="16">
        <v>2000</v>
      </c>
      <c r="AB660" s="1">
        <f>2026-AA660</f>
        <v>26</v>
      </c>
      <c r="AC660" s="5">
        <v>4</v>
      </c>
      <c r="AD660" s="34">
        <v>65.967613767696179</v>
      </c>
      <c r="AE660" s="18">
        <v>0</v>
      </c>
      <c r="AF660" s="17">
        <f>ROUND(IF($AD660&gt;79,44-(($AD660-79)*(14/4)),IF($AD660&gt;76,67-(($AD660-76)*(23/3)),IF(110-(($AD660-70.4)*(43/5.6))&gt;119,119,110-(($AD660-70.4)*(43/5.6)))))*0.93,0)</f>
        <v>111</v>
      </c>
      <c r="AG660" s="17">
        <f>ROUND(IF($AD660&gt;79,37-(($AD660-79)*(9/4)),IF($AD660&gt;76,54-(($AD660-76)*(17/3)),IF(93-(($AD660-70.4)*(39/5.6))&gt;100,100,93-(($AD660-70.4)*(39/5.6)))))*0.93,0)</f>
        <v>93</v>
      </c>
      <c r="AH660" s="17">
        <f>ROUND(IF($AD660&gt;79,32-(($AD660-79)*(8/4)),IF($AD660&gt;76,48-(($AD660-76)*(16/3)),IF(86-(($AD660-70.4)*(38/5.6))&gt;95,95,86-(($AD660-70.4)*(38/5.6)))))*0.93,0)</f>
        <v>88</v>
      </c>
      <c r="AI660" s="5" t="s">
        <v>3916</v>
      </c>
      <c r="AL660" s="5">
        <v>189</v>
      </c>
      <c r="AM660" s="5">
        <v>75</v>
      </c>
    </row>
    <row r="661" spans="1:44" x14ac:dyDescent="0.3">
      <c r="A661" s="15">
        <v>718</v>
      </c>
      <c r="B661" s="8" t="s">
        <v>1277</v>
      </c>
      <c r="C661" s="9" t="s">
        <v>359</v>
      </c>
      <c r="D661" s="21">
        <v>75</v>
      </c>
      <c r="E661" s="21">
        <v>59</v>
      </c>
      <c r="F661" s="21">
        <v>62</v>
      </c>
      <c r="G661" s="21">
        <v>65</v>
      </c>
      <c r="H661" s="21">
        <v>67</v>
      </c>
      <c r="I661" s="21">
        <v>73</v>
      </c>
      <c r="J661" s="21">
        <v>72</v>
      </c>
      <c r="K661" s="21">
        <v>73</v>
      </c>
      <c r="L661" s="21">
        <v>60</v>
      </c>
      <c r="M661" s="21">
        <v>78</v>
      </c>
      <c r="N661" s="21">
        <v>78</v>
      </c>
      <c r="O661" s="21">
        <v>65</v>
      </c>
      <c r="P661" s="21">
        <v>68</v>
      </c>
      <c r="Q661" s="21">
        <v>72</v>
      </c>
      <c r="R661" s="33" t="s">
        <v>4312</v>
      </c>
      <c r="S661" s="3" t="s">
        <v>4312</v>
      </c>
      <c r="T661" s="10" t="s">
        <v>4132</v>
      </c>
      <c r="U661" s="2" t="s">
        <v>1164</v>
      </c>
      <c r="V661" s="4" t="s">
        <v>817</v>
      </c>
      <c r="W661" s="11">
        <v>4</v>
      </c>
      <c r="X661" s="11">
        <v>100</v>
      </c>
      <c r="Y661" s="16">
        <v>13</v>
      </c>
      <c r="Z661" s="16">
        <v>8</v>
      </c>
      <c r="AA661" s="16">
        <v>1994</v>
      </c>
      <c r="AB661" s="1">
        <f>2026-AA661</f>
        <v>32</v>
      </c>
      <c r="AC661" s="5">
        <v>5</v>
      </c>
      <c r="AD661" s="34">
        <v>75.388727792789965</v>
      </c>
      <c r="AE661" s="18">
        <v>100000</v>
      </c>
      <c r="AF661" s="17">
        <f>ROUND(IF($AD661&gt;79,44-(($AD661-79)*(14/4)),IF($AD661&gt;76,67-(($AD661-76)*(23/3)),IF(110-(($AD661-70.4)*(43/5.6))&gt;119,119,110-(($AD661-70.4)*(43/5.6)))))*0.93,0)</f>
        <v>67</v>
      </c>
      <c r="AG661" s="17">
        <f>ROUND(IF($AD661&gt;79,37-(($AD661-79)*(9/4)),IF($AD661&gt;76,54-(($AD661-76)*(17/3)),IF(93-(($AD661-70.4)*(39/5.6))&gt;100,100,93-(($AD661-70.4)*(39/5.6)))))*0.93,0)</f>
        <v>54</v>
      </c>
      <c r="AH661" s="17">
        <f>ROUND(IF($AD661&gt;79,32-(($AD661-79)*(8/4)),IF($AD661&gt;76,48-(($AD661-76)*(16/3)),IF(86-(($AD661-70.4)*(38/5.6))&gt;95,95,86-(($AD661-70.4)*(38/5.6)))))*0.93,0)</f>
        <v>48</v>
      </c>
      <c r="AL661" s="5">
        <v>181</v>
      </c>
      <c r="AM661" s="5">
        <v>70</v>
      </c>
    </row>
    <row r="662" spans="1:44" x14ac:dyDescent="0.3">
      <c r="A662" s="15">
        <v>721</v>
      </c>
      <c r="B662" s="8" t="s">
        <v>2425</v>
      </c>
      <c r="C662" s="9" t="s">
        <v>658</v>
      </c>
      <c r="D662" s="21">
        <v>67</v>
      </c>
      <c r="E662" s="21">
        <v>70</v>
      </c>
      <c r="F662" s="21">
        <v>70</v>
      </c>
      <c r="G662" s="21">
        <v>70</v>
      </c>
      <c r="H662" s="21">
        <v>62</v>
      </c>
      <c r="I662" s="21">
        <v>67</v>
      </c>
      <c r="J662" s="21">
        <v>69</v>
      </c>
      <c r="K662" s="21">
        <v>67</v>
      </c>
      <c r="L662" s="21">
        <v>58</v>
      </c>
      <c r="M662" s="21">
        <v>65</v>
      </c>
      <c r="N662" s="21">
        <v>67</v>
      </c>
      <c r="O662" s="21">
        <v>64</v>
      </c>
      <c r="P662" s="21">
        <v>64</v>
      </c>
      <c r="Q662" s="21">
        <v>60</v>
      </c>
      <c r="R662" s="33" t="s">
        <v>524</v>
      </c>
      <c r="S662" s="3" t="s">
        <v>524</v>
      </c>
      <c r="T662" s="10" t="s">
        <v>4133</v>
      </c>
      <c r="U662" s="2" t="s">
        <v>599</v>
      </c>
      <c r="V662" s="4" t="s">
        <v>819</v>
      </c>
      <c r="W662" s="11">
        <v>4</v>
      </c>
      <c r="X662" s="11">
        <v>100</v>
      </c>
      <c r="Y662" s="16">
        <v>14</v>
      </c>
      <c r="Z662" s="16">
        <v>3</v>
      </c>
      <c r="AA662" s="16">
        <v>1995</v>
      </c>
      <c r="AB662" s="1">
        <f>2026-AA662</f>
        <v>31</v>
      </c>
      <c r="AC662" s="5">
        <v>4</v>
      </c>
      <c r="AD662" s="34">
        <v>70.339366115960104</v>
      </c>
      <c r="AE662" s="18">
        <v>0</v>
      </c>
      <c r="AF662" s="17">
        <f>ROUND(IF($AD662&gt;79,44-(($AD662-79)*(14/4)),IF($AD662&gt;76,67-(($AD662-76)*(23/3)),IF(110-(($AD662-70.4)*(43/5.6))&gt;119,119,110-(($AD662-70.4)*(43/5.6)))))*0.93,0)</f>
        <v>103</v>
      </c>
      <c r="AG662" s="17">
        <f>ROUND(IF($AD662&gt;79,37-(($AD662-79)*(9/4)),IF($AD662&gt;76,54-(($AD662-76)*(17/3)),IF(93-(($AD662-70.4)*(39/5.6))&gt;100,100,93-(($AD662-70.4)*(39/5.6)))))*0.93,0)</f>
        <v>87</v>
      </c>
      <c r="AH662" s="17">
        <f>ROUND(IF($AD662&gt;79,32-(($AD662-79)*(8/4)),IF($AD662&gt;76,48-(($AD662-76)*(16/3)),IF(86-(($AD662-70.4)*(38/5.6))&gt;95,95,86-(($AD662-70.4)*(38/5.6)))))*0.93,0)</f>
        <v>80</v>
      </c>
      <c r="AI662" s="5" t="s">
        <v>3917</v>
      </c>
      <c r="AL662" s="5">
        <v>0</v>
      </c>
      <c r="AM662" s="5">
        <v>0</v>
      </c>
    </row>
    <row r="663" spans="1:44" x14ac:dyDescent="0.3">
      <c r="A663" s="15">
        <v>723</v>
      </c>
      <c r="B663" s="8" t="s">
        <v>1278</v>
      </c>
      <c r="C663" s="9" t="s">
        <v>1279</v>
      </c>
      <c r="D663" s="21">
        <v>59</v>
      </c>
      <c r="E663" s="21">
        <v>67</v>
      </c>
      <c r="F663" s="21">
        <v>66</v>
      </c>
      <c r="G663" s="21">
        <v>64</v>
      </c>
      <c r="H663" s="21">
        <v>59</v>
      </c>
      <c r="I663" s="21">
        <v>59</v>
      </c>
      <c r="J663" s="21">
        <v>62</v>
      </c>
      <c r="K663" s="21">
        <v>66</v>
      </c>
      <c r="L663" s="21">
        <v>55</v>
      </c>
      <c r="M663" s="21">
        <v>56</v>
      </c>
      <c r="N663" s="21">
        <v>59</v>
      </c>
      <c r="O663" s="21">
        <v>60</v>
      </c>
      <c r="P663" s="21">
        <v>62</v>
      </c>
      <c r="Q663" s="21">
        <v>59</v>
      </c>
      <c r="R663" s="33" t="s">
        <v>524</v>
      </c>
      <c r="S663" s="3" t="s">
        <v>524</v>
      </c>
      <c r="T663" s="10" t="s">
        <v>4133</v>
      </c>
      <c r="U663" s="2" t="s">
        <v>593</v>
      </c>
      <c r="V663" s="4" t="s">
        <v>818</v>
      </c>
      <c r="W663" s="11">
        <v>4</v>
      </c>
      <c r="X663" s="11">
        <v>100</v>
      </c>
      <c r="Y663" s="16">
        <v>5</v>
      </c>
      <c r="Z663" s="16">
        <v>9</v>
      </c>
      <c r="AA663" s="16">
        <v>1992</v>
      </c>
      <c r="AB663" s="1">
        <f>2026-AA663</f>
        <v>34</v>
      </c>
      <c r="AC663" s="5">
        <v>4</v>
      </c>
      <c r="AD663" s="34">
        <v>64.922501865574333</v>
      </c>
      <c r="AE663" s="18">
        <v>0</v>
      </c>
      <c r="AF663" s="17">
        <f>ROUND(IF($AD663&gt;79,44-(($AD663-79)*(14/4)),IF($AD663&gt;76,67-(($AD663-76)*(23/3)),IF(110-(($AD663-70.4)*(43/5.6))&gt;119,119,110-(($AD663-70.4)*(43/5.6)))))*0.93,0)</f>
        <v>111</v>
      </c>
      <c r="AG663" s="17">
        <f>ROUND(IF($AD663&gt;79,37-(($AD663-79)*(9/4)),IF($AD663&gt;76,54-(($AD663-76)*(17/3)),IF(93-(($AD663-70.4)*(39/5.6))&gt;100,100,93-(($AD663-70.4)*(39/5.6)))))*0.93,0)</f>
        <v>93</v>
      </c>
      <c r="AH663" s="17">
        <f>ROUND(IF($AD663&gt;79,32-(($AD663-79)*(8/4)),IF($AD663&gt;76,48-(($AD663-76)*(16/3)),IF(86-(($AD663-70.4)*(38/5.6))&gt;95,95,86-(($AD663-70.4)*(38/5.6)))))*0.93,0)</f>
        <v>88</v>
      </c>
      <c r="AI663" s="5" t="s">
        <v>3916</v>
      </c>
      <c r="AL663" s="5">
        <v>0</v>
      </c>
      <c r="AM663" s="5">
        <v>0</v>
      </c>
    </row>
    <row r="664" spans="1:44" x14ac:dyDescent="0.3">
      <c r="A664" s="15">
        <v>724</v>
      </c>
      <c r="B664" s="8" t="s">
        <v>1498</v>
      </c>
      <c r="C664" s="9" t="s">
        <v>227</v>
      </c>
      <c r="D664" s="21">
        <v>74</v>
      </c>
      <c r="E664" s="21">
        <v>61</v>
      </c>
      <c r="F664" s="21">
        <v>65</v>
      </c>
      <c r="G664" s="21">
        <v>68</v>
      </c>
      <c r="H664" s="21">
        <v>76</v>
      </c>
      <c r="I664" s="21">
        <v>73</v>
      </c>
      <c r="J664" s="21">
        <v>75</v>
      </c>
      <c r="K664" s="21">
        <v>73</v>
      </c>
      <c r="L664" s="21">
        <v>66</v>
      </c>
      <c r="M664" s="21">
        <v>61</v>
      </c>
      <c r="N664" s="21">
        <v>67</v>
      </c>
      <c r="O664" s="21">
        <v>69</v>
      </c>
      <c r="P664" s="21">
        <v>65</v>
      </c>
      <c r="Q664" s="21">
        <v>76</v>
      </c>
      <c r="R664" s="33" t="s">
        <v>524</v>
      </c>
      <c r="S664" s="3" t="s">
        <v>3933</v>
      </c>
      <c r="T664" s="10" t="s">
        <v>4133</v>
      </c>
      <c r="U664" s="2" t="s">
        <v>596</v>
      </c>
      <c r="V664" s="4" t="s">
        <v>822</v>
      </c>
      <c r="W664" s="11">
        <v>4</v>
      </c>
      <c r="X664" s="11">
        <v>100</v>
      </c>
      <c r="Y664" s="16">
        <v>4</v>
      </c>
      <c r="Z664" s="16">
        <v>7</v>
      </c>
      <c r="AA664" s="16">
        <v>1993</v>
      </c>
      <c r="AB664" s="1">
        <f>2026-AA664</f>
        <v>33</v>
      </c>
      <c r="AC664" s="5">
        <v>7</v>
      </c>
      <c r="AD664" s="34">
        <v>72.974928079671898</v>
      </c>
      <c r="AE664" s="18">
        <v>55000</v>
      </c>
      <c r="AF664" s="17">
        <f>ROUND(IF($AD664&gt;79,44-(($AD664-79)*(14/4)),IF($AD664&gt;76,67-(($AD664-76)*(23/3)),IF(110-(($AD664-70.4)*(43/5.6))&gt;119,119,110-(($AD664-70.4)*(43/5.6)))))*0.93,0)</f>
        <v>84</v>
      </c>
      <c r="AG664" s="17">
        <f>ROUND(IF($AD664&gt;79,37-(($AD664-79)*(9/4)),IF($AD664&gt;76,54-(($AD664-76)*(17/3)),IF(93-(($AD664-70.4)*(39/5.6))&gt;100,100,93-(($AD664-70.4)*(39/5.6)))))*0.93,0)</f>
        <v>70</v>
      </c>
      <c r="AH664" s="17">
        <f>ROUND(IF($AD664&gt;79,32-(($AD664-79)*(8/4)),IF($AD664&gt;76,48-(($AD664-76)*(16/3)),IF(86-(($AD664-70.4)*(38/5.6))&gt;95,95,86-(($AD664-70.4)*(38/5.6)))))*0.93,0)</f>
        <v>64</v>
      </c>
      <c r="AL664" s="5">
        <v>181</v>
      </c>
      <c r="AM664" s="5">
        <v>73</v>
      </c>
    </row>
    <row r="665" spans="1:44" x14ac:dyDescent="0.3">
      <c r="A665" s="15">
        <v>726</v>
      </c>
      <c r="B665" s="8" t="s">
        <v>451</v>
      </c>
      <c r="C665" s="9" t="s">
        <v>3522</v>
      </c>
      <c r="D665" s="21">
        <v>64</v>
      </c>
      <c r="E665" s="21">
        <v>64</v>
      </c>
      <c r="F665" s="21">
        <v>65</v>
      </c>
      <c r="G665" s="21">
        <v>66</v>
      </c>
      <c r="H665" s="21">
        <v>58</v>
      </c>
      <c r="I665" s="21">
        <v>64</v>
      </c>
      <c r="J665" s="21">
        <v>67</v>
      </c>
      <c r="K665" s="21">
        <v>68</v>
      </c>
      <c r="L665" s="21">
        <v>58</v>
      </c>
      <c r="M665" s="21">
        <v>60</v>
      </c>
      <c r="N665" s="21">
        <v>64</v>
      </c>
      <c r="O665" s="21">
        <v>69</v>
      </c>
      <c r="P665" s="21">
        <v>60</v>
      </c>
      <c r="Q665" s="21">
        <v>58</v>
      </c>
      <c r="R665" s="33" t="s">
        <v>524</v>
      </c>
      <c r="S665" s="3" t="s">
        <v>524</v>
      </c>
      <c r="T665" s="10" t="s">
        <v>4133</v>
      </c>
      <c r="U665" s="2" t="s">
        <v>601</v>
      </c>
      <c r="V665" s="4" t="s">
        <v>819</v>
      </c>
      <c r="W665" s="11">
        <v>3</v>
      </c>
      <c r="X665" s="11">
        <v>88</v>
      </c>
      <c r="Y665" s="16">
        <v>9</v>
      </c>
      <c r="Z665" s="16">
        <v>2</v>
      </c>
      <c r="AA665" s="16">
        <v>1996</v>
      </c>
      <c r="AB665" s="1">
        <f>2026-AA665</f>
        <v>30</v>
      </c>
      <c r="AC665" s="5">
        <v>4</v>
      </c>
      <c r="AD665" s="34">
        <v>66.231385859770384</v>
      </c>
      <c r="AE665" s="18">
        <v>0</v>
      </c>
      <c r="AF665" s="17">
        <f>ROUND(IF($AD665&gt;79,44-(($AD665-79)*(14/4)),IF($AD665&gt;76,67-(($AD665-76)*(23/3)),IF(110-(($AD665-70.4)*(43/5.6))&gt;119,119,110-(($AD665-70.4)*(43/5.6)))))*0.93,0)</f>
        <v>111</v>
      </c>
      <c r="AG665" s="17">
        <f>ROUND(IF($AD665&gt;79,37-(($AD665-79)*(9/4)),IF($AD665&gt;76,54-(($AD665-76)*(17/3)),IF(93-(($AD665-70.4)*(39/5.6))&gt;100,100,93-(($AD665-70.4)*(39/5.6)))))*0.93,0)</f>
        <v>93</v>
      </c>
      <c r="AH665" s="17">
        <f>ROUND(IF($AD665&gt;79,32-(($AD665-79)*(8/4)),IF($AD665&gt;76,48-(($AD665-76)*(16/3)),IF(86-(($AD665-70.4)*(38/5.6))&gt;95,95,86-(($AD665-70.4)*(38/5.6)))))*0.93,0)</f>
        <v>88</v>
      </c>
      <c r="AI665" s="5" t="s">
        <v>3916</v>
      </c>
      <c r="AL665" s="5">
        <v>188</v>
      </c>
      <c r="AM665" s="5">
        <v>82</v>
      </c>
      <c r="AR665" t="s">
        <v>3917</v>
      </c>
    </row>
    <row r="666" spans="1:44" x14ac:dyDescent="0.3">
      <c r="A666" s="15">
        <v>727</v>
      </c>
      <c r="B666" s="8" t="s">
        <v>0</v>
      </c>
      <c r="C666" s="9" t="s">
        <v>92</v>
      </c>
      <c r="D666" s="21">
        <v>64</v>
      </c>
      <c r="E666" s="21">
        <v>59</v>
      </c>
      <c r="F666" s="21">
        <v>63</v>
      </c>
      <c r="G666" s="21">
        <v>66</v>
      </c>
      <c r="H666" s="21">
        <v>58</v>
      </c>
      <c r="I666" s="21">
        <v>64</v>
      </c>
      <c r="J666" s="21">
        <v>65</v>
      </c>
      <c r="K666" s="21">
        <v>67</v>
      </c>
      <c r="L666" s="21">
        <v>58</v>
      </c>
      <c r="M666" s="21">
        <v>66</v>
      </c>
      <c r="N666" s="21">
        <v>68</v>
      </c>
      <c r="O666" s="21">
        <v>61</v>
      </c>
      <c r="P666" s="21">
        <v>61</v>
      </c>
      <c r="Q666" s="21">
        <v>58</v>
      </c>
      <c r="R666" s="33" t="s">
        <v>524</v>
      </c>
      <c r="S666" s="3" t="s">
        <v>524</v>
      </c>
      <c r="T666" s="10" t="s">
        <v>4133</v>
      </c>
      <c r="U666" s="2" t="s">
        <v>601</v>
      </c>
      <c r="V666" s="4" t="s">
        <v>819</v>
      </c>
      <c r="W666" s="11">
        <v>1</v>
      </c>
      <c r="X666" s="11">
        <v>62</v>
      </c>
      <c r="Y666" s="16">
        <v>25</v>
      </c>
      <c r="Z666" s="16">
        <v>1</v>
      </c>
      <c r="AA666" s="16">
        <v>2000</v>
      </c>
      <c r="AB666" s="1">
        <f>2026-AA666</f>
        <v>26</v>
      </c>
      <c r="AC666" s="5">
        <v>5</v>
      </c>
      <c r="AD666" s="34">
        <v>66.3676865674705</v>
      </c>
      <c r="AE666" s="18">
        <v>0</v>
      </c>
      <c r="AF666" s="17">
        <f>ROUND(IF($AD666&gt;79,44-(($AD666-79)*(14/4)),IF($AD666&gt;76,67-(($AD666-76)*(23/3)),IF(110-(($AD666-70.4)*(43/5.6))&gt;119,119,110-(($AD666-70.4)*(43/5.6)))))*0.93,0)</f>
        <v>111</v>
      </c>
      <c r="AG666" s="17">
        <f>ROUND(IF($AD666&gt;79,37-(($AD666-79)*(9/4)),IF($AD666&gt;76,54-(($AD666-76)*(17/3)),IF(93-(($AD666-70.4)*(39/5.6))&gt;100,100,93-(($AD666-70.4)*(39/5.6)))))*0.93,0)</f>
        <v>93</v>
      </c>
      <c r="AH666" s="17">
        <f>ROUND(IF($AD666&gt;79,32-(($AD666-79)*(8/4)),IF($AD666&gt;76,48-(($AD666-76)*(16/3)),IF(86-(($AD666-70.4)*(38/5.6))&gt;95,95,86-(($AD666-70.4)*(38/5.6)))))*0.93,0)</f>
        <v>88</v>
      </c>
      <c r="AI666" s="5" t="s">
        <v>3916</v>
      </c>
      <c r="AL666" s="5">
        <v>179</v>
      </c>
      <c r="AM666" s="5">
        <v>0</v>
      </c>
    </row>
    <row r="667" spans="1:44" x14ac:dyDescent="0.3">
      <c r="A667" s="15">
        <v>728</v>
      </c>
      <c r="B667" s="8" t="s">
        <v>41</v>
      </c>
      <c r="C667" s="9" t="s">
        <v>3071</v>
      </c>
      <c r="D667" s="21">
        <v>68</v>
      </c>
      <c r="E667" s="21">
        <v>65</v>
      </c>
      <c r="F667" s="21">
        <v>68</v>
      </c>
      <c r="G667" s="21">
        <v>71</v>
      </c>
      <c r="H667" s="21">
        <v>71</v>
      </c>
      <c r="I667" s="21">
        <v>69</v>
      </c>
      <c r="J667" s="21">
        <v>67</v>
      </c>
      <c r="K667" s="21">
        <v>69</v>
      </c>
      <c r="L667" s="21">
        <v>62</v>
      </c>
      <c r="M667" s="21">
        <v>64</v>
      </c>
      <c r="N667" s="21">
        <v>67</v>
      </c>
      <c r="O667" s="21">
        <v>71</v>
      </c>
      <c r="P667" s="21">
        <v>64</v>
      </c>
      <c r="Q667" s="21">
        <v>69</v>
      </c>
      <c r="R667" s="33" t="s">
        <v>524</v>
      </c>
      <c r="S667" s="3" t="s">
        <v>524</v>
      </c>
      <c r="T667" s="10" t="s">
        <v>4133</v>
      </c>
      <c r="U667" s="2" t="s">
        <v>596</v>
      </c>
      <c r="V667" s="4" t="s">
        <v>822</v>
      </c>
      <c r="W667" s="11">
        <v>4</v>
      </c>
      <c r="X667" s="11">
        <v>2</v>
      </c>
      <c r="Y667" s="16">
        <v>9</v>
      </c>
      <c r="Z667" s="16">
        <v>11</v>
      </c>
      <c r="AA667" s="16">
        <v>1996</v>
      </c>
      <c r="AB667" s="1">
        <f>2026-AA667</f>
        <v>30</v>
      </c>
      <c r="AC667" s="5">
        <v>5</v>
      </c>
      <c r="AD667" s="34">
        <v>70.129795446590705</v>
      </c>
      <c r="AE667" s="18">
        <v>0</v>
      </c>
      <c r="AF667" s="17">
        <f>ROUND(IF($AD667&gt;79,44-(($AD667-79)*(14/4)),IF($AD667&gt;76,67-(($AD667-76)*(23/3)),IF(110-(($AD667-70.4)*(43/5.6))&gt;119,119,110-(($AD667-70.4)*(43/5.6)))))*0.93,0)</f>
        <v>104</v>
      </c>
      <c r="AG667" s="17">
        <f>ROUND(IF($AD667&gt;79,37-(($AD667-79)*(9/4)),IF($AD667&gt;76,54-(($AD667-76)*(17/3)),IF(93-(($AD667-70.4)*(39/5.6))&gt;100,100,93-(($AD667-70.4)*(39/5.6)))))*0.93,0)</f>
        <v>88</v>
      </c>
      <c r="AH667" s="17">
        <f>ROUND(IF($AD667&gt;79,32-(($AD667-79)*(8/4)),IF($AD667&gt;76,48-(($AD667-76)*(16/3)),IF(86-(($AD667-70.4)*(38/5.6))&gt;95,95,86-(($AD667-70.4)*(38/5.6)))))*0.93,0)</f>
        <v>82</v>
      </c>
      <c r="AI667" s="5" t="s">
        <v>3916</v>
      </c>
      <c r="AL667" s="5">
        <v>0</v>
      </c>
      <c r="AM667" s="5">
        <v>0</v>
      </c>
    </row>
    <row r="668" spans="1:44" x14ac:dyDescent="0.3">
      <c r="A668" s="15">
        <v>729</v>
      </c>
      <c r="B668" s="8" t="s">
        <v>3107</v>
      </c>
      <c r="C668" s="9" t="s">
        <v>214</v>
      </c>
      <c r="D668" s="21">
        <v>65</v>
      </c>
      <c r="E668" s="21">
        <v>68</v>
      </c>
      <c r="F668" s="21">
        <v>68</v>
      </c>
      <c r="G668" s="21">
        <v>68</v>
      </c>
      <c r="H668" s="21">
        <v>65</v>
      </c>
      <c r="I668" s="21">
        <v>65</v>
      </c>
      <c r="J668" s="21">
        <v>68</v>
      </c>
      <c r="K668" s="21">
        <v>65</v>
      </c>
      <c r="L668" s="21">
        <v>60</v>
      </c>
      <c r="M668" s="21">
        <v>64</v>
      </c>
      <c r="N668" s="21">
        <v>69</v>
      </c>
      <c r="O668" s="21">
        <v>65</v>
      </c>
      <c r="P668" s="21">
        <v>68</v>
      </c>
      <c r="Q668" s="21">
        <v>62</v>
      </c>
      <c r="R668" s="33" t="s">
        <v>524</v>
      </c>
      <c r="S668" s="3" t="s">
        <v>524</v>
      </c>
      <c r="T668" s="10" t="s">
        <v>4133</v>
      </c>
      <c r="U668" s="2" t="s">
        <v>600</v>
      </c>
      <c r="V668" s="4" t="s">
        <v>819</v>
      </c>
      <c r="W668" s="11">
        <v>3</v>
      </c>
      <c r="X668" s="11">
        <v>1</v>
      </c>
      <c r="Y668" s="16">
        <v>11</v>
      </c>
      <c r="Z668" s="16">
        <v>11</v>
      </c>
      <c r="AA668" s="16">
        <v>1999</v>
      </c>
      <c r="AB668" s="1">
        <f>2026-AA668</f>
        <v>27</v>
      </c>
      <c r="AC668" s="5">
        <v>5</v>
      </c>
      <c r="AD668" s="34">
        <v>68.879810882791404</v>
      </c>
      <c r="AE668" s="18">
        <v>0</v>
      </c>
      <c r="AF668" s="17">
        <f>ROUND(IF($AD668&gt;79,44-(($AD668-79)*(14/4)),IF($AD668&gt;76,67-(($AD668-76)*(23/3)),IF(110-(($AD668-70.4)*(43/5.6))&gt;119,119,110-(($AD668-70.4)*(43/5.6)))))*0.93,0)</f>
        <v>111</v>
      </c>
      <c r="AG668" s="17">
        <f>ROUND(IF($AD668&gt;79,37-(($AD668-79)*(9/4)),IF($AD668&gt;76,54-(($AD668-76)*(17/3)),IF(93-(($AD668-70.4)*(39/5.6))&gt;100,100,93-(($AD668-70.4)*(39/5.6)))))*0.93,0)</f>
        <v>93</v>
      </c>
      <c r="AH668" s="17">
        <f>ROUND(IF($AD668&gt;79,32-(($AD668-79)*(8/4)),IF($AD668&gt;76,48-(($AD668-76)*(16/3)),IF(86-(($AD668-70.4)*(38/5.6))&gt;95,95,86-(($AD668-70.4)*(38/5.6)))))*0.93,0)</f>
        <v>88</v>
      </c>
      <c r="AI668" s="5" t="s">
        <v>3916</v>
      </c>
      <c r="AL668" s="5">
        <v>0</v>
      </c>
      <c r="AM668" s="5">
        <v>0</v>
      </c>
    </row>
    <row r="669" spans="1:44" x14ac:dyDescent="0.3">
      <c r="A669" s="15">
        <v>732</v>
      </c>
      <c r="B669" s="8" t="s">
        <v>3523</v>
      </c>
      <c r="C669" s="9" t="s">
        <v>361</v>
      </c>
      <c r="D669" s="21">
        <v>64</v>
      </c>
      <c r="E669" s="21">
        <v>62</v>
      </c>
      <c r="F669" s="21">
        <v>64</v>
      </c>
      <c r="G669" s="21">
        <v>65</v>
      </c>
      <c r="H669" s="21">
        <v>57</v>
      </c>
      <c r="I669" s="21">
        <v>63</v>
      </c>
      <c r="J669" s="21">
        <v>66</v>
      </c>
      <c r="K669" s="21">
        <v>61</v>
      </c>
      <c r="L669" s="21">
        <v>58</v>
      </c>
      <c r="M669" s="21">
        <v>63</v>
      </c>
      <c r="N669" s="21">
        <v>66</v>
      </c>
      <c r="O669" s="21">
        <v>57</v>
      </c>
      <c r="P669" s="21">
        <v>58</v>
      </c>
      <c r="Q669" s="21">
        <v>57</v>
      </c>
      <c r="R669" s="33" t="s">
        <v>524</v>
      </c>
      <c r="S669" s="3" t="s">
        <v>524</v>
      </c>
      <c r="T669" s="10" t="s">
        <v>4133</v>
      </c>
      <c r="U669" s="2" t="s">
        <v>576</v>
      </c>
      <c r="V669" s="4" t="s">
        <v>819</v>
      </c>
      <c r="W669" s="11">
        <v>3</v>
      </c>
      <c r="X669" s="11">
        <v>0</v>
      </c>
      <c r="Y669" s="16">
        <v>20</v>
      </c>
      <c r="Z669" s="16">
        <v>3</v>
      </c>
      <c r="AA669" s="16">
        <v>1998</v>
      </c>
      <c r="AB669" s="1">
        <f>2026-AA669</f>
        <v>28</v>
      </c>
      <c r="AC669" s="5">
        <v>4</v>
      </c>
      <c r="AD669" s="34">
        <v>65.621485450466707</v>
      </c>
      <c r="AE669" s="18">
        <v>0</v>
      </c>
      <c r="AF669" s="17">
        <f>ROUND(IF($AD669&gt;79,44-(($AD669-79)*(14/4)),IF($AD669&gt;76,67-(($AD669-76)*(23/3)),IF(110-(($AD669-70.4)*(43/5.6))&gt;119,119,110-(($AD669-70.4)*(43/5.6)))))*0.93,0)</f>
        <v>111</v>
      </c>
      <c r="AG669" s="17">
        <f>ROUND(IF($AD669&gt;79,37-(($AD669-79)*(9/4)),IF($AD669&gt;76,54-(($AD669-76)*(17/3)),IF(93-(($AD669-70.4)*(39/5.6))&gt;100,100,93-(($AD669-70.4)*(39/5.6)))))*0.93,0)</f>
        <v>93</v>
      </c>
      <c r="AH669" s="17">
        <f>ROUND(IF($AD669&gt;79,32-(($AD669-79)*(8/4)),IF($AD669&gt;76,48-(($AD669-76)*(16/3)),IF(86-(($AD669-70.4)*(38/5.6))&gt;95,95,86-(($AD669-70.4)*(38/5.6)))))*0.93,0)</f>
        <v>88</v>
      </c>
      <c r="AI669" s="5" t="s">
        <v>3916</v>
      </c>
      <c r="AL669" s="5">
        <v>0</v>
      </c>
      <c r="AM669" s="5">
        <v>0</v>
      </c>
    </row>
    <row r="670" spans="1:44" x14ac:dyDescent="0.3">
      <c r="A670" s="15">
        <v>733</v>
      </c>
      <c r="B670" s="8" t="s">
        <v>1343</v>
      </c>
      <c r="C670" s="9" t="s">
        <v>3259</v>
      </c>
      <c r="D670" s="21">
        <v>68</v>
      </c>
      <c r="E670" s="21">
        <v>75</v>
      </c>
      <c r="F670" s="21">
        <v>72</v>
      </c>
      <c r="G670" s="21">
        <v>68</v>
      </c>
      <c r="H670" s="21">
        <v>73</v>
      </c>
      <c r="I670" s="21">
        <v>74</v>
      </c>
      <c r="J670" s="21">
        <v>74</v>
      </c>
      <c r="K670" s="21">
        <v>76</v>
      </c>
      <c r="L670" s="21">
        <v>55</v>
      </c>
      <c r="M670" s="21">
        <v>62</v>
      </c>
      <c r="N670" s="21">
        <v>67</v>
      </c>
      <c r="O670" s="21">
        <v>68</v>
      </c>
      <c r="P670" s="21">
        <v>67</v>
      </c>
      <c r="Q670" s="21">
        <v>74</v>
      </c>
      <c r="R670" s="33" t="s">
        <v>1506</v>
      </c>
      <c r="S670" s="3" t="s">
        <v>1506</v>
      </c>
      <c r="T670" s="10" t="s">
        <v>4130</v>
      </c>
      <c r="U670" s="2" t="s">
        <v>1514</v>
      </c>
      <c r="V670" s="4" t="s">
        <v>822</v>
      </c>
      <c r="W670" s="11">
        <v>4</v>
      </c>
      <c r="X670" s="11">
        <v>100</v>
      </c>
      <c r="Y670" s="16">
        <v>18</v>
      </c>
      <c r="Z670" s="16">
        <v>8</v>
      </c>
      <c r="AA670" s="16">
        <v>1998</v>
      </c>
      <c r="AB670" s="1">
        <f>2026-AA670</f>
        <v>28</v>
      </c>
      <c r="AC670" s="5">
        <v>4</v>
      </c>
      <c r="AD670" s="34">
        <v>73.303560318831146</v>
      </c>
      <c r="AE670" s="18">
        <v>50000</v>
      </c>
      <c r="AF670" s="17">
        <f>ROUND(IF($AD670&gt;79,44-(($AD670-79)*(14/4)),IF($AD670&gt;76,67-(($AD670-76)*(23/3)),IF(110-(($AD670-70.4)*(43/5.6))&gt;119,119,110-(($AD670-70.4)*(43/5.6)))))*0.93,0)</f>
        <v>82</v>
      </c>
      <c r="AG670" s="17">
        <f>ROUND(IF($AD670&gt;79,37-(($AD670-79)*(9/4)),IF($AD670&gt;76,54-(($AD670-76)*(17/3)),IF(93-(($AD670-70.4)*(39/5.6))&gt;100,100,93-(($AD670-70.4)*(39/5.6)))))*0.93,0)</f>
        <v>68</v>
      </c>
      <c r="AH670" s="17">
        <f>ROUND(IF($AD670&gt;79,32-(($AD670-79)*(8/4)),IF($AD670&gt;76,48-(($AD670-76)*(16/3)),IF(86-(($AD670-70.4)*(38/5.6))&gt;95,95,86-(($AD670-70.4)*(38/5.6)))))*0.93,0)</f>
        <v>62</v>
      </c>
      <c r="AL670" s="5">
        <v>0</v>
      </c>
      <c r="AM670" s="5">
        <v>0</v>
      </c>
    </row>
    <row r="671" spans="1:44" x14ac:dyDescent="0.3">
      <c r="A671" s="15">
        <v>734</v>
      </c>
      <c r="B671" s="8" t="s">
        <v>2418</v>
      </c>
      <c r="C671" s="9" t="s">
        <v>291</v>
      </c>
      <c r="D671" s="21">
        <v>68</v>
      </c>
      <c r="E671" s="21">
        <v>61</v>
      </c>
      <c r="F671" s="21">
        <v>64</v>
      </c>
      <c r="G671" s="21">
        <v>66</v>
      </c>
      <c r="H671" s="21">
        <v>64</v>
      </c>
      <c r="I671" s="21">
        <v>68</v>
      </c>
      <c r="J671" s="21">
        <v>66</v>
      </c>
      <c r="K671" s="21">
        <v>65</v>
      </c>
      <c r="L671" s="21">
        <v>64</v>
      </c>
      <c r="M671" s="21">
        <v>63</v>
      </c>
      <c r="N671" s="21">
        <v>66</v>
      </c>
      <c r="O671" s="21">
        <v>68</v>
      </c>
      <c r="P671" s="21">
        <v>68</v>
      </c>
      <c r="Q671" s="21">
        <v>64</v>
      </c>
      <c r="R671" s="33" t="s">
        <v>524</v>
      </c>
      <c r="S671" s="3" t="s">
        <v>524</v>
      </c>
      <c r="T671" s="10" t="s">
        <v>4133</v>
      </c>
      <c r="U671" s="2" t="s">
        <v>599</v>
      </c>
      <c r="V671" s="4" t="s">
        <v>819</v>
      </c>
      <c r="W671" s="11">
        <v>1</v>
      </c>
      <c r="X671" s="11">
        <v>0</v>
      </c>
      <c r="Y671" s="16">
        <v>2</v>
      </c>
      <c r="Z671" s="16">
        <v>4</v>
      </c>
      <c r="AA671" s="16">
        <v>1997</v>
      </c>
      <c r="AB671" s="1">
        <f>2026-AA671</f>
        <v>29</v>
      </c>
      <c r="AC671" s="5">
        <v>4</v>
      </c>
      <c r="AD671" s="34">
        <v>67.094815438286716</v>
      </c>
      <c r="AE671" s="18">
        <v>0</v>
      </c>
      <c r="AF671" s="17">
        <f>ROUND(IF($AD671&gt;79,44-(($AD671-79)*(14/4)),IF($AD671&gt;76,67-(($AD671-76)*(23/3)),IF(110-(($AD671-70.4)*(43/5.6))&gt;119,119,110-(($AD671-70.4)*(43/5.6)))))*0.93,0)</f>
        <v>111</v>
      </c>
      <c r="AG671" s="17">
        <f>ROUND(IF($AD671&gt;79,37-(($AD671-79)*(9/4)),IF($AD671&gt;76,54-(($AD671-76)*(17/3)),IF(93-(($AD671-70.4)*(39/5.6))&gt;100,100,93-(($AD671-70.4)*(39/5.6)))))*0.93,0)</f>
        <v>93</v>
      </c>
      <c r="AH671" s="17">
        <f>ROUND(IF($AD671&gt;79,32-(($AD671-79)*(8/4)),IF($AD671&gt;76,48-(($AD671-76)*(16/3)),IF(86-(($AD671-70.4)*(38/5.6))&gt;95,95,86-(($AD671-70.4)*(38/5.6)))))*0.93,0)</f>
        <v>88</v>
      </c>
      <c r="AI671" s="5" t="s">
        <v>3916</v>
      </c>
      <c r="AL671" s="5">
        <v>0</v>
      </c>
      <c r="AM671" s="5">
        <v>0</v>
      </c>
    </row>
    <row r="672" spans="1:44" x14ac:dyDescent="0.3">
      <c r="A672" s="15">
        <v>735</v>
      </c>
      <c r="B672" s="8" t="s">
        <v>2610</v>
      </c>
      <c r="C672" s="9" t="s">
        <v>302</v>
      </c>
      <c r="D672" s="21">
        <v>76</v>
      </c>
      <c r="E672" s="21">
        <v>65</v>
      </c>
      <c r="F672" s="21">
        <v>70</v>
      </c>
      <c r="G672" s="21">
        <v>75</v>
      </c>
      <c r="H672" s="21">
        <v>63</v>
      </c>
      <c r="I672" s="21">
        <v>73</v>
      </c>
      <c r="J672" s="21">
        <v>73</v>
      </c>
      <c r="K672" s="21">
        <v>69</v>
      </c>
      <c r="L672" s="21">
        <v>68</v>
      </c>
      <c r="M672" s="21">
        <v>65</v>
      </c>
      <c r="N672" s="21">
        <v>70</v>
      </c>
      <c r="O672" s="21">
        <v>66</v>
      </c>
      <c r="P672" s="21">
        <v>74</v>
      </c>
      <c r="Q672" s="21">
        <v>67</v>
      </c>
      <c r="R672" s="33" t="s">
        <v>1241</v>
      </c>
      <c r="S672" s="3" t="s">
        <v>1241</v>
      </c>
      <c r="T672" s="10" t="s">
        <v>4130</v>
      </c>
      <c r="U672" s="2" t="s">
        <v>573</v>
      </c>
      <c r="V672" s="4" t="s">
        <v>819</v>
      </c>
      <c r="W672" s="11">
        <v>4</v>
      </c>
      <c r="X672" s="11">
        <v>100</v>
      </c>
      <c r="Y672" s="16">
        <v>9</v>
      </c>
      <c r="Z672" s="16">
        <v>5</v>
      </c>
      <c r="AA672" s="16">
        <v>1996</v>
      </c>
      <c r="AB672" s="1">
        <f>2026-AA672</f>
        <v>30</v>
      </c>
      <c r="AC672" s="5">
        <v>5</v>
      </c>
      <c r="AD672" s="34">
        <v>73.857982134008353</v>
      </c>
      <c r="AE672" s="18">
        <v>75000</v>
      </c>
      <c r="AF672" s="17">
        <f>ROUND(IF($AD672&gt;79,44-(($AD672-79)*(14/4)),IF($AD672&gt;76,67-(($AD672-76)*(23/3)),IF(110-(($AD672-70.4)*(43/5.6))&gt;119,119,110-(($AD672-70.4)*(43/5.6)))))*0.93,0)</f>
        <v>78</v>
      </c>
      <c r="AG672" s="17">
        <f>ROUND(IF($AD672&gt;79,37-(($AD672-79)*(9/4)),IF($AD672&gt;76,54-(($AD672-76)*(17/3)),IF(93-(($AD672-70.4)*(39/5.6))&gt;100,100,93-(($AD672-70.4)*(39/5.6)))))*0.93,0)</f>
        <v>64</v>
      </c>
      <c r="AH672" s="17">
        <f>ROUND(IF($AD672&gt;79,32-(($AD672-79)*(8/4)),IF($AD672&gt;76,48-(($AD672-76)*(16/3)),IF(86-(($AD672-70.4)*(38/5.6))&gt;95,95,86-(($AD672-70.4)*(38/5.6)))))*0.93,0)</f>
        <v>58</v>
      </c>
      <c r="AI672" s="5" t="s">
        <v>3917</v>
      </c>
      <c r="AL672" s="5">
        <v>0</v>
      </c>
      <c r="AM672" s="5">
        <v>0</v>
      </c>
    </row>
    <row r="673" spans="1:44" x14ac:dyDescent="0.3">
      <c r="A673" s="15">
        <v>736</v>
      </c>
      <c r="B673" s="8" t="s">
        <v>3703</v>
      </c>
      <c r="C673" s="9" t="s">
        <v>3704</v>
      </c>
      <c r="D673" s="21">
        <v>76</v>
      </c>
      <c r="E673" s="21">
        <v>55</v>
      </c>
      <c r="F673" s="21">
        <v>57</v>
      </c>
      <c r="G673" s="21">
        <v>58</v>
      </c>
      <c r="H673" s="21">
        <v>76</v>
      </c>
      <c r="I673" s="21">
        <v>75</v>
      </c>
      <c r="J673" s="21">
        <v>73</v>
      </c>
      <c r="K673" s="21">
        <v>75</v>
      </c>
      <c r="L673" s="21">
        <v>75</v>
      </c>
      <c r="M673" s="21">
        <v>60</v>
      </c>
      <c r="N673" s="21">
        <v>67</v>
      </c>
      <c r="O673" s="21">
        <v>64</v>
      </c>
      <c r="P673" s="21">
        <v>67</v>
      </c>
      <c r="Q673" s="21">
        <v>77</v>
      </c>
      <c r="R673" s="33" t="s">
        <v>3932</v>
      </c>
      <c r="S673" s="3" t="s">
        <v>3932</v>
      </c>
      <c r="T673" s="10" t="s">
        <v>4131</v>
      </c>
      <c r="U673" s="2" t="s">
        <v>598</v>
      </c>
      <c r="V673" s="4" t="s">
        <v>819</v>
      </c>
      <c r="W673" s="11">
        <v>4</v>
      </c>
      <c r="X673" s="11">
        <v>100</v>
      </c>
      <c r="Y673" s="16">
        <v>4</v>
      </c>
      <c r="Z673" s="16">
        <v>2</v>
      </c>
      <c r="AA673" s="16">
        <v>2001</v>
      </c>
      <c r="AB673" s="1">
        <f>2026-AA673</f>
        <v>25</v>
      </c>
      <c r="AC673" s="5">
        <v>5</v>
      </c>
      <c r="AD673" s="34">
        <v>73.459839591921437</v>
      </c>
      <c r="AE673" s="18">
        <v>50000</v>
      </c>
      <c r="AF673" s="17">
        <f>ROUND(IF($AD673&gt;79,44-(($AD673-79)*(14/4)),IF($AD673&gt;76,67-(($AD673-76)*(23/3)),IF(110-(($AD673-70.4)*(43/5.6))&gt;119,119,110-(($AD673-70.4)*(43/5.6)))))*0.93,0)</f>
        <v>80</v>
      </c>
      <c r="AG673" s="17">
        <f>ROUND(IF($AD673&gt;79,37-(($AD673-79)*(9/4)),IF($AD673&gt;76,54-(($AD673-76)*(17/3)),IF(93-(($AD673-70.4)*(39/5.6))&gt;100,100,93-(($AD673-70.4)*(39/5.6)))))*0.93,0)</f>
        <v>67</v>
      </c>
      <c r="AH673" s="17">
        <f>ROUND(IF($AD673&gt;79,32-(($AD673-79)*(8/4)),IF($AD673&gt;76,48-(($AD673-76)*(16/3)),IF(86-(($AD673-70.4)*(38/5.6))&gt;95,95,86-(($AD673-70.4)*(38/5.6)))))*0.93,0)</f>
        <v>61</v>
      </c>
      <c r="AL673" s="5">
        <v>177</v>
      </c>
      <c r="AM673" s="5">
        <v>61</v>
      </c>
    </row>
    <row r="674" spans="1:44" x14ac:dyDescent="0.3">
      <c r="A674" s="15">
        <v>739</v>
      </c>
      <c r="B674" s="8" t="s">
        <v>3524</v>
      </c>
      <c r="C674" s="9" t="s">
        <v>1429</v>
      </c>
      <c r="D674" s="21">
        <v>64</v>
      </c>
      <c r="E674" s="21">
        <v>68</v>
      </c>
      <c r="F674" s="21">
        <v>69</v>
      </c>
      <c r="G674" s="21">
        <v>69</v>
      </c>
      <c r="H674" s="21">
        <v>58</v>
      </c>
      <c r="I674" s="21">
        <v>64</v>
      </c>
      <c r="J674" s="21">
        <v>66</v>
      </c>
      <c r="K674" s="21">
        <v>68</v>
      </c>
      <c r="L674" s="21">
        <v>61</v>
      </c>
      <c r="M674" s="21">
        <v>61</v>
      </c>
      <c r="N674" s="21">
        <v>66</v>
      </c>
      <c r="O674" s="21">
        <v>65</v>
      </c>
      <c r="P674" s="21">
        <v>61</v>
      </c>
      <c r="Q674" s="21">
        <v>58</v>
      </c>
      <c r="R674" s="33" t="s">
        <v>524</v>
      </c>
      <c r="S674" s="3" t="s">
        <v>524</v>
      </c>
      <c r="T674" s="10" t="s">
        <v>4133</v>
      </c>
      <c r="U674" s="2" t="s">
        <v>601</v>
      </c>
      <c r="V674" s="4" t="s">
        <v>819</v>
      </c>
      <c r="W674" s="11">
        <v>3</v>
      </c>
      <c r="X674" s="11">
        <v>60</v>
      </c>
      <c r="Y674" s="16">
        <v>23</v>
      </c>
      <c r="Z674" s="16">
        <v>12</v>
      </c>
      <c r="AA674" s="16">
        <v>1997</v>
      </c>
      <c r="AB674" s="1">
        <f>2026-AA674</f>
        <v>29</v>
      </c>
      <c r="AC674" s="5">
        <v>6</v>
      </c>
      <c r="AD674" s="34">
        <v>68.450892849729797</v>
      </c>
      <c r="AE674" s="18">
        <v>0</v>
      </c>
      <c r="AF674" s="17">
        <f>ROUND(IF($AD674&gt;79,44-(($AD674-79)*(14/4)),IF($AD674&gt;76,67-(($AD674-76)*(23/3)),IF(110-(($AD674-70.4)*(43/5.6))&gt;119,119,110-(($AD674-70.4)*(43/5.6)))))*0.93,0)</f>
        <v>111</v>
      </c>
      <c r="AG674" s="17">
        <f>ROUND(IF($AD674&gt;79,37-(($AD674-79)*(9/4)),IF($AD674&gt;76,54-(($AD674-76)*(17/3)),IF(93-(($AD674-70.4)*(39/5.6))&gt;100,100,93-(($AD674-70.4)*(39/5.6)))))*0.93,0)</f>
        <v>93</v>
      </c>
      <c r="AH674" s="17">
        <f>ROUND(IF($AD674&gt;79,32-(($AD674-79)*(8/4)),IF($AD674&gt;76,48-(($AD674-76)*(16/3)),IF(86-(($AD674-70.4)*(38/5.6))&gt;95,95,86-(($AD674-70.4)*(38/5.6)))))*0.93,0)</f>
        <v>88</v>
      </c>
      <c r="AI674" s="5" t="s">
        <v>3916</v>
      </c>
      <c r="AL674" s="5">
        <v>181</v>
      </c>
      <c r="AM674" s="5">
        <v>64</v>
      </c>
    </row>
    <row r="675" spans="1:44" x14ac:dyDescent="0.3">
      <c r="A675" s="15">
        <v>740</v>
      </c>
      <c r="B675" s="8" t="s">
        <v>1280</v>
      </c>
      <c r="C675" s="9" t="s">
        <v>792</v>
      </c>
      <c r="D675" s="21">
        <v>55</v>
      </c>
      <c r="E675" s="21">
        <v>62</v>
      </c>
      <c r="F675" s="21">
        <v>61</v>
      </c>
      <c r="G675" s="21">
        <v>60</v>
      </c>
      <c r="H675" s="21">
        <v>49</v>
      </c>
      <c r="I675" s="21">
        <v>53</v>
      </c>
      <c r="J675" s="21">
        <v>56</v>
      </c>
      <c r="K675" s="21">
        <v>56</v>
      </c>
      <c r="L675" s="21">
        <v>46</v>
      </c>
      <c r="M675" s="21">
        <v>46</v>
      </c>
      <c r="N675" s="21">
        <v>49</v>
      </c>
      <c r="O675" s="21">
        <v>63</v>
      </c>
      <c r="P675" s="21">
        <v>55</v>
      </c>
      <c r="Q675" s="21">
        <v>49</v>
      </c>
      <c r="R675" s="65" t="s">
        <v>524</v>
      </c>
      <c r="S675" s="3" t="s">
        <v>524</v>
      </c>
      <c r="T675" s="10" t="s">
        <v>4133</v>
      </c>
      <c r="U675" s="2" t="s">
        <v>560</v>
      </c>
      <c r="V675" s="4" t="s">
        <v>819</v>
      </c>
      <c r="W675" s="11">
        <v>4</v>
      </c>
      <c r="X675" s="11">
        <v>100</v>
      </c>
      <c r="Y675" s="68">
        <v>21</v>
      </c>
      <c r="Z675" s="68">
        <v>2</v>
      </c>
      <c r="AA675" s="68">
        <v>1989</v>
      </c>
      <c r="AB675" s="1">
        <f>2026-AA675</f>
        <v>37</v>
      </c>
      <c r="AC675" s="5">
        <v>4</v>
      </c>
      <c r="AD675" s="34">
        <v>59.235128337714166</v>
      </c>
      <c r="AE675" s="18">
        <v>0</v>
      </c>
      <c r="AF675" s="17">
        <f>ROUND(IF($AD675&gt;79,44-(($AD675-79)*(14/4)),IF($AD675&gt;76,67-(($AD675-76)*(23/3)),IF(110-(($AD675-70.4)*(43/5.6))&gt;119,119,110-(($AD675-70.4)*(43/5.6)))))*0.93,0)</f>
        <v>111</v>
      </c>
      <c r="AG675" s="17">
        <f>ROUND(IF($AD675&gt;79,37-(($AD675-79)*(9/4)),IF($AD675&gt;76,54-(($AD675-76)*(17/3)),IF(93-(($AD675-70.4)*(39/5.6))&gt;100,100,93-(($AD675-70.4)*(39/5.6)))))*0.93,0)</f>
        <v>93</v>
      </c>
      <c r="AH675" s="17">
        <f>ROUND(IF($AD675&gt;79,32-(($AD675-79)*(8/4)),IF($AD675&gt;76,48-(($AD675-76)*(16/3)),IF(86-(($AD675-70.4)*(38/5.6))&gt;95,95,86-(($AD675-70.4)*(38/5.6)))))*0.93,0)</f>
        <v>88</v>
      </c>
      <c r="AI675" s="5" t="s">
        <v>3916</v>
      </c>
      <c r="AL675" s="5">
        <v>0</v>
      </c>
      <c r="AM675" s="5">
        <v>0</v>
      </c>
      <c r="AR675" t="s">
        <v>3917</v>
      </c>
    </row>
    <row r="676" spans="1:44" x14ac:dyDescent="0.3">
      <c r="A676" s="15">
        <v>741</v>
      </c>
      <c r="B676" s="8" t="s">
        <v>2074</v>
      </c>
      <c r="C676" s="9" t="s">
        <v>233</v>
      </c>
      <c r="D676" s="21">
        <v>68</v>
      </c>
      <c r="E676" s="21">
        <v>56</v>
      </c>
      <c r="F676" s="21">
        <v>62</v>
      </c>
      <c r="G676" s="21">
        <v>68</v>
      </c>
      <c r="H676" s="21">
        <v>60</v>
      </c>
      <c r="I676" s="21">
        <v>65</v>
      </c>
      <c r="J676" s="21">
        <v>66</v>
      </c>
      <c r="K676" s="21">
        <v>60</v>
      </c>
      <c r="L676" s="21">
        <v>70</v>
      </c>
      <c r="M676" s="21">
        <v>62</v>
      </c>
      <c r="N676" s="21">
        <v>62</v>
      </c>
      <c r="O676" s="21">
        <v>65</v>
      </c>
      <c r="P676" s="21">
        <v>64</v>
      </c>
      <c r="Q676" s="21">
        <v>61</v>
      </c>
      <c r="R676" s="33" t="s">
        <v>524</v>
      </c>
      <c r="S676" s="3" t="s">
        <v>524</v>
      </c>
      <c r="T676" s="10" t="s">
        <v>4133</v>
      </c>
      <c r="U676" s="2" t="s">
        <v>575</v>
      </c>
      <c r="V676" s="4" t="s">
        <v>819</v>
      </c>
      <c r="W676" s="11">
        <v>4</v>
      </c>
      <c r="X676" s="11">
        <v>100</v>
      </c>
      <c r="Y676" s="16">
        <v>10</v>
      </c>
      <c r="Z676" s="16">
        <v>10</v>
      </c>
      <c r="AA676" s="16">
        <v>1991</v>
      </c>
      <c r="AB676" s="1">
        <f>2026-AA676</f>
        <v>35</v>
      </c>
      <c r="AC676" s="5">
        <v>4</v>
      </c>
      <c r="AD676" s="34">
        <v>68.628511689516387</v>
      </c>
      <c r="AE676" s="18">
        <v>0</v>
      </c>
      <c r="AF676" s="17">
        <f>ROUND(IF($AD676&gt;79,44-(($AD676-79)*(14/4)),IF($AD676&gt;76,67-(($AD676-76)*(23/3)),IF(110-(($AD676-70.4)*(43/5.6))&gt;119,119,110-(($AD676-70.4)*(43/5.6)))))*0.93,0)</f>
        <v>111</v>
      </c>
      <c r="AG676" s="17">
        <f>ROUND(IF($AD676&gt;79,37-(($AD676-79)*(9/4)),IF($AD676&gt;76,54-(($AD676-76)*(17/3)),IF(93-(($AD676-70.4)*(39/5.6))&gt;100,100,93-(($AD676-70.4)*(39/5.6)))))*0.93,0)</f>
        <v>93</v>
      </c>
      <c r="AH676" s="17">
        <f>ROUND(IF($AD676&gt;79,32-(($AD676-79)*(8/4)),IF($AD676&gt;76,48-(($AD676-76)*(16/3)),IF(86-(($AD676-70.4)*(38/5.6))&gt;95,95,86-(($AD676-70.4)*(38/5.6)))))*0.93,0)</f>
        <v>88</v>
      </c>
      <c r="AL676" s="5">
        <v>0</v>
      </c>
      <c r="AM676" s="5">
        <v>0</v>
      </c>
    </row>
    <row r="677" spans="1:44" x14ac:dyDescent="0.3">
      <c r="A677" s="15">
        <v>742</v>
      </c>
      <c r="B677" s="8" t="s">
        <v>3695</v>
      </c>
      <c r="C677" s="9" t="s">
        <v>3696</v>
      </c>
      <c r="D677" s="21">
        <v>61</v>
      </c>
      <c r="E677" s="21">
        <v>62</v>
      </c>
      <c r="F677" s="21">
        <v>61</v>
      </c>
      <c r="G677" s="21">
        <v>60</v>
      </c>
      <c r="H677" s="21">
        <v>65</v>
      </c>
      <c r="I677" s="21">
        <v>62</v>
      </c>
      <c r="J677" s="21">
        <v>65</v>
      </c>
      <c r="K677" s="21">
        <v>62</v>
      </c>
      <c r="L677" s="21">
        <v>57</v>
      </c>
      <c r="M677" s="21">
        <v>66</v>
      </c>
      <c r="N677" s="21">
        <v>62</v>
      </c>
      <c r="O677" s="21">
        <v>60</v>
      </c>
      <c r="P677" s="21">
        <v>63</v>
      </c>
      <c r="Q677" s="21">
        <v>65</v>
      </c>
      <c r="R677" s="33" t="s">
        <v>524</v>
      </c>
      <c r="S677" s="3" t="s">
        <v>524</v>
      </c>
      <c r="T677" s="10" t="s">
        <v>4133</v>
      </c>
      <c r="U677" s="2" t="s">
        <v>593</v>
      </c>
      <c r="V677" s="4" t="s">
        <v>818</v>
      </c>
      <c r="W677" s="11">
        <v>1</v>
      </c>
      <c r="X677" s="11">
        <v>0</v>
      </c>
      <c r="Y677" s="16">
        <v>27</v>
      </c>
      <c r="Z677" s="16">
        <v>9</v>
      </c>
      <c r="AA677" s="16">
        <v>2000</v>
      </c>
      <c r="AB677" s="1">
        <f>2026-AA677</f>
        <v>26</v>
      </c>
      <c r="AC677" s="5">
        <v>5</v>
      </c>
      <c r="AD677" s="34">
        <v>63.553536508424706</v>
      </c>
      <c r="AE677" s="18">
        <v>0</v>
      </c>
      <c r="AF677" s="17">
        <f>ROUND(IF($AD677&gt;79,44-(($AD677-79)*(14/4)),IF($AD677&gt;76,67-(($AD677-76)*(23/3)),IF(110-(($AD677-70.4)*(43/5.6))&gt;119,119,110-(($AD677-70.4)*(43/5.6)))))*0.93,0)</f>
        <v>111</v>
      </c>
      <c r="AG677" s="17">
        <f>ROUND(IF($AD677&gt;79,37-(($AD677-79)*(9/4)),IF($AD677&gt;76,54-(($AD677-76)*(17/3)),IF(93-(($AD677-70.4)*(39/5.6))&gt;100,100,93-(($AD677-70.4)*(39/5.6)))))*0.93,0)</f>
        <v>93</v>
      </c>
      <c r="AH677" s="17">
        <f>ROUND(IF($AD677&gt;79,32-(($AD677-79)*(8/4)),IF($AD677&gt;76,48-(($AD677-76)*(16/3)),IF(86-(($AD677-70.4)*(38/5.6))&gt;95,95,86-(($AD677-70.4)*(38/5.6)))))*0.93,0)</f>
        <v>88</v>
      </c>
      <c r="AI677" s="5" t="s">
        <v>3916</v>
      </c>
      <c r="AL677" s="5">
        <v>0</v>
      </c>
      <c r="AM677" s="5">
        <v>0</v>
      </c>
    </row>
    <row r="678" spans="1:44" x14ac:dyDescent="0.3">
      <c r="A678" s="15">
        <v>744</v>
      </c>
      <c r="B678" s="8" t="s">
        <v>2558</v>
      </c>
      <c r="C678" s="9" t="s">
        <v>168</v>
      </c>
      <c r="D678" s="21">
        <v>70</v>
      </c>
      <c r="E678" s="21">
        <v>68</v>
      </c>
      <c r="F678" s="21">
        <v>72</v>
      </c>
      <c r="G678" s="21">
        <v>76</v>
      </c>
      <c r="H678" s="21">
        <v>63</v>
      </c>
      <c r="I678" s="21">
        <v>71</v>
      </c>
      <c r="J678" s="21">
        <v>72</v>
      </c>
      <c r="K678" s="21">
        <v>68</v>
      </c>
      <c r="L678" s="21">
        <v>61</v>
      </c>
      <c r="M678" s="21">
        <v>72</v>
      </c>
      <c r="N678" s="21">
        <v>75</v>
      </c>
      <c r="O678" s="21">
        <v>67</v>
      </c>
      <c r="P678" s="21">
        <v>63</v>
      </c>
      <c r="Q678" s="21">
        <v>67</v>
      </c>
      <c r="R678" s="33" t="s">
        <v>3930</v>
      </c>
      <c r="S678" s="3" t="s">
        <v>3930</v>
      </c>
      <c r="T678" s="10" t="s">
        <v>4131</v>
      </c>
      <c r="U678" s="2" t="s">
        <v>586</v>
      </c>
      <c r="V678" s="4" t="s">
        <v>819</v>
      </c>
      <c r="W678" s="11">
        <v>4</v>
      </c>
      <c r="X678" s="11">
        <v>100</v>
      </c>
      <c r="Y678" s="16">
        <v>22</v>
      </c>
      <c r="Z678" s="16">
        <v>3</v>
      </c>
      <c r="AA678" s="16">
        <v>1996</v>
      </c>
      <c r="AB678" s="1">
        <f>2026-AA678</f>
        <v>30</v>
      </c>
      <c r="AC678" s="5">
        <v>5</v>
      </c>
      <c r="AD678" s="34">
        <v>74.620298854575424</v>
      </c>
      <c r="AE678" s="18">
        <v>50000</v>
      </c>
      <c r="AF678" s="17">
        <f>ROUND(IF($AD678&gt;79,44-(($AD678-79)*(14/4)),IF($AD678&gt;76,67-(($AD678-76)*(23/3)),IF(110-(($AD678-70.4)*(43/5.6))&gt;119,119,110-(($AD678-70.4)*(43/5.6)))))*0.93,0)</f>
        <v>72</v>
      </c>
      <c r="AG678" s="17">
        <f>ROUND(IF($AD678&gt;79,37-(($AD678-79)*(9/4)),IF($AD678&gt;76,54-(($AD678-76)*(17/3)),IF(93-(($AD678-70.4)*(39/5.6))&gt;100,100,93-(($AD678-70.4)*(39/5.6)))))*0.93,0)</f>
        <v>59</v>
      </c>
      <c r="AH678" s="17">
        <f>ROUND(IF($AD678&gt;79,32-(($AD678-79)*(8/4)),IF($AD678&gt;76,48-(($AD678-76)*(16/3)),IF(86-(($AD678-70.4)*(38/5.6))&gt;95,95,86-(($AD678-70.4)*(38/5.6)))))*0.93,0)</f>
        <v>53</v>
      </c>
      <c r="AL678" s="5">
        <v>0</v>
      </c>
      <c r="AM678" s="5">
        <v>0</v>
      </c>
    </row>
    <row r="679" spans="1:44" x14ac:dyDescent="0.3">
      <c r="A679" s="15">
        <v>745</v>
      </c>
      <c r="B679" s="8" t="s">
        <v>2521</v>
      </c>
      <c r="C679" s="9" t="s">
        <v>159</v>
      </c>
      <c r="D679" s="21">
        <v>70</v>
      </c>
      <c r="E679" s="21">
        <v>75</v>
      </c>
      <c r="F679" s="21">
        <v>77</v>
      </c>
      <c r="G679" s="21">
        <v>79</v>
      </c>
      <c r="H679" s="21">
        <v>69</v>
      </c>
      <c r="I679" s="21">
        <v>72</v>
      </c>
      <c r="J679" s="21">
        <v>73</v>
      </c>
      <c r="K679" s="21">
        <v>73</v>
      </c>
      <c r="L679" s="21">
        <v>58</v>
      </c>
      <c r="M679" s="21">
        <v>64</v>
      </c>
      <c r="N679" s="21">
        <v>74</v>
      </c>
      <c r="O679" s="21">
        <v>75</v>
      </c>
      <c r="P679" s="21">
        <v>66</v>
      </c>
      <c r="Q679" s="21">
        <v>72</v>
      </c>
      <c r="R679" s="33" t="s">
        <v>4504</v>
      </c>
      <c r="S679" s="33" t="s">
        <v>4504</v>
      </c>
      <c r="T679" s="10" t="s">
        <v>4131</v>
      </c>
      <c r="U679" s="2" t="s">
        <v>584</v>
      </c>
      <c r="V679" s="4" t="s">
        <v>820</v>
      </c>
      <c r="W679" s="11">
        <v>4</v>
      </c>
      <c r="X679" s="11">
        <v>100</v>
      </c>
      <c r="Y679" s="16">
        <v>28</v>
      </c>
      <c r="Z679" s="16">
        <v>2</v>
      </c>
      <c r="AA679" s="16">
        <v>1997</v>
      </c>
      <c r="AB679" s="1">
        <f>2026-AA679</f>
        <v>29</v>
      </c>
      <c r="AC679" s="5">
        <v>5</v>
      </c>
      <c r="AD679" s="34">
        <v>76.696378212109238</v>
      </c>
      <c r="AE679" s="18">
        <v>250000</v>
      </c>
      <c r="AF679" s="17">
        <f>ROUND(IF($AD679&gt;79,44-(($AD679-79)*(14/4)),IF($AD679&gt;76,67-(($AD679-76)*(23/3)),IF(110-(($AD679-70.4)*(43/5.6))&gt;119,119,110-(($AD679-70.4)*(43/5.6)))))*0.93,0)</f>
        <v>57</v>
      </c>
      <c r="AG679" s="17">
        <f>ROUND(IF($AD679&gt;79,37-(($AD679-79)*(9/4)),IF($AD679&gt;76,54-(($AD679-76)*(17/3)),IF(93-(($AD679-70.4)*(39/5.6))&gt;100,100,93-(($AD679-70.4)*(39/5.6)))))*0.93,0)</f>
        <v>47</v>
      </c>
      <c r="AH679" s="17">
        <f>ROUND(IF($AD679&gt;79,32-(($AD679-79)*(8/4)),IF($AD679&gt;76,48-(($AD679-76)*(16/3)),IF(86-(($AD679-70.4)*(38/5.6))&gt;95,95,86-(($AD679-70.4)*(38/5.6)))))*0.93,0)</f>
        <v>41</v>
      </c>
      <c r="AI679" s="5" t="s">
        <v>3917</v>
      </c>
      <c r="AL679" s="5">
        <v>0</v>
      </c>
      <c r="AM679" s="5">
        <v>0</v>
      </c>
    </row>
    <row r="680" spans="1:44" x14ac:dyDescent="0.3">
      <c r="A680" s="15">
        <v>747</v>
      </c>
      <c r="B680" s="8" t="s">
        <v>3813</v>
      </c>
      <c r="C680" s="9" t="s">
        <v>251</v>
      </c>
      <c r="D680" s="21">
        <v>73</v>
      </c>
      <c r="E680" s="21">
        <v>61</v>
      </c>
      <c r="F680" s="21">
        <v>62</v>
      </c>
      <c r="G680" s="21">
        <v>63</v>
      </c>
      <c r="H680" s="21">
        <v>74</v>
      </c>
      <c r="I680" s="21">
        <v>74</v>
      </c>
      <c r="J680" s="21">
        <v>73</v>
      </c>
      <c r="K680" s="21">
        <v>72</v>
      </c>
      <c r="L680" s="21">
        <v>60</v>
      </c>
      <c r="M680" s="21">
        <v>63</v>
      </c>
      <c r="N680" s="21">
        <v>68</v>
      </c>
      <c r="O680" s="21">
        <v>78</v>
      </c>
      <c r="P680" s="21">
        <v>68</v>
      </c>
      <c r="Q680" s="21">
        <v>74</v>
      </c>
      <c r="R680" s="33" t="s">
        <v>3928</v>
      </c>
      <c r="S680" s="3" t="s">
        <v>3928</v>
      </c>
      <c r="T680" s="10" t="s">
        <v>4131</v>
      </c>
      <c r="U680" s="2" t="s">
        <v>597</v>
      </c>
      <c r="V680" s="4" t="s">
        <v>819</v>
      </c>
      <c r="W680" s="11">
        <v>4</v>
      </c>
      <c r="X680" s="11">
        <v>10</v>
      </c>
      <c r="Y680" s="16">
        <v>4</v>
      </c>
      <c r="Z680" s="16">
        <v>10</v>
      </c>
      <c r="AA680" s="16">
        <v>2000</v>
      </c>
      <c r="AB680" s="1">
        <f>2026-AA680</f>
        <v>26</v>
      </c>
      <c r="AC680" s="5">
        <v>5</v>
      </c>
      <c r="AD680" s="34">
        <v>71.1660080215036</v>
      </c>
      <c r="AE680" s="18">
        <v>50000</v>
      </c>
      <c r="AF680" s="17">
        <f>ROUND(IF($AD680&gt;79,44-(($AD680-79)*(14/4)),IF($AD680&gt;76,67-(($AD680-76)*(23/3)),IF(110-(($AD680-70.4)*(43/5.6))&gt;119,119,110-(($AD680-70.4)*(43/5.6)))))*0.93,0)</f>
        <v>97</v>
      </c>
      <c r="AG680" s="17">
        <f>ROUND(IF($AD680&gt;79,37-(($AD680-79)*(9/4)),IF($AD680&gt;76,54-(($AD680-76)*(17/3)),IF(93-(($AD680-70.4)*(39/5.6))&gt;100,100,93-(($AD680-70.4)*(39/5.6)))))*0.93,0)</f>
        <v>82</v>
      </c>
      <c r="AH680" s="17">
        <f>ROUND(IF($AD680&gt;79,32-(($AD680-79)*(8/4)),IF($AD680&gt;76,48-(($AD680-76)*(16/3)),IF(86-(($AD680-70.4)*(38/5.6))&gt;95,95,86-(($AD680-70.4)*(38/5.6)))))*0.93,0)</f>
        <v>75</v>
      </c>
      <c r="AL680" s="5">
        <v>190</v>
      </c>
      <c r="AM680" s="5">
        <v>74</v>
      </c>
    </row>
    <row r="681" spans="1:44" x14ac:dyDescent="0.3">
      <c r="A681" s="15">
        <v>748</v>
      </c>
      <c r="B681" s="8" t="s">
        <v>1909</v>
      </c>
      <c r="C681" s="9" t="s">
        <v>1910</v>
      </c>
      <c r="D681" s="21">
        <v>65</v>
      </c>
      <c r="E681" s="21">
        <v>50</v>
      </c>
      <c r="F681" s="21">
        <v>54</v>
      </c>
      <c r="G681" s="21">
        <v>58</v>
      </c>
      <c r="H681" s="21">
        <v>61</v>
      </c>
      <c r="I681" s="21">
        <v>66</v>
      </c>
      <c r="J681" s="21">
        <v>60</v>
      </c>
      <c r="K681" s="21">
        <v>58</v>
      </c>
      <c r="L681" s="21">
        <v>64</v>
      </c>
      <c r="M681" s="21">
        <v>59</v>
      </c>
      <c r="N681" s="21">
        <v>70</v>
      </c>
      <c r="O681" s="21">
        <v>64</v>
      </c>
      <c r="P681" s="21">
        <v>58</v>
      </c>
      <c r="Q681" s="21">
        <v>64</v>
      </c>
      <c r="R681" s="33" t="s">
        <v>524</v>
      </c>
      <c r="S681" s="3" t="s">
        <v>524</v>
      </c>
      <c r="T681" s="10" t="s">
        <v>4133</v>
      </c>
      <c r="U681" s="2" t="s">
        <v>1432</v>
      </c>
      <c r="V681" s="4" t="s">
        <v>821</v>
      </c>
      <c r="W681" s="11">
        <v>1</v>
      </c>
      <c r="X681" s="11">
        <v>0</v>
      </c>
      <c r="Y681" s="16">
        <v>14</v>
      </c>
      <c r="Z681" s="16">
        <v>12</v>
      </c>
      <c r="AA681" s="16">
        <v>1995</v>
      </c>
      <c r="AB681" s="1">
        <f>2026-AA681</f>
        <v>31</v>
      </c>
      <c r="AC681" s="5">
        <v>3</v>
      </c>
      <c r="AD681" s="34">
        <v>64.57283836609426</v>
      </c>
      <c r="AE681" s="18">
        <v>0</v>
      </c>
      <c r="AF681" s="17">
        <f>ROUND(IF($AD681&gt;79,44-(($AD681-79)*(14/4)),IF($AD681&gt;76,67-(($AD681-76)*(23/3)),IF(110-(($AD681-70.4)*(43/5.6))&gt;119,119,110-(($AD681-70.4)*(43/5.6)))))*0.93,0)</f>
        <v>111</v>
      </c>
      <c r="AG681" s="17">
        <f>ROUND(IF($AD681&gt;79,37-(($AD681-79)*(9/4)),IF($AD681&gt;76,54-(($AD681-76)*(17/3)),IF(93-(($AD681-70.4)*(39/5.6))&gt;100,100,93-(($AD681-70.4)*(39/5.6)))))*0.93,0)</f>
        <v>93</v>
      </c>
      <c r="AH681" s="17">
        <f>ROUND(IF($AD681&gt;79,32-(($AD681-79)*(8/4)),IF($AD681&gt;76,48-(($AD681-76)*(16/3)),IF(86-(($AD681-70.4)*(38/5.6))&gt;95,95,86-(($AD681-70.4)*(38/5.6)))))*0.93,0)</f>
        <v>88</v>
      </c>
      <c r="AI681" s="5" t="s">
        <v>3916</v>
      </c>
      <c r="AL681" s="5">
        <v>0</v>
      </c>
      <c r="AM681" s="5">
        <v>0</v>
      </c>
    </row>
    <row r="682" spans="1:44" x14ac:dyDescent="0.3">
      <c r="A682" s="15">
        <v>750</v>
      </c>
      <c r="B682" s="8" t="s">
        <v>1281</v>
      </c>
      <c r="C682" s="9" t="s">
        <v>328</v>
      </c>
      <c r="D682" s="21">
        <v>73</v>
      </c>
      <c r="E682" s="21">
        <v>66</v>
      </c>
      <c r="F682" s="21">
        <v>71</v>
      </c>
      <c r="G682" s="21">
        <v>75</v>
      </c>
      <c r="H682" s="21">
        <v>66</v>
      </c>
      <c r="I682" s="21">
        <v>77</v>
      </c>
      <c r="J682" s="21">
        <v>72</v>
      </c>
      <c r="K682" s="21">
        <v>69</v>
      </c>
      <c r="L682" s="21">
        <v>55</v>
      </c>
      <c r="M682" s="21">
        <v>73</v>
      </c>
      <c r="N682" s="21">
        <v>76</v>
      </c>
      <c r="O682" s="21">
        <v>77</v>
      </c>
      <c r="P682" s="21">
        <v>69</v>
      </c>
      <c r="Q682" s="21">
        <v>70</v>
      </c>
      <c r="R682" s="33" t="s">
        <v>3918</v>
      </c>
      <c r="S682" s="3" t="s">
        <v>3918</v>
      </c>
      <c r="T682" s="10" t="s">
        <v>4131</v>
      </c>
      <c r="U682" s="2" t="s">
        <v>587</v>
      </c>
      <c r="V682" s="4" t="s">
        <v>819</v>
      </c>
      <c r="W682" s="11">
        <v>4</v>
      </c>
      <c r="X682" s="11">
        <v>100</v>
      </c>
      <c r="Y682" s="16">
        <v>1</v>
      </c>
      <c r="Z682" s="16">
        <v>1</v>
      </c>
      <c r="AA682" s="16">
        <v>1994</v>
      </c>
      <c r="AB682" s="1">
        <f>2026-AA682</f>
        <v>32</v>
      </c>
      <c r="AC682" s="5">
        <v>4</v>
      </c>
      <c r="AD682" s="34">
        <v>74.911835463135461</v>
      </c>
      <c r="AE682" s="18">
        <v>90000</v>
      </c>
      <c r="AF682" s="17">
        <f>ROUND(IF($AD682&gt;79,44-(($AD682-79)*(14/4)),IF($AD682&gt;76,67-(($AD682-76)*(23/3)),IF(110-(($AD682-70.4)*(43/5.6))&gt;119,119,110-(($AD682-70.4)*(43/5.6)))))*0.93,0)</f>
        <v>70</v>
      </c>
      <c r="AG682" s="17">
        <f>ROUND(IF($AD682&gt;79,37-(($AD682-79)*(9/4)),IF($AD682&gt;76,54-(($AD682-76)*(17/3)),IF(93-(($AD682-70.4)*(39/5.6))&gt;100,100,93-(($AD682-70.4)*(39/5.6)))))*0.93,0)</f>
        <v>57</v>
      </c>
      <c r="AH682" s="17">
        <f>ROUND(IF($AD682&gt;79,32-(($AD682-79)*(8/4)),IF($AD682&gt;76,48-(($AD682-76)*(16/3)),IF(86-(($AD682-70.4)*(38/5.6))&gt;95,95,86-(($AD682-70.4)*(38/5.6)))))*0.93,0)</f>
        <v>52</v>
      </c>
      <c r="AL682" s="5">
        <v>0</v>
      </c>
      <c r="AM682" s="5">
        <v>0</v>
      </c>
    </row>
    <row r="683" spans="1:44" x14ac:dyDescent="0.3">
      <c r="A683" s="15">
        <v>751</v>
      </c>
      <c r="B683" s="8" t="s">
        <v>3525</v>
      </c>
      <c r="C683" s="9" t="s">
        <v>121</v>
      </c>
      <c r="D683" s="21">
        <v>64</v>
      </c>
      <c r="E683" s="21">
        <v>60</v>
      </c>
      <c r="F683" s="21">
        <v>60</v>
      </c>
      <c r="G683" s="21">
        <v>59</v>
      </c>
      <c r="H683" s="21">
        <v>62</v>
      </c>
      <c r="I683" s="21">
        <v>67</v>
      </c>
      <c r="J683" s="21">
        <v>67</v>
      </c>
      <c r="K683" s="21">
        <v>60</v>
      </c>
      <c r="L683" s="21">
        <v>58</v>
      </c>
      <c r="M683" s="21">
        <v>60</v>
      </c>
      <c r="N683" s="21">
        <v>59</v>
      </c>
      <c r="O683" s="21">
        <v>64</v>
      </c>
      <c r="P683" s="21">
        <v>59</v>
      </c>
      <c r="Q683" s="21">
        <v>62</v>
      </c>
      <c r="R683" s="33" t="s">
        <v>524</v>
      </c>
      <c r="S683" s="3" t="s">
        <v>524</v>
      </c>
      <c r="T683" s="10" t="s">
        <v>4133</v>
      </c>
      <c r="U683" s="2" t="s">
        <v>595</v>
      </c>
      <c r="V683" s="4" t="s">
        <v>819</v>
      </c>
      <c r="W683" s="11">
        <v>1</v>
      </c>
      <c r="X683" s="11">
        <v>38</v>
      </c>
      <c r="Y683" s="16">
        <v>27</v>
      </c>
      <c r="Z683" s="16">
        <v>7</v>
      </c>
      <c r="AA683" s="16">
        <v>1999</v>
      </c>
      <c r="AB683" s="1">
        <f>2026-AA683</f>
        <v>27</v>
      </c>
      <c r="AC683" s="5">
        <v>4</v>
      </c>
      <c r="AD683" s="34">
        <v>62.216811643330239</v>
      </c>
      <c r="AE683" s="18">
        <v>0</v>
      </c>
      <c r="AF683" s="17">
        <f>ROUND(IF($AD683&gt;79,44-(($AD683-79)*(14/4)),IF($AD683&gt;76,67-(($AD683-76)*(23/3)),IF(110-(($AD683-70.4)*(43/5.6))&gt;119,119,110-(($AD683-70.4)*(43/5.6)))))*0.93,0)</f>
        <v>111</v>
      </c>
      <c r="AG683" s="17">
        <f>ROUND(IF($AD683&gt;79,37-(($AD683-79)*(9/4)),IF($AD683&gt;76,54-(($AD683-76)*(17/3)),IF(93-(($AD683-70.4)*(39/5.6))&gt;100,100,93-(($AD683-70.4)*(39/5.6)))))*0.93,0)</f>
        <v>93</v>
      </c>
      <c r="AH683" s="17">
        <f>ROUND(IF($AD683&gt;79,32-(($AD683-79)*(8/4)),IF($AD683&gt;76,48-(($AD683-76)*(16/3)),IF(86-(($AD683-70.4)*(38/5.6))&gt;95,95,86-(($AD683-70.4)*(38/5.6)))))*0.93,0)</f>
        <v>88</v>
      </c>
      <c r="AI683" s="5" t="s">
        <v>3916</v>
      </c>
      <c r="AL683" s="5">
        <v>0</v>
      </c>
      <c r="AM683" s="5">
        <v>0</v>
      </c>
    </row>
    <row r="684" spans="1:44" x14ac:dyDescent="0.3">
      <c r="A684" s="15">
        <v>753</v>
      </c>
      <c r="B684" s="8" t="s">
        <v>2532</v>
      </c>
      <c r="C684" s="9" t="s">
        <v>2533</v>
      </c>
      <c r="D684" s="21">
        <v>60</v>
      </c>
      <c r="E684" s="21">
        <v>65</v>
      </c>
      <c r="F684" s="21">
        <v>60</v>
      </c>
      <c r="G684" s="21">
        <v>55</v>
      </c>
      <c r="H684" s="21">
        <v>57</v>
      </c>
      <c r="I684" s="21">
        <v>55</v>
      </c>
      <c r="J684" s="21">
        <v>58</v>
      </c>
      <c r="K684" s="21">
        <v>63</v>
      </c>
      <c r="L684" s="21">
        <v>58</v>
      </c>
      <c r="M684" s="21">
        <v>63</v>
      </c>
      <c r="N684" s="21">
        <v>58</v>
      </c>
      <c r="O684" s="21">
        <v>57</v>
      </c>
      <c r="P684" s="21">
        <v>59</v>
      </c>
      <c r="Q684" s="21">
        <v>64</v>
      </c>
      <c r="R684" s="33" t="s">
        <v>524</v>
      </c>
      <c r="S684" s="3" t="s">
        <v>524</v>
      </c>
      <c r="T684" s="10" t="s">
        <v>4133</v>
      </c>
      <c r="U684" s="2" t="s">
        <v>1571</v>
      </c>
      <c r="V684" s="4" t="s">
        <v>821</v>
      </c>
      <c r="W684" s="11">
        <v>1</v>
      </c>
      <c r="X684" s="11">
        <v>0</v>
      </c>
      <c r="Y684" s="16">
        <v>18</v>
      </c>
      <c r="Z684" s="16">
        <v>1</v>
      </c>
      <c r="AA684" s="16">
        <v>1997</v>
      </c>
      <c r="AB684" s="1">
        <f>2026-AA684</f>
        <v>29</v>
      </c>
      <c r="AC684" s="5">
        <v>2</v>
      </c>
      <c r="AD684" s="34">
        <v>61.709751712173407</v>
      </c>
      <c r="AE684" s="18">
        <v>0</v>
      </c>
      <c r="AF684" s="17">
        <f>ROUND(IF($AD684&gt;79,44-(($AD684-79)*(14/4)),IF($AD684&gt;76,67-(($AD684-76)*(23/3)),IF(110-(($AD684-70.4)*(43/5.6))&gt;119,119,110-(($AD684-70.4)*(43/5.6)))))*0.93,0)</f>
        <v>111</v>
      </c>
      <c r="AG684" s="17">
        <f>ROUND(IF($AD684&gt;79,37-(($AD684-79)*(9/4)),IF($AD684&gt;76,54-(($AD684-76)*(17/3)),IF(93-(($AD684-70.4)*(39/5.6))&gt;100,100,93-(($AD684-70.4)*(39/5.6)))))*0.93,0)</f>
        <v>93</v>
      </c>
      <c r="AH684" s="17">
        <f>ROUND(IF($AD684&gt;79,32-(($AD684-79)*(8/4)),IF($AD684&gt;76,48-(($AD684-76)*(16/3)),IF(86-(($AD684-70.4)*(38/5.6))&gt;95,95,86-(($AD684-70.4)*(38/5.6)))))*0.93,0)</f>
        <v>88</v>
      </c>
      <c r="AI684" s="5" t="s">
        <v>3916</v>
      </c>
      <c r="AL684" s="5">
        <v>0</v>
      </c>
      <c r="AM684" s="5">
        <v>0</v>
      </c>
    </row>
    <row r="685" spans="1:44" x14ac:dyDescent="0.3">
      <c r="A685" s="15">
        <v>758</v>
      </c>
      <c r="B685" s="8" t="s">
        <v>691</v>
      </c>
      <c r="C685" s="9" t="s">
        <v>404</v>
      </c>
      <c r="D685" s="21">
        <v>56</v>
      </c>
      <c r="E685" s="21">
        <v>66</v>
      </c>
      <c r="F685" s="21">
        <v>62</v>
      </c>
      <c r="G685" s="21">
        <v>58</v>
      </c>
      <c r="H685" s="21">
        <v>59</v>
      </c>
      <c r="I685" s="21">
        <v>56</v>
      </c>
      <c r="J685" s="21">
        <v>53</v>
      </c>
      <c r="K685" s="21">
        <v>55</v>
      </c>
      <c r="L685" s="21">
        <v>46</v>
      </c>
      <c r="M685" s="21">
        <v>50</v>
      </c>
      <c r="N685" s="21">
        <v>49</v>
      </c>
      <c r="O685" s="21">
        <v>51</v>
      </c>
      <c r="P685" s="21">
        <v>46</v>
      </c>
      <c r="Q685" s="21">
        <v>59</v>
      </c>
      <c r="R685" s="33" t="s">
        <v>524</v>
      </c>
      <c r="S685" s="3" t="s">
        <v>524</v>
      </c>
      <c r="T685" s="10" t="s">
        <v>4133</v>
      </c>
      <c r="U685" s="2" t="s">
        <v>595</v>
      </c>
      <c r="V685" s="4" t="s">
        <v>819</v>
      </c>
      <c r="W685" s="11">
        <v>4</v>
      </c>
      <c r="X685" s="11">
        <v>100</v>
      </c>
      <c r="Y685" s="16">
        <v>25</v>
      </c>
      <c r="Z685" s="16">
        <v>8</v>
      </c>
      <c r="AA685" s="16">
        <v>1989</v>
      </c>
      <c r="AB685" s="1">
        <f>2026-AA685</f>
        <v>37</v>
      </c>
      <c r="AC685" s="5">
        <v>4</v>
      </c>
      <c r="AD685" s="34">
        <v>61.882608914897112</v>
      </c>
      <c r="AE685" s="18">
        <v>0</v>
      </c>
      <c r="AF685" s="17">
        <f>ROUND(IF($AD685&gt;79,44-(($AD685-79)*(14/4)),IF($AD685&gt;76,67-(($AD685-76)*(23/3)),IF(110-(($AD685-70.4)*(43/5.6))&gt;119,119,110-(($AD685-70.4)*(43/5.6)))))*0.93,0)</f>
        <v>111</v>
      </c>
      <c r="AG685" s="17">
        <f>ROUND(IF($AD685&gt;79,37-(($AD685-79)*(9/4)),IF($AD685&gt;76,54-(($AD685-76)*(17/3)),IF(93-(($AD685-70.4)*(39/5.6))&gt;100,100,93-(($AD685-70.4)*(39/5.6)))))*0.93,0)</f>
        <v>93</v>
      </c>
      <c r="AH685" s="17">
        <f>ROUND(IF($AD685&gt;79,32-(($AD685-79)*(8/4)),IF($AD685&gt;76,48-(($AD685-76)*(16/3)),IF(86-(($AD685-70.4)*(38/5.6))&gt;95,95,86-(($AD685-70.4)*(38/5.6)))))*0.93,0)</f>
        <v>88</v>
      </c>
      <c r="AI685" s="5" t="s">
        <v>3916</v>
      </c>
      <c r="AL685" s="5">
        <v>180</v>
      </c>
      <c r="AM685" s="5">
        <v>67</v>
      </c>
    </row>
    <row r="686" spans="1:44" x14ac:dyDescent="0.3">
      <c r="A686" s="15">
        <v>759</v>
      </c>
      <c r="B686" s="8" t="s">
        <v>3724</v>
      </c>
      <c r="C686" s="9" t="s">
        <v>107</v>
      </c>
      <c r="D686" s="21">
        <v>68</v>
      </c>
      <c r="E686" s="21">
        <v>65</v>
      </c>
      <c r="F686" s="21">
        <v>68</v>
      </c>
      <c r="G686" s="21">
        <v>70</v>
      </c>
      <c r="H686" s="21">
        <v>60</v>
      </c>
      <c r="I686" s="21">
        <v>77</v>
      </c>
      <c r="J686" s="21">
        <v>66</v>
      </c>
      <c r="K686" s="21">
        <v>65</v>
      </c>
      <c r="L686" s="21">
        <v>60</v>
      </c>
      <c r="M686" s="21">
        <v>65</v>
      </c>
      <c r="N686" s="21">
        <v>65</v>
      </c>
      <c r="O686" s="21">
        <v>56</v>
      </c>
      <c r="P686" s="21">
        <v>64</v>
      </c>
      <c r="Q686" s="21">
        <v>63</v>
      </c>
      <c r="R686" s="33" t="s">
        <v>524</v>
      </c>
      <c r="S686" s="3" t="s">
        <v>524</v>
      </c>
      <c r="T686" s="10" t="s">
        <v>4133</v>
      </c>
      <c r="U686" s="2" t="s">
        <v>581</v>
      </c>
      <c r="V686" s="4" t="s">
        <v>822</v>
      </c>
      <c r="W686" s="11">
        <v>3</v>
      </c>
      <c r="X686" s="11">
        <v>47</v>
      </c>
      <c r="Y686" s="16">
        <v>20</v>
      </c>
      <c r="Z686" s="16">
        <v>11</v>
      </c>
      <c r="AA686" s="16">
        <v>2000</v>
      </c>
      <c r="AB686" s="1">
        <f>2026-AA686</f>
        <v>26</v>
      </c>
      <c r="AC686" s="5">
        <v>4</v>
      </c>
      <c r="AD686" s="34">
        <v>69.409062749622663</v>
      </c>
      <c r="AE686" s="18">
        <v>0</v>
      </c>
      <c r="AF686" s="17">
        <f>ROUND(IF($AD686&gt;79,44-(($AD686-79)*(14/4)),IF($AD686&gt;76,67-(($AD686-76)*(23/3)),IF(110-(($AD686-70.4)*(43/5.6))&gt;119,119,110-(($AD686-70.4)*(43/5.6)))))*0.93,0)</f>
        <v>109</v>
      </c>
      <c r="AG686" s="17">
        <f>ROUND(IF($AD686&gt;79,37-(($AD686-79)*(9/4)),IF($AD686&gt;76,54-(($AD686-76)*(17/3)),IF(93-(($AD686-70.4)*(39/5.6))&gt;100,100,93-(($AD686-70.4)*(39/5.6)))))*0.93,0)</f>
        <v>93</v>
      </c>
      <c r="AH686" s="17">
        <f>ROUND(IF($AD686&gt;79,32-(($AD686-79)*(8/4)),IF($AD686&gt;76,48-(($AD686-76)*(16/3)),IF(86-(($AD686-70.4)*(38/5.6))&gt;95,95,86-(($AD686-70.4)*(38/5.6)))))*0.93,0)</f>
        <v>86</v>
      </c>
      <c r="AL686" s="5">
        <v>0</v>
      </c>
      <c r="AM686" s="5">
        <v>0</v>
      </c>
    </row>
    <row r="687" spans="1:44" x14ac:dyDescent="0.3">
      <c r="A687" s="15">
        <v>761</v>
      </c>
      <c r="B687" s="8" t="s">
        <v>3526</v>
      </c>
      <c r="C687" s="9" t="s">
        <v>99</v>
      </c>
      <c r="D687" s="21">
        <v>64</v>
      </c>
      <c r="E687" s="21">
        <v>59</v>
      </c>
      <c r="F687" s="21">
        <v>61</v>
      </c>
      <c r="G687" s="21">
        <v>63</v>
      </c>
      <c r="H687" s="21">
        <v>57</v>
      </c>
      <c r="I687" s="21">
        <v>63</v>
      </c>
      <c r="J687" s="21">
        <v>65</v>
      </c>
      <c r="K687" s="21">
        <v>63</v>
      </c>
      <c r="L687" s="21">
        <v>58</v>
      </c>
      <c r="M687" s="21">
        <v>58</v>
      </c>
      <c r="N687" s="21">
        <v>62</v>
      </c>
      <c r="O687" s="21">
        <v>62</v>
      </c>
      <c r="P687" s="21">
        <v>63</v>
      </c>
      <c r="Q687" s="21">
        <v>57</v>
      </c>
      <c r="R687" s="33" t="s">
        <v>524</v>
      </c>
      <c r="S687" s="3" t="s">
        <v>524</v>
      </c>
      <c r="T687" s="10" t="s">
        <v>4133</v>
      </c>
      <c r="U687" s="2" t="s">
        <v>584</v>
      </c>
      <c r="V687" s="4" t="s">
        <v>820</v>
      </c>
      <c r="W687" s="11">
        <v>1</v>
      </c>
      <c r="X687" s="11">
        <v>76</v>
      </c>
      <c r="Y687" s="16">
        <v>22</v>
      </c>
      <c r="Z687" s="16">
        <v>5</v>
      </c>
      <c r="AA687" s="16">
        <v>1999</v>
      </c>
      <c r="AB687" s="1">
        <f>2026-AA687</f>
        <v>27</v>
      </c>
      <c r="AC687" s="5">
        <v>4</v>
      </c>
      <c r="AD687" s="34">
        <v>63.512717498354725</v>
      </c>
      <c r="AE687" s="18">
        <v>0</v>
      </c>
      <c r="AF687" s="17">
        <f>ROUND(IF($AD687&gt;79,44-(($AD687-79)*(14/4)),IF($AD687&gt;76,67-(($AD687-76)*(23/3)),IF(110-(($AD687-70.4)*(43/5.6))&gt;119,119,110-(($AD687-70.4)*(43/5.6)))))*0.93,0)</f>
        <v>111</v>
      </c>
      <c r="AG687" s="17">
        <f>ROUND(IF($AD687&gt;79,37-(($AD687-79)*(9/4)),IF($AD687&gt;76,54-(($AD687-76)*(17/3)),IF(93-(($AD687-70.4)*(39/5.6))&gt;100,100,93-(($AD687-70.4)*(39/5.6)))))*0.93,0)</f>
        <v>93</v>
      </c>
      <c r="AH687" s="17">
        <f>ROUND(IF($AD687&gt;79,32-(($AD687-79)*(8/4)),IF($AD687&gt;76,48-(($AD687-76)*(16/3)),IF(86-(($AD687-70.4)*(38/5.6))&gt;95,95,86-(($AD687-70.4)*(38/5.6)))))*0.93,0)</f>
        <v>88</v>
      </c>
      <c r="AI687" s="5" t="s">
        <v>3916</v>
      </c>
      <c r="AL687" s="5">
        <v>0</v>
      </c>
      <c r="AM687" s="5">
        <v>0</v>
      </c>
    </row>
    <row r="688" spans="1:44" x14ac:dyDescent="0.3">
      <c r="A688" s="15">
        <v>762</v>
      </c>
      <c r="B688" s="8" t="s">
        <v>2891</v>
      </c>
      <c r="C688" s="9" t="s">
        <v>786</v>
      </c>
      <c r="D688" s="21">
        <v>77</v>
      </c>
      <c r="E688" s="21">
        <v>57</v>
      </c>
      <c r="F688" s="21">
        <v>61</v>
      </c>
      <c r="G688" s="21">
        <v>64</v>
      </c>
      <c r="H688" s="21">
        <v>58</v>
      </c>
      <c r="I688" s="21">
        <v>77</v>
      </c>
      <c r="J688" s="21">
        <v>77</v>
      </c>
      <c r="K688" s="21">
        <v>73</v>
      </c>
      <c r="L688" s="21">
        <v>77</v>
      </c>
      <c r="M688" s="21">
        <v>71</v>
      </c>
      <c r="N688" s="21">
        <v>70</v>
      </c>
      <c r="O688" s="21">
        <v>75</v>
      </c>
      <c r="P688" s="21">
        <v>71</v>
      </c>
      <c r="Q688" s="21">
        <v>64</v>
      </c>
      <c r="R688" s="33" t="s">
        <v>3910</v>
      </c>
      <c r="S688" s="3" t="s">
        <v>3910</v>
      </c>
      <c r="T688" s="10" t="s">
        <v>4130</v>
      </c>
      <c r="U688" s="2" t="s">
        <v>597</v>
      </c>
      <c r="V688" s="4" t="s">
        <v>819</v>
      </c>
      <c r="W688" s="11">
        <v>4</v>
      </c>
      <c r="X688" s="11">
        <v>100</v>
      </c>
      <c r="Y688" s="16">
        <v>23</v>
      </c>
      <c r="Z688" s="16">
        <v>10</v>
      </c>
      <c r="AA688" s="16">
        <v>1996</v>
      </c>
      <c r="AB688" s="1">
        <f>2026-AA688</f>
        <v>30</v>
      </c>
      <c r="AC688" s="5">
        <v>4</v>
      </c>
      <c r="AD688" s="34">
        <v>75.292625830747951</v>
      </c>
      <c r="AE688" s="18">
        <v>100000</v>
      </c>
      <c r="AF688" s="17">
        <f>ROUND(IF($AD688&gt;79,44-(($AD688-79)*(14/4)),IF($AD688&gt;76,67-(($AD688-76)*(23/3)),IF(110-(($AD688-70.4)*(43/5.6))&gt;119,119,110-(($AD688-70.4)*(43/5.6)))))*0.93,0)</f>
        <v>67</v>
      </c>
      <c r="AG688" s="17">
        <f>ROUND(IF($AD688&gt;79,37-(($AD688-79)*(9/4)),IF($AD688&gt;76,54-(($AD688-76)*(17/3)),IF(93-(($AD688-70.4)*(39/5.6))&gt;100,100,93-(($AD688-70.4)*(39/5.6)))))*0.93,0)</f>
        <v>55</v>
      </c>
      <c r="AH688" s="17">
        <f>ROUND(IF($AD688&gt;79,32-(($AD688-79)*(8/4)),IF($AD688&gt;76,48-(($AD688-76)*(16/3)),IF(86-(($AD688-70.4)*(38/5.6))&gt;95,95,86-(($AD688-70.4)*(38/5.6)))))*0.93,0)</f>
        <v>49</v>
      </c>
      <c r="AI688" s="5" t="s">
        <v>3917</v>
      </c>
      <c r="AL688" s="5">
        <v>190</v>
      </c>
      <c r="AM688" s="5">
        <v>78</v>
      </c>
    </row>
    <row r="689" spans="1:39" x14ac:dyDescent="0.3">
      <c r="A689" s="15">
        <v>764</v>
      </c>
      <c r="B689" s="8" t="s">
        <v>3527</v>
      </c>
      <c r="C689" s="9" t="s">
        <v>479</v>
      </c>
      <c r="D689" s="21">
        <v>64</v>
      </c>
      <c r="E689" s="21">
        <v>64</v>
      </c>
      <c r="F689" s="21">
        <v>65</v>
      </c>
      <c r="G689" s="21">
        <v>66</v>
      </c>
      <c r="H689" s="21">
        <v>60</v>
      </c>
      <c r="I689" s="21">
        <v>65</v>
      </c>
      <c r="J689" s="21">
        <v>68</v>
      </c>
      <c r="K689" s="21">
        <v>62</v>
      </c>
      <c r="L689" s="21">
        <v>58</v>
      </c>
      <c r="M689" s="21">
        <v>61</v>
      </c>
      <c r="N689" s="21">
        <v>64</v>
      </c>
      <c r="O689" s="21">
        <v>68</v>
      </c>
      <c r="P689" s="21">
        <v>62</v>
      </c>
      <c r="Q689" s="21">
        <v>63</v>
      </c>
      <c r="R689" s="33" t="s">
        <v>524</v>
      </c>
      <c r="S689" s="3" t="s">
        <v>524</v>
      </c>
      <c r="T689" s="10" t="s">
        <v>4133</v>
      </c>
      <c r="U689" s="2" t="s">
        <v>573</v>
      </c>
      <c r="V689" s="4" t="s">
        <v>819</v>
      </c>
      <c r="W689" s="11">
        <v>1</v>
      </c>
      <c r="X689" s="11">
        <v>0</v>
      </c>
      <c r="Y689" s="16">
        <v>14</v>
      </c>
      <c r="Z689" s="16">
        <v>8</v>
      </c>
      <c r="AA689" s="16">
        <v>2000</v>
      </c>
      <c r="AB689" s="1">
        <f>2026-AA689</f>
        <v>26</v>
      </c>
      <c r="AC689" s="5">
        <v>3</v>
      </c>
      <c r="AD689" s="34">
        <v>66.387919575570407</v>
      </c>
      <c r="AE689" s="18">
        <v>0</v>
      </c>
      <c r="AF689" s="17">
        <f>ROUND(IF($AD689&gt;79,44-(($AD689-79)*(14/4)),IF($AD689&gt;76,67-(($AD689-76)*(23/3)),IF(110-(($AD689-70.4)*(43/5.6))&gt;119,119,110-(($AD689-70.4)*(43/5.6)))))*0.93,0)</f>
        <v>111</v>
      </c>
      <c r="AG689" s="17">
        <f>ROUND(IF($AD689&gt;79,37-(($AD689-79)*(9/4)),IF($AD689&gt;76,54-(($AD689-76)*(17/3)),IF(93-(($AD689-70.4)*(39/5.6))&gt;100,100,93-(($AD689-70.4)*(39/5.6)))))*0.93,0)</f>
        <v>93</v>
      </c>
      <c r="AH689" s="17">
        <f>ROUND(IF($AD689&gt;79,32-(($AD689-79)*(8/4)),IF($AD689&gt;76,48-(($AD689-76)*(16/3)),IF(86-(($AD689-70.4)*(38/5.6))&gt;95,95,86-(($AD689-70.4)*(38/5.6)))))*0.93,0)</f>
        <v>88</v>
      </c>
      <c r="AI689" s="5" t="s">
        <v>3916</v>
      </c>
      <c r="AL689" s="5">
        <v>0</v>
      </c>
      <c r="AM689" s="5">
        <v>0</v>
      </c>
    </row>
    <row r="690" spans="1:39" x14ac:dyDescent="0.3">
      <c r="A690" s="15">
        <v>765</v>
      </c>
      <c r="B690" s="8" t="s">
        <v>3258</v>
      </c>
      <c r="C690" s="9" t="s">
        <v>681</v>
      </c>
      <c r="D690" s="21">
        <v>71</v>
      </c>
      <c r="E690" s="21">
        <v>60</v>
      </c>
      <c r="F690" s="21">
        <v>64</v>
      </c>
      <c r="G690" s="21">
        <v>68</v>
      </c>
      <c r="H690" s="21">
        <v>66</v>
      </c>
      <c r="I690" s="21">
        <v>73</v>
      </c>
      <c r="J690" s="21">
        <v>74</v>
      </c>
      <c r="K690" s="21">
        <v>68</v>
      </c>
      <c r="L690" s="21">
        <v>62</v>
      </c>
      <c r="M690" s="21">
        <v>62</v>
      </c>
      <c r="N690" s="21">
        <v>69</v>
      </c>
      <c r="O690" s="21">
        <v>76</v>
      </c>
      <c r="P690" s="21">
        <v>73</v>
      </c>
      <c r="Q690" s="21">
        <v>65</v>
      </c>
      <c r="R690" s="33" t="s">
        <v>524</v>
      </c>
      <c r="S690" s="3" t="s">
        <v>524</v>
      </c>
      <c r="T690" s="10" t="s">
        <v>4133</v>
      </c>
      <c r="U690" s="2" t="s">
        <v>569</v>
      </c>
      <c r="V690" s="4" t="s">
        <v>819</v>
      </c>
      <c r="W690" s="11">
        <v>3</v>
      </c>
      <c r="X690" s="11">
        <v>16</v>
      </c>
      <c r="Y690" s="16">
        <v>23</v>
      </c>
      <c r="Z690" s="16">
        <v>10</v>
      </c>
      <c r="AA690" s="16">
        <v>1999</v>
      </c>
      <c r="AB690" s="1">
        <f>2026-AA690</f>
        <v>27</v>
      </c>
      <c r="AC690" s="5">
        <v>3</v>
      </c>
      <c r="AD690" s="34">
        <v>69.053842648856147</v>
      </c>
      <c r="AE690" s="18">
        <v>0</v>
      </c>
      <c r="AF690" s="17">
        <f>ROUND(IF($AD690&gt;79,44-(($AD690-79)*(14/4)),IF($AD690&gt;76,67-(($AD690-76)*(23/3)),IF(110-(($AD690-70.4)*(43/5.6))&gt;119,119,110-(($AD690-70.4)*(43/5.6)))))*0.93,0)</f>
        <v>111</v>
      </c>
      <c r="AG690" s="17">
        <f>ROUND(IF($AD690&gt;79,37-(($AD690-79)*(9/4)),IF($AD690&gt;76,54-(($AD690-76)*(17/3)),IF(93-(($AD690-70.4)*(39/5.6))&gt;100,100,93-(($AD690-70.4)*(39/5.6)))))*0.93,0)</f>
        <v>93</v>
      </c>
      <c r="AH690" s="17">
        <f>ROUND(IF($AD690&gt;79,32-(($AD690-79)*(8/4)),IF($AD690&gt;76,48-(($AD690-76)*(16/3)),IF(86-(($AD690-70.4)*(38/5.6))&gt;95,95,86-(($AD690-70.4)*(38/5.6)))))*0.93,0)</f>
        <v>88</v>
      </c>
      <c r="AI690" s="5" t="s">
        <v>3916</v>
      </c>
      <c r="AL690" s="5">
        <v>163</v>
      </c>
      <c r="AM690" s="5">
        <v>70</v>
      </c>
    </row>
    <row r="691" spans="1:39" x14ac:dyDescent="0.3">
      <c r="A691" s="15">
        <v>766</v>
      </c>
      <c r="B691" s="8" t="s">
        <v>1282</v>
      </c>
      <c r="C691" s="9" t="s">
        <v>1283</v>
      </c>
      <c r="D691" s="21">
        <v>67</v>
      </c>
      <c r="E691" s="21">
        <v>50</v>
      </c>
      <c r="F691" s="21">
        <v>54</v>
      </c>
      <c r="G691" s="21">
        <v>58</v>
      </c>
      <c r="H691" s="21">
        <v>50</v>
      </c>
      <c r="I691" s="21">
        <v>65</v>
      </c>
      <c r="J691" s="21">
        <v>59</v>
      </c>
      <c r="K691" s="21">
        <v>66</v>
      </c>
      <c r="L691" s="21">
        <v>70</v>
      </c>
      <c r="M691" s="21">
        <v>73</v>
      </c>
      <c r="N691" s="21">
        <v>67</v>
      </c>
      <c r="O691" s="21">
        <v>54</v>
      </c>
      <c r="P691" s="21">
        <v>58</v>
      </c>
      <c r="Q691" s="21">
        <v>60</v>
      </c>
      <c r="R691" s="33" t="s">
        <v>524</v>
      </c>
      <c r="S691" s="3" t="s">
        <v>4322</v>
      </c>
      <c r="T691" s="10" t="s">
        <v>4133</v>
      </c>
      <c r="U691" s="2" t="s">
        <v>597</v>
      </c>
      <c r="V691" s="4" t="s">
        <v>819</v>
      </c>
      <c r="W691" s="11">
        <v>4</v>
      </c>
      <c r="X691" s="11">
        <v>100</v>
      </c>
      <c r="Y691" s="16">
        <v>19</v>
      </c>
      <c r="Z691" s="16">
        <v>2</v>
      </c>
      <c r="AA691" s="16">
        <v>1991</v>
      </c>
      <c r="AB691" s="1">
        <f>2026-AA691</f>
        <v>35</v>
      </c>
      <c r="AC691" s="5">
        <v>5</v>
      </c>
      <c r="AD691" s="34">
        <v>68.834922512173179</v>
      </c>
      <c r="AE691" s="18">
        <v>50000</v>
      </c>
      <c r="AF691" s="17">
        <f>ROUND(IF($AD691&gt;79,44-(($AD691-79)*(14/4)),IF($AD691&gt;76,67-(($AD691-76)*(23/3)),IF(110-(($AD691-70.4)*(43/5.6))&gt;119,119,110-(($AD691-70.4)*(43/5.6)))))*0.93,0)</f>
        <v>111</v>
      </c>
      <c r="AG691" s="17">
        <f>ROUND(IF($AD691&gt;79,37-(($AD691-79)*(9/4)),IF($AD691&gt;76,54-(($AD691-76)*(17/3)),IF(93-(($AD691-70.4)*(39/5.6))&gt;100,100,93-(($AD691-70.4)*(39/5.6)))))*0.93,0)</f>
        <v>93</v>
      </c>
      <c r="AH691" s="17">
        <f>ROUND(IF($AD691&gt;79,32-(($AD691-79)*(8/4)),IF($AD691&gt;76,48-(($AD691-76)*(16/3)),IF(86-(($AD691-70.4)*(38/5.6))&gt;95,95,86-(($AD691-70.4)*(38/5.6)))))*0.93,0)</f>
        <v>88</v>
      </c>
      <c r="AL691" s="5">
        <v>0</v>
      </c>
      <c r="AM691" s="5">
        <v>0</v>
      </c>
    </row>
    <row r="692" spans="1:39" x14ac:dyDescent="0.3">
      <c r="A692" s="15">
        <v>768</v>
      </c>
      <c r="B692" s="8" t="s">
        <v>3528</v>
      </c>
      <c r="C692" s="9" t="s">
        <v>917</v>
      </c>
      <c r="D692" s="21">
        <v>64</v>
      </c>
      <c r="E692" s="21">
        <v>58</v>
      </c>
      <c r="F692" s="21">
        <v>60</v>
      </c>
      <c r="G692" s="21">
        <v>61</v>
      </c>
      <c r="H692" s="21">
        <v>58</v>
      </c>
      <c r="I692" s="21">
        <v>62</v>
      </c>
      <c r="J692" s="21">
        <v>66</v>
      </c>
      <c r="K692" s="21">
        <v>62</v>
      </c>
      <c r="L692" s="21">
        <v>58</v>
      </c>
      <c r="M692" s="21">
        <v>67</v>
      </c>
      <c r="N692" s="21">
        <v>67</v>
      </c>
      <c r="O692" s="21">
        <v>60</v>
      </c>
      <c r="P692" s="21">
        <v>63</v>
      </c>
      <c r="Q692" s="21">
        <v>62</v>
      </c>
      <c r="R692" s="33" t="s">
        <v>524</v>
      </c>
      <c r="S692" s="3" t="s">
        <v>524</v>
      </c>
      <c r="T692" s="10" t="s">
        <v>4133</v>
      </c>
      <c r="U692" s="2" t="s">
        <v>600</v>
      </c>
      <c r="V692" s="4" t="s">
        <v>819</v>
      </c>
      <c r="W692" s="11">
        <v>2</v>
      </c>
      <c r="X692" s="11">
        <v>44</v>
      </c>
      <c r="Y692" s="16">
        <v>2</v>
      </c>
      <c r="Z692" s="16">
        <v>3</v>
      </c>
      <c r="AA692" s="16">
        <v>1998</v>
      </c>
      <c r="AB692" s="1">
        <f>2026-AA692</f>
        <v>28</v>
      </c>
      <c r="AC692" s="5">
        <v>4</v>
      </c>
      <c r="AD692" s="34">
        <v>65.117464311757743</v>
      </c>
      <c r="AE692" s="18">
        <v>0</v>
      </c>
      <c r="AF692" s="17">
        <f>ROUND(IF($AD692&gt;79,44-(($AD692-79)*(14/4)),IF($AD692&gt;76,67-(($AD692-76)*(23/3)),IF(110-(($AD692-70.4)*(43/5.6))&gt;119,119,110-(($AD692-70.4)*(43/5.6)))))*0.93,0)</f>
        <v>111</v>
      </c>
      <c r="AG692" s="17">
        <f>ROUND(IF($AD692&gt;79,37-(($AD692-79)*(9/4)),IF($AD692&gt;76,54-(($AD692-76)*(17/3)),IF(93-(($AD692-70.4)*(39/5.6))&gt;100,100,93-(($AD692-70.4)*(39/5.6)))))*0.93,0)</f>
        <v>93</v>
      </c>
      <c r="AH692" s="17">
        <f>ROUND(IF($AD692&gt;79,32-(($AD692-79)*(8/4)),IF($AD692&gt;76,48-(($AD692-76)*(16/3)),IF(86-(($AD692-70.4)*(38/5.6))&gt;95,95,86-(($AD692-70.4)*(38/5.6)))))*0.93,0)</f>
        <v>88</v>
      </c>
      <c r="AI692" s="5" t="s">
        <v>3916</v>
      </c>
      <c r="AL692" s="5">
        <v>0</v>
      </c>
      <c r="AM692" s="5">
        <v>0</v>
      </c>
    </row>
    <row r="693" spans="1:39" x14ac:dyDescent="0.3">
      <c r="A693" s="15">
        <v>770</v>
      </c>
      <c r="B693" s="8" t="s">
        <v>2697</v>
      </c>
      <c r="C693" s="9" t="s">
        <v>186</v>
      </c>
      <c r="D693" s="21">
        <v>71</v>
      </c>
      <c r="E693" s="21">
        <v>57</v>
      </c>
      <c r="F693" s="21">
        <v>60</v>
      </c>
      <c r="G693" s="21">
        <v>63</v>
      </c>
      <c r="H693" s="21">
        <v>63</v>
      </c>
      <c r="I693" s="21">
        <v>70</v>
      </c>
      <c r="J693" s="21">
        <v>69</v>
      </c>
      <c r="K693" s="21">
        <v>69</v>
      </c>
      <c r="L693" s="21">
        <v>74</v>
      </c>
      <c r="M693" s="21">
        <v>72</v>
      </c>
      <c r="N693" s="21">
        <v>68</v>
      </c>
      <c r="O693" s="21">
        <v>65</v>
      </c>
      <c r="P693" s="21">
        <v>62</v>
      </c>
      <c r="Q693" s="21">
        <v>65</v>
      </c>
      <c r="R693" s="33" t="s">
        <v>4321</v>
      </c>
      <c r="S693" s="3" t="s">
        <v>4321</v>
      </c>
      <c r="T693" s="10" t="s">
        <v>4132</v>
      </c>
      <c r="U693" s="2" t="s">
        <v>598</v>
      </c>
      <c r="V693" s="4" t="s">
        <v>819</v>
      </c>
      <c r="W693" s="11">
        <v>4</v>
      </c>
      <c r="X693" s="11">
        <v>100</v>
      </c>
      <c r="Y693" s="16">
        <v>29</v>
      </c>
      <c r="Z693" s="16">
        <v>9</v>
      </c>
      <c r="AA693" s="16">
        <v>1992</v>
      </c>
      <c r="AB693" s="1">
        <f>2026-AA693</f>
        <v>34</v>
      </c>
      <c r="AC693" s="5">
        <v>4</v>
      </c>
      <c r="AD693" s="34">
        <v>71.791745591070153</v>
      </c>
      <c r="AE693" s="18">
        <v>75000</v>
      </c>
      <c r="AF693" s="17">
        <f>ROUND(IF($AD693&gt;79,44-(($AD693-79)*(14/4)),IF($AD693&gt;76,67-(($AD693-76)*(23/3)),IF(110-(($AD693-70.4)*(43/5.6))&gt;119,119,110-(($AD693-70.4)*(43/5.6)))))*0.93,0)</f>
        <v>92</v>
      </c>
      <c r="AG693" s="17">
        <f>ROUND(IF($AD693&gt;79,37-(($AD693-79)*(9/4)),IF($AD693&gt;76,54-(($AD693-76)*(17/3)),IF(93-(($AD693-70.4)*(39/5.6))&gt;100,100,93-(($AD693-70.4)*(39/5.6)))))*0.93,0)</f>
        <v>77</v>
      </c>
      <c r="AH693" s="17">
        <f>ROUND(IF($AD693&gt;79,32-(($AD693-79)*(8/4)),IF($AD693&gt;76,48-(($AD693-76)*(16/3)),IF(86-(($AD693-70.4)*(38/5.6))&gt;95,95,86-(($AD693-70.4)*(38/5.6)))))*0.93,0)</f>
        <v>71</v>
      </c>
      <c r="AL693" s="5">
        <v>190</v>
      </c>
      <c r="AM693" s="5">
        <v>85</v>
      </c>
    </row>
    <row r="694" spans="1:39" x14ac:dyDescent="0.3">
      <c r="A694" s="15">
        <v>771</v>
      </c>
      <c r="B694" s="8" t="s">
        <v>977</v>
      </c>
      <c r="C694" s="9" t="s">
        <v>2777</v>
      </c>
      <c r="D694" s="21">
        <v>75</v>
      </c>
      <c r="E694" s="21">
        <v>62</v>
      </c>
      <c r="F694" s="21">
        <v>64</v>
      </c>
      <c r="G694" s="21">
        <v>65</v>
      </c>
      <c r="H694" s="21">
        <v>77</v>
      </c>
      <c r="I694" s="21">
        <v>70</v>
      </c>
      <c r="J694" s="21">
        <v>74</v>
      </c>
      <c r="K694" s="21">
        <v>68</v>
      </c>
      <c r="L694" s="21">
        <v>53</v>
      </c>
      <c r="M694" s="21">
        <v>63</v>
      </c>
      <c r="N694" s="21">
        <v>67</v>
      </c>
      <c r="O694" s="21">
        <v>72</v>
      </c>
      <c r="P694" s="21">
        <v>64</v>
      </c>
      <c r="Q694" s="21">
        <v>76</v>
      </c>
      <c r="R694" s="33" t="s">
        <v>1997</v>
      </c>
      <c r="S694" s="3" t="s">
        <v>1997</v>
      </c>
      <c r="T694" s="10" t="s">
        <v>4132</v>
      </c>
      <c r="U694" s="2" t="s">
        <v>751</v>
      </c>
      <c r="V694" s="4" t="s">
        <v>817</v>
      </c>
      <c r="W694" s="11">
        <v>4</v>
      </c>
      <c r="X694" s="11">
        <v>100</v>
      </c>
      <c r="Y694" s="16">
        <v>5</v>
      </c>
      <c r="Z694" s="16">
        <v>10</v>
      </c>
      <c r="AA694" s="16">
        <v>1994</v>
      </c>
      <c r="AB694" s="1">
        <f>2026-AA694</f>
        <v>32</v>
      </c>
      <c r="AC694" s="5">
        <v>1</v>
      </c>
      <c r="AD694" s="34">
        <v>73.5249419940248</v>
      </c>
      <c r="AE694" s="18">
        <v>50000</v>
      </c>
      <c r="AF694" s="17">
        <f>ROUND(IF($AD694&gt;79,44-(($AD694-79)*(14/4)),IF($AD694&gt;76,67-(($AD694-76)*(23/3)),IF(110-(($AD694-70.4)*(43/5.6))&gt;119,119,110-(($AD694-70.4)*(43/5.6)))))*0.93,0)</f>
        <v>80</v>
      </c>
      <c r="AG694" s="17">
        <f>ROUND(IF($AD694&gt;79,37-(($AD694-79)*(9/4)),IF($AD694&gt;76,54-(($AD694-76)*(17/3)),IF(93-(($AD694-70.4)*(39/5.6))&gt;100,100,93-(($AD694-70.4)*(39/5.6)))))*0.93,0)</f>
        <v>66</v>
      </c>
      <c r="AH694" s="17">
        <f>ROUND(IF($AD694&gt;79,32-(($AD694-79)*(8/4)),IF($AD694&gt;76,48-(($AD694-76)*(16/3)),IF(86-(($AD694-70.4)*(38/5.6))&gt;95,95,86-(($AD694-70.4)*(38/5.6)))))*0.93,0)</f>
        <v>60</v>
      </c>
      <c r="AL694" s="5">
        <v>0</v>
      </c>
      <c r="AM694" s="5">
        <v>0</v>
      </c>
    </row>
    <row r="695" spans="1:39" x14ac:dyDescent="0.3">
      <c r="A695" s="15">
        <v>774</v>
      </c>
      <c r="B695" s="8" t="s">
        <v>3965</v>
      </c>
      <c r="C695" s="9" t="s">
        <v>646</v>
      </c>
      <c r="D695" s="21">
        <v>68</v>
      </c>
      <c r="E695" s="21">
        <v>61</v>
      </c>
      <c r="F695" s="21">
        <v>65</v>
      </c>
      <c r="G695" s="21">
        <v>69</v>
      </c>
      <c r="H695" s="21">
        <v>55</v>
      </c>
      <c r="I695" s="21">
        <v>71</v>
      </c>
      <c r="J695" s="21">
        <v>65</v>
      </c>
      <c r="K695" s="21">
        <v>61</v>
      </c>
      <c r="L695" s="21">
        <v>69</v>
      </c>
      <c r="M695" s="21">
        <v>68</v>
      </c>
      <c r="N695" s="21">
        <v>64</v>
      </c>
      <c r="O695" s="21">
        <v>66</v>
      </c>
      <c r="P695" s="21">
        <v>65</v>
      </c>
      <c r="Q695" s="21">
        <v>58</v>
      </c>
      <c r="R695" s="33" t="s">
        <v>3342</v>
      </c>
      <c r="S695" s="3" t="s">
        <v>3342</v>
      </c>
      <c r="T695" s="10" t="s">
        <v>4131</v>
      </c>
      <c r="U695" s="2" t="s">
        <v>3981</v>
      </c>
      <c r="V695" s="4" t="s">
        <v>819</v>
      </c>
      <c r="W695" s="11">
        <v>2</v>
      </c>
      <c r="X695" s="11">
        <v>15</v>
      </c>
      <c r="Y695" s="16">
        <v>17</v>
      </c>
      <c r="Z695" s="16">
        <v>9</v>
      </c>
      <c r="AA695" s="16">
        <v>2002</v>
      </c>
      <c r="AB695" s="1">
        <f>2026-AA695</f>
        <v>24</v>
      </c>
      <c r="AC695" s="5">
        <v>3</v>
      </c>
      <c r="AD695" s="34">
        <v>69.050108306952666</v>
      </c>
      <c r="AE695" s="18">
        <v>10000</v>
      </c>
      <c r="AF695" s="17">
        <f>ROUND(IF($AD695&gt;79,44-(($AD695-79)*(14/4)),IF($AD695&gt;76,67-(($AD695-76)*(23/3)),IF(110-(($AD695-70.4)*(43/5.6))&gt;119,119,110-(($AD695-70.4)*(43/5.6)))))*0.93,0)</f>
        <v>111</v>
      </c>
      <c r="AG695" s="17">
        <f>ROUND(IF($AD695&gt;79,37-(($AD695-79)*(9/4)),IF($AD695&gt;76,54-(($AD695-76)*(17/3)),IF(93-(($AD695-70.4)*(39/5.6))&gt;100,100,93-(($AD695-70.4)*(39/5.6)))))*0.93,0)</f>
        <v>93</v>
      </c>
      <c r="AH695" s="17">
        <f>ROUND(IF($AD695&gt;79,32-(($AD695-79)*(8/4)),IF($AD695&gt;76,48-(($AD695-76)*(16/3)),IF(86-(($AD695-70.4)*(38/5.6))&gt;95,95,86-(($AD695-70.4)*(38/5.6)))))*0.93,0)</f>
        <v>88</v>
      </c>
      <c r="AJ695" s="5" t="s">
        <v>3917</v>
      </c>
      <c r="AK695" s="5" t="s">
        <v>3917</v>
      </c>
      <c r="AL695" s="5">
        <v>168</v>
      </c>
      <c r="AM695" s="5">
        <v>70</v>
      </c>
    </row>
    <row r="696" spans="1:39" x14ac:dyDescent="0.3">
      <c r="A696" s="15">
        <v>775</v>
      </c>
      <c r="B696" s="8" t="s">
        <v>1902</v>
      </c>
      <c r="C696" s="9" t="s">
        <v>3529</v>
      </c>
      <c r="D696" s="21">
        <v>64</v>
      </c>
      <c r="E696" s="21">
        <v>69</v>
      </c>
      <c r="F696" s="21">
        <v>69</v>
      </c>
      <c r="G696" s="21">
        <v>68</v>
      </c>
      <c r="H696" s="21">
        <v>67</v>
      </c>
      <c r="I696" s="21">
        <v>70</v>
      </c>
      <c r="J696" s="21">
        <v>69</v>
      </c>
      <c r="K696" s="21">
        <v>72</v>
      </c>
      <c r="L696" s="21">
        <v>58</v>
      </c>
      <c r="M696" s="21">
        <v>62</v>
      </c>
      <c r="N696" s="21">
        <v>63</v>
      </c>
      <c r="O696" s="21">
        <v>63</v>
      </c>
      <c r="P696" s="21">
        <v>62</v>
      </c>
      <c r="Q696" s="21">
        <v>66</v>
      </c>
      <c r="R696" s="33" t="s">
        <v>4311</v>
      </c>
      <c r="S696" s="3" t="s">
        <v>4311</v>
      </c>
      <c r="T696" s="10" t="s">
        <v>4132</v>
      </c>
      <c r="U696" s="2" t="s">
        <v>601</v>
      </c>
      <c r="V696" s="4" t="s">
        <v>819</v>
      </c>
      <c r="W696" s="11">
        <v>3</v>
      </c>
      <c r="X696" s="11">
        <v>3</v>
      </c>
      <c r="Y696" s="16">
        <v>27</v>
      </c>
      <c r="Z696" s="16">
        <v>3</v>
      </c>
      <c r="AA696" s="16">
        <v>2000</v>
      </c>
      <c r="AB696" s="1">
        <f>2026-AA696</f>
        <v>26</v>
      </c>
      <c r="AC696" s="5">
        <v>4</v>
      </c>
      <c r="AD696" s="34">
        <v>69.04114366231434</v>
      </c>
      <c r="AE696" s="18">
        <v>0</v>
      </c>
      <c r="AF696" s="17">
        <f>ROUND(IF($AD696&gt;79,44-(($AD696-79)*(14/4)),IF($AD696&gt;76,67-(($AD696-76)*(23/3)),IF(110-(($AD696-70.4)*(43/5.6))&gt;119,119,110-(($AD696-70.4)*(43/5.6)))))*0.93,0)</f>
        <v>111</v>
      </c>
      <c r="AG696" s="17">
        <f>ROUND(IF($AD696&gt;79,37-(($AD696-79)*(9/4)),IF($AD696&gt;76,54-(($AD696-76)*(17/3)),IF(93-(($AD696-70.4)*(39/5.6))&gt;100,100,93-(($AD696-70.4)*(39/5.6)))))*0.93,0)</f>
        <v>93</v>
      </c>
      <c r="AH696" s="17">
        <f>ROUND(IF($AD696&gt;79,32-(($AD696-79)*(8/4)),IF($AD696&gt;76,48-(($AD696-76)*(16/3)),IF(86-(($AD696-70.4)*(38/5.6))&gt;95,95,86-(($AD696-70.4)*(38/5.6)))))*0.93,0)</f>
        <v>88</v>
      </c>
      <c r="AI696" s="5" t="s">
        <v>3916</v>
      </c>
      <c r="AL696" s="5">
        <v>180</v>
      </c>
      <c r="AM696" s="5">
        <v>75</v>
      </c>
    </row>
    <row r="697" spans="1:39" x14ac:dyDescent="0.3">
      <c r="A697" s="15">
        <v>776</v>
      </c>
      <c r="B697" s="8" t="s">
        <v>2058</v>
      </c>
      <c r="C697" s="9" t="s">
        <v>2059</v>
      </c>
      <c r="D697" s="21">
        <v>62</v>
      </c>
      <c r="E697" s="21">
        <v>67</v>
      </c>
      <c r="F697" s="21">
        <v>67</v>
      </c>
      <c r="G697" s="21">
        <v>66</v>
      </c>
      <c r="H697" s="21">
        <v>61</v>
      </c>
      <c r="I697" s="21">
        <v>63</v>
      </c>
      <c r="J697" s="21">
        <v>61</v>
      </c>
      <c r="K697" s="21">
        <v>58</v>
      </c>
      <c r="L697" s="21">
        <v>47</v>
      </c>
      <c r="M697" s="21">
        <v>52</v>
      </c>
      <c r="N697" s="21">
        <v>56</v>
      </c>
      <c r="O697" s="21">
        <v>64</v>
      </c>
      <c r="P697" s="21">
        <v>62</v>
      </c>
      <c r="Q697" s="21">
        <v>61</v>
      </c>
      <c r="R697" s="33" t="s">
        <v>524</v>
      </c>
      <c r="S697" s="3" t="s">
        <v>524</v>
      </c>
      <c r="T697" s="10" t="s">
        <v>4133</v>
      </c>
      <c r="U697" s="2" t="s">
        <v>563</v>
      </c>
      <c r="V697" s="4" t="s">
        <v>818</v>
      </c>
      <c r="W697" s="11">
        <v>4</v>
      </c>
      <c r="X697" s="11">
        <v>100</v>
      </c>
      <c r="Y697" s="16">
        <v>25</v>
      </c>
      <c r="Z697" s="16">
        <v>1</v>
      </c>
      <c r="AA697" s="16">
        <v>1991</v>
      </c>
      <c r="AB697" s="1">
        <f>2026-AA697</f>
        <v>35</v>
      </c>
      <c r="AC697" s="5">
        <v>4</v>
      </c>
      <c r="AD697" s="34">
        <v>65.162883150074535</v>
      </c>
      <c r="AE697" s="18">
        <v>0</v>
      </c>
      <c r="AF697" s="17">
        <f>ROUND(IF($AD697&gt;79,44-(($AD697-79)*(14/4)),IF($AD697&gt;76,67-(($AD697-76)*(23/3)),IF(110-(($AD697-70.4)*(43/5.6))&gt;119,119,110-(($AD697-70.4)*(43/5.6)))))*0.93,0)</f>
        <v>111</v>
      </c>
      <c r="AG697" s="17">
        <f>ROUND(IF($AD697&gt;79,37-(($AD697-79)*(9/4)),IF($AD697&gt;76,54-(($AD697-76)*(17/3)),IF(93-(($AD697-70.4)*(39/5.6))&gt;100,100,93-(($AD697-70.4)*(39/5.6)))))*0.93,0)</f>
        <v>93</v>
      </c>
      <c r="AH697" s="17">
        <f>ROUND(IF($AD697&gt;79,32-(($AD697-79)*(8/4)),IF($AD697&gt;76,48-(($AD697-76)*(16/3)),IF(86-(($AD697-70.4)*(38/5.6))&gt;95,95,86-(($AD697-70.4)*(38/5.6)))))*0.93,0)</f>
        <v>88</v>
      </c>
      <c r="AI697" s="5" t="s">
        <v>3916</v>
      </c>
      <c r="AL697" s="5">
        <v>0</v>
      </c>
      <c r="AM697" s="5">
        <v>0</v>
      </c>
    </row>
    <row r="698" spans="1:39" x14ac:dyDescent="0.3">
      <c r="A698" s="15">
        <v>778</v>
      </c>
      <c r="B698" s="8" t="s">
        <v>2713</v>
      </c>
      <c r="C698" s="9" t="s">
        <v>132</v>
      </c>
      <c r="D698" s="21">
        <v>76</v>
      </c>
      <c r="E698" s="21">
        <v>64</v>
      </c>
      <c r="F698" s="21">
        <v>65</v>
      </c>
      <c r="G698" s="21">
        <v>66</v>
      </c>
      <c r="H698" s="21">
        <v>68</v>
      </c>
      <c r="I698" s="21">
        <v>76</v>
      </c>
      <c r="J698" s="21">
        <v>72</v>
      </c>
      <c r="K698" s="21">
        <v>77</v>
      </c>
      <c r="L698" s="21">
        <v>74</v>
      </c>
      <c r="M698" s="21">
        <v>77</v>
      </c>
      <c r="N698" s="21">
        <v>76</v>
      </c>
      <c r="O698" s="21">
        <v>70</v>
      </c>
      <c r="P698" s="21">
        <v>73</v>
      </c>
      <c r="Q698" s="21">
        <v>68</v>
      </c>
      <c r="R698" s="33" t="s">
        <v>3038</v>
      </c>
      <c r="S698" s="3" t="s">
        <v>3038</v>
      </c>
      <c r="T698" s="10" t="s">
        <v>4130</v>
      </c>
      <c r="U698" s="2" t="s">
        <v>601</v>
      </c>
      <c r="V698" s="4" t="s">
        <v>819</v>
      </c>
      <c r="W698" s="11">
        <v>4</v>
      </c>
      <c r="X698" s="11">
        <v>100</v>
      </c>
      <c r="Y698" s="16">
        <v>20</v>
      </c>
      <c r="Z698" s="16">
        <v>11</v>
      </c>
      <c r="AA698" s="16">
        <v>1995</v>
      </c>
      <c r="AB698" s="1">
        <f>2026-AA698</f>
        <v>31</v>
      </c>
      <c r="AC698" s="5">
        <v>4</v>
      </c>
      <c r="AD698" s="34">
        <v>75.487156508239636</v>
      </c>
      <c r="AE698" s="18">
        <v>130000</v>
      </c>
      <c r="AF698" s="17">
        <f>ROUND(IF($AD698&gt;79,44-(($AD698-79)*(14/4)),IF($AD698&gt;76,67-(($AD698-76)*(23/3)),IF(110-(($AD698-70.4)*(43/5.6))&gt;119,119,110-(($AD698-70.4)*(43/5.6)))))*0.93,0)</f>
        <v>66</v>
      </c>
      <c r="AG698" s="17">
        <f>ROUND(IF($AD698&gt;79,37-(($AD698-79)*(9/4)),IF($AD698&gt;76,54-(($AD698-76)*(17/3)),IF(93-(($AD698-70.4)*(39/5.6))&gt;100,100,93-(($AD698-70.4)*(39/5.6)))))*0.93,0)</f>
        <v>54</v>
      </c>
      <c r="AH698" s="17">
        <f>ROUND(IF($AD698&gt;79,32-(($AD698-79)*(8/4)),IF($AD698&gt;76,48-(($AD698-76)*(16/3)),IF(86-(($AD698-70.4)*(38/5.6))&gt;95,95,86-(($AD698-70.4)*(38/5.6)))))*0.93,0)</f>
        <v>48</v>
      </c>
      <c r="AI698" s="5" t="s">
        <v>3917</v>
      </c>
      <c r="AL698" s="5">
        <v>183</v>
      </c>
      <c r="AM698" s="5">
        <v>80</v>
      </c>
    </row>
    <row r="699" spans="1:39" x14ac:dyDescent="0.3">
      <c r="A699" s="15">
        <v>779</v>
      </c>
      <c r="B699" s="8" t="s">
        <v>376</v>
      </c>
      <c r="C699" s="9" t="s">
        <v>1458</v>
      </c>
      <c r="D699" s="21">
        <v>65</v>
      </c>
      <c r="E699" s="21">
        <v>62</v>
      </c>
      <c r="F699" s="21">
        <v>66</v>
      </c>
      <c r="G699" s="21">
        <v>70</v>
      </c>
      <c r="H699" s="21">
        <v>56</v>
      </c>
      <c r="I699" s="21">
        <v>66</v>
      </c>
      <c r="J699" s="21">
        <v>62</v>
      </c>
      <c r="K699" s="21">
        <v>62</v>
      </c>
      <c r="L699" s="21">
        <v>61</v>
      </c>
      <c r="M699" s="21">
        <v>64</v>
      </c>
      <c r="N699" s="21">
        <v>63</v>
      </c>
      <c r="O699" s="21">
        <v>70</v>
      </c>
      <c r="P699" s="21">
        <v>64</v>
      </c>
      <c r="Q699" s="21">
        <v>56</v>
      </c>
      <c r="R699" s="33" t="s">
        <v>524</v>
      </c>
      <c r="S699" s="3" t="s">
        <v>524</v>
      </c>
      <c r="T699" s="10" t="s">
        <v>4133</v>
      </c>
      <c r="U699" s="2" t="s">
        <v>1315</v>
      </c>
      <c r="V699" s="4" t="s">
        <v>821</v>
      </c>
      <c r="W699" s="11">
        <v>4</v>
      </c>
      <c r="X699" s="11">
        <v>100</v>
      </c>
      <c r="Y699" s="16">
        <v>4</v>
      </c>
      <c r="Z699" s="16">
        <v>5</v>
      </c>
      <c r="AA699" s="16">
        <v>1992</v>
      </c>
      <c r="AB699" s="1">
        <f>2026-AA699</f>
        <v>34</v>
      </c>
      <c r="AC699" s="5">
        <v>5</v>
      </c>
      <c r="AD699" s="34">
        <v>67.703275021454374</v>
      </c>
      <c r="AE699" s="18">
        <v>0</v>
      </c>
      <c r="AF699" s="17">
        <f>ROUND(IF($AD699&gt;79,44-(($AD699-79)*(14/4)),IF($AD699&gt;76,67-(($AD699-76)*(23/3)),IF(110-(($AD699-70.4)*(43/5.6))&gt;119,119,110-(($AD699-70.4)*(43/5.6)))))*0.93,0)</f>
        <v>111</v>
      </c>
      <c r="AG699" s="17">
        <f>ROUND(IF($AD699&gt;79,37-(($AD699-79)*(9/4)),IF($AD699&gt;76,54-(($AD699-76)*(17/3)),IF(93-(($AD699-70.4)*(39/5.6))&gt;100,100,93-(($AD699-70.4)*(39/5.6)))))*0.93,0)</f>
        <v>93</v>
      </c>
      <c r="AH699" s="17">
        <f>ROUND(IF($AD699&gt;79,32-(($AD699-79)*(8/4)),IF($AD699&gt;76,48-(($AD699-76)*(16/3)),IF(86-(($AD699-70.4)*(38/5.6))&gt;95,95,86-(($AD699-70.4)*(38/5.6)))))*0.93,0)</f>
        <v>88</v>
      </c>
      <c r="AI699" s="5" t="s">
        <v>3916</v>
      </c>
      <c r="AL699" s="5">
        <v>0</v>
      </c>
      <c r="AM699" s="5">
        <v>0</v>
      </c>
    </row>
    <row r="700" spans="1:39" x14ac:dyDescent="0.3">
      <c r="A700" s="15">
        <v>780</v>
      </c>
      <c r="B700" s="8" t="s">
        <v>2568</v>
      </c>
      <c r="C700" s="9" t="s">
        <v>1733</v>
      </c>
      <c r="D700" s="21">
        <v>70</v>
      </c>
      <c r="E700" s="21">
        <v>72</v>
      </c>
      <c r="F700" s="21">
        <v>75</v>
      </c>
      <c r="G700" s="21">
        <v>77</v>
      </c>
      <c r="H700" s="21">
        <v>69</v>
      </c>
      <c r="I700" s="21">
        <v>71</v>
      </c>
      <c r="J700" s="21">
        <v>71</v>
      </c>
      <c r="K700" s="21">
        <v>74</v>
      </c>
      <c r="L700" s="21">
        <v>62</v>
      </c>
      <c r="M700" s="21">
        <v>73</v>
      </c>
      <c r="N700" s="21">
        <v>74</v>
      </c>
      <c r="O700" s="21">
        <v>73</v>
      </c>
      <c r="P700" s="21">
        <v>67</v>
      </c>
      <c r="Q700" s="21">
        <v>67</v>
      </c>
      <c r="R700" s="33" t="s">
        <v>2793</v>
      </c>
      <c r="S700" s="3" t="s">
        <v>2793</v>
      </c>
      <c r="T700" s="10" t="s">
        <v>4131</v>
      </c>
      <c r="U700" s="2" t="s">
        <v>1178</v>
      </c>
      <c r="V700" s="4" t="s">
        <v>818</v>
      </c>
      <c r="W700" s="11">
        <v>4</v>
      </c>
      <c r="X700" s="11">
        <v>100</v>
      </c>
      <c r="Y700" s="16">
        <v>4</v>
      </c>
      <c r="Z700" s="16">
        <v>3</v>
      </c>
      <c r="AA700" s="16">
        <v>1997</v>
      </c>
      <c r="AB700" s="1">
        <f>2026-AA700</f>
        <v>29</v>
      </c>
      <c r="AC700" s="5">
        <v>4</v>
      </c>
      <c r="AD700" s="34">
        <v>75.768782712472202</v>
      </c>
      <c r="AE700" s="18">
        <v>145000</v>
      </c>
      <c r="AF700" s="17">
        <f>ROUND(IF($AD700&gt;79,44-(($AD700-79)*(14/4)),IF($AD700&gt;76,67-(($AD700-76)*(23/3)),IF(110-(($AD700-70.4)*(43/5.6))&gt;119,119,110-(($AD700-70.4)*(43/5.6)))))*0.93,0)</f>
        <v>64</v>
      </c>
      <c r="AG700" s="17">
        <f>ROUND(IF($AD700&gt;79,37-(($AD700-79)*(9/4)),IF($AD700&gt;76,54-(($AD700-76)*(17/3)),IF(93-(($AD700-70.4)*(39/5.6))&gt;100,100,93-(($AD700-70.4)*(39/5.6)))))*0.93,0)</f>
        <v>52</v>
      </c>
      <c r="AH700" s="17">
        <f>ROUND(IF($AD700&gt;79,32-(($AD700-79)*(8/4)),IF($AD700&gt;76,48-(($AD700-76)*(16/3)),IF(86-(($AD700-70.4)*(38/5.6))&gt;95,95,86-(($AD700-70.4)*(38/5.6)))))*0.93,0)</f>
        <v>46</v>
      </c>
      <c r="AI700" s="5" t="s">
        <v>3917</v>
      </c>
      <c r="AL700" s="5">
        <v>174</v>
      </c>
      <c r="AM700" s="5">
        <v>65</v>
      </c>
    </row>
    <row r="701" spans="1:39" x14ac:dyDescent="0.3">
      <c r="A701" s="15">
        <v>782</v>
      </c>
      <c r="B701" s="8" t="s">
        <v>3530</v>
      </c>
      <c r="C701" s="9" t="s">
        <v>137</v>
      </c>
      <c r="D701" s="21">
        <v>64</v>
      </c>
      <c r="E701" s="21">
        <v>64</v>
      </c>
      <c r="F701" s="21">
        <v>64</v>
      </c>
      <c r="G701" s="21">
        <v>63</v>
      </c>
      <c r="H701" s="21">
        <v>57</v>
      </c>
      <c r="I701" s="21">
        <v>64</v>
      </c>
      <c r="J701" s="21">
        <v>64</v>
      </c>
      <c r="K701" s="21">
        <v>64</v>
      </c>
      <c r="L701" s="21">
        <v>58</v>
      </c>
      <c r="M701" s="21">
        <v>59</v>
      </c>
      <c r="N701" s="21">
        <v>62</v>
      </c>
      <c r="O701" s="21">
        <v>62</v>
      </c>
      <c r="P701" s="21">
        <v>64</v>
      </c>
      <c r="Q701" s="21">
        <v>57</v>
      </c>
      <c r="R701" s="33" t="s">
        <v>524</v>
      </c>
      <c r="S701" s="3" t="s">
        <v>524</v>
      </c>
      <c r="T701" s="10" t="s">
        <v>4133</v>
      </c>
      <c r="U701" s="2" t="s">
        <v>595</v>
      </c>
      <c r="V701" s="4" t="s">
        <v>819</v>
      </c>
      <c r="W701" s="11">
        <v>1</v>
      </c>
      <c r="X701" s="11">
        <v>0</v>
      </c>
      <c r="Y701" s="16">
        <v>6</v>
      </c>
      <c r="Z701" s="16">
        <v>10</v>
      </c>
      <c r="AA701" s="16">
        <v>2000</v>
      </c>
      <c r="AB701" s="1">
        <f>2026-AA701</f>
        <v>26</v>
      </c>
      <c r="AC701" s="5">
        <v>4</v>
      </c>
      <c r="AD701" s="34">
        <v>64.43640596290733</v>
      </c>
      <c r="AE701" s="18">
        <v>0</v>
      </c>
      <c r="AF701" s="17">
        <f>ROUND(IF($AD701&gt;79,44-(($AD701-79)*(14/4)),IF($AD701&gt;76,67-(($AD701-76)*(23/3)),IF(110-(($AD701-70.4)*(43/5.6))&gt;119,119,110-(($AD701-70.4)*(43/5.6)))))*0.93,0)</f>
        <v>111</v>
      </c>
      <c r="AG701" s="17">
        <f>ROUND(IF($AD701&gt;79,37-(($AD701-79)*(9/4)),IF($AD701&gt;76,54-(($AD701-76)*(17/3)),IF(93-(($AD701-70.4)*(39/5.6))&gt;100,100,93-(($AD701-70.4)*(39/5.6)))))*0.93,0)</f>
        <v>93</v>
      </c>
      <c r="AH701" s="17">
        <f>ROUND(IF($AD701&gt;79,32-(($AD701-79)*(8/4)),IF($AD701&gt;76,48-(($AD701-76)*(16/3)),IF(86-(($AD701-70.4)*(38/5.6))&gt;95,95,86-(($AD701-70.4)*(38/5.6)))))*0.93,0)</f>
        <v>88</v>
      </c>
      <c r="AI701" s="5" t="s">
        <v>3916</v>
      </c>
      <c r="AL701" s="5">
        <v>0</v>
      </c>
      <c r="AM701" s="5">
        <v>0</v>
      </c>
    </row>
    <row r="702" spans="1:39" x14ac:dyDescent="0.3">
      <c r="A702" s="15">
        <v>783</v>
      </c>
      <c r="B702" s="8" t="s">
        <v>2268</v>
      </c>
      <c r="C702" s="9" t="s">
        <v>240</v>
      </c>
      <c r="D702" s="21">
        <v>67</v>
      </c>
      <c r="E702" s="21">
        <v>75</v>
      </c>
      <c r="F702" s="21">
        <v>74</v>
      </c>
      <c r="G702" s="21">
        <v>72</v>
      </c>
      <c r="H702" s="21">
        <v>70</v>
      </c>
      <c r="I702" s="21">
        <v>70</v>
      </c>
      <c r="J702" s="21">
        <v>71</v>
      </c>
      <c r="K702" s="21">
        <v>73</v>
      </c>
      <c r="L702" s="21">
        <v>55</v>
      </c>
      <c r="M702" s="21">
        <v>61</v>
      </c>
      <c r="N702" s="21">
        <v>67</v>
      </c>
      <c r="O702" s="21">
        <v>58</v>
      </c>
      <c r="P702" s="21">
        <v>69</v>
      </c>
      <c r="Q702" s="21">
        <v>68</v>
      </c>
      <c r="R702" s="33" t="s">
        <v>2288</v>
      </c>
      <c r="S702" s="3" t="s">
        <v>2288</v>
      </c>
      <c r="T702" s="10" t="s">
        <v>4130</v>
      </c>
      <c r="U702" s="2" t="s">
        <v>571</v>
      </c>
      <c r="V702" s="4" t="s">
        <v>819</v>
      </c>
      <c r="W702" s="11">
        <v>4</v>
      </c>
      <c r="X702" s="11">
        <v>100</v>
      </c>
      <c r="Y702" s="16">
        <v>7</v>
      </c>
      <c r="Z702" s="16">
        <v>5</v>
      </c>
      <c r="AA702" s="16">
        <v>1995</v>
      </c>
      <c r="AB702" s="1">
        <f>2026-AA702</f>
        <v>31</v>
      </c>
      <c r="AC702" s="5">
        <v>4</v>
      </c>
      <c r="AD702" s="34">
        <v>73.315427955767618</v>
      </c>
      <c r="AE702" s="18">
        <v>50000</v>
      </c>
      <c r="AF702" s="17">
        <f>ROUND(IF($AD702&gt;79,44-(($AD702-79)*(14/4)),IF($AD702&gt;76,67-(($AD702-76)*(23/3)),IF(110-(($AD702-70.4)*(43/5.6))&gt;119,119,110-(($AD702-70.4)*(43/5.6)))))*0.93,0)</f>
        <v>81</v>
      </c>
      <c r="AG702" s="17">
        <f>ROUND(IF($AD702&gt;79,37-(($AD702-79)*(9/4)),IF($AD702&gt;76,54-(($AD702-76)*(17/3)),IF(93-(($AD702-70.4)*(39/5.6))&gt;100,100,93-(($AD702-70.4)*(39/5.6)))))*0.93,0)</f>
        <v>68</v>
      </c>
      <c r="AH702" s="17">
        <f>ROUND(IF($AD702&gt;79,32-(($AD702-79)*(8/4)),IF($AD702&gt;76,48-(($AD702-76)*(16/3)),IF(86-(($AD702-70.4)*(38/5.6))&gt;95,95,86-(($AD702-70.4)*(38/5.6)))))*0.93,0)</f>
        <v>62</v>
      </c>
      <c r="AI702" s="5" t="s">
        <v>3917</v>
      </c>
      <c r="AL702" s="5">
        <v>175</v>
      </c>
      <c r="AM702" s="5">
        <v>65</v>
      </c>
    </row>
    <row r="703" spans="1:39" x14ac:dyDescent="0.3">
      <c r="A703" s="15">
        <v>784</v>
      </c>
      <c r="B703" s="8" t="s">
        <v>2833</v>
      </c>
      <c r="C703" s="9" t="s">
        <v>2834</v>
      </c>
      <c r="D703" s="21">
        <v>69</v>
      </c>
      <c r="E703" s="21">
        <v>62</v>
      </c>
      <c r="F703" s="21">
        <v>64</v>
      </c>
      <c r="G703" s="21">
        <v>66</v>
      </c>
      <c r="H703" s="21">
        <v>60</v>
      </c>
      <c r="I703" s="21">
        <v>66</v>
      </c>
      <c r="J703" s="21">
        <v>69</v>
      </c>
      <c r="K703" s="21">
        <v>64</v>
      </c>
      <c r="L703" s="21">
        <v>62</v>
      </c>
      <c r="M703" s="21">
        <v>64</v>
      </c>
      <c r="N703" s="21">
        <v>66</v>
      </c>
      <c r="O703" s="21">
        <v>70</v>
      </c>
      <c r="P703" s="21">
        <v>65</v>
      </c>
      <c r="Q703" s="21">
        <v>62</v>
      </c>
      <c r="R703" s="33" t="s">
        <v>524</v>
      </c>
      <c r="S703" s="3" t="s">
        <v>524</v>
      </c>
      <c r="T703" s="10" t="s">
        <v>4133</v>
      </c>
      <c r="U703" s="2" t="s">
        <v>571</v>
      </c>
      <c r="V703" s="4" t="s">
        <v>819</v>
      </c>
      <c r="W703" s="11">
        <v>1</v>
      </c>
      <c r="X703" s="11">
        <v>0</v>
      </c>
      <c r="Y703" s="16">
        <v>5</v>
      </c>
      <c r="Z703" s="16">
        <v>8</v>
      </c>
      <c r="AA703" s="16">
        <v>1998</v>
      </c>
      <c r="AB703" s="1">
        <f>2026-AA703</f>
        <v>28</v>
      </c>
      <c r="AC703" s="5">
        <v>4</v>
      </c>
      <c r="AD703" s="34">
        <v>67.397613070680663</v>
      </c>
      <c r="AE703" s="18">
        <v>0</v>
      </c>
      <c r="AF703" s="17">
        <f>ROUND(IF($AD703&gt;79,44-(($AD703-79)*(14/4)),IF($AD703&gt;76,67-(($AD703-76)*(23/3)),IF(110-(($AD703-70.4)*(43/5.6))&gt;119,119,110-(($AD703-70.4)*(43/5.6)))))*0.93,0)</f>
        <v>111</v>
      </c>
      <c r="AG703" s="17">
        <f>ROUND(IF($AD703&gt;79,37-(($AD703-79)*(9/4)),IF($AD703&gt;76,54-(($AD703-76)*(17/3)),IF(93-(($AD703-70.4)*(39/5.6))&gt;100,100,93-(($AD703-70.4)*(39/5.6)))))*0.93,0)</f>
        <v>93</v>
      </c>
      <c r="AH703" s="17">
        <f>ROUND(IF($AD703&gt;79,32-(($AD703-79)*(8/4)),IF($AD703&gt;76,48-(($AD703-76)*(16/3)),IF(86-(($AD703-70.4)*(38/5.6))&gt;95,95,86-(($AD703-70.4)*(38/5.6)))))*0.93,0)</f>
        <v>88</v>
      </c>
      <c r="AI703" s="5" t="s">
        <v>3916</v>
      </c>
      <c r="AL703" s="5">
        <v>0</v>
      </c>
      <c r="AM703" s="5">
        <v>0</v>
      </c>
    </row>
    <row r="704" spans="1:39" x14ac:dyDescent="0.3">
      <c r="A704" s="15">
        <v>785</v>
      </c>
      <c r="B704" s="8" t="s">
        <v>3312</v>
      </c>
      <c r="C704" s="9" t="s">
        <v>232</v>
      </c>
      <c r="D704" s="21">
        <v>70</v>
      </c>
      <c r="E704" s="21">
        <v>70</v>
      </c>
      <c r="F704" s="21">
        <v>74</v>
      </c>
      <c r="G704" s="21">
        <v>78</v>
      </c>
      <c r="H704" s="21">
        <v>66</v>
      </c>
      <c r="I704" s="21">
        <v>70</v>
      </c>
      <c r="J704" s="21">
        <v>71</v>
      </c>
      <c r="K704" s="21">
        <v>71</v>
      </c>
      <c r="L704" s="21">
        <v>65</v>
      </c>
      <c r="M704" s="21">
        <v>76</v>
      </c>
      <c r="N704" s="21">
        <v>77</v>
      </c>
      <c r="O704" s="21">
        <v>70</v>
      </c>
      <c r="P704" s="21">
        <v>63</v>
      </c>
      <c r="Q704" s="21">
        <v>65</v>
      </c>
      <c r="R704" s="33" t="s">
        <v>2046</v>
      </c>
      <c r="S704" s="3" t="s">
        <v>2046</v>
      </c>
      <c r="T704" s="10" t="s">
        <v>4132</v>
      </c>
      <c r="U704" s="2" t="s">
        <v>1547</v>
      </c>
      <c r="V704" s="4" t="s">
        <v>817</v>
      </c>
      <c r="W704" s="11">
        <v>4</v>
      </c>
      <c r="X704" s="11">
        <v>100</v>
      </c>
      <c r="Y704" s="16">
        <v>24</v>
      </c>
      <c r="Z704" s="16">
        <v>9</v>
      </c>
      <c r="AA704" s="16">
        <v>1998</v>
      </c>
      <c r="AB704" s="1">
        <f>2026-AA704</f>
        <v>28</v>
      </c>
      <c r="AC704" s="5">
        <v>6</v>
      </c>
      <c r="AD704" s="34">
        <v>76.484587755920046</v>
      </c>
      <c r="AE704" s="18">
        <v>200000</v>
      </c>
      <c r="AF704" s="17">
        <f>ROUND(IF($AD704&gt;79,44-(($AD704-79)*(14/4)),IF($AD704&gt;76,67-(($AD704-76)*(23/3)),IF(110-(($AD704-70.4)*(43/5.6))&gt;119,119,110-(($AD704-70.4)*(43/5.6)))))*0.93,0)</f>
        <v>59</v>
      </c>
      <c r="AG704" s="17">
        <f>ROUND(IF($AD704&gt;79,37-(($AD704-79)*(9/4)),IF($AD704&gt;76,54-(($AD704-76)*(17/3)),IF(93-(($AD704-70.4)*(39/5.6))&gt;100,100,93-(($AD704-70.4)*(39/5.6)))))*0.93,0)</f>
        <v>48</v>
      </c>
      <c r="AH704" s="17">
        <f>ROUND(IF($AD704&gt;79,32-(($AD704-79)*(8/4)),IF($AD704&gt;76,48-(($AD704-76)*(16/3)),IF(86-(($AD704-70.4)*(38/5.6))&gt;95,95,86-(($AD704-70.4)*(38/5.6)))))*0.93,0)</f>
        <v>42</v>
      </c>
      <c r="AI704" s="5" t="s">
        <v>3917</v>
      </c>
      <c r="AL704" s="5">
        <v>0</v>
      </c>
      <c r="AM704" s="5">
        <v>0</v>
      </c>
    </row>
    <row r="705" spans="1:44" x14ac:dyDescent="0.3">
      <c r="A705" s="15">
        <v>786</v>
      </c>
      <c r="B705" s="8" t="s">
        <v>3688</v>
      </c>
      <c r="C705" s="9" t="s">
        <v>13</v>
      </c>
      <c r="D705" s="21">
        <v>65</v>
      </c>
      <c r="E705" s="21">
        <v>67</v>
      </c>
      <c r="F705" s="21">
        <v>67</v>
      </c>
      <c r="G705" s="21">
        <v>66</v>
      </c>
      <c r="H705" s="21">
        <v>61</v>
      </c>
      <c r="I705" s="21">
        <v>64</v>
      </c>
      <c r="J705" s="21">
        <v>68</v>
      </c>
      <c r="K705" s="21">
        <v>60</v>
      </c>
      <c r="L705" s="21">
        <v>59</v>
      </c>
      <c r="M705" s="21">
        <v>68</v>
      </c>
      <c r="N705" s="21">
        <v>67</v>
      </c>
      <c r="O705" s="21">
        <v>64</v>
      </c>
      <c r="P705" s="21">
        <v>63</v>
      </c>
      <c r="Q705" s="21">
        <v>65</v>
      </c>
      <c r="R705" s="33" t="s">
        <v>524</v>
      </c>
      <c r="S705" s="3" t="s">
        <v>524</v>
      </c>
      <c r="T705" s="10" t="s">
        <v>4133</v>
      </c>
      <c r="U705" s="2" t="s">
        <v>599</v>
      </c>
      <c r="V705" s="4" t="s">
        <v>819</v>
      </c>
      <c r="W705" s="11">
        <v>1</v>
      </c>
      <c r="X705" s="11">
        <v>10</v>
      </c>
      <c r="Y705" s="16">
        <v>8</v>
      </c>
      <c r="Z705" s="16">
        <v>10</v>
      </c>
      <c r="AA705" s="16">
        <v>2000</v>
      </c>
      <c r="AB705" s="1">
        <f>2026-AA705</f>
        <v>26</v>
      </c>
      <c r="AC705" s="5">
        <v>4</v>
      </c>
      <c r="AD705" s="34">
        <v>67.845587722220699</v>
      </c>
      <c r="AE705" s="18">
        <v>0</v>
      </c>
      <c r="AF705" s="17">
        <f>ROUND(IF($AD705&gt;79,44-(($AD705-79)*(14/4)),IF($AD705&gt;76,67-(($AD705-76)*(23/3)),IF(110-(($AD705-70.4)*(43/5.6))&gt;119,119,110-(($AD705-70.4)*(43/5.6)))))*0.93,0)</f>
        <v>111</v>
      </c>
      <c r="AG705" s="17">
        <f>ROUND(IF($AD705&gt;79,37-(($AD705-79)*(9/4)),IF($AD705&gt;76,54-(($AD705-76)*(17/3)),IF(93-(($AD705-70.4)*(39/5.6))&gt;100,100,93-(($AD705-70.4)*(39/5.6)))))*0.93,0)</f>
        <v>93</v>
      </c>
      <c r="AH705" s="17">
        <f>ROUND(IF($AD705&gt;79,32-(($AD705-79)*(8/4)),IF($AD705&gt;76,48-(($AD705-76)*(16/3)),IF(86-(($AD705-70.4)*(38/5.6))&gt;95,95,86-(($AD705-70.4)*(38/5.6)))))*0.93,0)</f>
        <v>88</v>
      </c>
      <c r="AI705" s="5" t="s">
        <v>3916</v>
      </c>
      <c r="AL705" s="5">
        <v>182</v>
      </c>
      <c r="AM705" s="5">
        <v>68</v>
      </c>
    </row>
    <row r="706" spans="1:44" x14ac:dyDescent="0.3">
      <c r="A706" s="15">
        <v>787</v>
      </c>
      <c r="B706" s="8" t="s">
        <v>2722</v>
      </c>
      <c r="C706" s="9" t="s">
        <v>3673</v>
      </c>
      <c r="D706" s="21">
        <v>57</v>
      </c>
      <c r="E706" s="21">
        <v>61</v>
      </c>
      <c r="F706" s="21">
        <v>60</v>
      </c>
      <c r="G706" s="21">
        <v>58</v>
      </c>
      <c r="H706" s="21">
        <v>47</v>
      </c>
      <c r="I706" s="21">
        <v>53</v>
      </c>
      <c r="J706" s="21">
        <v>54</v>
      </c>
      <c r="K706" s="21">
        <v>50</v>
      </c>
      <c r="L706" s="21">
        <v>46</v>
      </c>
      <c r="M706" s="21">
        <v>46</v>
      </c>
      <c r="N706" s="21">
        <v>47</v>
      </c>
      <c r="O706" s="21">
        <v>57</v>
      </c>
      <c r="P706" s="21">
        <v>54</v>
      </c>
      <c r="Q706" s="21">
        <v>46</v>
      </c>
      <c r="R706" s="65" t="s">
        <v>524</v>
      </c>
      <c r="S706" s="3" t="s">
        <v>524</v>
      </c>
      <c r="T706" s="67" t="s">
        <v>4133</v>
      </c>
      <c r="U706" s="2" t="s">
        <v>571</v>
      </c>
      <c r="V706" s="4" t="s">
        <v>819</v>
      </c>
      <c r="W706" s="11">
        <v>4</v>
      </c>
      <c r="X706" s="11">
        <v>100</v>
      </c>
      <c r="Y706" s="68">
        <v>1</v>
      </c>
      <c r="Z706" s="68">
        <v>5</v>
      </c>
      <c r="AA706" s="68">
        <v>1989</v>
      </c>
      <c r="AB706" s="1">
        <f>2026-AA706</f>
        <v>37</v>
      </c>
      <c r="AC706" s="5">
        <v>4</v>
      </c>
      <c r="AD706" s="34">
        <v>57.655946748598168</v>
      </c>
      <c r="AE706" s="18">
        <v>0</v>
      </c>
      <c r="AF706" s="17">
        <f>ROUND(IF($AD706&gt;79,44-(($AD706-79)*(14/4)),IF($AD706&gt;76,67-(($AD706-76)*(23/3)),IF(110-(($AD706-70.4)*(43/5.6))&gt;119,119,110-(($AD706-70.4)*(43/5.6)))))*0.93,0)</f>
        <v>111</v>
      </c>
      <c r="AG706" s="17">
        <f>ROUND(IF($AD706&gt;79,37-(($AD706-79)*(9/4)),IF($AD706&gt;76,54-(($AD706-76)*(17/3)),IF(93-(($AD706-70.4)*(39/5.6))&gt;100,100,93-(($AD706-70.4)*(39/5.6)))))*0.93,0)</f>
        <v>93</v>
      </c>
      <c r="AH706" s="17">
        <f>ROUND(IF($AD706&gt;79,32-(($AD706-79)*(8/4)),IF($AD706&gt;76,48-(($AD706-76)*(16/3)),IF(86-(($AD706-70.4)*(38/5.6))&gt;95,95,86-(($AD706-70.4)*(38/5.6)))))*0.93,0)</f>
        <v>88</v>
      </c>
      <c r="AI706" s="5" t="s">
        <v>3916</v>
      </c>
      <c r="AL706" s="5">
        <v>178</v>
      </c>
      <c r="AM706" s="5">
        <v>66</v>
      </c>
    </row>
    <row r="707" spans="1:44" x14ac:dyDescent="0.3">
      <c r="A707" s="15">
        <v>788</v>
      </c>
      <c r="B707" s="8" t="s">
        <v>3531</v>
      </c>
      <c r="C707" s="9" t="s">
        <v>2883</v>
      </c>
      <c r="D707" s="21">
        <v>64</v>
      </c>
      <c r="E707" s="21">
        <v>58</v>
      </c>
      <c r="F707" s="21">
        <v>61</v>
      </c>
      <c r="G707" s="21">
        <v>63</v>
      </c>
      <c r="H707" s="21">
        <v>58</v>
      </c>
      <c r="I707" s="21">
        <v>65</v>
      </c>
      <c r="J707" s="21">
        <v>64</v>
      </c>
      <c r="K707" s="21">
        <v>60</v>
      </c>
      <c r="L707" s="21">
        <v>61</v>
      </c>
      <c r="M707" s="21">
        <v>61</v>
      </c>
      <c r="N707" s="21">
        <v>59</v>
      </c>
      <c r="O707" s="21">
        <v>66</v>
      </c>
      <c r="P707" s="21">
        <v>66</v>
      </c>
      <c r="Q707" s="21">
        <v>59</v>
      </c>
      <c r="R707" s="33" t="s">
        <v>524</v>
      </c>
      <c r="S707" s="3" t="s">
        <v>524</v>
      </c>
      <c r="T707" s="10" t="s">
        <v>4133</v>
      </c>
      <c r="U707" s="2" t="s">
        <v>598</v>
      </c>
      <c r="V707" s="4" t="s">
        <v>819</v>
      </c>
      <c r="W707" s="11">
        <v>1</v>
      </c>
      <c r="X707" s="11">
        <v>90</v>
      </c>
      <c r="Y707" s="16">
        <v>19</v>
      </c>
      <c r="Z707" s="16">
        <v>6</v>
      </c>
      <c r="AA707" s="16">
        <v>1999</v>
      </c>
      <c r="AB707" s="1">
        <f>2026-AA707</f>
        <v>27</v>
      </c>
      <c r="AC707" s="5">
        <v>4</v>
      </c>
      <c r="AD707" s="34">
        <v>63.631713302688027</v>
      </c>
      <c r="AE707" s="18">
        <v>0</v>
      </c>
      <c r="AF707" s="17">
        <f>ROUND(IF($AD707&gt;79,44-(($AD707-79)*(14/4)),IF($AD707&gt;76,67-(($AD707-76)*(23/3)),IF(110-(($AD707-70.4)*(43/5.6))&gt;119,119,110-(($AD707-70.4)*(43/5.6)))))*0.93,0)</f>
        <v>111</v>
      </c>
      <c r="AG707" s="17">
        <f>ROUND(IF($AD707&gt;79,37-(($AD707-79)*(9/4)),IF($AD707&gt;76,54-(($AD707-76)*(17/3)),IF(93-(($AD707-70.4)*(39/5.6))&gt;100,100,93-(($AD707-70.4)*(39/5.6)))))*0.93,0)</f>
        <v>93</v>
      </c>
      <c r="AH707" s="17">
        <f>ROUND(IF($AD707&gt;79,32-(($AD707-79)*(8/4)),IF($AD707&gt;76,48-(($AD707-76)*(16/3)),IF(86-(($AD707-70.4)*(38/5.6))&gt;95,95,86-(($AD707-70.4)*(38/5.6)))))*0.93,0)</f>
        <v>88</v>
      </c>
      <c r="AI707" s="5" t="s">
        <v>3916</v>
      </c>
      <c r="AL707" s="5">
        <v>175</v>
      </c>
      <c r="AM707" s="5">
        <v>0</v>
      </c>
    </row>
    <row r="708" spans="1:44" x14ac:dyDescent="0.3">
      <c r="A708" s="15">
        <v>790</v>
      </c>
      <c r="B708" s="8" t="s">
        <v>2565</v>
      </c>
      <c r="C708" s="9" t="s">
        <v>2566</v>
      </c>
      <c r="D708" s="21">
        <v>77</v>
      </c>
      <c r="E708" s="21">
        <v>64</v>
      </c>
      <c r="F708" s="21">
        <v>67</v>
      </c>
      <c r="G708" s="21">
        <v>69</v>
      </c>
      <c r="H708" s="21">
        <v>64</v>
      </c>
      <c r="I708" s="21">
        <v>72</v>
      </c>
      <c r="J708" s="21">
        <v>76</v>
      </c>
      <c r="K708" s="21">
        <v>77</v>
      </c>
      <c r="L708" s="21">
        <v>64</v>
      </c>
      <c r="M708" s="21">
        <v>78</v>
      </c>
      <c r="N708" s="21">
        <v>77</v>
      </c>
      <c r="O708" s="21">
        <v>68</v>
      </c>
      <c r="P708" s="21">
        <v>68</v>
      </c>
      <c r="Q708" s="21">
        <v>72</v>
      </c>
      <c r="R708" s="33" t="s">
        <v>4316</v>
      </c>
      <c r="S708" s="3" t="s">
        <v>4316</v>
      </c>
      <c r="T708" s="10" t="s">
        <v>4131</v>
      </c>
      <c r="U708" s="2" t="s">
        <v>550</v>
      </c>
      <c r="V708" s="4" t="s">
        <v>817</v>
      </c>
      <c r="W708" s="11">
        <v>4</v>
      </c>
      <c r="X708" s="11">
        <v>100</v>
      </c>
      <c r="Y708" s="16">
        <v>8</v>
      </c>
      <c r="Z708" s="16">
        <v>10</v>
      </c>
      <c r="AA708" s="16">
        <v>1997</v>
      </c>
      <c r="AB708" s="1">
        <f>2026-AA708</f>
        <v>29</v>
      </c>
      <c r="AC708" s="5">
        <v>5</v>
      </c>
      <c r="AD708" s="34">
        <v>76.032510357689503</v>
      </c>
      <c r="AE708" s="18">
        <v>150000</v>
      </c>
      <c r="AF708" s="17">
        <f>ROUND(IF($AD708&gt;79,44-(($AD708-79)*(14/4)),IF($AD708&gt;76,67-(($AD708-76)*(23/3)),IF(110-(($AD708-70.4)*(43/5.6))&gt;119,119,110-(($AD708-70.4)*(43/5.6)))))*0.93,0)</f>
        <v>62</v>
      </c>
      <c r="AG708" s="17">
        <f>ROUND(IF($AD708&gt;79,37-(($AD708-79)*(9/4)),IF($AD708&gt;76,54-(($AD708-76)*(17/3)),IF(93-(($AD708-70.4)*(39/5.6))&gt;100,100,93-(($AD708-70.4)*(39/5.6)))))*0.93,0)</f>
        <v>50</v>
      </c>
      <c r="AH708" s="17">
        <f>ROUND(IF($AD708&gt;79,32-(($AD708-79)*(8/4)),IF($AD708&gt;76,48-(($AD708-76)*(16/3)),IF(86-(($AD708-70.4)*(38/5.6))&gt;95,95,86-(($AD708-70.4)*(38/5.6)))))*0.93,0)</f>
        <v>44</v>
      </c>
      <c r="AI708" s="5" t="s">
        <v>3917</v>
      </c>
      <c r="AL708" s="5">
        <v>0</v>
      </c>
      <c r="AM708" s="5">
        <v>0</v>
      </c>
    </row>
    <row r="709" spans="1:44" x14ac:dyDescent="0.3">
      <c r="A709" s="15">
        <v>791</v>
      </c>
      <c r="B709" s="8" t="s">
        <v>2249</v>
      </c>
      <c r="C709" s="9" t="s">
        <v>1667</v>
      </c>
      <c r="D709" s="21">
        <v>75</v>
      </c>
      <c r="E709" s="21">
        <v>69</v>
      </c>
      <c r="F709" s="21">
        <v>71</v>
      </c>
      <c r="G709" s="21">
        <v>73</v>
      </c>
      <c r="H709" s="21">
        <v>60</v>
      </c>
      <c r="I709" s="21">
        <v>72</v>
      </c>
      <c r="J709" s="21">
        <v>71</v>
      </c>
      <c r="K709" s="21">
        <v>64</v>
      </c>
      <c r="L709" s="21">
        <v>67</v>
      </c>
      <c r="M709" s="21">
        <v>63</v>
      </c>
      <c r="N709" s="21">
        <v>70</v>
      </c>
      <c r="O709" s="21">
        <v>68</v>
      </c>
      <c r="P709" s="21">
        <v>58</v>
      </c>
      <c r="Q709" s="21">
        <v>60</v>
      </c>
      <c r="R709" s="33" t="s">
        <v>3914</v>
      </c>
      <c r="S709" s="3" t="s">
        <v>3914</v>
      </c>
      <c r="T709" s="10" t="s">
        <v>4131</v>
      </c>
      <c r="U709" s="2" t="s">
        <v>592</v>
      </c>
      <c r="V709" s="4" t="s">
        <v>819</v>
      </c>
      <c r="W709" s="11">
        <v>4</v>
      </c>
      <c r="X709" s="11">
        <v>100</v>
      </c>
      <c r="Y709" s="16">
        <v>24</v>
      </c>
      <c r="Z709" s="16">
        <v>12</v>
      </c>
      <c r="AA709" s="16">
        <v>1993</v>
      </c>
      <c r="AB709" s="1">
        <f>2026-AA709</f>
        <v>33</v>
      </c>
      <c r="AC709" s="5">
        <v>4</v>
      </c>
      <c r="AD709" s="34">
        <v>72.940955551396272</v>
      </c>
      <c r="AE709" s="18">
        <v>65000</v>
      </c>
      <c r="AF709" s="17">
        <f>ROUND(IF($AD709&gt;79,44-(($AD709-79)*(14/4)),IF($AD709&gt;76,67-(($AD709-76)*(23/3)),IF(110-(($AD709-70.4)*(43/5.6))&gt;119,119,110-(($AD709-70.4)*(43/5.6)))))*0.93,0)</f>
        <v>84</v>
      </c>
      <c r="AG709" s="17">
        <f>ROUND(IF($AD709&gt;79,37-(($AD709-79)*(9/4)),IF($AD709&gt;76,54-(($AD709-76)*(17/3)),IF(93-(($AD709-70.4)*(39/5.6))&gt;100,100,93-(($AD709-70.4)*(39/5.6)))))*0.93,0)</f>
        <v>70</v>
      </c>
      <c r="AH709" s="17">
        <f>ROUND(IF($AD709&gt;79,32-(($AD709-79)*(8/4)),IF($AD709&gt;76,48-(($AD709-76)*(16/3)),IF(86-(($AD709-70.4)*(38/5.6))&gt;95,95,86-(($AD709-70.4)*(38/5.6)))))*0.93,0)</f>
        <v>64</v>
      </c>
      <c r="AL709" s="5">
        <v>0</v>
      </c>
      <c r="AM709" s="5">
        <v>0</v>
      </c>
    </row>
    <row r="710" spans="1:44" x14ac:dyDescent="0.3">
      <c r="A710" s="15">
        <v>792</v>
      </c>
      <c r="B710" s="8" t="s">
        <v>1767</v>
      </c>
      <c r="C710" s="9" t="s">
        <v>1124</v>
      </c>
      <c r="D710" s="21">
        <v>66</v>
      </c>
      <c r="E710" s="21">
        <v>71</v>
      </c>
      <c r="F710" s="21">
        <v>70</v>
      </c>
      <c r="G710" s="21">
        <v>68</v>
      </c>
      <c r="H710" s="21">
        <v>70</v>
      </c>
      <c r="I710" s="21">
        <v>65</v>
      </c>
      <c r="J710" s="21">
        <v>69</v>
      </c>
      <c r="K710" s="21">
        <v>68</v>
      </c>
      <c r="L710" s="21">
        <v>58</v>
      </c>
      <c r="M710" s="21">
        <v>60</v>
      </c>
      <c r="N710" s="21">
        <v>66</v>
      </c>
      <c r="O710" s="21">
        <v>67</v>
      </c>
      <c r="P710" s="21">
        <v>67</v>
      </c>
      <c r="Q710" s="21">
        <v>69</v>
      </c>
      <c r="R710" s="33" t="s">
        <v>524</v>
      </c>
      <c r="S710" s="3" t="s">
        <v>524</v>
      </c>
      <c r="T710" s="10" t="s">
        <v>4133</v>
      </c>
      <c r="U710" s="2" t="s">
        <v>593</v>
      </c>
      <c r="V710" s="4" t="s">
        <v>818</v>
      </c>
      <c r="W710" s="11">
        <v>4</v>
      </c>
      <c r="X710" s="11">
        <v>100</v>
      </c>
      <c r="Y710" s="16">
        <v>2</v>
      </c>
      <c r="Z710" s="16">
        <v>6</v>
      </c>
      <c r="AA710" s="16">
        <v>1994</v>
      </c>
      <c r="AB710" s="1">
        <f>2026-AA710</f>
        <v>32</v>
      </c>
      <c r="AC710" s="5">
        <v>4</v>
      </c>
      <c r="AD710" s="34">
        <v>70.020725458598207</v>
      </c>
      <c r="AE710" s="18">
        <v>0</v>
      </c>
      <c r="AF710" s="17">
        <f>ROUND(IF($AD710&gt;79,44-(($AD710-79)*(14/4)),IF($AD710&gt;76,67-(($AD710-76)*(23/3)),IF(110-(($AD710-70.4)*(43/5.6))&gt;119,119,110-(($AD710-70.4)*(43/5.6)))))*0.93,0)</f>
        <v>105</v>
      </c>
      <c r="AG710" s="17">
        <f>ROUND(IF($AD710&gt;79,37-(($AD710-79)*(9/4)),IF($AD710&gt;76,54-(($AD710-76)*(17/3)),IF(93-(($AD710-70.4)*(39/5.6))&gt;100,100,93-(($AD710-70.4)*(39/5.6)))))*0.93,0)</f>
        <v>89</v>
      </c>
      <c r="AH710" s="17">
        <f>ROUND(IF($AD710&gt;79,32-(($AD710-79)*(8/4)),IF($AD710&gt;76,48-(($AD710-76)*(16/3)),IF(86-(($AD710-70.4)*(38/5.6))&gt;95,95,86-(($AD710-70.4)*(38/5.6)))))*0.93,0)</f>
        <v>82</v>
      </c>
      <c r="AL710" s="5">
        <v>183</v>
      </c>
      <c r="AM710" s="5">
        <v>64</v>
      </c>
    </row>
    <row r="711" spans="1:44" x14ac:dyDescent="0.3">
      <c r="A711" s="15">
        <v>793</v>
      </c>
      <c r="B711" s="8" t="s">
        <v>3532</v>
      </c>
      <c r="C711" s="9" t="s">
        <v>230</v>
      </c>
      <c r="D711" s="21">
        <v>64</v>
      </c>
      <c r="E711" s="21">
        <v>58</v>
      </c>
      <c r="F711" s="21">
        <v>60</v>
      </c>
      <c r="G711" s="21">
        <v>61</v>
      </c>
      <c r="H711" s="21">
        <v>58</v>
      </c>
      <c r="I711" s="21">
        <v>66</v>
      </c>
      <c r="J711" s="21">
        <v>66</v>
      </c>
      <c r="K711" s="21">
        <v>59</v>
      </c>
      <c r="L711" s="21">
        <v>63</v>
      </c>
      <c r="M711" s="21">
        <v>66</v>
      </c>
      <c r="N711" s="21">
        <v>65</v>
      </c>
      <c r="O711" s="21">
        <v>64</v>
      </c>
      <c r="P711" s="21">
        <v>60</v>
      </c>
      <c r="Q711" s="21">
        <v>62</v>
      </c>
      <c r="R711" s="33" t="s">
        <v>524</v>
      </c>
      <c r="S711" s="3" t="s">
        <v>524</v>
      </c>
      <c r="T711" s="10" t="s">
        <v>4133</v>
      </c>
      <c r="U711" s="2" t="s">
        <v>599</v>
      </c>
      <c r="V711" s="4" t="s">
        <v>819</v>
      </c>
      <c r="W711" s="11">
        <v>1</v>
      </c>
      <c r="X711" s="11">
        <v>0</v>
      </c>
      <c r="Y711" s="16">
        <v>30</v>
      </c>
      <c r="Z711" s="16">
        <v>3</v>
      </c>
      <c r="AA711" s="16">
        <v>2000</v>
      </c>
      <c r="AB711" s="1">
        <f>2026-AA711</f>
        <v>26</v>
      </c>
      <c r="AC711" s="5">
        <v>4</v>
      </c>
      <c r="AD711" s="34">
        <v>64.410938207628192</v>
      </c>
      <c r="AE711" s="18">
        <v>0</v>
      </c>
      <c r="AF711" s="17">
        <f>ROUND(IF($AD711&gt;79,44-(($AD711-79)*(14/4)),IF($AD711&gt;76,67-(($AD711-76)*(23/3)),IF(110-(($AD711-70.4)*(43/5.6))&gt;119,119,110-(($AD711-70.4)*(43/5.6)))))*0.93,0)</f>
        <v>111</v>
      </c>
      <c r="AG711" s="17">
        <f>ROUND(IF($AD711&gt;79,37-(($AD711-79)*(9/4)),IF($AD711&gt;76,54-(($AD711-76)*(17/3)),IF(93-(($AD711-70.4)*(39/5.6))&gt;100,100,93-(($AD711-70.4)*(39/5.6)))))*0.93,0)</f>
        <v>93</v>
      </c>
      <c r="AH711" s="17">
        <f>ROUND(IF($AD711&gt;79,32-(($AD711-79)*(8/4)),IF($AD711&gt;76,48-(($AD711-76)*(16/3)),IF(86-(($AD711-70.4)*(38/5.6))&gt;95,95,86-(($AD711-70.4)*(38/5.6)))))*0.93,0)</f>
        <v>88</v>
      </c>
      <c r="AI711" s="5" t="s">
        <v>3916</v>
      </c>
      <c r="AL711" s="5">
        <v>170</v>
      </c>
      <c r="AM711" s="5">
        <v>55</v>
      </c>
    </row>
    <row r="712" spans="1:44" x14ac:dyDescent="0.3">
      <c r="A712" s="15">
        <v>794</v>
      </c>
      <c r="B712" s="8" t="s">
        <v>3115</v>
      </c>
      <c r="C712" s="9" t="s">
        <v>3116</v>
      </c>
      <c r="D712" s="21">
        <v>72</v>
      </c>
      <c r="E712" s="21">
        <v>61</v>
      </c>
      <c r="F712" s="21">
        <v>66</v>
      </c>
      <c r="G712" s="21">
        <v>70</v>
      </c>
      <c r="H712" s="21">
        <v>62</v>
      </c>
      <c r="I712" s="21">
        <v>72</v>
      </c>
      <c r="J712" s="21">
        <v>74</v>
      </c>
      <c r="K712" s="21">
        <v>62</v>
      </c>
      <c r="L712" s="21">
        <v>68</v>
      </c>
      <c r="M712" s="21">
        <v>67</v>
      </c>
      <c r="N712" s="21">
        <v>69</v>
      </c>
      <c r="O712" s="21">
        <v>62</v>
      </c>
      <c r="P712" s="21">
        <v>60</v>
      </c>
      <c r="Q712" s="21">
        <v>58</v>
      </c>
      <c r="R712" s="33" t="s">
        <v>524</v>
      </c>
      <c r="S712" s="3" t="s">
        <v>524</v>
      </c>
      <c r="T712" s="10" t="s">
        <v>4133</v>
      </c>
      <c r="U712" s="2" t="s">
        <v>598</v>
      </c>
      <c r="V712" s="4" t="s">
        <v>819</v>
      </c>
      <c r="W712" s="11">
        <v>4</v>
      </c>
      <c r="X712" s="11">
        <v>100</v>
      </c>
      <c r="Y712" s="16">
        <v>15</v>
      </c>
      <c r="Z712" s="16">
        <v>7</v>
      </c>
      <c r="AA712" s="16">
        <v>1994</v>
      </c>
      <c r="AB712" s="1">
        <f>2026-AA712</f>
        <v>32</v>
      </c>
      <c r="AC712" s="5">
        <v>4</v>
      </c>
      <c r="AD712" s="34">
        <v>70.749813302285901</v>
      </c>
      <c r="AE712" s="18">
        <v>0</v>
      </c>
      <c r="AF712" s="17">
        <f>ROUND(IF($AD712&gt;79,44-(($AD712-79)*(14/4)),IF($AD712&gt;76,67-(($AD712-76)*(23/3)),IF(110-(($AD712-70.4)*(43/5.6))&gt;119,119,110-(($AD712-70.4)*(43/5.6)))))*0.93,0)</f>
        <v>100</v>
      </c>
      <c r="AG712" s="17">
        <f>ROUND(IF($AD712&gt;79,37-(($AD712-79)*(9/4)),IF($AD712&gt;76,54-(($AD712-76)*(17/3)),IF(93-(($AD712-70.4)*(39/5.6))&gt;100,100,93-(($AD712-70.4)*(39/5.6)))))*0.93,0)</f>
        <v>84</v>
      </c>
      <c r="AH712" s="17">
        <f>ROUND(IF($AD712&gt;79,32-(($AD712-79)*(8/4)),IF($AD712&gt;76,48-(($AD712-76)*(16/3)),IF(86-(($AD712-70.4)*(38/5.6))&gt;95,95,86-(($AD712-70.4)*(38/5.6)))))*0.93,0)</f>
        <v>78</v>
      </c>
      <c r="AL712" s="5">
        <v>165</v>
      </c>
      <c r="AM712" s="5">
        <v>60</v>
      </c>
    </row>
    <row r="713" spans="1:44" x14ac:dyDescent="0.3">
      <c r="A713" s="15">
        <v>796</v>
      </c>
      <c r="B713" s="8" t="s">
        <v>3287</v>
      </c>
      <c r="C713" s="9" t="s">
        <v>0</v>
      </c>
      <c r="D713" s="21">
        <v>68</v>
      </c>
      <c r="E713" s="21">
        <v>76</v>
      </c>
      <c r="F713" s="21">
        <v>75</v>
      </c>
      <c r="G713" s="21">
        <v>73</v>
      </c>
      <c r="H713" s="21">
        <v>73</v>
      </c>
      <c r="I713" s="21">
        <v>73</v>
      </c>
      <c r="J713" s="21">
        <v>73</v>
      </c>
      <c r="K713" s="21">
        <v>76</v>
      </c>
      <c r="L713" s="21">
        <v>54</v>
      </c>
      <c r="M713" s="21">
        <v>65</v>
      </c>
      <c r="N713" s="21">
        <v>67</v>
      </c>
      <c r="O713" s="21">
        <v>68</v>
      </c>
      <c r="P713" s="21">
        <v>66</v>
      </c>
      <c r="Q713" s="21">
        <v>77</v>
      </c>
      <c r="R713" s="33" t="s">
        <v>3073</v>
      </c>
      <c r="S713" s="3" t="s">
        <v>3073</v>
      </c>
      <c r="T713" s="10" t="s">
        <v>4130</v>
      </c>
      <c r="U713" s="2" t="s">
        <v>560</v>
      </c>
      <c r="V713" s="4" t="s">
        <v>819</v>
      </c>
      <c r="W713" s="11">
        <v>4</v>
      </c>
      <c r="X713" s="11">
        <v>100</v>
      </c>
      <c r="Y713" s="16">
        <v>22</v>
      </c>
      <c r="Z713" s="16">
        <v>10</v>
      </c>
      <c r="AA713" s="16">
        <v>1999</v>
      </c>
      <c r="AB713" s="1">
        <f>2026-AA713</f>
        <v>27</v>
      </c>
      <c r="AC713" s="5">
        <v>4</v>
      </c>
      <c r="AD713" s="34">
        <v>74.74821713544199</v>
      </c>
      <c r="AE713" s="18">
        <v>100000</v>
      </c>
      <c r="AF713" s="17">
        <f>ROUND(IF($AD713&gt;79,44-(($AD713-79)*(14/4)),IF($AD713&gt;76,67-(($AD713-76)*(23/3)),IF(110-(($AD713-70.4)*(43/5.6))&gt;119,119,110-(($AD713-70.4)*(43/5.6)))))*0.93,0)</f>
        <v>71</v>
      </c>
      <c r="AG713" s="17">
        <f>ROUND(IF($AD713&gt;79,37-(($AD713-79)*(9/4)),IF($AD713&gt;76,54-(($AD713-76)*(17/3)),IF(93-(($AD713-70.4)*(39/5.6))&gt;100,100,93-(($AD713-70.4)*(39/5.6)))))*0.93,0)</f>
        <v>58</v>
      </c>
      <c r="AH713" s="17">
        <f>ROUND(IF($AD713&gt;79,32-(($AD713-79)*(8/4)),IF($AD713&gt;76,48-(($AD713-76)*(16/3)),IF(86-(($AD713-70.4)*(38/5.6))&gt;95,95,86-(($AD713-70.4)*(38/5.6)))))*0.93,0)</f>
        <v>53</v>
      </c>
      <c r="AI713" s="5" t="s">
        <v>3917</v>
      </c>
      <c r="AL713" s="5">
        <v>0</v>
      </c>
      <c r="AM713" s="5">
        <v>0</v>
      </c>
    </row>
    <row r="714" spans="1:44" x14ac:dyDescent="0.3">
      <c r="A714" s="15">
        <v>797</v>
      </c>
      <c r="B714" s="8" t="s">
        <v>1284</v>
      </c>
      <c r="C714" s="9" t="s">
        <v>1285</v>
      </c>
      <c r="D714" s="21">
        <v>64</v>
      </c>
      <c r="E714" s="21">
        <v>60</v>
      </c>
      <c r="F714" s="21">
        <v>63</v>
      </c>
      <c r="G714" s="21">
        <v>65</v>
      </c>
      <c r="H714" s="21">
        <v>60</v>
      </c>
      <c r="I714" s="21">
        <v>61</v>
      </c>
      <c r="J714" s="21">
        <v>57</v>
      </c>
      <c r="K714" s="21">
        <v>58</v>
      </c>
      <c r="L714" s="21">
        <v>55</v>
      </c>
      <c r="M714" s="21">
        <v>63</v>
      </c>
      <c r="N714" s="21">
        <v>63</v>
      </c>
      <c r="O714" s="21">
        <v>66</v>
      </c>
      <c r="P714" s="21">
        <v>62</v>
      </c>
      <c r="Q714" s="21">
        <v>60</v>
      </c>
      <c r="R714" s="33" t="s">
        <v>524</v>
      </c>
      <c r="S714" s="3" t="s">
        <v>524</v>
      </c>
      <c r="T714" s="10" t="s">
        <v>4133</v>
      </c>
      <c r="U714" s="2" t="s">
        <v>1164</v>
      </c>
      <c r="V714" s="4" t="s">
        <v>817</v>
      </c>
      <c r="W714" s="11">
        <v>4</v>
      </c>
      <c r="X714" s="11">
        <v>0</v>
      </c>
      <c r="Y714" s="16">
        <v>30</v>
      </c>
      <c r="Z714" s="16">
        <v>7</v>
      </c>
      <c r="AA714" s="16">
        <v>1991</v>
      </c>
      <c r="AB714" s="1">
        <f>2026-AA714</f>
        <v>35</v>
      </c>
      <c r="AC714" s="5">
        <v>4</v>
      </c>
      <c r="AD714" s="34">
        <v>64.509141308326519</v>
      </c>
      <c r="AE714" s="18">
        <v>0</v>
      </c>
      <c r="AF714" s="17">
        <f>ROUND(IF($AD714&gt;79,44-(($AD714-79)*(14/4)),IF($AD714&gt;76,67-(($AD714-76)*(23/3)),IF(110-(($AD714-70.4)*(43/5.6))&gt;119,119,110-(($AD714-70.4)*(43/5.6)))))*0.93,0)</f>
        <v>111</v>
      </c>
      <c r="AG714" s="17">
        <f>ROUND(IF($AD714&gt;79,37-(($AD714-79)*(9/4)),IF($AD714&gt;76,54-(($AD714-76)*(17/3)),IF(93-(($AD714-70.4)*(39/5.6))&gt;100,100,93-(($AD714-70.4)*(39/5.6)))))*0.93,0)</f>
        <v>93</v>
      </c>
      <c r="AH714" s="17">
        <f>ROUND(IF($AD714&gt;79,32-(($AD714-79)*(8/4)),IF($AD714&gt;76,48-(($AD714-76)*(16/3)),IF(86-(($AD714-70.4)*(38/5.6))&gt;95,95,86-(($AD714-70.4)*(38/5.6)))))*0.93,0)</f>
        <v>88</v>
      </c>
      <c r="AI714" s="5" t="s">
        <v>3916</v>
      </c>
      <c r="AL714" s="5">
        <v>0</v>
      </c>
      <c r="AM714" s="5">
        <v>0</v>
      </c>
    </row>
    <row r="715" spans="1:44" x14ac:dyDescent="0.3">
      <c r="A715" s="15">
        <v>798</v>
      </c>
      <c r="B715" s="8" t="s">
        <v>614</v>
      </c>
      <c r="C715" s="9" t="s">
        <v>448</v>
      </c>
      <c r="D715" s="21">
        <v>64</v>
      </c>
      <c r="E715" s="21">
        <v>47</v>
      </c>
      <c r="F715" s="21">
        <v>52</v>
      </c>
      <c r="G715" s="21">
        <v>57</v>
      </c>
      <c r="H715" s="21">
        <v>50</v>
      </c>
      <c r="I715" s="21">
        <v>64</v>
      </c>
      <c r="J715" s="21">
        <v>58</v>
      </c>
      <c r="K715" s="21">
        <v>66</v>
      </c>
      <c r="L715" s="21">
        <v>54</v>
      </c>
      <c r="M715" s="21">
        <v>72</v>
      </c>
      <c r="N715" s="21">
        <v>69</v>
      </c>
      <c r="O715" s="21">
        <v>54</v>
      </c>
      <c r="P715" s="21">
        <v>53</v>
      </c>
      <c r="Q715" s="21">
        <v>51</v>
      </c>
      <c r="R715" s="33" t="s">
        <v>524</v>
      </c>
      <c r="S715" s="3" t="s">
        <v>524</v>
      </c>
      <c r="T715" s="10" t="s">
        <v>4133</v>
      </c>
      <c r="U715" s="2" t="s">
        <v>575</v>
      </c>
      <c r="V715" s="4" t="s">
        <v>819</v>
      </c>
      <c r="W715" s="11">
        <v>4</v>
      </c>
      <c r="X715" s="11">
        <v>100</v>
      </c>
      <c r="Y715" s="16">
        <v>16</v>
      </c>
      <c r="Z715" s="16">
        <v>10</v>
      </c>
      <c r="AA715" s="16">
        <v>1990</v>
      </c>
      <c r="AB715" s="1">
        <f>2026-AA715</f>
        <v>36</v>
      </c>
      <c r="AC715" s="5">
        <v>6</v>
      </c>
      <c r="AD715" s="34">
        <v>67.39937400592585</v>
      </c>
      <c r="AE715" s="18">
        <v>0</v>
      </c>
      <c r="AF715" s="17">
        <f>ROUND(IF($AD715&gt;79,44-(($AD715-79)*(14/4)),IF($AD715&gt;76,67-(($AD715-76)*(23/3)),IF(110-(($AD715-70.4)*(43/5.6))&gt;119,119,110-(($AD715-70.4)*(43/5.6)))))*0.93,0)</f>
        <v>111</v>
      </c>
      <c r="AG715" s="17">
        <f>ROUND(IF($AD715&gt;79,37-(($AD715-79)*(9/4)),IF($AD715&gt;76,54-(($AD715-76)*(17/3)),IF(93-(($AD715-70.4)*(39/5.6))&gt;100,100,93-(($AD715-70.4)*(39/5.6)))))*0.93,0)</f>
        <v>93</v>
      </c>
      <c r="AH715" s="17">
        <f>ROUND(IF($AD715&gt;79,32-(($AD715-79)*(8/4)),IF($AD715&gt;76,48-(($AD715-76)*(16/3)),IF(86-(($AD715-70.4)*(38/5.6))&gt;95,95,86-(($AD715-70.4)*(38/5.6)))))*0.93,0)</f>
        <v>88</v>
      </c>
      <c r="AL715" s="5">
        <v>178</v>
      </c>
      <c r="AM715" s="5">
        <v>69</v>
      </c>
    </row>
    <row r="716" spans="1:44" x14ac:dyDescent="0.3">
      <c r="A716" s="15">
        <v>799</v>
      </c>
      <c r="B716" s="8" t="s">
        <v>2039</v>
      </c>
      <c r="C716" s="9" t="s">
        <v>408</v>
      </c>
      <c r="D716" s="21">
        <v>66</v>
      </c>
      <c r="E716" s="21">
        <v>51</v>
      </c>
      <c r="F716" s="21">
        <v>58</v>
      </c>
      <c r="G716" s="21">
        <v>65</v>
      </c>
      <c r="H716" s="21">
        <v>56</v>
      </c>
      <c r="I716" s="21">
        <v>61</v>
      </c>
      <c r="J716" s="21">
        <v>57</v>
      </c>
      <c r="K716" s="21">
        <v>54</v>
      </c>
      <c r="L716" s="21">
        <v>52</v>
      </c>
      <c r="M716" s="21">
        <v>60</v>
      </c>
      <c r="N716" s="21">
        <v>59</v>
      </c>
      <c r="O716" s="21">
        <v>72</v>
      </c>
      <c r="P716" s="21">
        <v>61</v>
      </c>
      <c r="Q716" s="21">
        <v>55</v>
      </c>
      <c r="R716" s="33" t="s">
        <v>524</v>
      </c>
      <c r="S716" s="3" t="s">
        <v>524</v>
      </c>
      <c r="T716" s="10" t="s">
        <v>4133</v>
      </c>
      <c r="U716" s="2" t="s">
        <v>576</v>
      </c>
      <c r="V716" s="4" t="s">
        <v>819</v>
      </c>
      <c r="W716" s="11">
        <v>4</v>
      </c>
      <c r="X716" s="11">
        <v>100</v>
      </c>
      <c r="Y716" s="16">
        <v>24</v>
      </c>
      <c r="Z716" s="16">
        <v>5</v>
      </c>
      <c r="AA716" s="16">
        <v>1990</v>
      </c>
      <c r="AB716" s="1">
        <f>2026-AA716</f>
        <v>36</v>
      </c>
      <c r="AC716" s="5">
        <v>5</v>
      </c>
      <c r="AD716" s="34">
        <v>63.189525314667677</v>
      </c>
      <c r="AE716" s="18">
        <v>0</v>
      </c>
      <c r="AF716" s="17">
        <f>ROUND(IF($AD716&gt;79,44-(($AD716-79)*(14/4)),IF($AD716&gt;76,67-(($AD716-76)*(23/3)),IF(110-(($AD716-70.4)*(43/5.6))&gt;119,119,110-(($AD716-70.4)*(43/5.6)))))*0.93,0)</f>
        <v>111</v>
      </c>
      <c r="AG716" s="17">
        <f>ROUND(IF($AD716&gt;79,37-(($AD716-79)*(9/4)),IF($AD716&gt;76,54-(($AD716-76)*(17/3)),IF(93-(($AD716-70.4)*(39/5.6))&gt;100,100,93-(($AD716-70.4)*(39/5.6)))))*0.93,0)</f>
        <v>93</v>
      </c>
      <c r="AH716" s="17">
        <f>ROUND(IF($AD716&gt;79,32-(($AD716-79)*(8/4)),IF($AD716&gt;76,48-(($AD716-76)*(16/3)),IF(86-(($AD716-70.4)*(38/5.6))&gt;95,95,86-(($AD716-70.4)*(38/5.6)))))*0.93,0)</f>
        <v>88</v>
      </c>
      <c r="AI716" s="5" t="s">
        <v>3916</v>
      </c>
      <c r="AL716" s="5">
        <v>190</v>
      </c>
      <c r="AM716" s="5">
        <v>77</v>
      </c>
      <c r="AR716" t="s">
        <v>3917</v>
      </c>
    </row>
    <row r="717" spans="1:44" x14ac:dyDescent="0.3">
      <c r="A717" s="15">
        <v>803</v>
      </c>
      <c r="B717" s="8" t="s">
        <v>3533</v>
      </c>
      <c r="C717" s="9" t="s">
        <v>3534</v>
      </c>
      <c r="D717" s="21">
        <v>64</v>
      </c>
      <c r="E717" s="21">
        <v>62</v>
      </c>
      <c r="F717" s="21">
        <v>62</v>
      </c>
      <c r="G717" s="21">
        <v>62</v>
      </c>
      <c r="H717" s="21">
        <v>58</v>
      </c>
      <c r="I717" s="21">
        <v>62</v>
      </c>
      <c r="J717" s="21">
        <v>64</v>
      </c>
      <c r="K717" s="21">
        <v>65</v>
      </c>
      <c r="L717" s="21">
        <v>62</v>
      </c>
      <c r="M717" s="21">
        <v>61</v>
      </c>
      <c r="N717" s="21">
        <v>61</v>
      </c>
      <c r="O717" s="21">
        <v>63</v>
      </c>
      <c r="P717" s="21">
        <v>62</v>
      </c>
      <c r="Q717" s="21">
        <v>59</v>
      </c>
      <c r="R717" s="33" t="s">
        <v>524</v>
      </c>
      <c r="S717" s="3" t="s">
        <v>524</v>
      </c>
      <c r="T717" s="10" t="s">
        <v>4133</v>
      </c>
      <c r="U717" s="2" t="s">
        <v>598</v>
      </c>
      <c r="V717" s="4" t="s">
        <v>819</v>
      </c>
      <c r="W717" s="11">
        <v>1</v>
      </c>
      <c r="X717" s="11">
        <v>0</v>
      </c>
      <c r="Y717" s="16">
        <v>13</v>
      </c>
      <c r="Z717" s="16">
        <v>5</v>
      </c>
      <c r="AA717" s="16">
        <v>2000</v>
      </c>
      <c r="AB717" s="1">
        <f>2026-AA717</f>
        <v>26</v>
      </c>
      <c r="AC717" s="5">
        <v>3</v>
      </c>
      <c r="AD717" s="34">
        <v>63.840422789723405</v>
      </c>
      <c r="AE717" s="18">
        <v>0</v>
      </c>
      <c r="AF717" s="17">
        <f>ROUND(IF($AD717&gt;79,44-(($AD717-79)*(14/4)),IF($AD717&gt;76,67-(($AD717-76)*(23/3)),IF(110-(($AD717-70.4)*(43/5.6))&gt;119,119,110-(($AD717-70.4)*(43/5.6)))))*0.93,0)</f>
        <v>111</v>
      </c>
      <c r="AG717" s="17">
        <f>ROUND(IF($AD717&gt;79,37-(($AD717-79)*(9/4)),IF($AD717&gt;76,54-(($AD717-76)*(17/3)),IF(93-(($AD717-70.4)*(39/5.6))&gt;100,100,93-(($AD717-70.4)*(39/5.6)))))*0.93,0)</f>
        <v>93</v>
      </c>
      <c r="AH717" s="17">
        <f>ROUND(IF($AD717&gt;79,32-(($AD717-79)*(8/4)),IF($AD717&gt;76,48-(($AD717-76)*(16/3)),IF(86-(($AD717-70.4)*(38/5.6))&gt;95,95,86-(($AD717-70.4)*(38/5.6)))))*0.93,0)</f>
        <v>88</v>
      </c>
      <c r="AI717" s="5" t="s">
        <v>3916</v>
      </c>
      <c r="AL717" s="5">
        <v>0</v>
      </c>
      <c r="AM717" s="5">
        <v>0</v>
      </c>
    </row>
    <row r="718" spans="1:44" x14ac:dyDescent="0.3">
      <c r="A718" s="15">
        <v>805</v>
      </c>
      <c r="B718" s="8" t="s">
        <v>2253</v>
      </c>
      <c r="C718" s="9" t="s">
        <v>2254</v>
      </c>
      <c r="D718" s="21">
        <v>74</v>
      </c>
      <c r="E718" s="21">
        <v>59</v>
      </c>
      <c r="F718" s="21">
        <v>63</v>
      </c>
      <c r="G718" s="21">
        <v>66</v>
      </c>
      <c r="H718" s="21">
        <v>65</v>
      </c>
      <c r="I718" s="21">
        <v>74</v>
      </c>
      <c r="J718" s="21">
        <v>75</v>
      </c>
      <c r="K718" s="21">
        <v>62</v>
      </c>
      <c r="L718" s="21">
        <v>72</v>
      </c>
      <c r="M718" s="21">
        <v>72</v>
      </c>
      <c r="N718" s="21">
        <v>71</v>
      </c>
      <c r="O718" s="21">
        <v>67</v>
      </c>
      <c r="P718" s="21">
        <v>65</v>
      </c>
      <c r="Q718" s="21">
        <v>68</v>
      </c>
      <c r="R718" s="33" t="s">
        <v>3913</v>
      </c>
      <c r="S718" s="3" t="s">
        <v>3913</v>
      </c>
      <c r="T718" s="10" t="s">
        <v>4130</v>
      </c>
      <c r="U718" s="2" t="s">
        <v>598</v>
      </c>
      <c r="V718" s="4" t="s">
        <v>819</v>
      </c>
      <c r="W718" s="11">
        <v>4</v>
      </c>
      <c r="X718" s="11">
        <v>100</v>
      </c>
      <c r="Y718" s="16">
        <v>20</v>
      </c>
      <c r="Z718" s="16">
        <v>1</v>
      </c>
      <c r="AA718" s="16">
        <v>1995</v>
      </c>
      <c r="AB718" s="1">
        <f>2026-AA718</f>
        <v>31</v>
      </c>
      <c r="AC718" s="5">
        <v>4</v>
      </c>
      <c r="AD718" s="34">
        <v>72.398387855609954</v>
      </c>
      <c r="AE718" s="18">
        <v>50000</v>
      </c>
      <c r="AF718" s="17">
        <f>ROUND(IF($AD718&gt;79,44-(($AD718-79)*(14/4)),IF($AD718&gt;76,67-(($AD718-76)*(23/3)),IF(110-(($AD718-70.4)*(43/5.6))&gt;119,119,110-(($AD718-70.4)*(43/5.6)))))*0.93,0)</f>
        <v>88</v>
      </c>
      <c r="AG718" s="17">
        <f>ROUND(IF($AD718&gt;79,37-(($AD718-79)*(9/4)),IF($AD718&gt;76,54-(($AD718-76)*(17/3)),IF(93-(($AD718-70.4)*(39/5.6))&gt;100,100,93-(($AD718-70.4)*(39/5.6)))))*0.93,0)</f>
        <v>74</v>
      </c>
      <c r="AH718" s="17">
        <f>ROUND(IF($AD718&gt;79,32-(($AD718-79)*(8/4)),IF($AD718&gt;76,48-(($AD718-76)*(16/3)),IF(86-(($AD718-70.4)*(38/5.6))&gt;95,95,86-(($AD718-70.4)*(38/5.6)))))*0.93,0)</f>
        <v>67</v>
      </c>
      <c r="AI718" s="5" t="s">
        <v>3917</v>
      </c>
      <c r="AL718" s="5">
        <v>0</v>
      </c>
      <c r="AM718" s="5">
        <v>0</v>
      </c>
    </row>
    <row r="719" spans="1:44" x14ac:dyDescent="0.3">
      <c r="A719" s="15">
        <v>806</v>
      </c>
      <c r="B719" s="8" t="s">
        <v>52</v>
      </c>
      <c r="C719" s="9" t="s">
        <v>2259</v>
      </c>
      <c r="D719" s="21">
        <v>69</v>
      </c>
      <c r="E719" s="21">
        <v>75</v>
      </c>
      <c r="F719" s="21">
        <v>78</v>
      </c>
      <c r="G719" s="21">
        <v>80</v>
      </c>
      <c r="H719" s="21">
        <v>65</v>
      </c>
      <c r="I719" s="21">
        <v>72</v>
      </c>
      <c r="J719" s="21">
        <v>75</v>
      </c>
      <c r="K719" s="21">
        <v>76</v>
      </c>
      <c r="L719" s="21">
        <v>66</v>
      </c>
      <c r="M719" s="21">
        <v>64</v>
      </c>
      <c r="N719" s="21">
        <v>74</v>
      </c>
      <c r="O719" s="21">
        <v>82</v>
      </c>
      <c r="P719" s="21">
        <v>71</v>
      </c>
      <c r="Q719" s="21">
        <v>65</v>
      </c>
      <c r="R719" s="33" t="s">
        <v>3912</v>
      </c>
      <c r="S719" s="3" t="s">
        <v>3912</v>
      </c>
      <c r="T719" s="10" t="s">
        <v>4131</v>
      </c>
      <c r="U719" s="2" t="s">
        <v>1164</v>
      </c>
      <c r="V719" s="4" t="s">
        <v>817</v>
      </c>
      <c r="W719" s="11">
        <v>4</v>
      </c>
      <c r="X719" s="11">
        <v>100</v>
      </c>
      <c r="Y719" s="16">
        <v>22</v>
      </c>
      <c r="Z719" s="16">
        <v>3</v>
      </c>
      <c r="AA719" s="16">
        <v>1997</v>
      </c>
      <c r="AB719" s="1">
        <f>2026-AA719</f>
        <v>29</v>
      </c>
      <c r="AC719" s="5">
        <v>4</v>
      </c>
      <c r="AD719" s="34">
        <v>77.17288755677302</v>
      </c>
      <c r="AE719" s="18">
        <v>450000</v>
      </c>
      <c r="AF719" s="17">
        <f>ROUND(IF($AD719&gt;79,44-(($AD719-79)*(14/4)),IF($AD719&gt;76,67-(($AD719-76)*(23/3)),IF(110-(($AD719-70.4)*(43/5.6))&gt;119,119,110-(($AD719-70.4)*(43/5.6)))))*0.93,0)</f>
        <v>54</v>
      </c>
      <c r="AG719" s="17">
        <f>ROUND(IF($AD719&gt;79,37-(($AD719-79)*(9/4)),IF($AD719&gt;76,54-(($AD719-76)*(17/3)),IF(93-(($AD719-70.4)*(39/5.6))&gt;100,100,93-(($AD719-70.4)*(39/5.6)))))*0.93,0)</f>
        <v>44</v>
      </c>
      <c r="AH719" s="17">
        <f>ROUND(IF($AD719&gt;79,32-(($AD719-79)*(8/4)),IF($AD719&gt;76,48-(($AD719-76)*(16/3)),IF(86-(($AD719-70.4)*(38/5.6))&gt;95,95,86-(($AD719-70.4)*(38/5.6)))))*0.93,0)</f>
        <v>39</v>
      </c>
      <c r="AI719" s="5" t="s">
        <v>3917</v>
      </c>
      <c r="AL719" s="5">
        <v>168</v>
      </c>
      <c r="AM719" s="5">
        <v>59</v>
      </c>
    </row>
    <row r="720" spans="1:44" x14ac:dyDescent="0.3">
      <c r="A720" s="15">
        <v>807</v>
      </c>
      <c r="B720" s="8" t="s">
        <v>3992</v>
      </c>
      <c r="C720" s="9" t="s">
        <v>3993</v>
      </c>
      <c r="D720" s="21">
        <v>66</v>
      </c>
      <c r="E720" s="21">
        <v>53</v>
      </c>
      <c r="F720" s="21">
        <v>56</v>
      </c>
      <c r="G720" s="21">
        <v>59</v>
      </c>
      <c r="H720" s="21">
        <v>60</v>
      </c>
      <c r="I720" s="21">
        <v>64</v>
      </c>
      <c r="J720" s="21">
        <v>70</v>
      </c>
      <c r="K720" s="21">
        <v>66</v>
      </c>
      <c r="L720" s="21">
        <v>61</v>
      </c>
      <c r="M720" s="21">
        <v>68</v>
      </c>
      <c r="N720" s="21">
        <v>69</v>
      </c>
      <c r="O720" s="21">
        <v>59</v>
      </c>
      <c r="P720" s="21">
        <v>59</v>
      </c>
      <c r="Q720" s="21">
        <v>62</v>
      </c>
      <c r="R720" s="33" t="s">
        <v>3934</v>
      </c>
      <c r="S720" s="3" t="s">
        <v>3934</v>
      </c>
      <c r="T720" s="10" t="s">
        <v>4130</v>
      </c>
      <c r="U720" s="2" t="s">
        <v>589</v>
      </c>
      <c r="V720" s="4" t="s">
        <v>819</v>
      </c>
      <c r="W720" s="11">
        <v>1</v>
      </c>
      <c r="X720" s="11">
        <v>44</v>
      </c>
      <c r="Y720" s="16">
        <v>2</v>
      </c>
      <c r="Z720" s="16">
        <v>7</v>
      </c>
      <c r="AA720" s="16">
        <v>2002</v>
      </c>
      <c r="AB720" s="1">
        <f>2026-AA720</f>
        <v>24</v>
      </c>
      <c r="AC720" s="5">
        <v>4</v>
      </c>
      <c r="AD720" s="34">
        <v>66.147863753758543</v>
      </c>
      <c r="AE720" s="18">
        <v>10000</v>
      </c>
      <c r="AF720" s="17">
        <f>ROUND(IF($AD720&gt;79,44-(($AD720-79)*(14/4)),IF($AD720&gt;76,67-(($AD720-76)*(23/3)),IF(110-(($AD720-70.4)*(43/5.6))&gt;119,119,110-(($AD720-70.4)*(43/5.6)))))*0.93,0)</f>
        <v>111</v>
      </c>
      <c r="AG720" s="17">
        <f>ROUND(IF($AD720&gt;79,37-(($AD720-79)*(9/4)),IF($AD720&gt;76,54-(($AD720-76)*(17/3)),IF(93-(($AD720-70.4)*(39/5.6))&gt;100,100,93-(($AD720-70.4)*(39/5.6)))))*0.93,0)</f>
        <v>93</v>
      </c>
      <c r="AH720" s="17">
        <f>ROUND(IF($AD720&gt;79,32-(($AD720-79)*(8/4)),IF($AD720&gt;76,48-(($AD720-76)*(16/3)),IF(86-(($AD720-70.4)*(38/5.6))&gt;95,95,86-(($AD720-70.4)*(38/5.6)))))*0.93,0)</f>
        <v>88</v>
      </c>
      <c r="AJ720" s="5" t="s">
        <v>3917</v>
      </c>
      <c r="AK720" s="5" t="s">
        <v>3917</v>
      </c>
      <c r="AL720" s="5">
        <v>0</v>
      </c>
      <c r="AM720" s="5">
        <v>0</v>
      </c>
    </row>
    <row r="721" spans="1:45" x14ac:dyDescent="0.3">
      <c r="A721" s="15">
        <v>808</v>
      </c>
      <c r="B721" s="8" t="s">
        <v>3535</v>
      </c>
      <c r="C721" s="9" t="s">
        <v>311</v>
      </c>
      <c r="D721" s="21">
        <v>66</v>
      </c>
      <c r="E721" s="21">
        <v>58</v>
      </c>
      <c r="F721" s="21">
        <v>61</v>
      </c>
      <c r="G721" s="21">
        <v>64</v>
      </c>
      <c r="H721" s="21">
        <v>64</v>
      </c>
      <c r="I721" s="21">
        <v>60</v>
      </c>
      <c r="J721" s="21">
        <v>69</v>
      </c>
      <c r="K721" s="21">
        <v>60</v>
      </c>
      <c r="L721" s="21">
        <v>58</v>
      </c>
      <c r="M721" s="21">
        <v>68</v>
      </c>
      <c r="N721" s="21">
        <v>69</v>
      </c>
      <c r="O721" s="21">
        <v>58</v>
      </c>
      <c r="P721" s="21">
        <v>59</v>
      </c>
      <c r="Q721" s="21">
        <v>68</v>
      </c>
      <c r="R721" s="33" t="s">
        <v>524</v>
      </c>
      <c r="S721" s="3" t="s">
        <v>524</v>
      </c>
      <c r="T721" s="10" t="s">
        <v>4133</v>
      </c>
      <c r="U721" s="2" t="s">
        <v>587</v>
      </c>
      <c r="V721" s="4" t="s">
        <v>819</v>
      </c>
      <c r="W721" s="11">
        <v>2</v>
      </c>
      <c r="X721" s="11">
        <v>0</v>
      </c>
      <c r="Y721" s="16">
        <v>30</v>
      </c>
      <c r="Z721" s="16">
        <v>7</v>
      </c>
      <c r="AA721" s="16">
        <v>1999</v>
      </c>
      <c r="AB721" s="1">
        <f>2026-AA721</f>
        <v>27</v>
      </c>
      <c r="AC721" s="5">
        <v>4</v>
      </c>
      <c r="AD721" s="34">
        <v>66.544073024955182</v>
      </c>
      <c r="AE721" s="18">
        <v>0</v>
      </c>
      <c r="AF721" s="17">
        <f>ROUND(IF($AD721&gt;79,44-(($AD721-79)*(14/4)),IF($AD721&gt;76,67-(($AD721-76)*(23/3)),IF(110-(($AD721-70.4)*(43/5.6))&gt;119,119,110-(($AD721-70.4)*(43/5.6)))))*0.93,0)</f>
        <v>111</v>
      </c>
      <c r="AG721" s="17">
        <f>ROUND(IF($AD721&gt;79,37-(($AD721-79)*(9/4)),IF($AD721&gt;76,54-(($AD721-76)*(17/3)),IF(93-(($AD721-70.4)*(39/5.6))&gt;100,100,93-(($AD721-70.4)*(39/5.6)))))*0.93,0)</f>
        <v>93</v>
      </c>
      <c r="AH721" s="17">
        <f>ROUND(IF($AD721&gt;79,32-(($AD721-79)*(8/4)),IF($AD721&gt;76,48-(($AD721-76)*(16/3)),IF(86-(($AD721-70.4)*(38/5.6))&gt;95,95,86-(($AD721-70.4)*(38/5.6)))))*0.93,0)</f>
        <v>88</v>
      </c>
      <c r="AI721" s="5" t="s">
        <v>3916</v>
      </c>
      <c r="AL721" s="5">
        <v>188</v>
      </c>
      <c r="AM721" s="5">
        <v>73</v>
      </c>
    </row>
    <row r="722" spans="1:45" x14ac:dyDescent="0.3">
      <c r="A722" s="15">
        <v>812</v>
      </c>
      <c r="B722" s="8" t="s">
        <v>3951</v>
      </c>
      <c r="C722" s="9" t="s">
        <v>157</v>
      </c>
      <c r="D722" s="21">
        <v>66</v>
      </c>
      <c r="E722" s="21">
        <v>69</v>
      </c>
      <c r="F722" s="21">
        <v>69</v>
      </c>
      <c r="G722" s="21">
        <v>68</v>
      </c>
      <c r="H722" s="21">
        <v>67</v>
      </c>
      <c r="I722" s="21">
        <v>68</v>
      </c>
      <c r="J722" s="21">
        <v>68</v>
      </c>
      <c r="K722" s="21">
        <v>67</v>
      </c>
      <c r="L722" s="21">
        <v>51</v>
      </c>
      <c r="M722" s="21">
        <v>66</v>
      </c>
      <c r="N722" s="21">
        <v>68</v>
      </c>
      <c r="O722" s="21">
        <v>69</v>
      </c>
      <c r="P722" s="21">
        <v>72</v>
      </c>
      <c r="Q722" s="21">
        <v>68</v>
      </c>
      <c r="R722" s="33" t="s">
        <v>524</v>
      </c>
      <c r="S722" s="3" t="s">
        <v>3928</v>
      </c>
      <c r="T722" s="10" t="s">
        <v>4133</v>
      </c>
      <c r="U722" s="2" t="s">
        <v>595</v>
      </c>
      <c r="V722" s="4" t="s">
        <v>819</v>
      </c>
      <c r="W722" s="11">
        <v>1</v>
      </c>
      <c r="X722" s="11">
        <v>0</v>
      </c>
      <c r="Y722" s="16">
        <v>27</v>
      </c>
      <c r="Z722" s="16">
        <v>8</v>
      </c>
      <c r="AA722" s="16">
        <v>2002</v>
      </c>
      <c r="AB722" s="1">
        <f>2026-AA722</f>
        <v>24</v>
      </c>
      <c r="AC722" s="5">
        <v>5</v>
      </c>
      <c r="AD722" s="34">
        <v>69.424277363591315</v>
      </c>
      <c r="AE722" s="18">
        <v>130000</v>
      </c>
      <c r="AF722" s="17">
        <f>ROUND(IF($AD722&gt;79,44-(($AD722-79)*(14/4)),IF($AD722&gt;76,67-(($AD722-76)*(23/3)),IF(110-(($AD722-70.4)*(43/5.6))&gt;119,119,110-(($AD722-70.4)*(43/5.6)))))*0.93,0)</f>
        <v>109</v>
      </c>
      <c r="AG722" s="17">
        <f>ROUND(IF($AD722&gt;79,37-(($AD722-79)*(9/4)),IF($AD722&gt;76,54-(($AD722-76)*(17/3)),IF(93-(($AD722-70.4)*(39/5.6))&gt;100,100,93-(($AD722-70.4)*(39/5.6)))))*0.93,0)</f>
        <v>93</v>
      </c>
      <c r="AH722" s="17">
        <f>ROUND(IF($AD722&gt;79,32-(($AD722-79)*(8/4)),IF($AD722&gt;76,48-(($AD722-76)*(16/3)),IF(86-(($AD722-70.4)*(38/5.6))&gt;95,95,86-(($AD722-70.4)*(38/5.6)))))*0.93,0)</f>
        <v>86</v>
      </c>
      <c r="AJ722" s="5" t="s">
        <v>3917</v>
      </c>
      <c r="AK722" s="5" t="s">
        <v>3917</v>
      </c>
      <c r="AL722" s="5">
        <v>0</v>
      </c>
      <c r="AM722" s="5">
        <v>0</v>
      </c>
    </row>
    <row r="723" spans="1:45" x14ac:dyDescent="0.3">
      <c r="A723" s="15">
        <v>817</v>
      </c>
      <c r="B723" s="8" t="s">
        <v>2022</v>
      </c>
      <c r="C723" s="9" t="s">
        <v>2024</v>
      </c>
      <c r="D723" s="21">
        <v>74</v>
      </c>
      <c r="E723" s="21">
        <v>53</v>
      </c>
      <c r="F723" s="21">
        <v>58</v>
      </c>
      <c r="G723" s="21">
        <v>63</v>
      </c>
      <c r="H723" s="21">
        <v>67</v>
      </c>
      <c r="I723" s="21">
        <v>72</v>
      </c>
      <c r="J723" s="21">
        <v>73</v>
      </c>
      <c r="K723" s="21">
        <v>75</v>
      </c>
      <c r="L723" s="21">
        <v>77</v>
      </c>
      <c r="M723" s="21">
        <v>74</v>
      </c>
      <c r="N723" s="21">
        <v>78</v>
      </c>
      <c r="O723" s="21">
        <v>63</v>
      </c>
      <c r="P723" s="21">
        <v>64</v>
      </c>
      <c r="Q723" s="21">
        <v>71</v>
      </c>
      <c r="R723" s="33" t="s">
        <v>3935</v>
      </c>
      <c r="S723" s="3" t="s">
        <v>3935</v>
      </c>
      <c r="T723" s="10" t="s">
        <v>4131</v>
      </c>
      <c r="U723" s="2" t="s">
        <v>583</v>
      </c>
      <c r="V723" s="4" t="s">
        <v>821</v>
      </c>
      <c r="W723" s="11">
        <v>4</v>
      </c>
      <c r="X723" s="11">
        <v>100</v>
      </c>
      <c r="Y723" s="16">
        <v>28</v>
      </c>
      <c r="Z723" s="16">
        <v>9</v>
      </c>
      <c r="AA723" s="16">
        <v>1995</v>
      </c>
      <c r="AB723" s="1">
        <f>2026-AA723</f>
        <v>31</v>
      </c>
      <c r="AC723" s="5">
        <v>6</v>
      </c>
      <c r="AD723" s="34">
        <v>75.168173205302267</v>
      </c>
      <c r="AE723" s="18">
        <v>110000</v>
      </c>
      <c r="AF723" s="17">
        <f>ROUND(IF($AD723&gt;79,44-(($AD723-79)*(14/4)),IF($AD723&gt;76,67-(($AD723-76)*(23/3)),IF(110-(($AD723-70.4)*(43/5.6))&gt;119,119,110-(($AD723-70.4)*(43/5.6)))))*0.93,0)</f>
        <v>68</v>
      </c>
      <c r="AG723" s="17">
        <f>ROUND(IF($AD723&gt;79,37-(($AD723-79)*(9/4)),IF($AD723&gt;76,54-(($AD723-76)*(17/3)),IF(93-(($AD723-70.4)*(39/5.6))&gt;100,100,93-(($AD723-70.4)*(39/5.6)))))*0.93,0)</f>
        <v>56</v>
      </c>
      <c r="AH723" s="17">
        <f>ROUND(IF($AD723&gt;79,32-(($AD723-79)*(8/4)),IF($AD723&gt;76,48-(($AD723-76)*(16/3)),IF(86-(($AD723-70.4)*(38/5.6))&gt;95,95,86-(($AD723-70.4)*(38/5.6)))))*0.93,0)</f>
        <v>50</v>
      </c>
      <c r="AI723" s="5" t="s">
        <v>3917</v>
      </c>
      <c r="AL723" s="5">
        <v>168</v>
      </c>
      <c r="AM723" s="5">
        <v>61</v>
      </c>
    </row>
    <row r="724" spans="1:45" x14ac:dyDescent="0.3">
      <c r="A724" s="15">
        <v>819</v>
      </c>
      <c r="B724" s="8" t="s">
        <v>3950</v>
      </c>
      <c r="C724" s="9" t="s">
        <v>198</v>
      </c>
      <c r="D724" s="21">
        <v>70</v>
      </c>
      <c r="E724" s="21">
        <v>51</v>
      </c>
      <c r="F724" s="21">
        <v>54</v>
      </c>
      <c r="G724" s="21">
        <v>57</v>
      </c>
      <c r="H724" s="21">
        <v>68</v>
      </c>
      <c r="I724" s="21">
        <v>65</v>
      </c>
      <c r="J724" s="21">
        <v>70</v>
      </c>
      <c r="K724" s="21">
        <v>68</v>
      </c>
      <c r="L724" s="21">
        <v>52</v>
      </c>
      <c r="M724" s="21">
        <v>57</v>
      </c>
      <c r="N724" s="21">
        <v>63</v>
      </c>
      <c r="O724" s="21">
        <v>63</v>
      </c>
      <c r="P724" s="21">
        <v>61</v>
      </c>
      <c r="Q724" s="21">
        <v>69</v>
      </c>
      <c r="R724" s="33" t="s">
        <v>524</v>
      </c>
      <c r="S724" s="3" t="s">
        <v>524</v>
      </c>
      <c r="T724" s="10" t="s">
        <v>4133</v>
      </c>
      <c r="U724" s="2" t="s">
        <v>595</v>
      </c>
      <c r="V724" s="4" t="s">
        <v>819</v>
      </c>
      <c r="W724" s="11">
        <v>1</v>
      </c>
      <c r="X724" s="11">
        <v>0</v>
      </c>
      <c r="Y724" s="16">
        <v>19</v>
      </c>
      <c r="Z724" s="16">
        <v>3</v>
      </c>
      <c r="AA724" s="16">
        <v>2002</v>
      </c>
      <c r="AB724" s="1">
        <f>2026-AA724</f>
        <v>24</v>
      </c>
      <c r="AC724" s="5">
        <v>2</v>
      </c>
      <c r="AD724" s="34">
        <v>65.644932541575031</v>
      </c>
      <c r="AE724" s="18">
        <v>0</v>
      </c>
      <c r="AF724" s="17">
        <f>ROUND(IF($AD724&gt;79,44-(($AD724-79)*(14/4)),IF($AD724&gt;76,67-(($AD724-76)*(23/3)),IF(110-(($AD724-70.4)*(43/5.6))&gt;119,119,110-(($AD724-70.4)*(43/5.6)))))*0.93,0)</f>
        <v>111</v>
      </c>
      <c r="AG724" s="17">
        <f>ROUND(IF($AD724&gt;79,37-(($AD724-79)*(9/4)),IF($AD724&gt;76,54-(($AD724-76)*(17/3)),IF(93-(($AD724-70.4)*(39/5.6))&gt;100,100,93-(($AD724-70.4)*(39/5.6)))))*0.93,0)</f>
        <v>93</v>
      </c>
      <c r="AH724" s="17">
        <f>ROUND(IF($AD724&gt;79,32-(($AD724-79)*(8/4)),IF($AD724&gt;76,48-(($AD724-76)*(16/3)),IF(86-(($AD724-70.4)*(38/5.6))&gt;95,95,86-(($AD724-70.4)*(38/5.6)))))*0.93,0)</f>
        <v>88</v>
      </c>
      <c r="AI724" s="5" t="s">
        <v>3916</v>
      </c>
      <c r="AJ724" s="5" t="s">
        <v>3917</v>
      </c>
      <c r="AK724" s="5" t="s">
        <v>3917</v>
      </c>
      <c r="AL724" s="5">
        <v>0</v>
      </c>
      <c r="AM724" s="5">
        <v>0</v>
      </c>
    </row>
    <row r="725" spans="1:45" x14ac:dyDescent="0.3">
      <c r="A725" s="15">
        <v>821</v>
      </c>
      <c r="B725" s="8" t="s">
        <v>3536</v>
      </c>
      <c r="C725" s="9" t="s">
        <v>411</v>
      </c>
      <c r="D725" s="21">
        <v>63</v>
      </c>
      <c r="E725" s="21">
        <v>60</v>
      </c>
      <c r="F725" s="21">
        <v>62</v>
      </c>
      <c r="G725" s="21">
        <v>63</v>
      </c>
      <c r="H725" s="21">
        <v>58</v>
      </c>
      <c r="I725" s="21">
        <v>60</v>
      </c>
      <c r="J725" s="21">
        <v>64</v>
      </c>
      <c r="K725" s="21">
        <v>62</v>
      </c>
      <c r="L725" s="21">
        <v>58</v>
      </c>
      <c r="M725" s="21">
        <v>66</v>
      </c>
      <c r="N725" s="21">
        <v>67</v>
      </c>
      <c r="O725" s="21">
        <v>58</v>
      </c>
      <c r="P725" s="21">
        <v>65</v>
      </c>
      <c r="Q725" s="21">
        <v>62</v>
      </c>
      <c r="R725" s="33" t="s">
        <v>524</v>
      </c>
      <c r="S725" s="3" t="s">
        <v>524</v>
      </c>
      <c r="T725" s="10" t="s">
        <v>4133</v>
      </c>
      <c r="U725" s="2" t="s">
        <v>595</v>
      </c>
      <c r="V725" s="4" t="s">
        <v>819</v>
      </c>
      <c r="W725" s="11">
        <v>2</v>
      </c>
      <c r="X725" s="11">
        <v>0</v>
      </c>
      <c r="Y725" s="16">
        <v>7</v>
      </c>
      <c r="Z725" s="16">
        <v>11</v>
      </c>
      <c r="AA725" s="16">
        <v>1999</v>
      </c>
      <c r="AB725" s="1">
        <f>2026-AA725</f>
        <v>27</v>
      </c>
      <c r="AC725" s="5">
        <v>4</v>
      </c>
      <c r="AD725" s="34">
        <v>64.882398727025063</v>
      </c>
      <c r="AE725" s="18">
        <v>0</v>
      </c>
      <c r="AF725" s="17">
        <f>ROUND(IF($AD725&gt;79,44-(($AD725-79)*(14/4)),IF($AD725&gt;76,67-(($AD725-76)*(23/3)),IF(110-(($AD725-70.4)*(43/5.6))&gt;119,119,110-(($AD725-70.4)*(43/5.6)))))*0.93,0)</f>
        <v>111</v>
      </c>
      <c r="AG725" s="17">
        <f>ROUND(IF($AD725&gt;79,37-(($AD725-79)*(9/4)),IF($AD725&gt;76,54-(($AD725-76)*(17/3)),IF(93-(($AD725-70.4)*(39/5.6))&gt;100,100,93-(($AD725-70.4)*(39/5.6)))))*0.93,0)</f>
        <v>93</v>
      </c>
      <c r="AH725" s="17">
        <f>ROUND(IF($AD725&gt;79,32-(($AD725-79)*(8/4)),IF($AD725&gt;76,48-(($AD725-76)*(16/3)),IF(86-(($AD725-70.4)*(38/5.6))&gt;95,95,86-(($AD725-70.4)*(38/5.6)))))*0.93,0)</f>
        <v>88</v>
      </c>
      <c r="AI725" s="5" t="s">
        <v>3916</v>
      </c>
      <c r="AL725" s="5">
        <v>0</v>
      </c>
      <c r="AM725" s="5">
        <v>0</v>
      </c>
    </row>
    <row r="726" spans="1:45" x14ac:dyDescent="0.3">
      <c r="A726" s="15">
        <v>823</v>
      </c>
      <c r="B726" s="8" t="s">
        <v>88</v>
      </c>
      <c r="C726" s="9" t="s">
        <v>310</v>
      </c>
      <c r="D726" s="21">
        <v>68</v>
      </c>
      <c r="E726" s="21">
        <v>56</v>
      </c>
      <c r="F726" s="21">
        <v>60</v>
      </c>
      <c r="G726" s="21">
        <v>63</v>
      </c>
      <c r="H726" s="21">
        <v>49</v>
      </c>
      <c r="I726" s="21">
        <v>62</v>
      </c>
      <c r="J726" s="21">
        <v>58</v>
      </c>
      <c r="K726" s="21">
        <v>50</v>
      </c>
      <c r="L726" s="21">
        <v>73</v>
      </c>
      <c r="M726" s="21">
        <v>60</v>
      </c>
      <c r="N726" s="21">
        <v>59</v>
      </c>
      <c r="O726" s="21">
        <v>71</v>
      </c>
      <c r="P726" s="21">
        <v>63</v>
      </c>
      <c r="Q726" s="21">
        <v>49</v>
      </c>
      <c r="R726" s="33" t="s">
        <v>4313</v>
      </c>
      <c r="S726" s="3" t="s">
        <v>4313</v>
      </c>
      <c r="T726" s="10" t="s">
        <v>4131</v>
      </c>
      <c r="U726" s="2" t="s">
        <v>596</v>
      </c>
      <c r="V726" s="4" t="s">
        <v>822</v>
      </c>
      <c r="W726" s="11">
        <v>4</v>
      </c>
      <c r="X726" s="11">
        <v>100</v>
      </c>
      <c r="Y726" s="16">
        <v>28</v>
      </c>
      <c r="Z726" s="16">
        <v>1</v>
      </c>
      <c r="AA726" s="16">
        <v>1989</v>
      </c>
      <c r="AB726" s="1">
        <f>2026-AA726</f>
        <v>37</v>
      </c>
      <c r="AC726" s="5">
        <v>6</v>
      </c>
      <c r="AD726" s="34">
        <v>69.029307947514454</v>
      </c>
      <c r="AE726" s="18">
        <v>50000</v>
      </c>
      <c r="AF726" s="17">
        <f>ROUND(IF($AD726&gt;79,44-(($AD726-79)*(14/4)),IF($AD726&gt;76,67-(($AD726-76)*(23/3)),IF(110-(($AD726-70.4)*(43/5.6))&gt;119,119,110-(($AD726-70.4)*(43/5.6)))))*0.93,0)</f>
        <v>111</v>
      </c>
      <c r="AG726" s="17">
        <f>ROUND(IF($AD726&gt;79,37-(($AD726-79)*(9/4)),IF($AD726&gt;76,54-(($AD726-76)*(17/3)),IF(93-(($AD726-70.4)*(39/5.6))&gt;100,100,93-(($AD726-70.4)*(39/5.6)))))*0.93,0)</f>
        <v>93</v>
      </c>
      <c r="AH726" s="17">
        <f>ROUND(IF($AD726&gt;79,32-(($AD726-79)*(8/4)),IF($AD726&gt;76,48-(($AD726-76)*(16/3)),IF(86-(($AD726-70.4)*(38/5.6))&gt;95,95,86-(($AD726-70.4)*(38/5.6)))))*0.93,0)</f>
        <v>88</v>
      </c>
      <c r="AL726" s="5">
        <v>185</v>
      </c>
      <c r="AM726" s="5">
        <v>70</v>
      </c>
    </row>
    <row r="727" spans="1:45" x14ac:dyDescent="0.3">
      <c r="A727" s="15">
        <v>824</v>
      </c>
      <c r="B727" s="8" t="s">
        <v>3537</v>
      </c>
      <c r="C727" s="9" t="s">
        <v>3538</v>
      </c>
      <c r="D727" s="21">
        <v>63</v>
      </c>
      <c r="E727" s="21">
        <v>63</v>
      </c>
      <c r="F727" s="21">
        <v>63</v>
      </c>
      <c r="G727" s="21">
        <v>63</v>
      </c>
      <c r="H727" s="21">
        <v>62</v>
      </c>
      <c r="I727" s="21">
        <v>63</v>
      </c>
      <c r="J727" s="21">
        <v>67</v>
      </c>
      <c r="K727" s="21">
        <v>62</v>
      </c>
      <c r="L727" s="21">
        <v>58</v>
      </c>
      <c r="M727" s="21">
        <v>62</v>
      </c>
      <c r="N727" s="21">
        <v>63</v>
      </c>
      <c r="O727" s="21">
        <v>63</v>
      </c>
      <c r="P727" s="21">
        <v>69</v>
      </c>
      <c r="Q727" s="21">
        <v>61</v>
      </c>
      <c r="R727" s="33" t="s">
        <v>524</v>
      </c>
      <c r="S727" s="3" t="s">
        <v>524</v>
      </c>
      <c r="T727" s="10" t="s">
        <v>4133</v>
      </c>
      <c r="U727" s="2" t="s">
        <v>599</v>
      </c>
      <c r="V727" s="4" t="s">
        <v>819</v>
      </c>
      <c r="W727" s="11">
        <v>1</v>
      </c>
      <c r="X727" s="11">
        <v>0</v>
      </c>
      <c r="Y727" s="16">
        <v>8</v>
      </c>
      <c r="Z727" s="16">
        <v>9</v>
      </c>
      <c r="AA727" s="16">
        <v>2000</v>
      </c>
      <c r="AB727" s="1">
        <f>2026-AA727</f>
        <v>26</v>
      </c>
      <c r="AC727" s="5">
        <v>4</v>
      </c>
      <c r="AD727" s="34">
        <v>64.711940378670562</v>
      </c>
      <c r="AE727" s="18">
        <v>0</v>
      </c>
      <c r="AF727" s="17">
        <f>ROUND(IF($AD727&gt;79,44-(($AD727-79)*(14/4)),IF($AD727&gt;76,67-(($AD727-76)*(23/3)),IF(110-(($AD727-70.4)*(43/5.6))&gt;119,119,110-(($AD727-70.4)*(43/5.6)))))*0.93,0)</f>
        <v>111</v>
      </c>
      <c r="AG727" s="17">
        <f>ROUND(IF($AD727&gt;79,37-(($AD727-79)*(9/4)),IF($AD727&gt;76,54-(($AD727-76)*(17/3)),IF(93-(($AD727-70.4)*(39/5.6))&gt;100,100,93-(($AD727-70.4)*(39/5.6)))))*0.93,0)</f>
        <v>93</v>
      </c>
      <c r="AH727" s="17">
        <f>ROUND(IF($AD727&gt;79,32-(($AD727-79)*(8/4)),IF($AD727&gt;76,48-(($AD727-76)*(16/3)),IF(86-(($AD727-70.4)*(38/5.6))&gt;95,95,86-(($AD727-70.4)*(38/5.6)))))*0.93,0)</f>
        <v>88</v>
      </c>
      <c r="AI727" s="5" t="s">
        <v>3916</v>
      </c>
      <c r="AL727" s="5">
        <v>0</v>
      </c>
      <c r="AM727" s="5">
        <v>0</v>
      </c>
    </row>
    <row r="728" spans="1:45" x14ac:dyDescent="0.3">
      <c r="A728" s="15">
        <v>825</v>
      </c>
      <c r="B728" s="8" t="s">
        <v>3157</v>
      </c>
      <c r="C728" s="9" t="s">
        <v>3158</v>
      </c>
      <c r="D728" s="21">
        <v>66</v>
      </c>
      <c r="E728" s="21">
        <v>75</v>
      </c>
      <c r="F728" s="21">
        <v>74</v>
      </c>
      <c r="G728" s="21">
        <v>72</v>
      </c>
      <c r="H728" s="21">
        <v>62</v>
      </c>
      <c r="I728" s="21">
        <v>69</v>
      </c>
      <c r="J728" s="21">
        <v>70</v>
      </c>
      <c r="K728" s="21">
        <v>75</v>
      </c>
      <c r="L728" s="21">
        <v>60</v>
      </c>
      <c r="M728" s="21">
        <v>61</v>
      </c>
      <c r="N728" s="21">
        <v>67</v>
      </c>
      <c r="O728" s="21">
        <v>73</v>
      </c>
      <c r="P728" s="21">
        <v>69</v>
      </c>
      <c r="Q728" s="21">
        <v>64</v>
      </c>
      <c r="R728" s="33" t="s">
        <v>3926</v>
      </c>
      <c r="S728" s="3" t="s">
        <v>3926</v>
      </c>
      <c r="T728" s="10" t="s">
        <v>4130</v>
      </c>
      <c r="U728" s="2" t="s">
        <v>587</v>
      </c>
      <c r="V728" s="4" t="s">
        <v>819</v>
      </c>
      <c r="W728" s="11">
        <v>4</v>
      </c>
      <c r="X728" s="11">
        <v>100</v>
      </c>
      <c r="Y728" s="16">
        <v>26</v>
      </c>
      <c r="Z728" s="16">
        <v>7</v>
      </c>
      <c r="AA728" s="16">
        <v>1998</v>
      </c>
      <c r="AB728" s="1">
        <f>2026-AA728</f>
        <v>28</v>
      </c>
      <c r="AC728" s="5">
        <v>5</v>
      </c>
      <c r="AD728" s="34">
        <v>72.59333883540063</v>
      </c>
      <c r="AE728" s="18">
        <v>50000</v>
      </c>
      <c r="AF728" s="17">
        <f>ROUND(IF($AD728&gt;79,44-(($AD728-79)*(14/4)),IF($AD728&gt;76,67-(($AD728-76)*(23/3)),IF(110-(($AD728-70.4)*(43/5.6))&gt;119,119,110-(($AD728-70.4)*(43/5.6)))))*0.93,0)</f>
        <v>87</v>
      </c>
      <c r="AG728" s="17">
        <f>ROUND(IF($AD728&gt;79,37-(($AD728-79)*(9/4)),IF($AD728&gt;76,54-(($AD728-76)*(17/3)),IF(93-(($AD728-70.4)*(39/5.6))&gt;100,100,93-(($AD728-70.4)*(39/5.6)))))*0.93,0)</f>
        <v>72</v>
      </c>
      <c r="AH728" s="17">
        <f>ROUND(IF($AD728&gt;79,32-(($AD728-79)*(8/4)),IF($AD728&gt;76,48-(($AD728-76)*(16/3)),IF(86-(($AD728-70.4)*(38/5.6))&gt;95,95,86-(($AD728-70.4)*(38/5.6)))))*0.93,0)</f>
        <v>66</v>
      </c>
      <c r="AI728" s="5" t="s">
        <v>3917</v>
      </c>
      <c r="AL728" s="5">
        <v>0</v>
      </c>
      <c r="AM728" s="5">
        <v>0</v>
      </c>
    </row>
    <row r="729" spans="1:45" x14ac:dyDescent="0.3">
      <c r="A729" s="15">
        <v>827</v>
      </c>
      <c r="B729" s="8" t="s">
        <v>3884</v>
      </c>
      <c r="C729" s="9" t="s">
        <v>3885</v>
      </c>
      <c r="D729" s="21">
        <v>79</v>
      </c>
      <c r="E729" s="21">
        <v>60</v>
      </c>
      <c r="F729" s="21">
        <v>63</v>
      </c>
      <c r="G729" s="21">
        <v>65</v>
      </c>
      <c r="H729" s="21">
        <v>73</v>
      </c>
      <c r="I729" s="21">
        <v>76</v>
      </c>
      <c r="J729" s="21">
        <v>78</v>
      </c>
      <c r="K729" s="21">
        <v>71</v>
      </c>
      <c r="L729" s="21">
        <v>74</v>
      </c>
      <c r="M729" s="21">
        <v>62</v>
      </c>
      <c r="N729" s="21">
        <v>71</v>
      </c>
      <c r="O729" s="21">
        <v>76</v>
      </c>
      <c r="P729" s="21">
        <v>68</v>
      </c>
      <c r="Q729" s="21">
        <v>73</v>
      </c>
      <c r="R729" s="33" t="s">
        <v>4308</v>
      </c>
      <c r="S729" s="3" t="s">
        <v>4308</v>
      </c>
      <c r="T729" s="10" t="s">
        <v>4131</v>
      </c>
      <c r="U729" s="2" t="s">
        <v>598</v>
      </c>
      <c r="V729" s="4" t="s">
        <v>819</v>
      </c>
      <c r="W729" s="11">
        <v>4</v>
      </c>
      <c r="X729" s="11">
        <v>100</v>
      </c>
      <c r="Y729" s="16">
        <v>23</v>
      </c>
      <c r="Z729" s="16">
        <v>7</v>
      </c>
      <c r="AA729" s="16">
        <v>2001</v>
      </c>
      <c r="AB729" s="1">
        <f>2026-AA729</f>
        <v>25</v>
      </c>
      <c r="AC729" s="5">
        <v>6</v>
      </c>
      <c r="AD729" s="34">
        <v>74.824155747653535</v>
      </c>
      <c r="AE729" s="18">
        <v>50000</v>
      </c>
      <c r="AF729" s="17">
        <f>ROUND(IF($AD729&gt;79,44-(($AD729-79)*(14/4)),IF($AD729&gt;76,67-(($AD729-76)*(23/3)),IF(110-(($AD729-70.4)*(43/5.6))&gt;119,119,110-(($AD729-70.4)*(43/5.6)))))*0.93,0)</f>
        <v>71</v>
      </c>
      <c r="AG729" s="17">
        <f>ROUND(IF($AD729&gt;79,37-(($AD729-79)*(9/4)),IF($AD729&gt;76,54-(($AD729-76)*(17/3)),IF(93-(($AD729-70.4)*(39/5.6))&gt;100,100,93-(($AD729-70.4)*(39/5.6)))))*0.93,0)</f>
        <v>58</v>
      </c>
      <c r="AH729" s="17">
        <f>ROUND(IF($AD729&gt;79,32-(($AD729-79)*(8/4)),IF($AD729&gt;76,48-(($AD729-76)*(16/3)),IF(86-(($AD729-70.4)*(38/5.6))&gt;95,95,86-(($AD729-70.4)*(38/5.6)))))*0.93,0)</f>
        <v>52</v>
      </c>
      <c r="AL729" s="5">
        <v>190</v>
      </c>
      <c r="AM729" s="5">
        <v>78</v>
      </c>
    </row>
    <row r="730" spans="1:45" x14ac:dyDescent="0.3">
      <c r="A730" s="15">
        <v>828</v>
      </c>
      <c r="B730" s="8" t="s">
        <v>3775</v>
      </c>
      <c r="C730" s="9" t="s">
        <v>783</v>
      </c>
      <c r="D730" s="21">
        <v>68</v>
      </c>
      <c r="E730" s="21">
        <v>64</v>
      </c>
      <c r="F730" s="21">
        <v>65</v>
      </c>
      <c r="G730" s="21">
        <v>65</v>
      </c>
      <c r="H730" s="21">
        <v>64</v>
      </c>
      <c r="I730" s="21">
        <v>68</v>
      </c>
      <c r="J730" s="21">
        <v>69</v>
      </c>
      <c r="K730" s="21">
        <v>63</v>
      </c>
      <c r="L730" s="21">
        <v>63</v>
      </c>
      <c r="M730" s="21">
        <v>66</v>
      </c>
      <c r="N730" s="21">
        <v>68</v>
      </c>
      <c r="O730" s="21">
        <v>70</v>
      </c>
      <c r="P730" s="21">
        <v>67</v>
      </c>
      <c r="Q730" s="21">
        <v>66</v>
      </c>
      <c r="R730" s="33" t="s">
        <v>524</v>
      </c>
      <c r="S730" s="3" t="s">
        <v>524</v>
      </c>
      <c r="T730" s="10" t="s">
        <v>4133</v>
      </c>
      <c r="U730" s="2" t="s">
        <v>749</v>
      </c>
      <c r="V730" s="4" t="s">
        <v>817</v>
      </c>
      <c r="W730" s="11">
        <v>2</v>
      </c>
      <c r="X730" s="11">
        <v>23</v>
      </c>
      <c r="Y730" s="16">
        <v>1</v>
      </c>
      <c r="Z730" s="16">
        <v>1</v>
      </c>
      <c r="AA730" s="16">
        <v>2001</v>
      </c>
      <c r="AB730" s="1">
        <f>2026-AA730</f>
        <v>25</v>
      </c>
      <c r="AC730" s="5">
        <v>5</v>
      </c>
      <c r="AD730" s="34">
        <v>67.593489829896868</v>
      </c>
      <c r="AE730" s="18">
        <v>0</v>
      </c>
      <c r="AF730" s="17">
        <f>ROUND(IF($AD730&gt;79,44-(($AD730-79)*(14/4)),IF($AD730&gt;76,67-(($AD730-76)*(23/3)),IF(110-(($AD730-70.4)*(43/5.6))&gt;119,119,110-(($AD730-70.4)*(43/5.6)))))*0.93,0)</f>
        <v>111</v>
      </c>
      <c r="AG730" s="17">
        <f>ROUND(IF($AD730&gt;79,37-(($AD730-79)*(9/4)),IF($AD730&gt;76,54-(($AD730-76)*(17/3)),IF(93-(($AD730-70.4)*(39/5.6))&gt;100,100,93-(($AD730-70.4)*(39/5.6)))))*0.93,0)</f>
        <v>93</v>
      </c>
      <c r="AH730" s="17">
        <f>ROUND(IF($AD730&gt;79,32-(($AD730-79)*(8/4)),IF($AD730&gt;76,48-(($AD730-76)*(16/3)),IF(86-(($AD730-70.4)*(38/5.6))&gt;95,95,86-(($AD730-70.4)*(38/5.6)))))*0.93,0)</f>
        <v>88</v>
      </c>
      <c r="AL730" s="5">
        <v>190</v>
      </c>
      <c r="AM730" s="5">
        <v>77</v>
      </c>
    </row>
    <row r="731" spans="1:45" x14ac:dyDescent="0.3">
      <c r="A731" s="15">
        <v>829</v>
      </c>
      <c r="B731" s="8" t="s">
        <v>705</v>
      </c>
      <c r="C731" s="9" t="s">
        <v>706</v>
      </c>
      <c r="D731" s="21">
        <v>63</v>
      </c>
      <c r="E731" s="21">
        <v>49</v>
      </c>
      <c r="F731" s="21">
        <v>53</v>
      </c>
      <c r="G731" s="21">
        <v>56</v>
      </c>
      <c r="H731" s="21">
        <v>67</v>
      </c>
      <c r="I731" s="21">
        <v>57</v>
      </c>
      <c r="J731" s="21">
        <v>58</v>
      </c>
      <c r="K731" s="21">
        <v>55</v>
      </c>
      <c r="L731" s="21">
        <v>47</v>
      </c>
      <c r="M731" s="21">
        <v>62</v>
      </c>
      <c r="N731" s="21">
        <v>60</v>
      </c>
      <c r="O731" s="21">
        <v>55</v>
      </c>
      <c r="P731" s="21">
        <v>51</v>
      </c>
      <c r="Q731" s="21">
        <v>56</v>
      </c>
      <c r="R731" s="33" t="s">
        <v>524</v>
      </c>
      <c r="S731" s="3" t="s">
        <v>524</v>
      </c>
      <c r="T731" s="10" t="s">
        <v>4133</v>
      </c>
      <c r="U731" s="2" t="s">
        <v>578</v>
      </c>
      <c r="V731" s="4" t="s">
        <v>819</v>
      </c>
      <c r="W731" s="11">
        <v>4</v>
      </c>
      <c r="X731" s="11">
        <v>100</v>
      </c>
      <c r="Y731" s="16">
        <v>20</v>
      </c>
      <c r="Z731" s="16">
        <v>7</v>
      </c>
      <c r="AA731" s="16">
        <v>1990</v>
      </c>
      <c r="AB731" s="1">
        <f>2026-AA731</f>
        <v>36</v>
      </c>
      <c r="AC731" s="5">
        <v>4</v>
      </c>
      <c r="AD731" s="34">
        <v>62.246931669372167</v>
      </c>
      <c r="AE731" s="18">
        <v>0</v>
      </c>
      <c r="AF731" s="17">
        <f>ROUND(IF($AD731&gt;79,44-(($AD731-79)*(14/4)),IF($AD731&gt;76,67-(($AD731-76)*(23/3)),IF(110-(($AD731-70.4)*(43/5.6))&gt;119,119,110-(($AD731-70.4)*(43/5.6)))))*0.93,0)</f>
        <v>111</v>
      </c>
      <c r="AG731" s="17">
        <f>ROUND(IF($AD731&gt;79,37-(($AD731-79)*(9/4)),IF($AD731&gt;76,54-(($AD731-76)*(17/3)),IF(93-(($AD731-70.4)*(39/5.6))&gt;100,100,93-(($AD731-70.4)*(39/5.6)))))*0.93,0)</f>
        <v>93</v>
      </c>
      <c r="AH731" s="17">
        <f>ROUND(IF($AD731&gt;79,32-(($AD731-79)*(8/4)),IF($AD731&gt;76,48-(($AD731-76)*(16/3)),IF(86-(($AD731-70.4)*(38/5.6))&gt;95,95,86-(($AD731-70.4)*(38/5.6)))))*0.93,0)</f>
        <v>88</v>
      </c>
      <c r="AI731" s="5" t="s">
        <v>3916</v>
      </c>
      <c r="AL731" s="5">
        <v>0</v>
      </c>
      <c r="AM731" s="5">
        <v>0</v>
      </c>
      <c r="AS731" t="s">
        <v>3655</v>
      </c>
    </row>
    <row r="732" spans="1:45" x14ac:dyDescent="0.3">
      <c r="A732" s="15">
        <v>830</v>
      </c>
      <c r="B732" s="8" t="s">
        <v>2732</v>
      </c>
      <c r="C732" s="9" t="s">
        <v>125</v>
      </c>
      <c r="D732" s="21">
        <v>78</v>
      </c>
      <c r="E732" s="21">
        <v>60</v>
      </c>
      <c r="F732" s="21">
        <v>62</v>
      </c>
      <c r="G732" s="21">
        <v>64</v>
      </c>
      <c r="H732" s="21">
        <v>64</v>
      </c>
      <c r="I732" s="21">
        <v>75</v>
      </c>
      <c r="J732" s="21">
        <v>74</v>
      </c>
      <c r="K732" s="21">
        <v>72</v>
      </c>
      <c r="L732" s="21">
        <v>52</v>
      </c>
      <c r="M732" s="21">
        <v>65</v>
      </c>
      <c r="N732" s="21">
        <v>68</v>
      </c>
      <c r="O732" s="21">
        <v>73</v>
      </c>
      <c r="P732" s="21">
        <v>66</v>
      </c>
      <c r="Q732" s="21">
        <v>66</v>
      </c>
      <c r="R732" s="33" t="s">
        <v>3072</v>
      </c>
      <c r="S732" s="3" t="s">
        <v>3072</v>
      </c>
      <c r="T732" s="10" t="s">
        <v>4131</v>
      </c>
      <c r="U732" s="2" t="s">
        <v>584</v>
      </c>
      <c r="V732" s="4" t="s">
        <v>820</v>
      </c>
      <c r="W732" s="11">
        <v>4</v>
      </c>
      <c r="X732" s="11">
        <v>100</v>
      </c>
      <c r="Y732" s="16">
        <v>15</v>
      </c>
      <c r="Z732" s="16">
        <v>11</v>
      </c>
      <c r="AA732" s="16">
        <v>1993</v>
      </c>
      <c r="AB732" s="1">
        <f>2026-AA732</f>
        <v>33</v>
      </c>
      <c r="AC732" s="5">
        <v>5</v>
      </c>
      <c r="AD732" s="34">
        <v>71.162822062678131</v>
      </c>
      <c r="AE732" s="18">
        <v>65000</v>
      </c>
      <c r="AF732" s="17">
        <f>ROUND(IF($AD732&gt;79,44-(($AD732-79)*(14/4)),IF($AD732&gt;76,67-(($AD732-76)*(23/3)),IF(110-(($AD732-70.4)*(43/5.6))&gt;119,119,110-(($AD732-70.4)*(43/5.6)))))*0.93,0)</f>
        <v>97</v>
      </c>
      <c r="AG732" s="17">
        <f>ROUND(IF($AD732&gt;79,37-(($AD732-79)*(9/4)),IF($AD732&gt;76,54-(($AD732-76)*(17/3)),IF(93-(($AD732-70.4)*(39/5.6))&gt;100,100,93-(($AD732-70.4)*(39/5.6)))))*0.93,0)</f>
        <v>82</v>
      </c>
      <c r="AH732" s="17">
        <f>ROUND(IF($AD732&gt;79,32-(($AD732-79)*(8/4)),IF($AD732&gt;76,48-(($AD732-76)*(16/3)),IF(86-(($AD732-70.4)*(38/5.6))&gt;95,95,86-(($AD732-70.4)*(38/5.6)))))*0.93,0)</f>
        <v>75</v>
      </c>
      <c r="AL732" s="5">
        <v>0</v>
      </c>
      <c r="AM732" s="5">
        <v>0</v>
      </c>
    </row>
    <row r="733" spans="1:45" x14ac:dyDescent="0.3">
      <c r="A733" s="15">
        <v>832</v>
      </c>
      <c r="B733" s="8" t="s">
        <v>2035</v>
      </c>
      <c r="C733" s="9" t="s">
        <v>2036</v>
      </c>
      <c r="D733" s="21">
        <v>66</v>
      </c>
      <c r="E733" s="21">
        <v>76</v>
      </c>
      <c r="F733" s="21">
        <v>73</v>
      </c>
      <c r="G733" s="21">
        <v>69</v>
      </c>
      <c r="H733" s="21">
        <v>58</v>
      </c>
      <c r="I733" s="21">
        <v>75</v>
      </c>
      <c r="J733" s="21">
        <v>75</v>
      </c>
      <c r="K733" s="21">
        <v>73</v>
      </c>
      <c r="L733" s="21">
        <v>53</v>
      </c>
      <c r="M733" s="21">
        <v>52</v>
      </c>
      <c r="N733" s="21">
        <v>69</v>
      </c>
      <c r="O733" s="21">
        <v>65</v>
      </c>
      <c r="P733" s="21">
        <v>66</v>
      </c>
      <c r="Q733" s="21">
        <v>56</v>
      </c>
      <c r="R733" s="33" t="s">
        <v>524</v>
      </c>
      <c r="S733" s="3" t="s">
        <v>4320</v>
      </c>
      <c r="T733" s="10" t="s">
        <v>4133</v>
      </c>
      <c r="U733" s="2" t="s">
        <v>567</v>
      </c>
      <c r="V733" s="4" t="s">
        <v>819</v>
      </c>
      <c r="W733" s="11">
        <v>4</v>
      </c>
      <c r="X733" s="11">
        <v>100</v>
      </c>
      <c r="Y733" s="16">
        <v>14</v>
      </c>
      <c r="Z733" s="16">
        <v>2</v>
      </c>
      <c r="AA733" s="16">
        <v>1994</v>
      </c>
      <c r="AB733" s="1">
        <f>2026-AA733</f>
        <v>32</v>
      </c>
      <c r="AC733" s="5">
        <v>4</v>
      </c>
      <c r="AD733" s="34">
        <v>72.661908473392856</v>
      </c>
      <c r="AE733" s="18">
        <v>50000</v>
      </c>
      <c r="AF733" s="17">
        <f>ROUND(IF($AD733&gt;79,44-(($AD733-79)*(14/4)),IF($AD733&gt;76,67-(($AD733-76)*(23/3)),IF(110-(($AD733-70.4)*(43/5.6))&gt;119,119,110-(($AD733-70.4)*(43/5.6)))))*0.93,0)</f>
        <v>86</v>
      </c>
      <c r="AG733" s="17">
        <f>ROUND(IF($AD733&gt;79,37-(($AD733-79)*(9/4)),IF($AD733&gt;76,54-(($AD733-76)*(17/3)),IF(93-(($AD733-70.4)*(39/5.6))&gt;100,100,93-(($AD733-70.4)*(39/5.6)))))*0.93,0)</f>
        <v>72</v>
      </c>
      <c r="AH733" s="17">
        <f>ROUND(IF($AD733&gt;79,32-(($AD733-79)*(8/4)),IF($AD733&gt;76,48-(($AD733-76)*(16/3)),IF(86-(($AD733-70.4)*(38/5.6))&gt;95,95,86-(($AD733-70.4)*(38/5.6)))))*0.93,0)</f>
        <v>66</v>
      </c>
      <c r="AL733" s="5">
        <v>0</v>
      </c>
      <c r="AM733" s="5">
        <v>0</v>
      </c>
    </row>
    <row r="734" spans="1:45" x14ac:dyDescent="0.3">
      <c r="A734" s="15">
        <v>833</v>
      </c>
      <c r="B734" s="8" t="s">
        <v>1286</v>
      </c>
      <c r="C734" s="9" t="s">
        <v>1287</v>
      </c>
      <c r="D734" s="21">
        <v>55</v>
      </c>
      <c r="E734" s="21">
        <v>60</v>
      </c>
      <c r="F734" s="21">
        <v>61</v>
      </c>
      <c r="G734" s="21">
        <v>61</v>
      </c>
      <c r="H734" s="21">
        <v>50</v>
      </c>
      <c r="I734" s="21">
        <v>54</v>
      </c>
      <c r="J734" s="21">
        <v>55</v>
      </c>
      <c r="K734" s="21">
        <v>46</v>
      </c>
      <c r="L734" s="21">
        <v>54</v>
      </c>
      <c r="M734" s="21">
        <v>49</v>
      </c>
      <c r="N734" s="21">
        <v>53</v>
      </c>
      <c r="O734" s="21">
        <v>53</v>
      </c>
      <c r="P734" s="21">
        <v>49</v>
      </c>
      <c r="Q734" s="21">
        <v>53</v>
      </c>
      <c r="R734" s="65" t="s">
        <v>524</v>
      </c>
      <c r="S734" s="3" t="s">
        <v>524</v>
      </c>
      <c r="T734" s="10" t="s">
        <v>4133</v>
      </c>
      <c r="U734" s="2" t="s">
        <v>571</v>
      </c>
      <c r="V734" s="4" t="s">
        <v>819</v>
      </c>
      <c r="W734" s="11">
        <v>4</v>
      </c>
      <c r="X734" s="11">
        <v>100</v>
      </c>
      <c r="Y734" s="68">
        <v>7</v>
      </c>
      <c r="Z734" s="68">
        <v>12</v>
      </c>
      <c r="AA734" s="68">
        <v>1989</v>
      </c>
      <c r="AB734" s="1">
        <f>2026-AA734</f>
        <v>37</v>
      </c>
      <c r="AC734" s="5">
        <v>3</v>
      </c>
      <c r="AD734" s="34">
        <v>59.085821413047427</v>
      </c>
      <c r="AE734" s="18">
        <v>0</v>
      </c>
      <c r="AF734" s="17">
        <f>ROUND(IF($AD734&gt;79,44-(($AD734-79)*(14/4)),IF($AD734&gt;76,67-(($AD734-76)*(23/3)),IF(110-(($AD734-70.4)*(43/5.6))&gt;119,119,110-(($AD734-70.4)*(43/5.6)))))*0.93,0)</f>
        <v>111</v>
      </c>
      <c r="AG734" s="17">
        <f>ROUND(IF($AD734&gt;79,37-(($AD734-79)*(9/4)),IF($AD734&gt;76,54-(($AD734-76)*(17/3)),IF(93-(($AD734-70.4)*(39/5.6))&gt;100,100,93-(($AD734-70.4)*(39/5.6)))))*0.93,0)</f>
        <v>93</v>
      </c>
      <c r="AH734" s="17">
        <f>ROUND(IF($AD734&gt;79,32-(($AD734-79)*(8/4)),IF($AD734&gt;76,48-(($AD734-76)*(16/3)),IF(86-(($AD734-70.4)*(38/5.6))&gt;95,95,86-(($AD734-70.4)*(38/5.6)))))*0.93,0)</f>
        <v>88</v>
      </c>
      <c r="AI734" s="5" t="s">
        <v>3916</v>
      </c>
      <c r="AL734" s="5">
        <v>181</v>
      </c>
      <c r="AM734" s="5">
        <v>69</v>
      </c>
    </row>
    <row r="735" spans="1:45" x14ac:dyDescent="0.3">
      <c r="A735" s="15">
        <v>834</v>
      </c>
      <c r="B735" s="8" t="s">
        <v>4070</v>
      </c>
      <c r="C735" s="9" t="s">
        <v>1389</v>
      </c>
      <c r="D735" s="21">
        <v>75</v>
      </c>
      <c r="E735" s="21">
        <v>66</v>
      </c>
      <c r="F735" s="21">
        <v>68</v>
      </c>
      <c r="G735" s="21">
        <v>69</v>
      </c>
      <c r="H735" s="21">
        <v>72</v>
      </c>
      <c r="I735" s="21">
        <v>70</v>
      </c>
      <c r="J735" s="21">
        <v>74</v>
      </c>
      <c r="K735" s="21">
        <v>73</v>
      </c>
      <c r="L735" s="21">
        <v>74</v>
      </c>
      <c r="M735" s="21">
        <v>68</v>
      </c>
      <c r="N735" s="21">
        <v>72</v>
      </c>
      <c r="O735" s="21">
        <v>76</v>
      </c>
      <c r="P735" s="21">
        <v>74</v>
      </c>
      <c r="Q735" s="21">
        <v>70</v>
      </c>
      <c r="R735" s="36" t="s">
        <v>3919</v>
      </c>
      <c r="S735" s="3" t="s">
        <v>4315</v>
      </c>
      <c r="T735" s="10" t="s">
        <v>4131</v>
      </c>
      <c r="U735" s="2" t="s">
        <v>596</v>
      </c>
      <c r="V735" s="4" t="s">
        <v>822</v>
      </c>
      <c r="W735" s="11">
        <v>4</v>
      </c>
      <c r="X735" s="11">
        <v>20</v>
      </c>
      <c r="Y735" s="16">
        <v>19</v>
      </c>
      <c r="Z735" s="16">
        <v>4</v>
      </c>
      <c r="AA735" s="16">
        <v>2002</v>
      </c>
      <c r="AB735" s="1">
        <f>2026-AA735</f>
        <v>24</v>
      </c>
      <c r="AC735" s="5">
        <v>4</v>
      </c>
      <c r="AD735" s="34">
        <v>74.201697952159705</v>
      </c>
      <c r="AE735" s="18">
        <v>68000</v>
      </c>
      <c r="AF735" s="17">
        <f>ROUND(IF($AD735&gt;79,44-(($AD735-79)*(14/4)),IF($AD735&gt;76,67-(($AD735-76)*(23/3)),IF(110-(($AD735-70.4)*(43/5.6))&gt;119,119,110-(($AD735-70.4)*(43/5.6)))))*0.93,0)</f>
        <v>75</v>
      </c>
      <c r="AG735" s="17">
        <f>ROUND(IF($AD735&gt;79,37-(($AD735-79)*(9/4)),IF($AD735&gt;76,54-(($AD735-76)*(17/3)),IF(93-(($AD735-70.4)*(39/5.6))&gt;100,100,93-(($AD735-70.4)*(39/5.6)))))*0.93,0)</f>
        <v>62</v>
      </c>
      <c r="AH735" s="17">
        <f>ROUND(IF($AD735&gt;79,32-(($AD735-79)*(8/4)),IF($AD735&gt;76,48-(($AD735-76)*(16/3)),IF(86-(($AD735-70.4)*(38/5.6))&gt;95,95,86-(($AD735-70.4)*(38/5.6)))))*0.93,0)</f>
        <v>56</v>
      </c>
      <c r="AJ735" s="5" t="s">
        <v>3917</v>
      </c>
      <c r="AK735" s="5" t="s">
        <v>3917</v>
      </c>
      <c r="AL735" s="5">
        <v>185</v>
      </c>
      <c r="AM735" s="5">
        <v>70</v>
      </c>
    </row>
    <row r="736" spans="1:45" x14ac:dyDescent="0.3">
      <c r="A736" s="15">
        <v>835</v>
      </c>
      <c r="B736" s="8" t="s">
        <v>2700</v>
      </c>
      <c r="C736" s="9" t="s">
        <v>2277</v>
      </c>
      <c r="D736" s="21">
        <v>54</v>
      </c>
      <c r="E736" s="21">
        <v>59</v>
      </c>
      <c r="F736" s="21">
        <v>61</v>
      </c>
      <c r="G736" s="21">
        <v>62</v>
      </c>
      <c r="H736" s="21">
        <v>46</v>
      </c>
      <c r="I736" s="21">
        <v>50</v>
      </c>
      <c r="J736" s="21">
        <v>52</v>
      </c>
      <c r="K736" s="21">
        <v>52</v>
      </c>
      <c r="L736" s="21">
        <v>46</v>
      </c>
      <c r="M736" s="21">
        <v>46</v>
      </c>
      <c r="N736" s="21">
        <v>50</v>
      </c>
      <c r="O736" s="21">
        <v>64</v>
      </c>
      <c r="P736" s="21">
        <v>60</v>
      </c>
      <c r="Q736" s="21">
        <v>46</v>
      </c>
      <c r="R736" s="65" t="s">
        <v>524</v>
      </c>
      <c r="S736" s="3" t="s">
        <v>524</v>
      </c>
      <c r="T736" s="67" t="s">
        <v>4133</v>
      </c>
      <c r="U736" s="2" t="s">
        <v>577</v>
      </c>
      <c r="V736" s="4" t="s">
        <v>819</v>
      </c>
      <c r="W736" s="11">
        <v>4</v>
      </c>
      <c r="X736" s="11">
        <v>100</v>
      </c>
      <c r="Y736" s="68">
        <v>20</v>
      </c>
      <c r="Z736" s="68">
        <v>11</v>
      </c>
      <c r="AA736" s="68">
        <v>1989</v>
      </c>
      <c r="AB736" s="1">
        <f>2026-AA736</f>
        <v>37</v>
      </c>
      <c r="AC736" s="5">
        <v>5</v>
      </c>
      <c r="AD736" s="34">
        <v>58.563455525504764</v>
      </c>
      <c r="AE736" s="18">
        <v>0</v>
      </c>
      <c r="AF736" s="17">
        <f>ROUND(IF($AD736&gt;79,44-(($AD736-79)*(14/4)),IF($AD736&gt;76,67-(($AD736-76)*(23/3)),IF(110-(($AD736-70.4)*(43/5.6))&gt;119,119,110-(($AD736-70.4)*(43/5.6)))))*0.93,0)</f>
        <v>111</v>
      </c>
      <c r="AG736" s="17">
        <f>ROUND(IF($AD736&gt;79,37-(($AD736-79)*(9/4)),IF($AD736&gt;76,54-(($AD736-76)*(17/3)),IF(93-(($AD736-70.4)*(39/5.6))&gt;100,100,93-(($AD736-70.4)*(39/5.6)))))*0.93,0)</f>
        <v>93</v>
      </c>
      <c r="AH736" s="17">
        <f>ROUND(IF($AD736&gt;79,32-(($AD736-79)*(8/4)),IF($AD736&gt;76,48-(($AD736-76)*(16/3)),IF(86-(($AD736-70.4)*(38/5.6))&gt;95,95,86-(($AD736-70.4)*(38/5.6)))))*0.93,0)</f>
        <v>88</v>
      </c>
      <c r="AI736" s="5" t="s">
        <v>3916</v>
      </c>
      <c r="AL736" s="5">
        <v>176</v>
      </c>
      <c r="AM736" s="5">
        <v>64</v>
      </c>
      <c r="AR736" t="s">
        <v>3917</v>
      </c>
    </row>
    <row r="737" spans="1:39" x14ac:dyDescent="0.3">
      <c r="A737" s="15">
        <v>836</v>
      </c>
      <c r="B737" s="8" t="s">
        <v>3539</v>
      </c>
      <c r="C737" s="9" t="s">
        <v>164</v>
      </c>
      <c r="D737" s="21">
        <v>63</v>
      </c>
      <c r="E737" s="21">
        <v>58</v>
      </c>
      <c r="F737" s="21">
        <v>58</v>
      </c>
      <c r="G737" s="21">
        <v>58</v>
      </c>
      <c r="H737" s="21">
        <v>65</v>
      </c>
      <c r="I737" s="21">
        <v>63</v>
      </c>
      <c r="J737" s="21">
        <v>64</v>
      </c>
      <c r="K737" s="21">
        <v>60</v>
      </c>
      <c r="L737" s="21">
        <v>58</v>
      </c>
      <c r="M737" s="21">
        <v>66</v>
      </c>
      <c r="N737" s="21">
        <v>66</v>
      </c>
      <c r="O737" s="21">
        <v>58</v>
      </c>
      <c r="P737" s="21">
        <v>58</v>
      </c>
      <c r="Q737" s="21">
        <v>63</v>
      </c>
      <c r="R737" s="33" t="s">
        <v>524</v>
      </c>
      <c r="S737" s="3" t="s">
        <v>524</v>
      </c>
      <c r="T737" s="10" t="s">
        <v>4133</v>
      </c>
      <c r="U737" s="2" t="s">
        <v>600</v>
      </c>
      <c r="V737" s="4" t="s">
        <v>819</v>
      </c>
      <c r="W737" s="11">
        <v>2</v>
      </c>
      <c r="X737" s="11">
        <v>0</v>
      </c>
      <c r="Y737" s="16">
        <v>30</v>
      </c>
      <c r="Z737" s="16">
        <v>11</v>
      </c>
      <c r="AA737" s="16">
        <v>1999</v>
      </c>
      <c r="AB737" s="1">
        <f>2026-AA737</f>
        <v>27</v>
      </c>
      <c r="AC737" s="5">
        <v>4</v>
      </c>
      <c r="AD737" s="34">
        <v>64.147865677366028</v>
      </c>
      <c r="AE737" s="18">
        <v>0</v>
      </c>
      <c r="AF737" s="17">
        <f>ROUND(IF($AD737&gt;79,44-(($AD737-79)*(14/4)),IF($AD737&gt;76,67-(($AD737-76)*(23/3)),IF(110-(($AD737-70.4)*(43/5.6))&gt;119,119,110-(($AD737-70.4)*(43/5.6)))))*0.93,0)</f>
        <v>111</v>
      </c>
      <c r="AG737" s="17">
        <f>ROUND(IF($AD737&gt;79,37-(($AD737-79)*(9/4)),IF($AD737&gt;76,54-(($AD737-76)*(17/3)),IF(93-(($AD737-70.4)*(39/5.6))&gt;100,100,93-(($AD737-70.4)*(39/5.6)))))*0.93,0)</f>
        <v>93</v>
      </c>
      <c r="AH737" s="17">
        <f>ROUND(IF($AD737&gt;79,32-(($AD737-79)*(8/4)),IF($AD737&gt;76,48-(($AD737-76)*(16/3)),IF(86-(($AD737-70.4)*(38/5.6))&gt;95,95,86-(($AD737-70.4)*(38/5.6)))))*0.93,0)</f>
        <v>88</v>
      </c>
      <c r="AI737" s="5" t="s">
        <v>3916</v>
      </c>
      <c r="AL737" s="5">
        <v>0</v>
      </c>
      <c r="AM737" s="5">
        <v>0</v>
      </c>
    </row>
    <row r="738" spans="1:39" x14ac:dyDescent="0.3">
      <c r="A738" s="15">
        <v>838</v>
      </c>
      <c r="B738" s="8" t="s">
        <v>1288</v>
      </c>
      <c r="C738" s="9" t="s">
        <v>140</v>
      </c>
      <c r="D738" s="21">
        <v>55</v>
      </c>
      <c r="E738" s="21">
        <v>56</v>
      </c>
      <c r="F738" s="21">
        <v>60</v>
      </c>
      <c r="G738" s="21">
        <v>64</v>
      </c>
      <c r="H738" s="21">
        <v>52</v>
      </c>
      <c r="I738" s="21">
        <v>56</v>
      </c>
      <c r="J738" s="21">
        <v>49</v>
      </c>
      <c r="K738" s="21">
        <v>50</v>
      </c>
      <c r="L738" s="21">
        <v>46</v>
      </c>
      <c r="M738" s="21">
        <v>54</v>
      </c>
      <c r="N738" s="21">
        <v>55</v>
      </c>
      <c r="O738" s="21">
        <v>55</v>
      </c>
      <c r="P738" s="21">
        <v>47</v>
      </c>
      <c r="Q738" s="21">
        <v>52</v>
      </c>
      <c r="R738" s="65" t="s">
        <v>524</v>
      </c>
      <c r="S738" s="3" t="s">
        <v>524</v>
      </c>
      <c r="T738" s="67" t="s">
        <v>4133</v>
      </c>
      <c r="U738" s="2" t="s">
        <v>600</v>
      </c>
      <c r="V738" s="4" t="s">
        <v>819</v>
      </c>
      <c r="W738" s="11">
        <v>4</v>
      </c>
      <c r="X738" s="11">
        <v>100</v>
      </c>
      <c r="Y738" s="68">
        <v>16</v>
      </c>
      <c r="Z738" s="68">
        <v>6</v>
      </c>
      <c r="AA738" s="68">
        <v>1989</v>
      </c>
      <c r="AB738" s="1">
        <f>2026-AA738</f>
        <v>37</v>
      </c>
      <c r="AC738" s="5">
        <v>5</v>
      </c>
      <c r="AD738" s="34">
        <v>59.946923607975812</v>
      </c>
      <c r="AE738" s="18">
        <v>0</v>
      </c>
      <c r="AF738" s="17">
        <f>ROUND(IF($AD738&gt;79,44-(($AD738-79)*(14/4)),IF($AD738&gt;76,67-(($AD738-76)*(23/3)),IF(110-(($AD738-70.4)*(43/5.6))&gt;119,119,110-(($AD738-70.4)*(43/5.6)))))*0.93,0)</f>
        <v>111</v>
      </c>
      <c r="AG738" s="17">
        <f>ROUND(IF($AD738&gt;79,37-(($AD738-79)*(9/4)),IF($AD738&gt;76,54-(($AD738-76)*(17/3)),IF(93-(($AD738-70.4)*(39/5.6))&gt;100,100,93-(($AD738-70.4)*(39/5.6)))))*0.93,0)</f>
        <v>93</v>
      </c>
      <c r="AH738" s="17">
        <f>ROUND(IF($AD738&gt;79,32-(($AD738-79)*(8/4)),IF($AD738&gt;76,48-(($AD738-76)*(16/3)),IF(86-(($AD738-70.4)*(38/5.6))&gt;95,95,86-(($AD738-70.4)*(38/5.6)))))*0.93,0)</f>
        <v>88</v>
      </c>
      <c r="AI738" s="5" t="s">
        <v>3916</v>
      </c>
      <c r="AL738" s="5">
        <v>175</v>
      </c>
      <c r="AM738" s="5">
        <v>76</v>
      </c>
    </row>
    <row r="739" spans="1:39" x14ac:dyDescent="0.3">
      <c r="A739" s="15">
        <v>839</v>
      </c>
      <c r="B739" s="8" t="s">
        <v>3966</v>
      </c>
      <c r="C739" s="9" t="s">
        <v>111</v>
      </c>
      <c r="D739" s="21">
        <v>68</v>
      </c>
      <c r="E739" s="21">
        <v>56</v>
      </c>
      <c r="F739" s="21">
        <v>58</v>
      </c>
      <c r="G739" s="21">
        <v>60</v>
      </c>
      <c r="H739" s="21">
        <v>61</v>
      </c>
      <c r="I739" s="21">
        <v>70</v>
      </c>
      <c r="J739" s="21">
        <v>69</v>
      </c>
      <c r="K739" s="21">
        <v>66</v>
      </c>
      <c r="L739" s="21">
        <v>71</v>
      </c>
      <c r="M739" s="21">
        <v>72</v>
      </c>
      <c r="N739" s="21">
        <v>66</v>
      </c>
      <c r="O739" s="21">
        <v>65</v>
      </c>
      <c r="P739" s="21">
        <v>58</v>
      </c>
      <c r="Q739" s="21">
        <v>61</v>
      </c>
      <c r="R739" s="33" t="s">
        <v>3927</v>
      </c>
      <c r="S739" s="3" t="s">
        <v>3927</v>
      </c>
      <c r="T739" s="10" t="s">
        <v>4132</v>
      </c>
      <c r="U739" s="2" t="s">
        <v>586</v>
      </c>
      <c r="V739" s="4" t="s">
        <v>819</v>
      </c>
      <c r="W739" s="11">
        <v>3</v>
      </c>
      <c r="X739" s="11">
        <v>1</v>
      </c>
      <c r="Y739" s="16">
        <v>8</v>
      </c>
      <c r="Z739" s="16">
        <v>4</v>
      </c>
      <c r="AA739" s="16">
        <v>2002</v>
      </c>
      <c r="AB739" s="1">
        <f>2026-AA739</f>
        <v>24</v>
      </c>
      <c r="AC739" s="5">
        <v>5</v>
      </c>
      <c r="AD739" s="34">
        <v>69.429129837860458</v>
      </c>
      <c r="AE739" s="18">
        <v>50000</v>
      </c>
      <c r="AF739" s="17">
        <f>ROUND(IF($AD739&gt;79,44-(($AD739-79)*(14/4)),IF($AD739&gt;76,67-(($AD739-76)*(23/3)),IF(110-(($AD739-70.4)*(43/5.6))&gt;119,119,110-(($AD739-70.4)*(43/5.6)))))*0.93,0)</f>
        <v>109</v>
      </c>
      <c r="AG739" s="17">
        <f>ROUND(IF($AD739&gt;79,37-(($AD739-79)*(9/4)),IF($AD739&gt;76,54-(($AD739-76)*(17/3)),IF(93-(($AD739-70.4)*(39/5.6))&gt;100,100,93-(($AD739-70.4)*(39/5.6)))))*0.93,0)</f>
        <v>93</v>
      </c>
      <c r="AH739" s="17">
        <f>ROUND(IF($AD739&gt;79,32-(($AD739-79)*(8/4)),IF($AD739&gt;76,48-(($AD739-76)*(16/3)),IF(86-(($AD739-70.4)*(38/5.6))&gt;95,95,86-(($AD739-70.4)*(38/5.6)))))*0.93,0)</f>
        <v>86</v>
      </c>
      <c r="AJ739" s="5" t="s">
        <v>3917</v>
      </c>
      <c r="AK739" s="5" t="s">
        <v>3917</v>
      </c>
      <c r="AL739" s="5">
        <v>0</v>
      </c>
      <c r="AM739" s="5">
        <v>0</v>
      </c>
    </row>
    <row r="740" spans="1:39" x14ac:dyDescent="0.3">
      <c r="A740" s="15">
        <v>841</v>
      </c>
      <c r="B740" s="8" t="s">
        <v>18</v>
      </c>
      <c r="C740" s="9" t="s">
        <v>651</v>
      </c>
      <c r="D740" s="21">
        <v>74</v>
      </c>
      <c r="E740" s="21">
        <v>56</v>
      </c>
      <c r="F740" s="21">
        <v>59</v>
      </c>
      <c r="G740" s="21">
        <v>62</v>
      </c>
      <c r="H740" s="21">
        <v>74</v>
      </c>
      <c r="I740" s="21">
        <v>69</v>
      </c>
      <c r="J740" s="21">
        <v>68</v>
      </c>
      <c r="K740" s="21">
        <v>65</v>
      </c>
      <c r="L740" s="21">
        <v>53</v>
      </c>
      <c r="M740" s="21">
        <v>70</v>
      </c>
      <c r="N740" s="21">
        <v>75</v>
      </c>
      <c r="O740" s="21">
        <v>69</v>
      </c>
      <c r="P740" s="21">
        <v>64</v>
      </c>
      <c r="Q740" s="21">
        <v>76</v>
      </c>
      <c r="R740" s="33" t="s">
        <v>2288</v>
      </c>
      <c r="S740" s="3" t="s">
        <v>2288</v>
      </c>
      <c r="T740" s="10" t="s">
        <v>4130</v>
      </c>
      <c r="U740" s="2" t="s">
        <v>594</v>
      </c>
      <c r="V740" s="4" t="s">
        <v>819</v>
      </c>
      <c r="W740" s="11">
        <v>4</v>
      </c>
      <c r="X740" s="11">
        <v>100</v>
      </c>
      <c r="Y740" s="16">
        <v>11</v>
      </c>
      <c r="Z740" s="16">
        <v>2</v>
      </c>
      <c r="AA740" s="16">
        <v>1992</v>
      </c>
      <c r="AB740" s="1">
        <f>2026-AA740</f>
        <v>34</v>
      </c>
      <c r="AC740" s="5">
        <v>5</v>
      </c>
      <c r="AD740" s="34">
        <v>71.37427323495929</v>
      </c>
      <c r="AE740" s="18">
        <v>55000</v>
      </c>
      <c r="AF740" s="17">
        <f>ROUND(IF($AD740&gt;79,44-(($AD740-79)*(14/4)),IF($AD740&gt;76,67-(($AD740-76)*(23/3)),IF(110-(($AD740-70.4)*(43/5.6))&gt;119,119,110-(($AD740-70.4)*(43/5.6)))))*0.93,0)</f>
        <v>95</v>
      </c>
      <c r="AG740" s="17">
        <f>ROUND(IF($AD740&gt;79,37-(($AD740-79)*(9/4)),IF($AD740&gt;76,54-(($AD740-76)*(17/3)),IF(93-(($AD740-70.4)*(39/5.6))&gt;100,100,93-(($AD740-70.4)*(39/5.6)))))*0.93,0)</f>
        <v>80</v>
      </c>
      <c r="AH740" s="17">
        <f>ROUND(IF($AD740&gt;79,32-(($AD740-79)*(8/4)),IF($AD740&gt;76,48-(($AD740-76)*(16/3)),IF(86-(($AD740-70.4)*(38/5.6))&gt;95,95,86-(($AD740-70.4)*(38/5.6)))))*0.93,0)</f>
        <v>74</v>
      </c>
      <c r="AL740" s="5">
        <v>180</v>
      </c>
      <c r="AM740" s="5">
        <v>73</v>
      </c>
    </row>
    <row r="741" spans="1:39" x14ac:dyDescent="0.3">
      <c r="A741" s="15">
        <v>842</v>
      </c>
      <c r="B741" s="8" t="s">
        <v>3304</v>
      </c>
      <c r="C741" s="9" t="s">
        <v>3305</v>
      </c>
      <c r="D741" s="21">
        <v>67</v>
      </c>
      <c r="E741" s="21">
        <v>55</v>
      </c>
      <c r="F741" s="21">
        <v>57</v>
      </c>
      <c r="G741" s="21">
        <v>59</v>
      </c>
      <c r="H741" s="21">
        <v>64</v>
      </c>
      <c r="I741" s="21">
        <v>66</v>
      </c>
      <c r="J741" s="21">
        <v>66</v>
      </c>
      <c r="K741" s="21">
        <v>62</v>
      </c>
      <c r="L741" s="21">
        <v>57</v>
      </c>
      <c r="M741" s="21">
        <v>69</v>
      </c>
      <c r="N741" s="21">
        <v>69</v>
      </c>
      <c r="O741" s="21">
        <v>65</v>
      </c>
      <c r="P741" s="21">
        <v>61</v>
      </c>
      <c r="Q741" s="21">
        <v>63</v>
      </c>
      <c r="R741" s="33" t="s">
        <v>524</v>
      </c>
      <c r="S741" s="3" t="s">
        <v>524</v>
      </c>
      <c r="T741" s="10" t="s">
        <v>4133</v>
      </c>
      <c r="U741" s="2" t="s">
        <v>575</v>
      </c>
      <c r="V741" s="4" t="s">
        <v>819</v>
      </c>
      <c r="W741" s="11">
        <v>2</v>
      </c>
      <c r="X741" s="11">
        <v>6</v>
      </c>
      <c r="Y741" s="16">
        <v>12</v>
      </c>
      <c r="Z741" s="16">
        <v>2</v>
      </c>
      <c r="AA741" s="16">
        <v>1999</v>
      </c>
      <c r="AB741" s="1">
        <f>2026-AA741</f>
        <v>27</v>
      </c>
      <c r="AC741" s="5">
        <v>2</v>
      </c>
      <c r="AD741" s="34">
        <v>66.767955228771726</v>
      </c>
      <c r="AE741" s="18">
        <v>0</v>
      </c>
      <c r="AF741" s="17">
        <f>ROUND(IF($AD741&gt;79,44-(($AD741-79)*(14/4)),IF($AD741&gt;76,67-(($AD741-76)*(23/3)),IF(110-(($AD741-70.4)*(43/5.6))&gt;119,119,110-(($AD741-70.4)*(43/5.6)))))*0.93,0)</f>
        <v>111</v>
      </c>
      <c r="AG741" s="17">
        <f>ROUND(IF($AD741&gt;79,37-(($AD741-79)*(9/4)),IF($AD741&gt;76,54-(($AD741-76)*(17/3)),IF(93-(($AD741-70.4)*(39/5.6))&gt;100,100,93-(($AD741-70.4)*(39/5.6)))))*0.93,0)</f>
        <v>93</v>
      </c>
      <c r="AH741" s="17">
        <f>ROUND(IF($AD741&gt;79,32-(($AD741-79)*(8/4)),IF($AD741&gt;76,48-(($AD741-76)*(16/3)),IF(86-(($AD741-70.4)*(38/5.6))&gt;95,95,86-(($AD741-70.4)*(38/5.6)))))*0.93,0)</f>
        <v>88</v>
      </c>
      <c r="AI741" s="5" t="s">
        <v>3916</v>
      </c>
      <c r="AL741" s="5">
        <v>0</v>
      </c>
      <c r="AM741" s="5">
        <v>0</v>
      </c>
    </row>
    <row r="742" spans="1:39" x14ac:dyDescent="0.3">
      <c r="A742" s="15">
        <v>844</v>
      </c>
      <c r="B742" s="8" t="s">
        <v>3540</v>
      </c>
      <c r="C742" s="9" t="s">
        <v>177</v>
      </c>
      <c r="D742" s="21">
        <v>63</v>
      </c>
      <c r="E742" s="21">
        <v>68</v>
      </c>
      <c r="F742" s="21">
        <v>67</v>
      </c>
      <c r="G742" s="21">
        <v>65</v>
      </c>
      <c r="H742" s="21">
        <v>63</v>
      </c>
      <c r="I742" s="21">
        <v>66</v>
      </c>
      <c r="J742" s="21">
        <v>69</v>
      </c>
      <c r="K742" s="21">
        <v>68</v>
      </c>
      <c r="L742" s="21">
        <v>59</v>
      </c>
      <c r="M742" s="21">
        <v>61</v>
      </c>
      <c r="N742" s="21">
        <v>65</v>
      </c>
      <c r="O742" s="21">
        <v>62</v>
      </c>
      <c r="P742" s="21">
        <v>66</v>
      </c>
      <c r="Q742" s="21">
        <v>60</v>
      </c>
      <c r="R742" s="33" t="s">
        <v>524</v>
      </c>
      <c r="S742" s="3" t="s">
        <v>524</v>
      </c>
      <c r="T742" s="10" t="s">
        <v>4133</v>
      </c>
      <c r="U742" s="2" t="s">
        <v>584</v>
      </c>
      <c r="V742" s="4" t="s">
        <v>820</v>
      </c>
      <c r="W742" s="11">
        <v>2</v>
      </c>
      <c r="X742" s="11">
        <v>2</v>
      </c>
      <c r="Y742" s="16">
        <v>9</v>
      </c>
      <c r="Z742" s="16">
        <v>4</v>
      </c>
      <c r="AA742" s="16">
        <v>2000</v>
      </c>
      <c r="AB742" s="1">
        <f>2026-AA742</f>
        <v>26</v>
      </c>
      <c r="AC742" s="5">
        <v>4</v>
      </c>
      <c r="AD742" s="34">
        <v>67.246140814196636</v>
      </c>
      <c r="AE742" s="18">
        <v>0</v>
      </c>
      <c r="AF742" s="17">
        <f>ROUND(IF($AD742&gt;79,44-(($AD742-79)*(14/4)),IF($AD742&gt;76,67-(($AD742-76)*(23/3)),IF(110-(($AD742-70.4)*(43/5.6))&gt;119,119,110-(($AD742-70.4)*(43/5.6)))))*0.93,0)</f>
        <v>111</v>
      </c>
      <c r="AG742" s="17">
        <f>ROUND(IF($AD742&gt;79,37-(($AD742-79)*(9/4)),IF($AD742&gt;76,54-(($AD742-76)*(17/3)),IF(93-(($AD742-70.4)*(39/5.6))&gt;100,100,93-(($AD742-70.4)*(39/5.6)))))*0.93,0)</f>
        <v>93</v>
      </c>
      <c r="AH742" s="17">
        <f>ROUND(IF($AD742&gt;79,32-(($AD742-79)*(8/4)),IF($AD742&gt;76,48-(($AD742-76)*(16/3)),IF(86-(($AD742-70.4)*(38/5.6))&gt;95,95,86-(($AD742-70.4)*(38/5.6)))))*0.93,0)</f>
        <v>88</v>
      </c>
      <c r="AI742" s="5" t="s">
        <v>3916</v>
      </c>
      <c r="AL742" s="5">
        <v>177</v>
      </c>
      <c r="AM742" s="5">
        <v>69</v>
      </c>
    </row>
    <row r="743" spans="1:39" x14ac:dyDescent="0.3">
      <c r="A743" s="15">
        <v>848</v>
      </c>
      <c r="B743" s="8" t="s">
        <v>3338</v>
      </c>
      <c r="C743" s="9" t="s">
        <v>3033</v>
      </c>
      <c r="D743" s="21">
        <v>73</v>
      </c>
      <c r="E743" s="21">
        <v>62</v>
      </c>
      <c r="F743" s="21">
        <v>68</v>
      </c>
      <c r="G743" s="21">
        <v>73</v>
      </c>
      <c r="H743" s="21">
        <v>78</v>
      </c>
      <c r="I743" s="21">
        <v>72</v>
      </c>
      <c r="J743" s="21">
        <v>72</v>
      </c>
      <c r="K743" s="21">
        <v>66</v>
      </c>
      <c r="L743" s="21">
        <v>62</v>
      </c>
      <c r="M743" s="21">
        <v>62</v>
      </c>
      <c r="N743" s="21">
        <v>69</v>
      </c>
      <c r="O743" s="21">
        <v>75</v>
      </c>
      <c r="P743" s="21">
        <v>66</v>
      </c>
      <c r="Q743" s="21">
        <v>77</v>
      </c>
      <c r="R743" s="33" t="s">
        <v>3339</v>
      </c>
      <c r="S743" s="3" t="s">
        <v>3339</v>
      </c>
      <c r="T743" s="10" t="s">
        <v>4130</v>
      </c>
      <c r="U743" s="2" t="s">
        <v>556</v>
      </c>
      <c r="V743" s="4" t="s">
        <v>819</v>
      </c>
      <c r="W743" s="11">
        <v>4</v>
      </c>
      <c r="X743" s="11">
        <v>100</v>
      </c>
      <c r="Y743" s="16">
        <v>3</v>
      </c>
      <c r="Z743" s="16">
        <v>11</v>
      </c>
      <c r="AA743" s="16">
        <v>1995</v>
      </c>
      <c r="AB743" s="1">
        <f>2026-AA743</f>
        <v>31</v>
      </c>
      <c r="AC743" s="5">
        <v>4</v>
      </c>
      <c r="AD743" s="34">
        <v>74.629165379979767</v>
      </c>
      <c r="AE743" s="18">
        <v>115000</v>
      </c>
      <c r="AF743" s="17">
        <f>ROUND(IF($AD743&gt;79,44-(($AD743-79)*(14/4)),IF($AD743&gt;76,67-(($AD743-76)*(23/3)),IF(110-(($AD743-70.4)*(43/5.6))&gt;119,119,110-(($AD743-70.4)*(43/5.6)))))*0.93,0)</f>
        <v>72</v>
      </c>
      <c r="AG743" s="17">
        <f>ROUND(IF($AD743&gt;79,37-(($AD743-79)*(9/4)),IF($AD743&gt;76,54-(($AD743-76)*(17/3)),IF(93-(($AD743-70.4)*(39/5.6))&gt;100,100,93-(($AD743-70.4)*(39/5.6)))))*0.93,0)</f>
        <v>59</v>
      </c>
      <c r="AH743" s="17">
        <f>ROUND(IF($AD743&gt;79,32-(($AD743-79)*(8/4)),IF($AD743&gt;76,48-(($AD743-76)*(16/3)),IF(86-(($AD743-70.4)*(38/5.6))&gt;95,95,86-(($AD743-70.4)*(38/5.6)))))*0.93,0)</f>
        <v>53</v>
      </c>
      <c r="AI743" s="5" t="s">
        <v>3917</v>
      </c>
      <c r="AL743" s="5">
        <v>0</v>
      </c>
      <c r="AM743" s="5">
        <v>0</v>
      </c>
    </row>
    <row r="744" spans="1:39" x14ac:dyDescent="0.3">
      <c r="A744" s="15">
        <v>849</v>
      </c>
      <c r="B744" s="8" t="s">
        <v>3119</v>
      </c>
      <c r="C744" s="9" t="s">
        <v>786</v>
      </c>
      <c r="D744" s="21">
        <v>69</v>
      </c>
      <c r="E744" s="21">
        <v>61</v>
      </c>
      <c r="F744" s="21">
        <v>64</v>
      </c>
      <c r="G744" s="21">
        <v>67</v>
      </c>
      <c r="H744" s="21">
        <v>68</v>
      </c>
      <c r="I744" s="21">
        <v>67</v>
      </c>
      <c r="J744" s="21">
        <v>70</v>
      </c>
      <c r="K744" s="21">
        <v>62</v>
      </c>
      <c r="L744" s="21">
        <v>62</v>
      </c>
      <c r="M744" s="21">
        <v>65</v>
      </c>
      <c r="N744" s="21">
        <v>70</v>
      </c>
      <c r="O744" s="21">
        <v>70</v>
      </c>
      <c r="P744" s="21">
        <v>64</v>
      </c>
      <c r="Q744" s="21">
        <v>68</v>
      </c>
      <c r="R744" s="33" t="s">
        <v>4503</v>
      </c>
      <c r="S744" s="3" t="s">
        <v>4324</v>
      </c>
      <c r="T744" s="10" t="s">
        <v>4133</v>
      </c>
      <c r="U744" s="2" t="s">
        <v>594</v>
      </c>
      <c r="V744" s="4" t="s">
        <v>819</v>
      </c>
      <c r="W744" s="11">
        <v>3</v>
      </c>
      <c r="X744" s="11">
        <v>91</v>
      </c>
      <c r="Y744" s="16">
        <v>13</v>
      </c>
      <c r="Z744" s="16">
        <v>9</v>
      </c>
      <c r="AA744" s="16">
        <v>1999</v>
      </c>
      <c r="AB744" s="1">
        <f>2026-AA744</f>
        <v>27</v>
      </c>
      <c r="AC744" s="5">
        <v>6</v>
      </c>
      <c r="AD744" s="34">
        <v>68.274168160663933</v>
      </c>
      <c r="AE744" s="18">
        <v>50000</v>
      </c>
      <c r="AF744" s="17">
        <f>ROUND(IF($AD744&gt;79,44-(($AD744-79)*(14/4)),IF($AD744&gt;76,67-(($AD744-76)*(23/3)),IF(110-(($AD744-70.4)*(43/5.6))&gt;119,119,110-(($AD744-70.4)*(43/5.6)))))*0.93,0)</f>
        <v>111</v>
      </c>
      <c r="AG744" s="17">
        <f>ROUND(IF($AD744&gt;79,37-(($AD744-79)*(9/4)),IF($AD744&gt;76,54-(($AD744-76)*(17/3)),IF(93-(($AD744-70.4)*(39/5.6))&gt;100,100,93-(($AD744-70.4)*(39/5.6)))))*0.93,0)</f>
        <v>93</v>
      </c>
      <c r="AH744" s="17">
        <f>ROUND(IF($AD744&gt;79,32-(($AD744-79)*(8/4)),IF($AD744&gt;76,48-(($AD744-76)*(16/3)),IF(86-(($AD744-70.4)*(38/5.6))&gt;95,95,86-(($AD744-70.4)*(38/5.6)))))*0.93,0)</f>
        <v>88</v>
      </c>
      <c r="AI744" s="5" t="s">
        <v>3916</v>
      </c>
      <c r="AL744" s="5">
        <v>188</v>
      </c>
      <c r="AM744" s="5">
        <v>75</v>
      </c>
    </row>
    <row r="745" spans="1:39" x14ac:dyDescent="0.3">
      <c r="A745" s="15">
        <v>850</v>
      </c>
      <c r="B745" s="8" t="s">
        <v>2878</v>
      </c>
      <c r="C745" s="9" t="s">
        <v>156</v>
      </c>
      <c r="D745" s="21">
        <v>74</v>
      </c>
      <c r="E745" s="21">
        <v>67</v>
      </c>
      <c r="F745" s="21">
        <v>71</v>
      </c>
      <c r="G745" s="21">
        <v>75</v>
      </c>
      <c r="H745" s="21">
        <v>63</v>
      </c>
      <c r="I745" s="21">
        <v>71</v>
      </c>
      <c r="J745" s="21">
        <v>73</v>
      </c>
      <c r="K745" s="21">
        <v>66</v>
      </c>
      <c r="L745" s="21">
        <v>54</v>
      </c>
      <c r="M745" s="21">
        <v>71</v>
      </c>
      <c r="N745" s="21">
        <v>74</v>
      </c>
      <c r="O745" s="21">
        <v>78</v>
      </c>
      <c r="P745" s="21">
        <v>64</v>
      </c>
      <c r="Q745" s="21">
        <v>62</v>
      </c>
      <c r="R745" s="33" t="s">
        <v>4319</v>
      </c>
      <c r="S745" s="3" t="s">
        <v>4319</v>
      </c>
      <c r="T745" s="10" t="s">
        <v>4132</v>
      </c>
      <c r="U745" s="2" t="s">
        <v>600</v>
      </c>
      <c r="V745" s="4" t="s">
        <v>819</v>
      </c>
      <c r="W745" s="11">
        <v>4</v>
      </c>
      <c r="X745" s="11">
        <v>100</v>
      </c>
      <c r="Y745" s="16">
        <v>1</v>
      </c>
      <c r="Z745" s="16">
        <v>4</v>
      </c>
      <c r="AA745" s="16">
        <v>1993</v>
      </c>
      <c r="AB745" s="1">
        <f>2026-AA745</f>
        <v>33</v>
      </c>
      <c r="AC745" s="5">
        <v>5</v>
      </c>
      <c r="AD745" s="34">
        <v>74.480384996492973</v>
      </c>
      <c r="AE745" s="18">
        <v>55000</v>
      </c>
      <c r="AF745" s="17">
        <f>ROUND(IF($AD745&gt;79,44-(($AD745-79)*(14/4)),IF($AD745&gt;76,67-(($AD745-76)*(23/3)),IF(110-(($AD745-70.4)*(43/5.6))&gt;119,119,110-(($AD745-70.4)*(43/5.6)))))*0.93,0)</f>
        <v>73</v>
      </c>
      <c r="AG745" s="17">
        <f>ROUND(IF($AD745&gt;79,37-(($AD745-79)*(9/4)),IF($AD745&gt;76,54-(($AD745-76)*(17/3)),IF(93-(($AD745-70.4)*(39/5.6))&gt;100,100,93-(($AD745-70.4)*(39/5.6)))))*0.93,0)</f>
        <v>60</v>
      </c>
      <c r="AH745" s="17">
        <f>ROUND(IF($AD745&gt;79,32-(($AD745-79)*(8/4)),IF($AD745&gt;76,48-(($AD745-76)*(16/3)),IF(86-(($AD745-70.4)*(38/5.6))&gt;95,95,86-(($AD745-70.4)*(38/5.6)))))*0.93,0)</f>
        <v>54</v>
      </c>
      <c r="AL745" s="5">
        <v>0</v>
      </c>
      <c r="AM745" s="5">
        <v>0</v>
      </c>
    </row>
    <row r="746" spans="1:39" x14ac:dyDescent="0.3">
      <c r="A746" s="15">
        <v>853</v>
      </c>
      <c r="B746" s="8" t="s">
        <v>676</v>
      </c>
      <c r="C746" s="9" t="s">
        <v>677</v>
      </c>
      <c r="D746" s="21">
        <v>59</v>
      </c>
      <c r="E746" s="21">
        <v>46</v>
      </c>
      <c r="F746" s="21">
        <v>48</v>
      </c>
      <c r="G746" s="21">
        <v>50</v>
      </c>
      <c r="H746" s="21">
        <v>46</v>
      </c>
      <c r="I746" s="21">
        <v>53</v>
      </c>
      <c r="J746" s="21">
        <v>50</v>
      </c>
      <c r="K746" s="21">
        <v>44</v>
      </c>
      <c r="L746" s="21">
        <v>62</v>
      </c>
      <c r="M746" s="21">
        <v>60</v>
      </c>
      <c r="N746" s="21">
        <v>57</v>
      </c>
      <c r="O746" s="21">
        <v>50</v>
      </c>
      <c r="P746" s="21">
        <v>47</v>
      </c>
      <c r="Q746" s="21">
        <v>46</v>
      </c>
      <c r="R746" s="65" t="s">
        <v>524</v>
      </c>
      <c r="S746" s="3" t="s">
        <v>524</v>
      </c>
      <c r="T746" s="67" t="s">
        <v>4133</v>
      </c>
      <c r="U746" s="2" t="s">
        <v>597</v>
      </c>
      <c r="V746" s="4" t="s">
        <v>819</v>
      </c>
      <c r="W746" s="11">
        <v>4</v>
      </c>
      <c r="X746" s="11">
        <v>100</v>
      </c>
      <c r="Y746" s="68">
        <v>16</v>
      </c>
      <c r="Z746" s="68">
        <v>6</v>
      </c>
      <c r="AA746" s="68">
        <v>1989</v>
      </c>
      <c r="AB746" s="1">
        <f>2026-AA746</f>
        <v>37</v>
      </c>
      <c r="AC746" s="5">
        <v>3</v>
      </c>
      <c r="AD746" s="34">
        <v>59.442540073456037</v>
      </c>
      <c r="AE746" s="18">
        <v>0</v>
      </c>
      <c r="AF746" s="17">
        <f>ROUND(IF($AD746&gt;79,44-(($AD746-79)*(14/4)),IF($AD746&gt;76,67-(($AD746-76)*(23/3)),IF(110-(($AD746-70.4)*(43/5.6))&gt;119,119,110-(($AD746-70.4)*(43/5.6)))))*0.93,0)</f>
        <v>111</v>
      </c>
      <c r="AG746" s="17">
        <f>ROUND(IF($AD746&gt;79,37-(($AD746-79)*(9/4)),IF($AD746&gt;76,54-(($AD746-76)*(17/3)),IF(93-(($AD746-70.4)*(39/5.6))&gt;100,100,93-(($AD746-70.4)*(39/5.6)))))*0.93,0)</f>
        <v>93</v>
      </c>
      <c r="AH746" s="17">
        <f>ROUND(IF($AD746&gt;79,32-(($AD746-79)*(8/4)),IF($AD746&gt;76,48-(($AD746-76)*(16/3)),IF(86-(($AD746-70.4)*(38/5.6))&gt;95,95,86-(($AD746-70.4)*(38/5.6)))))*0.93,0)</f>
        <v>88</v>
      </c>
      <c r="AI746" s="5" t="s">
        <v>3916</v>
      </c>
      <c r="AL746" s="5">
        <v>180</v>
      </c>
      <c r="AM746" s="5">
        <v>69</v>
      </c>
    </row>
    <row r="747" spans="1:39" x14ac:dyDescent="0.3">
      <c r="A747" s="15">
        <v>854</v>
      </c>
      <c r="B747" s="8" t="s">
        <v>3541</v>
      </c>
      <c r="C747" s="9" t="s">
        <v>2919</v>
      </c>
      <c r="D747" s="21">
        <v>63</v>
      </c>
      <c r="E747" s="21">
        <v>67</v>
      </c>
      <c r="F747" s="21">
        <v>67</v>
      </c>
      <c r="G747" s="21">
        <v>67</v>
      </c>
      <c r="H747" s="21">
        <v>60</v>
      </c>
      <c r="I747" s="21">
        <v>65</v>
      </c>
      <c r="J747" s="21">
        <v>68</v>
      </c>
      <c r="K747" s="21">
        <v>66</v>
      </c>
      <c r="L747" s="21">
        <v>61</v>
      </c>
      <c r="M747" s="21">
        <v>60</v>
      </c>
      <c r="N747" s="21">
        <v>65</v>
      </c>
      <c r="O747" s="21">
        <v>65</v>
      </c>
      <c r="P747" s="21">
        <v>63</v>
      </c>
      <c r="Q747" s="21">
        <v>60</v>
      </c>
      <c r="R747" s="33" t="s">
        <v>524</v>
      </c>
      <c r="S747" s="3" t="s">
        <v>524</v>
      </c>
      <c r="T747" s="10" t="s">
        <v>4133</v>
      </c>
      <c r="U747" s="2" t="s">
        <v>571</v>
      </c>
      <c r="V747" s="4" t="s">
        <v>819</v>
      </c>
      <c r="W747" s="11">
        <v>1</v>
      </c>
      <c r="X747" s="11">
        <v>52</v>
      </c>
      <c r="Y747" s="16">
        <v>8</v>
      </c>
      <c r="Z747" s="16">
        <v>7</v>
      </c>
      <c r="AA747" s="16">
        <v>2000</v>
      </c>
      <c r="AB747" s="1">
        <f>2026-AA747</f>
        <v>26</v>
      </c>
      <c r="AC747" s="5">
        <v>4</v>
      </c>
      <c r="AD747" s="34">
        <v>67.314203373369949</v>
      </c>
      <c r="AE747" s="18">
        <v>0</v>
      </c>
      <c r="AF747" s="17">
        <f>ROUND(IF($AD747&gt;79,44-(($AD747-79)*(14/4)),IF($AD747&gt;76,67-(($AD747-76)*(23/3)),IF(110-(($AD747-70.4)*(43/5.6))&gt;119,119,110-(($AD747-70.4)*(43/5.6)))))*0.93,0)</f>
        <v>111</v>
      </c>
      <c r="AG747" s="17">
        <f>ROUND(IF($AD747&gt;79,37-(($AD747-79)*(9/4)),IF($AD747&gt;76,54-(($AD747-76)*(17/3)),IF(93-(($AD747-70.4)*(39/5.6))&gt;100,100,93-(($AD747-70.4)*(39/5.6)))))*0.93,0)</f>
        <v>93</v>
      </c>
      <c r="AH747" s="17">
        <f>ROUND(IF($AD747&gt;79,32-(($AD747-79)*(8/4)),IF($AD747&gt;76,48-(($AD747-76)*(16/3)),IF(86-(($AD747-70.4)*(38/5.6))&gt;95,95,86-(($AD747-70.4)*(38/5.6)))))*0.93,0)</f>
        <v>88</v>
      </c>
      <c r="AI747" s="5" t="s">
        <v>3916</v>
      </c>
      <c r="AL747" s="5">
        <v>0</v>
      </c>
      <c r="AM747" s="5">
        <v>0</v>
      </c>
    </row>
    <row r="748" spans="1:39" x14ac:dyDescent="0.3">
      <c r="A748" s="15">
        <v>856</v>
      </c>
      <c r="B748" s="8" t="s">
        <v>105</v>
      </c>
      <c r="C748" s="9" t="s">
        <v>3542</v>
      </c>
      <c r="D748" s="21">
        <v>64</v>
      </c>
      <c r="E748" s="21">
        <v>60</v>
      </c>
      <c r="F748" s="21">
        <v>61</v>
      </c>
      <c r="G748" s="21">
        <v>61</v>
      </c>
      <c r="H748" s="21">
        <v>58</v>
      </c>
      <c r="I748" s="21">
        <v>68</v>
      </c>
      <c r="J748" s="21">
        <v>67</v>
      </c>
      <c r="K748" s="21">
        <v>63</v>
      </c>
      <c r="L748" s="21">
        <v>62</v>
      </c>
      <c r="M748" s="21">
        <v>70</v>
      </c>
      <c r="N748" s="21">
        <v>70</v>
      </c>
      <c r="O748" s="21">
        <v>61</v>
      </c>
      <c r="P748" s="21">
        <v>62</v>
      </c>
      <c r="Q748" s="21">
        <v>58</v>
      </c>
      <c r="R748" s="33" t="s">
        <v>524</v>
      </c>
      <c r="S748" s="3" t="s">
        <v>524</v>
      </c>
      <c r="T748" s="10" t="s">
        <v>4133</v>
      </c>
      <c r="U748" s="2" t="s">
        <v>584</v>
      </c>
      <c r="V748" s="4" t="s">
        <v>820</v>
      </c>
      <c r="W748" s="11">
        <v>2</v>
      </c>
      <c r="X748" s="11">
        <v>63</v>
      </c>
      <c r="Y748" s="16">
        <v>26</v>
      </c>
      <c r="Z748" s="16">
        <v>7</v>
      </c>
      <c r="AA748" s="16">
        <v>2000</v>
      </c>
      <c r="AB748" s="1">
        <f>2026-AA748</f>
        <v>26</v>
      </c>
      <c r="AC748" s="5">
        <v>5</v>
      </c>
      <c r="AD748" s="34">
        <v>67.483674139004819</v>
      </c>
      <c r="AE748" s="18">
        <v>0</v>
      </c>
      <c r="AF748" s="17">
        <f>ROUND(IF($AD748&gt;79,44-(($AD748-79)*(14/4)),IF($AD748&gt;76,67-(($AD748-76)*(23/3)),IF(110-(($AD748-70.4)*(43/5.6))&gt;119,119,110-(($AD748-70.4)*(43/5.6)))))*0.93,0)</f>
        <v>111</v>
      </c>
      <c r="AG748" s="17">
        <f>ROUND(IF($AD748&gt;79,37-(($AD748-79)*(9/4)),IF($AD748&gt;76,54-(($AD748-76)*(17/3)),IF(93-(($AD748-70.4)*(39/5.6))&gt;100,100,93-(($AD748-70.4)*(39/5.6)))))*0.93,0)</f>
        <v>93</v>
      </c>
      <c r="AH748" s="17">
        <f>ROUND(IF($AD748&gt;79,32-(($AD748-79)*(8/4)),IF($AD748&gt;76,48-(($AD748-76)*(16/3)),IF(86-(($AD748-70.4)*(38/5.6))&gt;95,95,86-(($AD748-70.4)*(38/5.6)))))*0.93,0)</f>
        <v>88</v>
      </c>
      <c r="AL748" s="5">
        <v>0</v>
      </c>
      <c r="AM748" s="5">
        <v>0</v>
      </c>
    </row>
    <row r="749" spans="1:39" x14ac:dyDescent="0.3">
      <c r="A749" s="15">
        <v>857</v>
      </c>
      <c r="B749" s="8" t="s">
        <v>3706</v>
      </c>
      <c r="C749" s="9" t="s">
        <v>3707</v>
      </c>
      <c r="D749" s="21">
        <v>68</v>
      </c>
      <c r="E749" s="21">
        <v>75</v>
      </c>
      <c r="F749" s="21">
        <v>74</v>
      </c>
      <c r="G749" s="21">
        <v>72</v>
      </c>
      <c r="H749" s="21">
        <v>73</v>
      </c>
      <c r="I749" s="21">
        <v>74</v>
      </c>
      <c r="J749" s="21">
        <v>71</v>
      </c>
      <c r="K749" s="21">
        <v>75</v>
      </c>
      <c r="L749" s="21">
        <v>60</v>
      </c>
      <c r="M749" s="21">
        <v>61</v>
      </c>
      <c r="N749" s="21">
        <v>67</v>
      </c>
      <c r="O749" s="21">
        <v>68</v>
      </c>
      <c r="P749" s="21">
        <v>64</v>
      </c>
      <c r="Q749" s="21">
        <v>71</v>
      </c>
      <c r="R749" s="33" t="s">
        <v>3932</v>
      </c>
      <c r="S749" s="3" t="s">
        <v>3932</v>
      </c>
      <c r="T749" s="10" t="s">
        <v>4131</v>
      </c>
      <c r="U749" s="2" t="s">
        <v>901</v>
      </c>
      <c r="V749" s="4" t="s">
        <v>817</v>
      </c>
      <c r="W749" s="11">
        <v>4</v>
      </c>
      <c r="X749" s="11">
        <v>100</v>
      </c>
      <c r="Y749" s="16">
        <v>22</v>
      </c>
      <c r="Z749" s="16">
        <v>10</v>
      </c>
      <c r="AA749" s="16">
        <v>2001</v>
      </c>
      <c r="AB749" s="1">
        <f>2026-AA749</f>
        <v>25</v>
      </c>
      <c r="AC749" s="5">
        <v>4</v>
      </c>
      <c r="AD749" s="34">
        <v>73.773718198857253</v>
      </c>
      <c r="AE749" s="18">
        <v>50000</v>
      </c>
      <c r="AF749" s="17">
        <f>ROUND(IF($AD749&gt;79,44-(($AD749-79)*(14/4)),IF($AD749&gt;76,67-(($AD749-76)*(23/3)),IF(110-(($AD749-70.4)*(43/5.6))&gt;119,119,110-(($AD749-70.4)*(43/5.6)))))*0.93,0)</f>
        <v>78</v>
      </c>
      <c r="AG749" s="17">
        <f>ROUND(IF($AD749&gt;79,37-(($AD749-79)*(9/4)),IF($AD749&gt;76,54-(($AD749-76)*(17/3)),IF(93-(($AD749-70.4)*(39/5.6))&gt;100,100,93-(($AD749-70.4)*(39/5.6)))))*0.93,0)</f>
        <v>65</v>
      </c>
      <c r="AH749" s="17">
        <f>ROUND(IF($AD749&gt;79,32-(($AD749-79)*(8/4)),IF($AD749&gt;76,48-(($AD749-76)*(16/3)),IF(86-(($AD749-70.4)*(38/5.6))&gt;95,95,86-(($AD749-70.4)*(38/5.6)))))*0.93,0)</f>
        <v>59</v>
      </c>
      <c r="AL749" s="5">
        <v>170</v>
      </c>
      <c r="AM749" s="5">
        <v>58</v>
      </c>
    </row>
    <row r="750" spans="1:39" x14ac:dyDescent="0.3">
      <c r="A750" s="15">
        <v>858</v>
      </c>
      <c r="B750" s="8" t="s">
        <v>1290</v>
      </c>
      <c r="C750" s="9" t="s">
        <v>753</v>
      </c>
      <c r="D750" s="21">
        <v>66</v>
      </c>
      <c r="E750" s="21">
        <v>61</v>
      </c>
      <c r="F750" s="21">
        <v>65</v>
      </c>
      <c r="G750" s="21">
        <v>68</v>
      </c>
      <c r="H750" s="21">
        <v>59</v>
      </c>
      <c r="I750" s="21">
        <v>67</v>
      </c>
      <c r="J750" s="21">
        <v>64</v>
      </c>
      <c r="K750" s="21">
        <v>65</v>
      </c>
      <c r="L750" s="21">
        <v>74</v>
      </c>
      <c r="M750" s="21">
        <v>71</v>
      </c>
      <c r="N750" s="21">
        <v>67</v>
      </c>
      <c r="O750" s="21">
        <v>58</v>
      </c>
      <c r="P750" s="21">
        <v>61</v>
      </c>
      <c r="Q750" s="21">
        <v>64</v>
      </c>
      <c r="R750" s="33" t="s">
        <v>524</v>
      </c>
      <c r="S750" s="3" t="s">
        <v>4322</v>
      </c>
      <c r="T750" s="10" t="s">
        <v>4133</v>
      </c>
      <c r="U750" s="2" t="s">
        <v>598</v>
      </c>
      <c r="V750" s="4" t="s">
        <v>819</v>
      </c>
      <c r="W750" s="11">
        <v>4</v>
      </c>
      <c r="X750" s="11">
        <v>100</v>
      </c>
      <c r="Y750" s="16">
        <v>30</v>
      </c>
      <c r="Z750" s="16">
        <v>4</v>
      </c>
      <c r="AA750" s="16">
        <v>1991</v>
      </c>
      <c r="AB750" s="1">
        <f>2026-AA750</f>
        <v>35</v>
      </c>
      <c r="AC750" s="5">
        <v>5</v>
      </c>
      <c r="AD750" s="34">
        <v>70.765876000608117</v>
      </c>
      <c r="AE750" s="18">
        <v>210000</v>
      </c>
      <c r="AF750" s="17">
        <f>ROUND(IF($AD750&gt;79,44-(($AD750-79)*(14/4)),IF($AD750&gt;76,67-(($AD750-76)*(23/3)),IF(110-(($AD750-70.4)*(43/5.6))&gt;119,119,110-(($AD750-70.4)*(43/5.6)))))*0.93,0)</f>
        <v>100</v>
      </c>
      <c r="AG750" s="17">
        <f>ROUND(IF($AD750&gt;79,37-(($AD750-79)*(9/4)),IF($AD750&gt;76,54-(($AD750-76)*(17/3)),IF(93-(($AD750-70.4)*(39/5.6))&gt;100,100,93-(($AD750-70.4)*(39/5.6)))))*0.93,0)</f>
        <v>84</v>
      </c>
      <c r="AH750" s="17">
        <f>ROUND(IF($AD750&gt;79,32-(($AD750-79)*(8/4)),IF($AD750&gt;76,48-(($AD750-76)*(16/3)),IF(86-(($AD750-70.4)*(38/5.6))&gt;95,95,86-(($AD750-70.4)*(38/5.6)))))*0.93,0)</f>
        <v>78</v>
      </c>
      <c r="AL750" s="5">
        <v>183</v>
      </c>
      <c r="AM750" s="5">
        <v>72</v>
      </c>
    </row>
    <row r="751" spans="1:39" x14ac:dyDescent="0.3">
      <c r="A751" s="15">
        <v>859</v>
      </c>
      <c r="B751" s="8" t="s">
        <v>2662</v>
      </c>
      <c r="C751" s="9" t="s">
        <v>2236</v>
      </c>
      <c r="D751" s="21">
        <v>70</v>
      </c>
      <c r="E751" s="21">
        <v>83</v>
      </c>
      <c r="F751" s="21">
        <v>80</v>
      </c>
      <c r="G751" s="21">
        <v>76</v>
      </c>
      <c r="H751" s="21">
        <v>76</v>
      </c>
      <c r="I751" s="21">
        <v>79</v>
      </c>
      <c r="J751" s="21">
        <v>80</v>
      </c>
      <c r="K751" s="21">
        <v>80</v>
      </c>
      <c r="L751" s="21">
        <v>51</v>
      </c>
      <c r="M751" s="21">
        <v>63</v>
      </c>
      <c r="N751" s="21">
        <v>72</v>
      </c>
      <c r="O751" s="21">
        <v>69</v>
      </c>
      <c r="P751" s="21">
        <v>66</v>
      </c>
      <c r="Q751" s="21">
        <v>75</v>
      </c>
      <c r="R751" s="33" t="s">
        <v>3073</v>
      </c>
      <c r="S751" s="3" t="s">
        <v>3073</v>
      </c>
      <c r="T751" s="10" t="s">
        <v>4130</v>
      </c>
      <c r="U751" s="2" t="s">
        <v>578</v>
      </c>
      <c r="V751" s="4" t="s">
        <v>819</v>
      </c>
      <c r="W751" s="11">
        <v>4</v>
      </c>
      <c r="X751" s="11">
        <v>100</v>
      </c>
      <c r="Y751" s="16">
        <v>21</v>
      </c>
      <c r="Z751" s="16">
        <v>9</v>
      </c>
      <c r="AA751" s="16">
        <v>1998</v>
      </c>
      <c r="AB751" s="1">
        <f>2026-AA751</f>
        <v>28</v>
      </c>
      <c r="AC751" s="5">
        <v>6</v>
      </c>
      <c r="AD751" s="34">
        <v>80.22520447951662</v>
      </c>
      <c r="AE751" s="18">
        <v>700000</v>
      </c>
      <c r="AF751" s="17">
        <f>ROUND(IF($AD751&gt;79,44-(($AD751-79)*(14/4)),IF($AD751&gt;76,67-(($AD751-76)*(23/3)),IF(110-(($AD751-70.4)*(43/5.6))&gt;119,119,110-(($AD751-70.4)*(43/5.6)))))*0.93,0)</f>
        <v>37</v>
      </c>
      <c r="AG751" s="17">
        <f>ROUND(IF($AD751&gt;79,37-(($AD751-79)*(9/4)),IF($AD751&gt;76,54-(($AD751-76)*(17/3)),IF(93-(($AD751-70.4)*(39/5.6))&gt;100,100,93-(($AD751-70.4)*(39/5.6)))))*0.93,0)</f>
        <v>32</v>
      </c>
      <c r="AH751" s="17">
        <f>ROUND(IF($AD751&gt;79,32-(($AD751-79)*(8/4)),IF($AD751&gt;76,48-(($AD751-76)*(16/3)),IF(86-(($AD751-70.4)*(38/5.6))&gt;95,95,86-(($AD751-70.4)*(38/5.6)))))*0.93,0)</f>
        <v>27</v>
      </c>
      <c r="AI751" s="5" t="s">
        <v>3917</v>
      </c>
      <c r="AL751" s="5">
        <v>0</v>
      </c>
      <c r="AM751" s="5">
        <v>0</v>
      </c>
    </row>
    <row r="752" spans="1:39" x14ac:dyDescent="0.3">
      <c r="A752" s="15">
        <v>860</v>
      </c>
      <c r="B752" s="8" t="s">
        <v>1905</v>
      </c>
      <c r="C752" s="9" t="s">
        <v>356</v>
      </c>
      <c r="D752" s="21">
        <v>69</v>
      </c>
      <c r="E752" s="21">
        <v>63</v>
      </c>
      <c r="F752" s="21">
        <v>66</v>
      </c>
      <c r="G752" s="21">
        <v>69</v>
      </c>
      <c r="H752" s="21">
        <v>67</v>
      </c>
      <c r="I752" s="21">
        <v>69</v>
      </c>
      <c r="J752" s="21">
        <v>66</v>
      </c>
      <c r="K752" s="21">
        <v>62</v>
      </c>
      <c r="L752" s="21">
        <v>65</v>
      </c>
      <c r="M752" s="21">
        <v>67</v>
      </c>
      <c r="N752" s="21">
        <v>67</v>
      </c>
      <c r="O752" s="21">
        <v>68</v>
      </c>
      <c r="P752" s="21">
        <v>61</v>
      </c>
      <c r="Q752" s="21">
        <v>68</v>
      </c>
      <c r="R752" s="33" t="s">
        <v>524</v>
      </c>
      <c r="S752" s="3" t="s">
        <v>524</v>
      </c>
      <c r="T752" s="10" t="s">
        <v>4133</v>
      </c>
      <c r="U752" s="2" t="s">
        <v>575</v>
      </c>
      <c r="V752" s="4" t="s">
        <v>819</v>
      </c>
      <c r="W752" s="11">
        <v>3</v>
      </c>
      <c r="X752" s="11">
        <v>1</v>
      </c>
      <c r="Y752" s="16">
        <v>3</v>
      </c>
      <c r="Z752" s="16">
        <v>6</v>
      </c>
      <c r="AA752" s="16">
        <v>1995</v>
      </c>
      <c r="AB752" s="1">
        <f>2026-AA752</f>
        <v>31</v>
      </c>
      <c r="AC752" s="5">
        <v>4</v>
      </c>
      <c r="AD752" s="34">
        <v>69.191493849979224</v>
      </c>
      <c r="AE752" s="18">
        <v>0</v>
      </c>
      <c r="AF752" s="17">
        <f>ROUND(IF($AD752&gt;79,44-(($AD752-79)*(14/4)),IF($AD752&gt;76,67-(($AD752-76)*(23/3)),IF(110-(($AD752-70.4)*(43/5.6))&gt;119,119,110-(($AD752-70.4)*(43/5.6)))))*0.93,0)</f>
        <v>111</v>
      </c>
      <c r="AG752" s="17">
        <f>ROUND(IF($AD752&gt;79,37-(($AD752-79)*(9/4)),IF($AD752&gt;76,54-(($AD752-76)*(17/3)),IF(93-(($AD752-70.4)*(39/5.6))&gt;100,100,93-(($AD752-70.4)*(39/5.6)))))*0.93,0)</f>
        <v>93</v>
      </c>
      <c r="AH752" s="17">
        <f>ROUND(IF($AD752&gt;79,32-(($AD752-79)*(8/4)),IF($AD752&gt;76,48-(($AD752-76)*(16/3)),IF(86-(($AD752-70.4)*(38/5.6))&gt;95,95,86-(($AD752-70.4)*(38/5.6)))))*0.93,0)</f>
        <v>88</v>
      </c>
      <c r="AI752" s="5" t="s">
        <v>3916</v>
      </c>
      <c r="AL752" s="5">
        <v>0</v>
      </c>
      <c r="AM752" s="5">
        <v>0</v>
      </c>
    </row>
    <row r="753" spans="1:44" x14ac:dyDescent="0.3">
      <c r="A753" s="15">
        <v>862</v>
      </c>
      <c r="B753" s="8" t="s">
        <v>3543</v>
      </c>
      <c r="C753" s="9" t="s">
        <v>3544</v>
      </c>
      <c r="D753" s="21">
        <v>63</v>
      </c>
      <c r="E753" s="21">
        <v>65</v>
      </c>
      <c r="F753" s="21">
        <v>65</v>
      </c>
      <c r="G753" s="21">
        <v>64</v>
      </c>
      <c r="H753" s="21">
        <v>61</v>
      </c>
      <c r="I753" s="21">
        <v>60</v>
      </c>
      <c r="J753" s="21">
        <v>71</v>
      </c>
      <c r="K753" s="21">
        <v>64</v>
      </c>
      <c r="L753" s="21">
        <v>58</v>
      </c>
      <c r="M753" s="21">
        <v>59</v>
      </c>
      <c r="N753" s="21">
        <v>61</v>
      </c>
      <c r="O753" s="21">
        <v>68</v>
      </c>
      <c r="P753" s="21">
        <v>58</v>
      </c>
      <c r="Q753" s="21">
        <v>63</v>
      </c>
      <c r="R753" s="33" t="s">
        <v>524</v>
      </c>
      <c r="S753" s="3" t="s">
        <v>524</v>
      </c>
      <c r="T753" s="10" t="s">
        <v>4133</v>
      </c>
      <c r="U753" s="2" t="s">
        <v>570</v>
      </c>
      <c r="V753" s="4" t="s">
        <v>819</v>
      </c>
      <c r="W753" s="11">
        <v>1</v>
      </c>
      <c r="X753" s="11">
        <v>48</v>
      </c>
      <c r="Y753" s="16">
        <v>19</v>
      </c>
      <c r="Z753" s="16">
        <v>8</v>
      </c>
      <c r="AA753" s="16">
        <v>1997</v>
      </c>
      <c r="AB753" s="1">
        <f>2026-AA753</f>
        <v>29</v>
      </c>
      <c r="AC753" s="5">
        <v>4</v>
      </c>
      <c r="AD753" s="34">
        <v>65.369140893400441</v>
      </c>
      <c r="AE753" s="18">
        <v>0</v>
      </c>
      <c r="AF753" s="17">
        <f>ROUND(IF($AD753&gt;79,44-(($AD753-79)*(14/4)),IF($AD753&gt;76,67-(($AD753-76)*(23/3)),IF(110-(($AD753-70.4)*(43/5.6))&gt;119,119,110-(($AD753-70.4)*(43/5.6)))))*0.93,0)</f>
        <v>111</v>
      </c>
      <c r="AG753" s="17">
        <f>ROUND(IF($AD753&gt;79,37-(($AD753-79)*(9/4)),IF($AD753&gt;76,54-(($AD753-76)*(17/3)),IF(93-(($AD753-70.4)*(39/5.6))&gt;100,100,93-(($AD753-70.4)*(39/5.6)))))*0.93,0)</f>
        <v>93</v>
      </c>
      <c r="AH753" s="17">
        <f>ROUND(IF($AD753&gt;79,32-(($AD753-79)*(8/4)),IF($AD753&gt;76,48-(($AD753-76)*(16/3)),IF(86-(($AD753-70.4)*(38/5.6))&gt;95,95,86-(($AD753-70.4)*(38/5.6)))))*0.93,0)</f>
        <v>88</v>
      </c>
      <c r="AI753" s="5" t="s">
        <v>3916</v>
      </c>
      <c r="AL753" s="5">
        <v>187</v>
      </c>
      <c r="AM753" s="5">
        <v>74</v>
      </c>
    </row>
    <row r="754" spans="1:44" x14ac:dyDescent="0.3">
      <c r="A754" s="15">
        <v>865</v>
      </c>
      <c r="B754" s="8" t="s">
        <v>675</v>
      </c>
      <c r="C754" s="9" t="s">
        <v>161</v>
      </c>
      <c r="D754" s="21">
        <v>51</v>
      </c>
      <c r="E754" s="21">
        <v>55</v>
      </c>
      <c r="F754" s="21">
        <v>60</v>
      </c>
      <c r="G754" s="21">
        <v>64</v>
      </c>
      <c r="H754" s="21">
        <v>46</v>
      </c>
      <c r="I754" s="21">
        <v>51</v>
      </c>
      <c r="J754" s="21">
        <v>50</v>
      </c>
      <c r="K754" s="21">
        <v>51</v>
      </c>
      <c r="L754" s="21">
        <v>46</v>
      </c>
      <c r="M754" s="21">
        <v>47</v>
      </c>
      <c r="N754" s="21">
        <v>50</v>
      </c>
      <c r="O754" s="21">
        <v>60</v>
      </c>
      <c r="P754" s="21">
        <v>53</v>
      </c>
      <c r="Q754" s="21">
        <v>46</v>
      </c>
      <c r="R754" s="65" t="s">
        <v>524</v>
      </c>
      <c r="S754" s="3" t="s">
        <v>524</v>
      </c>
      <c r="T754" s="10" t="s">
        <v>4133</v>
      </c>
      <c r="U754" s="2" t="s">
        <v>601</v>
      </c>
      <c r="V754" s="4" t="s">
        <v>819</v>
      </c>
      <c r="W754" s="11">
        <v>4</v>
      </c>
      <c r="X754" s="11">
        <v>100</v>
      </c>
      <c r="Y754" s="68">
        <v>13</v>
      </c>
      <c r="Z754" s="68">
        <v>12</v>
      </c>
      <c r="AA754" s="68">
        <v>1989</v>
      </c>
      <c r="AB754" s="1">
        <f>2026-AA754</f>
        <v>37</v>
      </c>
      <c r="AC754" s="5">
        <v>4</v>
      </c>
      <c r="AD754" s="34">
        <v>58.336805694806962</v>
      </c>
      <c r="AE754" s="18">
        <v>0</v>
      </c>
      <c r="AF754" s="17">
        <f>ROUND(IF($AD754&gt;79,44-(($AD754-79)*(14/4)),IF($AD754&gt;76,67-(($AD754-76)*(23/3)),IF(110-(($AD754-70.4)*(43/5.6))&gt;119,119,110-(($AD754-70.4)*(43/5.6)))))*0.93,0)</f>
        <v>111</v>
      </c>
      <c r="AG754" s="17">
        <f>ROUND(IF($AD754&gt;79,37-(($AD754-79)*(9/4)),IF($AD754&gt;76,54-(($AD754-76)*(17/3)),IF(93-(($AD754-70.4)*(39/5.6))&gt;100,100,93-(($AD754-70.4)*(39/5.6)))))*0.93,0)</f>
        <v>93</v>
      </c>
      <c r="AH754" s="17">
        <f>ROUND(IF($AD754&gt;79,32-(($AD754-79)*(8/4)),IF($AD754&gt;76,48-(($AD754-76)*(16/3)),IF(86-(($AD754-70.4)*(38/5.6))&gt;95,95,86-(($AD754-70.4)*(38/5.6)))))*0.93,0)</f>
        <v>88</v>
      </c>
      <c r="AI754" s="5" t="s">
        <v>3916</v>
      </c>
      <c r="AL754" s="5">
        <v>0</v>
      </c>
      <c r="AM754" s="5">
        <v>0</v>
      </c>
    </row>
    <row r="755" spans="1:44" x14ac:dyDescent="0.3">
      <c r="A755" s="15">
        <v>866</v>
      </c>
      <c r="B755" s="8" t="s">
        <v>1291</v>
      </c>
      <c r="C755" s="9" t="s">
        <v>453</v>
      </c>
      <c r="D755" s="21">
        <v>67</v>
      </c>
      <c r="E755" s="21">
        <v>74</v>
      </c>
      <c r="F755" s="21">
        <v>72</v>
      </c>
      <c r="G755" s="21">
        <v>69</v>
      </c>
      <c r="H755" s="21">
        <v>72</v>
      </c>
      <c r="I755" s="21">
        <v>70</v>
      </c>
      <c r="J755" s="21">
        <v>69</v>
      </c>
      <c r="K755" s="21">
        <v>71</v>
      </c>
      <c r="L755" s="21">
        <v>50</v>
      </c>
      <c r="M755" s="21">
        <v>55</v>
      </c>
      <c r="N755" s="21">
        <v>59</v>
      </c>
      <c r="O755" s="21">
        <v>66</v>
      </c>
      <c r="P755" s="21">
        <v>61</v>
      </c>
      <c r="Q755" s="21">
        <v>72</v>
      </c>
      <c r="R755" s="33" t="s">
        <v>3935</v>
      </c>
      <c r="S755" s="3" t="s">
        <v>3935</v>
      </c>
      <c r="T755" s="10" t="s">
        <v>4131</v>
      </c>
      <c r="U755" s="2" t="s">
        <v>601</v>
      </c>
      <c r="V755" s="4" t="s">
        <v>819</v>
      </c>
      <c r="W755" s="11">
        <v>4</v>
      </c>
      <c r="X755" s="11">
        <v>100</v>
      </c>
      <c r="Y755" s="16">
        <v>21</v>
      </c>
      <c r="Z755" s="16">
        <v>9</v>
      </c>
      <c r="AA755" s="16">
        <v>1993</v>
      </c>
      <c r="AB755" s="1">
        <f>2026-AA755</f>
        <v>33</v>
      </c>
      <c r="AC755" s="5">
        <v>4</v>
      </c>
      <c r="AD755" s="34">
        <v>71.908395732727314</v>
      </c>
      <c r="AE755" s="18">
        <v>50000</v>
      </c>
      <c r="AF755" s="17">
        <f>ROUND(IF($AD755&gt;79,44-(($AD755-79)*(14/4)),IF($AD755&gt;76,67-(($AD755-76)*(23/3)),IF(110-(($AD755-70.4)*(43/5.6))&gt;119,119,110-(($AD755-70.4)*(43/5.6)))))*0.93,0)</f>
        <v>92</v>
      </c>
      <c r="AG755" s="17">
        <f>ROUND(IF($AD755&gt;79,37-(($AD755-79)*(9/4)),IF($AD755&gt;76,54-(($AD755-76)*(17/3)),IF(93-(($AD755-70.4)*(39/5.6))&gt;100,100,93-(($AD755-70.4)*(39/5.6)))))*0.93,0)</f>
        <v>77</v>
      </c>
      <c r="AH755" s="17">
        <f>ROUND(IF($AD755&gt;79,32-(($AD755-79)*(8/4)),IF($AD755&gt;76,48-(($AD755-76)*(16/3)),IF(86-(($AD755-70.4)*(38/5.6))&gt;95,95,86-(($AD755-70.4)*(38/5.6)))))*0.93,0)</f>
        <v>70</v>
      </c>
      <c r="AL755" s="5">
        <v>181</v>
      </c>
      <c r="AM755" s="5">
        <v>67</v>
      </c>
    </row>
    <row r="756" spans="1:44" x14ac:dyDescent="0.3">
      <c r="A756" s="15">
        <v>867</v>
      </c>
      <c r="B756" s="8" t="s">
        <v>2694</v>
      </c>
      <c r="C756" s="9" t="s">
        <v>272</v>
      </c>
      <c r="D756" s="21">
        <v>72</v>
      </c>
      <c r="E756" s="21">
        <v>71</v>
      </c>
      <c r="F756" s="21">
        <v>72</v>
      </c>
      <c r="G756" s="21">
        <v>73</v>
      </c>
      <c r="H756" s="21">
        <v>72</v>
      </c>
      <c r="I756" s="21">
        <v>73</v>
      </c>
      <c r="J756" s="21">
        <v>75</v>
      </c>
      <c r="K756" s="21">
        <v>73</v>
      </c>
      <c r="L756" s="21">
        <v>60</v>
      </c>
      <c r="M756" s="21">
        <v>61</v>
      </c>
      <c r="N756" s="21">
        <v>65</v>
      </c>
      <c r="O756" s="21">
        <v>74</v>
      </c>
      <c r="P756" s="21">
        <v>68</v>
      </c>
      <c r="Q756" s="21">
        <v>71</v>
      </c>
      <c r="R756" s="33" t="s">
        <v>3927</v>
      </c>
      <c r="S756" s="3" t="s">
        <v>3927</v>
      </c>
      <c r="T756" s="10" t="s">
        <v>4132</v>
      </c>
      <c r="U756" s="2" t="s">
        <v>599</v>
      </c>
      <c r="V756" s="4" t="s">
        <v>819</v>
      </c>
      <c r="W756" s="11">
        <v>4</v>
      </c>
      <c r="X756" s="11">
        <v>100</v>
      </c>
      <c r="Y756" s="16">
        <v>11</v>
      </c>
      <c r="Z756" s="16">
        <v>4</v>
      </c>
      <c r="AA756" s="16">
        <v>1994</v>
      </c>
      <c r="AB756" s="1">
        <f>2026-AA756</f>
        <v>32</v>
      </c>
      <c r="AC756" s="5">
        <v>4</v>
      </c>
      <c r="AD756" s="34">
        <v>72.855442626204038</v>
      </c>
      <c r="AE756" s="18">
        <v>50000</v>
      </c>
      <c r="AF756" s="17">
        <f>ROUND(IF($AD756&gt;79,44-(($AD756-79)*(14/4)),IF($AD756&gt;76,67-(($AD756-76)*(23/3)),IF(110-(($AD756-70.4)*(43/5.6))&gt;119,119,110-(($AD756-70.4)*(43/5.6)))))*0.93,0)</f>
        <v>85</v>
      </c>
      <c r="AG756" s="17">
        <f>ROUND(IF($AD756&gt;79,37-(($AD756-79)*(9/4)),IF($AD756&gt;76,54-(($AD756-76)*(17/3)),IF(93-(($AD756-70.4)*(39/5.6))&gt;100,100,93-(($AD756-70.4)*(39/5.6)))))*0.93,0)</f>
        <v>71</v>
      </c>
      <c r="AH756" s="17">
        <f>ROUND(IF($AD756&gt;79,32-(($AD756-79)*(8/4)),IF($AD756&gt;76,48-(($AD756-76)*(16/3)),IF(86-(($AD756-70.4)*(38/5.6))&gt;95,95,86-(($AD756-70.4)*(38/5.6)))))*0.93,0)</f>
        <v>64</v>
      </c>
      <c r="AL756" s="5">
        <v>190</v>
      </c>
      <c r="AM756" s="5">
        <v>74</v>
      </c>
    </row>
    <row r="757" spans="1:44" x14ac:dyDescent="0.3">
      <c r="A757" s="15">
        <v>868</v>
      </c>
      <c r="B757" s="8" t="s">
        <v>1556</v>
      </c>
      <c r="C757" s="9" t="s">
        <v>1557</v>
      </c>
      <c r="D757" s="21">
        <v>67</v>
      </c>
      <c r="E757" s="21">
        <v>76</v>
      </c>
      <c r="F757" s="21">
        <v>73</v>
      </c>
      <c r="G757" s="21">
        <v>70</v>
      </c>
      <c r="H757" s="21">
        <v>73</v>
      </c>
      <c r="I757" s="21">
        <v>70</v>
      </c>
      <c r="J757" s="21">
        <v>70</v>
      </c>
      <c r="K757" s="21">
        <v>75</v>
      </c>
      <c r="L757" s="21">
        <v>64</v>
      </c>
      <c r="M757" s="21">
        <v>61</v>
      </c>
      <c r="N757" s="21">
        <v>69</v>
      </c>
      <c r="O757" s="21">
        <v>67</v>
      </c>
      <c r="P757" s="21">
        <v>75</v>
      </c>
      <c r="Q757" s="21">
        <v>72</v>
      </c>
      <c r="R757" s="33" t="s">
        <v>3914</v>
      </c>
      <c r="S757" s="3" t="s">
        <v>3914</v>
      </c>
      <c r="T757" s="10" t="s">
        <v>4131</v>
      </c>
      <c r="U757" s="2" t="s">
        <v>1558</v>
      </c>
      <c r="V757" s="4" t="s">
        <v>819</v>
      </c>
      <c r="W757" s="11">
        <v>4</v>
      </c>
      <c r="X757" s="11">
        <v>100</v>
      </c>
      <c r="Y757" s="16">
        <v>14</v>
      </c>
      <c r="Z757" s="16">
        <v>2</v>
      </c>
      <c r="AA757" s="16">
        <v>1995</v>
      </c>
      <c r="AB757" s="1">
        <f>2026-AA757</f>
        <v>31</v>
      </c>
      <c r="AC757" s="5">
        <v>4</v>
      </c>
      <c r="AD757" s="34">
        <v>73.714712237418993</v>
      </c>
      <c r="AE757" s="18">
        <v>55000</v>
      </c>
      <c r="AF757" s="17">
        <f>ROUND(IF($AD757&gt;79,44-(($AD757-79)*(14/4)),IF($AD757&gt;76,67-(($AD757-76)*(23/3)),IF(110-(($AD757-70.4)*(43/5.6))&gt;119,119,110-(($AD757-70.4)*(43/5.6)))))*0.93,0)</f>
        <v>79</v>
      </c>
      <c r="AG757" s="17">
        <f>ROUND(IF($AD757&gt;79,37-(($AD757-79)*(9/4)),IF($AD757&gt;76,54-(($AD757-76)*(17/3)),IF(93-(($AD757-70.4)*(39/5.6))&gt;100,100,93-(($AD757-70.4)*(39/5.6)))))*0.93,0)</f>
        <v>65</v>
      </c>
      <c r="AH757" s="17">
        <f>ROUND(IF($AD757&gt;79,32-(($AD757-79)*(8/4)),IF($AD757&gt;76,48-(($AD757-76)*(16/3)),IF(86-(($AD757-70.4)*(38/5.6))&gt;95,95,86-(($AD757-70.4)*(38/5.6)))))*0.93,0)</f>
        <v>59</v>
      </c>
      <c r="AI757" s="5" t="s">
        <v>3917</v>
      </c>
      <c r="AL757" s="5">
        <v>181</v>
      </c>
      <c r="AM757" s="5">
        <v>68</v>
      </c>
    </row>
    <row r="758" spans="1:44" x14ac:dyDescent="0.3">
      <c r="A758" s="15">
        <v>869</v>
      </c>
      <c r="B758" s="8" t="s">
        <v>3545</v>
      </c>
      <c r="C758" s="9" t="s">
        <v>140</v>
      </c>
      <c r="D758" s="21">
        <v>63</v>
      </c>
      <c r="E758" s="21">
        <v>69</v>
      </c>
      <c r="F758" s="21">
        <v>68</v>
      </c>
      <c r="G758" s="21">
        <v>67</v>
      </c>
      <c r="H758" s="21">
        <v>58</v>
      </c>
      <c r="I758" s="21">
        <v>67</v>
      </c>
      <c r="J758" s="21">
        <v>69</v>
      </c>
      <c r="K758" s="21">
        <v>68</v>
      </c>
      <c r="L758" s="21">
        <v>58</v>
      </c>
      <c r="M758" s="21">
        <v>61</v>
      </c>
      <c r="N758" s="21">
        <v>63</v>
      </c>
      <c r="O758" s="21">
        <v>66</v>
      </c>
      <c r="P758" s="21">
        <v>62</v>
      </c>
      <c r="Q758" s="21">
        <v>58</v>
      </c>
      <c r="R758" s="33" t="s">
        <v>524</v>
      </c>
      <c r="S758" s="3" t="s">
        <v>524</v>
      </c>
      <c r="T758" s="10" t="s">
        <v>4133</v>
      </c>
      <c r="U758" s="2" t="s">
        <v>599</v>
      </c>
      <c r="V758" s="4" t="s">
        <v>819</v>
      </c>
      <c r="W758" s="11">
        <v>2</v>
      </c>
      <c r="X758" s="11">
        <v>0</v>
      </c>
      <c r="Y758" s="16">
        <v>28</v>
      </c>
      <c r="Z758" s="16">
        <v>5</v>
      </c>
      <c r="AA758" s="16">
        <v>1999</v>
      </c>
      <c r="AB758" s="1">
        <f>2026-AA758</f>
        <v>27</v>
      </c>
      <c r="AC758" s="5">
        <v>4</v>
      </c>
      <c r="AD758" s="34">
        <v>67.744324049974708</v>
      </c>
      <c r="AE758" s="18">
        <v>0</v>
      </c>
      <c r="AF758" s="17">
        <f>ROUND(IF($AD758&gt;79,44-(($AD758-79)*(14/4)),IF($AD758&gt;76,67-(($AD758-76)*(23/3)),IF(110-(($AD758-70.4)*(43/5.6))&gt;119,119,110-(($AD758-70.4)*(43/5.6)))))*0.93,0)</f>
        <v>111</v>
      </c>
      <c r="AG758" s="17">
        <f>ROUND(IF($AD758&gt;79,37-(($AD758-79)*(9/4)),IF($AD758&gt;76,54-(($AD758-76)*(17/3)),IF(93-(($AD758-70.4)*(39/5.6))&gt;100,100,93-(($AD758-70.4)*(39/5.6)))))*0.93,0)</f>
        <v>93</v>
      </c>
      <c r="AH758" s="17">
        <f>ROUND(IF($AD758&gt;79,32-(($AD758-79)*(8/4)),IF($AD758&gt;76,48-(($AD758-76)*(16/3)),IF(86-(($AD758-70.4)*(38/5.6))&gt;95,95,86-(($AD758-70.4)*(38/5.6)))))*0.93,0)</f>
        <v>88</v>
      </c>
      <c r="AI758" s="5" t="s">
        <v>3916</v>
      </c>
      <c r="AL758" s="5">
        <v>0</v>
      </c>
      <c r="AM758" s="5">
        <v>0</v>
      </c>
    </row>
    <row r="759" spans="1:44" x14ac:dyDescent="0.3">
      <c r="A759" s="15">
        <v>870</v>
      </c>
      <c r="B759" s="8" t="s">
        <v>3971</v>
      </c>
      <c r="C759" s="9" t="s">
        <v>3972</v>
      </c>
      <c r="D759" s="21">
        <v>74</v>
      </c>
      <c r="E759" s="21">
        <v>63</v>
      </c>
      <c r="F759" s="21">
        <v>67</v>
      </c>
      <c r="G759" s="21">
        <v>70</v>
      </c>
      <c r="H759" s="21">
        <v>63</v>
      </c>
      <c r="I759" s="21">
        <v>72</v>
      </c>
      <c r="J759" s="21">
        <v>70</v>
      </c>
      <c r="K759" s="21">
        <v>69</v>
      </c>
      <c r="L759" s="21">
        <v>77</v>
      </c>
      <c r="M759" s="21">
        <v>69</v>
      </c>
      <c r="N759" s="21">
        <v>70</v>
      </c>
      <c r="O759" s="21">
        <v>72</v>
      </c>
      <c r="P759" s="21">
        <v>67</v>
      </c>
      <c r="Q759" s="21">
        <v>63</v>
      </c>
      <c r="R759" s="33" t="s">
        <v>2046</v>
      </c>
      <c r="S759" s="3" t="s">
        <v>2046</v>
      </c>
      <c r="T759" s="10" t="s">
        <v>4132</v>
      </c>
      <c r="U759" s="2" t="s">
        <v>3982</v>
      </c>
      <c r="V759" s="4" t="s">
        <v>822</v>
      </c>
      <c r="W759" s="11">
        <v>4</v>
      </c>
      <c r="X759" s="11">
        <v>5</v>
      </c>
      <c r="Y759" s="16">
        <v>11</v>
      </c>
      <c r="Z759" s="16">
        <v>9</v>
      </c>
      <c r="AA759" s="16">
        <v>2002</v>
      </c>
      <c r="AB759" s="1">
        <f>2026-AA759</f>
        <v>24</v>
      </c>
      <c r="AC759" s="5">
        <v>6</v>
      </c>
      <c r="AD759" s="34">
        <v>74.946275268579171</v>
      </c>
      <c r="AE759" s="18">
        <v>120000</v>
      </c>
      <c r="AF759" s="17">
        <f>ROUND(IF($AD759&gt;79,44-(($AD759-79)*(14/4)),IF($AD759&gt;76,67-(($AD759-76)*(23/3)),IF(110-(($AD759-70.4)*(43/5.6))&gt;119,119,110-(($AD759-70.4)*(43/5.6)))))*0.93,0)</f>
        <v>70</v>
      </c>
      <c r="AG759" s="17">
        <f>ROUND(IF($AD759&gt;79,37-(($AD759-79)*(9/4)),IF($AD759&gt;76,54-(($AD759-76)*(17/3)),IF(93-(($AD759-70.4)*(39/5.6))&gt;100,100,93-(($AD759-70.4)*(39/5.6)))))*0.93,0)</f>
        <v>57</v>
      </c>
      <c r="AH759" s="17">
        <f>ROUND(IF($AD759&gt;79,32-(($AD759-79)*(8/4)),IF($AD759&gt;76,48-(($AD759-76)*(16/3)),IF(86-(($AD759-70.4)*(38/5.6))&gt;95,95,86-(($AD759-70.4)*(38/5.6)))))*0.93,0)</f>
        <v>51</v>
      </c>
      <c r="AJ759" s="5" t="s">
        <v>3917</v>
      </c>
      <c r="AK759" s="5" t="s">
        <v>3917</v>
      </c>
      <c r="AL759" s="5">
        <v>183</v>
      </c>
      <c r="AM759" s="5">
        <v>68</v>
      </c>
    </row>
    <row r="760" spans="1:44" x14ac:dyDescent="0.3">
      <c r="A760" s="15">
        <v>871</v>
      </c>
      <c r="B760" s="8" t="s">
        <v>2901</v>
      </c>
      <c r="C760" s="9" t="s">
        <v>2902</v>
      </c>
      <c r="D760" s="21">
        <v>69</v>
      </c>
      <c r="E760" s="21">
        <v>67</v>
      </c>
      <c r="F760" s="21">
        <v>67</v>
      </c>
      <c r="G760" s="21">
        <v>67</v>
      </c>
      <c r="H760" s="21">
        <v>67</v>
      </c>
      <c r="I760" s="21">
        <v>68</v>
      </c>
      <c r="J760" s="21">
        <v>72</v>
      </c>
      <c r="K760" s="21">
        <v>65</v>
      </c>
      <c r="L760" s="21">
        <v>64</v>
      </c>
      <c r="M760" s="21">
        <v>62</v>
      </c>
      <c r="N760" s="21">
        <v>64</v>
      </c>
      <c r="O760" s="21">
        <v>69</v>
      </c>
      <c r="P760" s="21">
        <v>64</v>
      </c>
      <c r="Q760" s="21">
        <v>65</v>
      </c>
      <c r="R760" s="33" t="s">
        <v>524</v>
      </c>
      <c r="S760" s="3" t="s">
        <v>524</v>
      </c>
      <c r="T760" s="10" t="s">
        <v>4133</v>
      </c>
      <c r="U760" s="2" t="s">
        <v>598</v>
      </c>
      <c r="V760" s="4" t="s">
        <v>819</v>
      </c>
      <c r="W760" s="11">
        <v>3</v>
      </c>
      <c r="X760" s="11">
        <v>0</v>
      </c>
      <c r="Y760" s="16">
        <v>14</v>
      </c>
      <c r="Z760" s="16">
        <v>1</v>
      </c>
      <c r="AA760" s="16">
        <v>1998</v>
      </c>
      <c r="AB760" s="1">
        <f>2026-AA760</f>
        <v>28</v>
      </c>
      <c r="AC760" s="5">
        <v>5</v>
      </c>
      <c r="AD760" s="34">
        <v>68.599371765838825</v>
      </c>
      <c r="AE760" s="18">
        <v>0</v>
      </c>
      <c r="AF760" s="17">
        <f>ROUND(IF($AD760&gt;79,44-(($AD760-79)*(14/4)),IF($AD760&gt;76,67-(($AD760-76)*(23/3)),IF(110-(($AD760-70.4)*(43/5.6))&gt;119,119,110-(($AD760-70.4)*(43/5.6)))))*0.93,0)</f>
        <v>111</v>
      </c>
      <c r="AG760" s="17">
        <f>ROUND(IF($AD760&gt;79,37-(($AD760-79)*(9/4)),IF($AD760&gt;76,54-(($AD760-76)*(17/3)),IF(93-(($AD760-70.4)*(39/5.6))&gt;100,100,93-(($AD760-70.4)*(39/5.6)))))*0.93,0)</f>
        <v>93</v>
      </c>
      <c r="AH760" s="17">
        <f>ROUND(IF($AD760&gt;79,32-(($AD760-79)*(8/4)),IF($AD760&gt;76,48-(($AD760-76)*(16/3)),IF(86-(($AD760-70.4)*(38/5.6))&gt;95,95,86-(($AD760-70.4)*(38/5.6)))))*0.93,0)</f>
        <v>88</v>
      </c>
      <c r="AI760" s="5" t="s">
        <v>3916</v>
      </c>
      <c r="AL760" s="5">
        <v>0</v>
      </c>
      <c r="AM760" s="5">
        <v>0</v>
      </c>
    </row>
    <row r="761" spans="1:44" x14ac:dyDescent="0.3">
      <c r="A761" s="15">
        <v>872</v>
      </c>
      <c r="B761" s="8" t="s">
        <v>3225</v>
      </c>
      <c r="C761" s="9" t="s">
        <v>658</v>
      </c>
      <c r="D761" s="21">
        <v>68</v>
      </c>
      <c r="E761" s="21">
        <v>58</v>
      </c>
      <c r="F761" s="21">
        <v>59</v>
      </c>
      <c r="G761" s="21">
        <v>60</v>
      </c>
      <c r="H761" s="21">
        <v>65</v>
      </c>
      <c r="I761" s="21">
        <v>64</v>
      </c>
      <c r="J761" s="21">
        <v>66</v>
      </c>
      <c r="K761" s="21">
        <v>60</v>
      </c>
      <c r="L761" s="21">
        <v>58</v>
      </c>
      <c r="M761" s="21">
        <v>59</v>
      </c>
      <c r="N761" s="21">
        <v>61</v>
      </c>
      <c r="O761" s="21">
        <v>66</v>
      </c>
      <c r="P761" s="21">
        <v>60</v>
      </c>
      <c r="Q761" s="21">
        <v>65</v>
      </c>
      <c r="R761" s="33" t="s">
        <v>524</v>
      </c>
      <c r="S761" s="3" t="s">
        <v>524</v>
      </c>
      <c r="T761" s="10" t="s">
        <v>4133</v>
      </c>
      <c r="U761" s="2" t="s">
        <v>594</v>
      </c>
      <c r="V761" s="4" t="s">
        <v>819</v>
      </c>
      <c r="W761" s="11">
        <v>1</v>
      </c>
      <c r="X761" s="11">
        <v>58</v>
      </c>
      <c r="Y761" s="16">
        <v>9</v>
      </c>
      <c r="Z761" s="16">
        <v>7</v>
      </c>
      <c r="AA761" s="16">
        <v>1998</v>
      </c>
      <c r="AB761" s="1">
        <f>2026-AA761</f>
        <v>28</v>
      </c>
      <c r="AC761" s="5">
        <v>4</v>
      </c>
      <c r="AD761" s="34">
        <v>63.420317462965507</v>
      </c>
      <c r="AE761" s="18">
        <v>0</v>
      </c>
      <c r="AF761" s="17">
        <f>ROUND(IF($AD761&gt;79,44-(($AD761-79)*(14/4)),IF($AD761&gt;76,67-(($AD761-76)*(23/3)),IF(110-(($AD761-70.4)*(43/5.6))&gt;119,119,110-(($AD761-70.4)*(43/5.6)))))*0.93,0)</f>
        <v>111</v>
      </c>
      <c r="AG761" s="17">
        <f>ROUND(IF($AD761&gt;79,37-(($AD761-79)*(9/4)),IF($AD761&gt;76,54-(($AD761-76)*(17/3)),IF(93-(($AD761-70.4)*(39/5.6))&gt;100,100,93-(($AD761-70.4)*(39/5.6)))))*0.93,0)</f>
        <v>93</v>
      </c>
      <c r="AH761" s="17">
        <f>ROUND(IF($AD761&gt;79,32-(($AD761-79)*(8/4)),IF($AD761&gt;76,48-(($AD761-76)*(16/3)),IF(86-(($AD761-70.4)*(38/5.6))&gt;95,95,86-(($AD761-70.4)*(38/5.6)))))*0.93,0)</f>
        <v>88</v>
      </c>
      <c r="AI761" s="5" t="s">
        <v>3916</v>
      </c>
      <c r="AL761" s="5">
        <v>159</v>
      </c>
      <c r="AM761" s="5">
        <v>56</v>
      </c>
    </row>
    <row r="762" spans="1:44" x14ac:dyDescent="0.3">
      <c r="A762" s="15">
        <v>873</v>
      </c>
      <c r="B762" s="8" t="s">
        <v>3960</v>
      </c>
      <c r="C762" s="9" t="s">
        <v>1784</v>
      </c>
      <c r="D762" s="21">
        <v>69</v>
      </c>
      <c r="E762" s="21">
        <v>66</v>
      </c>
      <c r="F762" s="21">
        <v>68</v>
      </c>
      <c r="G762" s="21">
        <v>69</v>
      </c>
      <c r="H762" s="21">
        <v>69</v>
      </c>
      <c r="I762" s="21">
        <v>69</v>
      </c>
      <c r="J762" s="21">
        <v>66</v>
      </c>
      <c r="K762" s="21">
        <v>68</v>
      </c>
      <c r="L762" s="21">
        <v>52</v>
      </c>
      <c r="M762" s="21">
        <v>54</v>
      </c>
      <c r="N762" s="21">
        <v>67</v>
      </c>
      <c r="O762" s="21">
        <v>67</v>
      </c>
      <c r="P762" s="21">
        <v>62</v>
      </c>
      <c r="Q762" s="21">
        <v>69</v>
      </c>
      <c r="R762" s="33" t="s">
        <v>3929</v>
      </c>
      <c r="S762" s="3" t="s">
        <v>3929</v>
      </c>
      <c r="T762" s="10" t="s">
        <v>4131</v>
      </c>
      <c r="U762" s="2" t="s">
        <v>1602</v>
      </c>
      <c r="V762" s="4" t="s">
        <v>819</v>
      </c>
      <c r="W762" s="11">
        <v>2</v>
      </c>
      <c r="X762" s="11">
        <v>11</v>
      </c>
      <c r="Y762" s="16">
        <v>12</v>
      </c>
      <c r="Z762" s="16">
        <v>1</v>
      </c>
      <c r="AA762" s="16">
        <v>2002</v>
      </c>
      <c r="AB762" s="1">
        <f>2026-AA762</f>
        <v>24</v>
      </c>
      <c r="AC762" s="5">
        <v>3</v>
      </c>
      <c r="AD762" s="34">
        <v>68.623804059421815</v>
      </c>
      <c r="AE762" s="18">
        <v>20000</v>
      </c>
      <c r="AF762" s="17">
        <f>ROUND(IF($AD762&gt;79,44-(($AD762-79)*(14/4)),IF($AD762&gt;76,67-(($AD762-76)*(23/3)),IF(110-(($AD762-70.4)*(43/5.6))&gt;119,119,110-(($AD762-70.4)*(43/5.6)))))*0.93,0)</f>
        <v>111</v>
      </c>
      <c r="AG762" s="17">
        <f>ROUND(IF($AD762&gt;79,37-(($AD762-79)*(9/4)),IF($AD762&gt;76,54-(($AD762-76)*(17/3)),IF(93-(($AD762-70.4)*(39/5.6))&gt;100,100,93-(($AD762-70.4)*(39/5.6)))))*0.93,0)</f>
        <v>93</v>
      </c>
      <c r="AH762" s="17">
        <f>ROUND(IF($AD762&gt;79,32-(($AD762-79)*(8/4)),IF($AD762&gt;76,48-(($AD762-76)*(16/3)),IF(86-(($AD762-70.4)*(38/5.6))&gt;95,95,86-(($AD762-70.4)*(38/5.6)))))*0.93,0)</f>
        <v>88</v>
      </c>
      <c r="AJ762" s="5" t="s">
        <v>3917</v>
      </c>
      <c r="AK762" s="5" t="s">
        <v>3917</v>
      </c>
      <c r="AL762" s="5">
        <v>164</v>
      </c>
      <c r="AM762" s="5">
        <v>62</v>
      </c>
    </row>
    <row r="763" spans="1:44" x14ac:dyDescent="0.3">
      <c r="A763" s="15">
        <v>874</v>
      </c>
      <c r="B763" s="8" t="s">
        <v>3546</v>
      </c>
      <c r="C763" s="9" t="s">
        <v>3547</v>
      </c>
      <c r="D763" s="21">
        <v>63</v>
      </c>
      <c r="E763" s="21">
        <v>59</v>
      </c>
      <c r="F763" s="21">
        <v>60</v>
      </c>
      <c r="G763" s="21">
        <v>60</v>
      </c>
      <c r="H763" s="21">
        <v>58</v>
      </c>
      <c r="I763" s="21">
        <v>64</v>
      </c>
      <c r="J763" s="21">
        <v>67</v>
      </c>
      <c r="K763" s="21">
        <v>62</v>
      </c>
      <c r="L763" s="21">
        <v>58</v>
      </c>
      <c r="M763" s="21">
        <v>65</v>
      </c>
      <c r="N763" s="21">
        <v>67</v>
      </c>
      <c r="O763" s="21">
        <v>60</v>
      </c>
      <c r="P763" s="21">
        <v>61</v>
      </c>
      <c r="Q763" s="21">
        <v>58</v>
      </c>
      <c r="R763" s="33" t="s">
        <v>524</v>
      </c>
      <c r="S763" s="3" t="s">
        <v>524</v>
      </c>
      <c r="T763" s="10" t="s">
        <v>4133</v>
      </c>
      <c r="U763" s="2" t="s">
        <v>600</v>
      </c>
      <c r="V763" s="4" t="s">
        <v>819</v>
      </c>
      <c r="W763" s="11">
        <v>1</v>
      </c>
      <c r="X763" s="11">
        <v>0</v>
      </c>
      <c r="Y763" s="16">
        <v>10</v>
      </c>
      <c r="Z763" s="16">
        <v>9</v>
      </c>
      <c r="AA763" s="16">
        <v>2000</v>
      </c>
      <c r="AB763" s="1">
        <f>2026-AA763</f>
        <v>26</v>
      </c>
      <c r="AC763" s="5">
        <v>4</v>
      </c>
      <c r="AD763" s="34">
        <v>64.018882647861233</v>
      </c>
      <c r="AE763" s="18">
        <v>0</v>
      </c>
      <c r="AF763" s="17">
        <f>ROUND(IF($AD763&gt;79,44-(($AD763-79)*(14/4)),IF($AD763&gt;76,67-(($AD763-76)*(23/3)),IF(110-(($AD763-70.4)*(43/5.6))&gt;119,119,110-(($AD763-70.4)*(43/5.6)))))*0.93,0)</f>
        <v>111</v>
      </c>
      <c r="AG763" s="17">
        <f>ROUND(IF($AD763&gt;79,37-(($AD763-79)*(9/4)),IF($AD763&gt;76,54-(($AD763-76)*(17/3)),IF(93-(($AD763-70.4)*(39/5.6))&gt;100,100,93-(($AD763-70.4)*(39/5.6)))))*0.93,0)</f>
        <v>93</v>
      </c>
      <c r="AH763" s="17">
        <f>ROUND(IF($AD763&gt;79,32-(($AD763-79)*(8/4)),IF($AD763&gt;76,48-(($AD763-76)*(16/3)),IF(86-(($AD763-70.4)*(38/5.6))&gt;95,95,86-(($AD763-70.4)*(38/5.6)))))*0.93,0)</f>
        <v>88</v>
      </c>
      <c r="AI763" s="5" t="s">
        <v>3916</v>
      </c>
      <c r="AL763" s="5">
        <v>0</v>
      </c>
      <c r="AM763" s="5">
        <v>0</v>
      </c>
    </row>
    <row r="764" spans="1:44" x14ac:dyDescent="0.3">
      <c r="A764" s="15">
        <v>878</v>
      </c>
      <c r="B764" s="8" t="s">
        <v>2795</v>
      </c>
      <c r="C764" s="9" t="s">
        <v>2252</v>
      </c>
      <c r="D764" s="21">
        <v>71</v>
      </c>
      <c r="E764" s="21">
        <v>77</v>
      </c>
      <c r="F764" s="21">
        <v>74</v>
      </c>
      <c r="G764" s="21">
        <v>71</v>
      </c>
      <c r="H764" s="21">
        <v>78</v>
      </c>
      <c r="I764" s="21">
        <v>76</v>
      </c>
      <c r="J764" s="21">
        <v>73</v>
      </c>
      <c r="K764" s="21">
        <v>75</v>
      </c>
      <c r="L764" s="21">
        <v>62</v>
      </c>
      <c r="M764" s="21">
        <v>63</v>
      </c>
      <c r="N764" s="21">
        <v>67</v>
      </c>
      <c r="O764" s="21">
        <v>71</v>
      </c>
      <c r="P764" s="21">
        <v>70</v>
      </c>
      <c r="Q764" s="21">
        <v>78</v>
      </c>
      <c r="R764" s="33" t="s">
        <v>524</v>
      </c>
      <c r="S764" s="3" t="s">
        <v>924</v>
      </c>
      <c r="T764" s="10" t="s">
        <v>4133</v>
      </c>
      <c r="U764" s="2" t="s">
        <v>595</v>
      </c>
      <c r="V764" s="4" t="s">
        <v>819</v>
      </c>
      <c r="W764" s="11">
        <v>4</v>
      </c>
      <c r="X764" s="11">
        <v>100</v>
      </c>
      <c r="Y764" s="16">
        <v>9</v>
      </c>
      <c r="Z764" s="16">
        <v>9</v>
      </c>
      <c r="AA764" s="16">
        <v>1996</v>
      </c>
      <c r="AB764" s="1">
        <f>2026-AA764</f>
        <v>30</v>
      </c>
      <c r="AC764" s="5">
        <v>5</v>
      </c>
      <c r="AD764" s="34">
        <v>76.079049046591209</v>
      </c>
      <c r="AE764" s="18">
        <v>160000</v>
      </c>
      <c r="AF764" s="17">
        <f>ROUND(IF($AD764&gt;79,44-(($AD764-79)*(14/4)),IF($AD764&gt;76,67-(($AD764-76)*(23/3)),IF(110-(($AD764-70.4)*(43/5.6))&gt;119,119,110-(($AD764-70.4)*(43/5.6)))))*0.93,0)</f>
        <v>62</v>
      </c>
      <c r="AG764" s="17">
        <f>ROUND(IF($AD764&gt;79,37-(($AD764-79)*(9/4)),IF($AD764&gt;76,54-(($AD764-76)*(17/3)),IF(93-(($AD764-70.4)*(39/5.6))&gt;100,100,93-(($AD764-70.4)*(39/5.6)))))*0.93,0)</f>
        <v>50</v>
      </c>
      <c r="AH764" s="17">
        <f>ROUND(IF($AD764&gt;79,32-(($AD764-79)*(8/4)),IF($AD764&gt;76,48-(($AD764-76)*(16/3)),IF(86-(($AD764-70.4)*(38/5.6))&gt;95,95,86-(($AD764-70.4)*(38/5.6)))))*0.93,0)</f>
        <v>44</v>
      </c>
      <c r="AI764" s="5" t="s">
        <v>3917</v>
      </c>
      <c r="AL764" s="5">
        <v>181</v>
      </c>
      <c r="AM764" s="5">
        <v>65</v>
      </c>
    </row>
    <row r="765" spans="1:44" x14ac:dyDescent="0.3">
      <c r="A765" s="15">
        <v>879</v>
      </c>
      <c r="B765" s="8" t="s">
        <v>1136</v>
      </c>
      <c r="C765" s="9" t="s">
        <v>1011</v>
      </c>
      <c r="D765" s="21">
        <v>70</v>
      </c>
      <c r="E765" s="21">
        <v>55</v>
      </c>
      <c r="F765" s="21">
        <v>60</v>
      </c>
      <c r="G765" s="21">
        <v>65</v>
      </c>
      <c r="H765" s="21">
        <v>74</v>
      </c>
      <c r="I765" s="21">
        <v>70</v>
      </c>
      <c r="J765" s="21">
        <v>67</v>
      </c>
      <c r="K765" s="21">
        <v>64</v>
      </c>
      <c r="L765" s="21">
        <v>53</v>
      </c>
      <c r="M765" s="21">
        <v>66</v>
      </c>
      <c r="N765" s="21">
        <v>65</v>
      </c>
      <c r="O765" s="21">
        <v>70</v>
      </c>
      <c r="P765" s="21">
        <v>58</v>
      </c>
      <c r="Q765" s="21">
        <v>74</v>
      </c>
      <c r="R765" s="33" t="s">
        <v>4313</v>
      </c>
      <c r="S765" s="3" t="s">
        <v>4313</v>
      </c>
      <c r="T765" s="10" t="s">
        <v>4131</v>
      </c>
      <c r="U765" s="2" t="s">
        <v>570</v>
      </c>
      <c r="V765" s="4" t="s">
        <v>819</v>
      </c>
      <c r="W765" s="11">
        <v>4</v>
      </c>
      <c r="X765" s="11">
        <v>100</v>
      </c>
      <c r="Y765" s="16">
        <v>10</v>
      </c>
      <c r="Z765" s="16">
        <v>1</v>
      </c>
      <c r="AA765" s="16">
        <v>1992</v>
      </c>
      <c r="AB765" s="1">
        <f>2026-AA765</f>
        <v>34</v>
      </c>
      <c r="AC765" s="5">
        <v>5</v>
      </c>
      <c r="AD765" s="34">
        <v>70.393508206805549</v>
      </c>
      <c r="AE765" s="18">
        <v>60000</v>
      </c>
      <c r="AF765" s="17">
        <f>ROUND(IF($AD765&gt;79,44-(($AD765-79)*(14/4)),IF($AD765&gt;76,67-(($AD765-76)*(23/3)),IF(110-(($AD765-70.4)*(43/5.6))&gt;119,119,110-(($AD765-70.4)*(43/5.6)))))*0.93,0)</f>
        <v>102</v>
      </c>
      <c r="AG765" s="17">
        <f>ROUND(IF($AD765&gt;79,37-(($AD765-79)*(9/4)),IF($AD765&gt;76,54-(($AD765-76)*(17/3)),IF(93-(($AD765-70.4)*(39/5.6))&gt;100,100,93-(($AD765-70.4)*(39/5.6)))))*0.93,0)</f>
        <v>87</v>
      </c>
      <c r="AH765" s="17">
        <f>ROUND(IF($AD765&gt;79,32-(($AD765-79)*(8/4)),IF($AD765&gt;76,48-(($AD765-76)*(16/3)),IF(86-(($AD765-70.4)*(38/5.6))&gt;95,95,86-(($AD765-70.4)*(38/5.6)))))*0.93,0)</f>
        <v>80</v>
      </c>
      <c r="AL765" s="5">
        <v>182</v>
      </c>
      <c r="AM765" s="5">
        <v>68</v>
      </c>
    </row>
    <row r="766" spans="1:44" x14ac:dyDescent="0.3">
      <c r="A766" s="15">
        <v>883</v>
      </c>
      <c r="B766" s="8" t="s">
        <v>3788</v>
      </c>
      <c r="C766" s="9" t="s">
        <v>1356</v>
      </c>
      <c r="D766" s="21">
        <v>68</v>
      </c>
      <c r="E766" s="21">
        <v>57</v>
      </c>
      <c r="F766" s="21">
        <v>58</v>
      </c>
      <c r="G766" s="21">
        <v>58</v>
      </c>
      <c r="H766" s="21">
        <v>67</v>
      </c>
      <c r="I766" s="21">
        <v>65</v>
      </c>
      <c r="J766" s="21">
        <v>65</v>
      </c>
      <c r="K766" s="21">
        <v>60</v>
      </c>
      <c r="L766" s="21">
        <v>65</v>
      </c>
      <c r="M766" s="21">
        <v>64</v>
      </c>
      <c r="N766" s="21">
        <v>72</v>
      </c>
      <c r="O766" s="21">
        <v>67</v>
      </c>
      <c r="P766" s="21">
        <v>63</v>
      </c>
      <c r="Q766" s="21">
        <v>66</v>
      </c>
      <c r="R766" s="33" t="s">
        <v>524</v>
      </c>
      <c r="S766" s="3" t="s">
        <v>524</v>
      </c>
      <c r="T766" s="10" t="s">
        <v>4133</v>
      </c>
      <c r="U766" s="2" t="s">
        <v>592</v>
      </c>
      <c r="V766" s="4" t="s">
        <v>819</v>
      </c>
      <c r="W766" s="11">
        <v>1</v>
      </c>
      <c r="X766" s="11">
        <v>0</v>
      </c>
      <c r="Y766" s="16">
        <v>27</v>
      </c>
      <c r="Z766" s="16">
        <v>10</v>
      </c>
      <c r="AA766" s="16">
        <v>2001</v>
      </c>
      <c r="AB766" s="1">
        <f>2026-AA766</f>
        <v>25</v>
      </c>
      <c r="AC766" s="5">
        <v>3</v>
      </c>
      <c r="AD766" s="34">
        <v>66.667841062672096</v>
      </c>
      <c r="AE766" s="18">
        <v>0</v>
      </c>
      <c r="AF766" s="17">
        <f>ROUND(IF($AD766&gt;79,44-(($AD766-79)*(14/4)),IF($AD766&gt;76,67-(($AD766-76)*(23/3)),IF(110-(($AD766-70.4)*(43/5.6))&gt;119,119,110-(($AD766-70.4)*(43/5.6)))))*0.93,0)</f>
        <v>111</v>
      </c>
      <c r="AG766" s="17">
        <f>ROUND(IF($AD766&gt;79,37-(($AD766-79)*(9/4)),IF($AD766&gt;76,54-(($AD766-76)*(17/3)),IF(93-(($AD766-70.4)*(39/5.6))&gt;100,100,93-(($AD766-70.4)*(39/5.6)))))*0.93,0)</f>
        <v>93</v>
      </c>
      <c r="AH766" s="17">
        <f>ROUND(IF($AD766&gt;79,32-(($AD766-79)*(8/4)),IF($AD766&gt;76,48-(($AD766-76)*(16/3)),IF(86-(($AD766-70.4)*(38/5.6))&gt;95,95,86-(($AD766-70.4)*(38/5.6)))))*0.93,0)</f>
        <v>88</v>
      </c>
      <c r="AI766" s="5" t="s">
        <v>3916</v>
      </c>
      <c r="AL766" s="5">
        <v>0</v>
      </c>
      <c r="AM766" s="5">
        <v>0</v>
      </c>
    </row>
    <row r="767" spans="1:44" x14ac:dyDescent="0.3">
      <c r="A767" s="15">
        <v>884</v>
      </c>
      <c r="B767" s="8" t="s">
        <v>1841</v>
      </c>
      <c r="C767" s="9" t="s">
        <v>443</v>
      </c>
      <c r="D767" s="21">
        <v>59</v>
      </c>
      <c r="E767" s="21">
        <v>55</v>
      </c>
      <c r="F767" s="21">
        <v>58</v>
      </c>
      <c r="G767" s="21">
        <v>61</v>
      </c>
      <c r="H767" s="21">
        <v>52</v>
      </c>
      <c r="I767" s="21">
        <v>55</v>
      </c>
      <c r="J767" s="21">
        <v>57</v>
      </c>
      <c r="K767" s="21">
        <v>52</v>
      </c>
      <c r="L767" s="21">
        <v>48</v>
      </c>
      <c r="M767" s="21">
        <v>59</v>
      </c>
      <c r="N767" s="21">
        <v>57</v>
      </c>
      <c r="O767" s="21">
        <v>56</v>
      </c>
      <c r="P767" s="21">
        <v>57</v>
      </c>
      <c r="Q767" s="21">
        <v>55</v>
      </c>
      <c r="R767" s="65" t="s">
        <v>524</v>
      </c>
      <c r="S767" s="3" t="s">
        <v>524</v>
      </c>
      <c r="T767" s="67" t="s">
        <v>4133</v>
      </c>
      <c r="U767" s="2" t="s">
        <v>601</v>
      </c>
      <c r="V767" s="4" t="s">
        <v>819</v>
      </c>
      <c r="W767" s="11">
        <v>4</v>
      </c>
      <c r="X767" s="11">
        <v>100</v>
      </c>
      <c r="Y767" s="68">
        <v>30</v>
      </c>
      <c r="Z767" s="68">
        <v>11</v>
      </c>
      <c r="AA767" s="68">
        <v>1990</v>
      </c>
      <c r="AB767" s="1">
        <f>2026-AA767</f>
        <v>36</v>
      </c>
      <c r="AC767" s="5">
        <v>4</v>
      </c>
      <c r="AD767" s="34">
        <v>60.060512080197306</v>
      </c>
      <c r="AE767" s="18">
        <v>0</v>
      </c>
      <c r="AF767" s="17">
        <f>ROUND(IF($AD767&gt;79,44-(($AD767-79)*(14/4)),IF($AD767&gt;76,67-(($AD767-76)*(23/3)),IF(110-(($AD767-70.4)*(43/5.6))&gt;119,119,110-(($AD767-70.4)*(43/5.6)))))*0.93,0)</f>
        <v>111</v>
      </c>
      <c r="AG767" s="17">
        <f>ROUND(IF($AD767&gt;79,37-(($AD767-79)*(9/4)),IF($AD767&gt;76,54-(($AD767-76)*(17/3)),IF(93-(($AD767-70.4)*(39/5.6))&gt;100,100,93-(($AD767-70.4)*(39/5.6)))))*0.93,0)</f>
        <v>93</v>
      </c>
      <c r="AH767" s="17">
        <f>ROUND(IF($AD767&gt;79,32-(($AD767-79)*(8/4)),IF($AD767&gt;76,48-(($AD767-76)*(16/3)),IF(86-(($AD767-70.4)*(38/5.6))&gt;95,95,86-(($AD767-70.4)*(38/5.6)))))*0.93,0)</f>
        <v>88</v>
      </c>
      <c r="AI767" s="5" t="s">
        <v>3916</v>
      </c>
      <c r="AL767" s="5">
        <v>0</v>
      </c>
      <c r="AM767" s="5">
        <v>0</v>
      </c>
    </row>
    <row r="768" spans="1:44" x14ac:dyDescent="0.3">
      <c r="A768" s="15">
        <v>886</v>
      </c>
      <c r="B768" s="8" t="s">
        <v>7</v>
      </c>
      <c r="C768" s="9" t="s">
        <v>1079</v>
      </c>
      <c r="D768" s="21">
        <v>57</v>
      </c>
      <c r="E768" s="21">
        <v>65</v>
      </c>
      <c r="F768" s="21">
        <v>68</v>
      </c>
      <c r="G768" s="21">
        <v>70</v>
      </c>
      <c r="H768" s="21">
        <v>54</v>
      </c>
      <c r="I768" s="21">
        <v>56</v>
      </c>
      <c r="J768" s="21">
        <v>58</v>
      </c>
      <c r="K768" s="21">
        <v>60</v>
      </c>
      <c r="L768" s="21">
        <v>46</v>
      </c>
      <c r="M768" s="21">
        <v>58</v>
      </c>
      <c r="N768" s="21">
        <v>61</v>
      </c>
      <c r="O768" s="21">
        <v>60</v>
      </c>
      <c r="P768" s="21">
        <v>52</v>
      </c>
      <c r="Q768" s="21">
        <v>54</v>
      </c>
      <c r="R768" s="33" t="s">
        <v>524</v>
      </c>
      <c r="S768" s="3" t="s">
        <v>524</v>
      </c>
      <c r="T768" s="10" t="s">
        <v>4133</v>
      </c>
      <c r="U768" s="2" t="s">
        <v>577</v>
      </c>
      <c r="V768" s="4" t="s">
        <v>819</v>
      </c>
      <c r="W768" s="11">
        <v>4</v>
      </c>
      <c r="X768" s="11">
        <v>100</v>
      </c>
      <c r="Y768" s="16">
        <v>27</v>
      </c>
      <c r="Z768" s="16">
        <v>5</v>
      </c>
      <c r="AA768" s="16">
        <v>1990</v>
      </c>
      <c r="AB768" s="1">
        <f>2026-AA768</f>
        <v>36</v>
      </c>
      <c r="AC768" s="5">
        <v>5</v>
      </c>
      <c r="AD768" s="34">
        <v>66.035889889763155</v>
      </c>
      <c r="AE768" s="18">
        <v>0</v>
      </c>
      <c r="AF768" s="17">
        <f>ROUND(IF($AD768&gt;79,44-(($AD768-79)*(14/4)),IF($AD768&gt;76,67-(($AD768-76)*(23/3)),IF(110-(($AD768-70.4)*(43/5.6))&gt;119,119,110-(($AD768-70.4)*(43/5.6)))))*0.93,0)</f>
        <v>111</v>
      </c>
      <c r="AG768" s="17">
        <f>ROUND(IF($AD768&gt;79,37-(($AD768-79)*(9/4)),IF($AD768&gt;76,54-(($AD768-76)*(17/3)),IF(93-(($AD768-70.4)*(39/5.6))&gt;100,100,93-(($AD768-70.4)*(39/5.6)))))*0.93,0)</f>
        <v>93</v>
      </c>
      <c r="AH768" s="17">
        <f>ROUND(IF($AD768&gt;79,32-(($AD768-79)*(8/4)),IF($AD768&gt;76,48-(($AD768-76)*(16/3)),IF(86-(($AD768-70.4)*(38/5.6))&gt;95,95,86-(($AD768-70.4)*(38/5.6)))))*0.93,0)</f>
        <v>88</v>
      </c>
      <c r="AI768" s="5" t="s">
        <v>3916</v>
      </c>
      <c r="AL768" s="5">
        <v>182</v>
      </c>
      <c r="AM768" s="5">
        <v>75</v>
      </c>
      <c r="AR768" t="s">
        <v>3917</v>
      </c>
    </row>
    <row r="769" spans="1:45" x14ac:dyDescent="0.3">
      <c r="A769" s="15">
        <v>887</v>
      </c>
      <c r="B769" s="8" t="s">
        <v>2435</v>
      </c>
      <c r="C769" s="9" t="s">
        <v>202</v>
      </c>
      <c r="D769" s="21">
        <v>64</v>
      </c>
      <c r="E769" s="21">
        <v>58</v>
      </c>
      <c r="F769" s="21">
        <v>60</v>
      </c>
      <c r="G769" s="21">
        <v>62</v>
      </c>
      <c r="H769" s="21">
        <v>65</v>
      </c>
      <c r="I769" s="21">
        <v>64</v>
      </c>
      <c r="J769" s="21">
        <v>66</v>
      </c>
      <c r="K769" s="21">
        <v>61</v>
      </c>
      <c r="L769" s="21">
        <v>58</v>
      </c>
      <c r="M769" s="21">
        <v>67</v>
      </c>
      <c r="N769" s="21">
        <v>66</v>
      </c>
      <c r="O769" s="21">
        <v>61</v>
      </c>
      <c r="P769" s="21">
        <v>59</v>
      </c>
      <c r="Q769" s="21">
        <v>63</v>
      </c>
      <c r="R769" s="33" t="s">
        <v>524</v>
      </c>
      <c r="S769" s="3" t="s">
        <v>524</v>
      </c>
      <c r="T769" s="10" t="s">
        <v>4133</v>
      </c>
      <c r="U769" s="2" t="s">
        <v>1164</v>
      </c>
      <c r="V769" s="4" t="s">
        <v>817</v>
      </c>
      <c r="W769" s="11">
        <v>3</v>
      </c>
      <c r="X769" s="11">
        <v>34</v>
      </c>
      <c r="Y769" s="16">
        <v>23</v>
      </c>
      <c r="Z769" s="16">
        <v>2</v>
      </c>
      <c r="AA769" s="16">
        <v>1996</v>
      </c>
      <c r="AB769" s="1">
        <f>2026-AA769</f>
        <v>30</v>
      </c>
      <c r="AC769" s="5">
        <v>3</v>
      </c>
      <c r="AD769" s="34">
        <v>65.028309423143142</v>
      </c>
      <c r="AE769" s="18">
        <v>0</v>
      </c>
      <c r="AF769" s="17">
        <f>ROUND(IF($AD769&gt;79,44-(($AD769-79)*(14/4)),IF($AD769&gt;76,67-(($AD769-76)*(23/3)),IF(110-(($AD769-70.4)*(43/5.6))&gt;119,119,110-(($AD769-70.4)*(43/5.6)))))*0.93,0)</f>
        <v>111</v>
      </c>
      <c r="AG769" s="17">
        <f>ROUND(IF($AD769&gt;79,37-(($AD769-79)*(9/4)),IF($AD769&gt;76,54-(($AD769-76)*(17/3)),IF(93-(($AD769-70.4)*(39/5.6))&gt;100,100,93-(($AD769-70.4)*(39/5.6)))))*0.93,0)</f>
        <v>93</v>
      </c>
      <c r="AH769" s="17">
        <f>ROUND(IF($AD769&gt;79,32-(($AD769-79)*(8/4)),IF($AD769&gt;76,48-(($AD769-76)*(16/3)),IF(86-(($AD769-70.4)*(38/5.6))&gt;95,95,86-(($AD769-70.4)*(38/5.6)))))*0.93,0)</f>
        <v>88</v>
      </c>
      <c r="AI769" s="5" t="s">
        <v>3916</v>
      </c>
      <c r="AL769" s="5">
        <v>0</v>
      </c>
      <c r="AM769" s="5">
        <v>0</v>
      </c>
    </row>
    <row r="770" spans="1:45" x14ac:dyDescent="0.3">
      <c r="A770" s="15">
        <v>888</v>
      </c>
      <c r="B770" s="8" t="s">
        <v>1908</v>
      </c>
      <c r="C770" s="9" t="s">
        <v>190</v>
      </c>
      <c r="D770" s="21">
        <v>68</v>
      </c>
      <c r="E770" s="21">
        <v>75</v>
      </c>
      <c r="F770" s="21">
        <v>75</v>
      </c>
      <c r="G770" s="21">
        <v>75</v>
      </c>
      <c r="H770" s="21">
        <v>67</v>
      </c>
      <c r="I770" s="21">
        <v>70</v>
      </c>
      <c r="J770" s="21">
        <v>71</v>
      </c>
      <c r="K770" s="21">
        <v>66</v>
      </c>
      <c r="L770" s="21">
        <v>68</v>
      </c>
      <c r="M770" s="21">
        <v>61</v>
      </c>
      <c r="N770" s="21">
        <v>75</v>
      </c>
      <c r="O770" s="21">
        <v>67</v>
      </c>
      <c r="P770" s="21">
        <v>68</v>
      </c>
      <c r="Q770" s="21">
        <v>67</v>
      </c>
      <c r="R770" s="36" t="s">
        <v>3339</v>
      </c>
      <c r="S770" s="3" t="s">
        <v>4312</v>
      </c>
      <c r="T770" s="10" t="s">
        <v>4132</v>
      </c>
      <c r="U770" s="2" t="s">
        <v>1144</v>
      </c>
      <c r="V770" s="4" t="s">
        <v>819</v>
      </c>
      <c r="W770" s="11">
        <v>4</v>
      </c>
      <c r="X770" s="11">
        <v>100</v>
      </c>
      <c r="Y770" s="16">
        <v>30</v>
      </c>
      <c r="Z770" s="16">
        <v>8</v>
      </c>
      <c r="AA770" s="16">
        <v>1996</v>
      </c>
      <c r="AB770" s="1">
        <f>2026-AA770</f>
        <v>30</v>
      </c>
      <c r="AC770" s="5">
        <v>4</v>
      </c>
      <c r="AD770" s="34">
        <v>74.299506985684033</v>
      </c>
      <c r="AE770" s="18">
        <v>65000</v>
      </c>
      <c r="AF770" s="17">
        <f>ROUND(IF($AD770&gt;79,44-(($AD770-79)*(14/4)),IF($AD770&gt;76,67-(($AD770-76)*(23/3)),IF(110-(($AD770-70.4)*(43/5.6))&gt;119,119,110-(($AD770-70.4)*(43/5.6)))))*0.93,0)</f>
        <v>74</v>
      </c>
      <c r="AG770" s="17">
        <f>ROUND(IF($AD770&gt;79,37-(($AD770-79)*(9/4)),IF($AD770&gt;76,54-(($AD770-76)*(17/3)),IF(93-(($AD770-70.4)*(39/5.6))&gt;100,100,93-(($AD770-70.4)*(39/5.6)))))*0.93,0)</f>
        <v>61</v>
      </c>
      <c r="AH770" s="17">
        <f>ROUND(IF($AD770&gt;79,32-(($AD770-79)*(8/4)),IF($AD770&gt;76,48-(($AD770-76)*(16/3)),IF(86-(($AD770-70.4)*(38/5.6))&gt;95,95,86-(($AD770-70.4)*(38/5.6)))))*0.93,0)</f>
        <v>55</v>
      </c>
      <c r="AI770" s="5" t="s">
        <v>3917</v>
      </c>
      <c r="AL770" s="5">
        <v>173</v>
      </c>
      <c r="AM770" s="5">
        <v>59</v>
      </c>
    </row>
    <row r="771" spans="1:45" x14ac:dyDescent="0.3">
      <c r="A771" s="15">
        <v>889</v>
      </c>
      <c r="B771" s="8" t="s">
        <v>1459</v>
      </c>
      <c r="C771" s="9" t="s">
        <v>220</v>
      </c>
      <c r="D771" s="21">
        <v>62</v>
      </c>
      <c r="E771" s="21">
        <v>68</v>
      </c>
      <c r="F771" s="21">
        <v>68</v>
      </c>
      <c r="G771" s="21">
        <v>67</v>
      </c>
      <c r="H771" s="21">
        <v>70</v>
      </c>
      <c r="I771" s="21">
        <v>59</v>
      </c>
      <c r="J771" s="21">
        <v>55</v>
      </c>
      <c r="K771" s="21">
        <v>64</v>
      </c>
      <c r="L771" s="21">
        <v>47</v>
      </c>
      <c r="M771" s="21">
        <v>58</v>
      </c>
      <c r="N771" s="21">
        <v>65</v>
      </c>
      <c r="O771" s="21">
        <v>68</v>
      </c>
      <c r="P771" s="21">
        <v>63</v>
      </c>
      <c r="Q771" s="21">
        <v>66</v>
      </c>
      <c r="R771" s="33" t="s">
        <v>524</v>
      </c>
      <c r="S771" s="3" t="s">
        <v>524</v>
      </c>
      <c r="T771" s="10" t="s">
        <v>4133</v>
      </c>
      <c r="U771" s="2" t="s">
        <v>572</v>
      </c>
      <c r="V771" s="4" t="s">
        <v>820</v>
      </c>
      <c r="W771" s="11">
        <v>4</v>
      </c>
      <c r="X771" s="11">
        <v>100</v>
      </c>
      <c r="Y771" s="16">
        <v>2</v>
      </c>
      <c r="Z771" s="16">
        <v>5</v>
      </c>
      <c r="AA771" s="16">
        <v>1991</v>
      </c>
      <c r="AB771" s="1">
        <f>2026-AA771</f>
        <v>35</v>
      </c>
      <c r="AC771" s="5">
        <v>4</v>
      </c>
      <c r="AD771" s="34">
        <v>67.239082728955722</v>
      </c>
      <c r="AE771" s="18">
        <v>0</v>
      </c>
      <c r="AF771" s="17">
        <f>ROUND(IF($AD771&gt;79,44-(($AD771-79)*(14/4)),IF($AD771&gt;76,67-(($AD771-76)*(23/3)),IF(110-(($AD771-70.4)*(43/5.6))&gt;119,119,110-(($AD771-70.4)*(43/5.6)))))*0.93,0)</f>
        <v>111</v>
      </c>
      <c r="AG771" s="17">
        <f>ROUND(IF($AD771&gt;79,37-(($AD771-79)*(9/4)),IF($AD771&gt;76,54-(($AD771-76)*(17/3)),IF(93-(($AD771-70.4)*(39/5.6))&gt;100,100,93-(($AD771-70.4)*(39/5.6)))))*0.93,0)</f>
        <v>93</v>
      </c>
      <c r="AH771" s="17">
        <f>ROUND(IF($AD771&gt;79,32-(($AD771-79)*(8/4)),IF($AD771&gt;76,48-(($AD771-76)*(16/3)),IF(86-(($AD771-70.4)*(38/5.6))&gt;95,95,86-(($AD771-70.4)*(38/5.6)))))*0.93,0)</f>
        <v>88</v>
      </c>
      <c r="AL771" s="5">
        <v>180</v>
      </c>
      <c r="AM771" s="5">
        <v>75</v>
      </c>
    </row>
    <row r="772" spans="1:45" x14ac:dyDescent="0.3">
      <c r="A772" s="15">
        <v>891</v>
      </c>
      <c r="B772" s="8" t="s">
        <v>3548</v>
      </c>
      <c r="C772" s="9" t="s">
        <v>2544</v>
      </c>
      <c r="D772" s="21">
        <v>63</v>
      </c>
      <c r="E772" s="21">
        <v>68</v>
      </c>
      <c r="F772" s="21">
        <v>69</v>
      </c>
      <c r="G772" s="21">
        <v>69</v>
      </c>
      <c r="H772" s="21">
        <v>63</v>
      </c>
      <c r="I772" s="21">
        <v>65</v>
      </c>
      <c r="J772" s="21">
        <v>68</v>
      </c>
      <c r="K772" s="21">
        <v>72</v>
      </c>
      <c r="L772" s="21">
        <v>58</v>
      </c>
      <c r="M772" s="21">
        <v>61</v>
      </c>
      <c r="N772" s="21">
        <v>70</v>
      </c>
      <c r="O772" s="21">
        <v>71</v>
      </c>
      <c r="P772" s="21">
        <v>62</v>
      </c>
      <c r="Q772" s="21">
        <v>60</v>
      </c>
      <c r="R772" s="33" t="s">
        <v>524</v>
      </c>
      <c r="S772" s="3" t="s">
        <v>524</v>
      </c>
      <c r="T772" s="10" t="s">
        <v>4133</v>
      </c>
      <c r="U772" s="2" t="s">
        <v>593</v>
      </c>
      <c r="V772" s="4" t="s">
        <v>818</v>
      </c>
      <c r="W772" s="11">
        <v>4</v>
      </c>
      <c r="X772" s="11">
        <v>84</v>
      </c>
      <c r="Y772" s="16">
        <v>22</v>
      </c>
      <c r="Z772" s="16">
        <v>4</v>
      </c>
      <c r="AA772" s="16">
        <v>1995</v>
      </c>
      <c r="AB772" s="1">
        <f>2026-AA772</f>
        <v>31</v>
      </c>
      <c r="AC772" s="5">
        <v>4</v>
      </c>
      <c r="AD772" s="34">
        <v>68.985639090606043</v>
      </c>
      <c r="AE772" s="18">
        <v>0</v>
      </c>
      <c r="AF772" s="17">
        <f>ROUND(IF($AD772&gt;79,44-(($AD772-79)*(14/4)),IF($AD772&gt;76,67-(($AD772-76)*(23/3)),IF(110-(($AD772-70.4)*(43/5.6))&gt;119,119,110-(($AD772-70.4)*(43/5.6)))))*0.93,0)</f>
        <v>111</v>
      </c>
      <c r="AG772" s="17">
        <f>ROUND(IF($AD772&gt;79,37-(($AD772-79)*(9/4)),IF($AD772&gt;76,54-(($AD772-76)*(17/3)),IF(93-(($AD772-70.4)*(39/5.6))&gt;100,100,93-(($AD772-70.4)*(39/5.6)))))*0.93,0)</f>
        <v>93</v>
      </c>
      <c r="AH772" s="17">
        <f>ROUND(IF($AD772&gt;79,32-(($AD772-79)*(8/4)),IF($AD772&gt;76,48-(($AD772-76)*(16/3)),IF(86-(($AD772-70.4)*(38/5.6))&gt;95,95,86-(($AD772-70.4)*(38/5.6)))))*0.93,0)</f>
        <v>88</v>
      </c>
      <c r="AI772" s="5" t="s">
        <v>3916</v>
      </c>
      <c r="AL772" s="5">
        <v>173</v>
      </c>
      <c r="AM772" s="5">
        <v>56</v>
      </c>
      <c r="AR772" t="s">
        <v>3917</v>
      </c>
      <c r="AS772" t="s">
        <v>3917</v>
      </c>
    </row>
    <row r="773" spans="1:45" x14ac:dyDescent="0.3">
      <c r="A773" s="15">
        <v>894</v>
      </c>
      <c r="B773" s="8" t="s">
        <v>1977</v>
      </c>
      <c r="C773" s="9" t="s">
        <v>1209</v>
      </c>
      <c r="D773" s="21">
        <v>66</v>
      </c>
      <c r="E773" s="21">
        <v>69</v>
      </c>
      <c r="F773" s="21">
        <v>69</v>
      </c>
      <c r="G773" s="21">
        <v>69</v>
      </c>
      <c r="H773" s="21">
        <v>69</v>
      </c>
      <c r="I773" s="21">
        <v>66</v>
      </c>
      <c r="J773" s="21">
        <v>68</v>
      </c>
      <c r="K773" s="21">
        <v>68</v>
      </c>
      <c r="L773" s="21">
        <v>52</v>
      </c>
      <c r="M773" s="21">
        <v>53</v>
      </c>
      <c r="N773" s="21">
        <v>61</v>
      </c>
      <c r="O773" s="21">
        <v>63</v>
      </c>
      <c r="P773" s="21">
        <v>67</v>
      </c>
      <c r="Q773" s="21">
        <v>69</v>
      </c>
      <c r="R773" s="33" t="s">
        <v>524</v>
      </c>
      <c r="S773" s="3" t="s">
        <v>524</v>
      </c>
      <c r="T773" s="10" t="s">
        <v>4133</v>
      </c>
      <c r="U773" s="2" t="s">
        <v>1608</v>
      </c>
      <c r="V773" s="4" t="s">
        <v>817</v>
      </c>
      <c r="W773" s="11">
        <v>4</v>
      </c>
      <c r="X773" s="11">
        <v>5</v>
      </c>
      <c r="Y773" s="16">
        <v>16</v>
      </c>
      <c r="Z773" s="16">
        <v>4</v>
      </c>
      <c r="AA773" s="16">
        <v>1993</v>
      </c>
      <c r="AB773" s="1">
        <f>2026-AA773</f>
        <v>33</v>
      </c>
      <c r="AC773" s="5">
        <v>5</v>
      </c>
      <c r="AD773" s="34">
        <v>69.039655690526828</v>
      </c>
      <c r="AE773" s="18">
        <v>0</v>
      </c>
      <c r="AF773" s="17">
        <f>ROUND(IF($AD773&gt;79,44-(($AD773-79)*(14/4)),IF($AD773&gt;76,67-(($AD773-76)*(23/3)),IF(110-(($AD773-70.4)*(43/5.6))&gt;119,119,110-(($AD773-70.4)*(43/5.6)))))*0.93,0)</f>
        <v>111</v>
      </c>
      <c r="AG773" s="17">
        <f>ROUND(IF($AD773&gt;79,37-(($AD773-79)*(9/4)),IF($AD773&gt;76,54-(($AD773-76)*(17/3)),IF(93-(($AD773-70.4)*(39/5.6))&gt;100,100,93-(($AD773-70.4)*(39/5.6)))))*0.93,0)</f>
        <v>93</v>
      </c>
      <c r="AH773" s="17">
        <f>ROUND(IF($AD773&gt;79,32-(($AD773-79)*(8/4)),IF($AD773&gt;76,48-(($AD773-76)*(16/3)),IF(86-(($AD773-70.4)*(38/5.6))&gt;95,95,86-(($AD773-70.4)*(38/5.6)))))*0.93,0)</f>
        <v>88</v>
      </c>
      <c r="AI773" s="5" t="s">
        <v>3916</v>
      </c>
      <c r="AL773" s="5">
        <v>0</v>
      </c>
      <c r="AM773" s="5">
        <v>0</v>
      </c>
      <c r="AR773" t="s">
        <v>3917</v>
      </c>
      <c r="AS773" t="s">
        <v>3917</v>
      </c>
    </row>
    <row r="774" spans="1:45" x14ac:dyDescent="0.3">
      <c r="A774" s="15">
        <v>895</v>
      </c>
      <c r="B774" s="8" t="s">
        <v>1936</v>
      </c>
      <c r="C774" s="9" t="s">
        <v>329</v>
      </c>
      <c r="D774" s="21">
        <v>66</v>
      </c>
      <c r="E774" s="21">
        <v>51</v>
      </c>
      <c r="F774" s="21">
        <v>55</v>
      </c>
      <c r="G774" s="21">
        <v>59</v>
      </c>
      <c r="H774" s="21">
        <v>62</v>
      </c>
      <c r="I774" s="21">
        <v>57</v>
      </c>
      <c r="J774" s="21">
        <v>61</v>
      </c>
      <c r="K774" s="21">
        <v>57</v>
      </c>
      <c r="L774" s="21">
        <v>64</v>
      </c>
      <c r="M774" s="21">
        <v>55</v>
      </c>
      <c r="N774" s="21">
        <v>68</v>
      </c>
      <c r="O774" s="21">
        <v>54</v>
      </c>
      <c r="P774" s="21">
        <v>62</v>
      </c>
      <c r="Q774" s="21">
        <v>66</v>
      </c>
      <c r="R774" s="33" t="s">
        <v>524</v>
      </c>
      <c r="S774" s="3" t="s">
        <v>524</v>
      </c>
      <c r="T774" s="10" t="s">
        <v>4133</v>
      </c>
      <c r="U774" s="2" t="s">
        <v>1651</v>
      </c>
      <c r="V774" s="4" t="s">
        <v>817</v>
      </c>
      <c r="W774" s="11">
        <v>1</v>
      </c>
      <c r="X774" s="11">
        <v>0</v>
      </c>
      <c r="Y774" s="16">
        <v>9</v>
      </c>
      <c r="Z774" s="16">
        <v>2</v>
      </c>
      <c r="AA774" s="16">
        <v>1996</v>
      </c>
      <c r="AB774" s="1">
        <f>2026-AA774</f>
        <v>30</v>
      </c>
      <c r="AC774" s="5">
        <v>2</v>
      </c>
      <c r="AD774" s="34">
        <v>64.072504280080722</v>
      </c>
      <c r="AE774" s="18">
        <v>0</v>
      </c>
      <c r="AF774" s="17">
        <f>ROUND(IF($AD774&gt;79,44-(($AD774-79)*(14/4)),IF($AD774&gt;76,67-(($AD774-76)*(23/3)),IF(110-(($AD774-70.4)*(43/5.6))&gt;119,119,110-(($AD774-70.4)*(43/5.6)))))*0.93,0)</f>
        <v>111</v>
      </c>
      <c r="AG774" s="17">
        <f>ROUND(IF($AD774&gt;79,37-(($AD774-79)*(9/4)),IF($AD774&gt;76,54-(($AD774-76)*(17/3)),IF(93-(($AD774-70.4)*(39/5.6))&gt;100,100,93-(($AD774-70.4)*(39/5.6)))))*0.93,0)</f>
        <v>93</v>
      </c>
      <c r="AH774" s="17">
        <f>ROUND(IF($AD774&gt;79,32-(($AD774-79)*(8/4)),IF($AD774&gt;76,48-(($AD774-76)*(16/3)),IF(86-(($AD774-70.4)*(38/5.6))&gt;95,95,86-(($AD774-70.4)*(38/5.6)))))*0.93,0)</f>
        <v>88</v>
      </c>
      <c r="AI774" s="5" t="s">
        <v>3916</v>
      </c>
      <c r="AL774" s="5">
        <v>0</v>
      </c>
      <c r="AM774" s="5">
        <v>0</v>
      </c>
    </row>
    <row r="775" spans="1:45" x14ac:dyDescent="0.3">
      <c r="A775" s="15">
        <v>896</v>
      </c>
      <c r="B775" s="8" t="s">
        <v>3549</v>
      </c>
      <c r="C775" s="9" t="s">
        <v>847</v>
      </c>
      <c r="D775" s="21">
        <v>63</v>
      </c>
      <c r="E775" s="21">
        <v>60</v>
      </c>
      <c r="F775" s="21">
        <v>62</v>
      </c>
      <c r="G775" s="21">
        <v>63</v>
      </c>
      <c r="H775" s="21">
        <v>57</v>
      </c>
      <c r="I775" s="21">
        <v>62</v>
      </c>
      <c r="J775" s="21">
        <v>66</v>
      </c>
      <c r="K775" s="21">
        <v>62</v>
      </c>
      <c r="L775" s="21">
        <v>60</v>
      </c>
      <c r="M775" s="21">
        <v>61</v>
      </c>
      <c r="N775" s="21">
        <v>66</v>
      </c>
      <c r="O775" s="21">
        <v>69</v>
      </c>
      <c r="P775" s="21">
        <v>62</v>
      </c>
      <c r="Q775" s="21">
        <v>59</v>
      </c>
      <c r="R775" s="33" t="s">
        <v>524</v>
      </c>
      <c r="S775" s="3" t="s">
        <v>524</v>
      </c>
      <c r="T775" s="10" t="s">
        <v>4133</v>
      </c>
      <c r="U775" s="2" t="s">
        <v>598</v>
      </c>
      <c r="V775" s="4" t="s">
        <v>819</v>
      </c>
      <c r="W775" s="11">
        <v>1</v>
      </c>
      <c r="X775" s="11">
        <v>0</v>
      </c>
      <c r="Y775" s="16">
        <v>18</v>
      </c>
      <c r="Z775" s="16">
        <v>9</v>
      </c>
      <c r="AA775" s="16">
        <v>2000</v>
      </c>
      <c r="AB775" s="1">
        <f>2026-AA775</f>
        <v>26</v>
      </c>
      <c r="AC775" s="5">
        <v>4</v>
      </c>
      <c r="AD775" s="34">
        <v>64.343763749491032</v>
      </c>
      <c r="AE775" s="18">
        <v>0</v>
      </c>
      <c r="AF775" s="17">
        <f>ROUND(IF($AD775&gt;79,44-(($AD775-79)*(14/4)),IF($AD775&gt;76,67-(($AD775-76)*(23/3)),IF(110-(($AD775-70.4)*(43/5.6))&gt;119,119,110-(($AD775-70.4)*(43/5.6)))))*0.93,0)</f>
        <v>111</v>
      </c>
      <c r="AG775" s="17">
        <f>ROUND(IF($AD775&gt;79,37-(($AD775-79)*(9/4)),IF($AD775&gt;76,54-(($AD775-76)*(17/3)),IF(93-(($AD775-70.4)*(39/5.6))&gt;100,100,93-(($AD775-70.4)*(39/5.6)))))*0.93,0)</f>
        <v>93</v>
      </c>
      <c r="AH775" s="17">
        <f>ROUND(IF($AD775&gt;79,32-(($AD775-79)*(8/4)),IF($AD775&gt;76,48-(($AD775-76)*(16/3)),IF(86-(($AD775-70.4)*(38/5.6))&gt;95,95,86-(($AD775-70.4)*(38/5.6)))))*0.93,0)</f>
        <v>88</v>
      </c>
      <c r="AI775" s="5" t="s">
        <v>3916</v>
      </c>
      <c r="AL775" s="5">
        <v>0</v>
      </c>
      <c r="AM775" s="5">
        <v>0</v>
      </c>
    </row>
    <row r="776" spans="1:45" x14ac:dyDescent="0.3">
      <c r="A776" s="15">
        <v>898</v>
      </c>
      <c r="B776" s="8" t="s">
        <v>1292</v>
      </c>
      <c r="C776" s="9" t="s">
        <v>169</v>
      </c>
      <c r="D776" s="21">
        <v>69</v>
      </c>
      <c r="E776" s="21">
        <v>75</v>
      </c>
      <c r="F776" s="21">
        <v>73</v>
      </c>
      <c r="G776" s="21">
        <v>71</v>
      </c>
      <c r="H776" s="21">
        <v>72</v>
      </c>
      <c r="I776" s="21">
        <v>73</v>
      </c>
      <c r="J776" s="21">
        <v>76</v>
      </c>
      <c r="K776" s="21">
        <v>71</v>
      </c>
      <c r="L776" s="21">
        <v>57</v>
      </c>
      <c r="M776" s="21">
        <v>64</v>
      </c>
      <c r="N776" s="21">
        <v>69</v>
      </c>
      <c r="O776" s="21">
        <v>64</v>
      </c>
      <c r="P776" s="21">
        <v>71</v>
      </c>
      <c r="Q776" s="21">
        <v>72</v>
      </c>
      <c r="R776" s="33" t="s">
        <v>1247</v>
      </c>
      <c r="S776" s="3" t="s">
        <v>1247</v>
      </c>
      <c r="T776" s="10" t="s">
        <v>4130</v>
      </c>
      <c r="U776" s="2" t="s">
        <v>600</v>
      </c>
      <c r="V776" s="4" t="s">
        <v>819</v>
      </c>
      <c r="W776" s="11">
        <v>4</v>
      </c>
      <c r="X776" s="11">
        <v>100</v>
      </c>
      <c r="Y776" s="16">
        <v>11</v>
      </c>
      <c r="Z776" s="16">
        <v>3</v>
      </c>
      <c r="AA776" s="16">
        <v>1992</v>
      </c>
      <c r="AB776" s="1">
        <f>2026-AA776</f>
        <v>34</v>
      </c>
      <c r="AC776" s="5">
        <v>6</v>
      </c>
      <c r="AD776" s="34">
        <v>73.868251842046732</v>
      </c>
      <c r="AE776" s="18">
        <v>105000</v>
      </c>
      <c r="AF776" s="17">
        <f>ROUND(IF($AD776&gt;79,44-(($AD776-79)*(14/4)),IF($AD776&gt;76,67-(($AD776-76)*(23/3)),IF(110-(($AD776-70.4)*(43/5.6))&gt;119,119,110-(($AD776-70.4)*(43/5.6)))))*0.93,0)</f>
        <v>78</v>
      </c>
      <c r="AG776" s="17">
        <f>ROUND(IF($AD776&gt;79,37-(($AD776-79)*(9/4)),IF($AD776&gt;76,54-(($AD776-76)*(17/3)),IF(93-(($AD776-70.4)*(39/5.6))&gt;100,100,93-(($AD776-70.4)*(39/5.6)))))*0.93,0)</f>
        <v>64</v>
      </c>
      <c r="AH776" s="17">
        <f>ROUND(IF($AD776&gt;79,32-(($AD776-79)*(8/4)),IF($AD776&gt;76,48-(($AD776-76)*(16/3)),IF(86-(($AD776-70.4)*(38/5.6))&gt;95,95,86-(($AD776-70.4)*(38/5.6)))))*0.93,0)</f>
        <v>58</v>
      </c>
      <c r="AL776" s="5">
        <v>0</v>
      </c>
      <c r="AM776" s="5">
        <v>0</v>
      </c>
    </row>
    <row r="777" spans="1:45" x14ac:dyDescent="0.3">
      <c r="A777" s="15">
        <v>901</v>
      </c>
      <c r="B777" s="8" t="s">
        <v>1293</v>
      </c>
      <c r="C777" s="9" t="s">
        <v>1048</v>
      </c>
      <c r="D777" s="21">
        <v>63</v>
      </c>
      <c r="E777" s="21">
        <v>71</v>
      </c>
      <c r="F777" s="21">
        <v>68</v>
      </c>
      <c r="G777" s="21">
        <v>65</v>
      </c>
      <c r="H777" s="21">
        <v>57</v>
      </c>
      <c r="I777" s="21">
        <v>63</v>
      </c>
      <c r="J777" s="21">
        <v>67</v>
      </c>
      <c r="K777" s="21">
        <v>54</v>
      </c>
      <c r="L777" s="21">
        <v>49</v>
      </c>
      <c r="M777" s="21">
        <v>56</v>
      </c>
      <c r="N777" s="21">
        <v>63</v>
      </c>
      <c r="O777" s="21">
        <v>59</v>
      </c>
      <c r="P777" s="21">
        <v>70</v>
      </c>
      <c r="Q777" s="21">
        <v>57</v>
      </c>
      <c r="R777" s="33" t="s">
        <v>524</v>
      </c>
      <c r="S777" s="3" t="s">
        <v>524</v>
      </c>
      <c r="T777" s="10" t="s">
        <v>4133</v>
      </c>
      <c r="U777" s="2" t="s">
        <v>569</v>
      </c>
      <c r="V777" s="4" t="s">
        <v>819</v>
      </c>
      <c r="W777" s="11">
        <v>4</v>
      </c>
      <c r="X777" s="11">
        <v>100</v>
      </c>
      <c r="Y777" s="16">
        <v>15</v>
      </c>
      <c r="Z777" s="16">
        <v>4</v>
      </c>
      <c r="AA777" s="16">
        <v>1990</v>
      </c>
      <c r="AB777" s="1">
        <f>2026-AA777</f>
        <v>36</v>
      </c>
      <c r="AC777" s="5">
        <v>6</v>
      </c>
      <c r="AD777" s="34">
        <v>67.334899117415603</v>
      </c>
      <c r="AE777" s="18">
        <v>0</v>
      </c>
      <c r="AF777" s="17">
        <f>ROUND(IF($AD777&gt;79,44-(($AD777-79)*(14/4)),IF($AD777&gt;76,67-(($AD777-76)*(23/3)),IF(110-(($AD777-70.4)*(43/5.6))&gt;119,119,110-(($AD777-70.4)*(43/5.6)))))*0.93,0)</f>
        <v>111</v>
      </c>
      <c r="AG777" s="17">
        <f>ROUND(IF($AD777&gt;79,37-(($AD777-79)*(9/4)),IF($AD777&gt;76,54-(($AD777-76)*(17/3)),IF(93-(($AD777-70.4)*(39/5.6))&gt;100,100,93-(($AD777-70.4)*(39/5.6)))))*0.93,0)</f>
        <v>93</v>
      </c>
      <c r="AH777" s="17">
        <f>ROUND(IF($AD777&gt;79,32-(($AD777-79)*(8/4)),IF($AD777&gt;76,48-(($AD777-76)*(16/3)),IF(86-(($AD777-70.4)*(38/5.6))&gt;95,95,86-(($AD777-70.4)*(38/5.6)))))*0.93,0)</f>
        <v>88</v>
      </c>
      <c r="AL777" s="5">
        <v>175</v>
      </c>
      <c r="AM777" s="5">
        <v>64</v>
      </c>
    </row>
    <row r="778" spans="1:45" x14ac:dyDescent="0.3">
      <c r="A778" s="15">
        <v>903</v>
      </c>
      <c r="B778" s="8" t="s">
        <v>3937</v>
      </c>
      <c r="C778" s="9" t="s">
        <v>3448</v>
      </c>
      <c r="D778" s="21">
        <v>69</v>
      </c>
      <c r="E778" s="21">
        <v>53</v>
      </c>
      <c r="F778" s="21">
        <v>55</v>
      </c>
      <c r="G778" s="21">
        <v>57</v>
      </c>
      <c r="H778" s="21">
        <v>67</v>
      </c>
      <c r="I778" s="21">
        <v>62</v>
      </c>
      <c r="J778" s="21">
        <v>63</v>
      </c>
      <c r="K778" s="21">
        <v>70</v>
      </c>
      <c r="L778" s="21">
        <v>51</v>
      </c>
      <c r="M778" s="21">
        <v>58</v>
      </c>
      <c r="N778" s="21">
        <v>65</v>
      </c>
      <c r="O778" s="21">
        <v>65</v>
      </c>
      <c r="P778" s="21">
        <v>61</v>
      </c>
      <c r="Q778" s="21">
        <v>67</v>
      </c>
      <c r="R778" s="33" t="s">
        <v>524</v>
      </c>
      <c r="S778" s="3" t="s">
        <v>524</v>
      </c>
      <c r="T778" s="10" t="s">
        <v>4133</v>
      </c>
      <c r="U778" s="2" t="s">
        <v>530</v>
      </c>
      <c r="V778" s="4" t="s">
        <v>818</v>
      </c>
      <c r="W778" s="11">
        <v>1</v>
      </c>
      <c r="X778" s="11">
        <v>0</v>
      </c>
      <c r="Y778" s="16">
        <v>15</v>
      </c>
      <c r="Z778" s="16">
        <v>8</v>
      </c>
      <c r="AA778" s="16">
        <v>2002</v>
      </c>
      <c r="AB778" s="1">
        <f>2026-AA778</f>
        <v>24</v>
      </c>
      <c r="AC778" s="5">
        <v>3</v>
      </c>
      <c r="AD778" s="34">
        <v>64.473711747557289</v>
      </c>
      <c r="AE778" s="18">
        <v>0</v>
      </c>
      <c r="AF778" s="17">
        <f>ROUND(IF($AD778&gt;79,44-(($AD778-79)*(14/4)),IF($AD778&gt;76,67-(($AD778-76)*(23/3)),IF(110-(($AD778-70.4)*(43/5.6))&gt;119,119,110-(($AD778-70.4)*(43/5.6)))))*0.93,0)</f>
        <v>111</v>
      </c>
      <c r="AG778" s="17">
        <f>ROUND(IF($AD778&gt;79,37-(($AD778-79)*(9/4)),IF($AD778&gt;76,54-(($AD778-76)*(17/3)),IF(93-(($AD778-70.4)*(39/5.6))&gt;100,100,93-(($AD778-70.4)*(39/5.6)))))*0.93,0)</f>
        <v>93</v>
      </c>
      <c r="AH778" s="17">
        <f>ROUND(IF($AD778&gt;79,32-(($AD778-79)*(8/4)),IF($AD778&gt;76,48-(($AD778-76)*(16/3)),IF(86-(($AD778-70.4)*(38/5.6))&gt;95,95,86-(($AD778-70.4)*(38/5.6)))))*0.93,0)</f>
        <v>88</v>
      </c>
      <c r="AI778" s="5" t="s">
        <v>3916</v>
      </c>
      <c r="AJ778" s="5" t="s">
        <v>3917</v>
      </c>
      <c r="AK778" s="5" t="s">
        <v>3917</v>
      </c>
      <c r="AL778" s="5">
        <v>178</v>
      </c>
      <c r="AM778" s="5">
        <v>64</v>
      </c>
    </row>
    <row r="779" spans="1:45" x14ac:dyDescent="0.3">
      <c r="A779" s="15">
        <v>906</v>
      </c>
      <c r="B779" s="8" t="s">
        <v>3692</v>
      </c>
      <c r="C779" s="9" t="s">
        <v>439</v>
      </c>
      <c r="D779" s="21">
        <v>69</v>
      </c>
      <c r="E779" s="21">
        <v>75</v>
      </c>
      <c r="F779" s="21">
        <v>75</v>
      </c>
      <c r="G779" s="21">
        <v>74</v>
      </c>
      <c r="H779" s="21">
        <v>67</v>
      </c>
      <c r="I779" s="21">
        <v>74</v>
      </c>
      <c r="J779" s="21">
        <v>79</v>
      </c>
      <c r="K779" s="21">
        <v>72</v>
      </c>
      <c r="L779" s="21">
        <v>64</v>
      </c>
      <c r="M779" s="21">
        <v>66</v>
      </c>
      <c r="N779" s="21">
        <v>72</v>
      </c>
      <c r="O779" s="21">
        <v>74</v>
      </c>
      <c r="P779" s="21">
        <v>68</v>
      </c>
      <c r="Q779" s="21">
        <v>71</v>
      </c>
      <c r="R779" s="33" t="s">
        <v>1241</v>
      </c>
      <c r="S779" s="3" t="s">
        <v>1241</v>
      </c>
      <c r="T779" s="10" t="s">
        <v>4130</v>
      </c>
      <c r="U779" s="2" t="s">
        <v>571</v>
      </c>
      <c r="V779" s="4" t="s">
        <v>819</v>
      </c>
      <c r="W779" s="11">
        <v>4</v>
      </c>
      <c r="X779" s="11">
        <v>100</v>
      </c>
      <c r="Y779" s="16">
        <v>11</v>
      </c>
      <c r="Z779" s="16">
        <v>12</v>
      </c>
      <c r="AA779" s="16">
        <v>2001</v>
      </c>
      <c r="AB779" s="1">
        <f>2026-AA779</f>
        <v>25</v>
      </c>
      <c r="AC779" s="5">
        <v>6</v>
      </c>
      <c r="AD779" s="34">
        <v>74.835485157709599</v>
      </c>
      <c r="AE779" s="18">
        <v>55000</v>
      </c>
      <c r="AF779" s="17">
        <f>ROUND(IF($AD779&gt;79,44-(($AD779-79)*(14/4)),IF($AD779&gt;76,67-(($AD779-76)*(23/3)),IF(110-(($AD779-70.4)*(43/5.6))&gt;119,119,110-(($AD779-70.4)*(43/5.6)))))*0.93,0)</f>
        <v>71</v>
      </c>
      <c r="AG779" s="17">
        <f>ROUND(IF($AD779&gt;79,37-(($AD779-79)*(9/4)),IF($AD779&gt;76,54-(($AD779-76)*(17/3)),IF(93-(($AD779-70.4)*(39/5.6))&gt;100,100,93-(($AD779-70.4)*(39/5.6)))))*0.93,0)</f>
        <v>58</v>
      </c>
      <c r="AH779" s="17">
        <f>ROUND(IF($AD779&gt;79,32-(($AD779-79)*(8/4)),IF($AD779&gt;76,48-(($AD779-76)*(16/3)),IF(86-(($AD779-70.4)*(38/5.6))&gt;95,95,86-(($AD779-70.4)*(38/5.6)))))*0.93,0)</f>
        <v>52</v>
      </c>
      <c r="AL779" s="5">
        <v>0</v>
      </c>
      <c r="AM779" s="5">
        <v>0</v>
      </c>
    </row>
    <row r="780" spans="1:45" x14ac:dyDescent="0.3">
      <c r="A780" s="15">
        <v>907</v>
      </c>
      <c r="B780" s="8" t="s">
        <v>71</v>
      </c>
      <c r="C780" s="9" t="s">
        <v>173</v>
      </c>
      <c r="D780" s="21">
        <v>58</v>
      </c>
      <c r="E780" s="21">
        <v>62</v>
      </c>
      <c r="F780" s="21">
        <v>63</v>
      </c>
      <c r="G780" s="21">
        <v>63</v>
      </c>
      <c r="H780" s="21">
        <v>50</v>
      </c>
      <c r="I780" s="21">
        <v>53</v>
      </c>
      <c r="J780" s="21">
        <v>52</v>
      </c>
      <c r="K780" s="21">
        <v>56</v>
      </c>
      <c r="L780" s="21">
        <v>46</v>
      </c>
      <c r="M780" s="21">
        <v>54</v>
      </c>
      <c r="N780" s="21">
        <v>54</v>
      </c>
      <c r="O780" s="21">
        <v>54</v>
      </c>
      <c r="P780" s="21">
        <v>61</v>
      </c>
      <c r="Q780" s="21">
        <v>52</v>
      </c>
      <c r="R780" s="33" t="s">
        <v>524</v>
      </c>
      <c r="S780" s="3" t="s">
        <v>524</v>
      </c>
      <c r="T780" s="10" t="s">
        <v>4133</v>
      </c>
      <c r="U780" s="2" t="s">
        <v>601</v>
      </c>
      <c r="V780" s="4" t="s">
        <v>819</v>
      </c>
      <c r="W780" s="11">
        <v>4</v>
      </c>
      <c r="X780" s="11">
        <v>100</v>
      </c>
      <c r="Y780" s="16">
        <v>25</v>
      </c>
      <c r="Z780" s="16">
        <v>11</v>
      </c>
      <c r="AA780" s="16">
        <v>1990</v>
      </c>
      <c r="AB780" s="1">
        <f>2026-AA780</f>
        <v>36</v>
      </c>
      <c r="AC780" s="5">
        <v>4</v>
      </c>
      <c r="AD780" s="34">
        <v>61.038971489711734</v>
      </c>
      <c r="AE780" s="18">
        <v>0</v>
      </c>
      <c r="AF780" s="17">
        <f>ROUND(IF($AD780&gt;79,44-(($AD780-79)*(14/4)),IF($AD780&gt;76,67-(($AD780-76)*(23/3)),IF(110-(($AD780-70.4)*(43/5.6))&gt;119,119,110-(($AD780-70.4)*(43/5.6)))))*0.93,0)</f>
        <v>111</v>
      </c>
      <c r="AG780" s="17">
        <f>ROUND(IF($AD780&gt;79,37-(($AD780-79)*(9/4)),IF($AD780&gt;76,54-(($AD780-76)*(17/3)),IF(93-(($AD780-70.4)*(39/5.6))&gt;100,100,93-(($AD780-70.4)*(39/5.6)))))*0.93,0)</f>
        <v>93</v>
      </c>
      <c r="AH780" s="17">
        <f>ROUND(IF($AD780&gt;79,32-(($AD780-79)*(8/4)),IF($AD780&gt;76,48-(($AD780-76)*(16/3)),IF(86-(($AD780-70.4)*(38/5.6))&gt;95,95,86-(($AD780-70.4)*(38/5.6)))))*0.93,0)</f>
        <v>88</v>
      </c>
      <c r="AI780" s="5" t="s">
        <v>3916</v>
      </c>
      <c r="AL780" s="5">
        <v>0</v>
      </c>
      <c r="AM780" s="5">
        <v>0</v>
      </c>
    </row>
    <row r="781" spans="1:45" x14ac:dyDescent="0.3">
      <c r="A781" s="15">
        <v>908</v>
      </c>
      <c r="B781" s="8" t="s">
        <v>3550</v>
      </c>
      <c r="C781" s="9" t="s">
        <v>635</v>
      </c>
      <c r="D781" s="21">
        <v>62</v>
      </c>
      <c r="E781" s="21">
        <v>64</v>
      </c>
      <c r="F781" s="21">
        <v>66</v>
      </c>
      <c r="G781" s="21">
        <v>67</v>
      </c>
      <c r="H781" s="21">
        <v>57</v>
      </c>
      <c r="I781" s="21">
        <v>66</v>
      </c>
      <c r="J781" s="21">
        <v>67</v>
      </c>
      <c r="K781" s="21">
        <v>63</v>
      </c>
      <c r="L781" s="21">
        <v>58</v>
      </c>
      <c r="M781" s="21">
        <v>63</v>
      </c>
      <c r="N781" s="21">
        <v>68</v>
      </c>
      <c r="O781" s="21">
        <v>63</v>
      </c>
      <c r="P781" s="21">
        <v>61</v>
      </c>
      <c r="Q781" s="21">
        <v>57</v>
      </c>
      <c r="R781" s="33" t="s">
        <v>524</v>
      </c>
      <c r="S781" s="3" t="s">
        <v>524</v>
      </c>
      <c r="T781" s="10" t="s">
        <v>4133</v>
      </c>
      <c r="U781" s="2" t="s">
        <v>599</v>
      </c>
      <c r="V781" s="4" t="s">
        <v>819</v>
      </c>
      <c r="W781" s="11">
        <v>1</v>
      </c>
      <c r="X781" s="11">
        <v>0</v>
      </c>
      <c r="Y781" s="16">
        <v>6</v>
      </c>
      <c r="Z781" s="16">
        <v>4</v>
      </c>
      <c r="AA781" s="16">
        <v>2000</v>
      </c>
      <c r="AB781" s="1">
        <f>2026-AA781</f>
        <v>26</v>
      </c>
      <c r="AC781" s="5">
        <v>4</v>
      </c>
      <c r="AD781" s="34">
        <v>66.990116376423558</v>
      </c>
      <c r="AE781" s="18">
        <v>0</v>
      </c>
      <c r="AF781" s="17">
        <f>ROUND(IF($AD781&gt;79,44-(($AD781-79)*(14/4)),IF($AD781&gt;76,67-(($AD781-76)*(23/3)),IF(110-(($AD781-70.4)*(43/5.6))&gt;119,119,110-(($AD781-70.4)*(43/5.6)))))*0.93,0)</f>
        <v>111</v>
      </c>
      <c r="AG781" s="17">
        <f>ROUND(IF($AD781&gt;79,37-(($AD781-79)*(9/4)),IF($AD781&gt;76,54-(($AD781-76)*(17/3)),IF(93-(($AD781-70.4)*(39/5.6))&gt;100,100,93-(($AD781-70.4)*(39/5.6)))))*0.93,0)</f>
        <v>93</v>
      </c>
      <c r="AH781" s="17">
        <f>ROUND(IF($AD781&gt;79,32-(($AD781-79)*(8/4)),IF($AD781&gt;76,48-(($AD781-76)*(16/3)),IF(86-(($AD781-70.4)*(38/5.6))&gt;95,95,86-(($AD781-70.4)*(38/5.6)))))*0.93,0)</f>
        <v>88</v>
      </c>
      <c r="AI781" s="5" t="s">
        <v>3916</v>
      </c>
      <c r="AL781" s="5">
        <v>175</v>
      </c>
      <c r="AM781" s="5">
        <v>55</v>
      </c>
    </row>
    <row r="782" spans="1:45" x14ac:dyDescent="0.3">
      <c r="A782" s="15">
        <v>909</v>
      </c>
      <c r="B782" s="8" t="s">
        <v>3773</v>
      </c>
      <c r="C782" s="9" t="s">
        <v>2818</v>
      </c>
      <c r="D782" s="21">
        <v>72</v>
      </c>
      <c r="E782" s="21">
        <v>60</v>
      </c>
      <c r="F782" s="21">
        <v>63</v>
      </c>
      <c r="G782" s="21">
        <v>65</v>
      </c>
      <c r="H782" s="21">
        <v>68</v>
      </c>
      <c r="I782" s="21">
        <v>73</v>
      </c>
      <c r="J782" s="21">
        <v>70</v>
      </c>
      <c r="K782" s="21">
        <v>74</v>
      </c>
      <c r="L782" s="21">
        <v>55</v>
      </c>
      <c r="M782" s="21">
        <v>79</v>
      </c>
      <c r="N782" s="21">
        <v>79</v>
      </c>
      <c r="O782" s="21">
        <v>63</v>
      </c>
      <c r="P782" s="21">
        <v>68</v>
      </c>
      <c r="Q782" s="21">
        <v>77</v>
      </c>
      <c r="R782" s="36" t="s">
        <v>2046</v>
      </c>
      <c r="S782" s="3" t="s">
        <v>3909</v>
      </c>
      <c r="T782" s="10" t="s">
        <v>4130</v>
      </c>
      <c r="U782" s="2" t="s">
        <v>554</v>
      </c>
      <c r="V782" s="4" t="s">
        <v>822</v>
      </c>
      <c r="W782" s="11">
        <v>4</v>
      </c>
      <c r="X782" s="11">
        <v>100</v>
      </c>
      <c r="Y782" s="16">
        <v>24</v>
      </c>
      <c r="Z782" s="16">
        <v>3</v>
      </c>
      <c r="AA782" s="16">
        <v>2000</v>
      </c>
      <c r="AB782" s="1">
        <f>2026-AA782</f>
        <v>26</v>
      </c>
      <c r="AC782" s="5">
        <v>5</v>
      </c>
      <c r="AD782" s="34">
        <v>75.501371057657067</v>
      </c>
      <c r="AE782" s="18">
        <v>50000</v>
      </c>
      <c r="AF782" s="17">
        <f>ROUND(IF($AD782&gt;79,44-(($AD782-79)*(14/4)),IF($AD782&gt;76,67-(($AD782-76)*(23/3)),IF(110-(($AD782-70.4)*(43/5.6))&gt;119,119,110-(($AD782-70.4)*(43/5.6)))))*0.93,0)</f>
        <v>66</v>
      </c>
      <c r="AG782" s="17">
        <f>ROUND(IF($AD782&gt;79,37-(($AD782-79)*(9/4)),IF($AD782&gt;76,54-(($AD782-76)*(17/3)),IF(93-(($AD782-70.4)*(39/5.6))&gt;100,100,93-(($AD782-70.4)*(39/5.6)))))*0.93,0)</f>
        <v>53</v>
      </c>
      <c r="AH782" s="17">
        <f>ROUND(IF($AD782&gt;79,32-(($AD782-79)*(8/4)),IF($AD782&gt;76,48-(($AD782-76)*(16/3)),IF(86-(($AD782-70.4)*(38/5.6))&gt;95,95,86-(($AD782-70.4)*(38/5.6)))))*0.93,0)</f>
        <v>48</v>
      </c>
      <c r="AL782" s="5">
        <v>185</v>
      </c>
      <c r="AM782" s="5">
        <v>76</v>
      </c>
    </row>
    <row r="783" spans="1:45" x14ac:dyDescent="0.3">
      <c r="A783" s="15">
        <v>910</v>
      </c>
      <c r="B783" s="8" t="s">
        <v>3551</v>
      </c>
      <c r="C783" s="9" t="s">
        <v>140</v>
      </c>
      <c r="D783" s="21">
        <v>62</v>
      </c>
      <c r="E783" s="21">
        <v>58</v>
      </c>
      <c r="F783" s="21">
        <v>59</v>
      </c>
      <c r="G783" s="21">
        <v>60</v>
      </c>
      <c r="H783" s="21">
        <v>58</v>
      </c>
      <c r="I783" s="21">
        <v>63</v>
      </c>
      <c r="J783" s="21">
        <v>62</v>
      </c>
      <c r="K783" s="21">
        <v>62</v>
      </c>
      <c r="L783" s="21">
        <v>58</v>
      </c>
      <c r="M783" s="21">
        <v>64</v>
      </c>
      <c r="N783" s="21">
        <v>65</v>
      </c>
      <c r="O783" s="21">
        <v>58</v>
      </c>
      <c r="P783" s="21">
        <v>59</v>
      </c>
      <c r="Q783" s="21">
        <v>60</v>
      </c>
      <c r="R783" s="33" t="s">
        <v>524</v>
      </c>
      <c r="S783" s="3" t="s">
        <v>524</v>
      </c>
      <c r="T783" s="10" t="s">
        <v>4133</v>
      </c>
      <c r="U783" s="2" t="s">
        <v>600</v>
      </c>
      <c r="V783" s="4" t="s">
        <v>819</v>
      </c>
      <c r="W783" s="11">
        <v>1</v>
      </c>
      <c r="X783" s="11">
        <v>0</v>
      </c>
      <c r="Y783" s="16">
        <v>24</v>
      </c>
      <c r="Z783" s="16">
        <v>10</v>
      </c>
      <c r="AA783" s="16">
        <v>2000</v>
      </c>
      <c r="AB783" s="1">
        <f>2026-AA783</f>
        <v>26</v>
      </c>
      <c r="AC783" s="5">
        <v>4</v>
      </c>
      <c r="AD783" s="34">
        <v>62.842569933248086</v>
      </c>
      <c r="AE783" s="18">
        <v>0</v>
      </c>
      <c r="AF783" s="17">
        <f>ROUND(IF($AD783&gt;79,44-(($AD783-79)*(14/4)),IF($AD783&gt;76,67-(($AD783-76)*(23/3)),IF(110-(($AD783-70.4)*(43/5.6))&gt;119,119,110-(($AD783-70.4)*(43/5.6)))))*0.93,0)</f>
        <v>111</v>
      </c>
      <c r="AG783" s="17">
        <f>ROUND(IF($AD783&gt;79,37-(($AD783-79)*(9/4)),IF($AD783&gt;76,54-(($AD783-76)*(17/3)),IF(93-(($AD783-70.4)*(39/5.6))&gt;100,100,93-(($AD783-70.4)*(39/5.6)))))*0.93,0)</f>
        <v>93</v>
      </c>
      <c r="AH783" s="17">
        <f>ROUND(IF($AD783&gt;79,32-(($AD783-79)*(8/4)),IF($AD783&gt;76,48-(($AD783-76)*(16/3)),IF(86-(($AD783-70.4)*(38/5.6))&gt;95,95,86-(($AD783-70.4)*(38/5.6)))))*0.93,0)</f>
        <v>88</v>
      </c>
      <c r="AI783" s="5" t="s">
        <v>3916</v>
      </c>
      <c r="AL783" s="5">
        <v>0</v>
      </c>
      <c r="AM783" s="5">
        <v>0</v>
      </c>
    </row>
    <row r="784" spans="1:45" x14ac:dyDescent="0.3">
      <c r="A784" s="15">
        <v>911</v>
      </c>
      <c r="B784" s="8" t="s">
        <v>3654</v>
      </c>
      <c r="C784" s="9" t="s">
        <v>2259</v>
      </c>
      <c r="D784" s="21">
        <v>74</v>
      </c>
      <c r="E784" s="21">
        <v>63</v>
      </c>
      <c r="F784" s="21">
        <v>65</v>
      </c>
      <c r="G784" s="21">
        <v>67</v>
      </c>
      <c r="H784" s="21">
        <v>71</v>
      </c>
      <c r="I784" s="21">
        <v>71</v>
      </c>
      <c r="J784" s="21">
        <v>72</v>
      </c>
      <c r="K784" s="21">
        <v>71</v>
      </c>
      <c r="L784" s="21">
        <v>71</v>
      </c>
      <c r="M784" s="21">
        <v>66</v>
      </c>
      <c r="N784" s="21">
        <v>69</v>
      </c>
      <c r="O784" s="21">
        <v>75</v>
      </c>
      <c r="P784" s="21">
        <v>71</v>
      </c>
      <c r="Q784" s="21">
        <v>71</v>
      </c>
      <c r="R784" s="33" t="s">
        <v>4317</v>
      </c>
      <c r="S784" s="3" t="s">
        <v>4317</v>
      </c>
      <c r="T784" s="10" t="s">
        <v>4132</v>
      </c>
      <c r="U784" s="2" t="s">
        <v>539</v>
      </c>
      <c r="V784" s="4" t="s">
        <v>819</v>
      </c>
      <c r="W784" s="11">
        <v>4</v>
      </c>
      <c r="X784" s="11">
        <v>100</v>
      </c>
      <c r="Y784" s="16">
        <v>18</v>
      </c>
      <c r="Z784" s="16">
        <v>7</v>
      </c>
      <c r="AA784" s="16">
        <v>1997</v>
      </c>
      <c r="AB784" s="1">
        <f>2026-AA784</f>
        <v>29</v>
      </c>
      <c r="AC784" s="5">
        <v>4</v>
      </c>
      <c r="AD784" s="34">
        <v>71.907026372522381</v>
      </c>
      <c r="AE784" s="18">
        <v>50000</v>
      </c>
      <c r="AF784" s="17">
        <f>ROUND(IF($AD784&gt;79,44-(($AD784-79)*(14/4)),IF($AD784&gt;76,67-(($AD784-76)*(23/3)),IF(110-(($AD784-70.4)*(43/5.6))&gt;119,119,110-(($AD784-70.4)*(43/5.6)))))*0.93,0)</f>
        <v>92</v>
      </c>
      <c r="AG784" s="17">
        <f>ROUND(IF($AD784&gt;79,37-(($AD784-79)*(9/4)),IF($AD784&gt;76,54-(($AD784-76)*(17/3)),IF(93-(($AD784-70.4)*(39/5.6))&gt;100,100,93-(($AD784-70.4)*(39/5.6)))))*0.93,0)</f>
        <v>77</v>
      </c>
      <c r="AH784" s="17">
        <f>ROUND(IF($AD784&gt;79,32-(($AD784-79)*(8/4)),IF($AD784&gt;76,48-(($AD784-76)*(16/3)),IF(86-(($AD784-70.4)*(38/5.6))&gt;95,95,86-(($AD784-70.4)*(38/5.6)))))*0.93,0)</f>
        <v>70</v>
      </c>
      <c r="AI784" s="5" t="s">
        <v>3917</v>
      </c>
      <c r="AL784" s="5">
        <v>182</v>
      </c>
      <c r="AM784" s="5">
        <v>69</v>
      </c>
    </row>
    <row r="785" spans="1:39" x14ac:dyDescent="0.3">
      <c r="A785" s="15">
        <v>912</v>
      </c>
      <c r="B785" s="8" t="s">
        <v>3507</v>
      </c>
      <c r="C785" s="9" t="s">
        <v>3552</v>
      </c>
      <c r="D785" s="21">
        <v>62</v>
      </c>
      <c r="E785" s="21">
        <v>66</v>
      </c>
      <c r="F785" s="21">
        <v>65</v>
      </c>
      <c r="G785" s="21">
        <v>64</v>
      </c>
      <c r="H785" s="21">
        <v>60</v>
      </c>
      <c r="I785" s="21">
        <v>65</v>
      </c>
      <c r="J785" s="21">
        <v>64</v>
      </c>
      <c r="K785" s="21">
        <v>66</v>
      </c>
      <c r="L785" s="21">
        <v>58</v>
      </c>
      <c r="M785" s="21">
        <v>62</v>
      </c>
      <c r="N785" s="21">
        <v>66</v>
      </c>
      <c r="O785" s="21">
        <v>66</v>
      </c>
      <c r="P785" s="21">
        <v>67</v>
      </c>
      <c r="Q785" s="21">
        <v>59</v>
      </c>
      <c r="R785" s="33" t="s">
        <v>524</v>
      </c>
      <c r="S785" s="3" t="s">
        <v>524</v>
      </c>
      <c r="T785" s="10" t="s">
        <v>4133</v>
      </c>
      <c r="U785" s="2" t="s">
        <v>576</v>
      </c>
      <c r="V785" s="4" t="s">
        <v>819</v>
      </c>
      <c r="W785" s="11">
        <v>3</v>
      </c>
      <c r="X785" s="11">
        <v>0</v>
      </c>
      <c r="Y785" s="16">
        <v>24</v>
      </c>
      <c r="Z785" s="16">
        <v>4</v>
      </c>
      <c r="AA785" s="16">
        <v>1998</v>
      </c>
      <c r="AB785" s="1">
        <f>2026-AA785</f>
        <v>28</v>
      </c>
      <c r="AC785" s="5">
        <v>3</v>
      </c>
      <c r="AD785" s="34">
        <v>65.702064337640792</v>
      </c>
      <c r="AE785" s="18">
        <v>0</v>
      </c>
      <c r="AF785" s="17">
        <f>ROUND(IF($AD785&gt;79,44-(($AD785-79)*(14/4)),IF($AD785&gt;76,67-(($AD785-76)*(23/3)),IF(110-(($AD785-70.4)*(43/5.6))&gt;119,119,110-(($AD785-70.4)*(43/5.6)))))*0.93,0)</f>
        <v>111</v>
      </c>
      <c r="AG785" s="17">
        <f>ROUND(IF($AD785&gt;79,37-(($AD785-79)*(9/4)),IF($AD785&gt;76,54-(($AD785-76)*(17/3)),IF(93-(($AD785-70.4)*(39/5.6))&gt;100,100,93-(($AD785-70.4)*(39/5.6)))))*0.93,0)</f>
        <v>93</v>
      </c>
      <c r="AH785" s="17">
        <f>ROUND(IF($AD785&gt;79,32-(($AD785-79)*(8/4)),IF($AD785&gt;76,48-(($AD785-76)*(16/3)),IF(86-(($AD785-70.4)*(38/5.6))&gt;95,95,86-(($AD785-70.4)*(38/5.6)))))*0.93,0)</f>
        <v>88</v>
      </c>
      <c r="AI785" s="5" t="s">
        <v>3916</v>
      </c>
      <c r="AL785" s="5">
        <v>189</v>
      </c>
      <c r="AM785" s="5">
        <v>78</v>
      </c>
    </row>
    <row r="786" spans="1:39" x14ac:dyDescent="0.3">
      <c r="A786" s="15">
        <v>913</v>
      </c>
      <c r="B786" s="8" t="s">
        <v>3160</v>
      </c>
      <c r="C786" s="9" t="s">
        <v>40</v>
      </c>
      <c r="D786" s="21">
        <v>63</v>
      </c>
      <c r="E786" s="21">
        <v>79</v>
      </c>
      <c r="F786" s="21">
        <v>75</v>
      </c>
      <c r="G786" s="21">
        <v>71</v>
      </c>
      <c r="H786" s="21">
        <v>59</v>
      </c>
      <c r="I786" s="21">
        <v>68</v>
      </c>
      <c r="J786" s="21">
        <v>69</v>
      </c>
      <c r="K786" s="21">
        <v>72</v>
      </c>
      <c r="L786" s="21">
        <v>58</v>
      </c>
      <c r="M786" s="21">
        <v>58</v>
      </c>
      <c r="N786" s="21">
        <v>69</v>
      </c>
      <c r="O786" s="21">
        <v>69</v>
      </c>
      <c r="P786" s="21">
        <v>63</v>
      </c>
      <c r="Q786" s="21">
        <v>60</v>
      </c>
      <c r="R786" s="33" t="s">
        <v>3919</v>
      </c>
      <c r="S786" s="3" t="s">
        <v>3919</v>
      </c>
      <c r="T786" s="10" t="s">
        <v>4132</v>
      </c>
      <c r="U786" s="2" t="s">
        <v>593</v>
      </c>
      <c r="V786" s="4" t="s">
        <v>818</v>
      </c>
      <c r="W786" s="11">
        <v>4</v>
      </c>
      <c r="X786" s="11">
        <v>100</v>
      </c>
      <c r="Y786" s="16">
        <v>26</v>
      </c>
      <c r="Z786" s="16">
        <v>7</v>
      </c>
      <c r="AA786" s="16">
        <v>1999</v>
      </c>
      <c r="AB786" s="1">
        <f>2026-AA786</f>
        <v>27</v>
      </c>
      <c r="AC786" s="5">
        <v>5</v>
      </c>
      <c r="AD786" s="34">
        <v>74.69515282588786</v>
      </c>
      <c r="AE786" s="18">
        <v>83000</v>
      </c>
      <c r="AF786" s="17">
        <f>ROUND(IF($AD786&gt;79,44-(($AD786-79)*(14/4)),IF($AD786&gt;76,67-(($AD786-76)*(23/3)),IF(110-(($AD786-70.4)*(43/5.6))&gt;119,119,110-(($AD786-70.4)*(43/5.6)))))*0.93,0)</f>
        <v>72</v>
      </c>
      <c r="AG786" s="17">
        <f>ROUND(IF($AD786&gt;79,37-(($AD786-79)*(9/4)),IF($AD786&gt;76,54-(($AD786-76)*(17/3)),IF(93-(($AD786-70.4)*(39/5.6))&gt;100,100,93-(($AD786-70.4)*(39/5.6)))))*0.93,0)</f>
        <v>59</v>
      </c>
      <c r="AH786" s="17">
        <f>ROUND(IF($AD786&gt;79,32-(($AD786-79)*(8/4)),IF($AD786&gt;76,48-(($AD786-76)*(16/3)),IF(86-(($AD786-70.4)*(38/5.6))&gt;95,95,86-(($AD786-70.4)*(38/5.6)))))*0.93,0)</f>
        <v>53</v>
      </c>
      <c r="AL786" s="5">
        <v>167</v>
      </c>
      <c r="AM786" s="5">
        <v>57</v>
      </c>
    </row>
    <row r="787" spans="1:39" x14ac:dyDescent="0.3">
      <c r="A787" s="15">
        <v>914</v>
      </c>
      <c r="B787" s="8" t="s">
        <v>3553</v>
      </c>
      <c r="C787" s="9" t="s">
        <v>317</v>
      </c>
      <c r="D787" s="21">
        <v>62</v>
      </c>
      <c r="E787" s="21">
        <v>64</v>
      </c>
      <c r="F787" s="21">
        <v>64</v>
      </c>
      <c r="G787" s="21">
        <v>63</v>
      </c>
      <c r="H787" s="21">
        <v>63</v>
      </c>
      <c r="I787" s="21">
        <v>60</v>
      </c>
      <c r="J787" s="21">
        <v>63</v>
      </c>
      <c r="K787" s="21">
        <v>67</v>
      </c>
      <c r="L787" s="21">
        <v>58</v>
      </c>
      <c r="M787" s="21">
        <v>59</v>
      </c>
      <c r="N787" s="21">
        <v>64</v>
      </c>
      <c r="O787" s="21">
        <v>63</v>
      </c>
      <c r="P787" s="21">
        <v>61</v>
      </c>
      <c r="Q787" s="21">
        <v>62</v>
      </c>
      <c r="R787" s="33" t="s">
        <v>524</v>
      </c>
      <c r="S787" s="3" t="s">
        <v>524</v>
      </c>
      <c r="T787" s="10" t="s">
        <v>4133</v>
      </c>
      <c r="U787" s="2" t="s">
        <v>593</v>
      </c>
      <c r="V787" s="4" t="s">
        <v>818</v>
      </c>
      <c r="W787" s="11">
        <v>1</v>
      </c>
      <c r="X787" s="11">
        <v>80</v>
      </c>
      <c r="Y787" s="16">
        <v>18</v>
      </c>
      <c r="Z787" s="16">
        <v>6</v>
      </c>
      <c r="AA787" s="16">
        <v>1998</v>
      </c>
      <c r="AB787" s="1">
        <f>2026-AA787</f>
        <v>28</v>
      </c>
      <c r="AC787" s="5">
        <v>4</v>
      </c>
      <c r="AD787" s="34">
        <v>64.30862993352352</v>
      </c>
      <c r="AE787" s="18">
        <v>0</v>
      </c>
      <c r="AF787" s="17">
        <f>ROUND(IF($AD787&gt;79,44-(($AD787-79)*(14/4)),IF($AD787&gt;76,67-(($AD787-76)*(23/3)),IF(110-(($AD787-70.4)*(43/5.6))&gt;119,119,110-(($AD787-70.4)*(43/5.6)))))*0.93,0)</f>
        <v>111</v>
      </c>
      <c r="AG787" s="17">
        <f>ROUND(IF($AD787&gt;79,37-(($AD787-79)*(9/4)),IF($AD787&gt;76,54-(($AD787-76)*(17/3)),IF(93-(($AD787-70.4)*(39/5.6))&gt;100,100,93-(($AD787-70.4)*(39/5.6)))))*0.93,0)</f>
        <v>93</v>
      </c>
      <c r="AH787" s="17">
        <f>ROUND(IF($AD787&gt;79,32-(($AD787-79)*(8/4)),IF($AD787&gt;76,48-(($AD787-76)*(16/3)),IF(86-(($AD787-70.4)*(38/5.6))&gt;95,95,86-(($AD787-70.4)*(38/5.6)))))*0.93,0)</f>
        <v>88</v>
      </c>
      <c r="AI787" s="5" t="s">
        <v>3916</v>
      </c>
      <c r="AL787" s="5">
        <v>0</v>
      </c>
      <c r="AM787" s="5">
        <v>0</v>
      </c>
    </row>
    <row r="788" spans="1:39" x14ac:dyDescent="0.3">
      <c r="A788" s="15">
        <v>915</v>
      </c>
      <c r="B788" s="8" t="s">
        <v>2231</v>
      </c>
      <c r="C788" s="9" t="s">
        <v>293</v>
      </c>
      <c r="D788" s="21">
        <v>68</v>
      </c>
      <c r="E788" s="21">
        <v>63</v>
      </c>
      <c r="F788" s="21">
        <v>69</v>
      </c>
      <c r="G788" s="21">
        <v>74</v>
      </c>
      <c r="H788" s="21">
        <v>60</v>
      </c>
      <c r="I788" s="21">
        <v>69</v>
      </c>
      <c r="J788" s="21">
        <v>66</v>
      </c>
      <c r="K788" s="21">
        <v>64</v>
      </c>
      <c r="L788" s="21">
        <v>61</v>
      </c>
      <c r="M788" s="21">
        <v>62</v>
      </c>
      <c r="N788" s="21">
        <v>67</v>
      </c>
      <c r="O788" s="21">
        <v>68</v>
      </c>
      <c r="P788" s="21">
        <v>63</v>
      </c>
      <c r="Q788" s="21">
        <v>60</v>
      </c>
      <c r="R788" s="33" t="s">
        <v>524</v>
      </c>
      <c r="S788" s="3" t="s">
        <v>524</v>
      </c>
      <c r="T788" s="10" t="s">
        <v>4133</v>
      </c>
      <c r="U788" s="2" t="s">
        <v>599</v>
      </c>
      <c r="V788" s="4" t="s">
        <v>819</v>
      </c>
      <c r="W788" s="11">
        <v>4</v>
      </c>
      <c r="X788" s="11">
        <v>100</v>
      </c>
      <c r="Y788" s="16">
        <v>3</v>
      </c>
      <c r="Z788" s="16">
        <v>7</v>
      </c>
      <c r="AA788" s="16">
        <v>1992</v>
      </c>
      <c r="AB788" s="1">
        <f>2026-AA788</f>
        <v>34</v>
      </c>
      <c r="AC788" s="5">
        <v>4</v>
      </c>
      <c r="AD788" s="34">
        <v>70.562516245513507</v>
      </c>
      <c r="AE788" s="18">
        <v>0</v>
      </c>
      <c r="AF788" s="17">
        <f>ROUND(IF($AD788&gt;79,44-(($AD788-79)*(14/4)),IF($AD788&gt;76,67-(($AD788-76)*(23/3)),IF(110-(($AD788-70.4)*(43/5.6))&gt;119,119,110-(($AD788-70.4)*(43/5.6)))))*0.93,0)</f>
        <v>101</v>
      </c>
      <c r="AG788" s="17">
        <f>ROUND(IF($AD788&gt;79,37-(($AD788-79)*(9/4)),IF($AD788&gt;76,54-(($AD788-76)*(17/3)),IF(93-(($AD788-70.4)*(39/5.6))&gt;100,100,93-(($AD788-70.4)*(39/5.6)))))*0.93,0)</f>
        <v>85</v>
      </c>
      <c r="AH788" s="17">
        <f>ROUND(IF($AD788&gt;79,32-(($AD788-79)*(8/4)),IF($AD788&gt;76,48-(($AD788-76)*(16/3)),IF(86-(($AD788-70.4)*(38/5.6))&gt;95,95,86-(($AD788-70.4)*(38/5.6)))))*0.93,0)</f>
        <v>79</v>
      </c>
      <c r="AI788" s="5" t="s">
        <v>3916</v>
      </c>
      <c r="AL788" s="5">
        <v>173</v>
      </c>
      <c r="AM788" s="5">
        <v>59</v>
      </c>
    </row>
    <row r="789" spans="1:39" x14ac:dyDescent="0.3">
      <c r="A789" s="15">
        <v>917</v>
      </c>
      <c r="B789" s="8" t="s">
        <v>2129</v>
      </c>
      <c r="C789" s="9" t="s">
        <v>175</v>
      </c>
      <c r="D789" s="21">
        <v>70</v>
      </c>
      <c r="E789" s="21">
        <v>79</v>
      </c>
      <c r="F789" s="21">
        <v>78</v>
      </c>
      <c r="G789" s="21">
        <v>76</v>
      </c>
      <c r="H789" s="21">
        <v>69</v>
      </c>
      <c r="I789" s="21">
        <v>73</v>
      </c>
      <c r="J789" s="21">
        <v>73</v>
      </c>
      <c r="K789" s="21">
        <v>73</v>
      </c>
      <c r="L789" s="21">
        <v>62</v>
      </c>
      <c r="M789" s="21">
        <v>67</v>
      </c>
      <c r="N789" s="21">
        <v>69</v>
      </c>
      <c r="O789" s="21">
        <v>61</v>
      </c>
      <c r="P789" s="21">
        <v>72</v>
      </c>
      <c r="Q789" s="21">
        <v>69</v>
      </c>
      <c r="R789" s="33" t="s">
        <v>1247</v>
      </c>
      <c r="S789" s="3" t="s">
        <v>1247</v>
      </c>
      <c r="T789" s="10" t="s">
        <v>4130</v>
      </c>
      <c r="U789" s="2" t="s">
        <v>600</v>
      </c>
      <c r="V789" s="4" t="s">
        <v>819</v>
      </c>
      <c r="W789" s="11">
        <v>4</v>
      </c>
      <c r="X789" s="11">
        <v>100</v>
      </c>
      <c r="Y789" s="16">
        <v>31</v>
      </c>
      <c r="Z789" s="16">
        <v>8</v>
      </c>
      <c r="AA789" s="16">
        <v>1995</v>
      </c>
      <c r="AB789" s="1">
        <f>2026-AA789</f>
        <v>31</v>
      </c>
      <c r="AC789" s="5">
        <v>6</v>
      </c>
      <c r="AD789" s="34">
        <v>76.447816773264947</v>
      </c>
      <c r="AE789" s="18">
        <v>170000</v>
      </c>
      <c r="AF789" s="17">
        <f>ROUND(IF($AD789&gt;79,44-(($AD789-79)*(14/4)),IF($AD789&gt;76,67-(($AD789-76)*(23/3)),IF(110-(($AD789-70.4)*(43/5.6))&gt;119,119,110-(($AD789-70.4)*(43/5.6)))))*0.93,0)</f>
        <v>59</v>
      </c>
      <c r="AG789" s="17">
        <f>ROUND(IF($AD789&gt;79,37-(($AD789-79)*(9/4)),IF($AD789&gt;76,54-(($AD789-76)*(17/3)),IF(93-(($AD789-70.4)*(39/5.6))&gt;100,100,93-(($AD789-70.4)*(39/5.6)))))*0.93,0)</f>
        <v>48</v>
      </c>
      <c r="AH789" s="17">
        <f>ROUND(IF($AD789&gt;79,32-(($AD789-79)*(8/4)),IF($AD789&gt;76,48-(($AD789-76)*(16/3)),IF(86-(($AD789-70.4)*(38/5.6))&gt;95,95,86-(($AD789-70.4)*(38/5.6)))))*0.93,0)</f>
        <v>42</v>
      </c>
      <c r="AI789" s="5" t="s">
        <v>3917</v>
      </c>
      <c r="AL789" s="5">
        <v>0</v>
      </c>
      <c r="AM789" s="5">
        <v>61</v>
      </c>
    </row>
    <row r="790" spans="1:39" x14ac:dyDescent="0.3">
      <c r="A790" s="15">
        <v>918</v>
      </c>
      <c r="B790" s="8" t="s">
        <v>3554</v>
      </c>
      <c r="C790" s="9" t="s">
        <v>2757</v>
      </c>
      <c r="D790" s="21">
        <v>62</v>
      </c>
      <c r="E790" s="21">
        <v>60</v>
      </c>
      <c r="F790" s="21">
        <v>62</v>
      </c>
      <c r="G790" s="21">
        <v>64</v>
      </c>
      <c r="H790" s="21">
        <v>59</v>
      </c>
      <c r="I790" s="21">
        <v>62</v>
      </c>
      <c r="J790" s="21">
        <v>65</v>
      </c>
      <c r="K790" s="21">
        <v>61</v>
      </c>
      <c r="L790" s="21">
        <v>58</v>
      </c>
      <c r="M790" s="21">
        <v>62</v>
      </c>
      <c r="N790" s="21">
        <v>63</v>
      </c>
      <c r="O790" s="21">
        <v>63</v>
      </c>
      <c r="P790" s="21">
        <v>59</v>
      </c>
      <c r="Q790" s="21">
        <v>58</v>
      </c>
      <c r="R790" s="33" t="s">
        <v>524</v>
      </c>
      <c r="S790" s="3" t="s">
        <v>524</v>
      </c>
      <c r="T790" s="10" t="s">
        <v>4133</v>
      </c>
      <c r="U790" s="2" t="s">
        <v>600</v>
      </c>
      <c r="V790" s="4" t="s">
        <v>819</v>
      </c>
      <c r="W790" s="11">
        <v>1</v>
      </c>
      <c r="X790" s="11">
        <v>0</v>
      </c>
      <c r="Y790" s="16">
        <v>31</v>
      </c>
      <c r="Z790" s="16">
        <v>3</v>
      </c>
      <c r="AA790" s="16">
        <v>2000</v>
      </c>
      <c r="AB790" s="1">
        <f>2026-AA790</f>
        <v>26</v>
      </c>
      <c r="AC790" s="5">
        <v>3</v>
      </c>
      <c r="AD790" s="34">
        <v>64.21375178325556</v>
      </c>
      <c r="AE790" s="18">
        <v>0</v>
      </c>
      <c r="AF790" s="17">
        <f>ROUND(IF($AD790&gt;79,44-(($AD790-79)*(14/4)),IF($AD790&gt;76,67-(($AD790-76)*(23/3)),IF(110-(($AD790-70.4)*(43/5.6))&gt;119,119,110-(($AD790-70.4)*(43/5.6)))))*0.93,0)</f>
        <v>111</v>
      </c>
      <c r="AG790" s="17">
        <f>ROUND(IF($AD790&gt;79,37-(($AD790-79)*(9/4)),IF($AD790&gt;76,54-(($AD790-76)*(17/3)),IF(93-(($AD790-70.4)*(39/5.6))&gt;100,100,93-(($AD790-70.4)*(39/5.6)))))*0.93,0)</f>
        <v>93</v>
      </c>
      <c r="AH790" s="17">
        <f>ROUND(IF($AD790&gt;79,32-(($AD790-79)*(8/4)),IF($AD790&gt;76,48-(($AD790-76)*(16/3)),IF(86-(($AD790-70.4)*(38/5.6))&gt;95,95,86-(($AD790-70.4)*(38/5.6)))))*0.93,0)</f>
        <v>88</v>
      </c>
      <c r="AI790" s="5" t="s">
        <v>3916</v>
      </c>
      <c r="AL790" s="5">
        <v>0</v>
      </c>
      <c r="AM790" s="5">
        <v>0</v>
      </c>
    </row>
    <row r="791" spans="1:39" x14ac:dyDescent="0.3">
      <c r="A791" s="15">
        <v>920</v>
      </c>
      <c r="B791" s="8" t="s">
        <v>2926</v>
      </c>
      <c r="C791" s="9" t="s">
        <v>2705</v>
      </c>
      <c r="D791" s="21">
        <v>67</v>
      </c>
      <c r="E791" s="21">
        <v>77</v>
      </c>
      <c r="F791" s="21">
        <v>76</v>
      </c>
      <c r="G791" s="21">
        <v>74</v>
      </c>
      <c r="H791" s="21">
        <v>61</v>
      </c>
      <c r="I791" s="21">
        <v>70</v>
      </c>
      <c r="J791" s="21">
        <v>70</v>
      </c>
      <c r="K791" s="21">
        <v>73</v>
      </c>
      <c r="L791" s="21">
        <v>60</v>
      </c>
      <c r="M791" s="21">
        <v>61</v>
      </c>
      <c r="N791" s="21">
        <v>73</v>
      </c>
      <c r="O791" s="21">
        <v>72</v>
      </c>
      <c r="P791" s="21">
        <v>66</v>
      </c>
      <c r="Q791" s="21">
        <v>62</v>
      </c>
      <c r="R791" s="33" t="s">
        <v>3927</v>
      </c>
      <c r="S791" s="3" t="s">
        <v>3927</v>
      </c>
      <c r="T791" s="10" t="s">
        <v>4132</v>
      </c>
      <c r="U791" s="2" t="s">
        <v>599</v>
      </c>
      <c r="V791" s="4" t="s">
        <v>819</v>
      </c>
      <c r="W791" s="11">
        <v>4</v>
      </c>
      <c r="X791" s="11">
        <v>100</v>
      </c>
      <c r="Y791" s="16">
        <v>18</v>
      </c>
      <c r="Z791" s="16">
        <v>5</v>
      </c>
      <c r="AA791" s="16">
        <v>1996</v>
      </c>
      <c r="AB791" s="1">
        <f>2026-AA791</f>
        <v>30</v>
      </c>
      <c r="AC791" s="5">
        <v>4</v>
      </c>
      <c r="AD791" s="34">
        <v>74.032709986741892</v>
      </c>
      <c r="AE791" s="18">
        <v>65000</v>
      </c>
      <c r="AF791" s="17">
        <f>ROUND(IF($AD791&gt;79,44-(($AD791-79)*(14/4)),IF($AD791&gt;76,67-(($AD791-76)*(23/3)),IF(110-(($AD791-70.4)*(43/5.6))&gt;119,119,110-(($AD791-70.4)*(43/5.6)))))*0.93,0)</f>
        <v>76</v>
      </c>
      <c r="AG791" s="17">
        <f>ROUND(IF($AD791&gt;79,37-(($AD791-79)*(9/4)),IF($AD791&gt;76,54-(($AD791-76)*(17/3)),IF(93-(($AD791-70.4)*(39/5.6))&gt;100,100,93-(($AD791-70.4)*(39/5.6)))))*0.93,0)</f>
        <v>63</v>
      </c>
      <c r="AH791" s="17">
        <f>ROUND(IF($AD791&gt;79,32-(($AD791-79)*(8/4)),IF($AD791&gt;76,48-(($AD791-76)*(16/3)),IF(86-(($AD791-70.4)*(38/5.6))&gt;95,95,86-(($AD791-70.4)*(38/5.6)))))*0.93,0)</f>
        <v>57</v>
      </c>
      <c r="AI791" s="5" t="s">
        <v>3917</v>
      </c>
      <c r="AL791" s="5">
        <v>164</v>
      </c>
      <c r="AM791" s="5">
        <v>51</v>
      </c>
    </row>
    <row r="792" spans="1:39" x14ac:dyDescent="0.3">
      <c r="A792" s="15">
        <v>921</v>
      </c>
      <c r="B792" s="8" t="s">
        <v>75</v>
      </c>
      <c r="C792" s="9" t="s">
        <v>295</v>
      </c>
      <c r="D792" s="21">
        <v>70</v>
      </c>
      <c r="E792" s="21">
        <v>67</v>
      </c>
      <c r="F792" s="21">
        <v>72</v>
      </c>
      <c r="G792" s="21">
        <v>76</v>
      </c>
      <c r="H792" s="21">
        <v>70</v>
      </c>
      <c r="I792" s="21">
        <v>77</v>
      </c>
      <c r="J792" s="21">
        <v>72</v>
      </c>
      <c r="K792" s="21">
        <v>72</v>
      </c>
      <c r="L792" s="21">
        <v>66</v>
      </c>
      <c r="M792" s="21">
        <v>75</v>
      </c>
      <c r="N792" s="21">
        <v>78</v>
      </c>
      <c r="O792" s="21">
        <v>65</v>
      </c>
      <c r="P792" s="21">
        <v>67</v>
      </c>
      <c r="Q792" s="21">
        <v>71</v>
      </c>
      <c r="R792" s="33" t="s">
        <v>3932</v>
      </c>
      <c r="S792" s="3" t="s">
        <v>3932</v>
      </c>
      <c r="T792" s="10" t="s">
        <v>4131</v>
      </c>
      <c r="U792" s="2" t="s">
        <v>577</v>
      </c>
      <c r="V792" s="4" t="s">
        <v>819</v>
      </c>
      <c r="W792" s="11">
        <v>4</v>
      </c>
      <c r="X792" s="11">
        <v>100</v>
      </c>
      <c r="Y792" s="16">
        <v>5</v>
      </c>
      <c r="Z792" s="16">
        <v>9</v>
      </c>
      <c r="AA792" s="16">
        <v>1996</v>
      </c>
      <c r="AB792" s="1">
        <f>2026-AA792</f>
        <v>30</v>
      </c>
      <c r="AC792" s="5">
        <v>5</v>
      </c>
      <c r="AD792" s="34">
        <v>75.570660478680637</v>
      </c>
      <c r="AE792" s="18">
        <v>140000</v>
      </c>
      <c r="AF792" s="17">
        <f>ROUND(IF($AD792&gt;79,44-(($AD792-79)*(14/4)),IF($AD792&gt;76,67-(($AD792-76)*(23/3)),IF(110-(($AD792-70.4)*(43/5.6))&gt;119,119,110-(($AD792-70.4)*(43/5.6)))))*0.93,0)</f>
        <v>65</v>
      </c>
      <c r="AG792" s="17">
        <f>ROUND(IF($AD792&gt;79,37-(($AD792-79)*(9/4)),IF($AD792&gt;76,54-(($AD792-76)*(17/3)),IF(93-(($AD792-70.4)*(39/5.6))&gt;100,100,93-(($AD792-70.4)*(39/5.6)))))*0.93,0)</f>
        <v>53</v>
      </c>
      <c r="AH792" s="17">
        <f>ROUND(IF($AD792&gt;79,32-(($AD792-79)*(8/4)),IF($AD792&gt;76,48-(($AD792-76)*(16/3)),IF(86-(($AD792-70.4)*(38/5.6))&gt;95,95,86-(($AD792-70.4)*(38/5.6)))))*0.93,0)</f>
        <v>47</v>
      </c>
      <c r="AI792" s="5" t="s">
        <v>3917</v>
      </c>
      <c r="AL792" s="5">
        <v>183</v>
      </c>
      <c r="AM792" s="5">
        <v>67</v>
      </c>
    </row>
    <row r="793" spans="1:39" x14ac:dyDescent="0.3">
      <c r="A793" s="15">
        <v>922</v>
      </c>
      <c r="B793" s="8" t="s">
        <v>2003</v>
      </c>
      <c r="C793" s="9" t="s">
        <v>414</v>
      </c>
      <c r="D793" s="21">
        <v>73</v>
      </c>
      <c r="E793" s="21">
        <v>63</v>
      </c>
      <c r="F793" s="21">
        <v>65</v>
      </c>
      <c r="G793" s="21">
        <v>66</v>
      </c>
      <c r="H793" s="21">
        <v>78</v>
      </c>
      <c r="I793" s="21">
        <v>70</v>
      </c>
      <c r="J793" s="21">
        <v>73</v>
      </c>
      <c r="K793" s="21">
        <v>72</v>
      </c>
      <c r="L793" s="21">
        <v>60</v>
      </c>
      <c r="M793" s="21">
        <v>59</v>
      </c>
      <c r="N793" s="21">
        <v>65</v>
      </c>
      <c r="O793" s="21">
        <v>69</v>
      </c>
      <c r="P793" s="21">
        <v>66</v>
      </c>
      <c r="Q793" s="21">
        <v>76</v>
      </c>
      <c r="R793" s="33" t="s">
        <v>3927</v>
      </c>
      <c r="S793" s="3" t="s">
        <v>3927</v>
      </c>
      <c r="T793" s="10" t="s">
        <v>4132</v>
      </c>
      <c r="U793" s="2" t="s">
        <v>595</v>
      </c>
      <c r="V793" s="4" t="s">
        <v>819</v>
      </c>
      <c r="W793" s="11">
        <v>4</v>
      </c>
      <c r="X793" s="11">
        <v>100</v>
      </c>
      <c r="Y793" s="16">
        <v>6</v>
      </c>
      <c r="Z793" s="16">
        <v>3</v>
      </c>
      <c r="AA793" s="16">
        <v>1994</v>
      </c>
      <c r="AB793" s="1">
        <f>2026-AA793</f>
        <v>32</v>
      </c>
      <c r="AC793" s="5">
        <v>6</v>
      </c>
      <c r="AD793" s="34">
        <v>73.957233696130714</v>
      </c>
      <c r="AE793" s="18">
        <v>50000</v>
      </c>
      <c r="AF793" s="17">
        <f>ROUND(IF($AD793&gt;79,44-(($AD793-79)*(14/4)),IF($AD793&gt;76,67-(($AD793-76)*(23/3)),IF(110-(($AD793-70.4)*(43/5.6))&gt;119,119,110-(($AD793-70.4)*(43/5.6)))))*0.93,0)</f>
        <v>77</v>
      </c>
      <c r="AG793" s="17">
        <f>ROUND(IF($AD793&gt;79,37-(($AD793-79)*(9/4)),IF($AD793&gt;76,54-(($AD793-76)*(17/3)),IF(93-(($AD793-70.4)*(39/5.6))&gt;100,100,93-(($AD793-70.4)*(39/5.6)))))*0.93,0)</f>
        <v>63</v>
      </c>
      <c r="AH793" s="17">
        <f>ROUND(IF($AD793&gt;79,32-(($AD793-79)*(8/4)),IF($AD793&gt;76,48-(($AD793-76)*(16/3)),IF(86-(($AD793-70.4)*(38/5.6))&gt;95,95,86-(($AD793-70.4)*(38/5.6)))))*0.93,0)</f>
        <v>58</v>
      </c>
      <c r="AL793" s="5">
        <v>192</v>
      </c>
      <c r="AM793" s="5">
        <v>80</v>
      </c>
    </row>
    <row r="794" spans="1:39" x14ac:dyDescent="0.3">
      <c r="A794" s="15">
        <v>923</v>
      </c>
      <c r="B794" s="8" t="s">
        <v>3214</v>
      </c>
      <c r="C794" s="9" t="s">
        <v>3215</v>
      </c>
      <c r="D794" s="21">
        <v>67</v>
      </c>
      <c r="E794" s="21">
        <v>66</v>
      </c>
      <c r="F794" s="21">
        <v>68</v>
      </c>
      <c r="G794" s="21">
        <v>69</v>
      </c>
      <c r="H794" s="21">
        <v>61</v>
      </c>
      <c r="I794" s="21">
        <v>67</v>
      </c>
      <c r="J794" s="21">
        <v>68</v>
      </c>
      <c r="K794" s="21">
        <v>67</v>
      </c>
      <c r="L794" s="21">
        <v>60</v>
      </c>
      <c r="M794" s="21">
        <v>63</v>
      </c>
      <c r="N794" s="21">
        <v>68</v>
      </c>
      <c r="O794" s="21">
        <v>74</v>
      </c>
      <c r="P794" s="21">
        <v>68</v>
      </c>
      <c r="Q794" s="21">
        <v>61</v>
      </c>
      <c r="R794" s="33" t="s">
        <v>524</v>
      </c>
      <c r="S794" s="3" t="s">
        <v>524</v>
      </c>
      <c r="T794" s="10" t="s">
        <v>4133</v>
      </c>
      <c r="U794" s="2" t="s">
        <v>593</v>
      </c>
      <c r="V794" s="4" t="s">
        <v>818</v>
      </c>
      <c r="W794" s="11">
        <v>3</v>
      </c>
      <c r="X794" s="11">
        <v>40</v>
      </c>
      <c r="Y794" s="16">
        <v>3</v>
      </c>
      <c r="Z794" s="16">
        <v>7</v>
      </c>
      <c r="AA794" s="16">
        <v>1994</v>
      </c>
      <c r="AB794" s="1">
        <f>2026-AA794</f>
        <v>32</v>
      </c>
      <c r="AC794" s="5">
        <v>4</v>
      </c>
      <c r="AD794" s="34">
        <v>69.047778090353802</v>
      </c>
      <c r="AE794" s="18">
        <v>0</v>
      </c>
      <c r="AF794" s="17">
        <f>ROUND(IF($AD794&gt;79,44-(($AD794-79)*(14/4)),IF($AD794&gt;76,67-(($AD794-76)*(23/3)),IF(110-(($AD794-70.4)*(43/5.6))&gt;119,119,110-(($AD794-70.4)*(43/5.6)))))*0.93,0)</f>
        <v>111</v>
      </c>
      <c r="AG794" s="17">
        <f>ROUND(IF($AD794&gt;79,37-(($AD794-79)*(9/4)),IF($AD794&gt;76,54-(($AD794-76)*(17/3)),IF(93-(($AD794-70.4)*(39/5.6))&gt;100,100,93-(($AD794-70.4)*(39/5.6)))))*0.93,0)</f>
        <v>93</v>
      </c>
      <c r="AH794" s="17">
        <f>ROUND(IF($AD794&gt;79,32-(($AD794-79)*(8/4)),IF($AD794&gt;76,48-(($AD794-76)*(16/3)),IF(86-(($AD794-70.4)*(38/5.6))&gt;95,95,86-(($AD794-70.4)*(38/5.6)))))*0.93,0)</f>
        <v>88</v>
      </c>
      <c r="AI794" s="5" t="s">
        <v>3916</v>
      </c>
      <c r="AL794" s="5">
        <v>0</v>
      </c>
      <c r="AM794" s="5">
        <v>0</v>
      </c>
    </row>
    <row r="795" spans="1:39" x14ac:dyDescent="0.3">
      <c r="A795" s="15">
        <v>924</v>
      </c>
      <c r="B795" s="8" t="s">
        <v>4034</v>
      </c>
      <c r="C795" s="9" t="s">
        <v>329</v>
      </c>
      <c r="D795" s="21">
        <v>67</v>
      </c>
      <c r="E795" s="21">
        <v>71</v>
      </c>
      <c r="F795" s="21">
        <v>71</v>
      </c>
      <c r="G795" s="21">
        <v>70</v>
      </c>
      <c r="H795" s="21">
        <v>61</v>
      </c>
      <c r="I795" s="21">
        <v>70</v>
      </c>
      <c r="J795" s="21">
        <v>68</v>
      </c>
      <c r="K795" s="21">
        <v>72</v>
      </c>
      <c r="L795" s="21">
        <v>52</v>
      </c>
      <c r="M795" s="21">
        <v>65</v>
      </c>
      <c r="N795" s="21">
        <v>71</v>
      </c>
      <c r="O795" s="21">
        <v>76</v>
      </c>
      <c r="P795" s="21">
        <v>79</v>
      </c>
      <c r="Q795" s="21">
        <v>61</v>
      </c>
      <c r="R795" s="33" t="s">
        <v>3072</v>
      </c>
      <c r="S795" s="3" t="s">
        <v>3072</v>
      </c>
      <c r="T795" s="10" t="s">
        <v>4131</v>
      </c>
      <c r="U795" s="2" t="s">
        <v>3329</v>
      </c>
      <c r="V795" s="4" t="s">
        <v>822</v>
      </c>
      <c r="W795" s="11">
        <v>3</v>
      </c>
      <c r="X795" s="11">
        <v>99</v>
      </c>
      <c r="Y795" s="16">
        <v>9</v>
      </c>
      <c r="Z795" s="16">
        <v>2</v>
      </c>
      <c r="AA795" s="16">
        <v>2002</v>
      </c>
      <c r="AB795" s="1">
        <f>2026-AA795</f>
        <v>24</v>
      </c>
      <c r="AC795" s="5">
        <v>4</v>
      </c>
      <c r="AD795" s="34">
        <v>71.009220332525047</v>
      </c>
      <c r="AE795" s="18">
        <v>100000</v>
      </c>
      <c r="AF795" s="17">
        <f>ROUND(IF($AD795&gt;79,44-(($AD795-79)*(14/4)),IF($AD795&gt;76,67-(($AD795-76)*(23/3)),IF(110-(($AD795-70.4)*(43/5.6))&gt;119,119,110-(($AD795-70.4)*(43/5.6)))))*0.93,0)</f>
        <v>98</v>
      </c>
      <c r="AG795" s="17">
        <f>ROUND(IF($AD795&gt;79,37-(($AD795-79)*(9/4)),IF($AD795&gt;76,54-(($AD795-76)*(17/3)),IF(93-(($AD795-70.4)*(39/5.6))&gt;100,100,93-(($AD795-70.4)*(39/5.6)))))*0.93,0)</f>
        <v>83</v>
      </c>
      <c r="AH795" s="17">
        <f>ROUND(IF($AD795&gt;79,32-(($AD795-79)*(8/4)),IF($AD795&gt;76,48-(($AD795-76)*(16/3)),IF(86-(($AD795-70.4)*(38/5.6))&gt;95,95,86-(($AD795-70.4)*(38/5.6)))))*0.93,0)</f>
        <v>76</v>
      </c>
      <c r="AJ795" s="5" t="s">
        <v>3917</v>
      </c>
      <c r="AK795" s="5" t="s">
        <v>3917</v>
      </c>
      <c r="AL795" s="5">
        <v>179</v>
      </c>
      <c r="AM795" s="5">
        <v>67</v>
      </c>
    </row>
    <row r="796" spans="1:39" x14ac:dyDescent="0.3">
      <c r="A796" s="15">
        <v>925</v>
      </c>
      <c r="B796" s="8" t="s">
        <v>75</v>
      </c>
      <c r="C796" s="9" t="s">
        <v>646</v>
      </c>
      <c r="D796" s="21">
        <v>70</v>
      </c>
      <c r="E796" s="21">
        <v>70</v>
      </c>
      <c r="F796" s="21">
        <v>71</v>
      </c>
      <c r="G796" s="21">
        <v>72</v>
      </c>
      <c r="H796" s="21">
        <v>79</v>
      </c>
      <c r="I796" s="21">
        <v>76</v>
      </c>
      <c r="J796" s="21">
        <v>72</v>
      </c>
      <c r="K796" s="21">
        <v>67</v>
      </c>
      <c r="L796" s="21">
        <v>61</v>
      </c>
      <c r="M796" s="21">
        <v>70</v>
      </c>
      <c r="N796" s="21">
        <v>72</v>
      </c>
      <c r="O796" s="21">
        <v>68</v>
      </c>
      <c r="P796" s="21">
        <v>68</v>
      </c>
      <c r="Q796" s="21">
        <v>79</v>
      </c>
      <c r="R796" s="33" t="s">
        <v>2288</v>
      </c>
      <c r="S796" s="3" t="s">
        <v>2288</v>
      </c>
      <c r="T796" s="10" t="s">
        <v>4130</v>
      </c>
      <c r="U796" s="2" t="s">
        <v>577</v>
      </c>
      <c r="V796" s="4" t="s">
        <v>819</v>
      </c>
      <c r="W796" s="11">
        <v>4</v>
      </c>
      <c r="X796" s="11">
        <v>100</v>
      </c>
      <c r="Y796" s="16">
        <v>5</v>
      </c>
      <c r="Z796" s="16">
        <v>9</v>
      </c>
      <c r="AA796" s="16">
        <v>1996</v>
      </c>
      <c r="AB796" s="1">
        <f>2026-AA796</f>
        <v>30</v>
      </c>
      <c r="AC796" s="5">
        <v>5</v>
      </c>
      <c r="AD796" s="34">
        <v>76.057612247205427</v>
      </c>
      <c r="AE796" s="18">
        <v>155000</v>
      </c>
      <c r="AF796" s="17">
        <f>ROUND(IF($AD796&gt;79,44-(($AD796-79)*(14/4)),IF($AD796&gt;76,67-(($AD796-76)*(23/3)),IF(110-(($AD796-70.4)*(43/5.6))&gt;119,119,110-(($AD796-70.4)*(43/5.6)))))*0.93,0)</f>
        <v>62</v>
      </c>
      <c r="AG796" s="17">
        <f>ROUND(IF($AD796&gt;79,37-(($AD796-79)*(9/4)),IF($AD796&gt;76,54-(($AD796-76)*(17/3)),IF(93-(($AD796-70.4)*(39/5.6))&gt;100,100,93-(($AD796-70.4)*(39/5.6)))))*0.93,0)</f>
        <v>50</v>
      </c>
      <c r="AH796" s="17">
        <f>ROUND(IF($AD796&gt;79,32-(($AD796-79)*(8/4)),IF($AD796&gt;76,48-(($AD796-76)*(16/3)),IF(86-(($AD796-70.4)*(38/5.6))&gt;95,95,86-(($AD796-70.4)*(38/5.6)))))*0.93,0)</f>
        <v>44</v>
      </c>
      <c r="AI796" s="5" t="s">
        <v>3917</v>
      </c>
      <c r="AL796" s="5">
        <v>167</v>
      </c>
      <c r="AM796" s="5">
        <v>56</v>
      </c>
    </row>
    <row r="797" spans="1:39" x14ac:dyDescent="0.3">
      <c r="A797" s="15">
        <v>927</v>
      </c>
      <c r="B797" s="8" t="s">
        <v>639</v>
      </c>
      <c r="C797" s="9" t="s">
        <v>243</v>
      </c>
      <c r="D797" s="21">
        <v>62</v>
      </c>
      <c r="E797" s="21">
        <v>47</v>
      </c>
      <c r="F797" s="21">
        <v>51</v>
      </c>
      <c r="G797" s="21">
        <v>55</v>
      </c>
      <c r="H797" s="21">
        <v>53</v>
      </c>
      <c r="I797" s="21">
        <v>54</v>
      </c>
      <c r="J797" s="21">
        <v>52</v>
      </c>
      <c r="K797" s="21">
        <v>55</v>
      </c>
      <c r="L797" s="21">
        <v>58</v>
      </c>
      <c r="M797" s="21">
        <v>70</v>
      </c>
      <c r="N797" s="21">
        <v>62</v>
      </c>
      <c r="O797" s="21">
        <v>56</v>
      </c>
      <c r="P797" s="21">
        <v>47</v>
      </c>
      <c r="Q797" s="21">
        <v>53</v>
      </c>
      <c r="R797" s="33" t="s">
        <v>524</v>
      </c>
      <c r="S797" s="3" t="s">
        <v>524</v>
      </c>
      <c r="T797" s="10" t="s">
        <v>4133</v>
      </c>
      <c r="U797" s="2" t="s">
        <v>595</v>
      </c>
      <c r="V797" s="4" t="s">
        <v>819</v>
      </c>
      <c r="W797" s="11">
        <v>4</v>
      </c>
      <c r="X797" s="11">
        <v>100</v>
      </c>
      <c r="Y797" s="16">
        <v>7</v>
      </c>
      <c r="Z797" s="16">
        <v>1</v>
      </c>
      <c r="AA797" s="16">
        <v>1989</v>
      </c>
      <c r="AB797" s="1">
        <f>2026-AA797</f>
        <v>37</v>
      </c>
      <c r="AC797" s="5">
        <v>5</v>
      </c>
      <c r="AD797" s="34">
        <v>64.328392813050456</v>
      </c>
      <c r="AE797" s="18">
        <v>0</v>
      </c>
      <c r="AF797" s="17">
        <f>ROUND(IF($AD797&gt;79,44-(($AD797-79)*(14/4)),IF($AD797&gt;76,67-(($AD797-76)*(23/3)),IF(110-(($AD797-70.4)*(43/5.6))&gt;119,119,110-(($AD797-70.4)*(43/5.6)))))*0.93,0)</f>
        <v>111</v>
      </c>
      <c r="AG797" s="17">
        <f>ROUND(IF($AD797&gt;79,37-(($AD797-79)*(9/4)),IF($AD797&gt;76,54-(($AD797-76)*(17/3)),IF(93-(($AD797-70.4)*(39/5.6))&gt;100,100,93-(($AD797-70.4)*(39/5.6)))))*0.93,0)</f>
        <v>93</v>
      </c>
      <c r="AH797" s="17">
        <f>ROUND(IF($AD797&gt;79,32-(($AD797-79)*(8/4)),IF($AD797&gt;76,48-(($AD797-76)*(16/3)),IF(86-(($AD797-70.4)*(38/5.6))&gt;95,95,86-(($AD797-70.4)*(38/5.6)))))*0.93,0)</f>
        <v>88</v>
      </c>
      <c r="AL797" s="5">
        <v>180</v>
      </c>
      <c r="AM797" s="5">
        <v>77</v>
      </c>
    </row>
    <row r="798" spans="1:39" x14ac:dyDescent="0.3">
      <c r="A798" s="15">
        <v>928</v>
      </c>
      <c r="B798" s="8" t="s">
        <v>3555</v>
      </c>
      <c r="C798" s="9" t="s">
        <v>200</v>
      </c>
      <c r="D798" s="21">
        <v>62</v>
      </c>
      <c r="E798" s="21">
        <v>64</v>
      </c>
      <c r="F798" s="21">
        <v>64</v>
      </c>
      <c r="G798" s="21">
        <v>63</v>
      </c>
      <c r="H798" s="21">
        <v>58</v>
      </c>
      <c r="I798" s="21">
        <v>61</v>
      </c>
      <c r="J798" s="21">
        <v>66</v>
      </c>
      <c r="K798" s="21">
        <v>62</v>
      </c>
      <c r="L798" s="21">
        <v>58</v>
      </c>
      <c r="M798" s="21">
        <v>58</v>
      </c>
      <c r="N798" s="21">
        <v>60</v>
      </c>
      <c r="O798" s="21">
        <v>69</v>
      </c>
      <c r="P798" s="21">
        <v>60</v>
      </c>
      <c r="Q798" s="21">
        <v>58</v>
      </c>
      <c r="R798" s="33" t="s">
        <v>524</v>
      </c>
      <c r="S798" s="3" t="s">
        <v>524</v>
      </c>
      <c r="T798" s="10" t="s">
        <v>4133</v>
      </c>
      <c r="U798" s="2" t="s">
        <v>600</v>
      </c>
      <c r="V798" s="4" t="s">
        <v>819</v>
      </c>
      <c r="W798" s="11">
        <v>1</v>
      </c>
      <c r="X798" s="11">
        <v>0</v>
      </c>
      <c r="Y798" s="16">
        <v>22</v>
      </c>
      <c r="Z798" s="16">
        <v>1</v>
      </c>
      <c r="AA798" s="16">
        <v>2000</v>
      </c>
      <c r="AB798" s="1">
        <f>2026-AA798</f>
        <v>26</v>
      </c>
      <c r="AC798" s="5">
        <v>5</v>
      </c>
      <c r="AD798" s="34">
        <v>64.028306836273117</v>
      </c>
      <c r="AE798" s="18">
        <v>0</v>
      </c>
      <c r="AF798" s="17">
        <f>ROUND(IF($AD798&gt;79,44-(($AD798-79)*(14/4)),IF($AD798&gt;76,67-(($AD798-76)*(23/3)),IF(110-(($AD798-70.4)*(43/5.6))&gt;119,119,110-(($AD798-70.4)*(43/5.6)))))*0.93,0)</f>
        <v>111</v>
      </c>
      <c r="AG798" s="17">
        <f>ROUND(IF($AD798&gt;79,37-(($AD798-79)*(9/4)),IF($AD798&gt;76,54-(($AD798-76)*(17/3)),IF(93-(($AD798-70.4)*(39/5.6))&gt;100,100,93-(($AD798-70.4)*(39/5.6)))))*0.93,0)</f>
        <v>93</v>
      </c>
      <c r="AH798" s="17">
        <f>ROUND(IF($AD798&gt;79,32-(($AD798-79)*(8/4)),IF($AD798&gt;76,48-(($AD798-76)*(16/3)),IF(86-(($AD798-70.4)*(38/5.6))&gt;95,95,86-(($AD798-70.4)*(38/5.6)))))*0.93,0)</f>
        <v>88</v>
      </c>
      <c r="AI798" s="5" t="s">
        <v>3916</v>
      </c>
      <c r="AL798" s="5">
        <v>171</v>
      </c>
      <c r="AM798" s="5">
        <v>57</v>
      </c>
    </row>
    <row r="799" spans="1:39" x14ac:dyDescent="0.3">
      <c r="A799" s="15">
        <v>929</v>
      </c>
      <c r="B799" s="8" t="s">
        <v>1195</v>
      </c>
      <c r="C799" s="9" t="s">
        <v>1196</v>
      </c>
      <c r="D799" s="21">
        <v>67</v>
      </c>
      <c r="E799" s="21">
        <v>72</v>
      </c>
      <c r="F799" s="21">
        <v>70</v>
      </c>
      <c r="G799" s="21">
        <v>67</v>
      </c>
      <c r="H799" s="21">
        <v>72</v>
      </c>
      <c r="I799" s="21">
        <v>67</v>
      </c>
      <c r="J799" s="21">
        <v>69</v>
      </c>
      <c r="K799" s="21">
        <v>70</v>
      </c>
      <c r="L799" s="21">
        <v>49</v>
      </c>
      <c r="M799" s="21">
        <v>56</v>
      </c>
      <c r="N799" s="21">
        <v>64</v>
      </c>
      <c r="O799" s="21">
        <v>68</v>
      </c>
      <c r="P799" s="21">
        <v>56</v>
      </c>
      <c r="Q799" s="21">
        <v>72</v>
      </c>
      <c r="R799" s="33" t="s">
        <v>3931</v>
      </c>
      <c r="S799" s="3" t="s">
        <v>3931</v>
      </c>
      <c r="T799" s="10" t="s">
        <v>4130</v>
      </c>
      <c r="U799" s="2" t="s">
        <v>561</v>
      </c>
      <c r="V799" s="4" t="s">
        <v>821</v>
      </c>
      <c r="W799" s="11">
        <v>4</v>
      </c>
      <c r="X799" s="11">
        <v>100</v>
      </c>
      <c r="Y799" s="16">
        <v>10</v>
      </c>
      <c r="Z799" s="16">
        <v>3</v>
      </c>
      <c r="AA799" s="16">
        <v>1992</v>
      </c>
      <c r="AB799" s="1">
        <f>2026-AA799</f>
        <v>34</v>
      </c>
      <c r="AC799" s="5">
        <v>5</v>
      </c>
      <c r="AD799" s="34">
        <v>70.727783675048258</v>
      </c>
      <c r="AE799" s="18">
        <v>50000</v>
      </c>
      <c r="AF799" s="17">
        <f>ROUND(IF($AD799&gt;79,44-(($AD799-79)*(14/4)),IF($AD799&gt;76,67-(($AD799-76)*(23/3)),IF(110-(($AD799-70.4)*(43/5.6))&gt;119,119,110-(($AD799-70.4)*(43/5.6)))))*0.93,0)</f>
        <v>100</v>
      </c>
      <c r="AG799" s="17">
        <f>ROUND(IF($AD799&gt;79,37-(($AD799-79)*(9/4)),IF($AD799&gt;76,54-(($AD799-76)*(17/3)),IF(93-(($AD799-70.4)*(39/5.6))&gt;100,100,93-(($AD799-70.4)*(39/5.6)))))*0.93,0)</f>
        <v>84</v>
      </c>
      <c r="AH799" s="17">
        <f>ROUND(IF($AD799&gt;79,32-(($AD799-79)*(8/4)),IF($AD799&gt;76,48-(($AD799-76)*(16/3)),IF(86-(($AD799-70.4)*(38/5.6))&gt;95,95,86-(($AD799-70.4)*(38/5.6)))))*0.93,0)</f>
        <v>78</v>
      </c>
      <c r="AL799" s="5">
        <v>0</v>
      </c>
      <c r="AM799" s="5">
        <v>0</v>
      </c>
    </row>
    <row r="800" spans="1:39" x14ac:dyDescent="0.3">
      <c r="A800" s="15">
        <v>930</v>
      </c>
      <c r="B800" s="8" t="s">
        <v>684</v>
      </c>
      <c r="C800" s="9" t="s">
        <v>159</v>
      </c>
      <c r="D800" s="21">
        <v>66</v>
      </c>
      <c r="E800" s="21">
        <v>49</v>
      </c>
      <c r="F800" s="21">
        <v>52</v>
      </c>
      <c r="G800" s="21">
        <v>55</v>
      </c>
      <c r="H800" s="21">
        <v>54</v>
      </c>
      <c r="I800" s="21">
        <v>58</v>
      </c>
      <c r="J800" s="21">
        <v>53</v>
      </c>
      <c r="K800" s="21">
        <v>59</v>
      </c>
      <c r="L800" s="21">
        <v>56</v>
      </c>
      <c r="M800" s="21">
        <v>69</v>
      </c>
      <c r="N800" s="21">
        <v>65</v>
      </c>
      <c r="O800" s="21">
        <v>55</v>
      </c>
      <c r="P800" s="21">
        <v>54</v>
      </c>
      <c r="Q800" s="21">
        <v>54</v>
      </c>
      <c r="R800" s="33" t="s">
        <v>524</v>
      </c>
      <c r="S800" s="3" t="s">
        <v>524</v>
      </c>
      <c r="T800" s="10" t="s">
        <v>4133</v>
      </c>
      <c r="U800" s="2" t="s">
        <v>584</v>
      </c>
      <c r="V800" s="4" t="s">
        <v>820</v>
      </c>
      <c r="W800" s="11">
        <v>4</v>
      </c>
      <c r="X800" s="11">
        <v>100</v>
      </c>
      <c r="Y800" s="16">
        <v>26</v>
      </c>
      <c r="Z800" s="16">
        <v>9</v>
      </c>
      <c r="AA800" s="16">
        <v>1990</v>
      </c>
      <c r="AB800" s="1">
        <f>2026-AA800</f>
        <v>36</v>
      </c>
      <c r="AC800" s="5">
        <v>5</v>
      </c>
      <c r="AD800" s="34">
        <v>65.014979616589983</v>
      </c>
      <c r="AE800" s="18">
        <v>0</v>
      </c>
      <c r="AF800" s="17">
        <f>ROUND(IF($AD800&gt;79,44-(($AD800-79)*(14/4)),IF($AD800&gt;76,67-(($AD800-76)*(23/3)),IF(110-(($AD800-70.4)*(43/5.6))&gt;119,119,110-(($AD800-70.4)*(43/5.6)))))*0.93,0)</f>
        <v>111</v>
      </c>
      <c r="AG800" s="17">
        <f>ROUND(IF($AD800&gt;79,37-(($AD800-79)*(9/4)),IF($AD800&gt;76,54-(($AD800-76)*(17/3)),IF(93-(($AD800-70.4)*(39/5.6))&gt;100,100,93-(($AD800-70.4)*(39/5.6)))))*0.93,0)</f>
        <v>93</v>
      </c>
      <c r="AH800" s="17">
        <f>ROUND(IF($AD800&gt;79,32-(($AD800-79)*(8/4)),IF($AD800&gt;76,48-(($AD800-76)*(16/3)),IF(86-(($AD800-70.4)*(38/5.6))&gt;95,95,86-(($AD800-70.4)*(38/5.6)))))*0.93,0)</f>
        <v>88</v>
      </c>
      <c r="AI800" s="5" t="s">
        <v>3916</v>
      </c>
      <c r="AL800" s="5">
        <v>178</v>
      </c>
      <c r="AM800" s="5">
        <v>72</v>
      </c>
    </row>
    <row r="801" spans="1:39" x14ac:dyDescent="0.3">
      <c r="A801" s="15">
        <v>931</v>
      </c>
      <c r="B801" s="8" t="s">
        <v>1225</v>
      </c>
      <c r="C801" s="9" t="s">
        <v>223</v>
      </c>
      <c r="D801" s="21">
        <v>74</v>
      </c>
      <c r="E801" s="21">
        <v>60</v>
      </c>
      <c r="F801" s="21">
        <v>63</v>
      </c>
      <c r="G801" s="21">
        <v>66</v>
      </c>
      <c r="H801" s="21">
        <v>64</v>
      </c>
      <c r="I801" s="21">
        <v>78</v>
      </c>
      <c r="J801" s="21">
        <v>73</v>
      </c>
      <c r="K801" s="21">
        <v>69</v>
      </c>
      <c r="L801" s="21">
        <v>81</v>
      </c>
      <c r="M801" s="21">
        <v>68</v>
      </c>
      <c r="N801" s="21">
        <v>73</v>
      </c>
      <c r="O801" s="21">
        <v>66</v>
      </c>
      <c r="P801" s="21">
        <v>70</v>
      </c>
      <c r="Q801" s="21">
        <v>64</v>
      </c>
      <c r="R801" s="33" t="s">
        <v>3934</v>
      </c>
      <c r="S801" s="3" t="s">
        <v>3934</v>
      </c>
      <c r="T801" s="10" t="s">
        <v>4130</v>
      </c>
      <c r="U801" s="2" t="s">
        <v>599</v>
      </c>
      <c r="V801" s="4" t="s">
        <v>819</v>
      </c>
      <c r="W801" s="11">
        <v>4</v>
      </c>
      <c r="X801" s="11">
        <v>100</v>
      </c>
      <c r="Y801" s="16">
        <v>10</v>
      </c>
      <c r="Z801" s="16">
        <v>7</v>
      </c>
      <c r="AA801" s="16">
        <v>1993</v>
      </c>
      <c r="AB801" s="1">
        <f>2026-AA801</f>
        <v>33</v>
      </c>
      <c r="AC801" s="5">
        <v>7</v>
      </c>
      <c r="AD801" s="34">
        <v>76.544136956760795</v>
      </c>
      <c r="AE801" s="18">
        <v>325000</v>
      </c>
      <c r="AF801" s="17">
        <f>ROUND(IF($AD801&gt;79,44-(($AD801-79)*(14/4)),IF($AD801&gt;76,67-(($AD801-76)*(23/3)),IF(110-(($AD801-70.4)*(43/5.6))&gt;119,119,110-(($AD801-70.4)*(43/5.6)))))*0.93,0)</f>
        <v>58</v>
      </c>
      <c r="AG801" s="17">
        <f>ROUND(IF($AD801&gt;79,37-(($AD801-79)*(9/4)),IF($AD801&gt;76,54-(($AD801-76)*(17/3)),IF(93-(($AD801-70.4)*(39/5.6))&gt;100,100,93-(($AD801-70.4)*(39/5.6)))))*0.93,0)</f>
        <v>47</v>
      </c>
      <c r="AH801" s="17">
        <f>ROUND(IF($AD801&gt;79,32-(($AD801-79)*(8/4)),IF($AD801&gt;76,48-(($AD801-76)*(16/3)),IF(86-(($AD801-70.4)*(38/5.6))&gt;95,95,86-(($AD801-70.4)*(38/5.6)))))*0.93,0)</f>
        <v>42</v>
      </c>
      <c r="AL801" s="5">
        <v>179</v>
      </c>
      <c r="AM801" s="5">
        <v>77</v>
      </c>
    </row>
    <row r="802" spans="1:39" x14ac:dyDescent="0.3">
      <c r="A802" s="15">
        <v>933</v>
      </c>
      <c r="B802" s="8" t="s">
        <v>1200</v>
      </c>
      <c r="C802" s="9" t="s">
        <v>1201</v>
      </c>
      <c r="D802" s="21">
        <v>63</v>
      </c>
      <c r="E802" s="21">
        <v>71</v>
      </c>
      <c r="F802" s="21">
        <v>71</v>
      </c>
      <c r="G802" s="21">
        <v>71</v>
      </c>
      <c r="H802" s="21">
        <v>66</v>
      </c>
      <c r="I802" s="21">
        <v>66</v>
      </c>
      <c r="J802" s="21">
        <v>67</v>
      </c>
      <c r="K802" s="21">
        <v>68</v>
      </c>
      <c r="L802" s="21">
        <v>67</v>
      </c>
      <c r="M802" s="21">
        <v>59</v>
      </c>
      <c r="N802" s="21">
        <v>64</v>
      </c>
      <c r="O802" s="21">
        <v>71</v>
      </c>
      <c r="P802" s="21">
        <v>66</v>
      </c>
      <c r="Q802" s="21">
        <v>66</v>
      </c>
      <c r="R802" s="33" t="s">
        <v>524</v>
      </c>
      <c r="S802" s="3" t="s">
        <v>3340</v>
      </c>
      <c r="T802" s="10" t="s">
        <v>4133</v>
      </c>
      <c r="U802" s="2" t="s">
        <v>575</v>
      </c>
      <c r="V802" s="4" t="s">
        <v>819</v>
      </c>
      <c r="W802" s="11">
        <v>4</v>
      </c>
      <c r="X802" s="11">
        <v>100</v>
      </c>
      <c r="Y802" s="16">
        <v>22</v>
      </c>
      <c r="Z802" s="16">
        <v>1</v>
      </c>
      <c r="AA802" s="16">
        <v>1992</v>
      </c>
      <c r="AB802" s="1">
        <f>2026-AA802</f>
        <v>34</v>
      </c>
      <c r="AC802" s="5">
        <v>4</v>
      </c>
      <c r="AD802" s="34">
        <v>70.099190882497084</v>
      </c>
      <c r="AE802" s="18">
        <v>50000</v>
      </c>
      <c r="AF802" s="17">
        <f>ROUND(IF($AD802&gt;79,44-(($AD802-79)*(14/4)),IF($AD802&gt;76,67-(($AD802-76)*(23/3)),IF(110-(($AD802-70.4)*(43/5.6))&gt;119,119,110-(($AD802-70.4)*(43/5.6)))))*0.93,0)</f>
        <v>104</v>
      </c>
      <c r="AG802" s="17">
        <f>ROUND(IF($AD802&gt;79,37-(($AD802-79)*(9/4)),IF($AD802&gt;76,54-(($AD802-76)*(17/3)),IF(93-(($AD802-70.4)*(39/5.6))&gt;100,100,93-(($AD802-70.4)*(39/5.6)))))*0.93,0)</f>
        <v>88</v>
      </c>
      <c r="AH802" s="17">
        <f>ROUND(IF($AD802&gt;79,32-(($AD802-79)*(8/4)),IF($AD802&gt;76,48-(($AD802-76)*(16/3)),IF(86-(($AD802-70.4)*(38/5.6))&gt;95,95,86-(($AD802-70.4)*(38/5.6)))))*0.93,0)</f>
        <v>82</v>
      </c>
      <c r="AL802" s="5">
        <v>204</v>
      </c>
      <c r="AM802" s="5">
        <v>88</v>
      </c>
    </row>
    <row r="803" spans="1:39" x14ac:dyDescent="0.3">
      <c r="A803" s="15">
        <v>935</v>
      </c>
      <c r="B803" s="8" t="s">
        <v>2529</v>
      </c>
      <c r="C803" s="9" t="s">
        <v>137</v>
      </c>
      <c r="D803" s="21">
        <v>65</v>
      </c>
      <c r="E803" s="21">
        <v>56</v>
      </c>
      <c r="F803" s="21">
        <v>56</v>
      </c>
      <c r="G803" s="21">
        <v>55</v>
      </c>
      <c r="H803" s="21">
        <v>67</v>
      </c>
      <c r="I803" s="21">
        <v>67</v>
      </c>
      <c r="J803" s="21">
        <v>69</v>
      </c>
      <c r="K803" s="21">
        <v>66</v>
      </c>
      <c r="L803" s="21">
        <v>62</v>
      </c>
      <c r="M803" s="21">
        <v>60</v>
      </c>
      <c r="N803" s="21">
        <v>64</v>
      </c>
      <c r="O803" s="21">
        <v>60</v>
      </c>
      <c r="P803" s="21">
        <v>69</v>
      </c>
      <c r="Q803" s="21">
        <v>62</v>
      </c>
      <c r="R803" s="33" t="s">
        <v>4310</v>
      </c>
      <c r="S803" s="3" t="s">
        <v>4310</v>
      </c>
      <c r="T803" s="10" t="s">
        <v>4132</v>
      </c>
      <c r="U803" s="2" t="s">
        <v>572</v>
      </c>
      <c r="V803" s="4" t="s">
        <v>820</v>
      </c>
      <c r="W803" s="11">
        <v>2</v>
      </c>
      <c r="X803" s="11">
        <v>56</v>
      </c>
      <c r="Y803" s="16">
        <v>19</v>
      </c>
      <c r="Z803" s="16">
        <v>12</v>
      </c>
      <c r="AA803" s="16">
        <v>2001</v>
      </c>
      <c r="AB803" s="1">
        <f>2026-AA803</f>
        <v>25</v>
      </c>
      <c r="AC803" s="5">
        <v>3</v>
      </c>
      <c r="AD803" s="34">
        <v>64.208029371407491</v>
      </c>
      <c r="AE803" s="18">
        <v>50000</v>
      </c>
      <c r="AF803" s="17">
        <f>ROUND(IF($AD803&gt;79,44-(($AD803-79)*(14/4)),IF($AD803&gt;76,67-(($AD803-76)*(23/3)),IF(110-(($AD803-70.4)*(43/5.6))&gt;119,119,110-(($AD803-70.4)*(43/5.6)))))*0.93,0)</f>
        <v>111</v>
      </c>
      <c r="AG803" s="17">
        <f>ROUND(IF($AD803&gt;79,37-(($AD803-79)*(9/4)),IF($AD803&gt;76,54-(($AD803-76)*(17/3)),IF(93-(($AD803-70.4)*(39/5.6))&gt;100,100,93-(($AD803-70.4)*(39/5.6)))))*0.93,0)</f>
        <v>93</v>
      </c>
      <c r="AH803" s="17">
        <f>ROUND(IF($AD803&gt;79,32-(($AD803-79)*(8/4)),IF($AD803&gt;76,48-(($AD803-76)*(16/3)),IF(86-(($AD803-70.4)*(38/5.6))&gt;95,95,86-(($AD803-70.4)*(38/5.6)))))*0.93,0)</f>
        <v>88</v>
      </c>
      <c r="AL803" s="5">
        <v>0</v>
      </c>
      <c r="AM803" s="5">
        <v>0</v>
      </c>
    </row>
    <row r="804" spans="1:39" x14ac:dyDescent="0.3">
      <c r="A804" s="15">
        <v>936</v>
      </c>
      <c r="B804" s="8" t="s">
        <v>1297</v>
      </c>
      <c r="C804" s="9" t="s">
        <v>137</v>
      </c>
      <c r="D804" s="21">
        <v>70</v>
      </c>
      <c r="E804" s="21">
        <v>72</v>
      </c>
      <c r="F804" s="21">
        <v>71</v>
      </c>
      <c r="G804" s="21">
        <v>69</v>
      </c>
      <c r="H804" s="21">
        <v>67</v>
      </c>
      <c r="I804" s="21">
        <v>74</v>
      </c>
      <c r="J804" s="21">
        <v>72</v>
      </c>
      <c r="K804" s="21">
        <v>71</v>
      </c>
      <c r="L804" s="21">
        <v>48</v>
      </c>
      <c r="M804" s="21">
        <v>58</v>
      </c>
      <c r="N804" s="21">
        <v>54</v>
      </c>
      <c r="O804" s="21">
        <v>64</v>
      </c>
      <c r="P804" s="21">
        <v>70</v>
      </c>
      <c r="Q804" s="21">
        <v>67</v>
      </c>
      <c r="R804" s="33" t="s">
        <v>3934</v>
      </c>
      <c r="S804" s="3" t="s">
        <v>3934</v>
      </c>
      <c r="T804" s="10" t="s">
        <v>4130</v>
      </c>
      <c r="U804" s="2" t="s">
        <v>589</v>
      </c>
      <c r="V804" s="4" t="s">
        <v>819</v>
      </c>
      <c r="W804" s="11">
        <v>4</v>
      </c>
      <c r="X804" s="11">
        <v>100</v>
      </c>
      <c r="Y804" s="16">
        <v>8</v>
      </c>
      <c r="Z804" s="16">
        <v>3</v>
      </c>
      <c r="AA804" s="16">
        <v>1992</v>
      </c>
      <c r="AB804" s="1">
        <f>2026-AA804</f>
        <v>34</v>
      </c>
      <c r="AC804" s="5">
        <v>5</v>
      </c>
      <c r="AD804" s="34">
        <v>70.745420959630295</v>
      </c>
      <c r="AE804" s="18">
        <v>60000</v>
      </c>
      <c r="AF804" s="17">
        <f>ROUND(IF($AD804&gt;79,44-(($AD804-79)*(14/4)),IF($AD804&gt;76,67-(($AD804-76)*(23/3)),IF(110-(($AD804-70.4)*(43/5.6))&gt;119,119,110-(($AD804-70.4)*(43/5.6)))))*0.93,0)</f>
        <v>100</v>
      </c>
      <c r="AG804" s="17">
        <f>ROUND(IF($AD804&gt;79,37-(($AD804-79)*(9/4)),IF($AD804&gt;76,54-(($AD804-76)*(17/3)),IF(93-(($AD804-70.4)*(39/5.6))&gt;100,100,93-(($AD804-70.4)*(39/5.6)))))*0.93,0)</f>
        <v>84</v>
      </c>
      <c r="AH804" s="17">
        <f>ROUND(IF($AD804&gt;79,32-(($AD804-79)*(8/4)),IF($AD804&gt;76,48-(($AD804-76)*(16/3)),IF(86-(($AD804-70.4)*(38/5.6))&gt;95,95,86-(($AD804-70.4)*(38/5.6)))))*0.93,0)</f>
        <v>78</v>
      </c>
      <c r="AL804" s="5">
        <v>180</v>
      </c>
      <c r="AM804" s="5">
        <v>61</v>
      </c>
    </row>
    <row r="805" spans="1:39" x14ac:dyDescent="0.3">
      <c r="A805" s="15">
        <v>937</v>
      </c>
      <c r="B805" s="8" t="s">
        <v>2605</v>
      </c>
      <c r="C805" s="9" t="s">
        <v>424</v>
      </c>
      <c r="D805" s="21">
        <v>72</v>
      </c>
      <c r="E805" s="21">
        <v>64</v>
      </c>
      <c r="F805" s="21">
        <v>69</v>
      </c>
      <c r="G805" s="21">
        <v>73</v>
      </c>
      <c r="H805" s="21">
        <v>67</v>
      </c>
      <c r="I805" s="21">
        <v>75</v>
      </c>
      <c r="J805" s="21">
        <v>76</v>
      </c>
      <c r="K805" s="21">
        <v>73</v>
      </c>
      <c r="L805" s="21">
        <v>77</v>
      </c>
      <c r="M805" s="21">
        <v>68</v>
      </c>
      <c r="N805" s="21">
        <v>68</v>
      </c>
      <c r="O805" s="21">
        <v>62</v>
      </c>
      <c r="P805" s="21">
        <v>57</v>
      </c>
      <c r="Q805" s="21">
        <v>67</v>
      </c>
      <c r="R805" s="33" t="s">
        <v>1466</v>
      </c>
      <c r="S805" s="3" t="s">
        <v>1466</v>
      </c>
      <c r="T805" s="10" t="s">
        <v>4130</v>
      </c>
      <c r="U805" s="2" t="s">
        <v>598</v>
      </c>
      <c r="V805" s="4" t="s">
        <v>819</v>
      </c>
      <c r="W805" s="11">
        <v>4</v>
      </c>
      <c r="X805" s="11">
        <v>100</v>
      </c>
      <c r="Y805" s="16">
        <v>31</v>
      </c>
      <c r="Z805" s="16">
        <v>10</v>
      </c>
      <c r="AA805" s="16">
        <v>1996</v>
      </c>
      <c r="AB805" s="1">
        <f>2026-AA805</f>
        <v>30</v>
      </c>
      <c r="AC805" s="5">
        <v>4</v>
      </c>
      <c r="AD805" s="34">
        <v>74.687221543218769</v>
      </c>
      <c r="AE805" s="18">
        <v>90000</v>
      </c>
      <c r="AF805" s="17">
        <f>ROUND(IF($AD805&gt;79,44-(($AD805-79)*(14/4)),IF($AD805&gt;76,67-(($AD805-76)*(23/3)),IF(110-(($AD805-70.4)*(43/5.6))&gt;119,119,110-(($AD805-70.4)*(43/5.6)))))*0.93,0)</f>
        <v>72</v>
      </c>
      <c r="AG805" s="17">
        <f>ROUND(IF($AD805&gt;79,37-(($AD805-79)*(9/4)),IF($AD805&gt;76,54-(($AD805-76)*(17/3)),IF(93-(($AD805-70.4)*(39/5.6))&gt;100,100,93-(($AD805-70.4)*(39/5.6)))))*0.93,0)</f>
        <v>59</v>
      </c>
      <c r="AH805" s="17">
        <f>ROUND(IF($AD805&gt;79,32-(($AD805-79)*(8/4)),IF($AD805&gt;76,48-(($AD805-76)*(16/3)),IF(86-(($AD805-70.4)*(38/5.6))&gt;95,95,86-(($AD805-70.4)*(38/5.6)))))*0.93,0)</f>
        <v>53</v>
      </c>
      <c r="AI805" s="5" t="s">
        <v>3917</v>
      </c>
      <c r="AL805" s="5">
        <v>174</v>
      </c>
      <c r="AM805" s="5">
        <v>68</v>
      </c>
    </row>
    <row r="806" spans="1:39" x14ac:dyDescent="0.3">
      <c r="A806" s="15">
        <v>938</v>
      </c>
      <c r="B806" s="8" t="s">
        <v>3556</v>
      </c>
      <c r="C806" s="9" t="s">
        <v>145</v>
      </c>
      <c r="D806" s="21">
        <v>63</v>
      </c>
      <c r="E806" s="21">
        <v>66</v>
      </c>
      <c r="F806" s="21">
        <v>69</v>
      </c>
      <c r="G806" s="21">
        <v>72</v>
      </c>
      <c r="H806" s="21">
        <v>57</v>
      </c>
      <c r="I806" s="21">
        <v>68</v>
      </c>
      <c r="J806" s="21">
        <v>67</v>
      </c>
      <c r="K806" s="21">
        <v>67</v>
      </c>
      <c r="L806" s="21">
        <v>59</v>
      </c>
      <c r="M806" s="21">
        <v>61</v>
      </c>
      <c r="N806" s="21">
        <v>67</v>
      </c>
      <c r="O806" s="21">
        <v>67</v>
      </c>
      <c r="P806" s="21">
        <v>65</v>
      </c>
      <c r="Q806" s="21">
        <v>58</v>
      </c>
      <c r="R806" s="33" t="s">
        <v>524</v>
      </c>
      <c r="S806" s="3" t="s">
        <v>4320</v>
      </c>
      <c r="T806" s="10" t="s">
        <v>4133</v>
      </c>
      <c r="U806" s="2" t="s">
        <v>595</v>
      </c>
      <c r="V806" s="4" t="s">
        <v>819</v>
      </c>
      <c r="W806" s="11">
        <v>3</v>
      </c>
      <c r="X806" s="11">
        <v>53</v>
      </c>
      <c r="Y806" s="16">
        <v>19</v>
      </c>
      <c r="Z806" s="16">
        <v>8</v>
      </c>
      <c r="AA806" s="16">
        <v>2000</v>
      </c>
      <c r="AB806" s="1">
        <f>2026-AA806</f>
        <v>26</v>
      </c>
      <c r="AC806" s="5">
        <v>5</v>
      </c>
      <c r="AD806" s="34">
        <v>69.546531873616658</v>
      </c>
      <c r="AE806" s="18">
        <v>50000</v>
      </c>
      <c r="AF806" s="17">
        <f>ROUND(IF($AD806&gt;79,44-(($AD806-79)*(14/4)),IF($AD806&gt;76,67-(($AD806-76)*(23/3)),IF(110-(($AD806-70.4)*(43/5.6))&gt;119,119,110-(($AD806-70.4)*(43/5.6)))))*0.93,0)</f>
        <v>108</v>
      </c>
      <c r="AG806" s="17">
        <f>ROUND(IF($AD806&gt;79,37-(($AD806-79)*(9/4)),IF($AD806&gt;76,54-(($AD806-76)*(17/3)),IF(93-(($AD806-70.4)*(39/5.6))&gt;100,100,93-(($AD806-70.4)*(39/5.6)))))*0.93,0)</f>
        <v>92</v>
      </c>
      <c r="AH806" s="17">
        <f>ROUND(IF($AD806&gt;79,32-(($AD806-79)*(8/4)),IF($AD806&gt;76,48-(($AD806-76)*(16/3)),IF(86-(($AD806-70.4)*(38/5.6))&gt;95,95,86-(($AD806-70.4)*(38/5.6)))))*0.93,0)</f>
        <v>85</v>
      </c>
      <c r="AI806" s="5" t="s">
        <v>3916</v>
      </c>
      <c r="AL806" s="5">
        <v>180</v>
      </c>
      <c r="AM806" s="5">
        <v>68</v>
      </c>
    </row>
    <row r="807" spans="1:39" x14ac:dyDescent="0.3">
      <c r="A807" s="15">
        <v>939</v>
      </c>
      <c r="B807" s="8" t="s">
        <v>3054</v>
      </c>
      <c r="C807" s="9" t="s">
        <v>2852</v>
      </c>
      <c r="D807" s="21">
        <v>65</v>
      </c>
      <c r="E807" s="21">
        <v>63</v>
      </c>
      <c r="F807" s="21">
        <v>67</v>
      </c>
      <c r="G807" s="21">
        <v>71</v>
      </c>
      <c r="H807" s="21">
        <v>58</v>
      </c>
      <c r="I807" s="21">
        <v>68</v>
      </c>
      <c r="J807" s="21">
        <v>67</v>
      </c>
      <c r="K807" s="21">
        <v>63</v>
      </c>
      <c r="L807" s="21">
        <v>58</v>
      </c>
      <c r="M807" s="21">
        <v>60</v>
      </c>
      <c r="N807" s="21">
        <v>65</v>
      </c>
      <c r="O807" s="21">
        <v>71</v>
      </c>
      <c r="P807" s="21">
        <v>68</v>
      </c>
      <c r="Q807" s="21">
        <v>60</v>
      </c>
      <c r="R807" s="33" t="s">
        <v>524</v>
      </c>
      <c r="S807" s="3" t="s">
        <v>524</v>
      </c>
      <c r="T807" s="10" t="s">
        <v>4133</v>
      </c>
      <c r="U807" s="2" t="s">
        <v>601</v>
      </c>
      <c r="V807" s="4" t="s">
        <v>819</v>
      </c>
      <c r="W807" s="11">
        <v>4</v>
      </c>
      <c r="X807" s="11">
        <v>100</v>
      </c>
      <c r="Y807" s="16">
        <v>20</v>
      </c>
      <c r="Z807" s="16">
        <v>8</v>
      </c>
      <c r="AA807" s="16">
        <v>1994</v>
      </c>
      <c r="AB807" s="1">
        <f>2026-AA807</f>
        <v>32</v>
      </c>
      <c r="AC807" s="5">
        <v>4</v>
      </c>
      <c r="AD807" s="34">
        <v>68.561919294547423</v>
      </c>
      <c r="AE807" s="18">
        <v>0</v>
      </c>
      <c r="AF807" s="17">
        <f>ROUND(IF($AD807&gt;79,44-(($AD807-79)*(14/4)),IF($AD807&gt;76,67-(($AD807-76)*(23/3)),IF(110-(($AD807-70.4)*(43/5.6))&gt;119,119,110-(($AD807-70.4)*(43/5.6)))))*0.93,0)</f>
        <v>111</v>
      </c>
      <c r="AG807" s="17">
        <f>ROUND(IF($AD807&gt;79,37-(($AD807-79)*(9/4)),IF($AD807&gt;76,54-(($AD807-76)*(17/3)),IF(93-(($AD807-70.4)*(39/5.6))&gt;100,100,93-(($AD807-70.4)*(39/5.6)))))*0.93,0)</f>
        <v>93</v>
      </c>
      <c r="AH807" s="17">
        <f>ROUND(IF($AD807&gt;79,32-(($AD807-79)*(8/4)),IF($AD807&gt;76,48-(($AD807-76)*(16/3)),IF(86-(($AD807-70.4)*(38/5.6))&gt;95,95,86-(($AD807-70.4)*(38/5.6)))))*0.93,0)</f>
        <v>88</v>
      </c>
      <c r="AL807" s="5">
        <v>179</v>
      </c>
      <c r="AM807" s="5">
        <v>74</v>
      </c>
    </row>
    <row r="808" spans="1:39" x14ac:dyDescent="0.3">
      <c r="A808" s="15">
        <v>940</v>
      </c>
      <c r="B808" s="8" t="s">
        <v>2595</v>
      </c>
      <c r="C808" s="9" t="s">
        <v>106</v>
      </c>
      <c r="D808" s="21">
        <v>72</v>
      </c>
      <c r="E808" s="21">
        <v>74</v>
      </c>
      <c r="F808" s="21">
        <v>74</v>
      </c>
      <c r="G808" s="21">
        <v>74</v>
      </c>
      <c r="H808" s="21">
        <v>72</v>
      </c>
      <c r="I808" s="21">
        <v>74</v>
      </c>
      <c r="J808" s="21">
        <v>73</v>
      </c>
      <c r="K808" s="21">
        <v>70</v>
      </c>
      <c r="L808" s="21">
        <v>65</v>
      </c>
      <c r="M808" s="21">
        <v>67</v>
      </c>
      <c r="N808" s="21">
        <v>72</v>
      </c>
      <c r="O808" s="21">
        <v>64</v>
      </c>
      <c r="P808" s="21">
        <v>67</v>
      </c>
      <c r="Q808" s="21">
        <v>74</v>
      </c>
      <c r="R808" s="33" t="s">
        <v>1247</v>
      </c>
      <c r="S808" s="3" t="s">
        <v>1247</v>
      </c>
      <c r="T808" s="10" t="s">
        <v>4130</v>
      </c>
      <c r="U808" s="2" t="s">
        <v>570</v>
      </c>
      <c r="V808" s="4" t="s">
        <v>819</v>
      </c>
      <c r="W808" s="11">
        <v>4</v>
      </c>
      <c r="X808" s="11">
        <v>100</v>
      </c>
      <c r="Y808" s="16">
        <v>2</v>
      </c>
      <c r="Z808" s="16">
        <v>10</v>
      </c>
      <c r="AA808" s="16">
        <v>1996</v>
      </c>
      <c r="AB808" s="1">
        <f>2026-AA808</f>
        <v>30</v>
      </c>
      <c r="AC808" s="5">
        <v>4</v>
      </c>
      <c r="AD808" s="34">
        <v>74.650805582679865</v>
      </c>
      <c r="AE808" s="18">
        <v>65000</v>
      </c>
      <c r="AF808" s="17">
        <f>ROUND(IF($AD808&gt;79,44-(($AD808-79)*(14/4)),IF($AD808&gt;76,67-(($AD808-76)*(23/3)),IF(110-(($AD808-70.4)*(43/5.6))&gt;119,119,110-(($AD808-70.4)*(43/5.6)))))*0.93,0)</f>
        <v>72</v>
      </c>
      <c r="AG808" s="17">
        <f>ROUND(IF($AD808&gt;79,37-(($AD808-79)*(9/4)),IF($AD808&gt;76,54-(($AD808-76)*(17/3)),IF(93-(($AD808-70.4)*(39/5.6))&gt;100,100,93-(($AD808-70.4)*(39/5.6)))))*0.93,0)</f>
        <v>59</v>
      </c>
      <c r="AH808" s="17">
        <f>ROUND(IF($AD808&gt;79,32-(($AD808-79)*(8/4)),IF($AD808&gt;76,48-(($AD808-76)*(16/3)),IF(86-(($AD808-70.4)*(38/5.6))&gt;95,95,86-(($AD808-70.4)*(38/5.6)))))*0.93,0)</f>
        <v>53</v>
      </c>
      <c r="AI808" s="5" t="s">
        <v>3917</v>
      </c>
      <c r="AL808" s="5">
        <v>0</v>
      </c>
      <c r="AM808" s="5">
        <v>0</v>
      </c>
    </row>
    <row r="809" spans="1:39" x14ac:dyDescent="0.3">
      <c r="A809" s="15">
        <v>941</v>
      </c>
      <c r="B809" s="8" t="s">
        <v>3892</v>
      </c>
      <c r="C809" s="9" t="s">
        <v>3893</v>
      </c>
      <c r="D809" s="21">
        <v>70</v>
      </c>
      <c r="E809" s="21">
        <v>60</v>
      </c>
      <c r="F809" s="21">
        <v>61</v>
      </c>
      <c r="G809" s="21">
        <v>61</v>
      </c>
      <c r="H809" s="21">
        <v>73</v>
      </c>
      <c r="I809" s="21">
        <v>69</v>
      </c>
      <c r="J809" s="21">
        <v>71</v>
      </c>
      <c r="K809" s="21">
        <v>68</v>
      </c>
      <c r="L809" s="21">
        <v>63</v>
      </c>
      <c r="M809" s="21">
        <v>63</v>
      </c>
      <c r="N809" s="21">
        <v>66</v>
      </c>
      <c r="O809" s="21">
        <v>68</v>
      </c>
      <c r="P809" s="21">
        <v>66</v>
      </c>
      <c r="Q809" s="21">
        <v>72</v>
      </c>
      <c r="R809" s="33" t="s">
        <v>4313</v>
      </c>
      <c r="S809" s="3" t="s">
        <v>4313</v>
      </c>
      <c r="T809" s="10" t="s">
        <v>4131</v>
      </c>
      <c r="U809" s="2" t="s">
        <v>574</v>
      </c>
      <c r="V809" s="4" t="s">
        <v>819</v>
      </c>
      <c r="W809" s="11">
        <v>4</v>
      </c>
      <c r="X809" s="11">
        <v>15</v>
      </c>
      <c r="Y809" s="16">
        <v>19</v>
      </c>
      <c r="Z809" s="16">
        <v>8</v>
      </c>
      <c r="AA809" s="16">
        <v>2001</v>
      </c>
      <c r="AB809" s="1">
        <f>2026-AA809</f>
        <v>25</v>
      </c>
      <c r="AC809" s="5">
        <v>4</v>
      </c>
      <c r="AD809" s="34">
        <v>69.823136967928605</v>
      </c>
      <c r="AE809" s="18">
        <v>50000</v>
      </c>
      <c r="AF809" s="17">
        <f>ROUND(IF($AD809&gt;79,44-(($AD809-79)*(14/4)),IF($AD809&gt;76,67-(($AD809-76)*(23/3)),IF(110-(($AD809-70.4)*(43/5.6))&gt;119,119,110-(($AD809-70.4)*(43/5.6)))))*0.93,0)</f>
        <v>106</v>
      </c>
      <c r="AG809" s="17">
        <f>ROUND(IF($AD809&gt;79,37-(($AD809-79)*(9/4)),IF($AD809&gt;76,54-(($AD809-76)*(17/3)),IF(93-(($AD809-70.4)*(39/5.6))&gt;100,100,93-(($AD809-70.4)*(39/5.6)))))*0.93,0)</f>
        <v>90</v>
      </c>
      <c r="AH809" s="17">
        <f>ROUND(IF($AD809&gt;79,32-(($AD809-79)*(8/4)),IF($AD809&gt;76,48-(($AD809-76)*(16/3)),IF(86-(($AD809-70.4)*(38/5.6))&gt;95,95,86-(($AD809-70.4)*(38/5.6)))))*0.93,0)</f>
        <v>84</v>
      </c>
      <c r="AL809" s="5">
        <v>176</v>
      </c>
      <c r="AM809" s="5">
        <v>59</v>
      </c>
    </row>
    <row r="810" spans="1:39" x14ac:dyDescent="0.3">
      <c r="A810" s="15">
        <v>942</v>
      </c>
      <c r="B810" s="8" t="s">
        <v>629</v>
      </c>
      <c r="C810" s="9" t="s">
        <v>362</v>
      </c>
      <c r="D810" s="21">
        <v>62</v>
      </c>
      <c r="E810" s="21">
        <v>54</v>
      </c>
      <c r="F810" s="21">
        <v>57</v>
      </c>
      <c r="G810" s="21">
        <v>60</v>
      </c>
      <c r="H810" s="21">
        <v>48</v>
      </c>
      <c r="I810" s="21">
        <v>58</v>
      </c>
      <c r="J810" s="21">
        <v>53</v>
      </c>
      <c r="K810" s="21">
        <v>62</v>
      </c>
      <c r="L810" s="21">
        <v>46</v>
      </c>
      <c r="M810" s="21">
        <v>68</v>
      </c>
      <c r="N810" s="21">
        <v>64</v>
      </c>
      <c r="O810" s="21">
        <v>52</v>
      </c>
      <c r="P810" s="21">
        <v>57</v>
      </c>
      <c r="Q810" s="21">
        <v>48</v>
      </c>
      <c r="R810" s="33" t="s">
        <v>524</v>
      </c>
      <c r="S810" s="3" t="s">
        <v>524</v>
      </c>
      <c r="T810" s="10" t="s">
        <v>4133</v>
      </c>
      <c r="U810" s="2" t="s">
        <v>556</v>
      </c>
      <c r="V810" s="4" t="s">
        <v>819</v>
      </c>
      <c r="W810" s="11">
        <v>4</v>
      </c>
      <c r="X810" s="11">
        <v>100</v>
      </c>
      <c r="Y810" s="16">
        <v>17</v>
      </c>
      <c r="Z810" s="16">
        <v>11</v>
      </c>
      <c r="AA810" s="16">
        <v>1990</v>
      </c>
      <c r="AB810" s="1">
        <f>2026-AA810</f>
        <v>36</v>
      </c>
      <c r="AC810" s="5">
        <v>5</v>
      </c>
      <c r="AD810" s="34">
        <v>64.194109057003502</v>
      </c>
      <c r="AE810" s="18">
        <v>0</v>
      </c>
      <c r="AF810" s="17">
        <f>ROUND(IF($AD810&gt;79,44-(($AD810-79)*(14/4)),IF($AD810&gt;76,67-(($AD810-76)*(23/3)),IF(110-(($AD810-70.4)*(43/5.6))&gt;119,119,110-(($AD810-70.4)*(43/5.6)))))*0.93,0)</f>
        <v>111</v>
      </c>
      <c r="AG810" s="17">
        <f>ROUND(IF($AD810&gt;79,37-(($AD810-79)*(9/4)),IF($AD810&gt;76,54-(($AD810-76)*(17/3)),IF(93-(($AD810-70.4)*(39/5.6))&gt;100,100,93-(($AD810-70.4)*(39/5.6)))))*0.93,0)</f>
        <v>93</v>
      </c>
      <c r="AH810" s="17">
        <f>ROUND(IF($AD810&gt;79,32-(($AD810-79)*(8/4)),IF($AD810&gt;76,48-(($AD810-76)*(16/3)),IF(86-(($AD810-70.4)*(38/5.6))&gt;95,95,86-(($AD810-70.4)*(38/5.6)))))*0.93,0)</f>
        <v>88</v>
      </c>
      <c r="AI810" s="5" t="s">
        <v>3916</v>
      </c>
      <c r="AL810" s="5">
        <v>181</v>
      </c>
      <c r="AM810" s="5">
        <v>71</v>
      </c>
    </row>
    <row r="811" spans="1:39" x14ac:dyDescent="0.3">
      <c r="A811" s="15">
        <v>943</v>
      </c>
      <c r="B811" s="8" t="s">
        <v>3953</v>
      </c>
      <c r="C811" s="9" t="s">
        <v>153</v>
      </c>
      <c r="D811" s="21">
        <v>66</v>
      </c>
      <c r="E811" s="21">
        <v>58</v>
      </c>
      <c r="F811" s="21">
        <v>63</v>
      </c>
      <c r="G811" s="21">
        <v>68</v>
      </c>
      <c r="H811" s="21">
        <v>55</v>
      </c>
      <c r="I811" s="21">
        <v>67</v>
      </c>
      <c r="J811" s="21">
        <v>70</v>
      </c>
      <c r="K811" s="21">
        <v>68</v>
      </c>
      <c r="L811" s="21">
        <v>59</v>
      </c>
      <c r="M811" s="21">
        <v>68</v>
      </c>
      <c r="N811" s="21">
        <v>68</v>
      </c>
      <c r="O811" s="21">
        <v>64</v>
      </c>
      <c r="P811" s="21">
        <v>64</v>
      </c>
      <c r="Q811" s="21">
        <v>61</v>
      </c>
      <c r="R811" s="33" t="s">
        <v>3918</v>
      </c>
      <c r="S811" s="3" t="s">
        <v>3918</v>
      </c>
      <c r="T811" s="10" t="s">
        <v>4131</v>
      </c>
      <c r="U811" s="2" t="s">
        <v>570</v>
      </c>
      <c r="V811" s="4" t="s">
        <v>819</v>
      </c>
      <c r="W811" s="11">
        <v>1</v>
      </c>
      <c r="X811" s="11">
        <v>54</v>
      </c>
      <c r="Y811" s="16">
        <v>19</v>
      </c>
      <c r="Z811" s="16">
        <v>7</v>
      </c>
      <c r="AA811" s="16">
        <v>2002</v>
      </c>
      <c r="AB811" s="1">
        <f>2026-AA811</f>
        <v>24</v>
      </c>
      <c r="AC811" s="5">
        <v>3</v>
      </c>
      <c r="AD811" s="34">
        <v>68.043467792478793</v>
      </c>
      <c r="AE811" s="18">
        <v>10000</v>
      </c>
      <c r="AF811" s="17">
        <f>ROUND(IF($AD811&gt;79,44-(($AD811-79)*(14/4)),IF($AD811&gt;76,67-(($AD811-76)*(23/3)),IF(110-(($AD811-70.4)*(43/5.6))&gt;119,119,110-(($AD811-70.4)*(43/5.6)))))*0.93,0)</f>
        <v>111</v>
      </c>
      <c r="AG811" s="17">
        <f>ROUND(IF($AD811&gt;79,37-(($AD811-79)*(9/4)),IF($AD811&gt;76,54-(($AD811-76)*(17/3)),IF(93-(($AD811-70.4)*(39/5.6))&gt;100,100,93-(($AD811-70.4)*(39/5.6)))))*0.93,0)</f>
        <v>93</v>
      </c>
      <c r="AH811" s="17">
        <f>ROUND(IF($AD811&gt;79,32-(($AD811-79)*(8/4)),IF($AD811&gt;76,48-(($AD811-76)*(16/3)),IF(86-(($AD811-70.4)*(38/5.6))&gt;95,95,86-(($AD811-70.4)*(38/5.6)))))*0.93,0)</f>
        <v>88</v>
      </c>
      <c r="AI811" s="5" t="s">
        <v>3916</v>
      </c>
      <c r="AJ811" s="5" t="s">
        <v>3917</v>
      </c>
      <c r="AK811" s="5" t="s">
        <v>3917</v>
      </c>
      <c r="AL811" s="5">
        <v>0</v>
      </c>
      <c r="AM811" s="5">
        <v>0</v>
      </c>
    </row>
    <row r="812" spans="1:39" x14ac:dyDescent="0.3">
      <c r="A812" s="15">
        <v>944</v>
      </c>
      <c r="B812" s="8" t="s">
        <v>2040</v>
      </c>
      <c r="C812" s="9" t="s">
        <v>2041</v>
      </c>
      <c r="D812" s="21">
        <v>80</v>
      </c>
      <c r="E812" s="21">
        <v>66</v>
      </c>
      <c r="F812" s="21">
        <v>67</v>
      </c>
      <c r="G812" s="21">
        <v>68</v>
      </c>
      <c r="H812" s="21">
        <v>65</v>
      </c>
      <c r="I812" s="21">
        <v>66</v>
      </c>
      <c r="J812" s="21">
        <v>71</v>
      </c>
      <c r="K812" s="21">
        <v>69</v>
      </c>
      <c r="L812" s="21">
        <v>51</v>
      </c>
      <c r="M812" s="21">
        <v>56</v>
      </c>
      <c r="N812" s="21">
        <v>78</v>
      </c>
      <c r="O812" s="21">
        <v>80</v>
      </c>
      <c r="P812" s="21">
        <v>71</v>
      </c>
      <c r="Q812" s="21">
        <v>69</v>
      </c>
      <c r="R812" s="33" t="s">
        <v>3932</v>
      </c>
      <c r="S812" s="3" t="s">
        <v>3932</v>
      </c>
      <c r="T812" s="10" t="s">
        <v>4131</v>
      </c>
      <c r="U812" s="2" t="s">
        <v>1602</v>
      </c>
      <c r="V812" s="4" t="s">
        <v>819</v>
      </c>
      <c r="W812" s="11">
        <v>4</v>
      </c>
      <c r="X812" s="11">
        <v>100</v>
      </c>
      <c r="Y812" s="16">
        <v>9</v>
      </c>
      <c r="Z812" s="16">
        <v>1</v>
      </c>
      <c r="AA812" s="16">
        <v>1994</v>
      </c>
      <c r="AB812" s="1">
        <f>2026-AA812</f>
        <v>32</v>
      </c>
      <c r="AC812" s="5">
        <v>4</v>
      </c>
      <c r="AD812" s="34">
        <v>73.326631110314182</v>
      </c>
      <c r="AE812" s="18">
        <v>50000</v>
      </c>
      <c r="AF812" s="17">
        <f>ROUND(IF($AD812&gt;79,44-(($AD812-79)*(14/4)),IF($AD812&gt;76,67-(($AD812-76)*(23/3)),IF(110-(($AD812-70.4)*(43/5.6))&gt;119,119,110-(($AD812-70.4)*(43/5.6)))))*0.93,0)</f>
        <v>81</v>
      </c>
      <c r="AG812" s="17">
        <f>ROUND(IF($AD812&gt;79,37-(($AD812-79)*(9/4)),IF($AD812&gt;76,54-(($AD812-76)*(17/3)),IF(93-(($AD812-70.4)*(39/5.6))&gt;100,100,93-(($AD812-70.4)*(39/5.6)))))*0.93,0)</f>
        <v>68</v>
      </c>
      <c r="AH812" s="17">
        <f>ROUND(IF($AD812&gt;79,32-(($AD812-79)*(8/4)),IF($AD812&gt;76,48-(($AD812-76)*(16/3)),IF(86-(($AD812-70.4)*(38/5.6))&gt;95,95,86-(($AD812-70.4)*(38/5.6)))))*0.93,0)</f>
        <v>62</v>
      </c>
      <c r="AL812" s="5">
        <v>186</v>
      </c>
      <c r="AM812" s="5">
        <v>80</v>
      </c>
    </row>
    <row r="813" spans="1:39" x14ac:dyDescent="0.3">
      <c r="A813" s="15">
        <v>945</v>
      </c>
      <c r="B813" s="8" t="s">
        <v>1089</v>
      </c>
      <c r="C813" s="9" t="s">
        <v>127</v>
      </c>
      <c r="D813" s="21">
        <v>67</v>
      </c>
      <c r="E813" s="21">
        <v>65</v>
      </c>
      <c r="F813" s="21">
        <v>65</v>
      </c>
      <c r="G813" s="21">
        <v>65</v>
      </c>
      <c r="H813" s="21">
        <v>64</v>
      </c>
      <c r="I813" s="21">
        <v>70</v>
      </c>
      <c r="J813" s="21">
        <v>69</v>
      </c>
      <c r="K813" s="21">
        <v>66</v>
      </c>
      <c r="L813" s="21">
        <v>61</v>
      </c>
      <c r="M813" s="21">
        <v>62</v>
      </c>
      <c r="N813" s="21">
        <v>64</v>
      </c>
      <c r="O813" s="21">
        <v>64</v>
      </c>
      <c r="P813" s="21">
        <v>64</v>
      </c>
      <c r="Q813" s="21">
        <v>66</v>
      </c>
      <c r="R813" s="33" t="s">
        <v>524</v>
      </c>
      <c r="S813" s="3" t="s">
        <v>524</v>
      </c>
      <c r="T813" s="10" t="s">
        <v>4133</v>
      </c>
      <c r="U813" s="2" t="s">
        <v>599</v>
      </c>
      <c r="V813" s="4" t="s">
        <v>819</v>
      </c>
      <c r="W813" s="11">
        <v>2</v>
      </c>
      <c r="X813" s="11">
        <v>0</v>
      </c>
      <c r="Y813" s="16">
        <v>16</v>
      </c>
      <c r="Z813" s="16">
        <v>5</v>
      </c>
      <c r="AA813" s="16">
        <v>1999</v>
      </c>
      <c r="AB813" s="1">
        <f>2026-AA813</f>
        <v>27</v>
      </c>
      <c r="AC813" s="5">
        <v>5</v>
      </c>
      <c r="AD813" s="34">
        <v>66.91500409640355</v>
      </c>
      <c r="AE813" s="18">
        <v>0</v>
      </c>
      <c r="AF813" s="17">
        <f>ROUND(IF($AD813&gt;79,44-(($AD813-79)*(14/4)),IF($AD813&gt;76,67-(($AD813-76)*(23/3)),IF(110-(($AD813-70.4)*(43/5.6))&gt;119,119,110-(($AD813-70.4)*(43/5.6)))))*0.93,0)</f>
        <v>111</v>
      </c>
      <c r="AG813" s="17">
        <f>ROUND(IF($AD813&gt;79,37-(($AD813-79)*(9/4)),IF($AD813&gt;76,54-(($AD813-76)*(17/3)),IF(93-(($AD813-70.4)*(39/5.6))&gt;100,100,93-(($AD813-70.4)*(39/5.6)))))*0.93,0)</f>
        <v>93</v>
      </c>
      <c r="AH813" s="17">
        <f>ROUND(IF($AD813&gt;79,32-(($AD813-79)*(8/4)),IF($AD813&gt;76,48-(($AD813-76)*(16/3)),IF(86-(($AD813-70.4)*(38/5.6))&gt;95,95,86-(($AD813-70.4)*(38/5.6)))))*0.93,0)</f>
        <v>88</v>
      </c>
      <c r="AI813" s="5" t="s">
        <v>3916</v>
      </c>
      <c r="AL813" s="5">
        <v>0</v>
      </c>
      <c r="AM813" s="5">
        <v>0</v>
      </c>
    </row>
    <row r="814" spans="1:39" x14ac:dyDescent="0.3">
      <c r="A814" s="15">
        <v>946</v>
      </c>
      <c r="B814" s="8" t="s">
        <v>3557</v>
      </c>
      <c r="C814" s="9" t="s">
        <v>3558</v>
      </c>
      <c r="D814" s="21">
        <v>62</v>
      </c>
      <c r="E814" s="21">
        <v>58</v>
      </c>
      <c r="F814" s="21">
        <v>60</v>
      </c>
      <c r="G814" s="21">
        <v>61</v>
      </c>
      <c r="H814" s="21">
        <v>58</v>
      </c>
      <c r="I814" s="21">
        <v>63</v>
      </c>
      <c r="J814" s="21">
        <v>62</v>
      </c>
      <c r="K814" s="21">
        <v>62</v>
      </c>
      <c r="L814" s="21">
        <v>58</v>
      </c>
      <c r="M814" s="21">
        <v>63</v>
      </c>
      <c r="N814" s="21">
        <v>66</v>
      </c>
      <c r="O814" s="21">
        <v>59</v>
      </c>
      <c r="P814" s="21">
        <v>58</v>
      </c>
      <c r="Q814" s="21">
        <v>58</v>
      </c>
      <c r="R814" s="33" t="s">
        <v>524</v>
      </c>
      <c r="S814" s="3" t="s">
        <v>524</v>
      </c>
      <c r="T814" s="10" t="s">
        <v>4133</v>
      </c>
      <c r="U814" s="2" t="s">
        <v>593</v>
      </c>
      <c r="V814" s="4" t="s">
        <v>818</v>
      </c>
      <c r="W814" s="11">
        <v>1</v>
      </c>
      <c r="X814" s="11">
        <v>14</v>
      </c>
      <c r="Y814" s="16">
        <v>10</v>
      </c>
      <c r="Z814" s="16">
        <v>6</v>
      </c>
      <c r="AA814" s="16">
        <v>1999</v>
      </c>
      <c r="AB814" s="1">
        <f>2026-AA814</f>
        <v>27</v>
      </c>
      <c r="AC814" s="5">
        <v>4</v>
      </c>
      <c r="AD814" s="34">
        <v>63.088979457882168</v>
      </c>
      <c r="AE814" s="18">
        <v>0</v>
      </c>
      <c r="AF814" s="17">
        <f>ROUND(IF($AD814&gt;79,44-(($AD814-79)*(14/4)),IF($AD814&gt;76,67-(($AD814-76)*(23/3)),IF(110-(($AD814-70.4)*(43/5.6))&gt;119,119,110-(($AD814-70.4)*(43/5.6)))))*0.93,0)</f>
        <v>111</v>
      </c>
      <c r="AG814" s="17">
        <f>ROUND(IF($AD814&gt;79,37-(($AD814-79)*(9/4)),IF($AD814&gt;76,54-(($AD814-76)*(17/3)),IF(93-(($AD814-70.4)*(39/5.6))&gt;100,100,93-(($AD814-70.4)*(39/5.6)))))*0.93,0)</f>
        <v>93</v>
      </c>
      <c r="AH814" s="17">
        <f>ROUND(IF($AD814&gt;79,32-(($AD814-79)*(8/4)),IF($AD814&gt;76,48-(($AD814-76)*(16/3)),IF(86-(($AD814-70.4)*(38/5.6))&gt;95,95,86-(($AD814-70.4)*(38/5.6)))))*0.93,0)</f>
        <v>88</v>
      </c>
      <c r="AI814" s="5" t="s">
        <v>3916</v>
      </c>
      <c r="AL814" s="5">
        <v>167</v>
      </c>
      <c r="AM814" s="5">
        <v>56</v>
      </c>
    </row>
    <row r="815" spans="1:39" x14ac:dyDescent="0.3">
      <c r="A815" s="15">
        <v>948</v>
      </c>
      <c r="B815" s="8" t="s">
        <v>776</v>
      </c>
      <c r="C815" s="9" t="s">
        <v>3559</v>
      </c>
      <c r="D815" s="21">
        <v>62</v>
      </c>
      <c r="E815" s="21">
        <v>58</v>
      </c>
      <c r="F815" s="21">
        <v>59</v>
      </c>
      <c r="G815" s="21">
        <v>60</v>
      </c>
      <c r="H815" s="21">
        <v>62</v>
      </c>
      <c r="I815" s="21">
        <v>63</v>
      </c>
      <c r="J815" s="21">
        <v>64</v>
      </c>
      <c r="K815" s="21">
        <v>61</v>
      </c>
      <c r="L815" s="21">
        <v>58</v>
      </c>
      <c r="M815" s="21">
        <v>64</v>
      </c>
      <c r="N815" s="21">
        <v>65</v>
      </c>
      <c r="O815" s="21">
        <v>58</v>
      </c>
      <c r="P815" s="21">
        <v>58</v>
      </c>
      <c r="Q815" s="21">
        <v>62</v>
      </c>
      <c r="R815" s="33" t="s">
        <v>524</v>
      </c>
      <c r="S815" s="3" t="s">
        <v>524</v>
      </c>
      <c r="T815" s="10" t="s">
        <v>4133</v>
      </c>
      <c r="U815" s="2" t="s">
        <v>593</v>
      </c>
      <c r="V815" s="4" t="s">
        <v>818</v>
      </c>
      <c r="W815" s="11">
        <v>1</v>
      </c>
      <c r="X815" s="11">
        <v>32</v>
      </c>
      <c r="Y815" s="16">
        <v>17</v>
      </c>
      <c r="Z815" s="16">
        <v>9</v>
      </c>
      <c r="AA815" s="16">
        <v>1999</v>
      </c>
      <c r="AB815" s="1">
        <f>2026-AA815</f>
        <v>27</v>
      </c>
      <c r="AC815" s="5">
        <v>5</v>
      </c>
      <c r="AD815" s="34">
        <v>62.874583515167316</v>
      </c>
      <c r="AE815" s="18">
        <v>0</v>
      </c>
      <c r="AF815" s="17">
        <f>ROUND(IF($AD815&gt;79,44-(($AD815-79)*(14/4)),IF($AD815&gt;76,67-(($AD815-76)*(23/3)),IF(110-(($AD815-70.4)*(43/5.6))&gt;119,119,110-(($AD815-70.4)*(43/5.6)))))*0.93,0)</f>
        <v>111</v>
      </c>
      <c r="AG815" s="17">
        <f>ROUND(IF($AD815&gt;79,37-(($AD815-79)*(9/4)),IF($AD815&gt;76,54-(($AD815-76)*(17/3)),IF(93-(($AD815-70.4)*(39/5.6))&gt;100,100,93-(($AD815-70.4)*(39/5.6)))))*0.93,0)</f>
        <v>93</v>
      </c>
      <c r="AH815" s="17">
        <f>ROUND(IF($AD815&gt;79,32-(($AD815-79)*(8/4)),IF($AD815&gt;76,48-(($AD815-76)*(16/3)),IF(86-(($AD815-70.4)*(38/5.6))&gt;95,95,86-(($AD815-70.4)*(38/5.6)))))*0.93,0)</f>
        <v>88</v>
      </c>
      <c r="AI815" s="5" t="s">
        <v>3916</v>
      </c>
      <c r="AL815" s="5">
        <v>0</v>
      </c>
      <c r="AM815" s="5">
        <v>0</v>
      </c>
    </row>
    <row r="816" spans="1:39" x14ac:dyDescent="0.3">
      <c r="A816" s="15">
        <v>949</v>
      </c>
      <c r="B816" s="8" t="s">
        <v>2022</v>
      </c>
      <c r="C816" s="9" t="s">
        <v>2023</v>
      </c>
      <c r="D816" s="21">
        <v>69</v>
      </c>
      <c r="E816" s="21">
        <v>60</v>
      </c>
      <c r="F816" s="21">
        <v>64</v>
      </c>
      <c r="G816" s="21">
        <v>67</v>
      </c>
      <c r="H816" s="21">
        <v>49</v>
      </c>
      <c r="I816" s="21">
        <v>71</v>
      </c>
      <c r="J816" s="21">
        <v>72</v>
      </c>
      <c r="K816" s="21">
        <v>77</v>
      </c>
      <c r="L816" s="21">
        <v>73</v>
      </c>
      <c r="M816" s="21">
        <v>73</v>
      </c>
      <c r="N816" s="21">
        <v>68</v>
      </c>
      <c r="O816" s="21">
        <v>64</v>
      </c>
      <c r="P816" s="21">
        <v>68</v>
      </c>
      <c r="Q816" s="21">
        <v>60</v>
      </c>
      <c r="R816" s="33" t="s">
        <v>4311</v>
      </c>
      <c r="S816" s="3" t="s">
        <v>4311</v>
      </c>
      <c r="T816" s="10" t="s">
        <v>4132</v>
      </c>
      <c r="U816" s="2" t="s">
        <v>583</v>
      </c>
      <c r="V816" s="4" t="s">
        <v>821</v>
      </c>
      <c r="W816" s="11">
        <v>4</v>
      </c>
      <c r="X816" s="11">
        <v>100</v>
      </c>
      <c r="Y816" s="16">
        <v>8</v>
      </c>
      <c r="Z816" s="16">
        <v>1</v>
      </c>
      <c r="AA816" s="16">
        <v>1992</v>
      </c>
      <c r="AB816" s="1">
        <f>2026-AA816</f>
        <v>34</v>
      </c>
      <c r="AC816" s="5">
        <v>4</v>
      </c>
      <c r="AD816" s="34">
        <v>71.415230069523929</v>
      </c>
      <c r="AE816" s="18">
        <v>60000</v>
      </c>
      <c r="AF816" s="17">
        <f>ROUND(IF($AD816&gt;79,44-(($AD816-79)*(14/4)),IF($AD816&gt;76,67-(($AD816-76)*(23/3)),IF(110-(($AD816-70.4)*(43/5.6))&gt;119,119,110-(($AD816-70.4)*(43/5.6)))))*0.93,0)</f>
        <v>95</v>
      </c>
      <c r="AG816" s="17">
        <f>ROUND(IF($AD816&gt;79,37-(($AD816-79)*(9/4)),IF($AD816&gt;76,54-(($AD816-76)*(17/3)),IF(93-(($AD816-70.4)*(39/5.6))&gt;100,100,93-(($AD816-70.4)*(39/5.6)))))*0.93,0)</f>
        <v>80</v>
      </c>
      <c r="AH816" s="17">
        <f>ROUND(IF($AD816&gt;79,32-(($AD816-79)*(8/4)),IF($AD816&gt;76,48-(($AD816-76)*(16/3)),IF(86-(($AD816-70.4)*(38/5.6))&gt;95,95,86-(($AD816-70.4)*(38/5.6)))))*0.93,0)</f>
        <v>74</v>
      </c>
      <c r="AL816" s="5">
        <v>166</v>
      </c>
      <c r="AM816" s="5">
        <v>58</v>
      </c>
    </row>
    <row r="817" spans="1:39" x14ac:dyDescent="0.3">
      <c r="A817" s="15">
        <v>950</v>
      </c>
      <c r="B817" s="8" t="s">
        <v>4</v>
      </c>
      <c r="C817" s="9" t="s">
        <v>917</v>
      </c>
      <c r="D817" s="21">
        <v>70</v>
      </c>
      <c r="E817" s="21">
        <v>70</v>
      </c>
      <c r="F817" s="21">
        <v>73</v>
      </c>
      <c r="G817" s="21">
        <v>76</v>
      </c>
      <c r="H817" s="21">
        <v>67</v>
      </c>
      <c r="I817" s="21">
        <v>76</v>
      </c>
      <c r="J817" s="21">
        <v>70</v>
      </c>
      <c r="K817" s="21">
        <v>70</v>
      </c>
      <c r="L817" s="21">
        <v>55</v>
      </c>
      <c r="M817" s="21">
        <v>65</v>
      </c>
      <c r="N817" s="21">
        <v>71</v>
      </c>
      <c r="O817" s="21">
        <v>75</v>
      </c>
      <c r="P817" s="21">
        <v>74</v>
      </c>
      <c r="Q817" s="21">
        <v>67</v>
      </c>
      <c r="R817" s="33" t="s">
        <v>1241</v>
      </c>
      <c r="S817" s="3" t="s">
        <v>1241</v>
      </c>
      <c r="T817" s="10" t="s">
        <v>4130</v>
      </c>
      <c r="U817" s="2" t="s">
        <v>601</v>
      </c>
      <c r="V817" s="4" t="s">
        <v>819</v>
      </c>
      <c r="W817" s="11">
        <v>4</v>
      </c>
      <c r="X817" s="11">
        <v>100</v>
      </c>
      <c r="Y817" s="16">
        <v>3</v>
      </c>
      <c r="Z817" s="16">
        <v>3</v>
      </c>
      <c r="AA817" s="16">
        <v>1995</v>
      </c>
      <c r="AB817" s="1">
        <f>2026-AA817</f>
        <v>31</v>
      </c>
      <c r="AC817" s="5">
        <v>4</v>
      </c>
      <c r="AD817" s="34">
        <v>74.135610978090142</v>
      </c>
      <c r="AE817" s="18">
        <v>50000</v>
      </c>
      <c r="AF817" s="17">
        <f>ROUND(IF($AD817&gt;79,44-(($AD817-79)*(14/4)),IF($AD817&gt;76,67-(($AD817-76)*(23/3)),IF(110-(($AD817-70.4)*(43/5.6))&gt;119,119,110-(($AD817-70.4)*(43/5.6)))))*0.93,0)</f>
        <v>76</v>
      </c>
      <c r="AG817" s="17">
        <f>ROUND(IF($AD817&gt;79,37-(($AD817-79)*(9/4)),IF($AD817&gt;76,54-(($AD817-76)*(17/3)),IF(93-(($AD817-70.4)*(39/5.6))&gt;100,100,93-(($AD817-70.4)*(39/5.6)))))*0.93,0)</f>
        <v>62</v>
      </c>
      <c r="AH817" s="17">
        <f>ROUND(IF($AD817&gt;79,32-(($AD817-79)*(8/4)),IF($AD817&gt;76,48-(($AD817-76)*(16/3)),IF(86-(($AD817-70.4)*(38/5.6))&gt;95,95,86-(($AD817-70.4)*(38/5.6)))))*0.93,0)</f>
        <v>56</v>
      </c>
      <c r="AI817" s="5" t="s">
        <v>3917</v>
      </c>
      <c r="AL817" s="5">
        <v>178</v>
      </c>
      <c r="AM817" s="5">
        <v>56</v>
      </c>
    </row>
    <row r="818" spans="1:39" x14ac:dyDescent="0.3">
      <c r="A818" s="15">
        <v>952</v>
      </c>
      <c r="B818" s="8" t="s">
        <v>3000</v>
      </c>
      <c r="C818" s="9" t="s">
        <v>294</v>
      </c>
      <c r="D818" s="21">
        <v>64</v>
      </c>
      <c r="E818" s="21">
        <v>61</v>
      </c>
      <c r="F818" s="21">
        <v>61</v>
      </c>
      <c r="G818" s="21">
        <v>61</v>
      </c>
      <c r="H818" s="21">
        <v>65</v>
      </c>
      <c r="I818" s="21">
        <v>64</v>
      </c>
      <c r="J818" s="21">
        <v>68</v>
      </c>
      <c r="K818" s="21">
        <v>65</v>
      </c>
      <c r="L818" s="21">
        <v>58</v>
      </c>
      <c r="M818" s="21">
        <v>66</v>
      </c>
      <c r="N818" s="21">
        <v>65</v>
      </c>
      <c r="O818" s="21">
        <v>61</v>
      </c>
      <c r="P818" s="21">
        <v>62</v>
      </c>
      <c r="Q818" s="21">
        <v>65</v>
      </c>
      <c r="R818" s="33" t="s">
        <v>524</v>
      </c>
      <c r="S818" s="3" t="s">
        <v>524</v>
      </c>
      <c r="T818" s="10" t="s">
        <v>4133</v>
      </c>
      <c r="U818" s="2" t="s">
        <v>576</v>
      </c>
      <c r="V818" s="4" t="s">
        <v>819</v>
      </c>
      <c r="W818" s="11">
        <v>3</v>
      </c>
      <c r="X818" s="11">
        <v>0</v>
      </c>
      <c r="Y818" s="16">
        <v>8</v>
      </c>
      <c r="Z818" s="16">
        <v>8</v>
      </c>
      <c r="AA818" s="16">
        <v>1998</v>
      </c>
      <c r="AB818" s="1">
        <f>2026-AA818</f>
        <v>28</v>
      </c>
      <c r="AC818" s="5">
        <v>4</v>
      </c>
      <c r="AD818" s="34">
        <v>64.492825370920499</v>
      </c>
      <c r="AE818" s="18">
        <v>0</v>
      </c>
      <c r="AF818" s="17">
        <f>ROUND(IF($AD818&gt;79,44-(($AD818-79)*(14/4)),IF($AD818&gt;76,67-(($AD818-76)*(23/3)),IF(110-(($AD818-70.4)*(43/5.6))&gt;119,119,110-(($AD818-70.4)*(43/5.6)))))*0.93,0)</f>
        <v>111</v>
      </c>
      <c r="AG818" s="17">
        <f>ROUND(IF($AD818&gt;79,37-(($AD818-79)*(9/4)),IF($AD818&gt;76,54-(($AD818-76)*(17/3)),IF(93-(($AD818-70.4)*(39/5.6))&gt;100,100,93-(($AD818-70.4)*(39/5.6)))))*0.93,0)</f>
        <v>93</v>
      </c>
      <c r="AH818" s="17">
        <f>ROUND(IF($AD818&gt;79,32-(($AD818-79)*(8/4)),IF($AD818&gt;76,48-(($AD818-76)*(16/3)),IF(86-(($AD818-70.4)*(38/5.6))&gt;95,95,86-(($AD818-70.4)*(38/5.6)))))*0.93,0)</f>
        <v>88</v>
      </c>
      <c r="AI818" s="5" t="s">
        <v>3916</v>
      </c>
      <c r="AL818" s="5">
        <v>0</v>
      </c>
      <c r="AM818" s="5">
        <v>0</v>
      </c>
    </row>
    <row r="819" spans="1:39" x14ac:dyDescent="0.3">
      <c r="A819" s="15">
        <v>954</v>
      </c>
      <c r="B819" s="8" t="s">
        <v>3560</v>
      </c>
      <c r="C819" s="9" t="s">
        <v>359</v>
      </c>
      <c r="D819" s="21">
        <v>62</v>
      </c>
      <c r="E819" s="21">
        <v>58</v>
      </c>
      <c r="F819" s="21">
        <v>60</v>
      </c>
      <c r="G819" s="21">
        <v>61</v>
      </c>
      <c r="H819" s="21">
        <v>59</v>
      </c>
      <c r="I819" s="21">
        <v>62</v>
      </c>
      <c r="J819" s="21">
        <v>62</v>
      </c>
      <c r="K819" s="21">
        <v>62</v>
      </c>
      <c r="L819" s="21">
        <v>58</v>
      </c>
      <c r="M819" s="21">
        <v>63</v>
      </c>
      <c r="N819" s="21">
        <v>64</v>
      </c>
      <c r="O819" s="21">
        <v>58</v>
      </c>
      <c r="P819" s="21">
        <v>61</v>
      </c>
      <c r="Q819" s="21">
        <v>63</v>
      </c>
      <c r="R819" s="33" t="s">
        <v>524</v>
      </c>
      <c r="S819" s="3" t="s">
        <v>524</v>
      </c>
      <c r="T819" s="10" t="s">
        <v>4133</v>
      </c>
      <c r="U819" s="2" t="s">
        <v>596</v>
      </c>
      <c r="V819" s="4" t="s">
        <v>822</v>
      </c>
      <c r="W819" s="11">
        <v>1</v>
      </c>
      <c r="X819" s="11">
        <v>0</v>
      </c>
      <c r="Y819" s="16">
        <v>17</v>
      </c>
      <c r="Z819" s="16">
        <v>7</v>
      </c>
      <c r="AA819" s="16">
        <v>2000</v>
      </c>
      <c r="AB819" s="1">
        <f>2026-AA819</f>
        <v>26</v>
      </c>
      <c r="AC819" s="5">
        <v>5</v>
      </c>
      <c r="AD819" s="34">
        <v>62.818446808782603</v>
      </c>
      <c r="AE819" s="18">
        <v>0</v>
      </c>
      <c r="AF819" s="17">
        <f>ROUND(IF($AD819&gt;79,44-(($AD819-79)*(14/4)),IF($AD819&gt;76,67-(($AD819-76)*(23/3)),IF(110-(($AD819-70.4)*(43/5.6))&gt;119,119,110-(($AD819-70.4)*(43/5.6)))))*0.93,0)</f>
        <v>111</v>
      </c>
      <c r="AG819" s="17">
        <f>ROUND(IF($AD819&gt;79,37-(($AD819-79)*(9/4)),IF($AD819&gt;76,54-(($AD819-76)*(17/3)),IF(93-(($AD819-70.4)*(39/5.6))&gt;100,100,93-(($AD819-70.4)*(39/5.6)))))*0.93,0)</f>
        <v>93</v>
      </c>
      <c r="AH819" s="17">
        <f>ROUND(IF($AD819&gt;79,32-(($AD819-79)*(8/4)),IF($AD819&gt;76,48-(($AD819-76)*(16/3)),IF(86-(($AD819-70.4)*(38/5.6))&gt;95,95,86-(($AD819-70.4)*(38/5.6)))))*0.93,0)</f>
        <v>88</v>
      </c>
      <c r="AI819" s="5" t="s">
        <v>3916</v>
      </c>
      <c r="AL819" s="5">
        <v>178</v>
      </c>
      <c r="AM819" s="5">
        <v>62</v>
      </c>
    </row>
    <row r="820" spans="1:39" x14ac:dyDescent="0.3">
      <c r="A820" s="15">
        <v>955</v>
      </c>
      <c r="B820" s="8" t="s">
        <v>2611</v>
      </c>
      <c r="C820" s="9" t="s">
        <v>107</v>
      </c>
      <c r="D820" s="21">
        <v>70</v>
      </c>
      <c r="E820" s="21">
        <v>60</v>
      </c>
      <c r="F820" s="21">
        <v>62</v>
      </c>
      <c r="G820" s="21">
        <v>63</v>
      </c>
      <c r="H820" s="21">
        <v>66</v>
      </c>
      <c r="I820" s="21">
        <v>67</v>
      </c>
      <c r="J820" s="21">
        <v>68</v>
      </c>
      <c r="K820" s="21">
        <v>69</v>
      </c>
      <c r="L820" s="21">
        <v>55</v>
      </c>
      <c r="M820" s="21">
        <v>67</v>
      </c>
      <c r="N820" s="21">
        <v>71</v>
      </c>
      <c r="O820" s="21">
        <v>65</v>
      </c>
      <c r="P820" s="21">
        <v>65</v>
      </c>
      <c r="Q820" s="21">
        <v>70</v>
      </c>
      <c r="R820" s="33" t="s">
        <v>524</v>
      </c>
      <c r="S820" s="3" t="s">
        <v>524</v>
      </c>
      <c r="T820" s="10" t="s">
        <v>4133</v>
      </c>
      <c r="U820" s="2" t="s">
        <v>525</v>
      </c>
      <c r="V820" s="4" t="s">
        <v>819</v>
      </c>
      <c r="W820" s="11">
        <v>2</v>
      </c>
      <c r="X820" s="11">
        <v>31</v>
      </c>
      <c r="Y820" s="16">
        <v>1</v>
      </c>
      <c r="Z820" s="16">
        <v>1</v>
      </c>
      <c r="AA820" s="16">
        <v>1997</v>
      </c>
      <c r="AB820" s="1">
        <f>2026-AA820</f>
        <v>29</v>
      </c>
      <c r="AC820" s="5">
        <v>5</v>
      </c>
      <c r="AD820" s="34">
        <v>67.191768401113123</v>
      </c>
      <c r="AE820" s="18">
        <v>0</v>
      </c>
      <c r="AF820" s="17">
        <f>ROUND(IF($AD820&gt;79,44-(($AD820-79)*(14/4)),IF($AD820&gt;76,67-(($AD820-76)*(23/3)),IF(110-(($AD820-70.4)*(43/5.6))&gt;119,119,110-(($AD820-70.4)*(43/5.6)))))*0.93,0)</f>
        <v>111</v>
      </c>
      <c r="AG820" s="17">
        <f>ROUND(IF($AD820&gt;79,37-(($AD820-79)*(9/4)),IF($AD820&gt;76,54-(($AD820-76)*(17/3)),IF(93-(($AD820-70.4)*(39/5.6))&gt;100,100,93-(($AD820-70.4)*(39/5.6)))))*0.93,0)</f>
        <v>93</v>
      </c>
      <c r="AH820" s="17">
        <f>ROUND(IF($AD820&gt;79,32-(($AD820-79)*(8/4)),IF($AD820&gt;76,48-(($AD820-76)*(16/3)),IF(86-(($AD820-70.4)*(38/5.6))&gt;95,95,86-(($AD820-70.4)*(38/5.6)))))*0.93,0)</f>
        <v>88</v>
      </c>
      <c r="AI820" s="5" t="s">
        <v>3916</v>
      </c>
      <c r="AL820" s="5">
        <v>0</v>
      </c>
      <c r="AM820" s="5">
        <v>0</v>
      </c>
    </row>
    <row r="821" spans="1:39" x14ac:dyDescent="0.3">
      <c r="A821" s="15">
        <v>956</v>
      </c>
      <c r="B821" s="8" t="s">
        <v>3561</v>
      </c>
      <c r="C821" s="9" t="s">
        <v>3562</v>
      </c>
      <c r="D821" s="21">
        <v>62</v>
      </c>
      <c r="E821" s="21">
        <v>66</v>
      </c>
      <c r="F821" s="21">
        <v>65</v>
      </c>
      <c r="G821" s="21">
        <v>63</v>
      </c>
      <c r="H821" s="21">
        <v>60</v>
      </c>
      <c r="I821" s="21">
        <v>64</v>
      </c>
      <c r="J821" s="21">
        <v>64</v>
      </c>
      <c r="K821" s="21">
        <v>67</v>
      </c>
      <c r="L821" s="21">
        <v>58</v>
      </c>
      <c r="M821" s="21">
        <v>60</v>
      </c>
      <c r="N821" s="21">
        <v>64</v>
      </c>
      <c r="O821" s="21">
        <v>63</v>
      </c>
      <c r="P821" s="21">
        <v>62</v>
      </c>
      <c r="Q821" s="21">
        <v>60</v>
      </c>
      <c r="R821" s="33" t="s">
        <v>524</v>
      </c>
      <c r="S821" s="3" t="s">
        <v>524</v>
      </c>
      <c r="T821" s="10" t="s">
        <v>4133</v>
      </c>
      <c r="U821" s="2" t="s">
        <v>586</v>
      </c>
      <c r="V821" s="4" t="s">
        <v>819</v>
      </c>
      <c r="W821" s="11">
        <v>3</v>
      </c>
      <c r="X821" s="11">
        <v>0</v>
      </c>
      <c r="Y821" s="16">
        <v>1</v>
      </c>
      <c r="Z821" s="16">
        <v>11</v>
      </c>
      <c r="AA821" s="16">
        <v>1998</v>
      </c>
      <c r="AB821" s="1">
        <f>2026-AA821</f>
        <v>28</v>
      </c>
      <c r="AC821" s="5">
        <v>4</v>
      </c>
      <c r="AD821" s="34">
        <v>64.945253295776013</v>
      </c>
      <c r="AE821" s="18">
        <v>0</v>
      </c>
      <c r="AF821" s="17">
        <f>ROUND(IF($AD821&gt;79,44-(($AD821-79)*(14/4)),IF($AD821&gt;76,67-(($AD821-76)*(23/3)),IF(110-(($AD821-70.4)*(43/5.6))&gt;119,119,110-(($AD821-70.4)*(43/5.6)))))*0.93,0)</f>
        <v>111</v>
      </c>
      <c r="AG821" s="17">
        <f>ROUND(IF($AD821&gt;79,37-(($AD821-79)*(9/4)),IF($AD821&gt;76,54-(($AD821-76)*(17/3)),IF(93-(($AD821-70.4)*(39/5.6))&gt;100,100,93-(($AD821-70.4)*(39/5.6)))))*0.93,0)</f>
        <v>93</v>
      </c>
      <c r="AH821" s="17">
        <f>ROUND(IF($AD821&gt;79,32-(($AD821-79)*(8/4)),IF($AD821&gt;76,48-(($AD821-76)*(16/3)),IF(86-(($AD821-70.4)*(38/5.6))&gt;95,95,86-(($AD821-70.4)*(38/5.6)))))*0.93,0)</f>
        <v>88</v>
      </c>
      <c r="AI821" s="5" t="s">
        <v>3916</v>
      </c>
      <c r="AL821" s="5">
        <v>174</v>
      </c>
      <c r="AM821" s="5">
        <v>61</v>
      </c>
    </row>
    <row r="822" spans="1:39" x14ac:dyDescent="0.3">
      <c r="A822" s="15">
        <v>957</v>
      </c>
      <c r="B822" s="8" t="s">
        <v>2385</v>
      </c>
      <c r="C822" s="9" t="s">
        <v>376</v>
      </c>
      <c r="D822" s="21">
        <v>70</v>
      </c>
      <c r="E822" s="21">
        <v>70</v>
      </c>
      <c r="F822" s="21">
        <v>72</v>
      </c>
      <c r="G822" s="21">
        <v>73</v>
      </c>
      <c r="H822" s="21">
        <v>66</v>
      </c>
      <c r="I822" s="21">
        <v>71</v>
      </c>
      <c r="J822" s="21">
        <v>72</v>
      </c>
      <c r="K822" s="21">
        <v>63</v>
      </c>
      <c r="L822" s="21">
        <v>58</v>
      </c>
      <c r="M822" s="21">
        <v>67</v>
      </c>
      <c r="N822" s="21">
        <v>73</v>
      </c>
      <c r="O822" s="21">
        <v>74</v>
      </c>
      <c r="P822" s="21">
        <v>66</v>
      </c>
      <c r="Q822" s="21">
        <v>65</v>
      </c>
      <c r="R822" s="33" t="s">
        <v>524</v>
      </c>
      <c r="S822" s="3" t="s">
        <v>524</v>
      </c>
      <c r="T822" s="10" t="s">
        <v>4133</v>
      </c>
      <c r="U822" s="2" t="s">
        <v>601</v>
      </c>
      <c r="V822" s="4" t="s">
        <v>819</v>
      </c>
      <c r="W822" s="11">
        <v>4</v>
      </c>
      <c r="X822" s="11">
        <v>100</v>
      </c>
      <c r="Y822" s="16">
        <v>6</v>
      </c>
      <c r="Z822" s="16">
        <v>1</v>
      </c>
      <c r="AA822" s="16">
        <v>1996</v>
      </c>
      <c r="AB822" s="1">
        <f>2026-AA822</f>
        <v>30</v>
      </c>
      <c r="AC822" s="5">
        <v>5</v>
      </c>
      <c r="AD822" s="34">
        <v>73.019940077757568</v>
      </c>
      <c r="AE822" s="18">
        <v>0</v>
      </c>
      <c r="AF822" s="17">
        <f>ROUND(IF($AD822&gt;79,44-(($AD822-79)*(14/4)),IF($AD822&gt;76,67-(($AD822-76)*(23/3)),IF(110-(($AD822-70.4)*(43/5.6))&gt;119,119,110-(($AD822-70.4)*(43/5.6)))))*0.93,0)</f>
        <v>84</v>
      </c>
      <c r="AG822" s="17">
        <f>ROUND(IF($AD822&gt;79,37-(($AD822-79)*(9/4)),IF($AD822&gt;76,54-(($AD822-76)*(17/3)),IF(93-(($AD822-70.4)*(39/5.6))&gt;100,100,93-(($AD822-70.4)*(39/5.6)))))*0.93,0)</f>
        <v>70</v>
      </c>
      <c r="AH822" s="17">
        <f>ROUND(IF($AD822&gt;79,32-(($AD822-79)*(8/4)),IF($AD822&gt;76,48-(($AD822-76)*(16/3)),IF(86-(($AD822-70.4)*(38/5.6))&gt;95,95,86-(($AD822-70.4)*(38/5.6)))))*0.93,0)</f>
        <v>63</v>
      </c>
      <c r="AI822" s="5" t="s">
        <v>3917</v>
      </c>
      <c r="AL822" s="5">
        <v>0</v>
      </c>
      <c r="AM822" s="5">
        <v>0</v>
      </c>
    </row>
    <row r="823" spans="1:39" x14ac:dyDescent="0.3">
      <c r="A823" s="15">
        <v>958</v>
      </c>
      <c r="B823" s="8" t="s">
        <v>2843</v>
      </c>
      <c r="C823" s="9" t="s">
        <v>350</v>
      </c>
      <c r="D823" s="21">
        <v>67</v>
      </c>
      <c r="E823" s="21">
        <v>74</v>
      </c>
      <c r="F823" s="21">
        <v>73</v>
      </c>
      <c r="G823" s="21">
        <v>71</v>
      </c>
      <c r="H823" s="21">
        <v>64</v>
      </c>
      <c r="I823" s="21">
        <v>65</v>
      </c>
      <c r="J823" s="21">
        <v>67</v>
      </c>
      <c r="K823" s="21">
        <v>71</v>
      </c>
      <c r="L823" s="21">
        <v>52</v>
      </c>
      <c r="M823" s="21">
        <v>59</v>
      </c>
      <c r="N823" s="21">
        <v>65</v>
      </c>
      <c r="O823" s="21">
        <v>75</v>
      </c>
      <c r="P823" s="21">
        <v>73</v>
      </c>
      <c r="Q823" s="21">
        <v>63</v>
      </c>
      <c r="R823" s="33" t="s">
        <v>3932</v>
      </c>
      <c r="S823" s="3" t="s">
        <v>3932</v>
      </c>
      <c r="T823" s="10" t="s">
        <v>4131</v>
      </c>
      <c r="U823" s="2" t="s">
        <v>599</v>
      </c>
      <c r="V823" s="4" t="s">
        <v>819</v>
      </c>
      <c r="W823" s="11">
        <v>4</v>
      </c>
      <c r="X823" s="11">
        <v>100</v>
      </c>
      <c r="Y823" s="16">
        <v>1</v>
      </c>
      <c r="Z823" s="16">
        <v>4</v>
      </c>
      <c r="AA823" s="16">
        <v>1992</v>
      </c>
      <c r="AB823" s="1">
        <f>2026-AA823</f>
        <v>34</v>
      </c>
      <c r="AC823" s="5">
        <v>4</v>
      </c>
      <c r="AD823" s="34">
        <v>71.464798563472073</v>
      </c>
      <c r="AE823" s="18">
        <v>65000</v>
      </c>
      <c r="AF823" s="17">
        <f>ROUND(IF($AD823&gt;79,44-(($AD823-79)*(14/4)),IF($AD823&gt;76,67-(($AD823-76)*(23/3)),IF(110-(($AD823-70.4)*(43/5.6))&gt;119,119,110-(($AD823-70.4)*(43/5.6)))))*0.93,0)</f>
        <v>95</v>
      </c>
      <c r="AG823" s="17">
        <f>ROUND(IF($AD823&gt;79,37-(($AD823-79)*(9/4)),IF($AD823&gt;76,54-(($AD823-76)*(17/3)),IF(93-(($AD823-70.4)*(39/5.6))&gt;100,100,93-(($AD823-70.4)*(39/5.6)))))*0.93,0)</f>
        <v>80</v>
      </c>
      <c r="AH823" s="17">
        <f>ROUND(IF($AD823&gt;79,32-(($AD823-79)*(8/4)),IF($AD823&gt;76,48-(($AD823-76)*(16/3)),IF(86-(($AD823-70.4)*(38/5.6))&gt;95,95,86-(($AD823-70.4)*(38/5.6)))))*0.93,0)</f>
        <v>73</v>
      </c>
      <c r="AL823" s="5">
        <v>185</v>
      </c>
      <c r="AM823" s="5">
        <v>70</v>
      </c>
    </row>
    <row r="824" spans="1:39" x14ac:dyDescent="0.3">
      <c r="A824" s="15">
        <v>960</v>
      </c>
      <c r="B824" s="8" t="s">
        <v>3291</v>
      </c>
      <c r="C824" s="9" t="s">
        <v>3292</v>
      </c>
      <c r="D824" s="21">
        <v>68</v>
      </c>
      <c r="E824" s="21">
        <v>62</v>
      </c>
      <c r="F824" s="21">
        <v>63</v>
      </c>
      <c r="G824" s="21">
        <v>63</v>
      </c>
      <c r="H824" s="21">
        <v>62</v>
      </c>
      <c r="I824" s="21">
        <v>67</v>
      </c>
      <c r="J824" s="21">
        <v>68</v>
      </c>
      <c r="K824" s="21">
        <v>62</v>
      </c>
      <c r="L824" s="21">
        <v>61</v>
      </c>
      <c r="M824" s="21">
        <v>61</v>
      </c>
      <c r="N824" s="21">
        <v>62</v>
      </c>
      <c r="O824" s="21">
        <v>66</v>
      </c>
      <c r="P824" s="21">
        <v>62</v>
      </c>
      <c r="Q824" s="21">
        <v>62</v>
      </c>
      <c r="R824" s="33" t="s">
        <v>524</v>
      </c>
      <c r="S824" s="3" t="s">
        <v>524</v>
      </c>
      <c r="T824" s="10" t="s">
        <v>4133</v>
      </c>
      <c r="U824" s="2" t="s">
        <v>749</v>
      </c>
      <c r="V824" s="4" t="s">
        <v>817</v>
      </c>
      <c r="W824" s="11">
        <v>1</v>
      </c>
      <c r="X824" s="11">
        <v>52</v>
      </c>
      <c r="Y824" s="16">
        <v>3</v>
      </c>
      <c r="Z824" s="16">
        <v>6</v>
      </c>
      <c r="AA824" s="16">
        <v>1999</v>
      </c>
      <c r="AB824" s="1">
        <f>2026-AA824</f>
        <v>27</v>
      </c>
      <c r="AC824" s="5">
        <v>4</v>
      </c>
      <c r="AD824" s="34">
        <v>65.293253180205951</v>
      </c>
      <c r="AE824" s="18">
        <v>0</v>
      </c>
      <c r="AF824" s="17">
        <f>ROUND(IF($AD824&gt;79,44-(($AD824-79)*(14/4)),IF($AD824&gt;76,67-(($AD824-76)*(23/3)),IF(110-(($AD824-70.4)*(43/5.6))&gt;119,119,110-(($AD824-70.4)*(43/5.6)))))*0.93,0)</f>
        <v>111</v>
      </c>
      <c r="AG824" s="17">
        <f>ROUND(IF($AD824&gt;79,37-(($AD824-79)*(9/4)),IF($AD824&gt;76,54-(($AD824-76)*(17/3)),IF(93-(($AD824-70.4)*(39/5.6))&gt;100,100,93-(($AD824-70.4)*(39/5.6)))))*0.93,0)</f>
        <v>93</v>
      </c>
      <c r="AH824" s="17">
        <f>ROUND(IF($AD824&gt;79,32-(($AD824-79)*(8/4)),IF($AD824&gt;76,48-(($AD824-76)*(16/3)),IF(86-(($AD824-70.4)*(38/5.6))&gt;95,95,86-(($AD824-70.4)*(38/5.6)))))*0.93,0)</f>
        <v>88</v>
      </c>
      <c r="AI824" s="5" t="s">
        <v>3916</v>
      </c>
      <c r="AL824" s="5">
        <v>182</v>
      </c>
      <c r="AM824" s="5">
        <v>72</v>
      </c>
    </row>
    <row r="825" spans="1:39" x14ac:dyDescent="0.3">
      <c r="A825" s="15">
        <v>961</v>
      </c>
      <c r="B825" s="8" t="s">
        <v>2819</v>
      </c>
      <c r="C825" s="9" t="s">
        <v>173</v>
      </c>
      <c r="D825" s="21">
        <v>76</v>
      </c>
      <c r="E825" s="21">
        <v>62</v>
      </c>
      <c r="F825" s="21">
        <v>66</v>
      </c>
      <c r="G825" s="21">
        <v>69</v>
      </c>
      <c r="H825" s="21">
        <v>60</v>
      </c>
      <c r="I825" s="21">
        <v>75</v>
      </c>
      <c r="J825" s="21">
        <v>76</v>
      </c>
      <c r="K825" s="21">
        <v>79</v>
      </c>
      <c r="L825" s="21">
        <v>64</v>
      </c>
      <c r="M825" s="21">
        <v>81</v>
      </c>
      <c r="N825" s="21">
        <v>82</v>
      </c>
      <c r="O825" s="21">
        <v>64</v>
      </c>
      <c r="P825" s="21">
        <v>70</v>
      </c>
      <c r="Q825" s="21">
        <v>63</v>
      </c>
      <c r="R825" s="33" t="s">
        <v>3072</v>
      </c>
      <c r="S825" s="3" t="s">
        <v>3072</v>
      </c>
      <c r="T825" s="10" t="s">
        <v>4131</v>
      </c>
      <c r="U825" s="2" t="s">
        <v>600</v>
      </c>
      <c r="V825" s="4" t="s">
        <v>819</v>
      </c>
      <c r="W825" s="11">
        <v>4</v>
      </c>
      <c r="X825" s="11">
        <v>100</v>
      </c>
      <c r="Y825" s="16">
        <v>25</v>
      </c>
      <c r="Z825" s="16">
        <v>3</v>
      </c>
      <c r="AA825" s="16">
        <v>1998</v>
      </c>
      <c r="AB825" s="1">
        <f>2026-AA825</f>
        <v>28</v>
      </c>
      <c r="AC825" s="5">
        <v>6</v>
      </c>
      <c r="AD825" s="34">
        <v>78.500700869666147</v>
      </c>
      <c r="AE825" s="18">
        <v>475000</v>
      </c>
      <c r="AF825" s="17">
        <f>ROUND(IF($AD825&gt;79,44-(($AD825-79)*(14/4)),IF($AD825&gt;76,67-(($AD825-76)*(23/3)),IF(110-(($AD825-70.4)*(43/5.6))&gt;119,119,110-(($AD825-70.4)*(43/5.6)))))*0.93,0)</f>
        <v>44</v>
      </c>
      <c r="AG825" s="17">
        <f>ROUND(IF($AD825&gt;79,37-(($AD825-79)*(9/4)),IF($AD825&gt;76,54-(($AD825-76)*(17/3)),IF(93-(($AD825-70.4)*(39/5.6))&gt;100,100,93-(($AD825-70.4)*(39/5.6)))))*0.93,0)</f>
        <v>37</v>
      </c>
      <c r="AH825" s="17">
        <f>ROUND(IF($AD825&gt;79,32-(($AD825-79)*(8/4)),IF($AD825&gt;76,48-(($AD825-76)*(16/3)),IF(86-(($AD825-70.4)*(38/5.6))&gt;95,95,86-(($AD825-70.4)*(38/5.6)))))*0.93,0)</f>
        <v>32</v>
      </c>
      <c r="AI825" s="5" t="s">
        <v>3917</v>
      </c>
      <c r="AL825" s="5">
        <v>172</v>
      </c>
      <c r="AM825" s="5">
        <v>68</v>
      </c>
    </row>
    <row r="826" spans="1:39" x14ac:dyDescent="0.3">
      <c r="A826" s="15">
        <v>962</v>
      </c>
      <c r="B826" s="8" t="s">
        <v>3231</v>
      </c>
      <c r="C826" s="9" t="s">
        <v>321</v>
      </c>
      <c r="D826" s="21">
        <v>66</v>
      </c>
      <c r="E826" s="21">
        <v>60</v>
      </c>
      <c r="F826" s="21">
        <v>61</v>
      </c>
      <c r="G826" s="21">
        <v>62</v>
      </c>
      <c r="H826" s="21">
        <v>66</v>
      </c>
      <c r="I826" s="21">
        <v>65</v>
      </c>
      <c r="J826" s="21">
        <v>65</v>
      </c>
      <c r="K826" s="21">
        <v>63</v>
      </c>
      <c r="L826" s="21">
        <v>60</v>
      </c>
      <c r="M826" s="21">
        <v>67</v>
      </c>
      <c r="N826" s="21">
        <v>67</v>
      </c>
      <c r="O826" s="21">
        <v>63</v>
      </c>
      <c r="P826" s="21">
        <v>64</v>
      </c>
      <c r="Q826" s="21">
        <v>63</v>
      </c>
      <c r="R826" s="33" t="s">
        <v>524</v>
      </c>
      <c r="S826" s="3" t="s">
        <v>524</v>
      </c>
      <c r="T826" s="10" t="s">
        <v>4133</v>
      </c>
      <c r="U826" s="2" t="s">
        <v>595</v>
      </c>
      <c r="V826" s="4" t="s">
        <v>819</v>
      </c>
      <c r="W826" s="11">
        <v>2</v>
      </c>
      <c r="X826" s="11">
        <v>0</v>
      </c>
      <c r="Y826" s="16">
        <v>7</v>
      </c>
      <c r="Z826" s="16">
        <v>7</v>
      </c>
      <c r="AA826" s="16">
        <v>1998</v>
      </c>
      <c r="AB826" s="1">
        <f>2026-AA826</f>
        <v>28</v>
      </c>
      <c r="AC826" s="5">
        <v>4</v>
      </c>
      <c r="AD826" s="34">
        <v>65.583934959401049</v>
      </c>
      <c r="AE826" s="18">
        <v>0</v>
      </c>
      <c r="AF826" s="17">
        <f>ROUND(IF($AD826&gt;79,44-(($AD826-79)*(14/4)),IF($AD826&gt;76,67-(($AD826-76)*(23/3)),IF(110-(($AD826-70.4)*(43/5.6))&gt;119,119,110-(($AD826-70.4)*(43/5.6)))))*0.93,0)</f>
        <v>111</v>
      </c>
      <c r="AG826" s="17">
        <f>ROUND(IF($AD826&gt;79,37-(($AD826-79)*(9/4)),IF($AD826&gt;76,54-(($AD826-76)*(17/3)),IF(93-(($AD826-70.4)*(39/5.6))&gt;100,100,93-(($AD826-70.4)*(39/5.6)))))*0.93,0)</f>
        <v>93</v>
      </c>
      <c r="AH826" s="17">
        <f>ROUND(IF($AD826&gt;79,32-(($AD826-79)*(8/4)),IF($AD826&gt;76,48-(($AD826-76)*(16/3)),IF(86-(($AD826-70.4)*(38/5.6))&gt;95,95,86-(($AD826-70.4)*(38/5.6)))))*0.93,0)</f>
        <v>88</v>
      </c>
      <c r="AI826" s="5" t="s">
        <v>3916</v>
      </c>
      <c r="AL826" s="5">
        <v>0</v>
      </c>
      <c r="AM826" s="5">
        <v>0</v>
      </c>
    </row>
    <row r="827" spans="1:39" x14ac:dyDescent="0.3">
      <c r="A827" s="15">
        <v>964</v>
      </c>
      <c r="B827" s="8" t="s">
        <v>4016</v>
      </c>
      <c r="C827" s="9" t="s">
        <v>4017</v>
      </c>
      <c r="D827" s="21">
        <v>60</v>
      </c>
      <c r="E827" s="21">
        <v>68</v>
      </c>
      <c r="F827" s="21">
        <v>66</v>
      </c>
      <c r="G827" s="21">
        <v>64</v>
      </c>
      <c r="H827" s="21">
        <v>55</v>
      </c>
      <c r="I827" s="21">
        <v>64</v>
      </c>
      <c r="J827" s="21">
        <v>67</v>
      </c>
      <c r="K827" s="21">
        <v>63</v>
      </c>
      <c r="L827" s="21">
        <v>53</v>
      </c>
      <c r="M827" s="21">
        <v>60</v>
      </c>
      <c r="N827" s="21">
        <v>65</v>
      </c>
      <c r="O827" s="21">
        <v>70</v>
      </c>
      <c r="P827" s="21">
        <v>68</v>
      </c>
      <c r="Q827" s="21">
        <v>57</v>
      </c>
      <c r="R827" s="33" t="s">
        <v>524</v>
      </c>
      <c r="S827" s="3" t="s">
        <v>524</v>
      </c>
      <c r="T827" s="10" t="s">
        <v>4133</v>
      </c>
      <c r="U827" s="2" t="s">
        <v>598</v>
      </c>
      <c r="V827" s="4" t="s">
        <v>819</v>
      </c>
      <c r="W827" s="11">
        <v>1</v>
      </c>
      <c r="X827" s="11">
        <v>51</v>
      </c>
      <c r="Y827" s="16">
        <v>15</v>
      </c>
      <c r="Z827" s="16">
        <v>10</v>
      </c>
      <c r="AA827" s="16">
        <v>2002</v>
      </c>
      <c r="AB827" s="1">
        <f>2026-AA827</f>
        <v>24</v>
      </c>
      <c r="AC827" s="5">
        <v>5</v>
      </c>
      <c r="AD827" s="34">
        <v>65.741404516168203</v>
      </c>
      <c r="AE827" s="18">
        <v>0</v>
      </c>
      <c r="AF827" s="17">
        <f>ROUND(IF($AD827&gt;79,44-(($AD827-79)*(14/4)),IF($AD827&gt;76,67-(($AD827-76)*(23/3)),IF(110-(($AD827-70.4)*(43/5.6))&gt;119,119,110-(($AD827-70.4)*(43/5.6)))))*0.93,0)</f>
        <v>111</v>
      </c>
      <c r="AG827" s="17">
        <f>ROUND(IF($AD827&gt;79,37-(($AD827-79)*(9/4)),IF($AD827&gt;76,54-(($AD827-76)*(17/3)),IF(93-(($AD827-70.4)*(39/5.6))&gt;100,100,93-(($AD827-70.4)*(39/5.6)))))*0.93,0)</f>
        <v>93</v>
      </c>
      <c r="AH827" s="17">
        <f>ROUND(IF($AD827&gt;79,32-(($AD827-79)*(8/4)),IF($AD827&gt;76,48-(($AD827-76)*(16/3)),IF(86-(($AD827-70.4)*(38/5.6))&gt;95,95,86-(($AD827-70.4)*(38/5.6)))))*0.93,0)</f>
        <v>88</v>
      </c>
      <c r="AJ827" s="5" t="s">
        <v>3917</v>
      </c>
      <c r="AK827" s="5" t="s">
        <v>3917</v>
      </c>
      <c r="AL827" s="5">
        <v>0</v>
      </c>
      <c r="AM827" s="5">
        <v>0</v>
      </c>
    </row>
    <row r="828" spans="1:39" x14ac:dyDescent="0.3">
      <c r="A828" s="15">
        <v>965</v>
      </c>
      <c r="B828" s="8" t="s">
        <v>1949</v>
      </c>
      <c r="C828" s="9" t="s">
        <v>1159</v>
      </c>
      <c r="D828" s="21">
        <v>74</v>
      </c>
      <c r="E828" s="21">
        <v>58</v>
      </c>
      <c r="F828" s="21">
        <v>61</v>
      </c>
      <c r="G828" s="21">
        <v>64</v>
      </c>
      <c r="H828" s="21">
        <v>51</v>
      </c>
      <c r="I828" s="21">
        <v>59</v>
      </c>
      <c r="J828" s="21">
        <v>65</v>
      </c>
      <c r="K828" s="21">
        <v>61</v>
      </c>
      <c r="L828" s="21">
        <v>59</v>
      </c>
      <c r="M828" s="21">
        <v>54</v>
      </c>
      <c r="N828" s="21">
        <v>60</v>
      </c>
      <c r="O828" s="21">
        <v>73</v>
      </c>
      <c r="P828" s="21">
        <v>61</v>
      </c>
      <c r="Q828" s="21">
        <v>50</v>
      </c>
      <c r="R828" s="33" t="s">
        <v>524</v>
      </c>
      <c r="S828" s="3" t="s">
        <v>524</v>
      </c>
      <c r="T828" s="10" t="s">
        <v>4133</v>
      </c>
      <c r="U828" s="2" t="s">
        <v>534</v>
      </c>
      <c r="V828" s="4" t="s">
        <v>817</v>
      </c>
      <c r="W828" s="11">
        <v>1</v>
      </c>
      <c r="X828" s="11">
        <v>0</v>
      </c>
      <c r="Y828" s="16">
        <v>29</v>
      </c>
      <c r="Z828" s="16">
        <v>3</v>
      </c>
      <c r="AA828" s="16">
        <v>1995</v>
      </c>
      <c r="AB828" s="1">
        <f>2026-AA828</f>
        <v>31</v>
      </c>
      <c r="AC828" s="5">
        <v>2</v>
      </c>
      <c r="AD828" s="34">
        <v>67.51128837831925</v>
      </c>
      <c r="AE828" s="18">
        <v>0</v>
      </c>
      <c r="AF828" s="17">
        <f>ROUND(IF($AD828&gt;79,44-(($AD828-79)*(14/4)),IF($AD828&gt;76,67-(($AD828-76)*(23/3)),IF(110-(($AD828-70.4)*(43/5.6))&gt;119,119,110-(($AD828-70.4)*(43/5.6)))))*0.93,0)</f>
        <v>111</v>
      </c>
      <c r="AG828" s="17">
        <f>ROUND(IF($AD828&gt;79,37-(($AD828-79)*(9/4)),IF($AD828&gt;76,54-(($AD828-76)*(17/3)),IF(93-(($AD828-70.4)*(39/5.6))&gt;100,100,93-(($AD828-70.4)*(39/5.6)))))*0.93,0)</f>
        <v>93</v>
      </c>
      <c r="AH828" s="17">
        <f>ROUND(IF($AD828&gt;79,32-(($AD828-79)*(8/4)),IF($AD828&gt;76,48-(($AD828-76)*(16/3)),IF(86-(($AD828-70.4)*(38/5.6))&gt;95,95,86-(($AD828-70.4)*(38/5.6)))))*0.93,0)</f>
        <v>88</v>
      </c>
      <c r="AI828" s="5" t="s">
        <v>3916</v>
      </c>
      <c r="AL828" s="5">
        <v>0</v>
      </c>
      <c r="AM828" s="5">
        <v>0</v>
      </c>
    </row>
    <row r="829" spans="1:39" x14ac:dyDescent="0.3">
      <c r="A829" s="15">
        <v>966</v>
      </c>
      <c r="B829" s="8" t="s">
        <v>78</v>
      </c>
      <c r="C829" s="9" t="s">
        <v>10</v>
      </c>
      <c r="D829" s="21">
        <v>64</v>
      </c>
      <c r="E829" s="21">
        <v>65</v>
      </c>
      <c r="F829" s="21">
        <v>65</v>
      </c>
      <c r="G829" s="21">
        <v>65</v>
      </c>
      <c r="H829" s="21">
        <v>64</v>
      </c>
      <c r="I829" s="21">
        <v>62</v>
      </c>
      <c r="J829" s="21">
        <v>62</v>
      </c>
      <c r="K829" s="21">
        <v>65</v>
      </c>
      <c r="L829" s="21">
        <v>57</v>
      </c>
      <c r="M829" s="21">
        <v>64</v>
      </c>
      <c r="N829" s="21">
        <v>66</v>
      </c>
      <c r="O829" s="21">
        <v>64</v>
      </c>
      <c r="P829" s="21">
        <v>61</v>
      </c>
      <c r="Q829" s="21">
        <v>62</v>
      </c>
      <c r="R829" s="33" t="s">
        <v>524</v>
      </c>
      <c r="S829" s="3" t="s">
        <v>524</v>
      </c>
      <c r="T829" s="10" t="s">
        <v>4133</v>
      </c>
      <c r="U829" s="2" t="s">
        <v>599</v>
      </c>
      <c r="V829" s="4" t="s">
        <v>819</v>
      </c>
      <c r="W829" s="11">
        <v>1</v>
      </c>
      <c r="X829" s="11">
        <v>0</v>
      </c>
      <c r="Y829" s="16">
        <v>22</v>
      </c>
      <c r="Z829" s="16">
        <v>3</v>
      </c>
      <c r="AA829" s="16">
        <v>1996</v>
      </c>
      <c r="AB829" s="1">
        <f>2026-AA829</f>
        <v>30</v>
      </c>
      <c r="AC829" s="5">
        <v>4</v>
      </c>
      <c r="AD829" s="34">
        <v>66.127913667873713</v>
      </c>
      <c r="AE829" s="18">
        <v>0</v>
      </c>
      <c r="AF829" s="17">
        <f>ROUND(IF($AD829&gt;79,44-(($AD829-79)*(14/4)),IF($AD829&gt;76,67-(($AD829-76)*(23/3)),IF(110-(($AD829-70.4)*(43/5.6))&gt;119,119,110-(($AD829-70.4)*(43/5.6)))))*0.93,0)</f>
        <v>111</v>
      </c>
      <c r="AG829" s="17">
        <f>ROUND(IF($AD829&gt;79,37-(($AD829-79)*(9/4)),IF($AD829&gt;76,54-(($AD829-76)*(17/3)),IF(93-(($AD829-70.4)*(39/5.6))&gt;100,100,93-(($AD829-70.4)*(39/5.6)))))*0.93,0)</f>
        <v>93</v>
      </c>
      <c r="AH829" s="17">
        <f>ROUND(IF($AD829&gt;79,32-(($AD829-79)*(8/4)),IF($AD829&gt;76,48-(($AD829-76)*(16/3)),IF(86-(($AD829-70.4)*(38/5.6))&gt;95,95,86-(($AD829-70.4)*(38/5.6)))))*0.93,0)</f>
        <v>88</v>
      </c>
      <c r="AI829" s="5" t="s">
        <v>3916</v>
      </c>
      <c r="AL829" s="5">
        <v>0</v>
      </c>
      <c r="AM829" s="5">
        <v>0</v>
      </c>
    </row>
    <row r="830" spans="1:39" x14ac:dyDescent="0.3">
      <c r="A830" s="15">
        <v>967</v>
      </c>
      <c r="B830" s="8" t="s">
        <v>3563</v>
      </c>
      <c r="C830" s="9" t="s">
        <v>223</v>
      </c>
      <c r="D830" s="21">
        <v>63</v>
      </c>
      <c r="E830" s="21">
        <v>75</v>
      </c>
      <c r="F830" s="21">
        <v>75</v>
      </c>
      <c r="G830" s="21">
        <v>74</v>
      </c>
      <c r="H830" s="21">
        <v>59</v>
      </c>
      <c r="I830" s="21">
        <v>66</v>
      </c>
      <c r="J830" s="21">
        <v>75</v>
      </c>
      <c r="K830" s="21">
        <v>74</v>
      </c>
      <c r="L830" s="21">
        <v>58</v>
      </c>
      <c r="M830" s="21">
        <v>59</v>
      </c>
      <c r="N830" s="21">
        <v>73</v>
      </c>
      <c r="O830" s="21">
        <v>76</v>
      </c>
      <c r="P830" s="21">
        <v>66</v>
      </c>
      <c r="Q830" s="21">
        <v>58</v>
      </c>
      <c r="R830" s="33" t="s">
        <v>4308</v>
      </c>
      <c r="S830" s="3" t="s">
        <v>4308</v>
      </c>
      <c r="T830" s="10" t="s">
        <v>4131</v>
      </c>
      <c r="U830" s="2" t="s">
        <v>595</v>
      </c>
      <c r="V830" s="4" t="s">
        <v>819</v>
      </c>
      <c r="W830" s="11">
        <v>4</v>
      </c>
      <c r="X830" s="11">
        <v>100</v>
      </c>
      <c r="Y830" s="16">
        <v>21</v>
      </c>
      <c r="Z830" s="16">
        <v>9</v>
      </c>
      <c r="AA830" s="16">
        <v>2000</v>
      </c>
      <c r="AB830" s="1">
        <f>2026-AA830</f>
        <v>26</v>
      </c>
      <c r="AC830" s="5">
        <v>4</v>
      </c>
      <c r="AD830" s="34">
        <v>73.41910524860009</v>
      </c>
      <c r="AE830" s="18">
        <v>50000</v>
      </c>
      <c r="AF830" s="17">
        <f>ROUND(IF($AD830&gt;79,44-(($AD830-79)*(14/4)),IF($AD830&gt;76,67-(($AD830-76)*(23/3)),IF(110-(($AD830-70.4)*(43/5.6))&gt;119,119,110-(($AD830-70.4)*(43/5.6)))))*0.93,0)</f>
        <v>81</v>
      </c>
      <c r="AG830" s="17">
        <f>ROUND(IF($AD830&gt;79,37-(($AD830-79)*(9/4)),IF($AD830&gt;76,54-(($AD830-76)*(17/3)),IF(93-(($AD830-70.4)*(39/5.6))&gt;100,100,93-(($AD830-70.4)*(39/5.6)))))*0.93,0)</f>
        <v>67</v>
      </c>
      <c r="AH830" s="17">
        <f>ROUND(IF($AD830&gt;79,32-(($AD830-79)*(8/4)),IF($AD830&gt;76,48-(($AD830-76)*(16/3)),IF(86-(($AD830-70.4)*(38/5.6))&gt;95,95,86-(($AD830-70.4)*(38/5.6)))))*0.93,0)</f>
        <v>61</v>
      </c>
      <c r="AL830" s="5">
        <v>181</v>
      </c>
      <c r="AM830" s="5">
        <v>68</v>
      </c>
    </row>
    <row r="831" spans="1:39" x14ac:dyDescent="0.3">
      <c r="A831" s="15">
        <v>968</v>
      </c>
      <c r="B831" s="8" t="s">
        <v>2184</v>
      </c>
      <c r="C831" s="9" t="s">
        <v>2185</v>
      </c>
      <c r="D831" s="21">
        <v>69</v>
      </c>
      <c r="E831" s="21">
        <v>78</v>
      </c>
      <c r="F831" s="21">
        <v>76</v>
      </c>
      <c r="G831" s="21">
        <v>74</v>
      </c>
      <c r="H831" s="21">
        <v>62</v>
      </c>
      <c r="I831" s="21">
        <v>70</v>
      </c>
      <c r="J831" s="21">
        <v>71</v>
      </c>
      <c r="K831" s="21">
        <v>71</v>
      </c>
      <c r="L831" s="21">
        <v>50</v>
      </c>
      <c r="M831" s="21">
        <v>54</v>
      </c>
      <c r="N831" s="21">
        <v>75</v>
      </c>
      <c r="O831" s="21">
        <v>72</v>
      </c>
      <c r="P831" s="21">
        <v>61</v>
      </c>
      <c r="Q831" s="21">
        <v>61</v>
      </c>
      <c r="R831" s="33" t="s">
        <v>4311</v>
      </c>
      <c r="S831" s="3" t="s">
        <v>4311</v>
      </c>
      <c r="T831" s="10" t="s">
        <v>4132</v>
      </c>
      <c r="U831" s="2" t="s">
        <v>585</v>
      </c>
      <c r="V831" s="4" t="s">
        <v>819</v>
      </c>
      <c r="W831" s="11">
        <v>4</v>
      </c>
      <c r="X831" s="11">
        <v>100</v>
      </c>
      <c r="Y831" s="16">
        <v>2</v>
      </c>
      <c r="Z831" s="16">
        <v>7</v>
      </c>
      <c r="AA831" s="16">
        <v>1996</v>
      </c>
      <c r="AB831" s="1">
        <f>2026-AA831</f>
        <v>30</v>
      </c>
      <c r="AC831" s="5">
        <v>4</v>
      </c>
      <c r="AD831" s="34">
        <v>74.633502811504712</v>
      </c>
      <c r="AE831" s="18">
        <v>90000</v>
      </c>
      <c r="AF831" s="17">
        <f>ROUND(IF($AD831&gt;79,44-(($AD831-79)*(14/4)),IF($AD831&gt;76,67-(($AD831-76)*(23/3)),IF(110-(($AD831-70.4)*(43/5.6))&gt;119,119,110-(($AD831-70.4)*(43/5.6)))))*0.93,0)</f>
        <v>72</v>
      </c>
      <c r="AG831" s="17">
        <f>ROUND(IF($AD831&gt;79,37-(($AD831-79)*(9/4)),IF($AD831&gt;76,54-(($AD831-76)*(17/3)),IF(93-(($AD831-70.4)*(39/5.6))&gt;100,100,93-(($AD831-70.4)*(39/5.6)))))*0.93,0)</f>
        <v>59</v>
      </c>
      <c r="AH831" s="17">
        <f>ROUND(IF($AD831&gt;79,32-(($AD831-79)*(8/4)),IF($AD831&gt;76,48-(($AD831-76)*(16/3)),IF(86-(($AD831-70.4)*(38/5.6))&gt;95,95,86-(($AD831-70.4)*(38/5.6)))))*0.93,0)</f>
        <v>53</v>
      </c>
      <c r="AI831" s="5" t="s">
        <v>3917</v>
      </c>
      <c r="AL831" s="5">
        <v>171</v>
      </c>
      <c r="AM831" s="5">
        <v>67</v>
      </c>
    </row>
    <row r="832" spans="1:39" x14ac:dyDescent="0.3">
      <c r="A832" s="15">
        <v>970</v>
      </c>
      <c r="B832" s="8" t="s">
        <v>434</v>
      </c>
      <c r="C832" s="9" t="s">
        <v>276</v>
      </c>
      <c r="D832" s="21">
        <v>72</v>
      </c>
      <c r="E832" s="21">
        <v>63</v>
      </c>
      <c r="F832" s="21">
        <v>66</v>
      </c>
      <c r="G832" s="21">
        <v>69</v>
      </c>
      <c r="H832" s="21">
        <v>65</v>
      </c>
      <c r="I832" s="21">
        <v>69</v>
      </c>
      <c r="J832" s="21">
        <v>72</v>
      </c>
      <c r="K832" s="21">
        <v>67</v>
      </c>
      <c r="L832" s="21">
        <v>68</v>
      </c>
      <c r="M832" s="21">
        <v>71</v>
      </c>
      <c r="N832" s="21">
        <v>71</v>
      </c>
      <c r="O832" s="21">
        <v>70</v>
      </c>
      <c r="P832" s="21">
        <v>63</v>
      </c>
      <c r="Q832" s="21">
        <v>66</v>
      </c>
      <c r="R832" s="33" t="s">
        <v>1997</v>
      </c>
      <c r="S832" s="3" t="s">
        <v>1997</v>
      </c>
      <c r="T832" s="10" t="s">
        <v>4132</v>
      </c>
      <c r="U832" s="2" t="s">
        <v>595</v>
      </c>
      <c r="V832" s="4" t="s">
        <v>819</v>
      </c>
      <c r="W832" s="11">
        <v>4</v>
      </c>
      <c r="X832" s="11">
        <v>100</v>
      </c>
      <c r="Y832" s="16">
        <v>25</v>
      </c>
      <c r="Z832" s="16">
        <v>6</v>
      </c>
      <c r="AA832" s="16">
        <v>1993</v>
      </c>
      <c r="AB832" s="1">
        <f>2026-AA832</f>
        <v>33</v>
      </c>
      <c r="AC832" s="5">
        <v>4</v>
      </c>
      <c r="AD832" s="34">
        <v>70.973865353205326</v>
      </c>
      <c r="AE832" s="18">
        <v>0</v>
      </c>
      <c r="AF832" s="17">
        <f>ROUND(IF($AD832&gt;79,44-(($AD832-79)*(14/4)),IF($AD832&gt;76,67-(($AD832-76)*(23/3)),IF(110-(($AD832-70.4)*(43/5.6))&gt;119,119,110-(($AD832-70.4)*(43/5.6)))))*0.93,0)</f>
        <v>98</v>
      </c>
      <c r="AG832" s="17">
        <f>ROUND(IF($AD832&gt;79,37-(($AD832-79)*(9/4)),IF($AD832&gt;76,54-(($AD832-76)*(17/3)),IF(93-(($AD832-70.4)*(39/5.6))&gt;100,100,93-(($AD832-70.4)*(39/5.6)))))*0.93,0)</f>
        <v>83</v>
      </c>
      <c r="AH832" s="17">
        <f>ROUND(IF($AD832&gt;79,32-(($AD832-79)*(8/4)),IF($AD832&gt;76,48-(($AD832-76)*(16/3)),IF(86-(($AD832-70.4)*(38/5.6))&gt;95,95,86-(($AD832-70.4)*(38/5.6)))))*0.93,0)</f>
        <v>76</v>
      </c>
      <c r="AI832" s="5" t="s">
        <v>3916</v>
      </c>
      <c r="AL832" s="5">
        <v>187</v>
      </c>
      <c r="AM832" s="5">
        <v>75</v>
      </c>
    </row>
    <row r="833" spans="1:44" x14ac:dyDescent="0.3">
      <c r="A833" s="15">
        <v>972</v>
      </c>
      <c r="B833" s="8" t="s">
        <v>1906</v>
      </c>
      <c r="C833" s="9" t="s">
        <v>3564</v>
      </c>
      <c r="D833" s="21">
        <v>65</v>
      </c>
      <c r="E833" s="21">
        <v>76</v>
      </c>
      <c r="F833" s="21">
        <v>74</v>
      </c>
      <c r="G833" s="21">
        <v>72</v>
      </c>
      <c r="H833" s="21">
        <v>69</v>
      </c>
      <c r="I833" s="21">
        <v>70</v>
      </c>
      <c r="J833" s="21">
        <v>73</v>
      </c>
      <c r="K833" s="21">
        <v>71</v>
      </c>
      <c r="L833" s="21">
        <v>58</v>
      </c>
      <c r="M833" s="21">
        <v>62</v>
      </c>
      <c r="N833" s="21">
        <v>67</v>
      </c>
      <c r="O833" s="21">
        <v>63</v>
      </c>
      <c r="P833" s="21">
        <v>63</v>
      </c>
      <c r="Q833" s="21">
        <v>67</v>
      </c>
      <c r="R833" s="36" t="s">
        <v>3919</v>
      </c>
      <c r="S833" s="3" t="s">
        <v>3909</v>
      </c>
      <c r="T833" s="10" t="s">
        <v>4130</v>
      </c>
      <c r="U833" s="2" t="s">
        <v>1178</v>
      </c>
      <c r="V833" s="4" t="s">
        <v>818</v>
      </c>
      <c r="W833" s="11">
        <v>4</v>
      </c>
      <c r="X833" s="11">
        <v>100</v>
      </c>
      <c r="Y833" s="16">
        <v>3</v>
      </c>
      <c r="Z833" s="16">
        <v>12</v>
      </c>
      <c r="AA833" s="16">
        <v>2000</v>
      </c>
      <c r="AB833" s="1">
        <f>2026-AA833</f>
        <v>26</v>
      </c>
      <c r="AC833" s="5">
        <v>6</v>
      </c>
      <c r="AD833" s="34">
        <v>73.748056246260845</v>
      </c>
      <c r="AE833" s="18">
        <v>50000</v>
      </c>
      <c r="AF833" s="17">
        <f>ROUND(IF($AD833&gt;79,44-(($AD833-79)*(14/4)),IF($AD833&gt;76,67-(($AD833-76)*(23/3)),IF(110-(($AD833-70.4)*(43/5.6))&gt;119,119,110-(($AD833-70.4)*(43/5.6)))))*0.93,0)</f>
        <v>78</v>
      </c>
      <c r="AG833" s="17">
        <f>ROUND(IF($AD833&gt;79,37-(($AD833-79)*(9/4)),IF($AD833&gt;76,54-(($AD833-76)*(17/3)),IF(93-(($AD833-70.4)*(39/5.6))&gt;100,100,93-(($AD833-70.4)*(39/5.6)))))*0.93,0)</f>
        <v>65</v>
      </c>
      <c r="AH833" s="17">
        <f>ROUND(IF($AD833&gt;79,32-(($AD833-79)*(8/4)),IF($AD833&gt;76,48-(($AD833-76)*(16/3)),IF(86-(($AD833-70.4)*(38/5.6))&gt;95,95,86-(($AD833-70.4)*(38/5.6)))))*0.93,0)</f>
        <v>59</v>
      </c>
      <c r="AL833" s="5">
        <v>170</v>
      </c>
      <c r="AM833" s="5">
        <v>56</v>
      </c>
    </row>
    <row r="834" spans="1:44" x14ac:dyDescent="0.3">
      <c r="A834" s="15">
        <v>973</v>
      </c>
      <c r="B834" s="8" t="s">
        <v>1877</v>
      </c>
      <c r="C834" s="9" t="s">
        <v>438</v>
      </c>
      <c r="D834" s="21">
        <v>65</v>
      </c>
      <c r="E834" s="21">
        <v>65</v>
      </c>
      <c r="F834" s="21">
        <v>65</v>
      </c>
      <c r="G834" s="21">
        <v>64</v>
      </c>
      <c r="H834" s="21">
        <v>65</v>
      </c>
      <c r="I834" s="21">
        <v>63</v>
      </c>
      <c r="J834" s="21">
        <v>66</v>
      </c>
      <c r="K834" s="21">
        <v>63</v>
      </c>
      <c r="L834" s="21">
        <v>51</v>
      </c>
      <c r="M834" s="21">
        <v>53</v>
      </c>
      <c r="N834" s="21">
        <v>63</v>
      </c>
      <c r="O834" s="21">
        <v>61</v>
      </c>
      <c r="P834" s="21">
        <v>60</v>
      </c>
      <c r="Q834" s="21">
        <v>63</v>
      </c>
      <c r="R834" s="33" t="s">
        <v>524</v>
      </c>
      <c r="S834" s="3" t="s">
        <v>524</v>
      </c>
      <c r="T834" s="10" t="s">
        <v>4133</v>
      </c>
      <c r="U834" s="2" t="s">
        <v>529</v>
      </c>
      <c r="V834" s="4" t="s">
        <v>817</v>
      </c>
      <c r="W834" s="11">
        <v>1</v>
      </c>
      <c r="X834" s="11">
        <v>0</v>
      </c>
      <c r="Y834" s="16">
        <v>20</v>
      </c>
      <c r="Z834" s="16">
        <v>8</v>
      </c>
      <c r="AA834" s="16">
        <v>1996</v>
      </c>
      <c r="AB834" s="1">
        <f>2026-AA834</f>
        <v>30</v>
      </c>
      <c r="AC834" s="5">
        <v>4</v>
      </c>
      <c r="AD834" s="34">
        <v>65.223514198890911</v>
      </c>
      <c r="AE834" s="18">
        <v>0</v>
      </c>
      <c r="AF834" s="17">
        <f>ROUND(IF($AD834&gt;79,44-(($AD834-79)*(14/4)),IF($AD834&gt;76,67-(($AD834-76)*(23/3)),IF(110-(($AD834-70.4)*(43/5.6))&gt;119,119,110-(($AD834-70.4)*(43/5.6)))))*0.93,0)</f>
        <v>111</v>
      </c>
      <c r="AG834" s="17">
        <f>ROUND(IF($AD834&gt;79,37-(($AD834-79)*(9/4)),IF($AD834&gt;76,54-(($AD834-76)*(17/3)),IF(93-(($AD834-70.4)*(39/5.6))&gt;100,100,93-(($AD834-70.4)*(39/5.6)))))*0.93,0)</f>
        <v>93</v>
      </c>
      <c r="AH834" s="17">
        <f>ROUND(IF($AD834&gt;79,32-(($AD834-79)*(8/4)),IF($AD834&gt;76,48-(($AD834-76)*(16/3)),IF(86-(($AD834-70.4)*(38/5.6))&gt;95,95,86-(($AD834-70.4)*(38/5.6)))))*0.93,0)</f>
        <v>88</v>
      </c>
      <c r="AI834" s="5" t="s">
        <v>3916</v>
      </c>
      <c r="AL834" s="5">
        <v>0</v>
      </c>
      <c r="AM834" s="5">
        <v>0</v>
      </c>
    </row>
    <row r="835" spans="1:44" x14ac:dyDescent="0.3">
      <c r="A835" s="15">
        <v>974</v>
      </c>
      <c r="B835" s="8" t="s">
        <v>1550</v>
      </c>
      <c r="C835" s="9" t="s">
        <v>408</v>
      </c>
      <c r="D835" s="21">
        <v>56</v>
      </c>
      <c r="E835" s="21">
        <v>67</v>
      </c>
      <c r="F835" s="21">
        <v>67</v>
      </c>
      <c r="G835" s="21">
        <v>67</v>
      </c>
      <c r="H835" s="21">
        <v>57</v>
      </c>
      <c r="I835" s="21">
        <v>56</v>
      </c>
      <c r="J835" s="21">
        <v>56</v>
      </c>
      <c r="K835" s="21">
        <v>62</v>
      </c>
      <c r="L835" s="21">
        <v>46</v>
      </c>
      <c r="M835" s="21">
        <v>51</v>
      </c>
      <c r="N835" s="21">
        <v>57</v>
      </c>
      <c r="O835" s="21">
        <v>63</v>
      </c>
      <c r="P835" s="21">
        <v>56</v>
      </c>
      <c r="Q835" s="21">
        <v>57</v>
      </c>
      <c r="R835" s="33" t="s">
        <v>524</v>
      </c>
      <c r="S835" s="3" t="s">
        <v>524</v>
      </c>
      <c r="T835" s="10" t="s">
        <v>4133</v>
      </c>
      <c r="U835" s="2" t="s">
        <v>576</v>
      </c>
      <c r="V835" s="4" t="s">
        <v>819</v>
      </c>
      <c r="W835" s="11">
        <v>4</v>
      </c>
      <c r="X835" s="11">
        <v>100</v>
      </c>
      <c r="Y835" s="16">
        <v>5</v>
      </c>
      <c r="Z835" s="16">
        <v>6</v>
      </c>
      <c r="AA835" s="16">
        <v>1990</v>
      </c>
      <c r="AB835" s="1">
        <f>2026-AA835</f>
        <v>36</v>
      </c>
      <c r="AC835" s="5">
        <v>5</v>
      </c>
      <c r="AD835" s="34">
        <v>64.559600342339891</v>
      </c>
      <c r="AE835" s="18">
        <v>0</v>
      </c>
      <c r="AF835" s="17">
        <f>ROUND(IF($AD835&gt;79,44-(($AD835-79)*(14/4)),IF($AD835&gt;76,67-(($AD835-76)*(23/3)),IF(110-(($AD835-70.4)*(43/5.6))&gt;119,119,110-(($AD835-70.4)*(43/5.6)))))*0.93,0)</f>
        <v>111</v>
      </c>
      <c r="AG835" s="17">
        <f>ROUND(IF($AD835&gt;79,37-(($AD835-79)*(9/4)),IF($AD835&gt;76,54-(($AD835-76)*(17/3)),IF(93-(($AD835-70.4)*(39/5.6))&gt;100,100,93-(($AD835-70.4)*(39/5.6)))))*0.93,0)</f>
        <v>93</v>
      </c>
      <c r="AH835" s="17">
        <f>ROUND(IF($AD835&gt;79,32-(($AD835-79)*(8/4)),IF($AD835&gt;76,48-(($AD835-76)*(16/3)),IF(86-(($AD835-70.4)*(38/5.6))&gt;95,95,86-(($AD835-70.4)*(38/5.6)))))*0.93,0)</f>
        <v>88</v>
      </c>
      <c r="AI835" s="5" t="s">
        <v>3916</v>
      </c>
      <c r="AL835" s="5">
        <v>0</v>
      </c>
      <c r="AM835" s="5">
        <v>0</v>
      </c>
      <c r="AR835" t="s">
        <v>3917</v>
      </c>
    </row>
    <row r="836" spans="1:44" x14ac:dyDescent="0.3">
      <c r="A836" s="15">
        <v>975</v>
      </c>
      <c r="B836" s="8" t="s">
        <v>903</v>
      </c>
      <c r="C836" s="9" t="s">
        <v>31</v>
      </c>
      <c r="D836" s="21">
        <v>51</v>
      </c>
      <c r="E836" s="21">
        <v>63</v>
      </c>
      <c r="F836" s="21">
        <v>61</v>
      </c>
      <c r="G836" s="21">
        <v>58</v>
      </c>
      <c r="H836" s="21">
        <v>49</v>
      </c>
      <c r="I836" s="21">
        <v>52</v>
      </c>
      <c r="J836" s="21">
        <v>49</v>
      </c>
      <c r="K836" s="21">
        <v>50</v>
      </c>
      <c r="L836" s="21">
        <v>46</v>
      </c>
      <c r="M836" s="21">
        <v>46</v>
      </c>
      <c r="N836" s="21">
        <v>54</v>
      </c>
      <c r="O836" s="21">
        <v>62</v>
      </c>
      <c r="P836" s="21">
        <v>65</v>
      </c>
      <c r="Q836" s="21">
        <v>49</v>
      </c>
      <c r="R836" s="65" t="s">
        <v>524</v>
      </c>
      <c r="S836" s="3" t="s">
        <v>524</v>
      </c>
      <c r="T836" s="67" t="s">
        <v>4133</v>
      </c>
      <c r="U836" s="2" t="s">
        <v>599</v>
      </c>
      <c r="V836" s="4" t="s">
        <v>819</v>
      </c>
      <c r="W836" s="11">
        <v>4</v>
      </c>
      <c r="X836" s="11">
        <v>100</v>
      </c>
      <c r="Y836" s="68">
        <v>10</v>
      </c>
      <c r="Z836" s="68">
        <v>5</v>
      </c>
      <c r="AA836" s="68">
        <v>1989</v>
      </c>
      <c r="AB836" s="1">
        <f>2026-AA836</f>
        <v>37</v>
      </c>
      <c r="AC836" s="5">
        <v>5</v>
      </c>
      <c r="AD836" s="34">
        <v>59.279571354386803</v>
      </c>
      <c r="AE836" s="18">
        <v>0</v>
      </c>
      <c r="AF836" s="17">
        <f>ROUND(IF($AD836&gt;79,44-(($AD836-79)*(14/4)),IF($AD836&gt;76,67-(($AD836-76)*(23/3)),IF(110-(($AD836-70.4)*(43/5.6))&gt;119,119,110-(($AD836-70.4)*(43/5.6)))))*0.93,0)</f>
        <v>111</v>
      </c>
      <c r="AG836" s="17">
        <f>ROUND(IF($AD836&gt;79,37-(($AD836-79)*(9/4)),IF($AD836&gt;76,54-(($AD836-76)*(17/3)),IF(93-(($AD836-70.4)*(39/5.6))&gt;100,100,93-(($AD836-70.4)*(39/5.6)))))*0.93,0)</f>
        <v>93</v>
      </c>
      <c r="AH836" s="17">
        <f>ROUND(IF($AD836&gt;79,32-(($AD836-79)*(8/4)),IF($AD836&gt;76,48-(($AD836-76)*(16/3)),IF(86-(($AD836-70.4)*(38/5.6))&gt;95,95,86-(($AD836-70.4)*(38/5.6)))))*0.93,0)</f>
        <v>88</v>
      </c>
      <c r="AI836" s="5" t="s">
        <v>3916</v>
      </c>
      <c r="AL836" s="5">
        <v>0</v>
      </c>
      <c r="AM836" s="5">
        <v>0</v>
      </c>
    </row>
    <row r="837" spans="1:44" x14ac:dyDescent="0.3">
      <c r="A837" s="15">
        <v>976</v>
      </c>
      <c r="B837" s="8" t="s">
        <v>1906</v>
      </c>
      <c r="C837" s="9" t="s">
        <v>254</v>
      </c>
      <c r="D837" s="21">
        <v>66</v>
      </c>
      <c r="E837" s="21">
        <v>69</v>
      </c>
      <c r="F837" s="21">
        <v>69</v>
      </c>
      <c r="G837" s="21">
        <v>68</v>
      </c>
      <c r="H837" s="21">
        <v>66</v>
      </c>
      <c r="I837" s="21">
        <v>67</v>
      </c>
      <c r="J837" s="21">
        <v>66</v>
      </c>
      <c r="K837" s="21">
        <v>65</v>
      </c>
      <c r="L837" s="21">
        <v>58</v>
      </c>
      <c r="M837" s="21">
        <v>64</v>
      </c>
      <c r="N837" s="21">
        <v>67</v>
      </c>
      <c r="O837" s="21">
        <v>60</v>
      </c>
      <c r="P837" s="21">
        <v>62</v>
      </c>
      <c r="Q837" s="21">
        <v>62</v>
      </c>
      <c r="R837" s="33" t="s">
        <v>524</v>
      </c>
      <c r="S837" s="3" t="s">
        <v>524</v>
      </c>
      <c r="T837" s="10" t="s">
        <v>4133</v>
      </c>
      <c r="U837" s="2" t="s">
        <v>601</v>
      </c>
      <c r="V837" s="4" t="s">
        <v>819</v>
      </c>
      <c r="W837" s="11">
        <v>3</v>
      </c>
      <c r="X837" s="11">
        <v>0</v>
      </c>
      <c r="Y837" s="16">
        <v>14</v>
      </c>
      <c r="Z837" s="16">
        <v>8</v>
      </c>
      <c r="AA837" s="16">
        <v>1998</v>
      </c>
      <c r="AB837" s="1">
        <f>2026-AA837</f>
        <v>28</v>
      </c>
      <c r="AC837" s="5">
        <v>3</v>
      </c>
      <c r="AD837" s="34">
        <v>68.926773350436434</v>
      </c>
      <c r="AE837" s="18">
        <v>0</v>
      </c>
      <c r="AF837" s="17">
        <f>ROUND(IF($AD837&gt;79,44-(($AD837-79)*(14/4)),IF($AD837&gt;76,67-(($AD837-76)*(23/3)),IF(110-(($AD837-70.4)*(43/5.6))&gt;119,119,110-(($AD837-70.4)*(43/5.6)))))*0.93,0)</f>
        <v>111</v>
      </c>
      <c r="AG837" s="17">
        <f>ROUND(IF($AD837&gt;79,37-(($AD837-79)*(9/4)),IF($AD837&gt;76,54-(($AD837-76)*(17/3)),IF(93-(($AD837-70.4)*(39/5.6))&gt;100,100,93-(($AD837-70.4)*(39/5.6)))))*0.93,0)</f>
        <v>93</v>
      </c>
      <c r="AH837" s="17">
        <f>ROUND(IF($AD837&gt;79,32-(($AD837-79)*(8/4)),IF($AD837&gt;76,48-(($AD837-76)*(16/3)),IF(86-(($AD837-70.4)*(38/5.6))&gt;95,95,86-(($AD837-70.4)*(38/5.6)))))*0.93,0)</f>
        <v>88</v>
      </c>
      <c r="AI837" s="5" t="s">
        <v>3916</v>
      </c>
      <c r="AL837" s="5">
        <v>0</v>
      </c>
      <c r="AM837" s="5">
        <v>0</v>
      </c>
    </row>
    <row r="838" spans="1:44" x14ac:dyDescent="0.3">
      <c r="A838" s="15">
        <v>977</v>
      </c>
      <c r="B838" s="8" t="s">
        <v>829</v>
      </c>
      <c r="C838" s="9" t="s">
        <v>150</v>
      </c>
      <c r="D838" s="21">
        <v>60</v>
      </c>
      <c r="E838" s="21">
        <v>72</v>
      </c>
      <c r="F838" s="21">
        <v>70</v>
      </c>
      <c r="G838" s="21">
        <v>67</v>
      </c>
      <c r="H838" s="21">
        <v>57</v>
      </c>
      <c r="I838" s="21">
        <v>67</v>
      </c>
      <c r="J838" s="21">
        <v>68</v>
      </c>
      <c r="K838" s="21">
        <v>70</v>
      </c>
      <c r="L838" s="21">
        <v>60</v>
      </c>
      <c r="M838" s="21">
        <v>49</v>
      </c>
      <c r="N838" s="21">
        <v>57</v>
      </c>
      <c r="O838" s="21">
        <v>55</v>
      </c>
      <c r="P838" s="21">
        <v>66</v>
      </c>
      <c r="Q838" s="21">
        <v>57</v>
      </c>
      <c r="R838" s="33" t="s">
        <v>3913</v>
      </c>
      <c r="S838" s="3" t="s">
        <v>3913</v>
      </c>
      <c r="T838" s="10" t="s">
        <v>4130</v>
      </c>
      <c r="U838" s="2" t="s">
        <v>599</v>
      </c>
      <c r="V838" s="4" t="s">
        <v>819</v>
      </c>
      <c r="W838" s="11">
        <v>4</v>
      </c>
      <c r="X838" s="11">
        <v>100</v>
      </c>
      <c r="Y838" s="16">
        <v>22</v>
      </c>
      <c r="Z838" s="16">
        <v>5</v>
      </c>
      <c r="AA838" s="16">
        <v>1991</v>
      </c>
      <c r="AB838" s="1">
        <f>2026-AA838</f>
        <v>35</v>
      </c>
      <c r="AC838" s="5">
        <v>5</v>
      </c>
      <c r="AD838" s="34">
        <v>68.807795931932517</v>
      </c>
      <c r="AE838" s="18">
        <v>50000</v>
      </c>
      <c r="AF838" s="17">
        <f>ROUND(IF($AD838&gt;79,44-(($AD838-79)*(14/4)),IF($AD838&gt;76,67-(($AD838-76)*(23/3)),IF(110-(($AD838-70.4)*(43/5.6))&gt;119,119,110-(($AD838-70.4)*(43/5.6)))))*0.93,0)</f>
        <v>111</v>
      </c>
      <c r="AG838" s="17">
        <f>ROUND(IF($AD838&gt;79,37-(($AD838-79)*(9/4)),IF($AD838&gt;76,54-(($AD838-76)*(17/3)),IF(93-(($AD838-70.4)*(39/5.6))&gt;100,100,93-(($AD838-70.4)*(39/5.6)))))*0.93,0)</f>
        <v>93</v>
      </c>
      <c r="AH838" s="17">
        <f>ROUND(IF($AD838&gt;79,32-(($AD838-79)*(8/4)),IF($AD838&gt;76,48-(($AD838-76)*(16/3)),IF(86-(($AD838-70.4)*(38/5.6))&gt;95,95,86-(($AD838-70.4)*(38/5.6)))))*0.93,0)</f>
        <v>88</v>
      </c>
      <c r="AL838" s="5">
        <v>0</v>
      </c>
      <c r="AM838" s="5">
        <v>52</v>
      </c>
    </row>
    <row r="839" spans="1:44" x14ac:dyDescent="0.3">
      <c r="A839" s="15">
        <v>978</v>
      </c>
      <c r="B839" s="8" t="s">
        <v>2664</v>
      </c>
      <c r="C839" s="9" t="s">
        <v>124</v>
      </c>
      <c r="D839" s="21">
        <v>68</v>
      </c>
      <c r="E839" s="21">
        <v>76</v>
      </c>
      <c r="F839" s="21">
        <v>75</v>
      </c>
      <c r="G839" s="21">
        <v>73</v>
      </c>
      <c r="H839" s="21">
        <v>73</v>
      </c>
      <c r="I839" s="21">
        <v>68</v>
      </c>
      <c r="J839" s="21">
        <v>74</v>
      </c>
      <c r="K839" s="21">
        <v>72</v>
      </c>
      <c r="L839" s="21">
        <v>60</v>
      </c>
      <c r="M839" s="21">
        <v>60</v>
      </c>
      <c r="N839" s="21">
        <v>69</v>
      </c>
      <c r="O839" s="21">
        <v>75</v>
      </c>
      <c r="P839" s="21">
        <v>74</v>
      </c>
      <c r="Q839" s="21">
        <v>71</v>
      </c>
      <c r="R839" s="33" t="s">
        <v>4316</v>
      </c>
      <c r="S839" s="3" t="s">
        <v>4316</v>
      </c>
      <c r="T839" s="10" t="s">
        <v>4131</v>
      </c>
      <c r="U839" s="2" t="s">
        <v>1573</v>
      </c>
      <c r="V839" s="4" t="s">
        <v>819</v>
      </c>
      <c r="W839" s="11">
        <v>4</v>
      </c>
      <c r="X839" s="11">
        <v>100</v>
      </c>
      <c r="Y839" s="16">
        <v>18</v>
      </c>
      <c r="Z839" s="16">
        <v>3</v>
      </c>
      <c r="AA839" s="16">
        <v>1994</v>
      </c>
      <c r="AB839" s="1">
        <f>2026-AA839</f>
        <v>32</v>
      </c>
      <c r="AC839" s="5">
        <v>5</v>
      </c>
      <c r="AD839" s="34">
        <v>74.600970576588452</v>
      </c>
      <c r="AE839" s="18">
        <v>75000</v>
      </c>
      <c r="AF839" s="17">
        <f>ROUND(IF($AD839&gt;79,44-(($AD839-79)*(14/4)),IF($AD839&gt;76,67-(($AD839-76)*(23/3)),IF(110-(($AD839-70.4)*(43/5.6))&gt;119,119,110-(($AD839-70.4)*(43/5.6)))))*0.93,0)</f>
        <v>72</v>
      </c>
      <c r="AG839" s="17">
        <f>ROUND(IF($AD839&gt;79,37-(($AD839-79)*(9/4)),IF($AD839&gt;76,54-(($AD839-76)*(17/3)),IF(93-(($AD839-70.4)*(39/5.6))&gt;100,100,93-(($AD839-70.4)*(39/5.6)))))*0.93,0)</f>
        <v>59</v>
      </c>
      <c r="AH839" s="17">
        <f>ROUND(IF($AD839&gt;79,32-(($AD839-79)*(8/4)),IF($AD839&gt;76,48-(($AD839-76)*(16/3)),IF(86-(($AD839-70.4)*(38/5.6))&gt;95,95,86-(($AD839-70.4)*(38/5.6)))))*0.93,0)</f>
        <v>53</v>
      </c>
      <c r="AL839" s="5">
        <v>0</v>
      </c>
      <c r="AM839" s="5">
        <v>0</v>
      </c>
    </row>
    <row r="840" spans="1:44" x14ac:dyDescent="0.3">
      <c r="A840" s="15">
        <v>979</v>
      </c>
      <c r="B840" s="8" t="s">
        <v>1961</v>
      </c>
      <c r="C840" s="9" t="s">
        <v>764</v>
      </c>
      <c r="D840" s="21">
        <v>61</v>
      </c>
      <c r="E840" s="21">
        <v>72</v>
      </c>
      <c r="F840" s="21">
        <v>71</v>
      </c>
      <c r="G840" s="21">
        <v>70</v>
      </c>
      <c r="H840" s="21">
        <v>58</v>
      </c>
      <c r="I840" s="21">
        <v>61</v>
      </c>
      <c r="J840" s="21">
        <v>66</v>
      </c>
      <c r="K840" s="21">
        <v>71</v>
      </c>
      <c r="L840" s="21">
        <v>58</v>
      </c>
      <c r="M840" s="21">
        <v>58</v>
      </c>
      <c r="N840" s="21">
        <v>66</v>
      </c>
      <c r="O840" s="21">
        <v>67</v>
      </c>
      <c r="P840" s="21">
        <v>63</v>
      </c>
      <c r="Q840" s="21">
        <v>58</v>
      </c>
      <c r="R840" s="33" t="s">
        <v>524</v>
      </c>
      <c r="S840" s="3" t="s">
        <v>524</v>
      </c>
      <c r="T840" s="10" t="s">
        <v>4133</v>
      </c>
      <c r="U840" s="2" t="s">
        <v>593</v>
      </c>
      <c r="V840" s="4" t="s">
        <v>818</v>
      </c>
      <c r="W840" s="11">
        <v>4</v>
      </c>
      <c r="X840" s="11">
        <v>0</v>
      </c>
      <c r="Y840" s="16">
        <v>16</v>
      </c>
      <c r="Z840" s="16">
        <v>1</v>
      </c>
      <c r="AA840" s="16">
        <v>1997</v>
      </c>
      <c r="AB840" s="1">
        <f>2026-AA840</f>
        <v>29</v>
      </c>
      <c r="AC840" s="5">
        <v>4</v>
      </c>
      <c r="AD840" s="34">
        <v>69.547100486653562</v>
      </c>
      <c r="AE840" s="18">
        <v>0</v>
      </c>
      <c r="AF840" s="17">
        <f>ROUND(IF($AD840&gt;79,44-(($AD840-79)*(14/4)),IF($AD840&gt;76,67-(($AD840-76)*(23/3)),IF(110-(($AD840-70.4)*(43/5.6))&gt;119,119,110-(($AD840-70.4)*(43/5.6)))))*0.93,0)</f>
        <v>108</v>
      </c>
      <c r="AG840" s="17">
        <f>ROUND(IF($AD840&gt;79,37-(($AD840-79)*(9/4)),IF($AD840&gt;76,54-(($AD840-76)*(17/3)),IF(93-(($AD840-70.4)*(39/5.6))&gt;100,100,93-(($AD840-70.4)*(39/5.6)))))*0.93,0)</f>
        <v>92</v>
      </c>
      <c r="AH840" s="17">
        <f>ROUND(IF($AD840&gt;79,32-(($AD840-79)*(8/4)),IF($AD840&gt;76,48-(($AD840-76)*(16/3)),IF(86-(($AD840-70.4)*(38/5.6))&gt;95,95,86-(($AD840-70.4)*(38/5.6)))))*0.93,0)</f>
        <v>85</v>
      </c>
      <c r="AI840" s="5" t="s">
        <v>3916</v>
      </c>
      <c r="AL840" s="5">
        <v>0</v>
      </c>
      <c r="AM840" s="5">
        <v>0</v>
      </c>
    </row>
    <row r="841" spans="1:44" x14ac:dyDescent="0.3">
      <c r="A841" s="15">
        <v>980</v>
      </c>
      <c r="B841" s="8" t="s">
        <v>3565</v>
      </c>
      <c r="C841" s="9" t="s">
        <v>2166</v>
      </c>
      <c r="D841" s="21">
        <v>62</v>
      </c>
      <c r="E841" s="21">
        <v>61</v>
      </c>
      <c r="F841" s="21">
        <v>62</v>
      </c>
      <c r="G841" s="21">
        <v>62</v>
      </c>
      <c r="H841" s="21">
        <v>57</v>
      </c>
      <c r="I841" s="21">
        <v>63</v>
      </c>
      <c r="J841" s="21">
        <v>63</v>
      </c>
      <c r="K841" s="21">
        <v>62</v>
      </c>
      <c r="L841" s="21">
        <v>59</v>
      </c>
      <c r="M841" s="21">
        <v>60</v>
      </c>
      <c r="N841" s="21">
        <v>62</v>
      </c>
      <c r="O841" s="21">
        <v>62</v>
      </c>
      <c r="P841" s="21">
        <v>62</v>
      </c>
      <c r="Q841" s="21">
        <v>57</v>
      </c>
      <c r="R841" s="33" t="s">
        <v>524</v>
      </c>
      <c r="S841" s="3" t="s">
        <v>524</v>
      </c>
      <c r="T841" s="10" t="s">
        <v>4133</v>
      </c>
      <c r="U841" s="2" t="s">
        <v>586</v>
      </c>
      <c r="V841" s="4" t="s">
        <v>819</v>
      </c>
      <c r="W841" s="11">
        <v>1</v>
      </c>
      <c r="X841" s="11">
        <v>0</v>
      </c>
      <c r="Y841" s="16">
        <v>8</v>
      </c>
      <c r="Z841" s="16">
        <v>3</v>
      </c>
      <c r="AA841" s="16">
        <v>2000</v>
      </c>
      <c r="AB841" s="1">
        <f>2026-AA841</f>
        <v>26</v>
      </c>
      <c r="AC841" s="5">
        <v>4</v>
      </c>
      <c r="AD841" s="34">
        <v>63.173446651407708</v>
      </c>
      <c r="AE841" s="18">
        <v>0</v>
      </c>
      <c r="AF841" s="17">
        <f>ROUND(IF($AD841&gt;79,44-(($AD841-79)*(14/4)),IF($AD841&gt;76,67-(($AD841-76)*(23/3)),IF(110-(($AD841-70.4)*(43/5.6))&gt;119,119,110-(($AD841-70.4)*(43/5.6)))))*0.93,0)</f>
        <v>111</v>
      </c>
      <c r="AG841" s="17">
        <f>ROUND(IF($AD841&gt;79,37-(($AD841-79)*(9/4)),IF($AD841&gt;76,54-(($AD841-76)*(17/3)),IF(93-(($AD841-70.4)*(39/5.6))&gt;100,100,93-(($AD841-70.4)*(39/5.6)))))*0.93,0)</f>
        <v>93</v>
      </c>
      <c r="AH841" s="17">
        <f>ROUND(IF($AD841&gt;79,32-(($AD841-79)*(8/4)),IF($AD841&gt;76,48-(($AD841-76)*(16/3)),IF(86-(($AD841-70.4)*(38/5.6))&gt;95,95,86-(($AD841-70.4)*(38/5.6)))))*0.93,0)</f>
        <v>88</v>
      </c>
      <c r="AI841" s="5" t="s">
        <v>3916</v>
      </c>
      <c r="AL841" s="5">
        <v>180</v>
      </c>
      <c r="AM841" s="5">
        <v>70</v>
      </c>
    </row>
    <row r="842" spans="1:44" x14ac:dyDescent="0.3">
      <c r="A842" s="15">
        <v>981</v>
      </c>
      <c r="B842" s="8" t="s">
        <v>2685</v>
      </c>
      <c r="C842" s="9" t="s">
        <v>2686</v>
      </c>
      <c r="D842" s="21">
        <v>70</v>
      </c>
      <c r="E842" s="21">
        <v>76</v>
      </c>
      <c r="F842" s="21">
        <v>76</v>
      </c>
      <c r="G842" s="21">
        <v>75</v>
      </c>
      <c r="H842" s="21">
        <v>72</v>
      </c>
      <c r="I842" s="21">
        <v>75</v>
      </c>
      <c r="J842" s="21">
        <v>74</v>
      </c>
      <c r="K842" s="21">
        <v>71</v>
      </c>
      <c r="L842" s="21">
        <v>59</v>
      </c>
      <c r="M842" s="21">
        <v>62</v>
      </c>
      <c r="N842" s="21">
        <v>72</v>
      </c>
      <c r="O842" s="21">
        <v>68</v>
      </c>
      <c r="P842" s="21">
        <v>70</v>
      </c>
      <c r="Q842" s="21">
        <v>69</v>
      </c>
      <c r="R842" s="33" t="s">
        <v>1997</v>
      </c>
      <c r="S842" s="3" t="s">
        <v>1997</v>
      </c>
      <c r="T842" s="10" t="s">
        <v>4132</v>
      </c>
      <c r="U842" s="2" t="s">
        <v>600</v>
      </c>
      <c r="V842" s="4" t="s">
        <v>819</v>
      </c>
      <c r="W842" s="11">
        <v>4</v>
      </c>
      <c r="X842" s="11">
        <v>100</v>
      </c>
      <c r="Y842" s="16">
        <v>6</v>
      </c>
      <c r="Z842" s="16">
        <v>11</v>
      </c>
      <c r="AA842" s="16">
        <v>1993</v>
      </c>
      <c r="AB842" s="1">
        <f>2026-AA842</f>
        <v>33</v>
      </c>
      <c r="AC842" s="5">
        <v>6</v>
      </c>
      <c r="AD842" s="34">
        <v>75.252841881828076</v>
      </c>
      <c r="AE842" s="18">
        <v>160000</v>
      </c>
      <c r="AF842" s="17">
        <f>ROUND(IF($AD842&gt;79,44-(($AD842-79)*(14/4)),IF($AD842&gt;76,67-(($AD842-76)*(23/3)),IF(110-(($AD842-70.4)*(43/5.6))&gt;119,119,110-(($AD842-70.4)*(43/5.6)))))*0.93,0)</f>
        <v>68</v>
      </c>
      <c r="AG842" s="17">
        <f>ROUND(IF($AD842&gt;79,37-(($AD842-79)*(9/4)),IF($AD842&gt;76,54-(($AD842-76)*(17/3)),IF(93-(($AD842-70.4)*(39/5.6))&gt;100,100,93-(($AD842-70.4)*(39/5.6)))))*0.93,0)</f>
        <v>55</v>
      </c>
      <c r="AH842" s="17">
        <f>ROUND(IF($AD842&gt;79,32-(($AD842-79)*(8/4)),IF($AD842&gt;76,48-(($AD842-76)*(16/3)),IF(86-(($AD842-70.4)*(38/5.6))&gt;95,95,86-(($AD842-70.4)*(38/5.6)))))*0.93,0)</f>
        <v>49</v>
      </c>
      <c r="AL842" s="5">
        <v>182</v>
      </c>
      <c r="AM842" s="5">
        <v>65</v>
      </c>
    </row>
    <row r="843" spans="1:44" x14ac:dyDescent="0.3">
      <c r="A843" s="15">
        <v>982</v>
      </c>
      <c r="B843" s="8" t="s">
        <v>894</v>
      </c>
      <c r="C843" s="9" t="s">
        <v>1128</v>
      </c>
      <c r="D843" s="21">
        <v>62</v>
      </c>
      <c r="E843" s="21">
        <v>67</v>
      </c>
      <c r="F843" s="21">
        <v>67</v>
      </c>
      <c r="G843" s="21">
        <v>66</v>
      </c>
      <c r="H843" s="21">
        <v>57</v>
      </c>
      <c r="I843" s="21">
        <v>64</v>
      </c>
      <c r="J843" s="21">
        <v>66</v>
      </c>
      <c r="K843" s="21">
        <v>62</v>
      </c>
      <c r="L843" s="21">
        <v>58</v>
      </c>
      <c r="M843" s="21">
        <v>62</v>
      </c>
      <c r="N843" s="21">
        <v>65</v>
      </c>
      <c r="O843" s="21">
        <v>63</v>
      </c>
      <c r="P843" s="21">
        <v>63</v>
      </c>
      <c r="Q843" s="21">
        <v>57</v>
      </c>
      <c r="R843" s="33" t="s">
        <v>524</v>
      </c>
      <c r="S843" s="3" t="s">
        <v>524</v>
      </c>
      <c r="T843" s="10" t="s">
        <v>4133</v>
      </c>
      <c r="U843" s="2" t="s">
        <v>598</v>
      </c>
      <c r="V843" s="4" t="s">
        <v>819</v>
      </c>
      <c r="W843" s="11">
        <v>2</v>
      </c>
      <c r="X843" s="11">
        <v>0</v>
      </c>
      <c r="Y843" s="16">
        <v>5</v>
      </c>
      <c r="Z843" s="16">
        <v>10</v>
      </c>
      <c r="AA843" s="16">
        <v>1999</v>
      </c>
      <c r="AB843" s="1">
        <f>2026-AA843</f>
        <v>27</v>
      </c>
      <c r="AC843" s="5">
        <v>3</v>
      </c>
      <c r="AD843" s="34">
        <v>66.66279125131723</v>
      </c>
      <c r="AE843" s="18">
        <v>0</v>
      </c>
      <c r="AF843" s="17">
        <f>ROUND(IF($AD843&gt;79,44-(($AD843-79)*(14/4)),IF($AD843&gt;76,67-(($AD843-76)*(23/3)),IF(110-(($AD843-70.4)*(43/5.6))&gt;119,119,110-(($AD843-70.4)*(43/5.6)))))*0.93,0)</f>
        <v>111</v>
      </c>
      <c r="AG843" s="17">
        <f>ROUND(IF($AD843&gt;79,37-(($AD843-79)*(9/4)),IF($AD843&gt;76,54-(($AD843-76)*(17/3)),IF(93-(($AD843-70.4)*(39/5.6))&gt;100,100,93-(($AD843-70.4)*(39/5.6)))))*0.93,0)</f>
        <v>93</v>
      </c>
      <c r="AH843" s="17">
        <f>ROUND(IF($AD843&gt;79,32-(($AD843-79)*(8/4)),IF($AD843&gt;76,48-(($AD843-76)*(16/3)),IF(86-(($AD843-70.4)*(38/5.6))&gt;95,95,86-(($AD843-70.4)*(38/5.6)))))*0.93,0)</f>
        <v>88</v>
      </c>
      <c r="AI843" s="5" t="s">
        <v>3916</v>
      </c>
      <c r="AL843" s="5">
        <v>180</v>
      </c>
      <c r="AM843" s="5">
        <v>73</v>
      </c>
    </row>
    <row r="844" spans="1:44" x14ac:dyDescent="0.3">
      <c r="A844" s="15">
        <v>983</v>
      </c>
      <c r="B844" s="8" t="s">
        <v>0</v>
      </c>
      <c r="C844" s="9" t="s">
        <v>3566</v>
      </c>
      <c r="D844" s="21">
        <v>62</v>
      </c>
      <c r="E844" s="21">
        <v>66</v>
      </c>
      <c r="F844" s="21">
        <v>67</v>
      </c>
      <c r="G844" s="21">
        <v>68</v>
      </c>
      <c r="H844" s="21">
        <v>60</v>
      </c>
      <c r="I844" s="21">
        <v>64</v>
      </c>
      <c r="J844" s="21">
        <v>67</v>
      </c>
      <c r="K844" s="21">
        <v>68</v>
      </c>
      <c r="L844" s="21">
        <v>58</v>
      </c>
      <c r="M844" s="21">
        <v>64</v>
      </c>
      <c r="N844" s="21">
        <v>67</v>
      </c>
      <c r="O844" s="21">
        <v>69</v>
      </c>
      <c r="P844" s="21">
        <v>61</v>
      </c>
      <c r="Q844" s="21">
        <v>60</v>
      </c>
      <c r="R844" s="33" t="s">
        <v>524</v>
      </c>
      <c r="S844" s="3" t="s">
        <v>524</v>
      </c>
      <c r="T844" s="10" t="s">
        <v>4133</v>
      </c>
      <c r="U844" s="2" t="s">
        <v>601</v>
      </c>
      <c r="V844" s="4" t="s">
        <v>819</v>
      </c>
      <c r="W844" s="11">
        <v>4</v>
      </c>
      <c r="X844" s="11">
        <v>100</v>
      </c>
      <c r="Y844" s="16">
        <v>15</v>
      </c>
      <c r="Z844" s="16">
        <v>2</v>
      </c>
      <c r="AA844" s="16">
        <v>1996</v>
      </c>
      <c r="AB844" s="1">
        <f>2026-AA844</f>
        <v>30</v>
      </c>
      <c r="AC844" s="5">
        <v>5</v>
      </c>
      <c r="AD844" s="34">
        <v>67.831055049134932</v>
      </c>
      <c r="AE844" s="18">
        <v>0</v>
      </c>
      <c r="AF844" s="17">
        <f>ROUND(IF($AD844&gt;79,44-(($AD844-79)*(14/4)),IF($AD844&gt;76,67-(($AD844-76)*(23/3)),IF(110-(($AD844-70.4)*(43/5.6))&gt;119,119,110-(($AD844-70.4)*(43/5.6)))))*0.93,0)</f>
        <v>111</v>
      </c>
      <c r="AG844" s="17">
        <f>ROUND(IF($AD844&gt;79,37-(($AD844-79)*(9/4)),IF($AD844&gt;76,54-(($AD844-76)*(17/3)),IF(93-(($AD844-70.4)*(39/5.6))&gt;100,100,93-(($AD844-70.4)*(39/5.6)))))*0.93,0)</f>
        <v>93</v>
      </c>
      <c r="AH844" s="17">
        <f>ROUND(IF($AD844&gt;79,32-(($AD844-79)*(8/4)),IF($AD844&gt;76,48-(($AD844-76)*(16/3)),IF(86-(($AD844-70.4)*(38/5.6))&gt;95,95,86-(($AD844-70.4)*(38/5.6)))))*0.93,0)</f>
        <v>88</v>
      </c>
      <c r="AI844" s="5" t="s">
        <v>3917</v>
      </c>
      <c r="AL844" s="5">
        <v>0</v>
      </c>
      <c r="AM844" s="5">
        <v>0</v>
      </c>
    </row>
    <row r="845" spans="1:44" x14ac:dyDescent="0.3">
      <c r="A845" s="15">
        <v>985</v>
      </c>
      <c r="B845" s="8" t="s">
        <v>3567</v>
      </c>
      <c r="C845" s="9" t="s">
        <v>3568</v>
      </c>
      <c r="D845" s="21">
        <v>62</v>
      </c>
      <c r="E845" s="21">
        <v>62</v>
      </c>
      <c r="F845" s="21">
        <v>61</v>
      </c>
      <c r="G845" s="21">
        <v>60</v>
      </c>
      <c r="H845" s="21">
        <v>62</v>
      </c>
      <c r="I845" s="21">
        <v>60</v>
      </c>
      <c r="J845" s="21">
        <v>64</v>
      </c>
      <c r="K845" s="21">
        <v>63</v>
      </c>
      <c r="L845" s="21">
        <v>59</v>
      </c>
      <c r="M845" s="21">
        <v>63</v>
      </c>
      <c r="N845" s="21">
        <v>64</v>
      </c>
      <c r="O845" s="21">
        <v>61</v>
      </c>
      <c r="P845" s="21">
        <v>58</v>
      </c>
      <c r="Q845" s="21">
        <v>60</v>
      </c>
      <c r="R845" s="33" t="s">
        <v>524</v>
      </c>
      <c r="S845" s="3" t="s">
        <v>524</v>
      </c>
      <c r="T845" s="10" t="s">
        <v>4133</v>
      </c>
      <c r="U845" s="2" t="s">
        <v>566</v>
      </c>
      <c r="V845" s="4" t="s">
        <v>819</v>
      </c>
      <c r="W845" s="11">
        <v>1</v>
      </c>
      <c r="X845" s="11">
        <v>0</v>
      </c>
      <c r="Y845" s="16">
        <v>19</v>
      </c>
      <c r="Z845" s="16">
        <v>4</v>
      </c>
      <c r="AA845" s="16">
        <v>2000</v>
      </c>
      <c r="AB845" s="1">
        <f>2026-AA845</f>
        <v>26</v>
      </c>
      <c r="AC845" s="5">
        <v>4</v>
      </c>
      <c r="AD845" s="34">
        <v>62.996544549708766</v>
      </c>
      <c r="AE845" s="18">
        <v>0</v>
      </c>
      <c r="AF845" s="17">
        <f>ROUND(IF($AD845&gt;79,44-(($AD845-79)*(14/4)),IF($AD845&gt;76,67-(($AD845-76)*(23/3)),IF(110-(($AD845-70.4)*(43/5.6))&gt;119,119,110-(($AD845-70.4)*(43/5.6)))))*0.93,0)</f>
        <v>111</v>
      </c>
      <c r="AG845" s="17">
        <f>ROUND(IF($AD845&gt;79,37-(($AD845-79)*(9/4)),IF($AD845&gt;76,54-(($AD845-76)*(17/3)),IF(93-(($AD845-70.4)*(39/5.6))&gt;100,100,93-(($AD845-70.4)*(39/5.6)))))*0.93,0)</f>
        <v>93</v>
      </c>
      <c r="AH845" s="17">
        <f>ROUND(IF($AD845&gt;79,32-(($AD845-79)*(8/4)),IF($AD845&gt;76,48-(($AD845-76)*(16/3)),IF(86-(($AD845-70.4)*(38/5.6))&gt;95,95,86-(($AD845-70.4)*(38/5.6)))))*0.93,0)</f>
        <v>88</v>
      </c>
      <c r="AI845" s="5" t="s">
        <v>3916</v>
      </c>
      <c r="AL845" s="5">
        <v>0</v>
      </c>
      <c r="AM845" s="5">
        <v>0</v>
      </c>
    </row>
    <row r="846" spans="1:44" x14ac:dyDescent="0.3">
      <c r="A846" s="15">
        <v>988</v>
      </c>
      <c r="B846" s="8" t="s">
        <v>2486</v>
      </c>
      <c r="C846" s="9" t="s">
        <v>2487</v>
      </c>
      <c r="D846" s="21">
        <v>71</v>
      </c>
      <c r="E846" s="21">
        <v>69</v>
      </c>
      <c r="F846" s="21">
        <v>73</v>
      </c>
      <c r="G846" s="21">
        <v>76</v>
      </c>
      <c r="H846" s="21">
        <v>68</v>
      </c>
      <c r="I846" s="21">
        <v>74</v>
      </c>
      <c r="J846" s="21">
        <v>73</v>
      </c>
      <c r="K846" s="21">
        <v>72</v>
      </c>
      <c r="L846" s="21">
        <v>67</v>
      </c>
      <c r="M846" s="21">
        <v>65</v>
      </c>
      <c r="N846" s="21">
        <v>73</v>
      </c>
      <c r="O846" s="21">
        <v>71</v>
      </c>
      <c r="P846" s="21">
        <v>70</v>
      </c>
      <c r="Q846" s="21">
        <v>68</v>
      </c>
      <c r="R846" s="33" t="s">
        <v>3929</v>
      </c>
      <c r="S846" s="3" t="s">
        <v>3929</v>
      </c>
      <c r="T846" s="10" t="s">
        <v>4131</v>
      </c>
      <c r="U846" s="2" t="s">
        <v>594</v>
      </c>
      <c r="V846" s="4" t="s">
        <v>819</v>
      </c>
      <c r="W846" s="11">
        <v>4</v>
      </c>
      <c r="X846" s="11">
        <v>100</v>
      </c>
      <c r="Y846" s="16">
        <v>21</v>
      </c>
      <c r="Z846" s="16">
        <v>1</v>
      </c>
      <c r="AA846" s="16">
        <v>1997</v>
      </c>
      <c r="AB846" s="1">
        <f>2026-AA846</f>
        <v>29</v>
      </c>
      <c r="AC846" s="5">
        <v>5</v>
      </c>
      <c r="AD846" s="34">
        <v>74.411700985766132</v>
      </c>
      <c r="AE846" s="18">
        <v>70000</v>
      </c>
      <c r="AF846" s="17">
        <f>ROUND(IF($AD846&gt;79,44-(($AD846-79)*(14/4)),IF($AD846&gt;76,67-(($AD846-76)*(23/3)),IF(110-(($AD846-70.4)*(43/5.6))&gt;119,119,110-(($AD846-70.4)*(43/5.6)))))*0.93,0)</f>
        <v>74</v>
      </c>
      <c r="AG846" s="17">
        <f>ROUND(IF($AD846&gt;79,37-(($AD846-79)*(9/4)),IF($AD846&gt;76,54-(($AD846-76)*(17/3)),IF(93-(($AD846-70.4)*(39/5.6))&gt;100,100,93-(($AD846-70.4)*(39/5.6)))))*0.93,0)</f>
        <v>61</v>
      </c>
      <c r="AH846" s="17">
        <f>ROUND(IF($AD846&gt;79,32-(($AD846-79)*(8/4)),IF($AD846&gt;76,48-(($AD846-76)*(16/3)),IF(86-(($AD846-70.4)*(38/5.6))&gt;95,95,86-(($AD846-70.4)*(38/5.6)))))*0.93,0)</f>
        <v>55</v>
      </c>
      <c r="AI846" s="5" t="s">
        <v>3917</v>
      </c>
      <c r="AL846" s="5">
        <v>185</v>
      </c>
      <c r="AM846" s="5">
        <v>68</v>
      </c>
    </row>
    <row r="847" spans="1:44" x14ac:dyDescent="0.3">
      <c r="A847" s="15">
        <v>989</v>
      </c>
      <c r="B847" s="8" t="s">
        <v>1916</v>
      </c>
      <c r="C847" s="9" t="s">
        <v>1917</v>
      </c>
      <c r="D847" s="21">
        <v>69</v>
      </c>
      <c r="E847" s="21">
        <v>64</v>
      </c>
      <c r="F847" s="21">
        <v>64</v>
      </c>
      <c r="G847" s="21">
        <v>63</v>
      </c>
      <c r="H847" s="21">
        <v>64</v>
      </c>
      <c r="I847" s="21">
        <v>63</v>
      </c>
      <c r="J847" s="21">
        <v>64</v>
      </c>
      <c r="K847" s="21">
        <v>64</v>
      </c>
      <c r="L847" s="21">
        <v>51</v>
      </c>
      <c r="M847" s="21">
        <v>63</v>
      </c>
      <c r="N847" s="21">
        <v>66</v>
      </c>
      <c r="O847" s="21">
        <v>60</v>
      </c>
      <c r="P847" s="21">
        <v>62</v>
      </c>
      <c r="Q847" s="21">
        <v>64</v>
      </c>
      <c r="R847" s="33" t="s">
        <v>524</v>
      </c>
      <c r="S847" s="3" t="s">
        <v>524</v>
      </c>
      <c r="T847" s="10" t="s">
        <v>4133</v>
      </c>
      <c r="U847" s="2" t="s">
        <v>1155</v>
      </c>
      <c r="V847" s="4" t="s">
        <v>817</v>
      </c>
      <c r="W847" s="11">
        <v>1</v>
      </c>
      <c r="X847" s="11">
        <v>0</v>
      </c>
      <c r="Y847" s="16">
        <v>22</v>
      </c>
      <c r="Z847" s="16">
        <v>3</v>
      </c>
      <c r="AA847" s="16">
        <v>1996</v>
      </c>
      <c r="AB847" s="1">
        <f>2026-AA847</f>
        <v>30</v>
      </c>
      <c r="AC847" s="5">
        <v>4</v>
      </c>
      <c r="AD847" s="34">
        <v>65.77795870430171</v>
      </c>
      <c r="AE847" s="18">
        <v>0</v>
      </c>
      <c r="AF847" s="17">
        <f>ROUND(IF($AD847&gt;79,44-(($AD847-79)*(14/4)),IF($AD847&gt;76,67-(($AD847-76)*(23/3)),IF(110-(($AD847-70.4)*(43/5.6))&gt;119,119,110-(($AD847-70.4)*(43/5.6)))))*0.93,0)</f>
        <v>111</v>
      </c>
      <c r="AG847" s="17">
        <f>ROUND(IF($AD847&gt;79,37-(($AD847-79)*(9/4)),IF($AD847&gt;76,54-(($AD847-76)*(17/3)),IF(93-(($AD847-70.4)*(39/5.6))&gt;100,100,93-(($AD847-70.4)*(39/5.6)))))*0.93,0)</f>
        <v>93</v>
      </c>
      <c r="AH847" s="17">
        <f>ROUND(IF($AD847&gt;79,32-(($AD847-79)*(8/4)),IF($AD847&gt;76,48-(($AD847-76)*(16/3)),IF(86-(($AD847-70.4)*(38/5.6))&gt;95,95,86-(($AD847-70.4)*(38/5.6)))))*0.93,0)</f>
        <v>88</v>
      </c>
      <c r="AI847" s="5" t="s">
        <v>3916</v>
      </c>
      <c r="AL847" s="5">
        <v>0</v>
      </c>
      <c r="AM847" s="5">
        <v>0</v>
      </c>
    </row>
    <row r="848" spans="1:44" x14ac:dyDescent="0.3">
      <c r="A848" s="15">
        <v>990</v>
      </c>
      <c r="B848" s="8" t="s">
        <v>1492</v>
      </c>
      <c r="C848" s="9" t="s">
        <v>717</v>
      </c>
      <c r="D848" s="21">
        <v>62</v>
      </c>
      <c r="E848" s="21">
        <v>60</v>
      </c>
      <c r="F848" s="21">
        <v>62</v>
      </c>
      <c r="G848" s="21">
        <v>63</v>
      </c>
      <c r="H848" s="21">
        <v>58</v>
      </c>
      <c r="I848" s="21">
        <v>61</v>
      </c>
      <c r="J848" s="21">
        <v>64</v>
      </c>
      <c r="K848" s="21">
        <v>61</v>
      </c>
      <c r="L848" s="21">
        <v>58</v>
      </c>
      <c r="M848" s="21">
        <v>61</v>
      </c>
      <c r="N848" s="21">
        <v>67</v>
      </c>
      <c r="O848" s="21">
        <v>60</v>
      </c>
      <c r="P848" s="21">
        <v>58</v>
      </c>
      <c r="Q848" s="21">
        <v>58</v>
      </c>
      <c r="R848" s="33" t="s">
        <v>524</v>
      </c>
      <c r="S848" s="3" t="s">
        <v>524</v>
      </c>
      <c r="T848" s="10" t="s">
        <v>4133</v>
      </c>
      <c r="U848" s="2" t="s">
        <v>584</v>
      </c>
      <c r="V848" s="4" t="s">
        <v>820</v>
      </c>
      <c r="W848" s="11">
        <v>1</v>
      </c>
      <c r="X848" s="11">
        <v>80</v>
      </c>
      <c r="Y848" s="16">
        <v>18</v>
      </c>
      <c r="Z848" s="16">
        <v>6</v>
      </c>
      <c r="AA848" s="16">
        <v>1998</v>
      </c>
      <c r="AB848" s="1">
        <f>2026-AA848</f>
        <v>28</v>
      </c>
      <c r="AC848" s="5">
        <v>4</v>
      </c>
      <c r="AD848" s="34">
        <v>63.927825771643725</v>
      </c>
      <c r="AE848" s="18">
        <v>0</v>
      </c>
      <c r="AF848" s="17">
        <f>ROUND(IF($AD848&gt;79,44-(($AD848-79)*(14/4)),IF($AD848&gt;76,67-(($AD848-76)*(23/3)),IF(110-(($AD848-70.4)*(43/5.6))&gt;119,119,110-(($AD848-70.4)*(43/5.6)))))*0.93,0)</f>
        <v>111</v>
      </c>
      <c r="AG848" s="17">
        <f>ROUND(IF($AD848&gt;79,37-(($AD848-79)*(9/4)),IF($AD848&gt;76,54-(($AD848-76)*(17/3)),IF(93-(($AD848-70.4)*(39/5.6))&gt;100,100,93-(($AD848-70.4)*(39/5.6)))))*0.93,0)</f>
        <v>93</v>
      </c>
      <c r="AH848" s="17">
        <f>ROUND(IF($AD848&gt;79,32-(($AD848-79)*(8/4)),IF($AD848&gt;76,48-(($AD848-76)*(16/3)),IF(86-(($AD848-70.4)*(38/5.6))&gt;95,95,86-(($AD848-70.4)*(38/5.6)))))*0.93,0)</f>
        <v>88</v>
      </c>
      <c r="AI848" s="5" t="s">
        <v>3916</v>
      </c>
      <c r="AL848" s="5">
        <v>178</v>
      </c>
      <c r="AM848" s="5">
        <v>65</v>
      </c>
    </row>
    <row r="849" spans="1:45" x14ac:dyDescent="0.3">
      <c r="A849" s="15">
        <v>991</v>
      </c>
      <c r="B849" s="8" t="s">
        <v>1452</v>
      </c>
      <c r="C849" s="9" t="s">
        <v>419</v>
      </c>
      <c r="D849" s="21">
        <v>54</v>
      </c>
      <c r="E849" s="21">
        <v>57</v>
      </c>
      <c r="F849" s="21">
        <v>59</v>
      </c>
      <c r="G849" s="21">
        <v>61</v>
      </c>
      <c r="H849" s="21">
        <v>50</v>
      </c>
      <c r="I849" s="21">
        <v>54</v>
      </c>
      <c r="J849" s="21">
        <v>54</v>
      </c>
      <c r="K849" s="21">
        <v>54</v>
      </c>
      <c r="L849" s="21">
        <v>51</v>
      </c>
      <c r="M849" s="21">
        <v>56</v>
      </c>
      <c r="N849" s="21">
        <v>56</v>
      </c>
      <c r="O849" s="21">
        <v>59</v>
      </c>
      <c r="P849" s="21">
        <v>53</v>
      </c>
      <c r="Q849" s="21">
        <v>52</v>
      </c>
      <c r="R849" s="65" t="s">
        <v>524</v>
      </c>
      <c r="S849" s="3" t="s">
        <v>524</v>
      </c>
      <c r="T849" s="10" t="s">
        <v>4133</v>
      </c>
      <c r="U849" s="2" t="s">
        <v>599</v>
      </c>
      <c r="V849" s="4" t="s">
        <v>819</v>
      </c>
      <c r="W849" s="11">
        <v>4</v>
      </c>
      <c r="X849" s="11">
        <v>100</v>
      </c>
      <c r="Y849" s="68">
        <v>17</v>
      </c>
      <c r="Z849" s="68">
        <v>9</v>
      </c>
      <c r="AA849" s="68">
        <v>1989</v>
      </c>
      <c r="AB849" s="1">
        <f>2026-AA849</f>
        <v>37</v>
      </c>
      <c r="AC849" s="5">
        <v>4</v>
      </c>
      <c r="AD849" s="34">
        <v>59.167606420566038</v>
      </c>
      <c r="AE849" s="18">
        <v>0</v>
      </c>
      <c r="AF849" s="17">
        <f>ROUND(IF($AD849&gt;79,44-(($AD849-79)*(14/4)),IF($AD849&gt;76,67-(($AD849-76)*(23/3)),IF(110-(($AD849-70.4)*(43/5.6))&gt;119,119,110-(($AD849-70.4)*(43/5.6)))))*0.93,0)</f>
        <v>111</v>
      </c>
      <c r="AG849" s="17">
        <f>ROUND(IF($AD849&gt;79,37-(($AD849-79)*(9/4)),IF($AD849&gt;76,54-(($AD849-76)*(17/3)),IF(93-(($AD849-70.4)*(39/5.6))&gt;100,100,93-(($AD849-70.4)*(39/5.6)))))*0.93,0)</f>
        <v>93</v>
      </c>
      <c r="AH849" s="17">
        <f>ROUND(IF($AD849&gt;79,32-(($AD849-79)*(8/4)),IF($AD849&gt;76,48-(($AD849-76)*(16/3)),IF(86-(($AD849-70.4)*(38/5.6))&gt;95,95,86-(($AD849-70.4)*(38/5.6)))))*0.93,0)</f>
        <v>88</v>
      </c>
      <c r="AI849" s="5" t="s">
        <v>3916</v>
      </c>
      <c r="AL849" s="5">
        <v>0</v>
      </c>
      <c r="AM849" s="5">
        <v>0</v>
      </c>
    </row>
    <row r="850" spans="1:45" x14ac:dyDescent="0.3">
      <c r="A850" s="15">
        <v>994</v>
      </c>
      <c r="B850" s="8" t="s">
        <v>2128</v>
      </c>
      <c r="C850" s="9" t="s">
        <v>281</v>
      </c>
      <c r="D850" s="21">
        <v>69</v>
      </c>
      <c r="E850" s="21">
        <v>79</v>
      </c>
      <c r="F850" s="21">
        <v>78</v>
      </c>
      <c r="G850" s="21">
        <v>77</v>
      </c>
      <c r="H850" s="21">
        <v>65</v>
      </c>
      <c r="I850" s="21">
        <v>71</v>
      </c>
      <c r="J850" s="21">
        <v>74</v>
      </c>
      <c r="K850" s="21">
        <v>76</v>
      </c>
      <c r="L850" s="21">
        <v>55</v>
      </c>
      <c r="M850" s="21">
        <v>64</v>
      </c>
      <c r="N850" s="21">
        <v>75</v>
      </c>
      <c r="O850" s="21">
        <v>73</v>
      </c>
      <c r="P850" s="21">
        <v>66</v>
      </c>
      <c r="Q850" s="21">
        <v>64</v>
      </c>
      <c r="R850" s="33" t="s">
        <v>3073</v>
      </c>
      <c r="S850" s="3" t="s">
        <v>3073</v>
      </c>
      <c r="T850" s="10" t="s">
        <v>4130</v>
      </c>
      <c r="U850" s="2" t="s">
        <v>573</v>
      </c>
      <c r="V850" s="4" t="s">
        <v>819</v>
      </c>
      <c r="W850" s="11">
        <v>4</v>
      </c>
      <c r="X850" s="11">
        <v>100</v>
      </c>
      <c r="Y850" s="16">
        <v>31</v>
      </c>
      <c r="Z850" s="16">
        <v>5</v>
      </c>
      <c r="AA850" s="16">
        <v>1995</v>
      </c>
      <c r="AB850" s="1">
        <f>2026-AA850</f>
        <v>31</v>
      </c>
      <c r="AC850" s="5">
        <v>5</v>
      </c>
      <c r="AD850" s="34">
        <v>76.727650791822995</v>
      </c>
      <c r="AE850" s="18">
        <v>200000</v>
      </c>
      <c r="AF850" s="17">
        <f>ROUND(IF($AD850&gt;79,44-(($AD850-79)*(14/4)),IF($AD850&gt;76,67-(($AD850-76)*(23/3)),IF(110-(($AD850-70.4)*(43/5.6))&gt;119,119,110-(($AD850-70.4)*(43/5.6)))))*0.93,0)</f>
        <v>57</v>
      </c>
      <c r="AG850" s="17">
        <f>ROUND(IF($AD850&gt;79,37-(($AD850-79)*(9/4)),IF($AD850&gt;76,54-(($AD850-76)*(17/3)),IF(93-(($AD850-70.4)*(39/5.6))&gt;100,100,93-(($AD850-70.4)*(39/5.6)))))*0.93,0)</f>
        <v>46</v>
      </c>
      <c r="AH850" s="17">
        <f>ROUND(IF($AD850&gt;79,32-(($AD850-79)*(8/4)),IF($AD850&gt;76,48-(($AD850-76)*(16/3)),IF(86-(($AD850-70.4)*(38/5.6))&gt;95,95,86-(($AD850-70.4)*(38/5.6)))))*0.93,0)</f>
        <v>41</v>
      </c>
      <c r="AI850" s="5" t="s">
        <v>3917</v>
      </c>
      <c r="AL850" s="5">
        <v>184</v>
      </c>
      <c r="AM850" s="5">
        <v>72</v>
      </c>
    </row>
    <row r="851" spans="1:45" x14ac:dyDescent="0.3">
      <c r="A851" s="15">
        <v>995</v>
      </c>
      <c r="B851" s="8" t="s">
        <v>2955</v>
      </c>
      <c r="C851" s="9" t="s">
        <v>227</v>
      </c>
      <c r="D851" s="21">
        <v>62</v>
      </c>
      <c r="E851" s="21">
        <v>68</v>
      </c>
      <c r="F851" s="21">
        <v>67</v>
      </c>
      <c r="G851" s="21">
        <v>65</v>
      </c>
      <c r="H851" s="21">
        <v>58</v>
      </c>
      <c r="I851" s="21">
        <v>62</v>
      </c>
      <c r="J851" s="21">
        <v>64</v>
      </c>
      <c r="K851" s="21">
        <v>65</v>
      </c>
      <c r="L851" s="21">
        <v>58</v>
      </c>
      <c r="M851" s="21">
        <v>59</v>
      </c>
      <c r="N851" s="21">
        <v>66</v>
      </c>
      <c r="O851" s="21">
        <v>63</v>
      </c>
      <c r="P851" s="21">
        <v>60</v>
      </c>
      <c r="Q851" s="21">
        <v>58</v>
      </c>
      <c r="R851" s="33" t="s">
        <v>524</v>
      </c>
      <c r="S851" s="3" t="s">
        <v>524</v>
      </c>
      <c r="T851" s="10" t="s">
        <v>4133</v>
      </c>
      <c r="U851" s="2" t="s">
        <v>593</v>
      </c>
      <c r="V851" s="4" t="s">
        <v>818</v>
      </c>
      <c r="W851" s="11">
        <v>1</v>
      </c>
      <c r="X851" s="11">
        <v>0</v>
      </c>
      <c r="Y851" s="16">
        <v>2</v>
      </c>
      <c r="Z851" s="16">
        <v>6</v>
      </c>
      <c r="AA851" s="16">
        <v>2000</v>
      </c>
      <c r="AB851" s="1">
        <f>2026-AA851</f>
        <v>26</v>
      </c>
      <c r="AC851" s="5">
        <v>4</v>
      </c>
      <c r="AD851" s="34">
        <v>66.139711884899214</v>
      </c>
      <c r="AE851" s="18">
        <v>0</v>
      </c>
      <c r="AF851" s="17">
        <f>ROUND(IF($AD851&gt;79,44-(($AD851-79)*(14/4)),IF($AD851&gt;76,67-(($AD851-76)*(23/3)),IF(110-(($AD851-70.4)*(43/5.6))&gt;119,119,110-(($AD851-70.4)*(43/5.6)))))*0.93,0)</f>
        <v>111</v>
      </c>
      <c r="AG851" s="17">
        <f>ROUND(IF($AD851&gt;79,37-(($AD851-79)*(9/4)),IF($AD851&gt;76,54-(($AD851-76)*(17/3)),IF(93-(($AD851-70.4)*(39/5.6))&gt;100,100,93-(($AD851-70.4)*(39/5.6)))))*0.93,0)</f>
        <v>93</v>
      </c>
      <c r="AH851" s="17">
        <f>ROUND(IF($AD851&gt;79,32-(($AD851-79)*(8/4)),IF($AD851&gt;76,48-(($AD851-76)*(16/3)),IF(86-(($AD851-70.4)*(38/5.6))&gt;95,95,86-(($AD851-70.4)*(38/5.6)))))*0.93,0)</f>
        <v>88</v>
      </c>
      <c r="AI851" s="5" t="s">
        <v>3916</v>
      </c>
      <c r="AL851" s="5">
        <v>0</v>
      </c>
      <c r="AM851" s="5">
        <v>0</v>
      </c>
    </row>
    <row r="852" spans="1:45" x14ac:dyDescent="0.3">
      <c r="A852" s="15">
        <v>997</v>
      </c>
      <c r="B852" s="8" t="s">
        <v>3783</v>
      </c>
      <c r="C852" s="9" t="s">
        <v>3784</v>
      </c>
      <c r="D852" s="21">
        <v>72</v>
      </c>
      <c r="E852" s="21">
        <v>56</v>
      </c>
      <c r="F852" s="21">
        <v>65</v>
      </c>
      <c r="G852" s="21">
        <v>74</v>
      </c>
      <c r="H852" s="21">
        <v>79</v>
      </c>
      <c r="I852" s="21">
        <v>75</v>
      </c>
      <c r="J852" s="21">
        <v>75</v>
      </c>
      <c r="K852" s="21">
        <v>70</v>
      </c>
      <c r="L852" s="21">
        <v>63</v>
      </c>
      <c r="M852" s="21">
        <v>60</v>
      </c>
      <c r="N852" s="21">
        <v>65</v>
      </c>
      <c r="O852" s="21">
        <v>65</v>
      </c>
      <c r="P852" s="21">
        <v>67</v>
      </c>
      <c r="Q852" s="21">
        <v>79</v>
      </c>
      <c r="R852" s="36" t="s">
        <v>4315</v>
      </c>
      <c r="S852" s="3" t="s">
        <v>3341</v>
      </c>
      <c r="T852" s="10" t="s">
        <v>4130</v>
      </c>
      <c r="U852" s="2" t="s">
        <v>582</v>
      </c>
      <c r="V852" s="4" t="s">
        <v>822</v>
      </c>
      <c r="W852" s="11">
        <v>4</v>
      </c>
      <c r="X852" s="11">
        <v>100</v>
      </c>
      <c r="Y852" s="16">
        <v>20</v>
      </c>
      <c r="Z852" s="16">
        <v>3</v>
      </c>
      <c r="AA852" s="16">
        <v>2001</v>
      </c>
      <c r="AB852" s="1">
        <f>2026-AA852</f>
        <v>25</v>
      </c>
      <c r="AC852" s="5">
        <v>5</v>
      </c>
      <c r="AD852" s="34">
        <v>75.249406046501448</v>
      </c>
      <c r="AE852" s="18">
        <v>60000</v>
      </c>
      <c r="AF852" s="17">
        <f>ROUND(IF($AD852&gt;79,44-(($AD852-79)*(14/4)),IF($AD852&gt;76,67-(($AD852-76)*(23/3)),IF(110-(($AD852-70.4)*(43/5.6))&gt;119,119,110-(($AD852-70.4)*(43/5.6)))))*0.93,0)</f>
        <v>68</v>
      </c>
      <c r="AG852" s="17">
        <f>ROUND(IF($AD852&gt;79,37-(($AD852-79)*(9/4)),IF($AD852&gt;76,54-(($AD852-76)*(17/3)),IF(93-(($AD852-70.4)*(39/5.6))&gt;100,100,93-(($AD852-70.4)*(39/5.6)))))*0.93,0)</f>
        <v>55</v>
      </c>
      <c r="AH852" s="17">
        <f>ROUND(IF($AD852&gt;79,32-(($AD852-79)*(8/4)),IF($AD852&gt;76,48-(($AD852-76)*(16/3)),IF(86-(($AD852-70.4)*(38/5.6))&gt;95,95,86-(($AD852-70.4)*(38/5.6)))))*0.93,0)</f>
        <v>49</v>
      </c>
      <c r="AL852" s="5">
        <v>175</v>
      </c>
      <c r="AM852" s="5">
        <v>70</v>
      </c>
    </row>
    <row r="853" spans="1:45" x14ac:dyDescent="0.3">
      <c r="A853" s="15">
        <v>998</v>
      </c>
      <c r="B853" s="8" t="s">
        <v>3569</v>
      </c>
      <c r="C853" s="9" t="s">
        <v>609</v>
      </c>
      <c r="D853" s="21">
        <v>62</v>
      </c>
      <c r="E853" s="21">
        <v>59</v>
      </c>
      <c r="F853" s="21">
        <v>62</v>
      </c>
      <c r="G853" s="21">
        <v>64</v>
      </c>
      <c r="H853" s="21">
        <v>57</v>
      </c>
      <c r="I853" s="21">
        <v>63</v>
      </c>
      <c r="J853" s="21">
        <v>65</v>
      </c>
      <c r="K853" s="21">
        <v>61</v>
      </c>
      <c r="L853" s="21">
        <v>58</v>
      </c>
      <c r="M853" s="21">
        <v>60</v>
      </c>
      <c r="N853" s="21">
        <v>63</v>
      </c>
      <c r="O853" s="21">
        <v>65</v>
      </c>
      <c r="P853" s="21">
        <v>62</v>
      </c>
      <c r="Q853" s="21">
        <v>57</v>
      </c>
      <c r="R853" s="33" t="s">
        <v>524</v>
      </c>
      <c r="S853" s="3" t="s">
        <v>524</v>
      </c>
      <c r="T853" s="10" t="s">
        <v>4133</v>
      </c>
      <c r="U853" s="2" t="s">
        <v>600</v>
      </c>
      <c r="V853" s="4" t="s">
        <v>819</v>
      </c>
      <c r="W853" s="11">
        <v>1</v>
      </c>
      <c r="X853" s="11">
        <v>0</v>
      </c>
      <c r="Y853" s="16">
        <v>26</v>
      </c>
      <c r="Z853" s="16">
        <v>7</v>
      </c>
      <c r="AA853" s="16">
        <v>2000</v>
      </c>
      <c r="AB853" s="1">
        <f>2026-AA853</f>
        <v>26</v>
      </c>
      <c r="AC853" s="5">
        <v>4</v>
      </c>
      <c r="AD853" s="34">
        <v>63.898678722560625</v>
      </c>
      <c r="AE853" s="18">
        <v>0</v>
      </c>
      <c r="AF853" s="17">
        <f>ROUND(IF($AD853&gt;79,44-(($AD853-79)*(14/4)),IF($AD853&gt;76,67-(($AD853-76)*(23/3)),IF(110-(($AD853-70.4)*(43/5.6))&gt;119,119,110-(($AD853-70.4)*(43/5.6)))))*0.93,0)</f>
        <v>111</v>
      </c>
      <c r="AG853" s="17">
        <f>ROUND(IF($AD853&gt;79,37-(($AD853-79)*(9/4)),IF($AD853&gt;76,54-(($AD853-76)*(17/3)),IF(93-(($AD853-70.4)*(39/5.6))&gt;100,100,93-(($AD853-70.4)*(39/5.6)))))*0.93,0)</f>
        <v>93</v>
      </c>
      <c r="AH853" s="17">
        <f>ROUND(IF($AD853&gt;79,32-(($AD853-79)*(8/4)),IF($AD853&gt;76,48-(($AD853-76)*(16/3)),IF(86-(($AD853-70.4)*(38/5.6))&gt;95,95,86-(($AD853-70.4)*(38/5.6)))))*0.93,0)</f>
        <v>88</v>
      </c>
      <c r="AI853" s="5" t="s">
        <v>3916</v>
      </c>
      <c r="AL853" s="5">
        <v>180</v>
      </c>
      <c r="AM853" s="5">
        <v>73</v>
      </c>
    </row>
    <row r="854" spans="1:45" x14ac:dyDescent="0.3">
      <c r="A854" s="15">
        <v>999</v>
      </c>
      <c r="B854" s="8" t="s">
        <v>23</v>
      </c>
      <c r="C854" s="9" t="s">
        <v>3394</v>
      </c>
      <c r="D854" s="21">
        <v>62</v>
      </c>
      <c r="E854" s="21">
        <v>69</v>
      </c>
      <c r="F854" s="21">
        <v>67</v>
      </c>
      <c r="G854" s="21">
        <v>65</v>
      </c>
      <c r="H854" s="21">
        <v>58</v>
      </c>
      <c r="I854" s="21">
        <v>62</v>
      </c>
      <c r="J854" s="21">
        <v>63</v>
      </c>
      <c r="K854" s="21">
        <v>68</v>
      </c>
      <c r="L854" s="21">
        <v>58</v>
      </c>
      <c r="M854" s="21">
        <v>58</v>
      </c>
      <c r="N854" s="21">
        <v>61</v>
      </c>
      <c r="O854" s="21">
        <v>70</v>
      </c>
      <c r="P854" s="21">
        <v>61</v>
      </c>
      <c r="Q854" s="21">
        <v>58</v>
      </c>
      <c r="R854" s="33" t="s">
        <v>524</v>
      </c>
      <c r="S854" s="3" t="s">
        <v>524</v>
      </c>
      <c r="T854" s="10" t="s">
        <v>4133</v>
      </c>
      <c r="U854" s="2" t="s">
        <v>601</v>
      </c>
      <c r="V854" s="4" t="s">
        <v>819</v>
      </c>
      <c r="W854" s="11">
        <v>2</v>
      </c>
      <c r="X854" s="11">
        <v>94</v>
      </c>
      <c r="Y854" s="16">
        <v>10</v>
      </c>
      <c r="Z854" s="16">
        <v>2</v>
      </c>
      <c r="AA854" s="16">
        <v>1998</v>
      </c>
      <c r="AB854" s="1">
        <f>2026-AA854</f>
        <v>28</v>
      </c>
      <c r="AC854" s="5">
        <v>3</v>
      </c>
      <c r="AD854" s="34">
        <v>66.376282938058154</v>
      </c>
      <c r="AE854" s="18">
        <v>0</v>
      </c>
      <c r="AF854" s="17">
        <f>ROUND(IF($AD854&gt;79,44-(($AD854-79)*(14/4)),IF($AD854&gt;76,67-(($AD854-76)*(23/3)),IF(110-(($AD854-70.4)*(43/5.6))&gt;119,119,110-(($AD854-70.4)*(43/5.6)))))*0.93,0)</f>
        <v>111</v>
      </c>
      <c r="AG854" s="17">
        <f>ROUND(IF($AD854&gt;79,37-(($AD854-79)*(9/4)),IF($AD854&gt;76,54-(($AD854-76)*(17/3)),IF(93-(($AD854-70.4)*(39/5.6))&gt;100,100,93-(($AD854-70.4)*(39/5.6)))))*0.93,0)</f>
        <v>93</v>
      </c>
      <c r="AH854" s="17">
        <f>ROUND(IF($AD854&gt;79,32-(($AD854-79)*(8/4)),IF($AD854&gt;76,48-(($AD854-76)*(16/3)),IF(86-(($AD854-70.4)*(38/5.6))&gt;95,95,86-(($AD854-70.4)*(38/5.6)))))*0.93,0)</f>
        <v>88</v>
      </c>
      <c r="AI854" s="5" t="s">
        <v>3916</v>
      </c>
      <c r="AL854" s="5">
        <v>180</v>
      </c>
      <c r="AM854" s="5">
        <v>69</v>
      </c>
    </row>
    <row r="855" spans="1:45" x14ac:dyDescent="0.3">
      <c r="A855" s="15">
        <v>1002</v>
      </c>
      <c r="B855" s="8" t="s">
        <v>25</v>
      </c>
      <c r="C855" s="9" t="s">
        <v>3570</v>
      </c>
      <c r="D855" s="21">
        <v>62</v>
      </c>
      <c r="E855" s="21">
        <v>58</v>
      </c>
      <c r="F855" s="21">
        <v>61</v>
      </c>
      <c r="G855" s="21">
        <v>64</v>
      </c>
      <c r="H855" s="21">
        <v>57</v>
      </c>
      <c r="I855" s="21">
        <v>61</v>
      </c>
      <c r="J855" s="21">
        <v>66</v>
      </c>
      <c r="K855" s="21">
        <v>61</v>
      </c>
      <c r="L855" s="21">
        <v>60</v>
      </c>
      <c r="M855" s="21">
        <v>59</v>
      </c>
      <c r="N855" s="21">
        <v>63</v>
      </c>
      <c r="O855" s="21">
        <v>67</v>
      </c>
      <c r="P855" s="21">
        <v>58</v>
      </c>
      <c r="Q855" s="21">
        <v>57</v>
      </c>
      <c r="R855" s="33" t="s">
        <v>524</v>
      </c>
      <c r="S855" s="3" t="s">
        <v>524</v>
      </c>
      <c r="T855" s="10" t="s">
        <v>4133</v>
      </c>
      <c r="U855" s="2" t="s">
        <v>586</v>
      </c>
      <c r="V855" s="4" t="s">
        <v>819</v>
      </c>
      <c r="W855" s="11">
        <v>1</v>
      </c>
      <c r="X855" s="11">
        <v>0</v>
      </c>
      <c r="Y855" s="16">
        <v>10</v>
      </c>
      <c r="Z855" s="16">
        <v>3</v>
      </c>
      <c r="AA855" s="16">
        <v>2000</v>
      </c>
      <c r="AB855" s="1">
        <f>2026-AA855</f>
        <v>26</v>
      </c>
      <c r="AC855" s="5">
        <v>5</v>
      </c>
      <c r="AD855" s="34">
        <v>63.849127519682426</v>
      </c>
      <c r="AE855" s="18">
        <v>0</v>
      </c>
      <c r="AF855" s="17">
        <f>ROUND(IF($AD855&gt;79,44-(($AD855-79)*(14/4)),IF($AD855&gt;76,67-(($AD855-76)*(23/3)),IF(110-(($AD855-70.4)*(43/5.6))&gt;119,119,110-(($AD855-70.4)*(43/5.6)))))*0.93,0)</f>
        <v>111</v>
      </c>
      <c r="AG855" s="17">
        <f>ROUND(IF($AD855&gt;79,37-(($AD855-79)*(9/4)),IF($AD855&gt;76,54-(($AD855-76)*(17/3)),IF(93-(($AD855-70.4)*(39/5.6))&gt;100,100,93-(($AD855-70.4)*(39/5.6)))))*0.93,0)</f>
        <v>93</v>
      </c>
      <c r="AH855" s="17">
        <f>ROUND(IF($AD855&gt;79,32-(($AD855-79)*(8/4)),IF($AD855&gt;76,48-(($AD855-76)*(16/3)),IF(86-(($AD855-70.4)*(38/5.6))&gt;95,95,86-(($AD855-70.4)*(38/5.6)))))*0.93,0)</f>
        <v>88</v>
      </c>
      <c r="AI855" s="5" t="s">
        <v>3916</v>
      </c>
      <c r="AL855" s="5">
        <v>0</v>
      </c>
      <c r="AM855" s="5">
        <v>0</v>
      </c>
    </row>
    <row r="856" spans="1:45" x14ac:dyDescent="0.3">
      <c r="A856" s="15">
        <v>1003</v>
      </c>
      <c r="B856" s="8" t="s">
        <v>3571</v>
      </c>
      <c r="C856" s="9" t="s">
        <v>3572</v>
      </c>
      <c r="D856" s="21">
        <v>62</v>
      </c>
      <c r="E856" s="21">
        <v>60</v>
      </c>
      <c r="F856" s="21">
        <v>62</v>
      </c>
      <c r="G856" s="21">
        <v>64</v>
      </c>
      <c r="H856" s="21">
        <v>57</v>
      </c>
      <c r="I856" s="21">
        <v>60</v>
      </c>
      <c r="J856" s="21">
        <v>63</v>
      </c>
      <c r="K856" s="21">
        <v>63</v>
      </c>
      <c r="L856" s="21">
        <v>58</v>
      </c>
      <c r="M856" s="21">
        <v>62</v>
      </c>
      <c r="N856" s="21">
        <v>65</v>
      </c>
      <c r="O856" s="21">
        <v>60</v>
      </c>
      <c r="P856" s="21">
        <v>59</v>
      </c>
      <c r="Q856" s="21">
        <v>57</v>
      </c>
      <c r="R856" s="33" t="s">
        <v>524</v>
      </c>
      <c r="S856" s="3" t="s">
        <v>524</v>
      </c>
      <c r="T856" s="10" t="s">
        <v>4133</v>
      </c>
      <c r="U856" s="2" t="s">
        <v>600</v>
      </c>
      <c r="V856" s="4" t="s">
        <v>819</v>
      </c>
      <c r="W856" s="11">
        <v>1</v>
      </c>
      <c r="X856" s="11">
        <v>0</v>
      </c>
      <c r="Y856" s="16">
        <v>21</v>
      </c>
      <c r="Z856" s="16">
        <v>12</v>
      </c>
      <c r="AA856" s="16">
        <v>2000</v>
      </c>
      <c r="AB856" s="1">
        <f>2026-AA856</f>
        <v>26</v>
      </c>
      <c r="AC856" s="5">
        <v>4</v>
      </c>
      <c r="AD856" s="34">
        <v>64.165220813435283</v>
      </c>
      <c r="AE856" s="18">
        <v>0</v>
      </c>
      <c r="AF856" s="17">
        <f>ROUND(IF($AD856&gt;79,44-(($AD856-79)*(14/4)),IF($AD856&gt;76,67-(($AD856-76)*(23/3)),IF(110-(($AD856-70.4)*(43/5.6))&gt;119,119,110-(($AD856-70.4)*(43/5.6)))))*0.93,0)</f>
        <v>111</v>
      </c>
      <c r="AG856" s="17">
        <f>ROUND(IF($AD856&gt;79,37-(($AD856-79)*(9/4)),IF($AD856&gt;76,54-(($AD856-76)*(17/3)),IF(93-(($AD856-70.4)*(39/5.6))&gt;100,100,93-(($AD856-70.4)*(39/5.6)))))*0.93,0)</f>
        <v>93</v>
      </c>
      <c r="AH856" s="17">
        <f>ROUND(IF($AD856&gt;79,32-(($AD856-79)*(8/4)),IF($AD856&gt;76,48-(($AD856-76)*(16/3)),IF(86-(($AD856-70.4)*(38/5.6))&gt;95,95,86-(($AD856-70.4)*(38/5.6)))))*0.93,0)</f>
        <v>88</v>
      </c>
      <c r="AI856" s="5" t="s">
        <v>3916</v>
      </c>
      <c r="AL856" s="5">
        <v>0</v>
      </c>
      <c r="AM856" s="5">
        <v>0</v>
      </c>
    </row>
    <row r="857" spans="1:45" x14ac:dyDescent="0.3">
      <c r="A857" s="15">
        <v>1004</v>
      </c>
      <c r="B857" s="8" t="s">
        <v>1968</v>
      </c>
      <c r="C857" s="9" t="s">
        <v>311</v>
      </c>
      <c r="D857" s="21">
        <v>72</v>
      </c>
      <c r="E857" s="21">
        <v>56</v>
      </c>
      <c r="F857" s="21">
        <v>62</v>
      </c>
      <c r="G857" s="21">
        <v>68</v>
      </c>
      <c r="H857" s="21">
        <v>59</v>
      </c>
      <c r="I857" s="21">
        <v>74</v>
      </c>
      <c r="J857" s="21">
        <v>71</v>
      </c>
      <c r="K857" s="21">
        <v>62</v>
      </c>
      <c r="L857" s="21">
        <v>74</v>
      </c>
      <c r="M857" s="21">
        <v>73</v>
      </c>
      <c r="N857" s="21">
        <v>66</v>
      </c>
      <c r="O857" s="21">
        <v>71</v>
      </c>
      <c r="P857" s="21">
        <v>60</v>
      </c>
      <c r="Q857" s="21">
        <v>60</v>
      </c>
      <c r="R857" s="33" t="s">
        <v>4309</v>
      </c>
      <c r="S857" s="3" t="s">
        <v>4309</v>
      </c>
      <c r="T857" s="10" t="s">
        <v>4130</v>
      </c>
      <c r="U857" s="2" t="s">
        <v>559</v>
      </c>
      <c r="V857" s="4" t="s">
        <v>818</v>
      </c>
      <c r="W857" s="11">
        <v>4</v>
      </c>
      <c r="X857" s="11">
        <v>97</v>
      </c>
      <c r="Y857" s="16">
        <v>10</v>
      </c>
      <c r="Z857" s="16">
        <v>3</v>
      </c>
      <c r="AA857" s="16">
        <v>2002</v>
      </c>
      <c r="AB857" s="1">
        <f>2026-AA857</f>
        <v>24</v>
      </c>
      <c r="AC857" s="5">
        <v>4</v>
      </c>
      <c r="AD857" s="34">
        <v>72.407547712727634</v>
      </c>
      <c r="AE857" s="18">
        <v>50000</v>
      </c>
      <c r="AF857" s="17">
        <f>ROUND(IF($AD857&gt;79,44-(($AD857-79)*(14/4)),IF($AD857&gt;76,67-(($AD857-76)*(23/3)),IF(110-(($AD857-70.4)*(43/5.6))&gt;119,119,110-(($AD857-70.4)*(43/5.6)))))*0.93,0)</f>
        <v>88</v>
      </c>
      <c r="AG857" s="17">
        <f>ROUND(IF($AD857&gt;79,37-(($AD857-79)*(9/4)),IF($AD857&gt;76,54-(($AD857-76)*(17/3)),IF(93-(($AD857-70.4)*(39/5.6))&gt;100,100,93-(($AD857-70.4)*(39/5.6)))))*0.93,0)</f>
        <v>73</v>
      </c>
      <c r="AH857" s="17">
        <f>ROUND(IF($AD857&gt;79,32-(($AD857-79)*(8/4)),IF($AD857&gt;76,48-(($AD857-76)*(16/3)),IF(86-(($AD857-70.4)*(38/5.6))&gt;95,95,86-(($AD857-70.4)*(38/5.6)))))*0.93,0)</f>
        <v>67</v>
      </c>
      <c r="AJ857" s="5" t="s">
        <v>3917</v>
      </c>
      <c r="AK857" s="5" t="s">
        <v>3917</v>
      </c>
      <c r="AL857" s="5">
        <v>176</v>
      </c>
      <c r="AM857" s="5">
        <v>60</v>
      </c>
    </row>
    <row r="858" spans="1:45" x14ac:dyDescent="0.3">
      <c r="A858" s="15">
        <v>1005</v>
      </c>
      <c r="B858" s="8" t="s">
        <v>1299</v>
      </c>
      <c r="C858" s="9" t="s">
        <v>1300</v>
      </c>
      <c r="D858" s="21">
        <v>57</v>
      </c>
      <c r="E858" s="21">
        <v>64</v>
      </c>
      <c r="F858" s="21">
        <v>63</v>
      </c>
      <c r="G858" s="21">
        <v>61</v>
      </c>
      <c r="H858" s="21">
        <v>65</v>
      </c>
      <c r="I858" s="21">
        <v>53</v>
      </c>
      <c r="J858" s="21">
        <v>58</v>
      </c>
      <c r="K858" s="21">
        <v>52</v>
      </c>
      <c r="L858" s="21">
        <v>56</v>
      </c>
      <c r="M858" s="21">
        <v>46</v>
      </c>
      <c r="N858" s="21">
        <v>54</v>
      </c>
      <c r="O858" s="21">
        <v>56</v>
      </c>
      <c r="P858" s="21">
        <v>57</v>
      </c>
      <c r="Q858" s="21">
        <v>64</v>
      </c>
      <c r="R858" s="33" t="s">
        <v>524</v>
      </c>
      <c r="S858" s="3" t="s">
        <v>524</v>
      </c>
      <c r="T858" s="10" t="s">
        <v>4133</v>
      </c>
      <c r="U858" s="2" t="s">
        <v>581</v>
      </c>
      <c r="V858" s="4" t="s">
        <v>822</v>
      </c>
      <c r="W858" s="11">
        <v>4</v>
      </c>
      <c r="X858" s="11">
        <v>100</v>
      </c>
      <c r="Y858" s="16">
        <v>26</v>
      </c>
      <c r="Z858" s="16">
        <v>1</v>
      </c>
      <c r="AA858" s="16">
        <v>1990</v>
      </c>
      <c r="AB858" s="1">
        <f>2026-AA858</f>
        <v>36</v>
      </c>
      <c r="AC858" s="5">
        <v>3</v>
      </c>
      <c r="AD858" s="34">
        <v>63.05620976853259</v>
      </c>
      <c r="AE858" s="18">
        <v>0</v>
      </c>
      <c r="AF858" s="17">
        <f>ROUND(IF($AD858&gt;79,44-(($AD858-79)*(14/4)),IF($AD858&gt;76,67-(($AD858-76)*(23/3)),IF(110-(($AD858-70.4)*(43/5.6))&gt;119,119,110-(($AD858-70.4)*(43/5.6)))))*0.93,0)</f>
        <v>111</v>
      </c>
      <c r="AG858" s="17">
        <f>ROUND(IF($AD858&gt;79,37-(($AD858-79)*(9/4)),IF($AD858&gt;76,54-(($AD858-76)*(17/3)),IF(93-(($AD858-70.4)*(39/5.6))&gt;100,100,93-(($AD858-70.4)*(39/5.6)))))*0.93,0)</f>
        <v>93</v>
      </c>
      <c r="AH858" s="17">
        <f>ROUND(IF($AD858&gt;79,32-(($AD858-79)*(8/4)),IF($AD858&gt;76,48-(($AD858-76)*(16/3)),IF(86-(($AD858-70.4)*(38/5.6))&gt;95,95,86-(($AD858-70.4)*(38/5.6)))))*0.93,0)</f>
        <v>88</v>
      </c>
      <c r="AI858" s="5" t="s">
        <v>3916</v>
      </c>
      <c r="AL858" s="5">
        <v>172</v>
      </c>
      <c r="AM858" s="5">
        <v>70</v>
      </c>
      <c r="AR858" t="s">
        <v>3917</v>
      </c>
      <c r="AS858" t="s">
        <v>3655</v>
      </c>
    </row>
    <row r="859" spans="1:45" x14ac:dyDescent="0.3">
      <c r="A859" s="15">
        <v>1006</v>
      </c>
      <c r="B859" s="8" t="s">
        <v>3573</v>
      </c>
      <c r="C859" s="9" t="s">
        <v>316</v>
      </c>
      <c r="D859" s="21">
        <v>63</v>
      </c>
      <c r="E859" s="21">
        <v>70</v>
      </c>
      <c r="F859" s="21">
        <v>69</v>
      </c>
      <c r="G859" s="21">
        <v>68</v>
      </c>
      <c r="H859" s="21">
        <v>60</v>
      </c>
      <c r="I859" s="21">
        <v>69</v>
      </c>
      <c r="J859" s="21">
        <v>66</v>
      </c>
      <c r="K859" s="21">
        <v>63</v>
      </c>
      <c r="L859" s="21">
        <v>58</v>
      </c>
      <c r="M859" s="21">
        <v>61</v>
      </c>
      <c r="N859" s="21">
        <v>66</v>
      </c>
      <c r="O859" s="21">
        <v>62</v>
      </c>
      <c r="P859" s="21">
        <v>63</v>
      </c>
      <c r="Q859" s="21">
        <v>60</v>
      </c>
      <c r="R859" s="33" t="s">
        <v>524</v>
      </c>
      <c r="S859" s="3" t="s">
        <v>524</v>
      </c>
      <c r="T859" s="10" t="s">
        <v>4133</v>
      </c>
      <c r="U859" s="2" t="s">
        <v>600</v>
      </c>
      <c r="V859" s="4" t="s">
        <v>819</v>
      </c>
      <c r="W859" s="11">
        <v>3</v>
      </c>
      <c r="X859" s="11">
        <v>30</v>
      </c>
      <c r="Y859" s="16">
        <v>11</v>
      </c>
      <c r="Z859" s="16">
        <v>4</v>
      </c>
      <c r="AA859" s="16">
        <v>2000</v>
      </c>
      <c r="AB859" s="1">
        <f>2026-AA859</f>
        <v>26</v>
      </c>
      <c r="AC859" s="5">
        <v>5</v>
      </c>
      <c r="AD859" s="34">
        <v>68.440939269320012</v>
      </c>
      <c r="AE859" s="18">
        <v>0</v>
      </c>
      <c r="AF859" s="17">
        <f>ROUND(IF($AD859&gt;79,44-(($AD859-79)*(14/4)),IF($AD859&gt;76,67-(($AD859-76)*(23/3)),IF(110-(($AD859-70.4)*(43/5.6))&gt;119,119,110-(($AD859-70.4)*(43/5.6)))))*0.93,0)</f>
        <v>111</v>
      </c>
      <c r="AG859" s="17">
        <f>ROUND(IF($AD859&gt;79,37-(($AD859-79)*(9/4)),IF($AD859&gt;76,54-(($AD859-76)*(17/3)),IF(93-(($AD859-70.4)*(39/5.6))&gt;100,100,93-(($AD859-70.4)*(39/5.6)))))*0.93,0)</f>
        <v>93</v>
      </c>
      <c r="AH859" s="17">
        <f>ROUND(IF($AD859&gt;79,32-(($AD859-79)*(8/4)),IF($AD859&gt;76,48-(($AD859-76)*(16/3)),IF(86-(($AD859-70.4)*(38/5.6))&gt;95,95,86-(($AD859-70.4)*(38/5.6)))))*0.93,0)</f>
        <v>88</v>
      </c>
      <c r="AI859" s="5" t="s">
        <v>3916</v>
      </c>
      <c r="AL859" s="5">
        <v>179</v>
      </c>
      <c r="AM859" s="5">
        <v>68</v>
      </c>
    </row>
    <row r="860" spans="1:45" x14ac:dyDescent="0.3">
      <c r="A860" s="15">
        <v>1010</v>
      </c>
      <c r="B860" s="8" t="s">
        <v>1725</v>
      </c>
      <c r="C860" s="9" t="s">
        <v>197</v>
      </c>
      <c r="D860" s="21">
        <v>64</v>
      </c>
      <c r="E860" s="21">
        <v>47</v>
      </c>
      <c r="F860" s="21">
        <v>51</v>
      </c>
      <c r="G860" s="21">
        <v>55</v>
      </c>
      <c r="H860" s="21">
        <v>55</v>
      </c>
      <c r="I860" s="21">
        <v>58</v>
      </c>
      <c r="J860" s="21">
        <v>58</v>
      </c>
      <c r="K860" s="21">
        <v>51</v>
      </c>
      <c r="L860" s="21">
        <v>53</v>
      </c>
      <c r="M860" s="21">
        <v>63</v>
      </c>
      <c r="N860" s="21">
        <v>59</v>
      </c>
      <c r="O860" s="21">
        <v>63</v>
      </c>
      <c r="P860" s="21">
        <v>52</v>
      </c>
      <c r="Q860" s="21">
        <v>62</v>
      </c>
      <c r="R860" s="65" t="s">
        <v>524</v>
      </c>
      <c r="S860" s="3" t="s">
        <v>524</v>
      </c>
      <c r="T860" s="10" t="s">
        <v>4133</v>
      </c>
      <c r="U860" s="2" t="s">
        <v>1638</v>
      </c>
      <c r="V860" s="4" t="s">
        <v>817</v>
      </c>
      <c r="W860" s="11">
        <v>4</v>
      </c>
      <c r="X860" s="11">
        <v>0</v>
      </c>
      <c r="Y860" s="68">
        <v>5</v>
      </c>
      <c r="Z860" s="68">
        <v>5</v>
      </c>
      <c r="AA860" s="68">
        <v>1991</v>
      </c>
      <c r="AB860" s="1">
        <f>2026-AA860</f>
        <v>35</v>
      </c>
      <c r="AC860" s="5">
        <v>3</v>
      </c>
      <c r="AD860" s="34">
        <v>60.464269578793683</v>
      </c>
      <c r="AE860" s="18">
        <v>0</v>
      </c>
      <c r="AF860" s="17">
        <f>ROUND(IF($AD860&gt;79,44-(($AD860-79)*(14/4)),IF($AD860&gt;76,67-(($AD860-76)*(23/3)),IF(110-(($AD860-70.4)*(43/5.6))&gt;119,119,110-(($AD860-70.4)*(43/5.6)))))*0.93,0)</f>
        <v>111</v>
      </c>
      <c r="AG860" s="17">
        <f>ROUND(IF($AD860&gt;79,37-(($AD860-79)*(9/4)),IF($AD860&gt;76,54-(($AD860-76)*(17/3)),IF(93-(($AD860-70.4)*(39/5.6))&gt;100,100,93-(($AD860-70.4)*(39/5.6)))))*0.93,0)</f>
        <v>93</v>
      </c>
      <c r="AH860" s="17">
        <f>ROUND(IF($AD860&gt;79,32-(($AD860-79)*(8/4)),IF($AD860&gt;76,48-(($AD860-76)*(16/3)),IF(86-(($AD860-70.4)*(38/5.6))&gt;95,95,86-(($AD860-70.4)*(38/5.6)))))*0.93,0)</f>
        <v>88</v>
      </c>
      <c r="AI860" s="5" t="s">
        <v>3916</v>
      </c>
      <c r="AL860" s="5">
        <v>0</v>
      </c>
      <c r="AM860" s="5">
        <v>0</v>
      </c>
    </row>
    <row r="861" spans="1:45" x14ac:dyDescent="0.3">
      <c r="A861" s="15">
        <v>1012</v>
      </c>
      <c r="B861" s="8" t="s">
        <v>904</v>
      </c>
      <c r="C861" s="9" t="s">
        <v>293</v>
      </c>
      <c r="D861" s="21">
        <v>56</v>
      </c>
      <c r="E861" s="21">
        <v>67</v>
      </c>
      <c r="F861" s="21">
        <v>66</v>
      </c>
      <c r="G861" s="21">
        <v>64</v>
      </c>
      <c r="H861" s="21">
        <v>49</v>
      </c>
      <c r="I861" s="21">
        <v>58</v>
      </c>
      <c r="J861" s="21">
        <v>56</v>
      </c>
      <c r="K861" s="21">
        <v>57</v>
      </c>
      <c r="L861" s="21">
        <v>46</v>
      </c>
      <c r="M861" s="21">
        <v>46</v>
      </c>
      <c r="N861" s="21">
        <v>61</v>
      </c>
      <c r="O861" s="21">
        <v>57</v>
      </c>
      <c r="P861" s="21">
        <v>61</v>
      </c>
      <c r="Q861" s="21">
        <v>49</v>
      </c>
      <c r="R861" s="33" t="s">
        <v>524</v>
      </c>
      <c r="S861" s="3" t="s">
        <v>524</v>
      </c>
      <c r="T861" s="10" t="s">
        <v>4133</v>
      </c>
      <c r="U861" s="2" t="s">
        <v>599</v>
      </c>
      <c r="V861" s="4" t="s">
        <v>819</v>
      </c>
      <c r="W861" s="11">
        <v>4</v>
      </c>
      <c r="X861" s="11">
        <v>100</v>
      </c>
      <c r="Y861" s="16">
        <v>9</v>
      </c>
      <c r="Z861" s="16">
        <v>11</v>
      </c>
      <c r="AA861" s="16">
        <v>1990</v>
      </c>
      <c r="AB861" s="1">
        <f>2026-AA861</f>
        <v>36</v>
      </c>
      <c r="AC861" s="5">
        <v>5</v>
      </c>
      <c r="AD861" s="34">
        <v>63.437595292830324</v>
      </c>
      <c r="AE861" s="18">
        <v>0</v>
      </c>
      <c r="AF861" s="17">
        <f>ROUND(IF($AD861&gt;79,44-(($AD861-79)*(14/4)),IF($AD861&gt;76,67-(($AD861-76)*(23/3)),IF(110-(($AD861-70.4)*(43/5.6))&gt;119,119,110-(($AD861-70.4)*(43/5.6)))))*0.93,0)</f>
        <v>111</v>
      </c>
      <c r="AG861" s="17">
        <f>ROUND(IF($AD861&gt;79,37-(($AD861-79)*(9/4)),IF($AD861&gt;76,54-(($AD861-76)*(17/3)),IF(93-(($AD861-70.4)*(39/5.6))&gt;100,100,93-(($AD861-70.4)*(39/5.6)))))*0.93,0)</f>
        <v>93</v>
      </c>
      <c r="AH861" s="17">
        <f>ROUND(IF($AD861&gt;79,32-(($AD861-79)*(8/4)),IF($AD861&gt;76,48-(($AD861-76)*(16/3)),IF(86-(($AD861-70.4)*(38/5.6))&gt;95,95,86-(($AD861-70.4)*(38/5.6)))))*0.93,0)</f>
        <v>88</v>
      </c>
      <c r="AI861" s="5" t="s">
        <v>3916</v>
      </c>
      <c r="AL861" s="5">
        <v>0</v>
      </c>
      <c r="AM861" s="5">
        <v>0</v>
      </c>
    </row>
    <row r="862" spans="1:45" x14ac:dyDescent="0.3">
      <c r="A862" s="15">
        <v>1014</v>
      </c>
      <c r="B862" s="8" t="s">
        <v>3574</v>
      </c>
      <c r="C862" s="9" t="s">
        <v>275</v>
      </c>
      <c r="D862" s="21">
        <v>62</v>
      </c>
      <c r="E862" s="21">
        <v>58</v>
      </c>
      <c r="F862" s="21">
        <v>58</v>
      </c>
      <c r="G862" s="21">
        <v>58</v>
      </c>
      <c r="H862" s="21">
        <v>58</v>
      </c>
      <c r="I862" s="21">
        <v>61</v>
      </c>
      <c r="J862" s="21">
        <v>65</v>
      </c>
      <c r="K862" s="21">
        <v>62</v>
      </c>
      <c r="L862" s="21">
        <v>58</v>
      </c>
      <c r="M862" s="21">
        <v>63</v>
      </c>
      <c r="N862" s="21">
        <v>64</v>
      </c>
      <c r="O862" s="21">
        <v>58</v>
      </c>
      <c r="P862" s="21">
        <v>58</v>
      </c>
      <c r="Q862" s="21">
        <v>59</v>
      </c>
      <c r="R862" s="33" t="s">
        <v>524</v>
      </c>
      <c r="S862" s="3" t="s">
        <v>524</v>
      </c>
      <c r="T862" s="10" t="s">
        <v>4133</v>
      </c>
      <c r="U862" s="2" t="s">
        <v>576</v>
      </c>
      <c r="V862" s="4" t="s">
        <v>819</v>
      </c>
      <c r="W862" s="11">
        <v>1</v>
      </c>
      <c r="X862" s="11">
        <v>0</v>
      </c>
      <c r="Y862" s="16">
        <v>10</v>
      </c>
      <c r="Z862" s="16">
        <v>8</v>
      </c>
      <c r="AA862" s="16">
        <v>2000</v>
      </c>
      <c r="AB862" s="1">
        <f>2026-AA862</f>
        <v>26</v>
      </c>
      <c r="AC862" s="5">
        <v>4</v>
      </c>
      <c r="AD862" s="34">
        <v>61.979553350466176</v>
      </c>
      <c r="AE862" s="18">
        <v>0</v>
      </c>
      <c r="AF862" s="17">
        <f>ROUND(IF($AD862&gt;79,44-(($AD862-79)*(14/4)),IF($AD862&gt;76,67-(($AD862-76)*(23/3)),IF(110-(($AD862-70.4)*(43/5.6))&gt;119,119,110-(($AD862-70.4)*(43/5.6)))))*0.93,0)</f>
        <v>111</v>
      </c>
      <c r="AG862" s="17">
        <f>ROUND(IF($AD862&gt;79,37-(($AD862-79)*(9/4)),IF($AD862&gt;76,54-(($AD862-76)*(17/3)),IF(93-(($AD862-70.4)*(39/5.6))&gt;100,100,93-(($AD862-70.4)*(39/5.6)))))*0.93,0)</f>
        <v>93</v>
      </c>
      <c r="AH862" s="17">
        <f>ROUND(IF($AD862&gt;79,32-(($AD862-79)*(8/4)),IF($AD862&gt;76,48-(($AD862-76)*(16/3)),IF(86-(($AD862-70.4)*(38/5.6))&gt;95,95,86-(($AD862-70.4)*(38/5.6)))))*0.93,0)</f>
        <v>88</v>
      </c>
      <c r="AI862" s="5" t="s">
        <v>3916</v>
      </c>
      <c r="AL862" s="5">
        <v>175</v>
      </c>
      <c r="AM862" s="5">
        <v>62</v>
      </c>
    </row>
    <row r="863" spans="1:45" x14ac:dyDescent="0.3">
      <c r="A863" s="15">
        <v>1015</v>
      </c>
      <c r="B863" s="8" t="s">
        <v>910</v>
      </c>
      <c r="C863" s="9" t="s">
        <v>909</v>
      </c>
      <c r="D863" s="21">
        <v>64</v>
      </c>
      <c r="E863" s="21">
        <v>46</v>
      </c>
      <c r="F863" s="21">
        <v>50</v>
      </c>
      <c r="G863" s="21">
        <v>53</v>
      </c>
      <c r="H863" s="21">
        <v>46</v>
      </c>
      <c r="I863" s="21">
        <v>60</v>
      </c>
      <c r="J863" s="21">
        <v>55</v>
      </c>
      <c r="K863" s="21">
        <v>60</v>
      </c>
      <c r="L863" s="21">
        <v>49</v>
      </c>
      <c r="M863" s="21">
        <v>70</v>
      </c>
      <c r="N863" s="21">
        <v>63</v>
      </c>
      <c r="O863" s="21">
        <v>54</v>
      </c>
      <c r="P863" s="21">
        <v>48</v>
      </c>
      <c r="Q863" s="21">
        <v>46</v>
      </c>
      <c r="R863" s="33" t="s">
        <v>524</v>
      </c>
      <c r="S863" s="3" t="s">
        <v>524</v>
      </c>
      <c r="T863" s="10" t="s">
        <v>4133</v>
      </c>
      <c r="U863" s="2" t="s">
        <v>599</v>
      </c>
      <c r="V863" s="4" t="s">
        <v>819</v>
      </c>
      <c r="W863" s="11">
        <v>4</v>
      </c>
      <c r="X863" s="11">
        <v>100</v>
      </c>
      <c r="Y863" s="16">
        <v>25</v>
      </c>
      <c r="Z863" s="16">
        <v>7</v>
      </c>
      <c r="AA863" s="16">
        <v>1990</v>
      </c>
      <c r="AB863" s="1">
        <f>2026-AA863</f>
        <v>36</v>
      </c>
      <c r="AC863" s="5">
        <v>5</v>
      </c>
      <c r="AD863" s="34">
        <v>64.649314060853712</v>
      </c>
      <c r="AE863" s="18">
        <v>0</v>
      </c>
      <c r="AF863" s="17">
        <f>ROUND(IF($AD863&gt;79,44-(($AD863-79)*(14/4)),IF($AD863&gt;76,67-(($AD863-76)*(23/3)),IF(110-(($AD863-70.4)*(43/5.6))&gt;119,119,110-(($AD863-70.4)*(43/5.6)))))*0.93,0)</f>
        <v>111</v>
      </c>
      <c r="AG863" s="17">
        <f>ROUND(IF($AD863&gt;79,37-(($AD863-79)*(9/4)),IF($AD863&gt;76,54-(($AD863-76)*(17/3)),IF(93-(($AD863-70.4)*(39/5.6))&gt;100,100,93-(($AD863-70.4)*(39/5.6)))))*0.93,0)</f>
        <v>93</v>
      </c>
      <c r="AH863" s="17">
        <f>ROUND(IF($AD863&gt;79,32-(($AD863-79)*(8/4)),IF($AD863&gt;76,48-(($AD863-76)*(16/3)),IF(86-(($AD863-70.4)*(38/5.6))&gt;95,95,86-(($AD863-70.4)*(38/5.6)))))*0.93,0)</f>
        <v>88</v>
      </c>
      <c r="AI863" s="5" t="s">
        <v>3916</v>
      </c>
      <c r="AL863" s="5">
        <v>175</v>
      </c>
      <c r="AM863" s="5">
        <v>66</v>
      </c>
    </row>
    <row r="864" spans="1:45" x14ac:dyDescent="0.3">
      <c r="A864" s="15">
        <v>1016</v>
      </c>
      <c r="B864" s="8" t="s">
        <v>1453</v>
      </c>
      <c r="C864" s="9" t="s">
        <v>301</v>
      </c>
      <c r="D864" s="21">
        <v>61</v>
      </c>
      <c r="E864" s="21">
        <v>64</v>
      </c>
      <c r="F864" s="21">
        <v>64</v>
      </c>
      <c r="G864" s="21">
        <v>64</v>
      </c>
      <c r="H864" s="21">
        <v>57</v>
      </c>
      <c r="I864" s="21">
        <v>56</v>
      </c>
      <c r="J864" s="21">
        <v>58</v>
      </c>
      <c r="K864" s="21">
        <v>55</v>
      </c>
      <c r="L864" s="21">
        <v>48</v>
      </c>
      <c r="M864" s="21">
        <v>55</v>
      </c>
      <c r="N864" s="21">
        <v>60</v>
      </c>
      <c r="O864" s="21">
        <v>68</v>
      </c>
      <c r="P864" s="21">
        <v>63</v>
      </c>
      <c r="Q864" s="21">
        <v>55</v>
      </c>
      <c r="R864" s="33" t="s">
        <v>524</v>
      </c>
      <c r="S864" s="3" t="s">
        <v>524</v>
      </c>
      <c r="T864" s="10" t="s">
        <v>4133</v>
      </c>
      <c r="U864" s="2" t="s">
        <v>584</v>
      </c>
      <c r="V864" s="4" t="s">
        <v>820</v>
      </c>
      <c r="W864" s="11">
        <v>4</v>
      </c>
      <c r="X864" s="11">
        <v>100</v>
      </c>
      <c r="Y864" s="16">
        <v>11</v>
      </c>
      <c r="Z864" s="16">
        <v>10</v>
      </c>
      <c r="AA864" s="16">
        <v>1990</v>
      </c>
      <c r="AB864" s="1">
        <f>2026-AA864</f>
        <v>36</v>
      </c>
      <c r="AC864" s="5">
        <v>4</v>
      </c>
      <c r="AD864" s="34">
        <v>63.364208511149272</v>
      </c>
      <c r="AE864" s="18">
        <v>0</v>
      </c>
      <c r="AF864" s="17">
        <f>ROUND(IF($AD864&gt;79,44-(($AD864-79)*(14/4)),IF($AD864&gt;76,67-(($AD864-76)*(23/3)),IF(110-(($AD864-70.4)*(43/5.6))&gt;119,119,110-(($AD864-70.4)*(43/5.6)))))*0.93,0)</f>
        <v>111</v>
      </c>
      <c r="AG864" s="17">
        <f>ROUND(IF($AD864&gt;79,37-(($AD864-79)*(9/4)),IF($AD864&gt;76,54-(($AD864-76)*(17/3)),IF(93-(($AD864-70.4)*(39/5.6))&gt;100,100,93-(($AD864-70.4)*(39/5.6)))))*0.93,0)</f>
        <v>93</v>
      </c>
      <c r="AH864" s="17">
        <f>ROUND(IF($AD864&gt;79,32-(($AD864-79)*(8/4)),IF($AD864&gt;76,48-(($AD864-76)*(16/3)),IF(86-(($AD864-70.4)*(38/5.6))&gt;95,95,86-(($AD864-70.4)*(38/5.6)))))*0.93,0)</f>
        <v>88</v>
      </c>
      <c r="AI864" s="5" t="s">
        <v>3916</v>
      </c>
      <c r="AL864" s="5">
        <v>178</v>
      </c>
      <c r="AM864" s="5">
        <v>65</v>
      </c>
    </row>
    <row r="865" spans="1:39" x14ac:dyDescent="0.3">
      <c r="A865" s="15">
        <v>1019</v>
      </c>
      <c r="B865" s="8" t="s">
        <v>3575</v>
      </c>
      <c r="C865" s="9" t="s">
        <v>3576</v>
      </c>
      <c r="D865" s="21">
        <v>62</v>
      </c>
      <c r="E865" s="21">
        <v>62</v>
      </c>
      <c r="F865" s="21">
        <v>65</v>
      </c>
      <c r="G865" s="21">
        <v>68</v>
      </c>
      <c r="H865" s="21">
        <v>58</v>
      </c>
      <c r="I865" s="21">
        <v>62</v>
      </c>
      <c r="J865" s="21">
        <v>63</v>
      </c>
      <c r="K865" s="21">
        <v>62</v>
      </c>
      <c r="L865" s="21">
        <v>62</v>
      </c>
      <c r="M865" s="21">
        <v>60</v>
      </c>
      <c r="N865" s="21">
        <v>62</v>
      </c>
      <c r="O865" s="21">
        <v>63</v>
      </c>
      <c r="P865" s="21">
        <v>75</v>
      </c>
      <c r="Q865" s="21">
        <v>61</v>
      </c>
      <c r="R865" s="33" t="s">
        <v>524</v>
      </c>
      <c r="S865" s="3" t="s">
        <v>524</v>
      </c>
      <c r="T865" s="10" t="s">
        <v>4133</v>
      </c>
      <c r="U865" s="2" t="s">
        <v>587</v>
      </c>
      <c r="V865" s="4" t="s">
        <v>819</v>
      </c>
      <c r="W865" s="11">
        <v>1</v>
      </c>
      <c r="X865" s="11">
        <v>0</v>
      </c>
      <c r="Y865" s="16">
        <v>21</v>
      </c>
      <c r="Z865" s="16">
        <v>2</v>
      </c>
      <c r="AA865" s="16">
        <v>2000</v>
      </c>
      <c r="AB865" s="1">
        <f>2026-AA865</f>
        <v>26</v>
      </c>
      <c r="AC865" s="5">
        <v>3</v>
      </c>
      <c r="AD865" s="34">
        <v>66.010906570786403</v>
      </c>
      <c r="AE865" s="18">
        <v>0</v>
      </c>
      <c r="AF865" s="17">
        <f>ROUND(IF($AD865&gt;79,44-(($AD865-79)*(14/4)),IF($AD865&gt;76,67-(($AD865-76)*(23/3)),IF(110-(($AD865-70.4)*(43/5.6))&gt;119,119,110-(($AD865-70.4)*(43/5.6)))))*0.93,0)</f>
        <v>111</v>
      </c>
      <c r="AG865" s="17">
        <f>ROUND(IF($AD865&gt;79,37-(($AD865-79)*(9/4)),IF($AD865&gt;76,54-(($AD865-76)*(17/3)),IF(93-(($AD865-70.4)*(39/5.6))&gt;100,100,93-(($AD865-70.4)*(39/5.6)))))*0.93,0)</f>
        <v>93</v>
      </c>
      <c r="AH865" s="17">
        <f>ROUND(IF($AD865&gt;79,32-(($AD865-79)*(8/4)),IF($AD865&gt;76,48-(($AD865-76)*(16/3)),IF(86-(($AD865-70.4)*(38/5.6))&gt;95,95,86-(($AD865-70.4)*(38/5.6)))))*0.93,0)</f>
        <v>88</v>
      </c>
      <c r="AI865" s="5" t="s">
        <v>3916</v>
      </c>
      <c r="AL865" s="5">
        <v>0</v>
      </c>
      <c r="AM865" s="5">
        <v>0</v>
      </c>
    </row>
    <row r="866" spans="1:39" x14ac:dyDescent="0.3">
      <c r="A866" s="15">
        <v>1020</v>
      </c>
      <c r="B866" s="8" t="s">
        <v>3577</v>
      </c>
      <c r="C866" s="9" t="s">
        <v>115</v>
      </c>
      <c r="D866" s="21">
        <v>62</v>
      </c>
      <c r="E866" s="21">
        <v>62</v>
      </c>
      <c r="F866" s="21">
        <v>64</v>
      </c>
      <c r="G866" s="21">
        <v>65</v>
      </c>
      <c r="H866" s="21">
        <v>59</v>
      </c>
      <c r="I866" s="21">
        <v>63</v>
      </c>
      <c r="J866" s="21">
        <v>65</v>
      </c>
      <c r="K866" s="21">
        <v>63</v>
      </c>
      <c r="L866" s="21">
        <v>60</v>
      </c>
      <c r="M866" s="21">
        <v>61</v>
      </c>
      <c r="N866" s="21">
        <v>65</v>
      </c>
      <c r="O866" s="21">
        <v>62</v>
      </c>
      <c r="P866" s="21">
        <v>61</v>
      </c>
      <c r="Q866" s="21">
        <v>58</v>
      </c>
      <c r="R866" s="33" t="s">
        <v>524</v>
      </c>
      <c r="S866" s="3" t="s">
        <v>524</v>
      </c>
      <c r="T866" s="10" t="s">
        <v>4133</v>
      </c>
      <c r="U866" s="2" t="s">
        <v>577</v>
      </c>
      <c r="V866" s="4" t="s">
        <v>819</v>
      </c>
      <c r="W866" s="11">
        <v>2</v>
      </c>
      <c r="X866" s="11">
        <v>0</v>
      </c>
      <c r="Y866" s="16">
        <v>9</v>
      </c>
      <c r="Z866" s="16">
        <v>6</v>
      </c>
      <c r="AA866" s="16">
        <v>1999</v>
      </c>
      <c r="AB866" s="1">
        <f>2026-AA866</f>
        <v>27</v>
      </c>
      <c r="AC866" s="5">
        <v>3</v>
      </c>
      <c r="AD866" s="34">
        <v>65.151407528740279</v>
      </c>
      <c r="AE866" s="18">
        <v>0</v>
      </c>
      <c r="AF866" s="17">
        <f>ROUND(IF($AD866&gt;79,44-(($AD866-79)*(14/4)),IF($AD866&gt;76,67-(($AD866-76)*(23/3)),IF(110-(($AD866-70.4)*(43/5.6))&gt;119,119,110-(($AD866-70.4)*(43/5.6)))))*0.93,0)</f>
        <v>111</v>
      </c>
      <c r="AG866" s="17">
        <f>ROUND(IF($AD866&gt;79,37-(($AD866-79)*(9/4)),IF($AD866&gt;76,54-(($AD866-76)*(17/3)),IF(93-(($AD866-70.4)*(39/5.6))&gt;100,100,93-(($AD866-70.4)*(39/5.6)))))*0.93,0)</f>
        <v>93</v>
      </c>
      <c r="AH866" s="17">
        <f>ROUND(IF($AD866&gt;79,32-(($AD866-79)*(8/4)),IF($AD866&gt;76,48-(($AD866-76)*(16/3)),IF(86-(($AD866-70.4)*(38/5.6))&gt;95,95,86-(($AD866-70.4)*(38/5.6)))))*0.93,0)</f>
        <v>88</v>
      </c>
      <c r="AI866" s="5" t="s">
        <v>3916</v>
      </c>
      <c r="AL866" s="5">
        <v>170</v>
      </c>
      <c r="AM866" s="5">
        <v>62</v>
      </c>
    </row>
    <row r="867" spans="1:39" x14ac:dyDescent="0.3">
      <c r="A867" s="15">
        <v>1021</v>
      </c>
      <c r="B867" s="8" t="s">
        <v>3578</v>
      </c>
      <c r="C867" s="9" t="s">
        <v>53</v>
      </c>
      <c r="D867" s="21">
        <v>62</v>
      </c>
      <c r="E867" s="21">
        <v>60</v>
      </c>
      <c r="F867" s="21">
        <v>62</v>
      </c>
      <c r="G867" s="21">
        <v>63</v>
      </c>
      <c r="H867" s="21">
        <v>57</v>
      </c>
      <c r="I867" s="21">
        <v>61</v>
      </c>
      <c r="J867" s="21">
        <v>65</v>
      </c>
      <c r="K867" s="21">
        <v>63</v>
      </c>
      <c r="L867" s="21">
        <v>58</v>
      </c>
      <c r="M867" s="21">
        <v>61</v>
      </c>
      <c r="N867" s="21">
        <v>64</v>
      </c>
      <c r="O867" s="21">
        <v>65</v>
      </c>
      <c r="P867" s="21">
        <v>59</v>
      </c>
      <c r="Q867" s="21">
        <v>57</v>
      </c>
      <c r="R867" s="33" t="s">
        <v>524</v>
      </c>
      <c r="S867" s="3" t="s">
        <v>524</v>
      </c>
      <c r="T867" s="10" t="s">
        <v>4133</v>
      </c>
      <c r="U867" s="2" t="s">
        <v>584</v>
      </c>
      <c r="V867" s="4" t="s">
        <v>820</v>
      </c>
      <c r="W867" s="11">
        <v>1</v>
      </c>
      <c r="X867" s="11">
        <v>18</v>
      </c>
      <c r="Y867" s="16">
        <v>25</v>
      </c>
      <c r="Z867" s="16">
        <v>2</v>
      </c>
      <c r="AA867" s="16">
        <v>1999</v>
      </c>
      <c r="AB867" s="1">
        <f>2026-AA867</f>
        <v>27</v>
      </c>
      <c r="AC867" s="5">
        <v>4</v>
      </c>
      <c r="AD867" s="34">
        <v>63.754203128416215</v>
      </c>
      <c r="AE867" s="18">
        <v>0</v>
      </c>
      <c r="AF867" s="17">
        <f>ROUND(IF($AD867&gt;79,44-(($AD867-79)*(14/4)),IF($AD867&gt;76,67-(($AD867-76)*(23/3)),IF(110-(($AD867-70.4)*(43/5.6))&gt;119,119,110-(($AD867-70.4)*(43/5.6)))))*0.93,0)</f>
        <v>111</v>
      </c>
      <c r="AG867" s="17">
        <f>ROUND(IF($AD867&gt;79,37-(($AD867-79)*(9/4)),IF($AD867&gt;76,54-(($AD867-76)*(17/3)),IF(93-(($AD867-70.4)*(39/5.6))&gt;100,100,93-(($AD867-70.4)*(39/5.6)))))*0.93,0)</f>
        <v>93</v>
      </c>
      <c r="AH867" s="17">
        <f>ROUND(IF($AD867&gt;79,32-(($AD867-79)*(8/4)),IF($AD867&gt;76,48-(($AD867-76)*(16/3)),IF(86-(($AD867-70.4)*(38/5.6))&gt;95,95,86-(($AD867-70.4)*(38/5.6)))))*0.93,0)</f>
        <v>88</v>
      </c>
      <c r="AI867" s="5" t="s">
        <v>3916</v>
      </c>
      <c r="AL867" s="5">
        <v>188</v>
      </c>
      <c r="AM867" s="5">
        <v>0</v>
      </c>
    </row>
    <row r="868" spans="1:39" x14ac:dyDescent="0.3">
      <c r="A868" s="15">
        <v>1022</v>
      </c>
      <c r="B868" s="8" t="s">
        <v>3736</v>
      </c>
      <c r="C868" s="9" t="s">
        <v>163</v>
      </c>
      <c r="D868" s="21">
        <v>72</v>
      </c>
      <c r="E868" s="21">
        <v>63</v>
      </c>
      <c r="F868" s="21">
        <v>65</v>
      </c>
      <c r="G868" s="21">
        <v>66</v>
      </c>
      <c r="H868" s="21">
        <v>61</v>
      </c>
      <c r="I868" s="21">
        <v>68</v>
      </c>
      <c r="J868" s="21">
        <v>70</v>
      </c>
      <c r="K868" s="21">
        <v>65</v>
      </c>
      <c r="L868" s="21">
        <v>73</v>
      </c>
      <c r="M868" s="21">
        <v>72</v>
      </c>
      <c r="N868" s="21">
        <v>68</v>
      </c>
      <c r="O868" s="21">
        <v>68</v>
      </c>
      <c r="P868" s="21">
        <v>70</v>
      </c>
      <c r="Q868" s="21">
        <v>63</v>
      </c>
      <c r="R868" s="33" t="s">
        <v>3036</v>
      </c>
      <c r="S868" s="3" t="s">
        <v>3036</v>
      </c>
      <c r="T868" s="10" t="s">
        <v>4131</v>
      </c>
      <c r="U868" s="2" t="s">
        <v>600</v>
      </c>
      <c r="V868" s="4" t="s">
        <v>819</v>
      </c>
      <c r="W868" s="11">
        <v>4</v>
      </c>
      <c r="X868" s="11">
        <v>70</v>
      </c>
      <c r="Y868" s="16">
        <v>2</v>
      </c>
      <c r="Z868" s="16">
        <v>5</v>
      </c>
      <c r="AA868" s="16">
        <v>2001</v>
      </c>
      <c r="AB868" s="1">
        <f>2026-AA868</f>
        <v>25</v>
      </c>
      <c r="AC868" s="5">
        <v>7</v>
      </c>
      <c r="AD868" s="34">
        <v>71.9460477155924</v>
      </c>
      <c r="AE868" s="18">
        <v>55000</v>
      </c>
      <c r="AF868" s="17">
        <f>ROUND(IF($AD868&gt;79,44-(($AD868-79)*(14/4)),IF($AD868&gt;76,67-(($AD868-76)*(23/3)),IF(110-(($AD868-70.4)*(43/5.6))&gt;119,119,110-(($AD868-70.4)*(43/5.6)))))*0.93,0)</f>
        <v>91</v>
      </c>
      <c r="AG868" s="17">
        <f>ROUND(IF($AD868&gt;79,37-(($AD868-79)*(9/4)),IF($AD868&gt;76,54-(($AD868-76)*(17/3)),IF(93-(($AD868-70.4)*(39/5.6))&gt;100,100,93-(($AD868-70.4)*(39/5.6)))))*0.93,0)</f>
        <v>76</v>
      </c>
      <c r="AH868" s="17">
        <f>ROUND(IF($AD868&gt;79,32-(($AD868-79)*(8/4)),IF($AD868&gt;76,48-(($AD868-76)*(16/3)),IF(86-(($AD868-70.4)*(38/5.6))&gt;95,95,86-(($AD868-70.4)*(38/5.6)))))*0.93,0)</f>
        <v>70</v>
      </c>
      <c r="AL868" s="5">
        <v>0</v>
      </c>
      <c r="AM868" s="5">
        <v>0</v>
      </c>
    </row>
    <row r="869" spans="1:39" x14ac:dyDescent="0.3">
      <c r="A869" s="15">
        <v>1025</v>
      </c>
      <c r="B869" s="8" t="s">
        <v>3579</v>
      </c>
      <c r="C869" s="9" t="s">
        <v>3580</v>
      </c>
      <c r="D869" s="21">
        <v>75</v>
      </c>
      <c r="E869" s="21">
        <v>71</v>
      </c>
      <c r="F869" s="21">
        <v>73</v>
      </c>
      <c r="G869" s="21">
        <v>75</v>
      </c>
      <c r="H869" s="21">
        <v>76</v>
      </c>
      <c r="I869" s="21">
        <v>74</v>
      </c>
      <c r="J869" s="21">
        <v>75</v>
      </c>
      <c r="K869" s="21">
        <v>71</v>
      </c>
      <c r="L869" s="21">
        <v>59</v>
      </c>
      <c r="M869" s="21">
        <v>67</v>
      </c>
      <c r="N869" s="21">
        <v>77</v>
      </c>
      <c r="O869" s="21">
        <v>71</v>
      </c>
      <c r="P869" s="21">
        <v>69</v>
      </c>
      <c r="Q869" s="21">
        <v>75</v>
      </c>
      <c r="R869" s="33" t="s">
        <v>3929</v>
      </c>
      <c r="S869" s="3" t="s">
        <v>3929</v>
      </c>
      <c r="T869" s="10" t="s">
        <v>4131</v>
      </c>
      <c r="U869" s="2" t="s">
        <v>596</v>
      </c>
      <c r="V869" s="4" t="s">
        <v>822</v>
      </c>
      <c r="W869" s="11">
        <v>4</v>
      </c>
      <c r="X869" s="11">
        <v>100</v>
      </c>
      <c r="Y869" s="16">
        <v>15</v>
      </c>
      <c r="Z869" s="16">
        <v>6</v>
      </c>
      <c r="AA869" s="16">
        <v>2000</v>
      </c>
      <c r="AB869" s="1">
        <f>2026-AA869</f>
        <v>26</v>
      </c>
      <c r="AC869" s="5">
        <v>4</v>
      </c>
      <c r="AD869" s="34">
        <v>75.626816917776367</v>
      </c>
      <c r="AE869" s="18">
        <v>135000</v>
      </c>
      <c r="AF869" s="17">
        <f>ROUND(IF($AD869&gt;79,44-(($AD869-79)*(14/4)),IF($AD869&gt;76,67-(($AD869-76)*(23/3)),IF(110-(($AD869-70.4)*(43/5.6))&gt;119,119,110-(($AD869-70.4)*(43/5.6)))))*0.93,0)</f>
        <v>65</v>
      </c>
      <c r="AG869" s="17">
        <f>ROUND(IF($AD869&gt;79,37-(($AD869-79)*(9/4)),IF($AD869&gt;76,54-(($AD869-76)*(17/3)),IF(93-(($AD869-70.4)*(39/5.6))&gt;100,100,93-(($AD869-70.4)*(39/5.6)))))*0.93,0)</f>
        <v>53</v>
      </c>
      <c r="AH869" s="17">
        <f>ROUND(IF($AD869&gt;79,32-(($AD869-79)*(8/4)),IF($AD869&gt;76,48-(($AD869-76)*(16/3)),IF(86-(($AD869-70.4)*(38/5.6))&gt;95,95,86-(($AD869-70.4)*(38/5.6)))))*0.93,0)</f>
        <v>47</v>
      </c>
      <c r="AL869" s="5">
        <v>0</v>
      </c>
      <c r="AM869" s="5">
        <v>0</v>
      </c>
    </row>
    <row r="870" spans="1:39" x14ac:dyDescent="0.3">
      <c r="A870" s="15">
        <v>1026</v>
      </c>
      <c r="B870" s="8" t="s">
        <v>2481</v>
      </c>
      <c r="C870" s="9" t="s">
        <v>2482</v>
      </c>
      <c r="D870" s="21">
        <v>67</v>
      </c>
      <c r="E870" s="21">
        <v>56</v>
      </c>
      <c r="F870" s="21">
        <v>59</v>
      </c>
      <c r="G870" s="21">
        <v>61</v>
      </c>
      <c r="H870" s="21">
        <v>61</v>
      </c>
      <c r="I870" s="21">
        <v>65</v>
      </c>
      <c r="J870" s="21">
        <v>68</v>
      </c>
      <c r="K870" s="21">
        <v>57</v>
      </c>
      <c r="L870" s="21">
        <v>65</v>
      </c>
      <c r="M870" s="21">
        <v>61</v>
      </c>
      <c r="N870" s="21">
        <v>63</v>
      </c>
      <c r="O870" s="21">
        <v>69</v>
      </c>
      <c r="P870" s="21">
        <v>61</v>
      </c>
      <c r="Q870" s="21">
        <v>64</v>
      </c>
      <c r="R870" s="33" t="s">
        <v>524</v>
      </c>
      <c r="S870" s="3" t="s">
        <v>524</v>
      </c>
      <c r="T870" s="10" t="s">
        <v>4133</v>
      </c>
      <c r="U870" s="2" t="s">
        <v>550</v>
      </c>
      <c r="V870" s="4" t="s">
        <v>817</v>
      </c>
      <c r="W870" s="11">
        <v>1</v>
      </c>
      <c r="X870" s="11">
        <v>0</v>
      </c>
      <c r="Y870" s="16">
        <v>11</v>
      </c>
      <c r="Z870" s="16">
        <v>4</v>
      </c>
      <c r="AA870" s="16">
        <v>1996</v>
      </c>
      <c r="AB870" s="1">
        <f>2026-AA870</f>
        <v>30</v>
      </c>
      <c r="AC870" s="5">
        <v>2</v>
      </c>
      <c r="AD870" s="34">
        <v>65.60586536604751</v>
      </c>
      <c r="AE870" s="18">
        <v>0</v>
      </c>
      <c r="AF870" s="17">
        <f>ROUND(IF($AD870&gt;79,44-(($AD870-79)*(14/4)),IF($AD870&gt;76,67-(($AD870-76)*(23/3)),IF(110-(($AD870-70.4)*(43/5.6))&gt;119,119,110-(($AD870-70.4)*(43/5.6)))))*0.93,0)</f>
        <v>111</v>
      </c>
      <c r="AG870" s="17">
        <f>ROUND(IF($AD870&gt;79,37-(($AD870-79)*(9/4)),IF($AD870&gt;76,54-(($AD870-76)*(17/3)),IF(93-(($AD870-70.4)*(39/5.6))&gt;100,100,93-(($AD870-70.4)*(39/5.6)))))*0.93,0)</f>
        <v>93</v>
      </c>
      <c r="AH870" s="17">
        <f>ROUND(IF($AD870&gt;79,32-(($AD870-79)*(8/4)),IF($AD870&gt;76,48-(($AD870-76)*(16/3)),IF(86-(($AD870-70.4)*(38/5.6))&gt;95,95,86-(($AD870-70.4)*(38/5.6)))))*0.93,0)</f>
        <v>88</v>
      </c>
      <c r="AI870" s="5" t="s">
        <v>3916</v>
      </c>
      <c r="AL870" s="5">
        <v>0</v>
      </c>
      <c r="AM870" s="5">
        <v>0</v>
      </c>
    </row>
    <row r="871" spans="1:39" x14ac:dyDescent="0.3">
      <c r="A871" s="15">
        <v>1027</v>
      </c>
      <c r="B871" s="8" t="s">
        <v>3581</v>
      </c>
      <c r="C871" s="9" t="s">
        <v>3672</v>
      </c>
      <c r="D871" s="21">
        <v>68</v>
      </c>
      <c r="E871" s="21">
        <v>64</v>
      </c>
      <c r="F871" s="21">
        <v>66</v>
      </c>
      <c r="G871" s="21">
        <v>67</v>
      </c>
      <c r="H871" s="21">
        <v>63</v>
      </c>
      <c r="I871" s="21">
        <v>68</v>
      </c>
      <c r="J871" s="21">
        <v>67</v>
      </c>
      <c r="K871" s="21">
        <v>66</v>
      </c>
      <c r="L871" s="21">
        <v>66</v>
      </c>
      <c r="M871" s="21">
        <v>68</v>
      </c>
      <c r="N871" s="21">
        <v>68</v>
      </c>
      <c r="O871" s="21">
        <v>66</v>
      </c>
      <c r="P871" s="21">
        <v>68</v>
      </c>
      <c r="Q871" s="21">
        <v>62</v>
      </c>
      <c r="R871" s="33" t="s">
        <v>524</v>
      </c>
      <c r="S871" s="3" t="s">
        <v>524</v>
      </c>
      <c r="T871" s="10" t="s">
        <v>4133</v>
      </c>
      <c r="U871" s="2" t="s">
        <v>578</v>
      </c>
      <c r="V871" s="4" t="s">
        <v>819</v>
      </c>
      <c r="W871" s="11">
        <v>1</v>
      </c>
      <c r="X871" s="11">
        <v>0</v>
      </c>
      <c r="Y871" s="16">
        <v>15</v>
      </c>
      <c r="Z871" s="16">
        <v>9</v>
      </c>
      <c r="AA871" s="16">
        <v>2000</v>
      </c>
      <c r="AB871" s="1">
        <f>2026-AA871</f>
        <v>26</v>
      </c>
      <c r="AC871" s="5">
        <v>4</v>
      </c>
      <c r="AD871" s="34">
        <v>68.640581170469943</v>
      </c>
      <c r="AE871" s="18">
        <v>0</v>
      </c>
      <c r="AF871" s="17">
        <f>ROUND(IF($AD871&gt;79,44-(($AD871-79)*(14/4)),IF($AD871&gt;76,67-(($AD871-76)*(23/3)),IF(110-(($AD871-70.4)*(43/5.6))&gt;119,119,110-(($AD871-70.4)*(43/5.6)))))*0.93,0)</f>
        <v>111</v>
      </c>
      <c r="AG871" s="17">
        <f>ROUND(IF($AD871&gt;79,37-(($AD871-79)*(9/4)),IF($AD871&gt;76,54-(($AD871-76)*(17/3)),IF(93-(($AD871-70.4)*(39/5.6))&gt;100,100,93-(($AD871-70.4)*(39/5.6)))))*0.93,0)</f>
        <v>93</v>
      </c>
      <c r="AH871" s="17">
        <f>ROUND(IF($AD871&gt;79,32-(($AD871-79)*(8/4)),IF($AD871&gt;76,48-(($AD871-76)*(16/3)),IF(86-(($AD871-70.4)*(38/5.6))&gt;95,95,86-(($AD871-70.4)*(38/5.6)))))*0.93,0)</f>
        <v>88</v>
      </c>
      <c r="AI871" s="5" t="s">
        <v>3916</v>
      </c>
      <c r="AL871" s="5">
        <v>169</v>
      </c>
      <c r="AM871" s="5">
        <v>63</v>
      </c>
    </row>
    <row r="872" spans="1:39" x14ac:dyDescent="0.3">
      <c r="A872" s="15">
        <v>1029</v>
      </c>
      <c r="B872" s="8" t="s">
        <v>3582</v>
      </c>
      <c r="C872" s="9" t="s">
        <v>328</v>
      </c>
      <c r="D872" s="21">
        <v>62</v>
      </c>
      <c r="E872" s="21">
        <v>59</v>
      </c>
      <c r="F872" s="21">
        <v>61</v>
      </c>
      <c r="G872" s="21">
        <v>62</v>
      </c>
      <c r="H872" s="21">
        <v>58</v>
      </c>
      <c r="I872" s="21">
        <v>63</v>
      </c>
      <c r="J872" s="21">
        <v>62</v>
      </c>
      <c r="K872" s="21">
        <v>59</v>
      </c>
      <c r="L872" s="21">
        <v>58</v>
      </c>
      <c r="M872" s="21">
        <v>64</v>
      </c>
      <c r="N872" s="21">
        <v>65</v>
      </c>
      <c r="O872" s="21">
        <v>58</v>
      </c>
      <c r="P872" s="21">
        <v>60</v>
      </c>
      <c r="Q872" s="21">
        <v>58</v>
      </c>
      <c r="R872" s="33" t="s">
        <v>524</v>
      </c>
      <c r="S872" s="3" t="s">
        <v>524</v>
      </c>
      <c r="T872" s="10" t="s">
        <v>4133</v>
      </c>
      <c r="U872" s="2" t="s">
        <v>570</v>
      </c>
      <c r="V872" s="4" t="s">
        <v>819</v>
      </c>
      <c r="W872" s="11">
        <v>1</v>
      </c>
      <c r="X872" s="11">
        <v>0</v>
      </c>
      <c r="Y872" s="16">
        <v>12</v>
      </c>
      <c r="Z872" s="16">
        <v>9</v>
      </c>
      <c r="AA872" s="16">
        <v>2000</v>
      </c>
      <c r="AB872" s="1">
        <f>2026-AA872</f>
        <v>26</v>
      </c>
      <c r="AC872" s="5">
        <v>4</v>
      </c>
      <c r="AD872" s="34">
        <v>63.629999328128221</v>
      </c>
      <c r="AE872" s="18">
        <v>0</v>
      </c>
      <c r="AF872" s="17">
        <f>ROUND(IF($AD872&gt;79,44-(($AD872-79)*(14/4)),IF($AD872&gt;76,67-(($AD872-76)*(23/3)),IF(110-(($AD872-70.4)*(43/5.6))&gt;119,119,110-(($AD872-70.4)*(43/5.6)))))*0.93,0)</f>
        <v>111</v>
      </c>
      <c r="AG872" s="17">
        <f>ROUND(IF($AD872&gt;79,37-(($AD872-79)*(9/4)),IF($AD872&gt;76,54-(($AD872-76)*(17/3)),IF(93-(($AD872-70.4)*(39/5.6))&gt;100,100,93-(($AD872-70.4)*(39/5.6)))))*0.93,0)</f>
        <v>93</v>
      </c>
      <c r="AH872" s="17">
        <f>ROUND(IF($AD872&gt;79,32-(($AD872-79)*(8/4)),IF($AD872&gt;76,48-(($AD872-76)*(16/3)),IF(86-(($AD872-70.4)*(38/5.6))&gt;95,95,86-(($AD872-70.4)*(38/5.6)))))*0.93,0)</f>
        <v>88</v>
      </c>
      <c r="AI872" s="5" t="s">
        <v>3916</v>
      </c>
      <c r="AL872" s="5">
        <v>0</v>
      </c>
      <c r="AM872" s="5">
        <v>0</v>
      </c>
    </row>
    <row r="873" spans="1:39" x14ac:dyDescent="0.3">
      <c r="A873" s="15">
        <v>1030</v>
      </c>
      <c r="B873" s="8" t="s">
        <v>1640</v>
      </c>
      <c r="C873" s="9" t="s">
        <v>1641</v>
      </c>
      <c r="D873" s="21">
        <v>66</v>
      </c>
      <c r="E873" s="21">
        <v>66</v>
      </c>
      <c r="F873" s="21">
        <v>65</v>
      </c>
      <c r="G873" s="21">
        <v>64</v>
      </c>
      <c r="H873" s="21">
        <v>69</v>
      </c>
      <c r="I873" s="21">
        <v>61</v>
      </c>
      <c r="J873" s="21">
        <v>60</v>
      </c>
      <c r="K873" s="21">
        <v>60</v>
      </c>
      <c r="L873" s="21">
        <v>50</v>
      </c>
      <c r="M873" s="21">
        <v>58</v>
      </c>
      <c r="N873" s="21">
        <v>63</v>
      </c>
      <c r="O873" s="21">
        <v>66</v>
      </c>
      <c r="P873" s="21">
        <v>69</v>
      </c>
      <c r="Q873" s="21">
        <v>67</v>
      </c>
      <c r="R873" s="33" t="s">
        <v>524</v>
      </c>
      <c r="S873" s="3" t="s">
        <v>524</v>
      </c>
      <c r="T873" s="10" t="s">
        <v>4133</v>
      </c>
      <c r="U873" s="2" t="s">
        <v>1642</v>
      </c>
      <c r="V873" s="4" t="s">
        <v>821</v>
      </c>
      <c r="W873" s="11">
        <v>4</v>
      </c>
      <c r="X873" s="11">
        <v>100</v>
      </c>
      <c r="Y873" s="16">
        <v>30</v>
      </c>
      <c r="Z873" s="16">
        <v>7</v>
      </c>
      <c r="AA873" s="16">
        <v>1992</v>
      </c>
      <c r="AB873" s="1">
        <f>2026-AA873</f>
        <v>34</v>
      </c>
      <c r="AC873" s="5">
        <v>3</v>
      </c>
      <c r="AD873" s="34">
        <v>66.568071625538252</v>
      </c>
      <c r="AE873" s="18">
        <v>0</v>
      </c>
      <c r="AF873" s="17">
        <f>ROUND(IF($AD873&gt;79,44-(($AD873-79)*(14/4)),IF($AD873&gt;76,67-(($AD873-76)*(23/3)),IF(110-(($AD873-70.4)*(43/5.6))&gt;119,119,110-(($AD873-70.4)*(43/5.6)))))*0.93,0)</f>
        <v>111</v>
      </c>
      <c r="AG873" s="17">
        <f>ROUND(IF($AD873&gt;79,37-(($AD873-79)*(9/4)),IF($AD873&gt;76,54-(($AD873-76)*(17/3)),IF(93-(($AD873-70.4)*(39/5.6))&gt;100,100,93-(($AD873-70.4)*(39/5.6)))))*0.93,0)</f>
        <v>93</v>
      </c>
      <c r="AH873" s="17">
        <f>ROUND(IF($AD873&gt;79,32-(($AD873-79)*(8/4)),IF($AD873&gt;76,48-(($AD873-76)*(16/3)),IF(86-(($AD873-70.4)*(38/5.6))&gt;95,95,86-(($AD873-70.4)*(38/5.6)))))*0.93,0)</f>
        <v>88</v>
      </c>
      <c r="AI873" s="5" t="s">
        <v>3916</v>
      </c>
      <c r="AL873" s="5">
        <v>0</v>
      </c>
      <c r="AM873" s="5">
        <v>0</v>
      </c>
    </row>
    <row r="874" spans="1:39" x14ac:dyDescent="0.3">
      <c r="A874" s="15">
        <v>1031</v>
      </c>
      <c r="B874" s="8" t="s">
        <v>30</v>
      </c>
      <c r="C874" s="9" t="s">
        <v>3583</v>
      </c>
      <c r="D874" s="21">
        <v>62</v>
      </c>
      <c r="E874" s="21">
        <v>58</v>
      </c>
      <c r="F874" s="21">
        <v>58</v>
      </c>
      <c r="G874" s="21">
        <v>58</v>
      </c>
      <c r="H874" s="21">
        <v>59</v>
      </c>
      <c r="I874" s="21">
        <v>60</v>
      </c>
      <c r="J874" s="21">
        <v>63</v>
      </c>
      <c r="K874" s="21">
        <v>62</v>
      </c>
      <c r="L874" s="21">
        <v>58</v>
      </c>
      <c r="M874" s="21">
        <v>64</v>
      </c>
      <c r="N874" s="21">
        <v>64</v>
      </c>
      <c r="O874" s="21">
        <v>58</v>
      </c>
      <c r="P874" s="21">
        <v>58</v>
      </c>
      <c r="Q874" s="21">
        <v>58</v>
      </c>
      <c r="R874" s="33" t="s">
        <v>524</v>
      </c>
      <c r="S874" s="3" t="s">
        <v>524</v>
      </c>
      <c r="T874" s="10" t="s">
        <v>4133</v>
      </c>
      <c r="U874" s="2" t="s">
        <v>584</v>
      </c>
      <c r="V874" s="4" t="s">
        <v>820</v>
      </c>
      <c r="W874" s="11">
        <v>1</v>
      </c>
      <c r="X874" s="11">
        <v>16</v>
      </c>
      <c r="Y874" s="16">
        <v>9</v>
      </c>
      <c r="Z874" s="16">
        <v>7</v>
      </c>
      <c r="AA874" s="16">
        <v>1999</v>
      </c>
      <c r="AB874" s="1">
        <f>2026-AA874</f>
        <v>27</v>
      </c>
      <c r="AC874" s="5">
        <v>4</v>
      </c>
      <c r="AD874" s="34">
        <v>62.41272606992738</v>
      </c>
      <c r="AE874" s="18">
        <v>0</v>
      </c>
      <c r="AF874" s="17">
        <f>ROUND(IF($AD874&gt;79,44-(($AD874-79)*(14/4)),IF($AD874&gt;76,67-(($AD874-76)*(23/3)),IF(110-(($AD874-70.4)*(43/5.6))&gt;119,119,110-(($AD874-70.4)*(43/5.6)))))*0.93,0)</f>
        <v>111</v>
      </c>
      <c r="AG874" s="17">
        <f>ROUND(IF($AD874&gt;79,37-(($AD874-79)*(9/4)),IF($AD874&gt;76,54-(($AD874-76)*(17/3)),IF(93-(($AD874-70.4)*(39/5.6))&gt;100,100,93-(($AD874-70.4)*(39/5.6)))))*0.93,0)</f>
        <v>93</v>
      </c>
      <c r="AH874" s="17">
        <f>ROUND(IF($AD874&gt;79,32-(($AD874-79)*(8/4)),IF($AD874&gt;76,48-(($AD874-76)*(16/3)),IF(86-(($AD874-70.4)*(38/5.6))&gt;95,95,86-(($AD874-70.4)*(38/5.6)))))*0.93,0)</f>
        <v>88</v>
      </c>
      <c r="AI874" s="5" t="s">
        <v>3916</v>
      </c>
      <c r="AL874" s="5">
        <v>0</v>
      </c>
      <c r="AM874" s="5">
        <v>0</v>
      </c>
    </row>
    <row r="875" spans="1:39" x14ac:dyDescent="0.3">
      <c r="A875" s="15">
        <v>1032</v>
      </c>
      <c r="B875" s="8" t="s">
        <v>217</v>
      </c>
      <c r="C875" s="9" t="s">
        <v>3729</v>
      </c>
      <c r="D875" s="21">
        <v>67</v>
      </c>
      <c r="E875" s="21">
        <v>58</v>
      </c>
      <c r="F875" s="21">
        <v>62</v>
      </c>
      <c r="G875" s="21">
        <v>65</v>
      </c>
      <c r="H875" s="21">
        <v>65</v>
      </c>
      <c r="I875" s="21">
        <v>67</v>
      </c>
      <c r="J875" s="21">
        <v>65</v>
      </c>
      <c r="K875" s="21">
        <v>65</v>
      </c>
      <c r="L875" s="21">
        <v>64</v>
      </c>
      <c r="M875" s="21">
        <v>64</v>
      </c>
      <c r="N875" s="21">
        <v>65</v>
      </c>
      <c r="O875" s="21">
        <v>70</v>
      </c>
      <c r="P875" s="21">
        <v>76</v>
      </c>
      <c r="Q875" s="21">
        <v>66</v>
      </c>
      <c r="R875" s="33" t="s">
        <v>524</v>
      </c>
      <c r="S875" s="3" t="s">
        <v>524</v>
      </c>
      <c r="T875" s="10" t="s">
        <v>4133</v>
      </c>
      <c r="U875" s="2" t="s">
        <v>3904</v>
      </c>
      <c r="V875" s="4" t="s">
        <v>822</v>
      </c>
      <c r="W875" s="11">
        <v>1</v>
      </c>
      <c r="X875" s="11">
        <v>45</v>
      </c>
      <c r="Y875" s="16">
        <v>5</v>
      </c>
      <c r="Z875" s="16">
        <v>10</v>
      </c>
      <c r="AA875" s="16">
        <v>2001</v>
      </c>
      <c r="AB875" s="1">
        <f>2026-AA875</f>
        <v>25</v>
      </c>
      <c r="AC875" s="5">
        <v>4</v>
      </c>
      <c r="AD875" s="34">
        <v>66.153116924862672</v>
      </c>
      <c r="AE875" s="18">
        <v>0</v>
      </c>
      <c r="AF875" s="17">
        <f>ROUND(IF($AD875&gt;79,44-(($AD875-79)*(14/4)),IF($AD875&gt;76,67-(($AD875-76)*(23/3)),IF(110-(($AD875-70.4)*(43/5.6))&gt;119,119,110-(($AD875-70.4)*(43/5.6)))))*0.93,0)</f>
        <v>111</v>
      </c>
      <c r="AG875" s="17">
        <f>ROUND(IF($AD875&gt;79,37-(($AD875-79)*(9/4)),IF($AD875&gt;76,54-(($AD875-76)*(17/3)),IF(93-(($AD875-70.4)*(39/5.6))&gt;100,100,93-(($AD875-70.4)*(39/5.6)))))*0.93,0)</f>
        <v>93</v>
      </c>
      <c r="AH875" s="17">
        <f>ROUND(IF($AD875&gt;79,32-(($AD875-79)*(8/4)),IF($AD875&gt;76,48-(($AD875-76)*(16/3)),IF(86-(($AD875-70.4)*(38/5.6))&gt;95,95,86-(($AD875-70.4)*(38/5.6)))))*0.93,0)</f>
        <v>88</v>
      </c>
      <c r="AL875" s="5">
        <v>0</v>
      </c>
      <c r="AM875" s="5">
        <v>0</v>
      </c>
    </row>
    <row r="876" spans="1:39" x14ac:dyDescent="0.3">
      <c r="A876" s="15">
        <v>1033</v>
      </c>
      <c r="B876" s="8" t="s">
        <v>3584</v>
      </c>
      <c r="C876" s="9" t="s">
        <v>283</v>
      </c>
      <c r="D876" s="21">
        <v>62</v>
      </c>
      <c r="E876" s="21">
        <v>59</v>
      </c>
      <c r="F876" s="21">
        <v>62</v>
      </c>
      <c r="G876" s="21">
        <v>64</v>
      </c>
      <c r="H876" s="21">
        <v>57</v>
      </c>
      <c r="I876" s="21">
        <v>62</v>
      </c>
      <c r="J876" s="21">
        <v>64</v>
      </c>
      <c r="K876" s="21">
        <v>63</v>
      </c>
      <c r="L876" s="21">
        <v>58</v>
      </c>
      <c r="M876" s="21">
        <v>60</v>
      </c>
      <c r="N876" s="21">
        <v>65</v>
      </c>
      <c r="O876" s="21">
        <v>65</v>
      </c>
      <c r="P876" s="21">
        <v>62</v>
      </c>
      <c r="Q876" s="21">
        <v>59</v>
      </c>
      <c r="R876" s="33" t="s">
        <v>524</v>
      </c>
      <c r="S876" s="3" t="s">
        <v>524</v>
      </c>
      <c r="T876" s="10" t="s">
        <v>4133</v>
      </c>
      <c r="U876" s="2" t="s">
        <v>594</v>
      </c>
      <c r="V876" s="4" t="s">
        <v>819</v>
      </c>
      <c r="W876" s="11">
        <v>1</v>
      </c>
      <c r="X876" s="11">
        <v>0</v>
      </c>
      <c r="Y876" s="16">
        <v>3</v>
      </c>
      <c r="Z876" s="16">
        <v>10</v>
      </c>
      <c r="AA876" s="16">
        <v>2000</v>
      </c>
      <c r="AB876" s="1">
        <f>2026-AA876</f>
        <v>26</v>
      </c>
      <c r="AC876" s="5">
        <v>4</v>
      </c>
      <c r="AD876" s="34">
        <v>64.004896917989299</v>
      </c>
      <c r="AE876" s="18">
        <v>0</v>
      </c>
      <c r="AF876" s="17">
        <f>ROUND(IF($AD876&gt;79,44-(($AD876-79)*(14/4)),IF($AD876&gt;76,67-(($AD876-76)*(23/3)),IF(110-(($AD876-70.4)*(43/5.6))&gt;119,119,110-(($AD876-70.4)*(43/5.6)))))*0.93,0)</f>
        <v>111</v>
      </c>
      <c r="AG876" s="17">
        <f>ROUND(IF($AD876&gt;79,37-(($AD876-79)*(9/4)),IF($AD876&gt;76,54-(($AD876-76)*(17/3)),IF(93-(($AD876-70.4)*(39/5.6))&gt;100,100,93-(($AD876-70.4)*(39/5.6)))))*0.93,0)</f>
        <v>93</v>
      </c>
      <c r="AH876" s="17">
        <f>ROUND(IF($AD876&gt;79,32-(($AD876-79)*(8/4)),IF($AD876&gt;76,48-(($AD876-76)*(16/3)),IF(86-(($AD876-70.4)*(38/5.6))&gt;95,95,86-(($AD876-70.4)*(38/5.6)))))*0.93,0)</f>
        <v>88</v>
      </c>
      <c r="AI876" s="5" t="s">
        <v>3916</v>
      </c>
      <c r="AL876" s="5">
        <v>182</v>
      </c>
      <c r="AM876" s="5">
        <v>0</v>
      </c>
    </row>
    <row r="877" spans="1:39" x14ac:dyDescent="0.3">
      <c r="A877" s="15">
        <v>1034</v>
      </c>
      <c r="B877" s="8" t="s">
        <v>3285</v>
      </c>
      <c r="C877" s="9" t="s">
        <v>3286</v>
      </c>
      <c r="D877" s="21">
        <v>67</v>
      </c>
      <c r="E877" s="21">
        <v>64</v>
      </c>
      <c r="F877" s="21">
        <v>65</v>
      </c>
      <c r="G877" s="21">
        <v>66</v>
      </c>
      <c r="H877" s="21">
        <v>60</v>
      </c>
      <c r="I877" s="21">
        <v>69</v>
      </c>
      <c r="J877" s="21">
        <v>67</v>
      </c>
      <c r="K877" s="21">
        <v>66</v>
      </c>
      <c r="L877" s="21">
        <v>66</v>
      </c>
      <c r="M877" s="21">
        <v>66</v>
      </c>
      <c r="N877" s="21">
        <v>71</v>
      </c>
      <c r="O877" s="21">
        <v>65</v>
      </c>
      <c r="P877" s="21">
        <v>68</v>
      </c>
      <c r="Q877" s="21">
        <v>60</v>
      </c>
      <c r="R877" s="33" t="s">
        <v>524</v>
      </c>
      <c r="S877" s="3" t="s">
        <v>524</v>
      </c>
      <c r="T877" s="10" t="s">
        <v>4133</v>
      </c>
      <c r="U877" s="2" t="s">
        <v>596</v>
      </c>
      <c r="V877" s="4" t="s">
        <v>822</v>
      </c>
      <c r="W877" s="11">
        <v>2</v>
      </c>
      <c r="X877" s="11">
        <v>12</v>
      </c>
      <c r="Y877" s="16">
        <v>11</v>
      </c>
      <c r="Z877" s="16">
        <v>6</v>
      </c>
      <c r="AA877" s="16">
        <v>1999</v>
      </c>
      <c r="AB877" s="1">
        <f>2026-AA877</f>
        <v>27</v>
      </c>
      <c r="AC877" s="5">
        <v>4</v>
      </c>
      <c r="AD877" s="34">
        <v>68.259331170725915</v>
      </c>
      <c r="AE877" s="18">
        <v>0</v>
      </c>
      <c r="AF877" s="17">
        <f>ROUND(IF($AD877&gt;79,44-(($AD877-79)*(14/4)),IF($AD877&gt;76,67-(($AD877-76)*(23/3)),IF(110-(($AD877-70.4)*(43/5.6))&gt;119,119,110-(($AD877-70.4)*(43/5.6)))))*0.93,0)</f>
        <v>111</v>
      </c>
      <c r="AG877" s="17">
        <f>ROUND(IF($AD877&gt;79,37-(($AD877-79)*(9/4)),IF($AD877&gt;76,54-(($AD877-76)*(17/3)),IF(93-(($AD877-70.4)*(39/5.6))&gt;100,100,93-(($AD877-70.4)*(39/5.6)))))*0.93,0)</f>
        <v>93</v>
      </c>
      <c r="AH877" s="17">
        <f>ROUND(IF($AD877&gt;79,32-(($AD877-79)*(8/4)),IF($AD877&gt;76,48-(($AD877-76)*(16/3)),IF(86-(($AD877-70.4)*(38/5.6))&gt;95,95,86-(($AD877-70.4)*(38/5.6)))))*0.93,0)</f>
        <v>88</v>
      </c>
      <c r="AI877" s="5" t="s">
        <v>3916</v>
      </c>
      <c r="AL877" s="5">
        <v>178</v>
      </c>
      <c r="AM877" s="5">
        <v>68</v>
      </c>
    </row>
    <row r="878" spans="1:39" x14ac:dyDescent="0.3">
      <c r="A878" s="15">
        <v>1035</v>
      </c>
      <c r="B878" s="8" t="s">
        <v>2251</v>
      </c>
      <c r="C878" s="9" t="s">
        <v>2252</v>
      </c>
      <c r="D878" s="21">
        <v>70</v>
      </c>
      <c r="E878" s="21">
        <v>70</v>
      </c>
      <c r="F878" s="21">
        <v>73</v>
      </c>
      <c r="G878" s="21">
        <v>76</v>
      </c>
      <c r="H878" s="21">
        <v>62</v>
      </c>
      <c r="I878" s="21">
        <v>73</v>
      </c>
      <c r="J878" s="21">
        <v>71</v>
      </c>
      <c r="K878" s="21">
        <v>72</v>
      </c>
      <c r="L878" s="21">
        <v>61</v>
      </c>
      <c r="M878" s="21">
        <v>61</v>
      </c>
      <c r="N878" s="21">
        <v>74</v>
      </c>
      <c r="O878" s="21">
        <v>78</v>
      </c>
      <c r="P878" s="21">
        <v>71</v>
      </c>
      <c r="Q878" s="21">
        <v>62</v>
      </c>
      <c r="R878" s="33" t="s">
        <v>3913</v>
      </c>
      <c r="S878" s="3" t="s">
        <v>3913</v>
      </c>
      <c r="T878" s="10" t="s">
        <v>4130</v>
      </c>
      <c r="U878" s="2" t="s">
        <v>597</v>
      </c>
      <c r="V878" s="4" t="s">
        <v>819</v>
      </c>
      <c r="W878" s="11">
        <v>4</v>
      </c>
      <c r="X878" s="11">
        <v>100</v>
      </c>
      <c r="Y878" s="16">
        <v>29</v>
      </c>
      <c r="Z878" s="16">
        <v>12</v>
      </c>
      <c r="AA878" s="16">
        <v>1994</v>
      </c>
      <c r="AB878" s="1">
        <f>2026-AA878</f>
        <v>32</v>
      </c>
      <c r="AC878" s="5">
        <v>5</v>
      </c>
      <c r="AD878" s="34">
        <v>74.02563099622661</v>
      </c>
      <c r="AE878" s="18">
        <v>50000</v>
      </c>
      <c r="AF878" s="17">
        <f>ROUND(IF($AD878&gt;79,44-(($AD878-79)*(14/4)),IF($AD878&gt;76,67-(($AD878-76)*(23/3)),IF(110-(($AD878-70.4)*(43/5.6))&gt;119,119,110-(($AD878-70.4)*(43/5.6)))))*0.93,0)</f>
        <v>76</v>
      </c>
      <c r="AG878" s="17">
        <f>ROUND(IF($AD878&gt;79,37-(($AD878-79)*(9/4)),IF($AD878&gt;76,54-(($AD878-76)*(17/3)),IF(93-(($AD878-70.4)*(39/5.6))&gt;100,100,93-(($AD878-70.4)*(39/5.6)))))*0.93,0)</f>
        <v>63</v>
      </c>
      <c r="AH878" s="17">
        <f>ROUND(IF($AD878&gt;79,32-(($AD878-79)*(8/4)),IF($AD878&gt;76,48-(($AD878-76)*(16/3)),IF(86-(($AD878-70.4)*(38/5.6))&gt;95,95,86-(($AD878-70.4)*(38/5.6)))))*0.93,0)</f>
        <v>57</v>
      </c>
      <c r="AL878" s="5">
        <v>188</v>
      </c>
      <c r="AM878" s="5">
        <v>73</v>
      </c>
    </row>
    <row r="879" spans="1:39" x14ac:dyDescent="0.3">
      <c r="A879" s="15">
        <v>1036</v>
      </c>
      <c r="B879" s="8" t="s">
        <v>1301</v>
      </c>
      <c r="C879" s="9" t="s">
        <v>1302</v>
      </c>
      <c r="D879" s="21">
        <v>63</v>
      </c>
      <c r="E879" s="21">
        <v>70</v>
      </c>
      <c r="F879" s="21">
        <v>70</v>
      </c>
      <c r="G879" s="21">
        <v>69</v>
      </c>
      <c r="H879" s="21">
        <v>62</v>
      </c>
      <c r="I879" s="21">
        <v>59</v>
      </c>
      <c r="J879" s="21">
        <v>60</v>
      </c>
      <c r="K879" s="21">
        <v>65</v>
      </c>
      <c r="L879" s="21">
        <v>47</v>
      </c>
      <c r="M879" s="21">
        <v>55</v>
      </c>
      <c r="N879" s="21">
        <v>66</v>
      </c>
      <c r="O879" s="21">
        <v>71</v>
      </c>
      <c r="P879" s="21">
        <v>72</v>
      </c>
      <c r="Q879" s="21">
        <v>61</v>
      </c>
      <c r="R879" s="33" t="s">
        <v>524</v>
      </c>
      <c r="S879" s="3" t="s">
        <v>524</v>
      </c>
      <c r="T879" s="10" t="s">
        <v>4133</v>
      </c>
      <c r="U879" s="2" t="s">
        <v>1303</v>
      </c>
      <c r="V879" s="4" t="s">
        <v>821</v>
      </c>
      <c r="W879" s="11">
        <v>4</v>
      </c>
      <c r="X879" s="11">
        <v>100</v>
      </c>
      <c r="Y879" s="16">
        <v>3</v>
      </c>
      <c r="Z879" s="16">
        <v>2</v>
      </c>
      <c r="AA879" s="16">
        <v>1991</v>
      </c>
      <c r="AB879" s="1">
        <f>2026-AA879</f>
        <v>35</v>
      </c>
      <c r="AC879" s="5">
        <v>4</v>
      </c>
      <c r="AD879" s="34">
        <v>67.893154619144781</v>
      </c>
      <c r="AE879" s="18">
        <v>0</v>
      </c>
      <c r="AF879" s="17">
        <f>ROUND(IF($AD879&gt;79,44-(($AD879-79)*(14/4)),IF($AD879&gt;76,67-(($AD879-76)*(23/3)),IF(110-(($AD879-70.4)*(43/5.6))&gt;119,119,110-(($AD879-70.4)*(43/5.6)))))*0.93,0)</f>
        <v>111</v>
      </c>
      <c r="AG879" s="17">
        <f>ROUND(IF($AD879&gt;79,37-(($AD879-79)*(9/4)),IF($AD879&gt;76,54-(($AD879-76)*(17/3)),IF(93-(($AD879-70.4)*(39/5.6))&gt;100,100,93-(($AD879-70.4)*(39/5.6)))))*0.93,0)</f>
        <v>93</v>
      </c>
      <c r="AH879" s="17">
        <f>ROUND(IF($AD879&gt;79,32-(($AD879-79)*(8/4)),IF($AD879&gt;76,48-(($AD879-76)*(16/3)),IF(86-(($AD879-70.4)*(38/5.6))&gt;95,95,86-(($AD879-70.4)*(38/5.6)))))*0.93,0)</f>
        <v>88</v>
      </c>
      <c r="AL879" s="5">
        <v>0</v>
      </c>
      <c r="AM879" s="5">
        <v>0</v>
      </c>
    </row>
    <row r="880" spans="1:39" x14ac:dyDescent="0.3">
      <c r="A880" s="15">
        <v>1037</v>
      </c>
      <c r="B880" s="8" t="s">
        <v>3801</v>
      </c>
      <c r="C880" s="9" t="s">
        <v>2885</v>
      </c>
      <c r="D880" s="21">
        <v>73</v>
      </c>
      <c r="E880" s="21">
        <v>60</v>
      </c>
      <c r="F880" s="21">
        <v>68</v>
      </c>
      <c r="G880" s="21">
        <v>76</v>
      </c>
      <c r="H880" s="21">
        <v>62</v>
      </c>
      <c r="I880" s="21">
        <v>74</v>
      </c>
      <c r="J880" s="21">
        <v>68</v>
      </c>
      <c r="K880" s="21">
        <v>68</v>
      </c>
      <c r="L880" s="21">
        <v>70</v>
      </c>
      <c r="M880" s="21">
        <v>66</v>
      </c>
      <c r="N880" s="21">
        <v>73</v>
      </c>
      <c r="O880" s="21">
        <v>68</v>
      </c>
      <c r="P880" s="21">
        <v>74</v>
      </c>
      <c r="Q880" s="21">
        <v>68</v>
      </c>
      <c r="R880" s="33" t="s">
        <v>3918</v>
      </c>
      <c r="S880" s="3" t="s">
        <v>3918</v>
      </c>
      <c r="T880" s="10" t="s">
        <v>4131</v>
      </c>
      <c r="U880" s="2" t="s">
        <v>599</v>
      </c>
      <c r="V880" s="4" t="s">
        <v>819</v>
      </c>
      <c r="W880" s="11">
        <v>4</v>
      </c>
      <c r="X880" s="11">
        <v>86</v>
      </c>
      <c r="Y880" s="16">
        <v>13</v>
      </c>
      <c r="Z880" s="16">
        <v>4</v>
      </c>
      <c r="AA880" s="16">
        <v>2001</v>
      </c>
      <c r="AB880" s="1">
        <f>2026-AA880</f>
        <v>25</v>
      </c>
      <c r="AC880" s="5">
        <v>5</v>
      </c>
      <c r="AD880" s="34">
        <v>73.571804964831699</v>
      </c>
      <c r="AE880" s="18">
        <v>100000</v>
      </c>
      <c r="AF880" s="17">
        <f>ROUND(IF($AD880&gt;79,44-(($AD880-79)*(14/4)),IF($AD880&gt;76,67-(($AD880-76)*(23/3)),IF(110-(($AD880-70.4)*(43/5.6))&gt;119,119,110-(($AD880-70.4)*(43/5.6)))))*0.93,0)</f>
        <v>80</v>
      </c>
      <c r="AG880" s="17">
        <f>ROUND(IF($AD880&gt;79,37-(($AD880-79)*(9/4)),IF($AD880&gt;76,54-(($AD880-76)*(17/3)),IF(93-(($AD880-70.4)*(39/5.6))&gt;100,100,93-(($AD880-70.4)*(39/5.6)))))*0.93,0)</f>
        <v>66</v>
      </c>
      <c r="AH880" s="17">
        <f>ROUND(IF($AD880&gt;79,32-(($AD880-79)*(8/4)),IF($AD880&gt;76,48-(($AD880-76)*(16/3)),IF(86-(($AD880-70.4)*(38/5.6))&gt;95,95,86-(($AD880-70.4)*(38/5.6)))))*0.93,0)</f>
        <v>60</v>
      </c>
      <c r="AL880" s="5">
        <v>0</v>
      </c>
      <c r="AM880" s="5">
        <v>0</v>
      </c>
    </row>
    <row r="881" spans="1:39" x14ac:dyDescent="0.3">
      <c r="A881" s="15">
        <v>1038</v>
      </c>
      <c r="B881" s="8" t="s">
        <v>2736</v>
      </c>
      <c r="C881" s="9" t="s">
        <v>2737</v>
      </c>
      <c r="D881" s="21">
        <v>75</v>
      </c>
      <c r="E881" s="21">
        <v>63</v>
      </c>
      <c r="F881" s="21">
        <v>64</v>
      </c>
      <c r="G881" s="21">
        <v>65</v>
      </c>
      <c r="H881" s="21">
        <v>77</v>
      </c>
      <c r="I881" s="21">
        <v>76</v>
      </c>
      <c r="J881" s="21">
        <v>75</v>
      </c>
      <c r="K881" s="21">
        <v>72</v>
      </c>
      <c r="L881" s="21">
        <v>70</v>
      </c>
      <c r="M881" s="21">
        <v>65</v>
      </c>
      <c r="N881" s="21">
        <v>66</v>
      </c>
      <c r="O881" s="21">
        <v>78</v>
      </c>
      <c r="P881" s="21">
        <v>72</v>
      </c>
      <c r="Q881" s="21">
        <v>77</v>
      </c>
      <c r="R881" s="36" t="s">
        <v>4326</v>
      </c>
      <c r="S881" s="3" t="s">
        <v>2010</v>
      </c>
      <c r="T881" s="10" t="s">
        <v>4130</v>
      </c>
      <c r="U881" s="2" t="s">
        <v>558</v>
      </c>
      <c r="V881" s="4" t="s">
        <v>821</v>
      </c>
      <c r="W881" s="11">
        <v>4</v>
      </c>
      <c r="X881" s="11">
        <v>100</v>
      </c>
      <c r="Y881" s="16">
        <v>23</v>
      </c>
      <c r="Z881" s="16">
        <v>8</v>
      </c>
      <c r="AA881" s="16">
        <v>1997</v>
      </c>
      <c r="AB881" s="1">
        <f>2026-AA881</f>
        <v>29</v>
      </c>
      <c r="AC881" s="5">
        <v>5</v>
      </c>
      <c r="AD881" s="34">
        <v>74.079747056095826</v>
      </c>
      <c r="AE881" s="18">
        <v>80000</v>
      </c>
      <c r="AF881" s="17">
        <f>ROUND(IF($AD881&gt;79,44-(($AD881-79)*(14/4)),IF($AD881&gt;76,67-(($AD881-76)*(23/3)),IF(110-(($AD881-70.4)*(43/5.6))&gt;119,119,110-(($AD881-70.4)*(43/5.6)))))*0.93,0)</f>
        <v>76</v>
      </c>
      <c r="AG881" s="17">
        <f>ROUND(IF($AD881&gt;79,37-(($AD881-79)*(9/4)),IF($AD881&gt;76,54-(($AD881-76)*(17/3)),IF(93-(($AD881-70.4)*(39/5.6))&gt;100,100,93-(($AD881-70.4)*(39/5.6)))))*0.93,0)</f>
        <v>63</v>
      </c>
      <c r="AH881" s="17">
        <f>ROUND(IF($AD881&gt;79,32-(($AD881-79)*(8/4)),IF($AD881&gt;76,48-(($AD881-76)*(16/3)),IF(86-(($AD881-70.4)*(38/5.6))&gt;95,95,86-(($AD881-70.4)*(38/5.6)))))*0.93,0)</f>
        <v>57</v>
      </c>
      <c r="AI881" s="5" t="s">
        <v>3917</v>
      </c>
      <c r="AL881" s="5">
        <v>0</v>
      </c>
      <c r="AM881" s="5">
        <v>0</v>
      </c>
    </row>
    <row r="882" spans="1:39" x14ac:dyDescent="0.3">
      <c r="A882" s="15">
        <v>1039</v>
      </c>
      <c r="B882" s="8" t="s">
        <v>3585</v>
      </c>
      <c r="C882" s="9" t="s">
        <v>311</v>
      </c>
      <c r="D882" s="21">
        <v>62</v>
      </c>
      <c r="E882" s="21">
        <v>64</v>
      </c>
      <c r="F882" s="21">
        <v>65</v>
      </c>
      <c r="G882" s="21">
        <v>66</v>
      </c>
      <c r="H882" s="21">
        <v>60</v>
      </c>
      <c r="I882" s="21">
        <v>67</v>
      </c>
      <c r="J882" s="21">
        <v>67</v>
      </c>
      <c r="K882" s="21">
        <v>65</v>
      </c>
      <c r="L882" s="21">
        <v>58</v>
      </c>
      <c r="M882" s="21">
        <v>60</v>
      </c>
      <c r="N882" s="21">
        <v>62</v>
      </c>
      <c r="O882" s="21">
        <v>62</v>
      </c>
      <c r="P882" s="21">
        <v>61</v>
      </c>
      <c r="Q882" s="21">
        <v>59</v>
      </c>
      <c r="R882" s="33" t="s">
        <v>524</v>
      </c>
      <c r="S882" s="3" t="s">
        <v>524</v>
      </c>
      <c r="T882" s="10" t="s">
        <v>4133</v>
      </c>
      <c r="U882" s="2" t="s">
        <v>600</v>
      </c>
      <c r="V882" s="4" t="s">
        <v>819</v>
      </c>
      <c r="W882" s="11">
        <v>1</v>
      </c>
      <c r="X882" s="11">
        <v>0</v>
      </c>
      <c r="Y882" s="16">
        <v>30</v>
      </c>
      <c r="Z882" s="16">
        <v>3</v>
      </c>
      <c r="AA882" s="16">
        <v>2000</v>
      </c>
      <c r="AB882" s="1">
        <f>2026-AA882</f>
        <v>26</v>
      </c>
      <c r="AC882" s="5">
        <v>4</v>
      </c>
      <c r="AD882" s="34">
        <v>65.912663643490149</v>
      </c>
      <c r="AE882" s="18">
        <v>0</v>
      </c>
      <c r="AF882" s="17">
        <f>ROUND(IF($AD882&gt;79,44-(($AD882-79)*(14/4)),IF($AD882&gt;76,67-(($AD882-76)*(23/3)),IF(110-(($AD882-70.4)*(43/5.6))&gt;119,119,110-(($AD882-70.4)*(43/5.6)))))*0.93,0)</f>
        <v>111</v>
      </c>
      <c r="AG882" s="17">
        <f>ROUND(IF($AD882&gt;79,37-(($AD882-79)*(9/4)),IF($AD882&gt;76,54-(($AD882-76)*(17/3)),IF(93-(($AD882-70.4)*(39/5.6))&gt;100,100,93-(($AD882-70.4)*(39/5.6)))))*0.93,0)</f>
        <v>93</v>
      </c>
      <c r="AH882" s="17">
        <f>ROUND(IF($AD882&gt;79,32-(($AD882-79)*(8/4)),IF($AD882&gt;76,48-(($AD882-76)*(16/3)),IF(86-(($AD882-70.4)*(38/5.6))&gt;95,95,86-(($AD882-70.4)*(38/5.6)))))*0.93,0)</f>
        <v>88</v>
      </c>
      <c r="AI882" s="5" t="s">
        <v>3916</v>
      </c>
      <c r="AL882" s="5">
        <v>0</v>
      </c>
      <c r="AM882" s="5">
        <v>0</v>
      </c>
    </row>
    <row r="883" spans="1:39" x14ac:dyDescent="0.3">
      <c r="A883" s="15">
        <v>1040</v>
      </c>
      <c r="B883" s="8" t="s">
        <v>3586</v>
      </c>
      <c r="C883" s="9" t="s">
        <v>164</v>
      </c>
      <c r="D883" s="21">
        <v>62</v>
      </c>
      <c r="E883" s="21">
        <v>63</v>
      </c>
      <c r="F883" s="21">
        <v>64</v>
      </c>
      <c r="G883" s="21">
        <v>65</v>
      </c>
      <c r="H883" s="21">
        <v>59</v>
      </c>
      <c r="I883" s="21">
        <v>66</v>
      </c>
      <c r="J883" s="21">
        <v>65</v>
      </c>
      <c r="K883" s="21">
        <v>64</v>
      </c>
      <c r="L883" s="21">
        <v>61</v>
      </c>
      <c r="M883" s="21">
        <v>61</v>
      </c>
      <c r="N883" s="21">
        <v>65</v>
      </c>
      <c r="O883" s="21">
        <v>62</v>
      </c>
      <c r="P883" s="21">
        <v>63</v>
      </c>
      <c r="Q883" s="21">
        <v>58</v>
      </c>
      <c r="R883" s="33" t="s">
        <v>524</v>
      </c>
      <c r="S883" s="3" t="s">
        <v>524</v>
      </c>
      <c r="T883" s="10" t="s">
        <v>4133</v>
      </c>
      <c r="U883" s="2" t="s">
        <v>598</v>
      </c>
      <c r="V883" s="4" t="s">
        <v>819</v>
      </c>
      <c r="W883" s="11">
        <v>1</v>
      </c>
      <c r="X883" s="11">
        <v>0</v>
      </c>
      <c r="Y883" s="16">
        <v>6</v>
      </c>
      <c r="Z883" s="16">
        <v>1</v>
      </c>
      <c r="AA883" s="16">
        <v>2000</v>
      </c>
      <c r="AB883" s="1">
        <f>2026-AA883</f>
        <v>26</v>
      </c>
      <c r="AC883" s="5">
        <v>4</v>
      </c>
      <c r="AD883" s="34">
        <v>65.443953414787899</v>
      </c>
      <c r="AE883" s="18">
        <v>0</v>
      </c>
      <c r="AF883" s="17">
        <f>ROUND(IF($AD883&gt;79,44-(($AD883-79)*(14/4)),IF($AD883&gt;76,67-(($AD883-76)*(23/3)),IF(110-(($AD883-70.4)*(43/5.6))&gt;119,119,110-(($AD883-70.4)*(43/5.6)))))*0.93,0)</f>
        <v>111</v>
      </c>
      <c r="AG883" s="17">
        <f>ROUND(IF($AD883&gt;79,37-(($AD883-79)*(9/4)),IF($AD883&gt;76,54-(($AD883-76)*(17/3)),IF(93-(($AD883-70.4)*(39/5.6))&gt;100,100,93-(($AD883-70.4)*(39/5.6)))))*0.93,0)</f>
        <v>93</v>
      </c>
      <c r="AH883" s="17">
        <f>ROUND(IF($AD883&gt;79,32-(($AD883-79)*(8/4)),IF($AD883&gt;76,48-(($AD883-76)*(16/3)),IF(86-(($AD883-70.4)*(38/5.6))&gt;95,95,86-(($AD883-70.4)*(38/5.6)))))*0.93,0)</f>
        <v>88</v>
      </c>
      <c r="AI883" s="5" t="s">
        <v>3916</v>
      </c>
      <c r="AL883" s="5">
        <v>0</v>
      </c>
      <c r="AM883" s="5">
        <v>0</v>
      </c>
    </row>
    <row r="884" spans="1:39" x14ac:dyDescent="0.3">
      <c r="A884" s="15">
        <v>1041</v>
      </c>
      <c r="B884" s="8" t="s">
        <v>3817</v>
      </c>
      <c r="C884" s="9" t="s">
        <v>3818</v>
      </c>
      <c r="D884" s="21">
        <v>75</v>
      </c>
      <c r="E884" s="21">
        <v>61</v>
      </c>
      <c r="F884" s="21">
        <v>63</v>
      </c>
      <c r="G884" s="21">
        <v>64</v>
      </c>
      <c r="H884" s="21">
        <v>78</v>
      </c>
      <c r="I884" s="21">
        <v>74</v>
      </c>
      <c r="J884" s="21">
        <v>73</v>
      </c>
      <c r="K884" s="21">
        <v>69</v>
      </c>
      <c r="L884" s="21">
        <v>65</v>
      </c>
      <c r="M884" s="21">
        <v>68</v>
      </c>
      <c r="N884" s="21">
        <v>73</v>
      </c>
      <c r="O884" s="21">
        <v>71</v>
      </c>
      <c r="P884" s="21">
        <v>67</v>
      </c>
      <c r="Q884" s="21">
        <v>78</v>
      </c>
      <c r="R884" s="33" t="s">
        <v>3339</v>
      </c>
      <c r="S884" s="3" t="s">
        <v>3339</v>
      </c>
      <c r="T884" s="10" t="s">
        <v>4130</v>
      </c>
      <c r="U884" s="2" t="s">
        <v>556</v>
      </c>
      <c r="V884" s="4" t="s">
        <v>819</v>
      </c>
      <c r="W884" s="11">
        <v>4</v>
      </c>
      <c r="X884" s="11">
        <v>100</v>
      </c>
      <c r="Y884" s="16">
        <v>7</v>
      </c>
      <c r="Z884" s="16">
        <v>9</v>
      </c>
      <c r="AA884" s="16">
        <v>2001</v>
      </c>
      <c r="AB884" s="1">
        <f>2026-AA884</f>
        <v>25</v>
      </c>
      <c r="AC884" s="5">
        <v>5</v>
      </c>
      <c r="AD884" s="34">
        <v>74.330726659733287</v>
      </c>
      <c r="AE884" s="18">
        <v>50000</v>
      </c>
      <c r="AF884" s="17">
        <f>ROUND(IF($AD884&gt;79,44-(($AD884-79)*(14/4)),IF($AD884&gt;76,67-(($AD884-76)*(23/3)),IF(110-(($AD884-70.4)*(43/5.6))&gt;119,119,110-(($AD884-70.4)*(43/5.6)))))*0.93,0)</f>
        <v>74</v>
      </c>
      <c r="AG884" s="17">
        <f>ROUND(IF($AD884&gt;79,37-(($AD884-79)*(9/4)),IF($AD884&gt;76,54-(($AD884-76)*(17/3)),IF(93-(($AD884-70.4)*(39/5.6))&gt;100,100,93-(($AD884-70.4)*(39/5.6)))))*0.93,0)</f>
        <v>61</v>
      </c>
      <c r="AH884" s="17">
        <f>ROUND(IF($AD884&gt;79,32-(($AD884-79)*(8/4)),IF($AD884&gt;76,48-(($AD884-76)*(16/3)),IF(86-(($AD884-70.4)*(38/5.6))&gt;95,95,86-(($AD884-70.4)*(38/5.6)))))*0.93,0)</f>
        <v>55</v>
      </c>
      <c r="AL884" s="5">
        <v>0</v>
      </c>
      <c r="AM884" s="5">
        <v>0</v>
      </c>
    </row>
    <row r="885" spans="1:39" x14ac:dyDescent="0.3">
      <c r="A885" s="15">
        <v>1042</v>
      </c>
      <c r="B885" s="8" t="s">
        <v>3587</v>
      </c>
      <c r="C885" s="9" t="s">
        <v>3588</v>
      </c>
      <c r="D885" s="21">
        <v>62</v>
      </c>
      <c r="E885" s="21">
        <v>61</v>
      </c>
      <c r="F885" s="21">
        <v>62</v>
      </c>
      <c r="G885" s="21">
        <v>63</v>
      </c>
      <c r="H885" s="21">
        <v>58</v>
      </c>
      <c r="I885" s="21">
        <v>61</v>
      </c>
      <c r="J885" s="21">
        <v>62</v>
      </c>
      <c r="K885" s="21">
        <v>65</v>
      </c>
      <c r="L885" s="21">
        <v>58</v>
      </c>
      <c r="M885" s="21">
        <v>59</v>
      </c>
      <c r="N885" s="21">
        <v>61</v>
      </c>
      <c r="O885" s="21">
        <v>59</v>
      </c>
      <c r="P885" s="21">
        <v>59</v>
      </c>
      <c r="Q885" s="21">
        <v>58</v>
      </c>
      <c r="R885" s="33" t="s">
        <v>524</v>
      </c>
      <c r="S885" s="3" t="s">
        <v>524</v>
      </c>
      <c r="T885" s="10" t="s">
        <v>4133</v>
      </c>
      <c r="U885" s="2" t="s">
        <v>584</v>
      </c>
      <c r="V885" s="4" t="s">
        <v>820</v>
      </c>
      <c r="W885" s="11">
        <v>1</v>
      </c>
      <c r="X885" s="11">
        <v>86</v>
      </c>
      <c r="Y885" s="16">
        <v>8</v>
      </c>
      <c r="Z885" s="16">
        <v>6</v>
      </c>
      <c r="AA885" s="16">
        <v>1999</v>
      </c>
      <c r="AB885" s="1">
        <f>2026-AA885</f>
        <v>27</v>
      </c>
      <c r="AC885" s="5">
        <v>5</v>
      </c>
      <c r="AD885" s="34">
        <v>63.328825227112929</v>
      </c>
      <c r="AE885" s="18">
        <v>0</v>
      </c>
      <c r="AF885" s="17">
        <f>ROUND(IF($AD885&gt;79,44-(($AD885-79)*(14/4)),IF($AD885&gt;76,67-(($AD885-76)*(23/3)),IF(110-(($AD885-70.4)*(43/5.6))&gt;119,119,110-(($AD885-70.4)*(43/5.6)))))*0.93,0)</f>
        <v>111</v>
      </c>
      <c r="AG885" s="17">
        <f>ROUND(IF($AD885&gt;79,37-(($AD885-79)*(9/4)),IF($AD885&gt;76,54-(($AD885-76)*(17/3)),IF(93-(($AD885-70.4)*(39/5.6))&gt;100,100,93-(($AD885-70.4)*(39/5.6)))))*0.93,0)</f>
        <v>93</v>
      </c>
      <c r="AH885" s="17">
        <f>ROUND(IF($AD885&gt;79,32-(($AD885-79)*(8/4)),IF($AD885&gt;76,48-(($AD885-76)*(16/3)),IF(86-(($AD885-70.4)*(38/5.6))&gt;95,95,86-(($AD885-70.4)*(38/5.6)))))*0.93,0)</f>
        <v>88</v>
      </c>
      <c r="AI885" s="5" t="s">
        <v>3916</v>
      </c>
      <c r="AL885" s="5">
        <v>0</v>
      </c>
      <c r="AM885" s="5">
        <v>0</v>
      </c>
    </row>
    <row r="886" spans="1:39" x14ac:dyDescent="0.3">
      <c r="A886" s="15">
        <v>1044</v>
      </c>
      <c r="B886" s="8" t="s">
        <v>3159</v>
      </c>
      <c r="C886" s="9" t="s">
        <v>291</v>
      </c>
      <c r="D886" s="21">
        <v>63</v>
      </c>
      <c r="E886" s="21">
        <v>70</v>
      </c>
      <c r="F886" s="21">
        <v>69</v>
      </c>
      <c r="G886" s="21">
        <v>67</v>
      </c>
      <c r="H886" s="21">
        <v>60</v>
      </c>
      <c r="I886" s="21">
        <v>63</v>
      </c>
      <c r="J886" s="21">
        <v>65</v>
      </c>
      <c r="K886" s="21">
        <v>68</v>
      </c>
      <c r="L886" s="21">
        <v>60</v>
      </c>
      <c r="M886" s="21">
        <v>61</v>
      </c>
      <c r="N886" s="21">
        <v>64</v>
      </c>
      <c r="O886" s="21">
        <v>64</v>
      </c>
      <c r="P886" s="21">
        <v>63</v>
      </c>
      <c r="Q886" s="21">
        <v>60</v>
      </c>
      <c r="R886" s="33" t="s">
        <v>524</v>
      </c>
      <c r="S886" s="3" t="s">
        <v>524</v>
      </c>
      <c r="T886" s="10" t="s">
        <v>4133</v>
      </c>
      <c r="U886" s="2" t="s">
        <v>599</v>
      </c>
      <c r="V886" s="4" t="s">
        <v>819</v>
      </c>
      <c r="W886" s="11">
        <v>2</v>
      </c>
      <c r="X886" s="11">
        <v>29</v>
      </c>
      <c r="Y886" s="16">
        <v>3</v>
      </c>
      <c r="Z886" s="16">
        <v>8</v>
      </c>
      <c r="AA886" s="16">
        <v>1998</v>
      </c>
      <c r="AB886" s="1">
        <f>2026-AA886</f>
        <v>28</v>
      </c>
      <c r="AC886" s="5">
        <v>4</v>
      </c>
      <c r="AD886" s="34">
        <v>67.862993895010192</v>
      </c>
      <c r="AE886" s="18">
        <v>0</v>
      </c>
      <c r="AF886" s="17">
        <f>ROUND(IF($AD886&gt;79,44-(($AD886-79)*(14/4)),IF($AD886&gt;76,67-(($AD886-76)*(23/3)),IF(110-(($AD886-70.4)*(43/5.6))&gt;119,119,110-(($AD886-70.4)*(43/5.6)))))*0.93,0)</f>
        <v>111</v>
      </c>
      <c r="AG886" s="17">
        <f>ROUND(IF($AD886&gt;79,37-(($AD886-79)*(9/4)),IF($AD886&gt;76,54-(($AD886-76)*(17/3)),IF(93-(($AD886-70.4)*(39/5.6))&gt;100,100,93-(($AD886-70.4)*(39/5.6)))))*0.93,0)</f>
        <v>93</v>
      </c>
      <c r="AH886" s="17">
        <f>ROUND(IF($AD886&gt;79,32-(($AD886-79)*(8/4)),IF($AD886&gt;76,48-(($AD886-76)*(16/3)),IF(86-(($AD886-70.4)*(38/5.6))&gt;95,95,86-(($AD886-70.4)*(38/5.6)))))*0.93,0)</f>
        <v>88</v>
      </c>
      <c r="AI886" s="5" t="s">
        <v>3916</v>
      </c>
      <c r="AL886" s="5">
        <v>0</v>
      </c>
      <c r="AM886" s="5">
        <v>0</v>
      </c>
    </row>
    <row r="887" spans="1:39" x14ac:dyDescent="0.3">
      <c r="A887" s="15">
        <v>1045</v>
      </c>
      <c r="B887" s="8" t="s">
        <v>1752</v>
      </c>
      <c r="C887" s="9" t="s">
        <v>222</v>
      </c>
      <c r="D887" s="21">
        <v>65</v>
      </c>
      <c r="E887" s="21">
        <v>60</v>
      </c>
      <c r="F887" s="21">
        <v>61</v>
      </c>
      <c r="G887" s="21">
        <v>61</v>
      </c>
      <c r="H887" s="21">
        <v>64</v>
      </c>
      <c r="I887" s="21">
        <v>63</v>
      </c>
      <c r="J887" s="21">
        <v>63</v>
      </c>
      <c r="K887" s="21">
        <v>63</v>
      </c>
      <c r="L887" s="21">
        <v>67</v>
      </c>
      <c r="M887" s="21">
        <v>65</v>
      </c>
      <c r="N887" s="21">
        <v>68</v>
      </c>
      <c r="O887" s="21">
        <v>69</v>
      </c>
      <c r="P887" s="21">
        <v>68</v>
      </c>
      <c r="Q887" s="21">
        <v>66</v>
      </c>
      <c r="R887" s="33" t="s">
        <v>524</v>
      </c>
      <c r="S887" s="3" t="s">
        <v>524</v>
      </c>
      <c r="T887" s="10" t="s">
        <v>4133</v>
      </c>
      <c r="U887" s="2" t="s">
        <v>1133</v>
      </c>
      <c r="V887" s="4" t="s">
        <v>819</v>
      </c>
      <c r="W887" s="11">
        <v>1</v>
      </c>
      <c r="X887" s="11">
        <v>0</v>
      </c>
      <c r="Y887" s="16">
        <v>25</v>
      </c>
      <c r="Z887" s="16">
        <v>8</v>
      </c>
      <c r="AA887" s="16">
        <v>1995</v>
      </c>
      <c r="AB887" s="1">
        <f>2026-AA887</f>
        <v>31</v>
      </c>
      <c r="AC887" s="5">
        <v>4</v>
      </c>
      <c r="AD887" s="34">
        <v>66.737014283454627</v>
      </c>
      <c r="AE887" s="18">
        <v>0</v>
      </c>
      <c r="AF887" s="17">
        <f>ROUND(IF($AD887&gt;79,44-(($AD887-79)*(14/4)),IF($AD887&gt;76,67-(($AD887-76)*(23/3)),IF(110-(($AD887-70.4)*(43/5.6))&gt;119,119,110-(($AD887-70.4)*(43/5.6)))))*0.93,0)</f>
        <v>111</v>
      </c>
      <c r="AG887" s="17">
        <f>ROUND(IF($AD887&gt;79,37-(($AD887-79)*(9/4)),IF($AD887&gt;76,54-(($AD887-76)*(17/3)),IF(93-(($AD887-70.4)*(39/5.6))&gt;100,100,93-(($AD887-70.4)*(39/5.6)))))*0.93,0)</f>
        <v>93</v>
      </c>
      <c r="AH887" s="17">
        <f>ROUND(IF($AD887&gt;79,32-(($AD887-79)*(8/4)),IF($AD887&gt;76,48-(($AD887-76)*(16/3)),IF(86-(($AD887-70.4)*(38/5.6))&gt;95,95,86-(($AD887-70.4)*(38/5.6)))))*0.93,0)</f>
        <v>88</v>
      </c>
      <c r="AI887" s="5" t="s">
        <v>3916</v>
      </c>
      <c r="AL887" s="5">
        <v>0</v>
      </c>
      <c r="AM887" s="5">
        <v>0</v>
      </c>
    </row>
    <row r="888" spans="1:39" x14ac:dyDescent="0.3">
      <c r="A888" s="15">
        <v>1046</v>
      </c>
      <c r="B888" s="8" t="s">
        <v>3589</v>
      </c>
      <c r="C888" s="9" t="s">
        <v>3489</v>
      </c>
      <c r="D888" s="21">
        <v>62</v>
      </c>
      <c r="E888" s="21">
        <v>58</v>
      </c>
      <c r="F888" s="21">
        <v>58</v>
      </c>
      <c r="G888" s="21">
        <v>58</v>
      </c>
      <c r="H888" s="21">
        <v>58</v>
      </c>
      <c r="I888" s="21">
        <v>60</v>
      </c>
      <c r="J888" s="21">
        <v>60</v>
      </c>
      <c r="K888" s="21">
        <v>60</v>
      </c>
      <c r="L888" s="21">
        <v>60</v>
      </c>
      <c r="M888" s="21">
        <v>64</v>
      </c>
      <c r="N888" s="21">
        <v>66</v>
      </c>
      <c r="O888" s="21">
        <v>58</v>
      </c>
      <c r="P888" s="21">
        <v>58</v>
      </c>
      <c r="Q888" s="21">
        <v>63</v>
      </c>
      <c r="R888" s="33" t="s">
        <v>524</v>
      </c>
      <c r="S888" s="3" t="s">
        <v>524</v>
      </c>
      <c r="T888" s="10" t="s">
        <v>4133</v>
      </c>
      <c r="U888" s="2" t="s">
        <v>571</v>
      </c>
      <c r="V888" s="4" t="s">
        <v>819</v>
      </c>
      <c r="W888" s="11">
        <v>1</v>
      </c>
      <c r="X888" s="11">
        <v>94</v>
      </c>
      <c r="Y888" s="16">
        <v>16</v>
      </c>
      <c r="Z888" s="16">
        <v>7</v>
      </c>
      <c r="AA888" s="16">
        <v>1998</v>
      </c>
      <c r="AB888" s="1">
        <f>2026-AA888</f>
        <v>28</v>
      </c>
      <c r="AC888" s="5">
        <v>4</v>
      </c>
      <c r="AD888" s="34">
        <v>62.859083250177591</v>
      </c>
      <c r="AE888" s="18">
        <v>0</v>
      </c>
      <c r="AF888" s="17">
        <f>ROUND(IF($AD888&gt;79,44-(($AD888-79)*(14/4)),IF($AD888&gt;76,67-(($AD888-76)*(23/3)),IF(110-(($AD888-70.4)*(43/5.6))&gt;119,119,110-(($AD888-70.4)*(43/5.6)))))*0.93,0)</f>
        <v>111</v>
      </c>
      <c r="AG888" s="17">
        <f>ROUND(IF($AD888&gt;79,37-(($AD888-79)*(9/4)),IF($AD888&gt;76,54-(($AD888-76)*(17/3)),IF(93-(($AD888-70.4)*(39/5.6))&gt;100,100,93-(($AD888-70.4)*(39/5.6)))))*0.93,0)</f>
        <v>93</v>
      </c>
      <c r="AH888" s="17">
        <f>ROUND(IF($AD888&gt;79,32-(($AD888-79)*(8/4)),IF($AD888&gt;76,48-(($AD888-76)*(16/3)),IF(86-(($AD888-70.4)*(38/5.6))&gt;95,95,86-(($AD888-70.4)*(38/5.6)))))*0.93,0)</f>
        <v>88</v>
      </c>
      <c r="AI888" s="5" t="s">
        <v>3916</v>
      </c>
      <c r="AL888" s="5">
        <v>0</v>
      </c>
      <c r="AM888" s="5">
        <v>0</v>
      </c>
    </row>
    <row r="889" spans="1:39" x14ac:dyDescent="0.3">
      <c r="A889" s="15">
        <v>1047</v>
      </c>
      <c r="B889" s="8" t="s">
        <v>3848</v>
      </c>
      <c r="C889" s="9" t="s">
        <v>3849</v>
      </c>
      <c r="D889" s="21">
        <v>72</v>
      </c>
      <c r="E889" s="21">
        <v>69</v>
      </c>
      <c r="F889" s="21">
        <v>71</v>
      </c>
      <c r="G889" s="21">
        <v>73</v>
      </c>
      <c r="H889" s="21">
        <v>64</v>
      </c>
      <c r="I889" s="21">
        <v>74</v>
      </c>
      <c r="J889" s="21">
        <v>71</v>
      </c>
      <c r="K889" s="21">
        <v>70</v>
      </c>
      <c r="L889" s="21">
        <v>60</v>
      </c>
      <c r="M889" s="21">
        <v>67</v>
      </c>
      <c r="N889" s="21">
        <v>73</v>
      </c>
      <c r="O889" s="21">
        <v>75</v>
      </c>
      <c r="P889" s="21">
        <v>66</v>
      </c>
      <c r="Q889" s="21">
        <v>65</v>
      </c>
      <c r="R889" s="33" t="s">
        <v>4311</v>
      </c>
      <c r="S889" s="3" t="s">
        <v>4311</v>
      </c>
      <c r="T889" s="10" t="s">
        <v>4132</v>
      </c>
      <c r="U889" s="2" t="s">
        <v>583</v>
      </c>
      <c r="V889" s="4" t="s">
        <v>821</v>
      </c>
      <c r="W889" s="11">
        <v>4</v>
      </c>
      <c r="X889" s="11">
        <v>78</v>
      </c>
      <c r="Y889" s="16">
        <v>8</v>
      </c>
      <c r="Z889" s="16">
        <v>10</v>
      </c>
      <c r="AA889" s="16">
        <v>1999</v>
      </c>
      <c r="AB889" s="1">
        <f>2026-AA889</f>
        <v>27</v>
      </c>
      <c r="AC889" s="5">
        <v>4</v>
      </c>
      <c r="AD889" s="34">
        <v>73.128721309440621</v>
      </c>
      <c r="AE889" s="18">
        <v>50000</v>
      </c>
      <c r="AF889" s="17">
        <f>ROUND(IF($AD889&gt;79,44-(($AD889-79)*(14/4)),IF($AD889&gt;76,67-(($AD889-76)*(23/3)),IF(110-(($AD889-70.4)*(43/5.6))&gt;119,119,110-(($AD889-70.4)*(43/5.6)))))*0.93,0)</f>
        <v>83</v>
      </c>
      <c r="AG889" s="17">
        <f>ROUND(IF($AD889&gt;79,37-(($AD889-79)*(9/4)),IF($AD889&gt;76,54-(($AD889-76)*(17/3)),IF(93-(($AD889-70.4)*(39/5.6))&gt;100,100,93-(($AD889-70.4)*(39/5.6)))))*0.93,0)</f>
        <v>69</v>
      </c>
      <c r="AH889" s="17">
        <f>ROUND(IF($AD889&gt;79,32-(($AD889-79)*(8/4)),IF($AD889&gt;76,48-(($AD889-76)*(16/3)),IF(86-(($AD889-70.4)*(38/5.6))&gt;95,95,86-(($AD889-70.4)*(38/5.6)))))*0.93,0)</f>
        <v>63</v>
      </c>
      <c r="AL889" s="5">
        <v>171</v>
      </c>
      <c r="AM889" s="5">
        <v>63</v>
      </c>
    </row>
    <row r="890" spans="1:39" x14ac:dyDescent="0.3">
      <c r="A890" s="15">
        <v>1048</v>
      </c>
      <c r="B890" s="8" t="s">
        <v>17</v>
      </c>
      <c r="C890" s="9" t="s">
        <v>23</v>
      </c>
      <c r="D890" s="21">
        <v>62</v>
      </c>
      <c r="E890" s="21">
        <v>46</v>
      </c>
      <c r="F890" s="21">
        <v>52</v>
      </c>
      <c r="G890" s="21">
        <v>57</v>
      </c>
      <c r="H890" s="21">
        <v>60</v>
      </c>
      <c r="I890" s="21">
        <v>59</v>
      </c>
      <c r="J890" s="21">
        <v>55</v>
      </c>
      <c r="K890" s="21">
        <v>62</v>
      </c>
      <c r="L890" s="21">
        <v>52</v>
      </c>
      <c r="M890" s="21">
        <v>70</v>
      </c>
      <c r="N890" s="21">
        <v>65</v>
      </c>
      <c r="O890" s="21">
        <v>53</v>
      </c>
      <c r="P890" s="21">
        <v>46</v>
      </c>
      <c r="Q890" s="21">
        <v>62</v>
      </c>
      <c r="R890" s="33" t="s">
        <v>524</v>
      </c>
      <c r="S890" s="3" t="s">
        <v>524</v>
      </c>
      <c r="T890" s="10" t="s">
        <v>4133</v>
      </c>
      <c r="U890" s="2" t="s">
        <v>600</v>
      </c>
      <c r="V890" s="4" t="s">
        <v>819</v>
      </c>
      <c r="W890" s="11">
        <v>4</v>
      </c>
      <c r="X890" s="11">
        <v>100</v>
      </c>
      <c r="Y890" s="16">
        <v>25</v>
      </c>
      <c r="Z890" s="16">
        <v>12</v>
      </c>
      <c r="AA890" s="16">
        <v>1990</v>
      </c>
      <c r="AB890" s="1">
        <f>2026-AA890</f>
        <v>36</v>
      </c>
      <c r="AC890" s="5">
        <v>4</v>
      </c>
      <c r="AD890" s="34">
        <v>65.109544080585408</v>
      </c>
      <c r="AE890" s="18">
        <v>0</v>
      </c>
      <c r="AF890" s="17">
        <f>ROUND(IF($AD890&gt;79,44-(($AD890-79)*(14/4)),IF($AD890&gt;76,67-(($AD890-76)*(23/3)),IF(110-(($AD890-70.4)*(43/5.6))&gt;119,119,110-(($AD890-70.4)*(43/5.6)))))*0.93,0)</f>
        <v>111</v>
      </c>
      <c r="AG890" s="17">
        <f>ROUND(IF($AD890&gt;79,37-(($AD890-79)*(9/4)),IF($AD890&gt;76,54-(($AD890-76)*(17/3)),IF(93-(($AD890-70.4)*(39/5.6))&gt;100,100,93-(($AD890-70.4)*(39/5.6)))))*0.93,0)</f>
        <v>93</v>
      </c>
      <c r="AH890" s="17">
        <f>ROUND(IF($AD890&gt;79,32-(($AD890-79)*(8/4)),IF($AD890&gt;76,48-(($AD890-76)*(16/3)),IF(86-(($AD890-70.4)*(38/5.6))&gt;95,95,86-(($AD890-70.4)*(38/5.6)))))*0.93,0)</f>
        <v>88</v>
      </c>
      <c r="AI890" s="5" t="s">
        <v>3916</v>
      </c>
      <c r="AL890" s="5">
        <v>177</v>
      </c>
      <c r="AM890" s="5">
        <v>64</v>
      </c>
    </row>
    <row r="891" spans="1:39" x14ac:dyDescent="0.3">
      <c r="A891" s="15">
        <v>1050</v>
      </c>
      <c r="B891" s="8" t="s">
        <v>3336</v>
      </c>
      <c r="C891" s="9" t="s">
        <v>35</v>
      </c>
      <c r="D891" s="21">
        <v>66</v>
      </c>
      <c r="E891" s="21">
        <v>72</v>
      </c>
      <c r="F891" s="21">
        <v>71</v>
      </c>
      <c r="G891" s="21">
        <v>69</v>
      </c>
      <c r="H891" s="21">
        <v>72</v>
      </c>
      <c r="I891" s="21">
        <v>71</v>
      </c>
      <c r="J891" s="21">
        <v>72</v>
      </c>
      <c r="K891" s="21">
        <v>73</v>
      </c>
      <c r="L891" s="21">
        <v>55</v>
      </c>
      <c r="M891" s="21">
        <v>62</v>
      </c>
      <c r="N891" s="21">
        <v>68</v>
      </c>
      <c r="O891" s="21">
        <v>70</v>
      </c>
      <c r="P891" s="21">
        <v>75</v>
      </c>
      <c r="Q891" s="21">
        <v>72</v>
      </c>
      <c r="R891" s="33" t="s">
        <v>3919</v>
      </c>
      <c r="S891" s="3" t="s">
        <v>3919</v>
      </c>
      <c r="T891" s="10" t="s">
        <v>4132</v>
      </c>
      <c r="U891" s="2" t="s">
        <v>582</v>
      </c>
      <c r="V891" s="4" t="s">
        <v>822</v>
      </c>
      <c r="W891" s="11">
        <v>4</v>
      </c>
      <c r="X891" s="11">
        <v>100</v>
      </c>
      <c r="Y891" s="16">
        <v>29</v>
      </c>
      <c r="Z891" s="16">
        <v>10</v>
      </c>
      <c r="AA891" s="16">
        <v>1998</v>
      </c>
      <c r="AB891" s="1">
        <f>2026-AA891</f>
        <v>28</v>
      </c>
      <c r="AC891" s="5">
        <v>4</v>
      </c>
      <c r="AD891" s="34">
        <v>71.660008228824069</v>
      </c>
      <c r="AE891" s="18">
        <v>0</v>
      </c>
      <c r="AF891" s="17">
        <f>ROUND(IF($AD891&gt;79,44-(($AD891-79)*(14/4)),IF($AD891&gt;76,67-(($AD891-76)*(23/3)),IF(110-(($AD891-70.4)*(43/5.6))&gt;119,119,110-(($AD891-70.4)*(43/5.6)))))*0.93,0)</f>
        <v>93</v>
      </c>
      <c r="AG891" s="17">
        <f>ROUND(IF($AD891&gt;79,37-(($AD891-79)*(9/4)),IF($AD891&gt;76,54-(($AD891-76)*(17/3)),IF(93-(($AD891-70.4)*(39/5.6))&gt;100,100,93-(($AD891-70.4)*(39/5.6)))))*0.93,0)</f>
        <v>78</v>
      </c>
      <c r="AH891" s="17">
        <f>ROUND(IF($AD891&gt;79,32-(($AD891-79)*(8/4)),IF($AD891&gt;76,48-(($AD891-76)*(16/3)),IF(86-(($AD891-70.4)*(38/5.6))&gt;95,95,86-(($AD891-70.4)*(38/5.6)))))*0.93,0)</f>
        <v>72</v>
      </c>
      <c r="AI891" s="5" t="s">
        <v>3917</v>
      </c>
      <c r="AL891" s="5">
        <v>177</v>
      </c>
      <c r="AM891" s="5">
        <v>68</v>
      </c>
    </row>
    <row r="892" spans="1:39" x14ac:dyDescent="0.3">
      <c r="A892" s="15">
        <v>1051</v>
      </c>
      <c r="B892" s="8" t="s">
        <v>960</v>
      </c>
      <c r="C892" s="9" t="s">
        <v>3256</v>
      </c>
      <c r="D892" s="21">
        <v>68</v>
      </c>
      <c r="E892" s="21">
        <v>76</v>
      </c>
      <c r="F892" s="21">
        <v>76</v>
      </c>
      <c r="G892" s="21">
        <v>76</v>
      </c>
      <c r="H892" s="21">
        <v>64</v>
      </c>
      <c r="I892" s="21">
        <v>70</v>
      </c>
      <c r="J892" s="21">
        <v>72</v>
      </c>
      <c r="K892" s="21">
        <v>71</v>
      </c>
      <c r="L892" s="21">
        <v>53</v>
      </c>
      <c r="M892" s="21">
        <v>62</v>
      </c>
      <c r="N892" s="21">
        <v>69</v>
      </c>
      <c r="O892" s="21">
        <v>70</v>
      </c>
      <c r="P892" s="21">
        <v>69</v>
      </c>
      <c r="Q892" s="21">
        <v>62</v>
      </c>
      <c r="R892" s="33" t="s">
        <v>4309</v>
      </c>
      <c r="S892" s="3" t="s">
        <v>4309</v>
      </c>
      <c r="T892" s="10" t="s">
        <v>4130</v>
      </c>
      <c r="U892" s="2" t="s">
        <v>535</v>
      </c>
      <c r="V892" s="4" t="s">
        <v>818</v>
      </c>
      <c r="W892" s="11">
        <v>4</v>
      </c>
      <c r="X892" s="11">
        <v>100</v>
      </c>
      <c r="Y892" s="16">
        <v>23</v>
      </c>
      <c r="Z892" s="16">
        <v>10</v>
      </c>
      <c r="AA892" s="16">
        <v>1999</v>
      </c>
      <c r="AB892" s="1">
        <f>2026-AA892</f>
        <v>27</v>
      </c>
      <c r="AC892" s="5">
        <v>5</v>
      </c>
      <c r="AD892" s="34">
        <v>74.587458374918128</v>
      </c>
      <c r="AE892" s="18">
        <v>87000</v>
      </c>
      <c r="AF892" s="17">
        <f>ROUND(IF($AD892&gt;79,44-(($AD892-79)*(14/4)),IF($AD892&gt;76,67-(($AD892-76)*(23/3)),IF(110-(($AD892-70.4)*(43/5.6))&gt;119,119,110-(($AD892-70.4)*(43/5.6)))))*0.93,0)</f>
        <v>72</v>
      </c>
      <c r="AG892" s="17">
        <f>ROUND(IF($AD892&gt;79,37-(($AD892-79)*(9/4)),IF($AD892&gt;76,54-(($AD892-76)*(17/3)),IF(93-(($AD892-70.4)*(39/5.6))&gt;100,100,93-(($AD892-70.4)*(39/5.6)))))*0.93,0)</f>
        <v>59</v>
      </c>
      <c r="AH892" s="17">
        <f>ROUND(IF($AD892&gt;79,32-(($AD892-79)*(8/4)),IF($AD892&gt;76,48-(($AD892-76)*(16/3)),IF(86-(($AD892-70.4)*(38/5.6))&gt;95,95,86-(($AD892-70.4)*(38/5.6)))))*0.93,0)</f>
        <v>54</v>
      </c>
      <c r="AI892" s="5" t="s">
        <v>3917</v>
      </c>
      <c r="AL892" s="5">
        <v>0</v>
      </c>
      <c r="AM892" s="5">
        <v>0</v>
      </c>
    </row>
    <row r="893" spans="1:39" x14ac:dyDescent="0.3">
      <c r="A893" s="15">
        <v>1052</v>
      </c>
      <c r="B893" s="8" t="s">
        <v>3689</v>
      </c>
      <c r="C893" s="9" t="s">
        <v>1625</v>
      </c>
      <c r="D893" s="21">
        <v>64</v>
      </c>
      <c r="E893" s="21">
        <v>62</v>
      </c>
      <c r="F893" s="21">
        <v>66</v>
      </c>
      <c r="G893" s="21">
        <v>70</v>
      </c>
      <c r="H893" s="21">
        <v>55</v>
      </c>
      <c r="I893" s="21">
        <v>70</v>
      </c>
      <c r="J893" s="21">
        <v>70</v>
      </c>
      <c r="K893" s="21">
        <v>66</v>
      </c>
      <c r="L893" s="21">
        <v>57</v>
      </c>
      <c r="M893" s="21">
        <v>66</v>
      </c>
      <c r="N893" s="21">
        <v>74</v>
      </c>
      <c r="O893" s="21">
        <v>66</v>
      </c>
      <c r="P893" s="21">
        <v>69</v>
      </c>
      <c r="Q893" s="21">
        <v>55</v>
      </c>
      <c r="R893" s="33" t="s">
        <v>524</v>
      </c>
      <c r="S893" s="3" t="s">
        <v>524</v>
      </c>
      <c r="T893" s="10" t="s">
        <v>4133</v>
      </c>
      <c r="U893" s="2" t="s">
        <v>3905</v>
      </c>
      <c r="V893" s="4" t="s">
        <v>821</v>
      </c>
      <c r="W893" s="11">
        <v>3</v>
      </c>
      <c r="X893" s="11">
        <v>15</v>
      </c>
      <c r="Y893" s="16">
        <v>12</v>
      </c>
      <c r="Z893" s="16">
        <v>11</v>
      </c>
      <c r="AA893" s="16">
        <v>2001</v>
      </c>
      <c r="AB893" s="1">
        <f>2026-AA893</f>
        <v>25</v>
      </c>
      <c r="AC893" s="5">
        <v>3</v>
      </c>
      <c r="AD893" s="34">
        <v>69.534821019717612</v>
      </c>
      <c r="AE893" s="18">
        <v>0</v>
      </c>
      <c r="AF893" s="17">
        <f>ROUND(IF($AD893&gt;79,44-(($AD893-79)*(14/4)),IF($AD893&gt;76,67-(($AD893-76)*(23/3)),IF(110-(($AD893-70.4)*(43/5.6))&gt;119,119,110-(($AD893-70.4)*(43/5.6)))))*0.93,0)</f>
        <v>108</v>
      </c>
      <c r="AG893" s="17">
        <f>ROUND(IF($AD893&gt;79,37-(($AD893-79)*(9/4)),IF($AD893&gt;76,54-(($AD893-76)*(17/3)),IF(93-(($AD893-70.4)*(39/5.6))&gt;100,100,93-(($AD893-70.4)*(39/5.6)))))*0.93,0)</f>
        <v>92</v>
      </c>
      <c r="AH893" s="17">
        <f>ROUND(IF($AD893&gt;79,32-(($AD893-79)*(8/4)),IF($AD893&gt;76,48-(($AD893-76)*(16/3)),IF(86-(($AD893-70.4)*(38/5.6))&gt;95,95,86-(($AD893-70.4)*(38/5.6)))))*0.93,0)</f>
        <v>85</v>
      </c>
      <c r="AL893" s="5">
        <v>0</v>
      </c>
      <c r="AM893" s="5">
        <v>0</v>
      </c>
    </row>
    <row r="894" spans="1:39" x14ac:dyDescent="0.3">
      <c r="A894" s="15">
        <v>1053</v>
      </c>
      <c r="B894" s="8" t="s">
        <v>2835</v>
      </c>
      <c r="C894" s="9" t="s">
        <v>276</v>
      </c>
      <c r="D894" s="21">
        <v>77</v>
      </c>
      <c r="E894" s="21">
        <v>63</v>
      </c>
      <c r="F894" s="21">
        <v>66</v>
      </c>
      <c r="G894" s="21">
        <v>68</v>
      </c>
      <c r="H894" s="21">
        <v>61</v>
      </c>
      <c r="I894" s="21">
        <v>76</v>
      </c>
      <c r="J894" s="21">
        <v>75</v>
      </c>
      <c r="K894" s="21">
        <v>69</v>
      </c>
      <c r="L894" s="21">
        <v>79</v>
      </c>
      <c r="M894" s="21">
        <v>69</v>
      </c>
      <c r="N894" s="21">
        <v>68</v>
      </c>
      <c r="O894" s="21">
        <v>70</v>
      </c>
      <c r="P894" s="21">
        <v>69</v>
      </c>
      <c r="Q894" s="21">
        <v>66</v>
      </c>
      <c r="R894" s="33" t="s">
        <v>524</v>
      </c>
      <c r="S894" s="3" t="s">
        <v>924</v>
      </c>
      <c r="T894" s="10" t="s">
        <v>4133</v>
      </c>
      <c r="U894" s="2" t="s">
        <v>595</v>
      </c>
      <c r="V894" s="4" t="s">
        <v>819</v>
      </c>
      <c r="W894" s="11">
        <v>4</v>
      </c>
      <c r="X894" s="11">
        <v>100</v>
      </c>
      <c r="Y894" s="16">
        <v>24</v>
      </c>
      <c r="Z894" s="16">
        <v>1</v>
      </c>
      <c r="AA894" s="16">
        <v>1998</v>
      </c>
      <c r="AB894" s="1">
        <f>2026-AA894</f>
        <v>28</v>
      </c>
      <c r="AC894" s="5">
        <v>5</v>
      </c>
      <c r="AD894" s="34">
        <v>76.223327711470333</v>
      </c>
      <c r="AE894" s="18">
        <v>105000</v>
      </c>
      <c r="AF894" s="17">
        <f>ROUND(IF($AD894&gt;79,44-(($AD894-79)*(14/4)),IF($AD894&gt;76,67-(($AD894-76)*(23/3)),IF(110-(($AD894-70.4)*(43/5.6))&gt;119,119,110-(($AD894-70.4)*(43/5.6)))))*0.93,0)</f>
        <v>61</v>
      </c>
      <c r="AG894" s="17">
        <f>ROUND(IF($AD894&gt;79,37-(($AD894-79)*(9/4)),IF($AD894&gt;76,54-(($AD894-76)*(17/3)),IF(93-(($AD894-70.4)*(39/5.6))&gt;100,100,93-(($AD894-70.4)*(39/5.6)))))*0.93,0)</f>
        <v>49</v>
      </c>
      <c r="AH894" s="17">
        <f>ROUND(IF($AD894&gt;79,32-(($AD894-79)*(8/4)),IF($AD894&gt;76,48-(($AD894-76)*(16/3)),IF(86-(($AD894-70.4)*(38/5.6))&gt;95,95,86-(($AD894-70.4)*(38/5.6)))))*0.93,0)</f>
        <v>44</v>
      </c>
      <c r="AI894" s="5" t="s">
        <v>3917</v>
      </c>
      <c r="AL894" s="5">
        <v>197</v>
      </c>
      <c r="AM894" s="5">
        <v>82</v>
      </c>
    </row>
    <row r="895" spans="1:39" x14ac:dyDescent="0.3">
      <c r="A895" s="15">
        <v>1054</v>
      </c>
      <c r="B895" s="8" t="s">
        <v>1401</v>
      </c>
      <c r="C895" s="9" t="s">
        <v>257</v>
      </c>
      <c r="D895" s="21">
        <v>62</v>
      </c>
      <c r="E895" s="21">
        <v>59</v>
      </c>
      <c r="F895" s="21">
        <v>61</v>
      </c>
      <c r="G895" s="21">
        <v>62</v>
      </c>
      <c r="H895" s="21">
        <v>58</v>
      </c>
      <c r="I895" s="21">
        <v>61</v>
      </c>
      <c r="J895" s="21">
        <v>61</v>
      </c>
      <c r="K895" s="21">
        <v>61</v>
      </c>
      <c r="L895" s="21">
        <v>58</v>
      </c>
      <c r="M895" s="21">
        <v>63</v>
      </c>
      <c r="N895" s="21">
        <v>64</v>
      </c>
      <c r="O895" s="21">
        <v>58</v>
      </c>
      <c r="P895" s="21">
        <v>58</v>
      </c>
      <c r="Q895" s="21">
        <v>58</v>
      </c>
      <c r="R895" s="33" t="s">
        <v>524</v>
      </c>
      <c r="S895" s="3" t="s">
        <v>524</v>
      </c>
      <c r="T895" s="10" t="s">
        <v>4133</v>
      </c>
      <c r="U895" s="2" t="s">
        <v>601</v>
      </c>
      <c r="V895" s="4" t="s">
        <v>819</v>
      </c>
      <c r="W895" s="11">
        <v>1</v>
      </c>
      <c r="X895" s="11">
        <v>0</v>
      </c>
      <c r="Y895" s="16">
        <v>10</v>
      </c>
      <c r="Z895" s="16">
        <v>11</v>
      </c>
      <c r="AA895" s="16">
        <v>2000</v>
      </c>
      <c r="AB895" s="1">
        <f>2026-AA895</f>
        <v>26</v>
      </c>
      <c r="AC895" s="5">
        <v>4</v>
      </c>
      <c r="AD895" s="34">
        <v>63.218775104370323</v>
      </c>
      <c r="AE895" s="18">
        <v>0</v>
      </c>
      <c r="AF895" s="17">
        <f>ROUND(IF($AD895&gt;79,44-(($AD895-79)*(14/4)),IF($AD895&gt;76,67-(($AD895-76)*(23/3)),IF(110-(($AD895-70.4)*(43/5.6))&gt;119,119,110-(($AD895-70.4)*(43/5.6)))))*0.93,0)</f>
        <v>111</v>
      </c>
      <c r="AG895" s="17">
        <f>ROUND(IF($AD895&gt;79,37-(($AD895-79)*(9/4)),IF($AD895&gt;76,54-(($AD895-76)*(17/3)),IF(93-(($AD895-70.4)*(39/5.6))&gt;100,100,93-(($AD895-70.4)*(39/5.6)))))*0.93,0)</f>
        <v>93</v>
      </c>
      <c r="AH895" s="17">
        <f>ROUND(IF($AD895&gt;79,32-(($AD895-79)*(8/4)),IF($AD895&gt;76,48-(($AD895-76)*(16/3)),IF(86-(($AD895-70.4)*(38/5.6))&gt;95,95,86-(($AD895-70.4)*(38/5.6)))))*0.93,0)</f>
        <v>88</v>
      </c>
      <c r="AI895" s="5" t="s">
        <v>3916</v>
      </c>
      <c r="AL895" s="5">
        <v>186</v>
      </c>
      <c r="AM895" s="5">
        <v>63</v>
      </c>
    </row>
    <row r="896" spans="1:39" x14ac:dyDescent="0.3">
      <c r="A896" s="15">
        <v>1055</v>
      </c>
      <c r="B896" s="8" t="s">
        <v>2295</v>
      </c>
      <c r="C896" s="9" t="s">
        <v>197</v>
      </c>
      <c r="D896" s="21">
        <v>62</v>
      </c>
      <c r="E896" s="21">
        <v>65</v>
      </c>
      <c r="F896" s="21">
        <v>65</v>
      </c>
      <c r="G896" s="21">
        <v>65</v>
      </c>
      <c r="H896" s="21">
        <v>68</v>
      </c>
      <c r="I896" s="21">
        <v>64</v>
      </c>
      <c r="J896" s="21">
        <v>61</v>
      </c>
      <c r="K896" s="21">
        <v>59</v>
      </c>
      <c r="L896" s="21">
        <v>50</v>
      </c>
      <c r="M896" s="21">
        <v>55</v>
      </c>
      <c r="N896" s="21">
        <v>57</v>
      </c>
      <c r="O896" s="21">
        <v>64</v>
      </c>
      <c r="P896" s="21">
        <v>61</v>
      </c>
      <c r="Q896" s="21">
        <v>69</v>
      </c>
      <c r="R896" s="33" t="s">
        <v>524</v>
      </c>
      <c r="S896" s="3" t="s">
        <v>524</v>
      </c>
      <c r="T896" s="10" t="s">
        <v>4133</v>
      </c>
      <c r="U896" s="2" t="s">
        <v>1573</v>
      </c>
      <c r="V896" s="4" t="s">
        <v>819</v>
      </c>
      <c r="W896" s="11">
        <v>4</v>
      </c>
      <c r="X896" s="11">
        <v>100</v>
      </c>
      <c r="Y896" s="16">
        <v>17</v>
      </c>
      <c r="Z896" s="16">
        <v>6</v>
      </c>
      <c r="AA896" s="16">
        <v>1991</v>
      </c>
      <c r="AB896" s="1">
        <f>2026-AA896</f>
        <v>35</v>
      </c>
      <c r="AC896" s="5">
        <v>4</v>
      </c>
      <c r="AD896" s="34">
        <v>66.121691652824822</v>
      </c>
      <c r="AE896" s="18">
        <v>0</v>
      </c>
      <c r="AF896" s="17">
        <f>ROUND(IF($AD896&gt;79,44-(($AD896-79)*(14/4)),IF($AD896&gt;76,67-(($AD896-76)*(23/3)),IF(110-(($AD896-70.4)*(43/5.6))&gt;119,119,110-(($AD896-70.4)*(43/5.6)))))*0.93,0)</f>
        <v>111</v>
      </c>
      <c r="AG896" s="17">
        <f>ROUND(IF($AD896&gt;79,37-(($AD896-79)*(9/4)),IF($AD896&gt;76,54-(($AD896-76)*(17/3)),IF(93-(($AD896-70.4)*(39/5.6))&gt;100,100,93-(($AD896-70.4)*(39/5.6)))))*0.93,0)</f>
        <v>93</v>
      </c>
      <c r="AH896" s="17">
        <f>ROUND(IF($AD896&gt;79,32-(($AD896-79)*(8/4)),IF($AD896&gt;76,48-(($AD896-76)*(16/3)),IF(86-(($AD896-70.4)*(38/5.6))&gt;95,95,86-(($AD896-70.4)*(38/5.6)))))*0.93,0)</f>
        <v>88</v>
      </c>
      <c r="AL896" s="5">
        <v>179</v>
      </c>
      <c r="AM896" s="5">
        <v>71</v>
      </c>
    </row>
    <row r="897" spans="1:39" x14ac:dyDescent="0.3">
      <c r="A897" s="15">
        <v>1057</v>
      </c>
      <c r="B897" s="8" t="s">
        <v>483</v>
      </c>
      <c r="C897" s="9" t="s">
        <v>753</v>
      </c>
      <c r="D897" s="21">
        <v>61</v>
      </c>
      <c r="E897" s="21">
        <v>66</v>
      </c>
      <c r="F897" s="21">
        <v>65</v>
      </c>
      <c r="G897" s="21">
        <v>63</v>
      </c>
      <c r="H897" s="21">
        <v>63</v>
      </c>
      <c r="I897" s="21">
        <v>65</v>
      </c>
      <c r="J897" s="21">
        <v>66</v>
      </c>
      <c r="K897" s="21">
        <v>67</v>
      </c>
      <c r="L897" s="21">
        <v>59</v>
      </c>
      <c r="M897" s="21">
        <v>60</v>
      </c>
      <c r="N897" s="21">
        <v>61</v>
      </c>
      <c r="O897" s="21">
        <v>61</v>
      </c>
      <c r="P897" s="21">
        <v>66</v>
      </c>
      <c r="Q897" s="21">
        <v>62</v>
      </c>
      <c r="R897" s="33" t="s">
        <v>524</v>
      </c>
      <c r="S897" s="3" t="s">
        <v>524</v>
      </c>
      <c r="T897" s="10" t="s">
        <v>4133</v>
      </c>
      <c r="U897" s="2" t="s">
        <v>596</v>
      </c>
      <c r="V897" s="4" t="s">
        <v>822</v>
      </c>
      <c r="W897" s="11">
        <v>3</v>
      </c>
      <c r="X897" s="11">
        <v>0</v>
      </c>
      <c r="Y897" s="16">
        <v>18</v>
      </c>
      <c r="Z897" s="16">
        <v>4</v>
      </c>
      <c r="AA897" s="16">
        <v>1998</v>
      </c>
      <c r="AB897" s="1">
        <f>2026-AA897</f>
        <v>28</v>
      </c>
      <c r="AC897" s="5">
        <v>3</v>
      </c>
      <c r="AD897" s="34">
        <v>65.313086346824861</v>
      </c>
      <c r="AE897" s="18">
        <v>0</v>
      </c>
      <c r="AF897" s="17">
        <f>ROUND(IF($AD897&gt;79,44-(($AD897-79)*(14/4)),IF($AD897&gt;76,67-(($AD897-76)*(23/3)),IF(110-(($AD897-70.4)*(43/5.6))&gt;119,119,110-(($AD897-70.4)*(43/5.6)))))*0.93,0)</f>
        <v>111</v>
      </c>
      <c r="AG897" s="17">
        <f>ROUND(IF($AD897&gt;79,37-(($AD897-79)*(9/4)),IF($AD897&gt;76,54-(($AD897-76)*(17/3)),IF(93-(($AD897-70.4)*(39/5.6))&gt;100,100,93-(($AD897-70.4)*(39/5.6)))))*0.93,0)</f>
        <v>93</v>
      </c>
      <c r="AH897" s="17">
        <f>ROUND(IF($AD897&gt;79,32-(($AD897-79)*(8/4)),IF($AD897&gt;76,48-(($AD897-76)*(16/3)),IF(86-(($AD897-70.4)*(38/5.6))&gt;95,95,86-(($AD897-70.4)*(38/5.6)))))*0.93,0)</f>
        <v>88</v>
      </c>
      <c r="AI897" s="5" t="s">
        <v>3916</v>
      </c>
      <c r="AL897" s="5">
        <v>0</v>
      </c>
      <c r="AM897" s="5">
        <v>0</v>
      </c>
    </row>
    <row r="898" spans="1:39" x14ac:dyDescent="0.3">
      <c r="A898" s="15">
        <v>1058</v>
      </c>
      <c r="B898" s="8" t="s">
        <v>3590</v>
      </c>
      <c r="C898" s="9" t="s">
        <v>158</v>
      </c>
      <c r="D898" s="21">
        <v>61</v>
      </c>
      <c r="E898" s="21">
        <v>67</v>
      </c>
      <c r="F898" s="21">
        <v>66</v>
      </c>
      <c r="G898" s="21">
        <v>65</v>
      </c>
      <c r="H898" s="21">
        <v>57</v>
      </c>
      <c r="I898" s="21">
        <v>60</v>
      </c>
      <c r="J898" s="21">
        <v>64</v>
      </c>
      <c r="K898" s="21">
        <v>66</v>
      </c>
      <c r="L898" s="21">
        <v>58</v>
      </c>
      <c r="M898" s="21">
        <v>58</v>
      </c>
      <c r="N898" s="21">
        <v>61</v>
      </c>
      <c r="O898" s="21">
        <v>63</v>
      </c>
      <c r="P898" s="21">
        <v>60</v>
      </c>
      <c r="Q898" s="21">
        <v>59</v>
      </c>
      <c r="R898" s="33" t="s">
        <v>524</v>
      </c>
      <c r="S898" s="3" t="s">
        <v>524</v>
      </c>
      <c r="T898" s="10" t="s">
        <v>4133</v>
      </c>
      <c r="U898" s="2" t="s">
        <v>601</v>
      </c>
      <c r="V898" s="4" t="s">
        <v>819</v>
      </c>
      <c r="W898" s="11">
        <v>1</v>
      </c>
      <c r="X898" s="11">
        <v>0</v>
      </c>
      <c r="Y898" s="16">
        <v>23</v>
      </c>
      <c r="Z898" s="16">
        <v>4</v>
      </c>
      <c r="AA898" s="16">
        <v>2000</v>
      </c>
      <c r="AB898" s="1">
        <f>2026-AA898</f>
        <v>26</v>
      </c>
      <c r="AC898" s="5">
        <v>4</v>
      </c>
      <c r="AD898" s="34">
        <v>65.382237648167575</v>
      </c>
      <c r="AE898" s="18">
        <v>0</v>
      </c>
      <c r="AF898" s="17">
        <f>ROUND(IF($AD898&gt;79,44-(($AD898-79)*(14/4)),IF($AD898&gt;76,67-(($AD898-76)*(23/3)),IF(110-(($AD898-70.4)*(43/5.6))&gt;119,119,110-(($AD898-70.4)*(43/5.6)))))*0.93,0)</f>
        <v>111</v>
      </c>
      <c r="AG898" s="17">
        <f>ROUND(IF($AD898&gt;79,37-(($AD898-79)*(9/4)),IF($AD898&gt;76,54-(($AD898-76)*(17/3)),IF(93-(($AD898-70.4)*(39/5.6))&gt;100,100,93-(($AD898-70.4)*(39/5.6)))))*0.93,0)</f>
        <v>93</v>
      </c>
      <c r="AH898" s="17">
        <f>ROUND(IF($AD898&gt;79,32-(($AD898-79)*(8/4)),IF($AD898&gt;76,48-(($AD898-76)*(16/3)),IF(86-(($AD898-70.4)*(38/5.6))&gt;95,95,86-(($AD898-70.4)*(38/5.6)))))*0.93,0)</f>
        <v>88</v>
      </c>
      <c r="AI898" s="5" t="s">
        <v>3916</v>
      </c>
      <c r="AL898" s="5">
        <v>184</v>
      </c>
      <c r="AM898" s="5">
        <v>66</v>
      </c>
    </row>
    <row r="899" spans="1:39" x14ac:dyDescent="0.3">
      <c r="A899" s="15">
        <v>1060</v>
      </c>
      <c r="B899" s="8" t="s">
        <v>1305</v>
      </c>
      <c r="C899" s="9" t="s">
        <v>311</v>
      </c>
      <c r="D899" s="21">
        <v>70</v>
      </c>
      <c r="E899" s="21">
        <v>49</v>
      </c>
      <c r="F899" s="21">
        <v>55</v>
      </c>
      <c r="G899" s="21">
        <v>61</v>
      </c>
      <c r="H899" s="21">
        <v>68</v>
      </c>
      <c r="I899" s="21">
        <v>67</v>
      </c>
      <c r="J899" s="21">
        <v>72</v>
      </c>
      <c r="K899" s="21">
        <v>70</v>
      </c>
      <c r="L899" s="21">
        <v>61</v>
      </c>
      <c r="M899" s="21">
        <v>76</v>
      </c>
      <c r="N899" s="21">
        <v>74</v>
      </c>
      <c r="O899" s="21">
        <v>51</v>
      </c>
      <c r="P899" s="21">
        <v>67</v>
      </c>
      <c r="Q899" s="21">
        <v>78</v>
      </c>
      <c r="R899" s="33" t="s">
        <v>3919</v>
      </c>
      <c r="S899" s="3" t="s">
        <v>3919</v>
      </c>
      <c r="T899" s="10" t="s">
        <v>4132</v>
      </c>
      <c r="U899" s="2" t="s">
        <v>572</v>
      </c>
      <c r="V899" s="4" t="s">
        <v>820</v>
      </c>
      <c r="W899" s="11">
        <v>4</v>
      </c>
      <c r="X899" s="11">
        <v>100</v>
      </c>
      <c r="Y899" s="16">
        <v>18</v>
      </c>
      <c r="Z899" s="16">
        <v>6</v>
      </c>
      <c r="AA899" s="16">
        <v>1993</v>
      </c>
      <c r="AB899" s="1">
        <f>2026-AA899</f>
        <v>33</v>
      </c>
      <c r="AC899" s="5">
        <v>5</v>
      </c>
      <c r="AD899" s="34">
        <v>72.114779835458108</v>
      </c>
      <c r="AE899" s="18">
        <v>57000</v>
      </c>
      <c r="AF899" s="17">
        <f>ROUND(IF($AD899&gt;79,44-(($AD899-79)*(14/4)),IF($AD899&gt;76,67-(($AD899-76)*(23/3)),IF(110-(($AD899-70.4)*(43/5.6))&gt;119,119,110-(($AD899-70.4)*(43/5.6)))))*0.93,0)</f>
        <v>90</v>
      </c>
      <c r="AG899" s="17">
        <f>ROUND(IF($AD899&gt;79,37-(($AD899-79)*(9/4)),IF($AD899&gt;76,54-(($AD899-76)*(17/3)),IF(93-(($AD899-70.4)*(39/5.6))&gt;100,100,93-(($AD899-70.4)*(39/5.6)))))*0.93,0)</f>
        <v>75</v>
      </c>
      <c r="AH899" s="17">
        <f>ROUND(IF($AD899&gt;79,32-(($AD899-79)*(8/4)),IF($AD899&gt;76,48-(($AD899-76)*(16/3)),IF(86-(($AD899-70.4)*(38/5.6))&gt;95,95,86-(($AD899-70.4)*(38/5.6)))))*0.93,0)</f>
        <v>69</v>
      </c>
      <c r="AL899" s="5">
        <v>0</v>
      </c>
      <c r="AM899" s="5">
        <v>0</v>
      </c>
    </row>
    <row r="900" spans="1:39" x14ac:dyDescent="0.3">
      <c r="A900" s="15">
        <v>1066</v>
      </c>
      <c r="B900" s="8" t="s">
        <v>2860</v>
      </c>
      <c r="C900" s="9" t="s">
        <v>137</v>
      </c>
      <c r="D900" s="21">
        <v>82</v>
      </c>
      <c r="E900" s="21">
        <v>61</v>
      </c>
      <c r="F900" s="21">
        <v>64</v>
      </c>
      <c r="G900" s="21">
        <v>67</v>
      </c>
      <c r="H900" s="21">
        <v>60</v>
      </c>
      <c r="I900" s="21">
        <v>77</v>
      </c>
      <c r="J900" s="21">
        <v>78</v>
      </c>
      <c r="K900" s="21">
        <v>73</v>
      </c>
      <c r="L900" s="21">
        <v>63</v>
      </c>
      <c r="M900" s="21">
        <v>76</v>
      </c>
      <c r="N900" s="21">
        <v>75</v>
      </c>
      <c r="O900" s="21">
        <v>76</v>
      </c>
      <c r="P900" s="21">
        <v>61</v>
      </c>
      <c r="Q900" s="21">
        <v>73</v>
      </c>
      <c r="R900" s="33" t="s">
        <v>1241</v>
      </c>
      <c r="S900" s="3" t="s">
        <v>1241</v>
      </c>
      <c r="T900" s="10" t="s">
        <v>4130</v>
      </c>
      <c r="U900" s="2" t="s">
        <v>600</v>
      </c>
      <c r="V900" s="4" t="s">
        <v>819</v>
      </c>
      <c r="W900" s="11">
        <v>4</v>
      </c>
      <c r="X900" s="11">
        <v>100</v>
      </c>
      <c r="Y900" s="16">
        <v>25</v>
      </c>
      <c r="Z900" s="16">
        <v>7</v>
      </c>
      <c r="AA900" s="16">
        <v>1998</v>
      </c>
      <c r="AB900" s="1">
        <f>2026-AA900</f>
        <v>28</v>
      </c>
      <c r="AC900" s="5">
        <v>6</v>
      </c>
      <c r="AD900" s="34">
        <v>75.657454752641399</v>
      </c>
      <c r="AE900" s="18">
        <v>130000</v>
      </c>
      <c r="AF900" s="17">
        <f>ROUND(IF($AD900&gt;79,44-(($AD900-79)*(14/4)),IF($AD900&gt;76,67-(($AD900-76)*(23/3)),IF(110-(($AD900-70.4)*(43/5.6))&gt;119,119,110-(($AD900-70.4)*(43/5.6)))))*0.93,0)</f>
        <v>65</v>
      </c>
      <c r="AG900" s="17">
        <f>ROUND(IF($AD900&gt;79,37-(($AD900-79)*(9/4)),IF($AD900&gt;76,54-(($AD900-76)*(17/3)),IF(93-(($AD900-70.4)*(39/5.6))&gt;100,100,93-(($AD900-70.4)*(39/5.6)))))*0.93,0)</f>
        <v>52</v>
      </c>
      <c r="AH900" s="17">
        <f>ROUND(IF($AD900&gt;79,32-(($AD900-79)*(8/4)),IF($AD900&gt;76,48-(($AD900-76)*(16/3)),IF(86-(($AD900-70.4)*(38/5.6))&gt;95,95,86-(($AD900-70.4)*(38/5.6)))))*0.93,0)</f>
        <v>47</v>
      </c>
      <c r="AI900" s="5" t="s">
        <v>3917</v>
      </c>
      <c r="AL900" s="5">
        <v>0</v>
      </c>
      <c r="AM900" s="5">
        <v>0</v>
      </c>
    </row>
    <row r="901" spans="1:39" x14ac:dyDescent="0.3">
      <c r="A901" s="15">
        <v>1068</v>
      </c>
      <c r="B901" s="8" t="s">
        <v>3591</v>
      </c>
      <c r="C901" s="9" t="s">
        <v>3572</v>
      </c>
      <c r="D901" s="21">
        <v>62</v>
      </c>
      <c r="E901" s="21">
        <v>70</v>
      </c>
      <c r="F901" s="21">
        <v>72</v>
      </c>
      <c r="G901" s="21">
        <v>73</v>
      </c>
      <c r="H901" s="21">
        <v>59</v>
      </c>
      <c r="I901" s="21">
        <v>65</v>
      </c>
      <c r="J901" s="21">
        <v>69</v>
      </c>
      <c r="K901" s="21">
        <v>65</v>
      </c>
      <c r="L901" s="21">
        <v>58</v>
      </c>
      <c r="M901" s="21">
        <v>59</v>
      </c>
      <c r="N901" s="21">
        <v>69</v>
      </c>
      <c r="O901" s="21">
        <v>68</v>
      </c>
      <c r="P901" s="21">
        <v>63</v>
      </c>
      <c r="Q901" s="21">
        <v>59</v>
      </c>
      <c r="R901" s="36" t="s">
        <v>4326</v>
      </c>
      <c r="S901" s="3" t="s">
        <v>2010</v>
      </c>
      <c r="T901" s="10" t="s">
        <v>4130</v>
      </c>
      <c r="U901" s="2" t="s">
        <v>600</v>
      </c>
      <c r="V901" s="4" t="s">
        <v>819</v>
      </c>
      <c r="W901" s="11">
        <v>4</v>
      </c>
      <c r="X901" s="11">
        <v>64</v>
      </c>
      <c r="Y901" s="16">
        <v>9</v>
      </c>
      <c r="Z901" s="16">
        <v>6</v>
      </c>
      <c r="AA901" s="16">
        <v>2000</v>
      </c>
      <c r="AB901" s="1">
        <f>2026-AA901</f>
        <v>26</v>
      </c>
      <c r="AC901" s="5">
        <v>4</v>
      </c>
      <c r="AD901" s="34">
        <v>70.729276214764113</v>
      </c>
      <c r="AE901" s="18">
        <v>50000</v>
      </c>
      <c r="AF901" s="17">
        <f>ROUND(IF($AD901&gt;79,44-(($AD901-79)*(14/4)),IF($AD901&gt;76,67-(($AD901-76)*(23/3)),IF(110-(($AD901-70.4)*(43/5.6))&gt;119,119,110-(($AD901-70.4)*(43/5.6)))))*0.93,0)</f>
        <v>100</v>
      </c>
      <c r="AG901" s="17">
        <f>ROUND(IF($AD901&gt;79,37-(($AD901-79)*(9/4)),IF($AD901&gt;76,54-(($AD901-76)*(17/3)),IF(93-(($AD901-70.4)*(39/5.6))&gt;100,100,93-(($AD901-70.4)*(39/5.6)))))*0.93,0)</f>
        <v>84</v>
      </c>
      <c r="AH901" s="17">
        <f>ROUND(IF($AD901&gt;79,32-(($AD901-79)*(8/4)),IF($AD901&gt;76,48-(($AD901-76)*(16/3)),IF(86-(($AD901-70.4)*(38/5.6))&gt;95,95,86-(($AD901-70.4)*(38/5.6)))))*0.93,0)</f>
        <v>78</v>
      </c>
      <c r="AL901" s="5">
        <v>183</v>
      </c>
      <c r="AM901" s="5">
        <v>62</v>
      </c>
    </row>
    <row r="902" spans="1:39" x14ac:dyDescent="0.3">
      <c r="A902" s="15">
        <v>1069</v>
      </c>
      <c r="B902" s="8" t="s">
        <v>3592</v>
      </c>
      <c r="C902" s="9" t="s">
        <v>31</v>
      </c>
      <c r="D902" s="21">
        <v>61</v>
      </c>
      <c r="E902" s="21">
        <v>58</v>
      </c>
      <c r="F902" s="21">
        <v>61</v>
      </c>
      <c r="G902" s="21">
        <v>64</v>
      </c>
      <c r="H902" s="21">
        <v>60</v>
      </c>
      <c r="I902" s="21">
        <v>63</v>
      </c>
      <c r="J902" s="21">
        <v>66</v>
      </c>
      <c r="K902" s="21">
        <v>59</v>
      </c>
      <c r="L902" s="21">
        <v>58</v>
      </c>
      <c r="M902" s="21">
        <v>58</v>
      </c>
      <c r="N902" s="21">
        <v>63</v>
      </c>
      <c r="O902" s="21">
        <v>61</v>
      </c>
      <c r="P902" s="21">
        <v>61</v>
      </c>
      <c r="Q902" s="21">
        <v>59</v>
      </c>
      <c r="R902" s="33" t="s">
        <v>524</v>
      </c>
      <c r="S902" s="3" t="s">
        <v>524</v>
      </c>
      <c r="T902" s="10" t="s">
        <v>4133</v>
      </c>
      <c r="U902" s="2" t="s">
        <v>584</v>
      </c>
      <c r="V902" s="4" t="s">
        <v>820</v>
      </c>
      <c r="W902" s="11">
        <v>1</v>
      </c>
      <c r="X902" s="11">
        <v>44</v>
      </c>
      <c r="Y902" s="16">
        <v>20</v>
      </c>
      <c r="Z902" s="16">
        <v>11</v>
      </c>
      <c r="AA902" s="16">
        <v>1999</v>
      </c>
      <c r="AB902" s="1">
        <f>2026-AA902</f>
        <v>27</v>
      </c>
      <c r="AC902" s="5">
        <v>5</v>
      </c>
      <c r="AD902" s="34">
        <v>63.542678576137938</v>
      </c>
      <c r="AE902" s="18">
        <v>0</v>
      </c>
      <c r="AF902" s="17">
        <f>ROUND(IF($AD902&gt;79,44-(($AD902-79)*(14/4)),IF($AD902&gt;76,67-(($AD902-76)*(23/3)),IF(110-(($AD902-70.4)*(43/5.6))&gt;119,119,110-(($AD902-70.4)*(43/5.6)))))*0.93,0)</f>
        <v>111</v>
      </c>
      <c r="AG902" s="17">
        <f>ROUND(IF($AD902&gt;79,37-(($AD902-79)*(9/4)),IF($AD902&gt;76,54-(($AD902-76)*(17/3)),IF(93-(($AD902-70.4)*(39/5.6))&gt;100,100,93-(($AD902-70.4)*(39/5.6)))))*0.93,0)</f>
        <v>93</v>
      </c>
      <c r="AH902" s="17">
        <f>ROUND(IF($AD902&gt;79,32-(($AD902-79)*(8/4)),IF($AD902&gt;76,48-(($AD902-76)*(16/3)),IF(86-(($AD902-70.4)*(38/5.6))&gt;95,95,86-(($AD902-70.4)*(38/5.6)))))*0.93,0)</f>
        <v>88</v>
      </c>
      <c r="AI902" s="5" t="s">
        <v>3916</v>
      </c>
      <c r="AL902" s="5">
        <v>192</v>
      </c>
      <c r="AM902" s="5">
        <v>72</v>
      </c>
    </row>
    <row r="903" spans="1:39" x14ac:dyDescent="0.3">
      <c r="A903" s="15">
        <v>1072</v>
      </c>
      <c r="B903" s="8" t="s">
        <v>3771</v>
      </c>
      <c r="C903" s="9" t="s">
        <v>411</v>
      </c>
      <c r="D903" s="21">
        <v>71</v>
      </c>
      <c r="E903" s="21">
        <v>74</v>
      </c>
      <c r="F903" s="21">
        <v>72</v>
      </c>
      <c r="G903" s="21">
        <v>70</v>
      </c>
      <c r="H903" s="21">
        <v>78</v>
      </c>
      <c r="I903" s="21">
        <v>78</v>
      </c>
      <c r="J903" s="21">
        <v>72</v>
      </c>
      <c r="K903" s="21">
        <v>74</v>
      </c>
      <c r="L903" s="21">
        <v>53</v>
      </c>
      <c r="M903" s="21">
        <v>60</v>
      </c>
      <c r="N903" s="21">
        <v>68</v>
      </c>
      <c r="O903" s="21">
        <v>68</v>
      </c>
      <c r="P903" s="21">
        <v>75</v>
      </c>
      <c r="Q903" s="21">
        <v>76</v>
      </c>
      <c r="R903" s="33" t="s">
        <v>3909</v>
      </c>
      <c r="S903" s="3" t="s">
        <v>3909</v>
      </c>
      <c r="T903" s="10" t="s">
        <v>4130</v>
      </c>
      <c r="U903" s="2" t="s">
        <v>595</v>
      </c>
      <c r="V903" s="4" t="s">
        <v>819</v>
      </c>
      <c r="W903" s="11">
        <v>4</v>
      </c>
      <c r="X903" s="11">
        <v>100</v>
      </c>
      <c r="Y903" s="16">
        <v>6</v>
      </c>
      <c r="Z903" s="16">
        <v>4</v>
      </c>
      <c r="AA903" s="16">
        <v>2001</v>
      </c>
      <c r="AB903" s="1">
        <f>2026-AA903</f>
        <v>25</v>
      </c>
      <c r="AC903" s="5">
        <v>4</v>
      </c>
      <c r="AD903" s="34">
        <v>75.337177480052972</v>
      </c>
      <c r="AE903" s="18">
        <v>100000</v>
      </c>
      <c r="AF903" s="17">
        <f>ROUND(IF($AD903&gt;79,44-(($AD903-79)*(14/4)),IF($AD903&gt;76,67-(($AD903-76)*(23/3)),IF(110-(($AD903-70.4)*(43/5.6))&gt;119,119,110-(($AD903-70.4)*(43/5.6)))))*0.93,0)</f>
        <v>67</v>
      </c>
      <c r="AG903" s="17">
        <f>ROUND(IF($AD903&gt;79,37-(($AD903-79)*(9/4)),IF($AD903&gt;76,54-(($AD903-76)*(17/3)),IF(93-(($AD903-70.4)*(39/5.6))&gt;100,100,93-(($AD903-70.4)*(39/5.6)))))*0.93,0)</f>
        <v>55</v>
      </c>
      <c r="AH903" s="17">
        <f>ROUND(IF($AD903&gt;79,32-(($AD903-79)*(8/4)),IF($AD903&gt;76,48-(($AD903-76)*(16/3)),IF(86-(($AD903-70.4)*(38/5.6))&gt;95,95,86-(($AD903-70.4)*(38/5.6)))))*0.93,0)</f>
        <v>49</v>
      </c>
      <c r="AL903" s="5">
        <v>191</v>
      </c>
      <c r="AM903" s="5">
        <v>78</v>
      </c>
    </row>
    <row r="904" spans="1:39" x14ac:dyDescent="0.3">
      <c r="A904" s="15">
        <v>1073</v>
      </c>
      <c r="B904" s="8" t="s">
        <v>1227</v>
      </c>
      <c r="C904" s="9" t="s">
        <v>445</v>
      </c>
      <c r="D904" s="21">
        <v>64</v>
      </c>
      <c r="E904" s="21">
        <v>62</v>
      </c>
      <c r="F904" s="21">
        <v>67</v>
      </c>
      <c r="G904" s="21">
        <v>72</v>
      </c>
      <c r="H904" s="21">
        <v>52</v>
      </c>
      <c r="I904" s="21">
        <v>61</v>
      </c>
      <c r="J904" s="21">
        <v>60</v>
      </c>
      <c r="K904" s="21">
        <v>59</v>
      </c>
      <c r="L904" s="21">
        <v>63</v>
      </c>
      <c r="M904" s="21">
        <v>50</v>
      </c>
      <c r="N904" s="21">
        <v>67</v>
      </c>
      <c r="O904" s="21">
        <v>71</v>
      </c>
      <c r="P904" s="21">
        <v>62</v>
      </c>
      <c r="Q904" s="21">
        <v>52</v>
      </c>
      <c r="R904" s="33" t="s">
        <v>524</v>
      </c>
      <c r="S904" s="3" t="s">
        <v>524</v>
      </c>
      <c r="T904" s="10" t="s">
        <v>4133</v>
      </c>
      <c r="U904" s="2" t="s">
        <v>587</v>
      </c>
      <c r="V904" s="4" t="s">
        <v>819</v>
      </c>
      <c r="W904" s="11">
        <v>4</v>
      </c>
      <c r="X904" s="11">
        <v>100</v>
      </c>
      <c r="Y904" s="16">
        <v>14</v>
      </c>
      <c r="Z904" s="16">
        <v>7</v>
      </c>
      <c r="AA904" s="16">
        <v>1991</v>
      </c>
      <c r="AB904" s="1">
        <f>2026-AA904</f>
        <v>35</v>
      </c>
      <c r="AC904" s="5">
        <v>4</v>
      </c>
      <c r="AD904" s="34">
        <v>67.705979619287916</v>
      </c>
      <c r="AE904" s="18">
        <v>0</v>
      </c>
      <c r="AF904" s="17">
        <f>ROUND(IF($AD904&gt;79,44-(($AD904-79)*(14/4)),IF($AD904&gt;76,67-(($AD904-76)*(23/3)),IF(110-(($AD904-70.4)*(43/5.6))&gt;119,119,110-(($AD904-70.4)*(43/5.6)))))*0.93,0)</f>
        <v>111</v>
      </c>
      <c r="AG904" s="17">
        <f>ROUND(IF($AD904&gt;79,37-(($AD904-79)*(9/4)),IF($AD904&gt;76,54-(($AD904-76)*(17/3)),IF(93-(($AD904-70.4)*(39/5.6))&gt;100,100,93-(($AD904-70.4)*(39/5.6)))))*0.93,0)</f>
        <v>93</v>
      </c>
      <c r="AH904" s="17">
        <f>ROUND(IF($AD904&gt;79,32-(($AD904-79)*(8/4)),IF($AD904&gt;76,48-(($AD904-76)*(16/3)),IF(86-(($AD904-70.4)*(38/5.6))&gt;95,95,86-(($AD904-70.4)*(38/5.6)))))*0.93,0)</f>
        <v>88</v>
      </c>
      <c r="AI904" s="5" t="s">
        <v>3916</v>
      </c>
      <c r="AL904" s="5">
        <v>178</v>
      </c>
      <c r="AM904" s="5">
        <v>67</v>
      </c>
    </row>
    <row r="905" spans="1:39" x14ac:dyDescent="0.3">
      <c r="A905" s="15">
        <v>1074</v>
      </c>
      <c r="B905" s="8" t="s">
        <v>1306</v>
      </c>
      <c r="C905" s="9" t="s">
        <v>311</v>
      </c>
      <c r="D905" s="21">
        <v>74</v>
      </c>
      <c r="E905" s="21">
        <v>55</v>
      </c>
      <c r="F905" s="21">
        <v>59</v>
      </c>
      <c r="G905" s="21">
        <v>63</v>
      </c>
      <c r="H905" s="21">
        <v>73</v>
      </c>
      <c r="I905" s="21">
        <v>67</v>
      </c>
      <c r="J905" s="21">
        <v>66</v>
      </c>
      <c r="K905" s="21">
        <v>68</v>
      </c>
      <c r="L905" s="21">
        <v>48</v>
      </c>
      <c r="M905" s="21">
        <v>68</v>
      </c>
      <c r="N905" s="21">
        <v>67</v>
      </c>
      <c r="O905" s="21">
        <v>77</v>
      </c>
      <c r="P905" s="21">
        <v>57</v>
      </c>
      <c r="Q905" s="21">
        <v>73</v>
      </c>
      <c r="R905" s="33" t="s">
        <v>524</v>
      </c>
      <c r="S905" s="3" t="s">
        <v>3340</v>
      </c>
      <c r="T905" s="10" t="s">
        <v>4133</v>
      </c>
      <c r="U905" s="2" t="s">
        <v>584</v>
      </c>
      <c r="V905" s="4" t="s">
        <v>820</v>
      </c>
      <c r="W905" s="11">
        <v>4</v>
      </c>
      <c r="X905" s="11">
        <v>100</v>
      </c>
      <c r="Y905" s="16">
        <v>11</v>
      </c>
      <c r="Z905" s="16">
        <v>7</v>
      </c>
      <c r="AA905" s="16">
        <v>1992</v>
      </c>
      <c r="AB905" s="1">
        <f>2026-AA905</f>
        <v>34</v>
      </c>
      <c r="AC905" s="5">
        <v>4</v>
      </c>
      <c r="AD905" s="34">
        <v>69.879203452694099</v>
      </c>
      <c r="AE905" s="18">
        <v>60000</v>
      </c>
      <c r="AF905" s="17">
        <f>ROUND(IF($AD905&gt;79,44-(($AD905-79)*(14/4)),IF($AD905&gt;76,67-(($AD905-76)*(23/3)),IF(110-(($AD905-70.4)*(43/5.6))&gt;119,119,110-(($AD905-70.4)*(43/5.6)))))*0.93,0)</f>
        <v>106</v>
      </c>
      <c r="AG905" s="17">
        <f>ROUND(IF($AD905&gt;79,37-(($AD905-79)*(9/4)),IF($AD905&gt;76,54-(($AD905-76)*(17/3)),IF(93-(($AD905-70.4)*(39/5.6))&gt;100,100,93-(($AD905-70.4)*(39/5.6)))))*0.93,0)</f>
        <v>90</v>
      </c>
      <c r="AH905" s="17">
        <f>ROUND(IF($AD905&gt;79,32-(($AD905-79)*(8/4)),IF($AD905&gt;76,48-(($AD905-76)*(16/3)),IF(86-(($AD905-70.4)*(38/5.6))&gt;95,95,86-(($AD905-70.4)*(38/5.6)))))*0.93,0)</f>
        <v>83</v>
      </c>
      <c r="AL905" s="5">
        <v>186</v>
      </c>
      <c r="AM905" s="5">
        <v>75</v>
      </c>
    </row>
    <row r="906" spans="1:39" x14ac:dyDescent="0.3">
      <c r="A906" s="15">
        <v>1075</v>
      </c>
      <c r="B906" s="8" t="s">
        <v>3593</v>
      </c>
      <c r="C906" s="9" t="s">
        <v>354</v>
      </c>
      <c r="D906" s="21">
        <v>61</v>
      </c>
      <c r="E906" s="21">
        <v>61</v>
      </c>
      <c r="F906" s="21">
        <v>63</v>
      </c>
      <c r="G906" s="21">
        <v>64</v>
      </c>
      <c r="H906" s="21">
        <v>58</v>
      </c>
      <c r="I906" s="21">
        <v>62</v>
      </c>
      <c r="J906" s="21">
        <v>65</v>
      </c>
      <c r="K906" s="21">
        <v>61</v>
      </c>
      <c r="L906" s="21">
        <v>58</v>
      </c>
      <c r="M906" s="21">
        <v>60</v>
      </c>
      <c r="N906" s="21">
        <v>63</v>
      </c>
      <c r="O906" s="21">
        <v>60</v>
      </c>
      <c r="P906" s="21">
        <v>62</v>
      </c>
      <c r="Q906" s="21">
        <v>58</v>
      </c>
      <c r="R906" s="33" t="s">
        <v>524</v>
      </c>
      <c r="S906" s="3" t="s">
        <v>524</v>
      </c>
      <c r="T906" s="10" t="s">
        <v>4133</v>
      </c>
      <c r="U906" s="2" t="s">
        <v>572</v>
      </c>
      <c r="V906" s="4" t="s">
        <v>820</v>
      </c>
      <c r="W906" s="11">
        <v>1</v>
      </c>
      <c r="X906" s="11">
        <v>0</v>
      </c>
      <c r="Y906" s="16">
        <v>17</v>
      </c>
      <c r="Z906" s="16">
        <v>12</v>
      </c>
      <c r="AA906" s="16">
        <v>2000</v>
      </c>
      <c r="AB906" s="1">
        <f>2026-AA906</f>
        <v>26</v>
      </c>
      <c r="AC906" s="5">
        <v>4</v>
      </c>
      <c r="AD906" s="34">
        <v>64.102508633724923</v>
      </c>
      <c r="AE906" s="18">
        <v>0</v>
      </c>
      <c r="AF906" s="17">
        <f>ROUND(IF($AD906&gt;79,44-(($AD906-79)*(14/4)),IF($AD906&gt;76,67-(($AD906-76)*(23/3)),IF(110-(($AD906-70.4)*(43/5.6))&gt;119,119,110-(($AD906-70.4)*(43/5.6)))))*0.93,0)</f>
        <v>111</v>
      </c>
      <c r="AG906" s="17">
        <f>ROUND(IF($AD906&gt;79,37-(($AD906-79)*(9/4)),IF($AD906&gt;76,54-(($AD906-76)*(17/3)),IF(93-(($AD906-70.4)*(39/5.6))&gt;100,100,93-(($AD906-70.4)*(39/5.6)))))*0.93,0)</f>
        <v>93</v>
      </c>
      <c r="AH906" s="17">
        <f>ROUND(IF($AD906&gt;79,32-(($AD906-79)*(8/4)),IF($AD906&gt;76,48-(($AD906-76)*(16/3)),IF(86-(($AD906-70.4)*(38/5.6))&gt;95,95,86-(($AD906-70.4)*(38/5.6)))))*0.93,0)</f>
        <v>88</v>
      </c>
      <c r="AI906" s="5" t="s">
        <v>3916</v>
      </c>
      <c r="AL906" s="5">
        <v>0</v>
      </c>
      <c r="AM906" s="5">
        <v>0</v>
      </c>
    </row>
    <row r="907" spans="1:39" x14ac:dyDescent="0.3">
      <c r="A907" s="15">
        <v>1076</v>
      </c>
      <c r="B907" s="8" t="s">
        <v>3594</v>
      </c>
      <c r="C907" s="9" t="s">
        <v>309</v>
      </c>
      <c r="D907" s="21">
        <v>61</v>
      </c>
      <c r="E907" s="21">
        <v>58</v>
      </c>
      <c r="F907" s="21">
        <v>59</v>
      </c>
      <c r="G907" s="21">
        <v>60</v>
      </c>
      <c r="H907" s="21">
        <v>58</v>
      </c>
      <c r="I907" s="21">
        <v>60</v>
      </c>
      <c r="J907" s="21">
        <v>63</v>
      </c>
      <c r="K907" s="21">
        <v>60</v>
      </c>
      <c r="L907" s="21">
        <v>58</v>
      </c>
      <c r="M907" s="21">
        <v>64</v>
      </c>
      <c r="N907" s="21">
        <v>65</v>
      </c>
      <c r="O907" s="21">
        <v>58</v>
      </c>
      <c r="P907" s="21">
        <v>65</v>
      </c>
      <c r="Q907" s="21">
        <v>58</v>
      </c>
      <c r="R907" s="33" t="s">
        <v>524</v>
      </c>
      <c r="S907" s="3" t="s">
        <v>524</v>
      </c>
      <c r="T907" s="10" t="s">
        <v>4133</v>
      </c>
      <c r="U907" s="2" t="s">
        <v>599</v>
      </c>
      <c r="V907" s="4" t="s">
        <v>819</v>
      </c>
      <c r="W907" s="11">
        <v>1</v>
      </c>
      <c r="X907" s="11">
        <v>0</v>
      </c>
      <c r="Y907" s="16">
        <v>24</v>
      </c>
      <c r="Z907" s="16">
        <v>10</v>
      </c>
      <c r="AA907" s="16">
        <v>2000</v>
      </c>
      <c r="AB907" s="1">
        <f>2026-AA907</f>
        <v>26</v>
      </c>
      <c r="AC907" s="5">
        <v>4</v>
      </c>
      <c r="AD907" s="34">
        <v>62.658734408518598</v>
      </c>
      <c r="AE907" s="18">
        <v>0</v>
      </c>
      <c r="AF907" s="17">
        <f>ROUND(IF($AD907&gt;79,44-(($AD907-79)*(14/4)),IF($AD907&gt;76,67-(($AD907-76)*(23/3)),IF(110-(($AD907-70.4)*(43/5.6))&gt;119,119,110-(($AD907-70.4)*(43/5.6)))))*0.93,0)</f>
        <v>111</v>
      </c>
      <c r="AG907" s="17">
        <f>ROUND(IF($AD907&gt;79,37-(($AD907-79)*(9/4)),IF($AD907&gt;76,54-(($AD907-76)*(17/3)),IF(93-(($AD907-70.4)*(39/5.6))&gt;100,100,93-(($AD907-70.4)*(39/5.6)))))*0.93,0)</f>
        <v>93</v>
      </c>
      <c r="AH907" s="17">
        <f>ROUND(IF($AD907&gt;79,32-(($AD907-79)*(8/4)),IF($AD907&gt;76,48-(($AD907-76)*(16/3)),IF(86-(($AD907-70.4)*(38/5.6))&gt;95,95,86-(($AD907-70.4)*(38/5.6)))))*0.93,0)</f>
        <v>88</v>
      </c>
      <c r="AI907" s="5" t="s">
        <v>3916</v>
      </c>
      <c r="AL907" s="5">
        <v>0</v>
      </c>
      <c r="AM907" s="5">
        <v>0</v>
      </c>
    </row>
    <row r="908" spans="1:39" x14ac:dyDescent="0.3">
      <c r="A908" s="15">
        <v>1077</v>
      </c>
      <c r="B908" s="8" t="s">
        <v>1888</v>
      </c>
      <c r="C908" s="9" t="s">
        <v>1889</v>
      </c>
      <c r="D908" s="21">
        <v>72</v>
      </c>
      <c r="E908" s="21">
        <v>61</v>
      </c>
      <c r="F908" s="21">
        <v>64</v>
      </c>
      <c r="G908" s="21">
        <v>66</v>
      </c>
      <c r="H908" s="21">
        <v>71</v>
      </c>
      <c r="I908" s="21">
        <v>70</v>
      </c>
      <c r="J908" s="21">
        <v>72</v>
      </c>
      <c r="K908" s="21">
        <v>68</v>
      </c>
      <c r="L908" s="21">
        <v>72</v>
      </c>
      <c r="M908" s="21">
        <v>65</v>
      </c>
      <c r="N908" s="21">
        <v>71</v>
      </c>
      <c r="O908" s="21">
        <v>77</v>
      </c>
      <c r="P908" s="21">
        <v>72</v>
      </c>
      <c r="Q908" s="21">
        <v>71</v>
      </c>
      <c r="R908" s="33" t="s">
        <v>524</v>
      </c>
      <c r="S908" s="3" t="s">
        <v>524</v>
      </c>
      <c r="T908" s="10" t="s">
        <v>4133</v>
      </c>
      <c r="U908" s="2" t="s">
        <v>533</v>
      </c>
      <c r="V908" s="4" t="s">
        <v>819</v>
      </c>
      <c r="W908" s="11">
        <v>4</v>
      </c>
      <c r="X908" s="11">
        <v>100</v>
      </c>
      <c r="Y908" s="16">
        <v>8</v>
      </c>
      <c r="Z908" s="16">
        <v>12</v>
      </c>
      <c r="AA908" s="16">
        <v>1995</v>
      </c>
      <c r="AB908" s="1">
        <f>2026-AA908</f>
        <v>31</v>
      </c>
      <c r="AC908" s="5">
        <v>2</v>
      </c>
      <c r="AD908" s="34">
        <v>71.979147135927519</v>
      </c>
      <c r="AE908" s="18">
        <v>0</v>
      </c>
      <c r="AF908" s="17">
        <f>ROUND(IF($AD908&gt;79,44-(($AD908-79)*(14/4)),IF($AD908&gt;76,67-(($AD908-76)*(23/3)),IF(110-(($AD908-70.4)*(43/5.6))&gt;119,119,110-(($AD908-70.4)*(43/5.6)))))*0.93,0)</f>
        <v>91</v>
      </c>
      <c r="AG908" s="17">
        <f>ROUND(IF($AD908&gt;79,37-(($AD908-79)*(9/4)),IF($AD908&gt;76,54-(($AD908-76)*(17/3)),IF(93-(($AD908-70.4)*(39/5.6))&gt;100,100,93-(($AD908-70.4)*(39/5.6)))))*0.93,0)</f>
        <v>76</v>
      </c>
      <c r="AH908" s="17">
        <f>ROUND(IF($AD908&gt;79,32-(($AD908-79)*(8/4)),IF($AD908&gt;76,48-(($AD908-76)*(16/3)),IF(86-(($AD908-70.4)*(38/5.6))&gt;95,95,86-(($AD908-70.4)*(38/5.6)))))*0.93,0)</f>
        <v>70</v>
      </c>
      <c r="AI908" s="5" t="s">
        <v>3917</v>
      </c>
      <c r="AL908" s="5">
        <v>0</v>
      </c>
      <c r="AM908" s="5">
        <v>0</v>
      </c>
    </row>
    <row r="909" spans="1:39" x14ac:dyDescent="0.3">
      <c r="A909" s="15">
        <v>1079</v>
      </c>
      <c r="B909" s="8" t="s">
        <v>3595</v>
      </c>
      <c r="C909" s="9" t="s">
        <v>156</v>
      </c>
      <c r="D909" s="21">
        <v>61</v>
      </c>
      <c r="E909" s="21">
        <v>58</v>
      </c>
      <c r="F909" s="21">
        <v>59</v>
      </c>
      <c r="G909" s="21">
        <v>59</v>
      </c>
      <c r="H909" s="21">
        <v>58</v>
      </c>
      <c r="I909" s="21">
        <v>61</v>
      </c>
      <c r="J909" s="21">
        <v>66</v>
      </c>
      <c r="K909" s="21">
        <v>60</v>
      </c>
      <c r="L909" s="21">
        <v>58</v>
      </c>
      <c r="M909" s="21">
        <v>64</v>
      </c>
      <c r="N909" s="21">
        <v>66</v>
      </c>
      <c r="O909" s="21">
        <v>58</v>
      </c>
      <c r="P909" s="21">
        <v>58</v>
      </c>
      <c r="Q909" s="21">
        <v>64</v>
      </c>
      <c r="R909" s="33" t="s">
        <v>524</v>
      </c>
      <c r="S909" s="3" t="s">
        <v>524</v>
      </c>
      <c r="T909" s="10" t="s">
        <v>4133</v>
      </c>
      <c r="U909" s="2" t="s">
        <v>600</v>
      </c>
      <c r="V909" s="4" t="s">
        <v>819</v>
      </c>
      <c r="W909" s="11">
        <v>1</v>
      </c>
      <c r="X909" s="11">
        <v>0</v>
      </c>
      <c r="Y909" s="16">
        <v>13</v>
      </c>
      <c r="Z909" s="16">
        <v>7</v>
      </c>
      <c r="AA909" s="16">
        <v>2000</v>
      </c>
      <c r="AB909" s="1">
        <f>2026-AA909</f>
        <v>26</v>
      </c>
      <c r="AC909" s="5">
        <v>3</v>
      </c>
      <c r="AD909" s="34">
        <v>62.887453827566532</v>
      </c>
      <c r="AE909" s="18">
        <v>0</v>
      </c>
      <c r="AF909" s="17">
        <f>ROUND(IF($AD909&gt;79,44-(($AD909-79)*(14/4)),IF($AD909&gt;76,67-(($AD909-76)*(23/3)),IF(110-(($AD909-70.4)*(43/5.6))&gt;119,119,110-(($AD909-70.4)*(43/5.6)))))*0.93,0)</f>
        <v>111</v>
      </c>
      <c r="AG909" s="17">
        <f>ROUND(IF($AD909&gt;79,37-(($AD909-79)*(9/4)),IF($AD909&gt;76,54-(($AD909-76)*(17/3)),IF(93-(($AD909-70.4)*(39/5.6))&gt;100,100,93-(($AD909-70.4)*(39/5.6)))))*0.93,0)</f>
        <v>93</v>
      </c>
      <c r="AH909" s="17">
        <f>ROUND(IF($AD909&gt;79,32-(($AD909-79)*(8/4)),IF($AD909&gt;76,48-(($AD909-76)*(16/3)),IF(86-(($AD909-70.4)*(38/5.6))&gt;95,95,86-(($AD909-70.4)*(38/5.6)))))*0.93,0)</f>
        <v>88</v>
      </c>
      <c r="AI909" s="5" t="s">
        <v>3916</v>
      </c>
      <c r="AL909" s="5">
        <v>0</v>
      </c>
      <c r="AM909" s="5">
        <v>0</v>
      </c>
    </row>
    <row r="910" spans="1:39" x14ac:dyDescent="0.3">
      <c r="A910" s="15">
        <v>1080</v>
      </c>
      <c r="B910" s="8" t="s">
        <v>919</v>
      </c>
      <c r="C910" s="9" t="s">
        <v>219</v>
      </c>
      <c r="D910" s="21">
        <v>60</v>
      </c>
      <c r="E910" s="21">
        <v>46</v>
      </c>
      <c r="F910" s="21">
        <v>53</v>
      </c>
      <c r="G910" s="21">
        <v>60</v>
      </c>
      <c r="H910" s="21">
        <v>47</v>
      </c>
      <c r="I910" s="21">
        <v>57</v>
      </c>
      <c r="J910" s="21">
        <v>52</v>
      </c>
      <c r="K910" s="21">
        <v>56</v>
      </c>
      <c r="L910" s="21">
        <v>67</v>
      </c>
      <c r="M910" s="21">
        <v>61</v>
      </c>
      <c r="N910" s="21">
        <v>57</v>
      </c>
      <c r="O910" s="21">
        <v>53</v>
      </c>
      <c r="P910" s="21">
        <v>46</v>
      </c>
      <c r="Q910" s="21">
        <v>53</v>
      </c>
      <c r="R910" s="33" t="s">
        <v>524</v>
      </c>
      <c r="S910" s="3" t="s">
        <v>524</v>
      </c>
      <c r="T910" s="10" t="s">
        <v>4133</v>
      </c>
      <c r="U910" s="2" t="s">
        <v>600</v>
      </c>
      <c r="V910" s="4" t="s">
        <v>819</v>
      </c>
      <c r="W910" s="11">
        <v>4</v>
      </c>
      <c r="X910" s="11">
        <v>100</v>
      </c>
      <c r="Y910" s="16">
        <v>2</v>
      </c>
      <c r="Z910" s="16">
        <v>8</v>
      </c>
      <c r="AA910" s="16">
        <v>1989</v>
      </c>
      <c r="AB910" s="1">
        <f>2026-AA910</f>
        <v>37</v>
      </c>
      <c r="AC910" s="5">
        <v>5</v>
      </c>
      <c r="AD910" s="34">
        <v>62.879560738789031</v>
      </c>
      <c r="AE910" s="18">
        <v>0</v>
      </c>
      <c r="AF910" s="17">
        <f>ROUND(IF($AD910&gt;79,44-(($AD910-79)*(14/4)),IF($AD910&gt;76,67-(($AD910-76)*(23/3)),IF(110-(($AD910-70.4)*(43/5.6))&gt;119,119,110-(($AD910-70.4)*(43/5.6)))))*0.93,0)</f>
        <v>111</v>
      </c>
      <c r="AG910" s="17">
        <f>ROUND(IF($AD910&gt;79,37-(($AD910-79)*(9/4)),IF($AD910&gt;76,54-(($AD910-76)*(17/3)),IF(93-(($AD910-70.4)*(39/5.6))&gt;100,100,93-(($AD910-70.4)*(39/5.6)))))*0.93,0)</f>
        <v>93</v>
      </c>
      <c r="AH910" s="17">
        <f>ROUND(IF($AD910&gt;79,32-(($AD910-79)*(8/4)),IF($AD910&gt;76,48-(($AD910-76)*(16/3)),IF(86-(($AD910-70.4)*(38/5.6))&gt;95,95,86-(($AD910-70.4)*(38/5.6)))))*0.93,0)</f>
        <v>88</v>
      </c>
      <c r="AI910" s="5" t="s">
        <v>3916</v>
      </c>
      <c r="AL910" s="5">
        <v>179</v>
      </c>
      <c r="AM910" s="5">
        <v>78</v>
      </c>
    </row>
    <row r="911" spans="1:39" x14ac:dyDescent="0.3">
      <c r="A911" s="15">
        <v>1081</v>
      </c>
      <c r="B911" s="8" t="s">
        <v>1307</v>
      </c>
      <c r="C911" s="9" t="s">
        <v>1308</v>
      </c>
      <c r="D911" s="21">
        <v>62</v>
      </c>
      <c r="E911" s="21">
        <v>57</v>
      </c>
      <c r="F911" s="21">
        <v>57</v>
      </c>
      <c r="G911" s="21">
        <v>57</v>
      </c>
      <c r="H911" s="21">
        <v>60</v>
      </c>
      <c r="I911" s="21">
        <v>61</v>
      </c>
      <c r="J911" s="21">
        <v>60</v>
      </c>
      <c r="K911" s="21">
        <v>60</v>
      </c>
      <c r="L911" s="21">
        <v>73</v>
      </c>
      <c r="M911" s="21">
        <v>55</v>
      </c>
      <c r="N911" s="21">
        <v>60</v>
      </c>
      <c r="O911" s="21">
        <v>61</v>
      </c>
      <c r="P911" s="21">
        <v>62</v>
      </c>
      <c r="Q911" s="21">
        <v>60</v>
      </c>
      <c r="R911" s="33" t="s">
        <v>524</v>
      </c>
      <c r="S911" s="3" t="s">
        <v>3933</v>
      </c>
      <c r="T911" s="10" t="s">
        <v>4133</v>
      </c>
      <c r="U911" s="2" t="s">
        <v>589</v>
      </c>
      <c r="V911" s="4" t="s">
        <v>819</v>
      </c>
      <c r="W911" s="11">
        <v>4</v>
      </c>
      <c r="X911" s="11">
        <v>100</v>
      </c>
      <c r="Y911" s="16">
        <v>22</v>
      </c>
      <c r="Z911" s="16">
        <v>1</v>
      </c>
      <c r="AA911" s="16">
        <v>1991</v>
      </c>
      <c r="AB911" s="1">
        <f>2026-AA911</f>
        <v>35</v>
      </c>
      <c r="AC911" s="5">
        <v>4</v>
      </c>
      <c r="AD911" s="34">
        <v>66.953862957560375</v>
      </c>
      <c r="AE911" s="18">
        <v>0</v>
      </c>
      <c r="AF911" s="17">
        <f>ROUND(IF($AD911&gt;79,44-(($AD911-79)*(14/4)),IF($AD911&gt;76,67-(($AD911-76)*(23/3)),IF(110-(($AD911-70.4)*(43/5.6))&gt;119,119,110-(($AD911-70.4)*(43/5.6)))))*0.93,0)</f>
        <v>111</v>
      </c>
      <c r="AG911" s="17">
        <f>ROUND(IF($AD911&gt;79,37-(($AD911-79)*(9/4)),IF($AD911&gt;76,54-(($AD911-76)*(17/3)),IF(93-(($AD911-70.4)*(39/5.6))&gt;100,100,93-(($AD911-70.4)*(39/5.6)))))*0.93,0)</f>
        <v>93</v>
      </c>
      <c r="AH911" s="17">
        <f>ROUND(IF($AD911&gt;79,32-(($AD911-79)*(8/4)),IF($AD911&gt;76,48-(($AD911-76)*(16/3)),IF(86-(($AD911-70.4)*(38/5.6))&gt;95,95,86-(($AD911-70.4)*(38/5.6)))))*0.93,0)</f>
        <v>88</v>
      </c>
      <c r="AL911" s="5">
        <v>182</v>
      </c>
      <c r="AM911" s="5">
        <v>72</v>
      </c>
    </row>
    <row r="912" spans="1:39" x14ac:dyDescent="0.3">
      <c r="A912" s="15">
        <v>1082</v>
      </c>
      <c r="B912" s="8" t="s">
        <v>1309</v>
      </c>
      <c r="C912" s="9" t="s">
        <v>287</v>
      </c>
      <c r="D912" s="21">
        <v>57</v>
      </c>
      <c r="E912" s="21">
        <v>63</v>
      </c>
      <c r="F912" s="21">
        <v>63</v>
      </c>
      <c r="G912" s="21">
        <v>62</v>
      </c>
      <c r="H912" s="21">
        <v>60</v>
      </c>
      <c r="I912" s="21">
        <v>57</v>
      </c>
      <c r="J912" s="21">
        <v>53</v>
      </c>
      <c r="K912" s="21">
        <v>60</v>
      </c>
      <c r="L912" s="21">
        <v>46</v>
      </c>
      <c r="M912" s="21">
        <v>49</v>
      </c>
      <c r="N912" s="21">
        <v>60</v>
      </c>
      <c r="O912" s="21">
        <v>67</v>
      </c>
      <c r="P912" s="21">
        <v>61</v>
      </c>
      <c r="Q912" s="21">
        <v>60</v>
      </c>
      <c r="R912" s="33" t="s">
        <v>524</v>
      </c>
      <c r="S912" s="3" t="s">
        <v>524</v>
      </c>
      <c r="T912" s="10" t="s">
        <v>4133</v>
      </c>
      <c r="U912" s="2" t="s">
        <v>584</v>
      </c>
      <c r="V912" s="4" t="s">
        <v>820</v>
      </c>
      <c r="W912" s="11">
        <v>4</v>
      </c>
      <c r="X912" s="11">
        <v>100</v>
      </c>
      <c r="Y912" s="16">
        <v>7</v>
      </c>
      <c r="Z912" s="16">
        <v>8</v>
      </c>
      <c r="AA912" s="16">
        <v>1990</v>
      </c>
      <c r="AB912" s="1">
        <f>2026-AA912</f>
        <v>36</v>
      </c>
      <c r="AC912" s="5">
        <v>5</v>
      </c>
      <c r="AD912" s="34">
        <v>61.499074562752604</v>
      </c>
      <c r="AE912" s="18">
        <v>0</v>
      </c>
      <c r="AF912" s="17">
        <f>ROUND(IF($AD912&gt;79,44-(($AD912-79)*(14/4)),IF($AD912&gt;76,67-(($AD912-76)*(23/3)),IF(110-(($AD912-70.4)*(43/5.6))&gt;119,119,110-(($AD912-70.4)*(43/5.6)))))*0.93,0)</f>
        <v>111</v>
      </c>
      <c r="AG912" s="17">
        <f>ROUND(IF($AD912&gt;79,37-(($AD912-79)*(9/4)),IF($AD912&gt;76,54-(($AD912-76)*(17/3)),IF(93-(($AD912-70.4)*(39/5.6))&gt;100,100,93-(($AD912-70.4)*(39/5.6)))))*0.93,0)</f>
        <v>93</v>
      </c>
      <c r="AH912" s="17">
        <f>ROUND(IF($AD912&gt;79,32-(($AD912-79)*(8/4)),IF($AD912&gt;76,48-(($AD912-76)*(16/3)),IF(86-(($AD912-70.4)*(38/5.6))&gt;95,95,86-(($AD912-70.4)*(38/5.6)))))*0.93,0)</f>
        <v>88</v>
      </c>
      <c r="AI912" s="5" t="s">
        <v>3916</v>
      </c>
      <c r="AL912" s="5">
        <v>0</v>
      </c>
      <c r="AM912" s="5">
        <v>0</v>
      </c>
    </row>
    <row r="913" spans="1:39" x14ac:dyDescent="0.3">
      <c r="A913" s="15">
        <v>1083</v>
      </c>
      <c r="B913" s="8" t="s">
        <v>1038</v>
      </c>
      <c r="C913" s="9" t="s">
        <v>345</v>
      </c>
      <c r="D913" s="21">
        <v>71</v>
      </c>
      <c r="E913" s="21">
        <v>58</v>
      </c>
      <c r="F913" s="21">
        <v>62</v>
      </c>
      <c r="G913" s="21">
        <v>65</v>
      </c>
      <c r="H913" s="21">
        <v>68</v>
      </c>
      <c r="I913" s="21">
        <v>72</v>
      </c>
      <c r="J913" s="21">
        <v>73</v>
      </c>
      <c r="K913" s="21">
        <v>60</v>
      </c>
      <c r="L913" s="21">
        <v>61</v>
      </c>
      <c r="M913" s="21">
        <v>68</v>
      </c>
      <c r="N913" s="21">
        <v>68</v>
      </c>
      <c r="O913" s="21">
        <v>67</v>
      </c>
      <c r="P913" s="21">
        <v>64</v>
      </c>
      <c r="Q913" s="21">
        <v>67</v>
      </c>
      <c r="R913" s="33" t="s">
        <v>524</v>
      </c>
      <c r="S913" s="3" t="s">
        <v>524</v>
      </c>
      <c r="T913" s="10" t="s">
        <v>4133</v>
      </c>
      <c r="U913" s="2" t="s">
        <v>1133</v>
      </c>
      <c r="V913" s="4" t="s">
        <v>819</v>
      </c>
      <c r="W913" s="11">
        <v>1</v>
      </c>
      <c r="X913" s="11">
        <v>0</v>
      </c>
      <c r="Y913" s="16">
        <v>18</v>
      </c>
      <c r="Z913" s="16">
        <v>4</v>
      </c>
      <c r="AA913" s="16">
        <v>1996</v>
      </c>
      <c r="AB913" s="1">
        <f>2026-AA913</f>
        <v>30</v>
      </c>
      <c r="AC913" s="5">
        <v>2</v>
      </c>
      <c r="AD913" s="34">
        <v>67.934323373786668</v>
      </c>
      <c r="AE913" s="18">
        <v>0</v>
      </c>
      <c r="AF913" s="17">
        <f>ROUND(IF($AD913&gt;79,44-(($AD913-79)*(14/4)),IF($AD913&gt;76,67-(($AD913-76)*(23/3)),IF(110-(($AD913-70.4)*(43/5.6))&gt;119,119,110-(($AD913-70.4)*(43/5.6)))))*0.93,0)</f>
        <v>111</v>
      </c>
      <c r="AG913" s="17">
        <f>ROUND(IF($AD913&gt;79,37-(($AD913-79)*(9/4)),IF($AD913&gt;76,54-(($AD913-76)*(17/3)),IF(93-(($AD913-70.4)*(39/5.6))&gt;100,100,93-(($AD913-70.4)*(39/5.6)))))*0.93,0)</f>
        <v>93</v>
      </c>
      <c r="AH913" s="17">
        <f>ROUND(IF($AD913&gt;79,32-(($AD913-79)*(8/4)),IF($AD913&gt;76,48-(($AD913-76)*(16/3)),IF(86-(($AD913-70.4)*(38/5.6))&gt;95,95,86-(($AD913-70.4)*(38/5.6)))))*0.93,0)</f>
        <v>88</v>
      </c>
      <c r="AI913" s="5" t="s">
        <v>3916</v>
      </c>
      <c r="AL913" s="5">
        <v>0</v>
      </c>
      <c r="AM913" s="5">
        <v>0</v>
      </c>
    </row>
    <row r="914" spans="1:39" x14ac:dyDescent="0.3">
      <c r="A914" s="15">
        <v>1084</v>
      </c>
      <c r="B914" s="8" t="s">
        <v>1507</v>
      </c>
      <c r="C914" s="9" t="s">
        <v>275</v>
      </c>
      <c r="D914" s="21">
        <v>65</v>
      </c>
      <c r="E914" s="21">
        <v>57</v>
      </c>
      <c r="F914" s="21">
        <v>59</v>
      </c>
      <c r="G914" s="21">
        <v>61</v>
      </c>
      <c r="H914" s="21">
        <v>60</v>
      </c>
      <c r="I914" s="21">
        <v>65</v>
      </c>
      <c r="J914" s="21">
        <v>72</v>
      </c>
      <c r="K914" s="21">
        <v>62</v>
      </c>
      <c r="L914" s="21">
        <v>57</v>
      </c>
      <c r="M914" s="21">
        <v>71</v>
      </c>
      <c r="N914" s="21">
        <v>72</v>
      </c>
      <c r="O914" s="21">
        <v>72</v>
      </c>
      <c r="P914" s="21">
        <v>63</v>
      </c>
      <c r="Q914" s="21">
        <v>63</v>
      </c>
      <c r="R914" s="33" t="s">
        <v>524</v>
      </c>
      <c r="S914" s="3" t="s">
        <v>524</v>
      </c>
      <c r="T914" s="10" t="s">
        <v>4133</v>
      </c>
      <c r="U914" s="2" t="s">
        <v>574</v>
      </c>
      <c r="V914" s="4" t="s">
        <v>819</v>
      </c>
      <c r="W914" s="11">
        <v>2</v>
      </c>
      <c r="X914" s="11">
        <v>30</v>
      </c>
      <c r="Y914" s="16">
        <v>17</v>
      </c>
      <c r="Z914" s="16">
        <v>9</v>
      </c>
      <c r="AA914" s="16">
        <v>1995</v>
      </c>
      <c r="AB914" s="1">
        <f>2026-AA914</f>
        <v>31</v>
      </c>
      <c r="AC914" s="5">
        <v>4</v>
      </c>
      <c r="AD914" s="34">
        <v>68.460751946056106</v>
      </c>
      <c r="AE914" s="18">
        <v>0</v>
      </c>
      <c r="AF914" s="17">
        <f>ROUND(IF($AD914&gt;79,44-(($AD914-79)*(14/4)),IF($AD914&gt;76,67-(($AD914-76)*(23/3)),IF(110-(($AD914-70.4)*(43/5.6))&gt;119,119,110-(($AD914-70.4)*(43/5.6)))))*0.93,0)</f>
        <v>111</v>
      </c>
      <c r="AG914" s="17">
        <f>ROUND(IF($AD914&gt;79,37-(($AD914-79)*(9/4)),IF($AD914&gt;76,54-(($AD914-76)*(17/3)),IF(93-(($AD914-70.4)*(39/5.6))&gt;100,100,93-(($AD914-70.4)*(39/5.6)))))*0.93,0)</f>
        <v>93</v>
      </c>
      <c r="AH914" s="17">
        <f>ROUND(IF($AD914&gt;79,32-(($AD914-79)*(8/4)),IF($AD914&gt;76,48-(($AD914-76)*(16/3)),IF(86-(($AD914-70.4)*(38/5.6))&gt;95,95,86-(($AD914-70.4)*(38/5.6)))))*0.93,0)</f>
        <v>88</v>
      </c>
      <c r="AI914" s="5" t="s">
        <v>3916</v>
      </c>
      <c r="AL914" s="5">
        <v>171</v>
      </c>
      <c r="AM914" s="5">
        <v>66</v>
      </c>
    </row>
    <row r="915" spans="1:39" x14ac:dyDescent="0.3">
      <c r="A915" s="15">
        <v>1085</v>
      </c>
      <c r="B915" s="8" t="s">
        <v>4087</v>
      </c>
      <c r="C915" s="9" t="s">
        <v>394</v>
      </c>
      <c r="D915" s="21">
        <v>68</v>
      </c>
      <c r="E915" s="21">
        <v>57</v>
      </c>
      <c r="F915" s="21">
        <v>60</v>
      </c>
      <c r="G915" s="21">
        <v>62</v>
      </c>
      <c r="H915" s="21">
        <v>70</v>
      </c>
      <c r="I915" s="21">
        <v>68</v>
      </c>
      <c r="J915" s="21">
        <v>73</v>
      </c>
      <c r="K915" s="21">
        <v>69</v>
      </c>
      <c r="L915" s="21">
        <v>59</v>
      </c>
      <c r="M915" s="21">
        <v>63</v>
      </c>
      <c r="N915" s="21">
        <v>67</v>
      </c>
      <c r="O915" s="21">
        <v>66</v>
      </c>
      <c r="P915" s="21">
        <v>66</v>
      </c>
      <c r="Q915" s="21">
        <v>74</v>
      </c>
      <c r="R915" s="33" t="s">
        <v>4308</v>
      </c>
      <c r="S915" s="3" t="s">
        <v>4308</v>
      </c>
      <c r="T915" s="10" t="s">
        <v>4131</v>
      </c>
      <c r="U915" s="2" t="s">
        <v>595</v>
      </c>
      <c r="V915" s="4" t="s">
        <v>819</v>
      </c>
      <c r="W915" s="11">
        <v>3</v>
      </c>
      <c r="X915" s="11">
        <v>21</v>
      </c>
      <c r="Y915" s="16">
        <v>8</v>
      </c>
      <c r="Z915" s="16">
        <v>10</v>
      </c>
      <c r="AA915" s="16">
        <v>2002</v>
      </c>
      <c r="AB915" s="1">
        <f>2026-AA915</f>
        <v>24</v>
      </c>
      <c r="AC915" s="5">
        <v>3</v>
      </c>
      <c r="AD915" s="34">
        <v>68.128512058325427</v>
      </c>
      <c r="AE915" s="18">
        <v>50000</v>
      </c>
      <c r="AF915" s="17">
        <f>ROUND(IF($AD915&gt;79,44-(($AD915-79)*(14/4)),IF($AD915&gt;76,67-(($AD915-76)*(23/3)),IF(110-(($AD915-70.4)*(43/5.6))&gt;119,119,110-(($AD915-70.4)*(43/5.6)))))*0.93,0)</f>
        <v>111</v>
      </c>
      <c r="AG915" s="17">
        <f>ROUND(IF($AD915&gt;79,37-(($AD915-79)*(9/4)),IF($AD915&gt;76,54-(($AD915-76)*(17/3)),IF(93-(($AD915-70.4)*(39/5.6))&gt;100,100,93-(($AD915-70.4)*(39/5.6)))))*0.93,0)</f>
        <v>93</v>
      </c>
      <c r="AH915" s="17">
        <f>ROUND(IF($AD915&gt;79,32-(($AD915-79)*(8/4)),IF($AD915&gt;76,48-(($AD915-76)*(16/3)),IF(86-(($AD915-70.4)*(38/5.6))&gt;95,95,86-(($AD915-70.4)*(38/5.6)))))*0.93,0)</f>
        <v>88</v>
      </c>
      <c r="AJ915" s="5" t="s">
        <v>3917</v>
      </c>
      <c r="AK915" s="5" t="s">
        <v>3917</v>
      </c>
      <c r="AL915" s="5">
        <v>171</v>
      </c>
      <c r="AM915" s="5">
        <v>62</v>
      </c>
    </row>
    <row r="916" spans="1:39" x14ac:dyDescent="0.3">
      <c r="A916" s="15">
        <v>1086</v>
      </c>
      <c r="B916" s="8" t="s">
        <v>3110</v>
      </c>
      <c r="C916" s="9" t="s">
        <v>3111</v>
      </c>
      <c r="D916" s="21">
        <v>63</v>
      </c>
      <c r="E916" s="21">
        <v>80</v>
      </c>
      <c r="F916" s="21">
        <v>76</v>
      </c>
      <c r="G916" s="21">
        <v>71</v>
      </c>
      <c r="H916" s="21">
        <v>64</v>
      </c>
      <c r="I916" s="21">
        <v>68</v>
      </c>
      <c r="J916" s="21">
        <v>71</v>
      </c>
      <c r="K916" s="21">
        <v>73</v>
      </c>
      <c r="L916" s="21">
        <v>60</v>
      </c>
      <c r="M916" s="21">
        <v>60</v>
      </c>
      <c r="N916" s="21">
        <v>69</v>
      </c>
      <c r="O916" s="21">
        <v>68</v>
      </c>
      <c r="P916" s="21">
        <v>63</v>
      </c>
      <c r="Q916" s="21">
        <v>63</v>
      </c>
      <c r="R916" s="33" t="s">
        <v>3929</v>
      </c>
      <c r="S916" s="3" t="s">
        <v>3929</v>
      </c>
      <c r="T916" s="10" t="s">
        <v>4131</v>
      </c>
      <c r="U916" s="2" t="s">
        <v>593</v>
      </c>
      <c r="V916" s="4" t="s">
        <v>818</v>
      </c>
      <c r="W916" s="11">
        <v>4</v>
      </c>
      <c r="X916" s="11">
        <v>100</v>
      </c>
      <c r="Y916" s="16">
        <v>28</v>
      </c>
      <c r="Z916" s="16">
        <v>6</v>
      </c>
      <c r="AA916" s="16">
        <v>1999</v>
      </c>
      <c r="AB916" s="1">
        <f>2026-AA916</f>
        <v>27</v>
      </c>
      <c r="AC916" s="5">
        <v>4</v>
      </c>
      <c r="AD916" s="34">
        <v>75.668339351046455</v>
      </c>
      <c r="AE916" s="18">
        <v>120000</v>
      </c>
      <c r="AF916" s="17">
        <f>ROUND(IF($AD916&gt;79,44-(($AD916-79)*(14/4)),IF($AD916&gt;76,67-(($AD916-76)*(23/3)),IF(110-(($AD916-70.4)*(43/5.6))&gt;119,119,110-(($AD916-70.4)*(43/5.6)))))*0.93,0)</f>
        <v>65</v>
      </c>
      <c r="AG916" s="17">
        <f>ROUND(IF($AD916&gt;79,37-(($AD916-79)*(9/4)),IF($AD916&gt;76,54-(($AD916-76)*(17/3)),IF(93-(($AD916-70.4)*(39/5.6))&gt;100,100,93-(($AD916-70.4)*(39/5.6)))))*0.93,0)</f>
        <v>52</v>
      </c>
      <c r="AH916" s="17">
        <f>ROUND(IF($AD916&gt;79,32-(($AD916-79)*(8/4)),IF($AD916&gt;76,48-(($AD916-76)*(16/3)),IF(86-(($AD916-70.4)*(38/5.6))&gt;95,95,86-(($AD916-70.4)*(38/5.6)))))*0.93,0)</f>
        <v>47</v>
      </c>
      <c r="AL916" s="5">
        <v>172</v>
      </c>
      <c r="AM916" s="5">
        <v>59</v>
      </c>
    </row>
    <row r="917" spans="1:39" x14ac:dyDescent="0.3">
      <c r="A917" s="15">
        <v>1087</v>
      </c>
      <c r="B917" s="8" t="s">
        <v>1991</v>
      </c>
      <c r="C917" s="9" t="s">
        <v>333</v>
      </c>
      <c r="D917" s="21">
        <v>71</v>
      </c>
      <c r="E917" s="21">
        <v>66</v>
      </c>
      <c r="F917" s="21">
        <v>67</v>
      </c>
      <c r="G917" s="21">
        <v>67</v>
      </c>
      <c r="H917" s="21">
        <v>55</v>
      </c>
      <c r="I917" s="21">
        <v>65</v>
      </c>
      <c r="J917" s="21">
        <v>64</v>
      </c>
      <c r="K917" s="21">
        <v>64</v>
      </c>
      <c r="L917" s="21">
        <v>55</v>
      </c>
      <c r="M917" s="21">
        <v>62</v>
      </c>
      <c r="N917" s="21">
        <v>68</v>
      </c>
      <c r="O917" s="21">
        <v>76</v>
      </c>
      <c r="P917" s="21">
        <v>65</v>
      </c>
      <c r="Q917" s="21">
        <v>55</v>
      </c>
      <c r="R917" s="33" t="s">
        <v>524</v>
      </c>
      <c r="S917" s="3" t="s">
        <v>524</v>
      </c>
      <c r="T917" s="10" t="s">
        <v>4133</v>
      </c>
      <c r="U917" s="2" t="s">
        <v>574</v>
      </c>
      <c r="V917" s="4" t="s">
        <v>819</v>
      </c>
      <c r="W917" s="11">
        <v>4</v>
      </c>
      <c r="X917" s="11">
        <v>98</v>
      </c>
      <c r="Y917" s="16">
        <v>31</v>
      </c>
      <c r="Z917" s="16">
        <v>8</v>
      </c>
      <c r="AA917" s="16">
        <v>1992</v>
      </c>
      <c r="AB917" s="1">
        <f>2026-AA917</f>
        <v>34</v>
      </c>
      <c r="AC917" s="5">
        <v>3</v>
      </c>
      <c r="AD917" s="34">
        <v>68.322740707388121</v>
      </c>
      <c r="AE917" s="18">
        <v>0</v>
      </c>
      <c r="AF917" s="17">
        <f>ROUND(IF($AD917&gt;79,44-(($AD917-79)*(14/4)),IF($AD917&gt;76,67-(($AD917-76)*(23/3)),IF(110-(($AD917-70.4)*(43/5.6))&gt;119,119,110-(($AD917-70.4)*(43/5.6)))))*0.93,0)</f>
        <v>111</v>
      </c>
      <c r="AG917" s="17">
        <f>ROUND(IF($AD917&gt;79,37-(($AD917-79)*(9/4)),IF($AD917&gt;76,54-(($AD917-76)*(17/3)),IF(93-(($AD917-70.4)*(39/5.6))&gt;100,100,93-(($AD917-70.4)*(39/5.6)))))*0.93,0)</f>
        <v>93</v>
      </c>
      <c r="AH917" s="17">
        <f>ROUND(IF($AD917&gt;79,32-(($AD917-79)*(8/4)),IF($AD917&gt;76,48-(($AD917-76)*(16/3)),IF(86-(($AD917-70.4)*(38/5.6))&gt;95,95,86-(($AD917-70.4)*(38/5.6)))))*0.93,0)</f>
        <v>88</v>
      </c>
      <c r="AL917" s="5">
        <v>0</v>
      </c>
      <c r="AM917" s="5">
        <v>0</v>
      </c>
    </row>
    <row r="918" spans="1:39" x14ac:dyDescent="0.3">
      <c r="A918" s="15">
        <v>1088</v>
      </c>
      <c r="B918" s="8" t="s">
        <v>1682</v>
      </c>
      <c r="C918" s="9" t="s">
        <v>414</v>
      </c>
      <c r="D918" s="21">
        <v>68</v>
      </c>
      <c r="E918" s="21">
        <v>72</v>
      </c>
      <c r="F918" s="21">
        <v>74</v>
      </c>
      <c r="G918" s="21">
        <v>76</v>
      </c>
      <c r="H918" s="21">
        <v>60</v>
      </c>
      <c r="I918" s="21">
        <v>73</v>
      </c>
      <c r="J918" s="21">
        <v>71</v>
      </c>
      <c r="K918" s="21">
        <v>72</v>
      </c>
      <c r="L918" s="21">
        <v>59</v>
      </c>
      <c r="M918" s="21">
        <v>63</v>
      </c>
      <c r="N918" s="21">
        <v>74</v>
      </c>
      <c r="O918" s="21">
        <v>72</v>
      </c>
      <c r="P918" s="21">
        <v>62</v>
      </c>
      <c r="Q918" s="21">
        <v>59</v>
      </c>
      <c r="R918" s="33" t="s">
        <v>3926</v>
      </c>
      <c r="S918" s="3" t="s">
        <v>3926</v>
      </c>
      <c r="T918" s="10" t="s">
        <v>4130</v>
      </c>
      <c r="U918" s="2" t="s">
        <v>587</v>
      </c>
      <c r="V918" s="4" t="s">
        <v>819</v>
      </c>
      <c r="W918" s="11">
        <v>4</v>
      </c>
      <c r="X918" s="11">
        <v>100</v>
      </c>
      <c r="Y918" s="16">
        <v>14</v>
      </c>
      <c r="Z918" s="16">
        <v>6</v>
      </c>
      <c r="AA918" s="16">
        <v>2000</v>
      </c>
      <c r="AB918" s="1">
        <f>2026-AA918</f>
        <v>26</v>
      </c>
      <c r="AC918" s="5">
        <v>5</v>
      </c>
      <c r="AD918" s="34">
        <v>74.23571866335493</v>
      </c>
      <c r="AE918" s="18">
        <v>63000</v>
      </c>
      <c r="AF918" s="17">
        <f>ROUND(IF($AD918&gt;79,44-(($AD918-79)*(14/4)),IF($AD918&gt;76,67-(($AD918-76)*(23/3)),IF(110-(($AD918-70.4)*(43/5.6))&gt;119,119,110-(($AD918-70.4)*(43/5.6)))))*0.93,0)</f>
        <v>75</v>
      </c>
      <c r="AG918" s="17">
        <f>ROUND(IF($AD918&gt;79,37-(($AD918-79)*(9/4)),IF($AD918&gt;76,54-(($AD918-76)*(17/3)),IF(93-(($AD918-70.4)*(39/5.6))&gt;100,100,93-(($AD918-70.4)*(39/5.6)))))*0.93,0)</f>
        <v>62</v>
      </c>
      <c r="AH918" s="17">
        <f>ROUND(IF($AD918&gt;79,32-(($AD918-79)*(8/4)),IF($AD918&gt;76,48-(($AD918-76)*(16/3)),IF(86-(($AD918-70.4)*(38/5.6))&gt;95,95,86-(($AD918-70.4)*(38/5.6)))))*0.93,0)</f>
        <v>56</v>
      </c>
      <c r="AL918" s="5">
        <v>0</v>
      </c>
      <c r="AM918" s="5">
        <v>0</v>
      </c>
    </row>
    <row r="919" spans="1:39" x14ac:dyDescent="0.3">
      <c r="A919" s="15">
        <v>1089</v>
      </c>
      <c r="B919" s="8" t="s">
        <v>3596</v>
      </c>
      <c r="C919" s="9" t="s">
        <v>163</v>
      </c>
      <c r="D919" s="21">
        <v>61</v>
      </c>
      <c r="E919" s="21">
        <v>58</v>
      </c>
      <c r="F919" s="21">
        <v>60</v>
      </c>
      <c r="G919" s="21">
        <v>61</v>
      </c>
      <c r="H919" s="21">
        <v>58</v>
      </c>
      <c r="I919" s="21">
        <v>60</v>
      </c>
      <c r="J919" s="21">
        <v>64</v>
      </c>
      <c r="K919" s="21">
        <v>62</v>
      </c>
      <c r="L919" s="21">
        <v>57</v>
      </c>
      <c r="M919" s="21">
        <v>63</v>
      </c>
      <c r="N919" s="21">
        <v>65</v>
      </c>
      <c r="O919" s="21">
        <v>63</v>
      </c>
      <c r="P919" s="21">
        <v>59</v>
      </c>
      <c r="Q919" s="21">
        <v>58</v>
      </c>
      <c r="R919" s="33" t="s">
        <v>524</v>
      </c>
      <c r="S919" s="3" t="s">
        <v>524</v>
      </c>
      <c r="T919" s="10" t="s">
        <v>4133</v>
      </c>
      <c r="U919" s="2" t="s">
        <v>600</v>
      </c>
      <c r="V919" s="4" t="s">
        <v>819</v>
      </c>
      <c r="W919" s="11">
        <v>1</v>
      </c>
      <c r="X919" s="11">
        <v>0</v>
      </c>
      <c r="Y919" s="16">
        <v>17</v>
      </c>
      <c r="Z919" s="16">
        <v>8</v>
      </c>
      <c r="AA919" s="16">
        <v>2000</v>
      </c>
      <c r="AB919" s="1">
        <f>2026-AA919</f>
        <v>26</v>
      </c>
      <c r="AC919" s="5">
        <v>4</v>
      </c>
      <c r="AD919" s="34">
        <v>62.85211122323598</v>
      </c>
      <c r="AE919" s="18">
        <v>0</v>
      </c>
      <c r="AF919" s="17">
        <f>ROUND(IF($AD919&gt;79,44-(($AD919-79)*(14/4)),IF($AD919&gt;76,67-(($AD919-76)*(23/3)),IF(110-(($AD919-70.4)*(43/5.6))&gt;119,119,110-(($AD919-70.4)*(43/5.6)))))*0.93,0)</f>
        <v>111</v>
      </c>
      <c r="AG919" s="17">
        <f>ROUND(IF($AD919&gt;79,37-(($AD919-79)*(9/4)),IF($AD919&gt;76,54-(($AD919-76)*(17/3)),IF(93-(($AD919-70.4)*(39/5.6))&gt;100,100,93-(($AD919-70.4)*(39/5.6)))))*0.93,0)</f>
        <v>93</v>
      </c>
      <c r="AH919" s="17">
        <f>ROUND(IF($AD919&gt;79,32-(($AD919-79)*(8/4)),IF($AD919&gt;76,48-(($AD919-76)*(16/3)),IF(86-(($AD919-70.4)*(38/5.6))&gt;95,95,86-(($AD919-70.4)*(38/5.6)))))*0.93,0)</f>
        <v>88</v>
      </c>
      <c r="AI919" s="5" t="s">
        <v>3916</v>
      </c>
      <c r="AL919" s="5">
        <v>183</v>
      </c>
      <c r="AM919" s="5">
        <v>0</v>
      </c>
    </row>
    <row r="920" spans="1:39" x14ac:dyDescent="0.3">
      <c r="A920" s="15">
        <v>1090</v>
      </c>
      <c r="B920" s="8" t="s">
        <v>3597</v>
      </c>
      <c r="C920" s="9" t="s">
        <v>3598</v>
      </c>
      <c r="D920" s="21">
        <v>61</v>
      </c>
      <c r="E920" s="21">
        <v>66</v>
      </c>
      <c r="F920" s="21">
        <v>66</v>
      </c>
      <c r="G920" s="21">
        <v>65</v>
      </c>
      <c r="H920" s="21">
        <v>61</v>
      </c>
      <c r="I920" s="21">
        <v>62</v>
      </c>
      <c r="J920" s="21">
        <v>62</v>
      </c>
      <c r="K920" s="21">
        <v>64</v>
      </c>
      <c r="L920" s="21">
        <v>58</v>
      </c>
      <c r="M920" s="21">
        <v>60</v>
      </c>
      <c r="N920" s="21">
        <v>66</v>
      </c>
      <c r="O920" s="21">
        <v>60</v>
      </c>
      <c r="P920" s="21">
        <v>59</v>
      </c>
      <c r="Q920" s="21">
        <v>60</v>
      </c>
      <c r="R920" s="33" t="s">
        <v>524</v>
      </c>
      <c r="S920" s="3" t="s">
        <v>524</v>
      </c>
      <c r="T920" s="10" t="s">
        <v>4133</v>
      </c>
      <c r="U920" s="2" t="s">
        <v>593</v>
      </c>
      <c r="V920" s="4" t="s">
        <v>818</v>
      </c>
      <c r="W920" s="11">
        <v>1</v>
      </c>
      <c r="X920" s="11">
        <v>0</v>
      </c>
      <c r="Y920" s="16">
        <v>7</v>
      </c>
      <c r="Z920" s="16">
        <v>2</v>
      </c>
      <c r="AA920" s="16">
        <v>2000</v>
      </c>
      <c r="AB920" s="1">
        <f>2026-AA920</f>
        <v>26</v>
      </c>
      <c r="AC920" s="5">
        <v>3</v>
      </c>
      <c r="AD920" s="34">
        <v>65.592147305707996</v>
      </c>
      <c r="AE920" s="18">
        <v>0</v>
      </c>
      <c r="AF920" s="17">
        <f>ROUND(IF($AD920&gt;79,44-(($AD920-79)*(14/4)),IF($AD920&gt;76,67-(($AD920-76)*(23/3)),IF(110-(($AD920-70.4)*(43/5.6))&gt;119,119,110-(($AD920-70.4)*(43/5.6)))))*0.93,0)</f>
        <v>111</v>
      </c>
      <c r="AG920" s="17">
        <f>ROUND(IF($AD920&gt;79,37-(($AD920-79)*(9/4)),IF($AD920&gt;76,54-(($AD920-76)*(17/3)),IF(93-(($AD920-70.4)*(39/5.6))&gt;100,100,93-(($AD920-70.4)*(39/5.6)))))*0.93,0)</f>
        <v>93</v>
      </c>
      <c r="AH920" s="17">
        <f>ROUND(IF($AD920&gt;79,32-(($AD920-79)*(8/4)),IF($AD920&gt;76,48-(($AD920-76)*(16/3)),IF(86-(($AD920-70.4)*(38/5.6))&gt;95,95,86-(($AD920-70.4)*(38/5.6)))))*0.93,0)</f>
        <v>88</v>
      </c>
      <c r="AI920" s="5" t="s">
        <v>3916</v>
      </c>
      <c r="AL920" s="5">
        <v>0</v>
      </c>
      <c r="AM920" s="5">
        <v>0</v>
      </c>
    </row>
    <row r="921" spans="1:39" x14ac:dyDescent="0.3">
      <c r="A921" s="15">
        <v>1091</v>
      </c>
      <c r="B921" s="8" t="s">
        <v>602</v>
      </c>
      <c r="C921" s="9" t="s">
        <v>653</v>
      </c>
      <c r="D921" s="21">
        <v>70</v>
      </c>
      <c r="E921" s="21">
        <v>54</v>
      </c>
      <c r="F921" s="21">
        <v>58</v>
      </c>
      <c r="G921" s="21">
        <v>62</v>
      </c>
      <c r="H921" s="21">
        <v>59</v>
      </c>
      <c r="I921" s="21">
        <v>72</v>
      </c>
      <c r="J921" s="21">
        <v>71</v>
      </c>
      <c r="K921" s="21">
        <v>74</v>
      </c>
      <c r="L921" s="21">
        <v>62</v>
      </c>
      <c r="M921" s="21">
        <v>75</v>
      </c>
      <c r="N921" s="21">
        <v>74</v>
      </c>
      <c r="O921" s="21">
        <v>62</v>
      </c>
      <c r="P921" s="21">
        <v>64</v>
      </c>
      <c r="Q921" s="21">
        <v>59</v>
      </c>
      <c r="R921" s="33" t="s">
        <v>4317</v>
      </c>
      <c r="S921" s="3" t="s">
        <v>4317</v>
      </c>
      <c r="T921" s="10" t="s">
        <v>4132</v>
      </c>
      <c r="U921" s="2" t="s">
        <v>574</v>
      </c>
      <c r="V921" s="4" t="s">
        <v>819</v>
      </c>
      <c r="W921" s="11">
        <v>4</v>
      </c>
      <c r="X921" s="11">
        <v>89</v>
      </c>
      <c r="Y921" s="16">
        <v>20</v>
      </c>
      <c r="Z921" s="16">
        <v>3</v>
      </c>
      <c r="AA921" s="16">
        <v>1993</v>
      </c>
      <c r="AB921" s="1">
        <f>2026-AA921</f>
        <v>33</v>
      </c>
      <c r="AC921" s="5">
        <v>4</v>
      </c>
      <c r="AD921" s="34">
        <v>71.676635012348214</v>
      </c>
      <c r="AE921" s="18">
        <v>0</v>
      </c>
      <c r="AF921" s="17">
        <f>ROUND(IF($AD921&gt;79,44-(($AD921-79)*(14/4)),IF($AD921&gt;76,67-(($AD921-76)*(23/3)),IF(110-(($AD921-70.4)*(43/5.6))&gt;119,119,110-(($AD921-70.4)*(43/5.6)))))*0.93,0)</f>
        <v>93</v>
      </c>
      <c r="AG921" s="17">
        <f>ROUND(IF($AD921&gt;79,37-(($AD921-79)*(9/4)),IF($AD921&gt;76,54-(($AD921-76)*(17/3)),IF(93-(($AD921-70.4)*(39/5.6))&gt;100,100,93-(($AD921-70.4)*(39/5.6)))))*0.93,0)</f>
        <v>78</v>
      </c>
      <c r="AH921" s="17">
        <f>ROUND(IF($AD921&gt;79,32-(($AD921-79)*(8/4)),IF($AD921&gt;76,48-(($AD921-76)*(16/3)),IF(86-(($AD921-70.4)*(38/5.6))&gt;95,95,86-(($AD921-70.4)*(38/5.6)))))*0.93,0)</f>
        <v>72</v>
      </c>
      <c r="AI921" s="5" t="s">
        <v>3916</v>
      </c>
      <c r="AL921" s="5">
        <v>0</v>
      </c>
      <c r="AM921" s="5">
        <v>0</v>
      </c>
    </row>
    <row r="922" spans="1:39" x14ac:dyDescent="0.3">
      <c r="A922" s="15">
        <v>1093</v>
      </c>
      <c r="B922" s="8" t="s">
        <v>31</v>
      </c>
      <c r="C922" s="9" t="s">
        <v>106</v>
      </c>
      <c r="D922" s="21">
        <v>73</v>
      </c>
      <c r="E922" s="21">
        <v>56</v>
      </c>
      <c r="F922" s="21">
        <v>61</v>
      </c>
      <c r="G922" s="21">
        <v>66</v>
      </c>
      <c r="H922" s="21">
        <v>78</v>
      </c>
      <c r="I922" s="21">
        <v>75</v>
      </c>
      <c r="J922" s="21">
        <v>73</v>
      </c>
      <c r="K922" s="21">
        <v>70</v>
      </c>
      <c r="L922" s="21">
        <v>64</v>
      </c>
      <c r="M922" s="21">
        <v>74</v>
      </c>
      <c r="N922" s="21">
        <v>79</v>
      </c>
      <c r="O922" s="21">
        <v>64</v>
      </c>
      <c r="P922" s="21">
        <v>66</v>
      </c>
      <c r="Q922" s="21">
        <v>79</v>
      </c>
      <c r="R922" s="33" t="s">
        <v>4321</v>
      </c>
      <c r="S922" s="3" t="s">
        <v>4321</v>
      </c>
      <c r="T922" s="10" t="s">
        <v>4132</v>
      </c>
      <c r="U922" s="2" t="s">
        <v>599</v>
      </c>
      <c r="V922" s="4" t="s">
        <v>819</v>
      </c>
      <c r="W922" s="11">
        <v>4</v>
      </c>
      <c r="X922" s="11">
        <v>100</v>
      </c>
      <c r="Y922" s="16">
        <v>12</v>
      </c>
      <c r="Z922" s="16">
        <v>9</v>
      </c>
      <c r="AA922" s="16">
        <v>1995</v>
      </c>
      <c r="AB922" s="1">
        <f>2026-AA922</f>
        <v>31</v>
      </c>
      <c r="AC922" s="5">
        <v>5</v>
      </c>
      <c r="AD922" s="34">
        <v>74.868490749771652</v>
      </c>
      <c r="AE922" s="18">
        <v>88000</v>
      </c>
      <c r="AF922" s="17">
        <f>ROUND(IF($AD922&gt;79,44-(($AD922-79)*(14/4)),IF($AD922&gt;76,67-(($AD922-76)*(23/3)),IF(110-(($AD922-70.4)*(43/5.6))&gt;119,119,110-(($AD922-70.4)*(43/5.6)))))*0.93,0)</f>
        <v>70</v>
      </c>
      <c r="AG922" s="17">
        <f>ROUND(IF($AD922&gt;79,37-(($AD922-79)*(9/4)),IF($AD922&gt;76,54-(($AD922-76)*(17/3)),IF(93-(($AD922-70.4)*(39/5.6))&gt;100,100,93-(($AD922-70.4)*(39/5.6)))))*0.93,0)</f>
        <v>58</v>
      </c>
      <c r="AH922" s="17">
        <f>ROUND(IF($AD922&gt;79,32-(($AD922-79)*(8/4)),IF($AD922&gt;76,48-(($AD922-76)*(16/3)),IF(86-(($AD922-70.4)*(38/5.6))&gt;95,95,86-(($AD922-70.4)*(38/5.6)))))*0.93,0)</f>
        <v>52</v>
      </c>
      <c r="AI922" s="5" t="s">
        <v>3917</v>
      </c>
      <c r="AL922" s="5">
        <v>179</v>
      </c>
      <c r="AM922" s="5">
        <v>68</v>
      </c>
    </row>
    <row r="923" spans="1:39" x14ac:dyDescent="0.3">
      <c r="A923" s="15">
        <v>1094</v>
      </c>
      <c r="B923" s="8" t="s">
        <v>3599</v>
      </c>
      <c r="C923" s="9" t="s">
        <v>132</v>
      </c>
      <c r="D923" s="21">
        <v>61</v>
      </c>
      <c r="E923" s="21">
        <v>66</v>
      </c>
      <c r="F923" s="21">
        <v>66</v>
      </c>
      <c r="G923" s="21">
        <v>66</v>
      </c>
      <c r="H923" s="21">
        <v>60</v>
      </c>
      <c r="I923" s="21">
        <v>63</v>
      </c>
      <c r="J923" s="21">
        <v>65</v>
      </c>
      <c r="K923" s="21">
        <v>63</v>
      </c>
      <c r="L923" s="21">
        <v>58</v>
      </c>
      <c r="M923" s="21">
        <v>62</v>
      </c>
      <c r="N923" s="21">
        <v>64</v>
      </c>
      <c r="O923" s="21">
        <v>61</v>
      </c>
      <c r="P923" s="21">
        <v>62</v>
      </c>
      <c r="Q923" s="21">
        <v>59</v>
      </c>
      <c r="R923" s="33" t="s">
        <v>524</v>
      </c>
      <c r="S923" s="3" t="s">
        <v>524</v>
      </c>
      <c r="T923" s="10" t="s">
        <v>4133</v>
      </c>
      <c r="U923" s="2" t="s">
        <v>601</v>
      </c>
      <c r="V923" s="4" t="s">
        <v>819</v>
      </c>
      <c r="W923" s="11">
        <v>1</v>
      </c>
      <c r="X923" s="11">
        <v>62</v>
      </c>
      <c r="Y923" s="16">
        <v>1</v>
      </c>
      <c r="Z923" s="16">
        <v>2</v>
      </c>
      <c r="AA923" s="16">
        <v>2000</v>
      </c>
      <c r="AB923" s="1">
        <f>2026-AA923</f>
        <v>26</v>
      </c>
      <c r="AC923" s="5">
        <v>5</v>
      </c>
      <c r="AD923" s="34">
        <v>66.221944867383215</v>
      </c>
      <c r="AE923" s="18">
        <v>0</v>
      </c>
      <c r="AF923" s="17">
        <f>ROUND(IF($AD923&gt;79,44-(($AD923-79)*(14/4)),IF($AD923&gt;76,67-(($AD923-76)*(23/3)),IF(110-(($AD923-70.4)*(43/5.6))&gt;119,119,110-(($AD923-70.4)*(43/5.6)))))*0.93,0)</f>
        <v>111</v>
      </c>
      <c r="AG923" s="17">
        <f>ROUND(IF($AD923&gt;79,37-(($AD923-79)*(9/4)),IF($AD923&gt;76,54-(($AD923-76)*(17/3)),IF(93-(($AD923-70.4)*(39/5.6))&gt;100,100,93-(($AD923-70.4)*(39/5.6)))))*0.93,0)</f>
        <v>93</v>
      </c>
      <c r="AH923" s="17">
        <f>ROUND(IF($AD923&gt;79,32-(($AD923-79)*(8/4)),IF($AD923&gt;76,48-(($AD923-76)*(16/3)),IF(86-(($AD923-70.4)*(38/5.6))&gt;95,95,86-(($AD923-70.4)*(38/5.6)))))*0.93,0)</f>
        <v>88</v>
      </c>
      <c r="AI923" s="5" t="s">
        <v>3916</v>
      </c>
      <c r="AL923" s="5">
        <v>173</v>
      </c>
      <c r="AM923" s="5">
        <v>58</v>
      </c>
    </row>
    <row r="924" spans="1:39" x14ac:dyDescent="0.3">
      <c r="A924" s="15">
        <v>1095</v>
      </c>
      <c r="B924" s="8" t="s">
        <v>3600</v>
      </c>
      <c r="C924" s="9" t="s">
        <v>609</v>
      </c>
      <c r="D924" s="21">
        <v>61</v>
      </c>
      <c r="E924" s="21">
        <v>62</v>
      </c>
      <c r="F924" s="21">
        <v>64</v>
      </c>
      <c r="G924" s="21">
        <v>66</v>
      </c>
      <c r="H924" s="21">
        <v>59</v>
      </c>
      <c r="I924" s="21">
        <v>62</v>
      </c>
      <c r="J924" s="21">
        <v>63</v>
      </c>
      <c r="K924" s="21">
        <v>64</v>
      </c>
      <c r="L924" s="21">
        <v>58</v>
      </c>
      <c r="M924" s="21">
        <v>58</v>
      </c>
      <c r="N924" s="21">
        <v>60</v>
      </c>
      <c r="O924" s="21">
        <v>62</v>
      </c>
      <c r="P924" s="21">
        <v>59</v>
      </c>
      <c r="Q924" s="21">
        <v>59</v>
      </c>
      <c r="R924" s="33" t="s">
        <v>524</v>
      </c>
      <c r="S924" s="3" t="s">
        <v>524</v>
      </c>
      <c r="T924" s="10" t="s">
        <v>4133</v>
      </c>
      <c r="U924" s="2" t="s">
        <v>600</v>
      </c>
      <c r="V924" s="4" t="s">
        <v>819</v>
      </c>
      <c r="W924" s="11">
        <v>1</v>
      </c>
      <c r="X924" s="11">
        <v>0</v>
      </c>
      <c r="Y924" s="16">
        <v>6</v>
      </c>
      <c r="Z924" s="16">
        <v>9</v>
      </c>
      <c r="AA924" s="16">
        <v>2000</v>
      </c>
      <c r="AB924" s="1">
        <f>2026-AA924</f>
        <v>26</v>
      </c>
      <c r="AC924" s="5">
        <v>3</v>
      </c>
      <c r="AD924" s="34">
        <v>64.660408224353176</v>
      </c>
      <c r="AE924" s="18">
        <v>0</v>
      </c>
      <c r="AF924" s="17">
        <f>ROUND(IF($AD924&gt;79,44-(($AD924-79)*(14/4)),IF($AD924&gt;76,67-(($AD924-76)*(23/3)),IF(110-(($AD924-70.4)*(43/5.6))&gt;119,119,110-(($AD924-70.4)*(43/5.6)))))*0.93,0)</f>
        <v>111</v>
      </c>
      <c r="AG924" s="17">
        <f>ROUND(IF($AD924&gt;79,37-(($AD924-79)*(9/4)),IF($AD924&gt;76,54-(($AD924-76)*(17/3)),IF(93-(($AD924-70.4)*(39/5.6))&gt;100,100,93-(($AD924-70.4)*(39/5.6)))))*0.93,0)</f>
        <v>93</v>
      </c>
      <c r="AH924" s="17">
        <f>ROUND(IF($AD924&gt;79,32-(($AD924-79)*(8/4)),IF($AD924&gt;76,48-(($AD924-76)*(16/3)),IF(86-(($AD924-70.4)*(38/5.6))&gt;95,95,86-(($AD924-70.4)*(38/5.6)))))*0.93,0)</f>
        <v>88</v>
      </c>
      <c r="AI924" s="5" t="s">
        <v>3916</v>
      </c>
      <c r="AL924" s="5">
        <v>177</v>
      </c>
      <c r="AM924" s="5">
        <v>60</v>
      </c>
    </row>
    <row r="925" spans="1:39" x14ac:dyDescent="0.3">
      <c r="A925" s="15">
        <v>1096</v>
      </c>
      <c r="B925" s="8" t="s">
        <v>1903</v>
      </c>
      <c r="C925" s="9" t="s">
        <v>1904</v>
      </c>
      <c r="D925" s="21">
        <v>64</v>
      </c>
      <c r="E925" s="21">
        <v>52</v>
      </c>
      <c r="F925" s="21">
        <v>56</v>
      </c>
      <c r="G925" s="21">
        <v>59</v>
      </c>
      <c r="H925" s="21">
        <v>63</v>
      </c>
      <c r="I925" s="21">
        <v>62</v>
      </c>
      <c r="J925" s="21">
        <v>63</v>
      </c>
      <c r="K925" s="21">
        <v>70</v>
      </c>
      <c r="L925" s="21">
        <v>55</v>
      </c>
      <c r="M925" s="21">
        <v>65</v>
      </c>
      <c r="N925" s="21">
        <v>67</v>
      </c>
      <c r="O925" s="21">
        <v>56</v>
      </c>
      <c r="P925" s="21">
        <v>71</v>
      </c>
      <c r="Q925" s="21">
        <v>66</v>
      </c>
      <c r="R925" s="33" t="s">
        <v>524</v>
      </c>
      <c r="S925" s="3" t="s">
        <v>524</v>
      </c>
      <c r="T925" s="10" t="s">
        <v>4133</v>
      </c>
      <c r="U925" s="2" t="s">
        <v>878</v>
      </c>
      <c r="V925" s="4" t="s">
        <v>819</v>
      </c>
      <c r="W925" s="11">
        <v>1</v>
      </c>
      <c r="X925" s="11">
        <v>0</v>
      </c>
      <c r="Y925" s="16">
        <v>26</v>
      </c>
      <c r="Z925" s="16">
        <v>5</v>
      </c>
      <c r="AA925" s="16">
        <v>1995</v>
      </c>
      <c r="AB925" s="1">
        <f>2026-AA925</f>
        <v>31</v>
      </c>
      <c r="AC925" s="5">
        <v>2</v>
      </c>
      <c r="AD925" s="34">
        <v>63.802953223265916</v>
      </c>
      <c r="AE925" s="18">
        <v>0</v>
      </c>
      <c r="AF925" s="17">
        <f>ROUND(IF($AD925&gt;79,44-(($AD925-79)*(14/4)),IF($AD925&gt;76,67-(($AD925-76)*(23/3)),IF(110-(($AD925-70.4)*(43/5.6))&gt;119,119,110-(($AD925-70.4)*(43/5.6)))))*0.93,0)</f>
        <v>111</v>
      </c>
      <c r="AG925" s="17">
        <f>ROUND(IF($AD925&gt;79,37-(($AD925-79)*(9/4)),IF($AD925&gt;76,54-(($AD925-76)*(17/3)),IF(93-(($AD925-70.4)*(39/5.6))&gt;100,100,93-(($AD925-70.4)*(39/5.6)))))*0.93,0)</f>
        <v>93</v>
      </c>
      <c r="AH925" s="17">
        <f>ROUND(IF($AD925&gt;79,32-(($AD925-79)*(8/4)),IF($AD925&gt;76,48-(($AD925-76)*(16/3)),IF(86-(($AD925-70.4)*(38/5.6))&gt;95,95,86-(($AD925-70.4)*(38/5.6)))))*0.93,0)</f>
        <v>88</v>
      </c>
      <c r="AI925" s="5" t="s">
        <v>3916</v>
      </c>
      <c r="AL925" s="5">
        <v>0</v>
      </c>
      <c r="AM925" s="5">
        <v>0</v>
      </c>
    </row>
    <row r="926" spans="1:39" x14ac:dyDescent="0.3">
      <c r="A926" s="15">
        <v>1097</v>
      </c>
      <c r="B926" s="8" t="s">
        <v>3601</v>
      </c>
      <c r="C926" s="9" t="s">
        <v>3602</v>
      </c>
      <c r="D926" s="21">
        <v>62</v>
      </c>
      <c r="E926" s="21">
        <v>65</v>
      </c>
      <c r="F926" s="21">
        <v>63</v>
      </c>
      <c r="G926" s="21">
        <v>61</v>
      </c>
      <c r="H926" s="21">
        <v>61</v>
      </c>
      <c r="I926" s="21">
        <v>63</v>
      </c>
      <c r="J926" s="21">
        <v>69</v>
      </c>
      <c r="K926" s="21">
        <v>67</v>
      </c>
      <c r="L926" s="21">
        <v>58</v>
      </c>
      <c r="M926" s="21">
        <v>59</v>
      </c>
      <c r="N926" s="21">
        <v>61</v>
      </c>
      <c r="O926" s="21">
        <v>66</v>
      </c>
      <c r="P926" s="21">
        <v>61</v>
      </c>
      <c r="Q926" s="21">
        <v>62</v>
      </c>
      <c r="R926" s="33" t="s">
        <v>524</v>
      </c>
      <c r="S926" s="3" t="s">
        <v>524</v>
      </c>
      <c r="T926" s="10" t="s">
        <v>4133</v>
      </c>
      <c r="U926" s="2" t="s">
        <v>597</v>
      </c>
      <c r="V926" s="4" t="s">
        <v>819</v>
      </c>
      <c r="W926" s="11">
        <v>2</v>
      </c>
      <c r="X926" s="11">
        <v>53</v>
      </c>
      <c r="Y926" s="16">
        <v>13</v>
      </c>
      <c r="Z926" s="16">
        <v>4</v>
      </c>
      <c r="AA926" s="16">
        <v>2000</v>
      </c>
      <c r="AB926" s="1">
        <f>2026-AA926</f>
        <v>26</v>
      </c>
      <c r="AC926" s="5">
        <v>4</v>
      </c>
      <c r="AD926" s="34">
        <v>64.51924936389581</v>
      </c>
      <c r="AE926" s="18">
        <v>0</v>
      </c>
      <c r="AF926" s="17">
        <f>ROUND(IF($AD926&gt;79,44-(($AD926-79)*(14/4)),IF($AD926&gt;76,67-(($AD926-76)*(23/3)),IF(110-(($AD926-70.4)*(43/5.6))&gt;119,119,110-(($AD926-70.4)*(43/5.6)))))*0.93,0)</f>
        <v>111</v>
      </c>
      <c r="AG926" s="17">
        <f>ROUND(IF($AD926&gt;79,37-(($AD926-79)*(9/4)),IF($AD926&gt;76,54-(($AD926-76)*(17/3)),IF(93-(($AD926-70.4)*(39/5.6))&gt;100,100,93-(($AD926-70.4)*(39/5.6)))))*0.93,0)</f>
        <v>93</v>
      </c>
      <c r="AH926" s="17">
        <f>ROUND(IF($AD926&gt;79,32-(($AD926-79)*(8/4)),IF($AD926&gt;76,48-(($AD926-76)*(16/3)),IF(86-(($AD926-70.4)*(38/5.6))&gt;95,95,86-(($AD926-70.4)*(38/5.6)))))*0.93,0)</f>
        <v>88</v>
      </c>
      <c r="AI926" s="5" t="s">
        <v>3916</v>
      </c>
      <c r="AL926" s="5">
        <v>0</v>
      </c>
      <c r="AM926" s="5">
        <v>0</v>
      </c>
    </row>
    <row r="927" spans="1:39" x14ac:dyDescent="0.3">
      <c r="A927" s="15">
        <v>1098</v>
      </c>
      <c r="B927" s="8" t="s">
        <v>2849</v>
      </c>
      <c r="C927" s="9" t="s">
        <v>203</v>
      </c>
      <c r="D927" s="21">
        <v>61</v>
      </c>
      <c r="E927" s="21">
        <v>66</v>
      </c>
      <c r="F927" s="21">
        <v>66</v>
      </c>
      <c r="G927" s="21">
        <v>66</v>
      </c>
      <c r="H927" s="21">
        <v>58</v>
      </c>
      <c r="I927" s="21">
        <v>62</v>
      </c>
      <c r="J927" s="21">
        <v>64</v>
      </c>
      <c r="K927" s="21">
        <v>65</v>
      </c>
      <c r="L927" s="21">
        <v>58</v>
      </c>
      <c r="M927" s="21">
        <v>59</v>
      </c>
      <c r="N927" s="21">
        <v>62</v>
      </c>
      <c r="O927" s="21">
        <v>64</v>
      </c>
      <c r="P927" s="21">
        <v>61</v>
      </c>
      <c r="Q927" s="21">
        <v>58</v>
      </c>
      <c r="R927" s="33" t="s">
        <v>524</v>
      </c>
      <c r="S927" s="3" t="s">
        <v>524</v>
      </c>
      <c r="T927" s="10" t="s">
        <v>4133</v>
      </c>
      <c r="U927" s="2" t="s">
        <v>601</v>
      </c>
      <c r="V927" s="4" t="s">
        <v>819</v>
      </c>
      <c r="W927" s="11">
        <v>2</v>
      </c>
      <c r="X927" s="11">
        <v>0</v>
      </c>
      <c r="Y927" s="16">
        <v>11</v>
      </c>
      <c r="Z927" s="16">
        <v>6</v>
      </c>
      <c r="AA927" s="16">
        <v>1999</v>
      </c>
      <c r="AB927" s="1">
        <f>2026-AA927</f>
        <v>27</v>
      </c>
      <c r="AC927" s="5">
        <v>5</v>
      </c>
      <c r="AD927" s="34">
        <v>65.730551219425223</v>
      </c>
      <c r="AE927" s="18">
        <v>0</v>
      </c>
      <c r="AF927" s="17">
        <f>ROUND(IF($AD927&gt;79,44-(($AD927-79)*(14/4)),IF($AD927&gt;76,67-(($AD927-76)*(23/3)),IF(110-(($AD927-70.4)*(43/5.6))&gt;119,119,110-(($AD927-70.4)*(43/5.6)))))*0.93,0)</f>
        <v>111</v>
      </c>
      <c r="AG927" s="17">
        <f>ROUND(IF($AD927&gt;79,37-(($AD927-79)*(9/4)),IF($AD927&gt;76,54-(($AD927-76)*(17/3)),IF(93-(($AD927-70.4)*(39/5.6))&gt;100,100,93-(($AD927-70.4)*(39/5.6)))))*0.93,0)</f>
        <v>93</v>
      </c>
      <c r="AH927" s="17">
        <f>ROUND(IF($AD927&gt;79,32-(($AD927-79)*(8/4)),IF($AD927&gt;76,48-(($AD927-76)*(16/3)),IF(86-(($AD927-70.4)*(38/5.6))&gt;95,95,86-(($AD927-70.4)*(38/5.6)))))*0.93,0)</f>
        <v>88</v>
      </c>
      <c r="AI927" s="5" t="s">
        <v>3916</v>
      </c>
      <c r="AL927" s="5">
        <v>0</v>
      </c>
      <c r="AM927" s="5">
        <v>0</v>
      </c>
    </row>
    <row r="928" spans="1:39" x14ac:dyDescent="0.3">
      <c r="A928" s="15">
        <v>1101</v>
      </c>
      <c r="B928" s="8" t="s">
        <v>3603</v>
      </c>
      <c r="C928" s="9" t="s">
        <v>316</v>
      </c>
      <c r="D928" s="21">
        <v>61</v>
      </c>
      <c r="E928" s="21">
        <v>60</v>
      </c>
      <c r="F928" s="21">
        <v>62</v>
      </c>
      <c r="G928" s="21">
        <v>63</v>
      </c>
      <c r="H928" s="21">
        <v>57</v>
      </c>
      <c r="I928" s="21">
        <v>62</v>
      </c>
      <c r="J928" s="21">
        <v>63</v>
      </c>
      <c r="K928" s="21">
        <v>59</v>
      </c>
      <c r="L928" s="21">
        <v>58</v>
      </c>
      <c r="M928" s="21">
        <v>59</v>
      </c>
      <c r="N928" s="21">
        <v>61</v>
      </c>
      <c r="O928" s="21">
        <v>58</v>
      </c>
      <c r="P928" s="21">
        <v>60</v>
      </c>
      <c r="Q928" s="21">
        <v>57</v>
      </c>
      <c r="R928" s="33" t="s">
        <v>524</v>
      </c>
      <c r="S928" s="3" t="s">
        <v>524</v>
      </c>
      <c r="T928" s="10" t="s">
        <v>4133</v>
      </c>
      <c r="U928" s="2" t="s">
        <v>600</v>
      </c>
      <c r="V928" s="4" t="s">
        <v>819</v>
      </c>
      <c r="W928" s="11">
        <v>1</v>
      </c>
      <c r="X928" s="11">
        <v>0</v>
      </c>
      <c r="Y928" s="16">
        <v>30</v>
      </c>
      <c r="Z928" s="16">
        <v>6</v>
      </c>
      <c r="AA928" s="16">
        <v>2000</v>
      </c>
      <c r="AB928" s="1">
        <f>2026-AA928</f>
        <v>26</v>
      </c>
      <c r="AC928" s="5">
        <v>4</v>
      </c>
      <c r="AD928" s="34">
        <v>63.060055231750994</v>
      </c>
      <c r="AE928" s="18">
        <v>0</v>
      </c>
      <c r="AF928" s="17">
        <f>ROUND(IF($AD928&gt;79,44-(($AD928-79)*(14/4)),IF($AD928&gt;76,67-(($AD928-76)*(23/3)),IF(110-(($AD928-70.4)*(43/5.6))&gt;119,119,110-(($AD928-70.4)*(43/5.6)))))*0.93,0)</f>
        <v>111</v>
      </c>
      <c r="AG928" s="17">
        <f>ROUND(IF($AD928&gt;79,37-(($AD928-79)*(9/4)),IF($AD928&gt;76,54-(($AD928-76)*(17/3)),IF(93-(($AD928-70.4)*(39/5.6))&gt;100,100,93-(($AD928-70.4)*(39/5.6)))))*0.93,0)</f>
        <v>93</v>
      </c>
      <c r="AH928" s="17">
        <f>ROUND(IF($AD928&gt;79,32-(($AD928-79)*(8/4)),IF($AD928&gt;76,48-(($AD928-76)*(16/3)),IF(86-(($AD928-70.4)*(38/5.6))&gt;95,95,86-(($AD928-70.4)*(38/5.6)))))*0.93,0)</f>
        <v>88</v>
      </c>
      <c r="AI928" s="5" t="s">
        <v>3916</v>
      </c>
      <c r="AL928" s="5">
        <v>0</v>
      </c>
      <c r="AM928" s="5">
        <v>0</v>
      </c>
    </row>
    <row r="929" spans="1:39" x14ac:dyDescent="0.3">
      <c r="A929" s="15">
        <v>1103</v>
      </c>
      <c r="B929" s="8" t="s">
        <v>2050</v>
      </c>
      <c r="C929" s="9" t="s">
        <v>118</v>
      </c>
      <c r="D929" s="21">
        <v>68</v>
      </c>
      <c r="E929" s="21">
        <v>60</v>
      </c>
      <c r="F929" s="21">
        <v>61</v>
      </c>
      <c r="G929" s="21">
        <v>62</v>
      </c>
      <c r="H929" s="21">
        <v>57</v>
      </c>
      <c r="I929" s="21">
        <v>68</v>
      </c>
      <c r="J929" s="21">
        <v>66</v>
      </c>
      <c r="K929" s="21">
        <v>69</v>
      </c>
      <c r="L929" s="21">
        <v>58</v>
      </c>
      <c r="M929" s="21">
        <v>68</v>
      </c>
      <c r="N929" s="21">
        <v>69</v>
      </c>
      <c r="O929" s="21">
        <v>65</v>
      </c>
      <c r="P929" s="21">
        <v>61</v>
      </c>
      <c r="Q929" s="21">
        <v>57</v>
      </c>
      <c r="R929" s="33" t="s">
        <v>524</v>
      </c>
      <c r="S929" s="3" t="s">
        <v>524</v>
      </c>
      <c r="T929" s="10" t="s">
        <v>4133</v>
      </c>
      <c r="U929" s="2" t="s">
        <v>577</v>
      </c>
      <c r="V929" s="4" t="s">
        <v>819</v>
      </c>
      <c r="W929" s="11">
        <v>1</v>
      </c>
      <c r="X929" s="11">
        <v>53</v>
      </c>
      <c r="Y929" s="16">
        <v>16</v>
      </c>
      <c r="Z929" s="16">
        <v>9</v>
      </c>
      <c r="AA929" s="16">
        <v>2000</v>
      </c>
      <c r="AB929" s="1">
        <f>2026-AA929</f>
        <v>26</v>
      </c>
      <c r="AC929" s="5">
        <v>5</v>
      </c>
      <c r="AD929" s="34">
        <v>66.830549562414177</v>
      </c>
      <c r="AE929" s="18">
        <v>0</v>
      </c>
      <c r="AF929" s="17">
        <f>ROUND(IF($AD929&gt;79,44-(($AD929-79)*(14/4)),IF($AD929&gt;76,67-(($AD929-76)*(23/3)),IF(110-(($AD929-70.4)*(43/5.6))&gt;119,119,110-(($AD929-70.4)*(43/5.6)))))*0.93,0)</f>
        <v>111</v>
      </c>
      <c r="AG929" s="17">
        <f>ROUND(IF($AD929&gt;79,37-(($AD929-79)*(9/4)),IF($AD929&gt;76,54-(($AD929-76)*(17/3)),IF(93-(($AD929-70.4)*(39/5.6))&gt;100,100,93-(($AD929-70.4)*(39/5.6)))))*0.93,0)</f>
        <v>93</v>
      </c>
      <c r="AH929" s="17">
        <f>ROUND(IF($AD929&gt;79,32-(($AD929-79)*(8/4)),IF($AD929&gt;76,48-(($AD929-76)*(16/3)),IF(86-(($AD929-70.4)*(38/5.6))&gt;95,95,86-(($AD929-70.4)*(38/5.6)))))*0.93,0)</f>
        <v>88</v>
      </c>
      <c r="AI929" s="5" t="s">
        <v>3916</v>
      </c>
      <c r="AL929" s="5">
        <v>184</v>
      </c>
      <c r="AM929" s="5">
        <v>63</v>
      </c>
    </row>
    <row r="930" spans="1:39" x14ac:dyDescent="0.3">
      <c r="A930" s="15">
        <v>1104</v>
      </c>
      <c r="B930" s="8" t="s">
        <v>1310</v>
      </c>
      <c r="C930" s="9" t="s">
        <v>1311</v>
      </c>
      <c r="D930" s="21">
        <v>71</v>
      </c>
      <c r="E930" s="21">
        <v>57</v>
      </c>
      <c r="F930" s="21">
        <v>61</v>
      </c>
      <c r="G930" s="21">
        <v>65</v>
      </c>
      <c r="H930" s="21">
        <v>64</v>
      </c>
      <c r="I930" s="21">
        <v>68</v>
      </c>
      <c r="J930" s="21">
        <v>65</v>
      </c>
      <c r="K930" s="21">
        <v>73</v>
      </c>
      <c r="L930" s="21">
        <v>71</v>
      </c>
      <c r="M930" s="21">
        <v>77</v>
      </c>
      <c r="N930" s="21">
        <v>76</v>
      </c>
      <c r="O930" s="21">
        <v>65</v>
      </c>
      <c r="P930" s="21">
        <v>71</v>
      </c>
      <c r="Q930" s="21">
        <v>67</v>
      </c>
      <c r="R930" s="33" t="s">
        <v>3920</v>
      </c>
      <c r="S930" s="3" t="s">
        <v>3920</v>
      </c>
      <c r="T930" s="10" t="s">
        <v>4131</v>
      </c>
      <c r="U930" s="2" t="s">
        <v>538</v>
      </c>
      <c r="V930" s="4" t="s">
        <v>821</v>
      </c>
      <c r="W930" s="11">
        <v>4</v>
      </c>
      <c r="X930" s="11">
        <v>100</v>
      </c>
      <c r="Y930" s="16">
        <v>13</v>
      </c>
      <c r="Z930" s="16">
        <v>6</v>
      </c>
      <c r="AA930" s="16">
        <v>1993</v>
      </c>
      <c r="AB930" s="1">
        <f>2026-AA930</f>
        <v>33</v>
      </c>
      <c r="AC930" s="5">
        <v>5</v>
      </c>
      <c r="AD930" s="34">
        <v>73.77829045105355</v>
      </c>
      <c r="AE930" s="18">
        <v>85000</v>
      </c>
      <c r="AF930" s="17">
        <f>ROUND(IF($AD930&gt;79,44-(($AD930-79)*(14/4)),IF($AD930&gt;76,67-(($AD930-76)*(23/3)),IF(110-(($AD930-70.4)*(43/5.6))&gt;119,119,110-(($AD930-70.4)*(43/5.6)))))*0.93,0)</f>
        <v>78</v>
      </c>
      <c r="AG930" s="17">
        <f>ROUND(IF($AD930&gt;79,37-(($AD930-79)*(9/4)),IF($AD930&gt;76,54-(($AD930-76)*(17/3)),IF(93-(($AD930-70.4)*(39/5.6))&gt;100,100,93-(($AD930-70.4)*(39/5.6)))))*0.93,0)</f>
        <v>65</v>
      </c>
      <c r="AH930" s="17">
        <f>ROUND(IF($AD930&gt;79,32-(($AD930-79)*(8/4)),IF($AD930&gt;76,48-(($AD930-76)*(16/3)),IF(86-(($AD930-70.4)*(38/5.6))&gt;95,95,86-(($AD930-70.4)*(38/5.6)))))*0.93,0)</f>
        <v>59</v>
      </c>
      <c r="AL930" s="5">
        <v>177</v>
      </c>
      <c r="AM930" s="5">
        <v>75</v>
      </c>
    </row>
    <row r="931" spans="1:39" x14ac:dyDescent="0.3">
      <c r="A931" s="15">
        <v>1105</v>
      </c>
      <c r="B931" s="8" t="s">
        <v>1232</v>
      </c>
      <c r="C931" s="9" t="s">
        <v>799</v>
      </c>
      <c r="D931" s="21">
        <v>68</v>
      </c>
      <c r="E931" s="21">
        <v>73</v>
      </c>
      <c r="F931" s="21">
        <v>76</v>
      </c>
      <c r="G931" s="21">
        <v>78</v>
      </c>
      <c r="H931" s="21">
        <v>64</v>
      </c>
      <c r="I931" s="21">
        <v>68</v>
      </c>
      <c r="J931" s="21">
        <v>69</v>
      </c>
      <c r="K931" s="21">
        <v>69</v>
      </c>
      <c r="L931" s="21">
        <v>54</v>
      </c>
      <c r="M931" s="21">
        <v>62</v>
      </c>
      <c r="N931" s="21">
        <v>68</v>
      </c>
      <c r="O931" s="21">
        <v>64</v>
      </c>
      <c r="P931" s="21">
        <v>67</v>
      </c>
      <c r="Q931" s="21">
        <v>64</v>
      </c>
      <c r="R931" s="33" t="s">
        <v>3926</v>
      </c>
      <c r="S931" s="3" t="s">
        <v>3926</v>
      </c>
      <c r="T931" s="10" t="s">
        <v>4130</v>
      </c>
      <c r="U931" s="2" t="s">
        <v>595</v>
      </c>
      <c r="V931" s="4" t="s">
        <v>819</v>
      </c>
      <c r="W931" s="11">
        <v>4</v>
      </c>
      <c r="X931" s="11">
        <v>100</v>
      </c>
      <c r="Y931" s="16">
        <v>18</v>
      </c>
      <c r="Z931" s="16">
        <v>11</v>
      </c>
      <c r="AA931" s="16">
        <v>1992</v>
      </c>
      <c r="AB931" s="1">
        <f>2026-AA931</f>
        <v>34</v>
      </c>
      <c r="AC931" s="5">
        <v>4</v>
      </c>
      <c r="AD931" s="34">
        <v>74.508097900094256</v>
      </c>
      <c r="AE931" s="18">
        <v>250000</v>
      </c>
      <c r="AF931" s="17">
        <f>ROUND(IF($AD931&gt;79,44-(($AD931-79)*(14/4)),IF($AD931&gt;76,67-(($AD931-76)*(23/3)),IF(110-(($AD931-70.4)*(43/5.6))&gt;119,119,110-(($AD931-70.4)*(43/5.6)))))*0.93,0)</f>
        <v>73</v>
      </c>
      <c r="AG931" s="17">
        <f>ROUND(IF($AD931&gt;79,37-(($AD931-79)*(9/4)),IF($AD931&gt;76,54-(($AD931-76)*(17/3)),IF(93-(($AD931-70.4)*(39/5.6))&gt;100,100,93-(($AD931-70.4)*(39/5.6)))))*0.93,0)</f>
        <v>60</v>
      </c>
      <c r="AH931" s="17">
        <f>ROUND(IF($AD931&gt;79,32-(($AD931-79)*(8/4)),IF($AD931&gt;76,48-(($AD931-76)*(16/3)),IF(86-(($AD931-70.4)*(38/5.6))&gt;95,95,86-(($AD931-70.4)*(38/5.6)))))*0.93,0)</f>
        <v>54</v>
      </c>
      <c r="AL931" s="5">
        <v>0</v>
      </c>
      <c r="AM931" s="5">
        <v>0</v>
      </c>
    </row>
    <row r="932" spans="1:39" x14ac:dyDescent="0.3">
      <c r="A932" s="15">
        <v>1106</v>
      </c>
      <c r="B932" s="8" t="s">
        <v>657</v>
      </c>
      <c r="C932" s="9" t="s">
        <v>1312</v>
      </c>
      <c r="D932" s="21">
        <v>69</v>
      </c>
      <c r="E932" s="21">
        <v>72</v>
      </c>
      <c r="F932" s="21">
        <v>72</v>
      </c>
      <c r="G932" s="21">
        <v>72</v>
      </c>
      <c r="H932" s="21">
        <v>71</v>
      </c>
      <c r="I932" s="21">
        <v>69</v>
      </c>
      <c r="J932" s="21">
        <v>68</v>
      </c>
      <c r="K932" s="21">
        <v>69</v>
      </c>
      <c r="L932" s="21">
        <v>56</v>
      </c>
      <c r="M932" s="21">
        <v>58</v>
      </c>
      <c r="N932" s="21">
        <v>65</v>
      </c>
      <c r="O932" s="21">
        <v>72</v>
      </c>
      <c r="P932" s="21">
        <v>63</v>
      </c>
      <c r="Q932" s="21">
        <v>72</v>
      </c>
      <c r="R932" s="33" t="s">
        <v>3036</v>
      </c>
      <c r="S932" s="3" t="s">
        <v>3036</v>
      </c>
      <c r="T932" s="10" t="s">
        <v>4131</v>
      </c>
      <c r="U932" s="2" t="s">
        <v>571</v>
      </c>
      <c r="V932" s="4" t="s">
        <v>819</v>
      </c>
      <c r="W932" s="11">
        <v>4</v>
      </c>
      <c r="X932" s="11">
        <v>100</v>
      </c>
      <c r="Y932" s="16">
        <v>17</v>
      </c>
      <c r="Z932" s="16">
        <v>8</v>
      </c>
      <c r="AA932" s="16">
        <v>1993</v>
      </c>
      <c r="AB932" s="1">
        <f>2026-AA932</f>
        <v>33</v>
      </c>
      <c r="AC932" s="5">
        <v>5</v>
      </c>
      <c r="AD932" s="34">
        <v>71.625295455244</v>
      </c>
      <c r="AE932" s="18">
        <v>50000</v>
      </c>
      <c r="AF932" s="17">
        <f>ROUND(IF($AD932&gt;79,44-(($AD932-79)*(14/4)),IF($AD932&gt;76,67-(($AD932-76)*(23/3)),IF(110-(($AD932-70.4)*(43/5.6))&gt;119,119,110-(($AD932-70.4)*(43/5.6)))))*0.93,0)</f>
        <v>94</v>
      </c>
      <c r="AG932" s="17">
        <f>ROUND(IF($AD932&gt;79,37-(($AD932-79)*(9/4)),IF($AD932&gt;76,54-(($AD932-76)*(17/3)),IF(93-(($AD932-70.4)*(39/5.6))&gt;100,100,93-(($AD932-70.4)*(39/5.6)))))*0.93,0)</f>
        <v>79</v>
      </c>
      <c r="AH932" s="17">
        <f>ROUND(IF($AD932&gt;79,32-(($AD932-79)*(8/4)),IF($AD932&gt;76,48-(($AD932-76)*(16/3)),IF(86-(($AD932-70.4)*(38/5.6))&gt;95,95,86-(($AD932-70.4)*(38/5.6)))))*0.93,0)</f>
        <v>72</v>
      </c>
      <c r="AL932" s="5">
        <v>0</v>
      </c>
      <c r="AM932" s="5">
        <v>0</v>
      </c>
    </row>
    <row r="933" spans="1:39" x14ac:dyDescent="0.3">
      <c r="A933" s="15">
        <v>1107</v>
      </c>
      <c r="B933" s="8" t="s">
        <v>1805</v>
      </c>
      <c r="C933" s="9" t="s">
        <v>241</v>
      </c>
      <c r="D933" s="21">
        <v>66</v>
      </c>
      <c r="E933" s="21">
        <v>66</v>
      </c>
      <c r="F933" s="21">
        <v>66</v>
      </c>
      <c r="G933" s="21">
        <v>66</v>
      </c>
      <c r="H933" s="21">
        <v>64</v>
      </c>
      <c r="I933" s="21">
        <v>69</v>
      </c>
      <c r="J933" s="21">
        <v>65</v>
      </c>
      <c r="K933" s="21">
        <v>66</v>
      </c>
      <c r="L933" s="21">
        <v>64</v>
      </c>
      <c r="M933" s="21">
        <v>59</v>
      </c>
      <c r="N933" s="21">
        <v>60</v>
      </c>
      <c r="O933" s="21">
        <v>59</v>
      </c>
      <c r="P933" s="21">
        <v>72</v>
      </c>
      <c r="Q933" s="21">
        <v>64</v>
      </c>
      <c r="R933" s="33" t="s">
        <v>524</v>
      </c>
      <c r="S933" s="3" t="s">
        <v>524</v>
      </c>
      <c r="T933" s="10" t="s">
        <v>4133</v>
      </c>
      <c r="U933" s="2" t="s">
        <v>568</v>
      </c>
      <c r="V933" s="4" t="s">
        <v>819</v>
      </c>
      <c r="W933" s="11">
        <v>1</v>
      </c>
      <c r="X933" s="11">
        <v>0</v>
      </c>
      <c r="Y933" s="16">
        <v>1</v>
      </c>
      <c r="Z933" s="16">
        <v>2</v>
      </c>
      <c r="AA933" s="16">
        <v>1995</v>
      </c>
      <c r="AB933" s="1">
        <f>2026-AA933</f>
        <v>31</v>
      </c>
      <c r="AC933" s="5">
        <v>4</v>
      </c>
      <c r="AD933" s="34">
        <v>66.574989998588819</v>
      </c>
      <c r="AE933" s="18">
        <v>0</v>
      </c>
      <c r="AF933" s="17">
        <f>ROUND(IF($AD933&gt;79,44-(($AD933-79)*(14/4)),IF($AD933&gt;76,67-(($AD933-76)*(23/3)),IF(110-(($AD933-70.4)*(43/5.6))&gt;119,119,110-(($AD933-70.4)*(43/5.6)))))*0.93,0)</f>
        <v>111</v>
      </c>
      <c r="AG933" s="17">
        <f>ROUND(IF($AD933&gt;79,37-(($AD933-79)*(9/4)),IF($AD933&gt;76,54-(($AD933-76)*(17/3)),IF(93-(($AD933-70.4)*(39/5.6))&gt;100,100,93-(($AD933-70.4)*(39/5.6)))))*0.93,0)</f>
        <v>93</v>
      </c>
      <c r="AH933" s="17">
        <f>ROUND(IF($AD933&gt;79,32-(($AD933-79)*(8/4)),IF($AD933&gt;76,48-(($AD933-76)*(16/3)),IF(86-(($AD933-70.4)*(38/5.6))&gt;95,95,86-(($AD933-70.4)*(38/5.6)))))*0.93,0)</f>
        <v>88</v>
      </c>
      <c r="AI933" s="5" t="s">
        <v>3916</v>
      </c>
      <c r="AL933" s="5">
        <v>0</v>
      </c>
      <c r="AM933" s="5">
        <v>0</v>
      </c>
    </row>
    <row r="934" spans="1:39" x14ac:dyDescent="0.3">
      <c r="A934" s="15">
        <v>1108</v>
      </c>
      <c r="B934" s="8" t="s">
        <v>2790</v>
      </c>
      <c r="C934" s="9" t="s">
        <v>159</v>
      </c>
      <c r="D934" s="21">
        <v>70</v>
      </c>
      <c r="E934" s="21">
        <v>50</v>
      </c>
      <c r="F934" s="21">
        <v>60</v>
      </c>
      <c r="G934" s="21">
        <v>70</v>
      </c>
      <c r="H934" s="21">
        <v>59</v>
      </c>
      <c r="I934" s="21">
        <v>68</v>
      </c>
      <c r="J934" s="21">
        <v>64</v>
      </c>
      <c r="K934" s="21">
        <v>63</v>
      </c>
      <c r="L934" s="21">
        <v>74</v>
      </c>
      <c r="M934" s="21">
        <v>61</v>
      </c>
      <c r="N934" s="21">
        <v>61</v>
      </c>
      <c r="O934" s="21">
        <v>76</v>
      </c>
      <c r="P934" s="21">
        <v>75</v>
      </c>
      <c r="Q934" s="21">
        <v>65</v>
      </c>
      <c r="R934" s="33" t="s">
        <v>3912</v>
      </c>
      <c r="S934" s="3" t="s">
        <v>3912</v>
      </c>
      <c r="T934" s="10" t="s">
        <v>4131</v>
      </c>
      <c r="U934" s="2" t="s">
        <v>573</v>
      </c>
      <c r="V934" s="4" t="s">
        <v>819</v>
      </c>
      <c r="W934" s="11">
        <v>4</v>
      </c>
      <c r="X934" s="11">
        <v>100</v>
      </c>
      <c r="Y934" s="16">
        <v>9</v>
      </c>
      <c r="Z934" s="16">
        <v>8</v>
      </c>
      <c r="AA934" s="16">
        <v>1992</v>
      </c>
      <c r="AB934" s="1">
        <f>2026-AA934</f>
        <v>34</v>
      </c>
      <c r="AC934" s="5">
        <v>4</v>
      </c>
      <c r="AD934" s="34">
        <v>71.153005641717755</v>
      </c>
      <c r="AE934" s="18">
        <v>50000</v>
      </c>
      <c r="AF934" s="17">
        <f>ROUND(IF($AD934&gt;79,44-(($AD934-79)*(14/4)),IF($AD934&gt;76,67-(($AD934-76)*(23/3)),IF(110-(($AD934-70.4)*(43/5.6))&gt;119,119,110-(($AD934-70.4)*(43/5.6)))))*0.93,0)</f>
        <v>97</v>
      </c>
      <c r="AG934" s="17">
        <f>ROUND(IF($AD934&gt;79,37-(($AD934-79)*(9/4)),IF($AD934&gt;76,54-(($AD934-76)*(17/3)),IF(93-(($AD934-70.4)*(39/5.6))&gt;100,100,93-(($AD934-70.4)*(39/5.6)))))*0.93,0)</f>
        <v>82</v>
      </c>
      <c r="AH934" s="17">
        <f>ROUND(IF($AD934&gt;79,32-(($AD934-79)*(8/4)),IF($AD934&gt;76,48-(($AD934-76)*(16/3)),IF(86-(($AD934-70.4)*(38/5.6))&gt;95,95,86-(($AD934-70.4)*(38/5.6)))))*0.93,0)</f>
        <v>75</v>
      </c>
      <c r="AL934" s="5">
        <v>179</v>
      </c>
      <c r="AM934" s="5">
        <v>68</v>
      </c>
    </row>
    <row r="935" spans="1:39" x14ac:dyDescent="0.3">
      <c r="A935" s="15">
        <v>1110</v>
      </c>
      <c r="B935" s="8" t="s">
        <v>3604</v>
      </c>
      <c r="C935" s="9" t="s">
        <v>247</v>
      </c>
      <c r="D935" s="21">
        <v>61</v>
      </c>
      <c r="E935" s="21">
        <v>66</v>
      </c>
      <c r="F935" s="21">
        <v>65</v>
      </c>
      <c r="G935" s="21">
        <v>64</v>
      </c>
      <c r="H935" s="21">
        <v>58</v>
      </c>
      <c r="I935" s="21">
        <v>62</v>
      </c>
      <c r="J935" s="21">
        <v>62</v>
      </c>
      <c r="K935" s="21">
        <v>65</v>
      </c>
      <c r="L935" s="21">
        <v>58</v>
      </c>
      <c r="M935" s="21">
        <v>61</v>
      </c>
      <c r="N935" s="21">
        <v>60</v>
      </c>
      <c r="O935" s="21">
        <v>57</v>
      </c>
      <c r="P935" s="21">
        <v>60</v>
      </c>
      <c r="Q935" s="21">
        <v>60</v>
      </c>
      <c r="R935" s="33" t="s">
        <v>524</v>
      </c>
      <c r="S935" s="3" t="s">
        <v>524</v>
      </c>
      <c r="T935" s="10" t="s">
        <v>4133</v>
      </c>
      <c r="U935" s="2" t="s">
        <v>601</v>
      </c>
      <c r="V935" s="4" t="s">
        <v>819</v>
      </c>
      <c r="W935" s="11">
        <v>2</v>
      </c>
      <c r="X935" s="11">
        <v>0</v>
      </c>
      <c r="Y935" s="16">
        <v>12</v>
      </c>
      <c r="Z935" s="16">
        <v>7</v>
      </c>
      <c r="AA935" s="16">
        <v>1999</v>
      </c>
      <c r="AB935" s="1">
        <f>2026-AA935</f>
        <v>27</v>
      </c>
      <c r="AC935" s="5">
        <v>5</v>
      </c>
      <c r="AD935" s="34">
        <v>64.703148086664058</v>
      </c>
      <c r="AE935" s="18">
        <v>0</v>
      </c>
      <c r="AF935" s="17">
        <f>ROUND(IF($AD935&gt;79,44-(($AD935-79)*(14/4)),IF($AD935&gt;76,67-(($AD935-76)*(23/3)),IF(110-(($AD935-70.4)*(43/5.6))&gt;119,119,110-(($AD935-70.4)*(43/5.6)))))*0.93,0)</f>
        <v>111</v>
      </c>
      <c r="AG935" s="17">
        <f>ROUND(IF($AD935&gt;79,37-(($AD935-79)*(9/4)),IF($AD935&gt;76,54-(($AD935-76)*(17/3)),IF(93-(($AD935-70.4)*(39/5.6))&gt;100,100,93-(($AD935-70.4)*(39/5.6)))))*0.93,0)</f>
        <v>93</v>
      </c>
      <c r="AH935" s="17">
        <f>ROUND(IF($AD935&gt;79,32-(($AD935-79)*(8/4)),IF($AD935&gt;76,48-(($AD935-76)*(16/3)),IF(86-(($AD935-70.4)*(38/5.6))&gt;95,95,86-(($AD935-70.4)*(38/5.6)))))*0.93,0)</f>
        <v>88</v>
      </c>
      <c r="AI935" s="5" t="s">
        <v>3916</v>
      </c>
      <c r="AL935" s="5">
        <v>0</v>
      </c>
      <c r="AM935" s="5">
        <v>0</v>
      </c>
    </row>
    <row r="936" spans="1:39" x14ac:dyDescent="0.3">
      <c r="A936" s="15">
        <v>1113</v>
      </c>
      <c r="B936" s="8" t="s">
        <v>105</v>
      </c>
      <c r="C936" s="9" t="s">
        <v>1314</v>
      </c>
      <c r="D936" s="21">
        <v>55</v>
      </c>
      <c r="E936" s="21">
        <v>61</v>
      </c>
      <c r="F936" s="21">
        <v>60</v>
      </c>
      <c r="G936" s="21">
        <v>59</v>
      </c>
      <c r="H936" s="21">
        <v>57</v>
      </c>
      <c r="I936" s="21">
        <v>53</v>
      </c>
      <c r="J936" s="21">
        <v>52</v>
      </c>
      <c r="K936" s="21">
        <v>50</v>
      </c>
      <c r="L936" s="21">
        <v>46</v>
      </c>
      <c r="M936" s="21">
        <v>49</v>
      </c>
      <c r="N936" s="21">
        <v>47</v>
      </c>
      <c r="O936" s="21">
        <v>59</v>
      </c>
      <c r="P936" s="21">
        <v>54</v>
      </c>
      <c r="Q936" s="21">
        <v>57</v>
      </c>
      <c r="R936" s="65" t="s">
        <v>524</v>
      </c>
      <c r="S936" s="3" t="s">
        <v>524</v>
      </c>
      <c r="T936" s="67" t="s">
        <v>4133</v>
      </c>
      <c r="U936" s="2" t="s">
        <v>596</v>
      </c>
      <c r="V936" s="4" t="s">
        <v>822</v>
      </c>
      <c r="W936" s="11">
        <v>4</v>
      </c>
      <c r="X936" s="11">
        <v>100</v>
      </c>
      <c r="Y936" s="68">
        <v>27</v>
      </c>
      <c r="Z936" s="68">
        <v>2</v>
      </c>
      <c r="AA936" s="68">
        <v>1989</v>
      </c>
      <c r="AB936" s="1">
        <f>2026-AA936</f>
        <v>37</v>
      </c>
      <c r="AC936" s="5">
        <v>4</v>
      </c>
      <c r="AD936" s="34">
        <v>58.517039315565924</v>
      </c>
      <c r="AE936" s="18">
        <v>0</v>
      </c>
      <c r="AF936" s="17">
        <f>ROUND(IF($AD936&gt;79,44-(($AD936-79)*(14/4)),IF($AD936&gt;76,67-(($AD936-76)*(23/3)),IF(110-(($AD936-70.4)*(43/5.6))&gt;119,119,110-(($AD936-70.4)*(43/5.6)))))*0.93,0)</f>
        <v>111</v>
      </c>
      <c r="AG936" s="17">
        <f>ROUND(IF($AD936&gt;79,37-(($AD936-79)*(9/4)),IF($AD936&gt;76,54-(($AD936-76)*(17/3)),IF(93-(($AD936-70.4)*(39/5.6))&gt;100,100,93-(($AD936-70.4)*(39/5.6)))))*0.93,0)</f>
        <v>93</v>
      </c>
      <c r="AH936" s="17">
        <f>ROUND(IF($AD936&gt;79,32-(($AD936-79)*(8/4)),IF($AD936&gt;76,48-(($AD936-76)*(16/3)),IF(86-(($AD936-70.4)*(38/5.6))&gt;95,95,86-(($AD936-70.4)*(38/5.6)))))*0.93,0)</f>
        <v>88</v>
      </c>
      <c r="AI936" s="5" t="s">
        <v>3916</v>
      </c>
      <c r="AL936" s="5">
        <v>0</v>
      </c>
      <c r="AM936" s="5">
        <v>0</v>
      </c>
    </row>
    <row r="937" spans="1:39" x14ac:dyDescent="0.3">
      <c r="A937" s="15">
        <v>1114</v>
      </c>
      <c r="B937" s="8" t="s">
        <v>3266</v>
      </c>
      <c r="C937" s="9" t="s">
        <v>3605</v>
      </c>
      <c r="D937" s="21">
        <v>61</v>
      </c>
      <c r="E937" s="21">
        <v>58</v>
      </c>
      <c r="F937" s="21">
        <v>58</v>
      </c>
      <c r="G937" s="21">
        <v>58</v>
      </c>
      <c r="H937" s="21">
        <v>63</v>
      </c>
      <c r="I937" s="21">
        <v>63</v>
      </c>
      <c r="J937" s="21">
        <v>63</v>
      </c>
      <c r="K937" s="21">
        <v>60</v>
      </c>
      <c r="L937" s="21">
        <v>58</v>
      </c>
      <c r="M937" s="21">
        <v>58</v>
      </c>
      <c r="N937" s="21">
        <v>58</v>
      </c>
      <c r="O937" s="21">
        <v>58</v>
      </c>
      <c r="P937" s="21">
        <v>58</v>
      </c>
      <c r="Q937" s="21">
        <v>58</v>
      </c>
      <c r="R937" s="65" t="s">
        <v>524</v>
      </c>
      <c r="S937" s="3" t="s">
        <v>524</v>
      </c>
      <c r="T937" s="10" t="s">
        <v>4133</v>
      </c>
      <c r="U937" s="2" t="s">
        <v>1178</v>
      </c>
      <c r="V937" s="4" t="s">
        <v>818</v>
      </c>
      <c r="W937" s="11">
        <v>1</v>
      </c>
      <c r="X937" s="11">
        <v>61</v>
      </c>
      <c r="Y937" s="68">
        <v>29</v>
      </c>
      <c r="Z937" s="68">
        <v>9</v>
      </c>
      <c r="AA937" s="68">
        <v>2000</v>
      </c>
      <c r="AB937" s="1">
        <f>2026-AA937</f>
        <v>26</v>
      </c>
      <c r="AC937" s="5">
        <v>5</v>
      </c>
      <c r="AD937" s="34">
        <v>60.742969794596988</v>
      </c>
      <c r="AE937" s="18">
        <v>0</v>
      </c>
      <c r="AF937" s="17">
        <f>ROUND(IF($AD937&gt;79,44-(($AD937-79)*(14/4)),IF($AD937&gt;76,67-(($AD937-76)*(23/3)),IF(110-(($AD937-70.4)*(43/5.6))&gt;119,119,110-(($AD937-70.4)*(43/5.6)))))*0.93,0)</f>
        <v>111</v>
      </c>
      <c r="AG937" s="17">
        <f>ROUND(IF($AD937&gt;79,37-(($AD937-79)*(9/4)),IF($AD937&gt;76,54-(($AD937-76)*(17/3)),IF(93-(($AD937-70.4)*(39/5.6))&gt;100,100,93-(($AD937-70.4)*(39/5.6)))))*0.93,0)</f>
        <v>93</v>
      </c>
      <c r="AH937" s="17">
        <f>ROUND(IF($AD937&gt;79,32-(($AD937-79)*(8/4)),IF($AD937&gt;76,48-(($AD937-76)*(16/3)),IF(86-(($AD937-70.4)*(38/5.6))&gt;95,95,86-(($AD937-70.4)*(38/5.6)))))*0.93,0)</f>
        <v>88</v>
      </c>
      <c r="AI937" s="5" t="s">
        <v>3916</v>
      </c>
      <c r="AL937" s="5">
        <v>0</v>
      </c>
      <c r="AM937" s="5">
        <v>0</v>
      </c>
    </row>
    <row r="938" spans="1:39" x14ac:dyDescent="0.3">
      <c r="A938" s="15">
        <v>1117</v>
      </c>
      <c r="B938" s="8" t="s">
        <v>1586</v>
      </c>
      <c r="C938" s="9" t="s">
        <v>787</v>
      </c>
      <c r="D938" s="21">
        <v>61</v>
      </c>
      <c r="E938" s="21">
        <v>63</v>
      </c>
      <c r="F938" s="21">
        <v>63</v>
      </c>
      <c r="G938" s="21">
        <v>62</v>
      </c>
      <c r="H938" s="21">
        <v>61</v>
      </c>
      <c r="I938" s="21">
        <v>56</v>
      </c>
      <c r="J938" s="21">
        <v>56</v>
      </c>
      <c r="K938" s="21">
        <v>57</v>
      </c>
      <c r="L938" s="21">
        <v>49</v>
      </c>
      <c r="M938" s="21">
        <v>59</v>
      </c>
      <c r="N938" s="21">
        <v>56</v>
      </c>
      <c r="O938" s="21">
        <v>59</v>
      </c>
      <c r="P938" s="21">
        <v>59</v>
      </c>
      <c r="Q938" s="21">
        <v>60</v>
      </c>
      <c r="R938" s="33" t="s">
        <v>524</v>
      </c>
      <c r="S938" s="3" t="s">
        <v>524</v>
      </c>
      <c r="T938" s="10" t="s">
        <v>4133</v>
      </c>
      <c r="U938" s="2" t="s">
        <v>576</v>
      </c>
      <c r="V938" s="4" t="s">
        <v>819</v>
      </c>
      <c r="W938" s="11">
        <v>4</v>
      </c>
      <c r="X938" s="11">
        <v>100</v>
      </c>
      <c r="Y938" s="16">
        <v>3</v>
      </c>
      <c r="Z938" s="16">
        <v>6</v>
      </c>
      <c r="AA938" s="16">
        <v>1990</v>
      </c>
      <c r="AB938" s="1">
        <f>2026-AA938</f>
        <v>36</v>
      </c>
      <c r="AC938" s="5">
        <v>4</v>
      </c>
      <c r="AD938" s="34">
        <v>62.196499842424778</v>
      </c>
      <c r="AE938" s="18">
        <v>0</v>
      </c>
      <c r="AF938" s="17">
        <f>ROUND(IF($AD938&gt;79,44-(($AD938-79)*(14/4)),IF($AD938&gt;76,67-(($AD938-76)*(23/3)),IF(110-(($AD938-70.4)*(43/5.6))&gt;119,119,110-(($AD938-70.4)*(43/5.6)))))*0.93,0)</f>
        <v>111</v>
      </c>
      <c r="AG938" s="17">
        <f>ROUND(IF($AD938&gt;79,37-(($AD938-79)*(9/4)),IF($AD938&gt;76,54-(($AD938-76)*(17/3)),IF(93-(($AD938-70.4)*(39/5.6))&gt;100,100,93-(($AD938-70.4)*(39/5.6)))))*0.93,0)</f>
        <v>93</v>
      </c>
      <c r="AH938" s="17">
        <f>ROUND(IF($AD938&gt;79,32-(($AD938-79)*(8/4)),IF($AD938&gt;76,48-(($AD938-76)*(16/3)),IF(86-(($AD938-70.4)*(38/5.6))&gt;95,95,86-(($AD938-70.4)*(38/5.6)))))*0.93,0)</f>
        <v>88</v>
      </c>
      <c r="AI938" s="5" t="s">
        <v>3916</v>
      </c>
      <c r="AL938" s="5">
        <v>175</v>
      </c>
      <c r="AM938" s="5">
        <v>59</v>
      </c>
    </row>
    <row r="939" spans="1:39" x14ac:dyDescent="0.3">
      <c r="A939" s="15">
        <v>1118</v>
      </c>
      <c r="B939" s="8" t="s">
        <v>1833</v>
      </c>
      <c r="C939" s="9" t="s">
        <v>415</v>
      </c>
      <c r="D939" s="21">
        <v>71</v>
      </c>
      <c r="E939" s="21">
        <v>72</v>
      </c>
      <c r="F939" s="21">
        <v>74</v>
      </c>
      <c r="G939" s="21">
        <v>75</v>
      </c>
      <c r="H939" s="21">
        <v>64</v>
      </c>
      <c r="I939" s="21">
        <v>72</v>
      </c>
      <c r="J939" s="21">
        <v>70</v>
      </c>
      <c r="K939" s="21">
        <v>68</v>
      </c>
      <c r="L939" s="21">
        <v>55</v>
      </c>
      <c r="M939" s="21">
        <v>74</v>
      </c>
      <c r="N939" s="21">
        <v>76</v>
      </c>
      <c r="O939" s="21">
        <v>66</v>
      </c>
      <c r="P939" s="21">
        <v>69</v>
      </c>
      <c r="Q939" s="21">
        <v>66</v>
      </c>
      <c r="R939" s="33" t="s">
        <v>1997</v>
      </c>
      <c r="S939" s="3" t="s">
        <v>1997</v>
      </c>
      <c r="T939" s="10" t="s">
        <v>4132</v>
      </c>
      <c r="U939" s="2" t="s">
        <v>565</v>
      </c>
      <c r="V939" s="4" t="s">
        <v>819</v>
      </c>
      <c r="W939" s="11">
        <v>4</v>
      </c>
      <c r="X939" s="11">
        <v>100</v>
      </c>
      <c r="Y939" s="16">
        <v>26</v>
      </c>
      <c r="Z939" s="16">
        <v>10</v>
      </c>
      <c r="AA939" s="16">
        <v>1994</v>
      </c>
      <c r="AB939" s="1">
        <f>2026-AA939</f>
        <v>32</v>
      </c>
      <c r="AC939" s="5">
        <v>5</v>
      </c>
      <c r="AD939" s="34">
        <v>75.199544828054641</v>
      </c>
      <c r="AE939" s="18">
        <v>65000</v>
      </c>
      <c r="AF939" s="17">
        <f>ROUND(IF($AD939&gt;79,44-(($AD939-79)*(14/4)),IF($AD939&gt;76,67-(($AD939-76)*(23/3)),IF(110-(($AD939-70.4)*(43/5.6))&gt;119,119,110-(($AD939-70.4)*(43/5.6)))))*0.93,0)</f>
        <v>68</v>
      </c>
      <c r="AG939" s="17">
        <f>ROUND(IF($AD939&gt;79,37-(($AD939-79)*(9/4)),IF($AD939&gt;76,54-(($AD939-76)*(17/3)),IF(93-(($AD939-70.4)*(39/5.6))&gt;100,100,93-(($AD939-70.4)*(39/5.6)))))*0.93,0)</f>
        <v>55</v>
      </c>
      <c r="AH939" s="17">
        <f>ROUND(IF($AD939&gt;79,32-(($AD939-79)*(8/4)),IF($AD939&gt;76,48-(($AD939-76)*(16/3)),IF(86-(($AD939-70.4)*(38/5.6))&gt;95,95,86-(($AD939-70.4)*(38/5.6)))))*0.93,0)</f>
        <v>50</v>
      </c>
      <c r="AL939" s="5">
        <v>182</v>
      </c>
      <c r="AM939" s="5">
        <v>73</v>
      </c>
    </row>
    <row r="940" spans="1:39" x14ac:dyDescent="0.3">
      <c r="A940" s="15">
        <v>1119</v>
      </c>
      <c r="B940" s="8" t="s">
        <v>3606</v>
      </c>
      <c r="C940" s="9" t="s">
        <v>3607</v>
      </c>
      <c r="D940" s="21">
        <v>61</v>
      </c>
      <c r="E940" s="21">
        <v>66</v>
      </c>
      <c r="F940" s="21">
        <v>65</v>
      </c>
      <c r="G940" s="21">
        <v>64</v>
      </c>
      <c r="H940" s="21">
        <v>60</v>
      </c>
      <c r="I940" s="21">
        <v>63</v>
      </c>
      <c r="J940" s="21">
        <v>63</v>
      </c>
      <c r="K940" s="21">
        <v>64</v>
      </c>
      <c r="L940" s="21">
        <v>58</v>
      </c>
      <c r="M940" s="21">
        <v>60</v>
      </c>
      <c r="N940" s="21">
        <v>63</v>
      </c>
      <c r="O940" s="21">
        <v>64</v>
      </c>
      <c r="P940" s="21">
        <v>62</v>
      </c>
      <c r="Q940" s="21">
        <v>59</v>
      </c>
      <c r="R940" s="33" t="s">
        <v>524</v>
      </c>
      <c r="S940" s="3" t="s">
        <v>524</v>
      </c>
      <c r="T940" s="10" t="s">
        <v>4133</v>
      </c>
      <c r="U940" s="2" t="s">
        <v>601</v>
      </c>
      <c r="V940" s="4" t="s">
        <v>819</v>
      </c>
      <c r="W940" s="11">
        <v>1</v>
      </c>
      <c r="X940" s="11">
        <v>0</v>
      </c>
      <c r="Y940" s="16">
        <v>19</v>
      </c>
      <c r="Z940" s="16">
        <v>3</v>
      </c>
      <c r="AA940" s="16">
        <v>2000</v>
      </c>
      <c r="AB940" s="1">
        <f>2026-AA940</f>
        <v>26</v>
      </c>
      <c r="AC940" s="5">
        <v>4</v>
      </c>
      <c r="AD940" s="34">
        <v>65.017934898321172</v>
      </c>
      <c r="AE940" s="18">
        <v>0</v>
      </c>
      <c r="AF940" s="17">
        <f>ROUND(IF($AD940&gt;79,44-(($AD940-79)*(14/4)),IF($AD940&gt;76,67-(($AD940-76)*(23/3)),IF(110-(($AD940-70.4)*(43/5.6))&gt;119,119,110-(($AD940-70.4)*(43/5.6)))))*0.93,0)</f>
        <v>111</v>
      </c>
      <c r="AG940" s="17">
        <f>ROUND(IF($AD940&gt;79,37-(($AD940-79)*(9/4)),IF($AD940&gt;76,54-(($AD940-76)*(17/3)),IF(93-(($AD940-70.4)*(39/5.6))&gt;100,100,93-(($AD940-70.4)*(39/5.6)))))*0.93,0)</f>
        <v>93</v>
      </c>
      <c r="AH940" s="17">
        <f>ROUND(IF($AD940&gt;79,32-(($AD940-79)*(8/4)),IF($AD940&gt;76,48-(($AD940-76)*(16/3)),IF(86-(($AD940-70.4)*(38/5.6))&gt;95,95,86-(($AD940-70.4)*(38/5.6)))))*0.93,0)</f>
        <v>88</v>
      </c>
      <c r="AI940" s="5" t="s">
        <v>3916</v>
      </c>
      <c r="AL940" s="5">
        <v>183</v>
      </c>
      <c r="AM940" s="5">
        <v>0</v>
      </c>
    </row>
    <row r="941" spans="1:39" x14ac:dyDescent="0.3">
      <c r="A941" s="15">
        <v>1120</v>
      </c>
      <c r="B941" s="8" t="s">
        <v>2276</v>
      </c>
      <c r="C941" s="9" t="s">
        <v>1684</v>
      </c>
      <c r="D941" s="21">
        <v>69</v>
      </c>
      <c r="E941" s="21">
        <v>70</v>
      </c>
      <c r="F941" s="21">
        <v>74</v>
      </c>
      <c r="G941" s="21">
        <v>78</v>
      </c>
      <c r="H941" s="21">
        <v>67</v>
      </c>
      <c r="I941" s="21">
        <v>77</v>
      </c>
      <c r="J941" s="21">
        <v>76</v>
      </c>
      <c r="K941" s="21">
        <v>72</v>
      </c>
      <c r="L941" s="21">
        <v>57</v>
      </c>
      <c r="M941" s="21">
        <v>61</v>
      </c>
      <c r="N941" s="21">
        <v>70</v>
      </c>
      <c r="O941" s="21">
        <v>64</v>
      </c>
      <c r="P941" s="21">
        <v>67</v>
      </c>
      <c r="Q941" s="21">
        <v>67</v>
      </c>
      <c r="R941" s="33" t="s">
        <v>3934</v>
      </c>
      <c r="S941" s="3" t="s">
        <v>3934</v>
      </c>
      <c r="T941" s="10" t="s">
        <v>4130</v>
      </c>
      <c r="U941" s="2" t="s">
        <v>589</v>
      </c>
      <c r="V941" s="4" t="s">
        <v>819</v>
      </c>
      <c r="W941" s="11">
        <v>4</v>
      </c>
      <c r="X941" s="11">
        <v>100</v>
      </c>
      <c r="Y941" s="16">
        <v>17</v>
      </c>
      <c r="Z941" s="16">
        <v>5</v>
      </c>
      <c r="AA941" s="16">
        <v>1995</v>
      </c>
      <c r="AB941" s="1">
        <f>2026-AA941</f>
        <v>31</v>
      </c>
      <c r="AC941" s="5">
        <v>4</v>
      </c>
      <c r="AD941" s="34">
        <v>74.965981000726828</v>
      </c>
      <c r="AE941" s="18">
        <v>95000</v>
      </c>
      <c r="AF941" s="17">
        <f>ROUND(IF($AD941&gt;79,44-(($AD941-79)*(14/4)),IF($AD941&gt;76,67-(($AD941-76)*(23/3)),IF(110-(($AD941-70.4)*(43/5.6))&gt;119,119,110-(($AD941-70.4)*(43/5.6)))))*0.93,0)</f>
        <v>70</v>
      </c>
      <c r="AG941" s="17">
        <f>ROUND(IF($AD941&gt;79,37-(($AD941-79)*(9/4)),IF($AD941&gt;76,54-(($AD941-76)*(17/3)),IF(93-(($AD941-70.4)*(39/5.6))&gt;100,100,93-(($AD941-70.4)*(39/5.6)))))*0.93,0)</f>
        <v>57</v>
      </c>
      <c r="AH941" s="17">
        <f>ROUND(IF($AD941&gt;79,32-(($AD941-79)*(8/4)),IF($AD941&gt;76,48-(($AD941-76)*(16/3)),IF(86-(($AD941-70.4)*(38/5.6))&gt;95,95,86-(($AD941-70.4)*(38/5.6)))))*0.93,0)</f>
        <v>51</v>
      </c>
      <c r="AI941" s="5" t="s">
        <v>3917</v>
      </c>
      <c r="AL941" s="5">
        <v>185</v>
      </c>
      <c r="AM941" s="5">
        <v>70</v>
      </c>
    </row>
    <row r="942" spans="1:39" x14ac:dyDescent="0.3">
      <c r="A942" s="15">
        <v>1121</v>
      </c>
      <c r="B942" s="8" t="s">
        <v>3608</v>
      </c>
      <c r="C942" s="9" t="s">
        <v>31</v>
      </c>
      <c r="D942" s="21">
        <v>61</v>
      </c>
      <c r="E942" s="21">
        <v>58</v>
      </c>
      <c r="F942" s="21">
        <v>58</v>
      </c>
      <c r="G942" s="21">
        <v>58</v>
      </c>
      <c r="H942" s="21">
        <v>58</v>
      </c>
      <c r="I942" s="21">
        <v>60</v>
      </c>
      <c r="J942" s="21">
        <v>62</v>
      </c>
      <c r="K942" s="21">
        <v>60</v>
      </c>
      <c r="L942" s="21">
        <v>60</v>
      </c>
      <c r="M942" s="21">
        <v>64</v>
      </c>
      <c r="N942" s="21">
        <v>65</v>
      </c>
      <c r="O942" s="21">
        <v>58</v>
      </c>
      <c r="P942" s="21">
        <v>60</v>
      </c>
      <c r="Q942" s="21">
        <v>58</v>
      </c>
      <c r="R942" s="33" t="s">
        <v>524</v>
      </c>
      <c r="S942" s="3" t="s">
        <v>524</v>
      </c>
      <c r="T942" s="10" t="s">
        <v>4133</v>
      </c>
      <c r="U942" s="2" t="s">
        <v>598</v>
      </c>
      <c r="V942" s="4" t="s">
        <v>819</v>
      </c>
      <c r="W942" s="11">
        <v>1</v>
      </c>
      <c r="X942" s="11">
        <v>0</v>
      </c>
      <c r="Y942" s="16">
        <v>26</v>
      </c>
      <c r="Z942" s="16">
        <v>9</v>
      </c>
      <c r="AA942" s="16">
        <v>2000</v>
      </c>
      <c r="AB942" s="1">
        <f>2026-AA942</f>
        <v>26</v>
      </c>
      <c r="AC942" s="5">
        <v>4</v>
      </c>
      <c r="AD942" s="34">
        <v>62.498692047602965</v>
      </c>
      <c r="AE942" s="18">
        <v>0</v>
      </c>
      <c r="AF942" s="17">
        <f>ROUND(IF($AD942&gt;79,44-(($AD942-79)*(14/4)),IF($AD942&gt;76,67-(($AD942-76)*(23/3)),IF(110-(($AD942-70.4)*(43/5.6))&gt;119,119,110-(($AD942-70.4)*(43/5.6)))))*0.93,0)</f>
        <v>111</v>
      </c>
      <c r="AG942" s="17">
        <f>ROUND(IF($AD942&gt;79,37-(($AD942-79)*(9/4)),IF($AD942&gt;76,54-(($AD942-76)*(17/3)),IF(93-(($AD942-70.4)*(39/5.6))&gt;100,100,93-(($AD942-70.4)*(39/5.6)))))*0.93,0)</f>
        <v>93</v>
      </c>
      <c r="AH942" s="17">
        <f>ROUND(IF($AD942&gt;79,32-(($AD942-79)*(8/4)),IF($AD942&gt;76,48-(($AD942-76)*(16/3)),IF(86-(($AD942-70.4)*(38/5.6))&gt;95,95,86-(($AD942-70.4)*(38/5.6)))))*0.93,0)</f>
        <v>88</v>
      </c>
      <c r="AI942" s="5" t="s">
        <v>3916</v>
      </c>
      <c r="AL942" s="5">
        <v>187</v>
      </c>
      <c r="AM942" s="5">
        <v>72</v>
      </c>
    </row>
    <row r="943" spans="1:39" x14ac:dyDescent="0.3">
      <c r="A943" s="15">
        <v>1122</v>
      </c>
      <c r="B943" s="8" t="s">
        <v>3609</v>
      </c>
      <c r="C943" s="9" t="s">
        <v>3610</v>
      </c>
      <c r="D943" s="21">
        <v>70</v>
      </c>
      <c r="E943" s="21">
        <v>68</v>
      </c>
      <c r="F943" s="21">
        <v>72</v>
      </c>
      <c r="G943" s="21">
        <v>75</v>
      </c>
      <c r="H943" s="21">
        <v>58</v>
      </c>
      <c r="I943" s="21">
        <v>70</v>
      </c>
      <c r="J943" s="21">
        <v>70</v>
      </c>
      <c r="K943" s="21">
        <v>71</v>
      </c>
      <c r="L943" s="21">
        <v>58</v>
      </c>
      <c r="M943" s="21">
        <v>60</v>
      </c>
      <c r="N943" s="21">
        <v>72</v>
      </c>
      <c r="O943" s="21">
        <v>73</v>
      </c>
      <c r="P943" s="21">
        <v>67</v>
      </c>
      <c r="Q943" s="21">
        <v>58</v>
      </c>
      <c r="R943" s="33" t="s">
        <v>4314</v>
      </c>
      <c r="S943" s="3" t="s">
        <v>4314</v>
      </c>
      <c r="T943" s="10" t="s">
        <v>4131</v>
      </c>
      <c r="U943" s="2" t="s">
        <v>569</v>
      </c>
      <c r="V943" s="4" t="s">
        <v>819</v>
      </c>
      <c r="W943" s="11">
        <v>4</v>
      </c>
      <c r="X943" s="11">
        <v>100</v>
      </c>
      <c r="Y943" s="16">
        <v>3</v>
      </c>
      <c r="Z943" s="16">
        <v>10</v>
      </c>
      <c r="AA943" s="16">
        <v>2000</v>
      </c>
      <c r="AB943" s="1">
        <f>2026-AA943</f>
        <v>26</v>
      </c>
      <c r="AC943" s="5">
        <v>4</v>
      </c>
      <c r="AD943" s="34">
        <v>72.725394054028229</v>
      </c>
      <c r="AE943" s="18">
        <v>50000</v>
      </c>
      <c r="AF943" s="17">
        <f>ROUND(IF($AD943&gt;79,44-(($AD943-79)*(14/4)),IF($AD943&gt;76,67-(($AD943-76)*(23/3)),IF(110-(($AD943-70.4)*(43/5.6))&gt;119,119,110-(($AD943-70.4)*(43/5.6)))))*0.93,0)</f>
        <v>86</v>
      </c>
      <c r="AG943" s="17">
        <f>ROUND(IF($AD943&gt;79,37-(($AD943-79)*(9/4)),IF($AD943&gt;76,54-(($AD943-76)*(17/3)),IF(93-(($AD943-70.4)*(39/5.6))&gt;100,100,93-(($AD943-70.4)*(39/5.6)))))*0.93,0)</f>
        <v>71</v>
      </c>
      <c r="AH943" s="17">
        <f>ROUND(IF($AD943&gt;79,32-(($AD943-79)*(8/4)),IF($AD943&gt;76,48-(($AD943-76)*(16/3)),IF(86-(($AD943-70.4)*(38/5.6))&gt;95,95,86-(($AD943-70.4)*(38/5.6)))))*0.93,0)</f>
        <v>65</v>
      </c>
      <c r="AL943" s="5">
        <v>187</v>
      </c>
      <c r="AM943" s="5">
        <v>67</v>
      </c>
    </row>
    <row r="944" spans="1:39" x14ac:dyDescent="0.3">
      <c r="A944" s="15">
        <v>1123</v>
      </c>
      <c r="B944" s="8" t="s">
        <v>3611</v>
      </c>
      <c r="C944" s="9" t="s">
        <v>3002</v>
      </c>
      <c r="D944" s="21">
        <v>61</v>
      </c>
      <c r="E944" s="21">
        <v>59</v>
      </c>
      <c r="F944" s="21">
        <v>61</v>
      </c>
      <c r="G944" s="21">
        <v>63</v>
      </c>
      <c r="H944" s="21">
        <v>57</v>
      </c>
      <c r="I944" s="21">
        <v>60</v>
      </c>
      <c r="J944" s="21">
        <v>62</v>
      </c>
      <c r="K944" s="21">
        <v>62</v>
      </c>
      <c r="L944" s="21">
        <v>61</v>
      </c>
      <c r="M944" s="21">
        <v>60</v>
      </c>
      <c r="N944" s="21">
        <v>63</v>
      </c>
      <c r="O944" s="21">
        <v>60</v>
      </c>
      <c r="P944" s="21">
        <v>64</v>
      </c>
      <c r="Q944" s="21">
        <v>57</v>
      </c>
      <c r="R944" s="33" t="s">
        <v>524</v>
      </c>
      <c r="S944" s="3" t="s">
        <v>524</v>
      </c>
      <c r="T944" s="10" t="s">
        <v>4133</v>
      </c>
      <c r="U944" s="2" t="s">
        <v>600</v>
      </c>
      <c r="V944" s="4" t="s">
        <v>819</v>
      </c>
      <c r="W944" s="11">
        <v>1</v>
      </c>
      <c r="X944" s="11">
        <v>0</v>
      </c>
      <c r="Y944" s="16">
        <v>25</v>
      </c>
      <c r="Z944" s="16">
        <v>4</v>
      </c>
      <c r="AA944" s="16">
        <v>2000</v>
      </c>
      <c r="AB944" s="1">
        <f>2026-AA944</f>
        <v>26</v>
      </c>
      <c r="AC944" s="5">
        <v>5</v>
      </c>
      <c r="AD944" s="34">
        <v>63.265621840165693</v>
      </c>
      <c r="AE944" s="18">
        <v>0</v>
      </c>
      <c r="AF944" s="17">
        <f>ROUND(IF($AD944&gt;79,44-(($AD944-79)*(14/4)),IF($AD944&gt;76,67-(($AD944-76)*(23/3)),IF(110-(($AD944-70.4)*(43/5.6))&gt;119,119,110-(($AD944-70.4)*(43/5.6)))))*0.93,0)</f>
        <v>111</v>
      </c>
      <c r="AG944" s="17">
        <f>ROUND(IF($AD944&gt;79,37-(($AD944-79)*(9/4)),IF($AD944&gt;76,54-(($AD944-76)*(17/3)),IF(93-(($AD944-70.4)*(39/5.6))&gt;100,100,93-(($AD944-70.4)*(39/5.6)))))*0.93,0)</f>
        <v>93</v>
      </c>
      <c r="AH944" s="17">
        <f>ROUND(IF($AD944&gt;79,32-(($AD944-79)*(8/4)),IF($AD944&gt;76,48-(($AD944-76)*(16/3)),IF(86-(($AD944-70.4)*(38/5.6))&gt;95,95,86-(($AD944-70.4)*(38/5.6)))))*0.93,0)</f>
        <v>88</v>
      </c>
      <c r="AI944" s="5" t="s">
        <v>3916</v>
      </c>
      <c r="AL944" s="5">
        <v>0</v>
      </c>
      <c r="AM944" s="5">
        <v>0</v>
      </c>
    </row>
    <row r="945" spans="1:45" x14ac:dyDescent="0.3">
      <c r="A945" s="15">
        <v>1124</v>
      </c>
      <c r="B945" s="8" t="s">
        <v>1229</v>
      </c>
      <c r="C945" s="9" t="s">
        <v>671</v>
      </c>
      <c r="D945" s="21">
        <v>62</v>
      </c>
      <c r="E945" s="21">
        <v>48</v>
      </c>
      <c r="F945" s="21">
        <v>52</v>
      </c>
      <c r="G945" s="21">
        <v>56</v>
      </c>
      <c r="H945" s="21">
        <v>51</v>
      </c>
      <c r="I945" s="21">
        <v>60</v>
      </c>
      <c r="J945" s="21">
        <v>56</v>
      </c>
      <c r="K945" s="21">
        <v>53</v>
      </c>
      <c r="L945" s="21">
        <v>67</v>
      </c>
      <c r="M945" s="21">
        <v>49</v>
      </c>
      <c r="N945" s="21">
        <v>50</v>
      </c>
      <c r="O945" s="21">
        <v>68</v>
      </c>
      <c r="P945" s="21">
        <v>57</v>
      </c>
      <c r="Q945" s="21">
        <v>51</v>
      </c>
      <c r="R945" s="33" t="s">
        <v>524</v>
      </c>
      <c r="S945" s="3" t="s">
        <v>524</v>
      </c>
      <c r="T945" s="10" t="s">
        <v>4133</v>
      </c>
      <c r="U945" s="2" t="s">
        <v>578</v>
      </c>
      <c r="V945" s="4" t="s">
        <v>819</v>
      </c>
      <c r="W945" s="11">
        <v>4</v>
      </c>
      <c r="X945" s="11">
        <v>100</v>
      </c>
      <c r="Y945" s="16">
        <v>10</v>
      </c>
      <c r="Z945" s="16">
        <v>7</v>
      </c>
      <c r="AA945" s="16">
        <v>1990</v>
      </c>
      <c r="AB945" s="1">
        <f>2026-AA945</f>
        <v>36</v>
      </c>
      <c r="AC945" s="5">
        <v>4</v>
      </c>
      <c r="AD945" s="34">
        <v>62.894756494359605</v>
      </c>
      <c r="AE945" s="18">
        <v>0</v>
      </c>
      <c r="AF945" s="17">
        <f>ROUND(IF($AD945&gt;79,44-(($AD945-79)*(14/4)),IF($AD945&gt;76,67-(($AD945-76)*(23/3)),IF(110-(($AD945-70.4)*(43/5.6))&gt;119,119,110-(($AD945-70.4)*(43/5.6)))))*0.93,0)</f>
        <v>111</v>
      </c>
      <c r="AG945" s="17">
        <f>ROUND(IF($AD945&gt;79,37-(($AD945-79)*(9/4)),IF($AD945&gt;76,54-(($AD945-76)*(17/3)),IF(93-(($AD945-70.4)*(39/5.6))&gt;100,100,93-(($AD945-70.4)*(39/5.6)))))*0.93,0)</f>
        <v>93</v>
      </c>
      <c r="AH945" s="17">
        <f>ROUND(IF($AD945&gt;79,32-(($AD945-79)*(8/4)),IF($AD945&gt;76,48-(($AD945-76)*(16/3)),IF(86-(($AD945-70.4)*(38/5.6))&gt;95,95,86-(($AD945-70.4)*(38/5.6)))))*0.93,0)</f>
        <v>88</v>
      </c>
      <c r="AI945" s="5" t="s">
        <v>3916</v>
      </c>
      <c r="AL945" s="5">
        <v>0</v>
      </c>
      <c r="AM945" s="5">
        <v>0</v>
      </c>
    </row>
    <row r="946" spans="1:45" x14ac:dyDescent="0.3">
      <c r="A946" s="15">
        <v>1125</v>
      </c>
      <c r="B946" s="8" t="s">
        <v>1702</v>
      </c>
      <c r="C946" s="9" t="s">
        <v>291</v>
      </c>
      <c r="D946" s="21">
        <v>74</v>
      </c>
      <c r="E946" s="21">
        <v>61</v>
      </c>
      <c r="F946" s="21">
        <v>63</v>
      </c>
      <c r="G946" s="21">
        <v>65</v>
      </c>
      <c r="H946" s="21">
        <v>63</v>
      </c>
      <c r="I946" s="21">
        <v>71</v>
      </c>
      <c r="J946" s="21">
        <v>73</v>
      </c>
      <c r="K946" s="21">
        <v>76</v>
      </c>
      <c r="L946" s="21">
        <v>59</v>
      </c>
      <c r="M946" s="21">
        <v>79</v>
      </c>
      <c r="N946" s="21">
        <v>81</v>
      </c>
      <c r="O946" s="21">
        <v>65</v>
      </c>
      <c r="P946" s="21">
        <v>70</v>
      </c>
      <c r="Q946" s="21">
        <v>73</v>
      </c>
      <c r="R946" s="33" t="s">
        <v>3934</v>
      </c>
      <c r="S946" s="3" t="s">
        <v>3934</v>
      </c>
      <c r="T946" s="10" t="s">
        <v>4130</v>
      </c>
      <c r="U946" s="2" t="s">
        <v>576</v>
      </c>
      <c r="V946" s="4" t="s">
        <v>819</v>
      </c>
      <c r="W946" s="11">
        <v>4</v>
      </c>
      <c r="X946" s="11">
        <v>100</v>
      </c>
      <c r="Y946" s="16">
        <v>30</v>
      </c>
      <c r="Z946" s="16">
        <v>10</v>
      </c>
      <c r="AA946" s="16">
        <v>1997</v>
      </c>
      <c r="AB946" s="1">
        <f>2026-AA946</f>
        <v>29</v>
      </c>
      <c r="AC946" s="5">
        <v>7</v>
      </c>
      <c r="AD946" s="34">
        <v>76.492371038663464</v>
      </c>
      <c r="AE946" s="18">
        <v>200000</v>
      </c>
      <c r="AF946" s="17">
        <f>ROUND(IF($AD946&gt;79,44-(($AD946-79)*(14/4)),IF($AD946&gt;76,67-(($AD946-76)*(23/3)),IF(110-(($AD946-70.4)*(43/5.6))&gt;119,119,110-(($AD946-70.4)*(43/5.6)))))*0.93,0)</f>
        <v>59</v>
      </c>
      <c r="AG946" s="17">
        <f>ROUND(IF($AD946&gt;79,37-(($AD946-79)*(9/4)),IF($AD946&gt;76,54-(($AD946-76)*(17/3)),IF(93-(($AD946-70.4)*(39/5.6))&gt;100,100,93-(($AD946-70.4)*(39/5.6)))))*0.93,0)</f>
        <v>48</v>
      </c>
      <c r="AH946" s="17">
        <f>ROUND(IF($AD946&gt;79,32-(($AD946-79)*(8/4)),IF($AD946&gt;76,48-(($AD946-76)*(16/3)),IF(86-(($AD946-70.4)*(38/5.6))&gt;95,95,86-(($AD946-70.4)*(38/5.6)))))*0.93,0)</f>
        <v>42</v>
      </c>
      <c r="AI946" s="5" t="s">
        <v>3917</v>
      </c>
      <c r="AL946" s="5">
        <v>181</v>
      </c>
      <c r="AM946" s="5">
        <v>75</v>
      </c>
    </row>
    <row r="947" spans="1:45" x14ac:dyDescent="0.3">
      <c r="A947" s="15">
        <v>1126</v>
      </c>
      <c r="B947" s="8" t="s">
        <v>1482</v>
      </c>
      <c r="C947" s="9" t="s">
        <v>1406</v>
      </c>
      <c r="D947" s="21">
        <v>67</v>
      </c>
      <c r="E947" s="21">
        <v>74</v>
      </c>
      <c r="F947" s="21">
        <v>73</v>
      </c>
      <c r="G947" s="21">
        <v>72</v>
      </c>
      <c r="H947" s="21">
        <v>74</v>
      </c>
      <c r="I947" s="21">
        <v>75</v>
      </c>
      <c r="J947" s="21">
        <v>71</v>
      </c>
      <c r="K947" s="21">
        <v>77</v>
      </c>
      <c r="L947" s="21">
        <v>63</v>
      </c>
      <c r="M947" s="21">
        <v>62</v>
      </c>
      <c r="N947" s="21">
        <v>61</v>
      </c>
      <c r="O947" s="21">
        <v>60</v>
      </c>
      <c r="P947" s="21">
        <v>75</v>
      </c>
      <c r="Q947" s="21">
        <v>75</v>
      </c>
      <c r="R947" s="33" t="s">
        <v>4317</v>
      </c>
      <c r="S947" s="3" t="s">
        <v>4317</v>
      </c>
      <c r="T947" s="10" t="s">
        <v>4132</v>
      </c>
      <c r="U947" s="2" t="s">
        <v>1315</v>
      </c>
      <c r="V947" s="4" t="s">
        <v>821</v>
      </c>
      <c r="W947" s="11">
        <v>4</v>
      </c>
      <c r="X947" s="11">
        <v>100</v>
      </c>
      <c r="Y947" s="16">
        <v>10</v>
      </c>
      <c r="Z947" s="16">
        <v>10</v>
      </c>
      <c r="AA947" s="16">
        <v>1995</v>
      </c>
      <c r="AB947" s="1">
        <f>2026-AA947</f>
        <v>31</v>
      </c>
      <c r="AC947" s="5">
        <v>4</v>
      </c>
      <c r="AD947" s="34">
        <v>73.534941622522908</v>
      </c>
      <c r="AE947" s="18">
        <v>50000</v>
      </c>
      <c r="AF947" s="17">
        <f>ROUND(IF($AD947&gt;79,44-(($AD947-79)*(14/4)),IF($AD947&gt;76,67-(($AD947-76)*(23/3)),IF(110-(($AD947-70.4)*(43/5.6))&gt;119,119,110-(($AD947-70.4)*(43/5.6)))))*0.93,0)</f>
        <v>80</v>
      </c>
      <c r="AG947" s="17">
        <f>ROUND(IF($AD947&gt;79,37-(($AD947-79)*(9/4)),IF($AD947&gt;76,54-(($AD947-76)*(17/3)),IF(93-(($AD947-70.4)*(39/5.6))&gt;100,100,93-(($AD947-70.4)*(39/5.6)))))*0.93,0)</f>
        <v>66</v>
      </c>
      <c r="AH947" s="17">
        <f>ROUND(IF($AD947&gt;79,32-(($AD947-79)*(8/4)),IF($AD947&gt;76,48-(($AD947-76)*(16/3)),IF(86-(($AD947-70.4)*(38/5.6))&gt;95,95,86-(($AD947-70.4)*(38/5.6)))))*0.93,0)</f>
        <v>60</v>
      </c>
      <c r="AI947" s="5" t="s">
        <v>3917</v>
      </c>
      <c r="AL947" s="5">
        <v>175</v>
      </c>
      <c r="AM947" s="5">
        <v>67</v>
      </c>
    </row>
    <row r="948" spans="1:45" x14ac:dyDescent="0.3">
      <c r="A948" s="15">
        <v>1127</v>
      </c>
      <c r="B948" s="8" t="s">
        <v>1316</v>
      </c>
      <c r="C948" s="9" t="s">
        <v>180</v>
      </c>
      <c r="D948" s="21">
        <v>63</v>
      </c>
      <c r="E948" s="21">
        <v>70</v>
      </c>
      <c r="F948" s="21">
        <v>69</v>
      </c>
      <c r="G948" s="21">
        <v>67</v>
      </c>
      <c r="H948" s="21">
        <v>65</v>
      </c>
      <c r="I948" s="21">
        <v>69</v>
      </c>
      <c r="J948" s="21">
        <v>66</v>
      </c>
      <c r="K948" s="21">
        <v>63</v>
      </c>
      <c r="L948" s="21">
        <v>49</v>
      </c>
      <c r="M948" s="21">
        <v>52</v>
      </c>
      <c r="N948" s="21">
        <v>59</v>
      </c>
      <c r="O948" s="21">
        <v>64</v>
      </c>
      <c r="P948" s="21">
        <v>67</v>
      </c>
      <c r="Q948" s="21">
        <v>65</v>
      </c>
      <c r="R948" s="33" t="s">
        <v>524</v>
      </c>
      <c r="S948" s="3" t="s">
        <v>524</v>
      </c>
      <c r="T948" s="10" t="s">
        <v>4133</v>
      </c>
      <c r="U948" s="2" t="s">
        <v>564</v>
      </c>
      <c r="V948" s="4" t="s">
        <v>818</v>
      </c>
      <c r="W948" s="11">
        <v>4</v>
      </c>
      <c r="X948" s="11">
        <v>100</v>
      </c>
      <c r="Y948" s="16">
        <v>7</v>
      </c>
      <c r="Z948" s="16">
        <v>7</v>
      </c>
      <c r="AA948" s="16">
        <v>1991</v>
      </c>
      <c r="AB948" s="1">
        <f>2026-AA948</f>
        <v>35</v>
      </c>
      <c r="AC948" s="5">
        <v>5</v>
      </c>
      <c r="AD948" s="34">
        <v>67.979475294434693</v>
      </c>
      <c r="AE948" s="18">
        <v>0</v>
      </c>
      <c r="AF948" s="17">
        <f>ROUND(IF($AD948&gt;79,44-(($AD948-79)*(14/4)),IF($AD948&gt;76,67-(($AD948-76)*(23/3)),IF(110-(($AD948-70.4)*(43/5.6))&gt;119,119,110-(($AD948-70.4)*(43/5.6)))))*0.93,0)</f>
        <v>111</v>
      </c>
      <c r="AG948" s="17">
        <f>ROUND(IF($AD948&gt;79,37-(($AD948-79)*(9/4)),IF($AD948&gt;76,54-(($AD948-76)*(17/3)),IF(93-(($AD948-70.4)*(39/5.6))&gt;100,100,93-(($AD948-70.4)*(39/5.6)))))*0.93,0)</f>
        <v>93</v>
      </c>
      <c r="AH948" s="17">
        <f>ROUND(IF($AD948&gt;79,32-(($AD948-79)*(8/4)),IF($AD948&gt;76,48-(($AD948-76)*(16/3)),IF(86-(($AD948-70.4)*(38/5.6))&gt;95,95,86-(($AD948-70.4)*(38/5.6)))))*0.93,0)</f>
        <v>88</v>
      </c>
      <c r="AL948" s="5">
        <v>0</v>
      </c>
      <c r="AM948" s="5">
        <v>0</v>
      </c>
    </row>
    <row r="949" spans="1:45" x14ac:dyDescent="0.3">
      <c r="A949" s="15">
        <v>1128</v>
      </c>
      <c r="B949" s="8" t="s">
        <v>1317</v>
      </c>
      <c r="C949" s="9" t="s">
        <v>159</v>
      </c>
      <c r="D949" s="21">
        <v>60</v>
      </c>
      <c r="E949" s="21">
        <v>64</v>
      </c>
      <c r="F949" s="21">
        <v>64</v>
      </c>
      <c r="G949" s="21">
        <v>64</v>
      </c>
      <c r="H949" s="21">
        <v>62</v>
      </c>
      <c r="I949" s="21">
        <v>60</v>
      </c>
      <c r="J949" s="21">
        <v>56</v>
      </c>
      <c r="K949" s="21">
        <v>57</v>
      </c>
      <c r="L949" s="21">
        <v>48</v>
      </c>
      <c r="M949" s="21">
        <v>54</v>
      </c>
      <c r="N949" s="21">
        <v>55</v>
      </c>
      <c r="O949" s="21">
        <v>64</v>
      </c>
      <c r="P949" s="21">
        <v>53</v>
      </c>
      <c r="Q949" s="21">
        <v>62</v>
      </c>
      <c r="R949" s="33" t="s">
        <v>524</v>
      </c>
      <c r="S949" s="3" t="s">
        <v>524</v>
      </c>
      <c r="T949" s="10" t="s">
        <v>4133</v>
      </c>
      <c r="U949" s="2" t="s">
        <v>586</v>
      </c>
      <c r="V949" s="4" t="s">
        <v>819</v>
      </c>
      <c r="W949" s="11">
        <v>4</v>
      </c>
      <c r="X949" s="11">
        <v>100</v>
      </c>
      <c r="Y949" s="16">
        <v>18</v>
      </c>
      <c r="Z949" s="16">
        <v>12</v>
      </c>
      <c r="AA949" s="16">
        <v>1990</v>
      </c>
      <c r="AB949" s="1">
        <f>2026-AA949</f>
        <v>36</v>
      </c>
      <c r="AC949" s="5">
        <v>5</v>
      </c>
      <c r="AD949" s="34">
        <v>62.839571478996156</v>
      </c>
      <c r="AE949" s="18">
        <v>0</v>
      </c>
      <c r="AF949" s="17">
        <f>ROUND(IF($AD949&gt;79,44-(($AD949-79)*(14/4)),IF($AD949&gt;76,67-(($AD949-76)*(23/3)),IF(110-(($AD949-70.4)*(43/5.6))&gt;119,119,110-(($AD949-70.4)*(43/5.6)))))*0.93,0)</f>
        <v>111</v>
      </c>
      <c r="AG949" s="17">
        <f>ROUND(IF($AD949&gt;79,37-(($AD949-79)*(9/4)),IF($AD949&gt;76,54-(($AD949-76)*(17/3)),IF(93-(($AD949-70.4)*(39/5.6))&gt;100,100,93-(($AD949-70.4)*(39/5.6)))))*0.93,0)</f>
        <v>93</v>
      </c>
      <c r="AH949" s="17">
        <f>ROUND(IF($AD949&gt;79,32-(($AD949-79)*(8/4)),IF($AD949&gt;76,48-(($AD949-76)*(16/3)),IF(86-(($AD949-70.4)*(38/5.6))&gt;95,95,86-(($AD949-70.4)*(38/5.6)))))*0.93,0)</f>
        <v>88</v>
      </c>
      <c r="AI949" s="5" t="s">
        <v>3916</v>
      </c>
      <c r="AL949" s="5">
        <v>190</v>
      </c>
      <c r="AM949" s="5">
        <v>59</v>
      </c>
    </row>
    <row r="950" spans="1:45" x14ac:dyDescent="0.3">
      <c r="A950" s="15">
        <v>1130</v>
      </c>
      <c r="B950" s="8" t="s">
        <v>2690</v>
      </c>
      <c r="C950" s="9" t="s">
        <v>2691</v>
      </c>
      <c r="D950" s="21">
        <v>60</v>
      </c>
      <c r="E950" s="21">
        <v>48</v>
      </c>
      <c r="F950" s="21">
        <v>54</v>
      </c>
      <c r="G950" s="21">
        <v>60</v>
      </c>
      <c r="H950" s="21">
        <v>64</v>
      </c>
      <c r="I950" s="21">
        <v>58</v>
      </c>
      <c r="J950" s="21">
        <v>60</v>
      </c>
      <c r="K950" s="21">
        <v>55</v>
      </c>
      <c r="L950" s="21">
        <v>48</v>
      </c>
      <c r="M950" s="21">
        <v>53</v>
      </c>
      <c r="N950" s="21">
        <v>56</v>
      </c>
      <c r="O950" s="21">
        <v>64</v>
      </c>
      <c r="P950" s="21">
        <v>60</v>
      </c>
      <c r="Q950" s="21">
        <v>65</v>
      </c>
      <c r="R950" s="33" t="s">
        <v>524</v>
      </c>
      <c r="S950" s="3" t="s">
        <v>524</v>
      </c>
      <c r="T950" s="10" t="s">
        <v>4133</v>
      </c>
      <c r="U950" s="2" t="s">
        <v>574</v>
      </c>
      <c r="V950" s="4" t="s">
        <v>819</v>
      </c>
      <c r="W950" s="11">
        <v>4</v>
      </c>
      <c r="X950" s="11">
        <v>100</v>
      </c>
      <c r="Y950" s="16">
        <v>9</v>
      </c>
      <c r="Z950" s="16">
        <v>1</v>
      </c>
      <c r="AA950" s="16">
        <v>1990</v>
      </c>
      <c r="AB950" s="1">
        <f>2026-AA950</f>
        <v>36</v>
      </c>
      <c r="AC950" s="5">
        <v>3</v>
      </c>
      <c r="AD950" s="34">
        <v>61.362623913664315</v>
      </c>
      <c r="AE950" s="18">
        <v>0</v>
      </c>
      <c r="AF950" s="17">
        <f>ROUND(IF($AD950&gt;79,44-(($AD950-79)*(14/4)),IF($AD950&gt;76,67-(($AD950-76)*(23/3)),IF(110-(($AD950-70.4)*(43/5.6))&gt;119,119,110-(($AD950-70.4)*(43/5.6)))))*0.93,0)</f>
        <v>111</v>
      </c>
      <c r="AG950" s="17">
        <f>ROUND(IF($AD950&gt;79,37-(($AD950-79)*(9/4)),IF($AD950&gt;76,54-(($AD950-76)*(17/3)),IF(93-(($AD950-70.4)*(39/5.6))&gt;100,100,93-(($AD950-70.4)*(39/5.6)))))*0.93,0)</f>
        <v>93</v>
      </c>
      <c r="AH950" s="17">
        <f>ROUND(IF($AD950&gt;79,32-(($AD950-79)*(8/4)),IF($AD950&gt;76,48-(($AD950-76)*(16/3)),IF(86-(($AD950-70.4)*(38/5.6))&gt;95,95,86-(($AD950-70.4)*(38/5.6)))))*0.93,0)</f>
        <v>88</v>
      </c>
      <c r="AI950" s="5" t="s">
        <v>3916</v>
      </c>
      <c r="AL950" s="5">
        <v>0</v>
      </c>
      <c r="AM950" s="5">
        <v>0</v>
      </c>
      <c r="AS950" t="s">
        <v>3917</v>
      </c>
    </row>
    <row r="951" spans="1:45" x14ac:dyDescent="0.3">
      <c r="A951" s="15">
        <v>1131</v>
      </c>
      <c r="B951" s="8" t="s">
        <v>3875</v>
      </c>
      <c r="C951" s="9" t="s">
        <v>172</v>
      </c>
      <c r="D951" s="21">
        <v>71</v>
      </c>
      <c r="E951" s="21">
        <v>69</v>
      </c>
      <c r="F951" s="21">
        <v>69</v>
      </c>
      <c r="G951" s="21">
        <v>69</v>
      </c>
      <c r="H951" s="21">
        <v>75</v>
      </c>
      <c r="I951" s="21">
        <v>72</v>
      </c>
      <c r="J951" s="21">
        <v>73</v>
      </c>
      <c r="K951" s="21">
        <v>69</v>
      </c>
      <c r="L951" s="21">
        <v>57</v>
      </c>
      <c r="M951" s="21">
        <v>63</v>
      </c>
      <c r="N951" s="21">
        <v>69</v>
      </c>
      <c r="O951" s="21">
        <v>72</v>
      </c>
      <c r="P951" s="21">
        <v>70</v>
      </c>
      <c r="Q951" s="21">
        <v>75</v>
      </c>
      <c r="R951" s="33" t="s">
        <v>3075</v>
      </c>
      <c r="S951" s="3" t="s">
        <v>3075</v>
      </c>
      <c r="T951" s="10" t="s">
        <v>4131</v>
      </c>
      <c r="U951" s="2" t="s">
        <v>586</v>
      </c>
      <c r="V951" s="4" t="s">
        <v>819</v>
      </c>
      <c r="W951" s="11">
        <v>4</v>
      </c>
      <c r="X951" s="11">
        <v>100</v>
      </c>
      <c r="Y951" s="16">
        <v>26</v>
      </c>
      <c r="Z951" s="16">
        <v>8</v>
      </c>
      <c r="AA951" s="16">
        <v>2001</v>
      </c>
      <c r="AB951" s="1">
        <f>2026-AA951</f>
        <v>25</v>
      </c>
      <c r="AC951" s="5">
        <v>4</v>
      </c>
      <c r="AD951" s="34">
        <v>72.769226533360325</v>
      </c>
      <c r="AE951" s="18">
        <v>50000</v>
      </c>
      <c r="AF951" s="17">
        <f>ROUND(IF($AD951&gt;79,44-(($AD951-79)*(14/4)),IF($AD951&gt;76,67-(($AD951-76)*(23/3)),IF(110-(($AD951-70.4)*(43/5.6))&gt;119,119,110-(($AD951-70.4)*(43/5.6)))))*0.93,0)</f>
        <v>85</v>
      </c>
      <c r="AG951" s="17">
        <f>ROUND(IF($AD951&gt;79,37-(($AD951-79)*(9/4)),IF($AD951&gt;76,54-(($AD951-76)*(17/3)),IF(93-(($AD951-70.4)*(39/5.6))&gt;100,100,93-(($AD951-70.4)*(39/5.6)))))*0.93,0)</f>
        <v>71</v>
      </c>
      <c r="AH951" s="17">
        <f>ROUND(IF($AD951&gt;79,32-(($AD951-79)*(8/4)),IF($AD951&gt;76,48-(($AD951-76)*(16/3)),IF(86-(($AD951-70.4)*(38/5.6))&gt;95,95,86-(($AD951-70.4)*(38/5.6)))))*0.93,0)</f>
        <v>65</v>
      </c>
      <c r="AL951" s="5">
        <v>0</v>
      </c>
      <c r="AM951" s="5">
        <v>0</v>
      </c>
    </row>
    <row r="952" spans="1:45" x14ac:dyDescent="0.3">
      <c r="A952" s="15">
        <v>1133</v>
      </c>
      <c r="B952" s="8" t="s">
        <v>1806</v>
      </c>
      <c r="C952" s="9" t="s">
        <v>182</v>
      </c>
      <c r="D952" s="21">
        <v>67</v>
      </c>
      <c r="E952" s="21">
        <v>73</v>
      </c>
      <c r="F952" s="21">
        <v>74</v>
      </c>
      <c r="G952" s="21">
        <v>74</v>
      </c>
      <c r="H952" s="21">
        <v>67</v>
      </c>
      <c r="I952" s="21">
        <v>70</v>
      </c>
      <c r="J952" s="21">
        <v>71</v>
      </c>
      <c r="K952" s="21">
        <v>68</v>
      </c>
      <c r="L952" s="21">
        <v>59</v>
      </c>
      <c r="M952" s="21">
        <v>68</v>
      </c>
      <c r="N952" s="21">
        <v>69</v>
      </c>
      <c r="O952" s="21">
        <v>73</v>
      </c>
      <c r="P952" s="21">
        <v>64</v>
      </c>
      <c r="Q952" s="21">
        <v>61</v>
      </c>
      <c r="R952" s="33" t="s">
        <v>1247</v>
      </c>
      <c r="S952" s="3" t="s">
        <v>1247</v>
      </c>
      <c r="T952" s="10" t="s">
        <v>4130</v>
      </c>
      <c r="U952" s="2" t="s">
        <v>601</v>
      </c>
      <c r="V952" s="4" t="s">
        <v>819</v>
      </c>
      <c r="W952" s="11">
        <v>4</v>
      </c>
      <c r="X952" s="11">
        <v>100</v>
      </c>
      <c r="Y952" s="16">
        <v>3</v>
      </c>
      <c r="Z952" s="16">
        <v>6</v>
      </c>
      <c r="AA952" s="16">
        <v>1993</v>
      </c>
      <c r="AB952" s="1">
        <f>2026-AA952</f>
        <v>33</v>
      </c>
      <c r="AC952" s="5">
        <v>3</v>
      </c>
      <c r="AD952" s="34">
        <v>73.384899572308711</v>
      </c>
      <c r="AE952" s="18">
        <v>50000</v>
      </c>
      <c r="AF952" s="17">
        <f>ROUND(IF($AD952&gt;79,44-(($AD952-79)*(14/4)),IF($AD952&gt;76,67-(($AD952-76)*(23/3)),IF(110-(($AD952-70.4)*(43/5.6))&gt;119,119,110-(($AD952-70.4)*(43/5.6)))))*0.93,0)</f>
        <v>81</v>
      </c>
      <c r="AG952" s="17">
        <f>ROUND(IF($AD952&gt;79,37-(($AD952-79)*(9/4)),IF($AD952&gt;76,54-(($AD952-76)*(17/3)),IF(93-(($AD952-70.4)*(39/5.6))&gt;100,100,93-(($AD952-70.4)*(39/5.6)))))*0.93,0)</f>
        <v>67</v>
      </c>
      <c r="AH952" s="17">
        <f>ROUND(IF($AD952&gt;79,32-(($AD952-79)*(8/4)),IF($AD952&gt;76,48-(($AD952-76)*(16/3)),IF(86-(($AD952-70.4)*(38/5.6))&gt;95,95,86-(($AD952-70.4)*(38/5.6)))))*0.93,0)</f>
        <v>61</v>
      </c>
      <c r="AL952" s="5">
        <v>0</v>
      </c>
      <c r="AM952" s="5">
        <v>0</v>
      </c>
    </row>
    <row r="953" spans="1:45" x14ac:dyDescent="0.3">
      <c r="A953" s="15">
        <v>1135</v>
      </c>
      <c r="B953" s="8" t="s">
        <v>2903</v>
      </c>
      <c r="C953" s="9" t="s">
        <v>2904</v>
      </c>
      <c r="D953" s="21">
        <v>72</v>
      </c>
      <c r="E953" s="21">
        <v>71</v>
      </c>
      <c r="F953" s="21">
        <v>73</v>
      </c>
      <c r="G953" s="21">
        <v>75</v>
      </c>
      <c r="H953" s="21">
        <v>72</v>
      </c>
      <c r="I953" s="21">
        <v>69</v>
      </c>
      <c r="J953" s="21">
        <v>77</v>
      </c>
      <c r="K953" s="21">
        <v>67</v>
      </c>
      <c r="L953" s="21">
        <v>54</v>
      </c>
      <c r="M953" s="21">
        <v>66</v>
      </c>
      <c r="N953" s="21">
        <v>74</v>
      </c>
      <c r="O953" s="21">
        <v>77</v>
      </c>
      <c r="P953" s="21">
        <v>67</v>
      </c>
      <c r="Q953" s="21">
        <v>73</v>
      </c>
      <c r="R953" s="33" t="s">
        <v>1466</v>
      </c>
      <c r="S953" s="3" t="s">
        <v>1466</v>
      </c>
      <c r="T953" s="10" t="s">
        <v>4130</v>
      </c>
      <c r="U953" s="2" t="s">
        <v>1187</v>
      </c>
      <c r="V953" s="4" t="s">
        <v>822</v>
      </c>
      <c r="W953" s="11">
        <v>4</v>
      </c>
      <c r="X953" s="11">
        <v>100</v>
      </c>
      <c r="Y953" s="16">
        <v>12</v>
      </c>
      <c r="Z953" s="16">
        <v>1</v>
      </c>
      <c r="AA953" s="16">
        <v>1994</v>
      </c>
      <c r="AB953" s="1">
        <f>2026-AA953</f>
        <v>32</v>
      </c>
      <c r="AC953" s="5">
        <v>2</v>
      </c>
      <c r="AD953" s="34">
        <v>74.769346255091321</v>
      </c>
      <c r="AE953" s="18">
        <v>82500</v>
      </c>
      <c r="AF953" s="17">
        <f>ROUND(IF($AD953&gt;79,44-(($AD953-79)*(14/4)),IF($AD953&gt;76,67-(($AD953-76)*(23/3)),IF(110-(($AD953-70.4)*(43/5.6))&gt;119,119,110-(($AD953-70.4)*(43/5.6)))))*0.93,0)</f>
        <v>71</v>
      </c>
      <c r="AG953" s="17">
        <f>ROUND(IF($AD953&gt;79,37-(($AD953-79)*(9/4)),IF($AD953&gt;76,54-(($AD953-76)*(17/3)),IF(93-(($AD953-70.4)*(39/5.6))&gt;100,100,93-(($AD953-70.4)*(39/5.6)))))*0.93,0)</f>
        <v>58</v>
      </c>
      <c r="AH953" s="17">
        <f>ROUND(IF($AD953&gt;79,32-(($AD953-79)*(8/4)),IF($AD953&gt;76,48-(($AD953-76)*(16/3)),IF(86-(($AD953-70.4)*(38/5.6))&gt;95,95,86-(($AD953-70.4)*(38/5.6)))))*0.93,0)</f>
        <v>52</v>
      </c>
      <c r="AL953" s="5">
        <v>173</v>
      </c>
      <c r="AM953" s="5">
        <v>71</v>
      </c>
    </row>
    <row r="954" spans="1:45" x14ac:dyDescent="0.3">
      <c r="A954" s="15">
        <v>1136</v>
      </c>
      <c r="B954" s="8" t="s">
        <v>3612</v>
      </c>
      <c r="C954" s="9" t="s">
        <v>3002</v>
      </c>
      <c r="D954" s="21">
        <v>61</v>
      </c>
      <c r="E954" s="21">
        <v>58</v>
      </c>
      <c r="F954" s="21">
        <v>60</v>
      </c>
      <c r="G954" s="21">
        <v>62</v>
      </c>
      <c r="H954" s="21">
        <v>58</v>
      </c>
      <c r="I954" s="21">
        <v>61</v>
      </c>
      <c r="J954" s="21">
        <v>61</v>
      </c>
      <c r="K954" s="21">
        <v>63</v>
      </c>
      <c r="L954" s="21">
        <v>58</v>
      </c>
      <c r="M954" s="21">
        <v>63</v>
      </c>
      <c r="N954" s="21">
        <v>64</v>
      </c>
      <c r="O954" s="21">
        <v>59</v>
      </c>
      <c r="P954" s="21">
        <v>59</v>
      </c>
      <c r="Q954" s="21">
        <v>58</v>
      </c>
      <c r="R954" s="33" t="s">
        <v>524</v>
      </c>
      <c r="S954" s="3" t="s">
        <v>524</v>
      </c>
      <c r="T954" s="10" t="s">
        <v>4133</v>
      </c>
      <c r="U954" s="2" t="s">
        <v>600</v>
      </c>
      <c r="V954" s="4" t="s">
        <v>819</v>
      </c>
      <c r="W954" s="11">
        <v>1</v>
      </c>
      <c r="X954" s="11">
        <v>0</v>
      </c>
      <c r="Y954" s="16">
        <v>31</v>
      </c>
      <c r="Z954" s="16">
        <v>1</v>
      </c>
      <c r="AA954" s="16">
        <v>2000</v>
      </c>
      <c r="AB954" s="1">
        <f>2026-AA954</f>
        <v>26</v>
      </c>
      <c r="AC954" s="5">
        <v>4</v>
      </c>
      <c r="AD954" s="34">
        <v>62.980085056479034</v>
      </c>
      <c r="AE954" s="18">
        <v>0</v>
      </c>
      <c r="AF954" s="17">
        <f>ROUND(IF($AD954&gt;79,44-(($AD954-79)*(14/4)),IF($AD954&gt;76,67-(($AD954-76)*(23/3)),IF(110-(($AD954-70.4)*(43/5.6))&gt;119,119,110-(($AD954-70.4)*(43/5.6)))))*0.93,0)</f>
        <v>111</v>
      </c>
      <c r="AG954" s="17">
        <f>ROUND(IF($AD954&gt;79,37-(($AD954-79)*(9/4)),IF($AD954&gt;76,54-(($AD954-76)*(17/3)),IF(93-(($AD954-70.4)*(39/5.6))&gt;100,100,93-(($AD954-70.4)*(39/5.6)))))*0.93,0)</f>
        <v>93</v>
      </c>
      <c r="AH954" s="17">
        <f>ROUND(IF($AD954&gt;79,32-(($AD954-79)*(8/4)),IF($AD954&gt;76,48-(($AD954-76)*(16/3)),IF(86-(($AD954-70.4)*(38/5.6))&gt;95,95,86-(($AD954-70.4)*(38/5.6)))))*0.93,0)</f>
        <v>88</v>
      </c>
      <c r="AI954" s="5" t="s">
        <v>3916</v>
      </c>
      <c r="AL954" s="5">
        <v>172</v>
      </c>
      <c r="AM954" s="5">
        <v>60</v>
      </c>
    </row>
    <row r="955" spans="1:45" x14ac:dyDescent="0.3">
      <c r="A955" s="15">
        <v>1137</v>
      </c>
      <c r="B955" s="8" t="s">
        <v>1203</v>
      </c>
      <c r="C955" s="9" t="s">
        <v>1204</v>
      </c>
      <c r="D955" s="21">
        <v>71</v>
      </c>
      <c r="E955" s="21">
        <v>49</v>
      </c>
      <c r="F955" s="21">
        <v>55</v>
      </c>
      <c r="G955" s="21">
        <v>60</v>
      </c>
      <c r="H955" s="21">
        <v>73</v>
      </c>
      <c r="I955" s="21">
        <v>69</v>
      </c>
      <c r="J955" s="21">
        <v>68</v>
      </c>
      <c r="K955" s="21">
        <v>63</v>
      </c>
      <c r="L955" s="21">
        <v>48</v>
      </c>
      <c r="M955" s="21">
        <v>53</v>
      </c>
      <c r="N955" s="21">
        <v>63</v>
      </c>
      <c r="O955" s="21">
        <v>66</v>
      </c>
      <c r="P955" s="21">
        <v>60</v>
      </c>
      <c r="Q955" s="21">
        <v>76</v>
      </c>
      <c r="R955" s="33" t="s">
        <v>3912</v>
      </c>
      <c r="S955" s="3" t="s">
        <v>3912</v>
      </c>
      <c r="T955" s="10" t="s">
        <v>4131</v>
      </c>
      <c r="U955" s="2" t="s">
        <v>534</v>
      </c>
      <c r="V955" s="4" t="s">
        <v>817</v>
      </c>
      <c r="W955" s="11">
        <v>4</v>
      </c>
      <c r="X955" s="11">
        <v>100</v>
      </c>
      <c r="Y955" s="16">
        <v>6</v>
      </c>
      <c r="Z955" s="16">
        <v>9</v>
      </c>
      <c r="AA955" s="16">
        <v>1992</v>
      </c>
      <c r="AB955" s="1">
        <f>2026-AA955</f>
        <v>34</v>
      </c>
      <c r="AC955" s="5">
        <v>3</v>
      </c>
      <c r="AD955" s="34">
        <v>69.571371744209273</v>
      </c>
      <c r="AE955" s="18">
        <v>75000</v>
      </c>
      <c r="AF955" s="17">
        <f>ROUND(IF($AD955&gt;79,44-(($AD955-79)*(14/4)),IF($AD955&gt;76,67-(($AD955-76)*(23/3)),IF(110-(($AD955-70.4)*(43/5.6))&gt;119,119,110-(($AD955-70.4)*(43/5.6)))))*0.93,0)</f>
        <v>108</v>
      </c>
      <c r="AG955" s="17">
        <f>ROUND(IF($AD955&gt;79,37-(($AD955-79)*(9/4)),IF($AD955&gt;76,54-(($AD955-76)*(17/3)),IF(93-(($AD955-70.4)*(39/5.6))&gt;100,100,93-(($AD955-70.4)*(39/5.6)))))*0.93,0)</f>
        <v>92</v>
      </c>
      <c r="AH955" s="17">
        <f>ROUND(IF($AD955&gt;79,32-(($AD955-79)*(8/4)),IF($AD955&gt;76,48-(($AD955-76)*(16/3)),IF(86-(($AD955-70.4)*(38/5.6))&gt;95,95,86-(($AD955-70.4)*(38/5.6)))))*0.93,0)</f>
        <v>85</v>
      </c>
      <c r="AL955" s="5">
        <v>175</v>
      </c>
      <c r="AM955" s="5">
        <v>66</v>
      </c>
    </row>
    <row r="956" spans="1:45" x14ac:dyDescent="0.3">
      <c r="A956" s="15">
        <v>1139</v>
      </c>
      <c r="B956" s="8" t="s">
        <v>2428</v>
      </c>
      <c r="C956" s="9" t="s">
        <v>2273</v>
      </c>
      <c r="D956" s="21">
        <v>72</v>
      </c>
      <c r="E956" s="21">
        <v>58</v>
      </c>
      <c r="F956" s="21">
        <v>61</v>
      </c>
      <c r="G956" s="21">
        <v>64</v>
      </c>
      <c r="H956" s="21">
        <v>59</v>
      </c>
      <c r="I956" s="21">
        <v>70</v>
      </c>
      <c r="J956" s="21">
        <v>76</v>
      </c>
      <c r="K956" s="21">
        <v>70</v>
      </c>
      <c r="L956" s="21">
        <v>55</v>
      </c>
      <c r="M956" s="21">
        <v>78</v>
      </c>
      <c r="N956" s="21">
        <v>82</v>
      </c>
      <c r="O956" s="21">
        <v>57</v>
      </c>
      <c r="P956" s="21">
        <v>57</v>
      </c>
      <c r="Q956" s="21">
        <v>62</v>
      </c>
      <c r="R956" s="36" t="s">
        <v>3073</v>
      </c>
      <c r="S956" s="3" t="s">
        <v>3911</v>
      </c>
      <c r="T956" s="10" t="s">
        <v>4131</v>
      </c>
      <c r="U956" s="2" t="s">
        <v>795</v>
      </c>
      <c r="V956" s="4" t="s">
        <v>819</v>
      </c>
      <c r="W956" s="11">
        <v>4</v>
      </c>
      <c r="X956" s="11">
        <v>100</v>
      </c>
      <c r="Y956" s="16">
        <v>19</v>
      </c>
      <c r="Z956" s="16">
        <v>11</v>
      </c>
      <c r="AA956" s="16">
        <v>1997</v>
      </c>
      <c r="AB956" s="1">
        <f>2026-AA956</f>
        <v>29</v>
      </c>
      <c r="AC956" s="5">
        <v>3</v>
      </c>
      <c r="AD956" s="34">
        <v>75.486552278981279</v>
      </c>
      <c r="AE956" s="18">
        <v>130000</v>
      </c>
      <c r="AF956" s="17">
        <f>ROUND(IF($AD956&gt;79,44-(($AD956-79)*(14/4)),IF($AD956&gt;76,67-(($AD956-76)*(23/3)),IF(110-(($AD956-70.4)*(43/5.6))&gt;119,119,110-(($AD956-70.4)*(43/5.6)))))*0.93,0)</f>
        <v>66</v>
      </c>
      <c r="AG956" s="17">
        <f>ROUND(IF($AD956&gt;79,37-(($AD956-79)*(9/4)),IF($AD956&gt;76,54-(($AD956-76)*(17/3)),IF(93-(($AD956-70.4)*(39/5.6))&gt;100,100,93-(($AD956-70.4)*(39/5.6)))))*0.93,0)</f>
        <v>54</v>
      </c>
      <c r="AH956" s="17">
        <f>ROUND(IF($AD956&gt;79,32-(($AD956-79)*(8/4)),IF($AD956&gt;76,48-(($AD956-76)*(16/3)),IF(86-(($AD956-70.4)*(38/5.6))&gt;95,95,86-(($AD956-70.4)*(38/5.6)))))*0.93,0)</f>
        <v>48</v>
      </c>
      <c r="AI956" s="5" t="s">
        <v>3917</v>
      </c>
      <c r="AL956" s="5">
        <v>0</v>
      </c>
      <c r="AM956" s="5">
        <v>0</v>
      </c>
    </row>
    <row r="957" spans="1:45" x14ac:dyDescent="0.3">
      <c r="A957" s="15">
        <v>1140</v>
      </c>
      <c r="B957" s="8" t="s">
        <v>835</v>
      </c>
      <c r="C957" s="9" t="s">
        <v>834</v>
      </c>
      <c r="D957" s="21">
        <v>58</v>
      </c>
      <c r="E957" s="21">
        <v>68</v>
      </c>
      <c r="F957" s="21">
        <v>69</v>
      </c>
      <c r="G957" s="21">
        <v>69</v>
      </c>
      <c r="H957" s="21">
        <v>56</v>
      </c>
      <c r="I957" s="21">
        <v>57</v>
      </c>
      <c r="J957" s="21">
        <v>59</v>
      </c>
      <c r="K957" s="21">
        <v>55</v>
      </c>
      <c r="L957" s="21">
        <v>47</v>
      </c>
      <c r="M957" s="21">
        <v>51</v>
      </c>
      <c r="N957" s="21">
        <v>57</v>
      </c>
      <c r="O957" s="21">
        <v>72</v>
      </c>
      <c r="P957" s="21">
        <v>69</v>
      </c>
      <c r="Q957" s="21">
        <v>56</v>
      </c>
      <c r="R957" s="33" t="s">
        <v>524</v>
      </c>
      <c r="S957" s="3" t="s">
        <v>524</v>
      </c>
      <c r="T957" s="10" t="s">
        <v>4133</v>
      </c>
      <c r="U957" s="2" t="s">
        <v>597</v>
      </c>
      <c r="V957" s="4" t="s">
        <v>819</v>
      </c>
      <c r="W957" s="11">
        <v>4</v>
      </c>
      <c r="X957" s="11">
        <v>100</v>
      </c>
      <c r="Y957" s="16">
        <v>1</v>
      </c>
      <c r="Z957" s="16">
        <v>7</v>
      </c>
      <c r="AA957" s="16">
        <v>1989</v>
      </c>
      <c r="AB957" s="1">
        <f>2026-AA957</f>
        <v>37</v>
      </c>
      <c r="AC957" s="5">
        <v>6</v>
      </c>
      <c r="AD957" s="34">
        <v>65.676072441213051</v>
      </c>
      <c r="AE957" s="18">
        <v>0</v>
      </c>
      <c r="AF957" s="17">
        <f>ROUND(IF($AD957&gt;79,44-(($AD957-79)*(14/4)),IF($AD957&gt;76,67-(($AD957-76)*(23/3)),IF(110-(($AD957-70.4)*(43/5.6))&gt;119,119,110-(($AD957-70.4)*(43/5.6)))))*0.93,0)</f>
        <v>111</v>
      </c>
      <c r="AG957" s="17">
        <f>ROUND(IF($AD957&gt;79,37-(($AD957-79)*(9/4)),IF($AD957&gt;76,54-(($AD957-76)*(17/3)),IF(93-(($AD957-70.4)*(39/5.6))&gt;100,100,93-(($AD957-70.4)*(39/5.6)))))*0.93,0)</f>
        <v>93</v>
      </c>
      <c r="AH957" s="17">
        <f>ROUND(IF($AD957&gt;79,32-(($AD957-79)*(8/4)),IF($AD957&gt;76,48-(($AD957-76)*(16/3)),IF(86-(($AD957-70.4)*(38/5.6))&gt;95,95,86-(($AD957-70.4)*(38/5.6)))))*0.93,0)</f>
        <v>88</v>
      </c>
      <c r="AI957" s="5" t="s">
        <v>3916</v>
      </c>
      <c r="AL957" s="5">
        <v>0</v>
      </c>
      <c r="AM957" s="5">
        <v>0</v>
      </c>
    </row>
    <row r="958" spans="1:45" x14ac:dyDescent="0.3">
      <c r="A958" s="15">
        <v>1142</v>
      </c>
      <c r="B958" s="8" t="s">
        <v>135</v>
      </c>
      <c r="C958" s="9" t="s">
        <v>3613</v>
      </c>
      <c r="D958" s="21">
        <v>61</v>
      </c>
      <c r="E958" s="21">
        <v>62</v>
      </c>
      <c r="F958" s="21">
        <v>63</v>
      </c>
      <c r="G958" s="21">
        <v>63</v>
      </c>
      <c r="H958" s="21">
        <v>60</v>
      </c>
      <c r="I958" s="21">
        <v>61</v>
      </c>
      <c r="J958" s="21">
        <v>65</v>
      </c>
      <c r="K958" s="21">
        <v>63</v>
      </c>
      <c r="L958" s="21">
        <v>58</v>
      </c>
      <c r="M958" s="21">
        <v>58</v>
      </c>
      <c r="N958" s="21">
        <v>65</v>
      </c>
      <c r="O958" s="21">
        <v>67</v>
      </c>
      <c r="P958" s="21">
        <v>61</v>
      </c>
      <c r="Q958" s="21">
        <v>61</v>
      </c>
      <c r="R958" s="33" t="s">
        <v>524</v>
      </c>
      <c r="S958" s="3" t="s">
        <v>524</v>
      </c>
      <c r="T958" s="10" t="s">
        <v>4133</v>
      </c>
      <c r="U958" s="2" t="s">
        <v>595</v>
      </c>
      <c r="V958" s="4" t="s">
        <v>819</v>
      </c>
      <c r="W958" s="11">
        <v>1</v>
      </c>
      <c r="X958" s="11">
        <v>0</v>
      </c>
      <c r="Y958" s="16">
        <v>30</v>
      </c>
      <c r="Z958" s="16">
        <v>10</v>
      </c>
      <c r="AA958" s="16">
        <v>2000</v>
      </c>
      <c r="AB958" s="1">
        <f>2026-AA958</f>
        <v>26</v>
      </c>
      <c r="AC958" s="5">
        <v>4</v>
      </c>
      <c r="AD958" s="34">
        <v>63.920442656539059</v>
      </c>
      <c r="AE958" s="18">
        <v>0</v>
      </c>
      <c r="AF958" s="17">
        <f>ROUND(IF($AD958&gt;79,44-(($AD958-79)*(14/4)),IF($AD958&gt;76,67-(($AD958-76)*(23/3)),IF(110-(($AD958-70.4)*(43/5.6))&gt;119,119,110-(($AD958-70.4)*(43/5.6)))))*0.93,0)</f>
        <v>111</v>
      </c>
      <c r="AG958" s="17">
        <f>ROUND(IF($AD958&gt;79,37-(($AD958-79)*(9/4)),IF($AD958&gt;76,54-(($AD958-76)*(17/3)),IF(93-(($AD958-70.4)*(39/5.6))&gt;100,100,93-(($AD958-70.4)*(39/5.6)))))*0.93,0)</f>
        <v>93</v>
      </c>
      <c r="AH958" s="17">
        <f>ROUND(IF($AD958&gt;79,32-(($AD958-79)*(8/4)),IF($AD958&gt;76,48-(($AD958-76)*(16/3)),IF(86-(($AD958-70.4)*(38/5.6))&gt;95,95,86-(($AD958-70.4)*(38/5.6)))))*0.93,0)</f>
        <v>88</v>
      </c>
      <c r="AI958" s="5" t="s">
        <v>3916</v>
      </c>
      <c r="AL958" s="5">
        <v>0</v>
      </c>
      <c r="AM958" s="5">
        <v>0</v>
      </c>
    </row>
    <row r="959" spans="1:45" x14ac:dyDescent="0.3">
      <c r="A959" s="15">
        <v>1143</v>
      </c>
      <c r="B959" s="8" t="s">
        <v>1603</v>
      </c>
      <c r="C959" s="9" t="s">
        <v>178</v>
      </c>
      <c r="D959" s="21">
        <v>54</v>
      </c>
      <c r="E959" s="21">
        <v>60</v>
      </c>
      <c r="F959" s="21">
        <v>61</v>
      </c>
      <c r="G959" s="21">
        <v>61</v>
      </c>
      <c r="H959" s="21">
        <v>59</v>
      </c>
      <c r="I959" s="21">
        <v>53</v>
      </c>
      <c r="J959" s="21">
        <v>54</v>
      </c>
      <c r="K959" s="21">
        <v>53</v>
      </c>
      <c r="L959" s="21">
        <v>46</v>
      </c>
      <c r="M959" s="21">
        <v>59</v>
      </c>
      <c r="N959" s="21">
        <v>56</v>
      </c>
      <c r="O959" s="21">
        <v>49</v>
      </c>
      <c r="P959" s="21">
        <v>57</v>
      </c>
      <c r="Q959" s="21">
        <v>63</v>
      </c>
      <c r="R959" s="65" t="s">
        <v>524</v>
      </c>
      <c r="S959" s="3" t="s">
        <v>524</v>
      </c>
      <c r="T959" s="67" t="s">
        <v>4133</v>
      </c>
      <c r="U959" s="2" t="s">
        <v>584</v>
      </c>
      <c r="V959" s="4" t="s">
        <v>820</v>
      </c>
      <c r="W959" s="11">
        <v>4</v>
      </c>
      <c r="X959" s="11">
        <v>100</v>
      </c>
      <c r="Y959" s="68">
        <v>13</v>
      </c>
      <c r="Z959" s="68">
        <v>3</v>
      </c>
      <c r="AA959" s="68">
        <v>1990</v>
      </c>
      <c r="AB959" s="1">
        <f>2026-AA959</f>
        <v>36</v>
      </c>
      <c r="AC959" s="5">
        <v>4</v>
      </c>
      <c r="AD959" s="34">
        <v>60.083780663495446</v>
      </c>
      <c r="AE959" s="18">
        <v>0</v>
      </c>
      <c r="AF959" s="17">
        <f>ROUND(IF($AD959&gt;79,44-(($AD959-79)*(14/4)),IF($AD959&gt;76,67-(($AD959-76)*(23/3)),IF(110-(($AD959-70.4)*(43/5.6))&gt;119,119,110-(($AD959-70.4)*(43/5.6)))))*0.93,0)</f>
        <v>111</v>
      </c>
      <c r="AG959" s="17">
        <f>ROUND(IF($AD959&gt;79,37-(($AD959-79)*(9/4)),IF($AD959&gt;76,54-(($AD959-76)*(17/3)),IF(93-(($AD959-70.4)*(39/5.6))&gt;100,100,93-(($AD959-70.4)*(39/5.6)))))*0.93,0)</f>
        <v>93</v>
      </c>
      <c r="AH959" s="17">
        <f>ROUND(IF($AD959&gt;79,32-(($AD959-79)*(8/4)),IF($AD959&gt;76,48-(($AD959-76)*(16/3)),IF(86-(($AD959-70.4)*(38/5.6))&gt;95,95,86-(($AD959-70.4)*(38/5.6)))))*0.93,0)</f>
        <v>88</v>
      </c>
      <c r="AI959" s="5" t="s">
        <v>3916</v>
      </c>
      <c r="AL959" s="5">
        <v>0</v>
      </c>
      <c r="AM959" s="5">
        <v>0</v>
      </c>
    </row>
    <row r="960" spans="1:45" x14ac:dyDescent="0.3">
      <c r="A960" s="15">
        <v>1145</v>
      </c>
      <c r="B960" s="8" t="s">
        <v>2299</v>
      </c>
      <c r="C960" s="9" t="s">
        <v>198</v>
      </c>
      <c r="D960" s="21">
        <v>73</v>
      </c>
      <c r="E960" s="21">
        <v>64</v>
      </c>
      <c r="F960" s="21">
        <v>64</v>
      </c>
      <c r="G960" s="21">
        <v>63</v>
      </c>
      <c r="H960" s="21">
        <v>77</v>
      </c>
      <c r="I960" s="21">
        <v>72</v>
      </c>
      <c r="J960" s="21">
        <v>74</v>
      </c>
      <c r="K960" s="21">
        <v>68</v>
      </c>
      <c r="L960" s="21">
        <v>62</v>
      </c>
      <c r="M960" s="21">
        <v>64</v>
      </c>
      <c r="N960" s="21">
        <v>67</v>
      </c>
      <c r="O960" s="21">
        <v>62</v>
      </c>
      <c r="P960" s="21">
        <v>65</v>
      </c>
      <c r="Q960" s="21">
        <v>77</v>
      </c>
      <c r="R960" s="33" t="s">
        <v>3919</v>
      </c>
      <c r="S960" s="3" t="s">
        <v>3919</v>
      </c>
      <c r="T960" s="10" t="s">
        <v>4132</v>
      </c>
      <c r="U960" s="2" t="s">
        <v>593</v>
      </c>
      <c r="V960" s="4" t="s">
        <v>818</v>
      </c>
      <c r="W960" s="11">
        <v>4</v>
      </c>
      <c r="X960" s="11">
        <v>100</v>
      </c>
      <c r="Y960" s="16">
        <v>19</v>
      </c>
      <c r="Z960" s="16">
        <v>1</v>
      </c>
      <c r="AA960" s="16">
        <v>1997</v>
      </c>
      <c r="AB960" s="1">
        <f>2026-AA960</f>
        <v>29</v>
      </c>
      <c r="AC960" s="5">
        <v>3</v>
      </c>
      <c r="AD960" s="34">
        <v>73.489612610595259</v>
      </c>
      <c r="AE960" s="18">
        <v>84000</v>
      </c>
      <c r="AF960" s="17">
        <f>ROUND(IF($AD960&gt;79,44-(($AD960-79)*(14/4)),IF($AD960&gt;76,67-(($AD960-76)*(23/3)),IF(110-(($AD960-70.4)*(43/5.6))&gt;119,119,110-(($AD960-70.4)*(43/5.6)))))*0.93,0)</f>
        <v>80</v>
      </c>
      <c r="AG960" s="17">
        <f>ROUND(IF($AD960&gt;79,37-(($AD960-79)*(9/4)),IF($AD960&gt;76,54-(($AD960-76)*(17/3)),IF(93-(($AD960-70.4)*(39/5.6))&gt;100,100,93-(($AD960-70.4)*(39/5.6)))))*0.93,0)</f>
        <v>66</v>
      </c>
      <c r="AH960" s="17">
        <f>ROUND(IF($AD960&gt;79,32-(($AD960-79)*(8/4)),IF($AD960&gt;76,48-(($AD960-76)*(16/3)),IF(86-(($AD960-70.4)*(38/5.6))&gt;95,95,86-(($AD960-70.4)*(38/5.6)))))*0.93,0)</f>
        <v>60</v>
      </c>
      <c r="AI960" s="5" t="s">
        <v>3917</v>
      </c>
      <c r="AL960" s="5">
        <v>0</v>
      </c>
      <c r="AM960" s="5">
        <v>0</v>
      </c>
    </row>
    <row r="961" spans="1:44" x14ac:dyDescent="0.3">
      <c r="A961" s="15">
        <v>1146</v>
      </c>
      <c r="B961" s="8" t="s">
        <v>3180</v>
      </c>
      <c r="C961" s="9" t="s">
        <v>243</v>
      </c>
      <c r="D961" s="21">
        <v>69</v>
      </c>
      <c r="E961" s="21">
        <v>62</v>
      </c>
      <c r="F961" s="21">
        <v>65</v>
      </c>
      <c r="G961" s="21">
        <v>68</v>
      </c>
      <c r="H961" s="21">
        <v>61</v>
      </c>
      <c r="I961" s="21">
        <v>67</v>
      </c>
      <c r="J961" s="21">
        <v>67</v>
      </c>
      <c r="K961" s="21">
        <v>66</v>
      </c>
      <c r="L961" s="21">
        <v>60</v>
      </c>
      <c r="M961" s="21">
        <v>70</v>
      </c>
      <c r="N961" s="21">
        <v>72</v>
      </c>
      <c r="O961" s="21">
        <v>62</v>
      </c>
      <c r="P961" s="21">
        <v>64</v>
      </c>
      <c r="Q961" s="21">
        <v>62</v>
      </c>
      <c r="R961" s="33" t="s">
        <v>524</v>
      </c>
      <c r="S961" s="3" t="s">
        <v>524</v>
      </c>
      <c r="T961" s="10" t="s">
        <v>4133</v>
      </c>
      <c r="U961" s="2" t="s">
        <v>595</v>
      </c>
      <c r="V961" s="4" t="s">
        <v>819</v>
      </c>
      <c r="W961" s="11">
        <v>4</v>
      </c>
      <c r="X961" s="11">
        <v>0</v>
      </c>
      <c r="Y961" s="16">
        <v>18</v>
      </c>
      <c r="Z961" s="16">
        <v>10</v>
      </c>
      <c r="AA961" s="16">
        <v>1996</v>
      </c>
      <c r="AB961" s="1">
        <f>2026-AA961</f>
        <v>30</v>
      </c>
      <c r="AC961" s="5">
        <v>4</v>
      </c>
      <c r="AD961" s="34">
        <v>69.537121166929651</v>
      </c>
      <c r="AE961" s="18">
        <v>0</v>
      </c>
      <c r="AF961" s="17">
        <f>ROUND(IF($AD961&gt;79,44-(($AD961-79)*(14/4)),IF($AD961&gt;76,67-(($AD961-76)*(23/3)),IF(110-(($AD961-70.4)*(43/5.6))&gt;119,119,110-(($AD961-70.4)*(43/5.6)))))*0.93,0)</f>
        <v>108</v>
      </c>
      <c r="AG961" s="17">
        <f>ROUND(IF($AD961&gt;79,37-(($AD961-79)*(9/4)),IF($AD961&gt;76,54-(($AD961-76)*(17/3)),IF(93-(($AD961-70.4)*(39/5.6))&gt;100,100,93-(($AD961-70.4)*(39/5.6)))))*0.93,0)</f>
        <v>92</v>
      </c>
      <c r="AH961" s="17">
        <f>ROUND(IF($AD961&gt;79,32-(($AD961-79)*(8/4)),IF($AD961&gt;76,48-(($AD961-76)*(16/3)),IF(86-(($AD961-70.4)*(38/5.6))&gt;95,95,86-(($AD961-70.4)*(38/5.6)))))*0.93,0)</f>
        <v>85</v>
      </c>
      <c r="AI961" s="5" t="s">
        <v>3916</v>
      </c>
      <c r="AL961" s="5">
        <v>0</v>
      </c>
      <c r="AM961" s="5">
        <v>0</v>
      </c>
      <c r="AR961" t="s">
        <v>3917</v>
      </c>
    </row>
    <row r="962" spans="1:44" x14ac:dyDescent="0.3">
      <c r="A962" s="15">
        <v>1147</v>
      </c>
      <c r="B962" s="8" t="s">
        <v>440</v>
      </c>
      <c r="C962" s="9" t="s">
        <v>1318</v>
      </c>
      <c r="D962" s="21">
        <v>58</v>
      </c>
      <c r="E962" s="21">
        <v>64</v>
      </c>
      <c r="F962" s="21">
        <v>63</v>
      </c>
      <c r="G962" s="21">
        <v>61</v>
      </c>
      <c r="H962" s="21">
        <v>52</v>
      </c>
      <c r="I962" s="21">
        <v>58</v>
      </c>
      <c r="J962" s="21">
        <v>54</v>
      </c>
      <c r="K962" s="21">
        <v>52</v>
      </c>
      <c r="L962" s="21">
        <v>46</v>
      </c>
      <c r="M962" s="21">
        <v>47</v>
      </c>
      <c r="N962" s="21">
        <v>54</v>
      </c>
      <c r="O962" s="21">
        <v>59</v>
      </c>
      <c r="P962" s="21">
        <v>60</v>
      </c>
      <c r="Q962" s="21">
        <v>52</v>
      </c>
      <c r="R962" s="65" t="s">
        <v>524</v>
      </c>
      <c r="S962" s="3" t="s">
        <v>524</v>
      </c>
      <c r="T962" s="10" t="s">
        <v>4133</v>
      </c>
      <c r="U962" s="2" t="s">
        <v>580</v>
      </c>
      <c r="V962" s="4" t="s">
        <v>821</v>
      </c>
      <c r="W962" s="11">
        <v>4</v>
      </c>
      <c r="X962" s="11">
        <v>100</v>
      </c>
      <c r="Y962" s="68">
        <v>16</v>
      </c>
      <c r="Z962" s="68">
        <v>7</v>
      </c>
      <c r="AA962" s="68">
        <v>1990</v>
      </c>
      <c r="AB962" s="1">
        <f>2026-AA962</f>
        <v>36</v>
      </c>
      <c r="AC962" s="5">
        <v>4</v>
      </c>
      <c r="AD962" s="34">
        <v>60.558756115448418</v>
      </c>
      <c r="AE962" s="18">
        <v>0</v>
      </c>
      <c r="AF962" s="17">
        <f>ROUND(IF($AD962&gt;79,44-(($AD962-79)*(14/4)),IF($AD962&gt;76,67-(($AD962-76)*(23/3)),IF(110-(($AD962-70.4)*(43/5.6))&gt;119,119,110-(($AD962-70.4)*(43/5.6)))))*0.93,0)</f>
        <v>111</v>
      </c>
      <c r="AG962" s="17">
        <f>ROUND(IF($AD962&gt;79,37-(($AD962-79)*(9/4)),IF($AD962&gt;76,54-(($AD962-76)*(17/3)),IF(93-(($AD962-70.4)*(39/5.6))&gt;100,100,93-(($AD962-70.4)*(39/5.6)))))*0.93,0)</f>
        <v>93</v>
      </c>
      <c r="AH962" s="17">
        <f>ROUND(IF($AD962&gt;79,32-(($AD962-79)*(8/4)),IF($AD962&gt;76,48-(($AD962-76)*(16/3)),IF(86-(($AD962-70.4)*(38/5.6))&gt;95,95,86-(($AD962-70.4)*(38/5.6)))))*0.93,0)</f>
        <v>88</v>
      </c>
      <c r="AI962" s="5" t="s">
        <v>3916</v>
      </c>
      <c r="AL962" s="5">
        <v>0</v>
      </c>
      <c r="AM962" s="5">
        <v>0</v>
      </c>
      <c r="AR962" t="s">
        <v>3917</v>
      </c>
    </row>
    <row r="963" spans="1:44" x14ac:dyDescent="0.3">
      <c r="A963" s="15">
        <v>1148</v>
      </c>
      <c r="B963" s="8" t="s">
        <v>3614</v>
      </c>
      <c r="C963" s="9" t="s">
        <v>372</v>
      </c>
      <c r="D963" s="21">
        <v>61</v>
      </c>
      <c r="E963" s="21">
        <v>65</v>
      </c>
      <c r="F963" s="21">
        <v>64</v>
      </c>
      <c r="G963" s="21">
        <v>62</v>
      </c>
      <c r="H963" s="21">
        <v>60</v>
      </c>
      <c r="I963" s="21">
        <v>61</v>
      </c>
      <c r="J963" s="21">
        <v>61</v>
      </c>
      <c r="K963" s="21">
        <v>66</v>
      </c>
      <c r="L963" s="21">
        <v>58</v>
      </c>
      <c r="M963" s="21">
        <v>59</v>
      </c>
      <c r="N963" s="21">
        <v>63</v>
      </c>
      <c r="O963" s="21">
        <v>63</v>
      </c>
      <c r="P963" s="21">
        <v>60</v>
      </c>
      <c r="Q963" s="21">
        <v>59</v>
      </c>
      <c r="R963" s="33" t="s">
        <v>524</v>
      </c>
      <c r="S963" s="3" t="s">
        <v>524</v>
      </c>
      <c r="T963" s="10" t="s">
        <v>4133</v>
      </c>
      <c r="U963" s="2" t="s">
        <v>593</v>
      </c>
      <c r="V963" s="4" t="s">
        <v>818</v>
      </c>
      <c r="W963" s="11">
        <v>1</v>
      </c>
      <c r="X963" s="11">
        <v>58</v>
      </c>
      <c r="Y963" s="16">
        <v>22</v>
      </c>
      <c r="Z963" s="16">
        <v>4</v>
      </c>
      <c r="AA963" s="16">
        <v>1999</v>
      </c>
      <c r="AB963" s="1">
        <f>2026-AA963</f>
        <v>27</v>
      </c>
      <c r="AC963" s="5">
        <v>4</v>
      </c>
      <c r="AD963" s="34">
        <v>63.792207881018165</v>
      </c>
      <c r="AE963" s="18">
        <v>0</v>
      </c>
      <c r="AF963" s="17">
        <f>ROUND(IF($AD963&gt;79,44-(($AD963-79)*(14/4)),IF($AD963&gt;76,67-(($AD963-76)*(23/3)),IF(110-(($AD963-70.4)*(43/5.6))&gt;119,119,110-(($AD963-70.4)*(43/5.6)))))*0.93,0)</f>
        <v>111</v>
      </c>
      <c r="AG963" s="17">
        <f>ROUND(IF($AD963&gt;79,37-(($AD963-79)*(9/4)),IF($AD963&gt;76,54-(($AD963-76)*(17/3)),IF(93-(($AD963-70.4)*(39/5.6))&gt;100,100,93-(($AD963-70.4)*(39/5.6)))))*0.93,0)</f>
        <v>93</v>
      </c>
      <c r="AH963" s="17">
        <f>ROUND(IF($AD963&gt;79,32-(($AD963-79)*(8/4)),IF($AD963&gt;76,48-(($AD963-76)*(16/3)),IF(86-(($AD963-70.4)*(38/5.6))&gt;95,95,86-(($AD963-70.4)*(38/5.6)))))*0.93,0)</f>
        <v>88</v>
      </c>
      <c r="AI963" s="5" t="s">
        <v>3916</v>
      </c>
      <c r="AL963" s="5">
        <v>173</v>
      </c>
      <c r="AM963" s="5">
        <v>65</v>
      </c>
    </row>
    <row r="964" spans="1:44" x14ac:dyDescent="0.3">
      <c r="A964" s="15">
        <v>1149</v>
      </c>
      <c r="B964" s="8" t="s">
        <v>1646</v>
      </c>
      <c r="C964" s="9" t="s">
        <v>180</v>
      </c>
      <c r="D964" s="21">
        <v>61</v>
      </c>
      <c r="E964" s="21">
        <v>61</v>
      </c>
      <c r="F964" s="21">
        <v>62</v>
      </c>
      <c r="G964" s="21">
        <v>62</v>
      </c>
      <c r="H964" s="21">
        <v>56</v>
      </c>
      <c r="I964" s="21">
        <v>62</v>
      </c>
      <c r="J964" s="21">
        <v>63</v>
      </c>
      <c r="K964" s="21">
        <v>62</v>
      </c>
      <c r="L964" s="21">
        <v>58</v>
      </c>
      <c r="M964" s="21">
        <v>58</v>
      </c>
      <c r="N964" s="21">
        <v>64</v>
      </c>
      <c r="O964" s="21">
        <v>60</v>
      </c>
      <c r="P964" s="21">
        <v>66</v>
      </c>
      <c r="Q964" s="21">
        <v>57</v>
      </c>
      <c r="R964" s="33" t="s">
        <v>524</v>
      </c>
      <c r="S964" s="3" t="s">
        <v>524</v>
      </c>
      <c r="T964" s="10" t="s">
        <v>4133</v>
      </c>
      <c r="U964" s="2" t="s">
        <v>599</v>
      </c>
      <c r="V964" s="4" t="s">
        <v>819</v>
      </c>
      <c r="W964" s="11">
        <v>1</v>
      </c>
      <c r="X964" s="11">
        <v>0</v>
      </c>
      <c r="Y964" s="16">
        <v>5</v>
      </c>
      <c r="Z964" s="16">
        <v>11</v>
      </c>
      <c r="AA964" s="16">
        <v>2000</v>
      </c>
      <c r="AB964" s="1">
        <f>2026-AA964</f>
        <v>26</v>
      </c>
      <c r="AC964" s="5">
        <v>3</v>
      </c>
      <c r="AD964" s="34">
        <v>63.02925379532445</v>
      </c>
      <c r="AE964" s="18">
        <v>0</v>
      </c>
      <c r="AF964" s="17">
        <f>ROUND(IF($AD964&gt;79,44-(($AD964-79)*(14/4)),IF($AD964&gt;76,67-(($AD964-76)*(23/3)),IF(110-(($AD964-70.4)*(43/5.6))&gt;119,119,110-(($AD964-70.4)*(43/5.6)))))*0.93,0)</f>
        <v>111</v>
      </c>
      <c r="AG964" s="17">
        <f>ROUND(IF($AD964&gt;79,37-(($AD964-79)*(9/4)),IF($AD964&gt;76,54-(($AD964-76)*(17/3)),IF(93-(($AD964-70.4)*(39/5.6))&gt;100,100,93-(($AD964-70.4)*(39/5.6)))))*0.93,0)</f>
        <v>93</v>
      </c>
      <c r="AH964" s="17">
        <f>ROUND(IF($AD964&gt;79,32-(($AD964-79)*(8/4)),IF($AD964&gt;76,48-(($AD964-76)*(16/3)),IF(86-(($AD964-70.4)*(38/5.6))&gt;95,95,86-(($AD964-70.4)*(38/5.6)))))*0.93,0)</f>
        <v>88</v>
      </c>
      <c r="AI964" s="5" t="s">
        <v>3916</v>
      </c>
      <c r="AL964" s="5">
        <v>0</v>
      </c>
      <c r="AM964" s="5">
        <v>0</v>
      </c>
    </row>
    <row r="965" spans="1:44" x14ac:dyDescent="0.3">
      <c r="A965" s="15">
        <v>1150</v>
      </c>
      <c r="B965" s="8" t="s">
        <v>1804</v>
      </c>
      <c r="C965" s="9" t="s">
        <v>1803</v>
      </c>
      <c r="D965" s="21">
        <v>68</v>
      </c>
      <c r="E965" s="21">
        <v>58</v>
      </c>
      <c r="F965" s="21">
        <v>62</v>
      </c>
      <c r="G965" s="21">
        <v>65</v>
      </c>
      <c r="H965" s="21">
        <v>53</v>
      </c>
      <c r="I965" s="21">
        <v>62</v>
      </c>
      <c r="J965" s="21">
        <v>65</v>
      </c>
      <c r="K965" s="21">
        <v>68</v>
      </c>
      <c r="L965" s="21">
        <v>51</v>
      </c>
      <c r="M965" s="21">
        <v>65</v>
      </c>
      <c r="N965" s="21">
        <v>66</v>
      </c>
      <c r="O965" s="21">
        <v>52</v>
      </c>
      <c r="P965" s="21">
        <v>57</v>
      </c>
      <c r="Q965" s="21">
        <v>63</v>
      </c>
      <c r="R965" s="33" t="s">
        <v>524</v>
      </c>
      <c r="S965" s="3" t="s">
        <v>524</v>
      </c>
      <c r="T965" s="10" t="s">
        <v>4133</v>
      </c>
      <c r="U965" s="2" t="s">
        <v>1595</v>
      </c>
      <c r="V965" s="4" t="s">
        <v>817</v>
      </c>
      <c r="W965" s="11">
        <v>1</v>
      </c>
      <c r="X965" s="11">
        <v>0</v>
      </c>
      <c r="Y965" s="16">
        <v>7</v>
      </c>
      <c r="Z965" s="16">
        <v>9</v>
      </c>
      <c r="AA965" s="16">
        <v>1996</v>
      </c>
      <c r="AB965" s="1">
        <f>2026-AA965</f>
        <v>30</v>
      </c>
      <c r="AC965" s="5">
        <v>3</v>
      </c>
      <c r="AD965" s="34">
        <v>65.913462713307993</v>
      </c>
      <c r="AE965" s="18">
        <v>0</v>
      </c>
      <c r="AF965" s="17">
        <f>ROUND(IF($AD965&gt;79,44-(($AD965-79)*(14/4)),IF($AD965&gt;76,67-(($AD965-76)*(23/3)),IF(110-(($AD965-70.4)*(43/5.6))&gt;119,119,110-(($AD965-70.4)*(43/5.6)))))*0.93,0)</f>
        <v>111</v>
      </c>
      <c r="AG965" s="17">
        <f>ROUND(IF($AD965&gt;79,37-(($AD965-79)*(9/4)),IF($AD965&gt;76,54-(($AD965-76)*(17/3)),IF(93-(($AD965-70.4)*(39/5.6))&gt;100,100,93-(($AD965-70.4)*(39/5.6)))))*0.93,0)</f>
        <v>93</v>
      </c>
      <c r="AH965" s="17">
        <f>ROUND(IF($AD965&gt;79,32-(($AD965-79)*(8/4)),IF($AD965&gt;76,48-(($AD965-76)*(16/3)),IF(86-(($AD965-70.4)*(38/5.6))&gt;95,95,86-(($AD965-70.4)*(38/5.6)))))*0.93,0)</f>
        <v>88</v>
      </c>
      <c r="AI965" s="5" t="s">
        <v>3916</v>
      </c>
      <c r="AL965" s="5">
        <v>0</v>
      </c>
      <c r="AM965" s="5">
        <v>0</v>
      </c>
    </row>
    <row r="966" spans="1:44" x14ac:dyDescent="0.3">
      <c r="A966" s="15">
        <v>1151</v>
      </c>
      <c r="B966" s="8" t="s">
        <v>2376</v>
      </c>
      <c r="C966" s="9" t="s">
        <v>419</v>
      </c>
      <c r="D966" s="21">
        <v>61</v>
      </c>
      <c r="E966" s="21">
        <v>67</v>
      </c>
      <c r="F966" s="21">
        <v>66</v>
      </c>
      <c r="G966" s="21">
        <v>64</v>
      </c>
      <c r="H966" s="21">
        <v>59</v>
      </c>
      <c r="I966" s="21">
        <v>62</v>
      </c>
      <c r="J966" s="21">
        <v>64</v>
      </c>
      <c r="K966" s="21">
        <v>66</v>
      </c>
      <c r="L966" s="21">
        <v>58</v>
      </c>
      <c r="M966" s="21">
        <v>61</v>
      </c>
      <c r="N966" s="21">
        <v>65</v>
      </c>
      <c r="O966" s="21">
        <v>62</v>
      </c>
      <c r="P966" s="21">
        <v>62</v>
      </c>
      <c r="Q966" s="21">
        <v>59</v>
      </c>
      <c r="R966" s="33" t="s">
        <v>524</v>
      </c>
      <c r="S966" s="3" t="s">
        <v>524</v>
      </c>
      <c r="T966" s="10" t="s">
        <v>4133</v>
      </c>
      <c r="U966" s="2" t="s">
        <v>584</v>
      </c>
      <c r="V966" s="4" t="s">
        <v>820</v>
      </c>
      <c r="W966" s="11">
        <v>1</v>
      </c>
      <c r="X966" s="11">
        <v>48</v>
      </c>
      <c r="Y966" s="16">
        <v>15</v>
      </c>
      <c r="Z966" s="16">
        <v>12</v>
      </c>
      <c r="AA966" s="16">
        <v>2000</v>
      </c>
      <c r="AB966" s="1">
        <f>2026-AA966</f>
        <v>26</v>
      </c>
      <c r="AC966" s="5">
        <v>4</v>
      </c>
      <c r="AD966" s="34">
        <v>65.497021132896222</v>
      </c>
      <c r="AE966" s="18">
        <v>0</v>
      </c>
      <c r="AF966" s="17">
        <f>ROUND(IF($AD966&gt;79,44-(($AD966-79)*(14/4)),IF($AD966&gt;76,67-(($AD966-76)*(23/3)),IF(110-(($AD966-70.4)*(43/5.6))&gt;119,119,110-(($AD966-70.4)*(43/5.6)))))*0.93,0)</f>
        <v>111</v>
      </c>
      <c r="AG966" s="17">
        <f>ROUND(IF($AD966&gt;79,37-(($AD966-79)*(9/4)),IF($AD966&gt;76,54-(($AD966-76)*(17/3)),IF(93-(($AD966-70.4)*(39/5.6))&gt;100,100,93-(($AD966-70.4)*(39/5.6)))))*0.93,0)</f>
        <v>93</v>
      </c>
      <c r="AH966" s="17">
        <f>ROUND(IF($AD966&gt;79,32-(($AD966-79)*(8/4)),IF($AD966&gt;76,48-(($AD966-76)*(16/3)),IF(86-(($AD966-70.4)*(38/5.6))&gt;95,95,86-(($AD966-70.4)*(38/5.6)))))*0.93,0)</f>
        <v>88</v>
      </c>
      <c r="AI966" s="5" t="s">
        <v>3916</v>
      </c>
      <c r="AL966" s="5">
        <v>185</v>
      </c>
      <c r="AM966" s="5">
        <v>64</v>
      </c>
    </row>
    <row r="967" spans="1:44" x14ac:dyDescent="0.3">
      <c r="A967" s="15">
        <v>1152</v>
      </c>
      <c r="B967" s="8" t="s">
        <v>74</v>
      </c>
      <c r="C967" s="9" t="s">
        <v>404</v>
      </c>
      <c r="D967" s="21">
        <v>58</v>
      </c>
      <c r="E967" s="21">
        <v>65</v>
      </c>
      <c r="F967" s="21">
        <v>64</v>
      </c>
      <c r="G967" s="21">
        <v>62</v>
      </c>
      <c r="H967" s="21">
        <v>58</v>
      </c>
      <c r="I967" s="21">
        <v>61</v>
      </c>
      <c r="J967" s="21">
        <v>57</v>
      </c>
      <c r="K967" s="21">
        <v>59</v>
      </c>
      <c r="L967" s="21">
        <v>46</v>
      </c>
      <c r="M967" s="21">
        <v>48</v>
      </c>
      <c r="N967" s="21">
        <v>50</v>
      </c>
      <c r="O967" s="21">
        <v>57</v>
      </c>
      <c r="P967" s="21">
        <v>55</v>
      </c>
      <c r="Q967" s="21">
        <v>57</v>
      </c>
      <c r="R967" s="33" t="s">
        <v>524</v>
      </c>
      <c r="S967" s="3" t="s">
        <v>524</v>
      </c>
      <c r="T967" s="10" t="s">
        <v>4133</v>
      </c>
      <c r="U967" s="2" t="s">
        <v>587</v>
      </c>
      <c r="V967" s="4" t="s">
        <v>819</v>
      </c>
      <c r="W967" s="11">
        <v>4</v>
      </c>
      <c r="X967" s="11">
        <v>100</v>
      </c>
      <c r="Y967" s="16">
        <v>8</v>
      </c>
      <c r="Z967" s="16">
        <v>2</v>
      </c>
      <c r="AA967" s="16">
        <v>1990</v>
      </c>
      <c r="AB967" s="1">
        <f>2026-AA967</f>
        <v>36</v>
      </c>
      <c r="AC967" s="5">
        <v>5</v>
      </c>
      <c r="AD967" s="34">
        <v>62.338391958101937</v>
      </c>
      <c r="AE967" s="18">
        <v>0</v>
      </c>
      <c r="AF967" s="17">
        <f>ROUND(IF($AD967&gt;79,44-(($AD967-79)*(14/4)),IF($AD967&gt;76,67-(($AD967-76)*(23/3)),IF(110-(($AD967-70.4)*(43/5.6))&gt;119,119,110-(($AD967-70.4)*(43/5.6)))))*0.93,0)</f>
        <v>111</v>
      </c>
      <c r="AG967" s="17">
        <f>ROUND(IF($AD967&gt;79,37-(($AD967-79)*(9/4)),IF($AD967&gt;76,54-(($AD967-76)*(17/3)),IF(93-(($AD967-70.4)*(39/5.6))&gt;100,100,93-(($AD967-70.4)*(39/5.6)))))*0.93,0)</f>
        <v>93</v>
      </c>
      <c r="AH967" s="17">
        <f>ROUND(IF($AD967&gt;79,32-(($AD967-79)*(8/4)),IF($AD967&gt;76,48-(($AD967-76)*(16/3)),IF(86-(($AD967-70.4)*(38/5.6))&gt;95,95,86-(($AD967-70.4)*(38/5.6)))))*0.93,0)</f>
        <v>88</v>
      </c>
      <c r="AI967" s="5" t="s">
        <v>3916</v>
      </c>
      <c r="AL967" s="5">
        <v>0</v>
      </c>
      <c r="AM967" s="5">
        <v>0</v>
      </c>
    </row>
    <row r="968" spans="1:44" x14ac:dyDescent="0.3">
      <c r="A968" s="15">
        <v>1153</v>
      </c>
      <c r="B968" s="8" t="s">
        <v>2327</v>
      </c>
      <c r="C968" s="9" t="s">
        <v>2328</v>
      </c>
      <c r="D968" s="21">
        <v>69</v>
      </c>
      <c r="E968" s="21">
        <v>79</v>
      </c>
      <c r="F968" s="21">
        <v>76</v>
      </c>
      <c r="G968" s="21">
        <v>72</v>
      </c>
      <c r="H968" s="21">
        <v>74</v>
      </c>
      <c r="I968" s="21">
        <v>73</v>
      </c>
      <c r="J968" s="21">
        <v>72</v>
      </c>
      <c r="K968" s="21">
        <v>74</v>
      </c>
      <c r="L968" s="21">
        <v>59</v>
      </c>
      <c r="M968" s="21">
        <v>61</v>
      </c>
      <c r="N968" s="21">
        <v>68</v>
      </c>
      <c r="O968" s="21">
        <v>67</v>
      </c>
      <c r="P968" s="21">
        <v>69</v>
      </c>
      <c r="Q968" s="21">
        <v>74</v>
      </c>
      <c r="R968" s="33" t="s">
        <v>3914</v>
      </c>
      <c r="S968" s="3" t="s">
        <v>3914</v>
      </c>
      <c r="T968" s="10" t="s">
        <v>4131</v>
      </c>
      <c r="U968" s="2" t="s">
        <v>590</v>
      </c>
      <c r="V968" s="4" t="s">
        <v>819</v>
      </c>
      <c r="W968" s="11">
        <v>4</v>
      </c>
      <c r="X968" s="11">
        <v>100</v>
      </c>
      <c r="Y968" s="16">
        <v>26</v>
      </c>
      <c r="Z968" s="16">
        <v>2</v>
      </c>
      <c r="AA968" s="16">
        <v>1997</v>
      </c>
      <c r="AB968" s="1">
        <f>2026-AA968</f>
        <v>29</v>
      </c>
      <c r="AC968" s="5">
        <v>5</v>
      </c>
      <c r="AD968" s="34">
        <v>75.925669066515155</v>
      </c>
      <c r="AE968" s="18">
        <v>160000</v>
      </c>
      <c r="AF968" s="17">
        <f>ROUND(IF($AD968&gt;79,44-(($AD968-79)*(14/4)),IF($AD968&gt;76,67-(($AD968-76)*(23/3)),IF(110-(($AD968-70.4)*(43/5.6))&gt;119,119,110-(($AD968-70.4)*(43/5.6)))))*0.93,0)</f>
        <v>63</v>
      </c>
      <c r="AG968" s="17">
        <f>ROUND(IF($AD968&gt;79,37-(($AD968-79)*(9/4)),IF($AD968&gt;76,54-(($AD968-76)*(17/3)),IF(93-(($AD968-70.4)*(39/5.6))&gt;100,100,93-(($AD968-70.4)*(39/5.6)))))*0.93,0)</f>
        <v>51</v>
      </c>
      <c r="AH968" s="17">
        <f>ROUND(IF($AD968&gt;79,32-(($AD968-79)*(8/4)),IF($AD968&gt;76,48-(($AD968-76)*(16/3)),IF(86-(($AD968-70.4)*(38/5.6))&gt;95,95,86-(($AD968-70.4)*(38/5.6)))))*0.93,0)</f>
        <v>45</v>
      </c>
      <c r="AI968" s="5" t="s">
        <v>3917</v>
      </c>
      <c r="AL968" s="5">
        <v>0</v>
      </c>
      <c r="AM968" s="5">
        <v>0</v>
      </c>
    </row>
    <row r="969" spans="1:44" x14ac:dyDescent="0.3">
      <c r="A969" s="15">
        <v>1154</v>
      </c>
      <c r="B969" s="8" t="s">
        <v>1031</v>
      </c>
      <c r="C969" s="9" t="s">
        <v>55</v>
      </c>
      <c r="D969" s="21">
        <v>67</v>
      </c>
      <c r="E969" s="21">
        <v>62</v>
      </c>
      <c r="F969" s="21">
        <v>68</v>
      </c>
      <c r="G969" s="21">
        <v>74</v>
      </c>
      <c r="H969" s="21">
        <v>63</v>
      </c>
      <c r="I969" s="21">
        <v>69</v>
      </c>
      <c r="J969" s="21">
        <v>63</v>
      </c>
      <c r="K969" s="21">
        <v>66</v>
      </c>
      <c r="L969" s="21">
        <v>52</v>
      </c>
      <c r="M969" s="21">
        <v>62</v>
      </c>
      <c r="N969" s="21">
        <v>65</v>
      </c>
      <c r="O969" s="21">
        <v>68</v>
      </c>
      <c r="P969" s="21">
        <v>64</v>
      </c>
      <c r="Q969" s="21">
        <v>63</v>
      </c>
      <c r="R969" s="33" t="s">
        <v>524</v>
      </c>
      <c r="S969" s="3" t="s">
        <v>524</v>
      </c>
      <c r="T969" s="10" t="s">
        <v>4133</v>
      </c>
      <c r="U969" s="2" t="s">
        <v>587</v>
      </c>
      <c r="V969" s="4" t="s">
        <v>819</v>
      </c>
      <c r="W969" s="11">
        <v>4</v>
      </c>
      <c r="X969" s="11">
        <v>100</v>
      </c>
      <c r="Y969" s="16">
        <v>6</v>
      </c>
      <c r="Z969" s="16">
        <v>11</v>
      </c>
      <c r="AA969" s="16">
        <v>1992</v>
      </c>
      <c r="AB969" s="1">
        <f>2026-AA969</f>
        <v>34</v>
      </c>
      <c r="AC969" s="5">
        <v>5</v>
      </c>
      <c r="AD969" s="34">
        <v>69.9728964680221</v>
      </c>
      <c r="AE969" s="18">
        <v>0</v>
      </c>
      <c r="AF969" s="17">
        <f>ROUND(IF($AD969&gt;79,44-(($AD969-79)*(14/4)),IF($AD969&gt;76,67-(($AD969-76)*(23/3)),IF(110-(($AD969-70.4)*(43/5.6))&gt;119,119,110-(($AD969-70.4)*(43/5.6)))))*0.93,0)</f>
        <v>105</v>
      </c>
      <c r="AG969" s="17">
        <f>ROUND(IF($AD969&gt;79,37-(($AD969-79)*(9/4)),IF($AD969&gt;76,54-(($AD969-76)*(17/3)),IF(93-(($AD969-70.4)*(39/5.6))&gt;100,100,93-(($AD969-70.4)*(39/5.6)))))*0.93,0)</f>
        <v>89</v>
      </c>
      <c r="AH969" s="17">
        <f>ROUND(IF($AD969&gt;79,32-(($AD969-79)*(8/4)),IF($AD969&gt;76,48-(($AD969-76)*(16/3)),IF(86-(($AD969-70.4)*(38/5.6))&gt;95,95,86-(($AD969-70.4)*(38/5.6)))))*0.93,0)</f>
        <v>83</v>
      </c>
      <c r="AL969" s="5">
        <v>0</v>
      </c>
      <c r="AM969" s="5">
        <v>0</v>
      </c>
    </row>
    <row r="970" spans="1:44" x14ac:dyDescent="0.3">
      <c r="A970" s="15">
        <v>1155</v>
      </c>
      <c r="B970" s="8" t="s">
        <v>2472</v>
      </c>
      <c r="C970" s="9" t="s">
        <v>177</v>
      </c>
      <c r="D970" s="21">
        <v>61</v>
      </c>
      <c r="E970" s="21">
        <v>58</v>
      </c>
      <c r="F970" s="21">
        <v>58</v>
      </c>
      <c r="G970" s="21">
        <v>58</v>
      </c>
      <c r="H970" s="21">
        <v>58</v>
      </c>
      <c r="I970" s="21">
        <v>60</v>
      </c>
      <c r="J970" s="21">
        <v>63</v>
      </c>
      <c r="K970" s="21">
        <v>60</v>
      </c>
      <c r="L970" s="21">
        <v>58</v>
      </c>
      <c r="M970" s="21">
        <v>65</v>
      </c>
      <c r="N970" s="21">
        <v>66</v>
      </c>
      <c r="O970" s="21">
        <v>58</v>
      </c>
      <c r="P970" s="21">
        <v>59</v>
      </c>
      <c r="Q970" s="21">
        <v>59</v>
      </c>
      <c r="R970" s="33" t="s">
        <v>524</v>
      </c>
      <c r="S970" s="3" t="s">
        <v>524</v>
      </c>
      <c r="T970" s="10" t="s">
        <v>4133</v>
      </c>
      <c r="U970" s="2" t="s">
        <v>584</v>
      </c>
      <c r="V970" s="4" t="s">
        <v>820</v>
      </c>
      <c r="W970" s="11">
        <v>1</v>
      </c>
      <c r="X970" s="11">
        <v>0</v>
      </c>
      <c r="Y970" s="16">
        <v>2</v>
      </c>
      <c r="Z970" s="16">
        <v>5</v>
      </c>
      <c r="AA970" s="16">
        <v>2000</v>
      </c>
      <c r="AB970" s="1">
        <f>2026-AA970</f>
        <v>26</v>
      </c>
      <c r="AC970" s="5">
        <v>4</v>
      </c>
      <c r="AD970" s="34">
        <v>63.219821588810198</v>
      </c>
      <c r="AE970" s="18">
        <v>0</v>
      </c>
      <c r="AF970" s="17">
        <f>ROUND(IF($AD970&gt;79,44-(($AD970-79)*(14/4)),IF($AD970&gt;76,67-(($AD970-76)*(23/3)),IF(110-(($AD970-70.4)*(43/5.6))&gt;119,119,110-(($AD970-70.4)*(43/5.6)))))*0.93,0)</f>
        <v>111</v>
      </c>
      <c r="AG970" s="17">
        <f>ROUND(IF($AD970&gt;79,37-(($AD970-79)*(9/4)),IF($AD970&gt;76,54-(($AD970-76)*(17/3)),IF(93-(($AD970-70.4)*(39/5.6))&gt;100,100,93-(($AD970-70.4)*(39/5.6)))))*0.93,0)</f>
        <v>93</v>
      </c>
      <c r="AH970" s="17">
        <f>ROUND(IF($AD970&gt;79,32-(($AD970-79)*(8/4)),IF($AD970&gt;76,48-(($AD970-76)*(16/3)),IF(86-(($AD970-70.4)*(38/5.6))&gt;95,95,86-(($AD970-70.4)*(38/5.6)))))*0.93,0)</f>
        <v>88</v>
      </c>
      <c r="AI970" s="5" t="s">
        <v>3916</v>
      </c>
      <c r="AL970" s="5">
        <v>0</v>
      </c>
      <c r="AM970" s="5">
        <v>0</v>
      </c>
    </row>
    <row r="971" spans="1:44" x14ac:dyDescent="0.3">
      <c r="A971" s="15">
        <v>1157</v>
      </c>
      <c r="B971" s="8" t="s">
        <v>4125</v>
      </c>
      <c r="C971" s="9" t="s">
        <v>69</v>
      </c>
      <c r="D971" s="21">
        <v>70</v>
      </c>
      <c r="E971" s="21">
        <v>76</v>
      </c>
      <c r="F971" s="21">
        <v>76</v>
      </c>
      <c r="G971" s="21">
        <v>75</v>
      </c>
      <c r="H971" s="21">
        <v>65</v>
      </c>
      <c r="I971" s="21">
        <v>72</v>
      </c>
      <c r="J971" s="21">
        <v>73</v>
      </c>
      <c r="K971" s="21">
        <v>73</v>
      </c>
      <c r="L971" s="21">
        <v>60</v>
      </c>
      <c r="M971" s="21">
        <v>58</v>
      </c>
      <c r="N971" s="21">
        <v>69</v>
      </c>
      <c r="O971" s="21">
        <v>75</v>
      </c>
      <c r="P971" s="21">
        <v>69</v>
      </c>
      <c r="Q971" s="21">
        <v>65</v>
      </c>
      <c r="R971" s="33" t="s">
        <v>3910</v>
      </c>
      <c r="S971" s="3" t="s">
        <v>3910</v>
      </c>
      <c r="T971" s="10" t="s">
        <v>4130</v>
      </c>
      <c r="U971" s="2" t="s">
        <v>597</v>
      </c>
      <c r="V971" s="4" t="s">
        <v>819</v>
      </c>
      <c r="W971" s="11">
        <v>4</v>
      </c>
      <c r="X971" s="11">
        <v>100</v>
      </c>
      <c r="Y971" s="16">
        <v>28</v>
      </c>
      <c r="Z971" s="16">
        <v>12</v>
      </c>
      <c r="AA971" s="16">
        <v>2000</v>
      </c>
      <c r="AB971" s="1">
        <f>2026-AA971</f>
        <v>26</v>
      </c>
      <c r="AC971" s="5">
        <v>4</v>
      </c>
      <c r="AD971" s="34">
        <v>74.454753071351192</v>
      </c>
      <c r="AE971" s="18">
        <v>50000</v>
      </c>
      <c r="AF971" s="17">
        <f>ROUND(IF($AD971&gt;79,44-(($AD971-79)*(14/4)),IF($AD971&gt;76,67-(($AD971-76)*(23/3)),IF(110-(($AD971-70.4)*(43/5.6))&gt;119,119,110-(($AD971-70.4)*(43/5.6)))))*0.93,0)</f>
        <v>73</v>
      </c>
      <c r="AG971" s="17">
        <f>ROUND(IF($AD971&gt;79,37-(($AD971-79)*(9/4)),IF($AD971&gt;76,54-(($AD971-76)*(17/3)),IF(93-(($AD971-70.4)*(39/5.6))&gt;100,100,93-(($AD971-70.4)*(39/5.6)))))*0.93,0)</f>
        <v>60</v>
      </c>
      <c r="AH971" s="17">
        <f>ROUND(IF($AD971&gt;79,32-(($AD971-79)*(8/4)),IF($AD971&gt;76,48-(($AD971-76)*(16/3)),IF(86-(($AD971-70.4)*(38/5.6))&gt;95,95,86-(($AD971-70.4)*(38/5.6)))))*0.93,0)</f>
        <v>54</v>
      </c>
      <c r="AL971" s="5">
        <v>178</v>
      </c>
      <c r="AM971" s="5">
        <v>65</v>
      </c>
    </row>
    <row r="972" spans="1:44" x14ac:dyDescent="0.3">
      <c r="A972" s="15">
        <v>1158</v>
      </c>
      <c r="B972" s="8" t="s">
        <v>2879</v>
      </c>
      <c r="C972" s="9" t="s">
        <v>161</v>
      </c>
      <c r="D972" s="21">
        <v>67</v>
      </c>
      <c r="E972" s="21">
        <v>61</v>
      </c>
      <c r="F972" s="21">
        <v>65</v>
      </c>
      <c r="G972" s="21">
        <v>68</v>
      </c>
      <c r="H972" s="21">
        <v>57</v>
      </c>
      <c r="I972" s="21">
        <v>67</v>
      </c>
      <c r="J972" s="21">
        <v>68</v>
      </c>
      <c r="K972" s="21">
        <v>65</v>
      </c>
      <c r="L972" s="21">
        <v>68</v>
      </c>
      <c r="M972" s="21">
        <v>70</v>
      </c>
      <c r="N972" s="21">
        <v>70</v>
      </c>
      <c r="O972" s="21">
        <v>63</v>
      </c>
      <c r="P972" s="21">
        <v>61</v>
      </c>
      <c r="Q972" s="21">
        <v>57</v>
      </c>
      <c r="R972" s="33" t="s">
        <v>524</v>
      </c>
      <c r="S972" s="3" t="s">
        <v>524</v>
      </c>
      <c r="T972" s="10" t="s">
        <v>4133</v>
      </c>
      <c r="U972" s="2" t="s">
        <v>601</v>
      </c>
      <c r="V972" s="4" t="s">
        <v>819</v>
      </c>
      <c r="W972" s="11">
        <v>4</v>
      </c>
      <c r="X972" s="11">
        <v>100</v>
      </c>
      <c r="Y972" s="16">
        <v>28</v>
      </c>
      <c r="Z972" s="16">
        <v>5</v>
      </c>
      <c r="AA972" s="16">
        <v>1993</v>
      </c>
      <c r="AB972" s="1">
        <f>2026-AA972</f>
        <v>33</v>
      </c>
      <c r="AC972" s="5">
        <v>4</v>
      </c>
      <c r="AD972" s="34">
        <v>69.064372361678807</v>
      </c>
      <c r="AE972" s="18">
        <v>0</v>
      </c>
      <c r="AF972" s="17">
        <f>ROUND(IF($AD972&gt;79,44-(($AD972-79)*(14/4)),IF($AD972&gt;76,67-(($AD972-76)*(23/3)),IF(110-(($AD972-70.4)*(43/5.6))&gt;119,119,110-(($AD972-70.4)*(43/5.6)))))*0.93,0)</f>
        <v>111</v>
      </c>
      <c r="AG972" s="17">
        <f>ROUND(IF($AD972&gt;79,37-(($AD972-79)*(9/4)),IF($AD972&gt;76,54-(($AD972-76)*(17/3)),IF(93-(($AD972-70.4)*(39/5.6))&gt;100,100,93-(($AD972-70.4)*(39/5.6)))))*0.93,0)</f>
        <v>93</v>
      </c>
      <c r="AH972" s="17">
        <f>ROUND(IF($AD972&gt;79,32-(($AD972-79)*(8/4)),IF($AD972&gt;76,48-(($AD972-76)*(16/3)),IF(86-(($AD972-70.4)*(38/5.6))&gt;95,95,86-(($AD972-70.4)*(38/5.6)))))*0.93,0)</f>
        <v>88</v>
      </c>
      <c r="AI972" s="5" t="s">
        <v>3916</v>
      </c>
      <c r="AL972" s="5">
        <v>0</v>
      </c>
      <c r="AM972" s="5">
        <v>0</v>
      </c>
    </row>
    <row r="973" spans="1:44" x14ac:dyDescent="0.3">
      <c r="A973" s="15">
        <v>1159</v>
      </c>
      <c r="B973" s="8" t="s">
        <v>873</v>
      </c>
      <c r="C973" s="9" t="s">
        <v>137</v>
      </c>
      <c r="D973" s="21">
        <v>65</v>
      </c>
      <c r="E973" s="21">
        <v>52</v>
      </c>
      <c r="F973" s="21">
        <v>54</v>
      </c>
      <c r="G973" s="21">
        <v>56</v>
      </c>
      <c r="H973" s="21">
        <v>49</v>
      </c>
      <c r="I973" s="21">
        <v>62</v>
      </c>
      <c r="J973" s="21">
        <v>65</v>
      </c>
      <c r="K973" s="21">
        <v>66</v>
      </c>
      <c r="L973" s="21">
        <v>57</v>
      </c>
      <c r="M973" s="21">
        <v>73</v>
      </c>
      <c r="N973" s="21">
        <v>70</v>
      </c>
      <c r="O973" s="21">
        <v>56</v>
      </c>
      <c r="P973" s="21">
        <v>62</v>
      </c>
      <c r="Q973" s="21">
        <v>49</v>
      </c>
      <c r="R973" s="33" t="s">
        <v>524</v>
      </c>
      <c r="S973" s="3" t="s">
        <v>524</v>
      </c>
      <c r="T973" s="10" t="s">
        <v>4133</v>
      </c>
      <c r="U973" s="2" t="s">
        <v>595</v>
      </c>
      <c r="V973" s="4" t="s">
        <v>819</v>
      </c>
      <c r="W973" s="11">
        <v>4</v>
      </c>
      <c r="X973" s="11">
        <v>100</v>
      </c>
      <c r="Y973" s="16">
        <v>18</v>
      </c>
      <c r="Z973" s="16">
        <v>11</v>
      </c>
      <c r="AA973" s="16">
        <v>1991</v>
      </c>
      <c r="AB973" s="1">
        <f>2026-AA973</f>
        <v>35</v>
      </c>
      <c r="AC973" s="5">
        <v>5</v>
      </c>
      <c r="AD973" s="34">
        <v>68.383054144197715</v>
      </c>
      <c r="AE973" s="18">
        <v>0</v>
      </c>
      <c r="AF973" s="17">
        <f>ROUND(IF($AD973&gt;79,44-(($AD973-79)*(14/4)),IF($AD973&gt;76,67-(($AD973-76)*(23/3)),IF(110-(($AD973-70.4)*(43/5.6))&gt;119,119,110-(($AD973-70.4)*(43/5.6)))))*0.93,0)</f>
        <v>111</v>
      </c>
      <c r="AG973" s="17">
        <f>ROUND(IF($AD973&gt;79,37-(($AD973-79)*(9/4)),IF($AD973&gt;76,54-(($AD973-76)*(17/3)),IF(93-(($AD973-70.4)*(39/5.6))&gt;100,100,93-(($AD973-70.4)*(39/5.6)))))*0.93,0)</f>
        <v>93</v>
      </c>
      <c r="AH973" s="17">
        <f>ROUND(IF($AD973&gt;79,32-(($AD973-79)*(8/4)),IF($AD973&gt;76,48-(($AD973-76)*(16/3)),IF(86-(($AD973-70.4)*(38/5.6))&gt;95,95,86-(($AD973-70.4)*(38/5.6)))))*0.93,0)</f>
        <v>88</v>
      </c>
      <c r="AL973" s="5">
        <v>181</v>
      </c>
      <c r="AM973" s="5">
        <v>70</v>
      </c>
    </row>
    <row r="974" spans="1:44" x14ac:dyDescent="0.3">
      <c r="A974" s="15">
        <v>1162</v>
      </c>
      <c r="B974" s="8" t="s">
        <v>3615</v>
      </c>
      <c r="C974" s="9" t="s">
        <v>2757</v>
      </c>
      <c r="D974" s="21">
        <v>61</v>
      </c>
      <c r="E974" s="21">
        <v>61</v>
      </c>
      <c r="F974" s="21">
        <v>62</v>
      </c>
      <c r="G974" s="21">
        <v>63</v>
      </c>
      <c r="H974" s="21">
        <v>57</v>
      </c>
      <c r="I974" s="21">
        <v>62</v>
      </c>
      <c r="J974" s="21">
        <v>63</v>
      </c>
      <c r="K974" s="21">
        <v>61</v>
      </c>
      <c r="L974" s="21">
        <v>58</v>
      </c>
      <c r="M974" s="21">
        <v>61</v>
      </c>
      <c r="N974" s="21">
        <v>63</v>
      </c>
      <c r="O974" s="21">
        <v>63</v>
      </c>
      <c r="P974" s="21">
        <v>62</v>
      </c>
      <c r="Q974" s="21">
        <v>58</v>
      </c>
      <c r="R974" s="33" t="s">
        <v>524</v>
      </c>
      <c r="S974" s="3" t="s">
        <v>524</v>
      </c>
      <c r="T974" s="10" t="s">
        <v>4133</v>
      </c>
      <c r="U974" s="2" t="s">
        <v>600</v>
      </c>
      <c r="V974" s="4" t="s">
        <v>819</v>
      </c>
      <c r="W974" s="11">
        <v>1</v>
      </c>
      <c r="X974" s="11">
        <v>0</v>
      </c>
      <c r="Y974" s="16">
        <v>29</v>
      </c>
      <c r="Z974" s="16">
        <v>1</v>
      </c>
      <c r="AA974" s="16">
        <v>2000</v>
      </c>
      <c r="AB974" s="1">
        <f>2026-AA974</f>
        <v>26</v>
      </c>
      <c r="AC974" s="5">
        <v>4</v>
      </c>
      <c r="AD974" s="34">
        <v>63.604193257976</v>
      </c>
      <c r="AE974" s="18">
        <v>0</v>
      </c>
      <c r="AF974" s="17">
        <f>ROUND(IF($AD974&gt;79,44-(($AD974-79)*(14/4)),IF($AD974&gt;76,67-(($AD974-76)*(23/3)),IF(110-(($AD974-70.4)*(43/5.6))&gt;119,119,110-(($AD974-70.4)*(43/5.6)))))*0.93,0)</f>
        <v>111</v>
      </c>
      <c r="AG974" s="17">
        <f>ROUND(IF($AD974&gt;79,37-(($AD974-79)*(9/4)),IF($AD974&gt;76,54-(($AD974-76)*(17/3)),IF(93-(($AD974-70.4)*(39/5.6))&gt;100,100,93-(($AD974-70.4)*(39/5.6)))))*0.93,0)</f>
        <v>93</v>
      </c>
      <c r="AH974" s="17">
        <f>ROUND(IF($AD974&gt;79,32-(($AD974-79)*(8/4)),IF($AD974&gt;76,48-(($AD974-76)*(16/3)),IF(86-(($AD974-70.4)*(38/5.6))&gt;95,95,86-(($AD974-70.4)*(38/5.6)))))*0.93,0)</f>
        <v>88</v>
      </c>
      <c r="AI974" s="5" t="s">
        <v>3916</v>
      </c>
      <c r="AL974" s="5">
        <v>180</v>
      </c>
      <c r="AM974" s="5">
        <v>65</v>
      </c>
    </row>
    <row r="975" spans="1:44" x14ac:dyDescent="0.3">
      <c r="A975" s="15">
        <v>1163</v>
      </c>
      <c r="B975" s="8" t="s">
        <v>1304</v>
      </c>
      <c r="C975" s="9" t="s">
        <v>348</v>
      </c>
      <c r="D975" s="21">
        <v>54</v>
      </c>
      <c r="E975" s="21">
        <v>63</v>
      </c>
      <c r="F975" s="21">
        <v>62</v>
      </c>
      <c r="G975" s="21">
        <v>61</v>
      </c>
      <c r="H975" s="21">
        <v>50</v>
      </c>
      <c r="I975" s="21">
        <v>53</v>
      </c>
      <c r="J975" s="21">
        <v>54</v>
      </c>
      <c r="K975" s="21">
        <v>54</v>
      </c>
      <c r="L975" s="21">
        <v>53</v>
      </c>
      <c r="M975" s="21">
        <v>52</v>
      </c>
      <c r="N975" s="21">
        <v>55</v>
      </c>
      <c r="O975" s="21">
        <v>54</v>
      </c>
      <c r="P975" s="21">
        <v>54</v>
      </c>
      <c r="Q975" s="21">
        <v>49</v>
      </c>
      <c r="R975" s="65" t="s">
        <v>524</v>
      </c>
      <c r="S975" s="3" t="s">
        <v>524</v>
      </c>
      <c r="T975" s="10" t="s">
        <v>4133</v>
      </c>
      <c r="U975" s="2" t="s">
        <v>564</v>
      </c>
      <c r="V975" s="4" t="s">
        <v>818</v>
      </c>
      <c r="W975" s="11">
        <v>4</v>
      </c>
      <c r="X975" s="11">
        <v>100</v>
      </c>
      <c r="Y975" s="68">
        <v>6</v>
      </c>
      <c r="Z975" s="68">
        <v>1</v>
      </c>
      <c r="AA975" s="68">
        <v>1990</v>
      </c>
      <c r="AB975" s="1">
        <f>2026-AA975</f>
        <v>36</v>
      </c>
      <c r="AC975" s="5">
        <v>3</v>
      </c>
      <c r="AD975" s="34">
        <v>59.941601234808878</v>
      </c>
      <c r="AE975" s="18">
        <v>0</v>
      </c>
      <c r="AF975" s="17">
        <f>ROUND(IF($AD975&gt;79,44-(($AD975-79)*(14/4)),IF($AD975&gt;76,67-(($AD975-76)*(23/3)),IF(110-(($AD975-70.4)*(43/5.6))&gt;119,119,110-(($AD975-70.4)*(43/5.6)))))*0.93,0)</f>
        <v>111</v>
      </c>
      <c r="AG975" s="17">
        <f>ROUND(IF($AD975&gt;79,37-(($AD975-79)*(9/4)),IF($AD975&gt;76,54-(($AD975-76)*(17/3)),IF(93-(($AD975-70.4)*(39/5.6))&gt;100,100,93-(($AD975-70.4)*(39/5.6)))))*0.93,0)</f>
        <v>93</v>
      </c>
      <c r="AH975" s="17">
        <f>ROUND(IF($AD975&gt;79,32-(($AD975-79)*(8/4)),IF($AD975&gt;76,48-(($AD975-76)*(16/3)),IF(86-(($AD975-70.4)*(38/5.6))&gt;95,95,86-(($AD975-70.4)*(38/5.6)))))*0.93,0)</f>
        <v>88</v>
      </c>
      <c r="AI975" s="5" t="s">
        <v>3916</v>
      </c>
      <c r="AL975" s="5">
        <v>0</v>
      </c>
      <c r="AM975" s="5">
        <v>0</v>
      </c>
    </row>
    <row r="976" spans="1:44" x14ac:dyDescent="0.3">
      <c r="A976" s="15">
        <v>1164</v>
      </c>
      <c r="B976" s="8" t="s">
        <v>3780</v>
      </c>
      <c r="C976" s="9" t="s">
        <v>3781</v>
      </c>
      <c r="D976" s="21">
        <v>65</v>
      </c>
      <c r="E976" s="21">
        <v>66</v>
      </c>
      <c r="F976" s="21">
        <v>65</v>
      </c>
      <c r="G976" s="21">
        <v>63</v>
      </c>
      <c r="H976" s="21">
        <v>62</v>
      </c>
      <c r="I976" s="21">
        <v>67</v>
      </c>
      <c r="J976" s="21">
        <v>65</v>
      </c>
      <c r="K976" s="21">
        <v>68</v>
      </c>
      <c r="L976" s="21">
        <v>60</v>
      </c>
      <c r="M976" s="21">
        <v>61</v>
      </c>
      <c r="N976" s="21">
        <v>58</v>
      </c>
      <c r="O976" s="21">
        <v>64</v>
      </c>
      <c r="P976" s="21">
        <v>68</v>
      </c>
      <c r="Q976" s="21">
        <v>64</v>
      </c>
      <c r="R976" s="33" t="s">
        <v>524</v>
      </c>
      <c r="S976" s="3" t="s">
        <v>524</v>
      </c>
      <c r="T976" s="10" t="s">
        <v>4133</v>
      </c>
      <c r="U976" s="2" t="s">
        <v>1448</v>
      </c>
      <c r="V976" s="4" t="s">
        <v>819</v>
      </c>
      <c r="W976" s="11">
        <v>1</v>
      </c>
      <c r="X976" s="11">
        <v>0</v>
      </c>
      <c r="Y976" s="16">
        <v>6</v>
      </c>
      <c r="Z976" s="16">
        <v>5</v>
      </c>
      <c r="AA976" s="16">
        <v>2000</v>
      </c>
      <c r="AB976" s="1">
        <f>2026-AA976</f>
        <v>26</v>
      </c>
      <c r="AC976" s="5">
        <v>4</v>
      </c>
      <c r="AD976" s="34">
        <v>65.238153196325641</v>
      </c>
      <c r="AE976" s="18">
        <v>0</v>
      </c>
      <c r="AF976" s="17">
        <f>ROUND(IF($AD976&gt;79,44-(($AD976-79)*(14/4)),IF($AD976&gt;76,67-(($AD976-76)*(23/3)),IF(110-(($AD976-70.4)*(43/5.6))&gt;119,119,110-(($AD976-70.4)*(43/5.6)))))*0.93,0)</f>
        <v>111</v>
      </c>
      <c r="AG976" s="17">
        <f>ROUND(IF($AD976&gt;79,37-(($AD976-79)*(9/4)),IF($AD976&gt;76,54-(($AD976-76)*(17/3)),IF(93-(($AD976-70.4)*(39/5.6))&gt;100,100,93-(($AD976-70.4)*(39/5.6)))))*0.93,0)</f>
        <v>93</v>
      </c>
      <c r="AH976" s="17">
        <f>ROUND(IF($AD976&gt;79,32-(($AD976-79)*(8/4)),IF($AD976&gt;76,48-(($AD976-76)*(16/3)),IF(86-(($AD976-70.4)*(38/5.6))&gt;95,95,86-(($AD976-70.4)*(38/5.6)))))*0.93,0)</f>
        <v>88</v>
      </c>
      <c r="AI976" s="5" t="s">
        <v>3916</v>
      </c>
      <c r="AL976" s="5">
        <v>195</v>
      </c>
      <c r="AM976" s="5">
        <v>75</v>
      </c>
    </row>
    <row r="977" spans="1:39" x14ac:dyDescent="0.3">
      <c r="A977" s="15">
        <v>1165</v>
      </c>
      <c r="B977" s="8" t="s">
        <v>1473</v>
      </c>
      <c r="C977" s="9" t="s">
        <v>1094</v>
      </c>
      <c r="D977" s="21">
        <v>77</v>
      </c>
      <c r="E977" s="21">
        <v>63</v>
      </c>
      <c r="F977" s="21">
        <v>68</v>
      </c>
      <c r="G977" s="21">
        <v>73</v>
      </c>
      <c r="H977" s="21">
        <v>60</v>
      </c>
      <c r="I977" s="21">
        <v>73</v>
      </c>
      <c r="J977" s="21">
        <v>71</v>
      </c>
      <c r="K977" s="21">
        <v>77</v>
      </c>
      <c r="L977" s="21">
        <v>66</v>
      </c>
      <c r="M977" s="21">
        <v>72</v>
      </c>
      <c r="N977" s="21">
        <v>72</v>
      </c>
      <c r="O977" s="21">
        <v>66</v>
      </c>
      <c r="P977" s="21">
        <v>71</v>
      </c>
      <c r="Q977" s="21">
        <v>70</v>
      </c>
      <c r="R977" s="33" t="s">
        <v>3037</v>
      </c>
      <c r="S977" s="3" t="s">
        <v>3037</v>
      </c>
      <c r="T977" s="10" t="s">
        <v>4130</v>
      </c>
      <c r="U977" s="2" t="s">
        <v>528</v>
      </c>
      <c r="V977" s="4" t="s">
        <v>819</v>
      </c>
      <c r="W977" s="11">
        <v>4</v>
      </c>
      <c r="X977" s="11">
        <v>100</v>
      </c>
      <c r="Y977" s="16">
        <v>5</v>
      </c>
      <c r="Z977" s="16">
        <v>12</v>
      </c>
      <c r="AA977" s="16">
        <v>1994</v>
      </c>
      <c r="AB977" s="1">
        <f>2026-AA977</f>
        <v>32</v>
      </c>
      <c r="AC977" s="5">
        <v>3</v>
      </c>
      <c r="AD977" s="34">
        <v>73.596751158839893</v>
      </c>
      <c r="AE977" s="18">
        <v>50000</v>
      </c>
      <c r="AF977" s="17">
        <f>ROUND(IF($AD977&gt;79,44-(($AD977-79)*(14/4)),IF($AD977&gt;76,67-(($AD977-76)*(23/3)),IF(110-(($AD977-70.4)*(43/5.6))&gt;119,119,110-(($AD977-70.4)*(43/5.6)))))*0.93,0)</f>
        <v>79</v>
      </c>
      <c r="AG977" s="17">
        <f>ROUND(IF($AD977&gt;79,37-(($AD977-79)*(9/4)),IF($AD977&gt;76,54-(($AD977-76)*(17/3)),IF(93-(($AD977-70.4)*(39/5.6))&gt;100,100,93-(($AD977-70.4)*(39/5.6)))))*0.93,0)</f>
        <v>66</v>
      </c>
      <c r="AH977" s="17">
        <f>ROUND(IF($AD977&gt;79,32-(($AD977-79)*(8/4)),IF($AD977&gt;76,48-(($AD977-76)*(16/3)),IF(86-(($AD977-70.4)*(38/5.6))&gt;95,95,86-(($AD977-70.4)*(38/5.6)))))*0.93,0)</f>
        <v>60</v>
      </c>
      <c r="AL977" s="5">
        <v>180</v>
      </c>
      <c r="AM977" s="5">
        <v>68</v>
      </c>
    </row>
    <row r="978" spans="1:39" x14ac:dyDescent="0.3">
      <c r="A978" s="15">
        <v>1166</v>
      </c>
      <c r="B978" s="8" t="s">
        <v>2167</v>
      </c>
      <c r="C978" s="9" t="s">
        <v>187</v>
      </c>
      <c r="D978" s="21">
        <v>73</v>
      </c>
      <c r="E978" s="21">
        <v>69</v>
      </c>
      <c r="F978" s="21">
        <v>70</v>
      </c>
      <c r="G978" s="21">
        <v>70</v>
      </c>
      <c r="H978" s="21">
        <v>77</v>
      </c>
      <c r="I978" s="21">
        <v>75</v>
      </c>
      <c r="J978" s="21">
        <v>78</v>
      </c>
      <c r="K978" s="21">
        <v>71</v>
      </c>
      <c r="L978" s="21">
        <v>54</v>
      </c>
      <c r="M978" s="21">
        <v>60</v>
      </c>
      <c r="N978" s="21">
        <v>68</v>
      </c>
      <c r="O978" s="21">
        <v>67</v>
      </c>
      <c r="P978" s="21">
        <v>69</v>
      </c>
      <c r="Q978" s="21">
        <v>77</v>
      </c>
      <c r="R978" s="33" t="s">
        <v>524</v>
      </c>
      <c r="S978" s="3" t="s">
        <v>2655</v>
      </c>
      <c r="T978" s="10" t="s">
        <v>4133</v>
      </c>
      <c r="U978" s="2" t="s">
        <v>1164</v>
      </c>
      <c r="V978" s="4" t="s">
        <v>817</v>
      </c>
      <c r="W978" s="11">
        <v>4</v>
      </c>
      <c r="X978" s="11">
        <v>100</v>
      </c>
      <c r="Y978" s="16">
        <v>17</v>
      </c>
      <c r="Z978" s="16">
        <v>11</v>
      </c>
      <c r="AA978" s="16">
        <v>1996</v>
      </c>
      <c r="AB978" s="1">
        <f>2026-AA978</f>
        <v>30</v>
      </c>
      <c r="AC978" s="5">
        <v>3</v>
      </c>
      <c r="AD978" s="34">
        <v>74.589641368720919</v>
      </c>
      <c r="AE978" s="18">
        <v>80000</v>
      </c>
      <c r="AF978" s="17">
        <f>ROUND(IF($AD978&gt;79,44-(($AD978-79)*(14/4)),IF($AD978&gt;76,67-(($AD978-76)*(23/3)),IF(110-(($AD978-70.4)*(43/5.6))&gt;119,119,110-(($AD978-70.4)*(43/5.6)))))*0.93,0)</f>
        <v>72</v>
      </c>
      <c r="AG978" s="17">
        <f>ROUND(IF($AD978&gt;79,37-(($AD978-79)*(9/4)),IF($AD978&gt;76,54-(($AD978-76)*(17/3)),IF(93-(($AD978-70.4)*(39/5.6))&gt;100,100,93-(($AD978-70.4)*(39/5.6)))))*0.93,0)</f>
        <v>59</v>
      </c>
      <c r="AH978" s="17">
        <f>ROUND(IF($AD978&gt;79,32-(($AD978-79)*(8/4)),IF($AD978&gt;76,48-(($AD978-76)*(16/3)),IF(86-(($AD978-70.4)*(38/5.6))&gt;95,95,86-(($AD978-70.4)*(38/5.6)))))*0.93,0)</f>
        <v>54</v>
      </c>
      <c r="AI978" s="5" t="s">
        <v>3917</v>
      </c>
      <c r="AL978" s="5">
        <v>0</v>
      </c>
      <c r="AM978" s="5">
        <v>0</v>
      </c>
    </row>
    <row r="979" spans="1:39" x14ac:dyDescent="0.3">
      <c r="A979" s="15">
        <v>1170</v>
      </c>
      <c r="B979" s="8" t="s">
        <v>2796</v>
      </c>
      <c r="C979" s="9" t="s">
        <v>2104</v>
      </c>
      <c r="D979" s="21">
        <v>71</v>
      </c>
      <c r="E979" s="21">
        <v>58</v>
      </c>
      <c r="F979" s="21">
        <v>61</v>
      </c>
      <c r="G979" s="21">
        <v>63</v>
      </c>
      <c r="H979" s="21">
        <v>62</v>
      </c>
      <c r="I979" s="21">
        <v>71</v>
      </c>
      <c r="J979" s="21">
        <v>72</v>
      </c>
      <c r="K979" s="21">
        <v>69</v>
      </c>
      <c r="L979" s="21">
        <v>69</v>
      </c>
      <c r="M979" s="21">
        <v>62</v>
      </c>
      <c r="N979" s="21">
        <v>69</v>
      </c>
      <c r="O979" s="21">
        <v>76</v>
      </c>
      <c r="P979" s="21">
        <v>65</v>
      </c>
      <c r="Q979" s="21">
        <v>59</v>
      </c>
      <c r="R979" s="33" t="s">
        <v>524</v>
      </c>
      <c r="S979" s="3" t="s">
        <v>4318</v>
      </c>
      <c r="T979" s="10" t="s">
        <v>4133</v>
      </c>
      <c r="U979" s="2" t="s">
        <v>562</v>
      </c>
      <c r="V979" s="4" t="s">
        <v>819</v>
      </c>
      <c r="W979" s="11">
        <v>3</v>
      </c>
      <c r="X979" s="11">
        <v>37</v>
      </c>
      <c r="Y979" s="16">
        <v>7</v>
      </c>
      <c r="Z979" s="16">
        <v>8</v>
      </c>
      <c r="AA979" s="16">
        <v>1995</v>
      </c>
      <c r="AB979" s="1">
        <f>2026-AA979</f>
        <v>31</v>
      </c>
      <c r="AC979" s="5">
        <v>3</v>
      </c>
      <c r="AD979" s="34">
        <v>69.664056092375006</v>
      </c>
      <c r="AE979" s="18">
        <v>50000</v>
      </c>
      <c r="AF979" s="17">
        <f>ROUND(IF($AD979&gt;79,44-(($AD979-79)*(14/4)),IF($AD979&gt;76,67-(($AD979-76)*(23/3)),IF(110-(($AD979-70.4)*(43/5.6))&gt;119,119,110-(($AD979-70.4)*(43/5.6)))))*0.93,0)</f>
        <v>108</v>
      </c>
      <c r="AG979" s="17">
        <f>ROUND(IF($AD979&gt;79,37-(($AD979-79)*(9/4)),IF($AD979&gt;76,54-(($AD979-76)*(17/3)),IF(93-(($AD979-70.4)*(39/5.6))&gt;100,100,93-(($AD979-70.4)*(39/5.6)))))*0.93,0)</f>
        <v>91</v>
      </c>
      <c r="AH979" s="17">
        <f>ROUND(IF($AD979&gt;79,32-(($AD979-79)*(8/4)),IF($AD979&gt;76,48-(($AD979-76)*(16/3)),IF(86-(($AD979-70.4)*(38/5.6))&gt;95,95,86-(($AD979-70.4)*(38/5.6)))))*0.93,0)</f>
        <v>85</v>
      </c>
      <c r="AI979" s="5" t="s">
        <v>3916</v>
      </c>
      <c r="AL979" s="5">
        <v>181</v>
      </c>
      <c r="AM979" s="5">
        <v>69</v>
      </c>
    </row>
    <row r="980" spans="1:39" x14ac:dyDescent="0.3">
      <c r="A980" s="15">
        <v>1171</v>
      </c>
      <c r="B980" s="8" t="s">
        <v>3126</v>
      </c>
      <c r="C980" s="9" t="s">
        <v>121</v>
      </c>
      <c r="D980" s="21">
        <v>65</v>
      </c>
      <c r="E980" s="21">
        <v>76</v>
      </c>
      <c r="F980" s="21">
        <v>76</v>
      </c>
      <c r="G980" s="21">
        <v>75</v>
      </c>
      <c r="H980" s="21">
        <v>62</v>
      </c>
      <c r="I980" s="21">
        <v>68</v>
      </c>
      <c r="J980" s="21">
        <v>72</v>
      </c>
      <c r="K980" s="21">
        <v>72</v>
      </c>
      <c r="L980" s="21">
        <v>60</v>
      </c>
      <c r="M980" s="21">
        <v>61</v>
      </c>
      <c r="N980" s="21">
        <v>74</v>
      </c>
      <c r="O980" s="21">
        <v>74</v>
      </c>
      <c r="P980" s="21">
        <v>67</v>
      </c>
      <c r="Q980" s="21">
        <v>63</v>
      </c>
      <c r="R980" s="33" t="s">
        <v>2288</v>
      </c>
      <c r="S980" s="3" t="s">
        <v>2288</v>
      </c>
      <c r="T980" s="10" t="s">
        <v>4130</v>
      </c>
      <c r="U980" s="2" t="s">
        <v>584</v>
      </c>
      <c r="V980" s="4" t="s">
        <v>820</v>
      </c>
      <c r="W980" s="11">
        <v>4</v>
      </c>
      <c r="X980" s="11">
        <v>100</v>
      </c>
      <c r="Y980" s="16">
        <v>15</v>
      </c>
      <c r="Z980" s="16">
        <v>12</v>
      </c>
      <c r="AA980" s="16">
        <v>1999</v>
      </c>
      <c r="AB980" s="1">
        <f>2026-AA980</f>
        <v>27</v>
      </c>
      <c r="AC980" s="5">
        <v>5</v>
      </c>
      <c r="AD980" s="34">
        <v>74.102019797896062</v>
      </c>
      <c r="AE980" s="18">
        <v>50000</v>
      </c>
      <c r="AF980" s="17">
        <f>ROUND(IF($AD980&gt;79,44-(($AD980-79)*(14/4)),IF($AD980&gt;76,67-(($AD980-76)*(23/3)),IF(110-(($AD980-70.4)*(43/5.6))&gt;119,119,110-(($AD980-70.4)*(43/5.6)))))*0.93,0)</f>
        <v>76</v>
      </c>
      <c r="AG980" s="17">
        <f>ROUND(IF($AD980&gt;79,37-(($AD980-79)*(9/4)),IF($AD980&gt;76,54-(($AD980-76)*(17/3)),IF(93-(($AD980-70.4)*(39/5.6))&gt;100,100,93-(($AD980-70.4)*(39/5.6)))))*0.93,0)</f>
        <v>63</v>
      </c>
      <c r="AH980" s="17">
        <f>ROUND(IF($AD980&gt;79,32-(($AD980-79)*(8/4)),IF($AD980&gt;76,48-(($AD980-76)*(16/3)),IF(86-(($AD980-70.4)*(38/5.6))&gt;95,95,86-(($AD980-70.4)*(38/5.6)))))*0.93,0)</f>
        <v>57</v>
      </c>
      <c r="AL980" s="5">
        <v>0</v>
      </c>
      <c r="AM980" s="5">
        <v>0</v>
      </c>
    </row>
    <row r="981" spans="1:39" x14ac:dyDescent="0.3">
      <c r="A981" s="15">
        <v>1172</v>
      </c>
      <c r="B981" s="8" t="s">
        <v>877</v>
      </c>
      <c r="C981" s="9" t="s">
        <v>223</v>
      </c>
      <c r="D981" s="21">
        <v>60</v>
      </c>
      <c r="E981" s="21">
        <v>66</v>
      </c>
      <c r="F981" s="21">
        <v>68</v>
      </c>
      <c r="G981" s="21">
        <v>70</v>
      </c>
      <c r="H981" s="21">
        <v>52</v>
      </c>
      <c r="I981" s="21">
        <v>63</v>
      </c>
      <c r="J981" s="21">
        <v>62</v>
      </c>
      <c r="K981" s="21">
        <v>60</v>
      </c>
      <c r="L981" s="21">
        <v>47</v>
      </c>
      <c r="M981" s="21">
        <v>58</v>
      </c>
      <c r="N981" s="21">
        <v>62</v>
      </c>
      <c r="O981" s="21">
        <v>71</v>
      </c>
      <c r="P981" s="21">
        <v>60</v>
      </c>
      <c r="Q981" s="21">
        <v>52</v>
      </c>
      <c r="R981" s="33" t="s">
        <v>524</v>
      </c>
      <c r="S981" s="3" t="s">
        <v>524</v>
      </c>
      <c r="T981" s="10" t="s">
        <v>4133</v>
      </c>
      <c r="U981" s="2" t="s">
        <v>595</v>
      </c>
      <c r="V981" s="4" t="s">
        <v>819</v>
      </c>
      <c r="W981" s="11">
        <v>4</v>
      </c>
      <c r="X981" s="11">
        <v>100</v>
      </c>
      <c r="Y981" s="16">
        <v>16</v>
      </c>
      <c r="Z981" s="16">
        <v>12</v>
      </c>
      <c r="AA981" s="16">
        <v>1991</v>
      </c>
      <c r="AB981" s="1">
        <f>2026-AA981</f>
        <v>35</v>
      </c>
      <c r="AC981" s="5">
        <v>5</v>
      </c>
      <c r="AD981" s="34">
        <v>67.098106545272572</v>
      </c>
      <c r="AE981" s="18">
        <v>0</v>
      </c>
      <c r="AF981" s="17">
        <f>ROUND(IF($AD981&gt;79,44-(($AD981-79)*(14/4)),IF($AD981&gt;76,67-(($AD981-76)*(23/3)),IF(110-(($AD981-70.4)*(43/5.6))&gt;119,119,110-(($AD981-70.4)*(43/5.6)))))*0.93,0)</f>
        <v>111</v>
      </c>
      <c r="AG981" s="17">
        <f>ROUND(IF($AD981&gt;79,37-(($AD981-79)*(9/4)),IF($AD981&gt;76,54-(($AD981-76)*(17/3)),IF(93-(($AD981-70.4)*(39/5.6))&gt;100,100,93-(($AD981-70.4)*(39/5.6)))))*0.93,0)</f>
        <v>93</v>
      </c>
      <c r="AH981" s="17">
        <f>ROUND(IF($AD981&gt;79,32-(($AD981-79)*(8/4)),IF($AD981&gt;76,48-(($AD981-76)*(16/3)),IF(86-(($AD981-70.4)*(38/5.6))&gt;95,95,86-(($AD981-70.4)*(38/5.6)))))*0.93,0)</f>
        <v>88</v>
      </c>
      <c r="AL981" s="5">
        <v>0</v>
      </c>
      <c r="AM981" s="5">
        <v>0</v>
      </c>
    </row>
    <row r="982" spans="1:39" x14ac:dyDescent="0.3">
      <c r="A982" s="15">
        <v>1173</v>
      </c>
      <c r="B982" s="8" t="s">
        <v>3616</v>
      </c>
      <c r="C982" s="9" t="s">
        <v>3617</v>
      </c>
      <c r="D982" s="21">
        <v>61</v>
      </c>
      <c r="E982" s="21">
        <v>58</v>
      </c>
      <c r="F982" s="21">
        <v>59</v>
      </c>
      <c r="G982" s="21">
        <v>59</v>
      </c>
      <c r="H982" s="21">
        <v>58</v>
      </c>
      <c r="I982" s="21">
        <v>63</v>
      </c>
      <c r="J982" s="21">
        <v>61</v>
      </c>
      <c r="K982" s="21">
        <v>60</v>
      </c>
      <c r="L982" s="21">
        <v>58</v>
      </c>
      <c r="M982" s="21">
        <v>64</v>
      </c>
      <c r="N982" s="21">
        <v>64</v>
      </c>
      <c r="O982" s="21">
        <v>58</v>
      </c>
      <c r="P982" s="21">
        <v>60</v>
      </c>
      <c r="Q982" s="21">
        <v>58</v>
      </c>
      <c r="R982" s="33" t="s">
        <v>524</v>
      </c>
      <c r="S982" s="3" t="s">
        <v>524</v>
      </c>
      <c r="T982" s="10" t="s">
        <v>4133</v>
      </c>
      <c r="U982" s="2" t="s">
        <v>576</v>
      </c>
      <c r="V982" s="4" t="s">
        <v>819</v>
      </c>
      <c r="W982" s="11">
        <v>1</v>
      </c>
      <c r="X982" s="11">
        <v>0</v>
      </c>
      <c r="Y982" s="16">
        <v>10</v>
      </c>
      <c r="Z982" s="16">
        <v>4</v>
      </c>
      <c r="AA982" s="16">
        <v>2000</v>
      </c>
      <c r="AB982" s="1">
        <f>2026-AA982</f>
        <v>26</v>
      </c>
      <c r="AC982" s="5">
        <v>4</v>
      </c>
      <c r="AD982" s="34">
        <v>62.395376053935216</v>
      </c>
      <c r="AE982" s="18">
        <v>0</v>
      </c>
      <c r="AF982" s="17">
        <f>ROUND(IF($AD982&gt;79,44-(($AD982-79)*(14/4)),IF($AD982&gt;76,67-(($AD982-76)*(23/3)),IF(110-(($AD982-70.4)*(43/5.6))&gt;119,119,110-(($AD982-70.4)*(43/5.6)))))*0.93,0)</f>
        <v>111</v>
      </c>
      <c r="AG982" s="17">
        <f>ROUND(IF($AD982&gt;79,37-(($AD982-79)*(9/4)),IF($AD982&gt;76,54-(($AD982-76)*(17/3)),IF(93-(($AD982-70.4)*(39/5.6))&gt;100,100,93-(($AD982-70.4)*(39/5.6)))))*0.93,0)</f>
        <v>93</v>
      </c>
      <c r="AH982" s="17">
        <f>ROUND(IF($AD982&gt;79,32-(($AD982-79)*(8/4)),IF($AD982&gt;76,48-(($AD982-76)*(16/3)),IF(86-(($AD982-70.4)*(38/5.6))&gt;95,95,86-(($AD982-70.4)*(38/5.6)))))*0.93,0)</f>
        <v>88</v>
      </c>
      <c r="AI982" s="5" t="s">
        <v>3916</v>
      </c>
      <c r="AL982" s="5">
        <v>0</v>
      </c>
      <c r="AM982" s="5">
        <v>0</v>
      </c>
    </row>
    <row r="983" spans="1:39" x14ac:dyDescent="0.3">
      <c r="A983" s="15">
        <v>1174</v>
      </c>
      <c r="B983" s="8" t="s">
        <v>3618</v>
      </c>
      <c r="C983" s="9" t="s">
        <v>463</v>
      </c>
      <c r="D983" s="21">
        <v>61</v>
      </c>
      <c r="E983" s="21">
        <v>58</v>
      </c>
      <c r="F983" s="21">
        <v>61</v>
      </c>
      <c r="G983" s="21">
        <v>63</v>
      </c>
      <c r="H983" s="21">
        <v>58</v>
      </c>
      <c r="I983" s="21">
        <v>63</v>
      </c>
      <c r="J983" s="21">
        <v>64</v>
      </c>
      <c r="K983" s="21">
        <v>60</v>
      </c>
      <c r="L983" s="21">
        <v>58</v>
      </c>
      <c r="M983" s="21">
        <v>60</v>
      </c>
      <c r="N983" s="21">
        <v>63</v>
      </c>
      <c r="O983" s="21">
        <v>58</v>
      </c>
      <c r="P983" s="21">
        <v>58</v>
      </c>
      <c r="Q983" s="21">
        <v>58</v>
      </c>
      <c r="R983" s="33" t="s">
        <v>524</v>
      </c>
      <c r="S983" s="3" t="s">
        <v>524</v>
      </c>
      <c r="T983" s="10" t="s">
        <v>4133</v>
      </c>
      <c r="U983" s="2" t="s">
        <v>586</v>
      </c>
      <c r="V983" s="4" t="s">
        <v>819</v>
      </c>
      <c r="W983" s="11">
        <v>1</v>
      </c>
      <c r="X983" s="11">
        <v>0</v>
      </c>
      <c r="Y983" s="16">
        <v>1</v>
      </c>
      <c r="Z983" s="16">
        <v>6</v>
      </c>
      <c r="AA983" s="16">
        <v>2000</v>
      </c>
      <c r="AB983" s="1">
        <f>2026-AA983</f>
        <v>26</v>
      </c>
      <c r="AC983" s="5">
        <v>4</v>
      </c>
      <c r="AD983" s="34">
        <v>63.092096901636779</v>
      </c>
      <c r="AE983" s="18">
        <v>0</v>
      </c>
      <c r="AF983" s="17">
        <f>ROUND(IF($AD983&gt;79,44-(($AD983-79)*(14/4)),IF($AD983&gt;76,67-(($AD983-76)*(23/3)),IF(110-(($AD983-70.4)*(43/5.6))&gt;119,119,110-(($AD983-70.4)*(43/5.6)))))*0.93,0)</f>
        <v>111</v>
      </c>
      <c r="AG983" s="17">
        <f>ROUND(IF($AD983&gt;79,37-(($AD983-79)*(9/4)),IF($AD983&gt;76,54-(($AD983-76)*(17/3)),IF(93-(($AD983-70.4)*(39/5.6))&gt;100,100,93-(($AD983-70.4)*(39/5.6)))))*0.93,0)</f>
        <v>93</v>
      </c>
      <c r="AH983" s="17">
        <f>ROUND(IF($AD983&gt;79,32-(($AD983-79)*(8/4)),IF($AD983&gt;76,48-(($AD983-76)*(16/3)),IF(86-(($AD983-70.4)*(38/5.6))&gt;95,95,86-(($AD983-70.4)*(38/5.6)))))*0.93,0)</f>
        <v>88</v>
      </c>
      <c r="AI983" s="5" t="s">
        <v>3916</v>
      </c>
      <c r="AL983" s="5">
        <v>0</v>
      </c>
      <c r="AM983" s="5">
        <v>0</v>
      </c>
    </row>
    <row r="984" spans="1:39" x14ac:dyDescent="0.3">
      <c r="A984" s="15">
        <v>1175</v>
      </c>
      <c r="B984" s="8" t="s">
        <v>3906</v>
      </c>
      <c r="C984" s="9" t="s">
        <v>283</v>
      </c>
      <c r="D984" s="21">
        <v>71</v>
      </c>
      <c r="E984" s="21">
        <v>69</v>
      </c>
      <c r="F984" s="21">
        <v>74</v>
      </c>
      <c r="G984" s="21">
        <v>78</v>
      </c>
      <c r="H984" s="21">
        <v>65</v>
      </c>
      <c r="I984" s="21">
        <v>76</v>
      </c>
      <c r="J984" s="21">
        <v>76</v>
      </c>
      <c r="K984" s="21">
        <v>70</v>
      </c>
      <c r="L984" s="21">
        <v>58</v>
      </c>
      <c r="M984" s="21">
        <v>67</v>
      </c>
      <c r="N984" s="21">
        <v>75</v>
      </c>
      <c r="O984" s="21">
        <v>67</v>
      </c>
      <c r="P984" s="21">
        <v>72</v>
      </c>
      <c r="Q984" s="21">
        <v>65</v>
      </c>
      <c r="R984" s="36" t="s">
        <v>3036</v>
      </c>
      <c r="S984" s="3" t="s">
        <v>3035</v>
      </c>
      <c r="T984" s="10" t="s">
        <v>4130</v>
      </c>
      <c r="U984" s="2" t="s">
        <v>594</v>
      </c>
      <c r="V984" s="4" t="s">
        <v>819</v>
      </c>
      <c r="W984" s="11">
        <v>4</v>
      </c>
      <c r="X984" s="11">
        <v>100</v>
      </c>
      <c r="Y984" s="16">
        <v>9</v>
      </c>
      <c r="Z984" s="16">
        <v>5</v>
      </c>
      <c r="AA984" s="16">
        <v>2001</v>
      </c>
      <c r="AB984" s="1">
        <f>2026-AA984</f>
        <v>25</v>
      </c>
      <c r="AC984" s="5">
        <v>5</v>
      </c>
      <c r="AD984" s="34">
        <v>75.795341932460801</v>
      </c>
      <c r="AE984" s="18">
        <v>75000</v>
      </c>
      <c r="AF984" s="17">
        <f>ROUND(IF($AD984&gt;79,44-(($AD984-79)*(14/4)),IF($AD984&gt;76,67-(($AD984-76)*(23/3)),IF(110-(($AD984-70.4)*(43/5.6))&gt;119,119,110-(($AD984-70.4)*(43/5.6)))))*0.93,0)</f>
        <v>64</v>
      </c>
      <c r="AG984" s="17">
        <f>ROUND(IF($AD984&gt;79,37-(($AD984-79)*(9/4)),IF($AD984&gt;76,54-(($AD984-76)*(17/3)),IF(93-(($AD984-70.4)*(39/5.6))&gt;100,100,93-(($AD984-70.4)*(39/5.6)))))*0.93,0)</f>
        <v>52</v>
      </c>
      <c r="AH984" s="17">
        <f>ROUND(IF($AD984&gt;79,32-(($AD984-79)*(8/4)),IF($AD984&gt;76,48-(($AD984-76)*(16/3)),IF(86-(($AD984-70.4)*(38/5.6))&gt;95,95,86-(($AD984-70.4)*(38/5.6)))))*0.93,0)</f>
        <v>46</v>
      </c>
      <c r="AL984" s="5">
        <v>0</v>
      </c>
      <c r="AM984" s="5">
        <v>0</v>
      </c>
    </row>
    <row r="985" spans="1:39" x14ac:dyDescent="0.3">
      <c r="A985" s="15">
        <v>1176</v>
      </c>
      <c r="B985" s="8" t="s">
        <v>2398</v>
      </c>
      <c r="C985" s="9" t="s">
        <v>1049</v>
      </c>
      <c r="D985" s="21">
        <v>61</v>
      </c>
      <c r="E985" s="21">
        <v>63</v>
      </c>
      <c r="F985" s="21">
        <v>63</v>
      </c>
      <c r="G985" s="21">
        <v>62</v>
      </c>
      <c r="H985" s="21">
        <v>63</v>
      </c>
      <c r="I985" s="21">
        <v>62</v>
      </c>
      <c r="J985" s="21">
        <v>63</v>
      </c>
      <c r="K985" s="21">
        <v>62</v>
      </c>
      <c r="L985" s="21">
        <v>58</v>
      </c>
      <c r="M985" s="21">
        <v>59</v>
      </c>
      <c r="N985" s="21">
        <v>60</v>
      </c>
      <c r="O985" s="21">
        <v>58</v>
      </c>
      <c r="P985" s="21">
        <v>57</v>
      </c>
      <c r="Q985" s="21">
        <v>60</v>
      </c>
      <c r="R985" s="33" t="s">
        <v>524</v>
      </c>
      <c r="S985" s="3" t="s">
        <v>524</v>
      </c>
      <c r="T985" s="10" t="s">
        <v>4133</v>
      </c>
      <c r="U985" s="2" t="s">
        <v>586</v>
      </c>
      <c r="V985" s="4" t="s">
        <v>819</v>
      </c>
      <c r="W985" s="11">
        <v>1</v>
      </c>
      <c r="X985" s="11">
        <v>0</v>
      </c>
      <c r="Y985" s="16">
        <v>16</v>
      </c>
      <c r="Z985" s="16">
        <v>6</v>
      </c>
      <c r="AA985" s="16">
        <v>2000</v>
      </c>
      <c r="AB985" s="1">
        <f>2026-AA985</f>
        <v>26</v>
      </c>
      <c r="AC985" s="5">
        <v>5</v>
      </c>
      <c r="AD985" s="34">
        <v>63.235374167172473</v>
      </c>
      <c r="AE985" s="18">
        <v>0</v>
      </c>
      <c r="AF985" s="17">
        <f>ROUND(IF($AD985&gt;79,44-(($AD985-79)*(14/4)),IF($AD985&gt;76,67-(($AD985-76)*(23/3)),IF(110-(($AD985-70.4)*(43/5.6))&gt;119,119,110-(($AD985-70.4)*(43/5.6)))))*0.93,0)</f>
        <v>111</v>
      </c>
      <c r="AG985" s="17">
        <f>ROUND(IF($AD985&gt;79,37-(($AD985-79)*(9/4)),IF($AD985&gt;76,54-(($AD985-76)*(17/3)),IF(93-(($AD985-70.4)*(39/5.6))&gt;100,100,93-(($AD985-70.4)*(39/5.6)))))*0.93,0)</f>
        <v>93</v>
      </c>
      <c r="AH985" s="17">
        <f>ROUND(IF($AD985&gt;79,32-(($AD985-79)*(8/4)),IF($AD985&gt;76,48-(($AD985-76)*(16/3)),IF(86-(($AD985-70.4)*(38/5.6))&gt;95,95,86-(($AD985-70.4)*(38/5.6)))))*0.93,0)</f>
        <v>88</v>
      </c>
      <c r="AI985" s="5" t="s">
        <v>3916</v>
      </c>
      <c r="AL985" s="5">
        <v>188</v>
      </c>
      <c r="AM985" s="5">
        <v>90</v>
      </c>
    </row>
    <row r="986" spans="1:39" x14ac:dyDescent="0.3">
      <c r="A986" s="15">
        <v>1177</v>
      </c>
      <c r="B986" s="8" t="s">
        <v>3619</v>
      </c>
      <c r="C986" s="9" t="s">
        <v>3620</v>
      </c>
      <c r="D986" s="21">
        <v>60</v>
      </c>
      <c r="E986" s="21">
        <v>62</v>
      </c>
      <c r="F986" s="21">
        <v>62</v>
      </c>
      <c r="G986" s="21">
        <v>62</v>
      </c>
      <c r="H986" s="21">
        <v>59</v>
      </c>
      <c r="I986" s="21">
        <v>61</v>
      </c>
      <c r="J986" s="21">
        <v>62</v>
      </c>
      <c r="K986" s="21">
        <v>60</v>
      </c>
      <c r="L986" s="21">
        <v>58</v>
      </c>
      <c r="M986" s="21">
        <v>60</v>
      </c>
      <c r="N986" s="21">
        <v>60</v>
      </c>
      <c r="O986" s="21">
        <v>59</v>
      </c>
      <c r="P986" s="21">
        <v>58</v>
      </c>
      <c r="Q986" s="21">
        <v>58</v>
      </c>
      <c r="R986" s="33" t="s">
        <v>524</v>
      </c>
      <c r="S986" s="3" t="s">
        <v>524</v>
      </c>
      <c r="T986" s="10" t="s">
        <v>4133</v>
      </c>
      <c r="U986" s="2" t="s">
        <v>901</v>
      </c>
      <c r="V986" s="4" t="s">
        <v>817</v>
      </c>
      <c r="W986" s="11">
        <v>1</v>
      </c>
      <c r="X986" s="11">
        <v>0</v>
      </c>
      <c r="Y986" s="16">
        <v>5</v>
      </c>
      <c r="Z986" s="16">
        <v>9</v>
      </c>
      <c r="AA986" s="16">
        <v>2000</v>
      </c>
      <c r="AB986" s="1">
        <f>2026-AA986</f>
        <v>26</v>
      </c>
      <c r="AC986" s="5">
        <v>4</v>
      </c>
      <c r="AD986" s="34">
        <v>62.815673936925258</v>
      </c>
      <c r="AE986" s="18">
        <v>0</v>
      </c>
      <c r="AF986" s="17">
        <f>ROUND(IF($AD986&gt;79,44-(($AD986-79)*(14/4)),IF($AD986&gt;76,67-(($AD986-76)*(23/3)),IF(110-(($AD986-70.4)*(43/5.6))&gt;119,119,110-(($AD986-70.4)*(43/5.6)))))*0.93,0)</f>
        <v>111</v>
      </c>
      <c r="AG986" s="17">
        <f>ROUND(IF($AD986&gt;79,37-(($AD986-79)*(9/4)),IF($AD986&gt;76,54-(($AD986-76)*(17/3)),IF(93-(($AD986-70.4)*(39/5.6))&gt;100,100,93-(($AD986-70.4)*(39/5.6)))))*0.93,0)</f>
        <v>93</v>
      </c>
      <c r="AH986" s="17">
        <f>ROUND(IF($AD986&gt;79,32-(($AD986-79)*(8/4)),IF($AD986&gt;76,48-(($AD986-76)*(16/3)),IF(86-(($AD986-70.4)*(38/5.6))&gt;95,95,86-(($AD986-70.4)*(38/5.6)))))*0.93,0)</f>
        <v>88</v>
      </c>
      <c r="AI986" s="5" t="s">
        <v>3916</v>
      </c>
      <c r="AL986" s="5">
        <v>184</v>
      </c>
      <c r="AM986" s="5">
        <v>66</v>
      </c>
    </row>
    <row r="987" spans="1:39" x14ac:dyDescent="0.3">
      <c r="A987" s="15">
        <v>1179</v>
      </c>
      <c r="B987" s="8" t="s">
        <v>2460</v>
      </c>
      <c r="C987" s="9" t="s">
        <v>466</v>
      </c>
      <c r="D987" s="21">
        <v>66</v>
      </c>
      <c r="E987" s="21">
        <v>67</v>
      </c>
      <c r="F987" s="21">
        <v>68</v>
      </c>
      <c r="G987" s="21">
        <v>69</v>
      </c>
      <c r="H987" s="21">
        <v>62</v>
      </c>
      <c r="I987" s="21">
        <v>67</v>
      </c>
      <c r="J987" s="21">
        <v>69</v>
      </c>
      <c r="K987" s="21">
        <v>68</v>
      </c>
      <c r="L987" s="21">
        <v>65</v>
      </c>
      <c r="M987" s="21">
        <v>62</v>
      </c>
      <c r="N987" s="21">
        <v>66</v>
      </c>
      <c r="O987" s="21">
        <v>70</v>
      </c>
      <c r="P987" s="21">
        <v>65</v>
      </c>
      <c r="Q987" s="21">
        <v>62</v>
      </c>
      <c r="R987" s="33" t="s">
        <v>524</v>
      </c>
      <c r="S987" s="3" t="s">
        <v>524</v>
      </c>
      <c r="T987" s="10" t="s">
        <v>4133</v>
      </c>
      <c r="U987" s="2" t="s">
        <v>571</v>
      </c>
      <c r="V987" s="4" t="s">
        <v>819</v>
      </c>
      <c r="W987" s="11">
        <v>3</v>
      </c>
      <c r="X987" s="11">
        <v>4</v>
      </c>
      <c r="Y987" s="16">
        <v>26</v>
      </c>
      <c r="Z987" s="16">
        <v>3</v>
      </c>
      <c r="AA987" s="16">
        <v>1997</v>
      </c>
      <c r="AB987" s="1">
        <f>2026-AA987</f>
        <v>29</v>
      </c>
      <c r="AC987" s="5">
        <v>2</v>
      </c>
      <c r="AD987" s="34">
        <v>68.964960621793296</v>
      </c>
      <c r="AE987" s="18">
        <v>0</v>
      </c>
      <c r="AF987" s="17">
        <f>ROUND(IF($AD987&gt;79,44-(($AD987-79)*(14/4)),IF($AD987&gt;76,67-(($AD987-76)*(23/3)),IF(110-(($AD987-70.4)*(43/5.6))&gt;119,119,110-(($AD987-70.4)*(43/5.6)))))*0.93,0)</f>
        <v>111</v>
      </c>
      <c r="AG987" s="17">
        <f>ROUND(IF($AD987&gt;79,37-(($AD987-79)*(9/4)),IF($AD987&gt;76,54-(($AD987-76)*(17/3)),IF(93-(($AD987-70.4)*(39/5.6))&gt;100,100,93-(($AD987-70.4)*(39/5.6)))))*0.93,0)</f>
        <v>93</v>
      </c>
      <c r="AH987" s="17">
        <f>ROUND(IF($AD987&gt;79,32-(($AD987-79)*(8/4)),IF($AD987&gt;76,48-(($AD987-76)*(16/3)),IF(86-(($AD987-70.4)*(38/5.6))&gt;95,95,86-(($AD987-70.4)*(38/5.6)))))*0.93,0)</f>
        <v>88</v>
      </c>
      <c r="AI987" s="5" t="s">
        <v>3916</v>
      </c>
      <c r="AL987" s="5">
        <v>0</v>
      </c>
      <c r="AM987" s="5">
        <v>0</v>
      </c>
    </row>
    <row r="988" spans="1:39" x14ac:dyDescent="0.3">
      <c r="A988" s="15">
        <v>1181</v>
      </c>
      <c r="B988" s="8" t="s">
        <v>3621</v>
      </c>
      <c r="C988" s="9" t="s">
        <v>3622</v>
      </c>
      <c r="D988" s="21">
        <v>64</v>
      </c>
      <c r="E988" s="21">
        <v>68</v>
      </c>
      <c r="F988" s="21">
        <v>65</v>
      </c>
      <c r="G988" s="21">
        <v>62</v>
      </c>
      <c r="H988" s="21">
        <v>60</v>
      </c>
      <c r="I988" s="21">
        <v>64</v>
      </c>
      <c r="J988" s="21">
        <v>64</v>
      </c>
      <c r="K988" s="21">
        <v>65</v>
      </c>
      <c r="L988" s="21">
        <v>58</v>
      </c>
      <c r="M988" s="21">
        <v>58</v>
      </c>
      <c r="N988" s="21">
        <v>66</v>
      </c>
      <c r="O988" s="21">
        <v>59</v>
      </c>
      <c r="P988" s="21">
        <v>59</v>
      </c>
      <c r="Q988" s="21">
        <v>59</v>
      </c>
      <c r="R988" s="33" t="s">
        <v>524</v>
      </c>
      <c r="S988" s="3" t="s">
        <v>524</v>
      </c>
      <c r="T988" s="10" t="s">
        <v>4133</v>
      </c>
      <c r="U988" s="2" t="s">
        <v>577</v>
      </c>
      <c r="V988" s="4" t="s">
        <v>819</v>
      </c>
      <c r="W988" s="11">
        <v>1</v>
      </c>
      <c r="X988" s="11">
        <v>41</v>
      </c>
      <c r="Y988" s="16">
        <v>13</v>
      </c>
      <c r="Z988" s="16">
        <v>6</v>
      </c>
      <c r="AA988" s="16">
        <v>2000</v>
      </c>
      <c r="AB988" s="1">
        <f>2026-AA988</f>
        <v>26</v>
      </c>
      <c r="AC988" s="5">
        <v>4</v>
      </c>
      <c r="AD988" s="34">
        <v>65.522347097928801</v>
      </c>
      <c r="AE988" s="18">
        <v>0</v>
      </c>
      <c r="AF988" s="17">
        <f>ROUND(IF($AD988&gt;79,44-(($AD988-79)*(14/4)),IF($AD988&gt;76,67-(($AD988-76)*(23/3)),IF(110-(($AD988-70.4)*(43/5.6))&gt;119,119,110-(($AD988-70.4)*(43/5.6)))))*0.93,0)</f>
        <v>111</v>
      </c>
      <c r="AG988" s="17">
        <f>ROUND(IF($AD988&gt;79,37-(($AD988-79)*(9/4)),IF($AD988&gt;76,54-(($AD988-76)*(17/3)),IF(93-(($AD988-70.4)*(39/5.6))&gt;100,100,93-(($AD988-70.4)*(39/5.6)))))*0.93,0)</f>
        <v>93</v>
      </c>
      <c r="AH988" s="17">
        <f>ROUND(IF($AD988&gt;79,32-(($AD988-79)*(8/4)),IF($AD988&gt;76,48-(($AD988-76)*(16/3)),IF(86-(($AD988-70.4)*(38/5.6))&gt;95,95,86-(($AD988-70.4)*(38/5.6)))))*0.93,0)</f>
        <v>88</v>
      </c>
      <c r="AI988" s="5" t="s">
        <v>3916</v>
      </c>
      <c r="AL988" s="5">
        <v>0</v>
      </c>
      <c r="AM988" s="5">
        <v>0</v>
      </c>
    </row>
    <row r="989" spans="1:39" x14ac:dyDescent="0.3">
      <c r="A989" s="15">
        <v>1183</v>
      </c>
      <c r="B989" s="8" t="s">
        <v>3623</v>
      </c>
      <c r="C989" s="9" t="s">
        <v>182</v>
      </c>
      <c r="D989" s="21">
        <v>63</v>
      </c>
      <c r="E989" s="21">
        <v>68</v>
      </c>
      <c r="F989" s="21">
        <v>68</v>
      </c>
      <c r="G989" s="21">
        <v>67</v>
      </c>
      <c r="H989" s="21">
        <v>60</v>
      </c>
      <c r="I989" s="21">
        <v>63</v>
      </c>
      <c r="J989" s="21">
        <v>65</v>
      </c>
      <c r="K989" s="21">
        <v>65</v>
      </c>
      <c r="L989" s="21">
        <v>62</v>
      </c>
      <c r="M989" s="21">
        <v>61</v>
      </c>
      <c r="N989" s="21">
        <v>65</v>
      </c>
      <c r="O989" s="21">
        <v>67</v>
      </c>
      <c r="P989" s="21">
        <v>62</v>
      </c>
      <c r="Q989" s="21">
        <v>60</v>
      </c>
      <c r="R989" s="33" t="s">
        <v>524</v>
      </c>
      <c r="S989" s="3" t="s">
        <v>524</v>
      </c>
      <c r="T989" s="10" t="s">
        <v>4133</v>
      </c>
      <c r="U989" s="2" t="s">
        <v>587</v>
      </c>
      <c r="V989" s="4" t="s">
        <v>819</v>
      </c>
      <c r="W989" s="11">
        <v>1</v>
      </c>
      <c r="X989" s="11">
        <v>0</v>
      </c>
      <c r="Y989" s="16">
        <v>23</v>
      </c>
      <c r="Z989" s="16">
        <v>7</v>
      </c>
      <c r="AA989" s="16">
        <v>1999</v>
      </c>
      <c r="AB989" s="1">
        <f>2026-AA989</f>
        <v>27</v>
      </c>
      <c r="AC989" s="5">
        <v>4</v>
      </c>
      <c r="AD989" s="34">
        <v>67.311847015874051</v>
      </c>
      <c r="AE989" s="18">
        <v>0</v>
      </c>
      <c r="AF989" s="17">
        <f>ROUND(IF($AD989&gt;79,44-(($AD989-79)*(14/4)),IF($AD989&gt;76,67-(($AD989-76)*(23/3)),IF(110-(($AD989-70.4)*(43/5.6))&gt;119,119,110-(($AD989-70.4)*(43/5.6)))))*0.93,0)</f>
        <v>111</v>
      </c>
      <c r="AG989" s="17">
        <f>ROUND(IF($AD989&gt;79,37-(($AD989-79)*(9/4)),IF($AD989&gt;76,54-(($AD989-76)*(17/3)),IF(93-(($AD989-70.4)*(39/5.6))&gt;100,100,93-(($AD989-70.4)*(39/5.6)))))*0.93,0)</f>
        <v>93</v>
      </c>
      <c r="AH989" s="17">
        <f>ROUND(IF($AD989&gt;79,32-(($AD989-79)*(8/4)),IF($AD989&gt;76,48-(($AD989-76)*(16/3)),IF(86-(($AD989-70.4)*(38/5.6))&gt;95,95,86-(($AD989-70.4)*(38/5.6)))))*0.93,0)</f>
        <v>88</v>
      </c>
      <c r="AI989" s="5" t="s">
        <v>3916</v>
      </c>
      <c r="AL989" s="5">
        <v>171</v>
      </c>
      <c r="AM989" s="5">
        <v>54</v>
      </c>
    </row>
    <row r="990" spans="1:39" x14ac:dyDescent="0.3">
      <c r="A990" s="15">
        <v>1185</v>
      </c>
      <c r="B990" s="8" t="s">
        <v>3624</v>
      </c>
      <c r="C990" s="9" t="s">
        <v>1389</v>
      </c>
      <c r="D990" s="21">
        <v>60</v>
      </c>
      <c r="E990" s="21">
        <v>62</v>
      </c>
      <c r="F990" s="21">
        <v>62</v>
      </c>
      <c r="G990" s="21">
        <v>62</v>
      </c>
      <c r="H990" s="21">
        <v>58</v>
      </c>
      <c r="I990" s="21">
        <v>60</v>
      </c>
      <c r="J990" s="21">
        <v>62</v>
      </c>
      <c r="K990" s="21">
        <v>63</v>
      </c>
      <c r="L990" s="21">
        <v>58</v>
      </c>
      <c r="M990" s="21">
        <v>59</v>
      </c>
      <c r="N990" s="21">
        <v>64</v>
      </c>
      <c r="O990" s="21">
        <v>60</v>
      </c>
      <c r="P990" s="21">
        <v>61</v>
      </c>
      <c r="Q990" s="21">
        <v>62</v>
      </c>
      <c r="R990" s="33" t="s">
        <v>524</v>
      </c>
      <c r="S990" s="3" t="s">
        <v>524</v>
      </c>
      <c r="T990" s="10" t="s">
        <v>4133</v>
      </c>
      <c r="U990" s="2" t="s">
        <v>571</v>
      </c>
      <c r="V990" s="4" t="s">
        <v>819</v>
      </c>
      <c r="W990" s="11">
        <v>1</v>
      </c>
      <c r="X990" s="11">
        <v>0</v>
      </c>
      <c r="Y990" s="16">
        <v>14</v>
      </c>
      <c r="Z990" s="16">
        <v>12</v>
      </c>
      <c r="AA990" s="16">
        <v>2000</v>
      </c>
      <c r="AB990" s="1">
        <f>2026-AA990</f>
        <v>26</v>
      </c>
      <c r="AC990" s="5">
        <v>4</v>
      </c>
      <c r="AD990" s="34">
        <v>63.069372193529631</v>
      </c>
      <c r="AE990" s="18">
        <v>0</v>
      </c>
      <c r="AF990" s="17">
        <f>ROUND(IF($AD990&gt;79,44-(($AD990-79)*(14/4)),IF($AD990&gt;76,67-(($AD990-76)*(23/3)),IF(110-(($AD990-70.4)*(43/5.6))&gt;119,119,110-(($AD990-70.4)*(43/5.6)))))*0.93,0)</f>
        <v>111</v>
      </c>
      <c r="AG990" s="17">
        <f>ROUND(IF($AD990&gt;79,37-(($AD990-79)*(9/4)),IF($AD990&gt;76,54-(($AD990-76)*(17/3)),IF(93-(($AD990-70.4)*(39/5.6))&gt;100,100,93-(($AD990-70.4)*(39/5.6)))))*0.93,0)</f>
        <v>93</v>
      </c>
      <c r="AH990" s="17">
        <f>ROUND(IF($AD990&gt;79,32-(($AD990-79)*(8/4)),IF($AD990&gt;76,48-(($AD990-76)*(16/3)),IF(86-(($AD990-70.4)*(38/5.6))&gt;95,95,86-(($AD990-70.4)*(38/5.6)))))*0.93,0)</f>
        <v>88</v>
      </c>
      <c r="AI990" s="5" t="s">
        <v>3916</v>
      </c>
      <c r="AL990" s="5">
        <v>0</v>
      </c>
      <c r="AM990" s="5">
        <v>0</v>
      </c>
    </row>
    <row r="991" spans="1:39" x14ac:dyDescent="0.3">
      <c r="A991" s="15">
        <v>1188</v>
      </c>
      <c r="B991" s="8" t="s">
        <v>1826</v>
      </c>
      <c r="C991" s="9" t="s">
        <v>1827</v>
      </c>
      <c r="D991" s="21">
        <v>64</v>
      </c>
      <c r="E991" s="21">
        <v>69</v>
      </c>
      <c r="F991" s="21">
        <v>68</v>
      </c>
      <c r="G991" s="21">
        <v>67</v>
      </c>
      <c r="H991" s="21">
        <v>61</v>
      </c>
      <c r="I991" s="21">
        <v>64</v>
      </c>
      <c r="J991" s="21">
        <v>67</v>
      </c>
      <c r="K991" s="21">
        <v>68</v>
      </c>
      <c r="L991" s="21">
        <v>58</v>
      </c>
      <c r="M991" s="21">
        <v>61</v>
      </c>
      <c r="N991" s="21">
        <v>66</v>
      </c>
      <c r="O991" s="21">
        <v>67</v>
      </c>
      <c r="P991" s="21">
        <v>71</v>
      </c>
      <c r="Q991" s="21">
        <v>63</v>
      </c>
      <c r="R991" s="33" t="s">
        <v>524</v>
      </c>
      <c r="S991" s="3" t="s">
        <v>524</v>
      </c>
      <c r="T991" s="10" t="s">
        <v>4133</v>
      </c>
      <c r="U991" s="2" t="s">
        <v>596</v>
      </c>
      <c r="V991" s="4" t="s">
        <v>822</v>
      </c>
      <c r="W991" s="11">
        <v>4</v>
      </c>
      <c r="X991" s="11">
        <v>94</v>
      </c>
      <c r="Y991" s="16">
        <v>2</v>
      </c>
      <c r="Z991" s="16">
        <v>9</v>
      </c>
      <c r="AA991" s="16">
        <v>1995</v>
      </c>
      <c r="AB991" s="1">
        <f>2026-AA991</f>
        <v>31</v>
      </c>
      <c r="AC991" s="5">
        <v>5</v>
      </c>
      <c r="AD991" s="34">
        <v>67.946825562990298</v>
      </c>
      <c r="AE991" s="18">
        <v>0</v>
      </c>
      <c r="AF991" s="17">
        <f>ROUND(IF($AD991&gt;79,44-(($AD991-79)*(14/4)),IF($AD991&gt;76,67-(($AD991-76)*(23/3)),IF(110-(($AD991-70.4)*(43/5.6))&gt;119,119,110-(($AD991-70.4)*(43/5.6)))))*0.93,0)</f>
        <v>111</v>
      </c>
      <c r="AG991" s="17">
        <f>ROUND(IF($AD991&gt;79,37-(($AD991-79)*(9/4)),IF($AD991&gt;76,54-(($AD991-76)*(17/3)),IF(93-(($AD991-70.4)*(39/5.6))&gt;100,100,93-(($AD991-70.4)*(39/5.6)))))*0.93,0)</f>
        <v>93</v>
      </c>
      <c r="AH991" s="17">
        <f>ROUND(IF($AD991&gt;79,32-(($AD991-79)*(8/4)),IF($AD991&gt;76,48-(($AD991-76)*(16/3)),IF(86-(($AD991-70.4)*(38/5.6))&gt;95,95,86-(($AD991-70.4)*(38/5.6)))))*0.93,0)</f>
        <v>88</v>
      </c>
      <c r="AI991" s="5" t="s">
        <v>3916</v>
      </c>
      <c r="AL991" s="5">
        <v>0</v>
      </c>
      <c r="AM991" s="5">
        <v>0</v>
      </c>
    </row>
    <row r="992" spans="1:39" x14ac:dyDescent="0.3">
      <c r="A992" s="15">
        <v>1189</v>
      </c>
      <c r="B992" s="8" t="s">
        <v>876</v>
      </c>
      <c r="C992" s="9" t="s">
        <v>124</v>
      </c>
      <c r="D992" s="21">
        <v>66</v>
      </c>
      <c r="E992" s="21">
        <v>69</v>
      </c>
      <c r="F992" s="21">
        <v>73</v>
      </c>
      <c r="G992" s="21">
        <v>76</v>
      </c>
      <c r="H992" s="21">
        <v>57</v>
      </c>
      <c r="I992" s="21">
        <v>73</v>
      </c>
      <c r="J992" s="21">
        <v>68</v>
      </c>
      <c r="K992" s="21">
        <v>66</v>
      </c>
      <c r="L992" s="21">
        <v>50</v>
      </c>
      <c r="M992" s="21">
        <v>62</v>
      </c>
      <c r="N992" s="21">
        <v>64</v>
      </c>
      <c r="O992" s="21">
        <v>79</v>
      </c>
      <c r="P992" s="21">
        <v>72</v>
      </c>
      <c r="Q992" s="21">
        <v>57</v>
      </c>
      <c r="R992" s="33" t="s">
        <v>3927</v>
      </c>
      <c r="S992" s="3" t="s">
        <v>3927</v>
      </c>
      <c r="T992" s="10" t="s">
        <v>4132</v>
      </c>
      <c r="U992" s="2" t="s">
        <v>595</v>
      </c>
      <c r="V992" s="4" t="s">
        <v>819</v>
      </c>
      <c r="W992" s="11">
        <v>4</v>
      </c>
      <c r="X992" s="11">
        <v>100</v>
      </c>
      <c r="Y992" s="16">
        <v>12</v>
      </c>
      <c r="Z992" s="16">
        <v>4</v>
      </c>
      <c r="AA992" s="16">
        <v>1993</v>
      </c>
      <c r="AB992" s="1">
        <f>2026-AA992</f>
        <v>33</v>
      </c>
      <c r="AC992" s="5">
        <v>4</v>
      </c>
      <c r="AD992" s="34">
        <v>72.341935543194296</v>
      </c>
      <c r="AE992" s="18">
        <v>0</v>
      </c>
      <c r="AF992" s="17">
        <f>ROUND(IF($AD992&gt;79,44-(($AD992-79)*(14/4)),IF($AD992&gt;76,67-(($AD992-76)*(23/3)),IF(110-(($AD992-70.4)*(43/5.6))&gt;119,119,110-(($AD992-70.4)*(43/5.6)))))*0.93,0)</f>
        <v>88</v>
      </c>
      <c r="AG992" s="17">
        <f>ROUND(IF($AD992&gt;79,37-(($AD992-79)*(9/4)),IF($AD992&gt;76,54-(($AD992-76)*(17/3)),IF(93-(($AD992-70.4)*(39/5.6))&gt;100,100,93-(($AD992-70.4)*(39/5.6)))))*0.93,0)</f>
        <v>74</v>
      </c>
      <c r="AH992" s="17">
        <f>ROUND(IF($AD992&gt;79,32-(($AD992-79)*(8/4)),IF($AD992&gt;76,48-(($AD992-76)*(16/3)),IF(86-(($AD992-70.4)*(38/5.6))&gt;95,95,86-(($AD992-70.4)*(38/5.6)))))*0.93,0)</f>
        <v>68</v>
      </c>
      <c r="AL992" s="5">
        <v>0</v>
      </c>
      <c r="AM992" s="5">
        <v>0</v>
      </c>
    </row>
    <row r="993" spans="1:45" x14ac:dyDescent="0.3">
      <c r="A993" s="15">
        <v>1194</v>
      </c>
      <c r="B993" s="8" t="s">
        <v>1643</v>
      </c>
      <c r="C993" s="9" t="s">
        <v>99</v>
      </c>
      <c r="D993" s="21">
        <v>63</v>
      </c>
      <c r="E993" s="21">
        <v>66</v>
      </c>
      <c r="F993" s="21">
        <v>66</v>
      </c>
      <c r="G993" s="21">
        <v>66</v>
      </c>
      <c r="H993" s="21">
        <v>48</v>
      </c>
      <c r="I993" s="21">
        <v>65</v>
      </c>
      <c r="J993" s="21">
        <v>64</v>
      </c>
      <c r="K993" s="21">
        <v>65</v>
      </c>
      <c r="L993" s="21">
        <v>53</v>
      </c>
      <c r="M993" s="21">
        <v>47</v>
      </c>
      <c r="N993" s="21">
        <v>64</v>
      </c>
      <c r="O993" s="21">
        <v>68</v>
      </c>
      <c r="P993" s="21">
        <v>66</v>
      </c>
      <c r="Q993" s="21">
        <v>47</v>
      </c>
      <c r="R993" s="33" t="s">
        <v>524</v>
      </c>
      <c r="S993" s="3" t="s">
        <v>524</v>
      </c>
      <c r="T993" s="10" t="s">
        <v>4133</v>
      </c>
      <c r="U993" s="2" t="s">
        <v>596</v>
      </c>
      <c r="V993" s="4" t="s">
        <v>822</v>
      </c>
      <c r="W993" s="11">
        <v>4</v>
      </c>
      <c r="X993" s="11">
        <v>100</v>
      </c>
      <c r="Y993" s="16">
        <v>13</v>
      </c>
      <c r="Z993" s="16">
        <v>4</v>
      </c>
      <c r="AA993" s="16">
        <v>1991</v>
      </c>
      <c r="AB993" s="1">
        <f>2026-AA993</f>
        <v>35</v>
      </c>
      <c r="AC993" s="5">
        <v>4</v>
      </c>
      <c r="AD993" s="34">
        <v>65.300552200945802</v>
      </c>
      <c r="AE993" s="18">
        <v>0</v>
      </c>
      <c r="AF993" s="17">
        <f>ROUND(IF($AD993&gt;79,44-(($AD993-79)*(14/4)),IF($AD993&gt;76,67-(($AD993-76)*(23/3)),IF(110-(($AD993-70.4)*(43/5.6))&gt;119,119,110-(($AD993-70.4)*(43/5.6)))))*0.93,0)</f>
        <v>111</v>
      </c>
      <c r="AG993" s="17">
        <f>ROUND(IF($AD993&gt;79,37-(($AD993-79)*(9/4)),IF($AD993&gt;76,54-(($AD993-76)*(17/3)),IF(93-(($AD993-70.4)*(39/5.6))&gt;100,100,93-(($AD993-70.4)*(39/5.6)))))*0.93,0)</f>
        <v>93</v>
      </c>
      <c r="AH993" s="17">
        <f>ROUND(IF($AD993&gt;79,32-(($AD993-79)*(8/4)),IF($AD993&gt;76,48-(($AD993-76)*(16/3)),IF(86-(($AD993-70.4)*(38/5.6))&gt;95,95,86-(($AD993-70.4)*(38/5.6)))))*0.93,0)</f>
        <v>88</v>
      </c>
      <c r="AI993" s="5" t="s">
        <v>3916</v>
      </c>
      <c r="AL993" s="5">
        <v>0</v>
      </c>
      <c r="AM993" s="5">
        <v>0</v>
      </c>
    </row>
    <row r="994" spans="1:45" x14ac:dyDescent="0.3">
      <c r="A994" s="15">
        <v>1195</v>
      </c>
      <c r="B994" s="8" t="s">
        <v>833</v>
      </c>
      <c r="C994" s="9" t="s">
        <v>284</v>
      </c>
      <c r="D994" s="21">
        <v>73</v>
      </c>
      <c r="E994" s="21">
        <v>59</v>
      </c>
      <c r="F994" s="21">
        <v>64</v>
      </c>
      <c r="G994" s="21">
        <v>68</v>
      </c>
      <c r="H994" s="21">
        <v>54</v>
      </c>
      <c r="I994" s="21">
        <v>73</v>
      </c>
      <c r="J994" s="21">
        <v>69</v>
      </c>
      <c r="K994" s="21">
        <v>77</v>
      </c>
      <c r="L994" s="21">
        <v>64</v>
      </c>
      <c r="M994" s="21">
        <v>80</v>
      </c>
      <c r="N994" s="21">
        <v>78</v>
      </c>
      <c r="O994" s="21">
        <v>65</v>
      </c>
      <c r="P994" s="21">
        <v>51</v>
      </c>
      <c r="Q994" s="21">
        <v>54</v>
      </c>
      <c r="R994" s="33" t="s">
        <v>3075</v>
      </c>
      <c r="S994" s="3" t="s">
        <v>3075</v>
      </c>
      <c r="T994" s="10" t="s">
        <v>4131</v>
      </c>
      <c r="U994" s="2" t="s">
        <v>595</v>
      </c>
      <c r="V994" s="4" t="s">
        <v>819</v>
      </c>
      <c r="W994" s="11">
        <v>4</v>
      </c>
      <c r="X994" s="11">
        <v>100</v>
      </c>
      <c r="Y994" s="16">
        <v>18</v>
      </c>
      <c r="Z994" s="16">
        <v>12</v>
      </c>
      <c r="AA994" s="16">
        <v>1993</v>
      </c>
      <c r="AB994" s="1">
        <f>2026-AA994</f>
        <v>33</v>
      </c>
      <c r="AC994" s="5">
        <v>6</v>
      </c>
      <c r="AD994" s="34">
        <v>75.990282733966254</v>
      </c>
      <c r="AE994" s="18">
        <v>240000</v>
      </c>
      <c r="AF994" s="17">
        <f>ROUND(IF($AD994&gt;79,44-(($AD994-79)*(14/4)),IF($AD994&gt;76,67-(($AD994-76)*(23/3)),IF(110-(($AD994-70.4)*(43/5.6))&gt;119,119,110-(($AD994-70.4)*(43/5.6)))))*0.93,0)</f>
        <v>62</v>
      </c>
      <c r="AG994" s="17">
        <f>ROUND(IF($AD994&gt;79,37-(($AD994-79)*(9/4)),IF($AD994&gt;76,54-(($AD994-76)*(17/3)),IF(93-(($AD994-70.4)*(39/5.6))&gt;100,100,93-(($AD994-70.4)*(39/5.6)))))*0.93,0)</f>
        <v>50</v>
      </c>
      <c r="AH994" s="17">
        <f>ROUND(IF($AD994&gt;79,32-(($AD994-79)*(8/4)),IF($AD994&gt;76,48-(($AD994-76)*(16/3)),IF(86-(($AD994-70.4)*(38/5.6))&gt;95,95,86-(($AD994-70.4)*(38/5.6)))))*0.93,0)</f>
        <v>45</v>
      </c>
      <c r="AL994" s="5">
        <v>185</v>
      </c>
      <c r="AM994" s="5">
        <v>78</v>
      </c>
    </row>
    <row r="995" spans="1:45" x14ac:dyDescent="0.3">
      <c r="A995" s="15">
        <v>1196</v>
      </c>
      <c r="B995" s="8" t="s">
        <v>2270</v>
      </c>
      <c r="C995" s="9" t="s">
        <v>349</v>
      </c>
      <c r="D995" s="21">
        <v>74</v>
      </c>
      <c r="E995" s="21">
        <v>57</v>
      </c>
      <c r="F995" s="21">
        <v>61</v>
      </c>
      <c r="G995" s="21">
        <v>65</v>
      </c>
      <c r="H995" s="21">
        <v>65</v>
      </c>
      <c r="I995" s="21">
        <v>73</v>
      </c>
      <c r="J995" s="21">
        <v>73</v>
      </c>
      <c r="K995" s="21">
        <v>76</v>
      </c>
      <c r="L995" s="21">
        <v>67</v>
      </c>
      <c r="M995" s="21">
        <v>78</v>
      </c>
      <c r="N995" s="21">
        <v>78</v>
      </c>
      <c r="O995" s="21">
        <v>63</v>
      </c>
      <c r="P995" s="21">
        <v>66</v>
      </c>
      <c r="Q995" s="21">
        <v>69</v>
      </c>
      <c r="R995" s="33" t="s">
        <v>524</v>
      </c>
      <c r="S995" s="3" t="s">
        <v>3933</v>
      </c>
      <c r="T995" s="10" t="s">
        <v>4133</v>
      </c>
      <c r="U995" s="2" t="s">
        <v>555</v>
      </c>
      <c r="V995" s="4" t="s">
        <v>822</v>
      </c>
      <c r="W995" s="11">
        <v>4</v>
      </c>
      <c r="X995" s="11">
        <v>100</v>
      </c>
      <c r="Y995" s="16">
        <v>23</v>
      </c>
      <c r="Z995" s="16">
        <v>5</v>
      </c>
      <c r="AA995" s="16">
        <v>1994</v>
      </c>
      <c r="AB995" s="1">
        <f>2026-AA995</f>
        <v>32</v>
      </c>
      <c r="AC995" s="5">
        <v>3</v>
      </c>
      <c r="AD995" s="34">
        <v>75.252515327303527</v>
      </c>
      <c r="AE995" s="18">
        <v>100000</v>
      </c>
      <c r="AF995" s="17">
        <f>ROUND(IF($AD995&gt;79,44-(($AD995-79)*(14/4)),IF($AD995&gt;76,67-(($AD995-76)*(23/3)),IF(110-(($AD995-70.4)*(43/5.6))&gt;119,119,110-(($AD995-70.4)*(43/5.6)))))*0.93,0)</f>
        <v>68</v>
      </c>
      <c r="AG995" s="17">
        <f>ROUND(IF($AD995&gt;79,37-(($AD995-79)*(9/4)),IF($AD995&gt;76,54-(($AD995-76)*(17/3)),IF(93-(($AD995-70.4)*(39/5.6))&gt;100,100,93-(($AD995-70.4)*(39/5.6)))))*0.93,0)</f>
        <v>55</v>
      </c>
      <c r="AH995" s="17">
        <f>ROUND(IF($AD995&gt;79,32-(($AD995-79)*(8/4)),IF($AD995&gt;76,48-(($AD995-76)*(16/3)),IF(86-(($AD995-70.4)*(38/5.6))&gt;95,95,86-(($AD995-70.4)*(38/5.6)))))*0.93,0)</f>
        <v>49</v>
      </c>
      <c r="AL995" s="5">
        <v>174</v>
      </c>
      <c r="AM995" s="5">
        <v>65</v>
      </c>
    </row>
    <row r="996" spans="1:45" x14ac:dyDescent="0.3">
      <c r="A996" s="15">
        <v>1197</v>
      </c>
      <c r="B996" s="8" t="s">
        <v>3872</v>
      </c>
      <c r="C996" s="9" t="s">
        <v>239</v>
      </c>
      <c r="D996" s="21">
        <v>68</v>
      </c>
      <c r="E996" s="21">
        <v>77</v>
      </c>
      <c r="F996" s="21">
        <v>74</v>
      </c>
      <c r="G996" s="21">
        <v>70</v>
      </c>
      <c r="H996" s="21">
        <v>75</v>
      </c>
      <c r="I996" s="21">
        <v>71</v>
      </c>
      <c r="J996" s="21">
        <v>73</v>
      </c>
      <c r="K996" s="21">
        <v>70</v>
      </c>
      <c r="L996" s="21">
        <v>54</v>
      </c>
      <c r="M996" s="21">
        <v>60</v>
      </c>
      <c r="N996" s="21">
        <v>70</v>
      </c>
      <c r="O996" s="21">
        <v>70</v>
      </c>
      <c r="P996" s="21">
        <v>68</v>
      </c>
      <c r="Q996" s="21">
        <v>74</v>
      </c>
      <c r="R996" s="36" t="s">
        <v>2062</v>
      </c>
      <c r="S996" s="3" t="s">
        <v>3341</v>
      </c>
      <c r="T996" s="10" t="s">
        <v>4130</v>
      </c>
      <c r="U996" s="2" t="s">
        <v>545</v>
      </c>
      <c r="V996" s="4" t="s">
        <v>819</v>
      </c>
      <c r="W996" s="11">
        <v>4</v>
      </c>
      <c r="X996" s="11">
        <v>100</v>
      </c>
      <c r="Y996" s="16">
        <v>24</v>
      </c>
      <c r="Z996" s="16">
        <v>6</v>
      </c>
      <c r="AA996" s="16">
        <v>2001</v>
      </c>
      <c r="AB996" s="1">
        <f>2026-AA996</f>
        <v>25</v>
      </c>
      <c r="AC996" s="5">
        <v>6</v>
      </c>
      <c r="AD996" s="34">
        <v>74.534227850537022</v>
      </c>
      <c r="AE996" s="18">
        <v>70000</v>
      </c>
      <c r="AF996" s="17">
        <f>ROUND(IF($AD996&gt;79,44-(($AD996-79)*(14/4)),IF($AD996&gt;76,67-(($AD996-76)*(23/3)),IF(110-(($AD996-70.4)*(43/5.6))&gt;119,119,110-(($AD996-70.4)*(43/5.6)))))*0.93,0)</f>
        <v>73</v>
      </c>
      <c r="AG996" s="17">
        <f>ROUND(IF($AD996&gt;79,37-(($AD996-79)*(9/4)),IF($AD996&gt;76,54-(($AD996-76)*(17/3)),IF(93-(($AD996-70.4)*(39/5.6))&gt;100,100,93-(($AD996-70.4)*(39/5.6)))))*0.93,0)</f>
        <v>60</v>
      </c>
      <c r="AH996" s="17">
        <f>ROUND(IF($AD996&gt;79,32-(($AD996-79)*(8/4)),IF($AD996&gt;76,48-(($AD996-76)*(16/3)),IF(86-(($AD996-70.4)*(38/5.6))&gt;95,95,86-(($AD996-70.4)*(38/5.6)))))*0.93,0)</f>
        <v>54</v>
      </c>
      <c r="AL996" s="5">
        <v>0</v>
      </c>
      <c r="AM996" s="5">
        <v>0</v>
      </c>
    </row>
    <row r="997" spans="1:45" x14ac:dyDescent="0.3">
      <c r="A997" s="15">
        <v>1199</v>
      </c>
      <c r="B997" s="8" t="s">
        <v>3680</v>
      </c>
      <c r="C997" s="9" t="s">
        <v>175</v>
      </c>
      <c r="D997" s="21">
        <v>60</v>
      </c>
      <c r="E997" s="21">
        <v>58</v>
      </c>
      <c r="F997" s="21">
        <v>62</v>
      </c>
      <c r="G997" s="21">
        <v>65</v>
      </c>
      <c r="H997" s="21">
        <v>57</v>
      </c>
      <c r="I997" s="21">
        <v>64</v>
      </c>
      <c r="J997" s="21">
        <v>64</v>
      </c>
      <c r="K997" s="21">
        <v>60</v>
      </c>
      <c r="L997" s="21">
        <v>58</v>
      </c>
      <c r="M997" s="21">
        <v>59</v>
      </c>
      <c r="N997" s="21">
        <v>64</v>
      </c>
      <c r="O997" s="21">
        <v>63</v>
      </c>
      <c r="P997" s="21">
        <v>61</v>
      </c>
      <c r="Q997" s="21">
        <v>58</v>
      </c>
      <c r="R997" s="33" t="s">
        <v>524</v>
      </c>
      <c r="S997" s="3" t="s">
        <v>524</v>
      </c>
      <c r="T997" s="10" t="s">
        <v>4133</v>
      </c>
      <c r="U997" s="2" t="s">
        <v>600</v>
      </c>
      <c r="V997" s="4" t="s">
        <v>819</v>
      </c>
      <c r="W997" s="11">
        <v>1</v>
      </c>
      <c r="X997" s="11">
        <v>0</v>
      </c>
      <c r="Y997" s="16">
        <v>30</v>
      </c>
      <c r="Z997" s="16">
        <v>12</v>
      </c>
      <c r="AA997" s="16">
        <v>2000</v>
      </c>
      <c r="AB997" s="1">
        <f>2026-AA997</f>
        <v>26</v>
      </c>
      <c r="AC997" s="5">
        <v>4</v>
      </c>
      <c r="AD997" s="34">
        <v>63.883128693052299</v>
      </c>
      <c r="AE997" s="18">
        <v>0</v>
      </c>
      <c r="AF997" s="17">
        <f>ROUND(IF($AD997&gt;79,44-(($AD997-79)*(14/4)),IF($AD997&gt;76,67-(($AD997-76)*(23/3)),IF(110-(($AD997-70.4)*(43/5.6))&gt;119,119,110-(($AD997-70.4)*(43/5.6)))))*0.93,0)</f>
        <v>111</v>
      </c>
      <c r="AG997" s="17">
        <f>ROUND(IF($AD997&gt;79,37-(($AD997-79)*(9/4)),IF($AD997&gt;76,54-(($AD997-76)*(17/3)),IF(93-(($AD997-70.4)*(39/5.6))&gt;100,100,93-(($AD997-70.4)*(39/5.6)))))*0.93,0)</f>
        <v>93</v>
      </c>
      <c r="AH997" s="17">
        <f>ROUND(IF($AD997&gt;79,32-(($AD997-79)*(8/4)),IF($AD997&gt;76,48-(($AD997-76)*(16/3)),IF(86-(($AD997-70.4)*(38/5.6))&gt;95,95,86-(($AD997-70.4)*(38/5.6)))))*0.93,0)</f>
        <v>88</v>
      </c>
      <c r="AI997" s="5" t="s">
        <v>3916</v>
      </c>
      <c r="AL997" s="5">
        <v>180</v>
      </c>
      <c r="AM997" s="5">
        <v>0</v>
      </c>
    </row>
    <row r="998" spans="1:45" x14ac:dyDescent="0.3">
      <c r="A998" s="15">
        <v>1201</v>
      </c>
      <c r="B998" s="8" t="s">
        <v>3515</v>
      </c>
      <c r="C998" s="9" t="s">
        <v>3625</v>
      </c>
      <c r="D998" s="21">
        <v>60</v>
      </c>
      <c r="E998" s="21">
        <v>60</v>
      </c>
      <c r="F998" s="21">
        <v>61</v>
      </c>
      <c r="G998" s="21">
        <v>62</v>
      </c>
      <c r="H998" s="21">
        <v>57</v>
      </c>
      <c r="I998" s="21">
        <v>59</v>
      </c>
      <c r="J998" s="21">
        <v>61</v>
      </c>
      <c r="K998" s="21">
        <v>61</v>
      </c>
      <c r="L998" s="21">
        <v>58</v>
      </c>
      <c r="M998" s="21">
        <v>60</v>
      </c>
      <c r="N998" s="21">
        <v>59</v>
      </c>
      <c r="O998" s="21">
        <v>60</v>
      </c>
      <c r="P998" s="21">
        <v>59</v>
      </c>
      <c r="Q998" s="21">
        <v>57</v>
      </c>
      <c r="R998" s="33" t="s">
        <v>524</v>
      </c>
      <c r="S998" s="3" t="s">
        <v>524</v>
      </c>
      <c r="T998" s="10" t="s">
        <v>4133</v>
      </c>
      <c r="U998" s="2" t="s">
        <v>601</v>
      </c>
      <c r="V998" s="4" t="s">
        <v>819</v>
      </c>
      <c r="W998" s="11">
        <v>1</v>
      </c>
      <c r="X998" s="11">
        <v>0</v>
      </c>
      <c r="Y998" s="16">
        <v>9</v>
      </c>
      <c r="Z998" s="16">
        <v>9</v>
      </c>
      <c r="AA998" s="16">
        <v>2000</v>
      </c>
      <c r="AB998" s="1">
        <f>2026-AA998</f>
        <v>26</v>
      </c>
      <c r="AC998" s="5">
        <v>4</v>
      </c>
      <c r="AD998" s="34">
        <v>62.217167740671727</v>
      </c>
      <c r="AE998" s="18">
        <v>0</v>
      </c>
      <c r="AF998" s="17">
        <f>ROUND(IF($AD998&gt;79,44-(($AD998-79)*(14/4)),IF($AD998&gt;76,67-(($AD998-76)*(23/3)),IF(110-(($AD998-70.4)*(43/5.6))&gt;119,119,110-(($AD998-70.4)*(43/5.6)))))*0.93,0)</f>
        <v>111</v>
      </c>
      <c r="AG998" s="17">
        <f>ROUND(IF($AD998&gt;79,37-(($AD998-79)*(9/4)),IF($AD998&gt;76,54-(($AD998-76)*(17/3)),IF(93-(($AD998-70.4)*(39/5.6))&gt;100,100,93-(($AD998-70.4)*(39/5.6)))))*0.93,0)</f>
        <v>93</v>
      </c>
      <c r="AH998" s="17">
        <f>ROUND(IF($AD998&gt;79,32-(($AD998-79)*(8/4)),IF($AD998&gt;76,48-(($AD998-76)*(16/3)),IF(86-(($AD998-70.4)*(38/5.6))&gt;95,95,86-(($AD998-70.4)*(38/5.6)))))*0.93,0)</f>
        <v>88</v>
      </c>
      <c r="AI998" s="5" t="s">
        <v>3916</v>
      </c>
      <c r="AL998" s="5">
        <v>0</v>
      </c>
      <c r="AM998" s="5">
        <v>0</v>
      </c>
    </row>
    <row r="999" spans="1:45" x14ac:dyDescent="0.3">
      <c r="A999" s="15">
        <v>1202</v>
      </c>
      <c r="B999" s="8" t="s">
        <v>1320</v>
      </c>
      <c r="C999" s="9" t="s">
        <v>395</v>
      </c>
      <c r="D999" s="21">
        <v>62</v>
      </c>
      <c r="E999" s="21">
        <v>69</v>
      </c>
      <c r="F999" s="21">
        <v>67</v>
      </c>
      <c r="G999" s="21">
        <v>65</v>
      </c>
      <c r="H999" s="21">
        <v>72</v>
      </c>
      <c r="I999" s="21">
        <v>64</v>
      </c>
      <c r="J999" s="21">
        <v>66</v>
      </c>
      <c r="K999" s="21">
        <v>58</v>
      </c>
      <c r="L999" s="21">
        <v>51</v>
      </c>
      <c r="M999" s="21">
        <v>53</v>
      </c>
      <c r="N999" s="21">
        <v>56</v>
      </c>
      <c r="O999" s="21">
        <v>72</v>
      </c>
      <c r="P999" s="21">
        <v>58</v>
      </c>
      <c r="Q999" s="21">
        <v>72</v>
      </c>
      <c r="R999" s="33" t="s">
        <v>4319</v>
      </c>
      <c r="S999" s="3" t="s">
        <v>4319</v>
      </c>
      <c r="T999" s="10" t="s">
        <v>4132</v>
      </c>
      <c r="U999" s="2" t="s">
        <v>601</v>
      </c>
      <c r="V999" s="4" t="s">
        <v>819</v>
      </c>
      <c r="W999" s="11">
        <v>4</v>
      </c>
      <c r="X999" s="11">
        <v>100</v>
      </c>
      <c r="Y999" s="16">
        <v>17</v>
      </c>
      <c r="Z999" s="16">
        <v>7</v>
      </c>
      <c r="AA999" s="16">
        <v>1990</v>
      </c>
      <c r="AB999" s="1">
        <f>2026-AA999</f>
        <v>36</v>
      </c>
      <c r="AC999" s="5">
        <v>6</v>
      </c>
      <c r="AD999" s="34">
        <v>69.689870091526501</v>
      </c>
      <c r="AE999" s="18">
        <v>50000</v>
      </c>
      <c r="AF999" s="17">
        <f>ROUND(IF($AD999&gt;79,44-(($AD999-79)*(14/4)),IF($AD999&gt;76,67-(($AD999-76)*(23/3)),IF(110-(($AD999-70.4)*(43/5.6))&gt;119,119,110-(($AD999-70.4)*(43/5.6)))))*0.93,0)</f>
        <v>107</v>
      </c>
      <c r="AG999" s="17">
        <f>ROUND(IF($AD999&gt;79,37-(($AD999-79)*(9/4)),IF($AD999&gt;76,54-(($AD999-76)*(17/3)),IF(93-(($AD999-70.4)*(39/5.6))&gt;100,100,93-(($AD999-70.4)*(39/5.6)))))*0.93,0)</f>
        <v>91</v>
      </c>
      <c r="AH999" s="17">
        <f>ROUND(IF($AD999&gt;79,32-(($AD999-79)*(8/4)),IF($AD999&gt;76,48-(($AD999-76)*(16/3)),IF(86-(($AD999-70.4)*(38/5.6))&gt;95,95,86-(($AD999-70.4)*(38/5.6)))))*0.93,0)</f>
        <v>84</v>
      </c>
      <c r="AL999" s="5">
        <v>183</v>
      </c>
      <c r="AM999" s="5">
        <v>70</v>
      </c>
    </row>
    <row r="1000" spans="1:45" x14ac:dyDescent="0.3">
      <c r="A1000" s="15">
        <v>1205</v>
      </c>
      <c r="B1000" s="8" t="s">
        <v>3626</v>
      </c>
      <c r="C1000" s="9" t="s">
        <v>115</v>
      </c>
      <c r="D1000" s="21">
        <v>60</v>
      </c>
      <c r="E1000" s="21">
        <v>66</v>
      </c>
      <c r="F1000" s="21">
        <v>65</v>
      </c>
      <c r="G1000" s="21">
        <v>64</v>
      </c>
      <c r="H1000" s="21">
        <v>58</v>
      </c>
      <c r="I1000" s="21">
        <v>66</v>
      </c>
      <c r="J1000" s="21">
        <v>64</v>
      </c>
      <c r="K1000" s="21">
        <v>66</v>
      </c>
      <c r="L1000" s="21">
        <v>58</v>
      </c>
      <c r="M1000" s="21">
        <v>58</v>
      </c>
      <c r="N1000" s="21">
        <v>60</v>
      </c>
      <c r="O1000" s="21">
        <v>62</v>
      </c>
      <c r="P1000" s="21">
        <v>62</v>
      </c>
      <c r="Q1000" s="21">
        <v>58</v>
      </c>
      <c r="R1000" s="33" t="s">
        <v>524</v>
      </c>
      <c r="S1000" s="3" t="s">
        <v>524</v>
      </c>
      <c r="T1000" s="10" t="s">
        <v>4133</v>
      </c>
      <c r="U1000" s="2" t="s">
        <v>601</v>
      </c>
      <c r="V1000" s="4" t="s">
        <v>819</v>
      </c>
      <c r="W1000" s="11">
        <v>2</v>
      </c>
      <c r="X1000" s="11">
        <v>0</v>
      </c>
      <c r="Y1000" s="16">
        <v>23</v>
      </c>
      <c r="Z1000" s="16">
        <v>7</v>
      </c>
      <c r="AA1000" s="16">
        <v>1999</v>
      </c>
      <c r="AB1000" s="1">
        <f>2026-AA1000</f>
        <v>27</v>
      </c>
      <c r="AC1000" s="5">
        <v>3</v>
      </c>
      <c r="AD1000" s="34">
        <v>64.799160910035283</v>
      </c>
      <c r="AE1000" s="18">
        <v>0</v>
      </c>
      <c r="AF1000" s="17">
        <f>ROUND(IF($AD1000&gt;79,44-(($AD1000-79)*(14/4)),IF($AD1000&gt;76,67-(($AD1000-76)*(23/3)),IF(110-(($AD1000-70.4)*(43/5.6))&gt;119,119,110-(($AD1000-70.4)*(43/5.6)))))*0.93,0)</f>
        <v>111</v>
      </c>
      <c r="AG1000" s="17">
        <f>ROUND(IF($AD1000&gt;79,37-(($AD1000-79)*(9/4)),IF($AD1000&gt;76,54-(($AD1000-76)*(17/3)),IF(93-(($AD1000-70.4)*(39/5.6))&gt;100,100,93-(($AD1000-70.4)*(39/5.6)))))*0.93,0)</f>
        <v>93</v>
      </c>
      <c r="AH1000" s="17">
        <f>ROUND(IF($AD1000&gt;79,32-(($AD1000-79)*(8/4)),IF($AD1000&gt;76,48-(($AD1000-76)*(16/3)),IF(86-(($AD1000-70.4)*(38/5.6))&gt;95,95,86-(($AD1000-70.4)*(38/5.6)))))*0.93,0)</f>
        <v>88</v>
      </c>
      <c r="AI1000" s="5" t="s">
        <v>3916</v>
      </c>
      <c r="AL1000" s="5">
        <v>0</v>
      </c>
      <c r="AM1000" s="5">
        <v>0</v>
      </c>
    </row>
    <row r="1001" spans="1:45" x14ac:dyDescent="0.3">
      <c r="A1001" s="15">
        <v>1206</v>
      </c>
      <c r="B1001" s="8" t="s">
        <v>2968</v>
      </c>
      <c r="C1001" s="9" t="s">
        <v>208</v>
      </c>
      <c r="D1001" s="21">
        <v>69</v>
      </c>
      <c r="E1001" s="21">
        <v>63</v>
      </c>
      <c r="F1001" s="21">
        <v>67</v>
      </c>
      <c r="G1001" s="21">
        <v>71</v>
      </c>
      <c r="H1001" s="21">
        <v>58</v>
      </c>
      <c r="I1001" s="21">
        <v>71</v>
      </c>
      <c r="J1001" s="21">
        <v>72</v>
      </c>
      <c r="K1001" s="21">
        <v>68</v>
      </c>
      <c r="L1001" s="21">
        <v>65</v>
      </c>
      <c r="M1001" s="21">
        <v>67</v>
      </c>
      <c r="N1001" s="21">
        <v>71</v>
      </c>
      <c r="O1001" s="21">
        <v>73</v>
      </c>
      <c r="P1001" s="21">
        <v>63</v>
      </c>
      <c r="Q1001" s="21">
        <v>58</v>
      </c>
      <c r="R1001" s="33" t="s">
        <v>524</v>
      </c>
      <c r="S1001" s="3" t="s">
        <v>524</v>
      </c>
      <c r="T1001" s="10" t="s">
        <v>4133</v>
      </c>
      <c r="U1001" s="2" t="s">
        <v>599</v>
      </c>
      <c r="V1001" s="4" t="s">
        <v>819</v>
      </c>
      <c r="W1001" s="11">
        <v>3</v>
      </c>
      <c r="X1001" s="11">
        <v>58</v>
      </c>
      <c r="Y1001" s="16">
        <v>25</v>
      </c>
      <c r="Z1001" s="16">
        <v>10</v>
      </c>
      <c r="AA1001" s="16">
        <v>1997</v>
      </c>
      <c r="AB1001" s="1">
        <f>2026-AA1001</f>
        <v>29</v>
      </c>
      <c r="AC1001" s="5">
        <v>4</v>
      </c>
      <c r="AD1001" s="34">
        <v>70.844997114710637</v>
      </c>
      <c r="AE1001" s="18">
        <v>0</v>
      </c>
      <c r="AF1001" s="17">
        <f>ROUND(IF($AD1001&gt;79,44-(($AD1001-79)*(14/4)),IF($AD1001&gt;76,67-(($AD1001-76)*(23/3)),IF(110-(($AD1001-70.4)*(43/5.6))&gt;119,119,110-(($AD1001-70.4)*(43/5.6)))))*0.93,0)</f>
        <v>99</v>
      </c>
      <c r="AG1001" s="17">
        <f>ROUND(IF($AD1001&gt;79,37-(($AD1001-79)*(9/4)),IF($AD1001&gt;76,54-(($AD1001-76)*(17/3)),IF(93-(($AD1001-70.4)*(39/5.6))&gt;100,100,93-(($AD1001-70.4)*(39/5.6)))))*0.93,0)</f>
        <v>84</v>
      </c>
      <c r="AH1001" s="17">
        <f>ROUND(IF($AD1001&gt;79,32-(($AD1001-79)*(8/4)),IF($AD1001&gt;76,48-(($AD1001-76)*(16/3)),IF(86-(($AD1001-70.4)*(38/5.6))&gt;95,95,86-(($AD1001-70.4)*(38/5.6)))))*0.93,0)</f>
        <v>77</v>
      </c>
      <c r="AI1001" s="5" t="s">
        <v>3916</v>
      </c>
      <c r="AL1001" s="5">
        <v>0</v>
      </c>
      <c r="AM1001" s="5">
        <v>0</v>
      </c>
    </row>
    <row r="1002" spans="1:45" x14ac:dyDescent="0.3">
      <c r="A1002" s="15">
        <v>1207</v>
      </c>
      <c r="B1002" s="8" t="s">
        <v>1620</v>
      </c>
      <c r="C1002" s="9" t="s">
        <v>1621</v>
      </c>
      <c r="D1002" s="21">
        <v>62</v>
      </c>
      <c r="E1002" s="21">
        <v>62</v>
      </c>
      <c r="F1002" s="21">
        <v>63</v>
      </c>
      <c r="G1002" s="21">
        <v>64</v>
      </c>
      <c r="H1002" s="21">
        <v>52</v>
      </c>
      <c r="I1002" s="21">
        <v>57</v>
      </c>
      <c r="J1002" s="21">
        <v>57</v>
      </c>
      <c r="K1002" s="21">
        <v>56</v>
      </c>
      <c r="L1002" s="21">
        <v>64</v>
      </c>
      <c r="M1002" s="21">
        <v>64</v>
      </c>
      <c r="N1002" s="21">
        <v>60</v>
      </c>
      <c r="O1002" s="21">
        <v>50</v>
      </c>
      <c r="P1002" s="21">
        <v>55</v>
      </c>
      <c r="Q1002" s="21">
        <v>52</v>
      </c>
      <c r="R1002" s="33" t="s">
        <v>524</v>
      </c>
      <c r="S1002" s="3" t="s">
        <v>524</v>
      </c>
      <c r="T1002" s="10" t="s">
        <v>4133</v>
      </c>
      <c r="U1002" s="2" t="s">
        <v>802</v>
      </c>
      <c r="V1002" s="4" t="s">
        <v>821</v>
      </c>
      <c r="W1002" s="11">
        <v>4</v>
      </c>
      <c r="X1002" s="11">
        <v>0</v>
      </c>
      <c r="Y1002" s="16">
        <v>14</v>
      </c>
      <c r="Z1002" s="16">
        <v>11</v>
      </c>
      <c r="AA1002" s="16">
        <v>1991</v>
      </c>
      <c r="AB1002" s="1">
        <f>2026-AA1002</f>
        <v>35</v>
      </c>
      <c r="AC1002" s="5">
        <v>4</v>
      </c>
      <c r="AD1002" s="34">
        <v>63.994297491858099</v>
      </c>
      <c r="AE1002" s="18">
        <v>0</v>
      </c>
      <c r="AF1002" s="17">
        <f>ROUND(IF($AD1002&gt;79,44-(($AD1002-79)*(14/4)),IF($AD1002&gt;76,67-(($AD1002-76)*(23/3)),IF(110-(($AD1002-70.4)*(43/5.6))&gt;119,119,110-(($AD1002-70.4)*(43/5.6)))))*0.93,0)</f>
        <v>111</v>
      </c>
      <c r="AG1002" s="17">
        <f>ROUND(IF($AD1002&gt;79,37-(($AD1002-79)*(9/4)),IF($AD1002&gt;76,54-(($AD1002-76)*(17/3)),IF(93-(($AD1002-70.4)*(39/5.6))&gt;100,100,93-(($AD1002-70.4)*(39/5.6)))))*0.93,0)</f>
        <v>93</v>
      </c>
      <c r="AH1002" s="17">
        <f>ROUND(IF($AD1002&gt;79,32-(($AD1002-79)*(8/4)),IF($AD1002&gt;76,48-(($AD1002-76)*(16/3)),IF(86-(($AD1002-70.4)*(38/5.6))&gt;95,95,86-(($AD1002-70.4)*(38/5.6)))))*0.93,0)</f>
        <v>88</v>
      </c>
      <c r="AI1002" s="5" t="s">
        <v>3916</v>
      </c>
      <c r="AL1002" s="5">
        <v>0</v>
      </c>
      <c r="AM1002" s="5">
        <v>0</v>
      </c>
    </row>
    <row r="1003" spans="1:45" x14ac:dyDescent="0.3">
      <c r="A1003" s="15">
        <v>1209</v>
      </c>
      <c r="B1003" s="8" t="s">
        <v>2758</v>
      </c>
      <c r="C1003" s="9" t="s">
        <v>484</v>
      </c>
      <c r="D1003" s="21">
        <v>68</v>
      </c>
      <c r="E1003" s="21">
        <v>77</v>
      </c>
      <c r="F1003" s="21">
        <v>75</v>
      </c>
      <c r="G1003" s="21">
        <v>73</v>
      </c>
      <c r="H1003" s="21">
        <v>61</v>
      </c>
      <c r="I1003" s="21">
        <v>77</v>
      </c>
      <c r="J1003" s="21">
        <v>78</v>
      </c>
      <c r="K1003" s="21">
        <v>75</v>
      </c>
      <c r="L1003" s="21">
        <v>52</v>
      </c>
      <c r="M1003" s="21">
        <v>60</v>
      </c>
      <c r="N1003" s="21">
        <v>71</v>
      </c>
      <c r="O1003" s="21">
        <v>70</v>
      </c>
      <c r="P1003" s="21">
        <v>75</v>
      </c>
      <c r="Q1003" s="21">
        <v>61</v>
      </c>
      <c r="R1003" s="33" t="s">
        <v>524</v>
      </c>
      <c r="S1003" s="3" t="s">
        <v>924</v>
      </c>
      <c r="T1003" s="10" t="s">
        <v>4133</v>
      </c>
      <c r="U1003" s="2" t="s">
        <v>595</v>
      </c>
      <c r="V1003" s="4" t="s">
        <v>819</v>
      </c>
      <c r="W1003" s="11">
        <v>4</v>
      </c>
      <c r="X1003" s="11">
        <v>100</v>
      </c>
      <c r="Y1003" s="16">
        <v>11</v>
      </c>
      <c r="Z1003" s="16">
        <v>10</v>
      </c>
      <c r="AA1003" s="16">
        <v>1997</v>
      </c>
      <c r="AB1003" s="1">
        <f>2026-AA1003</f>
        <v>29</v>
      </c>
      <c r="AC1003" s="5">
        <v>4</v>
      </c>
      <c r="AD1003" s="34">
        <v>74.747434088763029</v>
      </c>
      <c r="AE1003" s="18">
        <v>90000</v>
      </c>
      <c r="AF1003" s="17">
        <f>ROUND(IF($AD1003&gt;79,44-(($AD1003-79)*(14/4)),IF($AD1003&gt;76,67-(($AD1003-76)*(23/3)),IF(110-(($AD1003-70.4)*(43/5.6))&gt;119,119,110-(($AD1003-70.4)*(43/5.6)))))*0.93,0)</f>
        <v>71</v>
      </c>
      <c r="AG1003" s="17">
        <f>ROUND(IF($AD1003&gt;79,37-(($AD1003-79)*(9/4)),IF($AD1003&gt;76,54-(($AD1003-76)*(17/3)),IF(93-(($AD1003-70.4)*(39/5.6))&gt;100,100,93-(($AD1003-70.4)*(39/5.6)))))*0.93,0)</f>
        <v>58</v>
      </c>
      <c r="AH1003" s="17">
        <f>ROUND(IF($AD1003&gt;79,32-(($AD1003-79)*(8/4)),IF($AD1003&gt;76,48-(($AD1003-76)*(16/3)),IF(86-(($AD1003-70.4)*(38/5.6))&gt;95,95,86-(($AD1003-70.4)*(38/5.6)))))*0.93,0)</f>
        <v>53</v>
      </c>
      <c r="AI1003" s="5" t="s">
        <v>3917</v>
      </c>
      <c r="AL1003" s="5">
        <v>181</v>
      </c>
      <c r="AM1003" s="5">
        <v>70</v>
      </c>
    </row>
    <row r="1004" spans="1:45" x14ac:dyDescent="0.3">
      <c r="A1004" s="15">
        <v>1211</v>
      </c>
      <c r="B1004" s="8" t="s">
        <v>3627</v>
      </c>
      <c r="C1004" s="9" t="s">
        <v>2220</v>
      </c>
      <c r="D1004" s="21">
        <v>60</v>
      </c>
      <c r="E1004" s="21">
        <v>62</v>
      </c>
      <c r="F1004" s="21">
        <v>63</v>
      </c>
      <c r="G1004" s="21">
        <v>63</v>
      </c>
      <c r="H1004" s="21">
        <v>59</v>
      </c>
      <c r="I1004" s="21">
        <v>61</v>
      </c>
      <c r="J1004" s="21">
        <v>62</v>
      </c>
      <c r="K1004" s="21">
        <v>62</v>
      </c>
      <c r="L1004" s="21">
        <v>58</v>
      </c>
      <c r="M1004" s="21">
        <v>61</v>
      </c>
      <c r="N1004" s="21">
        <v>63</v>
      </c>
      <c r="O1004" s="21">
        <v>60</v>
      </c>
      <c r="P1004" s="21">
        <v>59</v>
      </c>
      <c r="Q1004" s="21">
        <v>58</v>
      </c>
      <c r="R1004" s="33" t="s">
        <v>524</v>
      </c>
      <c r="S1004" s="3" t="s">
        <v>524</v>
      </c>
      <c r="T1004" s="10" t="s">
        <v>4133</v>
      </c>
      <c r="U1004" s="2" t="s">
        <v>600</v>
      </c>
      <c r="V1004" s="4" t="s">
        <v>819</v>
      </c>
      <c r="W1004" s="11">
        <v>1</v>
      </c>
      <c r="X1004" s="11">
        <v>0</v>
      </c>
      <c r="Y1004" s="16">
        <v>6</v>
      </c>
      <c r="Z1004" s="16">
        <v>11</v>
      </c>
      <c r="AA1004" s="16">
        <v>2000</v>
      </c>
      <c r="AB1004" s="1">
        <f>2026-AA1004</f>
        <v>26</v>
      </c>
      <c r="AC1004" s="5">
        <v>4</v>
      </c>
      <c r="AD1004" s="34">
        <v>63.59449952277987</v>
      </c>
      <c r="AE1004" s="18">
        <v>0</v>
      </c>
      <c r="AF1004" s="17">
        <f>ROUND(IF($AD1004&gt;79,44-(($AD1004-79)*(14/4)),IF($AD1004&gt;76,67-(($AD1004-76)*(23/3)),IF(110-(($AD1004-70.4)*(43/5.6))&gt;119,119,110-(($AD1004-70.4)*(43/5.6)))))*0.93,0)</f>
        <v>111</v>
      </c>
      <c r="AG1004" s="17">
        <f>ROUND(IF($AD1004&gt;79,37-(($AD1004-79)*(9/4)),IF($AD1004&gt;76,54-(($AD1004-76)*(17/3)),IF(93-(($AD1004-70.4)*(39/5.6))&gt;100,100,93-(($AD1004-70.4)*(39/5.6)))))*0.93,0)</f>
        <v>93</v>
      </c>
      <c r="AH1004" s="17">
        <f>ROUND(IF($AD1004&gt;79,32-(($AD1004-79)*(8/4)),IF($AD1004&gt;76,48-(($AD1004-76)*(16/3)),IF(86-(($AD1004-70.4)*(38/5.6))&gt;95,95,86-(($AD1004-70.4)*(38/5.6)))))*0.93,0)</f>
        <v>88</v>
      </c>
      <c r="AI1004" s="5" t="s">
        <v>3916</v>
      </c>
      <c r="AL1004" s="5">
        <v>184</v>
      </c>
      <c r="AM1004" s="5">
        <v>73</v>
      </c>
    </row>
    <row r="1005" spans="1:45" x14ac:dyDescent="0.3">
      <c r="A1005" s="15">
        <v>1213</v>
      </c>
      <c r="B1005" s="8" t="s">
        <v>448</v>
      </c>
      <c r="C1005" s="9" t="s">
        <v>3254</v>
      </c>
      <c r="D1005" s="21">
        <v>76</v>
      </c>
      <c r="E1005" s="21">
        <v>66</v>
      </c>
      <c r="F1005" s="21">
        <v>67</v>
      </c>
      <c r="G1005" s="21">
        <v>67</v>
      </c>
      <c r="H1005" s="21">
        <v>76</v>
      </c>
      <c r="I1005" s="21">
        <v>75</v>
      </c>
      <c r="J1005" s="21">
        <v>75</v>
      </c>
      <c r="K1005" s="21">
        <v>72</v>
      </c>
      <c r="L1005" s="21">
        <v>58</v>
      </c>
      <c r="M1005" s="21">
        <v>67</v>
      </c>
      <c r="N1005" s="21">
        <v>70</v>
      </c>
      <c r="O1005" s="21">
        <v>76</v>
      </c>
      <c r="P1005" s="21">
        <v>68</v>
      </c>
      <c r="Q1005" s="21">
        <v>77</v>
      </c>
      <c r="R1005" s="33" t="s">
        <v>4504</v>
      </c>
      <c r="S1005" s="33" t="s">
        <v>4504</v>
      </c>
      <c r="T1005" s="10" t="s">
        <v>4131</v>
      </c>
      <c r="U1005" s="2" t="s">
        <v>541</v>
      </c>
      <c r="V1005" s="4" t="s">
        <v>822</v>
      </c>
      <c r="W1005" s="11">
        <v>4</v>
      </c>
      <c r="X1005" s="11">
        <v>100</v>
      </c>
      <c r="Y1005" s="16">
        <v>24</v>
      </c>
      <c r="Z1005" s="16">
        <v>5</v>
      </c>
      <c r="AA1005" s="16">
        <v>1999</v>
      </c>
      <c r="AB1005" s="1">
        <f>2026-AA1005</f>
        <v>27</v>
      </c>
      <c r="AC1005" s="5">
        <v>4</v>
      </c>
      <c r="AD1005" s="34">
        <v>73.560218832463107</v>
      </c>
      <c r="AE1005" s="18">
        <v>60000</v>
      </c>
      <c r="AF1005" s="17">
        <f>ROUND(IF($AD1005&gt;79,44-(($AD1005-79)*(14/4)),IF($AD1005&gt;76,67-(($AD1005-76)*(23/3)),IF(110-(($AD1005-70.4)*(43/5.6))&gt;119,119,110-(($AD1005-70.4)*(43/5.6)))))*0.93,0)</f>
        <v>80</v>
      </c>
      <c r="AG1005" s="17">
        <f>ROUND(IF($AD1005&gt;79,37-(($AD1005-79)*(9/4)),IF($AD1005&gt;76,54-(($AD1005-76)*(17/3)),IF(93-(($AD1005-70.4)*(39/5.6))&gt;100,100,93-(($AD1005-70.4)*(39/5.6)))))*0.93,0)</f>
        <v>66</v>
      </c>
      <c r="AH1005" s="17">
        <f>ROUND(IF($AD1005&gt;79,32-(($AD1005-79)*(8/4)),IF($AD1005&gt;76,48-(($AD1005-76)*(16/3)),IF(86-(($AD1005-70.4)*(38/5.6))&gt;95,95,86-(($AD1005-70.4)*(38/5.6)))))*0.93,0)</f>
        <v>60</v>
      </c>
      <c r="AL1005" s="5">
        <v>0</v>
      </c>
      <c r="AM1005" s="5">
        <v>0</v>
      </c>
    </row>
    <row r="1006" spans="1:45" x14ac:dyDescent="0.3">
      <c r="A1006" s="15">
        <v>1214</v>
      </c>
      <c r="B1006" s="8" t="s">
        <v>2450</v>
      </c>
      <c r="C1006" s="9" t="s">
        <v>329</v>
      </c>
      <c r="D1006" s="21">
        <v>70</v>
      </c>
      <c r="E1006" s="21">
        <v>65</v>
      </c>
      <c r="F1006" s="21">
        <v>66</v>
      </c>
      <c r="G1006" s="21">
        <v>67</v>
      </c>
      <c r="H1006" s="21">
        <v>64</v>
      </c>
      <c r="I1006" s="21">
        <v>67</v>
      </c>
      <c r="J1006" s="21">
        <v>73</v>
      </c>
      <c r="K1006" s="21">
        <v>66</v>
      </c>
      <c r="L1006" s="21">
        <v>65</v>
      </c>
      <c r="M1006" s="21">
        <v>61</v>
      </c>
      <c r="N1006" s="21">
        <v>66</v>
      </c>
      <c r="O1006" s="21">
        <v>70</v>
      </c>
      <c r="P1006" s="21">
        <v>64</v>
      </c>
      <c r="Q1006" s="21">
        <v>66</v>
      </c>
      <c r="R1006" s="33" t="s">
        <v>524</v>
      </c>
      <c r="S1006" s="3" t="s">
        <v>524</v>
      </c>
      <c r="T1006" s="10" t="s">
        <v>4133</v>
      </c>
      <c r="U1006" s="2" t="s">
        <v>584</v>
      </c>
      <c r="V1006" s="4" t="s">
        <v>820</v>
      </c>
      <c r="W1006" s="11">
        <v>3</v>
      </c>
      <c r="X1006" s="11">
        <v>98</v>
      </c>
      <c r="Y1006" s="16">
        <v>11</v>
      </c>
      <c r="Z1006" s="16">
        <v>7</v>
      </c>
      <c r="AA1006" s="16">
        <v>1996</v>
      </c>
      <c r="AB1006" s="1">
        <f>2026-AA1006</f>
        <v>30</v>
      </c>
      <c r="AC1006" s="5">
        <v>5</v>
      </c>
      <c r="AD1006" s="34">
        <v>68.576918842141581</v>
      </c>
      <c r="AE1006" s="18">
        <v>0</v>
      </c>
      <c r="AF1006" s="17">
        <f>ROUND(IF($AD1006&gt;79,44-(($AD1006-79)*(14/4)),IF($AD1006&gt;76,67-(($AD1006-76)*(23/3)),IF(110-(($AD1006-70.4)*(43/5.6))&gt;119,119,110-(($AD1006-70.4)*(43/5.6)))))*0.93,0)</f>
        <v>111</v>
      </c>
      <c r="AG1006" s="17">
        <f>ROUND(IF($AD1006&gt;79,37-(($AD1006-79)*(9/4)),IF($AD1006&gt;76,54-(($AD1006-76)*(17/3)),IF(93-(($AD1006-70.4)*(39/5.6))&gt;100,100,93-(($AD1006-70.4)*(39/5.6)))))*0.93,0)</f>
        <v>93</v>
      </c>
      <c r="AH1006" s="17">
        <f>ROUND(IF($AD1006&gt;79,32-(($AD1006-79)*(8/4)),IF($AD1006&gt;76,48-(($AD1006-76)*(16/3)),IF(86-(($AD1006-70.4)*(38/5.6))&gt;95,95,86-(($AD1006-70.4)*(38/5.6)))))*0.93,0)</f>
        <v>88</v>
      </c>
      <c r="AI1006" s="5" t="s">
        <v>3916</v>
      </c>
      <c r="AL1006" s="5">
        <v>0</v>
      </c>
      <c r="AM1006" s="5">
        <v>0</v>
      </c>
    </row>
    <row r="1007" spans="1:45" x14ac:dyDescent="0.3">
      <c r="A1007" s="15">
        <v>1215</v>
      </c>
      <c r="B1007" s="8" t="s">
        <v>1210</v>
      </c>
      <c r="C1007" s="9" t="s">
        <v>994</v>
      </c>
      <c r="D1007" s="21">
        <v>61</v>
      </c>
      <c r="E1007" s="21">
        <v>64</v>
      </c>
      <c r="F1007" s="21">
        <v>64</v>
      </c>
      <c r="G1007" s="21">
        <v>63</v>
      </c>
      <c r="H1007" s="21">
        <v>58</v>
      </c>
      <c r="I1007" s="21">
        <v>58</v>
      </c>
      <c r="J1007" s="21">
        <v>57</v>
      </c>
      <c r="K1007" s="21">
        <v>62</v>
      </c>
      <c r="L1007" s="21">
        <v>56</v>
      </c>
      <c r="M1007" s="21">
        <v>56</v>
      </c>
      <c r="N1007" s="21">
        <v>56</v>
      </c>
      <c r="O1007" s="21">
        <v>63</v>
      </c>
      <c r="P1007" s="21">
        <v>56</v>
      </c>
      <c r="Q1007" s="21">
        <v>58</v>
      </c>
      <c r="R1007" s="33" t="s">
        <v>524</v>
      </c>
      <c r="S1007" s="3" t="s">
        <v>524</v>
      </c>
      <c r="T1007" s="10" t="s">
        <v>4133</v>
      </c>
      <c r="U1007" s="2" t="s">
        <v>983</v>
      </c>
      <c r="V1007" s="4" t="s">
        <v>817</v>
      </c>
      <c r="W1007" s="11">
        <v>4</v>
      </c>
      <c r="X1007" s="11">
        <v>100</v>
      </c>
      <c r="Y1007" s="16">
        <v>9</v>
      </c>
      <c r="Z1007" s="16">
        <v>10</v>
      </c>
      <c r="AA1007" s="16">
        <v>1991</v>
      </c>
      <c r="AB1007" s="1">
        <f>2026-AA1007</f>
        <v>35</v>
      </c>
      <c r="AC1007" s="5">
        <v>2</v>
      </c>
      <c r="AD1007" s="34">
        <v>62.721469646168309</v>
      </c>
      <c r="AE1007" s="18">
        <v>0</v>
      </c>
      <c r="AF1007" s="17">
        <f>ROUND(IF($AD1007&gt;79,44-(($AD1007-79)*(14/4)),IF($AD1007&gt;76,67-(($AD1007-76)*(23/3)),IF(110-(($AD1007-70.4)*(43/5.6))&gt;119,119,110-(($AD1007-70.4)*(43/5.6)))))*0.93,0)</f>
        <v>111</v>
      </c>
      <c r="AG1007" s="17">
        <f>ROUND(IF($AD1007&gt;79,37-(($AD1007-79)*(9/4)),IF($AD1007&gt;76,54-(($AD1007-76)*(17/3)),IF(93-(($AD1007-70.4)*(39/5.6))&gt;100,100,93-(($AD1007-70.4)*(39/5.6)))))*0.93,0)</f>
        <v>93</v>
      </c>
      <c r="AH1007" s="17">
        <f>ROUND(IF($AD1007&gt;79,32-(($AD1007-79)*(8/4)),IF($AD1007&gt;76,48-(($AD1007-76)*(16/3)),IF(86-(($AD1007-70.4)*(38/5.6))&gt;95,95,86-(($AD1007-70.4)*(38/5.6)))))*0.93,0)</f>
        <v>88</v>
      </c>
      <c r="AI1007" s="5" t="s">
        <v>3916</v>
      </c>
      <c r="AL1007" s="5">
        <v>0</v>
      </c>
      <c r="AM1007" s="5">
        <v>0</v>
      </c>
      <c r="AS1007" t="s">
        <v>3917</v>
      </c>
    </row>
    <row r="1008" spans="1:45" x14ac:dyDescent="0.3">
      <c r="A1008" s="15">
        <v>1216</v>
      </c>
      <c r="B1008" s="8" t="s">
        <v>3628</v>
      </c>
      <c r="C1008" s="9" t="s">
        <v>3629</v>
      </c>
      <c r="D1008" s="21">
        <v>60</v>
      </c>
      <c r="E1008" s="21">
        <v>65</v>
      </c>
      <c r="F1008" s="21">
        <v>64</v>
      </c>
      <c r="G1008" s="21">
        <v>63</v>
      </c>
      <c r="H1008" s="21">
        <v>58</v>
      </c>
      <c r="I1008" s="21">
        <v>60</v>
      </c>
      <c r="J1008" s="21">
        <v>62</v>
      </c>
      <c r="K1008" s="21">
        <v>61</v>
      </c>
      <c r="L1008" s="21">
        <v>58</v>
      </c>
      <c r="M1008" s="21">
        <v>58</v>
      </c>
      <c r="N1008" s="21">
        <v>59</v>
      </c>
      <c r="O1008" s="21">
        <v>61</v>
      </c>
      <c r="P1008" s="21">
        <v>58</v>
      </c>
      <c r="Q1008" s="21">
        <v>58</v>
      </c>
      <c r="R1008" s="33" t="s">
        <v>524</v>
      </c>
      <c r="S1008" s="3" t="s">
        <v>524</v>
      </c>
      <c r="T1008" s="10" t="s">
        <v>4133</v>
      </c>
      <c r="U1008" s="2" t="s">
        <v>599</v>
      </c>
      <c r="V1008" s="4" t="s">
        <v>819</v>
      </c>
      <c r="W1008" s="11">
        <v>1</v>
      </c>
      <c r="X1008" s="11">
        <v>0</v>
      </c>
      <c r="Y1008" s="16">
        <v>20</v>
      </c>
      <c r="Z1008" s="16">
        <v>9</v>
      </c>
      <c r="AA1008" s="16">
        <v>2000</v>
      </c>
      <c r="AB1008" s="1">
        <f>2026-AA1008</f>
        <v>26</v>
      </c>
      <c r="AC1008" s="5">
        <v>4</v>
      </c>
      <c r="AD1008" s="34">
        <v>63.569195297169792</v>
      </c>
      <c r="AE1008" s="18">
        <v>0</v>
      </c>
      <c r="AF1008" s="17">
        <f>ROUND(IF($AD1008&gt;79,44-(($AD1008-79)*(14/4)),IF($AD1008&gt;76,67-(($AD1008-76)*(23/3)),IF(110-(($AD1008-70.4)*(43/5.6))&gt;119,119,110-(($AD1008-70.4)*(43/5.6)))))*0.93,0)</f>
        <v>111</v>
      </c>
      <c r="AG1008" s="17">
        <f>ROUND(IF($AD1008&gt;79,37-(($AD1008-79)*(9/4)),IF($AD1008&gt;76,54-(($AD1008-76)*(17/3)),IF(93-(($AD1008-70.4)*(39/5.6))&gt;100,100,93-(($AD1008-70.4)*(39/5.6)))))*0.93,0)</f>
        <v>93</v>
      </c>
      <c r="AH1008" s="17">
        <f>ROUND(IF($AD1008&gt;79,32-(($AD1008-79)*(8/4)),IF($AD1008&gt;76,48-(($AD1008-76)*(16/3)),IF(86-(($AD1008-70.4)*(38/5.6))&gt;95,95,86-(($AD1008-70.4)*(38/5.6)))))*0.93,0)</f>
        <v>88</v>
      </c>
      <c r="AI1008" s="5" t="s">
        <v>3916</v>
      </c>
      <c r="AL1008" s="5">
        <v>171</v>
      </c>
      <c r="AM1008" s="5">
        <v>50</v>
      </c>
    </row>
    <row r="1009" spans="1:39" x14ac:dyDescent="0.3">
      <c r="A1009" s="15">
        <v>1217</v>
      </c>
      <c r="B1009" s="8" t="s">
        <v>3876</v>
      </c>
      <c r="C1009" s="9" t="s">
        <v>1649</v>
      </c>
      <c r="D1009" s="21">
        <v>72</v>
      </c>
      <c r="E1009" s="21">
        <v>57</v>
      </c>
      <c r="F1009" s="21">
        <v>61</v>
      </c>
      <c r="G1009" s="21">
        <v>65</v>
      </c>
      <c r="H1009" s="21">
        <v>62</v>
      </c>
      <c r="I1009" s="21">
        <v>72</v>
      </c>
      <c r="J1009" s="21">
        <v>74</v>
      </c>
      <c r="K1009" s="21">
        <v>76</v>
      </c>
      <c r="L1009" s="21">
        <v>78</v>
      </c>
      <c r="M1009" s="21">
        <v>65</v>
      </c>
      <c r="N1009" s="21">
        <v>75</v>
      </c>
      <c r="O1009" s="21">
        <v>71</v>
      </c>
      <c r="P1009" s="21">
        <v>73</v>
      </c>
      <c r="Q1009" s="21">
        <v>60</v>
      </c>
      <c r="R1009" s="36" t="s">
        <v>1997</v>
      </c>
      <c r="S1009" s="3" t="s">
        <v>3341</v>
      </c>
      <c r="T1009" s="10" t="s">
        <v>4130</v>
      </c>
      <c r="U1009" s="2" t="s">
        <v>595</v>
      </c>
      <c r="V1009" s="4" t="s">
        <v>819</v>
      </c>
      <c r="W1009" s="11">
        <v>4</v>
      </c>
      <c r="X1009" s="11">
        <v>100</v>
      </c>
      <c r="Y1009" s="16">
        <v>1</v>
      </c>
      <c r="Z1009" s="16">
        <v>8</v>
      </c>
      <c r="AA1009" s="16">
        <v>2001</v>
      </c>
      <c r="AB1009" s="1">
        <f>2026-AA1009</f>
        <v>25</v>
      </c>
      <c r="AC1009" s="5">
        <v>7</v>
      </c>
      <c r="AD1009" s="34">
        <v>74.686125929014068</v>
      </c>
      <c r="AE1009" s="18">
        <v>60000</v>
      </c>
      <c r="AF1009" s="17">
        <f>ROUND(IF($AD1009&gt;79,44-(($AD1009-79)*(14/4)),IF($AD1009&gt;76,67-(($AD1009-76)*(23/3)),IF(110-(($AD1009-70.4)*(43/5.6))&gt;119,119,110-(($AD1009-70.4)*(43/5.6)))))*0.93,0)</f>
        <v>72</v>
      </c>
      <c r="AG1009" s="17">
        <f>ROUND(IF($AD1009&gt;79,37-(($AD1009-79)*(9/4)),IF($AD1009&gt;76,54-(($AD1009-76)*(17/3)),IF(93-(($AD1009-70.4)*(39/5.6))&gt;100,100,93-(($AD1009-70.4)*(39/5.6)))))*0.93,0)</f>
        <v>59</v>
      </c>
      <c r="AH1009" s="17">
        <f>ROUND(IF($AD1009&gt;79,32-(($AD1009-79)*(8/4)),IF($AD1009&gt;76,48-(($AD1009-76)*(16/3)),IF(86-(($AD1009-70.4)*(38/5.6))&gt;95,95,86-(($AD1009-70.4)*(38/5.6)))))*0.93,0)</f>
        <v>53</v>
      </c>
      <c r="AL1009" s="5">
        <v>0</v>
      </c>
      <c r="AM1009" s="5">
        <v>0</v>
      </c>
    </row>
    <row r="1010" spans="1:39" x14ac:dyDescent="0.3">
      <c r="A1010" s="15">
        <v>1218</v>
      </c>
      <c r="B1010" s="8" t="s">
        <v>1211</v>
      </c>
      <c r="C1010" s="9" t="s">
        <v>152</v>
      </c>
      <c r="D1010" s="21">
        <v>63</v>
      </c>
      <c r="E1010" s="21">
        <v>63</v>
      </c>
      <c r="F1010" s="21">
        <v>63</v>
      </c>
      <c r="G1010" s="21">
        <v>63</v>
      </c>
      <c r="H1010" s="21">
        <v>65</v>
      </c>
      <c r="I1010" s="21">
        <v>61</v>
      </c>
      <c r="J1010" s="21">
        <v>57</v>
      </c>
      <c r="K1010" s="21">
        <v>59</v>
      </c>
      <c r="L1010" s="21">
        <v>46</v>
      </c>
      <c r="M1010" s="21">
        <v>46</v>
      </c>
      <c r="N1010" s="21">
        <v>59</v>
      </c>
      <c r="O1010" s="21">
        <v>69</v>
      </c>
      <c r="P1010" s="21">
        <v>57</v>
      </c>
      <c r="Q1010" s="21">
        <v>65</v>
      </c>
      <c r="R1010" s="33" t="s">
        <v>524</v>
      </c>
      <c r="S1010" s="3" t="s">
        <v>524</v>
      </c>
      <c r="T1010" s="10" t="s">
        <v>4133</v>
      </c>
      <c r="U1010" s="2" t="s">
        <v>564</v>
      </c>
      <c r="V1010" s="4" t="s">
        <v>818</v>
      </c>
      <c r="W1010" s="11">
        <v>4</v>
      </c>
      <c r="X1010" s="11">
        <v>100</v>
      </c>
      <c r="Y1010" s="16">
        <v>16</v>
      </c>
      <c r="Z1010" s="16">
        <v>3</v>
      </c>
      <c r="AA1010" s="16">
        <v>1990</v>
      </c>
      <c r="AB1010" s="1">
        <f>2026-AA1010</f>
        <v>36</v>
      </c>
      <c r="AC1010" s="5">
        <v>5</v>
      </c>
      <c r="AD1010" s="34">
        <v>63.241308966557547</v>
      </c>
      <c r="AE1010" s="18">
        <v>0</v>
      </c>
      <c r="AF1010" s="17">
        <f>ROUND(IF($AD1010&gt;79,44-(($AD1010-79)*(14/4)),IF($AD1010&gt;76,67-(($AD1010-76)*(23/3)),IF(110-(($AD1010-70.4)*(43/5.6))&gt;119,119,110-(($AD1010-70.4)*(43/5.6)))))*0.93,0)</f>
        <v>111</v>
      </c>
      <c r="AG1010" s="17">
        <f>ROUND(IF($AD1010&gt;79,37-(($AD1010-79)*(9/4)),IF($AD1010&gt;76,54-(($AD1010-76)*(17/3)),IF(93-(($AD1010-70.4)*(39/5.6))&gt;100,100,93-(($AD1010-70.4)*(39/5.6)))))*0.93,0)</f>
        <v>93</v>
      </c>
      <c r="AH1010" s="17">
        <f>ROUND(IF($AD1010&gt;79,32-(($AD1010-79)*(8/4)),IF($AD1010&gt;76,48-(($AD1010-76)*(16/3)),IF(86-(($AD1010-70.4)*(38/5.6))&gt;95,95,86-(($AD1010-70.4)*(38/5.6)))))*0.93,0)</f>
        <v>88</v>
      </c>
      <c r="AL1010" s="5">
        <v>180</v>
      </c>
      <c r="AM1010" s="5">
        <v>71</v>
      </c>
    </row>
    <row r="1011" spans="1:39" x14ac:dyDescent="0.3">
      <c r="A1011" s="15">
        <v>1220</v>
      </c>
      <c r="B1011" s="8" t="s">
        <v>1224</v>
      </c>
      <c r="C1011" s="9" t="s">
        <v>266</v>
      </c>
      <c r="D1011" s="21">
        <v>74</v>
      </c>
      <c r="E1011" s="21">
        <v>59</v>
      </c>
      <c r="F1011" s="21">
        <v>62</v>
      </c>
      <c r="G1011" s="21">
        <v>65</v>
      </c>
      <c r="H1011" s="21">
        <v>63</v>
      </c>
      <c r="I1011" s="21">
        <v>74</v>
      </c>
      <c r="J1011" s="21">
        <v>70</v>
      </c>
      <c r="K1011" s="21">
        <v>65</v>
      </c>
      <c r="L1011" s="21">
        <v>79</v>
      </c>
      <c r="M1011" s="21">
        <v>65</v>
      </c>
      <c r="N1011" s="21">
        <v>66</v>
      </c>
      <c r="O1011" s="21">
        <v>69</v>
      </c>
      <c r="P1011" s="21">
        <v>77</v>
      </c>
      <c r="Q1011" s="21">
        <v>62</v>
      </c>
      <c r="R1011" s="33" t="s">
        <v>1247</v>
      </c>
      <c r="S1011" s="3" t="s">
        <v>1247</v>
      </c>
      <c r="T1011" s="10" t="s">
        <v>4130</v>
      </c>
      <c r="U1011" s="2" t="s">
        <v>597</v>
      </c>
      <c r="V1011" s="4" t="s">
        <v>819</v>
      </c>
      <c r="W1011" s="11">
        <v>4</v>
      </c>
      <c r="X1011" s="11">
        <v>100</v>
      </c>
      <c r="Y1011" s="16">
        <v>25</v>
      </c>
      <c r="Z1011" s="16">
        <v>8</v>
      </c>
      <c r="AA1011" s="16">
        <v>1992</v>
      </c>
      <c r="AB1011" s="1">
        <f>2026-AA1011</f>
        <v>34</v>
      </c>
      <c r="AC1011" s="5">
        <v>6</v>
      </c>
      <c r="AD1011" s="34">
        <v>74.725737230781391</v>
      </c>
      <c r="AE1011" s="18">
        <v>150000</v>
      </c>
      <c r="AF1011" s="17">
        <f>ROUND(IF($AD1011&gt;79,44-(($AD1011-79)*(14/4)),IF($AD1011&gt;76,67-(($AD1011-76)*(23/3)),IF(110-(($AD1011-70.4)*(43/5.6))&gt;119,119,110-(($AD1011-70.4)*(43/5.6)))))*0.93,0)</f>
        <v>71</v>
      </c>
      <c r="AG1011" s="17">
        <f>ROUND(IF($AD1011&gt;79,37-(($AD1011-79)*(9/4)),IF($AD1011&gt;76,54-(($AD1011-76)*(17/3)),IF(93-(($AD1011-70.4)*(39/5.6))&gt;100,100,93-(($AD1011-70.4)*(39/5.6)))))*0.93,0)</f>
        <v>58</v>
      </c>
      <c r="AH1011" s="17">
        <f>ROUND(IF($AD1011&gt;79,32-(($AD1011-79)*(8/4)),IF($AD1011&gt;76,48-(($AD1011-76)*(16/3)),IF(86-(($AD1011-70.4)*(38/5.6))&gt;95,95,86-(($AD1011-70.4)*(38/5.6)))))*0.93,0)</f>
        <v>53</v>
      </c>
      <c r="AL1011" s="5">
        <v>185</v>
      </c>
      <c r="AM1011" s="5">
        <v>70</v>
      </c>
    </row>
    <row r="1012" spans="1:39" x14ac:dyDescent="0.3">
      <c r="A1012" s="15">
        <v>1221</v>
      </c>
      <c r="B1012" s="8" t="s">
        <v>3458</v>
      </c>
      <c r="C1012" s="9" t="s">
        <v>1389</v>
      </c>
      <c r="D1012" s="21">
        <v>60</v>
      </c>
      <c r="E1012" s="21">
        <v>64</v>
      </c>
      <c r="F1012" s="21">
        <v>63</v>
      </c>
      <c r="G1012" s="21">
        <v>62</v>
      </c>
      <c r="H1012" s="21">
        <v>57</v>
      </c>
      <c r="I1012" s="21">
        <v>61</v>
      </c>
      <c r="J1012" s="21">
        <v>63</v>
      </c>
      <c r="K1012" s="21">
        <v>65</v>
      </c>
      <c r="L1012" s="21">
        <v>58</v>
      </c>
      <c r="M1012" s="21">
        <v>58</v>
      </c>
      <c r="N1012" s="21">
        <v>60</v>
      </c>
      <c r="O1012" s="21">
        <v>60</v>
      </c>
      <c r="P1012" s="21">
        <v>60</v>
      </c>
      <c r="Q1012" s="21">
        <v>57</v>
      </c>
      <c r="R1012" s="33" t="s">
        <v>524</v>
      </c>
      <c r="S1012" s="3" t="s">
        <v>524</v>
      </c>
      <c r="T1012" s="10" t="s">
        <v>4133</v>
      </c>
      <c r="U1012" s="2" t="s">
        <v>571</v>
      </c>
      <c r="V1012" s="4" t="s">
        <v>819</v>
      </c>
      <c r="W1012" s="11">
        <v>1</v>
      </c>
      <c r="X1012" s="11">
        <v>0</v>
      </c>
      <c r="Y1012" s="16">
        <v>18</v>
      </c>
      <c r="Z1012" s="16">
        <v>8</v>
      </c>
      <c r="AA1012" s="16">
        <v>2000</v>
      </c>
      <c r="AB1012" s="1">
        <f>2026-AA1012</f>
        <v>26</v>
      </c>
      <c r="AC1012" s="5">
        <v>4</v>
      </c>
      <c r="AD1012" s="34">
        <v>63.146400495265333</v>
      </c>
      <c r="AE1012" s="18">
        <v>0</v>
      </c>
      <c r="AF1012" s="17">
        <f>ROUND(IF($AD1012&gt;79,44-(($AD1012-79)*(14/4)),IF($AD1012&gt;76,67-(($AD1012-76)*(23/3)),IF(110-(($AD1012-70.4)*(43/5.6))&gt;119,119,110-(($AD1012-70.4)*(43/5.6)))))*0.93,0)</f>
        <v>111</v>
      </c>
      <c r="AG1012" s="17">
        <f>ROUND(IF($AD1012&gt;79,37-(($AD1012-79)*(9/4)),IF($AD1012&gt;76,54-(($AD1012-76)*(17/3)),IF(93-(($AD1012-70.4)*(39/5.6))&gt;100,100,93-(($AD1012-70.4)*(39/5.6)))))*0.93,0)</f>
        <v>93</v>
      </c>
      <c r="AH1012" s="17">
        <f>ROUND(IF($AD1012&gt;79,32-(($AD1012-79)*(8/4)),IF($AD1012&gt;76,48-(($AD1012-76)*(16/3)),IF(86-(($AD1012-70.4)*(38/5.6))&gt;95,95,86-(($AD1012-70.4)*(38/5.6)))))*0.93,0)</f>
        <v>88</v>
      </c>
      <c r="AI1012" s="5" t="s">
        <v>3916</v>
      </c>
      <c r="AL1012" s="5">
        <v>0</v>
      </c>
      <c r="AM1012" s="5">
        <v>0</v>
      </c>
    </row>
    <row r="1013" spans="1:39" x14ac:dyDescent="0.3">
      <c r="A1013" s="15">
        <v>1222</v>
      </c>
      <c r="B1013" s="8" t="s">
        <v>3630</v>
      </c>
      <c r="C1013" s="9" t="s">
        <v>750</v>
      </c>
      <c r="D1013" s="21">
        <v>60</v>
      </c>
      <c r="E1013" s="21">
        <v>61</v>
      </c>
      <c r="F1013" s="21">
        <v>62</v>
      </c>
      <c r="G1013" s="21">
        <v>63</v>
      </c>
      <c r="H1013" s="21">
        <v>58</v>
      </c>
      <c r="I1013" s="21">
        <v>60</v>
      </c>
      <c r="J1013" s="21">
        <v>61</v>
      </c>
      <c r="K1013" s="21">
        <v>63</v>
      </c>
      <c r="L1013" s="21">
        <v>58</v>
      </c>
      <c r="M1013" s="21">
        <v>58</v>
      </c>
      <c r="N1013" s="21">
        <v>61</v>
      </c>
      <c r="O1013" s="21">
        <v>60</v>
      </c>
      <c r="P1013" s="21">
        <v>60</v>
      </c>
      <c r="Q1013" s="21">
        <v>57</v>
      </c>
      <c r="R1013" s="33" t="s">
        <v>524</v>
      </c>
      <c r="S1013" s="3" t="s">
        <v>524</v>
      </c>
      <c r="T1013" s="10" t="s">
        <v>4133</v>
      </c>
      <c r="U1013" s="2" t="s">
        <v>599</v>
      </c>
      <c r="V1013" s="4" t="s">
        <v>819</v>
      </c>
      <c r="W1013" s="11">
        <v>1</v>
      </c>
      <c r="X1013" s="11">
        <v>0</v>
      </c>
      <c r="Y1013" s="16">
        <v>17</v>
      </c>
      <c r="Z1013" s="16">
        <v>11</v>
      </c>
      <c r="AA1013" s="16">
        <v>2000</v>
      </c>
      <c r="AB1013" s="1">
        <f>2026-AA1013</f>
        <v>26</v>
      </c>
      <c r="AC1013" s="5">
        <v>4</v>
      </c>
      <c r="AD1013" s="34">
        <v>62.909544291557509</v>
      </c>
      <c r="AE1013" s="18">
        <v>0</v>
      </c>
      <c r="AF1013" s="17">
        <f>ROUND(IF($AD1013&gt;79,44-(($AD1013-79)*(14/4)),IF($AD1013&gt;76,67-(($AD1013-76)*(23/3)),IF(110-(($AD1013-70.4)*(43/5.6))&gt;119,119,110-(($AD1013-70.4)*(43/5.6)))))*0.93,0)</f>
        <v>111</v>
      </c>
      <c r="AG1013" s="17">
        <f>ROUND(IF($AD1013&gt;79,37-(($AD1013-79)*(9/4)),IF($AD1013&gt;76,54-(($AD1013-76)*(17/3)),IF(93-(($AD1013-70.4)*(39/5.6))&gt;100,100,93-(($AD1013-70.4)*(39/5.6)))))*0.93,0)</f>
        <v>93</v>
      </c>
      <c r="AH1013" s="17">
        <f>ROUND(IF($AD1013&gt;79,32-(($AD1013-79)*(8/4)),IF($AD1013&gt;76,48-(($AD1013-76)*(16/3)),IF(86-(($AD1013-70.4)*(38/5.6))&gt;95,95,86-(($AD1013-70.4)*(38/5.6)))))*0.93,0)</f>
        <v>88</v>
      </c>
      <c r="AI1013" s="5" t="s">
        <v>3916</v>
      </c>
      <c r="AL1013" s="5">
        <v>182</v>
      </c>
      <c r="AM1013" s="5">
        <v>66</v>
      </c>
    </row>
    <row r="1014" spans="1:39" x14ac:dyDescent="0.3">
      <c r="A1014" s="15">
        <v>1223</v>
      </c>
      <c r="B1014" s="8" t="s">
        <v>1222</v>
      </c>
      <c r="C1014" s="9" t="s">
        <v>421</v>
      </c>
      <c r="D1014" s="21">
        <v>69</v>
      </c>
      <c r="E1014" s="21">
        <v>54</v>
      </c>
      <c r="F1014" s="21">
        <v>57</v>
      </c>
      <c r="G1014" s="21">
        <v>60</v>
      </c>
      <c r="H1014" s="21">
        <v>50</v>
      </c>
      <c r="I1014" s="21">
        <v>65</v>
      </c>
      <c r="J1014" s="21">
        <v>64</v>
      </c>
      <c r="K1014" s="21">
        <v>60</v>
      </c>
      <c r="L1014" s="21">
        <v>72</v>
      </c>
      <c r="M1014" s="21">
        <v>54</v>
      </c>
      <c r="N1014" s="21">
        <v>52</v>
      </c>
      <c r="O1014" s="21">
        <v>65</v>
      </c>
      <c r="P1014" s="21">
        <v>61</v>
      </c>
      <c r="Q1014" s="21">
        <v>50</v>
      </c>
      <c r="R1014" s="33" t="s">
        <v>524</v>
      </c>
      <c r="S1014" s="3" t="s">
        <v>4322</v>
      </c>
      <c r="T1014" s="10" t="s">
        <v>4133</v>
      </c>
      <c r="U1014" s="2" t="s">
        <v>598</v>
      </c>
      <c r="V1014" s="4" t="s">
        <v>819</v>
      </c>
      <c r="W1014" s="11">
        <v>4</v>
      </c>
      <c r="X1014" s="11">
        <v>100</v>
      </c>
      <c r="Y1014" s="16">
        <v>10</v>
      </c>
      <c r="Z1014" s="16">
        <v>4</v>
      </c>
      <c r="AA1014" s="16">
        <v>1991</v>
      </c>
      <c r="AB1014" s="1">
        <f>2026-AA1014</f>
        <v>35</v>
      </c>
      <c r="AC1014" s="5">
        <v>5</v>
      </c>
      <c r="AD1014" s="34">
        <v>67.952288283659769</v>
      </c>
      <c r="AE1014" s="18">
        <v>50000</v>
      </c>
      <c r="AF1014" s="17">
        <f>ROUND(IF($AD1014&gt;79,44-(($AD1014-79)*(14/4)),IF($AD1014&gt;76,67-(($AD1014-76)*(23/3)),IF(110-(($AD1014-70.4)*(43/5.6))&gt;119,119,110-(($AD1014-70.4)*(43/5.6)))))*0.93,0)</f>
        <v>111</v>
      </c>
      <c r="AG1014" s="17">
        <f>ROUND(IF($AD1014&gt;79,37-(($AD1014-79)*(9/4)),IF($AD1014&gt;76,54-(($AD1014-76)*(17/3)),IF(93-(($AD1014-70.4)*(39/5.6))&gt;100,100,93-(($AD1014-70.4)*(39/5.6)))))*0.93,0)</f>
        <v>93</v>
      </c>
      <c r="AH1014" s="17">
        <f>ROUND(IF($AD1014&gt;79,32-(($AD1014-79)*(8/4)),IF($AD1014&gt;76,48-(($AD1014-76)*(16/3)),IF(86-(($AD1014-70.4)*(38/5.6))&gt;95,95,86-(($AD1014-70.4)*(38/5.6)))))*0.93,0)</f>
        <v>88</v>
      </c>
      <c r="AL1014" s="5">
        <v>180</v>
      </c>
      <c r="AM1014" s="5">
        <v>75</v>
      </c>
    </row>
    <row r="1015" spans="1:39" x14ac:dyDescent="0.3">
      <c r="A1015" s="15">
        <v>1224</v>
      </c>
      <c r="B1015" s="8" t="s">
        <v>3631</v>
      </c>
      <c r="C1015" s="9" t="s">
        <v>0</v>
      </c>
      <c r="D1015" s="21">
        <v>60</v>
      </c>
      <c r="E1015" s="21">
        <v>67</v>
      </c>
      <c r="F1015" s="21">
        <v>65</v>
      </c>
      <c r="G1015" s="21">
        <v>63</v>
      </c>
      <c r="H1015" s="21">
        <v>62</v>
      </c>
      <c r="I1015" s="21">
        <v>65</v>
      </c>
      <c r="J1015" s="21">
        <v>64</v>
      </c>
      <c r="K1015" s="21">
        <v>71</v>
      </c>
      <c r="L1015" s="21">
        <v>58</v>
      </c>
      <c r="M1015" s="21">
        <v>58</v>
      </c>
      <c r="N1015" s="21">
        <v>57</v>
      </c>
      <c r="O1015" s="21">
        <v>55</v>
      </c>
      <c r="P1015" s="21">
        <v>62</v>
      </c>
      <c r="Q1015" s="21">
        <v>62</v>
      </c>
      <c r="R1015" s="33" t="s">
        <v>524</v>
      </c>
      <c r="S1015" s="3" t="s">
        <v>524</v>
      </c>
      <c r="T1015" s="10" t="s">
        <v>4133</v>
      </c>
      <c r="U1015" s="2" t="s">
        <v>570</v>
      </c>
      <c r="V1015" s="4" t="s">
        <v>819</v>
      </c>
      <c r="W1015" s="11">
        <v>1</v>
      </c>
      <c r="X1015" s="11">
        <v>0</v>
      </c>
      <c r="Y1015" s="16">
        <v>9</v>
      </c>
      <c r="Z1015" s="16">
        <v>1</v>
      </c>
      <c r="AA1015" s="16">
        <v>2000</v>
      </c>
      <c r="AB1015" s="1">
        <f>2026-AA1015</f>
        <v>26</v>
      </c>
      <c r="AC1015" s="5">
        <v>4</v>
      </c>
      <c r="AD1015" s="34">
        <v>65.458415585168822</v>
      </c>
      <c r="AE1015" s="18">
        <v>0</v>
      </c>
      <c r="AF1015" s="17">
        <f>ROUND(IF($AD1015&gt;79,44-(($AD1015-79)*(14/4)),IF($AD1015&gt;76,67-(($AD1015-76)*(23/3)),IF(110-(($AD1015-70.4)*(43/5.6))&gt;119,119,110-(($AD1015-70.4)*(43/5.6)))))*0.93,0)</f>
        <v>111</v>
      </c>
      <c r="AG1015" s="17">
        <f>ROUND(IF($AD1015&gt;79,37-(($AD1015-79)*(9/4)),IF($AD1015&gt;76,54-(($AD1015-76)*(17/3)),IF(93-(($AD1015-70.4)*(39/5.6))&gt;100,100,93-(($AD1015-70.4)*(39/5.6)))))*0.93,0)</f>
        <v>93</v>
      </c>
      <c r="AH1015" s="17">
        <f>ROUND(IF($AD1015&gt;79,32-(($AD1015-79)*(8/4)),IF($AD1015&gt;76,48-(($AD1015-76)*(16/3)),IF(86-(($AD1015-70.4)*(38/5.6))&gt;95,95,86-(($AD1015-70.4)*(38/5.6)))))*0.93,0)</f>
        <v>88</v>
      </c>
      <c r="AI1015" s="5" t="s">
        <v>3916</v>
      </c>
      <c r="AL1015" s="5">
        <v>0</v>
      </c>
      <c r="AM1015" s="5">
        <v>0</v>
      </c>
    </row>
    <row r="1016" spans="1:39" x14ac:dyDescent="0.3">
      <c r="A1016" s="15">
        <v>1225</v>
      </c>
      <c r="B1016" s="8" t="s">
        <v>1208</v>
      </c>
      <c r="C1016" s="9" t="s">
        <v>317</v>
      </c>
      <c r="D1016" s="21">
        <v>58</v>
      </c>
      <c r="E1016" s="21">
        <v>62</v>
      </c>
      <c r="F1016" s="21">
        <v>63</v>
      </c>
      <c r="G1016" s="21">
        <v>63</v>
      </c>
      <c r="H1016" s="21">
        <v>46</v>
      </c>
      <c r="I1016" s="21">
        <v>59</v>
      </c>
      <c r="J1016" s="21">
        <v>55</v>
      </c>
      <c r="K1016" s="21">
        <v>57</v>
      </c>
      <c r="L1016" s="21">
        <v>53</v>
      </c>
      <c r="M1016" s="21">
        <v>61</v>
      </c>
      <c r="N1016" s="21">
        <v>60</v>
      </c>
      <c r="O1016" s="21">
        <v>51</v>
      </c>
      <c r="P1016" s="21">
        <v>57</v>
      </c>
      <c r="Q1016" s="21">
        <v>50</v>
      </c>
      <c r="R1016" s="33" t="s">
        <v>524</v>
      </c>
      <c r="S1016" s="3" t="s">
        <v>524</v>
      </c>
      <c r="T1016" s="10" t="s">
        <v>4133</v>
      </c>
      <c r="U1016" s="2" t="s">
        <v>535</v>
      </c>
      <c r="V1016" s="4" t="s">
        <v>818</v>
      </c>
      <c r="W1016" s="11">
        <v>4</v>
      </c>
      <c r="X1016" s="11">
        <v>0</v>
      </c>
      <c r="Y1016" s="16">
        <v>14</v>
      </c>
      <c r="Z1016" s="16">
        <v>8</v>
      </c>
      <c r="AA1016" s="16">
        <v>1991</v>
      </c>
      <c r="AB1016" s="1">
        <f>2026-AA1016</f>
        <v>35</v>
      </c>
      <c r="AC1016" s="5">
        <v>2</v>
      </c>
      <c r="AD1016" s="34">
        <v>62.330666174700205</v>
      </c>
      <c r="AE1016" s="18">
        <v>0</v>
      </c>
      <c r="AF1016" s="17">
        <f>ROUND(IF($AD1016&gt;79,44-(($AD1016-79)*(14/4)),IF($AD1016&gt;76,67-(($AD1016-76)*(23/3)),IF(110-(($AD1016-70.4)*(43/5.6))&gt;119,119,110-(($AD1016-70.4)*(43/5.6)))))*0.93,0)</f>
        <v>111</v>
      </c>
      <c r="AG1016" s="17">
        <f>ROUND(IF($AD1016&gt;79,37-(($AD1016-79)*(9/4)),IF($AD1016&gt;76,54-(($AD1016-76)*(17/3)),IF(93-(($AD1016-70.4)*(39/5.6))&gt;100,100,93-(($AD1016-70.4)*(39/5.6)))))*0.93,0)</f>
        <v>93</v>
      </c>
      <c r="AH1016" s="17">
        <f>ROUND(IF($AD1016&gt;79,32-(($AD1016-79)*(8/4)),IF($AD1016&gt;76,48-(($AD1016-76)*(16/3)),IF(86-(($AD1016-70.4)*(38/5.6))&gt;95,95,86-(($AD1016-70.4)*(38/5.6)))))*0.93,0)</f>
        <v>88</v>
      </c>
      <c r="AI1016" s="5" t="s">
        <v>3916</v>
      </c>
      <c r="AL1016" s="5">
        <v>0</v>
      </c>
      <c r="AM1016" s="5">
        <v>0</v>
      </c>
    </row>
    <row r="1017" spans="1:39" x14ac:dyDescent="0.3">
      <c r="A1017" s="15">
        <v>1229</v>
      </c>
      <c r="B1017" s="8" t="s">
        <v>3632</v>
      </c>
      <c r="C1017" s="9" t="s">
        <v>3633</v>
      </c>
      <c r="D1017" s="21">
        <v>60</v>
      </c>
      <c r="E1017" s="21">
        <v>68</v>
      </c>
      <c r="F1017" s="21">
        <v>67</v>
      </c>
      <c r="G1017" s="21">
        <v>65</v>
      </c>
      <c r="H1017" s="21">
        <v>61</v>
      </c>
      <c r="I1017" s="21">
        <v>60</v>
      </c>
      <c r="J1017" s="21">
        <v>62</v>
      </c>
      <c r="K1017" s="21">
        <v>65</v>
      </c>
      <c r="L1017" s="21">
        <v>58</v>
      </c>
      <c r="M1017" s="21">
        <v>58</v>
      </c>
      <c r="N1017" s="21">
        <v>59</v>
      </c>
      <c r="O1017" s="21">
        <v>64</v>
      </c>
      <c r="P1017" s="21">
        <v>64</v>
      </c>
      <c r="Q1017" s="21">
        <v>59</v>
      </c>
      <c r="R1017" s="33" t="s">
        <v>524</v>
      </c>
      <c r="S1017" s="3" t="s">
        <v>524</v>
      </c>
      <c r="T1017" s="10" t="s">
        <v>4133</v>
      </c>
      <c r="U1017" s="2" t="s">
        <v>593</v>
      </c>
      <c r="V1017" s="4" t="s">
        <v>818</v>
      </c>
      <c r="W1017" s="11">
        <v>2</v>
      </c>
      <c r="X1017" s="11">
        <v>44</v>
      </c>
      <c r="Y1017" s="16">
        <v>7</v>
      </c>
      <c r="Z1017" s="16">
        <v>4</v>
      </c>
      <c r="AA1017" s="16">
        <v>1998</v>
      </c>
      <c r="AB1017" s="1">
        <f>2026-AA1017</f>
        <v>28</v>
      </c>
      <c r="AC1017" s="5">
        <v>4</v>
      </c>
      <c r="AD1017" s="34">
        <v>65.808326047159099</v>
      </c>
      <c r="AE1017" s="18">
        <v>0</v>
      </c>
      <c r="AF1017" s="17">
        <f>ROUND(IF($AD1017&gt;79,44-(($AD1017-79)*(14/4)),IF($AD1017&gt;76,67-(($AD1017-76)*(23/3)),IF(110-(($AD1017-70.4)*(43/5.6))&gt;119,119,110-(($AD1017-70.4)*(43/5.6)))))*0.93,0)</f>
        <v>111</v>
      </c>
      <c r="AG1017" s="17">
        <f>ROUND(IF($AD1017&gt;79,37-(($AD1017-79)*(9/4)),IF($AD1017&gt;76,54-(($AD1017-76)*(17/3)),IF(93-(($AD1017-70.4)*(39/5.6))&gt;100,100,93-(($AD1017-70.4)*(39/5.6)))))*0.93,0)</f>
        <v>93</v>
      </c>
      <c r="AH1017" s="17">
        <f>ROUND(IF($AD1017&gt;79,32-(($AD1017-79)*(8/4)),IF($AD1017&gt;76,48-(($AD1017-76)*(16/3)),IF(86-(($AD1017-70.4)*(38/5.6))&gt;95,95,86-(($AD1017-70.4)*(38/5.6)))))*0.93,0)</f>
        <v>88</v>
      </c>
      <c r="AI1017" s="5" t="s">
        <v>3916</v>
      </c>
      <c r="AL1017" s="5">
        <v>0</v>
      </c>
      <c r="AM1017" s="5">
        <v>0</v>
      </c>
    </row>
    <row r="1018" spans="1:39" x14ac:dyDescent="0.3">
      <c r="A1018" s="15">
        <v>1230</v>
      </c>
      <c r="B1018" s="8" t="s">
        <v>1617</v>
      </c>
      <c r="C1018" s="9" t="s">
        <v>1618</v>
      </c>
      <c r="D1018" s="21">
        <v>62</v>
      </c>
      <c r="E1018" s="21">
        <v>60</v>
      </c>
      <c r="F1018" s="21">
        <v>62</v>
      </c>
      <c r="G1018" s="21">
        <v>64</v>
      </c>
      <c r="H1018" s="21">
        <v>64</v>
      </c>
      <c r="I1018" s="21">
        <v>61</v>
      </c>
      <c r="J1018" s="21">
        <v>62</v>
      </c>
      <c r="K1018" s="21">
        <v>59</v>
      </c>
      <c r="L1018" s="21">
        <v>60</v>
      </c>
      <c r="M1018" s="21">
        <v>64</v>
      </c>
      <c r="N1018" s="21">
        <v>64</v>
      </c>
      <c r="O1018" s="21">
        <v>62</v>
      </c>
      <c r="P1018" s="21">
        <v>51</v>
      </c>
      <c r="Q1018" s="21">
        <v>65</v>
      </c>
      <c r="R1018" s="33" t="s">
        <v>524</v>
      </c>
      <c r="S1018" s="3" t="s">
        <v>524</v>
      </c>
      <c r="T1018" s="10" t="s">
        <v>4133</v>
      </c>
      <c r="U1018" s="2" t="s">
        <v>591</v>
      </c>
      <c r="V1018" s="4" t="s">
        <v>821</v>
      </c>
      <c r="W1018" s="11">
        <v>4</v>
      </c>
      <c r="X1018" s="11">
        <v>0</v>
      </c>
      <c r="Y1018" s="16">
        <v>10</v>
      </c>
      <c r="Z1018" s="16">
        <v>6</v>
      </c>
      <c r="AA1018" s="16">
        <v>1991</v>
      </c>
      <c r="AB1018" s="1">
        <f>2026-AA1018</f>
        <v>35</v>
      </c>
      <c r="AC1018" s="5">
        <v>4</v>
      </c>
      <c r="AD1018" s="34">
        <v>64.34989706663508</v>
      </c>
      <c r="AE1018" s="18">
        <v>0</v>
      </c>
      <c r="AF1018" s="17">
        <f>ROUND(IF($AD1018&gt;79,44-(($AD1018-79)*(14/4)),IF($AD1018&gt;76,67-(($AD1018-76)*(23/3)),IF(110-(($AD1018-70.4)*(43/5.6))&gt;119,119,110-(($AD1018-70.4)*(43/5.6)))))*0.93,0)</f>
        <v>111</v>
      </c>
      <c r="AG1018" s="17">
        <f>ROUND(IF($AD1018&gt;79,37-(($AD1018-79)*(9/4)),IF($AD1018&gt;76,54-(($AD1018-76)*(17/3)),IF(93-(($AD1018-70.4)*(39/5.6))&gt;100,100,93-(($AD1018-70.4)*(39/5.6)))))*0.93,0)</f>
        <v>93</v>
      </c>
      <c r="AH1018" s="17">
        <f>ROUND(IF($AD1018&gt;79,32-(($AD1018-79)*(8/4)),IF($AD1018&gt;76,48-(($AD1018-76)*(16/3)),IF(86-(($AD1018-70.4)*(38/5.6))&gt;95,95,86-(($AD1018-70.4)*(38/5.6)))))*0.93,0)</f>
        <v>88</v>
      </c>
      <c r="AI1018" s="5" t="s">
        <v>3916</v>
      </c>
      <c r="AL1018" s="5">
        <v>0</v>
      </c>
      <c r="AM1018" s="5">
        <v>0</v>
      </c>
    </row>
    <row r="1019" spans="1:39" x14ac:dyDescent="0.3">
      <c r="A1019" s="15">
        <v>1231</v>
      </c>
      <c r="B1019" s="8" t="s">
        <v>1321</v>
      </c>
      <c r="C1019" s="9" t="s">
        <v>611</v>
      </c>
      <c r="D1019" s="21">
        <v>71</v>
      </c>
      <c r="E1019" s="21">
        <v>82</v>
      </c>
      <c r="F1019" s="21">
        <v>78</v>
      </c>
      <c r="G1019" s="21">
        <v>73</v>
      </c>
      <c r="H1019" s="21">
        <v>76</v>
      </c>
      <c r="I1019" s="21">
        <v>75</v>
      </c>
      <c r="J1019" s="21">
        <v>74</v>
      </c>
      <c r="K1019" s="21">
        <v>76</v>
      </c>
      <c r="L1019" s="21">
        <v>57</v>
      </c>
      <c r="M1019" s="21">
        <v>60</v>
      </c>
      <c r="N1019" s="21">
        <v>72</v>
      </c>
      <c r="O1019" s="21">
        <v>69</v>
      </c>
      <c r="P1019" s="21">
        <v>66</v>
      </c>
      <c r="Q1019" s="21">
        <v>76</v>
      </c>
      <c r="R1019" s="33" t="s">
        <v>3913</v>
      </c>
      <c r="S1019" s="3" t="s">
        <v>3913</v>
      </c>
      <c r="T1019" s="10" t="s">
        <v>4130</v>
      </c>
      <c r="U1019" s="2" t="s">
        <v>584</v>
      </c>
      <c r="V1019" s="4" t="s">
        <v>820</v>
      </c>
      <c r="W1019" s="11">
        <v>4</v>
      </c>
      <c r="X1019" s="11">
        <v>100</v>
      </c>
      <c r="Y1019" s="16">
        <v>6</v>
      </c>
      <c r="Z1019" s="16">
        <v>9</v>
      </c>
      <c r="AA1019" s="16">
        <v>1993</v>
      </c>
      <c r="AB1019" s="1">
        <f>2026-AA1019</f>
        <v>33</v>
      </c>
      <c r="AC1019" s="5">
        <v>6</v>
      </c>
      <c r="AD1019" s="34">
        <v>78.307190011896438</v>
      </c>
      <c r="AE1019" s="18">
        <v>700000</v>
      </c>
      <c r="AF1019" s="17">
        <f>ROUND(IF($AD1019&gt;79,44-(($AD1019-79)*(14/4)),IF($AD1019&gt;76,67-(($AD1019-76)*(23/3)),IF(110-(($AD1019-70.4)*(43/5.6))&gt;119,119,110-(($AD1019-70.4)*(43/5.6)))))*0.93,0)</f>
        <v>46</v>
      </c>
      <c r="AG1019" s="17">
        <f>ROUND(IF($AD1019&gt;79,37-(($AD1019-79)*(9/4)),IF($AD1019&gt;76,54-(($AD1019-76)*(17/3)),IF(93-(($AD1019-70.4)*(39/5.6))&gt;100,100,93-(($AD1019-70.4)*(39/5.6)))))*0.93,0)</f>
        <v>38</v>
      </c>
      <c r="AH1019" s="17">
        <f>ROUND(IF($AD1019&gt;79,32-(($AD1019-79)*(8/4)),IF($AD1019&gt;76,48-(($AD1019-76)*(16/3)),IF(86-(($AD1019-70.4)*(38/5.6))&gt;95,95,86-(($AD1019-70.4)*(38/5.6)))))*0.93,0)</f>
        <v>33</v>
      </c>
      <c r="AL1019" s="5">
        <v>190</v>
      </c>
      <c r="AM1019" s="5">
        <v>67</v>
      </c>
    </row>
    <row r="1020" spans="1:39" x14ac:dyDescent="0.3">
      <c r="A1020" s="15">
        <v>1233</v>
      </c>
      <c r="B1020" s="8" t="s">
        <v>3632</v>
      </c>
      <c r="C1020" s="9" t="s">
        <v>3634</v>
      </c>
      <c r="D1020" s="21">
        <v>60</v>
      </c>
      <c r="E1020" s="21">
        <v>67</v>
      </c>
      <c r="F1020" s="21">
        <v>66</v>
      </c>
      <c r="G1020" s="21">
        <v>64</v>
      </c>
      <c r="H1020" s="21">
        <v>57</v>
      </c>
      <c r="I1020" s="21">
        <v>61</v>
      </c>
      <c r="J1020" s="21">
        <v>62</v>
      </c>
      <c r="K1020" s="21">
        <v>66</v>
      </c>
      <c r="L1020" s="21">
        <v>58</v>
      </c>
      <c r="M1020" s="21">
        <v>58</v>
      </c>
      <c r="N1020" s="21">
        <v>67</v>
      </c>
      <c r="O1020" s="21">
        <v>65</v>
      </c>
      <c r="P1020" s="21">
        <v>60</v>
      </c>
      <c r="Q1020" s="21">
        <v>57</v>
      </c>
      <c r="R1020" s="33" t="s">
        <v>524</v>
      </c>
      <c r="S1020" s="3" t="s">
        <v>524</v>
      </c>
      <c r="T1020" s="10" t="s">
        <v>4133</v>
      </c>
      <c r="U1020" s="2" t="s">
        <v>593</v>
      </c>
      <c r="V1020" s="4" t="s">
        <v>818</v>
      </c>
      <c r="W1020" s="11">
        <v>1</v>
      </c>
      <c r="X1020" s="11">
        <v>0</v>
      </c>
      <c r="Y1020" s="16">
        <v>8</v>
      </c>
      <c r="Z1020" s="16">
        <v>5</v>
      </c>
      <c r="AA1020" s="16">
        <v>2000</v>
      </c>
      <c r="AB1020" s="1">
        <f>2026-AA1020</f>
        <v>26</v>
      </c>
      <c r="AC1020" s="5">
        <v>4</v>
      </c>
      <c r="AD1020" s="34">
        <v>65.142753594441373</v>
      </c>
      <c r="AE1020" s="18">
        <v>0</v>
      </c>
      <c r="AF1020" s="17">
        <f>ROUND(IF($AD1020&gt;79,44-(($AD1020-79)*(14/4)),IF($AD1020&gt;76,67-(($AD1020-76)*(23/3)),IF(110-(($AD1020-70.4)*(43/5.6))&gt;119,119,110-(($AD1020-70.4)*(43/5.6)))))*0.93,0)</f>
        <v>111</v>
      </c>
      <c r="AG1020" s="17">
        <f>ROUND(IF($AD1020&gt;79,37-(($AD1020-79)*(9/4)),IF($AD1020&gt;76,54-(($AD1020-76)*(17/3)),IF(93-(($AD1020-70.4)*(39/5.6))&gt;100,100,93-(($AD1020-70.4)*(39/5.6)))))*0.93,0)</f>
        <v>93</v>
      </c>
      <c r="AH1020" s="17">
        <f>ROUND(IF($AD1020&gt;79,32-(($AD1020-79)*(8/4)),IF($AD1020&gt;76,48-(($AD1020-76)*(16/3)),IF(86-(($AD1020-70.4)*(38/5.6))&gt;95,95,86-(($AD1020-70.4)*(38/5.6)))))*0.93,0)</f>
        <v>88</v>
      </c>
      <c r="AI1020" s="5" t="s">
        <v>3916</v>
      </c>
      <c r="AL1020" s="5">
        <v>0</v>
      </c>
      <c r="AM1020" s="5">
        <v>0</v>
      </c>
    </row>
    <row r="1021" spans="1:39" x14ac:dyDescent="0.3">
      <c r="A1021" s="15">
        <v>1234</v>
      </c>
      <c r="B1021" s="8" t="s">
        <v>4079</v>
      </c>
      <c r="C1021" s="9" t="s">
        <v>1958</v>
      </c>
      <c r="D1021" s="21">
        <v>64</v>
      </c>
      <c r="E1021" s="21">
        <v>62</v>
      </c>
      <c r="F1021" s="21">
        <v>65</v>
      </c>
      <c r="G1021" s="21">
        <v>67</v>
      </c>
      <c r="H1021" s="21">
        <v>53</v>
      </c>
      <c r="I1021" s="21">
        <v>69</v>
      </c>
      <c r="J1021" s="21">
        <v>69</v>
      </c>
      <c r="K1021" s="21">
        <v>64</v>
      </c>
      <c r="L1021" s="21">
        <v>53</v>
      </c>
      <c r="M1021" s="21">
        <v>65</v>
      </c>
      <c r="N1021" s="21">
        <v>68</v>
      </c>
      <c r="O1021" s="21">
        <v>64</v>
      </c>
      <c r="P1021" s="21">
        <v>70</v>
      </c>
      <c r="Q1021" s="21">
        <v>56</v>
      </c>
      <c r="R1021" s="33" t="s">
        <v>524</v>
      </c>
      <c r="S1021" s="3" t="s">
        <v>524</v>
      </c>
      <c r="T1021" s="10" t="s">
        <v>4133</v>
      </c>
      <c r="U1021" s="2" t="s">
        <v>566</v>
      </c>
      <c r="V1021" s="4" t="s">
        <v>819</v>
      </c>
      <c r="W1021" s="11">
        <v>1</v>
      </c>
      <c r="X1021" s="11">
        <v>0</v>
      </c>
      <c r="Y1021" s="16">
        <v>19</v>
      </c>
      <c r="Z1021" s="16">
        <v>2</v>
      </c>
      <c r="AA1021" s="16">
        <v>2002</v>
      </c>
      <c r="AB1021" s="1">
        <f>2026-AA1021</f>
        <v>24</v>
      </c>
      <c r="AC1021" s="5">
        <v>4</v>
      </c>
      <c r="AD1021" s="34">
        <v>67.346720797782027</v>
      </c>
      <c r="AE1021" s="18">
        <v>0</v>
      </c>
      <c r="AF1021" s="17">
        <f>ROUND(IF($AD1021&gt;79,44-(($AD1021-79)*(14/4)),IF($AD1021&gt;76,67-(($AD1021-76)*(23/3)),IF(110-(($AD1021-70.4)*(43/5.6))&gt;119,119,110-(($AD1021-70.4)*(43/5.6)))))*0.93,0)</f>
        <v>111</v>
      </c>
      <c r="AG1021" s="17">
        <f>ROUND(IF($AD1021&gt;79,37-(($AD1021-79)*(9/4)),IF($AD1021&gt;76,54-(($AD1021-76)*(17/3)),IF(93-(($AD1021-70.4)*(39/5.6))&gt;100,100,93-(($AD1021-70.4)*(39/5.6)))))*0.93,0)</f>
        <v>93</v>
      </c>
      <c r="AH1021" s="17">
        <f>ROUND(IF($AD1021&gt;79,32-(($AD1021-79)*(8/4)),IF($AD1021&gt;76,48-(($AD1021-76)*(16/3)),IF(86-(($AD1021-70.4)*(38/5.6))&gt;95,95,86-(($AD1021-70.4)*(38/5.6)))))*0.93,0)</f>
        <v>88</v>
      </c>
      <c r="AI1021" s="5" t="s">
        <v>3916</v>
      </c>
      <c r="AJ1021" s="5" t="s">
        <v>3917</v>
      </c>
      <c r="AK1021" s="5" t="s">
        <v>3917</v>
      </c>
      <c r="AL1021" s="5">
        <v>0</v>
      </c>
      <c r="AM1021" s="5">
        <v>0</v>
      </c>
    </row>
    <row r="1022" spans="1:39" x14ac:dyDescent="0.3">
      <c r="A1022" s="15">
        <v>1237</v>
      </c>
      <c r="B1022" s="8" t="s">
        <v>3635</v>
      </c>
      <c r="C1022" s="9" t="s">
        <v>31</v>
      </c>
      <c r="D1022" s="21">
        <v>60</v>
      </c>
      <c r="E1022" s="21">
        <v>60</v>
      </c>
      <c r="F1022" s="21">
        <v>62</v>
      </c>
      <c r="G1022" s="21">
        <v>63</v>
      </c>
      <c r="H1022" s="21">
        <v>57</v>
      </c>
      <c r="I1022" s="21">
        <v>64</v>
      </c>
      <c r="J1022" s="21">
        <v>63</v>
      </c>
      <c r="K1022" s="21">
        <v>60</v>
      </c>
      <c r="L1022" s="21">
        <v>58</v>
      </c>
      <c r="M1022" s="21">
        <v>59</v>
      </c>
      <c r="N1022" s="21">
        <v>59</v>
      </c>
      <c r="O1022" s="21">
        <v>64</v>
      </c>
      <c r="P1022" s="21">
        <v>62</v>
      </c>
      <c r="Q1022" s="21">
        <v>60</v>
      </c>
      <c r="R1022" s="33" t="s">
        <v>524</v>
      </c>
      <c r="S1022" s="3" t="s">
        <v>524</v>
      </c>
      <c r="T1022" s="10" t="s">
        <v>4133</v>
      </c>
      <c r="U1022" s="2" t="s">
        <v>582</v>
      </c>
      <c r="V1022" s="4" t="s">
        <v>822</v>
      </c>
      <c r="W1022" s="11">
        <v>1</v>
      </c>
      <c r="X1022" s="11">
        <v>0</v>
      </c>
      <c r="Y1022" s="16">
        <v>8</v>
      </c>
      <c r="Z1022" s="16">
        <v>8</v>
      </c>
      <c r="AA1022" s="16">
        <v>2000</v>
      </c>
      <c r="AB1022" s="1">
        <f>2026-AA1022</f>
        <v>26</v>
      </c>
      <c r="AC1022" s="5">
        <v>4</v>
      </c>
      <c r="AD1022" s="34">
        <v>62.878117676514606</v>
      </c>
      <c r="AE1022" s="18">
        <v>0</v>
      </c>
      <c r="AF1022" s="17">
        <f>ROUND(IF($AD1022&gt;79,44-(($AD1022-79)*(14/4)),IF($AD1022&gt;76,67-(($AD1022-76)*(23/3)),IF(110-(($AD1022-70.4)*(43/5.6))&gt;119,119,110-(($AD1022-70.4)*(43/5.6)))))*0.93,0)</f>
        <v>111</v>
      </c>
      <c r="AG1022" s="17">
        <f>ROUND(IF($AD1022&gt;79,37-(($AD1022-79)*(9/4)),IF($AD1022&gt;76,54-(($AD1022-76)*(17/3)),IF(93-(($AD1022-70.4)*(39/5.6))&gt;100,100,93-(($AD1022-70.4)*(39/5.6)))))*0.93,0)</f>
        <v>93</v>
      </c>
      <c r="AH1022" s="17">
        <f>ROUND(IF($AD1022&gt;79,32-(($AD1022-79)*(8/4)),IF($AD1022&gt;76,48-(($AD1022-76)*(16/3)),IF(86-(($AD1022-70.4)*(38/5.6))&gt;95,95,86-(($AD1022-70.4)*(38/5.6)))))*0.93,0)</f>
        <v>88</v>
      </c>
      <c r="AI1022" s="5" t="s">
        <v>3916</v>
      </c>
      <c r="AL1022" s="5">
        <v>0</v>
      </c>
      <c r="AM1022" s="5">
        <v>0</v>
      </c>
    </row>
    <row r="1023" spans="1:39" x14ac:dyDescent="0.3">
      <c r="A1023" s="15">
        <v>1238</v>
      </c>
      <c r="B1023" s="8" t="s">
        <v>2945</v>
      </c>
      <c r="C1023" s="9" t="s">
        <v>1160</v>
      </c>
      <c r="D1023" s="21">
        <v>67</v>
      </c>
      <c r="E1023" s="21">
        <v>74</v>
      </c>
      <c r="F1023" s="21">
        <v>74</v>
      </c>
      <c r="G1023" s="21">
        <v>73</v>
      </c>
      <c r="H1023" s="21">
        <v>78</v>
      </c>
      <c r="I1023" s="21">
        <v>73</v>
      </c>
      <c r="J1023" s="21">
        <v>74</v>
      </c>
      <c r="K1023" s="21">
        <v>76</v>
      </c>
      <c r="L1023" s="21">
        <v>60</v>
      </c>
      <c r="M1023" s="21">
        <v>60</v>
      </c>
      <c r="N1023" s="21">
        <v>64</v>
      </c>
      <c r="O1023" s="21">
        <v>70</v>
      </c>
      <c r="P1023" s="21">
        <v>65</v>
      </c>
      <c r="Q1023" s="21">
        <v>77</v>
      </c>
      <c r="R1023" s="33" t="s">
        <v>524</v>
      </c>
      <c r="S1023" s="3" t="s">
        <v>2655</v>
      </c>
      <c r="T1023" s="10" t="s">
        <v>4133</v>
      </c>
      <c r="U1023" s="2" t="s">
        <v>1164</v>
      </c>
      <c r="V1023" s="4" t="s">
        <v>817</v>
      </c>
      <c r="W1023" s="11">
        <v>4</v>
      </c>
      <c r="X1023" s="11">
        <v>100</v>
      </c>
      <c r="Y1023" s="16">
        <v>12</v>
      </c>
      <c r="Z1023" s="16">
        <v>9</v>
      </c>
      <c r="AA1023" s="16">
        <v>1998</v>
      </c>
      <c r="AB1023" s="1">
        <f>2026-AA1023</f>
        <v>28</v>
      </c>
      <c r="AC1023" s="5">
        <v>4</v>
      </c>
      <c r="AD1023" s="34">
        <v>75.691123682387982</v>
      </c>
      <c r="AE1023" s="18">
        <v>130000</v>
      </c>
      <c r="AF1023" s="17">
        <f>ROUND(IF($AD1023&gt;79,44-(($AD1023-79)*(14/4)),IF($AD1023&gt;76,67-(($AD1023-76)*(23/3)),IF(110-(($AD1023-70.4)*(43/5.6))&gt;119,119,110-(($AD1023-70.4)*(43/5.6)))))*0.93,0)</f>
        <v>65</v>
      </c>
      <c r="AG1023" s="17">
        <f>ROUND(IF($AD1023&gt;79,37-(($AD1023-79)*(9/4)),IF($AD1023&gt;76,54-(($AD1023-76)*(17/3)),IF(93-(($AD1023-70.4)*(39/5.6))&gt;100,100,93-(($AD1023-70.4)*(39/5.6)))))*0.93,0)</f>
        <v>52</v>
      </c>
      <c r="AH1023" s="17">
        <f>ROUND(IF($AD1023&gt;79,32-(($AD1023-79)*(8/4)),IF($AD1023&gt;76,48-(($AD1023-76)*(16/3)),IF(86-(($AD1023-70.4)*(38/5.6))&gt;95,95,86-(($AD1023-70.4)*(38/5.6)))))*0.93,0)</f>
        <v>47</v>
      </c>
      <c r="AI1023" s="5" t="s">
        <v>3917</v>
      </c>
      <c r="AL1023" s="5">
        <v>0</v>
      </c>
      <c r="AM1023" s="5">
        <v>0</v>
      </c>
    </row>
    <row r="1024" spans="1:39" x14ac:dyDescent="0.3">
      <c r="A1024" s="15">
        <v>1239</v>
      </c>
      <c r="B1024" s="8" t="s">
        <v>3636</v>
      </c>
      <c r="C1024" s="9" t="s">
        <v>145</v>
      </c>
      <c r="D1024" s="21">
        <v>68</v>
      </c>
      <c r="E1024" s="21">
        <v>71</v>
      </c>
      <c r="F1024" s="21">
        <v>73</v>
      </c>
      <c r="G1024" s="21">
        <v>75</v>
      </c>
      <c r="H1024" s="21">
        <v>63</v>
      </c>
      <c r="I1024" s="21">
        <v>74</v>
      </c>
      <c r="J1024" s="21">
        <v>73</v>
      </c>
      <c r="K1024" s="21">
        <v>71</v>
      </c>
      <c r="L1024" s="21">
        <v>62</v>
      </c>
      <c r="M1024" s="21">
        <v>70</v>
      </c>
      <c r="N1024" s="21">
        <v>74</v>
      </c>
      <c r="O1024" s="21">
        <v>72</v>
      </c>
      <c r="P1024" s="21">
        <v>72</v>
      </c>
      <c r="Q1024" s="21">
        <v>67</v>
      </c>
      <c r="R1024" s="33" t="s">
        <v>3341</v>
      </c>
      <c r="S1024" s="3" t="s">
        <v>3341</v>
      </c>
      <c r="T1024" s="10" t="s">
        <v>4130</v>
      </c>
      <c r="U1024" s="2" t="s">
        <v>587</v>
      </c>
      <c r="V1024" s="4" t="s">
        <v>819</v>
      </c>
      <c r="W1024" s="11">
        <v>4</v>
      </c>
      <c r="X1024" s="11">
        <v>100</v>
      </c>
      <c r="Y1024" s="16">
        <v>18</v>
      </c>
      <c r="Z1024" s="16">
        <v>10</v>
      </c>
      <c r="AA1024" s="16">
        <v>2000</v>
      </c>
      <c r="AB1024" s="1">
        <f>2026-AA1024</f>
        <v>26</v>
      </c>
      <c r="AC1024" s="5">
        <v>4</v>
      </c>
      <c r="AD1024" s="34">
        <v>74.363050723641621</v>
      </c>
      <c r="AE1024" s="18">
        <v>50000</v>
      </c>
      <c r="AF1024" s="17">
        <f>ROUND(IF($AD1024&gt;79,44-(($AD1024-79)*(14/4)),IF($AD1024&gt;76,67-(($AD1024-76)*(23/3)),IF(110-(($AD1024-70.4)*(43/5.6))&gt;119,119,110-(($AD1024-70.4)*(43/5.6)))))*0.93,0)</f>
        <v>74</v>
      </c>
      <c r="AG1024" s="17">
        <f>ROUND(IF($AD1024&gt;79,37-(($AD1024-79)*(9/4)),IF($AD1024&gt;76,54-(($AD1024-76)*(17/3)),IF(93-(($AD1024-70.4)*(39/5.6))&gt;100,100,93-(($AD1024-70.4)*(39/5.6)))))*0.93,0)</f>
        <v>61</v>
      </c>
      <c r="AH1024" s="17">
        <f>ROUND(IF($AD1024&gt;79,32-(($AD1024-79)*(8/4)),IF($AD1024&gt;76,48-(($AD1024-76)*(16/3)),IF(86-(($AD1024-70.4)*(38/5.6))&gt;95,95,86-(($AD1024-70.4)*(38/5.6)))))*0.93,0)</f>
        <v>55</v>
      </c>
      <c r="AL1024" s="5">
        <v>182</v>
      </c>
      <c r="AM1024" s="5">
        <v>0</v>
      </c>
    </row>
    <row r="1025" spans="1:39" x14ac:dyDescent="0.3">
      <c r="A1025" s="15">
        <v>1240</v>
      </c>
      <c r="B1025" s="8" t="s">
        <v>1191</v>
      </c>
      <c r="C1025" s="9" t="s">
        <v>45</v>
      </c>
      <c r="D1025" s="21">
        <v>73</v>
      </c>
      <c r="E1025" s="21">
        <v>54</v>
      </c>
      <c r="F1025" s="21">
        <v>57</v>
      </c>
      <c r="G1025" s="21">
        <v>60</v>
      </c>
      <c r="H1025" s="21">
        <v>78</v>
      </c>
      <c r="I1025" s="21">
        <v>68</v>
      </c>
      <c r="J1025" s="21">
        <v>70</v>
      </c>
      <c r="K1025" s="21">
        <v>69</v>
      </c>
      <c r="L1025" s="21">
        <v>51</v>
      </c>
      <c r="M1025" s="21">
        <v>57</v>
      </c>
      <c r="N1025" s="21">
        <v>59</v>
      </c>
      <c r="O1025" s="21">
        <v>60</v>
      </c>
      <c r="P1025" s="21">
        <v>55</v>
      </c>
      <c r="Q1025" s="21">
        <v>78</v>
      </c>
      <c r="R1025" s="33" t="s">
        <v>3934</v>
      </c>
      <c r="S1025" s="3" t="s">
        <v>3934</v>
      </c>
      <c r="T1025" s="10" t="s">
        <v>4130</v>
      </c>
      <c r="U1025" s="2" t="s">
        <v>528</v>
      </c>
      <c r="V1025" s="4" t="s">
        <v>819</v>
      </c>
      <c r="W1025" s="11">
        <v>4</v>
      </c>
      <c r="X1025" s="11">
        <v>100</v>
      </c>
      <c r="Y1025" s="16">
        <v>20</v>
      </c>
      <c r="Z1025" s="16">
        <v>5</v>
      </c>
      <c r="AA1025" s="16">
        <v>1993</v>
      </c>
      <c r="AB1025" s="1">
        <f>2026-AA1025</f>
        <v>33</v>
      </c>
      <c r="AC1025" s="5">
        <v>3</v>
      </c>
      <c r="AD1025" s="34">
        <v>73.402754167472366</v>
      </c>
      <c r="AE1025" s="18">
        <v>80000</v>
      </c>
      <c r="AF1025" s="17">
        <f>ROUND(IF($AD1025&gt;79,44-(($AD1025-79)*(14/4)),IF($AD1025&gt;76,67-(($AD1025-76)*(23/3)),IF(110-(($AD1025-70.4)*(43/5.6))&gt;119,119,110-(($AD1025-70.4)*(43/5.6)))))*0.93,0)</f>
        <v>81</v>
      </c>
      <c r="AG1025" s="17">
        <f>ROUND(IF($AD1025&gt;79,37-(($AD1025-79)*(9/4)),IF($AD1025&gt;76,54-(($AD1025-76)*(17/3)),IF(93-(($AD1025-70.4)*(39/5.6))&gt;100,100,93-(($AD1025-70.4)*(39/5.6)))))*0.93,0)</f>
        <v>67</v>
      </c>
      <c r="AH1025" s="17">
        <f>ROUND(IF($AD1025&gt;79,32-(($AD1025-79)*(8/4)),IF($AD1025&gt;76,48-(($AD1025-76)*(16/3)),IF(86-(($AD1025-70.4)*(38/5.6))&gt;95,95,86-(($AD1025-70.4)*(38/5.6)))))*0.93,0)</f>
        <v>61</v>
      </c>
      <c r="AL1025" s="5">
        <v>174</v>
      </c>
      <c r="AM1025" s="5">
        <v>63</v>
      </c>
    </row>
    <row r="1026" spans="1:39" x14ac:dyDescent="0.3">
      <c r="A1026" s="15">
        <v>1241</v>
      </c>
      <c r="B1026" s="8" t="s">
        <v>3637</v>
      </c>
      <c r="C1026" s="9" t="s">
        <v>124</v>
      </c>
      <c r="D1026" s="21">
        <v>65</v>
      </c>
      <c r="E1026" s="21">
        <v>77</v>
      </c>
      <c r="F1026" s="21">
        <v>77</v>
      </c>
      <c r="G1026" s="21">
        <v>76</v>
      </c>
      <c r="H1026" s="21">
        <v>61</v>
      </c>
      <c r="I1026" s="21">
        <v>71</v>
      </c>
      <c r="J1026" s="21">
        <v>70</v>
      </c>
      <c r="K1026" s="21">
        <v>74</v>
      </c>
      <c r="L1026" s="21">
        <v>61</v>
      </c>
      <c r="M1026" s="21">
        <v>59</v>
      </c>
      <c r="N1026" s="21">
        <v>71</v>
      </c>
      <c r="O1026" s="21">
        <v>71</v>
      </c>
      <c r="P1026" s="21">
        <v>71</v>
      </c>
      <c r="Q1026" s="21">
        <v>59</v>
      </c>
      <c r="R1026" s="33" t="s">
        <v>3926</v>
      </c>
      <c r="S1026" s="3" t="s">
        <v>3926</v>
      </c>
      <c r="T1026" s="10" t="s">
        <v>4130</v>
      </c>
      <c r="U1026" s="2" t="s">
        <v>587</v>
      </c>
      <c r="V1026" s="4" t="s">
        <v>819</v>
      </c>
      <c r="W1026" s="11">
        <v>4</v>
      </c>
      <c r="X1026" s="11">
        <v>100</v>
      </c>
      <c r="Y1026" s="16">
        <v>9</v>
      </c>
      <c r="Z1026" s="16">
        <v>9</v>
      </c>
      <c r="AA1026" s="16">
        <v>2000</v>
      </c>
      <c r="AB1026" s="1">
        <f>2026-AA1026</f>
        <v>26</v>
      </c>
      <c r="AC1026" s="5">
        <v>5</v>
      </c>
      <c r="AD1026" s="34">
        <v>74.496450509985806</v>
      </c>
      <c r="AE1026" s="18">
        <v>70000</v>
      </c>
      <c r="AF1026" s="17">
        <f>ROUND(IF($AD1026&gt;79,44-(($AD1026-79)*(14/4)),IF($AD1026&gt;76,67-(($AD1026-76)*(23/3)),IF(110-(($AD1026-70.4)*(43/5.6))&gt;119,119,110-(($AD1026-70.4)*(43/5.6)))))*0.93,0)</f>
        <v>73</v>
      </c>
      <c r="AG1026" s="17">
        <f>ROUND(IF($AD1026&gt;79,37-(($AD1026-79)*(9/4)),IF($AD1026&gt;76,54-(($AD1026-76)*(17/3)),IF(93-(($AD1026-70.4)*(39/5.6))&gt;100,100,93-(($AD1026-70.4)*(39/5.6)))))*0.93,0)</f>
        <v>60</v>
      </c>
      <c r="AH1026" s="17">
        <f>ROUND(IF($AD1026&gt;79,32-(($AD1026-79)*(8/4)),IF($AD1026&gt;76,48-(($AD1026-76)*(16/3)),IF(86-(($AD1026-70.4)*(38/5.6))&gt;95,95,86-(($AD1026-70.4)*(38/5.6)))))*0.93,0)</f>
        <v>54</v>
      </c>
      <c r="AL1026" s="5">
        <v>178</v>
      </c>
      <c r="AM1026" s="5">
        <v>60</v>
      </c>
    </row>
    <row r="1027" spans="1:39" x14ac:dyDescent="0.3">
      <c r="A1027" s="15">
        <v>1245</v>
      </c>
      <c r="B1027" s="8" t="s">
        <v>3638</v>
      </c>
      <c r="C1027" s="9" t="s">
        <v>788</v>
      </c>
      <c r="D1027" s="21">
        <v>71</v>
      </c>
      <c r="E1027" s="21">
        <v>72</v>
      </c>
      <c r="F1027" s="21">
        <v>73</v>
      </c>
      <c r="G1027" s="21">
        <v>73</v>
      </c>
      <c r="H1027" s="21">
        <v>59</v>
      </c>
      <c r="I1027" s="21">
        <v>72</v>
      </c>
      <c r="J1027" s="21">
        <v>70</v>
      </c>
      <c r="K1027" s="21">
        <v>70</v>
      </c>
      <c r="L1027" s="21">
        <v>58</v>
      </c>
      <c r="M1027" s="21">
        <v>60</v>
      </c>
      <c r="N1027" s="21">
        <v>75</v>
      </c>
      <c r="O1027" s="21">
        <v>76</v>
      </c>
      <c r="P1027" s="21">
        <v>66</v>
      </c>
      <c r="Q1027" s="21">
        <v>60</v>
      </c>
      <c r="R1027" s="33" t="s">
        <v>4313</v>
      </c>
      <c r="S1027" s="3" t="s">
        <v>4313</v>
      </c>
      <c r="T1027" s="10" t="s">
        <v>4131</v>
      </c>
      <c r="U1027" s="2" t="s">
        <v>573</v>
      </c>
      <c r="V1027" s="4" t="s">
        <v>819</v>
      </c>
      <c r="W1027" s="11">
        <v>4</v>
      </c>
      <c r="X1027" s="11">
        <v>100</v>
      </c>
      <c r="Y1027" s="16">
        <v>9</v>
      </c>
      <c r="Z1027" s="16">
        <v>9</v>
      </c>
      <c r="AA1027" s="16">
        <v>2000</v>
      </c>
      <c r="AB1027" s="1">
        <f>2026-AA1027</f>
        <v>26</v>
      </c>
      <c r="AC1027" s="5">
        <v>3</v>
      </c>
      <c r="AD1027" s="34">
        <v>73.039251836276705</v>
      </c>
      <c r="AE1027" s="18">
        <v>50000</v>
      </c>
      <c r="AF1027" s="17">
        <f>ROUND(IF($AD1027&gt;79,44-(($AD1027-79)*(14/4)),IF($AD1027&gt;76,67-(($AD1027-76)*(23/3)),IF(110-(($AD1027-70.4)*(43/5.6))&gt;119,119,110-(($AD1027-70.4)*(43/5.6)))))*0.93,0)</f>
        <v>83</v>
      </c>
      <c r="AG1027" s="17">
        <f>ROUND(IF($AD1027&gt;79,37-(($AD1027-79)*(9/4)),IF($AD1027&gt;76,54-(($AD1027-76)*(17/3)),IF(93-(($AD1027-70.4)*(39/5.6))&gt;100,100,93-(($AD1027-70.4)*(39/5.6)))))*0.93,0)</f>
        <v>69</v>
      </c>
      <c r="AH1027" s="17">
        <f>ROUND(IF($AD1027&gt;79,32-(($AD1027-79)*(8/4)),IF($AD1027&gt;76,48-(($AD1027-76)*(16/3)),IF(86-(($AD1027-70.4)*(38/5.6))&gt;95,95,86-(($AD1027-70.4)*(38/5.6)))))*0.93,0)</f>
        <v>63</v>
      </c>
      <c r="AL1027" s="5">
        <v>0</v>
      </c>
      <c r="AM1027" s="5">
        <v>0</v>
      </c>
    </row>
    <row r="1028" spans="1:39" x14ac:dyDescent="0.3">
      <c r="A1028" s="15">
        <v>1246</v>
      </c>
      <c r="B1028" s="8" t="s">
        <v>3639</v>
      </c>
      <c r="C1028" s="9" t="s">
        <v>212</v>
      </c>
      <c r="D1028" s="21">
        <v>60</v>
      </c>
      <c r="E1028" s="21">
        <v>58</v>
      </c>
      <c r="F1028" s="21">
        <v>60</v>
      </c>
      <c r="G1028" s="21">
        <v>61</v>
      </c>
      <c r="H1028" s="21">
        <v>58</v>
      </c>
      <c r="I1028" s="21">
        <v>60</v>
      </c>
      <c r="J1028" s="21">
        <v>64</v>
      </c>
      <c r="K1028" s="21">
        <v>62</v>
      </c>
      <c r="L1028" s="21">
        <v>61</v>
      </c>
      <c r="M1028" s="21">
        <v>61</v>
      </c>
      <c r="N1028" s="21">
        <v>65</v>
      </c>
      <c r="O1028" s="21">
        <v>60</v>
      </c>
      <c r="P1028" s="21">
        <v>70</v>
      </c>
      <c r="Q1028" s="21">
        <v>63</v>
      </c>
      <c r="R1028" s="33" t="s">
        <v>524</v>
      </c>
      <c r="S1028" s="3" t="s">
        <v>524</v>
      </c>
      <c r="T1028" s="10" t="s">
        <v>4133</v>
      </c>
      <c r="U1028" s="2" t="s">
        <v>598</v>
      </c>
      <c r="V1028" s="4" t="s">
        <v>819</v>
      </c>
      <c r="W1028" s="11">
        <v>1</v>
      </c>
      <c r="X1028" s="11">
        <v>0</v>
      </c>
      <c r="Y1028" s="16">
        <v>19</v>
      </c>
      <c r="Z1028" s="16">
        <v>9</v>
      </c>
      <c r="AA1028" s="16">
        <v>2000</v>
      </c>
      <c r="AB1028" s="1">
        <f>2026-AA1028</f>
        <v>26</v>
      </c>
      <c r="AC1028" s="5">
        <v>4</v>
      </c>
      <c r="AD1028" s="34">
        <v>62.620083140571303</v>
      </c>
      <c r="AE1028" s="18">
        <v>0</v>
      </c>
      <c r="AF1028" s="17">
        <f>ROUND(IF($AD1028&gt;79,44-(($AD1028-79)*(14/4)),IF($AD1028&gt;76,67-(($AD1028-76)*(23/3)),IF(110-(($AD1028-70.4)*(43/5.6))&gt;119,119,110-(($AD1028-70.4)*(43/5.6)))))*0.93,0)</f>
        <v>111</v>
      </c>
      <c r="AG1028" s="17">
        <f>ROUND(IF($AD1028&gt;79,37-(($AD1028-79)*(9/4)),IF($AD1028&gt;76,54-(($AD1028-76)*(17/3)),IF(93-(($AD1028-70.4)*(39/5.6))&gt;100,100,93-(($AD1028-70.4)*(39/5.6)))))*0.93,0)</f>
        <v>93</v>
      </c>
      <c r="AH1028" s="17">
        <f>ROUND(IF($AD1028&gt;79,32-(($AD1028-79)*(8/4)),IF($AD1028&gt;76,48-(($AD1028-76)*(16/3)),IF(86-(($AD1028-70.4)*(38/5.6))&gt;95,95,86-(($AD1028-70.4)*(38/5.6)))))*0.93,0)</f>
        <v>88</v>
      </c>
      <c r="AI1028" s="5" t="s">
        <v>3916</v>
      </c>
      <c r="AL1028" s="5">
        <v>0</v>
      </c>
      <c r="AM1028" s="5">
        <v>0</v>
      </c>
    </row>
    <row r="1029" spans="1:39" x14ac:dyDescent="0.3">
      <c r="A1029" s="15">
        <v>1247</v>
      </c>
      <c r="B1029" s="8" t="s">
        <v>3640</v>
      </c>
      <c r="C1029" s="9" t="s">
        <v>468</v>
      </c>
      <c r="D1029" s="21">
        <v>60</v>
      </c>
      <c r="E1029" s="21">
        <v>58</v>
      </c>
      <c r="F1029" s="21">
        <v>58</v>
      </c>
      <c r="G1029" s="21">
        <v>58</v>
      </c>
      <c r="H1029" s="21">
        <v>58</v>
      </c>
      <c r="I1029" s="21">
        <v>60</v>
      </c>
      <c r="J1029" s="21">
        <v>60</v>
      </c>
      <c r="K1029" s="21">
        <v>60</v>
      </c>
      <c r="L1029" s="21">
        <v>58</v>
      </c>
      <c r="M1029" s="21">
        <v>64</v>
      </c>
      <c r="N1029" s="21">
        <v>63</v>
      </c>
      <c r="O1029" s="21">
        <v>58</v>
      </c>
      <c r="P1029" s="21">
        <v>58</v>
      </c>
      <c r="Q1029" s="21">
        <v>58</v>
      </c>
      <c r="R1029" s="33" t="s">
        <v>524</v>
      </c>
      <c r="S1029" s="3" t="s">
        <v>524</v>
      </c>
      <c r="T1029" s="10" t="s">
        <v>4133</v>
      </c>
      <c r="U1029" s="2" t="s">
        <v>589</v>
      </c>
      <c r="V1029" s="4" t="s">
        <v>819</v>
      </c>
      <c r="W1029" s="11">
        <v>1</v>
      </c>
      <c r="X1029" s="11">
        <v>0</v>
      </c>
      <c r="Y1029" s="16">
        <v>14</v>
      </c>
      <c r="Z1029" s="16">
        <v>11</v>
      </c>
      <c r="AA1029" s="16">
        <v>2000</v>
      </c>
      <c r="AB1029" s="1">
        <f>2026-AA1029</f>
        <v>26</v>
      </c>
      <c r="AC1029" s="5">
        <v>4</v>
      </c>
      <c r="AD1029" s="34">
        <v>61.901037954511978</v>
      </c>
      <c r="AE1029" s="18">
        <v>0</v>
      </c>
      <c r="AF1029" s="17">
        <f>ROUND(IF($AD1029&gt;79,44-(($AD1029-79)*(14/4)),IF($AD1029&gt;76,67-(($AD1029-76)*(23/3)),IF(110-(($AD1029-70.4)*(43/5.6))&gt;119,119,110-(($AD1029-70.4)*(43/5.6)))))*0.93,0)</f>
        <v>111</v>
      </c>
      <c r="AG1029" s="17">
        <f>ROUND(IF($AD1029&gt;79,37-(($AD1029-79)*(9/4)),IF($AD1029&gt;76,54-(($AD1029-76)*(17/3)),IF(93-(($AD1029-70.4)*(39/5.6))&gt;100,100,93-(($AD1029-70.4)*(39/5.6)))))*0.93,0)</f>
        <v>93</v>
      </c>
      <c r="AH1029" s="17">
        <f>ROUND(IF($AD1029&gt;79,32-(($AD1029-79)*(8/4)),IF($AD1029&gt;76,48-(($AD1029-76)*(16/3)),IF(86-(($AD1029-70.4)*(38/5.6))&gt;95,95,86-(($AD1029-70.4)*(38/5.6)))))*0.93,0)</f>
        <v>88</v>
      </c>
      <c r="AI1029" s="5" t="s">
        <v>3916</v>
      </c>
      <c r="AL1029" s="5">
        <v>163</v>
      </c>
      <c r="AM1029" s="5">
        <v>50</v>
      </c>
    </row>
    <row r="1030" spans="1:39" x14ac:dyDescent="0.3">
      <c r="A1030" s="15">
        <v>1248</v>
      </c>
      <c r="B1030" s="8" t="s">
        <v>3641</v>
      </c>
      <c r="C1030" s="9" t="s">
        <v>3642</v>
      </c>
      <c r="D1030" s="21">
        <v>60</v>
      </c>
      <c r="E1030" s="21">
        <v>65</v>
      </c>
      <c r="F1030" s="21">
        <v>64</v>
      </c>
      <c r="G1030" s="21">
        <v>63</v>
      </c>
      <c r="H1030" s="21">
        <v>58</v>
      </c>
      <c r="I1030" s="21">
        <v>60</v>
      </c>
      <c r="J1030" s="21">
        <v>65</v>
      </c>
      <c r="K1030" s="21">
        <v>61</v>
      </c>
      <c r="L1030" s="21">
        <v>58</v>
      </c>
      <c r="M1030" s="21">
        <v>58</v>
      </c>
      <c r="N1030" s="21">
        <v>61</v>
      </c>
      <c r="O1030" s="21">
        <v>59</v>
      </c>
      <c r="P1030" s="21">
        <v>58</v>
      </c>
      <c r="Q1030" s="21">
        <v>58</v>
      </c>
      <c r="R1030" s="33" t="s">
        <v>524</v>
      </c>
      <c r="S1030" s="3" t="s">
        <v>524</v>
      </c>
      <c r="T1030" s="10" t="s">
        <v>4133</v>
      </c>
      <c r="U1030" s="2" t="s">
        <v>593</v>
      </c>
      <c r="V1030" s="4" t="s">
        <v>818</v>
      </c>
      <c r="W1030" s="11">
        <v>1</v>
      </c>
      <c r="X1030" s="11">
        <v>58</v>
      </c>
      <c r="Y1030" s="16">
        <v>3</v>
      </c>
      <c r="Z1030" s="16">
        <v>8</v>
      </c>
      <c r="AA1030" s="16">
        <v>1999</v>
      </c>
      <c r="AB1030" s="1">
        <f>2026-AA1030</f>
        <v>27</v>
      </c>
      <c r="AC1030" s="5">
        <v>4</v>
      </c>
      <c r="AD1030" s="34">
        <v>63.933695557864439</v>
      </c>
      <c r="AE1030" s="18">
        <v>0</v>
      </c>
      <c r="AF1030" s="17">
        <f>ROUND(IF($AD1030&gt;79,44-(($AD1030-79)*(14/4)),IF($AD1030&gt;76,67-(($AD1030-76)*(23/3)),IF(110-(($AD1030-70.4)*(43/5.6))&gt;119,119,110-(($AD1030-70.4)*(43/5.6)))))*0.93,0)</f>
        <v>111</v>
      </c>
      <c r="AG1030" s="17">
        <f>ROUND(IF($AD1030&gt;79,37-(($AD1030-79)*(9/4)),IF($AD1030&gt;76,54-(($AD1030-76)*(17/3)),IF(93-(($AD1030-70.4)*(39/5.6))&gt;100,100,93-(($AD1030-70.4)*(39/5.6)))))*0.93,0)</f>
        <v>93</v>
      </c>
      <c r="AH1030" s="17">
        <f>ROUND(IF($AD1030&gt;79,32-(($AD1030-79)*(8/4)),IF($AD1030&gt;76,48-(($AD1030-76)*(16/3)),IF(86-(($AD1030-70.4)*(38/5.6))&gt;95,95,86-(($AD1030-70.4)*(38/5.6)))))*0.93,0)</f>
        <v>88</v>
      </c>
      <c r="AI1030" s="5" t="s">
        <v>3916</v>
      </c>
      <c r="AL1030" s="5">
        <v>187</v>
      </c>
      <c r="AM1030" s="5">
        <v>73</v>
      </c>
    </row>
    <row r="1031" spans="1:39" x14ac:dyDescent="0.3">
      <c r="A1031" s="15">
        <v>1249</v>
      </c>
      <c r="B1031" s="8" t="s">
        <v>423</v>
      </c>
      <c r="C1031" s="9" t="s">
        <v>2822</v>
      </c>
      <c r="D1031" s="21">
        <v>75</v>
      </c>
      <c r="E1031" s="21">
        <v>67</v>
      </c>
      <c r="F1031" s="21">
        <v>69</v>
      </c>
      <c r="G1031" s="21">
        <v>71</v>
      </c>
      <c r="H1031" s="21">
        <v>78</v>
      </c>
      <c r="I1031" s="21">
        <v>72</v>
      </c>
      <c r="J1031" s="21">
        <v>78</v>
      </c>
      <c r="K1031" s="21">
        <v>73</v>
      </c>
      <c r="L1031" s="21">
        <v>66</v>
      </c>
      <c r="M1031" s="21">
        <v>61</v>
      </c>
      <c r="N1031" s="21">
        <v>65</v>
      </c>
      <c r="O1031" s="21">
        <v>69</v>
      </c>
      <c r="P1031" s="21">
        <v>66</v>
      </c>
      <c r="Q1031" s="21">
        <v>78</v>
      </c>
      <c r="R1031" s="33" t="s">
        <v>4314</v>
      </c>
      <c r="S1031" s="3" t="s">
        <v>4314</v>
      </c>
      <c r="T1031" s="10" t="s">
        <v>4131</v>
      </c>
      <c r="U1031" s="2" t="s">
        <v>599</v>
      </c>
      <c r="V1031" s="4" t="s">
        <v>819</v>
      </c>
      <c r="W1031" s="11">
        <v>4</v>
      </c>
      <c r="X1031" s="11">
        <v>100</v>
      </c>
      <c r="Y1031" s="16">
        <v>10</v>
      </c>
      <c r="Z1031" s="16">
        <v>10</v>
      </c>
      <c r="AA1031" s="16">
        <v>1998</v>
      </c>
      <c r="AB1031" s="1">
        <f>2026-AA1031</f>
        <v>28</v>
      </c>
      <c r="AC1031" s="5">
        <v>6</v>
      </c>
      <c r="AD1031" s="34">
        <v>75.214358055143379</v>
      </c>
      <c r="AE1031" s="18">
        <v>110000</v>
      </c>
      <c r="AF1031" s="17">
        <f>ROUND(IF($AD1031&gt;79,44-(($AD1031-79)*(14/4)),IF($AD1031&gt;76,67-(($AD1031-76)*(23/3)),IF(110-(($AD1031-70.4)*(43/5.6))&gt;119,119,110-(($AD1031-70.4)*(43/5.6)))))*0.93,0)</f>
        <v>68</v>
      </c>
      <c r="AG1031" s="17">
        <f>ROUND(IF($AD1031&gt;79,37-(($AD1031-79)*(9/4)),IF($AD1031&gt;76,54-(($AD1031-76)*(17/3)),IF(93-(($AD1031-70.4)*(39/5.6))&gt;100,100,93-(($AD1031-70.4)*(39/5.6)))))*0.93,0)</f>
        <v>55</v>
      </c>
      <c r="AH1031" s="17">
        <f>ROUND(IF($AD1031&gt;79,32-(($AD1031-79)*(8/4)),IF($AD1031&gt;76,48-(($AD1031-76)*(16/3)),IF(86-(($AD1031-70.4)*(38/5.6))&gt;95,95,86-(($AD1031-70.4)*(38/5.6)))))*0.93,0)</f>
        <v>50</v>
      </c>
      <c r="AI1031" s="5" t="s">
        <v>3917</v>
      </c>
      <c r="AL1031" s="5">
        <v>191</v>
      </c>
      <c r="AM1031" s="5">
        <v>70</v>
      </c>
    </row>
    <row r="1032" spans="1:39" x14ac:dyDescent="0.3">
      <c r="A1032" s="15">
        <v>1250</v>
      </c>
      <c r="B1032" s="8" t="s">
        <v>2887</v>
      </c>
      <c r="C1032" s="9" t="s">
        <v>197</v>
      </c>
      <c r="D1032" s="21">
        <v>65</v>
      </c>
      <c r="E1032" s="21">
        <v>71</v>
      </c>
      <c r="F1032" s="21">
        <v>70</v>
      </c>
      <c r="G1032" s="21">
        <v>68</v>
      </c>
      <c r="H1032" s="21">
        <v>61</v>
      </c>
      <c r="I1032" s="21">
        <v>66</v>
      </c>
      <c r="J1032" s="21">
        <v>68</v>
      </c>
      <c r="K1032" s="21">
        <v>73</v>
      </c>
      <c r="L1032" s="21">
        <v>58</v>
      </c>
      <c r="M1032" s="21">
        <v>59</v>
      </c>
      <c r="N1032" s="21">
        <v>63</v>
      </c>
      <c r="O1032" s="21">
        <v>64</v>
      </c>
      <c r="P1032" s="21">
        <v>64</v>
      </c>
      <c r="Q1032" s="21">
        <v>61</v>
      </c>
      <c r="R1032" s="33" t="s">
        <v>524</v>
      </c>
      <c r="S1032" s="3" t="s">
        <v>524</v>
      </c>
      <c r="T1032" s="10" t="s">
        <v>4133</v>
      </c>
      <c r="U1032" s="2" t="s">
        <v>601</v>
      </c>
      <c r="V1032" s="4" t="s">
        <v>819</v>
      </c>
      <c r="W1032" s="11">
        <v>4</v>
      </c>
      <c r="X1032" s="11">
        <v>100</v>
      </c>
      <c r="Y1032" s="16">
        <v>12</v>
      </c>
      <c r="Z1032" s="16">
        <v>11</v>
      </c>
      <c r="AA1032" s="16">
        <v>1994</v>
      </c>
      <c r="AB1032" s="1">
        <f>2026-AA1032</f>
        <v>32</v>
      </c>
      <c r="AC1032" s="5">
        <v>4</v>
      </c>
      <c r="AD1032" s="34">
        <v>69.226964534332893</v>
      </c>
      <c r="AE1032" s="18">
        <v>0</v>
      </c>
      <c r="AF1032" s="17">
        <f>ROUND(IF($AD1032&gt;79,44-(($AD1032-79)*(14/4)),IF($AD1032&gt;76,67-(($AD1032-76)*(23/3)),IF(110-(($AD1032-70.4)*(43/5.6))&gt;119,119,110-(($AD1032-70.4)*(43/5.6)))))*0.93,0)</f>
        <v>111</v>
      </c>
      <c r="AG1032" s="17">
        <f>ROUND(IF($AD1032&gt;79,37-(($AD1032-79)*(9/4)),IF($AD1032&gt;76,54-(($AD1032-76)*(17/3)),IF(93-(($AD1032-70.4)*(39/5.6))&gt;100,100,93-(($AD1032-70.4)*(39/5.6)))))*0.93,0)</f>
        <v>93</v>
      </c>
      <c r="AH1032" s="17">
        <f>ROUND(IF($AD1032&gt;79,32-(($AD1032-79)*(8/4)),IF($AD1032&gt;76,48-(($AD1032-76)*(16/3)),IF(86-(($AD1032-70.4)*(38/5.6))&gt;95,95,86-(($AD1032-70.4)*(38/5.6)))))*0.93,0)</f>
        <v>87</v>
      </c>
      <c r="AL1032" s="5">
        <v>182</v>
      </c>
      <c r="AM1032" s="5">
        <v>70</v>
      </c>
    </row>
    <row r="1033" spans="1:39" x14ac:dyDescent="0.3">
      <c r="A1033" s="15">
        <v>1251</v>
      </c>
      <c r="B1033" s="8" t="s">
        <v>3643</v>
      </c>
      <c r="C1033" s="9" t="s">
        <v>13</v>
      </c>
      <c r="D1033" s="21">
        <v>59</v>
      </c>
      <c r="E1033" s="21">
        <v>67</v>
      </c>
      <c r="F1033" s="21">
        <v>65</v>
      </c>
      <c r="G1033" s="21">
        <v>63</v>
      </c>
      <c r="H1033" s="21">
        <v>58</v>
      </c>
      <c r="I1033" s="21">
        <v>60</v>
      </c>
      <c r="J1033" s="21">
        <v>61</v>
      </c>
      <c r="K1033" s="21">
        <v>65</v>
      </c>
      <c r="L1033" s="21">
        <v>58</v>
      </c>
      <c r="M1033" s="21">
        <v>58</v>
      </c>
      <c r="N1033" s="21">
        <v>60</v>
      </c>
      <c r="O1033" s="21">
        <v>60</v>
      </c>
      <c r="P1033" s="21">
        <v>58</v>
      </c>
      <c r="Q1033" s="21">
        <v>58</v>
      </c>
      <c r="R1033" s="33" t="s">
        <v>524</v>
      </c>
      <c r="S1033" s="3" t="s">
        <v>524</v>
      </c>
      <c r="T1033" s="10" t="s">
        <v>4133</v>
      </c>
      <c r="U1033" s="2" t="s">
        <v>599</v>
      </c>
      <c r="V1033" s="4" t="s">
        <v>819</v>
      </c>
      <c r="W1033" s="11">
        <v>2</v>
      </c>
      <c r="X1033" s="11">
        <v>0</v>
      </c>
      <c r="Y1033" s="16">
        <v>8</v>
      </c>
      <c r="Z1033" s="16">
        <v>11</v>
      </c>
      <c r="AA1033" s="16">
        <v>1999</v>
      </c>
      <c r="AB1033" s="1">
        <f>2026-AA1033</f>
        <v>27</v>
      </c>
      <c r="AC1033" s="5">
        <v>4</v>
      </c>
      <c r="AD1033" s="34">
        <v>64.499401432007062</v>
      </c>
      <c r="AE1033" s="18">
        <v>0</v>
      </c>
      <c r="AF1033" s="17">
        <f>ROUND(IF($AD1033&gt;79,44-(($AD1033-79)*(14/4)),IF($AD1033&gt;76,67-(($AD1033-76)*(23/3)),IF(110-(($AD1033-70.4)*(43/5.6))&gt;119,119,110-(($AD1033-70.4)*(43/5.6)))))*0.93,0)</f>
        <v>111</v>
      </c>
      <c r="AG1033" s="17">
        <f>ROUND(IF($AD1033&gt;79,37-(($AD1033-79)*(9/4)),IF($AD1033&gt;76,54-(($AD1033-76)*(17/3)),IF(93-(($AD1033-70.4)*(39/5.6))&gt;100,100,93-(($AD1033-70.4)*(39/5.6)))))*0.93,0)</f>
        <v>93</v>
      </c>
      <c r="AH1033" s="17">
        <f>ROUND(IF($AD1033&gt;79,32-(($AD1033-79)*(8/4)),IF($AD1033&gt;76,48-(($AD1033-76)*(16/3)),IF(86-(($AD1033-70.4)*(38/5.6))&gt;95,95,86-(($AD1033-70.4)*(38/5.6)))))*0.93,0)</f>
        <v>88</v>
      </c>
      <c r="AI1033" s="5" t="s">
        <v>3916</v>
      </c>
      <c r="AL1033" s="5">
        <v>177</v>
      </c>
      <c r="AM1033" s="5">
        <v>59</v>
      </c>
    </row>
    <row r="1034" spans="1:39" x14ac:dyDescent="0.3">
      <c r="A1034" s="15">
        <v>1252</v>
      </c>
      <c r="B1034" s="8" t="s">
        <v>1717</v>
      </c>
      <c r="C1034" s="9" t="s">
        <v>764</v>
      </c>
      <c r="D1034" s="21">
        <v>64</v>
      </c>
      <c r="E1034" s="21">
        <v>49</v>
      </c>
      <c r="F1034" s="21">
        <v>53</v>
      </c>
      <c r="G1034" s="21">
        <v>57</v>
      </c>
      <c r="H1034" s="21">
        <v>67</v>
      </c>
      <c r="I1034" s="21">
        <v>61</v>
      </c>
      <c r="J1034" s="21">
        <v>63</v>
      </c>
      <c r="K1034" s="21">
        <v>58</v>
      </c>
      <c r="L1034" s="21">
        <v>46</v>
      </c>
      <c r="M1034" s="21">
        <v>56</v>
      </c>
      <c r="N1034" s="21">
        <v>55</v>
      </c>
      <c r="O1034" s="21">
        <v>60</v>
      </c>
      <c r="P1034" s="21">
        <v>55</v>
      </c>
      <c r="Q1034" s="21">
        <v>66</v>
      </c>
      <c r="R1034" s="33" t="s">
        <v>524</v>
      </c>
      <c r="S1034" s="3" t="s">
        <v>524</v>
      </c>
      <c r="T1034" s="10" t="s">
        <v>4133</v>
      </c>
      <c r="U1034" s="2" t="s">
        <v>582</v>
      </c>
      <c r="V1034" s="4" t="s">
        <v>822</v>
      </c>
      <c r="W1034" s="11">
        <v>4</v>
      </c>
      <c r="X1034" s="11">
        <v>100</v>
      </c>
      <c r="Y1034" s="16">
        <v>2</v>
      </c>
      <c r="Z1034" s="16">
        <v>10</v>
      </c>
      <c r="AA1034" s="16">
        <v>1991</v>
      </c>
      <c r="AB1034" s="1">
        <f>2026-AA1034</f>
        <v>35</v>
      </c>
      <c r="AC1034" s="5">
        <v>2</v>
      </c>
      <c r="AD1034" s="34">
        <v>63.485369757633791</v>
      </c>
      <c r="AE1034" s="18">
        <v>0</v>
      </c>
      <c r="AF1034" s="17">
        <f>ROUND(IF($AD1034&gt;79,44-(($AD1034-79)*(14/4)),IF($AD1034&gt;76,67-(($AD1034-76)*(23/3)),IF(110-(($AD1034-70.4)*(43/5.6))&gt;119,119,110-(($AD1034-70.4)*(43/5.6)))))*0.93,0)</f>
        <v>111</v>
      </c>
      <c r="AG1034" s="17">
        <f>ROUND(IF($AD1034&gt;79,37-(($AD1034-79)*(9/4)),IF($AD1034&gt;76,54-(($AD1034-76)*(17/3)),IF(93-(($AD1034-70.4)*(39/5.6))&gt;100,100,93-(($AD1034-70.4)*(39/5.6)))))*0.93,0)</f>
        <v>93</v>
      </c>
      <c r="AH1034" s="17">
        <f>ROUND(IF($AD1034&gt;79,32-(($AD1034-79)*(8/4)),IF($AD1034&gt;76,48-(($AD1034-76)*(16/3)),IF(86-(($AD1034-70.4)*(38/5.6))&gt;95,95,86-(($AD1034-70.4)*(38/5.6)))))*0.93,0)</f>
        <v>88</v>
      </c>
      <c r="AL1034" s="5">
        <v>0</v>
      </c>
      <c r="AM1034" s="5">
        <v>0</v>
      </c>
    </row>
    <row r="1035" spans="1:39" x14ac:dyDescent="0.3">
      <c r="A1035" s="15">
        <v>1253</v>
      </c>
      <c r="B1035" s="8" t="s">
        <v>2412</v>
      </c>
      <c r="C1035" s="9" t="s">
        <v>1897</v>
      </c>
      <c r="D1035" s="21">
        <v>74</v>
      </c>
      <c r="E1035" s="21">
        <v>69</v>
      </c>
      <c r="F1035" s="21">
        <v>72</v>
      </c>
      <c r="G1035" s="21">
        <v>75</v>
      </c>
      <c r="H1035" s="21">
        <v>68</v>
      </c>
      <c r="I1035" s="21">
        <v>75</v>
      </c>
      <c r="J1035" s="21">
        <v>77</v>
      </c>
      <c r="K1035" s="21">
        <v>71</v>
      </c>
      <c r="L1035" s="21">
        <v>70</v>
      </c>
      <c r="M1035" s="21">
        <v>70</v>
      </c>
      <c r="N1035" s="21">
        <v>73</v>
      </c>
      <c r="O1035" s="21">
        <v>67</v>
      </c>
      <c r="P1035" s="21">
        <v>68</v>
      </c>
      <c r="Q1035" s="21">
        <v>72</v>
      </c>
      <c r="R1035" s="33" t="s">
        <v>2793</v>
      </c>
      <c r="S1035" s="3" t="s">
        <v>2793</v>
      </c>
      <c r="T1035" s="10" t="s">
        <v>4131</v>
      </c>
      <c r="U1035" s="2" t="s">
        <v>599</v>
      </c>
      <c r="V1035" s="4" t="s">
        <v>819</v>
      </c>
      <c r="W1035" s="11">
        <v>4</v>
      </c>
      <c r="X1035" s="11">
        <v>100</v>
      </c>
      <c r="Y1035" s="16">
        <v>25</v>
      </c>
      <c r="Z1035" s="16">
        <v>5</v>
      </c>
      <c r="AA1035" s="16">
        <v>1996</v>
      </c>
      <c r="AB1035" s="1">
        <f>2026-AA1035</f>
        <v>30</v>
      </c>
      <c r="AC1035" s="5">
        <v>6</v>
      </c>
      <c r="AD1035" s="34">
        <v>75.096575099917985</v>
      </c>
      <c r="AE1035" s="18">
        <v>100000</v>
      </c>
      <c r="AF1035" s="17">
        <f>ROUND(IF($AD1035&gt;79,44-(($AD1035-79)*(14/4)),IF($AD1035&gt;76,67-(($AD1035-76)*(23/3)),IF(110-(($AD1035-70.4)*(43/5.6))&gt;119,119,110-(($AD1035-70.4)*(43/5.6)))))*0.93,0)</f>
        <v>69</v>
      </c>
      <c r="AG1035" s="17">
        <f>ROUND(IF($AD1035&gt;79,37-(($AD1035-79)*(9/4)),IF($AD1035&gt;76,54-(($AD1035-76)*(17/3)),IF(93-(($AD1035-70.4)*(39/5.6))&gt;100,100,93-(($AD1035-70.4)*(39/5.6)))))*0.93,0)</f>
        <v>56</v>
      </c>
      <c r="AH1035" s="17">
        <f>ROUND(IF($AD1035&gt;79,32-(($AD1035-79)*(8/4)),IF($AD1035&gt;76,48-(($AD1035-76)*(16/3)),IF(86-(($AD1035-70.4)*(38/5.6))&gt;95,95,86-(($AD1035-70.4)*(38/5.6)))))*0.93,0)</f>
        <v>50</v>
      </c>
      <c r="AI1035" s="5" t="s">
        <v>3917</v>
      </c>
      <c r="AL1035" s="5">
        <v>185</v>
      </c>
      <c r="AM1035" s="5">
        <v>72</v>
      </c>
    </row>
    <row r="1036" spans="1:39" x14ac:dyDescent="0.3">
      <c r="A1036" s="15">
        <v>1254</v>
      </c>
      <c r="B1036" s="8" t="s">
        <v>3644</v>
      </c>
      <c r="C1036" s="9" t="s">
        <v>463</v>
      </c>
      <c r="D1036" s="21">
        <v>60</v>
      </c>
      <c r="E1036" s="21">
        <v>67</v>
      </c>
      <c r="F1036" s="21">
        <v>66</v>
      </c>
      <c r="G1036" s="21">
        <v>65</v>
      </c>
      <c r="H1036" s="21">
        <v>60</v>
      </c>
      <c r="I1036" s="21">
        <v>64</v>
      </c>
      <c r="J1036" s="21">
        <v>68</v>
      </c>
      <c r="K1036" s="21">
        <v>68</v>
      </c>
      <c r="L1036" s="21">
        <v>59</v>
      </c>
      <c r="M1036" s="21">
        <v>61</v>
      </c>
      <c r="N1036" s="21">
        <v>64</v>
      </c>
      <c r="O1036" s="21">
        <v>61</v>
      </c>
      <c r="P1036" s="21">
        <v>63</v>
      </c>
      <c r="Q1036" s="21">
        <v>60</v>
      </c>
      <c r="R1036" s="33" t="s">
        <v>524</v>
      </c>
      <c r="S1036" s="3" t="s">
        <v>524</v>
      </c>
      <c r="T1036" s="10" t="s">
        <v>4133</v>
      </c>
      <c r="U1036" s="2" t="s">
        <v>572</v>
      </c>
      <c r="V1036" s="4" t="s">
        <v>820</v>
      </c>
      <c r="W1036" s="11">
        <v>3</v>
      </c>
      <c r="X1036" s="11">
        <v>58</v>
      </c>
      <c r="Y1036" s="16">
        <v>26</v>
      </c>
      <c r="Z1036" s="16">
        <v>10</v>
      </c>
      <c r="AA1036" s="16">
        <v>2000</v>
      </c>
      <c r="AB1036" s="1">
        <f>2026-AA1036</f>
        <v>26</v>
      </c>
      <c r="AC1036" s="5">
        <v>5</v>
      </c>
      <c r="AD1036" s="34">
        <v>66.316938149238396</v>
      </c>
      <c r="AE1036" s="18">
        <v>0</v>
      </c>
      <c r="AF1036" s="17">
        <f>ROUND(IF($AD1036&gt;79,44-(($AD1036-79)*(14/4)),IF($AD1036&gt;76,67-(($AD1036-76)*(23/3)),IF(110-(($AD1036-70.4)*(43/5.6))&gt;119,119,110-(($AD1036-70.4)*(43/5.6)))))*0.93,0)</f>
        <v>111</v>
      </c>
      <c r="AG1036" s="17">
        <f>ROUND(IF($AD1036&gt;79,37-(($AD1036-79)*(9/4)),IF($AD1036&gt;76,54-(($AD1036-76)*(17/3)),IF(93-(($AD1036-70.4)*(39/5.6))&gt;100,100,93-(($AD1036-70.4)*(39/5.6)))))*0.93,0)</f>
        <v>93</v>
      </c>
      <c r="AH1036" s="17">
        <f>ROUND(IF($AD1036&gt;79,32-(($AD1036-79)*(8/4)),IF($AD1036&gt;76,48-(($AD1036-76)*(16/3)),IF(86-(($AD1036-70.4)*(38/5.6))&gt;95,95,86-(($AD1036-70.4)*(38/5.6)))))*0.93,0)</f>
        <v>88</v>
      </c>
      <c r="AL1036" s="5">
        <v>193</v>
      </c>
      <c r="AM1036" s="5">
        <v>70</v>
      </c>
    </row>
    <row r="1037" spans="1:39" x14ac:dyDescent="0.3">
      <c r="A1037" s="15">
        <v>1256</v>
      </c>
      <c r="B1037" s="8" t="s">
        <v>3645</v>
      </c>
      <c r="C1037" s="9" t="s">
        <v>3646</v>
      </c>
      <c r="D1037" s="21">
        <v>59</v>
      </c>
      <c r="E1037" s="21">
        <v>64</v>
      </c>
      <c r="F1037" s="21">
        <v>64</v>
      </c>
      <c r="G1037" s="21">
        <v>63</v>
      </c>
      <c r="H1037" s="21">
        <v>58</v>
      </c>
      <c r="I1037" s="21">
        <v>60</v>
      </c>
      <c r="J1037" s="21">
        <v>65</v>
      </c>
      <c r="K1037" s="21">
        <v>60</v>
      </c>
      <c r="L1037" s="21">
        <v>58</v>
      </c>
      <c r="M1037" s="21">
        <v>59</v>
      </c>
      <c r="N1037" s="21">
        <v>66</v>
      </c>
      <c r="O1037" s="21">
        <v>66</v>
      </c>
      <c r="P1037" s="21">
        <v>60</v>
      </c>
      <c r="Q1037" s="21">
        <v>58</v>
      </c>
      <c r="R1037" s="33" t="s">
        <v>524</v>
      </c>
      <c r="S1037" s="3" t="s">
        <v>524</v>
      </c>
      <c r="T1037" s="10" t="s">
        <v>4133</v>
      </c>
      <c r="U1037" s="2" t="s">
        <v>593</v>
      </c>
      <c r="V1037" s="4" t="s">
        <v>818</v>
      </c>
      <c r="W1037" s="11">
        <v>1</v>
      </c>
      <c r="X1037" s="11">
        <v>62</v>
      </c>
      <c r="Y1037" s="16">
        <v>18</v>
      </c>
      <c r="Z1037" s="16">
        <v>7</v>
      </c>
      <c r="AA1037" s="16">
        <v>1999</v>
      </c>
      <c r="AB1037" s="1">
        <f>2026-AA1037</f>
        <v>27</v>
      </c>
      <c r="AC1037" s="5">
        <v>4</v>
      </c>
      <c r="AD1037" s="34">
        <v>64.137609727238839</v>
      </c>
      <c r="AE1037" s="18">
        <v>0</v>
      </c>
      <c r="AF1037" s="17">
        <f>ROUND(IF($AD1037&gt;79,44-(($AD1037-79)*(14/4)),IF($AD1037&gt;76,67-(($AD1037-76)*(23/3)),IF(110-(($AD1037-70.4)*(43/5.6))&gt;119,119,110-(($AD1037-70.4)*(43/5.6)))))*0.93,0)</f>
        <v>111</v>
      </c>
      <c r="AG1037" s="17">
        <f>ROUND(IF($AD1037&gt;79,37-(($AD1037-79)*(9/4)),IF($AD1037&gt;76,54-(($AD1037-76)*(17/3)),IF(93-(($AD1037-70.4)*(39/5.6))&gt;100,100,93-(($AD1037-70.4)*(39/5.6)))))*0.93,0)</f>
        <v>93</v>
      </c>
      <c r="AH1037" s="17">
        <f>ROUND(IF($AD1037&gt;79,32-(($AD1037-79)*(8/4)),IF($AD1037&gt;76,48-(($AD1037-76)*(16/3)),IF(86-(($AD1037-70.4)*(38/5.6))&gt;95,95,86-(($AD1037-70.4)*(38/5.6)))))*0.93,0)</f>
        <v>88</v>
      </c>
      <c r="AI1037" s="5" t="s">
        <v>3916</v>
      </c>
      <c r="AL1037" s="5">
        <v>0</v>
      </c>
      <c r="AM1037" s="5">
        <v>0</v>
      </c>
    </row>
    <row r="1038" spans="1:39" x14ac:dyDescent="0.3">
      <c r="A1038" s="15">
        <v>1263</v>
      </c>
      <c r="B1038" s="8" t="s">
        <v>3647</v>
      </c>
      <c r="C1038" s="9" t="s">
        <v>92</v>
      </c>
      <c r="D1038" s="21">
        <v>59</v>
      </c>
      <c r="E1038" s="21">
        <v>60</v>
      </c>
      <c r="F1038" s="21">
        <v>61</v>
      </c>
      <c r="G1038" s="21">
        <v>62</v>
      </c>
      <c r="H1038" s="21">
        <v>57</v>
      </c>
      <c r="I1038" s="21">
        <v>60</v>
      </c>
      <c r="J1038" s="21">
        <v>63</v>
      </c>
      <c r="K1038" s="21">
        <v>60</v>
      </c>
      <c r="L1038" s="21">
        <v>59</v>
      </c>
      <c r="M1038" s="21">
        <v>58</v>
      </c>
      <c r="N1038" s="21">
        <v>63</v>
      </c>
      <c r="O1038" s="21">
        <v>64</v>
      </c>
      <c r="P1038" s="21">
        <v>65</v>
      </c>
      <c r="Q1038" s="21">
        <v>57</v>
      </c>
      <c r="R1038" s="33" t="s">
        <v>524</v>
      </c>
      <c r="S1038" s="3" t="s">
        <v>524</v>
      </c>
      <c r="T1038" s="10" t="s">
        <v>4133</v>
      </c>
      <c r="U1038" s="2" t="s">
        <v>601</v>
      </c>
      <c r="V1038" s="4" t="s">
        <v>819</v>
      </c>
      <c r="W1038" s="11">
        <v>1</v>
      </c>
      <c r="X1038" s="11">
        <v>0</v>
      </c>
      <c r="Y1038" s="16">
        <v>28</v>
      </c>
      <c r="Z1038" s="16">
        <v>7</v>
      </c>
      <c r="AA1038" s="16">
        <v>2000</v>
      </c>
      <c r="AB1038" s="1">
        <f>2026-AA1038</f>
        <v>26</v>
      </c>
      <c r="AC1038" s="5">
        <v>6</v>
      </c>
      <c r="AD1038" s="34">
        <v>62.482430971498751</v>
      </c>
      <c r="AE1038" s="18">
        <v>0</v>
      </c>
      <c r="AF1038" s="17">
        <f>ROUND(IF($AD1038&gt;79,44-(($AD1038-79)*(14/4)),IF($AD1038&gt;76,67-(($AD1038-76)*(23/3)),IF(110-(($AD1038-70.4)*(43/5.6))&gt;119,119,110-(($AD1038-70.4)*(43/5.6)))))*0.93,0)</f>
        <v>111</v>
      </c>
      <c r="AG1038" s="17">
        <f>ROUND(IF($AD1038&gt;79,37-(($AD1038-79)*(9/4)),IF($AD1038&gt;76,54-(($AD1038-76)*(17/3)),IF(93-(($AD1038-70.4)*(39/5.6))&gt;100,100,93-(($AD1038-70.4)*(39/5.6)))))*0.93,0)</f>
        <v>93</v>
      </c>
      <c r="AH1038" s="17">
        <f>ROUND(IF($AD1038&gt;79,32-(($AD1038-79)*(8/4)),IF($AD1038&gt;76,48-(($AD1038-76)*(16/3)),IF(86-(($AD1038-70.4)*(38/5.6))&gt;95,95,86-(($AD1038-70.4)*(38/5.6)))))*0.93,0)</f>
        <v>88</v>
      </c>
      <c r="AI1038" s="5" t="s">
        <v>3916</v>
      </c>
      <c r="AL1038" s="5">
        <v>172</v>
      </c>
      <c r="AM1038" s="5">
        <v>62</v>
      </c>
    </row>
    <row r="1039" spans="1:39" x14ac:dyDescent="0.3">
      <c r="A1039" s="15">
        <v>1266</v>
      </c>
      <c r="B1039" s="8" t="s">
        <v>3648</v>
      </c>
      <c r="C1039" s="9" t="s">
        <v>138</v>
      </c>
      <c r="D1039" s="21">
        <v>59</v>
      </c>
      <c r="E1039" s="21">
        <v>63</v>
      </c>
      <c r="F1039" s="21">
        <v>63</v>
      </c>
      <c r="G1039" s="21">
        <v>63</v>
      </c>
      <c r="H1039" s="21">
        <v>59</v>
      </c>
      <c r="I1039" s="21">
        <v>63</v>
      </c>
      <c r="J1039" s="21">
        <v>63</v>
      </c>
      <c r="K1039" s="21">
        <v>58</v>
      </c>
      <c r="L1039" s="21">
        <v>58</v>
      </c>
      <c r="M1039" s="21">
        <v>62</v>
      </c>
      <c r="N1039" s="21">
        <v>60</v>
      </c>
      <c r="O1039" s="21">
        <v>60</v>
      </c>
      <c r="P1039" s="21">
        <v>64</v>
      </c>
      <c r="Q1039" s="21">
        <v>61</v>
      </c>
      <c r="R1039" s="33" t="s">
        <v>524</v>
      </c>
      <c r="S1039" s="3" t="s">
        <v>524</v>
      </c>
      <c r="T1039" s="10" t="s">
        <v>4133</v>
      </c>
      <c r="U1039" s="2" t="s">
        <v>600</v>
      </c>
      <c r="V1039" s="4" t="s">
        <v>819</v>
      </c>
      <c r="W1039" s="11">
        <v>1</v>
      </c>
      <c r="X1039" s="11">
        <v>0</v>
      </c>
      <c r="Y1039" s="16">
        <v>24</v>
      </c>
      <c r="Z1039" s="16">
        <v>4</v>
      </c>
      <c r="AA1039" s="16">
        <v>2000</v>
      </c>
      <c r="AB1039" s="1">
        <f>2026-AA1039</f>
        <v>26</v>
      </c>
      <c r="AC1039" s="5">
        <v>5</v>
      </c>
      <c r="AD1039" s="34">
        <v>63.609692183790195</v>
      </c>
      <c r="AE1039" s="18">
        <v>0</v>
      </c>
      <c r="AF1039" s="17">
        <f>ROUND(IF($AD1039&gt;79,44-(($AD1039-79)*(14/4)),IF($AD1039&gt;76,67-(($AD1039-76)*(23/3)),IF(110-(($AD1039-70.4)*(43/5.6))&gt;119,119,110-(($AD1039-70.4)*(43/5.6)))))*0.93,0)</f>
        <v>111</v>
      </c>
      <c r="AG1039" s="17">
        <f>ROUND(IF($AD1039&gt;79,37-(($AD1039-79)*(9/4)),IF($AD1039&gt;76,54-(($AD1039-76)*(17/3)),IF(93-(($AD1039-70.4)*(39/5.6))&gt;100,100,93-(($AD1039-70.4)*(39/5.6)))))*0.93,0)</f>
        <v>93</v>
      </c>
      <c r="AH1039" s="17">
        <f>ROUND(IF($AD1039&gt;79,32-(($AD1039-79)*(8/4)),IF($AD1039&gt;76,48-(($AD1039-76)*(16/3)),IF(86-(($AD1039-70.4)*(38/5.6))&gt;95,95,86-(($AD1039-70.4)*(38/5.6)))))*0.93,0)</f>
        <v>88</v>
      </c>
      <c r="AI1039" s="5" t="s">
        <v>3916</v>
      </c>
      <c r="AL1039" s="5">
        <v>181</v>
      </c>
      <c r="AM1039" s="5">
        <v>56</v>
      </c>
    </row>
    <row r="1040" spans="1:39" x14ac:dyDescent="0.3">
      <c r="A1040" s="15">
        <v>1267</v>
      </c>
      <c r="B1040" s="8" t="s">
        <v>3166</v>
      </c>
      <c r="C1040" s="9" t="s">
        <v>118</v>
      </c>
      <c r="D1040" s="21">
        <v>68</v>
      </c>
      <c r="E1040" s="21">
        <v>65</v>
      </c>
      <c r="F1040" s="21">
        <v>69</v>
      </c>
      <c r="G1040" s="21">
        <v>72</v>
      </c>
      <c r="H1040" s="21">
        <v>62</v>
      </c>
      <c r="I1040" s="21">
        <v>69</v>
      </c>
      <c r="J1040" s="21">
        <v>72</v>
      </c>
      <c r="K1040" s="21">
        <v>66</v>
      </c>
      <c r="L1040" s="21">
        <v>59</v>
      </c>
      <c r="M1040" s="21">
        <v>68</v>
      </c>
      <c r="N1040" s="21">
        <v>72</v>
      </c>
      <c r="O1040" s="21">
        <v>66</v>
      </c>
      <c r="P1040" s="21">
        <v>67</v>
      </c>
      <c r="Q1040" s="21">
        <v>65</v>
      </c>
      <c r="R1040" s="33" t="s">
        <v>524</v>
      </c>
      <c r="S1040" s="3" t="s">
        <v>524</v>
      </c>
      <c r="T1040" s="10" t="s">
        <v>4133</v>
      </c>
      <c r="U1040" s="2" t="s">
        <v>601</v>
      </c>
      <c r="V1040" s="4" t="s">
        <v>819</v>
      </c>
      <c r="W1040" s="11">
        <v>4</v>
      </c>
      <c r="X1040" s="11">
        <v>0</v>
      </c>
      <c r="Y1040" s="16">
        <v>1</v>
      </c>
      <c r="Z1040" s="16">
        <v>12</v>
      </c>
      <c r="AA1040" s="16">
        <v>1997</v>
      </c>
      <c r="AB1040" s="1">
        <f>2026-AA1040</f>
        <v>29</v>
      </c>
      <c r="AC1040" s="5">
        <v>4</v>
      </c>
      <c r="AD1040" s="34">
        <v>71.352359165009602</v>
      </c>
      <c r="AE1040" s="18">
        <v>0</v>
      </c>
      <c r="AF1040" s="17">
        <f>ROUND(IF($AD1040&gt;79,44-(($AD1040-79)*(14/4)),IF($AD1040&gt;76,67-(($AD1040-76)*(23/3)),IF(110-(($AD1040-70.4)*(43/5.6))&gt;119,119,110-(($AD1040-70.4)*(43/5.6)))))*0.93,0)</f>
        <v>95</v>
      </c>
      <c r="AG1040" s="17">
        <f>ROUND(IF($AD1040&gt;79,37-(($AD1040-79)*(9/4)),IF($AD1040&gt;76,54-(($AD1040-76)*(17/3)),IF(93-(($AD1040-70.4)*(39/5.6))&gt;100,100,93-(($AD1040-70.4)*(39/5.6)))))*0.93,0)</f>
        <v>80</v>
      </c>
      <c r="AH1040" s="17">
        <f>ROUND(IF($AD1040&gt;79,32-(($AD1040-79)*(8/4)),IF($AD1040&gt;76,48-(($AD1040-76)*(16/3)),IF(86-(($AD1040-70.4)*(38/5.6))&gt;95,95,86-(($AD1040-70.4)*(38/5.6)))))*0.93,0)</f>
        <v>74</v>
      </c>
      <c r="AI1040" s="5" t="s">
        <v>3916</v>
      </c>
      <c r="AL1040" s="5">
        <v>0</v>
      </c>
      <c r="AM1040" s="5">
        <v>0</v>
      </c>
    </row>
    <row r="1041" spans="1:45" x14ac:dyDescent="0.3">
      <c r="A1041" s="15">
        <v>1268</v>
      </c>
      <c r="B1041" s="8" t="s">
        <v>3814</v>
      </c>
      <c r="C1041" s="9" t="s">
        <v>3815</v>
      </c>
      <c r="D1041" s="21">
        <v>71</v>
      </c>
      <c r="E1041" s="21">
        <v>65</v>
      </c>
      <c r="F1041" s="21">
        <v>69</v>
      </c>
      <c r="G1041" s="21">
        <v>73</v>
      </c>
      <c r="H1041" s="21">
        <v>65</v>
      </c>
      <c r="I1041" s="21">
        <v>73</v>
      </c>
      <c r="J1041" s="21">
        <v>72</v>
      </c>
      <c r="K1041" s="21">
        <v>69</v>
      </c>
      <c r="L1041" s="21">
        <v>75</v>
      </c>
      <c r="M1041" s="21">
        <v>66</v>
      </c>
      <c r="N1041" s="21">
        <v>68</v>
      </c>
      <c r="O1041" s="21">
        <v>73</v>
      </c>
      <c r="P1041" s="21">
        <v>67</v>
      </c>
      <c r="Q1041" s="21">
        <v>62</v>
      </c>
      <c r="R1041" s="36" t="s">
        <v>2046</v>
      </c>
      <c r="S1041" s="3" t="s">
        <v>3930</v>
      </c>
      <c r="T1041" s="10" t="s">
        <v>4131</v>
      </c>
      <c r="U1041" s="2" t="s">
        <v>1371</v>
      </c>
      <c r="V1041" s="4" t="s">
        <v>822</v>
      </c>
      <c r="W1041" s="11">
        <v>4</v>
      </c>
      <c r="X1041" s="11">
        <v>100</v>
      </c>
      <c r="Y1041" s="16">
        <v>25</v>
      </c>
      <c r="Z1041" s="16">
        <v>12</v>
      </c>
      <c r="AA1041" s="16">
        <v>2001</v>
      </c>
      <c r="AB1041" s="1">
        <f>2026-AA1041</f>
        <v>25</v>
      </c>
      <c r="AC1041" s="5">
        <v>4</v>
      </c>
      <c r="AD1041" s="34">
        <v>73.796043080485887</v>
      </c>
      <c r="AE1041" s="18">
        <v>60000</v>
      </c>
      <c r="AF1041" s="17">
        <f>ROUND(IF($AD1041&gt;79,44-(($AD1041-79)*(14/4)),IF($AD1041&gt;76,67-(($AD1041-76)*(23/3)),IF(110-(($AD1041-70.4)*(43/5.6))&gt;119,119,110-(($AD1041-70.4)*(43/5.6)))))*0.93,0)</f>
        <v>78</v>
      </c>
      <c r="AG1041" s="17">
        <f>ROUND(IF($AD1041&gt;79,37-(($AD1041-79)*(9/4)),IF($AD1041&gt;76,54-(($AD1041-76)*(17/3)),IF(93-(($AD1041-70.4)*(39/5.6))&gt;100,100,93-(($AD1041-70.4)*(39/5.6)))))*0.93,0)</f>
        <v>64</v>
      </c>
      <c r="AH1041" s="17">
        <f>ROUND(IF($AD1041&gt;79,32-(($AD1041-79)*(8/4)),IF($AD1041&gt;76,48-(($AD1041-76)*(16/3)),IF(86-(($AD1041-70.4)*(38/5.6))&gt;95,95,86-(($AD1041-70.4)*(38/5.6)))))*0.93,0)</f>
        <v>59</v>
      </c>
      <c r="AL1041" s="5">
        <v>0</v>
      </c>
      <c r="AM1041" s="5">
        <v>0</v>
      </c>
    </row>
    <row r="1042" spans="1:45" x14ac:dyDescent="0.3">
      <c r="A1042" s="15">
        <v>1269</v>
      </c>
      <c r="B1042" s="8" t="s">
        <v>1203</v>
      </c>
      <c r="C1042" s="9" t="s">
        <v>2470</v>
      </c>
      <c r="D1042" s="21">
        <v>77</v>
      </c>
      <c r="E1042" s="21">
        <v>60</v>
      </c>
      <c r="F1042" s="21">
        <v>64</v>
      </c>
      <c r="G1042" s="21">
        <v>67</v>
      </c>
      <c r="H1042" s="21">
        <v>60</v>
      </c>
      <c r="I1042" s="21">
        <v>73</v>
      </c>
      <c r="J1042" s="21">
        <v>72</v>
      </c>
      <c r="K1042" s="21">
        <v>78</v>
      </c>
      <c r="L1042" s="21">
        <v>63</v>
      </c>
      <c r="M1042" s="21">
        <v>77</v>
      </c>
      <c r="N1042" s="21">
        <v>77</v>
      </c>
      <c r="O1042" s="21">
        <v>65</v>
      </c>
      <c r="P1042" s="21">
        <v>65</v>
      </c>
      <c r="Q1042" s="21">
        <v>63</v>
      </c>
      <c r="R1042" s="33" t="s">
        <v>3920</v>
      </c>
      <c r="S1042" s="3" t="s">
        <v>3920</v>
      </c>
      <c r="T1042" s="10" t="s">
        <v>4131</v>
      </c>
      <c r="U1042" s="2" t="s">
        <v>534</v>
      </c>
      <c r="V1042" s="4" t="s">
        <v>817</v>
      </c>
      <c r="W1042" s="11">
        <v>4</v>
      </c>
      <c r="X1042" s="11">
        <v>100</v>
      </c>
      <c r="Y1042" s="16">
        <v>18</v>
      </c>
      <c r="Z1042" s="16">
        <v>4</v>
      </c>
      <c r="AA1042" s="16">
        <v>1997</v>
      </c>
      <c r="AB1042" s="1">
        <f>2026-AA1042</f>
        <v>29</v>
      </c>
      <c r="AC1042" s="5">
        <v>4</v>
      </c>
      <c r="AD1042" s="34">
        <v>75.204285430293538</v>
      </c>
      <c r="AE1042" s="18">
        <v>90000</v>
      </c>
      <c r="AF1042" s="17">
        <f>ROUND(IF($AD1042&gt;79,44-(($AD1042-79)*(14/4)),IF($AD1042&gt;76,67-(($AD1042-76)*(23/3)),IF(110-(($AD1042-70.4)*(43/5.6))&gt;119,119,110-(($AD1042-70.4)*(43/5.6)))))*0.93,0)</f>
        <v>68</v>
      </c>
      <c r="AG1042" s="17">
        <f>ROUND(IF($AD1042&gt;79,37-(($AD1042-79)*(9/4)),IF($AD1042&gt;76,54-(($AD1042-76)*(17/3)),IF(93-(($AD1042-70.4)*(39/5.6))&gt;100,100,93-(($AD1042-70.4)*(39/5.6)))))*0.93,0)</f>
        <v>55</v>
      </c>
      <c r="AH1042" s="17">
        <f>ROUND(IF($AD1042&gt;79,32-(($AD1042-79)*(8/4)),IF($AD1042&gt;76,48-(($AD1042-76)*(16/3)),IF(86-(($AD1042-70.4)*(38/5.6))&gt;95,95,86-(($AD1042-70.4)*(38/5.6)))))*0.93,0)</f>
        <v>50</v>
      </c>
      <c r="AI1042" s="5" t="s">
        <v>3917</v>
      </c>
      <c r="AL1042" s="5">
        <v>184</v>
      </c>
      <c r="AM1042" s="5">
        <v>72</v>
      </c>
    </row>
    <row r="1043" spans="1:45" x14ac:dyDescent="0.3">
      <c r="A1043" s="15">
        <v>1270</v>
      </c>
      <c r="B1043" s="8" t="s">
        <v>1769</v>
      </c>
      <c r="C1043" s="9" t="s">
        <v>468</v>
      </c>
      <c r="D1043" s="21">
        <v>72</v>
      </c>
      <c r="E1043" s="21">
        <v>65</v>
      </c>
      <c r="F1043" s="21">
        <v>70</v>
      </c>
      <c r="G1043" s="21">
        <v>75</v>
      </c>
      <c r="H1043" s="21">
        <v>63</v>
      </c>
      <c r="I1043" s="21">
        <v>77</v>
      </c>
      <c r="J1043" s="21">
        <v>72</v>
      </c>
      <c r="K1043" s="21">
        <v>78</v>
      </c>
      <c r="L1043" s="21">
        <v>63</v>
      </c>
      <c r="M1043" s="21">
        <v>75</v>
      </c>
      <c r="N1043" s="21">
        <v>75</v>
      </c>
      <c r="O1043" s="21">
        <v>71</v>
      </c>
      <c r="P1043" s="21">
        <v>72</v>
      </c>
      <c r="Q1043" s="21">
        <v>65</v>
      </c>
      <c r="R1043" s="33" t="s">
        <v>4321</v>
      </c>
      <c r="S1043" s="3" t="s">
        <v>4321</v>
      </c>
      <c r="T1043" s="10" t="s">
        <v>4132</v>
      </c>
      <c r="U1043" s="2" t="s">
        <v>591</v>
      </c>
      <c r="V1043" s="4" t="s">
        <v>821</v>
      </c>
      <c r="W1043" s="11">
        <v>4</v>
      </c>
      <c r="X1043" s="11">
        <v>100</v>
      </c>
      <c r="Y1043" s="16">
        <v>25</v>
      </c>
      <c r="Z1043" s="16">
        <v>6</v>
      </c>
      <c r="AA1043" s="16">
        <v>1994</v>
      </c>
      <c r="AB1043" s="1">
        <f>2026-AA1043</f>
        <v>32</v>
      </c>
      <c r="AC1043" s="5">
        <v>3</v>
      </c>
      <c r="AD1043" s="34">
        <v>74.87833120283166</v>
      </c>
      <c r="AE1043" s="18">
        <v>60000</v>
      </c>
      <c r="AF1043" s="17">
        <f>ROUND(IF($AD1043&gt;79,44-(($AD1043-79)*(14/4)),IF($AD1043&gt;76,67-(($AD1043-76)*(23/3)),IF(110-(($AD1043-70.4)*(43/5.6))&gt;119,119,110-(($AD1043-70.4)*(43/5.6)))))*0.93,0)</f>
        <v>70</v>
      </c>
      <c r="AG1043" s="17">
        <f>ROUND(IF($AD1043&gt;79,37-(($AD1043-79)*(9/4)),IF($AD1043&gt;76,54-(($AD1043-76)*(17/3)),IF(93-(($AD1043-70.4)*(39/5.6))&gt;100,100,93-(($AD1043-70.4)*(39/5.6)))))*0.93,0)</f>
        <v>57</v>
      </c>
      <c r="AH1043" s="17">
        <f>ROUND(IF($AD1043&gt;79,32-(($AD1043-79)*(8/4)),IF($AD1043&gt;76,48-(($AD1043-76)*(16/3)),IF(86-(($AD1043-70.4)*(38/5.6))&gt;95,95,86-(($AD1043-70.4)*(38/5.6)))))*0.93,0)</f>
        <v>52</v>
      </c>
      <c r="AL1043" s="5">
        <v>176</v>
      </c>
      <c r="AM1043" s="5">
        <v>63</v>
      </c>
    </row>
    <row r="1044" spans="1:45" x14ac:dyDescent="0.3">
      <c r="A1044" s="15">
        <v>1271</v>
      </c>
      <c r="B1044" s="8" t="s">
        <v>1129</v>
      </c>
      <c r="C1044" s="9" t="s">
        <v>1128</v>
      </c>
      <c r="D1044" s="21">
        <v>71</v>
      </c>
      <c r="E1044" s="21">
        <v>61</v>
      </c>
      <c r="F1044" s="21">
        <v>62</v>
      </c>
      <c r="G1044" s="21">
        <v>62</v>
      </c>
      <c r="H1044" s="21">
        <v>61</v>
      </c>
      <c r="I1044" s="21">
        <v>74</v>
      </c>
      <c r="J1044" s="21">
        <v>67</v>
      </c>
      <c r="K1044" s="21">
        <v>76</v>
      </c>
      <c r="L1044" s="21">
        <v>67</v>
      </c>
      <c r="M1044" s="21">
        <v>77</v>
      </c>
      <c r="N1044" s="21">
        <v>77</v>
      </c>
      <c r="O1044" s="21">
        <v>66</v>
      </c>
      <c r="P1044" s="21">
        <v>68</v>
      </c>
      <c r="Q1044" s="21">
        <v>69</v>
      </c>
      <c r="R1044" s="33" t="s">
        <v>3931</v>
      </c>
      <c r="S1044" s="3" t="s">
        <v>3931</v>
      </c>
      <c r="T1044" s="10" t="s">
        <v>4130</v>
      </c>
      <c r="U1044" s="2" t="s">
        <v>751</v>
      </c>
      <c r="V1044" s="4" t="s">
        <v>817</v>
      </c>
      <c r="W1044" s="11">
        <v>4</v>
      </c>
      <c r="X1044" s="11">
        <v>100</v>
      </c>
      <c r="Y1044" s="16">
        <v>27</v>
      </c>
      <c r="Z1044" s="16">
        <v>12</v>
      </c>
      <c r="AA1044" s="16">
        <v>1992</v>
      </c>
      <c r="AB1044" s="1">
        <f>2026-AA1044</f>
        <v>34</v>
      </c>
      <c r="AC1044" s="5">
        <v>6</v>
      </c>
      <c r="AD1044" s="34">
        <v>73.891869520977309</v>
      </c>
      <c r="AE1044" s="18">
        <v>150000</v>
      </c>
      <c r="AF1044" s="17">
        <f>ROUND(IF($AD1044&gt;79,44-(($AD1044-79)*(14/4)),IF($AD1044&gt;76,67-(($AD1044-76)*(23/3)),IF(110-(($AD1044-70.4)*(43/5.6))&gt;119,119,110-(($AD1044-70.4)*(43/5.6)))))*0.93,0)</f>
        <v>77</v>
      </c>
      <c r="AG1044" s="17">
        <f>ROUND(IF($AD1044&gt;79,37-(($AD1044-79)*(9/4)),IF($AD1044&gt;76,54-(($AD1044-76)*(17/3)),IF(93-(($AD1044-70.4)*(39/5.6))&gt;100,100,93-(($AD1044-70.4)*(39/5.6)))))*0.93,0)</f>
        <v>64</v>
      </c>
      <c r="AH1044" s="17">
        <f>ROUND(IF($AD1044&gt;79,32-(($AD1044-79)*(8/4)),IF($AD1044&gt;76,48-(($AD1044-76)*(16/3)),IF(86-(($AD1044-70.4)*(38/5.6))&gt;95,95,86-(($AD1044-70.4)*(38/5.6)))))*0.93,0)</f>
        <v>58</v>
      </c>
      <c r="AL1044" s="5">
        <v>0</v>
      </c>
      <c r="AM1044" s="5">
        <v>0</v>
      </c>
    </row>
    <row r="1045" spans="1:45" x14ac:dyDescent="0.3">
      <c r="A1045" s="15">
        <v>1272</v>
      </c>
      <c r="B1045" s="8" t="s">
        <v>1179</v>
      </c>
      <c r="C1045" s="9" t="s">
        <v>304</v>
      </c>
      <c r="D1045" s="21">
        <v>65</v>
      </c>
      <c r="E1045" s="21">
        <v>53</v>
      </c>
      <c r="F1045" s="21">
        <v>54</v>
      </c>
      <c r="G1045" s="21">
        <v>55</v>
      </c>
      <c r="H1045" s="21">
        <v>69</v>
      </c>
      <c r="I1045" s="21">
        <v>59</v>
      </c>
      <c r="J1045" s="21">
        <v>57</v>
      </c>
      <c r="K1045" s="21">
        <v>53</v>
      </c>
      <c r="L1045" s="21">
        <v>46</v>
      </c>
      <c r="M1045" s="21">
        <v>48</v>
      </c>
      <c r="N1045" s="21">
        <v>58</v>
      </c>
      <c r="O1045" s="21">
        <v>71</v>
      </c>
      <c r="P1045" s="21">
        <v>46</v>
      </c>
      <c r="Q1045" s="21">
        <v>68</v>
      </c>
      <c r="R1045" s="33" t="s">
        <v>524</v>
      </c>
      <c r="S1045" s="3" t="s">
        <v>524</v>
      </c>
      <c r="T1045" s="10" t="s">
        <v>4133</v>
      </c>
      <c r="U1045" s="2" t="s">
        <v>589</v>
      </c>
      <c r="V1045" s="4" t="s">
        <v>819</v>
      </c>
      <c r="W1045" s="11">
        <v>4</v>
      </c>
      <c r="X1045" s="11">
        <v>100</v>
      </c>
      <c r="Y1045" s="16">
        <v>12</v>
      </c>
      <c r="Z1045" s="16">
        <v>10</v>
      </c>
      <c r="AA1045" s="16">
        <v>1990</v>
      </c>
      <c r="AB1045" s="1">
        <f>2026-AA1045</f>
        <v>36</v>
      </c>
      <c r="AC1045" s="5">
        <v>5</v>
      </c>
      <c r="AD1045" s="34">
        <v>65.048731519503946</v>
      </c>
      <c r="AE1045" s="18">
        <v>0</v>
      </c>
      <c r="AF1045" s="17">
        <f>ROUND(IF($AD1045&gt;79,44-(($AD1045-79)*(14/4)),IF($AD1045&gt;76,67-(($AD1045-76)*(23/3)),IF(110-(($AD1045-70.4)*(43/5.6))&gt;119,119,110-(($AD1045-70.4)*(43/5.6)))))*0.93,0)</f>
        <v>111</v>
      </c>
      <c r="AG1045" s="17">
        <f>ROUND(IF($AD1045&gt;79,37-(($AD1045-79)*(9/4)),IF($AD1045&gt;76,54-(($AD1045-76)*(17/3)),IF(93-(($AD1045-70.4)*(39/5.6))&gt;100,100,93-(($AD1045-70.4)*(39/5.6)))))*0.93,0)</f>
        <v>93</v>
      </c>
      <c r="AH1045" s="17">
        <f>ROUND(IF($AD1045&gt;79,32-(($AD1045-79)*(8/4)),IF($AD1045&gt;76,48-(($AD1045-76)*(16/3)),IF(86-(($AD1045-70.4)*(38/5.6))&gt;95,95,86-(($AD1045-70.4)*(38/5.6)))))*0.93,0)</f>
        <v>88</v>
      </c>
      <c r="AL1045" s="5">
        <v>180</v>
      </c>
      <c r="AM1045" s="5">
        <v>74</v>
      </c>
    </row>
    <row r="1046" spans="1:45" x14ac:dyDescent="0.3">
      <c r="A1046" s="15">
        <v>1273</v>
      </c>
      <c r="B1046" s="8" t="s">
        <v>436</v>
      </c>
      <c r="C1046" s="9" t="s">
        <v>3649</v>
      </c>
      <c r="D1046" s="21">
        <v>59</v>
      </c>
      <c r="E1046" s="21">
        <v>68</v>
      </c>
      <c r="F1046" s="21">
        <v>66</v>
      </c>
      <c r="G1046" s="21">
        <v>63</v>
      </c>
      <c r="H1046" s="21">
        <v>58</v>
      </c>
      <c r="I1046" s="21">
        <v>61</v>
      </c>
      <c r="J1046" s="21">
        <v>63</v>
      </c>
      <c r="K1046" s="21">
        <v>63</v>
      </c>
      <c r="L1046" s="21">
        <v>58</v>
      </c>
      <c r="M1046" s="21">
        <v>58</v>
      </c>
      <c r="N1046" s="21">
        <v>59</v>
      </c>
      <c r="O1046" s="21">
        <v>61</v>
      </c>
      <c r="P1046" s="21">
        <v>66</v>
      </c>
      <c r="Q1046" s="21">
        <v>58</v>
      </c>
      <c r="R1046" s="33" t="s">
        <v>524</v>
      </c>
      <c r="S1046" s="3" t="s">
        <v>524</v>
      </c>
      <c r="T1046" s="10" t="s">
        <v>4133</v>
      </c>
      <c r="U1046" s="2" t="s">
        <v>601</v>
      </c>
      <c r="V1046" s="4" t="s">
        <v>819</v>
      </c>
      <c r="W1046" s="11">
        <v>1</v>
      </c>
      <c r="X1046" s="11">
        <v>0</v>
      </c>
      <c r="Y1046" s="16">
        <v>15</v>
      </c>
      <c r="Z1046" s="16">
        <v>6</v>
      </c>
      <c r="AA1046" s="16">
        <v>2000</v>
      </c>
      <c r="AB1046" s="1">
        <f>2026-AA1046</f>
        <v>26</v>
      </c>
      <c r="AC1046" s="5">
        <v>4</v>
      </c>
      <c r="AD1046" s="34">
        <v>65.114698752079832</v>
      </c>
      <c r="AE1046" s="18">
        <v>0</v>
      </c>
      <c r="AF1046" s="17">
        <f>ROUND(IF($AD1046&gt;79,44-(($AD1046-79)*(14/4)),IF($AD1046&gt;76,67-(($AD1046-76)*(23/3)),IF(110-(($AD1046-70.4)*(43/5.6))&gt;119,119,110-(($AD1046-70.4)*(43/5.6)))))*0.93,0)</f>
        <v>111</v>
      </c>
      <c r="AG1046" s="17">
        <f>ROUND(IF($AD1046&gt;79,37-(($AD1046-79)*(9/4)),IF($AD1046&gt;76,54-(($AD1046-76)*(17/3)),IF(93-(($AD1046-70.4)*(39/5.6))&gt;100,100,93-(($AD1046-70.4)*(39/5.6)))))*0.93,0)</f>
        <v>93</v>
      </c>
      <c r="AH1046" s="17">
        <f>ROUND(IF($AD1046&gt;79,32-(($AD1046-79)*(8/4)),IF($AD1046&gt;76,48-(($AD1046-76)*(16/3)),IF(86-(($AD1046-70.4)*(38/5.6))&gt;95,95,86-(($AD1046-70.4)*(38/5.6)))))*0.93,0)</f>
        <v>88</v>
      </c>
      <c r="AI1046" s="5" t="s">
        <v>3916</v>
      </c>
      <c r="AL1046" s="5">
        <v>0</v>
      </c>
      <c r="AM1046" s="5">
        <v>0</v>
      </c>
    </row>
    <row r="1047" spans="1:45" x14ac:dyDescent="0.3">
      <c r="A1047" s="15">
        <v>1274</v>
      </c>
      <c r="B1047" s="8" t="s">
        <v>647</v>
      </c>
      <c r="C1047" s="9" t="s">
        <v>3650</v>
      </c>
      <c r="D1047" s="21">
        <v>67</v>
      </c>
      <c r="E1047" s="21">
        <v>59</v>
      </c>
      <c r="F1047" s="21">
        <v>61</v>
      </c>
      <c r="G1047" s="21">
        <v>62</v>
      </c>
      <c r="H1047" s="21">
        <v>58</v>
      </c>
      <c r="I1047" s="21">
        <v>66</v>
      </c>
      <c r="J1047" s="21">
        <v>68</v>
      </c>
      <c r="K1047" s="21">
        <v>66</v>
      </c>
      <c r="L1047" s="21">
        <v>67</v>
      </c>
      <c r="M1047" s="21">
        <v>59</v>
      </c>
      <c r="N1047" s="21">
        <v>62</v>
      </c>
      <c r="O1047" s="21">
        <v>60</v>
      </c>
      <c r="P1047" s="21">
        <v>59</v>
      </c>
      <c r="Q1047" s="21">
        <v>57</v>
      </c>
      <c r="R1047" s="33" t="s">
        <v>524</v>
      </c>
      <c r="S1047" s="3" t="s">
        <v>524</v>
      </c>
      <c r="T1047" s="10" t="s">
        <v>4133</v>
      </c>
      <c r="U1047" s="2" t="s">
        <v>577</v>
      </c>
      <c r="V1047" s="4" t="s">
        <v>819</v>
      </c>
      <c r="W1047" s="11">
        <v>1</v>
      </c>
      <c r="X1047" s="11">
        <v>0</v>
      </c>
      <c r="Y1047" s="16">
        <v>3</v>
      </c>
      <c r="Z1047" s="16">
        <v>4</v>
      </c>
      <c r="AA1047" s="16">
        <v>2000</v>
      </c>
      <c r="AB1047" s="1">
        <f>2026-AA1047</f>
        <v>26</v>
      </c>
      <c r="AC1047" s="5">
        <v>4</v>
      </c>
      <c r="AD1047" s="34">
        <v>66.343700070711378</v>
      </c>
      <c r="AE1047" s="18">
        <v>0</v>
      </c>
      <c r="AF1047" s="17">
        <f>ROUND(IF($AD1047&gt;79,44-(($AD1047-79)*(14/4)),IF($AD1047&gt;76,67-(($AD1047-76)*(23/3)),IF(110-(($AD1047-70.4)*(43/5.6))&gt;119,119,110-(($AD1047-70.4)*(43/5.6)))))*0.93,0)</f>
        <v>111</v>
      </c>
      <c r="AG1047" s="17">
        <f>ROUND(IF($AD1047&gt;79,37-(($AD1047-79)*(9/4)),IF($AD1047&gt;76,54-(($AD1047-76)*(17/3)),IF(93-(($AD1047-70.4)*(39/5.6))&gt;100,100,93-(($AD1047-70.4)*(39/5.6)))))*0.93,0)</f>
        <v>93</v>
      </c>
      <c r="AH1047" s="17">
        <f>ROUND(IF($AD1047&gt;79,32-(($AD1047-79)*(8/4)),IF($AD1047&gt;76,48-(($AD1047-76)*(16/3)),IF(86-(($AD1047-70.4)*(38/5.6))&gt;95,95,86-(($AD1047-70.4)*(38/5.6)))))*0.93,0)</f>
        <v>88</v>
      </c>
      <c r="AI1047" s="5" t="s">
        <v>3916</v>
      </c>
      <c r="AL1047" s="5">
        <v>0</v>
      </c>
      <c r="AM1047" s="5">
        <v>0</v>
      </c>
    </row>
    <row r="1048" spans="1:45" x14ac:dyDescent="0.3">
      <c r="A1048" s="15">
        <v>1275</v>
      </c>
      <c r="B1048" s="8" t="s">
        <v>3651</v>
      </c>
      <c r="C1048" s="9" t="s">
        <v>309</v>
      </c>
      <c r="D1048" s="21">
        <v>59</v>
      </c>
      <c r="E1048" s="21">
        <v>62</v>
      </c>
      <c r="F1048" s="21">
        <v>61</v>
      </c>
      <c r="G1048" s="21">
        <v>60</v>
      </c>
      <c r="H1048" s="21">
        <v>60</v>
      </c>
      <c r="I1048" s="21">
        <v>63</v>
      </c>
      <c r="J1048" s="21">
        <v>62</v>
      </c>
      <c r="K1048" s="21">
        <v>63</v>
      </c>
      <c r="L1048" s="21">
        <v>58</v>
      </c>
      <c r="M1048" s="21">
        <v>59</v>
      </c>
      <c r="N1048" s="21">
        <v>61</v>
      </c>
      <c r="O1048" s="21">
        <v>62</v>
      </c>
      <c r="P1048" s="21">
        <v>66</v>
      </c>
      <c r="Q1048" s="21">
        <v>62</v>
      </c>
      <c r="R1048" s="33" t="s">
        <v>524</v>
      </c>
      <c r="S1048" s="3" t="s">
        <v>524</v>
      </c>
      <c r="T1048" s="10" t="s">
        <v>4133</v>
      </c>
      <c r="U1048" s="2" t="s">
        <v>599</v>
      </c>
      <c r="V1048" s="4" t="s">
        <v>819</v>
      </c>
      <c r="W1048" s="11">
        <v>1</v>
      </c>
      <c r="X1048" s="11">
        <v>0</v>
      </c>
      <c r="Y1048" s="16">
        <v>3</v>
      </c>
      <c r="Z1048" s="16">
        <v>2</v>
      </c>
      <c r="AA1048" s="16">
        <v>2000</v>
      </c>
      <c r="AB1048" s="1">
        <f>2026-AA1048</f>
        <v>26</v>
      </c>
      <c r="AC1048" s="5">
        <v>5</v>
      </c>
      <c r="AD1048" s="34">
        <v>62.007679056818958</v>
      </c>
      <c r="AE1048" s="18">
        <v>0</v>
      </c>
      <c r="AF1048" s="17">
        <f>ROUND(IF($AD1048&gt;79,44-(($AD1048-79)*(14/4)),IF($AD1048&gt;76,67-(($AD1048-76)*(23/3)),IF(110-(($AD1048-70.4)*(43/5.6))&gt;119,119,110-(($AD1048-70.4)*(43/5.6)))))*0.93,0)</f>
        <v>111</v>
      </c>
      <c r="AG1048" s="17">
        <f>ROUND(IF($AD1048&gt;79,37-(($AD1048-79)*(9/4)),IF($AD1048&gt;76,54-(($AD1048-76)*(17/3)),IF(93-(($AD1048-70.4)*(39/5.6))&gt;100,100,93-(($AD1048-70.4)*(39/5.6)))))*0.93,0)</f>
        <v>93</v>
      </c>
      <c r="AH1048" s="17">
        <f>ROUND(IF($AD1048&gt;79,32-(($AD1048-79)*(8/4)),IF($AD1048&gt;76,48-(($AD1048-76)*(16/3)),IF(86-(($AD1048-70.4)*(38/5.6))&gt;95,95,86-(($AD1048-70.4)*(38/5.6)))))*0.93,0)</f>
        <v>88</v>
      </c>
      <c r="AI1048" s="5" t="s">
        <v>3916</v>
      </c>
      <c r="AL1048" s="5">
        <v>174</v>
      </c>
      <c r="AM1048" s="5">
        <v>60</v>
      </c>
    </row>
    <row r="1049" spans="1:45" x14ac:dyDescent="0.3">
      <c r="A1049" s="15">
        <v>1276</v>
      </c>
      <c r="B1049" s="8" t="s">
        <v>3734</v>
      </c>
      <c r="C1049" s="9" t="s">
        <v>96</v>
      </c>
      <c r="D1049" s="21">
        <v>64</v>
      </c>
      <c r="E1049" s="21">
        <v>67</v>
      </c>
      <c r="F1049" s="21">
        <v>66</v>
      </c>
      <c r="G1049" s="21">
        <v>65</v>
      </c>
      <c r="H1049" s="21">
        <v>60</v>
      </c>
      <c r="I1049" s="21">
        <v>69</v>
      </c>
      <c r="J1049" s="21">
        <v>67</v>
      </c>
      <c r="K1049" s="21">
        <v>67</v>
      </c>
      <c r="L1049" s="21">
        <v>54</v>
      </c>
      <c r="M1049" s="21">
        <v>55</v>
      </c>
      <c r="N1049" s="21">
        <v>60</v>
      </c>
      <c r="O1049" s="21">
        <v>55</v>
      </c>
      <c r="P1049" s="21">
        <v>73</v>
      </c>
      <c r="Q1049" s="21">
        <v>59</v>
      </c>
      <c r="R1049" s="33" t="s">
        <v>524</v>
      </c>
      <c r="S1049" s="3" t="s">
        <v>524</v>
      </c>
      <c r="T1049" s="10" t="s">
        <v>4133</v>
      </c>
      <c r="U1049" s="2" t="s">
        <v>535</v>
      </c>
      <c r="V1049" s="4" t="s">
        <v>818</v>
      </c>
      <c r="W1049" s="11">
        <v>1</v>
      </c>
      <c r="X1049" s="11">
        <v>0</v>
      </c>
      <c r="Y1049" s="16">
        <v>31</v>
      </c>
      <c r="Z1049" s="16">
        <v>3</v>
      </c>
      <c r="AA1049" s="16">
        <v>2001</v>
      </c>
      <c r="AB1049" s="1">
        <f>2026-AA1049</f>
        <v>25</v>
      </c>
      <c r="AC1049" s="5">
        <v>4</v>
      </c>
      <c r="AD1049" s="34">
        <v>66.137020975483409</v>
      </c>
      <c r="AE1049" s="18">
        <v>0</v>
      </c>
      <c r="AF1049" s="17">
        <f>ROUND(IF($AD1049&gt;79,44-(($AD1049-79)*(14/4)),IF($AD1049&gt;76,67-(($AD1049-76)*(23/3)),IF(110-(($AD1049-70.4)*(43/5.6))&gt;119,119,110-(($AD1049-70.4)*(43/5.6)))))*0.93,0)</f>
        <v>111</v>
      </c>
      <c r="AG1049" s="17">
        <f>ROUND(IF($AD1049&gt;79,37-(($AD1049-79)*(9/4)),IF($AD1049&gt;76,54-(($AD1049-76)*(17/3)),IF(93-(($AD1049-70.4)*(39/5.6))&gt;100,100,93-(($AD1049-70.4)*(39/5.6)))))*0.93,0)</f>
        <v>93</v>
      </c>
      <c r="AH1049" s="17">
        <f>ROUND(IF($AD1049&gt;79,32-(($AD1049-79)*(8/4)),IF($AD1049&gt;76,48-(($AD1049-76)*(16/3)),IF(86-(($AD1049-70.4)*(38/5.6))&gt;95,95,86-(($AD1049-70.4)*(38/5.6)))))*0.93,0)</f>
        <v>88</v>
      </c>
      <c r="AI1049" s="5" t="s">
        <v>3916</v>
      </c>
      <c r="AL1049" s="5">
        <v>0</v>
      </c>
      <c r="AM1049" s="5">
        <v>0</v>
      </c>
    </row>
    <row r="1050" spans="1:45" x14ac:dyDescent="0.3">
      <c r="A1050" s="15">
        <v>1278</v>
      </c>
      <c r="B1050" s="8" t="s">
        <v>0</v>
      </c>
      <c r="C1050" s="9" t="s">
        <v>311</v>
      </c>
      <c r="D1050" s="21">
        <v>59</v>
      </c>
      <c r="E1050" s="21">
        <v>66</v>
      </c>
      <c r="F1050" s="21">
        <v>65</v>
      </c>
      <c r="G1050" s="21">
        <v>64</v>
      </c>
      <c r="H1050" s="21">
        <v>58</v>
      </c>
      <c r="I1050" s="21">
        <v>62</v>
      </c>
      <c r="J1050" s="21">
        <v>63</v>
      </c>
      <c r="K1050" s="21">
        <v>63</v>
      </c>
      <c r="L1050" s="21">
        <v>58</v>
      </c>
      <c r="M1050" s="21">
        <v>59</v>
      </c>
      <c r="N1050" s="21">
        <v>63</v>
      </c>
      <c r="O1050" s="21">
        <v>62</v>
      </c>
      <c r="P1050" s="21">
        <v>61</v>
      </c>
      <c r="Q1050" s="21">
        <v>58</v>
      </c>
      <c r="R1050" s="33" t="s">
        <v>524</v>
      </c>
      <c r="S1050" s="3" t="s">
        <v>524</v>
      </c>
      <c r="T1050" s="10" t="s">
        <v>4133</v>
      </c>
      <c r="U1050" s="2" t="s">
        <v>601</v>
      </c>
      <c r="V1050" s="4" t="s">
        <v>819</v>
      </c>
      <c r="W1050" s="11">
        <v>1</v>
      </c>
      <c r="X1050" s="11">
        <v>86</v>
      </c>
      <c r="Y1050" s="16">
        <v>19</v>
      </c>
      <c r="Z1050" s="16">
        <v>2</v>
      </c>
      <c r="AA1050" s="16">
        <v>1999</v>
      </c>
      <c r="AB1050" s="1">
        <f>2026-AA1050</f>
        <v>27</v>
      </c>
      <c r="AC1050" s="5">
        <v>3</v>
      </c>
      <c r="AD1050" s="34">
        <v>64.642717738373747</v>
      </c>
      <c r="AE1050" s="18">
        <v>0</v>
      </c>
      <c r="AF1050" s="17">
        <f>ROUND(IF($AD1050&gt;79,44-(($AD1050-79)*(14/4)),IF($AD1050&gt;76,67-(($AD1050-76)*(23/3)),IF(110-(($AD1050-70.4)*(43/5.6))&gt;119,119,110-(($AD1050-70.4)*(43/5.6)))))*0.93,0)</f>
        <v>111</v>
      </c>
      <c r="AG1050" s="17">
        <f>ROUND(IF($AD1050&gt;79,37-(($AD1050-79)*(9/4)),IF($AD1050&gt;76,54-(($AD1050-76)*(17/3)),IF(93-(($AD1050-70.4)*(39/5.6))&gt;100,100,93-(($AD1050-70.4)*(39/5.6)))))*0.93,0)</f>
        <v>93</v>
      </c>
      <c r="AH1050" s="17">
        <f>ROUND(IF($AD1050&gt;79,32-(($AD1050-79)*(8/4)),IF($AD1050&gt;76,48-(($AD1050-76)*(16/3)),IF(86-(($AD1050-70.4)*(38/5.6))&gt;95,95,86-(($AD1050-70.4)*(38/5.6)))))*0.93,0)</f>
        <v>88</v>
      </c>
      <c r="AI1050" s="5" t="s">
        <v>3916</v>
      </c>
      <c r="AL1050" s="5">
        <v>0</v>
      </c>
      <c r="AM1050" s="5">
        <v>0</v>
      </c>
    </row>
    <row r="1051" spans="1:45" x14ac:dyDescent="0.3">
      <c r="A1051" s="15">
        <v>1279</v>
      </c>
      <c r="B1051" s="8" t="s">
        <v>3750</v>
      </c>
      <c r="C1051" s="9" t="s">
        <v>3751</v>
      </c>
      <c r="D1051" s="21">
        <v>67</v>
      </c>
      <c r="E1051" s="21">
        <v>75</v>
      </c>
      <c r="F1051" s="21">
        <v>74</v>
      </c>
      <c r="G1051" s="21">
        <v>72</v>
      </c>
      <c r="H1051" s="21">
        <v>70</v>
      </c>
      <c r="I1051" s="21">
        <v>72</v>
      </c>
      <c r="J1051" s="21">
        <v>73</v>
      </c>
      <c r="K1051" s="21">
        <v>74</v>
      </c>
      <c r="L1051" s="21">
        <v>61</v>
      </c>
      <c r="M1051" s="21">
        <v>65</v>
      </c>
      <c r="N1051" s="21">
        <v>69</v>
      </c>
      <c r="O1051" s="21">
        <v>66</v>
      </c>
      <c r="P1051" s="21">
        <v>66</v>
      </c>
      <c r="Q1051" s="21">
        <v>69</v>
      </c>
      <c r="R1051" s="33" t="s">
        <v>3036</v>
      </c>
      <c r="S1051" s="3" t="s">
        <v>3036</v>
      </c>
      <c r="T1051" s="10" t="s">
        <v>4131</v>
      </c>
      <c r="U1051" s="2" t="s">
        <v>571</v>
      </c>
      <c r="V1051" s="4" t="s">
        <v>819</v>
      </c>
      <c r="W1051" s="11">
        <v>4</v>
      </c>
      <c r="X1051" s="11">
        <v>100</v>
      </c>
      <c r="Y1051" s="16">
        <v>1</v>
      </c>
      <c r="Z1051" s="16">
        <v>1</v>
      </c>
      <c r="AA1051" s="16">
        <v>2001</v>
      </c>
      <c r="AB1051" s="1">
        <f>2026-AA1051</f>
        <v>25</v>
      </c>
      <c r="AC1051" s="5">
        <v>6</v>
      </c>
      <c r="AD1051" s="34">
        <v>73.713722719038245</v>
      </c>
      <c r="AE1051" s="18">
        <v>50000</v>
      </c>
      <c r="AF1051" s="17">
        <f>ROUND(IF($AD1051&gt;79,44-(($AD1051-79)*(14/4)),IF($AD1051&gt;76,67-(($AD1051-76)*(23/3)),IF(110-(($AD1051-70.4)*(43/5.6))&gt;119,119,110-(($AD1051-70.4)*(43/5.6)))))*0.93,0)</f>
        <v>79</v>
      </c>
      <c r="AG1051" s="17">
        <f>ROUND(IF($AD1051&gt;79,37-(($AD1051-79)*(9/4)),IF($AD1051&gt;76,54-(($AD1051-76)*(17/3)),IF(93-(($AD1051-70.4)*(39/5.6))&gt;100,100,93-(($AD1051-70.4)*(39/5.6)))))*0.93,0)</f>
        <v>65</v>
      </c>
      <c r="AH1051" s="17">
        <f>ROUND(IF($AD1051&gt;79,32-(($AD1051-79)*(8/4)),IF($AD1051&gt;76,48-(($AD1051-76)*(16/3)),IF(86-(($AD1051-70.4)*(38/5.6))&gt;95,95,86-(($AD1051-70.4)*(38/5.6)))))*0.93,0)</f>
        <v>59</v>
      </c>
      <c r="AL1051" s="5">
        <v>0</v>
      </c>
      <c r="AM1051" s="5">
        <v>0</v>
      </c>
    </row>
    <row r="1052" spans="1:45" x14ac:dyDescent="0.3">
      <c r="A1052" s="15">
        <v>1280</v>
      </c>
      <c r="B1052" s="8" t="s">
        <v>3883</v>
      </c>
      <c r="C1052" s="9" t="s">
        <v>1</v>
      </c>
      <c r="D1052" s="21">
        <v>70</v>
      </c>
      <c r="E1052" s="21">
        <v>64</v>
      </c>
      <c r="F1052" s="21">
        <v>64</v>
      </c>
      <c r="G1052" s="21">
        <v>64</v>
      </c>
      <c r="H1052" s="21">
        <v>66</v>
      </c>
      <c r="I1052" s="21">
        <v>72</v>
      </c>
      <c r="J1052" s="21">
        <v>74</v>
      </c>
      <c r="K1052" s="21">
        <v>78</v>
      </c>
      <c r="L1052" s="21">
        <v>54</v>
      </c>
      <c r="M1052" s="21">
        <v>76</v>
      </c>
      <c r="N1052" s="21">
        <v>76</v>
      </c>
      <c r="O1052" s="21">
        <v>63</v>
      </c>
      <c r="P1052" s="21">
        <v>73</v>
      </c>
      <c r="Q1052" s="21">
        <v>65</v>
      </c>
      <c r="R1052" s="36" t="s">
        <v>4309</v>
      </c>
      <c r="S1052" s="3" t="s">
        <v>4316</v>
      </c>
      <c r="T1052" s="10" t="s">
        <v>4131</v>
      </c>
      <c r="U1052" s="2" t="s">
        <v>597</v>
      </c>
      <c r="V1052" s="4" t="s">
        <v>819</v>
      </c>
      <c r="W1052" s="11">
        <v>4</v>
      </c>
      <c r="X1052" s="11">
        <v>86</v>
      </c>
      <c r="Y1052" s="16">
        <v>22</v>
      </c>
      <c r="Z1052" s="16">
        <v>7</v>
      </c>
      <c r="AA1052" s="16">
        <v>2001</v>
      </c>
      <c r="AB1052" s="1">
        <f>2026-AA1052</f>
        <v>25</v>
      </c>
      <c r="AC1052" s="5">
        <v>4</v>
      </c>
      <c r="AD1052" s="34">
        <v>73.141948397987207</v>
      </c>
      <c r="AE1052" s="18">
        <v>50000</v>
      </c>
      <c r="AF1052" s="17">
        <f>ROUND(IF($AD1052&gt;79,44-(($AD1052-79)*(14/4)),IF($AD1052&gt;76,67-(($AD1052-76)*(23/3)),IF(110-(($AD1052-70.4)*(43/5.6))&gt;119,119,110-(($AD1052-70.4)*(43/5.6)))))*0.93,0)</f>
        <v>83</v>
      </c>
      <c r="AG1052" s="17">
        <f>ROUND(IF($AD1052&gt;79,37-(($AD1052-79)*(9/4)),IF($AD1052&gt;76,54-(($AD1052-76)*(17/3)),IF(93-(($AD1052-70.4)*(39/5.6))&gt;100,100,93-(($AD1052-70.4)*(39/5.6)))))*0.93,0)</f>
        <v>69</v>
      </c>
      <c r="AH1052" s="17">
        <f>ROUND(IF($AD1052&gt;79,32-(($AD1052-79)*(8/4)),IF($AD1052&gt;76,48-(($AD1052-76)*(16/3)),IF(86-(($AD1052-70.4)*(38/5.6))&gt;95,95,86-(($AD1052-70.4)*(38/5.6)))))*0.93,0)</f>
        <v>63</v>
      </c>
      <c r="AL1052" s="5">
        <v>0</v>
      </c>
      <c r="AM1052" s="5">
        <v>0</v>
      </c>
    </row>
    <row r="1053" spans="1:45" x14ac:dyDescent="0.3">
      <c r="A1053" s="15">
        <v>1281</v>
      </c>
      <c r="B1053" s="8" t="s">
        <v>1108</v>
      </c>
      <c r="C1053" s="9" t="s">
        <v>2803</v>
      </c>
      <c r="D1053" s="21">
        <v>63</v>
      </c>
      <c r="E1053" s="21">
        <v>69</v>
      </c>
      <c r="F1053" s="21">
        <v>71</v>
      </c>
      <c r="G1053" s="21">
        <v>72</v>
      </c>
      <c r="H1053" s="21">
        <v>61</v>
      </c>
      <c r="I1053" s="21">
        <v>64</v>
      </c>
      <c r="J1053" s="21">
        <v>63</v>
      </c>
      <c r="K1053" s="21">
        <v>58</v>
      </c>
      <c r="L1053" s="21">
        <v>47</v>
      </c>
      <c r="M1053" s="21">
        <v>53</v>
      </c>
      <c r="N1053" s="21">
        <v>62</v>
      </c>
      <c r="O1053" s="21">
        <v>62</v>
      </c>
      <c r="P1053" s="21">
        <v>57</v>
      </c>
      <c r="Q1053" s="21">
        <v>61</v>
      </c>
      <c r="R1053" s="33" t="s">
        <v>524</v>
      </c>
      <c r="S1053" s="3" t="s">
        <v>524</v>
      </c>
      <c r="T1053" s="10" t="s">
        <v>4133</v>
      </c>
      <c r="U1053" s="2" t="s">
        <v>593</v>
      </c>
      <c r="V1053" s="4" t="s">
        <v>818</v>
      </c>
      <c r="W1053" s="11">
        <v>4</v>
      </c>
      <c r="X1053" s="11">
        <v>100</v>
      </c>
      <c r="Y1053" s="16">
        <v>17</v>
      </c>
      <c r="Z1053" s="16">
        <v>1</v>
      </c>
      <c r="AA1053" s="16">
        <v>1990</v>
      </c>
      <c r="AB1053" s="1">
        <f>2026-AA1053</f>
        <v>36</v>
      </c>
      <c r="AC1053" s="5">
        <v>6</v>
      </c>
      <c r="AD1053" s="34">
        <v>68.749232597616341</v>
      </c>
      <c r="AE1053" s="18">
        <v>0</v>
      </c>
      <c r="AF1053" s="17">
        <f>ROUND(IF($AD1053&gt;79,44-(($AD1053-79)*(14/4)),IF($AD1053&gt;76,67-(($AD1053-76)*(23/3)),IF(110-(($AD1053-70.4)*(43/5.6))&gt;119,119,110-(($AD1053-70.4)*(43/5.6)))))*0.93,0)</f>
        <v>111</v>
      </c>
      <c r="AG1053" s="17">
        <f>ROUND(IF($AD1053&gt;79,37-(($AD1053-79)*(9/4)),IF($AD1053&gt;76,54-(($AD1053-76)*(17/3)),IF(93-(($AD1053-70.4)*(39/5.6))&gt;100,100,93-(($AD1053-70.4)*(39/5.6)))))*0.93,0)</f>
        <v>93</v>
      </c>
      <c r="AH1053" s="17">
        <f>ROUND(IF($AD1053&gt;79,32-(($AD1053-79)*(8/4)),IF($AD1053&gt;76,48-(($AD1053-76)*(16/3)),IF(86-(($AD1053-70.4)*(38/5.6))&gt;95,95,86-(($AD1053-70.4)*(38/5.6)))))*0.93,0)</f>
        <v>88</v>
      </c>
      <c r="AL1053" s="5">
        <v>164</v>
      </c>
      <c r="AM1053" s="5">
        <v>54</v>
      </c>
    </row>
    <row r="1054" spans="1:45" x14ac:dyDescent="0.3">
      <c r="A1054" s="15">
        <v>1282</v>
      </c>
      <c r="B1054" s="8" t="s">
        <v>3652</v>
      </c>
      <c r="C1054" s="9" t="s">
        <v>442</v>
      </c>
      <c r="D1054" s="21">
        <v>58</v>
      </c>
      <c r="E1054" s="21">
        <v>63</v>
      </c>
      <c r="F1054" s="21">
        <v>63</v>
      </c>
      <c r="G1054" s="21">
        <v>63</v>
      </c>
      <c r="H1054" s="21">
        <v>58</v>
      </c>
      <c r="I1054" s="21">
        <v>60</v>
      </c>
      <c r="J1054" s="21">
        <v>63</v>
      </c>
      <c r="K1054" s="21">
        <v>60</v>
      </c>
      <c r="L1054" s="21">
        <v>58</v>
      </c>
      <c r="M1054" s="21">
        <v>58</v>
      </c>
      <c r="N1054" s="21">
        <v>60</v>
      </c>
      <c r="O1054" s="21">
        <v>62</v>
      </c>
      <c r="P1054" s="21">
        <v>62</v>
      </c>
      <c r="Q1054" s="21">
        <v>58</v>
      </c>
      <c r="R1054" s="33" t="s">
        <v>524</v>
      </c>
      <c r="S1054" s="3" t="s">
        <v>524</v>
      </c>
      <c r="T1054" s="10" t="s">
        <v>4133</v>
      </c>
      <c r="U1054" s="2" t="s">
        <v>563</v>
      </c>
      <c r="V1054" s="4" t="s">
        <v>818</v>
      </c>
      <c r="W1054" s="11">
        <v>1</v>
      </c>
      <c r="X1054" s="11">
        <v>0</v>
      </c>
      <c r="Y1054" s="16">
        <v>8</v>
      </c>
      <c r="Z1054" s="16">
        <v>4</v>
      </c>
      <c r="AA1054" s="16">
        <v>2000</v>
      </c>
      <c r="AB1054" s="1">
        <f>2026-AA1054</f>
        <v>26</v>
      </c>
      <c r="AC1054" s="5">
        <v>4</v>
      </c>
      <c r="AD1054" s="34">
        <v>63.103793175277715</v>
      </c>
      <c r="AE1054" s="18">
        <v>0</v>
      </c>
      <c r="AF1054" s="17">
        <f>ROUND(IF($AD1054&gt;79,44-(($AD1054-79)*(14/4)),IF($AD1054&gt;76,67-(($AD1054-76)*(23/3)),IF(110-(($AD1054-70.4)*(43/5.6))&gt;119,119,110-(($AD1054-70.4)*(43/5.6)))))*0.93,0)</f>
        <v>111</v>
      </c>
      <c r="AG1054" s="17">
        <f>ROUND(IF($AD1054&gt;79,37-(($AD1054-79)*(9/4)),IF($AD1054&gt;76,54-(($AD1054-76)*(17/3)),IF(93-(($AD1054-70.4)*(39/5.6))&gt;100,100,93-(($AD1054-70.4)*(39/5.6)))))*0.93,0)</f>
        <v>93</v>
      </c>
      <c r="AH1054" s="17">
        <f>ROUND(IF($AD1054&gt;79,32-(($AD1054-79)*(8/4)),IF($AD1054&gt;76,48-(($AD1054-76)*(16/3)),IF(86-(($AD1054-70.4)*(38/5.6))&gt;95,95,86-(($AD1054-70.4)*(38/5.6)))))*0.93,0)</f>
        <v>88</v>
      </c>
      <c r="AI1054" s="5" t="s">
        <v>3916</v>
      </c>
      <c r="AL1054" s="5">
        <v>0</v>
      </c>
      <c r="AM1054" s="5">
        <v>0</v>
      </c>
    </row>
    <row r="1055" spans="1:45" x14ac:dyDescent="0.3">
      <c r="A1055" s="15">
        <v>1287</v>
      </c>
      <c r="B1055" s="8" t="s">
        <v>3653</v>
      </c>
      <c r="C1055" s="9" t="s">
        <v>246</v>
      </c>
      <c r="D1055" s="21">
        <v>58</v>
      </c>
      <c r="E1055" s="21">
        <v>62</v>
      </c>
      <c r="F1055" s="21">
        <v>62</v>
      </c>
      <c r="G1055" s="21">
        <v>61</v>
      </c>
      <c r="H1055" s="21">
        <v>56</v>
      </c>
      <c r="I1055" s="21">
        <v>59</v>
      </c>
      <c r="J1055" s="21">
        <v>61</v>
      </c>
      <c r="K1055" s="21">
        <v>62</v>
      </c>
      <c r="L1055" s="21">
        <v>58</v>
      </c>
      <c r="M1055" s="21">
        <v>60</v>
      </c>
      <c r="N1055" s="21">
        <v>62</v>
      </c>
      <c r="O1055" s="21">
        <v>60</v>
      </c>
      <c r="P1055" s="21">
        <v>61</v>
      </c>
      <c r="Q1055" s="21">
        <v>56</v>
      </c>
      <c r="R1055" s="33" t="s">
        <v>524</v>
      </c>
      <c r="S1055" s="3" t="s">
        <v>524</v>
      </c>
      <c r="T1055" s="10" t="s">
        <v>4133</v>
      </c>
      <c r="U1055" s="2" t="s">
        <v>598</v>
      </c>
      <c r="V1055" s="4" t="s">
        <v>819</v>
      </c>
      <c r="W1055" s="11">
        <v>1</v>
      </c>
      <c r="X1055" s="11">
        <v>0</v>
      </c>
      <c r="Y1055" s="16">
        <v>13</v>
      </c>
      <c r="Z1055" s="16">
        <v>11</v>
      </c>
      <c r="AA1055" s="16">
        <v>2000</v>
      </c>
      <c r="AB1055" s="1">
        <f>2026-AA1055</f>
        <v>26</v>
      </c>
      <c r="AC1055" s="5">
        <v>5</v>
      </c>
      <c r="AD1055" s="34">
        <v>62.182967047168887</v>
      </c>
      <c r="AE1055" s="18">
        <v>0</v>
      </c>
      <c r="AF1055" s="17">
        <f>ROUND(IF($AD1055&gt;79,44-(($AD1055-79)*(14/4)),IF($AD1055&gt;76,67-(($AD1055-76)*(23/3)),IF(110-(($AD1055-70.4)*(43/5.6))&gt;119,119,110-(($AD1055-70.4)*(43/5.6)))))*0.93,0)</f>
        <v>111</v>
      </c>
      <c r="AG1055" s="17">
        <f>ROUND(IF($AD1055&gt;79,37-(($AD1055-79)*(9/4)),IF($AD1055&gt;76,54-(($AD1055-76)*(17/3)),IF(93-(($AD1055-70.4)*(39/5.6))&gt;100,100,93-(($AD1055-70.4)*(39/5.6)))))*0.93,0)</f>
        <v>93</v>
      </c>
      <c r="AH1055" s="17">
        <f>ROUND(IF($AD1055&gt;79,32-(($AD1055-79)*(8/4)),IF($AD1055&gt;76,48-(($AD1055-76)*(16/3)),IF(86-(($AD1055-70.4)*(38/5.6))&gt;95,95,86-(($AD1055-70.4)*(38/5.6)))))*0.93,0)</f>
        <v>88</v>
      </c>
      <c r="AI1055" s="5" t="s">
        <v>3916</v>
      </c>
      <c r="AL1055" s="5">
        <v>182</v>
      </c>
      <c r="AM1055" s="5">
        <v>63</v>
      </c>
    </row>
    <row r="1056" spans="1:45" x14ac:dyDescent="0.3">
      <c r="A1056" s="15">
        <v>1292</v>
      </c>
      <c r="B1056" s="8" t="s">
        <v>2490</v>
      </c>
      <c r="C1056" s="9" t="s">
        <v>2491</v>
      </c>
      <c r="D1056" s="21">
        <v>65</v>
      </c>
      <c r="E1056" s="21">
        <v>59</v>
      </c>
      <c r="F1056" s="21">
        <v>61</v>
      </c>
      <c r="G1056" s="21">
        <v>62</v>
      </c>
      <c r="H1056" s="21">
        <v>68</v>
      </c>
      <c r="I1056" s="21">
        <v>63</v>
      </c>
      <c r="J1056" s="21">
        <v>68</v>
      </c>
      <c r="K1056" s="21">
        <v>65</v>
      </c>
      <c r="L1056" s="21">
        <v>64</v>
      </c>
      <c r="M1056" s="21">
        <v>65</v>
      </c>
      <c r="N1056" s="21">
        <v>66</v>
      </c>
      <c r="O1056" s="21">
        <v>65</v>
      </c>
      <c r="P1056" s="21">
        <v>64</v>
      </c>
      <c r="Q1056" s="21">
        <v>67</v>
      </c>
      <c r="R1056" s="33" t="s">
        <v>524</v>
      </c>
      <c r="S1056" s="3" t="s">
        <v>524</v>
      </c>
      <c r="T1056" s="10" t="s">
        <v>4133</v>
      </c>
      <c r="U1056" s="2" t="s">
        <v>599</v>
      </c>
      <c r="V1056" s="4" t="s">
        <v>819</v>
      </c>
      <c r="W1056" s="11">
        <v>4</v>
      </c>
      <c r="X1056" s="11">
        <v>64</v>
      </c>
      <c r="Y1056" s="16">
        <v>27</v>
      </c>
      <c r="Z1056" s="16">
        <v>1</v>
      </c>
      <c r="AA1056" s="16">
        <v>1996</v>
      </c>
      <c r="AB1056" s="1">
        <f>2026-AA1056</f>
        <v>30</v>
      </c>
      <c r="AC1056" s="5">
        <v>4</v>
      </c>
      <c r="AD1056" s="34">
        <v>65.916833880386179</v>
      </c>
      <c r="AE1056" s="18">
        <v>0</v>
      </c>
      <c r="AF1056" s="17">
        <f>ROUND(IF($AD1056&gt;79,44-(($AD1056-79)*(14/4)),IF($AD1056&gt;76,67-(($AD1056-76)*(23/3)),IF(110-(($AD1056-70.4)*(43/5.6))&gt;119,119,110-(($AD1056-70.4)*(43/5.6)))))*0.93,0)</f>
        <v>111</v>
      </c>
      <c r="AG1056" s="17">
        <f>ROUND(IF($AD1056&gt;79,37-(($AD1056-79)*(9/4)),IF($AD1056&gt;76,54-(($AD1056-76)*(17/3)),IF(93-(($AD1056-70.4)*(39/5.6))&gt;100,100,93-(($AD1056-70.4)*(39/5.6)))))*0.93,0)</f>
        <v>93</v>
      </c>
      <c r="AH1056" s="17">
        <f>ROUND(IF($AD1056&gt;79,32-(($AD1056-79)*(8/4)),IF($AD1056&gt;76,48-(($AD1056-76)*(16/3)),IF(86-(($AD1056-70.4)*(38/5.6))&gt;95,95,86-(($AD1056-70.4)*(38/5.6)))))*0.93,0)</f>
        <v>88</v>
      </c>
      <c r="AI1056" s="5" t="s">
        <v>3916</v>
      </c>
      <c r="AL1056" s="5">
        <v>0</v>
      </c>
      <c r="AM1056" s="5">
        <v>0</v>
      </c>
      <c r="AS1056" t="s">
        <v>3917</v>
      </c>
    </row>
    <row r="1057" spans="1:44" x14ac:dyDescent="0.3">
      <c r="A1057" s="15">
        <v>1294</v>
      </c>
      <c r="B1057" s="8" t="s">
        <v>66</v>
      </c>
      <c r="C1057" s="9" t="s">
        <v>442</v>
      </c>
      <c r="D1057" s="21">
        <v>58</v>
      </c>
      <c r="E1057" s="21">
        <v>75</v>
      </c>
      <c r="F1057" s="21">
        <v>71</v>
      </c>
      <c r="G1057" s="21">
        <v>66</v>
      </c>
      <c r="H1057" s="21">
        <v>67</v>
      </c>
      <c r="I1057" s="21">
        <v>67</v>
      </c>
      <c r="J1057" s="21">
        <v>66</v>
      </c>
      <c r="K1057" s="21">
        <v>67</v>
      </c>
      <c r="L1057" s="21">
        <v>50</v>
      </c>
      <c r="M1057" s="21">
        <v>53</v>
      </c>
      <c r="N1057" s="21">
        <v>58</v>
      </c>
      <c r="O1057" s="21">
        <v>56</v>
      </c>
      <c r="P1057" s="21">
        <v>59</v>
      </c>
      <c r="Q1057" s="21">
        <v>67</v>
      </c>
      <c r="R1057" s="33" t="s">
        <v>524</v>
      </c>
      <c r="S1057" s="3" t="s">
        <v>524</v>
      </c>
      <c r="T1057" s="10" t="s">
        <v>4133</v>
      </c>
      <c r="U1057" s="2" t="s">
        <v>601</v>
      </c>
      <c r="V1057" s="4" t="s">
        <v>819</v>
      </c>
      <c r="W1057" s="11">
        <v>4</v>
      </c>
      <c r="X1057" s="11">
        <v>100</v>
      </c>
      <c r="Y1057" s="16">
        <v>17</v>
      </c>
      <c r="Z1057" s="16">
        <v>9</v>
      </c>
      <c r="AA1057" s="16">
        <v>1988</v>
      </c>
      <c r="AB1057" s="1">
        <f>2026-AA1057</f>
        <v>38</v>
      </c>
      <c r="AC1057" s="5">
        <v>7</v>
      </c>
      <c r="AD1057" s="34">
        <v>70.758580130753714</v>
      </c>
      <c r="AE1057" s="18">
        <v>0</v>
      </c>
      <c r="AF1057" s="17">
        <f>ROUND(IF($AD1057&gt;79,44-(($AD1057-79)*(14/4)),IF($AD1057&gt;76,67-(($AD1057-76)*(23/3)),IF(110-(($AD1057-70.4)*(43/5.6))&gt;119,119,110-(($AD1057-70.4)*(43/5.6)))))*0.93,0)</f>
        <v>100</v>
      </c>
      <c r="AG1057" s="17">
        <f>ROUND(IF($AD1057&gt;79,37-(($AD1057-79)*(9/4)),IF($AD1057&gt;76,54-(($AD1057-76)*(17/3)),IF(93-(($AD1057-70.4)*(39/5.6))&gt;100,100,93-(($AD1057-70.4)*(39/5.6)))))*0.93,0)</f>
        <v>84</v>
      </c>
      <c r="AH1057" s="17">
        <f>ROUND(IF($AD1057&gt;79,32-(($AD1057-79)*(8/4)),IF($AD1057&gt;76,48-(($AD1057-76)*(16/3)),IF(86-(($AD1057-70.4)*(38/5.6))&gt;95,95,86-(($AD1057-70.4)*(38/5.6)))))*0.93,0)</f>
        <v>78</v>
      </c>
      <c r="AL1057" s="5">
        <v>0</v>
      </c>
      <c r="AM1057" s="5">
        <v>0</v>
      </c>
    </row>
    <row r="1058" spans="1:44" x14ac:dyDescent="0.3">
      <c r="A1058" s="15">
        <v>1296</v>
      </c>
      <c r="B1058" s="8" t="s">
        <v>1588</v>
      </c>
      <c r="C1058" s="9" t="s">
        <v>1589</v>
      </c>
      <c r="D1058" s="21">
        <v>61</v>
      </c>
      <c r="E1058" s="21">
        <v>64</v>
      </c>
      <c r="F1058" s="21">
        <v>66</v>
      </c>
      <c r="G1058" s="21">
        <v>67</v>
      </c>
      <c r="H1058" s="21">
        <v>59</v>
      </c>
      <c r="I1058" s="21">
        <v>59</v>
      </c>
      <c r="J1058" s="21">
        <v>55</v>
      </c>
      <c r="K1058" s="21">
        <v>58</v>
      </c>
      <c r="L1058" s="21">
        <v>51</v>
      </c>
      <c r="M1058" s="21">
        <v>53</v>
      </c>
      <c r="N1058" s="21">
        <v>61</v>
      </c>
      <c r="O1058" s="21">
        <v>62</v>
      </c>
      <c r="P1058" s="21">
        <v>61</v>
      </c>
      <c r="Q1058" s="21">
        <v>61</v>
      </c>
      <c r="R1058" s="33" t="s">
        <v>524</v>
      </c>
      <c r="S1058" s="3" t="s">
        <v>524</v>
      </c>
      <c r="T1058" s="10" t="s">
        <v>4133</v>
      </c>
      <c r="U1058" s="2" t="s">
        <v>802</v>
      </c>
      <c r="V1058" s="4" t="s">
        <v>821</v>
      </c>
      <c r="W1058" s="11">
        <v>4</v>
      </c>
      <c r="X1058" s="11">
        <v>100</v>
      </c>
      <c r="Y1058" s="16">
        <v>2</v>
      </c>
      <c r="Z1058" s="16">
        <v>8</v>
      </c>
      <c r="AA1058" s="16">
        <v>1991</v>
      </c>
      <c r="AB1058" s="1">
        <f>2026-AA1058</f>
        <v>35</v>
      </c>
      <c r="AC1058" s="5">
        <v>4</v>
      </c>
      <c r="AD1058" s="34">
        <v>64.558797476281029</v>
      </c>
      <c r="AE1058" s="18">
        <v>0</v>
      </c>
      <c r="AF1058" s="17">
        <f>ROUND(IF($AD1058&gt;79,44-(($AD1058-79)*(14/4)),IF($AD1058&gt;76,67-(($AD1058-76)*(23/3)),IF(110-(($AD1058-70.4)*(43/5.6))&gt;119,119,110-(($AD1058-70.4)*(43/5.6)))))*0.93,0)</f>
        <v>111</v>
      </c>
      <c r="AG1058" s="17">
        <f>ROUND(IF($AD1058&gt;79,37-(($AD1058-79)*(9/4)),IF($AD1058&gt;76,54-(($AD1058-76)*(17/3)),IF(93-(($AD1058-70.4)*(39/5.6))&gt;100,100,93-(($AD1058-70.4)*(39/5.6)))))*0.93,0)</f>
        <v>93</v>
      </c>
      <c r="AH1058" s="17">
        <f>ROUND(IF($AD1058&gt;79,32-(($AD1058-79)*(8/4)),IF($AD1058&gt;76,48-(($AD1058-76)*(16/3)),IF(86-(($AD1058-70.4)*(38/5.6))&gt;95,95,86-(($AD1058-70.4)*(38/5.6)))))*0.93,0)</f>
        <v>88</v>
      </c>
      <c r="AI1058" s="5" t="s">
        <v>3916</v>
      </c>
      <c r="AL1058" s="5">
        <v>0</v>
      </c>
      <c r="AM1058" s="5">
        <v>0</v>
      </c>
    </row>
    <row r="1059" spans="1:44" x14ac:dyDescent="0.3">
      <c r="A1059" s="15">
        <v>1298</v>
      </c>
      <c r="B1059" s="8" t="s">
        <v>101</v>
      </c>
      <c r="C1059" s="9" t="s">
        <v>137</v>
      </c>
      <c r="D1059" s="21">
        <v>67</v>
      </c>
      <c r="E1059" s="21">
        <v>50</v>
      </c>
      <c r="F1059" s="21">
        <v>53</v>
      </c>
      <c r="G1059" s="21">
        <v>55</v>
      </c>
      <c r="H1059" s="21">
        <v>50</v>
      </c>
      <c r="I1059" s="21">
        <v>57</v>
      </c>
      <c r="J1059" s="21">
        <v>60</v>
      </c>
      <c r="K1059" s="21">
        <v>52</v>
      </c>
      <c r="L1059" s="21">
        <v>55</v>
      </c>
      <c r="M1059" s="21">
        <v>58</v>
      </c>
      <c r="N1059" s="21">
        <v>53</v>
      </c>
      <c r="O1059" s="21">
        <v>66</v>
      </c>
      <c r="P1059" s="21">
        <v>57</v>
      </c>
      <c r="Q1059" s="21">
        <v>50</v>
      </c>
      <c r="R1059" s="33" t="s">
        <v>524</v>
      </c>
      <c r="S1059" s="3" t="s">
        <v>524</v>
      </c>
      <c r="T1059" s="10" t="s">
        <v>4133</v>
      </c>
      <c r="U1059" s="2" t="s">
        <v>586</v>
      </c>
      <c r="V1059" s="4" t="s">
        <v>819</v>
      </c>
      <c r="W1059" s="11">
        <v>4</v>
      </c>
      <c r="X1059" s="11">
        <v>100</v>
      </c>
      <c r="Y1059" s="16">
        <v>30</v>
      </c>
      <c r="Z1059" s="16">
        <v>4</v>
      </c>
      <c r="AA1059" s="16">
        <v>1990</v>
      </c>
      <c r="AB1059" s="1">
        <f>2026-AA1059</f>
        <v>36</v>
      </c>
      <c r="AC1059" s="5">
        <v>4</v>
      </c>
      <c r="AD1059" s="34">
        <v>61.03704944532835</v>
      </c>
      <c r="AE1059" s="18">
        <v>0</v>
      </c>
      <c r="AF1059" s="17">
        <f>ROUND(IF($AD1059&gt;79,44-(($AD1059-79)*(14/4)),IF($AD1059&gt;76,67-(($AD1059-76)*(23/3)),IF(110-(($AD1059-70.4)*(43/5.6))&gt;119,119,110-(($AD1059-70.4)*(43/5.6)))))*0.93,0)</f>
        <v>111</v>
      </c>
      <c r="AG1059" s="17">
        <f>ROUND(IF($AD1059&gt;79,37-(($AD1059-79)*(9/4)),IF($AD1059&gt;76,54-(($AD1059-76)*(17/3)),IF(93-(($AD1059-70.4)*(39/5.6))&gt;100,100,93-(($AD1059-70.4)*(39/5.6)))))*0.93,0)</f>
        <v>93</v>
      </c>
      <c r="AH1059" s="17">
        <f>ROUND(IF($AD1059&gt;79,32-(($AD1059-79)*(8/4)),IF($AD1059&gt;76,48-(($AD1059-76)*(16/3)),IF(86-(($AD1059-70.4)*(38/5.6))&gt;95,95,86-(($AD1059-70.4)*(38/5.6)))))*0.93,0)</f>
        <v>88</v>
      </c>
      <c r="AI1059" s="5" t="s">
        <v>3916</v>
      </c>
      <c r="AL1059" s="5">
        <v>0</v>
      </c>
      <c r="AM1059" s="5">
        <v>0</v>
      </c>
    </row>
    <row r="1060" spans="1:44" x14ac:dyDescent="0.3">
      <c r="A1060" s="15">
        <v>1300</v>
      </c>
      <c r="B1060" s="8" t="s">
        <v>2569</v>
      </c>
      <c r="C1060" s="9" t="s">
        <v>394</v>
      </c>
      <c r="D1060" s="21">
        <v>71</v>
      </c>
      <c r="E1060" s="21">
        <v>61</v>
      </c>
      <c r="F1060" s="21">
        <v>61</v>
      </c>
      <c r="G1060" s="21">
        <v>61</v>
      </c>
      <c r="H1060" s="21">
        <v>68</v>
      </c>
      <c r="I1060" s="21">
        <v>69</v>
      </c>
      <c r="J1060" s="21">
        <v>67</v>
      </c>
      <c r="K1060" s="21">
        <v>57</v>
      </c>
      <c r="L1060" s="21">
        <v>59</v>
      </c>
      <c r="M1060" s="21">
        <v>58</v>
      </c>
      <c r="N1060" s="21">
        <v>59</v>
      </c>
      <c r="O1060" s="21">
        <v>70</v>
      </c>
      <c r="P1060" s="21">
        <v>57</v>
      </c>
      <c r="Q1060" s="21">
        <v>67</v>
      </c>
      <c r="R1060" s="33" t="s">
        <v>524</v>
      </c>
      <c r="S1060" s="3" t="s">
        <v>524</v>
      </c>
      <c r="T1060" s="10" t="s">
        <v>4133</v>
      </c>
      <c r="U1060" s="2" t="s">
        <v>571</v>
      </c>
      <c r="V1060" s="4" t="s">
        <v>819</v>
      </c>
      <c r="W1060" s="11">
        <v>1</v>
      </c>
      <c r="X1060" s="11">
        <v>0</v>
      </c>
      <c r="Y1060" s="16">
        <v>22</v>
      </c>
      <c r="Z1060" s="16">
        <v>3</v>
      </c>
      <c r="AA1060" s="16">
        <v>1995</v>
      </c>
      <c r="AB1060" s="1">
        <f>2026-AA1060</f>
        <v>31</v>
      </c>
      <c r="AC1060" s="5">
        <v>2</v>
      </c>
      <c r="AD1060" s="34">
        <v>66.087558539261394</v>
      </c>
      <c r="AE1060" s="18">
        <v>0</v>
      </c>
      <c r="AF1060" s="17">
        <f>ROUND(IF($AD1060&gt;79,44-(($AD1060-79)*(14/4)),IF($AD1060&gt;76,67-(($AD1060-76)*(23/3)),IF(110-(($AD1060-70.4)*(43/5.6))&gt;119,119,110-(($AD1060-70.4)*(43/5.6)))))*0.93,0)</f>
        <v>111</v>
      </c>
      <c r="AG1060" s="17">
        <f>ROUND(IF($AD1060&gt;79,37-(($AD1060-79)*(9/4)),IF($AD1060&gt;76,54-(($AD1060-76)*(17/3)),IF(93-(($AD1060-70.4)*(39/5.6))&gt;100,100,93-(($AD1060-70.4)*(39/5.6)))))*0.93,0)</f>
        <v>93</v>
      </c>
      <c r="AH1060" s="17">
        <f>ROUND(IF($AD1060&gt;79,32-(($AD1060-79)*(8/4)),IF($AD1060&gt;76,48-(($AD1060-76)*(16/3)),IF(86-(($AD1060-70.4)*(38/5.6))&gt;95,95,86-(($AD1060-70.4)*(38/5.6)))))*0.93,0)</f>
        <v>88</v>
      </c>
      <c r="AI1060" s="5" t="s">
        <v>3916</v>
      </c>
      <c r="AL1060" s="5">
        <v>180</v>
      </c>
      <c r="AM1060" s="5">
        <v>66</v>
      </c>
    </row>
    <row r="1061" spans="1:44" x14ac:dyDescent="0.3">
      <c r="A1061" s="15">
        <v>1302</v>
      </c>
      <c r="B1061" s="8" t="s">
        <v>2497</v>
      </c>
      <c r="C1061" s="9" t="s">
        <v>227</v>
      </c>
      <c r="D1061" s="21">
        <v>63</v>
      </c>
      <c r="E1061" s="21">
        <v>71</v>
      </c>
      <c r="F1061" s="21">
        <v>70</v>
      </c>
      <c r="G1061" s="21">
        <v>68</v>
      </c>
      <c r="H1061" s="21">
        <v>61</v>
      </c>
      <c r="I1061" s="21">
        <v>63</v>
      </c>
      <c r="J1061" s="21">
        <v>65</v>
      </c>
      <c r="K1061" s="21">
        <v>66</v>
      </c>
      <c r="L1061" s="21">
        <v>64</v>
      </c>
      <c r="M1061" s="21">
        <v>55</v>
      </c>
      <c r="N1061" s="21">
        <v>61</v>
      </c>
      <c r="O1061" s="21">
        <v>62</v>
      </c>
      <c r="P1061" s="21">
        <v>58</v>
      </c>
      <c r="Q1061" s="21">
        <v>61</v>
      </c>
      <c r="R1061" s="33" t="s">
        <v>524</v>
      </c>
      <c r="S1061" s="3" t="s">
        <v>524</v>
      </c>
      <c r="T1061" s="10" t="s">
        <v>4133</v>
      </c>
      <c r="U1061" s="2" t="s">
        <v>586</v>
      </c>
      <c r="V1061" s="4" t="s">
        <v>819</v>
      </c>
      <c r="W1061" s="11">
        <v>2</v>
      </c>
      <c r="X1061" s="11">
        <v>0</v>
      </c>
      <c r="Y1061" s="16">
        <v>12</v>
      </c>
      <c r="Z1061" s="16">
        <v>1</v>
      </c>
      <c r="AA1061" s="16">
        <v>1995</v>
      </c>
      <c r="AB1061" s="1">
        <f>2026-AA1061</f>
        <v>31</v>
      </c>
      <c r="AC1061" s="5">
        <v>3</v>
      </c>
      <c r="AD1061" s="34">
        <v>68.376029294048806</v>
      </c>
      <c r="AE1061" s="18">
        <v>0</v>
      </c>
      <c r="AF1061" s="17">
        <f>ROUND(IF($AD1061&gt;79,44-(($AD1061-79)*(14/4)),IF($AD1061&gt;76,67-(($AD1061-76)*(23/3)),IF(110-(($AD1061-70.4)*(43/5.6))&gt;119,119,110-(($AD1061-70.4)*(43/5.6)))))*0.93,0)</f>
        <v>111</v>
      </c>
      <c r="AG1061" s="17">
        <f>ROUND(IF($AD1061&gt;79,37-(($AD1061-79)*(9/4)),IF($AD1061&gt;76,54-(($AD1061-76)*(17/3)),IF(93-(($AD1061-70.4)*(39/5.6))&gt;100,100,93-(($AD1061-70.4)*(39/5.6)))))*0.93,0)</f>
        <v>93</v>
      </c>
      <c r="AH1061" s="17">
        <f>ROUND(IF($AD1061&gt;79,32-(($AD1061-79)*(8/4)),IF($AD1061&gt;76,48-(($AD1061-76)*(16/3)),IF(86-(($AD1061-70.4)*(38/5.6))&gt;95,95,86-(($AD1061-70.4)*(38/5.6)))))*0.93,0)</f>
        <v>88</v>
      </c>
      <c r="AI1061" s="5" t="s">
        <v>3916</v>
      </c>
      <c r="AL1061" s="5">
        <v>0</v>
      </c>
      <c r="AM1061" s="5">
        <v>0</v>
      </c>
    </row>
    <row r="1062" spans="1:44" x14ac:dyDescent="0.3">
      <c r="A1062" s="15">
        <v>1303</v>
      </c>
      <c r="B1062" s="8" t="s">
        <v>1476</v>
      </c>
      <c r="C1062" s="9" t="s">
        <v>139</v>
      </c>
      <c r="D1062" s="21">
        <v>70</v>
      </c>
      <c r="E1062" s="21">
        <v>59</v>
      </c>
      <c r="F1062" s="21">
        <v>65</v>
      </c>
      <c r="G1062" s="21">
        <v>70</v>
      </c>
      <c r="H1062" s="21">
        <v>59</v>
      </c>
      <c r="I1062" s="21">
        <v>67</v>
      </c>
      <c r="J1062" s="21">
        <v>69</v>
      </c>
      <c r="K1062" s="21">
        <v>69</v>
      </c>
      <c r="L1062" s="21">
        <v>72</v>
      </c>
      <c r="M1062" s="21">
        <v>69</v>
      </c>
      <c r="N1062" s="21">
        <v>68</v>
      </c>
      <c r="O1062" s="21">
        <v>64</v>
      </c>
      <c r="P1062" s="21">
        <v>61</v>
      </c>
      <c r="Q1062" s="21">
        <v>62</v>
      </c>
      <c r="R1062" s="33" t="s">
        <v>1241</v>
      </c>
      <c r="S1062" s="3" t="s">
        <v>1241</v>
      </c>
      <c r="T1062" s="10" t="s">
        <v>4130</v>
      </c>
      <c r="U1062" s="2" t="s">
        <v>599</v>
      </c>
      <c r="V1062" s="4" t="s">
        <v>819</v>
      </c>
      <c r="W1062" s="11">
        <v>4</v>
      </c>
      <c r="X1062" s="11">
        <v>100</v>
      </c>
      <c r="Y1062" s="16">
        <v>11</v>
      </c>
      <c r="Z1062" s="16">
        <v>12</v>
      </c>
      <c r="AA1062" s="16">
        <v>1992</v>
      </c>
      <c r="AB1062" s="1">
        <f>2026-AA1062</f>
        <v>34</v>
      </c>
      <c r="AC1062" s="5">
        <v>4</v>
      </c>
      <c r="AD1062" s="34">
        <v>71.135867229168483</v>
      </c>
      <c r="AE1062" s="18">
        <v>68000</v>
      </c>
      <c r="AF1062" s="17">
        <f>ROUND(IF($AD1062&gt;79,44-(($AD1062-79)*(14/4)),IF($AD1062&gt;76,67-(($AD1062-76)*(23/3)),IF(110-(($AD1062-70.4)*(43/5.6))&gt;119,119,110-(($AD1062-70.4)*(43/5.6)))))*0.93,0)</f>
        <v>97</v>
      </c>
      <c r="AG1062" s="17">
        <f>ROUND(IF($AD1062&gt;79,37-(($AD1062-79)*(9/4)),IF($AD1062&gt;76,54-(($AD1062-76)*(17/3)),IF(93-(($AD1062-70.4)*(39/5.6))&gt;100,100,93-(($AD1062-70.4)*(39/5.6)))))*0.93,0)</f>
        <v>82</v>
      </c>
      <c r="AH1062" s="17">
        <f>ROUND(IF($AD1062&gt;79,32-(($AD1062-79)*(8/4)),IF($AD1062&gt;76,48-(($AD1062-76)*(16/3)),IF(86-(($AD1062-70.4)*(38/5.6))&gt;95,95,86-(($AD1062-70.4)*(38/5.6)))))*0.93,0)</f>
        <v>75</v>
      </c>
      <c r="AL1062" s="5">
        <v>0</v>
      </c>
      <c r="AM1062" s="5">
        <v>0</v>
      </c>
    </row>
    <row r="1063" spans="1:44" x14ac:dyDescent="0.3">
      <c r="A1063" s="15">
        <v>1304</v>
      </c>
      <c r="B1063" s="8" t="s">
        <v>2066</v>
      </c>
      <c r="C1063" s="9" t="s">
        <v>2067</v>
      </c>
      <c r="D1063" s="21">
        <v>72</v>
      </c>
      <c r="E1063" s="21">
        <v>63</v>
      </c>
      <c r="F1063" s="21">
        <v>65</v>
      </c>
      <c r="G1063" s="21">
        <v>66</v>
      </c>
      <c r="H1063" s="21">
        <v>75</v>
      </c>
      <c r="I1063" s="21">
        <v>70</v>
      </c>
      <c r="J1063" s="21">
        <v>71</v>
      </c>
      <c r="K1063" s="21">
        <v>68</v>
      </c>
      <c r="L1063" s="21">
        <v>61</v>
      </c>
      <c r="M1063" s="21">
        <v>63</v>
      </c>
      <c r="N1063" s="21">
        <v>68</v>
      </c>
      <c r="O1063" s="21">
        <v>69</v>
      </c>
      <c r="P1063" s="21">
        <v>70</v>
      </c>
      <c r="Q1063" s="21">
        <v>75</v>
      </c>
      <c r="R1063" s="36" t="s">
        <v>2062</v>
      </c>
      <c r="S1063" s="3" t="s">
        <v>4312</v>
      </c>
      <c r="T1063" s="10" t="s">
        <v>4132</v>
      </c>
      <c r="U1063" s="2" t="s">
        <v>545</v>
      </c>
      <c r="V1063" s="4" t="s">
        <v>819</v>
      </c>
      <c r="W1063" s="11">
        <v>4</v>
      </c>
      <c r="X1063" s="11">
        <v>100</v>
      </c>
      <c r="Y1063" s="16">
        <v>9</v>
      </c>
      <c r="Z1063" s="16">
        <v>3</v>
      </c>
      <c r="AA1063" s="16">
        <v>1995</v>
      </c>
      <c r="AB1063" s="1">
        <f>2026-AA1063</f>
        <v>31</v>
      </c>
      <c r="AC1063" s="5">
        <v>4</v>
      </c>
      <c r="AD1063" s="34">
        <v>71.979664904235122</v>
      </c>
      <c r="AE1063" s="18">
        <v>50000</v>
      </c>
      <c r="AF1063" s="17">
        <f>ROUND(IF($AD1063&gt;79,44-(($AD1063-79)*(14/4)),IF($AD1063&gt;76,67-(($AD1063-76)*(23/3)),IF(110-(($AD1063-70.4)*(43/5.6))&gt;119,119,110-(($AD1063-70.4)*(43/5.6)))))*0.93,0)</f>
        <v>91</v>
      </c>
      <c r="AG1063" s="17">
        <f>ROUND(IF($AD1063&gt;79,37-(($AD1063-79)*(9/4)),IF($AD1063&gt;76,54-(($AD1063-76)*(17/3)),IF(93-(($AD1063-70.4)*(39/5.6))&gt;100,100,93-(($AD1063-70.4)*(39/5.6)))))*0.93,0)</f>
        <v>76</v>
      </c>
      <c r="AH1063" s="17">
        <f>ROUND(IF($AD1063&gt;79,32-(($AD1063-79)*(8/4)),IF($AD1063&gt;76,48-(($AD1063-76)*(16/3)),IF(86-(($AD1063-70.4)*(38/5.6))&gt;95,95,86-(($AD1063-70.4)*(38/5.6)))))*0.93,0)</f>
        <v>70</v>
      </c>
      <c r="AI1063" s="5" t="s">
        <v>3917</v>
      </c>
      <c r="AL1063" s="5">
        <v>0</v>
      </c>
      <c r="AM1063" s="5">
        <v>0</v>
      </c>
    </row>
    <row r="1064" spans="1:44" x14ac:dyDescent="0.3">
      <c r="A1064" s="15">
        <v>1305</v>
      </c>
      <c r="B1064" s="8" t="s">
        <v>67</v>
      </c>
      <c r="C1064" s="9" t="s">
        <v>99</v>
      </c>
      <c r="D1064" s="21">
        <v>75</v>
      </c>
      <c r="E1064" s="21">
        <v>66</v>
      </c>
      <c r="F1064" s="21">
        <v>70</v>
      </c>
      <c r="G1064" s="21">
        <v>73</v>
      </c>
      <c r="H1064" s="21">
        <v>69</v>
      </c>
      <c r="I1064" s="21">
        <v>75</v>
      </c>
      <c r="J1064" s="21">
        <v>77</v>
      </c>
      <c r="K1064" s="21">
        <v>72</v>
      </c>
      <c r="L1064" s="21">
        <v>73</v>
      </c>
      <c r="M1064" s="21">
        <v>69</v>
      </c>
      <c r="N1064" s="21">
        <v>72</v>
      </c>
      <c r="O1064" s="21">
        <v>75</v>
      </c>
      <c r="P1064" s="21">
        <v>68</v>
      </c>
      <c r="Q1064" s="21">
        <v>71</v>
      </c>
      <c r="R1064" s="33" t="s">
        <v>1241</v>
      </c>
      <c r="S1064" s="3" t="s">
        <v>1241</v>
      </c>
      <c r="T1064" s="10" t="s">
        <v>4130</v>
      </c>
      <c r="U1064" s="2" t="s">
        <v>586</v>
      </c>
      <c r="V1064" s="4" t="s">
        <v>819</v>
      </c>
      <c r="W1064" s="11">
        <v>4</v>
      </c>
      <c r="X1064" s="11">
        <v>100</v>
      </c>
      <c r="Y1064" s="16">
        <v>30</v>
      </c>
      <c r="Z1064" s="16">
        <v>10</v>
      </c>
      <c r="AA1064" s="16">
        <v>1995</v>
      </c>
      <c r="AB1064" s="1">
        <f>2026-AA1064</f>
        <v>31</v>
      </c>
      <c r="AC1064" s="5">
        <v>5</v>
      </c>
      <c r="AD1064" s="34">
        <v>74.469103412806774</v>
      </c>
      <c r="AE1064" s="18">
        <v>75000</v>
      </c>
      <c r="AF1064" s="17">
        <f>ROUND(IF($AD1064&gt;79,44-(($AD1064-79)*(14/4)),IF($AD1064&gt;76,67-(($AD1064-76)*(23/3)),IF(110-(($AD1064-70.4)*(43/5.6))&gt;119,119,110-(($AD1064-70.4)*(43/5.6)))))*0.93,0)</f>
        <v>73</v>
      </c>
      <c r="AG1064" s="17">
        <f>ROUND(IF($AD1064&gt;79,37-(($AD1064-79)*(9/4)),IF($AD1064&gt;76,54-(($AD1064-76)*(17/3)),IF(93-(($AD1064-70.4)*(39/5.6))&gt;100,100,93-(($AD1064-70.4)*(39/5.6)))))*0.93,0)</f>
        <v>60</v>
      </c>
      <c r="AH1064" s="17">
        <f>ROUND(IF($AD1064&gt;79,32-(($AD1064-79)*(8/4)),IF($AD1064&gt;76,48-(($AD1064-76)*(16/3)),IF(86-(($AD1064-70.4)*(38/5.6))&gt;95,95,86-(($AD1064-70.4)*(38/5.6)))))*0.93,0)</f>
        <v>54</v>
      </c>
      <c r="AI1064" s="5" t="s">
        <v>3917</v>
      </c>
      <c r="AL1064" s="5">
        <v>0</v>
      </c>
      <c r="AM1064" s="5">
        <v>0</v>
      </c>
    </row>
    <row r="1065" spans="1:44" x14ac:dyDescent="0.3">
      <c r="A1065" s="15">
        <v>1308</v>
      </c>
      <c r="B1065" s="8" t="s">
        <v>1462</v>
      </c>
      <c r="C1065" s="9" t="s">
        <v>370</v>
      </c>
      <c r="D1065" s="21">
        <v>59</v>
      </c>
      <c r="E1065" s="21">
        <v>52</v>
      </c>
      <c r="F1065" s="21">
        <v>56</v>
      </c>
      <c r="G1065" s="21">
        <v>59</v>
      </c>
      <c r="H1065" s="21">
        <v>58</v>
      </c>
      <c r="I1065" s="21">
        <v>53</v>
      </c>
      <c r="J1065" s="21">
        <v>51</v>
      </c>
      <c r="K1065" s="21">
        <v>49</v>
      </c>
      <c r="L1065" s="21">
        <v>46</v>
      </c>
      <c r="M1065" s="21">
        <v>52</v>
      </c>
      <c r="N1065" s="21">
        <v>53</v>
      </c>
      <c r="O1065" s="21">
        <v>52</v>
      </c>
      <c r="P1065" s="21">
        <v>56</v>
      </c>
      <c r="Q1065" s="21">
        <v>62</v>
      </c>
      <c r="R1065" s="65" t="s">
        <v>524</v>
      </c>
      <c r="S1065" s="3" t="s">
        <v>524</v>
      </c>
      <c r="T1065" s="10" t="s">
        <v>4133</v>
      </c>
      <c r="U1065" s="2" t="s">
        <v>594</v>
      </c>
      <c r="V1065" s="4" t="s">
        <v>819</v>
      </c>
      <c r="W1065" s="11">
        <v>4</v>
      </c>
      <c r="X1065" s="11">
        <v>100</v>
      </c>
      <c r="Y1065" s="68">
        <v>8</v>
      </c>
      <c r="Z1065" s="68">
        <v>5</v>
      </c>
      <c r="AA1065" s="68">
        <v>1989</v>
      </c>
      <c r="AB1065" s="1">
        <f>2026-AA1065</f>
        <v>37</v>
      </c>
      <c r="AC1065" s="5">
        <v>4</v>
      </c>
      <c r="AD1065" s="34">
        <v>57.635400835833678</v>
      </c>
      <c r="AE1065" s="18">
        <v>0</v>
      </c>
      <c r="AF1065" s="17">
        <f>ROUND(IF($AD1065&gt;79,44-(($AD1065-79)*(14/4)),IF($AD1065&gt;76,67-(($AD1065-76)*(23/3)),IF(110-(($AD1065-70.4)*(43/5.6))&gt;119,119,110-(($AD1065-70.4)*(43/5.6)))))*0.93,0)</f>
        <v>111</v>
      </c>
      <c r="AG1065" s="17">
        <f>ROUND(IF($AD1065&gt;79,37-(($AD1065-79)*(9/4)),IF($AD1065&gt;76,54-(($AD1065-76)*(17/3)),IF(93-(($AD1065-70.4)*(39/5.6))&gt;100,100,93-(($AD1065-70.4)*(39/5.6)))))*0.93,0)</f>
        <v>93</v>
      </c>
      <c r="AH1065" s="17">
        <f>ROUND(IF($AD1065&gt;79,32-(($AD1065-79)*(8/4)),IF($AD1065&gt;76,48-(($AD1065-76)*(16/3)),IF(86-(($AD1065-70.4)*(38/5.6))&gt;95,95,86-(($AD1065-70.4)*(38/5.6)))))*0.93,0)</f>
        <v>88</v>
      </c>
      <c r="AI1065" s="5" t="s">
        <v>3916</v>
      </c>
      <c r="AL1065" s="5">
        <v>0</v>
      </c>
      <c r="AM1065" s="5">
        <v>0</v>
      </c>
    </row>
    <row r="1066" spans="1:44" x14ac:dyDescent="0.3">
      <c r="A1066" s="15">
        <v>1310</v>
      </c>
      <c r="B1066" s="8" t="s">
        <v>1588</v>
      </c>
      <c r="C1066" s="9" t="s">
        <v>1971</v>
      </c>
      <c r="D1066" s="21">
        <v>66</v>
      </c>
      <c r="E1066" s="21">
        <v>67</v>
      </c>
      <c r="F1066" s="21">
        <v>72</v>
      </c>
      <c r="G1066" s="21">
        <v>77</v>
      </c>
      <c r="H1066" s="21">
        <v>60</v>
      </c>
      <c r="I1066" s="21">
        <v>72</v>
      </c>
      <c r="J1066" s="21">
        <v>72</v>
      </c>
      <c r="K1066" s="21">
        <v>69</v>
      </c>
      <c r="L1066" s="21">
        <v>64</v>
      </c>
      <c r="M1066" s="21">
        <v>63</v>
      </c>
      <c r="N1066" s="21">
        <v>71</v>
      </c>
      <c r="O1066" s="21">
        <v>69</v>
      </c>
      <c r="P1066" s="21">
        <v>64</v>
      </c>
      <c r="Q1066" s="21">
        <v>61</v>
      </c>
      <c r="R1066" s="33" t="s">
        <v>4310</v>
      </c>
      <c r="S1066" s="3" t="s">
        <v>4310</v>
      </c>
      <c r="T1066" s="10" t="s">
        <v>4132</v>
      </c>
      <c r="U1066" s="2" t="s">
        <v>802</v>
      </c>
      <c r="V1066" s="4" t="s">
        <v>821</v>
      </c>
      <c r="W1066" s="11">
        <v>4</v>
      </c>
      <c r="X1066" s="11">
        <v>100</v>
      </c>
      <c r="Y1066" s="16">
        <v>30</v>
      </c>
      <c r="Z1066" s="16">
        <v>4</v>
      </c>
      <c r="AA1066" s="16">
        <v>1995</v>
      </c>
      <c r="AB1066" s="1">
        <f>2026-AA1066</f>
        <v>31</v>
      </c>
      <c r="AC1066" s="5">
        <v>5</v>
      </c>
      <c r="AD1066" s="34">
        <v>73.328924492970387</v>
      </c>
      <c r="AE1066" s="18">
        <v>0</v>
      </c>
      <c r="AF1066" s="17">
        <f>ROUND(IF($AD1066&gt;79,44-(($AD1066-79)*(14/4)),IF($AD1066&gt;76,67-(($AD1066-76)*(23/3)),IF(110-(($AD1066-70.4)*(43/5.6))&gt;119,119,110-(($AD1066-70.4)*(43/5.6)))))*0.93,0)</f>
        <v>81</v>
      </c>
      <c r="AG1066" s="17">
        <f>ROUND(IF($AD1066&gt;79,37-(($AD1066-79)*(9/4)),IF($AD1066&gt;76,54-(($AD1066-76)*(17/3)),IF(93-(($AD1066-70.4)*(39/5.6))&gt;100,100,93-(($AD1066-70.4)*(39/5.6)))))*0.93,0)</f>
        <v>68</v>
      </c>
      <c r="AH1066" s="17">
        <f>ROUND(IF($AD1066&gt;79,32-(($AD1066-79)*(8/4)),IF($AD1066&gt;76,48-(($AD1066-76)*(16/3)),IF(86-(($AD1066-70.4)*(38/5.6))&gt;95,95,86-(($AD1066-70.4)*(38/5.6)))))*0.93,0)</f>
        <v>61</v>
      </c>
      <c r="AI1066" s="5" t="s">
        <v>3917</v>
      </c>
      <c r="AL1066" s="5">
        <v>0</v>
      </c>
      <c r="AM1066" s="5">
        <v>0</v>
      </c>
      <c r="AR1066" t="s">
        <v>3917</v>
      </c>
    </row>
    <row r="1067" spans="1:44" x14ac:dyDescent="0.3">
      <c r="A1067" s="15">
        <v>1314</v>
      </c>
      <c r="B1067" s="8" t="s">
        <v>3021</v>
      </c>
      <c r="C1067" s="9" t="s">
        <v>3022</v>
      </c>
      <c r="D1067" s="21">
        <v>72</v>
      </c>
      <c r="E1067" s="21">
        <v>68</v>
      </c>
      <c r="F1067" s="21">
        <v>73</v>
      </c>
      <c r="G1067" s="21">
        <v>77</v>
      </c>
      <c r="H1067" s="21">
        <v>65</v>
      </c>
      <c r="I1067" s="21">
        <v>75</v>
      </c>
      <c r="J1067" s="21">
        <v>73</v>
      </c>
      <c r="K1067" s="21">
        <v>70</v>
      </c>
      <c r="L1067" s="21">
        <v>63</v>
      </c>
      <c r="M1067" s="21">
        <v>69</v>
      </c>
      <c r="N1067" s="21">
        <v>75</v>
      </c>
      <c r="O1067" s="21">
        <v>73</v>
      </c>
      <c r="P1067" s="21">
        <v>68</v>
      </c>
      <c r="Q1067" s="21">
        <v>65</v>
      </c>
      <c r="R1067" s="33" t="s">
        <v>3934</v>
      </c>
      <c r="S1067" s="3" t="s">
        <v>3934</v>
      </c>
      <c r="T1067" s="10" t="s">
        <v>4130</v>
      </c>
      <c r="U1067" s="2" t="s">
        <v>589</v>
      </c>
      <c r="V1067" s="4" t="s">
        <v>819</v>
      </c>
      <c r="W1067" s="11">
        <v>4</v>
      </c>
      <c r="X1067" s="11">
        <v>100</v>
      </c>
      <c r="Y1067" s="16">
        <v>1</v>
      </c>
      <c r="Z1067" s="16">
        <v>4</v>
      </c>
      <c r="AA1067" s="16">
        <v>1998</v>
      </c>
      <c r="AB1067" s="1">
        <f>2026-AA1067</f>
        <v>28</v>
      </c>
      <c r="AC1067" s="5">
        <v>4</v>
      </c>
      <c r="AD1067" s="34">
        <v>75.221843642859326</v>
      </c>
      <c r="AE1067" s="18">
        <v>115000</v>
      </c>
      <c r="AF1067" s="17">
        <f>ROUND(IF($AD1067&gt;79,44-(($AD1067-79)*(14/4)),IF($AD1067&gt;76,67-(($AD1067-76)*(23/3)),IF(110-(($AD1067-70.4)*(43/5.6))&gt;119,119,110-(($AD1067-70.4)*(43/5.6)))))*0.93,0)</f>
        <v>68</v>
      </c>
      <c r="AG1067" s="17">
        <f>ROUND(IF($AD1067&gt;79,37-(($AD1067-79)*(9/4)),IF($AD1067&gt;76,54-(($AD1067-76)*(17/3)),IF(93-(($AD1067-70.4)*(39/5.6))&gt;100,100,93-(($AD1067-70.4)*(39/5.6)))))*0.93,0)</f>
        <v>55</v>
      </c>
      <c r="AH1067" s="17">
        <f>ROUND(IF($AD1067&gt;79,32-(($AD1067-79)*(8/4)),IF($AD1067&gt;76,48-(($AD1067-76)*(16/3)),IF(86-(($AD1067-70.4)*(38/5.6))&gt;95,95,86-(($AD1067-70.4)*(38/5.6)))))*0.93,0)</f>
        <v>50</v>
      </c>
      <c r="AI1067" s="5" t="s">
        <v>3917</v>
      </c>
      <c r="AL1067" s="5">
        <v>0</v>
      </c>
      <c r="AM1067" s="5">
        <v>0</v>
      </c>
    </row>
    <row r="1068" spans="1:44" x14ac:dyDescent="0.3">
      <c r="A1068" s="15">
        <v>1315</v>
      </c>
      <c r="B1068" s="19" t="s">
        <v>3997</v>
      </c>
      <c r="C1068" s="20" t="s">
        <v>3998</v>
      </c>
      <c r="D1068" s="21">
        <v>74</v>
      </c>
      <c r="E1068" s="21">
        <v>57</v>
      </c>
      <c r="F1068" s="21">
        <v>60</v>
      </c>
      <c r="G1068" s="21">
        <v>62</v>
      </c>
      <c r="H1068" s="21">
        <v>63</v>
      </c>
      <c r="I1068" s="21">
        <v>74</v>
      </c>
      <c r="J1068" s="21">
        <v>72</v>
      </c>
      <c r="K1068" s="21">
        <v>69</v>
      </c>
      <c r="L1068" s="21">
        <v>76</v>
      </c>
      <c r="M1068" s="21">
        <v>69</v>
      </c>
      <c r="N1068" s="21">
        <v>72</v>
      </c>
      <c r="O1068" s="21">
        <v>72</v>
      </c>
      <c r="P1068" s="21">
        <v>63</v>
      </c>
      <c r="Q1068" s="21">
        <v>62</v>
      </c>
      <c r="R1068" s="36" t="s">
        <v>3914</v>
      </c>
      <c r="S1068" s="27" t="s">
        <v>3914</v>
      </c>
      <c r="T1068" s="10" t="s">
        <v>4131</v>
      </c>
      <c r="U1068" s="28" t="s">
        <v>590</v>
      </c>
      <c r="V1068" s="22" t="s">
        <v>819</v>
      </c>
      <c r="W1068" s="23">
        <v>4</v>
      </c>
      <c r="X1068" s="23">
        <v>13</v>
      </c>
      <c r="Y1068" s="39">
        <v>5</v>
      </c>
      <c r="Z1068" s="40">
        <v>7</v>
      </c>
      <c r="AA1068" s="16">
        <v>2002</v>
      </c>
      <c r="AB1068" s="1">
        <f>2026-AA1068</f>
        <v>24</v>
      </c>
      <c r="AC1068" s="30">
        <v>5</v>
      </c>
      <c r="AD1068" s="41">
        <v>73.876444971444016</v>
      </c>
      <c r="AE1068" s="18">
        <v>160000</v>
      </c>
      <c r="AF1068" s="31">
        <v>94</v>
      </c>
      <c r="AG1068" s="31">
        <v>79</v>
      </c>
      <c r="AH1068" s="31">
        <v>72</v>
      </c>
      <c r="AI1068" s="32"/>
      <c r="AJ1068" s="5" t="s">
        <v>3917</v>
      </c>
      <c r="AK1068" s="5" t="s">
        <v>3917</v>
      </c>
      <c r="AL1068" s="35"/>
      <c r="AM1068" s="35"/>
    </row>
    <row r="1069" spans="1:44" x14ac:dyDescent="0.3">
      <c r="A1069" s="15">
        <v>1316</v>
      </c>
      <c r="B1069" s="8" t="s">
        <v>2467</v>
      </c>
      <c r="C1069" s="9" t="s">
        <v>2751</v>
      </c>
      <c r="D1069" s="21">
        <v>74</v>
      </c>
      <c r="E1069" s="21">
        <v>62</v>
      </c>
      <c r="F1069" s="21">
        <v>66</v>
      </c>
      <c r="G1069" s="21">
        <v>70</v>
      </c>
      <c r="H1069" s="21">
        <v>65</v>
      </c>
      <c r="I1069" s="21">
        <v>71</v>
      </c>
      <c r="J1069" s="21">
        <v>71</v>
      </c>
      <c r="K1069" s="21">
        <v>67</v>
      </c>
      <c r="L1069" s="21">
        <v>74</v>
      </c>
      <c r="M1069" s="21">
        <v>65</v>
      </c>
      <c r="N1069" s="21">
        <v>67</v>
      </c>
      <c r="O1069" s="21">
        <v>66</v>
      </c>
      <c r="P1069" s="21">
        <v>66</v>
      </c>
      <c r="Q1069" s="21">
        <v>65</v>
      </c>
      <c r="R1069" s="33" t="s">
        <v>4503</v>
      </c>
      <c r="S1069" s="3" t="s">
        <v>3035</v>
      </c>
      <c r="T1069" s="10" t="s">
        <v>4130</v>
      </c>
      <c r="U1069" s="2" t="s">
        <v>594</v>
      </c>
      <c r="V1069" s="4" t="s">
        <v>819</v>
      </c>
      <c r="W1069" s="11">
        <v>4</v>
      </c>
      <c r="X1069" s="11">
        <v>100</v>
      </c>
      <c r="Y1069" s="16">
        <v>23</v>
      </c>
      <c r="Z1069" s="16">
        <v>1</v>
      </c>
      <c r="AA1069" s="16">
        <v>1996</v>
      </c>
      <c r="AB1069" s="1">
        <f>2026-AA1069</f>
        <v>30</v>
      </c>
      <c r="AC1069" s="5">
        <v>4</v>
      </c>
      <c r="AD1069" s="34">
        <v>73.007120730749818</v>
      </c>
      <c r="AE1069" s="18">
        <v>50000</v>
      </c>
      <c r="AF1069" s="17">
        <f>ROUND(IF($AD1069&gt;79,44-(($AD1069-79)*(14/4)),IF($AD1069&gt;76,67-(($AD1069-76)*(23/3)),IF(110-(($AD1069-70.4)*(43/5.6))&gt;119,119,110-(($AD1069-70.4)*(43/5.6)))))*0.93,0)</f>
        <v>84</v>
      </c>
      <c r="AG1069" s="17">
        <f>ROUND(IF($AD1069&gt;79,37-(($AD1069-79)*(9/4)),IF($AD1069&gt;76,54-(($AD1069-76)*(17/3)),IF(93-(($AD1069-70.4)*(39/5.6))&gt;100,100,93-(($AD1069-70.4)*(39/5.6)))))*0.93,0)</f>
        <v>70</v>
      </c>
      <c r="AH1069" s="17">
        <f>ROUND(IF($AD1069&gt;79,32-(($AD1069-79)*(8/4)),IF($AD1069&gt;76,48-(($AD1069-76)*(16/3)),IF(86-(($AD1069-70.4)*(38/5.6))&gt;95,95,86-(($AD1069-70.4)*(38/5.6)))))*0.93,0)</f>
        <v>64</v>
      </c>
      <c r="AI1069" s="5" t="s">
        <v>3917</v>
      </c>
      <c r="AL1069" s="5">
        <v>182</v>
      </c>
      <c r="AM1069" s="5">
        <v>55</v>
      </c>
    </row>
    <row r="1070" spans="1:44" x14ac:dyDescent="0.3">
      <c r="A1070" s="15">
        <v>1317</v>
      </c>
      <c r="B1070" s="8" t="s">
        <v>2673</v>
      </c>
      <c r="C1070" s="9" t="s">
        <v>2672</v>
      </c>
      <c r="D1070" s="21">
        <v>77</v>
      </c>
      <c r="E1070" s="21">
        <v>62</v>
      </c>
      <c r="F1070" s="21">
        <v>66</v>
      </c>
      <c r="G1070" s="21">
        <v>69</v>
      </c>
      <c r="H1070" s="21">
        <v>67</v>
      </c>
      <c r="I1070" s="21">
        <v>73</v>
      </c>
      <c r="J1070" s="21">
        <v>71</v>
      </c>
      <c r="K1070" s="21">
        <v>69</v>
      </c>
      <c r="L1070" s="21">
        <v>72</v>
      </c>
      <c r="M1070" s="21">
        <v>72</v>
      </c>
      <c r="N1070" s="21">
        <v>75</v>
      </c>
      <c r="O1070" s="21">
        <v>70</v>
      </c>
      <c r="P1070" s="21">
        <v>73</v>
      </c>
      <c r="Q1070" s="21">
        <v>66</v>
      </c>
      <c r="R1070" s="33" t="s">
        <v>1466</v>
      </c>
      <c r="S1070" s="3" t="s">
        <v>1466</v>
      </c>
      <c r="T1070" s="10" t="s">
        <v>4130</v>
      </c>
      <c r="U1070" s="2" t="s">
        <v>578</v>
      </c>
      <c r="V1070" s="4" t="s">
        <v>819</v>
      </c>
      <c r="W1070" s="11">
        <v>4</v>
      </c>
      <c r="X1070" s="11">
        <v>100</v>
      </c>
      <c r="Y1070" s="16">
        <v>3</v>
      </c>
      <c r="Z1070" s="16">
        <v>12</v>
      </c>
      <c r="AA1070" s="16">
        <v>1995</v>
      </c>
      <c r="AB1070" s="1">
        <f>2026-AA1070</f>
        <v>31</v>
      </c>
      <c r="AC1070" s="5">
        <v>3</v>
      </c>
      <c r="AD1070" s="34">
        <v>73.814054705042139</v>
      </c>
      <c r="AE1070" s="18">
        <v>50000</v>
      </c>
      <c r="AF1070" s="17">
        <f>ROUND(IF($AD1070&gt;79,44-(($AD1070-79)*(14/4)),IF($AD1070&gt;76,67-(($AD1070-76)*(23/3)),IF(110-(($AD1070-70.4)*(43/5.6))&gt;119,119,110-(($AD1070-70.4)*(43/5.6)))))*0.93,0)</f>
        <v>78</v>
      </c>
      <c r="AG1070" s="17">
        <f>ROUND(IF($AD1070&gt;79,37-(($AD1070-79)*(9/4)),IF($AD1070&gt;76,54-(($AD1070-76)*(17/3)),IF(93-(($AD1070-70.4)*(39/5.6))&gt;100,100,93-(($AD1070-70.4)*(39/5.6)))))*0.93,0)</f>
        <v>64</v>
      </c>
      <c r="AH1070" s="17">
        <f>ROUND(IF($AD1070&gt;79,32-(($AD1070-79)*(8/4)),IF($AD1070&gt;76,48-(($AD1070-76)*(16/3)),IF(86-(($AD1070-70.4)*(38/5.6))&gt;95,95,86-(($AD1070-70.4)*(38/5.6)))))*0.93,0)</f>
        <v>58</v>
      </c>
      <c r="AL1070" s="5">
        <v>183</v>
      </c>
      <c r="AM1070" s="5">
        <v>68</v>
      </c>
    </row>
    <row r="1071" spans="1:44" x14ac:dyDescent="0.3">
      <c r="A1071" s="15">
        <v>1318</v>
      </c>
      <c r="B1071" s="8" t="s">
        <v>1967</v>
      </c>
      <c r="C1071" s="9" t="s">
        <v>1429</v>
      </c>
      <c r="D1071" s="21">
        <v>62</v>
      </c>
      <c r="E1071" s="21">
        <v>54</v>
      </c>
      <c r="F1071" s="21">
        <v>57</v>
      </c>
      <c r="G1071" s="21">
        <v>60</v>
      </c>
      <c r="H1071" s="21">
        <v>61</v>
      </c>
      <c r="I1071" s="21">
        <v>62</v>
      </c>
      <c r="J1071" s="21">
        <v>62</v>
      </c>
      <c r="K1071" s="21">
        <v>63</v>
      </c>
      <c r="L1071" s="21">
        <v>51</v>
      </c>
      <c r="M1071" s="21">
        <v>54</v>
      </c>
      <c r="N1071" s="21">
        <v>51</v>
      </c>
      <c r="O1071" s="21">
        <v>61</v>
      </c>
      <c r="P1071" s="21">
        <v>75</v>
      </c>
      <c r="Q1071" s="21">
        <v>60</v>
      </c>
      <c r="R1071" s="65" t="s">
        <v>524</v>
      </c>
      <c r="S1071" s="3" t="s">
        <v>524</v>
      </c>
      <c r="T1071" s="10" t="s">
        <v>4133</v>
      </c>
      <c r="U1071" s="2" t="s">
        <v>1609</v>
      </c>
      <c r="V1071" s="4" t="s">
        <v>822</v>
      </c>
      <c r="W1071" s="11">
        <v>1</v>
      </c>
      <c r="X1071" s="11">
        <v>0</v>
      </c>
      <c r="Y1071" s="68">
        <v>23</v>
      </c>
      <c r="Z1071" s="68">
        <v>11</v>
      </c>
      <c r="AA1071" s="68">
        <v>1995</v>
      </c>
      <c r="AB1071" s="1">
        <f>2026-AA1071</f>
        <v>31</v>
      </c>
      <c r="AC1071" s="5">
        <v>1</v>
      </c>
      <c r="AD1071" s="34">
        <v>59.930677552685822</v>
      </c>
      <c r="AE1071" s="18">
        <v>0</v>
      </c>
      <c r="AF1071" s="17">
        <f>ROUND(IF($AD1071&gt;79,44-(($AD1071-79)*(14/4)),IF($AD1071&gt;76,67-(($AD1071-76)*(23/3)),IF(110-(($AD1071-70.4)*(43/5.6))&gt;119,119,110-(($AD1071-70.4)*(43/5.6)))))*0.93,0)</f>
        <v>111</v>
      </c>
      <c r="AG1071" s="17">
        <f>ROUND(IF($AD1071&gt;79,37-(($AD1071-79)*(9/4)),IF($AD1071&gt;76,54-(($AD1071-76)*(17/3)),IF(93-(($AD1071-70.4)*(39/5.6))&gt;100,100,93-(($AD1071-70.4)*(39/5.6)))))*0.93,0)</f>
        <v>93</v>
      </c>
      <c r="AH1071" s="17">
        <f>ROUND(IF($AD1071&gt;79,32-(($AD1071-79)*(8/4)),IF($AD1071&gt;76,48-(($AD1071-76)*(16/3)),IF(86-(($AD1071-70.4)*(38/5.6))&gt;95,95,86-(($AD1071-70.4)*(38/5.6)))))*0.93,0)</f>
        <v>88</v>
      </c>
      <c r="AI1071" s="5" t="s">
        <v>3916</v>
      </c>
      <c r="AL1071" s="5">
        <v>187</v>
      </c>
      <c r="AM1071" s="5">
        <v>75</v>
      </c>
    </row>
    <row r="1072" spans="1:44" x14ac:dyDescent="0.3">
      <c r="A1072" s="15">
        <v>1320</v>
      </c>
      <c r="B1072" s="8" t="s">
        <v>64</v>
      </c>
      <c r="C1072" s="9" t="s">
        <v>1811</v>
      </c>
      <c r="D1072" s="21">
        <v>67</v>
      </c>
      <c r="E1072" s="21">
        <v>61</v>
      </c>
      <c r="F1072" s="21">
        <v>63</v>
      </c>
      <c r="G1072" s="21">
        <v>64</v>
      </c>
      <c r="H1072" s="21">
        <v>67</v>
      </c>
      <c r="I1072" s="21">
        <v>65</v>
      </c>
      <c r="J1072" s="21">
        <v>64</v>
      </c>
      <c r="K1072" s="21">
        <v>65</v>
      </c>
      <c r="L1072" s="21">
        <v>57</v>
      </c>
      <c r="M1072" s="21">
        <v>52</v>
      </c>
      <c r="N1072" s="21">
        <v>71</v>
      </c>
      <c r="O1072" s="21">
        <v>65</v>
      </c>
      <c r="P1072" s="21">
        <v>58</v>
      </c>
      <c r="Q1072" s="21">
        <v>66</v>
      </c>
      <c r="R1072" s="33" t="s">
        <v>524</v>
      </c>
      <c r="S1072" s="3" t="s">
        <v>524</v>
      </c>
      <c r="T1072" s="10" t="s">
        <v>4133</v>
      </c>
      <c r="U1072" s="2" t="s">
        <v>1568</v>
      </c>
      <c r="V1072" s="4" t="s">
        <v>822</v>
      </c>
      <c r="W1072" s="11">
        <v>1</v>
      </c>
      <c r="X1072" s="11">
        <v>0</v>
      </c>
      <c r="Y1072" s="16">
        <v>12</v>
      </c>
      <c r="Z1072" s="16">
        <v>2</v>
      </c>
      <c r="AA1072" s="16">
        <v>1995</v>
      </c>
      <c r="AB1072" s="1">
        <f>2026-AA1072</f>
        <v>31</v>
      </c>
      <c r="AC1072" s="5">
        <v>3</v>
      </c>
      <c r="AD1072" s="34">
        <v>65.399324470700677</v>
      </c>
      <c r="AE1072" s="18">
        <v>0</v>
      </c>
      <c r="AF1072" s="17">
        <f>ROUND(IF($AD1072&gt;79,44-(($AD1072-79)*(14/4)),IF($AD1072&gt;76,67-(($AD1072-76)*(23/3)),IF(110-(($AD1072-70.4)*(43/5.6))&gt;119,119,110-(($AD1072-70.4)*(43/5.6)))))*0.93,0)</f>
        <v>111</v>
      </c>
      <c r="AG1072" s="17">
        <f>ROUND(IF($AD1072&gt;79,37-(($AD1072-79)*(9/4)),IF($AD1072&gt;76,54-(($AD1072-76)*(17/3)),IF(93-(($AD1072-70.4)*(39/5.6))&gt;100,100,93-(($AD1072-70.4)*(39/5.6)))))*0.93,0)</f>
        <v>93</v>
      </c>
      <c r="AH1072" s="17">
        <f>ROUND(IF($AD1072&gt;79,32-(($AD1072-79)*(8/4)),IF($AD1072&gt;76,48-(($AD1072-76)*(16/3)),IF(86-(($AD1072-70.4)*(38/5.6))&gt;95,95,86-(($AD1072-70.4)*(38/5.6)))))*0.93,0)</f>
        <v>88</v>
      </c>
      <c r="AI1072" s="5" t="s">
        <v>3916</v>
      </c>
      <c r="AL1072" s="5">
        <v>176</v>
      </c>
      <c r="AM1072" s="5">
        <v>60</v>
      </c>
    </row>
    <row r="1073" spans="1:39" x14ac:dyDescent="0.3">
      <c r="A1073" s="15">
        <v>1321</v>
      </c>
      <c r="B1073" s="8" t="s">
        <v>1729</v>
      </c>
      <c r="C1073" s="9" t="s">
        <v>285</v>
      </c>
      <c r="D1073" s="21">
        <v>66</v>
      </c>
      <c r="E1073" s="21">
        <v>77</v>
      </c>
      <c r="F1073" s="21">
        <v>76</v>
      </c>
      <c r="G1073" s="21">
        <v>75</v>
      </c>
      <c r="H1073" s="21">
        <v>60</v>
      </c>
      <c r="I1073" s="21">
        <v>65</v>
      </c>
      <c r="J1073" s="21">
        <v>68</v>
      </c>
      <c r="K1073" s="21">
        <v>75</v>
      </c>
      <c r="L1073" s="21">
        <v>52</v>
      </c>
      <c r="M1073" s="21">
        <v>53</v>
      </c>
      <c r="N1073" s="21">
        <v>72</v>
      </c>
      <c r="O1073" s="21">
        <v>72</v>
      </c>
      <c r="P1073" s="21">
        <v>65</v>
      </c>
      <c r="Q1073" s="21">
        <v>57</v>
      </c>
      <c r="R1073" s="33" t="s">
        <v>3913</v>
      </c>
      <c r="S1073" s="3" t="s">
        <v>3913</v>
      </c>
      <c r="T1073" s="10" t="s">
        <v>4130</v>
      </c>
      <c r="U1073" s="2" t="s">
        <v>601</v>
      </c>
      <c r="V1073" s="4" t="s">
        <v>819</v>
      </c>
      <c r="W1073" s="11">
        <v>4</v>
      </c>
      <c r="X1073" s="11">
        <v>100</v>
      </c>
      <c r="Y1073" s="16">
        <v>13</v>
      </c>
      <c r="Z1073" s="16">
        <v>1</v>
      </c>
      <c r="AA1073" s="16">
        <v>1993</v>
      </c>
      <c r="AB1073" s="1">
        <f>2026-AA1073</f>
        <v>33</v>
      </c>
      <c r="AC1073" s="5">
        <v>4</v>
      </c>
      <c r="AD1073" s="34">
        <v>73.934463653387439</v>
      </c>
      <c r="AE1073" s="18">
        <v>115000</v>
      </c>
      <c r="AF1073" s="17">
        <f>ROUND(IF($AD1073&gt;79,44-(($AD1073-79)*(14/4)),IF($AD1073&gt;76,67-(($AD1073-76)*(23/3)),IF(110-(($AD1073-70.4)*(43/5.6))&gt;119,119,110-(($AD1073-70.4)*(43/5.6)))))*0.93,0)</f>
        <v>77</v>
      </c>
      <c r="AG1073" s="17">
        <f>ROUND(IF($AD1073&gt;79,37-(($AD1073-79)*(9/4)),IF($AD1073&gt;76,54-(($AD1073-76)*(17/3)),IF(93-(($AD1073-70.4)*(39/5.6))&gt;100,100,93-(($AD1073-70.4)*(39/5.6)))))*0.93,0)</f>
        <v>64</v>
      </c>
      <c r="AH1073" s="17">
        <f>ROUND(IF($AD1073&gt;79,32-(($AD1073-79)*(8/4)),IF($AD1073&gt;76,48-(($AD1073-76)*(16/3)),IF(86-(($AD1073-70.4)*(38/5.6))&gt;95,95,86-(($AD1073-70.4)*(38/5.6)))))*0.93,0)</f>
        <v>58</v>
      </c>
      <c r="AL1073" s="5">
        <v>179</v>
      </c>
      <c r="AM1073" s="5">
        <v>62</v>
      </c>
    </row>
    <row r="1074" spans="1:39" x14ac:dyDescent="0.3">
      <c r="A1074" s="15">
        <v>1324</v>
      </c>
      <c r="B1074" s="8" t="s">
        <v>2946</v>
      </c>
      <c r="C1074" s="9" t="s">
        <v>145</v>
      </c>
      <c r="D1074" s="21">
        <v>66</v>
      </c>
      <c r="E1074" s="21">
        <v>63</v>
      </c>
      <c r="F1074" s="21">
        <v>65</v>
      </c>
      <c r="G1074" s="21">
        <v>66</v>
      </c>
      <c r="H1074" s="21">
        <v>67</v>
      </c>
      <c r="I1074" s="21">
        <v>66</v>
      </c>
      <c r="J1074" s="21">
        <v>70</v>
      </c>
      <c r="K1074" s="21">
        <v>62</v>
      </c>
      <c r="L1074" s="21">
        <v>58</v>
      </c>
      <c r="M1074" s="21">
        <v>62</v>
      </c>
      <c r="N1074" s="21">
        <v>62</v>
      </c>
      <c r="O1074" s="21">
        <v>68</v>
      </c>
      <c r="P1074" s="21">
        <v>63</v>
      </c>
      <c r="Q1074" s="21">
        <v>68</v>
      </c>
      <c r="R1074" s="33" t="s">
        <v>524</v>
      </c>
      <c r="S1074" s="3" t="s">
        <v>524</v>
      </c>
      <c r="T1074" s="10" t="s">
        <v>4133</v>
      </c>
      <c r="U1074" s="2" t="s">
        <v>570</v>
      </c>
      <c r="V1074" s="4" t="s">
        <v>819</v>
      </c>
      <c r="W1074" s="11">
        <v>3</v>
      </c>
      <c r="X1074" s="11">
        <v>60</v>
      </c>
      <c r="Y1074" s="16">
        <v>23</v>
      </c>
      <c r="Z1074" s="16">
        <v>12</v>
      </c>
      <c r="AA1074" s="16">
        <v>1996</v>
      </c>
      <c r="AB1074" s="1">
        <f>2026-AA1074</f>
        <v>30</v>
      </c>
      <c r="AC1074" s="5">
        <v>4</v>
      </c>
      <c r="AD1074" s="34">
        <v>66.737683291468571</v>
      </c>
      <c r="AE1074" s="18">
        <v>0</v>
      </c>
      <c r="AF1074" s="17">
        <f>ROUND(IF($AD1074&gt;79,44-(($AD1074-79)*(14/4)),IF($AD1074&gt;76,67-(($AD1074-76)*(23/3)),IF(110-(($AD1074-70.4)*(43/5.6))&gt;119,119,110-(($AD1074-70.4)*(43/5.6)))))*0.93,0)</f>
        <v>111</v>
      </c>
      <c r="AG1074" s="17">
        <f>ROUND(IF($AD1074&gt;79,37-(($AD1074-79)*(9/4)),IF($AD1074&gt;76,54-(($AD1074-76)*(17/3)),IF(93-(($AD1074-70.4)*(39/5.6))&gt;100,100,93-(($AD1074-70.4)*(39/5.6)))))*0.93,0)</f>
        <v>93</v>
      </c>
      <c r="AH1074" s="17">
        <f>ROUND(IF($AD1074&gt;79,32-(($AD1074-79)*(8/4)),IF($AD1074&gt;76,48-(($AD1074-76)*(16/3)),IF(86-(($AD1074-70.4)*(38/5.6))&gt;95,95,86-(($AD1074-70.4)*(38/5.6)))))*0.93,0)</f>
        <v>88</v>
      </c>
      <c r="AI1074" s="5" t="s">
        <v>3916</v>
      </c>
      <c r="AL1074" s="5">
        <v>0</v>
      </c>
      <c r="AM1074" s="5">
        <v>0</v>
      </c>
    </row>
    <row r="1075" spans="1:39" x14ac:dyDescent="0.3">
      <c r="A1075" s="15">
        <v>1325</v>
      </c>
      <c r="B1075" s="8" t="s">
        <v>3823</v>
      </c>
      <c r="C1075" s="9" t="s">
        <v>2166</v>
      </c>
      <c r="D1075" s="21">
        <v>69</v>
      </c>
      <c r="E1075" s="21">
        <v>60</v>
      </c>
      <c r="F1075" s="21">
        <v>62</v>
      </c>
      <c r="G1075" s="21">
        <v>64</v>
      </c>
      <c r="H1075" s="21">
        <v>66</v>
      </c>
      <c r="I1075" s="21">
        <v>61</v>
      </c>
      <c r="J1075" s="21">
        <v>66</v>
      </c>
      <c r="K1075" s="21">
        <v>62</v>
      </c>
      <c r="L1075" s="21">
        <v>59</v>
      </c>
      <c r="M1075" s="21">
        <v>63</v>
      </c>
      <c r="N1075" s="21">
        <v>65</v>
      </c>
      <c r="O1075" s="21">
        <v>68</v>
      </c>
      <c r="P1075" s="21">
        <v>65</v>
      </c>
      <c r="Q1075" s="21">
        <v>66</v>
      </c>
      <c r="R1075" s="33" t="s">
        <v>524</v>
      </c>
      <c r="S1075" s="3" t="s">
        <v>524</v>
      </c>
      <c r="T1075" s="10" t="s">
        <v>4133</v>
      </c>
      <c r="U1075" s="2" t="s">
        <v>1164</v>
      </c>
      <c r="V1075" s="4" t="s">
        <v>817</v>
      </c>
      <c r="W1075" s="11">
        <v>1</v>
      </c>
      <c r="X1075" s="11">
        <v>0</v>
      </c>
      <c r="Y1075" s="16">
        <v>2</v>
      </c>
      <c r="Z1075" s="16">
        <v>8</v>
      </c>
      <c r="AA1075" s="16">
        <v>2000</v>
      </c>
      <c r="AB1075" s="1">
        <f>2026-AA1075</f>
        <v>26</v>
      </c>
      <c r="AC1075" s="5">
        <v>4</v>
      </c>
      <c r="AD1075" s="34">
        <v>65.732561314715809</v>
      </c>
      <c r="AE1075" s="18">
        <v>0</v>
      </c>
      <c r="AF1075" s="17">
        <f>ROUND(IF($AD1075&gt;79,44-(($AD1075-79)*(14/4)),IF($AD1075&gt;76,67-(($AD1075-76)*(23/3)),IF(110-(($AD1075-70.4)*(43/5.6))&gt;119,119,110-(($AD1075-70.4)*(43/5.6)))))*0.93,0)</f>
        <v>111</v>
      </c>
      <c r="AG1075" s="17">
        <f>ROUND(IF($AD1075&gt;79,37-(($AD1075-79)*(9/4)),IF($AD1075&gt;76,54-(($AD1075-76)*(17/3)),IF(93-(($AD1075-70.4)*(39/5.6))&gt;100,100,93-(($AD1075-70.4)*(39/5.6)))))*0.93,0)</f>
        <v>93</v>
      </c>
      <c r="AH1075" s="17">
        <f>ROUND(IF($AD1075&gt;79,32-(($AD1075-79)*(8/4)),IF($AD1075&gt;76,48-(($AD1075-76)*(16/3)),IF(86-(($AD1075-70.4)*(38/5.6))&gt;95,95,86-(($AD1075-70.4)*(38/5.6)))))*0.93,0)</f>
        <v>88</v>
      </c>
      <c r="AI1075" s="5" t="s">
        <v>3916</v>
      </c>
      <c r="AL1075" s="5">
        <v>0</v>
      </c>
      <c r="AM1075" s="5">
        <v>0</v>
      </c>
    </row>
    <row r="1076" spans="1:39" x14ac:dyDescent="0.3">
      <c r="A1076" s="15">
        <v>1327</v>
      </c>
      <c r="B1076" s="8" t="s">
        <v>3084</v>
      </c>
      <c r="C1076" s="9" t="s">
        <v>288</v>
      </c>
      <c r="D1076" s="21">
        <v>72</v>
      </c>
      <c r="E1076" s="21">
        <v>76</v>
      </c>
      <c r="F1076" s="21">
        <v>74</v>
      </c>
      <c r="G1076" s="21">
        <v>71</v>
      </c>
      <c r="H1076" s="21">
        <v>65</v>
      </c>
      <c r="I1076" s="21">
        <v>74</v>
      </c>
      <c r="J1076" s="21">
        <v>77</v>
      </c>
      <c r="K1076" s="21">
        <v>69</v>
      </c>
      <c r="L1076" s="21">
        <v>62</v>
      </c>
      <c r="M1076" s="21">
        <v>63</v>
      </c>
      <c r="N1076" s="21">
        <v>71</v>
      </c>
      <c r="O1076" s="21">
        <v>72</v>
      </c>
      <c r="P1076" s="21">
        <v>74</v>
      </c>
      <c r="Q1076" s="21">
        <v>67</v>
      </c>
      <c r="R1076" s="33" t="s">
        <v>1241</v>
      </c>
      <c r="S1076" s="3" t="s">
        <v>1241</v>
      </c>
      <c r="T1076" s="10" t="s">
        <v>4130</v>
      </c>
      <c r="U1076" s="2" t="s">
        <v>586</v>
      </c>
      <c r="V1076" s="4" t="s">
        <v>819</v>
      </c>
      <c r="W1076" s="11">
        <v>4</v>
      </c>
      <c r="X1076" s="11">
        <v>100</v>
      </c>
      <c r="Y1076" s="16">
        <v>3</v>
      </c>
      <c r="Z1076" s="16">
        <v>4</v>
      </c>
      <c r="AA1076" s="16">
        <v>1999</v>
      </c>
      <c r="AB1076" s="1">
        <f>2026-AA1076</f>
        <v>27</v>
      </c>
      <c r="AC1076" s="5">
        <v>5</v>
      </c>
      <c r="AD1076" s="34">
        <v>73.845164752092728</v>
      </c>
      <c r="AE1076" s="18">
        <v>60000</v>
      </c>
      <c r="AF1076" s="17">
        <f>ROUND(IF($AD1076&gt;79,44-(($AD1076-79)*(14/4)),IF($AD1076&gt;76,67-(($AD1076-76)*(23/3)),IF(110-(($AD1076-70.4)*(43/5.6))&gt;119,119,110-(($AD1076-70.4)*(43/5.6)))))*0.93,0)</f>
        <v>78</v>
      </c>
      <c r="AG1076" s="17">
        <f>ROUND(IF($AD1076&gt;79,37-(($AD1076-79)*(9/4)),IF($AD1076&gt;76,54-(($AD1076-76)*(17/3)),IF(93-(($AD1076-70.4)*(39/5.6))&gt;100,100,93-(($AD1076-70.4)*(39/5.6)))))*0.93,0)</f>
        <v>64</v>
      </c>
      <c r="AH1076" s="17">
        <f>ROUND(IF($AD1076&gt;79,32-(($AD1076-79)*(8/4)),IF($AD1076&gt;76,48-(($AD1076-76)*(16/3)),IF(86-(($AD1076-70.4)*(38/5.6))&gt;95,95,86-(($AD1076-70.4)*(38/5.6)))))*0.93,0)</f>
        <v>58</v>
      </c>
      <c r="AI1076" s="5" t="s">
        <v>3917</v>
      </c>
      <c r="AL1076" s="5">
        <v>181</v>
      </c>
      <c r="AM1076" s="5">
        <v>71</v>
      </c>
    </row>
    <row r="1077" spans="1:39" x14ac:dyDescent="0.3">
      <c r="A1077" s="15">
        <v>1329</v>
      </c>
      <c r="B1077" s="8" t="s">
        <v>1635</v>
      </c>
      <c r="C1077" s="9" t="s">
        <v>1636</v>
      </c>
      <c r="D1077" s="21">
        <v>64</v>
      </c>
      <c r="E1077" s="21">
        <v>62</v>
      </c>
      <c r="F1077" s="21">
        <v>63</v>
      </c>
      <c r="G1077" s="21">
        <v>64</v>
      </c>
      <c r="H1077" s="21">
        <v>60</v>
      </c>
      <c r="I1077" s="21">
        <v>61</v>
      </c>
      <c r="J1077" s="21">
        <v>59</v>
      </c>
      <c r="K1077" s="21">
        <v>53</v>
      </c>
      <c r="L1077" s="21">
        <v>47</v>
      </c>
      <c r="M1077" s="21">
        <v>60</v>
      </c>
      <c r="N1077" s="21">
        <v>63</v>
      </c>
      <c r="O1077" s="21">
        <v>69</v>
      </c>
      <c r="P1077" s="21">
        <v>58</v>
      </c>
      <c r="Q1077" s="21">
        <v>62</v>
      </c>
      <c r="R1077" s="33" t="s">
        <v>524</v>
      </c>
      <c r="S1077" s="3" t="s">
        <v>524</v>
      </c>
      <c r="T1077" s="10" t="s">
        <v>4133</v>
      </c>
      <c r="U1077" s="2" t="s">
        <v>983</v>
      </c>
      <c r="V1077" s="4" t="s">
        <v>817</v>
      </c>
      <c r="W1077" s="11">
        <v>4</v>
      </c>
      <c r="X1077" s="11">
        <v>100</v>
      </c>
      <c r="Y1077" s="16">
        <v>30</v>
      </c>
      <c r="Z1077" s="16">
        <v>3</v>
      </c>
      <c r="AA1077" s="16">
        <v>1991</v>
      </c>
      <c r="AB1077" s="1">
        <f>2026-AA1077</f>
        <v>35</v>
      </c>
      <c r="AC1077" s="5">
        <v>3</v>
      </c>
      <c r="AD1077" s="34">
        <v>64.177140242372403</v>
      </c>
      <c r="AE1077" s="18">
        <v>0</v>
      </c>
      <c r="AF1077" s="17">
        <f>ROUND(IF($AD1077&gt;79,44-(($AD1077-79)*(14/4)),IF($AD1077&gt;76,67-(($AD1077-76)*(23/3)),IF(110-(($AD1077-70.4)*(43/5.6))&gt;119,119,110-(($AD1077-70.4)*(43/5.6)))))*0.93,0)</f>
        <v>111</v>
      </c>
      <c r="AG1077" s="17">
        <f>ROUND(IF($AD1077&gt;79,37-(($AD1077-79)*(9/4)),IF($AD1077&gt;76,54-(($AD1077-76)*(17/3)),IF(93-(($AD1077-70.4)*(39/5.6))&gt;100,100,93-(($AD1077-70.4)*(39/5.6)))))*0.93,0)</f>
        <v>93</v>
      </c>
      <c r="AH1077" s="17">
        <f>ROUND(IF($AD1077&gt;79,32-(($AD1077-79)*(8/4)),IF($AD1077&gt;76,48-(($AD1077-76)*(16/3)),IF(86-(($AD1077-70.4)*(38/5.6))&gt;95,95,86-(($AD1077-70.4)*(38/5.6)))))*0.93,0)</f>
        <v>88</v>
      </c>
      <c r="AI1077" s="5" t="s">
        <v>3916</v>
      </c>
      <c r="AL1077" s="5">
        <v>0</v>
      </c>
      <c r="AM1077" s="5">
        <v>0</v>
      </c>
    </row>
    <row r="1078" spans="1:39" x14ac:dyDescent="0.3">
      <c r="A1078" s="15">
        <v>1330</v>
      </c>
      <c r="B1078" s="8" t="s">
        <v>2222</v>
      </c>
      <c r="C1078" s="9" t="s">
        <v>2223</v>
      </c>
      <c r="D1078" s="21">
        <v>71</v>
      </c>
      <c r="E1078" s="21">
        <v>74</v>
      </c>
      <c r="F1078" s="21">
        <v>77</v>
      </c>
      <c r="G1078" s="21">
        <v>80</v>
      </c>
      <c r="H1078" s="21">
        <v>64</v>
      </c>
      <c r="I1078" s="21">
        <v>80</v>
      </c>
      <c r="J1078" s="21">
        <v>78</v>
      </c>
      <c r="K1078" s="21">
        <v>78</v>
      </c>
      <c r="L1078" s="21">
        <v>62</v>
      </c>
      <c r="M1078" s="21">
        <v>68</v>
      </c>
      <c r="N1078" s="21">
        <v>73</v>
      </c>
      <c r="O1078" s="21">
        <v>76</v>
      </c>
      <c r="P1078" s="21">
        <v>66</v>
      </c>
      <c r="Q1078" s="21">
        <v>66</v>
      </c>
      <c r="R1078" s="33" t="s">
        <v>3072</v>
      </c>
      <c r="S1078" s="3" t="s">
        <v>3072</v>
      </c>
      <c r="T1078" s="10" t="s">
        <v>4131</v>
      </c>
      <c r="U1078" s="2" t="s">
        <v>599</v>
      </c>
      <c r="V1078" s="4" t="s">
        <v>819</v>
      </c>
      <c r="W1078" s="11">
        <v>4</v>
      </c>
      <c r="X1078" s="11">
        <v>100</v>
      </c>
      <c r="Y1078" s="16">
        <v>1</v>
      </c>
      <c r="Z1078" s="16">
        <v>7</v>
      </c>
      <c r="AA1078" s="16">
        <v>1995</v>
      </c>
      <c r="AB1078" s="1">
        <f>2026-AA1078</f>
        <v>31</v>
      </c>
      <c r="AC1078" s="5">
        <v>5</v>
      </c>
      <c r="AD1078" s="34">
        <v>77.816257299302436</v>
      </c>
      <c r="AE1078" s="18">
        <v>375000</v>
      </c>
      <c r="AF1078" s="17">
        <f>ROUND(IF($AD1078&gt;79,44-(($AD1078-79)*(14/4)),IF($AD1078&gt;76,67-(($AD1078-76)*(23/3)),IF(110-(($AD1078-70.4)*(43/5.6))&gt;119,119,110-(($AD1078-70.4)*(43/5.6)))))*0.93,0)</f>
        <v>49</v>
      </c>
      <c r="AG1078" s="17">
        <f>ROUND(IF($AD1078&gt;79,37-(($AD1078-79)*(9/4)),IF($AD1078&gt;76,54-(($AD1078-76)*(17/3)),IF(93-(($AD1078-70.4)*(39/5.6))&gt;100,100,93-(($AD1078-70.4)*(39/5.6)))))*0.93,0)</f>
        <v>41</v>
      </c>
      <c r="AH1078" s="17">
        <f>ROUND(IF($AD1078&gt;79,32-(($AD1078-79)*(8/4)),IF($AD1078&gt;76,48-(($AD1078-76)*(16/3)),IF(86-(($AD1078-70.4)*(38/5.6))&gt;95,95,86-(($AD1078-70.4)*(38/5.6)))))*0.93,0)</f>
        <v>36</v>
      </c>
      <c r="AI1078" s="5" t="s">
        <v>3917</v>
      </c>
      <c r="AL1078" s="5">
        <v>182</v>
      </c>
      <c r="AM1078" s="5">
        <v>72</v>
      </c>
    </row>
    <row r="1079" spans="1:39" x14ac:dyDescent="0.3">
      <c r="A1079" s="15">
        <v>1331</v>
      </c>
      <c r="B1079" s="8" t="s">
        <v>4101</v>
      </c>
      <c r="C1079" s="9" t="s">
        <v>4102</v>
      </c>
      <c r="D1079" s="21">
        <v>67</v>
      </c>
      <c r="E1079" s="21">
        <v>52</v>
      </c>
      <c r="F1079" s="21">
        <v>55</v>
      </c>
      <c r="G1079" s="21">
        <v>57</v>
      </c>
      <c r="H1079" s="21">
        <v>67</v>
      </c>
      <c r="I1079" s="21">
        <v>61</v>
      </c>
      <c r="J1079" s="21">
        <v>65</v>
      </c>
      <c r="K1079" s="21">
        <v>67</v>
      </c>
      <c r="L1079" s="21">
        <v>53</v>
      </c>
      <c r="M1079" s="21">
        <v>68</v>
      </c>
      <c r="N1079" s="21">
        <v>68</v>
      </c>
      <c r="O1079" s="21">
        <v>61</v>
      </c>
      <c r="P1079" s="21">
        <v>65</v>
      </c>
      <c r="Q1079" s="21">
        <v>67</v>
      </c>
      <c r="R1079" s="33" t="s">
        <v>524</v>
      </c>
      <c r="S1079" s="3" t="s">
        <v>524</v>
      </c>
      <c r="T1079" s="10" t="s">
        <v>4133</v>
      </c>
      <c r="U1079" s="2" t="s">
        <v>597</v>
      </c>
      <c r="V1079" s="4" t="s">
        <v>819</v>
      </c>
      <c r="W1079" s="11">
        <v>1</v>
      </c>
      <c r="X1079" s="11">
        <v>48</v>
      </c>
      <c r="Y1079" s="16">
        <v>24</v>
      </c>
      <c r="Z1079" s="16">
        <v>1</v>
      </c>
      <c r="AA1079" s="16">
        <v>2002</v>
      </c>
      <c r="AB1079" s="1">
        <f>2026-AA1079</f>
        <v>24</v>
      </c>
      <c r="AC1079" s="5">
        <v>4</v>
      </c>
      <c r="AD1079" s="34">
        <v>66.10521963733332</v>
      </c>
      <c r="AE1079" s="18">
        <v>0</v>
      </c>
      <c r="AF1079" s="17">
        <f>ROUND(IF($AD1079&gt;79,44-(($AD1079-79)*(14/4)),IF($AD1079&gt;76,67-(($AD1079-76)*(23/3)),IF(110-(($AD1079-70.4)*(43/5.6))&gt;119,119,110-(($AD1079-70.4)*(43/5.6)))))*0.93,0)</f>
        <v>111</v>
      </c>
      <c r="AG1079" s="17">
        <f>ROUND(IF($AD1079&gt;79,37-(($AD1079-79)*(9/4)),IF($AD1079&gt;76,54-(($AD1079-76)*(17/3)),IF(93-(($AD1079-70.4)*(39/5.6))&gt;100,100,93-(($AD1079-70.4)*(39/5.6)))))*0.93,0)</f>
        <v>93</v>
      </c>
      <c r="AH1079" s="17">
        <f>ROUND(IF($AD1079&gt;79,32-(($AD1079-79)*(8/4)),IF($AD1079&gt;76,48-(($AD1079-76)*(16/3)),IF(86-(($AD1079-70.4)*(38/5.6))&gt;95,95,86-(($AD1079-70.4)*(38/5.6)))))*0.93,0)</f>
        <v>88</v>
      </c>
      <c r="AJ1079" s="5" t="s">
        <v>3917</v>
      </c>
      <c r="AK1079" s="5" t="s">
        <v>3917</v>
      </c>
      <c r="AL1079" s="5">
        <v>180</v>
      </c>
      <c r="AM1079" s="5">
        <v>70</v>
      </c>
    </row>
    <row r="1080" spans="1:39" x14ac:dyDescent="0.3">
      <c r="A1080" s="15">
        <v>1332</v>
      </c>
      <c r="B1080" s="8" t="s">
        <v>3716</v>
      </c>
      <c r="C1080" s="9" t="s">
        <v>309</v>
      </c>
      <c r="D1080" s="21">
        <v>77</v>
      </c>
      <c r="E1080" s="21">
        <v>59</v>
      </c>
      <c r="F1080" s="21">
        <v>61</v>
      </c>
      <c r="G1080" s="21">
        <v>62</v>
      </c>
      <c r="H1080" s="21">
        <v>62</v>
      </c>
      <c r="I1080" s="21">
        <v>75</v>
      </c>
      <c r="J1080" s="21">
        <v>73</v>
      </c>
      <c r="K1080" s="21">
        <v>66</v>
      </c>
      <c r="L1080" s="21">
        <v>65</v>
      </c>
      <c r="M1080" s="21">
        <v>69</v>
      </c>
      <c r="N1080" s="21">
        <v>74</v>
      </c>
      <c r="O1080" s="21">
        <v>69</v>
      </c>
      <c r="P1080" s="21">
        <v>70</v>
      </c>
      <c r="Q1080" s="21">
        <v>65</v>
      </c>
      <c r="R1080" s="33" t="s">
        <v>524</v>
      </c>
      <c r="S1080" s="3" t="s">
        <v>4320</v>
      </c>
      <c r="T1080" s="10" t="s">
        <v>4133</v>
      </c>
      <c r="U1080" s="2" t="s">
        <v>596</v>
      </c>
      <c r="V1080" s="4" t="s">
        <v>822</v>
      </c>
      <c r="W1080" s="11">
        <v>4</v>
      </c>
      <c r="X1080" s="11">
        <v>3</v>
      </c>
      <c r="Y1080" s="16">
        <v>7</v>
      </c>
      <c r="Z1080" s="16">
        <v>4</v>
      </c>
      <c r="AA1080" s="16">
        <v>2001</v>
      </c>
      <c r="AB1080" s="1">
        <f>2026-AA1080</f>
        <v>25</v>
      </c>
      <c r="AC1080" s="5">
        <v>4</v>
      </c>
      <c r="AD1080" s="34">
        <v>70.715682029954323</v>
      </c>
      <c r="AE1080" s="18">
        <v>50000</v>
      </c>
      <c r="AF1080" s="17">
        <f>ROUND(IF($AD1080&gt;79,44-(($AD1080-79)*(14/4)),IF($AD1080&gt;76,67-(($AD1080-76)*(23/3)),IF(110-(($AD1080-70.4)*(43/5.6))&gt;119,119,110-(($AD1080-70.4)*(43/5.6)))))*0.93,0)</f>
        <v>100</v>
      </c>
      <c r="AG1080" s="17">
        <f>ROUND(IF($AD1080&gt;79,37-(($AD1080-79)*(9/4)),IF($AD1080&gt;76,54-(($AD1080-76)*(17/3)),IF(93-(($AD1080-70.4)*(39/5.6))&gt;100,100,93-(($AD1080-70.4)*(39/5.6)))))*0.93,0)</f>
        <v>84</v>
      </c>
      <c r="AH1080" s="17">
        <f>ROUND(IF($AD1080&gt;79,32-(($AD1080-79)*(8/4)),IF($AD1080&gt;76,48-(($AD1080-76)*(16/3)),IF(86-(($AD1080-70.4)*(38/5.6))&gt;95,95,86-(($AD1080-70.4)*(38/5.6)))))*0.93,0)</f>
        <v>78</v>
      </c>
      <c r="AL1080" s="5">
        <v>0</v>
      </c>
      <c r="AM1080" s="5">
        <v>0</v>
      </c>
    </row>
    <row r="1081" spans="1:39" x14ac:dyDescent="0.3">
      <c r="A1081" s="15">
        <v>1334</v>
      </c>
      <c r="B1081" s="8" t="s">
        <v>30</v>
      </c>
      <c r="C1081" s="9" t="s">
        <v>456</v>
      </c>
      <c r="D1081" s="21">
        <v>77</v>
      </c>
      <c r="E1081" s="21">
        <v>62</v>
      </c>
      <c r="F1081" s="21">
        <v>67</v>
      </c>
      <c r="G1081" s="21">
        <v>72</v>
      </c>
      <c r="H1081" s="21">
        <v>68</v>
      </c>
      <c r="I1081" s="21">
        <v>74</v>
      </c>
      <c r="J1081" s="21">
        <v>77</v>
      </c>
      <c r="K1081" s="21">
        <v>73</v>
      </c>
      <c r="L1081" s="21">
        <v>76</v>
      </c>
      <c r="M1081" s="21">
        <v>76</v>
      </c>
      <c r="N1081" s="21">
        <v>71</v>
      </c>
      <c r="O1081" s="21">
        <v>67</v>
      </c>
      <c r="P1081" s="21">
        <v>68</v>
      </c>
      <c r="Q1081" s="21">
        <v>70</v>
      </c>
      <c r="R1081" s="33" t="s">
        <v>3341</v>
      </c>
      <c r="S1081" s="3" t="s">
        <v>3341</v>
      </c>
      <c r="T1081" s="10" t="s">
        <v>4130</v>
      </c>
      <c r="U1081" s="2" t="s">
        <v>586</v>
      </c>
      <c r="V1081" s="4" t="s">
        <v>819</v>
      </c>
      <c r="W1081" s="11">
        <v>4</v>
      </c>
      <c r="X1081" s="11">
        <v>100</v>
      </c>
      <c r="Y1081" s="16">
        <v>2</v>
      </c>
      <c r="Z1081" s="16">
        <v>10</v>
      </c>
      <c r="AA1081" s="16">
        <v>1999</v>
      </c>
      <c r="AB1081" s="1">
        <f>2026-AA1081</f>
        <v>27</v>
      </c>
      <c r="AC1081" s="5">
        <v>6</v>
      </c>
      <c r="AD1081" s="34">
        <v>75.631016200047</v>
      </c>
      <c r="AE1081" s="18">
        <v>117000</v>
      </c>
      <c r="AF1081" s="17">
        <f>ROUND(IF($AD1081&gt;79,44-(($AD1081-79)*(14/4)),IF($AD1081&gt;76,67-(($AD1081-76)*(23/3)),IF(110-(($AD1081-70.4)*(43/5.6))&gt;119,119,110-(($AD1081-70.4)*(43/5.6)))))*0.93,0)</f>
        <v>65</v>
      </c>
      <c r="AG1081" s="17">
        <f>ROUND(IF($AD1081&gt;79,37-(($AD1081-79)*(9/4)),IF($AD1081&gt;76,54-(($AD1081-76)*(17/3)),IF(93-(($AD1081-70.4)*(39/5.6))&gt;100,100,93-(($AD1081-70.4)*(39/5.6)))))*0.93,0)</f>
        <v>53</v>
      </c>
      <c r="AH1081" s="17">
        <f>ROUND(IF($AD1081&gt;79,32-(($AD1081-79)*(8/4)),IF($AD1081&gt;76,48-(($AD1081-76)*(16/3)),IF(86-(($AD1081-70.4)*(38/5.6))&gt;95,95,86-(($AD1081-70.4)*(38/5.6)))))*0.93,0)</f>
        <v>47</v>
      </c>
      <c r="AL1081" s="5">
        <v>0</v>
      </c>
      <c r="AM1081" s="5">
        <v>0</v>
      </c>
    </row>
    <row r="1082" spans="1:39" x14ac:dyDescent="0.3">
      <c r="A1082" s="15">
        <v>1335</v>
      </c>
      <c r="B1082" s="8" t="s">
        <v>2825</v>
      </c>
      <c r="C1082" s="9" t="s">
        <v>1811</v>
      </c>
      <c r="D1082" s="21">
        <v>72</v>
      </c>
      <c r="E1082" s="21">
        <v>82</v>
      </c>
      <c r="F1082" s="21">
        <v>78</v>
      </c>
      <c r="G1082" s="21">
        <v>74</v>
      </c>
      <c r="H1082" s="21">
        <v>77</v>
      </c>
      <c r="I1082" s="21">
        <v>75</v>
      </c>
      <c r="J1082" s="21">
        <v>77</v>
      </c>
      <c r="K1082" s="21">
        <v>77</v>
      </c>
      <c r="L1082" s="21">
        <v>61</v>
      </c>
      <c r="M1082" s="21">
        <v>64</v>
      </c>
      <c r="N1082" s="21">
        <v>68</v>
      </c>
      <c r="O1082" s="21">
        <v>71</v>
      </c>
      <c r="P1082" s="21">
        <v>67</v>
      </c>
      <c r="Q1082" s="21">
        <v>75</v>
      </c>
      <c r="R1082" s="33" t="s">
        <v>3039</v>
      </c>
      <c r="S1082" s="3" t="s">
        <v>3039</v>
      </c>
      <c r="T1082" s="10" t="s">
        <v>4130</v>
      </c>
      <c r="U1082" s="2" t="s">
        <v>596</v>
      </c>
      <c r="V1082" s="4" t="s">
        <v>822</v>
      </c>
      <c r="W1082" s="11">
        <v>4</v>
      </c>
      <c r="X1082" s="11">
        <v>100</v>
      </c>
      <c r="Y1082" s="16">
        <v>2</v>
      </c>
      <c r="Z1082" s="16">
        <v>4</v>
      </c>
      <c r="AA1082" s="16">
        <v>1998</v>
      </c>
      <c r="AB1082" s="1">
        <f>2026-AA1082</f>
        <v>28</v>
      </c>
      <c r="AC1082" s="5">
        <v>7</v>
      </c>
      <c r="AD1082" s="34">
        <v>78.85767930847932</v>
      </c>
      <c r="AE1082" s="18">
        <v>425000</v>
      </c>
      <c r="AF1082" s="17">
        <f>ROUND(IF($AD1082&gt;79,44-(($AD1082-79)*(14/4)),IF($AD1082&gt;76,67-(($AD1082-76)*(23/3)),IF(110-(($AD1082-70.4)*(43/5.6))&gt;119,119,110-(($AD1082-70.4)*(43/5.6)))))*0.93,0)</f>
        <v>42</v>
      </c>
      <c r="AG1082" s="17">
        <f>ROUND(IF($AD1082&gt;79,37-(($AD1082-79)*(9/4)),IF($AD1082&gt;76,54-(($AD1082-76)*(17/3)),IF(93-(($AD1082-70.4)*(39/5.6))&gt;100,100,93-(($AD1082-70.4)*(39/5.6)))))*0.93,0)</f>
        <v>35</v>
      </c>
      <c r="AH1082" s="17">
        <f>ROUND(IF($AD1082&gt;79,32-(($AD1082-79)*(8/4)),IF($AD1082&gt;76,48-(($AD1082-76)*(16/3)),IF(86-(($AD1082-70.4)*(38/5.6))&gt;95,95,86-(($AD1082-70.4)*(38/5.6)))))*0.93,0)</f>
        <v>30</v>
      </c>
      <c r="AI1082" s="5" t="s">
        <v>3917</v>
      </c>
      <c r="AL1082" s="5">
        <v>183</v>
      </c>
      <c r="AM1082" s="5">
        <v>69</v>
      </c>
    </row>
    <row r="1083" spans="1:39" x14ac:dyDescent="0.3">
      <c r="A1083" s="15">
        <v>1336</v>
      </c>
      <c r="B1083" s="8" t="s">
        <v>3083</v>
      </c>
      <c r="C1083" s="9" t="s">
        <v>269</v>
      </c>
      <c r="D1083" s="21">
        <v>72</v>
      </c>
      <c r="E1083" s="21">
        <v>61</v>
      </c>
      <c r="F1083" s="21">
        <v>62</v>
      </c>
      <c r="G1083" s="21">
        <v>62</v>
      </c>
      <c r="H1083" s="21">
        <v>76</v>
      </c>
      <c r="I1083" s="21">
        <v>69</v>
      </c>
      <c r="J1083" s="21">
        <v>76</v>
      </c>
      <c r="K1083" s="21">
        <v>67</v>
      </c>
      <c r="L1083" s="21">
        <v>60</v>
      </c>
      <c r="M1083" s="21">
        <v>62</v>
      </c>
      <c r="N1083" s="21">
        <v>65</v>
      </c>
      <c r="O1083" s="21">
        <v>65</v>
      </c>
      <c r="P1083" s="21">
        <v>64</v>
      </c>
      <c r="Q1083" s="21">
        <v>75</v>
      </c>
      <c r="R1083" s="33" t="s">
        <v>4319</v>
      </c>
      <c r="S1083" s="3" t="s">
        <v>4319</v>
      </c>
      <c r="T1083" s="10" t="s">
        <v>4132</v>
      </c>
      <c r="U1083" s="2" t="s">
        <v>594</v>
      </c>
      <c r="V1083" s="4" t="s">
        <v>819</v>
      </c>
      <c r="W1083" s="11">
        <v>4</v>
      </c>
      <c r="X1083" s="11">
        <v>100</v>
      </c>
      <c r="Y1083" s="16">
        <v>26</v>
      </c>
      <c r="Z1083" s="16">
        <v>5</v>
      </c>
      <c r="AA1083" s="16">
        <v>1999</v>
      </c>
      <c r="AB1083" s="1">
        <f>2026-AA1083</f>
        <v>27</v>
      </c>
      <c r="AC1083" s="5">
        <v>5</v>
      </c>
      <c r="AD1083" s="34">
        <v>72.417371501381737</v>
      </c>
      <c r="AE1083" s="18">
        <v>50000</v>
      </c>
      <c r="AF1083" s="17">
        <f>ROUND(IF($AD1083&gt;79,44-(($AD1083-79)*(14/4)),IF($AD1083&gt;76,67-(($AD1083-76)*(23/3)),IF(110-(($AD1083-70.4)*(43/5.6))&gt;119,119,110-(($AD1083-70.4)*(43/5.6)))))*0.93,0)</f>
        <v>88</v>
      </c>
      <c r="AG1083" s="17">
        <f>ROUND(IF($AD1083&gt;79,37-(($AD1083-79)*(9/4)),IF($AD1083&gt;76,54-(($AD1083-76)*(17/3)),IF(93-(($AD1083-70.4)*(39/5.6))&gt;100,100,93-(($AD1083-70.4)*(39/5.6)))))*0.93,0)</f>
        <v>73</v>
      </c>
      <c r="AH1083" s="17">
        <f>ROUND(IF($AD1083&gt;79,32-(($AD1083-79)*(8/4)),IF($AD1083&gt;76,48-(($AD1083-76)*(16/3)),IF(86-(($AD1083-70.4)*(38/5.6))&gt;95,95,86-(($AD1083-70.4)*(38/5.6)))))*0.93,0)</f>
        <v>67</v>
      </c>
      <c r="AL1083" s="5">
        <v>197</v>
      </c>
      <c r="AM1083" s="5">
        <v>77</v>
      </c>
    </row>
    <row r="1084" spans="1:39" x14ac:dyDescent="0.3">
      <c r="A1084" s="15">
        <v>1338</v>
      </c>
      <c r="B1084" s="8" t="s">
        <v>3108</v>
      </c>
      <c r="C1084" s="9" t="s">
        <v>422</v>
      </c>
      <c r="D1084" s="21">
        <v>66</v>
      </c>
      <c r="E1084" s="21">
        <v>79</v>
      </c>
      <c r="F1084" s="21">
        <v>78</v>
      </c>
      <c r="G1084" s="21">
        <v>76</v>
      </c>
      <c r="H1084" s="21">
        <v>65</v>
      </c>
      <c r="I1084" s="21">
        <v>70</v>
      </c>
      <c r="J1084" s="21">
        <v>74</v>
      </c>
      <c r="K1084" s="21">
        <v>74</v>
      </c>
      <c r="L1084" s="21">
        <v>60</v>
      </c>
      <c r="M1084" s="21">
        <v>62</v>
      </c>
      <c r="N1084" s="21">
        <v>72</v>
      </c>
      <c r="O1084" s="21">
        <v>76</v>
      </c>
      <c r="P1084" s="21">
        <v>68</v>
      </c>
      <c r="Q1084" s="21">
        <v>65</v>
      </c>
      <c r="R1084" s="33" t="s">
        <v>3913</v>
      </c>
      <c r="S1084" s="3" t="s">
        <v>3913</v>
      </c>
      <c r="T1084" s="10" t="s">
        <v>4130</v>
      </c>
      <c r="U1084" s="2" t="s">
        <v>597</v>
      </c>
      <c r="V1084" s="4" t="s">
        <v>819</v>
      </c>
      <c r="W1084" s="11">
        <v>4</v>
      </c>
      <c r="X1084" s="11">
        <v>100</v>
      </c>
      <c r="Y1084" s="16">
        <v>23</v>
      </c>
      <c r="Z1084" s="16">
        <v>10</v>
      </c>
      <c r="AA1084" s="16">
        <v>1999</v>
      </c>
      <c r="AB1084" s="1">
        <f>2026-AA1084</f>
        <v>27</v>
      </c>
      <c r="AC1084" s="5">
        <v>6</v>
      </c>
      <c r="AD1084" s="34">
        <v>76.163173831420409</v>
      </c>
      <c r="AE1084" s="18">
        <v>130000</v>
      </c>
      <c r="AF1084" s="17">
        <f>ROUND(IF($AD1084&gt;79,44-(($AD1084-79)*(14/4)),IF($AD1084&gt;76,67-(($AD1084-76)*(23/3)),IF(110-(($AD1084-70.4)*(43/5.6))&gt;119,119,110-(($AD1084-70.4)*(43/5.6)))))*0.93,0)</f>
        <v>61</v>
      </c>
      <c r="AG1084" s="17">
        <f>ROUND(IF($AD1084&gt;79,37-(($AD1084-79)*(9/4)),IF($AD1084&gt;76,54-(($AD1084-76)*(17/3)),IF(93-(($AD1084-70.4)*(39/5.6))&gt;100,100,93-(($AD1084-70.4)*(39/5.6)))))*0.93,0)</f>
        <v>49</v>
      </c>
      <c r="AH1084" s="17">
        <f>ROUND(IF($AD1084&gt;79,32-(($AD1084-79)*(8/4)),IF($AD1084&gt;76,48-(($AD1084-76)*(16/3)),IF(86-(($AD1084-70.4)*(38/5.6))&gt;95,95,86-(($AD1084-70.4)*(38/5.6)))))*0.93,0)</f>
        <v>44</v>
      </c>
      <c r="AI1084" s="5" t="s">
        <v>3917</v>
      </c>
      <c r="AL1084" s="5">
        <v>0</v>
      </c>
      <c r="AM1084" s="5">
        <v>0</v>
      </c>
    </row>
    <row r="1085" spans="1:39" x14ac:dyDescent="0.3">
      <c r="A1085" s="15">
        <v>1339</v>
      </c>
      <c r="B1085" s="8" t="s">
        <v>1322</v>
      </c>
      <c r="C1085" s="9" t="s">
        <v>661</v>
      </c>
      <c r="D1085" s="21">
        <v>66</v>
      </c>
      <c r="E1085" s="21">
        <v>57</v>
      </c>
      <c r="F1085" s="21">
        <v>63</v>
      </c>
      <c r="G1085" s="21">
        <v>69</v>
      </c>
      <c r="H1085" s="21">
        <v>57</v>
      </c>
      <c r="I1085" s="21">
        <v>66</v>
      </c>
      <c r="J1085" s="21">
        <v>64</v>
      </c>
      <c r="K1085" s="21">
        <v>58</v>
      </c>
      <c r="L1085" s="21">
        <v>68</v>
      </c>
      <c r="M1085" s="21">
        <v>62</v>
      </c>
      <c r="N1085" s="21">
        <v>63</v>
      </c>
      <c r="O1085" s="21">
        <v>55</v>
      </c>
      <c r="P1085" s="21">
        <v>68</v>
      </c>
      <c r="Q1085" s="21">
        <v>57</v>
      </c>
      <c r="R1085" s="33" t="s">
        <v>524</v>
      </c>
      <c r="S1085" s="3" t="s">
        <v>524</v>
      </c>
      <c r="T1085" s="10" t="s">
        <v>4133</v>
      </c>
      <c r="U1085" s="2" t="s">
        <v>597</v>
      </c>
      <c r="V1085" s="4" t="s">
        <v>819</v>
      </c>
      <c r="W1085" s="11">
        <v>4</v>
      </c>
      <c r="X1085" s="11">
        <v>100</v>
      </c>
      <c r="Y1085" s="16">
        <v>12</v>
      </c>
      <c r="Z1085" s="16">
        <v>2</v>
      </c>
      <c r="AA1085" s="16">
        <v>1991</v>
      </c>
      <c r="AB1085" s="1">
        <f>2026-AA1085</f>
        <v>35</v>
      </c>
      <c r="AC1085" s="5">
        <v>5</v>
      </c>
      <c r="AD1085" s="34">
        <v>67.309980902337472</v>
      </c>
      <c r="AE1085" s="18">
        <v>0</v>
      </c>
      <c r="AF1085" s="17">
        <f>ROUND(IF($AD1085&gt;79,44-(($AD1085-79)*(14/4)),IF($AD1085&gt;76,67-(($AD1085-76)*(23/3)),IF(110-(($AD1085-70.4)*(43/5.6))&gt;119,119,110-(($AD1085-70.4)*(43/5.6)))))*0.93,0)</f>
        <v>111</v>
      </c>
      <c r="AG1085" s="17">
        <f>ROUND(IF($AD1085&gt;79,37-(($AD1085-79)*(9/4)),IF($AD1085&gt;76,54-(($AD1085-76)*(17/3)),IF(93-(($AD1085-70.4)*(39/5.6))&gt;100,100,93-(($AD1085-70.4)*(39/5.6)))))*0.93,0)</f>
        <v>93</v>
      </c>
      <c r="AH1085" s="17">
        <f>ROUND(IF($AD1085&gt;79,32-(($AD1085-79)*(8/4)),IF($AD1085&gt;76,48-(($AD1085-76)*(16/3)),IF(86-(($AD1085-70.4)*(38/5.6))&gt;95,95,86-(($AD1085-70.4)*(38/5.6)))))*0.93,0)</f>
        <v>88</v>
      </c>
      <c r="AL1085" s="5">
        <v>0</v>
      </c>
      <c r="AM1085" s="5">
        <v>0</v>
      </c>
    </row>
    <row r="1086" spans="1:39" x14ac:dyDescent="0.3">
      <c r="A1086" s="15">
        <v>1341</v>
      </c>
      <c r="B1086" s="8" t="s">
        <v>1680</v>
      </c>
      <c r="C1086" s="9" t="s">
        <v>495</v>
      </c>
      <c r="D1086" s="21">
        <v>68</v>
      </c>
      <c r="E1086" s="21">
        <v>60</v>
      </c>
      <c r="F1086" s="21">
        <v>63</v>
      </c>
      <c r="G1086" s="21">
        <v>65</v>
      </c>
      <c r="H1086" s="21">
        <v>66</v>
      </c>
      <c r="I1086" s="21">
        <v>61</v>
      </c>
      <c r="J1086" s="21">
        <v>64</v>
      </c>
      <c r="K1086" s="21">
        <v>62</v>
      </c>
      <c r="L1086" s="21">
        <v>66</v>
      </c>
      <c r="M1086" s="21">
        <v>56</v>
      </c>
      <c r="N1086" s="21">
        <v>59</v>
      </c>
      <c r="O1086" s="21">
        <v>70</v>
      </c>
      <c r="P1086" s="21">
        <v>64</v>
      </c>
      <c r="Q1086" s="21">
        <v>65</v>
      </c>
      <c r="R1086" s="33" t="s">
        <v>524</v>
      </c>
      <c r="S1086" s="3" t="s">
        <v>524</v>
      </c>
      <c r="T1086" s="10" t="s">
        <v>4133</v>
      </c>
      <c r="U1086" s="2" t="s">
        <v>1663</v>
      </c>
      <c r="V1086" s="4" t="s">
        <v>817</v>
      </c>
      <c r="W1086" s="11">
        <v>4</v>
      </c>
      <c r="X1086" s="11">
        <v>100</v>
      </c>
      <c r="Y1086" s="16">
        <v>12</v>
      </c>
      <c r="Z1086" s="16">
        <v>5</v>
      </c>
      <c r="AA1086" s="16">
        <v>1991</v>
      </c>
      <c r="AB1086" s="1">
        <f>2026-AA1086</f>
        <v>35</v>
      </c>
      <c r="AC1086" s="5">
        <v>5</v>
      </c>
      <c r="AD1086" s="34">
        <v>66.307771742431342</v>
      </c>
      <c r="AE1086" s="18">
        <v>0</v>
      </c>
      <c r="AF1086" s="17">
        <f>ROUND(IF($AD1086&gt;79,44-(($AD1086-79)*(14/4)),IF($AD1086&gt;76,67-(($AD1086-76)*(23/3)),IF(110-(($AD1086-70.4)*(43/5.6))&gt;119,119,110-(($AD1086-70.4)*(43/5.6)))))*0.93,0)</f>
        <v>111</v>
      </c>
      <c r="AG1086" s="17">
        <f>ROUND(IF($AD1086&gt;79,37-(($AD1086-79)*(9/4)),IF($AD1086&gt;76,54-(($AD1086-76)*(17/3)),IF(93-(($AD1086-70.4)*(39/5.6))&gt;100,100,93-(($AD1086-70.4)*(39/5.6)))))*0.93,0)</f>
        <v>93</v>
      </c>
      <c r="AH1086" s="17">
        <f>ROUND(IF($AD1086&gt;79,32-(($AD1086-79)*(8/4)),IF($AD1086&gt;76,48-(($AD1086-76)*(16/3)),IF(86-(($AD1086-70.4)*(38/5.6))&gt;95,95,86-(($AD1086-70.4)*(38/5.6)))))*0.93,0)</f>
        <v>88</v>
      </c>
      <c r="AL1086" s="5">
        <v>174</v>
      </c>
      <c r="AM1086" s="5">
        <v>66</v>
      </c>
    </row>
    <row r="1087" spans="1:39" x14ac:dyDescent="0.3">
      <c r="A1087" s="15">
        <v>1343</v>
      </c>
      <c r="B1087" s="8" t="s">
        <v>1543</v>
      </c>
      <c r="C1087" s="9" t="s">
        <v>1544</v>
      </c>
      <c r="D1087" s="21">
        <v>69</v>
      </c>
      <c r="E1087" s="21">
        <v>56</v>
      </c>
      <c r="F1087" s="21">
        <v>59</v>
      </c>
      <c r="G1087" s="21">
        <v>62</v>
      </c>
      <c r="H1087" s="21">
        <v>77</v>
      </c>
      <c r="I1087" s="21">
        <v>67</v>
      </c>
      <c r="J1087" s="21">
        <v>72</v>
      </c>
      <c r="K1087" s="21">
        <v>69</v>
      </c>
      <c r="L1087" s="21">
        <v>52</v>
      </c>
      <c r="M1087" s="21">
        <v>70</v>
      </c>
      <c r="N1087" s="21">
        <v>68</v>
      </c>
      <c r="O1087" s="21">
        <v>71</v>
      </c>
      <c r="P1087" s="21">
        <v>64</v>
      </c>
      <c r="Q1087" s="21">
        <v>77</v>
      </c>
      <c r="R1087" s="33" t="s">
        <v>3919</v>
      </c>
      <c r="S1087" s="3" t="s">
        <v>3919</v>
      </c>
      <c r="T1087" s="10" t="s">
        <v>4132</v>
      </c>
      <c r="U1087" s="2" t="s">
        <v>1528</v>
      </c>
      <c r="V1087" s="4" t="s">
        <v>817</v>
      </c>
      <c r="W1087" s="11">
        <v>4</v>
      </c>
      <c r="X1087" s="11">
        <v>100</v>
      </c>
      <c r="Y1087" s="16">
        <v>29</v>
      </c>
      <c r="Z1087" s="16">
        <v>6</v>
      </c>
      <c r="AA1087" s="16">
        <v>1995</v>
      </c>
      <c r="AB1087" s="1">
        <f>2026-AA1087</f>
        <v>31</v>
      </c>
      <c r="AC1087" s="5">
        <v>4</v>
      </c>
      <c r="AD1087" s="34">
        <v>73.026284355299708</v>
      </c>
      <c r="AE1087" s="18">
        <v>73000</v>
      </c>
      <c r="AF1087" s="17">
        <f>ROUND(IF($AD1087&gt;79,44-(($AD1087-79)*(14/4)),IF($AD1087&gt;76,67-(($AD1087-76)*(23/3)),IF(110-(($AD1087-70.4)*(43/5.6))&gt;119,119,110-(($AD1087-70.4)*(43/5.6)))))*0.93,0)</f>
        <v>84</v>
      </c>
      <c r="AG1087" s="17">
        <f>ROUND(IF($AD1087&gt;79,37-(($AD1087-79)*(9/4)),IF($AD1087&gt;76,54-(($AD1087-76)*(17/3)),IF(93-(($AD1087-70.4)*(39/5.6))&gt;100,100,93-(($AD1087-70.4)*(39/5.6)))))*0.93,0)</f>
        <v>69</v>
      </c>
      <c r="AH1087" s="17">
        <f>ROUND(IF($AD1087&gt;79,32-(($AD1087-79)*(8/4)),IF($AD1087&gt;76,48-(($AD1087-76)*(16/3)),IF(86-(($AD1087-70.4)*(38/5.6))&gt;95,95,86-(($AD1087-70.4)*(38/5.6)))))*0.93,0)</f>
        <v>63</v>
      </c>
      <c r="AI1087" s="5" t="s">
        <v>3917</v>
      </c>
      <c r="AL1087" s="5">
        <v>168</v>
      </c>
      <c r="AM1087" s="5">
        <v>61</v>
      </c>
    </row>
    <row r="1088" spans="1:39" x14ac:dyDescent="0.3">
      <c r="A1088" s="15">
        <v>1346</v>
      </c>
      <c r="B1088" s="8" t="s">
        <v>907</v>
      </c>
      <c r="C1088" s="9" t="s">
        <v>127</v>
      </c>
      <c r="D1088" s="21">
        <v>57</v>
      </c>
      <c r="E1088" s="21">
        <v>56</v>
      </c>
      <c r="F1088" s="21">
        <v>59</v>
      </c>
      <c r="G1088" s="21">
        <v>62</v>
      </c>
      <c r="H1088" s="21">
        <v>46</v>
      </c>
      <c r="I1088" s="21">
        <v>57</v>
      </c>
      <c r="J1088" s="21">
        <v>57</v>
      </c>
      <c r="K1088" s="21">
        <v>48</v>
      </c>
      <c r="L1088" s="21">
        <v>53</v>
      </c>
      <c r="M1088" s="21">
        <v>58</v>
      </c>
      <c r="N1088" s="21">
        <v>59</v>
      </c>
      <c r="O1088" s="21">
        <v>51</v>
      </c>
      <c r="P1088" s="21">
        <v>62</v>
      </c>
      <c r="Q1088" s="21">
        <v>46</v>
      </c>
      <c r="R1088" s="65" t="s">
        <v>524</v>
      </c>
      <c r="S1088" s="3" t="s">
        <v>524</v>
      </c>
      <c r="T1088" s="10" t="s">
        <v>4133</v>
      </c>
      <c r="U1088" s="2" t="s">
        <v>599</v>
      </c>
      <c r="V1088" s="4" t="s">
        <v>819</v>
      </c>
      <c r="W1088" s="11">
        <v>4</v>
      </c>
      <c r="X1088" s="11">
        <v>100</v>
      </c>
      <c r="Y1088" s="68">
        <v>2</v>
      </c>
      <c r="Z1088" s="68">
        <v>1</v>
      </c>
      <c r="AA1088" s="68">
        <v>1990</v>
      </c>
      <c r="AB1088" s="1">
        <f>2026-AA1088</f>
        <v>36</v>
      </c>
      <c r="AC1088" s="5">
        <v>3</v>
      </c>
      <c r="AD1088" s="34">
        <v>60.437057554638159</v>
      </c>
      <c r="AE1088" s="18">
        <v>0</v>
      </c>
      <c r="AF1088" s="17">
        <f>ROUND(IF($AD1088&gt;79,44-(($AD1088-79)*(14/4)),IF($AD1088&gt;76,67-(($AD1088-76)*(23/3)),IF(110-(($AD1088-70.4)*(43/5.6))&gt;119,119,110-(($AD1088-70.4)*(43/5.6)))))*0.93,0)</f>
        <v>111</v>
      </c>
      <c r="AG1088" s="17">
        <f>ROUND(IF($AD1088&gt;79,37-(($AD1088-79)*(9/4)),IF($AD1088&gt;76,54-(($AD1088-76)*(17/3)),IF(93-(($AD1088-70.4)*(39/5.6))&gt;100,100,93-(($AD1088-70.4)*(39/5.6)))))*0.93,0)</f>
        <v>93</v>
      </c>
      <c r="AH1088" s="17">
        <f>ROUND(IF($AD1088&gt;79,32-(($AD1088-79)*(8/4)),IF($AD1088&gt;76,48-(($AD1088-76)*(16/3)),IF(86-(($AD1088-70.4)*(38/5.6))&gt;95,95,86-(($AD1088-70.4)*(38/5.6)))))*0.93,0)</f>
        <v>88</v>
      </c>
      <c r="AI1088" s="5" t="s">
        <v>3916</v>
      </c>
      <c r="AL1088" s="5">
        <v>0</v>
      </c>
      <c r="AM1088" s="5">
        <v>0</v>
      </c>
    </row>
    <row r="1089" spans="1:39" x14ac:dyDescent="0.3">
      <c r="A1089" s="15">
        <v>1348</v>
      </c>
      <c r="B1089" s="8" t="s">
        <v>3797</v>
      </c>
      <c r="C1089" s="9" t="s">
        <v>3141</v>
      </c>
      <c r="D1089" s="21">
        <v>77</v>
      </c>
      <c r="E1089" s="21">
        <v>63</v>
      </c>
      <c r="F1089" s="21">
        <v>66</v>
      </c>
      <c r="G1089" s="21">
        <v>68</v>
      </c>
      <c r="H1089" s="21">
        <v>68</v>
      </c>
      <c r="I1089" s="21">
        <v>76</v>
      </c>
      <c r="J1089" s="21">
        <v>75</v>
      </c>
      <c r="K1089" s="21">
        <v>77</v>
      </c>
      <c r="L1089" s="21">
        <v>65</v>
      </c>
      <c r="M1089" s="21">
        <v>80</v>
      </c>
      <c r="N1089" s="21">
        <v>81</v>
      </c>
      <c r="O1089" s="21">
        <v>64</v>
      </c>
      <c r="P1089" s="21">
        <v>67</v>
      </c>
      <c r="Q1089" s="21">
        <v>78</v>
      </c>
      <c r="R1089" s="33" t="s">
        <v>3910</v>
      </c>
      <c r="S1089" s="3" t="s">
        <v>3910</v>
      </c>
      <c r="T1089" s="10" t="s">
        <v>4130</v>
      </c>
      <c r="U1089" s="2" t="s">
        <v>597</v>
      </c>
      <c r="V1089" s="4" t="s">
        <v>819</v>
      </c>
      <c r="W1089" s="11">
        <v>4</v>
      </c>
      <c r="X1089" s="11">
        <v>100</v>
      </c>
      <c r="Y1089" s="16">
        <v>17</v>
      </c>
      <c r="Z1089" s="16">
        <v>10</v>
      </c>
      <c r="AA1089" s="16">
        <v>2001</v>
      </c>
      <c r="AB1089" s="1">
        <f>2026-AA1089</f>
        <v>25</v>
      </c>
      <c r="AC1089" s="5">
        <v>6</v>
      </c>
      <c r="AD1089" s="34">
        <v>77.915332174270802</v>
      </c>
      <c r="AE1089" s="18">
        <v>140000</v>
      </c>
      <c r="AF1089" s="17">
        <f>ROUND(IF($AD1089&gt;79,44-(($AD1089-79)*(14/4)),IF($AD1089&gt;76,67-(($AD1089-76)*(23/3)),IF(110-(($AD1089-70.4)*(43/5.6))&gt;119,119,110-(($AD1089-70.4)*(43/5.6)))))*0.93,0)</f>
        <v>49</v>
      </c>
      <c r="AG1089" s="17">
        <f>ROUND(IF($AD1089&gt;79,37-(($AD1089-79)*(9/4)),IF($AD1089&gt;76,54-(($AD1089-76)*(17/3)),IF(93-(($AD1089-70.4)*(39/5.6))&gt;100,100,93-(($AD1089-70.4)*(39/5.6)))))*0.93,0)</f>
        <v>40</v>
      </c>
      <c r="AH1089" s="17">
        <f>ROUND(IF($AD1089&gt;79,32-(($AD1089-79)*(8/4)),IF($AD1089&gt;76,48-(($AD1089-76)*(16/3)),IF(86-(($AD1089-70.4)*(38/5.6))&gt;95,95,86-(($AD1089-70.4)*(38/5.6)))))*0.93,0)</f>
        <v>35</v>
      </c>
      <c r="AL1089" s="5">
        <v>0</v>
      </c>
      <c r="AM1089" s="5">
        <v>0</v>
      </c>
    </row>
    <row r="1090" spans="1:39" x14ac:dyDescent="0.3">
      <c r="A1090" s="15">
        <v>1350</v>
      </c>
      <c r="B1090" s="8" t="s">
        <v>2626</v>
      </c>
      <c r="C1090" s="9" t="s">
        <v>2627</v>
      </c>
      <c r="D1090" s="21">
        <v>69</v>
      </c>
      <c r="E1090" s="21">
        <v>77</v>
      </c>
      <c r="F1090" s="21">
        <v>77</v>
      </c>
      <c r="G1090" s="21">
        <v>76</v>
      </c>
      <c r="H1090" s="21">
        <v>82</v>
      </c>
      <c r="I1090" s="21">
        <v>74</v>
      </c>
      <c r="J1090" s="21">
        <v>77</v>
      </c>
      <c r="K1090" s="21">
        <v>78</v>
      </c>
      <c r="L1090" s="21">
        <v>58</v>
      </c>
      <c r="M1090" s="21">
        <v>60</v>
      </c>
      <c r="N1090" s="21">
        <v>68</v>
      </c>
      <c r="O1090" s="21">
        <v>62</v>
      </c>
      <c r="P1090" s="21">
        <v>71</v>
      </c>
      <c r="Q1090" s="21">
        <v>77</v>
      </c>
      <c r="R1090" s="33" t="s">
        <v>3037</v>
      </c>
      <c r="S1090" s="3" t="s">
        <v>3037</v>
      </c>
      <c r="T1090" s="10" t="s">
        <v>4130</v>
      </c>
      <c r="U1090" s="2" t="s">
        <v>575</v>
      </c>
      <c r="V1090" s="4" t="s">
        <v>819</v>
      </c>
      <c r="W1090" s="11">
        <v>4</v>
      </c>
      <c r="X1090" s="11">
        <v>100</v>
      </c>
      <c r="Y1090" s="16">
        <v>1</v>
      </c>
      <c r="Z1090" s="16">
        <v>9</v>
      </c>
      <c r="AA1090" s="16">
        <v>1996</v>
      </c>
      <c r="AB1090" s="1">
        <f>2026-AA1090</f>
        <v>30</v>
      </c>
      <c r="AC1090" s="5">
        <v>6</v>
      </c>
      <c r="AD1090" s="34">
        <v>79.036015374713699</v>
      </c>
      <c r="AE1090" s="18">
        <v>650000</v>
      </c>
      <c r="AF1090" s="17">
        <f>ROUND(IF($AD1090&gt;79,44-(($AD1090-79)*(14/4)),IF($AD1090&gt;76,67-(($AD1090-76)*(23/3)),IF(110-(($AD1090-70.4)*(43/5.6))&gt;119,119,110-(($AD1090-70.4)*(43/5.6)))))*0.93,0)</f>
        <v>41</v>
      </c>
      <c r="AG1090" s="17">
        <f>ROUND(IF($AD1090&gt;79,37-(($AD1090-79)*(9/4)),IF($AD1090&gt;76,54-(($AD1090-76)*(17/3)),IF(93-(($AD1090-70.4)*(39/5.6))&gt;100,100,93-(($AD1090-70.4)*(39/5.6)))))*0.93,0)</f>
        <v>34</v>
      </c>
      <c r="AH1090" s="17">
        <f>ROUND(IF($AD1090&gt;79,32-(($AD1090-79)*(8/4)),IF($AD1090&gt;76,48-(($AD1090-76)*(16/3)),IF(86-(($AD1090-70.4)*(38/5.6))&gt;95,95,86-(($AD1090-70.4)*(38/5.6)))))*0.93,0)</f>
        <v>30</v>
      </c>
      <c r="AI1090" s="5" t="s">
        <v>3917</v>
      </c>
      <c r="AL1090" s="5">
        <v>186</v>
      </c>
      <c r="AM1090" s="5">
        <v>69</v>
      </c>
    </row>
    <row r="1091" spans="1:39" x14ac:dyDescent="0.3">
      <c r="A1091" s="15">
        <v>1351</v>
      </c>
      <c r="B1091" s="8" t="s">
        <v>2869</v>
      </c>
      <c r="C1091" s="9" t="s">
        <v>23</v>
      </c>
      <c r="D1091" s="21">
        <v>69</v>
      </c>
      <c r="E1091" s="21">
        <v>61</v>
      </c>
      <c r="F1091" s="21">
        <v>61</v>
      </c>
      <c r="G1091" s="21">
        <v>60</v>
      </c>
      <c r="H1091" s="21">
        <v>56</v>
      </c>
      <c r="I1091" s="21">
        <v>64</v>
      </c>
      <c r="J1091" s="21">
        <v>68</v>
      </c>
      <c r="K1091" s="21">
        <v>61</v>
      </c>
      <c r="L1091" s="21">
        <v>55</v>
      </c>
      <c r="M1091" s="21">
        <v>69</v>
      </c>
      <c r="N1091" s="21">
        <v>69</v>
      </c>
      <c r="O1091" s="21">
        <v>55</v>
      </c>
      <c r="P1091" s="21">
        <v>58</v>
      </c>
      <c r="Q1091" s="21">
        <v>61</v>
      </c>
      <c r="R1091" s="33" t="s">
        <v>524</v>
      </c>
      <c r="S1091" s="3" t="s">
        <v>524</v>
      </c>
      <c r="T1091" s="10" t="s">
        <v>4133</v>
      </c>
      <c r="U1091" s="2" t="s">
        <v>600</v>
      </c>
      <c r="V1091" s="4" t="s">
        <v>819</v>
      </c>
      <c r="W1091" s="11">
        <v>1</v>
      </c>
      <c r="X1091" s="11">
        <v>0</v>
      </c>
      <c r="Y1091" s="16">
        <v>27</v>
      </c>
      <c r="Z1091" s="16">
        <v>4</v>
      </c>
      <c r="AA1091" s="16">
        <v>1998</v>
      </c>
      <c r="AB1091" s="1">
        <f>2026-AA1091</f>
        <v>28</v>
      </c>
      <c r="AC1091" s="5">
        <v>3</v>
      </c>
      <c r="AD1091" s="34">
        <v>67.257755751549183</v>
      </c>
      <c r="AE1091" s="18">
        <v>0</v>
      </c>
      <c r="AF1091" s="17">
        <f>ROUND(IF($AD1091&gt;79,44-(($AD1091-79)*(14/4)),IF($AD1091&gt;76,67-(($AD1091-76)*(23/3)),IF(110-(($AD1091-70.4)*(43/5.6))&gt;119,119,110-(($AD1091-70.4)*(43/5.6)))))*0.93,0)</f>
        <v>111</v>
      </c>
      <c r="AG1091" s="17">
        <f>ROUND(IF($AD1091&gt;79,37-(($AD1091-79)*(9/4)),IF($AD1091&gt;76,54-(($AD1091-76)*(17/3)),IF(93-(($AD1091-70.4)*(39/5.6))&gt;100,100,93-(($AD1091-70.4)*(39/5.6)))))*0.93,0)</f>
        <v>93</v>
      </c>
      <c r="AH1091" s="17">
        <f>ROUND(IF($AD1091&gt;79,32-(($AD1091-79)*(8/4)),IF($AD1091&gt;76,48-(($AD1091-76)*(16/3)),IF(86-(($AD1091-70.4)*(38/5.6))&gt;95,95,86-(($AD1091-70.4)*(38/5.6)))))*0.93,0)</f>
        <v>88</v>
      </c>
      <c r="AI1091" s="5" t="s">
        <v>3916</v>
      </c>
      <c r="AL1091" s="5">
        <v>0</v>
      </c>
      <c r="AM1091" s="5">
        <v>0</v>
      </c>
    </row>
    <row r="1092" spans="1:39" x14ac:dyDescent="0.3">
      <c r="A1092" s="15">
        <v>1352</v>
      </c>
      <c r="B1092" s="8" t="s">
        <v>2471</v>
      </c>
      <c r="C1092" s="9" t="s">
        <v>92</v>
      </c>
      <c r="D1092" s="21">
        <v>62</v>
      </c>
      <c r="E1092" s="21">
        <v>59</v>
      </c>
      <c r="F1092" s="21">
        <v>58</v>
      </c>
      <c r="G1092" s="21">
        <v>56</v>
      </c>
      <c r="H1092" s="21">
        <v>68</v>
      </c>
      <c r="I1092" s="21">
        <v>60</v>
      </c>
      <c r="J1092" s="21">
        <v>65</v>
      </c>
      <c r="K1092" s="21">
        <v>57</v>
      </c>
      <c r="L1092" s="21">
        <v>64</v>
      </c>
      <c r="M1092" s="21">
        <v>60</v>
      </c>
      <c r="N1092" s="21">
        <v>64</v>
      </c>
      <c r="O1092" s="21">
        <v>58</v>
      </c>
      <c r="P1092" s="21">
        <v>58</v>
      </c>
      <c r="Q1092" s="21">
        <v>67</v>
      </c>
      <c r="R1092" s="33" t="s">
        <v>524</v>
      </c>
      <c r="S1092" s="3" t="s">
        <v>524</v>
      </c>
      <c r="T1092" s="10" t="s">
        <v>4133</v>
      </c>
      <c r="U1092" s="2" t="s">
        <v>565</v>
      </c>
      <c r="V1092" s="4" t="s">
        <v>819</v>
      </c>
      <c r="W1092" s="11">
        <v>2</v>
      </c>
      <c r="X1092" s="11">
        <v>93</v>
      </c>
      <c r="Y1092" s="16">
        <v>18</v>
      </c>
      <c r="Z1092" s="16">
        <v>2</v>
      </c>
      <c r="AA1092" s="16">
        <v>1997</v>
      </c>
      <c r="AB1092" s="1">
        <f>2026-AA1092</f>
        <v>29</v>
      </c>
      <c r="AC1092" s="5">
        <v>2</v>
      </c>
      <c r="AD1092" s="34">
        <v>65.41302936409042</v>
      </c>
      <c r="AE1092" s="18">
        <v>0</v>
      </c>
      <c r="AF1092" s="17">
        <f>ROUND(IF($AD1092&gt;79,44-(($AD1092-79)*(14/4)),IF($AD1092&gt;76,67-(($AD1092-76)*(23/3)),IF(110-(($AD1092-70.4)*(43/5.6))&gt;119,119,110-(($AD1092-70.4)*(43/5.6)))))*0.93,0)</f>
        <v>111</v>
      </c>
      <c r="AG1092" s="17">
        <f>ROUND(IF($AD1092&gt;79,37-(($AD1092-79)*(9/4)),IF($AD1092&gt;76,54-(($AD1092-76)*(17/3)),IF(93-(($AD1092-70.4)*(39/5.6))&gt;100,100,93-(($AD1092-70.4)*(39/5.6)))))*0.93,0)</f>
        <v>93</v>
      </c>
      <c r="AH1092" s="17">
        <f>ROUND(IF($AD1092&gt;79,32-(($AD1092-79)*(8/4)),IF($AD1092&gt;76,48-(($AD1092-76)*(16/3)),IF(86-(($AD1092-70.4)*(38/5.6))&gt;95,95,86-(($AD1092-70.4)*(38/5.6)))))*0.93,0)</f>
        <v>88</v>
      </c>
      <c r="AI1092" s="5" t="s">
        <v>3916</v>
      </c>
      <c r="AL1092" s="5">
        <v>0</v>
      </c>
      <c r="AM1092" s="5">
        <v>0</v>
      </c>
    </row>
    <row r="1093" spans="1:39" x14ac:dyDescent="0.3">
      <c r="A1093" s="15">
        <v>1353</v>
      </c>
      <c r="B1093" s="8" t="s">
        <v>2836</v>
      </c>
      <c r="C1093" s="9" t="s">
        <v>254</v>
      </c>
      <c r="D1093" s="21">
        <v>77</v>
      </c>
      <c r="E1093" s="21">
        <v>61</v>
      </c>
      <c r="F1093" s="21">
        <v>63</v>
      </c>
      <c r="G1093" s="21">
        <v>65</v>
      </c>
      <c r="H1093" s="21">
        <v>60</v>
      </c>
      <c r="I1093" s="21">
        <v>74</v>
      </c>
      <c r="J1093" s="21">
        <v>71</v>
      </c>
      <c r="K1093" s="21">
        <v>71</v>
      </c>
      <c r="L1093" s="21">
        <v>75</v>
      </c>
      <c r="M1093" s="21">
        <v>74</v>
      </c>
      <c r="N1093" s="21">
        <v>71</v>
      </c>
      <c r="O1093" s="21">
        <v>65</v>
      </c>
      <c r="P1093" s="21">
        <v>63</v>
      </c>
      <c r="Q1093" s="21">
        <v>60</v>
      </c>
      <c r="R1093" s="33" t="s">
        <v>3910</v>
      </c>
      <c r="S1093" s="3" t="s">
        <v>3910</v>
      </c>
      <c r="T1093" s="10" t="s">
        <v>4130</v>
      </c>
      <c r="U1093" s="2" t="s">
        <v>598</v>
      </c>
      <c r="V1093" s="4" t="s">
        <v>819</v>
      </c>
      <c r="W1093" s="11">
        <v>4</v>
      </c>
      <c r="X1093" s="11">
        <v>100</v>
      </c>
      <c r="Y1093" s="16">
        <v>1</v>
      </c>
      <c r="Z1093" s="16">
        <v>7</v>
      </c>
      <c r="AA1093" s="16">
        <v>1998</v>
      </c>
      <c r="AB1093" s="1">
        <f>2026-AA1093</f>
        <v>28</v>
      </c>
      <c r="AC1093" s="5">
        <v>4</v>
      </c>
      <c r="AD1093" s="34">
        <v>74.410115256523483</v>
      </c>
      <c r="AE1093" s="18">
        <v>70000</v>
      </c>
      <c r="AF1093" s="17">
        <f>ROUND(IF($AD1093&gt;79,44-(($AD1093-79)*(14/4)),IF($AD1093&gt;76,67-(($AD1093-76)*(23/3)),IF(110-(($AD1093-70.4)*(43/5.6))&gt;119,119,110-(($AD1093-70.4)*(43/5.6)))))*0.93,0)</f>
        <v>74</v>
      </c>
      <c r="AG1093" s="17">
        <f>ROUND(IF($AD1093&gt;79,37-(($AD1093-79)*(9/4)),IF($AD1093&gt;76,54-(($AD1093-76)*(17/3)),IF(93-(($AD1093-70.4)*(39/5.6))&gt;100,100,93-(($AD1093-70.4)*(39/5.6)))))*0.93,0)</f>
        <v>61</v>
      </c>
      <c r="AH1093" s="17">
        <f>ROUND(IF($AD1093&gt;79,32-(($AD1093-79)*(8/4)),IF($AD1093&gt;76,48-(($AD1093-76)*(16/3)),IF(86-(($AD1093-70.4)*(38/5.6))&gt;95,95,86-(($AD1093-70.4)*(38/5.6)))))*0.93,0)</f>
        <v>55</v>
      </c>
      <c r="AI1093" s="5" t="s">
        <v>3917</v>
      </c>
      <c r="AL1093" s="5">
        <v>190</v>
      </c>
      <c r="AM1093" s="5">
        <v>80</v>
      </c>
    </row>
    <row r="1094" spans="1:39" x14ac:dyDescent="0.3">
      <c r="A1094" s="15">
        <v>1354</v>
      </c>
      <c r="B1094" s="8" t="s">
        <v>2731</v>
      </c>
      <c r="C1094" s="9" t="s">
        <v>1704</v>
      </c>
      <c r="D1094" s="21">
        <v>68</v>
      </c>
      <c r="E1094" s="21">
        <v>77</v>
      </c>
      <c r="F1094" s="21">
        <v>75</v>
      </c>
      <c r="G1094" s="21">
        <v>72</v>
      </c>
      <c r="H1094" s="21">
        <v>72</v>
      </c>
      <c r="I1094" s="21">
        <v>74</v>
      </c>
      <c r="J1094" s="21">
        <v>74</v>
      </c>
      <c r="K1094" s="21">
        <v>74</v>
      </c>
      <c r="L1094" s="21">
        <v>55</v>
      </c>
      <c r="M1094" s="21">
        <v>60</v>
      </c>
      <c r="N1094" s="21">
        <v>68</v>
      </c>
      <c r="O1094" s="21">
        <v>74</v>
      </c>
      <c r="P1094" s="21">
        <v>64</v>
      </c>
      <c r="Q1094" s="21">
        <v>72</v>
      </c>
      <c r="R1094" s="33" t="s">
        <v>3341</v>
      </c>
      <c r="S1094" s="3" t="s">
        <v>3341</v>
      </c>
      <c r="T1094" s="10" t="s">
        <v>4130</v>
      </c>
      <c r="U1094" s="2" t="s">
        <v>548</v>
      </c>
      <c r="V1094" s="4" t="s">
        <v>821</v>
      </c>
      <c r="W1094" s="11">
        <v>4</v>
      </c>
      <c r="X1094" s="11">
        <v>100</v>
      </c>
      <c r="Y1094" s="16">
        <v>16</v>
      </c>
      <c r="Z1094" s="16">
        <v>5</v>
      </c>
      <c r="AA1094" s="16">
        <v>1997</v>
      </c>
      <c r="AB1094" s="1">
        <f>2026-AA1094</f>
        <v>29</v>
      </c>
      <c r="AC1094" s="5">
        <v>4</v>
      </c>
      <c r="AD1094" s="34">
        <v>74.883211177356117</v>
      </c>
      <c r="AE1094" s="18">
        <v>100000</v>
      </c>
      <c r="AF1094" s="17">
        <f>ROUND(IF($AD1094&gt;79,44-(($AD1094-79)*(14/4)),IF($AD1094&gt;76,67-(($AD1094-76)*(23/3)),IF(110-(($AD1094-70.4)*(43/5.6))&gt;119,119,110-(($AD1094-70.4)*(43/5.6)))))*0.93,0)</f>
        <v>70</v>
      </c>
      <c r="AG1094" s="17">
        <f>ROUND(IF($AD1094&gt;79,37-(($AD1094-79)*(9/4)),IF($AD1094&gt;76,54-(($AD1094-76)*(17/3)),IF(93-(($AD1094-70.4)*(39/5.6))&gt;100,100,93-(($AD1094-70.4)*(39/5.6)))))*0.93,0)</f>
        <v>57</v>
      </c>
      <c r="AH1094" s="17">
        <f>ROUND(IF($AD1094&gt;79,32-(($AD1094-79)*(8/4)),IF($AD1094&gt;76,48-(($AD1094-76)*(16/3)),IF(86-(($AD1094-70.4)*(38/5.6))&gt;95,95,86-(($AD1094-70.4)*(38/5.6)))))*0.93,0)</f>
        <v>52</v>
      </c>
      <c r="AI1094" s="5" t="s">
        <v>3917</v>
      </c>
      <c r="AL1094" s="5">
        <v>173</v>
      </c>
      <c r="AM1094" s="5">
        <v>60</v>
      </c>
    </row>
    <row r="1095" spans="1:39" x14ac:dyDescent="0.3">
      <c r="A1095" s="15">
        <v>1355</v>
      </c>
      <c r="B1095" s="8" t="s">
        <v>2152</v>
      </c>
      <c r="C1095" s="9" t="s">
        <v>2712</v>
      </c>
      <c r="D1095" s="21">
        <v>69</v>
      </c>
      <c r="E1095" s="21">
        <v>63</v>
      </c>
      <c r="F1095" s="21">
        <v>67</v>
      </c>
      <c r="G1095" s="21">
        <v>70</v>
      </c>
      <c r="H1095" s="21">
        <v>64</v>
      </c>
      <c r="I1095" s="21">
        <v>68</v>
      </c>
      <c r="J1095" s="21">
        <v>69</v>
      </c>
      <c r="K1095" s="21">
        <v>62</v>
      </c>
      <c r="L1095" s="21">
        <v>64</v>
      </c>
      <c r="M1095" s="21">
        <v>71</v>
      </c>
      <c r="N1095" s="21">
        <v>71</v>
      </c>
      <c r="O1095" s="21">
        <v>62</v>
      </c>
      <c r="P1095" s="21">
        <v>64</v>
      </c>
      <c r="Q1095" s="21">
        <v>66</v>
      </c>
      <c r="R1095" s="33" t="s">
        <v>524</v>
      </c>
      <c r="S1095" s="3" t="s">
        <v>524</v>
      </c>
      <c r="T1095" s="10" t="s">
        <v>4133</v>
      </c>
      <c r="U1095" s="2" t="s">
        <v>585</v>
      </c>
      <c r="V1095" s="4" t="s">
        <v>819</v>
      </c>
      <c r="W1095" s="11">
        <v>4</v>
      </c>
      <c r="X1095" s="11">
        <v>100</v>
      </c>
      <c r="Y1095" s="16">
        <v>1</v>
      </c>
      <c r="Z1095" s="16">
        <v>1</v>
      </c>
      <c r="AA1095" s="16">
        <v>1992</v>
      </c>
      <c r="AB1095" s="1">
        <f>2026-AA1095</f>
        <v>34</v>
      </c>
      <c r="AC1095" s="5">
        <v>3</v>
      </c>
      <c r="AD1095" s="34">
        <v>70.621637463127854</v>
      </c>
      <c r="AE1095" s="18">
        <v>0</v>
      </c>
      <c r="AF1095" s="17">
        <f>ROUND(IF($AD1095&gt;79,44-(($AD1095-79)*(14/4)),IF($AD1095&gt;76,67-(($AD1095-76)*(23/3)),IF(110-(($AD1095-70.4)*(43/5.6))&gt;119,119,110-(($AD1095-70.4)*(43/5.6)))))*0.93,0)</f>
        <v>101</v>
      </c>
      <c r="AG1095" s="17">
        <f>ROUND(IF($AD1095&gt;79,37-(($AD1095-79)*(9/4)),IF($AD1095&gt;76,54-(($AD1095-76)*(17/3)),IF(93-(($AD1095-70.4)*(39/5.6))&gt;100,100,93-(($AD1095-70.4)*(39/5.6)))))*0.93,0)</f>
        <v>85</v>
      </c>
      <c r="AH1095" s="17">
        <f>ROUND(IF($AD1095&gt;79,32-(($AD1095-79)*(8/4)),IF($AD1095&gt;76,48-(($AD1095-76)*(16/3)),IF(86-(($AD1095-70.4)*(38/5.6))&gt;95,95,86-(($AD1095-70.4)*(38/5.6)))))*0.93,0)</f>
        <v>79</v>
      </c>
      <c r="AL1095" s="5">
        <v>191</v>
      </c>
      <c r="AM1095" s="5">
        <v>76</v>
      </c>
    </row>
    <row r="1096" spans="1:39" x14ac:dyDescent="0.3">
      <c r="A1096" s="15">
        <v>1356</v>
      </c>
      <c r="B1096" s="8" t="s">
        <v>2087</v>
      </c>
      <c r="C1096" s="9" t="s">
        <v>1011</v>
      </c>
      <c r="D1096" s="21">
        <v>74</v>
      </c>
      <c r="E1096" s="21">
        <v>58</v>
      </c>
      <c r="F1096" s="21">
        <v>63</v>
      </c>
      <c r="G1096" s="21">
        <v>67</v>
      </c>
      <c r="H1096" s="21">
        <v>62</v>
      </c>
      <c r="I1096" s="21">
        <v>74</v>
      </c>
      <c r="J1096" s="21">
        <v>73</v>
      </c>
      <c r="K1096" s="21">
        <v>76</v>
      </c>
      <c r="L1096" s="21">
        <v>83</v>
      </c>
      <c r="M1096" s="21">
        <v>62</v>
      </c>
      <c r="N1096" s="21">
        <v>70</v>
      </c>
      <c r="O1096" s="21">
        <v>67</v>
      </c>
      <c r="P1096" s="21">
        <v>63</v>
      </c>
      <c r="Q1096" s="21">
        <v>65</v>
      </c>
      <c r="R1096" s="33" t="s">
        <v>524</v>
      </c>
      <c r="S1096" s="3" t="s">
        <v>2655</v>
      </c>
      <c r="T1096" s="10" t="s">
        <v>4133</v>
      </c>
      <c r="U1096" s="2" t="s">
        <v>587</v>
      </c>
      <c r="V1096" s="4" t="s">
        <v>819</v>
      </c>
      <c r="W1096" s="11">
        <v>4</v>
      </c>
      <c r="X1096" s="11">
        <v>100</v>
      </c>
      <c r="Y1096" s="16">
        <v>16</v>
      </c>
      <c r="Z1096" s="16">
        <v>9</v>
      </c>
      <c r="AA1096" s="16">
        <v>1994</v>
      </c>
      <c r="AB1096" s="1">
        <f>2026-AA1096</f>
        <v>32</v>
      </c>
      <c r="AC1096" s="5">
        <v>6</v>
      </c>
      <c r="AD1096" s="34">
        <v>77.055606202857007</v>
      </c>
      <c r="AE1096" s="18">
        <v>235000</v>
      </c>
      <c r="AF1096" s="17">
        <f>ROUND(IF($AD1096&gt;79,44-(($AD1096-79)*(14/4)),IF($AD1096&gt;76,67-(($AD1096-76)*(23/3)),IF(110-(($AD1096-70.4)*(43/5.6))&gt;119,119,110-(($AD1096-70.4)*(43/5.6)))))*0.93,0)</f>
        <v>55</v>
      </c>
      <c r="AG1096" s="17">
        <f>ROUND(IF($AD1096&gt;79,37-(($AD1096-79)*(9/4)),IF($AD1096&gt;76,54-(($AD1096-76)*(17/3)),IF(93-(($AD1096-70.4)*(39/5.6))&gt;100,100,93-(($AD1096-70.4)*(39/5.6)))))*0.93,0)</f>
        <v>45</v>
      </c>
      <c r="AH1096" s="17">
        <f>ROUND(IF($AD1096&gt;79,32-(($AD1096-79)*(8/4)),IF($AD1096&gt;76,48-(($AD1096-76)*(16/3)),IF(86-(($AD1096-70.4)*(38/5.6))&gt;95,95,86-(($AD1096-70.4)*(38/5.6)))))*0.93,0)</f>
        <v>39</v>
      </c>
      <c r="AL1096" s="5">
        <v>0</v>
      </c>
      <c r="AM1096" s="5">
        <v>0</v>
      </c>
    </row>
    <row r="1097" spans="1:39" x14ac:dyDescent="0.3">
      <c r="A1097" s="15">
        <v>1358</v>
      </c>
      <c r="B1097" s="8" t="s">
        <v>2311</v>
      </c>
      <c r="C1097" s="9" t="s">
        <v>1011</v>
      </c>
      <c r="D1097" s="21">
        <v>74</v>
      </c>
      <c r="E1097" s="21">
        <v>65</v>
      </c>
      <c r="F1097" s="21">
        <v>70</v>
      </c>
      <c r="G1097" s="21">
        <v>74</v>
      </c>
      <c r="H1097" s="21">
        <v>64</v>
      </c>
      <c r="I1097" s="21">
        <v>72</v>
      </c>
      <c r="J1097" s="21">
        <v>70</v>
      </c>
      <c r="K1097" s="21">
        <v>71</v>
      </c>
      <c r="L1097" s="21">
        <v>77</v>
      </c>
      <c r="M1097" s="21">
        <v>63</v>
      </c>
      <c r="N1097" s="21">
        <v>71</v>
      </c>
      <c r="O1097" s="21">
        <v>75</v>
      </c>
      <c r="P1097" s="21">
        <v>66</v>
      </c>
      <c r="Q1097" s="21">
        <v>64</v>
      </c>
      <c r="R1097" s="33" t="s">
        <v>1466</v>
      </c>
      <c r="S1097" s="3" t="s">
        <v>1466</v>
      </c>
      <c r="T1097" s="10" t="s">
        <v>4130</v>
      </c>
      <c r="U1097" s="2" t="s">
        <v>595</v>
      </c>
      <c r="V1097" s="4" t="s">
        <v>819</v>
      </c>
      <c r="W1097" s="11">
        <v>4</v>
      </c>
      <c r="X1097" s="11">
        <v>100</v>
      </c>
      <c r="Y1097" s="16">
        <v>14</v>
      </c>
      <c r="Z1097" s="16">
        <v>2</v>
      </c>
      <c r="AA1097" s="16">
        <v>1995</v>
      </c>
      <c r="AB1097" s="1">
        <f>2026-AA1097</f>
        <v>31</v>
      </c>
      <c r="AC1097" s="5">
        <v>4</v>
      </c>
      <c r="AD1097" s="34">
        <v>75.63462450168764</v>
      </c>
      <c r="AE1097" s="18">
        <v>120000</v>
      </c>
      <c r="AF1097" s="17">
        <f>ROUND(IF($AD1097&gt;79,44-(($AD1097-79)*(14/4)),IF($AD1097&gt;76,67-(($AD1097-76)*(23/3)),IF(110-(($AD1097-70.4)*(43/5.6))&gt;119,119,110-(($AD1097-70.4)*(43/5.6)))))*0.93,0)</f>
        <v>65</v>
      </c>
      <c r="AG1097" s="17">
        <f>ROUND(IF($AD1097&gt;79,37-(($AD1097-79)*(9/4)),IF($AD1097&gt;76,54-(($AD1097-76)*(17/3)),IF(93-(($AD1097-70.4)*(39/5.6))&gt;100,100,93-(($AD1097-70.4)*(39/5.6)))))*0.93,0)</f>
        <v>53</v>
      </c>
      <c r="AH1097" s="17">
        <f>ROUND(IF($AD1097&gt;79,32-(($AD1097-79)*(8/4)),IF($AD1097&gt;76,48-(($AD1097-76)*(16/3)),IF(86-(($AD1097-70.4)*(38/5.6))&gt;95,95,86-(($AD1097-70.4)*(38/5.6)))))*0.93,0)</f>
        <v>47</v>
      </c>
      <c r="AI1097" s="5" t="s">
        <v>3917</v>
      </c>
      <c r="AL1097" s="5">
        <v>181</v>
      </c>
      <c r="AM1097" s="5">
        <v>65</v>
      </c>
    </row>
    <row r="1098" spans="1:39" x14ac:dyDescent="0.3">
      <c r="A1098" s="15">
        <v>1362</v>
      </c>
      <c r="B1098" s="8" t="s">
        <v>1562</v>
      </c>
      <c r="C1098" s="9" t="s">
        <v>2166</v>
      </c>
      <c r="D1098" s="21">
        <v>72</v>
      </c>
      <c r="E1098" s="21">
        <v>56</v>
      </c>
      <c r="F1098" s="21">
        <v>60</v>
      </c>
      <c r="G1098" s="21">
        <v>63</v>
      </c>
      <c r="H1098" s="21">
        <v>76</v>
      </c>
      <c r="I1098" s="21">
        <v>73</v>
      </c>
      <c r="J1098" s="21">
        <v>70</v>
      </c>
      <c r="K1098" s="21">
        <v>70</v>
      </c>
      <c r="L1098" s="21">
        <v>75</v>
      </c>
      <c r="M1098" s="21">
        <v>66</v>
      </c>
      <c r="N1098" s="21">
        <v>75</v>
      </c>
      <c r="O1098" s="21">
        <v>68</v>
      </c>
      <c r="P1098" s="21">
        <v>63</v>
      </c>
      <c r="Q1098" s="21">
        <v>78</v>
      </c>
      <c r="R1098" s="33" t="s">
        <v>3342</v>
      </c>
      <c r="S1098" s="3" t="s">
        <v>3342</v>
      </c>
      <c r="T1098" s="10" t="s">
        <v>4131</v>
      </c>
      <c r="U1098" s="2" t="s">
        <v>584</v>
      </c>
      <c r="V1098" s="4" t="s">
        <v>820</v>
      </c>
      <c r="W1098" s="11">
        <v>4</v>
      </c>
      <c r="X1098" s="11">
        <v>100</v>
      </c>
      <c r="Y1098" s="16">
        <v>10</v>
      </c>
      <c r="Z1098" s="16">
        <v>8</v>
      </c>
      <c r="AA1098" s="16">
        <v>1996</v>
      </c>
      <c r="AB1098" s="1">
        <f>2026-AA1098</f>
        <v>30</v>
      </c>
      <c r="AC1098" s="5">
        <v>4</v>
      </c>
      <c r="AD1098" s="34">
        <v>73.759365872245226</v>
      </c>
      <c r="AE1098" s="18">
        <v>60000</v>
      </c>
      <c r="AF1098" s="17">
        <f>ROUND(IF($AD1098&gt;79,44-(($AD1098-79)*(14/4)),IF($AD1098&gt;76,67-(($AD1098-76)*(23/3)),IF(110-(($AD1098-70.4)*(43/5.6))&gt;119,119,110-(($AD1098-70.4)*(43/5.6)))))*0.93,0)</f>
        <v>78</v>
      </c>
      <c r="AG1098" s="17">
        <f>ROUND(IF($AD1098&gt;79,37-(($AD1098-79)*(9/4)),IF($AD1098&gt;76,54-(($AD1098-76)*(17/3)),IF(93-(($AD1098-70.4)*(39/5.6))&gt;100,100,93-(($AD1098-70.4)*(39/5.6)))))*0.93,0)</f>
        <v>65</v>
      </c>
      <c r="AH1098" s="17">
        <f>ROUND(IF($AD1098&gt;79,32-(($AD1098-79)*(8/4)),IF($AD1098&gt;76,48-(($AD1098-76)*(16/3)),IF(86-(($AD1098-70.4)*(38/5.6))&gt;95,95,86-(($AD1098-70.4)*(38/5.6)))))*0.93,0)</f>
        <v>59</v>
      </c>
      <c r="AI1098" s="5" t="s">
        <v>3917</v>
      </c>
      <c r="AL1098" s="5">
        <v>184</v>
      </c>
      <c r="AM1098" s="5">
        <v>77</v>
      </c>
    </row>
    <row r="1099" spans="1:39" x14ac:dyDescent="0.3">
      <c r="A1099" s="15">
        <v>1364</v>
      </c>
      <c r="B1099" s="8" t="s">
        <v>3314</v>
      </c>
      <c r="C1099" s="9" t="s">
        <v>783</v>
      </c>
      <c r="D1099" s="21">
        <v>67</v>
      </c>
      <c r="E1099" s="21">
        <v>60</v>
      </c>
      <c r="F1099" s="21">
        <v>61</v>
      </c>
      <c r="G1099" s="21">
        <v>61</v>
      </c>
      <c r="H1099" s="21">
        <v>63</v>
      </c>
      <c r="I1099" s="21">
        <v>67</v>
      </c>
      <c r="J1099" s="21">
        <v>67</v>
      </c>
      <c r="K1099" s="21">
        <v>70</v>
      </c>
      <c r="L1099" s="21">
        <v>66</v>
      </c>
      <c r="M1099" s="21">
        <v>66</v>
      </c>
      <c r="N1099" s="21">
        <v>73</v>
      </c>
      <c r="O1099" s="21">
        <v>68</v>
      </c>
      <c r="P1099" s="21">
        <v>63</v>
      </c>
      <c r="Q1099" s="21">
        <v>67</v>
      </c>
      <c r="R1099" s="33" t="s">
        <v>524</v>
      </c>
      <c r="S1099" s="3" t="s">
        <v>524</v>
      </c>
      <c r="T1099" s="10" t="s">
        <v>4133</v>
      </c>
      <c r="U1099" s="2" t="s">
        <v>1587</v>
      </c>
      <c r="V1099" s="4" t="s">
        <v>822</v>
      </c>
      <c r="W1099" s="11">
        <v>1</v>
      </c>
      <c r="X1099" s="11">
        <v>0</v>
      </c>
      <c r="Y1099" s="16">
        <v>6</v>
      </c>
      <c r="Z1099" s="16">
        <v>2</v>
      </c>
      <c r="AA1099" s="16">
        <v>2000</v>
      </c>
      <c r="AB1099" s="1">
        <f>2026-AA1099</f>
        <v>26</v>
      </c>
      <c r="AC1099" s="5">
        <v>4</v>
      </c>
      <c r="AD1099" s="34">
        <v>67.585797607824659</v>
      </c>
      <c r="AE1099" s="18">
        <v>0</v>
      </c>
      <c r="AF1099" s="17">
        <f>ROUND(IF($AD1099&gt;79,44-(($AD1099-79)*(14/4)),IF($AD1099&gt;76,67-(($AD1099-76)*(23/3)),IF(110-(($AD1099-70.4)*(43/5.6))&gt;119,119,110-(($AD1099-70.4)*(43/5.6)))))*0.93,0)</f>
        <v>111</v>
      </c>
      <c r="AG1099" s="17">
        <f>ROUND(IF($AD1099&gt;79,37-(($AD1099-79)*(9/4)),IF($AD1099&gt;76,54-(($AD1099-76)*(17/3)),IF(93-(($AD1099-70.4)*(39/5.6))&gt;100,100,93-(($AD1099-70.4)*(39/5.6)))))*0.93,0)</f>
        <v>93</v>
      </c>
      <c r="AH1099" s="17">
        <f>ROUND(IF($AD1099&gt;79,32-(($AD1099-79)*(8/4)),IF($AD1099&gt;76,48-(($AD1099-76)*(16/3)),IF(86-(($AD1099-70.4)*(38/5.6))&gt;95,95,86-(($AD1099-70.4)*(38/5.6)))))*0.93,0)</f>
        <v>88</v>
      </c>
      <c r="AI1099" s="5" t="s">
        <v>3916</v>
      </c>
      <c r="AL1099" s="5">
        <v>0</v>
      </c>
      <c r="AM1099" s="5">
        <v>0</v>
      </c>
    </row>
    <row r="1100" spans="1:39" x14ac:dyDescent="0.3">
      <c r="A1100" s="15">
        <v>1371</v>
      </c>
      <c r="B1100" s="8" t="s">
        <v>1963</v>
      </c>
      <c r="C1100" s="9" t="s">
        <v>384</v>
      </c>
      <c r="D1100" s="21">
        <v>65</v>
      </c>
      <c r="E1100" s="21">
        <v>61</v>
      </c>
      <c r="F1100" s="21">
        <v>65</v>
      </c>
      <c r="G1100" s="21">
        <v>69</v>
      </c>
      <c r="H1100" s="21">
        <v>58</v>
      </c>
      <c r="I1100" s="21">
        <v>59</v>
      </c>
      <c r="J1100" s="21">
        <v>60</v>
      </c>
      <c r="K1100" s="21">
        <v>55</v>
      </c>
      <c r="L1100" s="21">
        <v>52</v>
      </c>
      <c r="M1100" s="21">
        <v>54</v>
      </c>
      <c r="N1100" s="21">
        <v>63</v>
      </c>
      <c r="O1100" s="21">
        <v>63</v>
      </c>
      <c r="P1100" s="21">
        <v>56</v>
      </c>
      <c r="Q1100" s="21">
        <v>61</v>
      </c>
      <c r="R1100" s="33" t="s">
        <v>524</v>
      </c>
      <c r="S1100" s="3" t="s">
        <v>524</v>
      </c>
      <c r="T1100" s="10" t="s">
        <v>4133</v>
      </c>
      <c r="U1100" s="2" t="s">
        <v>566</v>
      </c>
      <c r="V1100" s="4" t="s">
        <v>819</v>
      </c>
      <c r="W1100" s="11">
        <v>1</v>
      </c>
      <c r="X1100" s="11">
        <v>0</v>
      </c>
      <c r="Y1100" s="16">
        <v>9</v>
      </c>
      <c r="Z1100" s="16">
        <v>10</v>
      </c>
      <c r="AA1100" s="16">
        <v>1995</v>
      </c>
      <c r="AB1100" s="1">
        <f>2026-AA1100</f>
        <v>31</v>
      </c>
      <c r="AC1100" s="5">
        <v>2</v>
      </c>
      <c r="AD1100" s="34">
        <v>65.868519026372141</v>
      </c>
      <c r="AE1100" s="18">
        <v>0</v>
      </c>
      <c r="AF1100" s="17">
        <f>ROUND(IF($AD1100&gt;79,44-(($AD1100-79)*(14/4)),IF($AD1100&gt;76,67-(($AD1100-76)*(23/3)),IF(110-(($AD1100-70.4)*(43/5.6))&gt;119,119,110-(($AD1100-70.4)*(43/5.6)))))*0.93,0)</f>
        <v>111</v>
      </c>
      <c r="AG1100" s="17">
        <f>ROUND(IF($AD1100&gt;79,37-(($AD1100-79)*(9/4)),IF($AD1100&gt;76,54-(($AD1100-76)*(17/3)),IF(93-(($AD1100-70.4)*(39/5.6))&gt;100,100,93-(($AD1100-70.4)*(39/5.6)))))*0.93,0)</f>
        <v>93</v>
      </c>
      <c r="AH1100" s="17">
        <f>ROUND(IF($AD1100&gt;79,32-(($AD1100-79)*(8/4)),IF($AD1100&gt;76,48-(($AD1100-76)*(16/3)),IF(86-(($AD1100-70.4)*(38/5.6))&gt;95,95,86-(($AD1100-70.4)*(38/5.6)))))*0.93,0)</f>
        <v>88</v>
      </c>
      <c r="AI1100" s="5" t="s">
        <v>3916</v>
      </c>
      <c r="AL1100" s="5">
        <v>169</v>
      </c>
      <c r="AM1100" s="5">
        <v>58</v>
      </c>
    </row>
    <row r="1101" spans="1:39" x14ac:dyDescent="0.3">
      <c r="A1101" s="15">
        <v>1372</v>
      </c>
      <c r="B1101" s="8" t="s">
        <v>49</v>
      </c>
      <c r="C1101" s="9" t="s">
        <v>1612</v>
      </c>
      <c r="D1101" s="21">
        <v>62</v>
      </c>
      <c r="E1101" s="21">
        <v>68</v>
      </c>
      <c r="F1101" s="21">
        <v>69</v>
      </c>
      <c r="G1101" s="21">
        <v>69</v>
      </c>
      <c r="H1101" s="21">
        <v>59</v>
      </c>
      <c r="I1101" s="21">
        <v>65</v>
      </c>
      <c r="J1101" s="21">
        <v>63</v>
      </c>
      <c r="K1101" s="21">
        <v>62</v>
      </c>
      <c r="L1101" s="21">
        <v>59</v>
      </c>
      <c r="M1101" s="21">
        <v>65</v>
      </c>
      <c r="N1101" s="21">
        <v>63</v>
      </c>
      <c r="O1101" s="21">
        <v>68</v>
      </c>
      <c r="P1101" s="21">
        <v>66</v>
      </c>
      <c r="Q1101" s="21">
        <v>58</v>
      </c>
      <c r="R1101" s="33" t="s">
        <v>3074</v>
      </c>
      <c r="S1101" s="3" t="s">
        <v>3074</v>
      </c>
      <c r="T1101" s="10" t="s">
        <v>4132</v>
      </c>
      <c r="U1101" s="2" t="s">
        <v>571</v>
      </c>
      <c r="V1101" s="4" t="s">
        <v>819</v>
      </c>
      <c r="W1101" s="11">
        <v>4</v>
      </c>
      <c r="X1101" s="11">
        <v>100</v>
      </c>
      <c r="Y1101" s="16">
        <v>26</v>
      </c>
      <c r="Z1101" s="16">
        <v>9</v>
      </c>
      <c r="AA1101" s="16">
        <v>1991</v>
      </c>
      <c r="AB1101" s="1">
        <f>2026-AA1101</f>
        <v>35</v>
      </c>
      <c r="AC1101" s="5">
        <v>4</v>
      </c>
      <c r="AD1101" s="34">
        <v>68.107305179622401</v>
      </c>
      <c r="AE1101" s="18">
        <v>0</v>
      </c>
      <c r="AF1101" s="17">
        <f>ROUND(IF($AD1101&gt;79,44-(($AD1101-79)*(14/4)),IF($AD1101&gt;76,67-(($AD1101-76)*(23/3)),IF(110-(($AD1101-70.4)*(43/5.6))&gt;119,119,110-(($AD1101-70.4)*(43/5.6)))))*0.93,0)</f>
        <v>111</v>
      </c>
      <c r="AG1101" s="17">
        <f>ROUND(IF($AD1101&gt;79,37-(($AD1101-79)*(9/4)),IF($AD1101&gt;76,54-(($AD1101-76)*(17/3)),IF(93-(($AD1101-70.4)*(39/5.6))&gt;100,100,93-(($AD1101-70.4)*(39/5.6)))))*0.93,0)</f>
        <v>93</v>
      </c>
      <c r="AH1101" s="17">
        <f>ROUND(IF($AD1101&gt;79,32-(($AD1101-79)*(8/4)),IF($AD1101&gt;76,48-(($AD1101-76)*(16/3)),IF(86-(($AD1101-70.4)*(38/5.6))&gt;95,95,86-(($AD1101-70.4)*(38/5.6)))))*0.93,0)</f>
        <v>88</v>
      </c>
      <c r="AL1101" s="5">
        <v>0</v>
      </c>
      <c r="AM1101" s="5">
        <v>0</v>
      </c>
    </row>
    <row r="1102" spans="1:39" x14ac:dyDescent="0.3">
      <c r="A1102" s="15">
        <v>1373</v>
      </c>
      <c r="B1102" s="8" t="s">
        <v>1323</v>
      </c>
      <c r="C1102" s="9" t="s">
        <v>121</v>
      </c>
      <c r="D1102" s="21">
        <v>64</v>
      </c>
      <c r="E1102" s="21">
        <v>75</v>
      </c>
      <c r="F1102" s="21">
        <v>75</v>
      </c>
      <c r="G1102" s="21">
        <v>75</v>
      </c>
      <c r="H1102" s="21">
        <v>65</v>
      </c>
      <c r="I1102" s="21">
        <v>69</v>
      </c>
      <c r="J1102" s="21">
        <v>71</v>
      </c>
      <c r="K1102" s="21">
        <v>69</v>
      </c>
      <c r="L1102" s="21">
        <v>52</v>
      </c>
      <c r="M1102" s="21">
        <v>62</v>
      </c>
      <c r="N1102" s="21">
        <v>68</v>
      </c>
      <c r="O1102" s="21">
        <v>67</v>
      </c>
      <c r="P1102" s="21">
        <v>66</v>
      </c>
      <c r="Q1102" s="21">
        <v>63</v>
      </c>
      <c r="R1102" s="33" t="s">
        <v>3935</v>
      </c>
      <c r="S1102" s="3" t="s">
        <v>3935</v>
      </c>
      <c r="T1102" s="10" t="s">
        <v>4131</v>
      </c>
      <c r="U1102" s="2" t="s">
        <v>593</v>
      </c>
      <c r="V1102" s="4" t="s">
        <v>818</v>
      </c>
      <c r="W1102" s="11">
        <v>4</v>
      </c>
      <c r="X1102" s="11">
        <v>100</v>
      </c>
      <c r="Y1102" s="16">
        <v>5</v>
      </c>
      <c r="Z1102" s="16">
        <v>8</v>
      </c>
      <c r="AA1102" s="16">
        <v>1993</v>
      </c>
      <c r="AB1102" s="1">
        <f>2026-AA1102</f>
        <v>33</v>
      </c>
      <c r="AC1102" s="5">
        <v>5</v>
      </c>
      <c r="AD1102" s="34">
        <v>73.454049331940354</v>
      </c>
      <c r="AE1102" s="18">
        <v>80000</v>
      </c>
      <c r="AF1102" s="17">
        <f>ROUND(IF($AD1102&gt;79,44-(($AD1102-79)*(14/4)),IF($AD1102&gt;76,67-(($AD1102-76)*(23/3)),IF(110-(($AD1102-70.4)*(43/5.6))&gt;119,119,110-(($AD1102-70.4)*(43/5.6)))))*0.93,0)</f>
        <v>80</v>
      </c>
      <c r="AG1102" s="17">
        <f>ROUND(IF($AD1102&gt;79,37-(($AD1102-79)*(9/4)),IF($AD1102&gt;76,54-(($AD1102-76)*(17/3)),IF(93-(($AD1102-70.4)*(39/5.6))&gt;100,100,93-(($AD1102-70.4)*(39/5.6)))))*0.93,0)</f>
        <v>67</v>
      </c>
      <c r="AH1102" s="17">
        <f>ROUND(IF($AD1102&gt;79,32-(($AD1102-79)*(8/4)),IF($AD1102&gt;76,48-(($AD1102-76)*(16/3)),IF(86-(($AD1102-70.4)*(38/5.6))&gt;95,95,86-(($AD1102-70.4)*(38/5.6)))))*0.93,0)</f>
        <v>61</v>
      </c>
      <c r="AL1102" s="5">
        <v>171</v>
      </c>
      <c r="AM1102" s="5">
        <v>57</v>
      </c>
    </row>
    <row r="1103" spans="1:39" x14ac:dyDescent="0.3">
      <c r="A1103" s="15">
        <v>1377</v>
      </c>
      <c r="B1103" s="8" t="s">
        <v>1324</v>
      </c>
      <c r="C1103" s="9" t="s">
        <v>1325</v>
      </c>
      <c r="D1103" s="21">
        <v>73</v>
      </c>
      <c r="E1103" s="21">
        <v>71</v>
      </c>
      <c r="F1103" s="21">
        <v>70</v>
      </c>
      <c r="G1103" s="21">
        <v>69</v>
      </c>
      <c r="H1103" s="21">
        <v>78</v>
      </c>
      <c r="I1103" s="21">
        <v>73</v>
      </c>
      <c r="J1103" s="21">
        <v>73</v>
      </c>
      <c r="K1103" s="21">
        <v>71</v>
      </c>
      <c r="L1103" s="21">
        <v>66</v>
      </c>
      <c r="M1103" s="21">
        <v>59</v>
      </c>
      <c r="N1103" s="21">
        <v>67</v>
      </c>
      <c r="O1103" s="21">
        <v>66</v>
      </c>
      <c r="P1103" s="21">
        <v>70</v>
      </c>
      <c r="Q1103" s="21">
        <v>78</v>
      </c>
      <c r="R1103" s="33" t="s">
        <v>4313</v>
      </c>
      <c r="S1103" s="3" t="s">
        <v>4313</v>
      </c>
      <c r="T1103" s="10" t="s">
        <v>4131</v>
      </c>
      <c r="U1103" s="2" t="s">
        <v>582</v>
      </c>
      <c r="V1103" s="4" t="s">
        <v>822</v>
      </c>
      <c r="W1103" s="11">
        <v>4</v>
      </c>
      <c r="X1103" s="11">
        <v>100</v>
      </c>
      <c r="Y1103" s="16">
        <v>1</v>
      </c>
      <c r="Z1103" s="16">
        <v>9</v>
      </c>
      <c r="AA1103" s="16">
        <v>1993</v>
      </c>
      <c r="AB1103" s="1">
        <f>2026-AA1103</f>
        <v>33</v>
      </c>
      <c r="AC1103" s="5">
        <v>5</v>
      </c>
      <c r="AD1103" s="34">
        <v>75.199990141222287</v>
      </c>
      <c r="AE1103" s="18">
        <v>175000</v>
      </c>
      <c r="AF1103" s="17">
        <f>ROUND(IF($AD1103&gt;79,44-(($AD1103-79)*(14/4)),IF($AD1103&gt;76,67-(($AD1103-76)*(23/3)),IF(110-(($AD1103-70.4)*(43/5.6))&gt;119,119,110-(($AD1103-70.4)*(43/5.6)))))*0.93,0)</f>
        <v>68</v>
      </c>
      <c r="AG1103" s="17">
        <f>ROUND(IF($AD1103&gt;79,37-(($AD1103-79)*(9/4)),IF($AD1103&gt;76,54-(($AD1103-76)*(17/3)),IF(93-(($AD1103-70.4)*(39/5.6))&gt;100,100,93-(($AD1103-70.4)*(39/5.6)))))*0.93,0)</f>
        <v>55</v>
      </c>
      <c r="AH1103" s="17">
        <f>ROUND(IF($AD1103&gt;79,32-(($AD1103-79)*(8/4)),IF($AD1103&gt;76,48-(($AD1103-76)*(16/3)),IF(86-(($AD1103-70.4)*(38/5.6))&gt;95,95,86-(($AD1103-70.4)*(38/5.6)))))*0.93,0)</f>
        <v>50</v>
      </c>
      <c r="AL1103" s="5">
        <v>0</v>
      </c>
      <c r="AM1103" s="5">
        <v>0</v>
      </c>
    </row>
    <row r="1104" spans="1:39" x14ac:dyDescent="0.3">
      <c r="A1104" s="15">
        <v>1378</v>
      </c>
      <c r="B1104" s="8" t="s">
        <v>440</v>
      </c>
      <c r="C1104" s="9" t="s">
        <v>1637</v>
      </c>
      <c r="D1104" s="21">
        <v>60</v>
      </c>
      <c r="E1104" s="21">
        <v>51</v>
      </c>
      <c r="F1104" s="21">
        <v>54</v>
      </c>
      <c r="G1104" s="21">
        <v>56</v>
      </c>
      <c r="H1104" s="21">
        <v>63</v>
      </c>
      <c r="I1104" s="21">
        <v>54</v>
      </c>
      <c r="J1104" s="21">
        <v>56</v>
      </c>
      <c r="K1104" s="21">
        <v>49</v>
      </c>
      <c r="L1104" s="21">
        <v>47</v>
      </c>
      <c r="M1104" s="21">
        <v>51</v>
      </c>
      <c r="N1104" s="21">
        <v>50</v>
      </c>
      <c r="O1104" s="21">
        <v>62</v>
      </c>
      <c r="P1104" s="21">
        <v>52</v>
      </c>
      <c r="Q1104" s="21">
        <v>62</v>
      </c>
      <c r="R1104" s="33" t="s">
        <v>524</v>
      </c>
      <c r="S1104" s="3" t="s">
        <v>524</v>
      </c>
      <c r="T1104" s="10" t="s">
        <v>4133</v>
      </c>
      <c r="U1104" s="2" t="s">
        <v>580</v>
      </c>
      <c r="V1104" s="4" t="s">
        <v>821</v>
      </c>
      <c r="W1104" s="11">
        <v>4</v>
      </c>
      <c r="X1104" s="11">
        <v>100</v>
      </c>
      <c r="Y1104" s="68">
        <v>20</v>
      </c>
      <c r="Z1104" s="68">
        <v>11</v>
      </c>
      <c r="AA1104" s="68">
        <v>1990</v>
      </c>
      <c r="AB1104" s="1">
        <f>2026-AA1104</f>
        <v>36</v>
      </c>
      <c r="AC1104" s="5">
        <v>3</v>
      </c>
      <c r="AD1104" s="34">
        <v>59.899269022019055</v>
      </c>
      <c r="AE1104" s="18">
        <v>0</v>
      </c>
      <c r="AF1104" s="17">
        <f>ROUND(IF($AD1104&gt;79,44-(($AD1104-79)*(14/4)),IF($AD1104&gt;76,67-(($AD1104-76)*(23/3)),IF(110-(($AD1104-70.4)*(43/5.6))&gt;119,119,110-(($AD1104-70.4)*(43/5.6)))))*0.93,0)</f>
        <v>111</v>
      </c>
      <c r="AG1104" s="17">
        <f>ROUND(IF($AD1104&gt;79,37-(($AD1104-79)*(9/4)),IF($AD1104&gt;76,54-(($AD1104-76)*(17/3)),IF(93-(($AD1104-70.4)*(39/5.6))&gt;100,100,93-(($AD1104-70.4)*(39/5.6)))))*0.93,0)</f>
        <v>93</v>
      </c>
      <c r="AH1104" s="17">
        <f>ROUND(IF($AD1104&gt;79,32-(($AD1104-79)*(8/4)),IF($AD1104&gt;76,48-(($AD1104-76)*(16/3)),IF(86-(($AD1104-70.4)*(38/5.6))&gt;95,95,86-(($AD1104-70.4)*(38/5.6)))))*0.93,0)</f>
        <v>88</v>
      </c>
      <c r="AI1104" s="5" t="s">
        <v>3916</v>
      </c>
      <c r="AL1104" s="5">
        <v>179</v>
      </c>
      <c r="AM1104" s="5">
        <v>66</v>
      </c>
    </row>
    <row r="1105" spans="1:45" x14ac:dyDescent="0.3">
      <c r="A1105" s="15">
        <v>1379</v>
      </c>
      <c r="B1105" s="8" t="s">
        <v>1326</v>
      </c>
      <c r="C1105" s="9" t="s">
        <v>1327</v>
      </c>
      <c r="D1105" s="21">
        <v>68</v>
      </c>
      <c r="E1105" s="21">
        <v>79</v>
      </c>
      <c r="F1105" s="21">
        <v>75</v>
      </c>
      <c r="G1105" s="21">
        <v>70</v>
      </c>
      <c r="H1105" s="21">
        <v>71</v>
      </c>
      <c r="I1105" s="21">
        <v>69</v>
      </c>
      <c r="J1105" s="21">
        <v>74</v>
      </c>
      <c r="K1105" s="21">
        <v>75</v>
      </c>
      <c r="L1105" s="21">
        <v>49</v>
      </c>
      <c r="M1105" s="21">
        <v>55</v>
      </c>
      <c r="N1105" s="21">
        <v>63</v>
      </c>
      <c r="O1105" s="21">
        <v>70</v>
      </c>
      <c r="P1105" s="21">
        <v>60</v>
      </c>
      <c r="Q1105" s="21">
        <v>71</v>
      </c>
      <c r="R1105" s="33" t="s">
        <v>3920</v>
      </c>
      <c r="S1105" s="3" t="s">
        <v>3920</v>
      </c>
      <c r="T1105" s="10" t="s">
        <v>4131</v>
      </c>
      <c r="U1105" s="2" t="s">
        <v>1178</v>
      </c>
      <c r="V1105" s="4" t="s">
        <v>818</v>
      </c>
      <c r="W1105" s="11">
        <v>4</v>
      </c>
      <c r="X1105" s="11">
        <v>100</v>
      </c>
      <c r="Y1105" s="16">
        <v>29</v>
      </c>
      <c r="Z1105" s="16">
        <v>5</v>
      </c>
      <c r="AA1105" s="16">
        <v>1993</v>
      </c>
      <c r="AB1105" s="1">
        <f>2026-AA1105</f>
        <v>33</v>
      </c>
      <c r="AC1105" s="5">
        <v>5</v>
      </c>
      <c r="AD1105" s="34">
        <v>75.367961223230068</v>
      </c>
      <c r="AE1105" s="18">
        <v>320000</v>
      </c>
      <c r="AF1105" s="17">
        <f>ROUND(IF($AD1105&gt;79,44-(($AD1105-79)*(14/4)),IF($AD1105&gt;76,67-(($AD1105-76)*(23/3)),IF(110-(($AD1105-70.4)*(43/5.6))&gt;119,119,110-(($AD1105-70.4)*(43/5.6)))))*0.93,0)</f>
        <v>67</v>
      </c>
      <c r="AG1105" s="17">
        <f>ROUND(IF($AD1105&gt;79,37-(($AD1105-79)*(9/4)),IF($AD1105&gt;76,54-(($AD1105-76)*(17/3)),IF(93-(($AD1105-70.4)*(39/5.6))&gt;100,100,93-(($AD1105-70.4)*(39/5.6)))))*0.93,0)</f>
        <v>54</v>
      </c>
      <c r="AH1105" s="17">
        <f>ROUND(IF($AD1105&gt;79,32-(($AD1105-79)*(8/4)),IF($AD1105&gt;76,48-(($AD1105-76)*(16/3)),IF(86-(($AD1105-70.4)*(38/5.6))&gt;95,95,86-(($AD1105-70.4)*(38/5.6)))))*0.93,0)</f>
        <v>49</v>
      </c>
      <c r="AL1105" s="5">
        <v>0</v>
      </c>
      <c r="AM1105" s="5">
        <v>0</v>
      </c>
    </row>
    <row r="1106" spans="1:45" x14ac:dyDescent="0.3">
      <c r="A1106" s="15">
        <v>1381</v>
      </c>
      <c r="B1106" s="8" t="s">
        <v>1174</v>
      </c>
      <c r="C1106" s="9" t="s">
        <v>1173</v>
      </c>
      <c r="D1106" s="21">
        <v>60</v>
      </c>
      <c r="E1106" s="21">
        <v>68</v>
      </c>
      <c r="F1106" s="21">
        <v>68</v>
      </c>
      <c r="G1106" s="21">
        <v>68</v>
      </c>
      <c r="H1106" s="21">
        <v>59</v>
      </c>
      <c r="I1106" s="21">
        <v>60</v>
      </c>
      <c r="J1106" s="21">
        <v>59</v>
      </c>
      <c r="K1106" s="21">
        <v>61</v>
      </c>
      <c r="L1106" s="21">
        <v>51</v>
      </c>
      <c r="M1106" s="21">
        <v>56</v>
      </c>
      <c r="N1106" s="21">
        <v>64</v>
      </c>
      <c r="O1106" s="21">
        <v>60</v>
      </c>
      <c r="P1106" s="21">
        <v>58</v>
      </c>
      <c r="Q1106" s="21">
        <v>52</v>
      </c>
      <c r="R1106" s="33" t="s">
        <v>524</v>
      </c>
      <c r="S1106" s="3" t="s">
        <v>524</v>
      </c>
      <c r="T1106" s="10" t="s">
        <v>4133</v>
      </c>
      <c r="U1106" s="2" t="s">
        <v>525</v>
      </c>
      <c r="V1106" s="4" t="s">
        <v>819</v>
      </c>
      <c r="W1106" s="11">
        <v>4</v>
      </c>
      <c r="X1106" s="11">
        <v>100</v>
      </c>
      <c r="Y1106" s="16">
        <v>13</v>
      </c>
      <c r="Z1106" s="16">
        <v>7</v>
      </c>
      <c r="AA1106" s="16">
        <v>1991</v>
      </c>
      <c r="AB1106" s="1">
        <f>2026-AA1106</f>
        <v>35</v>
      </c>
      <c r="AC1106" s="5">
        <v>5</v>
      </c>
      <c r="AD1106" s="34">
        <v>66.419235148675213</v>
      </c>
      <c r="AE1106" s="18">
        <v>0</v>
      </c>
      <c r="AF1106" s="17">
        <f>ROUND(IF($AD1106&gt;79,44-(($AD1106-79)*(14/4)),IF($AD1106&gt;76,67-(($AD1106-76)*(23/3)),IF(110-(($AD1106-70.4)*(43/5.6))&gt;119,119,110-(($AD1106-70.4)*(43/5.6)))))*0.93,0)</f>
        <v>111</v>
      </c>
      <c r="AG1106" s="17">
        <f>ROUND(IF($AD1106&gt;79,37-(($AD1106-79)*(9/4)),IF($AD1106&gt;76,54-(($AD1106-76)*(17/3)),IF(93-(($AD1106-70.4)*(39/5.6))&gt;100,100,93-(($AD1106-70.4)*(39/5.6)))))*0.93,0)</f>
        <v>93</v>
      </c>
      <c r="AH1106" s="17">
        <f>ROUND(IF($AD1106&gt;79,32-(($AD1106-79)*(8/4)),IF($AD1106&gt;76,48-(($AD1106-76)*(16/3)),IF(86-(($AD1106-70.4)*(38/5.6))&gt;95,95,86-(($AD1106-70.4)*(38/5.6)))))*0.93,0)</f>
        <v>88</v>
      </c>
      <c r="AI1106" s="5" t="s">
        <v>3916</v>
      </c>
      <c r="AL1106" s="5">
        <v>0</v>
      </c>
      <c r="AM1106" s="5">
        <v>0</v>
      </c>
      <c r="AR1106" t="s">
        <v>3917</v>
      </c>
      <c r="AS1106" t="s">
        <v>3917</v>
      </c>
    </row>
    <row r="1107" spans="1:45" x14ac:dyDescent="0.3">
      <c r="A1107" s="15">
        <v>1383</v>
      </c>
      <c r="B1107" s="8" t="s">
        <v>3293</v>
      </c>
      <c r="C1107" s="9" t="s">
        <v>153</v>
      </c>
      <c r="D1107" s="21">
        <v>66</v>
      </c>
      <c r="E1107" s="21">
        <v>62</v>
      </c>
      <c r="F1107" s="21">
        <v>64</v>
      </c>
      <c r="G1107" s="21">
        <v>66</v>
      </c>
      <c r="H1107" s="21">
        <v>64</v>
      </c>
      <c r="I1107" s="21">
        <v>67</v>
      </c>
      <c r="J1107" s="21">
        <v>67</v>
      </c>
      <c r="K1107" s="21">
        <v>62</v>
      </c>
      <c r="L1107" s="21">
        <v>62</v>
      </c>
      <c r="M1107" s="21">
        <v>69</v>
      </c>
      <c r="N1107" s="21">
        <v>70</v>
      </c>
      <c r="O1107" s="21">
        <v>70</v>
      </c>
      <c r="P1107" s="21">
        <v>65</v>
      </c>
      <c r="Q1107" s="21">
        <v>65</v>
      </c>
      <c r="R1107" s="33" t="s">
        <v>524</v>
      </c>
      <c r="S1107" s="3" t="s">
        <v>524</v>
      </c>
      <c r="T1107" s="10" t="s">
        <v>4133</v>
      </c>
      <c r="U1107" s="2" t="s">
        <v>553</v>
      </c>
      <c r="V1107" s="4" t="s">
        <v>817</v>
      </c>
      <c r="W1107" s="11">
        <v>1</v>
      </c>
      <c r="X1107" s="11">
        <v>61</v>
      </c>
      <c r="Y1107" s="16">
        <v>1</v>
      </c>
      <c r="Z1107" s="16">
        <v>9</v>
      </c>
      <c r="AA1107" s="16">
        <v>1999</v>
      </c>
      <c r="AB1107" s="1">
        <f>2026-AA1107</f>
        <v>27</v>
      </c>
      <c r="AC1107" s="5">
        <v>4</v>
      </c>
      <c r="AD1107" s="34">
        <v>67.980460108451666</v>
      </c>
      <c r="AE1107" s="18">
        <v>0</v>
      </c>
      <c r="AF1107" s="17">
        <f>ROUND(IF($AD1107&gt;79,44-(($AD1107-79)*(14/4)),IF($AD1107&gt;76,67-(($AD1107-76)*(23/3)),IF(110-(($AD1107-70.4)*(43/5.6))&gt;119,119,110-(($AD1107-70.4)*(43/5.6)))))*0.93,0)</f>
        <v>111</v>
      </c>
      <c r="AG1107" s="17">
        <f>ROUND(IF($AD1107&gt;79,37-(($AD1107-79)*(9/4)),IF($AD1107&gt;76,54-(($AD1107-76)*(17/3)),IF(93-(($AD1107-70.4)*(39/5.6))&gt;100,100,93-(($AD1107-70.4)*(39/5.6)))))*0.93,0)</f>
        <v>93</v>
      </c>
      <c r="AH1107" s="17">
        <f>ROUND(IF($AD1107&gt;79,32-(($AD1107-79)*(8/4)),IF($AD1107&gt;76,48-(($AD1107-76)*(16/3)),IF(86-(($AD1107-70.4)*(38/5.6))&gt;95,95,86-(($AD1107-70.4)*(38/5.6)))))*0.93,0)</f>
        <v>88</v>
      </c>
      <c r="AI1107" s="5" t="s">
        <v>3916</v>
      </c>
      <c r="AL1107" s="5">
        <v>0</v>
      </c>
      <c r="AM1107" s="5">
        <v>0</v>
      </c>
      <c r="AS1107" t="s">
        <v>3655</v>
      </c>
    </row>
    <row r="1108" spans="1:45" x14ac:dyDescent="0.3">
      <c r="A1108" s="15">
        <v>1385</v>
      </c>
      <c r="B1108" s="8" t="s">
        <v>1943</v>
      </c>
      <c r="C1108" s="9" t="s">
        <v>1944</v>
      </c>
      <c r="D1108" s="21">
        <v>65</v>
      </c>
      <c r="E1108" s="21">
        <v>51</v>
      </c>
      <c r="F1108" s="21">
        <v>56</v>
      </c>
      <c r="G1108" s="21">
        <v>60</v>
      </c>
      <c r="H1108" s="21">
        <v>66</v>
      </c>
      <c r="I1108" s="21">
        <v>65</v>
      </c>
      <c r="J1108" s="21">
        <v>64</v>
      </c>
      <c r="K1108" s="21">
        <v>62</v>
      </c>
      <c r="L1108" s="21">
        <v>52</v>
      </c>
      <c r="M1108" s="21">
        <v>51</v>
      </c>
      <c r="N1108" s="21">
        <v>57</v>
      </c>
      <c r="O1108" s="21">
        <v>58</v>
      </c>
      <c r="P1108" s="21">
        <v>61</v>
      </c>
      <c r="Q1108" s="21">
        <v>66</v>
      </c>
      <c r="R1108" s="33" t="s">
        <v>524</v>
      </c>
      <c r="S1108" s="3" t="s">
        <v>524</v>
      </c>
      <c r="T1108" s="10" t="s">
        <v>4133</v>
      </c>
      <c r="U1108" s="2" t="s">
        <v>601</v>
      </c>
      <c r="V1108" s="4" t="s">
        <v>819</v>
      </c>
      <c r="W1108" s="11">
        <v>1</v>
      </c>
      <c r="X1108" s="11">
        <v>38</v>
      </c>
      <c r="Y1108" s="16">
        <v>13</v>
      </c>
      <c r="Z1108" s="16">
        <v>11</v>
      </c>
      <c r="AA1108" s="16">
        <v>1995</v>
      </c>
      <c r="AB1108" s="1">
        <f>2026-AA1108</f>
        <v>31</v>
      </c>
      <c r="AC1108" s="5">
        <v>5</v>
      </c>
      <c r="AD1108" s="34">
        <v>63.252446488976346</v>
      </c>
      <c r="AE1108" s="18">
        <v>0</v>
      </c>
      <c r="AF1108" s="17">
        <f>ROUND(IF($AD1108&gt;79,44-(($AD1108-79)*(14/4)),IF($AD1108&gt;76,67-(($AD1108-76)*(23/3)),IF(110-(($AD1108-70.4)*(43/5.6))&gt;119,119,110-(($AD1108-70.4)*(43/5.6)))))*0.93,0)</f>
        <v>111</v>
      </c>
      <c r="AG1108" s="17">
        <f>ROUND(IF($AD1108&gt;79,37-(($AD1108-79)*(9/4)),IF($AD1108&gt;76,54-(($AD1108-76)*(17/3)),IF(93-(($AD1108-70.4)*(39/5.6))&gt;100,100,93-(($AD1108-70.4)*(39/5.6)))))*0.93,0)</f>
        <v>93</v>
      </c>
      <c r="AH1108" s="17">
        <f>ROUND(IF($AD1108&gt;79,32-(($AD1108-79)*(8/4)),IF($AD1108&gt;76,48-(($AD1108-76)*(16/3)),IF(86-(($AD1108-70.4)*(38/5.6))&gt;95,95,86-(($AD1108-70.4)*(38/5.6)))))*0.93,0)</f>
        <v>88</v>
      </c>
      <c r="AI1108" s="5" t="s">
        <v>3916</v>
      </c>
      <c r="AL1108" s="5">
        <v>0</v>
      </c>
      <c r="AM1108" s="5">
        <v>0</v>
      </c>
    </row>
    <row r="1109" spans="1:45" x14ac:dyDescent="0.3">
      <c r="A1109" s="15">
        <v>1386</v>
      </c>
      <c r="B1109" s="8" t="s">
        <v>481</v>
      </c>
      <c r="C1109" s="9" t="s">
        <v>258</v>
      </c>
      <c r="D1109" s="21">
        <v>62</v>
      </c>
      <c r="E1109" s="21">
        <v>55</v>
      </c>
      <c r="F1109" s="21">
        <v>60</v>
      </c>
      <c r="G1109" s="21">
        <v>65</v>
      </c>
      <c r="H1109" s="21">
        <v>56</v>
      </c>
      <c r="I1109" s="21">
        <v>63</v>
      </c>
      <c r="J1109" s="21">
        <v>56</v>
      </c>
      <c r="K1109" s="21">
        <v>60</v>
      </c>
      <c r="L1109" s="21">
        <v>58</v>
      </c>
      <c r="M1109" s="21">
        <v>58</v>
      </c>
      <c r="N1109" s="21">
        <v>61</v>
      </c>
      <c r="O1109" s="21">
        <v>65</v>
      </c>
      <c r="P1109" s="21">
        <v>57</v>
      </c>
      <c r="Q1109" s="21">
        <v>56</v>
      </c>
      <c r="R1109" s="33" t="s">
        <v>524</v>
      </c>
      <c r="S1109" s="3" t="s">
        <v>524</v>
      </c>
      <c r="T1109" s="10" t="s">
        <v>4133</v>
      </c>
      <c r="U1109" s="2" t="s">
        <v>541</v>
      </c>
      <c r="V1109" s="4" t="s">
        <v>822</v>
      </c>
      <c r="W1109" s="11">
        <v>1</v>
      </c>
      <c r="X1109" s="11">
        <v>0</v>
      </c>
      <c r="Y1109" s="16">
        <v>19</v>
      </c>
      <c r="Z1109" s="16">
        <v>6</v>
      </c>
      <c r="AA1109" s="16">
        <v>1995</v>
      </c>
      <c r="AB1109" s="1">
        <f>2026-AA1109</f>
        <v>31</v>
      </c>
      <c r="AC1109" s="5">
        <v>5</v>
      </c>
      <c r="AD1109" s="34">
        <v>63.007392593656675</v>
      </c>
      <c r="AE1109" s="18">
        <v>0</v>
      </c>
      <c r="AF1109" s="17">
        <f>ROUND(IF($AD1109&gt;79,44-(($AD1109-79)*(14/4)),IF($AD1109&gt;76,67-(($AD1109-76)*(23/3)),IF(110-(($AD1109-70.4)*(43/5.6))&gt;119,119,110-(($AD1109-70.4)*(43/5.6)))))*0.93,0)</f>
        <v>111</v>
      </c>
      <c r="AG1109" s="17">
        <f>ROUND(IF($AD1109&gt;79,37-(($AD1109-79)*(9/4)),IF($AD1109&gt;76,54-(($AD1109-76)*(17/3)),IF(93-(($AD1109-70.4)*(39/5.6))&gt;100,100,93-(($AD1109-70.4)*(39/5.6)))))*0.93,0)</f>
        <v>93</v>
      </c>
      <c r="AH1109" s="17">
        <f>ROUND(IF($AD1109&gt;79,32-(($AD1109-79)*(8/4)),IF($AD1109&gt;76,48-(($AD1109-76)*(16/3)),IF(86-(($AD1109-70.4)*(38/5.6))&gt;95,95,86-(($AD1109-70.4)*(38/5.6)))))*0.93,0)</f>
        <v>88</v>
      </c>
      <c r="AI1109" s="5" t="s">
        <v>3916</v>
      </c>
      <c r="AL1109" s="5">
        <v>0</v>
      </c>
      <c r="AM1109" s="5">
        <v>0</v>
      </c>
    </row>
    <row r="1110" spans="1:45" x14ac:dyDescent="0.3">
      <c r="A1110" s="15">
        <v>1390</v>
      </c>
      <c r="B1110" s="8" t="s">
        <v>3029</v>
      </c>
      <c r="C1110" s="9" t="s">
        <v>3792</v>
      </c>
      <c r="D1110" s="21">
        <v>72</v>
      </c>
      <c r="E1110" s="21">
        <v>64</v>
      </c>
      <c r="F1110" s="21">
        <v>66</v>
      </c>
      <c r="G1110" s="21">
        <v>67</v>
      </c>
      <c r="H1110" s="21">
        <v>67</v>
      </c>
      <c r="I1110" s="21">
        <v>72</v>
      </c>
      <c r="J1110" s="21">
        <v>71</v>
      </c>
      <c r="K1110" s="21">
        <v>74</v>
      </c>
      <c r="L1110" s="21">
        <v>73</v>
      </c>
      <c r="M1110" s="21">
        <v>65</v>
      </c>
      <c r="N1110" s="21">
        <v>69</v>
      </c>
      <c r="O1110" s="21">
        <v>65</v>
      </c>
      <c r="P1110" s="21">
        <v>70</v>
      </c>
      <c r="Q1110" s="21">
        <v>68</v>
      </c>
      <c r="R1110" s="36" t="s">
        <v>4313</v>
      </c>
      <c r="S1110" s="3" t="s">
        <v>3037</v>
      </c>
      <c r="T1110" s="10" t="s">
        <v>4130</v>
      </c>
      <c r="U1110" s="2" t="s">
        <v>538</v>
      </c>
      <c r="V1110" s="4" t="s">
        <v>821</v>
      </c>
      <c r="W1110" s="11">
        <v>4</v>
      </c>
      <c r="X1110" s="11">
        <v>69</v>
      </c>
      <c r="Y1110" s="16">
        <v>9</v>
      </c>
      <c r="Z1110" s="16">
        <v>12</v>
      </c>
      <c r="AA1110" s="16">
        <v>2000</v>
      </c>
      <c r="AB1110" s="1">
        <f>2026-AA1110</f>
        <v>26</v>
      </c>
      <c r="AC1110" s="5">
        <v>4</v>
      </c>
      <c r="AD1110" s="34">
        <v>72.07445763940899</v>
      </c>
      <c r="AE1110" s="18">
        <v>50000</v>
      </c>
      <c r="AF1110" s="17">
        <f>ROUND(IF($AD1110&gt;79,44-(($AD1110-79)*(14/4)),IF($AD1110&gt;76,67-(($AD1110-76)*(23/3)),IF(110-(($AD1110-70.4)*(43/5.6))&gt;119,119,110-(($AD1110-70.4)*(43/5.6)))))*0.93,0)</f>
        <v>90</v>
      </c>
      <c r="AG1110" s="17">
        <f>ROUND(IF($AD1110&gt;79,37-(($AD1110-79)*(9/4)),IF($AD1110&gt;76,54-(($AD1110-76)*(17/3)),IF(93-(($AD1110-70.4)*(39/5.6))&gt;100,100,93-(($AD1110-70.4)*(39/5.6)))))*0.93,0)</f>
        <v>76</v>
      </c>
      <c r="AH1110" s="17">
        <f>ROUND(IF($AD1110&gt;79,32-(($AD1110-79)*(8/4)),IF($AD1110&gt;76,48-(($AD1110-76)*(16/3)),IF(86-(($AD1110-70.4)*(38/5.6))&gt;95,95,86-(($AD1110-70.4)*(38/5.6)))))*0.93,0)</f>
        <v>69</v>
      </c>
      <c r="AL1110" s="5">
        <v>0</v>
      </c>
      <c r="AM1110" s="5">
        <v>0</v>
      </c>
    </row>
    <row r="1111" spans="1:45" x14ac:dyDescent="0.3">
      <c r="A1111" s="15">
        <v>1391</v>
      </c>
      <c r="B1111" s="8" t="s">
        <v>1912</v>
      </c>
      <c r="C1111" s="9" t="s">
        <v>1887</v>
      </c>
      <c r="D1111" s="21">
        <v>64</v>
      </c>
      <c r="E1111" s="21">
        <v>57</v>
      </c>
      <c r="F1111" s="21">
        <v>58</v>
      </c>
      <c r="G1111" s="21">
        <v>58</v>
      </c>
      <c r="H1111" s="21">
        <v>65</v>
      </c>
      <c r="I1111" s="21">
        <v>61</v>
      </c>
      <c r="J1111" s="21">
        <v>61</v>
      </c>
      <c r="K1111" s="21">
        <v>58</v>
      </c>
      <c r="L1111" s="21">
        <v>53</v>
      </c>
      <c r="M1111" s="21">
        <v>62</v>
      </c>
      <c r="N1111" s="21">
        <v>61</v>
      </c>
      <c r="O1111" s="21">
        <v>56</v>
      </c>
      <c r="P1111" s="21">
        <v>59</v>
      </c>
      <c r="Q1111" s="21">
        <v>63</v>
      </c>
      <c r="R1111" s="33" t="s">
        <v>524</v>
      </c>
      <c r="S1111" s="3" t="s">
        <v>524</v>
      </c>
      <c r="T1111" s="10" t="s">
        <v>4133</v>
      </c>
      <c r="U1111" s="2" t="s">
        <v>1683</v>
      </c>
      <c r="V1111" s="4" t="s">
        <v>817</v>
      </c>
      <c r="W1111" s="11">
        <v>3</v>
      </c>
      <c r="X1111" s="11">
        <v>0</v>
      </c>
      <c r="Y1111" s="16">
        <v>4</v>
      </c>
      <c r="Z1111" s="16">
        <v>12</v>
      </c>
      <c r="AA1111" s="16">
        <v>1993</v>
      </c>
      <c r="AB1111" s="1">
        <f>2026-AA1111</f>
        <v>33</v>
      </c>
      <c r="AC1111" s="5">
        <v>2</v>
      </c>
      <c r="AD1111" s="34">
        <v>62.532542769134949</v>
      </c>
      <c r="AE1111" s="18">
        <v>0</v>
      </c>
      <c r="AF1111" s="17">
        <f>ROUND(IF($AD1111&gt;79,44-(($AD1111-79)*(14/4)),IF($AD1111&gt;76,67-(($AD1111-76)*(23/3)),IF(110-(($AD1111-70.4)*(43/5.6))&gt;119,119,110-(($AD1111-70.4)*(43/5.6)))))*0.93,0)</f>
        <v>111</v>
      </c>
      <c r="AG1111" s="17">
        <f>ROUND(IF($AD1111&gt;79,37-(($AD1111-79)*(9/4)),IF($AD1111&gt;76,54-(($AD1111-76)*(17/3)),IF(93-(($AD1111-70.4)*(39/5.6))&gt;100,100,93-(($AD1111-70.4)*(39/5.6)))))*0.93,0)</f>
        <v>93</v>
      </c>
      <c r="AH1111" s="17">
        <f>ROUND(IF($AD1111&gt;79,32-(($AD1111-79)*(8/4)),IF($AD1111&gt;76,48-(($AD1111-76)*(16/3)),IF(86-(($AD1111-70.4)*(38/5.6))&gt;95,95,86-(($AD1111-70.4)*(38/5.6)))))*0.93,0)</f>
        <v>88</v>
      </c>
      <c r="AI1111" s="5" t="s">
        <v>3916</v>
      </c>
      <c r="AL1111" s="5">
        <v>0</v>
      </c>
      <c r="AM1111" s="5">
        <v>0</v>
      </c>
    </row>
    <row r="1112" spans="1:45" x14ac:dyDescent="0.3">
      <c r="A1112" s="15">
        <v>1393</v>
      </c>
      <c r="B1112" s="8" t="s">
        <v>1894</v>
      </c>
      <c r="C1112" s="9" t="s">
        <v>1895</v>
      </c>
      <c r="D1112" s="21">
        <v>66</v>
      </c>
      <c r="E1112" s="21">
        <v>60</v>
      </c>
      <c r="F1112" s="21">
        <v>63</v>
      </c>
      <c r="G1112" s="21">
        <v>65</v>
      </c>
      <c r="H1112" s="21">
        <v>61</v>
      </c>
      <c r="I1112" s="21">
        <v>60</v>
      </c>
      <c r="J1112" s="21">
        <v>64</v>
      </c>
      <c r="K1112" s="21">
        <v>66</v>
      </c>
      <c r="L1112" s="21">
        <v>61</v>
      </c>
      <c r="M1112" s="21">
        <v>63</v>
      </c>
      <c r="N1112" s="21">
        <v>64</v>
      </c>
      <c r="O1112" s="21">
        <v>66</v>
      </c>
      <c r="P1112" s="21">
        <v>53</v>
      </c>
      <c r="Q1112" s="21">
        <v>63</v>
      </c>
      <c r="R1112" s="33" t="s">
        <v>524</v>
      </c>
      <c r="S1112" s="3" t="s">
        <v>524</v>
      </c>
      <c r="T1112" s="10" t="s">
        <v>4133</v>
      </c>
      <c r="U1112" s="2" t="s">
        <v>1528</v>
      </c>
      <c r="V1112" s="4" t="s">
        <v>817</v>
      </c>
      <c r="W1112" s="11">
        <v>1</v>
      </c>
      <c r="X1112" s="11">
        <v>0</v>
      </c>
      <c r="Y1112" s="16">
        <v>22</v>
      </c>
      <c r="Z1112" s="16">
        <v>7</v>
      </c>
      <c r="AA1112" s="16">
        <v>1996</v>
      </c>
      <c r="AB1112" s="1">
        <f>2026-AA1112</f>
        <v>30</v>
      </c>
      <c r="AC1112" s="5">
        <v>4</v>
      </c>
      <c r="AD1112" s="34">
        <v>65.408125559263141</v>
      </c>
      <c r="AE1112" s="18">
        <v>0</v>
      </c>
      <c r="AF1112" s="17">
        <f>ROUND(IF($AD1112&gt;79,44-(($AD1112-79)*(14/4)),IF($AD1112&gt;76,67-(($AD1112-76)*(23/3)),IF(110-(($AD1112-70.4)*(43/5.6))&gt;119,119,110-(($AD1112-70.4)*(43/5.6)))))*0.93,0)</f>
        <v>111</v>
      </c>
      <c r="AG1112" s="17">
        <f>ROUND(IF($AD1112&gt;79,37-(($AD1112-79)*(9/4)),IF($AD1112&gt;76,54-(($AD1112-76)*(17/3)),IF(93-(($AD1112-70.4)*(39/5.6))&gt;100,100,93-(($AD1112-70.4)*(39/5.6)))))*0.93,0)</f>
        <v>93</v>
      </c>
      <c r="AH1112" s="17">
        <f>ROUND(IF($AD1112&gt;79,32-(($AD1112-79)*(8/4)),IF($AD1112&gt;76,48-(($AD1112-76)*(16/3)),IF(86-(($AD1112-70.4)*(38/5.6))&gt;95,95,86-(($AD1112-70.4)*(38/5.6)))))*0.93,0)</f>
        <v>88</v>
      </c>
      <c r="AI1112" s="5" t="s">
        <v>3916</v>
      </c>
      <c r="AL1112" s="5">
        <v>0</v>
      </c>
      <c r="AM1112" s="5">
        <v>0</v>
      </c>
    </row>
    <row r="1113" spans="1:45" x14ac:dyDescent="0.3">
      <c r="A1113" s="15">
        <v>1394</v>
      </c>
      <c r="B1113" s="8" t="s">
        <v>4010</v>
      </c>
      <c r="C1113" s="9" t="s">
        <v>4011</v>
      </c>
      <c r="D1113" s="21">
        <v>66</v>
      </c>
      <c r="E1113" s="21">
        <v>74</v>
      </c>
      <c r="F1113" s="21">
        <v>73</v>
      </c>
      <c r="G1113" s="21">
        <v>72</v>
      </c>
      <c r="H1113" s="21">
        <v>66</v>
      </c>
      <c r="I1113" s="21">
        <v>74</v>
      </c>
      <c r="J1113" s="21">
        <v>69</v>
      </c>
      <c r="K1113" s="21">
        <v>77</v>
      </c>
      <c r="L1113" s="21">
        <v>56</v>
      </c>
      <c r="M1113" s="21">
        <v>64</v>
      </c>
      <c r="N1113" s="21">
        <v>71</v>
      </c>
      <c r="O1113" s="21">
        <v>64</v>
      </c>
      <c r="P1113" s="21">
        <v>75</v>
      </c>
      <c r="Q1113" s="21">
        <v>66</v>
      </c>
      <c r="R1113" s="33" t="s">
        <v>4314</v>
      </c>
      <c r="S1113" s="3" t="s">
        <v>4314</v>
      </c>
      <c r="T1113" s="10" t="s">
        <v>4131</v>
      </c>
      <c r="U1113" s="2" t="s">
        <v>538</v>
      </c>
      <c r="V1113" s="4" t="s">
        <v>821</v>
      </c>
      <c r="W1113" s="11">
        <v>4</v>
      </c>
      <c r="X1113" s="11">
        <v>35</v>
      </c>
      <c r="Y1113" s="16">
        <v>29</v>
      </c>
      <c r="Z1113" s="16">
        <v>11</v>
      </c>
      <c r="AA1113" s="16">
        <v>2002</v>
      </c>
      <c r="AB1113" s="1">
        <f>2026-AA1113</f>
        <v>24</v>
      </c>
      <c r="AC1113" s="5">
        <v>5</v>
      </c>
      <c r="AD1113" s="34">
        <v>72.740785775846192</v>
      </c>
      <c r="AE1113" s="18">
        <v>50000</v>
      </c>
      <c r="AF1113" s="17">
        <f>ROUND(IF($AD1113&gt;79,44-(($AD1113-79)*(14/4)),IF($AD1113&gt;76,67-(($AD1113-76)*(23/3)),IF(110-(($AD1113-70.4)*(43/5.6))&gt;119,119,110-(($AD1113-70.4)*(43/5.6)))))*0.93,0)</f>
        <v>86</v>
      </c>
      <c r="AG1113" s="17">
        <f>ROUND(IF($AD1113&gt;79,37-(($AD1113-79)*(9/4)),IF($AD1113&gt;76,54-(($AD1113-76)*(17/3)),IF(93-(($AD1113-70.4)*(39/5.6))&gt;100,100,93-(($AD1113-70.4)*(39/5.6)))))*0.93,0)</f>
        <v>71</v>
      </c>
      <c r="AH1113" s="17">
        <f>ROUND(IF($AD1113&gt;79,32-(($AD1113-79)*(8/4)),IF($AD1113&gt;76,48-(($AD1113-76)*(16/3)),IF(86-(($AD1113-70.4)*(38/5.6))&gt;95,95,86-(($AD1113-70.4)*(38/5.6)))))*0.93,0)</f>
        <v>65</v>
      </c>
      <c r="AJ1113" s="5" t="s">
        <v>3917</v>
      </c>
      <c r="AK1113" s="5" t="s">
        <v>3917</v>
      </c>
      <c r="AL1113" s="5">
        <v>189</v>
      </c>
      <c r="AM1113" s="5">
        <v>70</v>
      </c>
    </row>
    <row r="1114" spans="1:45" x14ac:dyDescent="0.3">
      <c r="A1114" s="15">
        <v>1396</v>
      </c>
      <c r="B1114" s="8" t="s">
        <v>26</v>
      </c>
      <c r="C1114" s="9" t="s">
        <v>233</v>
      </c>
      <c r="D1114" s="21">
        <v>68</v>
      </c>
      <c r="E1114" s="21">
        <v>75</v>
      </c>
      <c r="F1114" s="21">
        <v>73</v>
      </c>
      <c r="G1114" s="21">
        <v>70</v>
      </c>
      <c r="H1114" s="21">
        <v>73</v>
      </c>
      <c r="I1114" s="21">
        <v>75</v>
      </c>
      <c r="J1114" s="21">
        <v>73</v>
      </c>
      <c r="K1114" s="21">
        <v>74</v>
      </c>
      <c r="L1114" s="21">
        <v>53</v>
      </c>
      <c r="M1114" s="21">
        <v>53</v>
      </c>
      <c r="N1114" s="21">
        <v>65</v>
      </c>
      <c r="O1114" s="21">
        <v>59</v>
      </c>
      <c r="P1114" s="21">
        <v>60</v>
      </c>
      <c r="Q1114" s="21">
        <v>76</v>
      </c>
      <c r="R1114" s="33" t="s">
        <v>4504</v>
      </c>
      <c r="S1114" s="33" t="s">
        <v>4504</v>
      </c>
      <c r="T1114" s="10" t="s">
        <v>4131</v>
      </c>
      <c r="U1114" s="2" t="s">
        <v>601</v>
      </c>
      <c r="V1114" s="4" t="s">
        <v>819</v>
      </c>
      <c r="W1114" s="11">
        <v>4</v>
      </c>
      <c r="X1114" s="11">
        <v>100</v>
      </c>
      <c r="Y1114" s="16">
        <v>22</v>
      </c>
      <c r="Z1114" s="16">
        <v>11</v>
      </c>
      <c r="AA1114" s="16">
        <v>1993</v>
      </c>
      <c r="AB1114" s="1">
        <f>2026-AA1114</f>
        <v>33</v>
      </c>
      <c r="AC1114" s="5">
        <v>6</v>
      </c>
      <c r="AD1114" s="34">
        <v>73.491656950722813</v>
      </c>
      <c r="AE1114" s="18">
        <v>75000</v>
      </c>
      <c r="AF1114" s="17">
        <f>ROUND(IF($AD1114&gt;79,44-(($AD1114-79)*(14/4)),IF($AD1114&gt;76,67-(($AD1114-76)*(23/3)),IF(110-(($AD1114-70.4)*(43/5.6))&gt;119,119,110-(($AD1114-70.4)*(43/5.6)))))*0.93,0)</f>
        <v>80</v>
      </c>
      <c r="AG1114" s="17">
        <f>ROUND(IF($AD1114&gt;79,37-(($AD1114-79)*(9/4)),IF($AD1114&gt;76,54-(($AD1114-76)*(17/3)),IF(93-(($AD1114-70.4)*(39/5.6))&gt;100,100,93-(($AD1114-70.4)*(39/5.6)))))*0.93,0)</f>
        <v>66</v>
      </c>
      <c r="AH1114" s="17">
        <f>ROUND(IF($AD1114&gt;79,32-(($AD1114-79)*(8/4)),IF($AD1114&gt;76,48-(($AD1114-76)*(16/3)),IF(86-(($AD1114-70.4)*(38/5.6))&gt;95,95,86-(($AD1114-70.4)*(38/5.6)))))*0.93,0)</f>
        <v>60</v>
      </c>
      <c r="AL1114" s="5">
        <v>186</v>
      </c>
      <c r="AM1114" s="5">
        <v>68</v>
      </c>
    </row>
    <row r="1115" spans="1:45" x14ac:dyDescent="0.3">
      <c r="A1115" s="15">
        <v>1397</v>
      </c>
      <c r="B1115" s="8" t="s">
        <v>2570</v>
      </c>
      <c r="C1115" s="9" t="s">
        <v>2571</v>
      </c>
      <c r="D1115" s="21">
        <v>60</v>
      </c>
      <c r="E1115" s="21">
        <v>60</v>
      </c>
      <c r="F1115" s="21">
        <v>62</v>
      </c>
      <c r="G1115" s="21">
        <v>63</v>
      </c>
      <c r="H1115" s="21">
        <v>59</v>
      </c>
      <c r="I1115" s="21">
        <v>60</v>
      </c>
      <c r="J1115" s="21">
        <v>61</v>
      </c>
      <c r="K1115" s="21">
        <v>62</v>
      </c>
      <c r="L1115" s="21">
        <v>62</v>
      </c>
      <c r="M1115" s="21">
        <v>63</v>
      </c>
      <c r="N1115" s="21">
        <v>63</v>
      </c>
      <c r="O1115" s="21">
        <v>60</v>
      </c>
      <c r="P1115" s="21">
        <v>65</v>
      </c>
      <c r="Q1115" s="21">
        <v>64</v>
      </c>
      <c r="R1115" s="33" t="s">
        <v>524</v>
      </c>
      <c r="S1115" s="3" t="s">
        <v>524</v>
      </c>
      <c r="T1115" s="10" t="s">
        <v>4133</v>
      </c>
      <c r="U1115" s="2" t="s">
        <v>552</v>
      </c>
      <c r="V1115" s="4" t="s">
        <v>821</v>
      </c>
      <c r="W1115" s="11">
        <v>1</v>
      </c>
      <c r="X1115" s="11">
        <v>0</v>
      </c>
      <c r="Y1115" s="16">
        <v>17</v>
      </c>
      <c r="Z1115" s="16">
        <v>1</v>
      </c>
      <c r="AA1115" s="16">
        <v>1996</v>
      </c>
      <c r="AB1115" s="1">
        <f>2026-AA1115</f>
        <v>30</v>
      </c>
      <c r="AC1115" s="5">
        <v>4</v>
      </c>
      <c r="AD1115" s="34">
        <v>63.513388704766832</v>
      </c>
      <c r="AE1115" s="18">
        <v>0</v>
      </c>
      <c r="AF1115" s="17">
        <f>ROUND(IF($AD1115&gt;79,44-(($AD1115-79)*(14/4)),IF($AD1115&gt;76,67-(($AD1115-76)*(23/3)),IF(110-(($AD1115-70.4)*(43/5.6))&gt;119,119,110-(($AD1115-70.4)*(43/5.6)))))*0.93,0)</f>
        <v>111</v>
      </c>
      <c r="AG1115" s="17">
        <f>ROUND(IF($AD1115&gt;79,37-(($AD1115-79)*(9/4)),IF($AD1115&gt;76,54-(($AD1115-76)*(17/3)),IF(93-(($AD1115-70.4)*(39/5.6))&gt;100,100,93-(($AD1115-70.4)*(39/5.6)))))*0.93,0)</f>
        <v>93</v>
      </c>
      <c r="AH1115" s="17">
        <f>ROUND(IF($AD1115&gt;79,32-(($AD1115-79)*(8/4)),IF($AD1115&gt;76,48-(($AD1115-76)*(16/3)),IF(86-(($AD1115-70.4)*(38/5.6))&gt;95,95,86-(($AD1115-70.4)*(38/5.6)))))*0.93,0)</f>
        <v>88</v>
      </c>
      <c r="AI1115" s="5" t="s">
        <v>3916</v>
      </c>
      <c r="AL1115" s="5">
        <v>0</v>
      </c>
      <c r="AM1115" s="5">
        <v>0</v>
      </c>
    </row>
    <row r="1116" spans="1:45" x14ac:dyDescent="0.3">
      <c r="A1116" s="15">
        <v>1398</v>
      </c>
      <c r="B1116" s="8" t="s">
        <v>3233</v>
      </c>
      <c r="C1116" s="9" t="s">
        <v>371</v>
      </c>
      <c r="D1116" s="21">
        <v>64</v>
      </c>
      <c r="E1116" s="21">
        <v>60</v>
      </c>
      <c r="F1116" s="21">
        <v>63</v>
      </c>
      <c r="G1116" s="21">
        <v>65</v>
      </c>
      <c r="H1116" s="21">
        <v>63</v>
      </c>
      <c r="I1116" s="21">
        <v>66</v>
      </c>
      <c r="J1116" s="21">
        <v>63</v>
      </c>
      <c r="K1116" s="21">
        <v>64</v>
      </c>
      <c r="L1116" s="21">
        <v>59</v>
      </c>
      <c r="M1116" s="21">
        <v>67</v>
      </c>
      <c r="N1116" s="21">
        <v>68</v>
      </c>
      <c r="O1116" s="21">
        <v>60</v>
      </c>
      <c r="P1116" s="21">
        <v>60</v>
      </c>
      <c r="Q1116" s="21">
        <v>60</v>
      </c>
      <c r="R1116" s="33" t="s">
        <v>524</v>
      </c>
      <c r="S1116" s="3" t="s">
        <v>524</v>
      </c>
      <c r="T1116" s="10" t="s">
        <v>4133</v>
      </c>
      <c r="U1116" s="2" t="s">
        <v>566</v>
      </c>
      <c r="V1116" s="4" t="s">
        <v>819</v>
      </c>
      <c r="W1116" s="11">
        <v>2</v>
      </c>
      <c r="X1116" s="11">
        <v>0</v>
      </c>
      <c r="Y1116" s="16">
        <v>1</v>
      </c>
      <c r="Z1116" s="16">
        <v>4</v>
      </c>
      <c r="AA1116" s="16">
        <v>1998</v>
      </c>
      <c r="AB1116" s="1">
        <f>2026-AA1116</f>
        <v>28</v>
      </c>
      <c r="AC1116" s="5">
        <v>4</v>
      </c>
      <c r="AD1116" s="34">
        <v>66.21393068104625</v>
      </c>
      <c r="AE1116" s="18">
        <v>0</v>
      </c>
      <c r="AF1116" s="17">
        <f>ROUND(IF($AD1116&gt;79,44-(($AD1116-79)*(14/4)),IF($AD1116&gt;76,67-(($AD1116-76)*(23/3)),IF(110-(($AD1116-70.4)*(43/5.6))&gt;119,119,110-(($AD1116-70.4)*(43/5.6)))))*0.93,0)</f>
        <v>111</v>
      </c>
      <c r="AG1116" s="17">
        <f>ROUND(IF($AD1116&gt;79,37-(($AD1116-79)*(9/4)),IF($AD1116&gt;76,54-(($AD1116-76)*(17/3)),IF(93-(($AD1116-70.4)*(39/5.6))&gt;100,100,93-(($AD1116-70.4)*(39/5.6)))))*0.93,0)</f>
        <v>93</v>
      </c>
      <c r="AH1116" s="17">
        <f>ROUND(IF($AD1116&gt;79,32-(($AD1116-79)*(8/4)),IF($AD1116&gt;76,48-(($AD1116-76)*(16/3)),IF(86-(($AD1116-70.4)*(38/5.6))&gt;95,95,86-(($AD1116-70.4)*(38/5.6)))))*0.93,0)</f>
        <v>88</v>
      </c>
      <c r="AI1116" s="5" t="s">
        <v>3916</v>
      </c>
      <c r="AL1116" s="5">
        <v>0</v>
      </c>
      <c r="AM1116" s="5">
        <v>0</v>
      </c>
    </row>
    <row r="1117" spans="1:45" x14ac:dyDescent="0.3">
      <c r="A1117" s="15">
        <v>1399</v>
      </c>
      <c r="B1117" s="8" t="s">
        <v>1328</v>
      </c>
      <c r="C1117" s="9" t="s">
        <v>359</v>
      </c>
      <c r="D1117" s="21">
        <v>75</v>
      </c>
      <c r="E1117" s="21">
        <v>62</v>
      </c>
      <c r="F1117" s="21">
        <v>66</v>
      </c>
      <c r="G1117" s="21">
        <v>70</v>
      </c>
      <c r="H1117" s="21">
        <v>81</v>
      </c>
      <c r="I1117" s="21">
        <v>75</v>
      </c>
      <c r="J1117" s="21">
        <v>74</v>
      </c>
      <c r="K1117" s="21">
        <v>72</v>
      </c>
      <c r="L1117" s="21">
        <v>62</v>
      </c>
      <c r="M1117" s="21">
        <v>60</v>
      </c>
      <c r="N1117" s="21">
        <v>70</v>
      </c>
      <c r="O1117" s="21">
        <v>61</v>
      </c>
      <c r="P1117" s="21">
        <v>64</v>
      </c>
      <c r="Q1117" s="21">
        <v>78</v>
      </c>
      <c r="R1117" s="33" t="s">
        <v>3038</v>
      </c>
      <c r="S1117" s="3" t="s">
        <v>3038</v>
      </c>
      <c r="T1117" s="10" t="s">
        <v>4130</v>
      </c>
      <c r="U1117" s="2" t="s">
        <v>575</v>
      </c>
      <c r="V1117" s="4" t="s">
        <v>819</v>
      </c>
      <c r="W1117" s="11">
        <v>4</v>
      </c>
      <c r="X1117" s="11">
        <v>100</v>
      </c>
      <c r="Y1117" s="16">
        <v>7</v>
      </c>
      <c r="Z1117" s="16">
        <v>8</v>
      </c>
      <c r="AA1117" s="16">
        <v>1994</v>
      </c>
      <c r="AB1117" s="1">
        <f>2026-AA1117</f>
        <v>32</v>
      </c>
      <c r="AC1117" s="5">
        <v>6</v>
      </c>
      <c r="AD1117" s="34">
        <v>76.605036840753954</v>
      </c>
      <c r="AE1117" s="18">
        <v>200000</v>
      </c>
      <c r="AF1117" s="17">
        <f>ROUND(IF($AD1117&gt;79,44-(($AD1117-79)*(14/4)),IF($AD1117&gt;76,67-(($AD1117-76)*(23/3)),IF(110-(($AD1117-70.4)*(43/5.6))&gt;119,119,110-(($AD1117-70.4)*(43/5.6)))))*0.93,0)</f>
        <v>58</v>
      </c>
      <c r="AG1117" s="17">
        <f>ROUND(IF($AD1117&gt;79,37-(($AD1117-79)*(9/4)),IF($AD1117&gt;76,54-(($AD1117-76)*(17/3)),IF(93-(($AD1117-70.4)*(39/5.6))&gt;100,100,93-(($AD1117-70.4)*(39/5.6)))))*0.93,0)</f>
        <v>47</v>
      </c>
      <c r="AH1117" s="17">
        <f>ROUND(IF($AD1117&gt;79,32-(($AD1117-79)*(8/4)),IF($AD1117&gt;76,48-(($AD1117-76)*(16/3)),IF(86-(($AD1117-70.4)*(38/5.6))&gt;95,95,86-(($AD1117-70.4)*(38/5.6)))))*0.93,0)</f>
        <v>42</v>
      </c>
      <c r="AL1117" s="5">
        <v>189</v>
      </c>
      <c r="AM1117" s="5">
        <v>77</v>
      </c>
    </row>
    <row r="1118" spans="1:45" x14ac:dyDescent="0.3">
      <c r="A1118" s="15">
        <v>1400</v>
      </c>
      <c r="B1118" s="8" t="s">
        <v>1542</v>
      </c>
      <c r="C1118" s="9" t="s">
        <v>783</v>
      </c>
      <c r="D1118" s="21">
        <v>70</v>
      </c>
      <c r="E1118" s="21">
        <v>59</v>
      </c>
      <c r="F1118" s="21">
        <v>61</v>
      </c>
      <c r="G1118" s="21">
        <v>62</v>
      </c>
      <c r="H1118" s="21">
        <v>66</v>
      </c>
      <c r="I1118" s="21">
        <v>68</v>
      </c>
      <c r="J1118" s="21">
        <v>65</v>
      </c>
      <c r="K1118" s="21">
        <v>68</v>
      </c>
      <c r="L1118" s="21">
        <v>53</v>
      </c>
      <c r="M1118" s="21">
        <v>71</v>
      </c>
      <c r="N1118" s="21">
        <v>70</v>
      </c>
      <c r="O1118" s="21">
        <v>50</v>
      </c>
      <c r="P1118" s="21">
        <v>63</v>
      </c>
      <c r="Q1118" s="21">
        <v>69</v>
      </c>
      <c r="R1118" s="33" t="s">
        <v>524</v>
      </c>
      <c r="S1118" s="3" t="s">
        <v>524</v>
      </c>
      <c r="T1118" s="10" t="s">
        <v>4133</v>
      </c>
      <c r="U1118" s="2" t="s">
        <v>557</v>
      </c>
      <c r="V1118" s="4" t="s">
        <v>817</v>
      </c>
      <c r="W1118" s="11">
        <v>2</v>
      </c>
      <c r="X1118" s="11">
        <v>70</v>
      </c>
      <c r="Y1118" s="16">
        <v>31</v>
      </c>
      <c r="Z1118" s="16">
        <v>12</v>
      </c>
      <c r="AA1118" s="16">
        <v>1994</v>
      </c>
      <c r="AB1118" s="1">
        <f>2026-AA1118</f>
        <v>32</v>
      </c>
      <c r="AC1118" s="5">
        <v>5</v>
      </c>
      <c r="AD1118" s="34">
        <v>68.772042584143421</v>
      </c>
      <c r="AE1118" s="18">
        <v>0</v>
      </c>
      <c r="AF1118" s="17">
        <f>ROUND(IF($AD1118&gt;79,44-(($AD1118-79)*(14/4)),IF($AD1118&gt;76,67-(($AD1118-76)*(23/3)),IF(110-(($AD1118-70.4)*(43/5.6))&gt;119,119,110-(($AD1118-70.4)*(43/5.6)))))*0.93,0)</f>
        <v>111</v>
      </c>
      <c r="AG1118" s="17">
        <f>ROUND(IF($AD1118&gt;79,37-(($AD1118-79)*(9/4)),IF($AD1118&gt;76,54-(($AD1118-76)*(17/3)),IF(93-(($AD1118-70.4)*(39/5.6))&gt;100,100,93-(($AD1118-70.4)*(39/5.6)))))*0.93,0)</f>
        <v>93</v>
      </c>
      <c r="AH1118" s="17">
        <f>ROUND(IF($AD1118&gt;79,32-(($AD1118-79)*(8/4)),IF($AD1118&gt;76,48-(($AD1118-76)*(16/3)),IF(86-(($AD1118-70.4)*(38/5.6))&gt;95,95,86-(($AD1118-70.4)*(38/5.6)))))*0.93,0)</f>
        <v>88</v>
      </c>
      <c r="AI1118" s="5" t="s">
        <v>3916</v>
      </c>
      <c r="AL1118" s="5">
        <v>0</v>
      </c>
      <c r="AM1118" s="5">
        <v>0</v>
      </c>
    </row>
    <row r="1119" spans="1:45" x14ac:dyDescent="0.3">
      <c r="A1119" s="15">
        <v>1402</v>
      </c>
      <c r="B1119" s="8" t="s">
        <v>94</v>
      </c>
      <c r="C1119" s="9" t="s">
        <v>329</v>
      </c>
      <c r="D1119" s="21">
        <v>58</v>
      </c>
      <c r="E1119" s="21">
        <v>48</v>
      </c>
      <c r="F1119" s="21">
        <v>52</v>
      </c>
      <c r="G1119" s="21">
        <v>55</v>
      </c>
      <c r="H1119" s="21">
        <v>64</v>
      </c>
      <c r="I1119" s="21">
        <v>54</v>
      </c>
      <c r="J1119" s="21">
        <v>56</v>
      </c>
      <c r="K1119" s="21">
        <v>49</v>
      </c>
      <c r="L1119" s="21">
        <v>46</v>
      </c>
      <c r="M1119" s="21">
        <v>46</v>
      </c>
      <c r="N1119" s="21">
        <v>48</v>
      </c>
      <c r="O1119" s="21">
        <v>58</v>
      </c>
      <c r="P1119" s="21">
        <v>57</v>
      </c>
      <c r="Q1119" s="21">
        <v>63</v>
      </c>
      <c r="R1119" s="65" t="s">
        <v>524</v>
      </c>
      <c r="S1119" s="3" t="s">
        <v>524</v>
      </c>
      <c r="T1119" s="67" t="s">
        <v>4133</v>
      </c>
      <c r="U1119" s="2" t="s">
        <v>586</v>
      </c>
      <c r="V1119" s="4" t="s">
        <v>819</v>
      </c>
      <c r="W1119" s="11">
        <v>4</v>
      </c>
      <c r="X1119" s="11">
        <v>100</v>
      </c>
      <c r="Y1119" s="68">
        <v>2</v>
      </c>
      <c r="Z1119" s="68">
        <v>10</v>
      </c>
      <c r="AA1119" s="68">
        <v>1990</v>
      </c>
      <c r="AB1119" s="1">
        <f>2026-AA1119</f>
        <v>36</v>
      </c>
      <c r="AC1119" s="5">
        <v>4</v>
      </c>
      <c r="AD1119" s="34">
        <v>60.240730338618476</v>
      </c>
      <c r="AE1119" s="18">
        <v>0</v>
      </c>
      <c r="AF1119" s="17">
        <f>ROUND(IF($AD1119&gt;79,44-(($AD1119-79)*(14/4)),IF($AD1119&gt;76,67-(($AD1119-76)*(23/3)),IF(110-(($AD1119-70.4)*(43/5.6))&gt;119,119,110-(($AD1119-70.4)*(43/5.6)))))*0.93,0)</f>
        <v>111</v>
      </c>
      <c r="AG1119" s="17">
        <f>ROUND(IF($AD1119&gt;79,37-(($AD1119-79)*(9/4)),IF($AD1119&gt;76,54-(($AD1119-76)*(17/3)),IF(93-(($AD1119-70.4)*(39/5.6))&gt;100,100,93-(($AD1119-70.4)*(39/5.6)))))*0.93,0)</f>
        <v>93</v>
      </c>
      <c r="AH1119" s="17">
        <f>ROUND(IF($AD1119&gt;79,32-(($AD1119-79)*(8/4)),IF($AD1119&gt;76,48-(($AD1119-76)*(16/3)),IF(86-(($AD1119-70.4)*(38/5.6))&gt;95,95,86-(($AD1119-70.4)*(38/5.6)))))*0.93,0)</f>
        <v>88</v>
      </c>
      <c r="AI1119" s="5" t="s">
        <v>3916</v>
      </c>
      <c r="AL1119" s="5">
        <v>0</v>
      </c>
      <c r="AM1119" s="5">
        <v>0</v>
      </c>
    </row>
    <row r="1120" spans="1:45" x14ac:dyDescent="0.3">
      <c r="A1120" s="15">
        <v>1403</v>
      </c>
      <c r="B1120" s="8" t="s">
        <v>3836</v>
      </c>
      <c r="C1120" s="9" t="s">
        <v>306</v>
      </c>
      <c r="D1120" s="21">
        <v>68</v>
      </c>
      <c r="E1120" s="21">
        <v>62</v>
      </c>
      <c r="F1120" s="21">
        <v>65</v>
      </c>
      <c r="G1120" s="21">
        <v>68</v>
      </c>
      <c r="H1120" s="21">
        <v>64</v>
      </c>
      <c r="I1120" s="21">
        <v>70</v>
      </c>
      <c r="J1120" s="21">
        <v>67</v>
      </c>
      <c r="K1120" s="21">
        <v>63</v>
      </c>
      <c r="L1120" s="21">
        <v>65</v>
      </c>
      <c r="M1120" s="21">
        <v>65</v>
      </c>
      <c r="N1120" s="21">
        <v>68</v>
      </c>
      <c r="O1120" s="21">
        <v>61</v>
      </c>
      <c r="P1120" s="21">
        <v>74</v>
      </c>
      <c r="Q1120" s="21">
        <v>67</v>
      </c>
      <c r="R1120" s="33" t="s">
        <v>4310</v>
      </c>
      <c r="S1120" s="3" t="s">
        <v>4310</v>
      </c>
      <c r="T1120" s="10" t="s">
        <v>4132</v>
      </c>
      <c r="U1120" s="2" t="s">
        <v>600</v>
      </c>
      <c r="V1120" s="4" t="s">
        <v>819</v>
      </c>
      <c r="W1120" s="11">
        <v>2</v>
      </c>
      <c r="X1120" s="11">
        <v>68</v>
      </c>
      <c r="Y1120" s="16">
        <v>2</v>
      </c>
      <c r="Z1120" s="16">
        <v>3</v>
      </c>
      <c r="AA1120" s="16">
        <v>2001</v>
      </c>
      <c r="AB1120" s="1">
        <f>2026-AA1120</f>
        <v>25</v>
      </c>
      <c r="AC1120" s="5">
        <v>3</v>
      </c>
      <c r="AD1120" s="34">
        <v>68.523714032790863</v>
      </c>
      <c r="AE1120" s="18">
        <v>50000</v>
      </c>
      <c r="AF1120" s="17">
        <f>ROUND(IF($AD1120&gt;79,44-(($AD1120-79)*(14/4)),IF($AD1120&gt;76,67-(($AD1120-76)*(23/3)),IF(110-(($AD1120-70.4)*(43/5.6))&gt;119,119,110-(($AD1120-70.4)*(43/5.6)))))*0.93,0)</f>
        <v>111</v>
      </c>
      <c r="AG1120" s="17">
        <f>ROUND(IF($AD1120&gt;79,37-(($AD1120-79)*(9/4)),IF($AD1120&gt;76,54-(($AD1120-76)*(17/3)),IF(93-(($AD1120-70.4)*(39/5.6))&gt;100,100,93-(($AD1120-70.4)*(39/5.6)))))*0.93,0)</f>
        <v>93</v>
      </c>
      <c r="AH1120" s="17">
        <f>ROUND(IF($AD1120&gt;79,32-(($AD1120-79)*(8/4)),IF($AD1120&gt;76,48-(($AD1120-76)*(16/3)),IF(86-(($AD1120-70.4)*(38/5.6))&gt;95,95,86-(($AD1120-70.4)*(38/5.6)))))*0.93,0)</f>
        <v>88</v>
      </c>
      <c r="AL1120" s="5">
        <v>0</v>
      </c>
      <c r="AM1120" s="5">
        <v>0</v>
      </c>
    </row>
    <row r="1121" spans="1:44" x14ac:dyDescent="0.3">
      <c r="A1121" s="15">
        <v>1404</v>
      </c>
      <c r="B1121" s="8" t="s">
        <v>1329</v>
      </c>
      <c r="C1121" s="9" t="s">
        <v>1330</v>
      </c>
      <c r="D1121" s="21">
        <v>59</v>
      </c>
      <c r="E1121" s="21">
        <v>59</v>
      </c>
      <c r="F1121" s="21">
        <v>60</v>
      </c>
      <c r="G1121" s="21">
        <v>61</v>
      </c>
      <c r="H1121" s="21">
        <v>62</v>
      </c>
      <c r="I1121" s="21">
        <v>54</v>
      </c>
      <c r="J1121" s="21">
        <v>52</v>
      </c>
      <c r="K1121" s="21">
        <v>51</v>
      </c>
      <c r="L1121" s="21">
        <v>46</v>
      </c>
      <c r="M1121" s="21">
        <v>47</v>
      </c>
      <c r="N1121" s="21">
        <v>51</v>
      </c>
      <c r="O1121" s="21">
        <v>54</v>
      </c>
      <c r="P1121" s="21">
        <v>53</v>
      </c>
      <c r="Q1121" s="21">
        <v>63</v>
      </c>
      <c r="R1121" s="65" t="s">
        <v>524</v>
      </c>
      <c r="S1121" s="3" t="s">
        <v>524</v>
      </c>
      <c r="T1121" s="67" t="s">
        <v>4133</v>
      </c>
      <c r="U1121" s="2" t="s">
        <v>596</v>
      </c>
      <c r="V1121" s="4" t="s">
        <v>822</v>
      </c>
      <c r="W1121" s="11">
        <v>4</v>
      </c>
      <c r="X1121" s="11">
        <v>100</v>
      </c>
      <c r="Y1121" s="68">
        <v>4</v>
      </c>
      <c r="Z1121" s="68">
        <v>9</v>
      </c>
      <c r="AA1121" s="68">
        <v>1989</v>
      </c>
      <c r="AB1121" s="1">
        <f>2026-AA1121</f>
        <v>37</v>
      </c>
      <c r="AC1121" s="5">
        <v>4</v>
      </c>
      <c r="AD1121" s="34">
        <v>60.17932566279751</v>
      </c>
      <c r="AE1121" s="18">
        <v>0</v>
      </c>
      <c r="AF1121" s="17">
        <f>ROUND(IF($AD1121&gt;79,44-(($AD1121-79)*(14/4)),IF($AD1121&gt;76,67-(($AD1121-76)*(23/3)),IF(110-(($AD1121-70.4)*(43/5.6))&gt;119,119,110-(($AD1121-70.4)*(43/5.6)))))*0.93,0)</f>
        <v>111</v>
      </c>
      <c r="AG1121" s="17">
        <f>ROUND(IF($AD1121&gt;79,37-(($AD1121-79)*(9/4)),IF($AD1121&gt;76,54-(($AD1121-76)*(17/3)),IF(93-(($AD1121-70.4)*(39/5.6))&gt;100,100,93-(($AD1121-70.4)*(39/5.6)))))*0.93,0)</f>
        <v>93</v>
      </c>
      <c r="AH1121" s="17">
        <f>ROUND(IF($AD1121&gt;79,32-(($AD1121-79)*(8/4)),IF($AD1121&gt;76,48-(($AD1121-76)*(16/3)),IF(86-(($AD1121-70.4)*(38/5.6))&gt;95,95,86-(($AD1121-70.4)*(38/5.6)))))*0.93,0)</f>
        <v>88</v>
      </c>
      <c r="AI1121" s="5" t="s">
        <v>3916</v>
      </c>
      <c r="AL1121" s="5">
        <v>0</v>
      </c>
      <c r="AM1121" s="5">
        <v>0</v>
      </c>
      <c r="AR1121" t="s">
        <v>3917</v>
      </c>
    </row>
    <row r="1122" spans="1:44" x14ac:dyDescent="0.3">
      <c r="A1122" s="15">
        <v>1405</v>
      </c>
      <c r="B1122" s="8" t="s">
        <v>1772</v>
      </c>
      <c r="C1122" s="9" t="s">
        <v>1773</v>
      </c>
      <c r="D1122" s="21">
        <v>67</v>
      </c>
      <c r="E1122" s="21">
        <v>50</v>
      </c>
      <c r="F1122" s="21">
        <v>54</v>
      </c>
      <c r="G1122" s="21">
        <v>57</v>
      </c>
      <c r="H1122" s="21">
        <v>54</v>
      </c>
      <c r="I1122" s="21">
        <v>64</v>
      </c>
      <c r="J1122" s="21">
        <v>69</v>
      </c>
      <c r="K1122" s="21">
        <v>68</v>
      </c>
      <c r="L1122" s="21">
        <v>51</v>
      </c>
      <c r="M1122" s="21">
        <v>68</v>
      </c>
      <c r="N1122" s="21">
        <v>70</v>
      </c>
      <c r="O1122" s="21">
        <v>61</v>
      </c>
      <c r="P1122" s="21">
        <v>70</v>
      </c>
      <c r="Q1122" s="21">
        <v>65</v>
      </c>
      <c r="R1122" s="33" t="s">
        <v>524</v>
      </c>
      <c r="S1122" s="3" t="s">
        <v>524</v>
      </c>
      <c r="T1122" s="10" t="s">
        <v>4133</v>
      </c>
      <c r="U1122" s="2" t="s">
        <v>566</v>
      </c>
      <c r="V1122" s="4" t="s">
        <v>819</v>
      </c>
      <c r="W1122" s="11">
        <v>1</v>
      </c>
      <c r="X1122" s="11">
        <v>54</v>
      </c>
      <c r="Y1122" s="16">
        <v>21</v>
      </c>
      <c r="Z1122" s="16">
        <v>1</v>
      </c>
      <c r="AA1122" s="16">
        <v>1995</v>
      </c>
      <c r="AB1122" s="1">
        <f>2026-AA1122</f>
        <v>31</v>
      </c>
      <c r="AC1122" s="5">
        <v>4</v>
      </c>
      <c r="AD1122" s="34">
        <v>66.244581139399116</v>
      </c>
      <c r="AE1122" s="18">
        <v>0</v>
      </c>
      <c r="AF1122" s="17">
        <f>ROUND(IF($AD1122&gt;79,44-(($AD1122-79)*(14/4)),IF($AD1122&gt;76,67-(($AD1122-76)*(23/3)),IF(110-(($AD1122-70.4)*(43/5.6))&gt;119,119,110-(($AD1122-70.4)*(43/5.6)))))*0.93,0)</f>
        <v>111</v>
      </c>
      <c r="AG1122" s="17">
        <f>ROUND(IF($AD1122&gt;79,37-(($AD1122-79)*(9/4)),IF($AD1122&gt;76,54-(($AD1122-76)*(17/3)),IF(93-(($AD1122-70.4)*(39/5.6))&gt;100,100,93-(($AD1122-70.4)*(39/5.6)))))*0.93,0)</f>
        <v>93</v>
      </c>
      <c r="AH1122" s="17">
        <f>ROUND(IF($AD1122&gt;79,32-(($AD1122-79)*(8/4)),IF($AD1122&gt;76,48-(($AD1122-76)*(16/3)),IF(86-(($AD1122-70.4)*(38/5.6))&gt;95,95,86-(($AD1122-70.4)*(38/5.6)))))*0.93,0)</f>
        <v>88</v>
      </c>
      <c r="AI1122" s="5" t="s">
        <v>3916</v>
      </c>
      <c r="AL1122" s="5">
        <v>0</v>
      </c>
      <c r="AM1122" s="5">
        <v>0</v>
      </c>
    </row>
    <row r="1123" spans="1:44" x14ac:dyDescent="0.3">
      <c r="A1123" s="15">
        <v>1406</v>
      </c>
      <c r="B1123" s="8" t="s">
        <v>1331</v>
      </c>
      <c r="C1123" s="9" t="s">
        <v>313</v>
      </c>
      <c r="D1123" s="21">
        <v>66</v>
      </c>
      <c r="E1123" s="21">
        <v>59</v>
      </c>
      <c r="F1123" s="21">
        <v>64</v>
      </c>
      <c r="G1123" s="21">
        <v>69</v>
      </c>
      <c r="H1123" s="21">
        <v>64</v>
      </c>
      <c r="I1123" s="21">
        <v>62</v>
      </c>
      <c r="J1123" s="21">
        <v>59</v>
      </c>
      <c r="K1123" s="21">
        <v>61</v>
      </c>
      <c r="L1123" s="21">
        <v>47</v>
      </c>
      <c r="M1123" s="21">
        <v>64</v>
      </c>
      <c r="N1123" s="21">
        <v>66</v>
      </c>
      <c r="O1123" s="21">
        <v>68</v>
      </c>
      <c r="P1123" s="21">
        <v>62</v>
      </c>
      <c r="Q1123" s="21">
        <v>71</v>
      </c>
      <c r="R1123" s="33" t="s">
        <v>524</v>
      </c>
      <c r="S1123" s="3" t="s">
        <v>524</v>
      </c>
      <c r="T1123" s="10" t="s">
        <v>4133</v>
      </c>
      <c r="U1123" s="2" t="s">
        <v>572</v>
      </c>
      <c r="V1123" s="4" t="s">
        <v>820</v>
      </c>
      <c r="W1123" s="11">
        <v>4</v>
      </c>
      <c r="X1123" s="11">
        <v>100</v>
      </c>
      <c r="Y1123" s="16">
        <v>14</v>
      </c>
      <c r="Z1123" s="16">
        <v>3</v>
      </c>
      <c r="AA1123" s="16">
        <v>1991</v>
      </c>
      <c r="AB1123" s="1">
        <f>2026-AA1123</f>
        <v>35</v>
      </c>
      <c r="AC1123" s="5">
        <v>4</v>
      </c>
      <c r="AD1123" s="34">
        <v>66.959044683723576</v>
      </c>
      <c r="AE1123" s="18">
        <v>0</v>
      </c>
      <c r="AF1123" s="17">
        <f>ROUND(IF($AD1123&gt;79,44-(($AD1123-79)*(14/4)),IF($AD1123&gt;76,67-(($AD1123-76)*(23/3)),IF(110-(($AD1123-70.4)*(43/5.6))&gt;119,119,110-(($AD1123-70.4)*(43/5.6)))))*0.93,0)</f>
        <v>111</v>
      </c>
      <c r="AG1123" s="17">
        <f>ROUND(IF($AD1123&gt;79,37-(($AD1123-79)*(9/4)),IF($AD1123&gt;76,54-(($AD1123-76)*(17/3)),IF(93-(($AD1123-70.4)*(39/5.6))&gt;100,100,93-(($AD1123-70.4)*(39/5.6)))))*0.93,0)</f>
        <v>93</v>
      </c>
      <c r="AH1123" s="17">
        <f>ROUND(IF($AD1123&gt;79,32-(($AD1123-79)*(8/4)),IF($AD1123&gt;76,48-(($AD1123-76)*(16/3)),IF(86-(($AD1123-70.4)*(38/5.6))&gt;95,95,86-(($AD1123-70.4)*(38/5.6)))))*0.93,0)</f>
        <v>88</v>
      </c>
      <c r="AI1123" s="5" t="s">
        <v>3916</v>
      </c>
      <c r="AL1123" s="5">
        <v>0</v>
      </c>
      <c r="AM1123" s="5">
        <v>0</v>
      </c>
    </row>
    <row r="1124" spans="1:44" x14ac:dyDescent="0.3">
      <c r="A1124" s="15">
        <v>1408</v>
      </c>
      <c r="B1124" s="8" t="s">
        <v>3786</v>
      </c>
      <c r="C1124" s="9" t="s">
        <v>3787</v>
      </c>
      <c r="D1124" s="21">
        <v>65</v>
      </c>
      <c r="E1124" s="21">
        <v>63</v>
      </c>
      <c r="F1124" s="21">
        <v>68</v>
      </c>
      <c r="G1124" s="21">
        <v>72</v>
      </c>
      <c r="H1124" s="21">
        <v>59</v>
      </c>
      <c r="I1124" s="21">
        <v>69</v>
      </c>
      <c r="J1124" s="21">
        <v>71</v>
      </c>
      <c r="K1124" s="21">
        <v>74</v>
      </c>
      <c r="L1124" s="21">
        <v>62</v>
      </c>
      <c r="M1124" s="21">
        <v>61</v>
      </c>
      <c r="N1124" s="21">
        <v>70</v>
      </c>
      <c r="O1124" s="21">
        <v>66</v>
      </c>
      <c r="P1124" s="21">
        <v>68</v>
      </c>
      <c r="Q1124" s="21">
        <v>59</v>
      </c>
      <c r="R1124" s="33" t="s">
        <v>524</v>
      </c>
      <c r="S1124" s="3" t="s">
        <v>524</v>
      </c>
      <c r="T1124" s="10" t="s">
        <v>4133</v>
      </c>
      <c r="U1124" s="2" t="s">
        <v>569</v>
      </c>
      <c r="V1124" s="4" t="s">
        <v>819</v>
      </c>
      <c r="W1124" s="11">
        <v>3</v>
      </c>
      <c r="X1124" s="11">
        <v>25</v>
      </c>
      <c r="Y1124" s="16">
        <v>8</v>
      </c>
      <c r="Z1124" s="16">
        <v>11</v>
      </c>
      <c r="AA1124" s="16">
        <v>2001</v>
      </c>
      <c r="AB1124" s="1">
        <f>2026-AA1124</f>
        <v>25</v>
      </c>
      <c r="AC1124" s="5">
        <v>6</v>
      </c>
      <c r="AD1124" s="34">
        <v>69.918795782979288</v>
      </c>
      <c r="AE1124" s="18">
        <v>0</v>
      </c>
      <c r="AF1124" s="17">
        <f>ROUND(IF($AD1124&gt;79,44-(($AD1124-79)*(14/4)),IF($AD1124&gt;76,67-(($AD1124-76)*(23/3)),IF(110-(($AD1124-70.4)*(43/5.6))&gt;119,119,110-(($AD1124-70.4)*(43/5.6)))))*0.93,0)</f>
        <v>106</v>
      </c>
      <c r="AG1124" s="17">
        <f>ROUND(IF($AD1124&gt;79,37-(($AD1124-79)*(9/4)),IF($AD1124&gt;76,54-(($AD1124-76)*(17/3)),IF(93-(($AD1124-70.4)*(39/5.6))&gt;100,100,93-(($AD1124-70.4)*(39/5.6)))))*0.93,0)</f>
        <v>90</v>
      </c>
      <c r="AH1124" s="17">
        <f>ROUND(IF($AD1124&gt;79,32-(($AD1124-79)*(8/4)),IF($AD1124&gt;76,48-(($AD1124-76)*(16/3)),IF(86-(($AD1124-70.4)*(38/5.6))&gt;95,95,86-(($AD1124-70.4)*(38/5.6)))))*0.93,0)</f>
        <v>83</v>
      </c>
      <c r="AL1124" s="5">
        <v>0</v>
      </c>
      <c r="AM1124" s="5">
        <v>0</v>
      </c>
    </row>
    <row r="1125" spans="1:44" x14ac:dyDescent="0.3">
      <c r="A1125" s="15">
        <v>1409</v>
      </c>
      <c r="B1125" s="8" t="s">
        <v>3694</v>
      </c>
      <c r="C1125" s="9" t="s">
        <v>400</v>
      </c>
      <c r="D1125" s="21">
        <v>69</v>
      </c>
      <c r="E1125" s="21">
        <v>60</v>
      </c>
      <c r="F1125" s="21">
        <v>62</v>
      </c>
      <c r="G1125" s="21">
        <v>64</v>
      </c>
      <c r="H1125" s="21">
        <v>65</v>
      </c>
      <c r="I1125" s="21">
        <v>67</v>
      </c>
      <c r="J1125" s="21">
        <v>71</v>
      </c>
      <c r="K1125" s="21">
        <v>66</v>
      </c>
      <c r="L1125" s="21">
        <v>72</v>
      </c>
      <c r="M1125" s="21">
        <v>64</v>
      </c>
      <c r="N1125" s="21">
        <v>64</v>
      </c>
      <c r="O1125" s="21">
        <v>72</v>
      </c>
      <c r="P1125" s="21">
        <v>70</v>
      </c>
      <c r="Q1125" s="21">
        <v>64</v>
      </c>
      <c r="R1125" s="33" t="s">
        <v>524</v>
      </c>
      <c r="S1125" s="3" t="s">
        <v>3928</v>
      </c>
      <c r="T1125" s="10" t="s">
        <v>4133</v>
      </c>
      <c r="U1125" s="2" t="s">
        <v>595</v>
      </c>
      <c r="V1125" s="4" t="s">
        <v>819</v>
      </c>
      <c r="W1125" s="11">
        <v>3</v>
      </c>
      <c r="X1125" s="11">
        <v>36</v>
      </c>
      <c r="Y1125" s="16">
        <v>16</v>
      </c>
      <c r="Z1125" s="16">
        <v>1</v>
      </c>
      <c r="AA1125" s="16">
        <v>2001</v>
      </c>
      <c r="AB1125" s="1">
        <f>2026-AA1125</f>
        <v>25</v>
      </c>
      <c r="AC1125" s="5">
        <v>5</v>
      </c>
      <c r="AD1125" s="34">
        <v>70.049336964329385</v>
      </c>
      <c r="AE1125" s="18">
        <v>60000</v>
      </c>
      <c r="AF1125" s="17">
        <f>ROUND(IF($AD1125&gt;79,44-(($AD1125-79)*(14/4)),IF($AD1125&gt;76,67-(($AD1125-76)*(23/3)),IF(110-(($AD1125-70.4)*(43/5.6))&gt;119,119,110-(($AD1125-70.4)*(43/5.6)))))*0.93,0)</f>
        <v>105</v>
      </c>
      <c r="AG1125" s="17">
        <f>ROUND(IF($AD1125&gt;79,37-(($AD1125-79)*(9/4)),IF($AD1125&gt;76,54-(($AD1125-76)*(17/3)),IF(93-(($AD1125-70.4)*(39/5.6))&gt;100,100,93-(($AD1125-70.4)*(39/5.6)))))*0.93,0)</f>
        <v>89</v>
      </c>
      <c r="AH1125" s="17">
        <f>ROUND(IF($AD1125&gt;79,32-(($AD1125-79)*(8/4)),IF($AD1125&gt;76,48-(($AD1125-76)*(16/3)),IF(86-(($AD1125-70.4)*(38/5.6))&gt;95,95,86-(($AD1125-70.4)*(38/5.6)))))*0.93,0)</f>
        <v>82</v>
      </c>
      <c r="AL1125" s="5">
        <v>166</v>
      </c>
      <c r="AM1125" s="5">
        <v>62</v>
      </c>
    </row>
    <row r="1126" spans="1:44" x14ac:dyDescent="0.3">
      <c r="A1126" s="15">
        <v>1412</v>
      </c>
      <c r="B1126" s="8" t="s">
        <v>1965</v>
      </c>
      <c r="C1126" s="9" t="s">
        <v>1966</v>
      </c>
      <c r="D1126" s="21">
        <v>65</v>
      </c>
      <c r="E1126" s="21">
        <v>56</v>
      </c>
      <c r="F1126" s="21">
        <v>58</v>
      </c>
      <c r="G1126" s="21">
        <v>60</v>
      </c>
      <c r="H1126" s="21">
        <v>58</v>
      </c>
      <c r="I1126" s="21">
        <v>62</v>
      </c>
      <c r="J1126" s="21">
        <v>59</v>
      </c>
      <c r="K1126" s="21">
        <v>57</v>
      </c>
      <c r="L1126" s="21">
        <v>57</v>
      </c>
      <c r="M1126" s="21">
        <v>58</v>
      </c>
      <c r="N1126" s="21">
        <v>62</v>
      </c>
      <c r="O1126" s="21">
        <v>69</v>
      </c>
      <c r="P1126" s="21">
        <v>70</v>
      </c>
      <c r="Q1126" s="21">
        <v>61</v>
      </c>
      <c r="R1126" s="33" t="s">
        <v>524</v>
      </c>
      <c r="S1126" s="3" t="s">
        <v>524</v>
      </c>
      <c r="T1126" s="10" t="s">
        <v>4133</v>
      </c>
      <c r="U1126" s="2" t="s">
        <v>1558</v>
      </c>
      <c r="V1126" s="4" t="s">
        <v>819</v>
      </c>
      <c r="W1126" s="11">
        <v>1</v>
      </c>
      <c r="X1126" s="11">
        <v>0</v>
      </c>
      <c r="Y1126" s="16">
        <v>7</v>
      </c>
      <c r="Z1126" s="16">
        <v>4</v>
      </c>
      <c r="AA1126" s="16">
        <v>1995</v>
      </c>
      <c r="AB1126" s="1">
        <f>2026-AA1126</f>
        <v>31</v>
      </c>
      <c r="AC1126" s="5">
        <v>2</v>
      </c>
      <c r="AD1126" s="34">
        <v>61.788565497116373</v>
      </c>
      <c r="AE1126" s="18">
        <v>0</v>
      </c>
      <c r="AF1126" s="17">
        <f>ROUND(IF($AD1126&gt;79,44-(($AD1126-79)*(14/4)),IF($AD1126&gt;76,67-(($AD1126-76)*(23/3)),IF(110-(($AD1126-70.4)*(43/5.6))&gt;119,119,110-(($AD1126-70.4)*(43/5.6)))))*0.93,0)</f>
        <v>111</v>
      </c>
      <c r="AG1126" s="17">
        <f>ROUND(IF($AD1126&gt;79,37-(($AD1126-79)*(9/4)),IF($AD1126&gt;76,54-(($AD1126-76)*(17/3)),IF(93-(($AD1126-70.4)*(39/5.6))&gt;100,100,93-(($AD1126-70.4)*(39/5.6)))))*0.93,0)</f>
        <v>93</v>
      </c>
      <c r="AH1126" s="17">
        <f>ROUND(IF($AD1126&gt;79,32-(($AD1126-79)*(8/4)),IF($AD1126&gt;76,48-(($AD1126-76)*(16/3)),IF(86-(($AD1126-70.4)*(38/5.6))&gt;95,95,86-(($AD1126-70.4)*(38/5.6)))))*0.93,0)</f>
        <v>88</v>
      </c>
      <c r="AI1126" s="5" t="s">
        <v>3916</v>
      </c>
      <c r="AL1126" s="5">
        <v>0</v>
      </c>
      <c r="AM1126" s="5">
        <v>0</v>
      </c>
    </row>
    <row r="1127" spans="1:44" x14ac:dyDescent="0.3">
      <c r="A1127" s="15">
        <v>1415</v>
      </c>
      <c r="B1127" s="8" t="s">
        <v>3828</v>
      </c>
      <c r="C1127" s="9" t="s">
        <v>3580</v>
      </c>
      <c r="D1127" s="21">
        <v>74</v>
      </c>
      <c r="E1127" s="21">
        <v>65</v>
      </c>
      <c r="F1127" s="21">
        <v>68</v>
      </c>
      <c r="G1127" s="21">
        <v>71</v>
      </c>
      <c r="H1127" s="21">
        <v>65</v>
      </c>
      <c r="I1127" s="21">
        <v>70</v>
      </c>
      <c r="J1127" s="21">
        <v>75</v>
      </c>
      <c r="K1127" s="21">
        <v>70</v>
      </c>
      <c r="L1127" s="21">
        <v>74</v>
      </c>
      <c r="M1127" s="21">
        <v>63</v>
      </c>
      <c r="N1127" s="21">
        <v>67</v>
      </c>
      <c r="O1127" s="21">
        <v>70</v>
      </c>
      <c r="P1127" s="21">
        <v>69</v>
      </c>
      <c r="Q1127" s="21">
        <v>64</v>
      </c>
      <c r="R1127" s="33" t="s">
        <v>3928</v>
      </c>
      <c r="S1127" s="3" t="s">
        <v>3928</v>
      </c>
      <c r="T1127" s="10" t="s">
        <v>4131</v>
      </c>
      <c r="U1127" s="2" t="s">
        <v>582</v>
      </c>
      <c r="V1127" s="4" t="s">
        <v>822</v>
      </c>
      <c r="W1127" s="11">
        <v>4</v>
      </c>
      <c r="X1127" s="11">
        <v>100</v>
      </c>
      <c r="Y1127" s="16">
        <v>16</v>
      </c>
      <c r="Z1127" s="16">
        <v>8</v>
      </c>
      <c r="AA1127" s="16">
        <v>2001</v>
      </c>
      <c r="AB1127" s="1">
        <f>2026-AA1127</f>
        <v>25</v>
      </c>
      <c r="AC1127" s="5">
        <v>4</v>
      </c>
      <c r="AD1127" s="34">
        <v>73.438727894413589</v>
      </c>
      <c r="AE1127" s="18">
        <v>50000</v>
      </c>
      <c r="AF1127" s="17">
        <f>ROUND(IF($AD1127&gt;79,44-(($AD1127-79)*(14/4)),IF($AD1127&gt;76,67-(($AD1127-76)*(23/3)),IF(110-(($AD1127-70.4)*(43/5.6))&gt;119,119,110-(($AD1127-70.4)*(43/5.6)))))*0.93,0)</f>
        <v>81</v>
      </c>
      <c r="AG1127" s="17">
        <f>ROUND(IF($AD1127&gt;79,37-(($AD1127-79)*(9/4)),IF($AD1127&gt;76,54-(($AD1127-76)*(17/3)),IF(93-(($AD1127-70.4)*(39/5.6))&gt;100,100,93-(($AD1127-70.4)*(39/5.6)))))*0.93,0)</f>
        <v>67</v>
      </c>
      <c r="AH1127" s="17">
        <f>ROUND(IF($AD1127&gt;79,32-(($AD1127-79)*(8/4)),IF($AD1127&gt;76,48-(($AD1127-76)*(16/3)),IF(86-(($AD1127-70.4)*(38/5.6))&gt;95,95,86-(($AD1127-70.4)*(38/5.6)))))*0.93,0)</f>
        <v>61</v>
      </c>
      <c r="AL1127" s="5">
        <v>169</v>
      </c>
      <c r="AM1127" s="5">
        <v>69</v>
      </c>
    </row>
    <row r="1128" spans="1:44" x14ac:dyDescent="0.3">
      <c r="A1128" s="15">
        <v>1417</v>
      </c>
      <c r="B1128" s="8" t="s">
        <v>1852</v>
      </c>
      <c r="C1128" s="9" t="s">
        <v>1853</v>
      </c>
      <c r="D1128" s="21">
        <v>70</v>
      </c>
      <c r="E1128" s="21">
        <v>67</v>
      </c>
      <c r="F1128" s="21">
        <v>66</v>
      </c>
      <c r="G1128" s="21">
        <v>65</v>
      </c>
      <c r="H1128" s="21">
        <v>67</v>
      </c>
      <c r="I1128" s="21">
        <v>69</v>
      </c>
      <c r="J1128" s="21">
        <v>68</v>
      </c>
      <c r="K1128" s="21">
        <v>68</v>
      </c>
      <c r="L1128" s="21">
        <v>62</v>
      </c>
      <c r="M1128" s="21">
        <v>61</v>
      </c>
      <c r="N1128" s="21">
        <v>66</v>
      </c>
      <c r="O1128" s="21">
        <v>73</v>
      </c>
      <c r="P1128" s="21">
        <v>66</v>
      </c>
      <c r="Q1128" s="21">
        <v>67</v>
      </c>
      <c r="R1128" s="33" t="s">
        <v>524</v>
      </c>
      <c r="S1128" s="3" t="s">
        <v>524</v>
      </c>
      <c r="T1128" s="10" t="s">
        <v>4133</v>
      </c>
      <c r="U1128" s="2" t="s">
        <v>546</v>
      </c>
      <c r="V1128" s="4" t="s">
        <v>821</v>
      </c>
      <c r="W1128" s="11">
        <v>3</v>
      </c>
      <c r="X1128" s="11">
        <v>1</v>
      </c>
      <c r="Y1128" s="16">
        <v>11</v>
      </c>
      <c r="Z1128" s="16">
        <v>5</v>
      </c>
      <c r="AA1128" s="16">
        <v>1993</v>
      </c>
      <c r="AB1128" s="1">
        <f>2026-AA1128</f>
        <v>33</v>
      </c>
      <c r="AC1128" s="5">
        <v>4</v>
      </c>
      <c r="AD1128" s="34">
        <v>67.759274675714593</v>
      </c>
      <c r="AE1128" s="18">
        <v>0</v>
      </c>
      <c r="AF1128" s="17">
        <f>ROUND(IF($AD1128&gt;79,44-(($AD1128-79)*(14/4)),IF($AD1128&gt;76,67-(($AD1128-76)*(23/3)),IF(110-(($AD1128-70.4)*(43/5.6))&gt;119,119,110-(($AD1128-70.4)*(43/5.6)))))*0.93,0)</f>
        <v>111</v>
      </c>
      <c r="AG1128" s="17">
        <f>ROUND(IF($AD1128&gt;79,37-(($AD1128-79)*(9/4)),IF($AD1128&gt;76,54-(($AD1128-76)*(17/3)),IF(93-(($AD1128-70.4)*(39/5.6))&gt;100,100,93-(($AD1128-70.4)*(39/5.6)))))*0.93,0)</f>
        <v>93</v>
      </c>
      <c r="AH1128" s="17">
        <f>ROUND(IF($AD1128&gt;79,32-(($AD1128-79)*(8/4)),IF($AD1128&gt;76,48-(($AD1128-76)*(16/3)),IF(86-(($AD1128-70.4)*(38/5.6))&gt;95,95,86-(($AD1128-70.4)*(38/5.6)))))*0.93,0)</f>
        <v>88</v>
      </c>
      <c r="AI1128" s="5" t="s">
        <v>3916</v>
      </c>
      <c r="AL1128" s="5">
        <v>0</v>
      </c>
      <c r="AM1128" s="5">
        <v>0</v>
      </c>
    </row>
    <row r="1129" spans="1:44" x14ac:dyDescent="0.3">
      <c r="A1129" s="15">
        <v>1419</v>
      </c>
      <c r="B1129" s="8" t="s">
        <v>2550</v>
      </c>
      <c r="C1129" s="9" t="s">
        <v>2551</v>
      </c>
      <c r="D1129" s="21">
        <v>64</v>
      </c>
      <c r="E1129" s="21">
        <v>56</v>
      </c>
      <c r="F1129" s="21">
        <v>58</v>
      </c>
      <c r="G1129" s="21">
        <v>60</v>
      </c>
      <c r="H1129" s="21">
        <v>64</v>
      </c>
      <c r="I1129" s="21">
        <v>56</v>
      </c>
      <c r="J1129" s="21">
        <v>57</v>
      </c>
      <c r="K1129" s="21">
        <v>65</v>
      </c>
      <c r="L1129" s="21">
        <v>62</v>
      </c>
      <c r="M1129" s="21">
        <v>67</v>
      </c>
      <c r="N1129" s="21">
        <v>68</v>
      </c>
      <c r="O1129" s="21">
        <v>62</v>
      </c>
      <c r="P1129" s="21">
        <v>64</v>
      </c>
      <c r="Q1129" s="21">
        <v>60</v>
      </c>
      <c r="R1129" s="33" t="s">
        <v>524</v>
      </c>
      <c r="S1129" s="3" t="s">
        <v>524</v>
      </c>
      <c r="T1129" s="10" t="s">
        <v>4133</v>
      </c>
      <c r="U1129" s="2" t="s">
        <v>567</v>
      </c>
      <c r="V1129" s="4" t="s">
        <v>819</v>
      </c>
      <c r="W1129" s="11">
        <v>1</v>
      </c>
      <c r="X1129" s="11">
        <v>0</v>
      </c>
      <c r="Y1129" s="16">
        <v>2</v>
      </c>
      <c r="Z1129" s="16">
        <v>7</v>
      </c>
      <c r="AA1129" s="16">
        <v>1996</v>
      </c>
      <c r="AB1129" s="1">
        <f>2026-AA1129</f>
        <v>30</v>
      </c>
      <c r="AC1129" s="5">
        <v>3</v>
      </c>
      <c r="AD1129" s="34">
        <v>65.090472315048714</v>
      </c>
      <c r="AE1129" s="18">
        <v>0</v>
      </c>
      <c r="AF1129" s="17">
        <f>ROUND(IF($AD1129&gt;79,44-(($AD1129-79)*(14/4)),IF($AD1129&gt;76,67-(($AD1129-76)*(23/3)),IF(110-(($AD1129-70.4)*(43/5.6))&gt;119,119,110-(($AD1129-70.4)*(43/5.6)))))*0.93,0)</f>
        <v>111</v>
      </c>
      <c r="AG1129" s="17">
        <f>ROUND(IF($AD1129&gt;79,37-(($AD1129-79)*(9/4)),IF($AD1129&gt;76,54-(($AD1129-76)*(17/3)),IF(93-(($AD1129-70.4)*(39/5.6))&gt;100,100,93-(($AD1129-70.4)*(39/5.6)))))*0.93,0)</f>
        <v>93</v>
      </c>
      <c r="AH1129" s="17">
        <f>ROUND(IF($AD1129&gt;79,32-(($AD1129-79)*(8/4)),IF($AD1129&gt;76,48-(($AD1129-76)*(16/3)),IF(86-(($AD1129-70.4)*(38/5.6))&gt;95,95,86-(($AD1129-70.4)*(38/5.6)))))*0.93,0)</f>
        <v>88</v>
      </c>
      <c r="AI1129" s="5" t="s">
        <v>3916</v>
      </c>
      <c r="AL1129" s="5">
        <v>0</v>
      </c>
      <c r="AM1129" s="5">
        <v>0</v>
      </c>
    </row>
    <row r="1130" spans="1:44" x14ac:dyDescent="0.3">
      <c r="A1130" s="15">
        <v>1420</v>
      </c>
      <c r="B1130" s="8" t="s">
        <v>3232</v>
      </c>
      <c r="C1130" s="9" t="s">
        <v>242</v>
      </c>
      <c r="D1130" s="21">
        <v>75</v>
      </c>
      <c r="E1130" s="21">
        <v>59</v>
      </c>
      <c r="F1130" s="21">
        <v>62</v>
      </c>
      <c r="G1130" s="21">
        <v>64</v>
      </c>
      <c r="H1130" s="21">
        <v>64</v>
      </c>
      <c r="I1130" s="21">
        <v>70</v>
      </c>
      <c r="J1130" s="21">
        <v>70</v>
      </c>
      <c r="K1130" s="21">
        <v>76</v>
      </c>
      <c r="L1130" s="21">
        <v>66</v>
      </c>
      <c r="M1130" s="21">
        <v>77</v>
      </c>
      <c r="N1130" s="21">
        <v>77</v>
      </c>
      <c r="O1130" s="21">
        <v>64</v>
      </c>
      <c r="P1130" s="21">
        <v>65</v>
      </c>
      <c r="Q1130" s="21">
        <v>66</v>
      </c>
      <c r="R1130" s="36" t="s">
        <v>3931</v>
      </c>
      <c r="S1130" s="3" t="s">
        <v>3339</v>
      </c>
      <c r="T1130" s="10" t="s">
        <v>4130</v>
      </c>
      <c r="U1130" s="2" t="s">
        <v>584</v>
      </c>
      <c r="V1130" s="4" t="s">
        <v>820</v>
      </c>
      <c r="W1130" s="11">
        <v>4</v>
      </c>
      <c r="X1130" s="11">
        <v>100</v>
      </c>
      <c r="Y1130" s="16">
        <v>19</v>
      </c>
      <c r="Z1130" s="16">
        <v>1</v>
      </c>
      <c r="AA1130" s="16">
        <v>1996</v>
      </c>
      <c r="AB1130" s="1">
        <f>2026-AA1130</f>
        <v>30</v>
      </c>
      <c r="AC1130" s="5">
        <v>5</v>
      </c>
      <c r="AD1130" s="34">
        <v>74.535696333035403</v>
      </c>
      <c r="AE1130" s="18">
        <v>50000</v>
      </c>
      <c r="AF1130" s="17">
        <f>ROUND(IF($AD1130&gt;79,44-(($AD1130-79)*(14/4)),IF($AD1130&gt;76,67-(($AD1130-76)*(23/3)),IF(110-(($AD1130-70.4)*(43/5.6))&gt;119,119,110-(($AD1130-70.4)*(43/5.6)))))*0.93,0)</f>
        <v>73</v>
      </c>
      <c r="AG1130" s="17">
        <f>ROUND(IF($AD1130&gt;79,37-(($AD1130-79)*(9/4)),IF($AD1130&gt;76,54-(($AD1130-76)*(17/3)),IF(93-(($AD1130-70.4)*(39/5.6))&gt;100,100,93-(($AD1130-70.4)*(39/5.6)))))*0.93,0)</f>
        <v>60</v>
      </c>
      <c r="AH1130" s="17">
        <f>ROUND(IF($AD1130&gt;79,32-(($AD1130-79)*(8/4)),IF($AD1130&gt;76,48-(($AD1130-76)*(16/3)),IF(86-(($AD1130-70.4)*(38/5.6))&gt;95,95,86-(($AD1130-70.4)*(38/5.6)))))*0.93,0)</f>
        <v>54</v>
      </c>
      <c r="AL1130" s="5">
        <v>0</v>
      </c>
      <c r="AM1130" s="5">
        <v>0</v>
      </c>
    </row>
    <row r="1131" spans="1:44" x14ac:dyDescent="0.3">
      <c r="A1131" s="15">
        <v>1422</v>
      </c>
      <c r="B1131" s="8" t="s">
        <v>1332</v>
      </c>
      <c r="C1131" s="9" t="s">
        <v>193</v>
      </c>
      <c r="D1131" s="21">
        <v>76</v>
      </c>
      <c r="E1131" s="21">
        <v>55</v>
      </c>
      <c r="F1131" s="21">
        <v>61</v>
      </c>
      <c r="G1131" s="21">
        <v>67</v>
      </c>
      <c r="H1131" s="21">
        <v>67</v>
      </c>
      <c r="I1131" s="21">
        <v>70</v>
      </c>
      <c r="J1131" s="21">
        <v>76</v>
      </c>
      <c r="K1131" s="21">
        <v>80</v>
      </c>
      <c r="L1131" s="21">
        <v>64</v>
      </c>
      <c r="M1131" s="21">
        <v>76</v>
      </c>
      <c r="N1131" s="21">
        <v>77</v>
      </c>
      <c r="O1131" s="21">
        <v>70</v>
      </c>
      <c r="P1131" s="21">
        <v>61</v>
      </c>
      <c r="Q1131" s="21">
        <v>73</v>
      </c>
      <c r="R1131" s="33" t="s">
        <v>3037</v>
      </c>
      <c r="S1131" s="3" t="s">
        <v>3037</v>
      </c>
      <c r="T1131" s="10" t="s">
        <v>4130</v>
      </c>
      <c r="U1131" s="2" t="s">
        <v>579</v>
      </c>
      <c r="V1131" s="4" t="s">
        <v>819</v>
      </c>
      <c r="W1131" s="11">
        <v>4</v>
      </c>
      <c r="X1131" s="11">
        <v>100</v>
      </c>
      <c r="Y1131" s="16">
        <v>12</v>
      </c>
      <c r="Z1131" s="16">
        <v>1</v>
      </c>
      <c r="AA1131" s="16">
        <v>1994</v>
      </c>
      <c r="AB1131" s="1">
        <f>2026-AA1131</f>
        <v>32</v>
      </c>
      <c r="AC1131" s="5">
        <v>4</v>
      </c>
      <c r="AD1131" s="34">
        <v>74.466086618106019</v>
      </c>
      <c r="AE1131" s="18">
        <v>50000</v>
      </c>
      <c r="AF1131" s="17">
        <f>ROUND(IF($AD1131&gt;79,44-(($AD1131-79)*(14/4)),IF($AD1131&gt;76,67-(($AD1131-76)*(23/3)),IF(110-(($AD1131-70.4)*(43/5.6))&gt;119,119,110-(($AD1131-70.4)*(43/5.6)))))*0.93,0)</f>
        <v>73</v>
      </c>
      <c r="AG1131" s="17">
        <f>ROUND(IF($AD1131&gt;79,37-(($AD1131-79)*(9/4)),IF($AD1131&gt;76,54-(($AD1131-76)*(17/3)),IF(93-(($AD1131-70.4)*(39/5.6))&gt;100,100,93-(($AD1131-70.4)*(39/5.6)))))*0.93,0)</f>
        <v>60</v>
      </c>
      <c r="AH1131" s="17">
        <f>ROUND(IF($AD1131&gt;79,32-(($AD1131-79)*(8/4)),IF($AD1131&gt;76,48-(($AD1131-76)*(16/3)),IF(86-(($AD1131-70.4)*(38/5.6))&gt;95,95,86-(($AD1131-70.4)*(38/5.6)))))*0.93,0)</f>
        <v>54</v>
      </c>
      <c r="AL1131" s="5">
        <v>182</v>
      </c>
      <c r="AM1131" s="5">
        <v>74</v>
      </c>
    </row>
    <row r="1132" spans="1:44" x14ac:dyDescent="0.3">
      <c r="A1132" s="15">
        <v>1423</v>
      </c>
      <c r="B1132" s="8" t="s">
        <v>243</v>
      </c>
      <c r="C1132" s="9" t="s">
        <v>3778</v>
      </c>
      <c r="D1132" s="21">
        <v>68</v>
      </c>
      <c r="E1132" s="21">
        <v>70</v>
      </c>
      <c r="F1132" s="21">
        <v>69</v>
      </c>
      <c r="G1132" s="21">
        <v>68</v>
      </c>
      <c r="H1132" s="21">
        <v>75</v>
      </c>
      <c r="I1132" s="21">
        <v>70</v>
      </c>
      <c r="J1132" s="21">
        <v>73</v>
      </c>
      <c r="K1132" s="21">
        <v>72</v>
      </c>
      <c r="L1132" s="21">
        <v>58</v>
      </c>
      <c r="M1132" s="21">
        <v>64</v>
      </c>
      <c r="N1132" s="21">
        <v>67</v>
      </c>
      <c r="O1132" s="21">
        <v>74</v>
      </c>
      <c r="P1132" s="21">
        <v>66</v>
      </c>
      <c r="Q1132" s="21">
        <v>76</v>
      </c>
      <c r="R1132" s="33" t="s">
        <v>3913</v>
      </c>
      <c r="S1132" s="3" t="s">
        <v>3913</v>
      </c>
      <c r="T1132" s="10" t="s">
        <v>4130</v>
      </c>
      <c r="U1132" s="2" t="s">
        <v>1065</v>
      </c>
      <c r="V1132" s="4" t="s">
        <v>821</v>
      </c>
      <c r="W1132" s="11">
        <v>4</v>
      </c>
      <c r="X1132" s="11">
        <v>100</v>
      </c>
      <c r="Y1132" s="16">
        <v>7</v>
      </c>
      <c r="Z1132" s="16">
        <v>4</v>
      </c>
      <c r="AA1132" s="16">
        <v>1995</v>
      </c>
      <c r="AB1132" s="1">
        <f>2026-AA1132</f>
        <v>31</v>
      </c>
      <c r="AC1132" s="5">
        <v>3</v>
      </c>
      <c r="AD1132" s="34">
        <v>72.929954382253399</v>
      </c>
      <c r="AE1132" s="18">
        <v>50000</v>
      </c>
      <c r="AF1132" s="17">
        <f>ROUND(IF($AD1132&gt;79,44-(($AD1132-79)*(14/4)),IF($AD1132&gt;76,67-(($AD1132-76)*(23/3)),IF(110-(($AD1132-70.4)*(43/5.6))&gt;119,119,110-(($AD1132-70.4)*(43/5.6)))))*0.93,0)</f>
        <v>84</v>
      </c>
      <c r="AG1132" s="17">
        <f>ROUND(IF($AD1132&gt;79,37-(($AD1132-79)*(9/4)),IF($AD1132&gt;76,54-(($AD1132-76)*(17/3)),IF(93-(($AD1132-70.4)*(39/5.6))&gt;100,100,93-(($AD1132-70.4)*(39/5.6)))))*0.93,0)</f>
        <v>70</v>
      </c>
      <c r="AH1132" s="17">
        <f>ROUND(IF($AD1132&gt;79,32-(($AD1132-79)*(8/4)),IF($AD1132&gt;76,48-(($AD1132-76)*(16/3)),IF(86-(($AD1132-70.4)*(38/5.6))&gt;95,95,86-(($AD1132-70.4)*(38/5.6)))))*0.93,0)</f>
        <v>64</v>
      </c>
      <c r="AL1132" s="5">
        <v>0</v>
      </c>
      <c r="AM1132" s="5">
        <v>0</v>
      </c>
    </row>
    <row r="1133" spans="1:44" x14ac:dyDescent="0.3">
      <c r="A1133" s="15">
        <v>1425</v>
      </c>
      <c r="B1133" s="8" t="s">
        <v>3638</v>
      </c>
      <c r="C1133" s="9" t="s">
        <v>658</v>
      </c>
      <c r="D1133" s="21">
        <v>69</v>
      </c>
      <c r="E1133" s="21">
        <v>70</v>
      </c>
      <c r="F1133" s="21">
        <v>71</v>
      </c>
      <c r="G1133" s="21">
        <v>71</v>
      </c>
      <c r="H1133" s="21">
        <v>77</v>
      </c>
      <c r="I1133" s="21">
        <v>72</v>
      </c>
      <c r="J1133" s="21">
        <v>70</v>
      </c>
      <c r="K1133" s="21">
        <v>71</v>
      </c>
      <c r="L1133" s="21">
        <v>60</v>
      </c>
      <c r="M1133" s="21">
        <v>64</v>
      </c>
      <c r="N1133" s="21">
        <v>70</v>
      </c>
      <c r="O1133" s="21">
        <v>65</v>
      </c>
      <c r="P1133" s="21">
        <v>69</v>
      </c>
      <c r="Q1133" s="21">
        <v>76</v>
      </c>
      <c r="R1133" s="33" t="s">
        <v>4309</v>
      </c>
      <c r="S1133" s="3" t="s">
        <v>4309</v>
      </c>
      <c r="T1133" s="10" t="s">
        <v>4130</v>
      </c>
      <c r="U1133" s="2" t="s">
        <v>573</v>
      </c>
      <c r="V1133" s="4" t="s">
        <v>819</v>
      </c>
      <c r="W1133" s="11">
        <v>4</v>
      </c>
      <c r="X1133" s="11">
        <v>87</v>
      </c>
      <c r="Y1133" s="16">
        <v>12</v>
      </c>
      <c r="Z1133" s="16">
        <v>6</v>
      </c>
      <c r="AA1133" s="16">
        <v>2002</v>
      </c>
      <c r="AB1133" s="1">
        <f>2026-AA1133</f>
        <v>24</v>
      </c>
      <c r="AC1133" s="5">
        <v>4</v>
      </c>
      <c r="AD1133" s="34">
        <v>74.149525397939797</v>
      </c>
      <c r="AE1133" s="18">
        <v>400000</v>
      </c>
      <c r="AF1133" s="17">
        <f>ROUND(IF($AD1133&gt;79,44-(($AD1133-79)*(14/4)),IF($AD1133&gt;76,67-(($AD1133-76)*(23/3)),IF(110-(($AD1133-70.4)*(43/5.6))&gt;119,119,110-(($AD1133-70.4)*(43/5.6)))))*0.93,0)</f>
        <v>76</v>
      </c>
      <c r="AG1133" s="17">
        <f>ROUND(IF($AD1133&gt;79,37-(($AD1133-79)*(9/4)),IF($AD1133&gt;76,54-(($AD1133-76)*(17/3)),IF(93-(($AD1133-70.4)*(39/5.6))&gt;100,100,93-(($AD1133-70.4)*(39/5.6)))))*0.93,0)</f>
        <v>62</v>
      </c>
      <c r="AH1133" s="17">
        <f>ROUND(IF($AD1133&gt;79,32-(($AD1133-79)*(8/4)),IF($AD1133&gt;76,48-(($AD1133-76)*(16/3)),IF(86-(($AD1133-70.4)*(38/5.6))&gt;95,95,86-(($AD1133-70.4)*(38/5.6)))))*0.93,0)</f>
        <v>56</v>
      </c>
      <c r="AJ1133" s="5" t="s">
        <v>3917</v>
      </c>
      <c r="AK1133" s="5" t="s">
        <v>3917</v>
      </c>
      <c r="AL1133" s="5">
        <v>0</v>
      </c>
      <c r="AM1133" s="5">
        <v>0</v>
      </c>
    </row>
    <row r="1134" spans="1:44" x14ac:dyDescent="0.3">
      <c r="A1134" s="15">
        <v>1426</v>
      </c>
      <c r="B1134" s="8" t="s">
        <v>2861</v>
      </c>
      <c r="C1134" s="9" t="s">
        <v>2862</v>
      </c>
      <c r="D1134" s="21">
        <v>75</v>
      </c>
      <c r="E1134" s="21">
        <v>61</v>
      </c>
      <c r="F1134" s="21">
        <v>62</v>
      </c>
      <c r="G1134" s="21">
        <v>63</v>
      </c>
      <c r="H1134" s="21">
        <v>60</v>
      </c>
      <c r="I1134" s="21">
        <v>74</v>
      </c>
      <c r="J1134" s="21">
        <v>70</v>
      </c>
      <c r="K1134" s="21">
        <v>78</v>
      </c>
      <c r="L1134" s="21">
        <v>65</v>
      </c>
      <c r="M1134" s="21">
        <v>79</v>
      </c>
      <c r="N1134" s="21">
        <v>81</v>
      </c>
      <c r="O1134" s="21">
        <v>65</v>
      </c>
      <c r="P1134" s="21">
        <v>64</v>
      </c>
      <c r="Q1134" s="21">
        <v>60</v>
      </c>
      <c r="R1134" s="33" t="s">
        <v>4504</v>
      </c>
      <c r="S1134" s="33" t="s">
        <v>4504</v>
      </c>
      <c r="T1134" s="10" t="s">
        <v>4131</v>
      </c>
      <c r="U1134" s="2" t="s">
        <v>598</v>
      </c>
      <c r="V1134" s="4" t="s">
        <v>819</v>
      </c>
      <c r="W1134" s="11">
        <v>4</v>
      </c>
      <c r="X1134" s="11">
        <v>100</v>
      </c>
      <c r="Y1134" s="16">
        <v>21</v>
      </c>
      <c r="Z1134" s="16">
        <v>6</v>
      </c>
      <c r="AA1134" s="16">
        <v>1998</v>
      </c>
      <c r="AB1134" s="1">
        <f>2026-AA1134</f>
        <v>28</v>
      </c>
      <c r="AC1134" s="5">
        <v>6</v>
      </c>
      <c r="AD1134" s="34">
        <v>76.49193795935993</v>
      </c>
      <c r="AE1134" s="18">
        <v>160000</v>
      </c>
      <c r="AF1134" s="17">
        <f>ROUND(IF($AD1134&gt;79,44-(($AD1134-79)*(14/4)),IF($AD1134&gt;76,67-(($AD1134-76)*(23/3)),IF(110-(($AD1134-70.4)*(43/5.6))&gt;119,119,110-(($AD1134-70.4)*(43/5.6)))))*0.93,0)</f>
        <v>59</v>
      </c>
      <c r="AG1134" s="17">
        <f>ROUND(IF($AD1134&gt;79,37-(($AD1134-79)*(9/4)),IF($AD1134&gt;76,54-(($AD1134-76)*(17/3)),IF(93-(($AD1134-70.4)*(39/5.6))&gt;100,100,93-(($AD1134-70.4)*(39/5.6)))))*0.93,0)</f>
        <v>48</v>
      </c>
      <c r="AH1134" s="17">
        <f>ROUND(IF($AD1134&gt;79,32-(($AD1134-79)*(8/4)),IF($AD1134&gt;76,48-(($AD1134-76)*(16/3)),IF(86-(($AD1134-70.4)*(38/5.6))&gt;95,95,86-(($AD1134-70.4)*(38/5.6)))))*0.93,0)</f>
        <v>42</v>
      </c>
      <c r="AI1134" s="5" t="s">
        <v>3917</v>
      </c>
      <c r="AL1134" s="5">
        <v>174</v>
      </c>
      <c r="AM1134" s="5">
        <v>74</v>
      </c>
    </row>
    <row r="1135" spans="1:44" x14ac:dyDescent="0.3">
      <c r="A1135" s="15">
        <v>1429</v>
      </c>
      <c r="B1135" s="8" t="s">
        <v>951</v>
      </c>
      <c r="C1135" s="9" t="s">
        <v>326</v>
      </c>
      <c r="D1135" s="21">
        <v>67</v>
      </c>
      <c r="E1135" s="21">
        <v>54</v>
      </c>
      <c r="F1135" s="21">
        <v>55</v>
      </c>
      <c r="G1135" s="21">
        <v>56</v>
      </c>
      <c r="H1135" s="21">
        <v>52</v>
      </c>
      <c r="I1135" s="21">
        <v>58</v>
      </c>
      <c r="J1135" s="21">
        <v>64</v>
      </c>
      <c r="K1135" s="21">
        <v>64</v>
      </c>
      <c r="L1135" s="21">
        <v>53</v>
      </c>
      <c r="M1135" s="21">
        <v>73</v>
      </c>
      <c r="N1135" s="21">
        <v>70</v>
      </c>
      <c r="O1135" s="21">
        <v>57</v>
      </c>
      <c r="P1135" s="21">
        <v>69</v>
      </c>
      <c r="Q1135" s="21">
        <v>74</v>
      </c>
      <c r="R1135" s="33" t="s">
        <v>4321</v>
      </c>
      <c r="S1135" s="3" t="s">
        <v>4321</v>
      </c>
      <c r="T1135" s="10" t="s">
        <v>4132</v>
      </c>
      <c r="U1135" s="2" t="s">
        <v>596</v>
      </c>
      <c r="V1135" s="4" t="s">
        <v>822</v>
      </c>
      <c r="W1135" s="11">
        <v>4</v>
      </c>
      <c r="X1135" s="11">
        <v>100</v>
      </c>
      <c r="Y1135" s="16">
        <v>10</v>
      </c>
      <c r="Z1135" s="16">
        <v>8</v>
      </c>
      <c r="AA1135" s="16">
        <v>1991</v>
      </c>
      <c r="AB1135" s="1">
        <f>2026-AA1135</f>
        <v>35</v>
      </c>
      <c r="AC1135" s="5">
        <v>5</v>
      </c>
      <c r="AD1135" s="34">
        <v>68.676468967784103</v>
      </c>
      <c r="AE1135" s="18">
        <v>0</v>
      </c>
      <c r="AF1135" s="17">
        <f>ROUND(IF($AD1135&gt;79,44-(($AD1135-79)*(14/4)),IF($AD1135&gt;76,67-(($AD1135-76)*(23/3)),IF(110-(($AD1135-70.4)*(43/5.6))&gt;119,119,110-(($AD1135-70.4)*(43/5.6)))))*0.93,0)</f>
        <v>111</v>
      </c>
      <c r="AG1135" s="17">
        <f>ROUND(IF($AD1135&gt;79,37-(($AD1135-79)*(9/4)),IF($AD1135&gt;76,54-(($AD1135-76)*(17/3)),IF(93-(($AD1135-70.4)*(39/5.6))&gt;100,100,93-(($AD1135-70.4)*(39/5.6)))))*0.93,0)</f>
        <v>93</v>
      </c>
      <c r="AH1135" s="17">
        <f>ROUND(IF($AD1135&gt;79,32-(($AD1135-79)*(8/4)),IF($AD1135&gt;76,48-(($AD1135-76)*(16/3)),IF(86-(($AD1135-70.4)*(38/5.6))&gt;95,95,86-(($AD1135-70.4)*(38/5.6)))))*0.93,0)</f>
        <v>88</v>
      </c>
      <c r="AL1135" s="5">
        <v>175</v>
      </c>
      <c r="AM1135" s="5">
        <v>68</v>
      </c>
    </row>
    <row r="1136" spans="1:44" x14ac:dyDescent="0.3">
      <c r="A1136" s="15">
        <v>1430</v>
      </c>
      <c r="B1136" s="8" t="s">
        <v>2676</v>
      </c>
      <c r="C1136" s="9" t="s">
        <v>135</v>
      </c>
      <c r="D1136" s="21">
        <v>58</v>
      </c>
      <c r="E1136" s="21">
        <v>58</v>
      </c>
      <c r="F1136" s="21">
        <v>58</v>
      </c>
      <c r="G1136" s="21">
        <v>58</v>
      </c>
      <c r="H1136" s="21">
        <v>59</v>
      </c>
      <c r="I1136" s="21">
        <v>52</v>
      </c>
      <c r="J1136" s="21">
        <v>54</v>
      </c>
      <c r="K1136" s="21">
        <v>53</v>
      </c>
      <c r="L1136" s="21">
        <v>50</v>
      </c>
      <c r="M1136" s="21">
        <v>55</v>
      </c>
      <c r="N1136" s="21">
        <v>54</v>
      </c>
      <c r="O1136" s="21">
        <v>54</v>
      </c>
      <c r="P1136" s="21">
        <v>62</v>
      </c>
      <c r="Q1136" s="21">
        <v>59</v>
      </c>
      <c r="R1136" s="65" t="s">
        <v>524</v>
      </c>
      <c r="S1136" s="3" t="s">
        <v>524</v>
      </c>
      <c r="T1136" s="10" t="s">
        <v>4133</v>
      </c>
      <c r="U1136" s="2" t="s">
        <v>592</v>
      </c>
      <c r="V1136" s="4" t="s">
        <v>819</v>
      </c>
      <c r="W1136" s="11">
        <v>4</v>
      </c>
      <c r="X1136" s="11">
        <v>100</v>
      </c>
      <c r="Y1136" s="68">
        <v>16</v>
      </c>
      <c r="Z1136" s="68">
        <v>7</v>
      </c>
      <c r="AA1136" s="68">
        <v>1989</v>
      </c>
      <c r="AB1136" s="1">
        <f>2026-AA1136</f>
        <v>37</v>
      </c>
      <c r="AC1136" s="5">
        <v>4</v>
      </c>
      <c r="AD1136" s="34">
        <v>58.382934261274954</v>
      </c>
      <c r="AE1136" s="18">
        <v>0</v>
      </c>
      <c r="AF1136" s="17">
        <f>ROUND(IF($AD1136&gt;79,44-(($AD1136-79)*(14/4)),IF($AD1136&gt;76,67-(($AD1136-76)*(23/3)),IF(110-(($AD1136-70.4)*(43/5.6))&gt;119,119,110-(($AD1136-70.4)*(43/5.6)))))*0.93,0)</f>
        <v>111</v>
      </c>
      <c r="AG1136" s="17">
        <f>ROUND(IF($AD1136&gt;79,37-(($AD1136-79)*(9/4)),IF($AD1136&gt;76,54-(($AD1136-76)*(17/3)),IF(93-(($AD1136-70.4)*(39/5.6))&gt;100,100,93-(($AD1136-70.4)*(39/5.6)))))*0.93,0)</f>
        <v>93</v>
      </c>
      <c r="AH1136" s="17">
        <f>ROUND(IF($AD1136&gt;79,32-(($AD1136-79)*(8/4)),IF($AD1136&gt;76,48-(($AD1136-76)*(16/3)),IF(86-(($AD1136-70.4)*(38/5.6))&gt;95,95,86-(($AD1136-70.4)*(38/5.6)))))*0.93,0)</f>
        <v>88</v>
      </c>
      <c r="AI1136" s="5" t="s">
        <v>3916</v>
      </c>
      <c r="AL1136" s="5">
        <v>186</v>
      </c>
      <c r="AM1136" s="5">
        <v>81</v>
      </c>
    </row>
    <row r="1137" spans="1:45" x14ac:dyDescent="0.3">
      <c r="A1137" s="15">
        <v>1431</v>
      </c>
      <c r="B1137" s="8" t="s">
        <v>2988</v>
      </c>
      <c r="C1137" s="9" t="s">
        <v>2989</v>
      </c>
      <c r="D1137" s="21">
        <v>66</v>
      </c>
      <c r="E1137" s="21">
        <v>71</v>
      </c>
      <c r="F1137" s="21">
        <v>70</v>
      </c>
      <c r="G1137" s="21">
        <v>68</v>
      </c>
      <c r="H1137" s="21">
        <v>61</v>
      </c>
      <c r="I1137" s="21">
        <v>66</v>
      </c>
      <c r="J1137" s="21">
        <v>70</v>
      </c>
      <c r="K1137" s="21">
        <v>65</v>
      </c>
      <c r="L1137" s="21">
        <v>60</v>
      </c>
      <c r="M1137" s="21">
        <v>61</v>
      </c>
      <c r="N1137" s="21">
        <v>69</v>
      </c>
      <c r="O1137" s="21">
        <v>70</v>
      </c>
      <c r="P1137" s="21">
        <v>64</v>
      </c>
      <c r="Q1137" s="21">
        <v>62</v>
      </c>
      <c r="R1137" s="33" t="s">
        <v>4503</v>
      </c>
      <c r="S1137" s="3" t="s">
        <v>3035</v>
      </c>
      <c r="T1137" s="10" t="s">
        <v>4130</v>
      </c>
      <c r="U1137" s="2" t="s">
        <v>594</v>
      </c>
      <c r="V1137" s="4" t="s">
        <v>819</v>
      </c>
      <c r="W1137" s="11">
        <v>3</v>
      </c>
      <c r="X1137" s="11">
        <v>26</v>
      </c>
      <c r="Y1137" s="16">
        <v>25</v>
      </c>
      <c r="Z1137" s="16">
        <v>3</v>
      </c>
      <c r="AA1137" s="16">
        <v>1998</v>
      </c>
      <c r="AB1137" s="1">
        <f>2026-AA1137</f>
        <v>28</v>
      </c>
      <c r="AC1137" s="5">
        <v>5</v>
      </c>
      <c r="AD1137" s="34">
        <v>69.475098608598827</v>
      </c>
      <c r="AE1137" s="18">
        <v>50000</v>
      </c>
      <c r="AF1137" s="17">
        <f>ROUND(IF($AD1137&gt;79,44-(($AD1137-79)*(14/4)),IF($AD1137&gt;76,67-(($AD1137-76)*(23/3)),IF(110-(($AD1137-70.4)*(43/5.6))&gt;119,119,110-(($AD1137-70.4)*(43/5.6)))))*0.93,0)</f>
        <v>109</v>
      </c>
      <c r="AG1137" s="17">
        <f>ROUND(IF($AD1137&gt;79,37-(($AD1137-79)*(9/4)),IF($AD1137&gt;76,54-(($AD1137-76)*(17/3)),IF(93-(($AD1137-70.4)*(39/5.6))&gt;100,100,93-(($AD1137-70.4)*(39/5.6)))))*0.93,0)</f>
        <v>92</v>
      </c>
      <c r="AH1137" s="17">
        <f>ROUND(IF($AD1137&gt;79,32-(($AD1137-79)*(8/4)),IF($AD1137&gt;76,48-(($AD1137-76)*(16/3)),IF(86-(($AD1137-70.4)*(38/5.6))&gt;95,95,86-(($AD1137-70.4)*(38/5.6)))))*0.93,0)</f>
        <v>86</v>
      </c>
      <c r="AI1137" s="5" t="s">
        <v>3916</v>
      </c>
      <c r="AL1137" s="5">
        <v>0</v>
      </c>
      <c r="AM1137" s="5">
        <v>0</v>
      </c>
    </row>
    <row r="1138" spans="1:45" x14ac:dyDescent="0.3">
      <c r="A1138" s="15">
        <v>1432</v>
      </c>
      <c r="B1138" s="8" t="s">
        <v>1939</v>
      </c>
      <c r="C1138" s="9" t="s">
        <v>311</v>
      </c>
      <c r="D1138" s="21">
        <v>69</v>
      </c>
      <c r="E1138" s="21">
        <v>77</v>
      </c>
      <c r="F1138" s="21">
        <v>79</v>
      </c>
      <c r="G1138" s="21">
        <v>80</v>
      </c>
      <c r="H1138" s="21">
        <v>64</v>
      </c>
      <c r="I1138" s="21">
        <v>70</v>
      </c>
      <c r="J1138" s="21">
        <v>79</v>
      </c>
      <c r="K1138" s="21">
        <v>74</v>
      </c>
      <c r="L1138" s="21">
        <v>57</v>
      </c>
      <c r="M1138" s="21">
        <v>68</v>
      </c>
      <c r="N1138" s="21">
        <v>71</v>
      </c>
      <c r="O1138" s="21">
        <v>62</v>
      </c>
      <c r="P1138" s="21">
        <v>67</v>
      </c>
      <c r="Q1138" s="21">
        <v>63</v>
      </c>
      <c r="R1138" s="33" t="s">
        <v>1466</v>
      </c>
      <c r="S1138" s="3" t="s">
        <v>1466</v>
      </c>
      <c r="T1138" s="10" t="s">
        <v>4130</v>
      </c>
      <c r="U1138" s="2" t="s">
        <v>601</v>
      </c>
      <c r="V1138" s="4" t="s">
        <v>819</v>
      </c>
      <c r="W1138" s="11">
        <v>4</v>
      </c>
      <c r="X1138" s="11">
        <v>100</v>
      </c>
      <c r="Y1138" s="16">
        <v>19</v>
      </c>
      <c r="Z1138" s="16">
        <v>9</v>
      </c>
      <c r="AA1138" s="16">
        <v>1995</v>
      </c>
      <c r="AB1138" s="1">
        <f>2026-AA1138</f>
        <v>31</v>
      </c>
      <c r="AC1138" s="5">
        <v>6</v>
      </c>
      <c r="AD1138" s="34">
        <v>77.715562864747966</v>
      </c>
      <c r="AE1138" s="18">
        <v>320000</v>
      </c>
      <c r="AF1138" s="17">
        <f>ROUND(IF($AD1138&gt;79,44-(($AD1138-79)*(14/4)),IF($AD1138&gt;76,67-(($AD1138-76)*(23/3)),IF(110-(($AD1138-70.4)*(43/5.6))&gt;119,119,110-(($AD1138-70.4)*(43/5.6)))))*0.93,0)</f>
        <v>50</v>
      </c>
      <c r="AG1138" s="17">
        <f>ROUND(IF($AD1138&gt;79,37-(($AD1138-79)*(9/4)),IF($AD1138&gt;76,54-(($AD1138-76)*(17/3)),IF(93-(($AD1138-70.4)*(39/5.6))&gt;100,100,93-(($AD1138-70.4)*(39/5.6)))))*0.93,0)</f>
        <v>41</v>
      </c>
      <c r="AH1138" s="17">
        <f>ROUND(IF($AD1138&gt;79,32-(($AD1138-79)*(8/4)),IF($AD1138&gt;76,48-(($AD1138-76)*(16/3)),IF(86-(($AD1138-70.4)*(38/5.6))&gt;95,95,86-(($AD1138-70.4)*(38/5.6)))))*0.93,0)</f>
        <v>36</v>
      </c>
      <c r="AI1138" s="5" t="s">
        <v>3917</v>
      </c>
      <c r="AL1138" s="5">
        <v>178</v>
      </c>
      <c r="AM1138" s="5">
        <v>63</v>
      </c>
    </row>
    <row r="1139" spans="1:45" x14ac:dyDescent="0.3">
      <c r="A1139" s="15">
        <v>1433</v>
      </c>
      <c r="B1139" s="8" t="s">
        <v>2772</v>
      </c>
      <c r="C1139" s="9" t="s">
        <v>159</v>
      </c>
      <c r="D1139" s="21">
        <v>73</v>
      </c>
      <c r="E1139" s="21">
        <v>67</v>
      </c>
      <c r="F1139" s="21">
        <v>68</v>
      </c>
      <c r="G1139" s="21">
        <v>68</v>
      </c>
      <c r="H1139" s="21">
        <v>78</v>
      </c>
      <c r="I1139" s="21">
        <v>69</v>
      </c>
      <c r="J1139" s="21">
        <v>74</v>
      </c>
      <c r="K1139" s="21">
        <v>69</v>
      </c>
      <c r="L1139" s="21">
        <v>62</v>
      </c>
      <c r="M1139" s="21">
        <v>63</v>
      </c>
      <c r="N1139" s="21">
        <v>64</v>
      </c>
      <c r="O1139" s="21">
        <v>69</v>
      </c>
      <c r="P1139" s="21">
        <v>65</v>
      </c>
      <c r="Q1139" s="21">
        <v>75</v>
      </c>
      <c r="R1139" s="33" t="s">
        <v>524</v>
      </c>
      <c r="S1139" s="3" t="s">
        <v>3340</v>
      </c>
      <c r="T1139" s="10" t="s">
        <v>4133</v>
      </c>
      <c r="U1139" s="2" t="s">
        <v>575</v>
      </c>
      <c r="V1139" s="4" t="s">
        <v>819</v>
      </c>
      <c r="W1139" s="11">
        <v>4</v>
      </c>
      <c r="X1139" s="11">
        <v>100</v>
      </c>
      <c r="Y1139" s="16">
        <v>14</v>
      </c>
      <c r="Z1139" s="16">
        <v>2</v>
      </c>
      <c r="AA1139" s="16">
        <v>1997</v>
      </c>
      <c r="AB1139" s="1">
        <f>2026-AA1139</f>
        <v>29</v>
      </c>
      <c r="AC1139" s="5">
        <v>5</v>
      </c>
      <c r="AD1139" s="34">
        <v>74.339674377712129</v>
      </c>
      <c r="AE1139" s="18">
        <v>75000</v>
      </c>
      <c r="AF1139" s="17">
        <f>ROUND(IF($AD1139&gt;79,44-(($AD1139-79)*(14/4)),IF($AD1139&gt;76,67-(($AD1139-76)*(23/3)),IF(110-(($AD1139-70.4)*(43/5.6))&gt;119,119,110-(($AD1139-70.4)*(43/5.6)))))*0.93,0)</f>
        <v>74</v>
      </c>
      <c r="AG1139" s="17">
        <f>ROUND(IF($AD1139&gt;79,37-(($AD1139-79)*(9/4)),IF($AD1139&gt;76,54-(($AD1139-76)*(17/3)),IF(93-(($AD1139-70.4)*(39/5.6))&gt;100,100,93-(($AD1139-70.4)*(39/5.6)))))*0.93,0)</f>
        <v>61</v>
      </c>
      <c r="AH1139" s="17">
        <f>ROUND(IF($AD1139&gt;79,32-(($AD1139-79)*(8/4)),IF($AD1139&gt;76,48-(($AD1139-76)*(16/3)),IF(86-(($AD1139-70.4)*(38/5.6))&gt;95,95,86-(($AD1139-70.4)*(38/5.6)))))*0.93,0)</f>
        <v>55</v>
      </c>
      <c r="AI1139" s="5" t="s">
        <v>3917</v>
      </c>
      <c r="AL1139" s="5">
        <v>0</v>
      </c>
      <c r="AM1139" s="5">
        <v>0</v>
      </c>
    </row>
    <row r="1140" spans="1:45" x14ac:dyDescent="0.3">
      <c r="A1140" s="15">
        <v>1438</v>
      </c>
      <c r="B1140" s="8" t="s">
        <v>2990</v>
      </c>
      <c r="C1140" s="9" t="s">
        <v>2208</v>
      </c>
      <c r="D1140" s="21">
        <v>62</v>
      </c>
      <c r="E1140" s="21">
        <v>67</v>
      </c>
      <c r="F1140" s="21">
        <v>66</v>
      </c>
      <c r="G1140" s="21">
        <v>64</v>
      </c>
      <c r="H1140" s="21">
        <v>62</v>
      </c>
      <c r="I1140" s="21">
        <v>64</v>
      </c>
      <c r="J1140" s="21">
        <v>66</v>
      </c>
      <c r="K1140" s="21">
        <v>70</v>
      </c>
      <c r="L1140" s="21">
        <v>60</v>
      </c>
      <c r="M1140" s="21">
        <v>58</v>
      </c>
      <c r="N1140" s="21">
        <v>61</v>
      </c>
      <c r="O1140" s="21">
        <v>62</v>
      </c>
      <c r="P1140" s="21">
        <v>63</v>
      </c>
      <c r="Q1140" s="21">
        <v>60</v>
      </c>
      <c r="R1140" s="33" t="s">
        <v>524</v>
      </c>
      <c r="S1140" s="3" t="s">
        <v>524</v>
      </c>
      <c r="T1140" s="10" t="s">
        <v>4133</v>
      </c>
      <c r="U1140" s="2" t="s">
        <v>586</v>
      </c>
      <c r="V1140" s="4" t="s">
        <v>819</v>
      </c>
      <c r="W1140" s="11">
        <v>3</v>
      </c>
      <c r="X1140" s="11">
        <v>50</v>
      </c>
      <c r="Y1140" s="16">
        <v>13</v>
      </c>
      <c r="Z1140" s="16">
        <v>5</v>
      </c>
      <c r="AA1140" s="16">
        <v>1997</v>
      </c>
      <c r="AB1140" s="1">
        <f>2026-AA1140</f>
        <v>29</v>
      </c>
      <c r="AC1140" s="5">
        <v>4</v>
      </c>
      <c r="AD1140" s="34">
        <v>66.036708373609684</v>
      </c>
      <c r="AE1140" s="18">
        <v>0</v>
      </c>
      <c r="AF1140" s="17">
        <f>ROUND(IF($AD1140&gt;79,44-(($AD1140-79)*(14/4)),IF($AD1140&gt;76,67-(($AD1140-76)*(23/3)),IF(110-(($AD1140-70.4)*(43/5.6))&gt;119,119,110-(($AD1140-70.4)*(43/5.6)))))*0.93,0)</f>
        <v>111</v>
      </c>
      <c r="AG1140" s="17">
        <f>ROUND(IF($AD1140&gt;79,37-(($AD1140-79)*(9/4)),IF($AD1140&gt;76,54-(($AD1140-76)*(17/3)),IF(93-(($AD1140-70.4)*(39/5.6))&gt;100,100,93-(($AD1140-70.4)*(39/5.6)))))*0.93,0)</f>
        <v>93</v>
      </c>
      <c r="AH1140" s="17">
        <f>ROUND(IF($AD1140&gt;79,32-(($AD1140-79)*(8/4)),IF($AD1140&gt;76,48-(($AD1140-76)*(16/3)),IF(86-(($AD1140-70.4)*(38/5.6))&gt;95,95,86-(($AD1140-70.4)*(38/5.6)))))*0.93,0)</f>
        <v>88</v>
      </c>
      <c r="AI1140" s="5" t="s">
        <v>3916</v>
      </c>
      <c r="AL1140" s="5">
        <v>0</v>
      </c>
      <c r="AM1140" s="5">
        <v>0</v>
      </c>
    </row>
    <row r="1141" spans="1:45" x14ac:dyDescent="0.3">
      <c r="A1141" s="15">
        <v>1439</v>
      </c>
      <c r="B1141" s="8" t="s">
        <v>2396</v>
      </c>
      <c r="C1141" s="9" t="s">
        <v>169</v>
      </c>
      <c r="D1141" s="21">
        <v>65</v>
      </c>
      <c r="E1141" s="21">
        <v>60</v>
      </c>
      <c r="F1141" s="21">
        <v>64</v>
      </c>
      <c r="G1141" s="21">
        <v>68</v>
      </c>
      <c r="H1141" s="21">
        <v>62</v>
      </c>
      <c r="I1141" s="21">
        <v>68</v>
      </c>
      <c r="J1141" s="21">
        <v>62</v>
      </c>
      <c r="K1141" s="21">
        <v>60</v>
      </c>
      <c r="L1141" s="21">
        <v>65</v>
      </c>
      <c r="M1141" s="21">
        <v>64</v>
      </c>
      <c r="N1141" s="21">
        <v>66</v>
      </c>
      <c r="O1141" s="21">
        <v>64</v>
      </c>
      <c r="P1141" s="21">
        <v>61</v>
      </c>
      <c r="Q1141" s="21">
        <v>64</v>
      </c>
      <c r="R1141" s="33" t="s">
        <v>524</v>
      </c>
      <c r="S1141" s="3" t="s">
        <v>524</v>
      </c>
      <c r="T1141" s="10" t="s">
        <v>4133</v>
      </c>
      <c r="U1141" s="2" t="s">
        <v>600</v>
      </c>
      <c r="V1141" s="4" t="s">
        <v>819</v>
      </c>
      <c r="W1141" s="11">
        <v>1</v>
      </c>
      <c r="X1141" s="11">
        <v>0</v>
      </c>
      <c r="Y1141" s="16">
        <v>2</v>
      </c>
      <c r="Z1141" s="16">
        <v>4</v>
      </c>
      <c r="AA1141" s="16">
        <v>1995</v>
      </c>
      <c r="AB1141" s="1">
        <f>2026-AA1141</f>
        <v>31</v>
      </c>
      <c r="AC1141" s="5">
        <v>3</v>
      </c>
      <c r="AD1141" s="34">
        <v>67.228617301186617</v>
      </c>
      <c r="AE1141" s="18">
        <v>0</v>
      </c>
      <c r="AF1141" s="17">
        <f>ROUND(IF($AD1141&gt;79,44-(($AD1141-79)*(14/4)),IF($AD1141&gt;76,67-(($AD1141-76)*(23/3)),IF(110-(($AD1141-70.4)*(43/5.6))&gt;119,119,110-(($AD1141-70.4)*(43/5.6)))))*0.93,0)</f>
        <v>111</v>
      </c>
      <c r="AG1141" s="17">
        <f>ROUND(IF($AD1141&gt;79,37-(($AD1141-79)*(9/4)),IF($AD1141&gt;76,54-(($AD1141-76)*(17/3)),IF(93-(($AD1141-70.4)*(39/5.6))&gt;100,100,93-(($AD1141-70.4)*(39/5.6)))))*0.93,0)</f>
        <v>93</v>
      </c>
      <c r="AH1141" s="17">
        <f>ROUND(IF($AD1141&gt;79,32-(($AD1141-79)*(8/4)),IF($AD1141&gt;76,48-(($AD1141-76)*(16/3)),IF(86-(($AD1141-70.4)*(38/5.6))&gt;95,95,86-(($AD1141-70.4)*(38/5.6)))))*0.93,0)</f>
        <v>88</v>
      </c>
      <c r="AI1141" s="5" t="s">
        <v>3916</v>
      </c>
      <c r="AL1141" s="5">
        <v>0</v>
      </c>
      <c r="AM1141" s="5">
        <v>0</v>
      </c>
    </row>
    <row r="1142" spans="1:45" x14ac:dyDescent="0.3">
      <c r="A1142" s="15">
        <v>1440</v>
      </c>
      <c r="B1142" s="8" t="s">
        <v>3898</v>
      </c>
      <c r="C1142" s="9" t="s">
        <v>3899</v>
      </c>
      <c r="D1142" s="21">
        <v>67</v>
      </c>
      <c r="E1142" s="21">
        <v>61</v>
      </c>
      <c r="F1142" s="21">
        <v>63</v>
      </c>
      <c r="G1142" s="21">
        <v>65</v>
      </c>
      <c r="H1142" s="21">
        <v>57</v>
      </c>
      <c r="I1142" s="21">
        <v>71</v>
      </c>
      <c r="J1142" s="21">
        <v>70</v>
      </c>
      <c r="K1142" s="21">
        <v>66</v>
      </c>
      <c r="L1142" s="21">
        <v>67</v>
      </c>
      <c r="M1142" s="21">
        <v>68</v>
      </c>
      <c r="N1142" s="21">
        <v>70</v>
      </c>
      <c r="O1142" s="21">
        <v>71</v>
      </c>
      <c r="P1142" s="21">
        <v>68</v>
      </c>
      <c r="Q1142" s="21">
        <v>57</v>
      </c>
      <c r="R1142" s="33" t="s">
        <v>4311</v>
      </c>
      <c r="S1142" s="3" t="s">
        <v>4311</v>
      </c>
      <c r="T1142" s="10" t="s">
        <v>4132</v>
      </c>
      <c r="U1142" s="2" t="s">
        <v>583</v>
      </c>
      <c r="V1142" s="4" t="s">
        <v>821</v>
      </c>
      <c r="W1142" s="11">
        <v>3</v>
      </c>
      <c r="X1142" s="11">
        <v>45</v>
      </c>
      <c r="Y1142" s="16">
        <v>1</v>
      </c>
      <c r="Z1142" s="16">
        <v>11</v>
      </c>
      <c r="AA1142" s="16">
        <v>2001</v>
      </c>
      <c r="AB1142" s="1">
        <f>2026-AA1142</f>
        <v>25</v>
      </c>
      <c r="AC1142" s="5">
        <v>4</v>
      </c>
      <c r="AD1142" s="34">
        <v>68.390979139941336</v>
      </c>
      <c r="AE1142" s="18">
        <v>50000</v>
      </c>
      <c r="AF1142" s="17">
        <f>ROUND(IF($AD1142&gt;79,44-(($AD1142-79)*(14/4)),IF($AD1142&gt;76,67-(($AD1142-76)*(23/3)),IF(110-(($AD1142-70.4)*(43/5.6))&gt;119,119,110-(($AD1142-70.4)*(43/5.6)))))*0.93,0)</f>
        <v>111</v>
      </c>
      <c r="AG1142" s="17">
        <f>ROUND(IF($AD1142&gt;79,37-(($AD1142-79)*(9/4)),IF($AD1142&gt;76,54-(($AD1142-76)*(17/3)),IF(93-(($AD1142-70.4)*(39/5.6))&gt;100,100,93-(($AD1142-70.4)*(39/5.6)))))*0.93,0)</f>
        <v>93</v>
      </c>
      <c r="AH1142" s="17">
        <f>ROUND(IF($AD1142&gt;79,32-(($AD1142-79)*(8/4)),IF($AD1142&gt;76,48-(($AD1142-76)*(16/3)),IF(86-(($AD1142-70.4)*(38/5.6))&gt;95,95,86-(($AD1142-70.4)*(38/5.6)))))*0.93,0)</f>
        <v>88</v>
      </c>
      <c r="AL1142" s="5">
        <v>0</v>
      </c>
      <c r="AM1142" s="5">
        <v>0</v>
      </c>
    </row>
    <row r="1143" spans="1:45" x14ac:dyDescent="0.3">
      <c r="A1143" s="15">
        <v>1441</v>
      </c>
      <c r="B1143" s="8" t="s">
        <v>1319</v>
      </c>
      <c r="C1143" s="9" t="s">
        <v>1333</v>
      </c>
      <c r="D1143" s="21">
        <v>70</v>
      </c>
      <c r="E1143" s="21">
        <v>57</v>
      </c>
      <c r="F1143" s="21">
        <v>60</v>
      </c>
      <c r="G1143" s="21">
        <v>62</v>
      </c>
      <c r="H1143" s="21">
        <v>58</v>
      </c>
      <c r="I1143" s="21">
        <v>67</v>
      </c>
      <c r="J1143" s="21">
        <v>63</v>
      </c>
      <c r="K1143" s="21">
        <v>70</v>
      </c>
      <c r="L1143" s="21">
        <v>59</v>
      </c>
      <c r="M1143" s="21">
        <v>74</v>
      </c>
      <c r="N1143" s="21">
        <v>72</v>
      </c>
      <c r="O1143" s="21">
        <v>60</v>
      </c>
      <c r="P1143" s="21">
        <v>62</v>
      </c>
      <c r="Q1143" s="21">
        <v>64</v>
      </c>
      <c r="R1143" s="33" t="s">
        <v>524</v>
      </c>
      <c r="S1143" s="3" t="s">
        <v>524</v>
      </c>
      <c r="T1143" s="10" t="s">
        <v>4133</v>
      </c>
      <c r="U1143" s="2" t="s">
        <v>571</v>
      </c>
      <c r="V1143" s="4" t="s">
        <v>819</v>
      </c>
      <c r="W1143" s="11">
        <v>4</v>
      </c>
      <c r="X1143" s="11">
        <v>100</v>
      </c>
      <c r="Y1143" s="16">
        <v>24</v>
      </c>
      <c r="Z1143" s="16">
        <v>8</v>
      </c>
      <c r="AA1143" s="16">
        <v>1992</v>
      </c>
      <c r="AB1143" s="1">
        <f>2026-AA1143</f>
        <v>34</v>
      </c>
      <c r="AC1143" s="5">
        <v>5</v>
      </c>
      <c r="AD1143" s="34">
        <v>70.597072745936202</v>
      </c>
      <c r="AE1143" s="18">
        <v>0</v>
      </c>
      <c r="AF1143" s="17">
        <f>ROUND(IF($AD1143&gt;79,44-(($AD1143-79)*(14/4)),IF($AD1143&gt;76,67-(($AD1143-76)*(23/3)),IF(110-(($AD1143-70.4)*(43/5.6))&gt;119,119,110-(($AD1143-70.4)*(43/5.6)))))*0.93,0)</f>
        <v>101</v>
      </c>
      <c r="AG1143" s="17">
        <f>ROUND(IF($AD1143&gt;79,37-(($AD1143-79)*(9/4)),IF($AD1143&gt;76,54-(($AD1143-76)*(17/3)),IF(93-(($AD1143-70.4)*(39/5.6))&gt;100,100,93-(($AD1143-70.4)*(39/5.6)))))*0.93,0)</f>
        <v>85</v>
      </c>
      <c r="AH1143" s="17">
        <f>ROUND(IF($AD1143&gt;79,32-(($AD1143-79)*(8/4)),IF($AD1143&gt;76,48-(($AD1143-76)*(16/3)),IF(86-(($AD1143-70.4)*(38/5.6))&gt;95,95,86-(($AD1143-70.4)*(38/5.6)))))*0.93,0)</f>
        <v>79</v>
      </c>
      <c r="AL1143" s="5">
        <v>0</v>
      </c>
      <c r="AM1143" s="5">
        <v>0</v>
      </c>
    </row>
    <row r="1144" spans="1:45" x14ac:dyDescent="0.3">
      <c r="A1144" s="15">
        <v>1447</v>
      </c>
      <c r="B1144" s="8" t="s">
        <v>3224</v>
      </c>
      <c r="C1144" s="9" t="s">
        <v>2547</v>
      </c>
      <c r="D1144" s="21">
        <v>63</v>
      </c>
      <c r="E1144" s="21">
        <v>58</v>
      </c>
      <c r="F1144" s="21">
        <v>59</v>
      </c>
      <c r="G1144" s="21">
        <v>60</v>
      </c>
      <c r="H1144" s="21">
        <v>67</v>
      </c>
      <c r="I1144" s="21">
        <v>62</v>
      </c>
      <c r="J1144" s="21">
        <v>67</v>
      </c>
      <c r="K1144" s="21">
        <v>60</v>
      </c>
      <c r="L1144" s="21">
        <v>62</v>
      </c>
      <c r="M1144" s="21">
        <v>60</v>
      </c>
      <c r="N1144" s="21">
        <v>60</v>
      </c>
      <c r="O1144" s="21">
        <v>64</v>
      </c>
      <c r="P1144" s="21">
        <v>60</v>
      </c>
      <c r="Q1144" s="21">
        <v>70</v>
      </c>
      <c r="R1144" s="33" t="s">
        <v>524</v>
      </c>
      <c r="S1144" s="3" t="s">
        <v>524</v>
      </c>
      <c r="T1144" s="10" t="s">
        <v>4133</v>
      </c>
      <c r="U1144" s="2" t="s">
        <v>586</v>
      </c>
      <c r="V1144" s="4" t="s">
        <v>819</v>
      </c>
      <c r="W1144" s="11">
        <v>3</v>
      </c>
      <c r="X1144" s="11">
        <v>0</v>
      </c>
      <c r="Y1144" s="16">
        <v>6</v>
      </c>
      <c r="Z1144" s="16">
        <v>9</v>
      </c>
      <c r="AA1144" s="16">
        <v>1998</v>
      </c>
      <c r="AB1144" s="1">
        <f>2026-AA1144</f>
        <v>28</v>
      </c>
      <c r="AC1144" s="5">
        <v>4</v>
      </c>
      <c r="AD1144" s="34">
        <v>65.185290255489036</v>
      </c>
      <c r="AE1144" s="18">
        <v>0</v>
      </c>
      <c r="AF1144" s="17">
        <f>ROUND(IF($AD1144&gt;79,44-(($AD1144-79)*(14/4)),IF($AD1144&gt;76,67-(($AD1144-76)*(23/3)),IF(110-(($AD1144-70.4)*(43/5.6))&gt;119,119,110-(($AD1144-70.4)*(43/5.6)))))*0.93,0)</f>
        <v>111</v>
      </c>
      <c r="AG1144" s="17">
        <f>ROUND(IF($AD1144&gt;79,37-(($AD1144-79)*(9/4)),IF($AD1144&gt;76,54-(($AD1144-76)*(17/3)),IF(93-(($AD1144-70.4)*(39/5.6))&gt;100,100,93-(($AD1144-70.4)*(39/5.6)))))*0.93,0)</f>
        <v>93</v>
      </c>
      <c r="AH1144" s="17">
        <f>ROUND(IF($AD1144&gt;79,32-(($AD1144-79)*(8/4)),IF($AD1144&gt;76,48-(($AD1144-76)*(16/3)),IF(86-(($AD1144-70.4)*(38/5.6))&gt;95,95,86-(($AD1144-70.4)*(38/5.6)))))*0.93,0)</f>
        <v>88</v>
      </c>
      <c r="AI1144" s="5" t="s">
        <v>3916</v>
      </c>
      <c r="AL1144" s="5">
        <v>0</v>
      </c>
      <c r="AM1144" s="5">
        <v>0</v>
      </c>
    </row>
    <row r="1145" spans="1:45" x14ac:dyDescent="0.3">
      <c r="A1145" s="15">
        <v>1448</v>
      </c>
      <c r="B1145" s="8" t="s">
        <v>2844</v>
      </c>
      <c r="C1145" s="9" t="s">
        <v>243</v>
      </c>
      <c r="D1145" s="21">
        <v>60</v>
      </c>
      <c r="E1145" s="21">
        <v>51</v>
      </c>
      <c r="F1145" s="21">
        <v>53</v>
      </c>
      <c r="G1145" s="21">
        <v>54</v>
      </c>
      <c r="H1145" s="21">
        <v>66</v>
      </c>
      <c r="I1145" s="21">
        <v>55</v>
      </c>
      <c r="J1145" s="21">
        <v>58</v>
      </c>
      <c r="K1145" s="21">
        <v>48</v>
      </c>
      <c r="L1145" s="21">
        <v>46</v>
      </c>
      <c r="M1145" s="21">
        <v>50</v>
      </c>
      <c r="N1145" s="21">
        <v>53</v>
      </c>
      <c r="O1145" s="21">
        <v>54</v>
      </c>
      <c r="P1145" s="21">
        <v>46</v>
      </c>
      <c r="Q1145" s="21">
        <v>65</v>
      </c>
      <c r="R1145" s="33" t="s">
        <v>524</v>
      </c>
      <c r="S1145" s="3" t="s">
        <v>524</v>
      </c>
      <c r="T1145" s="10" t="s">
        <v>4133</v>
      </c>
      <c r="U1145" s="2" t="s">
        <v>586</v>
      </c>
      <c r="V1145" s="4" t="s">
        <v>819</v>
      </c>
      <c r="W1145" s="11">
        <v>4</v>
      </c>
      <c r="X1145" s="11">
        <v>100</v>
      </c>
      <c r="Y1145" s="16">
        <v>14</v>
      </c>
      <c r="Z1145" s="16">
        <v>11</v>
      </c>
      <c r="AA1145" s="16">
        <v>1990</v>
      </c>
      <c r="AB1145" s="1">
        <f>2026-AA1145</f>
        <v>36</v>
      </c>
      <c r="AC1145" s="5">
        <v>4</v>
      </c>
      <c r="AD1145" s="34">
        <v>62.112058821665748</v>
      </c>
      <c r="AE1145" s="18">
        <v>0</v>
      </c>
      <c r="AF1145" s="17">
        <f>ROUND(IF($AD1145&gt;79,44-(($AD1145-79)*(14/4)),IF($AD1145&gt;76,67-(($AD1145-76)*(23/3)),IF(110-(($AD1145-70.4)*(43/5.6))&gt;119,119,110-(($AD1145-70.4)*(43/5.6)))))*0.93,0)</f>
        <v>111</v>
      </c>
      <c r="AG1145" s="17">
        <f>ROUND(IF($AD1145&gt;79,37-(($AD1145-79)*(9/4)),IF($AD1145&gt;76,54-(($AD1145-76)*(17/3)),IF(93-(($AD1145-70.4)*(39/5.6))&gt;100,100,93-(($AD1145-70.4)*(39/5.6)))))*0.93,0)</f>
        <v>93</v>
      </c>
      <c r="AH1145" s="17">
        <f>ROUND(IF($AD1145&gt;79,32-(($AD1145-79)*(8/4)),IF($AD1145&gt;76,48-(($AD1145-76)*(16/3)),IF(86-(($AD1145-70.4)*(38/5.6))&gt;95,95,86-(($AD1145-70.4)*(38/5.6)))))*0.93,0)</f>
        <v>88</v>
      </c>
      <c r="AI1145" s="5" t="s">
        <v>3916</v>
      </c>
      <c r="AL1145" s="5">
        <v>173</v>
      </c>
      <c r="AM1145" s="5">
        <v>63</v>
      </c>
      <c r="AR1145" t="s">
        <v>3917</v>
      </c>
    </row>
    <row r="1146" spans="1:45" x14ac:dyDescent="0.3">
      <c r="A1146" s="15">
        <v>1449</v>
      </c>
      <c r="B1146" s="8" t="s">
        <v>2361</v>
      </c>
      <c r="C1146" s="9" t="s">
        <v>280</v>
      </c>
      <c r="D1146" s="21">
        <v>64</v>
      </c>
      <c r="E1146" s="21">
        <v>67</v>
      </c>
      <c r="F1146" s="21">
        <v>67</v>
      </c>
      <c r="G1146" s="21">
        <v>67</v>
      </c>
      <c r="H1146" s="21">
        <v>68</v>
      </c>
      <c r="I1146" s="21">
        <v>70</v>
      </c>
      <c r="J1146" s="21">
        <v>69</v>
      </c>
      <c r="K1146" s="21">
        <v>65</v>
      </c>
      <c r="L1146" s="21">
        <v>55</v>
      </c>
      <c r="M1146" s="21">
        <v>61</v>
      </c>
      <c r="N1146" s="21">
        <v>63</v>
      </c>
      <c r="O1146" s="21">
        <v>66</v>
      </c>
      <c r="P1146" s="21">
        <v>67</v>
      </c>
      <c r="Q1146" s="21">
        <v>63</v>
      </c>
      <c r="R1146" s="33" t="s">
        <v>524</v>
      </c>
      <c r="S1146" s="3" t="s">
        <v>524</v>
      </c>
      <c r="T1146" s="10" t="s">
        <v>4133</v>
      </c>
      <c r="U1146" s="2" t="s">
        <v>576</v>
      </c>
      <c r="V1146" s="4" t="s">
        <v>819</v>
      </c>
      <c r="W1146" s="11">
        <v>1</v>
      </c>
      <c r="X1146" s="11">
        <v>0</v>
      </c>
      <c r="Y1146" s="16">
        <v>4</v>
      </c>
      <c r="Z1146" s="16">
        <v>6</v>
      </c>
      <c r="AA1146" s="16">
        <v>1996</v>
      </c>
      <c r="AB1146" s="1">
        <f>2026-AA1146</f>
        <v>30</v>
      </c>
      <c r="AC1146" s="5">
        <v>3</v>
      </c>
      <c r="AD1146" s="34">
        <v>67.724837817171121</v>
      </c>
      <c r="AE1146" s="18">
        <v>0</v>
      </c>
      <c r="AF1146" s="17">
        <f>ROUND(IF($AD1146&gt;79,44-(($AD1146-79)*(14/4)),IF($AD1146&gt;76,67-(($AD1146-76)*(23/3)),IF(110-(($AD1146-70.4)*(43/5.6))&gt;119,119,110-(($AD1146-70.4)*(43/5.6)))))*0.93,0)</f>
        <v>111</v>
      </c>
      <c r="AG1146" s="17">
        <f>ROUND(IF($AD1146&gt;79,37-(($AD1146-79)*(9/4)),IF($AD1146&gt;76,54-(($AD1146-76)*(17/3)),IF(93-(($AD1146-70.4)*(39/5.6))&gt;100,100,93-(($AD1146-70.4)*(39/5.6)))))*0.93,0)</f>
        <v>93</v>
      </c>
      <c r="AH1146" s="17">
        <f>ROUND(IF($AD1146&gt;79,32-(($AD1146-79)*(8/4)),IF($AD1146&gt;76,48-(($AD1146-76)*(16/3)),IF(86-(($AD1146-70.4)*(38/5.6))&gt;95,95,86-(($AD1146-70.4)*(38/5.6)))))*0.93,0)</f>
        <v>88</v>
      </c>
      <c r="AI1146" s="5" t="s">
        <v>3916</v>
      </c>
      <c r="AL1146" s="5">
        <v>0</v>
      </c>
      <c r="AM1146" s="5">
        <v>0</v>
      </c>
    </row>
    <row r="1147" spans="1:45" x14ac:dyDescent="0.3">
      <c r="A1147" s="15">
        <v>1452</v>
      </c>
      <c r="B1147" s="8" t="s">
        <v>1182</v>
      </c>
      <c r="C1147" s="9" t="s">
        <v>239</v>
      </c>
      <c r="D1147" s="21">
        <v>68</v>
      </c>
      <c r="E1147" s="21">
        <v>66</v>
      </c>
      <c r="F1147" s="21">
        <v>68</v>
      </c>
      <c r="G1147" s="21">
        <v>69</v>
      </c>
      <c r="H1147" s="21">
        <v>61</v>
      </c>
      <c r="I1147" s="21">
        <v>67</v>
      </c>
      <c r="J1147" s="21">
        <v>69</v>
      </c>
      <c r="K1147" s="21">
        <v>68</v>
      </c>
      <c r="L1147" s="21">
        <v>60</v>
      </c>
      <c r="M1147" s="21">
        <v>65</v>
      </c>
      <c r="N1147" s="21">
        <v>68</v>
      </c>
      <c r="O1147" s="21">
        <v>68</v>
      </c>
      <c r="P1147" s="21">
        <v>69</v>
      </c>
      <c r="Q1147" s="21">
        <v>64</v>
      </c>
      <c r="R1147" s="33" t="s">
        <v>524</v>
      </c>
      <c r="S1147" s="3" t="s">
        <v>524</v>
      </c>
      <c r="T1147" s="10" t="s">
        <v>4133</v>
      </c>
      <c r="U1147" s="2" t="s">
        <v>601</v>
      </c>
      <c r="V1147" s="4" t="s">
        <v>819</v>
      </c>
      <c r="W1147" s="11">
        <v>2</v>
      </c>
      <c r="X1147" s="11">
        <v>0</v>
      </c>
      <c r="Y1147" s="16">
        <v>15</v>
      </c>
      <c r="Z1147" s="16">
        <v>12</v>
      </c>
      <c r="AA1147" s="16">
        <v>1995</v>
      </c>
      <c r="AB1147" s="1">
        <f>2026-AA1147</f>
        <v>31</v>
      </c>
      <c r="AC1147" s="5">
        <v>4</v>
      </c>
      <c r="AD1147" s="34">
        <v>69.376659066779283</v>
      </c>
      <c r="AE1147" s="18">
        <v>0</v>
      </c>
      <c r="AF1147" s="17">
        <f>ROUND(IF($AD1147&gt;79,44-(($AD1147-79)*(14/4)),IF($AD1147&gt;76,67-(($AD1147-76)*(23/3)),IF(110-(($AD1147-70.4)*(43/5.6))&gt;119,119,110-(($AD1147-70.4)*(43/5.6)))))*0.93,0)</f>
        <v>110</v>
      </c>
      <c r="AG1147" s="17">
        <f>ROUND(IF($AD1147&gt;79,37-(($AD1147-79)*(9/4)),IF($AD1147&gt;76,54-(($AD1147-76)*(17/3)),IF(93-(($AD1147-70.4)*(39/5.6))&gt;100,100,93-(($AD1147-70.4)*(39/5.6)))))*0.93,0)</f>
        <v>93</v>
      </c>
      <c r="AH1147" s="17">
        <f>ROUND(IF($AD1147&gt;79,32-(($AD1147-79)*(8/4)),IF($AD1147&gt;76,48-(($AD1147-76)*(16/3)),IF(86-(($AD1147-70.4)*(38/5.6))&gt;95,95,86-(($AD1147-70.4)*(38/5.6)))))*0.93,0)</f>
        <v>86</v>
      </c>
      <c r="AI1147" s="5" t="s">
        <v>3916</v>
      </c>
      <c r="AL1147" s="5">
        <v>0</v>
      </c>
      <c r="AM1147" s="5">
        <v>0</v>
      </c>
      <c r="AS1147" t="s">
        <v>3917</v>
      </c>
    </row>
    <row r="1148" spans="1:45" x14ac:dyDescent="0.3">
      <c r="A1148" s="15">
        <v>1453</v>
      </c>
      <c r="B1148" s="8" t="s">
        <v>1975</v>
      </c>
      <c r="C1148" s="9" t="s">
        <v>1976</v>
      </c>
      <c r="D1148" s="21">
        <v>67</v>
      </c>
      <c r="E1148" s="21">
        <v>77</v>
      </c>
      <c r="F1148" s="21">
        <v>75</v>
      </c>
      <c r="G1148" s="21">
        <v>73</v>
      </c>
      <c r="H1148" s="21">
        <v>71</v>
      </c>
      <c r="I1148" s="21">
        <v>70</v>
      </c>
      <c r="J1148" s="21">
        <v>70</v>
      </c>
      <c r="K1148" s="21">
        <v>73</v>
      </c>
      <c r="L1148" s="21">
        <v>50</v>
      </c>
      <c r="M1148" s="21">
        <v>51</v>
      </c>
      <c r="N1148" s="21">
        <v>69</v>
      </c>
      <c r="O1148" s="21">
        <v>59</v>
      </c>
      <c r="P1148" s="21">
        <v>59</v>
      </c>
      <c r="Q1148" s="21">
        <v>79</v>
      </c>
      <c r="R1148" s="33" t="s">
        <v>4319</v>
      </c>
      <c r="S1148" s="3" t="s">
        <v>4319</v>
      </c>
      <c r="T1148" s="10" t="s">
        <v>4132</v>
      </c>
      <c r="U1148" s="2" t="s">
        <v>600</v>
      </c>
      <c r="V1148" s="4" t="s">
        <v>819</v>
      </c>
      <c r="W1148" s="11">
        <v>4</v>
      </c>
      <c r="X1148" s="11">
        <v>100</v>
      </c>
      <c r="Y1148" s="16">
        <v>20</v>
      </c>
      <c r="Z1148" s="16">
        <v>12</v>
      </c>
      <c r="AA1148" s="16">
        <v>1994</v>
      </c>
      <c r="AB1148" s="1">
        <f>2026-AA1148</f>
        <v>32</v>
      </c>
      <c r="AC1148" s="5">
        <v>4</v>
      </c>
      <c r="AD1148" s="34">
        <v>74.506231446482602</v>
      </c>
      <c r="AE1148" s="18">
        <v>150000</v>
      </c>
      <c r="AF1148" s="17">
        <f>ROUND(IF($AD1148&gt;79,44-(($AD1148-79)*(14/4)),IF($AD1148&gt;76,67-(($AD1148-76)*(23/3)),IF(110-(($AD1148-70.4)*(43/5.6))&gt;119,119,110-(($AD1148-70.4)*(43/5.6)))))*0.93,0)</f>
        <v>73</v>
      </c>
      <c r="AG1148" s="17">
        <f>ROUND(IF($AD1148&gt;79,37-(($AD1148-79)*(9/4)),IF($AD1148&gt;76,54-(($AD1148-76)*(17/3)),IF(93-(($AD1148-70.4)*(39/5.6))&gt;100,100,93-(($AD1148-70.4)*(39/5.6)))))*0.93,0)</f>
        <v>60</v>
      </c>
      <c r="AH1148" s="17">
        <f>ROUND(IF($AD1148&gt;79,32-(($AD1148-79)*(8/4)),IF($AD1148&gt;76,48-(($AD1148-76)*(16/3)),IF(86-(($AD1148-70.4)*(38/5.6))&gt;95,95,86-(($AD1148-70.4)*(38/5.6)))))*0.93,0)</f>
        <v>54</v>
      </c>
      <c r="AL1148" s="5">
        <v>176</v>
      </c>
      <c r="AM1148" s="5">
        <v>58</v>
      </c>
    </row>
    <row r="1149" spans="1:45" x14ac:dyDescent="0.3">
      <c r="A1149" s="15">
        <v>1454</v>
      </c>
      <c r="B1149" s="8" t="s">
        <v>2797</v>
      </c>
      <c r="C1149" s="9" t="s">
        <v>1036</v>
      </c>
      <c r="D1149" s="21">
        <v>63</v>
      </c>
      <c r="E1149" s="21">
        <v>53</v>
      </c>
      <c r="F1149" s="21">
        <v>56</v>
      </c>
      <c r="G1149" s="21">
        <v>58</v>
      </c>
      <c r="H1149" s="21">
        <v>68</v>
      </c>
      <c r="I1149" s="21">
        <v>65</v>
      </c>
      <c r="J1149" s="21">
        <v>63</v>
      </c>
      <c r="K1149" s="21">
        <v>64</v>
      </c>
      <c r="L1149" s="21">
        <v>59</v>
      </c>
      <c r="M1149" s="21">
        <v>61</v>
      </c>
      <c r="N1149" s="21">
        <v>65</v>
      </c>
      <c r="O1149" s="21">
        <v>67</v>
      </c>
      <c r="P1149" s="21">
        <v>74</v>
      </c>
      <c r="Q1149" s="21">
        <v>71</v>
      </c>
      <c r="R1149" s="33" t="s">
        <v>524</v>
      </c>
      <c r="S1149" s="3" t="s">
        <v>524</v>
      </c>
      <c r="T1149" s="10" t="s">
        <v>4133</v>
      </c>
      <c r="U1149" s="2" t="s">
        <v>592</v>
      </c>
      <c r="V1149" s="4" t="s">
        <v>819</v>
      </c>
      <c r="W1149" s="11">
        <v>1</v>
      </c>
      <c r="X1149" s="11">
        <v>0</v>
      </c>
      <c r="Y1149" s="16">
        <v>16</v>
      </c>
      <c r="Z1149" s="16">
        <v>5</v>
      </c>
      <c r="AA1149" s="16">
        <v>1995</v>
      </c>
      <c r="AB1149" s="1">
        <f>2026-AA1149</f>
        <v>31</v>
      </c>
      <c r="AC1149" s="5">
        <v>4</v>
      </c>
      <c r="AD1149" s="34">
        <v>65.333798430072505</v>
      </c>
      <c r="AE1149" s="18">
        <v>0</v>
      </c>
      <c r="AF1149" s="17">
        <f>ROUND(IF($AD1149&gt;79,44-(($AD1149-79)*(14/4)),IF($AD1149&gt;76,67-(($AD1149-76)*(23/3)),IF(110-(($AD1149-70.4)*(43/5.6))&gt;119,119,110-(($AD1149-70.4)*(43/5.6)))))*0.93,0)</f>
        <v>111</v>
      </c>
      <c r="AG1149" s="17">
        <f>ROUND(IF($AD1149&gt;79,37-(($AD1149-79)*(9/4)),IF($AD1149&gt;76,54-(($AD1149-76)*(17/3)),IF(93-(($AD1149-70.4)*(39/5.6))&gt;100,100,93-(($AD1149-70.4)*(39/5.6)))))*0.93,0)</f>
        <v>93</v>
      </c>
      <c r="AH1149" s="17">
        <f>ROUND(IF($AD1149&gt;79,32-(($AD1149-79)*(8/4)),IF($AD1149&gt;76,48-(($AD1149-76)*(16/3)),IF(86-(($AD1149-70.4)*(38/5.6))&gt;95,95,86-(($AD1149-70.4)*(38/5.6)))))*0.93,0)</f>
        <v>88</v>
      </c>
      <c r="AI1149" s="5" t="s">
        <v>3916</v>
      </c>
      <c r="AL1149" s="5">
        <v>0</v>
      </c>
      <c r="AM1149" s="5">
        <v>0</v>
      </c>
    </row>
    <row r="1150" spans="1:45" x14ac:dyDescent="0.3">
      <c r="A1150" s="15">
        <v>1455</v>
      </c>
      <c r="B1150" s="8" t="s">
        <v>64</v>
      </c>
      <c r="C1150" s="9" t="s">
        <v>2654</v>
      </c>
      <c r="D1150" s="21">
        <v>66</v>
      </c>
      <c r="E1150" s="21">
        <v>77</v>
      </c>
      <c r="F1150" s="21">
        <v>75</v>
      </c>
      <c r="G1150" s="21">
        <v>72</v>
      </c>
      <c r="H1150" s="21">
        <v>73</v>
      </c>
      <c r="I1150" s="21">
        <v>72</v>
      </c>
      <c r="J1150" s="21">
        <v>73</v>
      </c>
      <c r="K1150" s="21">
        <v>73</v>
      </c>
      <c r="L1150" s="21">
        <v>53</v>
      </c>
      <c r="M1150" s="21">
        <v>64</v>
      </c>
      <c r="N1150" s="21">
        <v>69</v>
      </c>
      <c r="O1150" s="21">
        <v>65</v>
      </c>
      <c r="P1150" s="21">
        <v>69</v>
      </c>
      <c r="Q1150" s="21">
        <v>72</v>
      </c>
      <c r="R1150" s="33" t="s">
        <v>2764</v>
      </c>
      <c r="S1150" s="3" t="s">
        <v>2764</v>
      </c>
      <c r="T1150" s="10" t="s">
        <v>4130</v>
      </c>
      <c r="U1150" s="2" t="s">
        <v>593</v>
      </c>
      <c r="V1150" s="4" t="s">
        <v>818</v>
      </c>
      <c r="W1150" s="11">
        <v>4</v>
      </c>
      <c r="X1150" s="11">
        <v>100</v>
      </c>
      <c r="Y1150" s="16">
        <v>25</v>
      </c>
      <c r="Z1150" s="16">
        <v>4</v>
      </c>
      <c r="AA1150" s="16">
        <v>1996</v>
      </c>
      <c r="AB1150" s="1">
        <f>2026-AA1150</f>
        <v>30</v>
      </c>
      <c r="AC1150" s="5">
        <v>5</v>
      </c>
      <c r="AD1150" s="34">
        <v>74.814158941613783</v>
      </c>
      <c r="AE1150" s="18">
        <v>140000</v>
      </c>
      <c r="AF1150" s="17">
        <f>ROUND(IF($AD1150&gt;79,44-(($AD1150-79)*(14/4)),IF($AD1150&gt;76,67-(($AD1150-76)*(23/3)),IF(110-(($AD1150-70.4)*(43/5.6))&gt;119,119,110-(($AD1150-70.4)*(43/5.6)))))*0.93,0)</f>
        <v>71</v>
      </c>
      <c r="AG1150" s="17">
        <f>ROUND(IF($AD1150&gt;79,37-(($AD1150-79)*(9/4)),IF($AD1150&gt;76,54-(($AD1150-76)*(17/3)),IF(93-(($AD1150-70.4)*(39/5.6))&gt;100,100,93-(($AD1150-70.4)*(39/5.6)))))*0.93,0)</f>
        <v>58</v>
      </c>
      <c r="AH1150" s="17">
        <f>ROUND(IF($AD1150&gt;79,32-(($AD1150-79)*(8/4)),IF($AD1150&gt;76,48-(($AD1150-76)*(16/3)),IF(86-(($AD1150-70.4)*(38/5.6))&gt;95,95,86-(($AD1150-70.4)*(38/5.6)))))*0.93,0)</f>
        <v>52</v>
      </c>
      <c r="AI1150" s="5" t="s">
        <v>3917</v>
      </c>
      <c r="AL1150" s="5">
        <v>174</v>
      </c>
      <c r="AM1150" s="5">
        <v>63</v>
      </c>
    </row>
    <row r="1151" spans="1:45" x14ac:dyDescent="0.3">
      <c r="A1151" s="15">
        <v>1457</v>
      </c>
      <c r="B1151" s="8" t="s">
        <v>3723</v>
      </c>
      <c r="C1151" s="9" t="s">
        <v>3002</v>
      </c>
      <c r="D1151" s="21">
        <v>72</v>
      </c>
      <c r="E1151" s="21">
        <v>58</v>
      </c>
      <c r="F1151" s="21">
        <v>63</v>
      </c>
      <c r="G1151" s="21">
        <v>67</v>
      </c>
      <c r="H1151" s="21">
        <v>58</v>
      </c>
      <c r="I1151" s="21">
        <v>73</v>
      </c>
      <c r="J1151" s="21">
        <v>73</v>
      </c>
      <c r="K1151" s="21">
        <v>67</v>
      </c>
      <c r="L1151" s="21">
        <v>55</v>
      </c>
      <c r="M1151" s="21">
        <v>77</v>
      </c>
      <c r="N1151" s="21">
        <v>75</v>
      </c>
      <c r="O1151" s="21">
        <v>70</v>
      </c>
      <c r="P1151" s="21">
        <v>68</v>
      </c>
      <c r="Q1151" s="21">
        <v>65</v>
      </c>
      <c r="R1151" s="33" t="s">
        <v>2288</v>
      </c>
      <c r="S1151" s="3" t="s">
        <v>2288</v>
      </c>
      <c r="T1151" s="10" t="s">
        <v>4130</v>
      </c>
      <c r="U1151" s="2" t="s">
        <v>600</v>
      </c>
      <c r="V1151" s="4" t="s">
        <v>819</v>
      </c>
      <c r="W1151" s="11">
        <v>4</v>
      </c>
      <c r="X1151" s="11">
        <v>76</v>
      </c>
      <c r="Y1151" s="16">
        <v>7</v>
      </c>
      <c r="Z1151" s="16">
        <v>7</v>
      </c>
      <c r="AA1151" s="16">
        <v>2001</v>
      </c>
      <c r="AB1151" s="1">
        <f>2026-AA1151</f>
        <v>25</v>
      </c>
      <c r="AC1151" s="5">
        <v>4</v>
      </c>
      <c r="AD1151" s="34">
        <v>73.639303865260771</v>
      </c>
      <c r="AE1151" s="18">
        <v>65000</v>
      </c>
      <c r="AF1151" s="17">
        <f>ROUND(IF($AD1151&gt;79,44-(($AD1151-79)*(14/4)),IF($AD1151&gt;76,67-(($AD1151-76)*(23/3)),IF(110-(($AD1151-70.4)*(43/5.6))&gt;119,119,110-(($AD1151-70.4)*(43/5.6)))))*0.93,0)</f>
        <v>79</v>
      </c>
      <c r="AG1151" s="17">
        <f>ROUND(IF($AD1151&gt;79,37-(($AD1151-79)*(9/4)),IF($AD1151&gt;76,54-(($AD1151-76)*(17/3)),IF(93-(($AD1151-70.4)*(39/5.6))&gt;100,100,93-(($AD1151-70.4)*(39/5.6)))))*0.93,0)</f>
        <v>66</v>
      </c>
      <c r="AH1151" s="17">
        <f>ROUND(IF($AD1151&gt;79,32-(($AD1151-79)*(8/4)),IF($AD1151&gt;76,48-(($AD1151-76)*(16/3)),IF(86-(($AD1151-70.4)*(38/5.6))&gt;95,95,86-(($AD1151-70.4)*(38/5.6)))))*0.93,0)</f>
        <v>60</v>
      </c>
      <c r="AL1151" s="5">
        <v>0</v>
      </c>
      <c r="AM1151" s="5">
        <v>0</v>
      </c>
    </row>
    <row r="1152" spans="1:45" x14ac:dyDescent="0.3">
      <c r="A1152" s="15">
        <v>1458</v>
      </c>
      <c r="B1152" s="8" t="s">
        <v>2386</v>
      </c>
      <c r="C1152" s="9" t="s">
        <v>2387</v>
      </c>
      <c r="D1152" s="21">
        <v>62</v>
      </c>
      <c r="E1152" s="21">
        <v>69</v>
      </c>
      <c r="F1152" s="21">
        <v>68</v>
      </c>
      <c r="G1152" s="21">
        <v>66</v>
      </c>
      <c r="H1152" s="21">
        <v>60</v>
      </c>
      <c r="I1152" s="21">
        <v>64</v>
      </c>
      <c r="J1152" s="21">
        <v>64</v>
      </c>
      <c r="K1152" s="21">
        <v>66</v>
      </c>
      <c r="L1152" s="21">
        <v>58</v>
      </c>
      <c r="M1152" s="21">
        <v>59</v>
      </c>
      <c r="N1152" s="21">
        <v>61</v>
      </c>
      <c r="O1152" s="21">
        <v>68</v>
      </c>
      <c r="P1152" s="21">
        <v>62</v>
      </c>
      <c r="Q1152" s="21">
        <v>60</v>
      </c>
      <c r="R1152" s="33" t="s">
        <v>524</v>
      </c>
      <c r="S1152" s="3" t="s">
        <v>524</v>
      </c>
      <c r="T1152" s="10" t="s">
        <v>4133</v>
      </c>
      <c r="U1152" s="2" t="s">
        <v>601</v>
      </c>
      <c r="V1152" s="4" t="s">
        <v>819</v>
      </c>
      <c r="W1152" s="11">
        <v>4</v>
      </c>
      <c r="X1152" s="11">
        <v>0</v>
      </c>
      <c r="Y1152" s="16">
        <v>16</v>
      </c>
      <c r="Z1152" s="16">
        <v>1</v>
      </c>
      <c r="AA1152" s="16">
        <v>1997</v>
      </c>
      <c r="AB1152" s="1">
        <f>2026-AA1152</f>
        <v>29</v>
      </c>
      <c r="AC1152" s="5">
        <v>4</v>
      </c>
      <c r="AD1152" s="34">
        <v>66.84120410006642</v>
      </c>
      <c r="AE1152" s="18">
        <v>0</v>
      </c>
      <c r="AF1152" s="17">
        <f>ROUND(IF($AD1152&gt;79,44-(($AD1152-79)*(14/4)),IF($AD1152&gt;76,67-(($AD1152-76)*(23/3)),IF(110-(($AD1152-70.4)*(43/5.6))&gt;119,119,110-(($AD1152-70.4)*(43/5.6)))))*0.93,0)</f>
        <v>111</v>
      </c>
      <c r="AG1152" s="17">
        <f>ROUND(IF($AD1152&gt;79,37-(($AD1152-79)*(9/4)),IF($AD1152&gt;76,54-(($AD1152-76)*(17/3)),IF(93-(($AD1152-70.4)*(39/5.6))&gt;100,100,93-(($AD1152-70.4)*(39/5.6)))))*0.93,0)</f>
        <v>93</v>
      </c>
      <c r="AH1152" s="17">
        <f>ROUND(IF($AD1152&gt;79,32-(($AD1152-79)*(8/4)),IF($AD1152&gt;76,48-(($AD1152-76)*(16/3)),IF(86-(($AD1152-70.4)*(38/5.6))&gt;95,95,86-(($AD1152-70.4)*(38/5.6)))))*0.93,0)</f>
        <v>88</v>
      </c>
      <c r="AI1152" s="5" t="s">
        <v>3916</v>
      </c>
      <c r="AL1152" s="5">
        <v>0</v>
      </c>
      <c r="AM1152" s="5">
        <v>0</v>
      </c>
    </row>
    <row r="1153" spans="1:45" x14ac:dyDescent="0.3">
      <c r="A1153" s="15">
        <v>1459</v>
      </c>
      <c r="B1153" s="8" t="s">
        <v>2668</v>
      </c>
      <c r="C1153" s="9" t="s">
        <v>1681</v>
      </c>
      <c r="D1153" s="21">
        <v>70</v>
      </c>
      <c r="E1153" s="21">
        <v>64</v>
      </c>
      <c r="F1153" s="21">
        <v>65</v>
      </c>
      <c r="G1153" s="21">
        <v>66</v>
      </c>
      <c r="H1153" s="21">
        <v>67</v>
      </c>
      <c r="I1153" s="21">
        <v>65</v>
      </c>
      <c r="J1153" s="21">
        <v>65</v>
      </c>
      <c r="K1153" s="21">
        <v>64</v>
      </c>
      <c r="L1153" s="21">
        <v>66</v>
      </c>
      <c r="M1153" s="21">
        <v>63</v>
      </c>
      <c r="N1153" s="21">
        <v>66</v>
      </c>
      <c r="O1153" s="21">
        <v>72</v>
      </c>
      <c r="P1153" s="21">
        <v>64</v>
      </c>
      <c r="Q1153" s="21">
        <v>67</v>
      </c>
      <c r="R1153" s="33" t="s">
        <v>524</v>
      </c>
      <c r="S1153" s="3" t="s">
        <v>524</v>
      </c>
      <c r="T1153" s="10" t="s">
        <v>4133</v>
      </c>
      <c r="U1153" s="2" t="s">
        <v>1573</v>
      </c>
      <c r="V1153" s="4" t="s">
        <v>819</v>
      </c>
      <c r="W1153" s="11">
        <v>2</v>
      </c>
      <c r="X1153" s="11">
        <v>0</v>
      </c>
      <c r="Y1153" s="16">
        <v>24</v>
      </c>
      <c r="Z1153" s="16">
        <v>8</v>
      </c>
      <c r="AA1153" s="16">
        <v>1995</v>
      </c>
      <c r="AB1153" s="1">
        <f>2026-AA1153</f>
        <v>31</v>
      </c>
      <c r="AC1153" s="5">
        <v>3</v>
      </c>
      <c r="AD1153" s="34">
        <v>68.062595624138694</v>
      </c>
      <c r="AE1153" s="18">
        <v>0</v>
      </c>
      <c r="AF1153" s="17">
        <f>ROUND(IF($AD1153&gt;79,44-(($AD1153-79)*(14/4)),IF($AD1153&gt;76,67-(($AD1153-76)*(23/3)),IF(110-(($AD1153-70.4)*(43/5.6))&gt;119,119,110-(($AD1153-70.4)*(43/5.6)))))*0.93,0)</f>
        <v>111</v>
      </c>
      <c r="AG1153" s="17">
        <f>ROUND(IF($AD1153&gt;79,37-(($AD1153-79)*(9/4)),IF($AD1153&gt;76,54-(($AD1153-76)*(17/3)),IF(93-(($AD1153-70.4)*(39/5.6))&gt;100,100,93-(($AD1153-70.4)*(39/5.6)))))*0.93,0)</f>
        <v>93</v>
      </c>
      <c r="AH1153" s="17">
        <f>ROUND(IF($AD1153&gt;79,32-(($AD1153-79)*(8/4)),IF($AD1153&gt;76,48-(($AD1153-76)*(16/3)),IF(86-(($AD1153-70.4)*(38/5.6))&gt;95,95,86-(($AD1153-70.4)*(38/5.6)))))*0.93,0)</f>
        <v>88</v>
      </c>
      <c r="AI1153" s="5" t="s">
        <v>3916</v>
      </c>
      <c r="AL1153" s="5">
        <v>0</v>
      </c>
      <c r="AM1153" s="5">
        <v>0</v>
      </c>
    </row>
    <row r="1154" spans="1:45" x14ac:dyDescent="0.3">
      <c r="A1154" s="15">
        <v>1464</v>
      </c>
      <c r="B1154" s="8" t="s">
        <v>1722</v>
      </c>
      <c r="C1154" s="9" t="s">
        <v>170</v>
      </c>
      <c r="D1154" s="21">
        <v>67</v>
      </c>
      <c r="E1154" s="21">
        <v>77</v>
      </c>
      <c r="F1154" s="21">
        <v>74</v>
      </c>
      <c r="G1154" s="21">
        <v>71</v>
      </c>
      <c r="H1154" s="21">
        <v>64</v>
      </c>
      <c r="I1154" s="21">
        <v>71</v>
      </c>
      <c r="J1154" s="21">
        <v>72</v>
      </c>
      <c r="K1154" s="21">
        <v>68</v>
      </c>
      <c r="L1154" s="21">
        <v>56</v>
      </c>
      <c r="M1154" s="21">
        <v>58</v>
      </c>
      <c r="N1154" s="21">
        <v>65</v>
      </c>
      <c r="O1154" s="21">
        <v>63</v>
      </c>
      <c r="P1154" s="21">
        <v>65</v>
      </c>
      <c r="Q1154" s="21">
        <v>64</v>
      </c>
      <c r="R1154" s="33" t="s">
        <v>1247</v>
      </c>
      <c r="S1154" s="3" t="s">
        <v>1247</v>
      </c>
      <c r="T1154" s="10" t="s">
        <v>4130</v>
      </c>
      <c r="U1154" s="2" t="s">
        <v>576</v>
      </c>
      <c r="V1154" s="4" t="s">
        <v>819</v>
      </c>
      <c r="W1154" s="11">
        <v>4</v>
      </c>
      <c r="X1154" s="11">
        <v>100</v>
      </c>
      <c r="Y1154" s="16">
        <v>16</v>
      </c>
      <c r="Z1154" s="16">
        <v>1</v>
      </c>
      <c r="AA1154" s="16">
        <v>1992</v>
      </c>
      <c r="AB1154" s="1">
        <f>2026-AA1154</f>
        <v>34</v>
      </c>
      <c r="AC1154" s="5">
        <v>4</v>
      </c>
      <c r="AD1154" s="34">
        <v>73.38713273817018</v>
      </c>
      <c r="AE1154" s="18">
        <v>130000</v>
      </c>
      <c r="AF1154" s="17">
        <f>ROUND(IF($AD1154&gt;79,44-(($AD1154-79)*(14/4)),IF($AD1154&gt;76,67-(($AD1154-76)*(23/3)),IF(110-(($AD1154-70.4)*(43/5.6))&gt;119,119,110-(($AD1154-70.4)*(43/5.6)))))*0.93,0)</f>
        <v>81</v>
      </c>
      <c r="AG1154" s="17">
        <f>ROUND(IF($AD1154&gt;79,37-(($AD1154-79)*(9/4)),IF($AD1154&gt;76,54-(($AD1154-76)*(17/3)),IF(93-(($AD1154-70.4)*(39/5.6))&gt;100,100,93-(($AD1154-70.4)*(39/5.6)))))*0.93,0)</f>
        <v>67</v>
      </c>
      <c r="AH1154" s="17">
        <f>ROUND(IF($AD1154&gt;79,32-(($AD1154-79)*(8/4)),IF($AD1154&gt;76,48-(($AD1154-76)*(16/3)),IF(86-(($AD1154-70.4)*(38/5.6))&gt;95,95,86-(($AD1154-70.4)*(38/5.6)))))*0.93,0)</f>
        <v>61</v>
      </c>
      <c r="AL1154" s="5">
        <v>0</v>
      </c>
      <c r="AM1154" s="5">
        <v>0</v>
      </c>
    </row>
    <row r="1155" spans="1:45" x14ac:dyDescent="0.3">
      <c r="A1155" s="15">
        <v>1465</v>
      </c>
      <c r="B1155" s="8" t="s">
        <v>1846</v>
      </c>
      <c r="C1155" s="9" t="s">
        <v>319</v>
      </c>
      <c r="D1155" s="21">
        <v>54</v>
      </c>
      <c r="E1155" s="21">
        <v>58</v>
      </c>
      <c r="F1155" s="21">
        <v>57</v>
      </c>
      <c r="G1155" s="21">
        <v>56</v>
      </c>
      <c r="H1155" s="21">
        <v>48</v>
      </c>
      <c r="I1155" s="21">
        <v>50</v>
      </c>
      <c r="J1155" s="21">
        <v>52</v>
      </c>
      <c r="K1155" s="21">
        <v>44</v>
      </c>
      <c r="L1155" s="21">
        <v>58</v>
      </c>
      <c r="M1155" s="21">
        <v>49</v>
      </c>
      <c r="N1155" s="21">
        <v>49</v>
      </c>
      <c r="O1155" s="21">
        <v>64</v>
      </c>
      <c r="P1155" s="21">
        <v>57</v>
      </c>
      <c r="Q1155" s="21">
        <v>56</v>
      </c>
      <c r="R1155" s="65" t="s">
        <v>524</v>
      </c>
      <c r="S1155" s="3" t="s">
        <v>524</v>
      </c>
      <c r="T1155" s="67" t="s">
        <v>4133</v>
      </c>
      <c r="U1155" s="2" t="s">
        <v>576</v>
      </c>
      <c r="V1155" s="4" t="s">
        <v>819</v>
      </c>
      <c r="W1155" s="11">
        <v>4</v>
      </c>
      <c r="X1155" s="11">
        <v>100</v>
      </c>
      <c r="Y1155" s="68">
        <v>11</v>
      </c>
      <c r="Z1155" s="68">
        <v>3</v>
      </c>
      <c r="AA1155" s="68">
        <v>1990</v>
      </c>
      <c r="AB1155" s="1">
        <f>2026-AA1155</f>
        <v>36</v>
      </c>
      <c r="AC1155" s="5">
        <v>2</v>
      </c>
      <c r="AD1155" s="34">
        <v>56.899853991311957</v>
      </c>
      <c r="AE1155" s="18">
        <v>0</v>
      </c>
      <c r="AF1155" s="17">
        <f>ROUND(IF($AD1155&gt;79,44-(($AD1155-79)*(14/4)),IF($AD1155&gt;76,67-(($AD1155-76)*(23/3)),IF(110-(($AD1155-70.4)*(43/5.6))&gt;119,119,110-(($AD1155-70.4)*(43/5.6)))))*0.93,0)</f>
        <v>111</v>
      </c>
      <c r="AG1155" s="17">
        <f>ROUND(IF($AD1155&gt;79,37-(($AD1155-79)*(9/4)),IF($AD1155&gt;76,54-(($AD1155-76)*(17/3)),IF(93-(($AD1155-70.4)*(39/5.6))&gt;100,100,93-(($AD1155-70.4)*(39/5.6)))))*0.93,0)</f>
        <v>93</v>
      </c>
      <c r="AH1155" s="17">
        <f>ROUND(IF($AD1155&gt;79,32-(($AD1155-79)*(8/4)),IF($AD1155&gt;76,48-(($AD1155-76)*(16/3)),IF(86-(($AD1155-70.4)*(38/5.6))&gt;95,95,86-(($AD1155-70.4)*(38/5.6)))))*0.93,0)</f>
        <v>88</v>
      </c>
      <c r="AI1155" s="5" t="s">
        <v>3916</v>
      </c>
      <c r="AL1155" s="5">
        <v>0</v>
      </c>
      <c r="AM1155" s="5">
        <v>0</v>
      </c>
    </row>
    <row r="1156" spans="1:45" x14ac:dyDescent="0.3">
      <c r="A1156" s="15">
        <v>1467</v>
      </c>
      <c r="B1156" s="8" t="s">
        <v>738</v>
      </c>
      <c r="C1156" s="9" t="s">
        <v>217</v>
      </c>
      <c r="D1156" s="21">
        <v>51</v>
      </c>
      <c r="E1156" s="21">
        <v>62</v>
      </c>
      <c r="F1156" s="21">
        <v>61</v>
      </c>
      <c r="G1156" s="21">
        <v>60</v>
      </c>
      <c r="H1156" s="21">
        <v>49</v>
      </c>
      <c r="I1156" s="21">
        <v>50</v>
      </c>
      <c r="J1156" s="21">
        <v>52</v>
      </c>
      <c r="K1156" s="21">
        <v>54</v>
      </c>
      <c r="L1156" s="21">
        <v>46</v>
      </c>
      <c r="M1156" s="21">
        <v>46</v>
      </c>
      <c r="N1156" s="21">
        <v>45</v>
      </c>
      <c r="O1156" s="21">
        <v>57</v>
      </c>
      <c r="P1156" s="21">
        <v>46</v>
      </c>
      <c r="Q1156" s="21">
        <v>49</v>
      </c>
      <c r="R1156" s="65" t="s">
        <v>524</v>
      </c>
      <c r="S1156" s="3" t="s">
        <v>524</v>
      </c>
      <c r="T1156" s="10" t="s">
        <v>4133</v>
      </c>
      <c r="U1156" s="2" t="s">
        <v>531</v>
      </c>
      <c r="V1156" s="4" t="s">
        <v>817</v>
      </c>
      <c r="W1156" s="11">
        <v>4</v>
      </c>
      <c r="X1156" s="11">
        <v>100</v>
      </c>
      <c r="Y1156" s="68">
        <v>6</v>
      </c>
      <c r="Z1156" s="68">
        <v>5</v>
      </c>
      <c r="AA1156" s="68">
        <v>1989</v>
      </c>
      <c r="AB1156" s="1">
        <f>2026-AA1156</f>
        <v>37</v>
      </c>
      <c r="AC1156" s="5">
        <v>5</v>
      </c>
      <c r="AD1156" s="34">
        <v>58.621939793707561</v>
      </c>
      <c r="AE1156" s="18">
        <v>0</v>
      </c>
      <c r="AF1156" s="17">
        <f>ROUND(IF($AD1156&gt;79,44-(($AD1156-79)*(14/4)),IF($AD1156&gt;76,67-(($AD1156-76)*(23/3)),IF(110-(($AD1156-70.4)*(43/5.6))&gt;119,119,110-(($AD1156-70.4)*(43/5.6)))))*0.93,0)</f>
        <v>111</v>
      </c>
      <c r="AG1156" s="17">
        <f>ROUND(IF($AD1156&gt;79,37-(($AD1156-79)*(9/4)),IF($AD1156&gt;76,54-(($AD1156-76)*(17/3)),IF(93-(($AD1156-70.4)*(39/5.6))&gt;100,100,93-(($AD1156-70.4)*(39/5.6)))))*0.93,0)</f>
        <v>93</v>
      </c>
      <c r="AH1156" s="17">
        <f>ROUND(IF($AD1156&gt;79,32-(($AD1156-79)*(8/4)),IF($AD1156&gt;76,48-(($AD1156-76)*(16/3)),IF(86-(($AD1156-70.4)*(38/5.6))&gt;95,95,86-(($AD1156-70.4)*(38/5.6)))))*0.93,0)</f>
        <v>88</v>
      </c>
      <c r="AI1156" s="5" t="s">
        <v>3916</v>
      </c>
      <c r="AL1156" s="5">
        <v>179</v>
      </c>
      <c r="AM1156" s="5">
        <v>60</v>
      </c>
      <c r="AR1156" t="s">
        <v>3917</v>
      </c>
      <c r="AS1156" t="s">
        <v>3917</v>
      </c>
    </row>
    <row r="1157" spans="1:45" x14ac:dyDescent="0.3">
      <c r="A1157" s="15">
        <v>1468</v>
      </c>
      <c r="B1157" s="8" t="s">
        <v>2794</v>
      </c>
      <c r="C1157" s="9" t="s">
        <v>2214</v>
      </c>
      <c r="D1157" s="21">
        <v>68</v>
      </c>
      <c r="E1157" s="21">
        <v>61</v>
      </c>
      <c r="F1157" s="21">
        <v>63</v>
      </c>
      <c r="G1157" s="21">
        <v>64</v>
      </c>
      <c r="H1157" s="21">
        <v>68</v>
      </c>
      <c r="I1157" s="21">
        <v>65</v>
      </c>
      <c r="J1157" s="21">
        <v>67</v>
      </c>
      <c r="K1157" s="21">
        <v>66</v>
      </c>
      <c r="L1157" s="21">
        <v>56</v>
      </c>
      <c r="M1157" s="21">
        <v>69</v>
      </c>
      <c r="N1157" s="21">
        <v>69</v>
      </c>
      <c r="O1157" s="21">
        <v>65</v>
      </c>
      <c r="P1157" s="21">
        <v>58</v>
      </c>
      <c r="Q1157" s="21">
        <v>76</v>
      </c>
      <c r="R1157" s="33" t="s">
        <v>524</v>
      </c>
      <c r="S1157" s="3" t="s">
        <v>524</v>
      </c>
      <c r="T1157" s="10" t="s">
        <v>4133</v>
      </c>
      <c r="U1157" s="2" t="s">
        <v>562</v>
      </c>
      <c r="V1157" s="4" t="s">
        <v>819</v>
      </c>
      <c r="W1157" s="11">
        <v>4</v>
      </c>
      <c r="X1157" s="11">
        <v>0</v>
      </c>
      <c r="Y1157" s="16">
        <v>1</v>
      </c>
      <c r="Z1157" s="16">
        <v>4</v>
      </c>
      <c r="AA1157" s="16">
        <v>1996</v>
      </c>
      <c r="AB1157" s="1">
        <f>2026-AA1157</f>
        <v>30</v>
      </c>
      <c r="AC1157" s="5">
        <v>5</v>
      </c>
      <c r="AD1157" s="34">
        <v>67.620990875227889</v>
      </c>
      <c r="AE1157" s="18">
        <v>0</v>
      </c>
      <c r="AF1157" s="17">
        <f>ROUND(IF($AD1157&gt;79,44-(($AD1157-79)*(14/4)),IF($AD1157&gt;76,67-(($AD1157-76)*(23/3)),IF(110-(($AD1157-70.4)*(43/5.6))&gt;119,119,110-(($AD1157-70.4)*(43/5.6)))))*0.93,0)</f>
        <v>111</v>
      </c>
      <c r="AG1157" s="17">
        <f>ROUND(IF($AD1157&gt;79,37-(($AD1157-79)*(9/4)),IF($AD1157&gt;76,54-(($AD1157-76)*(17/3)),IF(93-(($AD1157-70.4)*(39/5.6))&gt;100,100,93-(($AD1157-70.4)*(39/5.6)))))*0.93,0)</f>
        <v>93</v>
      </c>
      <c r="AH1157" s="17">
        <f>ROUND(IF($AD1157&gt;79,32-(($AD1157-79)*(8/4)),IF($AD1157&gt;76,48-(($AD1157-76)*(16/3)),IF(86-(($AD1157-70.4)*(38/5.6))&gt;95,95,86-(($AD1157-70.4)*(38/5.6)))))*0.93,0)</f>
        <v>88</v>
      </c>
      <c r="AI1157" s="5" t="s">
        <v>3916</v>
      </c>
      <c r="AL1157" s="5">
        <v>189</v>
      </c>
      <c r="AM1157" s="5">
        <v>70</v>
      </c>
    </row>
    <row r="1158" spans="1:45" x14ac:dyDescent="0.3">
      <c r="A1158" s="15">
        <v>1470</v>
      </c>
      <c r="B1158" s="8" t="s">
        <v>2432</v>
      </c>
      <c r="C1158" s="9" t="s">
        <v>311</v>
      </c>
      <c r="D1158" s="21">
        <v>67</v>
      </c>
      <c r="E1158" s="21">
        <v>75</v>
      </c>
      <c r="F1158" s="21">
        <v>74</v>
      </c>
      <c r="G1158" s="21">
        <v>72</v>
      </c>
      <c r="H1158" s="21">
        <v>70</v>
      </c>
      <c r="I1158" s="21">
        <v>71</v>
      </c>
      <c r="J1158" s="21">
        <v>74</v>
      </c>
      <c r="K1158" s="21">
        <v>75</v>
      </c>
      <c r="L1158" s="21">
        <v>64</v>
      </c>
      <c r="M1158" s="21">
        <v>64</v>
      </c>
      <c r="N1158" s="21">
        <v>61</v>
      </c>
      <c r="O1158" s="21">
        <v>78</v>
      </c>
      <c r="P1158" s="21">
        <v>68</v>
      </c>
      <c r="Q1158" s="21">
        <v>70</v>
      </c>
      <c r="R1158" s="33" t="s">
        <v>2793</v>
      </c>
      <c r="S1158" s="3" t="s">
        <v>2793</v>
      </c>
      <c r="T1158" s="10" t="s">
        <v>4131</v>
      </c>
      <c r="U1158" s="2" t="s">
        <v>596</v>
      </c>
      <c r="V1158" s="4" t="s">
        <v>822</v>
      </c>
      <c r="W1158" s="11">
        <v>4</v>
      </c>
      <c r="X1158" s="11">
        <v>100</v>
      </c>
      <c r="Y1158" s="16">
        <v>22</v>
      </c>
      <c r="Z1158" s="16">
        <v>12</v>
      </c>
      <c r="AA1158" s="16">
        <v>1997</v>
      </c>
      <c r="AB1158" s="1">
        <f>2026-AA1158</f>
        <v>29</v>
      </c>
      <c r="AC1158" s="5">
        <v>5</v>
      </c>
      <c r="AD1158" s="34">
        <v>73.615812090817499</v>
      </c>
      <c r="AE1158" s="18">
        <v>50000</v>
      </c>
      <c r="AF1158" s="17">
        <f>ROUND(IF($AD1158&gt;79,44-(($AD1158-79)*(14/4)),IF($AD1158&gt;76,67-(($AD1158-76)*(23/3)),IF(110-(($AD1158-70.4)*(43/5.6))&gt;119,119,110-(($AD1158-70.4)*(43/5.6)))))*0.93,0)</f>
        <v>79</v>
      </c>
      <c r="AG1158" s="17">
        <f>ROUND(IF($AD1158&gt;79,37-(($AD1158-79)*(9/4)),IF($AD1158&gt;76,54-(($AD1158-76)*(17/3)),IF(93-(($AD1158-70.4)*(39/5.6))&gt;100,100,93-(($AD1158-70.4)*(39/5.6)))))*0.93,0)</f>
        <v>66</v>
      </c>
      <c r="AH1158" s="17">
        <f>ROUND(IF($AD1158&gt;79,32-(($AD1158-79)*(8/4)),IF($AD1158&gt;76,48-(($AD1158-76)*(16/3)),IF(86-(($AD1158-70.4)*(38/5.6))&gt;95,95,86-(($AD1158-70.4)*(38/5.6)))))*0.93,0)</f>
        <v>60</v>
      </c>
      <c r="AI1158" s="5" t="s">
        <v>3917</v>
      </c>
      <c r="AL1158" s="5">
        <v>180</v>
      </c>
      <c r="AM1158" s="5">
        <v>63</v>
      </c>
    </row>
    <row r="1159" spans="1:45" x14ac:dyDescent="0.3">
      <c r="A1159" s="15">
        <v>1471</v>
      </c>
      <c r="B1159" s="8" t="s">
        <v>2099</v>
      </c>
      <c r="C1159" s="9" t="s">
        <v>242</v>
      </c>
      <c r="D1159" s="21">
        <v>68</v>
      </c>
      <c r="E1159" s="21">
        <v>53</v>
      </c>
      <c r="F1159" s="21">
        <v>57</v>
      </c>
      <c r="G1159" s="21">
        <v>61</v>
      </c>
      <c r="H1159" s="21">
        <v>70</v>
      </c>
      <c r="I1159" s="21">
        <v>62</v>
      </c>
      <c r="J1159" s="21">
        <v>64</v>
      </c>
      <c r="K1159" s="21">
        <v>62</v>
      </c>
      <c r="L1159" s="21">
        <v>49</v>
      </c>
      <c r="M1159" s="21">
        <v>54</v>
      </c>
      <c r="N1159" s="21">
        <v>62</v>
      </c>
      <c r="O1159" s="21">
        <v>58</v>
      </c>
      <c r="P1159" s="21">
        <v>57</v>
      </c>
      <c r="Q1159" s="21">
        <v>70</v>
      </c>
      <c r="R1159" s="33" t="s">
        <v>524</v>
      </c>
      <c r="S1159" s="3" t="s">
        <v>524</v>
      </c>
      <c r="T1159" s="10" t="s">
        <v>4133</v>
      </c>
      <c r="U1159" s="2" t="s">
        <v>562</v>
      </c>
      <c r="V1159" s="4" t="s">
        <v>819</v>
      </c>
      <c r="W1159" s="11">
        <v>4</v>
      </c>
      <c r="X1159" s="11">
        <v>100</v>
      </c>
      <c r="Y1159" s="16">
        <v>18</v>
      </c>
      <c r="Z1159" s="16">
        <v>4</v>
      </c>
      <c r="AA1159" s="16">
        <v>1991</v>
      </c>
      <c r="AB1159" s="1">
        <f>2026-AA1159</f>
        <v>35</v>
      </c>
      <c r="AC1159" s="5">
        <v>6</v>
      </c>
      <c r="AD1159" s="34">
        <v>66.614290149148161</v>
      </c>
      <c r="AE1159" s="18">
        <v>0</v>
      </c>
      <c r="AF1159" s="17">
        <f>ROUND(IF($AD1159&gt;79,44-(($AD1159-79)*(14/4)),IF($AD1159&gt;76,67-(($AD1159-76)*(23/3)),IF(110-(($AD1159-70.4)*(43/5.6))&gt;119,119,110-(($AD1159-70.4)*(43/5.6)))))*0.93,0)</f>
        <v>111</v>
      </c>
      <c r="AG1159" s="17">
        <f>ROUND(IF($AD1159&gt;79,37-(($AD1159-79)*(9/4)),IF($AD1159&gt;76,54-(($AD1159-76)*(17/3)),IF(93-(($AD1159-70.4)*(39/5.6))&gt;100,100,93-(($AD1159-70.4)*(39/5.6)))))*0.93,0)</f>
        <v>93</v>
      </c>
      <c r="AH1159" s="17">
        <f>ROUND(IF($AD1159&gt;79,32-(($AD1159-79)*(8/4)),IF($AD1159&gt;76,48-(($AD1159-76)*(16/3)),IF(86-(($AD1159-70.4)*(38/5.6))&gt;95,95,86-(($AD1159-70.4)*(38/5.6)))))*0.93,0)</f>
        <v>88</v>
      </c>
      <c r="AI1159" s="5" t="s">
        <v>3916</v>
      </c>
      <c r="AL1159" s="5">
        <v>0</v>
      </c>
      <c r="AM1159" s="5">
        <v>0</v>
      </c>
      <c r="AS1159" t="s">
        <v>3917</v>
      </c>
    </row>
    <row r="1160" spans="1:45" x14ac:dyDescent="0.3">
      <c r="A1160" s="15">
        <v>1473</v>
      </c>
      <c r="B1160" s="8" t="s">
        <v>3257</v>
      </c>
      <c r="C1160" s="9" t="s">
        <v>172</v>
      </c>
      <c r="D1160" s="21">
        <v>68</v>
      </c>
      <c r="E1160" s="21">
        <v>73</v>
      </c>
      <c r="F1160" s="21">
        <v>73</v>
      </c>
      <c r="G1160" s="21">
        <v>73</v>
      </c>
      <c r="H1160" s="21">
        <v>71</v>
      </c>
      <c r="I1160" s="21">
        <v>76</v>
      </c>
      <c r="J1160" s="21">
        <v>71</v>
      </c>
      <c r="K1160" s="21">
        <v>69</v>
      </c>
      <c r="L1160" s="21">
        <v>51</v>
      </c>
      <c r="M1160" s="21">
        <v>60</v>
      </c>
      <c r="N1160" s="21">
        <v>66</v>
      </c>
      <c r="O1160" s="21">
        <v>72</v>
      </c>
      <c r="P1160" s="21">
        <v>65</v>
      </c>
      <c r="Q1160" s="21">
        <v>66</v>
      </c>
      <c r="R1160" s="33" t="s">
        <v>524</v>
      </c>
      <c r="S1160" s="3" t="s">
        <v>3340</v>
      </c>
      <c r="T1160" s="10" t="s">
        <v>4133</v>
      </c>
      <c r="U1160" s="2" t="s">
        <v>575</v>
      </c>
      <c r="V1160" s="4" t="s">
        <v>819</v>
      </c>
      <c r="W1160" s="11">
        <v>4</v>
      </c>
      <c r="X1160" s="11">
        <v>100</v>
      </c>
      <c r="Y1160" s="16">
        <v>9</v>
      </c>
      <c r="Z1160" s="16">
        <v>11</v>
      </c>
      <c r="AA1160" s="16">
        <v>2000</v>
      </c>
      <c r="AB1160" s="1">
        <f>2026-AA1160</f>
        <v>26</v>
      </c>
      <c r="AC1160" s="5">
        <v>5</v>
      </c>
      <c r="AD1160" s="34">
        <v>72.725409919292247</v>
      </c>
      <c r="AE1160" s="18">
        <v>50000</v>
      </c>
      <c r="AF1160" s="17">
        <f>ROUND(IF($AD1160&gt;79,44-(($AD1160-79)*(14/4)),IF($AD1160&gt;76,67-(($AD1160-76)*(23/3)),IF(110-(($AD1160-70.4)*(43/5.6))&gt;119,119,110-(($AD1160-70.4)*(43/5.6)))))*0.93,0)</f>
        <v>86</v>
      </c>
      <c r="AG1160" s="17">
        <f>ROUND(IF($AD1160&gt;79,37-(($AD1160-79)*(9/4)),IF($AD1160&gt;76,54-(($AD1160-76)*(17/3)),IF(93-(($AD1160-70.4)*(39/5.6))&gt;100,100,93-(($AD1160-70.4)*(39/5.6)))))*0.93,0)</f>
        <v>71</v>
      </c>
      <c r="AH1160" s="17">
        <f>ROUND(IF($AD1160&gt;79,32-(($AD1160-79)*(8/4)),IF($AD1160&gt;76,48-(($AD1160-76)*(16/3)),IF(86-(($AD1160-70.4)*(38/5.6))&gt;95,95,86-(($AD1160-70.4)*(38/5.6)))))*0.93,0)</f>
        <v>65</v>
      </c>
      <c r="AL1160" s="5">
        <v>0</v>
      </c>
      <c r="AM1160" s="5">
        <v>0</v>
      </c>
    </row>
    <row r="1161" spans="1:45" x14ac:dyDescent="0.3">
      <c r="A1161" s="15">
        <v>1475</v>
      </c>
      <c r="B1161" s="8" t="s">
        <v>2174</v>
      </c>
      <c r="C1161" s="9" t="s">
        <v>2175</v>
      </c>
      <c r="D1161" s="21">
        <v>69</v>
      </c>
      <c r="E1161" s="21">
        <v>75</v>
      </c>
      <c r="F1161" s="21">
        <v>75</v>
      </c>
      <c r="G1161" s="21">
        <v>74</v>
      </c>
      <c r="H1161" s="21">
        <v>69</v>
      </c>
      <c r="I1161" s="21">
        <v>71</v>
      </c>
      <c r="J1161" s="21">
        <v>72</v>
      </c>
      <c r="K1161" s="21">
        <v>74</v>
      </c>
      <c r="L1161" s="21">
        <v>62</v>
      </c>
      <c r="M1161" s="21">
        <v>60</v>
      </c>
      <c r="N1161" s="21">
        <v>76</v>
      </c>
      <c r="O1161" s="21">
        <v>73</v>
      </c>
      <c r="P1161" s="21">
        <v>67</v>
      </c>
      <c r="Q1161" s="21">
        <v>69</v>
      </c>
      <c r="R1161" s="33" t="s">
        <v>524</v>
      </c>
      <c r="S1161" s="3" t="s">
        <v>4318</v>
      </c>
      <c r="T1161" s="10" t="s">
        <v>4133</v>
      </c>
      <c r="U1161" s="2" t="s">
        <v>562</v>
      </c>
      <c r="V1161" s="4" t="s">
        <v>819</v>
      </c>
      <c r="W1161" s="11">
        <v>4</v>
      </c>
      <c r="X1161" s="11">
        <v>100</v>
      </c>
      <c r="Y1161" s="16">
        <v>26</v>
      </c>
      <c r="Z1161" s="16">
        <v>8</v>
      </c>
      <c r="AA1161" s="16">
        <v>1996</v>
      </c>
      <c r="AB1161" s="1">
        <f>2026-AA1161</f>
        <v>30</v>
      </c>
      <c r="AC1161" s="5">
        <v>5</v>
      </c>
      <c r="AD1161" s="34">
        <v>74.265472107506682</v>
      </c>
      <c r="AE1161" s="18">
        <v>75000</v>
      </c>
      <c r="AF1161" s="17">
        <f>ROUND(IF($AD1161&gt;79,44-(($AD1161-79)*(14/4)),IF($AD1161&gt;76,67-(($AD1161-76)*(23/3)),IF(110-(($AD1161-70.4)*(43/5.6))&gt;119,119,110-(($AD1161-70.4)*(43/5.6)))))*0.93,0)</f>
        <v>75</v>
      </c>
      <c r="AG1161" s="17">
        <f>ROUND(IF($AD1161&gt;79,37-(($AD1161-79)*(9/4)),IF($AD1161&gt;76,54-(($AD1161-76)*(17/3)),IF(93-(($AD1161-70.4)*(39/5.6))&gt;100,100,93-(($AD1161-70.4)*(39/5.6)))))*0.93,0)</f>
        <v>61</v>
      </c>
      <c r="AH1161" s="17">
        <f>ROUND(IF($AD1161&gt;79,32-(($AD1161-79)*(8/4)),IF($AD1161&gt;76,48-(($AD1161-76)*(16/3)),IF(86-(($AD1161-70.4)*(38/5.6))&gt;95,95,86-(($AD1161-70.4)*(38/5.6)))))*0.93,0)</f>
        <v>56</v>
      </c>
      <c r="AI1161" s="5" t="s">
        <v>3917</v>
      </c>
      <c r="AL1161" s="5">
        <v>178</v>
      </c>
      <c r="AM1161" s="5">
        <v>61</v>
      </c>
    </row>
    <row r="1162" spans="1:45" x14ac:dyDescent="0.3">
      <c r="A1162" s="15">
        <v>1477</v>
      </c>
      <c r="B1162" s="8" t="s">
        <v>614</v>
      </c>
      <c r="C1162" s="9" t="s">
        <v>356</v>
      </c>
      <c r="D1162" s="21">
        <v>69</v>
      </c>
      <c r="E1162" s="21">
        <v>68</v>
      </c>
      <c r="F1162" s="21">
        <v>69</v>
      </c>
      <c r="G1162" s="21">
        <v>70</v>
      </c>
      <c r="H1162" s="21">
        <v>64</v>
      </c>
      <c r="I1162" s="21">
        <v>68</v>
      </c>
      <c r="J1162" s="21">
        <v>68</v>
      </c>
      <c r="K1162" s="21">
        <v>67</v>
      </c>
      <c r="L1162" s="21">
        <v>63</v>
      </c>
      <c r="M1162" s="21">
        <v>69</v>
      </c>
      <c r="N1162" s="21">
        <v>72</v>
      </c>
      <c r="O1162" s="21">
        <v>66</v>
      </c>
      <c r="P1162" s="21">
        <v>67</v>
      </c>
      <c r="Q1162" s="21">
        <v>67</v>
      </c>
      <c r="R1162" s="33" t="s">
        <v>524</v>
      </c>
      <c r="S1162" s="3" t="s">
        <v>524</v>
      </c>
      <c r="T1162" s="10" t="s">
        <v>4133</v>
      </c>
      <c r="U1162" s="2" t="s">
        <v>596</v>
      </c>
      <c r="V1162" s="4" t="s">
        <v>822</v>
      </c>
      <c r="W1162" s="11">
        <v>4</v>
      </c>
      <c r="X1162" s="11">
        <v>100</v>
      </c>
      <c r="Y1162" s="16">
        <v>31</v>
      </c>
      <c r="Z1162" s="16">
        <v>3</v>
      </c>
      <c r="AA1162" s="16">
        <v>1996</v>
      </c>
      <c r="AB1162" s="1">
        <f>2026-AA1162</f>
        <v>30</v>
      </c>
      <c r="AC1162" s="5">
        <v>5</v>
      </c>
      <c r="AD1162" s="34">
        <v>70.950317439146176</v>
      </c>
      <c r="AE1162" s="18">
        <v>0</v>
      </c>
      <c r="AF1162" s="17">
        <f>ROUND(IF($AD1162&gt;79,44-(($AD1162-79)*(14/4)),IF($AD1162&gt;76,67-(($AD1162-76)*(23/3)),IF(110-(($AD1162-70.4)*(43/5.6))&gt;119,119,110-(($AD1162-70.4)*(43/5.6)))))*0.93,0)</f>
        <v>98</v>
      </c>
      <c r="AG1162" s="17">
        <f>ROUND(IF($AD1162&gt;79,37-(($AD1162-79)*(9/4)),IF($AD1162&gt;76,54-(($AD1162-76)*(17/3)),IF(93-(($AD1162-70.4)*(39/5.6))&gt;100,100,93-(($AD1162-70.4)*(39/5.6)))))*0.93,0)</f>
        <v>83</v>
      </c>
      <c r="AH1162" s="17">
        <f>ROUND(IF($AD1162&gt;79,32-(($AD1162-79)*(8/4)),IF($AD1162&gt;76,48-(($AD1162-76)*(16/3)),IF(86-(($AD1162-70.4)*(38/5.6))&gt;95,95,86-(($AD1162-70.4)*(38/5.6)))))*0.93,0)</f>
        <v>77</v>
      </c>
      <c r="AI1162" s="5" t="s">
        <v>3917</v>
      </c>
      <c r="AL1162" s="5">
        <v>170</v>
      </c>
      <c r="AM1162" s="5">
        <v>60</v>
      </c>
      <c r="AS1162" t="s">
        <v>3917</v>
      </c>
    </row>
    <row r="1163" spans="1:45" x14ac:dyDescent="0.3">
      <c r="A1163" s="15">
        <v>1478</v>
      </c>
      <c r="B1163" s="8" t="s">
        <v>2953</v>
      </c>
      <c r="C1163" s="9" t="s">
        <v>246</v>
      </c>
      <c r="D1163" s="21">
        <v>76</v>
      </c>
      <c r="E1163" s="21">
        <v>65</v>
      </c>
      <c r="F1163" s="21">
        <v>66</v>
      </c>
      <c r="G1163" s="21">
        <v>67</v>
      </c>
      <c r="H1163" s="21">
        <v>66</v>
      </c>
      <c r="I1163" s="21">
        <v>70</v>
      </c>
      <c r="J1163" s="21">
        <v>72</v>
      </c>
      <c r="K1163" s="21">
        <v>66</v>
      </c>
      <c r="L1163" s="21">
        <v>73</v>
      </c>
      <c r="M1163" s="21">
        <v>65</v>
      </c>
      <c r="N1163" s="21">
        <v>66</v>
      </c>
      <c r="O1163" s="21">
        <v>75</v>
      </c>
      <c r="P1163" s="21">
        <v>64</v>
      </c>
      <c r="Q1163" s="21">
        <v>66</v>
      </c>
      <c r="R1163" s="36" t="s">
        <v>4326</v>
      </c>
      <c r="S1163" s="3" t="s">
        <v>2010</v>
      </c>
      <c r="T1163" s="10" t="s">
        <v>4130</v>
      </c>
      <c r="U1163" s="2" t="s">
        <v>598</v>
      </c>
      <c r="V1163" s="4" t="s">
        <v>819</v>
      </c>
      <c r="W1163" s="11">
        <v>4</v>
      </c>
      <c r="X1163" s="11">
        <v>100</v>
      </c>
      <c r="Y1163" s="16">
        <v>2</v>
      </c>
      <c r="Z1163" s="16">
        <v>5</v>
      </c>
      <c r="AA1163" s="16">
        <v>1997</v>
      </c>
      <c r="AB1163" s="1">
        <f>2026-AA1163</f>
        <v>29</v>
      </c>
      <c r="AC1163" s="5">
        <v>5</v>
      </c>
      <c r="AD1163" s="34">
        <v>73.059775011501728</v>
      </c>
      <c r="AE1163" s="18">
        <v>50000</v>
      </c>
      <c r="AF1163" s="17">
        <f>ROUND(IF($AD1163&gt;79,44-(($AD1163-79)*(14/4)),IF($AD1163&gt;76,67-(($AD1163-76)*(23/3)),IF(110-(($AD1163-70.4)*(43/5.6))&gt;119,119,110-(($AD1163-70.4)*(43/5.6)))))*0.93,0)</f>
        <v>83</v>
      </c>
      <c r="AG1163" s="17">
        <f>ROUND(IF($AD1163&gt;79,37-(($AD1163-79)*(9/4)),IF($AD1163&gt;76,54-(($AD1163-76)*(17/3)),IF(93-(($AD1163-70.4)*(39/5.6))&gt;100,100,93-(($AD1163-70.4)*(39/5.6)))))*0.93,0)</f>
        <v>69</v>
      </c>
      <c r="AH1163" s="17">
        <f>ROUND(IF($AD1163&gt;79,32-(($AD1163-79)*(8/4)),IF($AD1163&gt;76,48-(($AD1163-76)*(16/3)),IF(86-(($AD1163-70.4)*(38/5.6))&gt;95,95,86-(($AD1163-70.4)*(38/5.6)))))*0.93,0)</f>
        <v>63</v>
      </c>
      <c r="AI1163" s="5" t="s">
        <v>3917</v>
      </c>
      <c r="AL1163" s="5">
        <v>0</v>
      </c>
      <c r="AM1163" s="5">
        <v>0</v>
      </c>
    </row>
    <row r="1164" spans="1:45" x14ac:dyDescent="0.3">
      <c r="A1164" s="15">
        <v>1479</v>
      </c>
      <c r="B1164" s="8" t="s">
        <v>3239</v>
      </c>
      <c r="C1164" s="9" t="s">
        <v>366</v>
      </c>
      <c r="D1164" s="21">
        <v>64</v>
      </c>
      <c r="E1164" s="21">
        <v>58</v>
      </c>
      <c r="F1164" s="21">
        <v>58</v>
      </c>
      <c r="G1164" s="21">
        <v>58</v>
      </c>
      <c r="H1164" s="21">
        <v>58</v>
      </c>
      <c r="I1164" s="21">
        <v>65</v>
      </c>
      <c r="J1164" s="21">
        <v>64</v>
      </c>
      <c r="K1164" s="21">
        <v>60</v>
      </c>
      <c r="L1164" s="21">
        <v>59</v>
      </c>
      <c r="M1164" s="21">
        <v>67</v>
      </c>
      <c r="N1164" s="21">
        <v>67</v>
      </c>
      <c r="O1164" s="21">
        <v>61</v>
      </c>
      <c r="P1164" s="21">
        <v>61</v>
      </c>
      <c r="Q1164" s="21">
        <v>58</v>
      </c>
      <c r="R1164" s="33" t="s">
        <v>524</v>
      </c>
      <c r="S1164" s="3" t="s">
        <v>524</v>
      </c>
      <c r="T1164" s="10" t="s">
        <v>4133</v>
      </c>
      <c r="U1164" s="2" t="s">
        <v>597</v>
      </c>
      <c r="V1164" s="4" t="s">
        <v>819</v>
      </c>
      <c r="W1164" s="11">
        <v>3</v>
      </c>
      <c r="X1164" s="11">
        <v>0</v>
      </c>
      <c r="Y1164" s="16">
        <v>22</v>
      </c>
      <c r="Z1164" s="16">
        <v>3</v>
      </c>
      <c r="AA1164" s="16">
        <v>1998</v>
      </c>
      <c r="AB1164" s="1">
        <f>2026-AA1164</f>
        <v>28</v>
      </c>
      <c r="AC1164" s="5">
        <v>3</v>
      </c>
      <c r="AD1164" s="34">
        <v>64.919804542616959</v>
      </c>
      <c r="AE1164" s="18">
        <v>0</v>
      </c>
      <c r="AF1164" s="17">
        <f>ROUND(IF($AD1164&gt;79,44-(($AD1164-79)*(14/4)),IF($AD1164&gt;76,67-(($AD1164-76)*(23/3)),IF(110-(($AD1164-70.4)*(43/5.6))&gt;119,119,110-(($AD1164-70.4)*(43/5.6)))))*0.93,0)</f>
        <v>111</v>
      </c>
      <c r="AG1164" s="17">
        <f>ROUND(IF($AD1164&gt;79,37-(($AD1164-79)*(9/4)),IF($AD1164&gt;76,54-(($AD1164-76)*(17/3)),IF(93-(($AD1164-70.4)*(39/5.6))&gt;100,100,93-(($AD1164-70.4)*(39/5.6)))))*0.93,0)</f>
        <v>93</v>
      </c>
      <c r="AH1164" s="17">
        <f>ROUND(IF($AD1164&gt;79,32-(($AD1164-79)*(8/4)),IF($AD1164&gt;76,48-(($AD1164-76)*(16/3)),IF(86-(($AD1164-70.4)*(38/5.6))&gt;95,95,86-(($AD1164-70.4)*(38/5.6)))))*0.93,0)</f>
        <v>88</v>
      </c>
      <c r="AI1164" s="5" t="s">
        <v>3916</v>
      </c>
      <c r="AL1164" s="5">
        <v>0</v>
      </c>
      <c r="AM1164" s="5">
        <v>0</v>
      </c>
    </row>
    <row r="1165" spans="1:45" x14ac:dyDescent="0.3">
      <c r="A1165" s="15">
        <v>1481</v>
      </c>
      <c r="B1165" s="8" t="s">
        <v>2746</v>
      </c>
      <c r="C1165" s="9" t="s">
        <v>2745</v>
      </c>
      <c r="D1165" s="21">
        <v>68</v>
      </c>
      <c r="E1165" s="21">
        <v>63</v>
      </c>
      <c r="F1165" s="21">
        <v>64</v>
      </c>
      <c r="G1165" s="21">
        <v>65</v>
      </c>
      <c r="H1165" s="21">
        <v>70</v>
      </c>
      <c r="I1165" s="21">
        <v>68</v>
      </c>
      <c r="J1165" s="21">
        <v>65</v>
      </c>
      <c r="K1165" s="21">
        <v>67</v>
      </c>
      <c r="L1165" s="21">
        <v>55</v>
      </c>
      <c r="M1165" s="21">
        <v>66</v>
      </c>
      <c r="N1165" s="21">
        <v>68</v>
      </c>
      <c r="O1165" s="21">
        <v>65</v>
      </c>
      <c r="P1165" s="21">
        <v>69</v>
      </c>
      <c r="Q1165" s="21">
        <v>69</v>
      </c>
      <c r="R1165" s="33" t="s">
        <v>524</v>
      </c>
      <c r="S1165" s="3" t="s">
        <v>524</v>
      </c>
      <c r="T1165" s="10" t="s">
        <v>4133</v>
      </c>
      <c r="U1165" s="2" t="s">
        <v>559</v>
      </c>
      <c r="V1165" s="4" t="s">
        <v>818</v>
      </c>
      <c r="W1165" s="11">
        <v>1</v>
      </c>
      <c r="X1165" s="11">
        <v>0</v>
      </c>
      <c r="Y1165" s="16">
        <v>15</v>
      </c>
      <c r="Z1165" s="16">
        <v>8</v>
      </c>
      <c r="AA1165" s="16">
        <v>1996</v>
      </c>
      <c r="AB1165" s="1">
        <f>2026-AA1165</f>
        <v>30</v>
      </c>
      <c r="AC1165" s="5">
        <v>3</v>
      </c>
      <c r="AD1165" s="34">
        <v>67.802687849495214</v>
      </c>
      <c r="AE1165" s="18">
        <v>0</v>
      </c>
      <c r="AF1165" s="17">
        <f>ROUND(IF($AD1165&gt;79,44-(($AD1165-79)*(14/4)),IF($AD1165&gt;76,67-(($AD1165-76)*(23/3)),IF(110-(($AD1165-70.4)*(43/5.6))&gt;119,119,110-(($AD1165-70.4)*(43/5.6)))))*0.93,0)</f>
        <v>111</v>
      </c>
      <c r="AG1165" s="17">
        <f>ROUND(IF($AD1165&gt;79,37-(($AD1165-79)*(9/4)),IF($AD1165&gt;76,54-(($AD1165-76)*(17/3)),IF(93-(($AD1165-70.4)*(39/5.6))&gt;100,100,93-(($AD1165-70.4)*(39/5.6)))))*0.93,0)</f>
        <v>93</v>
      </c>
      <c r="AH1165" s="17">
        <f>ROUND(IF($AD1165&gt;79,32-(($AD1165-79)*(8/4)),IF($AD1165&gt;76,48-(($AD1165-76)*(16/3)),IF(86-(($AD1165-70.4)*(38/5.6))&gt;95,95,86-(($AD1165-70.4)*(38/5.6)))))*0.93,0)</f>
        <v>88</v>
      </c>
      <c r="AI1165" s="5" t="s">
        <v>3916</v>
      </c>
      <c r="AL1165" s="5">
        <v>180</v>
      </c>
      <c r="AM1165" s="5">
        <v>74</v>
      </c>
    </row>
    <row r="1166" spans="1:45" x14ac:dyDescent="0.3">
      <c r="A1166" s="15">
        <v>1485</v>
      </c>
      <c r="B1166" s="8" t="s">
        <v>2888</v>
      </c>
      <c r="C1166" s="9" t="s">
        <v>357</v>
      </c>
      <c r="D1166" s="21">
        <v>67</v>
      </c>
      <c r="E1166" s="21">
        <v>57</v>
      </c>
      <c r="F1166" s="21">
        <v>59</v>
      </c>
      <c r="G1166" s="21">
        <v>60</v>
      </c>
      <c r="H1166" s="21">
        <v>74</v>
      </c>
      <c r="I1166" s="21">
        <v>66</v>
      </c>
      <c r="J1166" s="21">
        <v>67</v>
      </c>
      <c r="K1166" s="21">
        <v>65</v>
      </c>
      <c r="L1166" s="21">
        <v>52</v>
      </c>
      <c r="M1166" s="21">
        <v>53</v>
      </c>
      <c r="N1166" s="21">
        <v>57</v>
      </c>
      <c r="O1166" s="21">
        <v>55</v>
      </c>
      <c r="P1166" s="21">
        <v>56</v>
      </c>
      <c r="Q1166" s="21">
        <v>72</v>
      </c>
      <c r="R1166" s="33" t="s">
        <v>2793</v>
      </c>
      <c r="S1166" s="3" t="s">
        <v>2793</v>
      </c>
      <c r="T1166" s="10" t="s">
        <v>4131</v>
      </c>
      <c r="U1166" s="2" t="s">
        <v>595</v>
      </c>
      <c r="V1166" s="4" t="s">
        <v>819</v>
      </c>
      <c r="W1166" s="11">
        <v>4</v>
      </c>
      <c r="X1166" s="11">
        <v>100</v>
      </c>
      <c r="Y1166" s="16">
        <v>15</v>
      </c>
      <c r="Z1166" s="16">
        <v>10</v>
      </c>
      <c r="AA1166" s="16">
        <v>1992</v>
      </c>
      <c r="AB1166" s="1">
        <f>2026-AA1166</f>
        <v>34</v>
      </c>
      <c r="AC1166" s="5">
        <v>4</v>
      </c>
      <c r="AD1166" s="34">
        <v>69.545864146495745</v>
      </c>
      <c r="AE1166" s="18">
        <v>50000</v>
      </c>
      <c r="AF1166" s="17">
        <f>ROUND(IF($AD1166&gt;79,44-(($AD1166-79)*(14/4)),IF($AD1166&gt;76,67-(($AD1166-76)*(23/3)),IF(110-(($AD1166-70.4)*(43/5.6))&gt;119,119,110-(($AD1166-70.4)*(43/5.6)))))*0.93,0)</f>
        <v>108</v>
      </c>
      <c r="AG1166" s="17">
        <f>ROUND(IF($AD1166&gt;79,37-(($AD1166-79)*(9/4)),IF($AD1166&gt;76,54-(($AD1166-76)*(17/3)),IF(93-(($AD1166-70.4)*(39/5.6))&gt;100,100,93-(($AD1166-70.4)*(39/5.6)))))*0.93,0)</f>
        <v>92</v>
      </c>
      <c r="AH1166" s="17">
        <f>ROUND(IF($AD1166&gt;79,32-(($AD1166-79)*(8/4)),IF($AD1166&gt;76,48-(($AD1166-76)*(16/3)),IF(86-(($AD1166-70.4)*(38/5.6))&gt;95,95,86-(($AD1166-70.4)*(38/5.6)))))*0.93,0)</f>
        <v>85</v>
      </c>
      <c r="AL1166" s="5">
        <v>177</v>
      </c>
      <c r="AM1166" s="5">
        <v>64</v>
      </c>
    </row>
    <row r="1167" spans="1:45" x14ac:dyDescent="0.3">
      <c r="A1167" s="15">
        <v>1486</v>
      </c>
      <c r="B1167" s="8" t="s">
        <v>2077</v>
      </c>
      <c r="C1167" s="9" t="s">
        <v>1713</v>
      </c>
      <c r="D1167" s="21">
        <v>58</v>
      </c>
      <c r="E1167" s="21">
        <v>46</v>
      </c>
      <c r="F1167" s="21">
        <v>50</v>
      </c>
      <c r="G1167" s="21">
        <v>53</v>
      </c>
      <c r="H1167" s="21">
        <v>50</v>
      </c>
      <c r="I1167" s="21">
        <v>51</v>
      </c>
      <c r="J1167" s="21">
        <v>51</v>
      </c>
      <c r="K1167" s="21">
        <v>56</v>
      </c>
      <c r="L1167" s="21">
        <v>53</v>
      </c>
      <c r="M1167" s="21">
        <v>65</v>
      </c>
      <c r="N1167" s="21">
        <v>60</v>
      </c>
      <c r="O1167" s="21">
        <v>49</v>
      </c>
      <c r="P1167" s="21">
        <v>54</v>
      </c>
      <c r="Q1167" s="21">
        <v>59</v>
      </c>
      <c r="R1167" s="65" t="s">
        <v>524</v>
      </c>
      <c r="S1167" s="3" t="s">
        <v>524</v>
      </c>
      <c r="T1167" s="10" t="s">
        <v>4133</v>
      </c>
      <c r="U1167" s="2" t="s">
        <v>576</v>
      </c>
      <c r="V1167" s="4" t="s">
        <v>819</v>
      </c>
      <c r="W1167" s="11">
        <v>4</v>
      </c>
      <c r="X1167" s="11">
        <v>100</v>
      </c>
      <c r="Y1167" s="68">
        <v>24</v>
      </c>
      <c r="Z1167" s="68">
        <v>4</v>
      </c>
      <c r="AA1167" s="68">
        <v>1989</v>
      </c>
      <c r="AB1167" s="1">
        <f>2026-AA1167</f>
        <v>37</v>
      </c>
      <c r="AC1167" s="5">
        <v>5</v>
      </c>
      <c r="AD1167" s="34">
        <v>60.467079928535561</v>
      </c>
      <c r="AE1167" s="18">
        <v>0</v>
      </c>
      <c r="AF1167" s="17">
        <f>ROUND(IF($AD1167&gt;79,44-(($AD1167-79)*(14/4)),IF($AD1167&gt;76,67-(($AD1167-76)*(23/3)),IF(110-(($AD1167-70.4)*(43/5.6))&gt;119,119,110-(($AD1167-70.4)*(43/5.6)))))*0.93,0)</f>
        <v>111</v>
      </c>
      <c r="AG1167" s="17">
        <f>ROUND(IF($AD1167&gt;79,37-(($AD1167-79)*(9/4)),IF($AD1167&gt;76,54-(($AD1167-76)*(17/3)),IF(93-(($AD1167-70.4)*(39/5.6))&gt;100,100,93-(($AD1167-70.4)*(39/5.6)))))*0.93,0)</f>
        <v>93</v>
      </c>
      <c r="AH1167" s="17">
        <f>ROUND(IF($AD1167&gt;79,32-(($AD1167-79)*(8/4)),IF($AD1167&gt;76,48-(($AD1167-76)*(16/3)),IF(86-(($AD1167-70.4)*(38/5.6))&gt;95,95,86-(($AD1167-70.4)*(38/5.6)))))*0.93,0)</f>
        <v>88</v>
      </c>
      <c r="AI1167" s="5" t="s">
        <v>3916</v>
      </c>
      <c r="AL1167" s="5">
        <v>186</v>
      </c>
      <c r="AM1167" s="5">
        <v>69</v>
      </c>
      <c r="AR1167" t="s">
        <v>3917</v>
      </c>
    </row>
    <row r="1168" spans="1:45" x14ac:dyDescent="0.3">
      <c r="A1168" s="15">
        <v>1489</v>
      </c>
      <c r="B1168" s="8" t="s">
        <v>3176</v>
      </c>
      <c r="C1168" s="9" t="s">
        <v>2597</v>
      </c>
      <c r="D1168" s="21">
        <v>72</v>
      </c>
      <c r="E1168" s="21">
        <v>69</v>
      </c>
      <c r="F1168" s="21">
        <v>71</v>
      </c>
      <c r="G1168" s="21">
        <v>72</v>
      </c>
      <c r="H1168" s="21">
        <v>62</v>
      </c>
      <c r="I1168" s="21">
        <v>73</v>
      </c>
      <c r="J1168" s="21">
        <v>73</v>
      </c>
      <c r="K1168" s="21">
        <v>70</v>
      </c>
      <c r="L1168" s="21">
        <v>65</v>
      </c>
      <c r="M1168" s="21">
        <v>72</v>
      </c>
      <c r="N1168" s="21">
        <v>77</v>
      </c>
      <c r="O1168" s="21">
        <v>71</v>
      </c>
      <c r="P1168" s="21">
        <v>65</v>
      </c>
      <c r="Q1168" s="21">
        <v>63</v>
      </c>
      <c r="R1168" s="33" t="s">
        <v>4134</v>
      </c>
      <c r="S1168" s="3" t="s">
        <v>4134</v>
      </c>
      <c r="T1168" s="10" t="s">
        <v>4131</v>
      </c>
      <c r="U1168" s="2" t="s">
        <v>598</v>
      </c>
      <c r="V1168" s="4" t="s">
        <v>819</v>
      </c>
      <c r="W1168" s="11">
        <v>4</v>
      </c>
      <c r="X1168" s="11">
        <v>100</v>
      </c>
      <c r="Y1168" s="16">
        <v>20</v>
      </c>
      <c r="Z1168" s="16">
        <v>9</v>
      </c>
      <c r="AA1168" s="16">
        <v>1999</v>
      </c>
      <c r="AB1168" s="1">
        <f>2026-AA1168</f>
        <v>27</v>
      </c>
      <c r="AC1168" s="5">
        <v>5</v>
      </c>
      <c r="AD1168" s="34">
        <v>73.778726944191277</v>
      </c>
      <c r="AE1168" s="18">
        <v>50000</v>
      </c>
      <c r="AF1168" s="17">
        <f>ROUND(IF($AD1168&gt;79,44-(($AD1168-79)*(14/4)),IF($AD1168&gt;76,67-(($AD1168-76)*(23/3)),IF(110-(($AD1168-70.4)*(43/5.6))&gt;119,119,110-(($AD1168-70.4)*(43/5.6)))))*0.93,0)</f>
        <v>78</v>
      </c>
      <c r="AG1168" s="17">
        <f>ROUND(IF($AD1168&gt;79,37-(($AD1168-79)*(9/4)),IF($AD1168&gt;76,54-(($AD1168-76)*(17/3)),IF(93-(($AD1168-70.4)*(39/5.6))&gt;100,100,93-(($AD1168-70.4)*(39/5.6)))))*0.93,0)</f>
        <v>65</v>
      </c>
      <c r="AH1168" s="17">
        <f>ROUND(IF($AD1168&gt;79,32-(($AD1168-79)*(8/4)),IF($AD1168&gt;76,48-(($AD1168-76)*(16/3)),IF(86-(($AD1168-70.4)*(38/5.6))&gt;95,95,86-(($AD1168-70.4)*(38/5.6)))))*0.93,0)</f>
        <v>59</v>
      </c>
      <c r="AL1168" s="5">
        <v>0</v>
      </c>
      <c r="AM1168" s="5">
        <v>0</v>
      </c>
    </row>
    <row r="1169" spans="1:39" x14ac:dyDescent="0.3">
      <c r="A1169" s="15">
        <v>1490</v>
      </c>
      <c r="B1169" s="8" t="s">
        <v>1980</v>
      </c>
      <c r="C1169" s="9" t="s">
        <v>0</v>
      </c>
      <c r="D1169" s="21">
        <v>66</v>
      </c>
      <c r="E1169" s="21">
        <v>73</v>
      </c>
      <c r="F1169" s="21">
        <v>74</v>
      </c>
      <c r="G1169" s="21">
        <v>75</v>
      </c>
      <c r="H1169" s="21">
        <v>61</v>
      </c>
      <c r="I1169" s="21">
        <v>66</v>
      </c>
      <c r="J1169" s="21">
        <v>71</v>
      </c>
      <c r="K1169" s="21">
        <v>71</v>
      </c>
      <c r="L1169" s="21">
        <v>54</v>
      </c>
      <c r="M1169" s="21">
        <v>66</v>
      </c>
      <c r="N1169" s="21">
        <v>74</v>
      </c>
      <c r="O1169" s="21">
        <v>67</v>
      </c>
      <c r="P1169" s="21">
        <v>56</v>
      </c>
      <c r="Q1169" s="21">
        <v>61</v>
      </c>
      <c r="R1169" s="33" t="s">
        <v>4135</v>
      </c>
      <c r="S1169" s="3" t="s">
        <v>4135</v>
      </c>
      <c r="T1169" s="10" t="s">
        <v>4132</v>
      </c>
      <c r="U1169" s="2" t="s">
        <v>592</v>
      </c>
      <c r="V1169" s="4" t="s">
        <v>819</v>
      </c>
      <c r="W1169" s="11">
        <v>4</v>
      </c>
      <c r="X1169" s="11">
        <v>100</v>
      </c>
      <c r="Y1169" s="16">
        <v>15</v>
      </c>
      <c r="Z1169" s="16">
        <v>9</v>
      </c>
      <c r="AA1169" s="16">
        <v>1993</v>
      </c>
      <c r="AB1169" s="1">
        <f>2026-AA1169</f>
        <v>33</v>
      </c>
      <c r="AC1169" s="5">
        <v>5</v>
      </c>
      <c r="AD1169" s="34">
        <v>73.75680257262448</v>
      </c>
      <c r="AE1169" s="18">
        <v>50000</v>
      </c>
      <c r="AF1169" s="17">
        <f>ROUND(IF($AD1169&gt;79,44-(($AD1169-79)*(14/4)),IF($AD1169&gt;76,67-(($AD1169-76)*(23/3)),IF(110-(($AD1169-70.4)*(43/5.6))&gt;119,119,110-(($AD1169-70.4)*(43/5.6)))))*0.93,0)</f>
        <v>78</v>
      </c>
      <c r="AG1169" s="17">
        <f>ROUND(IF($AD1169&gt;79,37-(($AD1169-79)*(9/4)),IF($AD1169&gt;76,54-(($AD1169-76)*(17/3)),IF(93-(($AD1169-70.4)*(39/5.6))&gt;100,100,93-(($AD1169-70.4)*(39/5.6)))))*0.93,0)</f>
        <v>65</v>
      </c>
      <c r="AH1169" s="17">
        <f>ROUND(IF($AD1169&gt;79,32-(($AD1169-79)*(8/4)),IF($AD1169&gt;76,48-(($AD1169-76)*(16/3)),IF(86-(($AD1169-70.4)*(38/5.6))&gt;95,95,86-(($AD1169-70.4)*(38/5.6)))))*0.93,0)</f>
        <v>59</v>
      </c>
      <c r="AL1169" s="5">
        <v>176</v>
      </c>
      <c r="AM1169" s="5">
        <v>74</v>
      </c>
    </row>
    <row r="1170" spans="1:39" x14ac:dyDescent="0.3">
      <c r="A1170" s="15">
        <v>1491</v>
      </c>
      <c r="B1170" s="8" t="s">
        <v>888</v>
      </c>
      <c r="C1170" s="9" t="s">
        <v>887</v>
      </c>
      <c r="D1170" s="21">
        <v>58</v>
      </c>
      <c r="E1170" s="21">
        <v>54</v>
      </c>
      <c r="F1170" s="21">
        <v>60</v>
      </c>
      <c r="G1170" s="21">
        <v>65</v>
      </c>
      <c r="H1170" s="21">
        <v>59</v>
      </c>
      <c r="I1170" s="21">
        <v>59</v>
      </c>
      <c r="J1170" s="21">
        <v>53</v>
      </c>
      <c r="K1170" s="21">
        <v>49</v>
      </c>
      <c r="L1170" s="21">
        <v>52</v>
      </c>
      <c r="M1170" s="21">
        <v>62</v>
      </c>
      <c r="N1170" s="21">
        <v>64</v>
      </c>
      <c r="O1170" s="21">
        <v>64</v>
      </c>
      <c r="P1170" s="21">
        <v>57</v>
      </c>
      <c r="Q1170" s="21">
        <v>59</v>
      </c>
      <c r="R1170" s="33" t="s">
        <v>524</v>
      </c>
      <c r="S1170" s="3" t="s">
        <v>524</v>
      </c>
      <c r="T1170" s="10" t="s">
        <v>4133</v>
      </c>
      <c r="U1170" s="2" t="s">
        <v>588</v>
      </c>
      <c r="V1170" s="4" t="s">
        <v>819</v>
      </c>
      <c r="W1170" s="11">
        <v>4</v>
      </c>
      <c r="X1170" s="11">
        <v>100</v>
      </c>
      <c r="Y1170" s="16">
        <v>2</v>
      </c>
      <c r="Z1170" s="16">
        <v>2</v>
      </c>
      <c r="AA1170" s="16">
        <v>1989</v>
      </c>
      <c r="AB1170" s="1">
        <f>2026-AA1170</f>
        <v>37</v>
      </c>
      <c r="AC1170" s="5">
        <v>6</v>
      </c>
      <c r="AD1170" s="34">
        <v>62.724247950772465</v>
      </c>
      <c r="AE1170" s="18">
        <v>0</v>
      </c>
      <c r="AF1170" s="17">
        <f>ROUND(IF($AD1170&gt;79,44-(($AD1170-79)*(14/4)),IF($AD1170&gt;76,67-(($AD1170-76)*(23/3)),IF(110-(($AD1170-70.4)*(43/5.6))&gt;119,119,110-(($AD1170-70.4)*(43/5.6)))))*0.93,0)</f>
        <v>111</v>
      </c>
      <c r="AG1170" s="17">
        <f>ROUND(IF($AD1170&gt;79,37-(($AD1170-79)*(9/4)),IF($AD1170&gt;76,54-(($AD1170-76)*(17/3)),IF(93-(($AD1170-70.4)*(39/5.6))&gt;100,100,93-(($AD1170-70.4)*(39/5.6)))))*0.93,0)</f>
        <v>93</v>
      </c>
      <c r="AH1170" s="17">
        <f>ROUND(IF($AD1170&gt;79,32-(($AD1170-79)*(8/4)),IF($AD1170&gt;76,48-(($AD1170-76)*(16/3)),IF(86-(($AD1170-70.4)*(38/5.6))&gt;95,95,86-(($AD1170-70.4)*(38/5.6)))))*0.93,0)</f>
        <v>88</v>
      </c>
      <c r="AI1170" s="5" t="s">
        <v>3916</v>
      </c>
      <c r="AL1170" s="5">
        <v>0</v>
      </c>
      <c r="AM1170" s="5">
        <v>0</v>
      </c>
    </row>
    <row r="1171" spans="1:39" x14ac:dyDescent="0.3">
      <c r="A1171" s="15">
        <v>1494</v>
      </c>
      <c r="B1171" s="8" t="s">
        <v>642</v>
      </c>
      <c r="C1171" s="9" t="s">
        <v>412</v>
      </c>
      <c r="D1171" s="21">
        <v>63</v>
      </c>
      <c r="E1171" s="21">
        <v>46</v>
      </c>
      <c r="F1171" s="21">
        <v>47</v>
      </c>
      <c r="G1171" s="21">
        <v>47</v>
      </c>
      <c r="H1171" s="21">
        <v>47</v>
      </c>
      <c r="I1171" s="21">
        <v>59</v>
      </c>
      <c r="J1171" s="21">
        <v>54</v>
      </c>
      <c r="K1171" s="21">
        <v>57</v>
      </c>
      <c r="L1171" s="21">
        <v>66</v>
      </c>
      <c r="M1171" s="21">
        <v>64</v>
      </c>
      <c r="N1171" s="21">
        <v>61</v>
      </c>
      <c r="O1171" s="21">
        <v>52</v>
      </c>
      <c r="P1171" s="21">
        <v>51</v>
      </c>
      <c r="Q1171" s="21">
        <v>47</v>
      </c>
      <c r="R1171" s="33" t="s">
        <v>524</v>
      </c>
      <c r="S1171" s="3" t="s">
        <v>524</v>
      </c>
      <c r="T1171" s="10" t="s">
        <v>4133</v>
      </c>
      <c r="U1171" s="2" t="s">
        <v>601</v>
      </c>
      <c r="V1171" s="4" t="s">
        <v>819</v>
      </c>
      <c r="W1171" s="11">
        <v>4</v>
      </c>
      <c r="X1171" s="11">
        <v>100</v>
      </c>
      <c r="Y1171" s="16">
        <v>2</v>
      </c>
      <c r="Z1171" s="16">
        <v>1</v>
      </c>
      <c r="AA1171" s="16">
        <v>1990</v>
      </c>
      <c r="AB1171" s="1">
        <f>2026-AA1171</f>
        <v>36</v>
      </c>
      <c r="AC1171" s="5">
        <v>5</v>
      </c>
      <c r="AD1171" s="34">
        <v>63.038822478402899</v>
      </c>
      <c r="AE1171" s="18">
        <v>0</v>
      </c>
      <c r="AF1171" s="17">
        <f>ROUND(IF($AD1171&gt;79,44-(($AD1171-79)*(14/4)),IF($AD1171&gt;76,67-(($AD1171-76)*(23/3)),IF(110-(($AD1171-70.4)*(43/5.6))&gt;119,119,110-(($AD1171-70.4)*(43/5.6)))))*0.93,0)</f>
        <v>111</v>
      </c>
      <c r="AG1171" s="17">
        <f>ROUND(IF($AD1171&gt;79,37-(($AD1171-79)*(9/4)),IF($AD1171&gt;76,54-(($AD1171-76)*(17/3)),IF(93-(($AD1171-70.4)*(39/5.6))&gt;100,100,93-(($AD1171-70.4)*(39/5.6)))))*0.93,0)</f>
        <v>93</v>
      </c>
      <c r="AH1171" s="17">
        <f>ROUND(IF($AD1171&gt;79,32-(($AD1171-79)*(8/4)),IF($AD1171&gt;76,48-(($AD1171-76)*(16/3)),IF(86-(($AD1171-70.4)*(38/5.6))&gt;95,95,86-(($AD1171-70.4)*(38/5.6)))))*0.93,0)</f>
        <v>88</v>
      </c>
      <c r="AL1171" s="5">
        <v>0</v>
      </c>
      <c r="AM1171" s="5">
        <v>0</v>
      </c>
    </row>
    <row r="1172" spans="1:39" x14ac:dyDescent="0.3">
      <c r="A1172" s="15">
        <v>1497</v>
      </c>
      <c r="B1172" s="8" t="s">
        <v>3877</v>
      </c>
      <c r="C1172" s="9" t="s">
        <v>3878</v>
      </c>
      <c r="D1172" s="21">
        <v>65</v>
      </c>
      <c r="E1172" s="21">
        <v>67</v>
      </c>
      <c r="F1172" s="21">
        <v>67</v>
      </c>
      <c r="G1172" s="21">
        <v>67</v>
      </c>
      <c r="H1172" s="21">
        <v>63</v>
      </c>
      <c r="I1172" s="21">
        <v>64</v>
      </c>
      <c r="J1172" s="21">
        <v>67</v>
      </c>
      <c r="K1172" s="21">
        <v>65</v>
      </c>
      <c r="L1172" s="21">
        <v>62</v>
      </c>
      <c r="M1172" s="21">
        <v>66</v>
      </c>
      <c r="N1172" s="21">
        <v>69</v>
      </c>
      <c r="O1172" s="21">
        <v>74</v>
      </c>
      <c r="P1172" s="21">
        <v>73</v>
      </c>
      <c r="Q1172" s="21">
        <v>66</v>
      </c>
      <c r="R1172" s="33" t="s">
        <v>524</v>
      </c>
      <c r="S1172" s="3" t="s">
        <v>524</v>
      </c>
      <c r="T1172" s="10" t="s">
        <v>4133</v>
      </c>
      <c r="U1172" s="2" t="s">
        <v>593</v>
      </c>
      <c r="V1172" s="4" t="s">
        <v>818</v>
      </c>
      <c r="W1172" s="11">
        <v>1</v>
      </c>
      <c r="X1172" s="11">
        <v>0</v>
      </c>
      <c r="Y1172" s="16">
        <v>14</v>
      </c>
      <c r="Z1172" s="16">
        <v>5</v>
      </c>
      <c r="AA1172" s="16">
        <v>2000</v>
      </c>
      <c r="AB1172" s="1">
        <f>2026-AA1172</f>
        <v>26</v>
      </c>
      <c r="AC1172" s="5">
        <v>2</v>
      </c>
      <c r="AD1172" s="34">
        <v>68.340985620537026</v>
      </c>
      <c r="AE1172" s="18">
        <v>0</v>
      </c>
      <c r="AF1172" s="17">
        <f>ROUND(IF($AD1172&gt;79,44-(($AD1172-79)*(14/4)),IF($AD1172&gt;76,67-(($AD1172-76)*(23/3)),IF(110-(($AD1172-70.4)*(43/5.6))&gt;119,119,110-(($AD1172-70.4)*(43/5.6)))))*0.93,0)</f>
        <v>111</v>
      </c>
      <c r="AG1172" s="17">
        <f>ROUND(IF($AD1172&gt;79,37-(($AD1172-79)*(9/4)),IF($AD1172&gt;76,54-(($AD1172-76)*(17/3)),IF(93-(($AD1172-70.4)*(39/5.6))&gt;100,100,93-(($AD1172-70.4)*(39/5.6)))))*0.93,0)</f>
        <v>93</v>
      </c>
      <c r="AH1172" s="17">
        <f>ROUND(IF($AD1172&gt;79,32-(($AD1172-79)*(8/4)),IF($AD1172&gt;76,48-(($AD1172-76)*(16/3)),IF(86-(($AD1172-70.4)*(38/5.6))&gt;95,95,86-(($AD1172-70.4)*(38/5.6)))))*0.93,0)</f>
        <v>88</v>
      </c>
      <c r="AI1172" s="5" t="s">
        <v>3916</v>
      </c>
      <c r="AL1172" s="5">
        <v>0</v>
      </c>
      <c r="AM1172" s="5">
        <v>0</v>
      </c>
    </row>
    <row r="1173" spans="1:39" x14ac:dyDescent="0.3">
      <c r="A1173" s="15">
        <v>1498</v>
      </c>
      <c r="B1173" s="8" t="s">
        <v>2775</v>
      </c>
      <c r="C1173" s="9" t="s">
        <v>1062</v>
      </c>
      <c r="D1173" s="21">
        <v>65</v>
      </c>
      <c r="E1173" s="21">
        <v>79</v>
      </c>
      <c r="F1173" s="21">
        <v>75</v>
      </c>
      <c r="G1173" s="21">
        <v>71</v>
      </c>
      <c r="H1173" s="21">
        <v>73</v>
      </c>
      <c r="I1173" s="21">
        <v>72</v>
      </c>
      <c r="J1173" s="21">
        <v>71</v>
      </c>
      <c r="K1173" s="21">
        <v>75</v>
      </c>
      <c r="L1173" s="21">
        <v>52</v>
      </c>
      <c r="M1173" s="21">
        <v>59</v>
      </c>
      <c r="N1173" s="21">
        <v>70</v>
      </c>
      <c r="O1173" s="21">
        <v>74</v>
      </c>
      <c r="P1173" s="21">
        <v>68</v>
      </c>
      <c r="Q1173" s="21">
        <v>71</v>
      </c>
      <c r="R1173" s="33" t="s">
        <v>4309</v>
      </c>
      <c r="S1173" s="3" t="s">
        <v>4309</v>
      </c>
      <c r="T1173" s="10" t="s">
        <v>4130</v>
      </c>
      <c r="U1173" s="2" t="s">
        <v>540</v>
      </c>
      <c r="V1173" s="4" t="s">
        <v>822</v>
      </c>
      <c r="W1173" s="11">
        <v>4</v>
      </c>
      <c r="X1173" s="11">
        <v>100</v>
      </c>
      <c r="Y1173" s="16">
        <v>17</v>
      </c>
      <c r="Z1173" s="16">
        <v>9</v>
      </c>
      <c r="AA1173" s="16">
        <v>1997</v>
      </c>
      <c r="AB1173" s="1">
        <f>2026-AA1173</f>
        <v>29</v>
      </c>
      <c r="AC1173" s="5">
        <v>4</v>
      </c>
      <c r="AD1173" s="34">
        <v>75.603063099810569</v>
      </c>
      <c r="AE1173" s="18">
        <v>125000</v>
      </c>
      <c r="AF1173" s="17">
        <f>ROUND(IF($AD1173&gt;79,44-(($AD1173-79)*(14/4)),IF($AD1173&gt;76,67-(($AD1173-76)*(23/3)),IF(110-(($AD1173-70.4)*(43/5.6))&gt;119,119,110-(($AD1173-70.4)*(43/5.6)))))*0.93,0)</f>
        <v>65</v>
      </c>
      <c r="AG1173" s="17">
        <f>ROUND(IF($AD1173&gt;79,37-(($AD1173-79)*(9/4)),IF($AD1173&gt;76,54-(($AD1173-76)*(17/3)),IF(93-(($AD1173-70.4)*(39/5.6))&gt;100,100,93-(($AD1173-70.4)*(39/5.6)))))*0.93,0)</f>
        <v>53</v>
      </c>
      <c r="AH1173" s="17">
        <f>ROUND(IF($AD1173&gt;79,32-(($AD1173-79)*(8/4)),IF($AD1173&gt;76,48-(($AD1173-76)*(16/3)),IF(86-(($AD1173-70.4)*(38/5.6))&gt;95,95,86-(($AD1173-70.4)*(38/5.6)))))*0.93,0)</f>
        <v>47</v>
      </c>
      <c r="AI1173" s="5" t="s">
        <v>3917</v>
      </c>
      <c r="AL1173" s="5">
        <v>0</v>
      </c>
      <c r="AM1173" s="5">
        <v>0</v>
      </c>
    </row>
    <row r="1174" spans="1:39" x14ac:dyDescent="0.3">
      <c r="A1174" s="15">
        <v>1499</v>
      </c>
      <c r="B1174" s="8" t="s">
        <v>24</v>
      </c>
      <c r="C1174" s="9" t="s">
        <v>1380</v>
      </c>
      <c r="D1174" s="21">
        <v>63</v>
      </c>
      <c r="E1174" s="21">
        <v>66</v>
      </c>
      <c r="F1174" s="21">
        <v>64</v>
      </c>
      <c r="G1174" s="21">
        <v>62</v>
      </c>
      <c r="H1174" s="21">
        <v>63</v>
      </c>
      <c r="I1174" s="21">
        <v>63</v>
      </c>
      <c r="J1174" s="21">
        <v>64</v>
      </c>
      <c r="K1174" s="21">
        <v>64</v>
      </c>
      <c r="L1174" s="21">
        <v>57</v>
      </c>
      <c r="M1174" s="21">
        <v>57</v>
      </c>
      <c r="N1174" s="21">
        <v>66</v>
      </c>
      <c r="O1174" s="21">
        <v>56</v>
      </c>
      <c r="P1174" s="21">
        <v>60</v>
      </c>
      <c r="Q1174" s="21">
        <v>62</v>
      </c>
      <c r="R1174" s="33" t="s">
        <v>524</v>
      </c>
      <c r="S1174" s="3" t="s">
        <v>524</v>
      </c>
      <c r="T1174" s="10" t="s">
        <v>4133</v>
      </c>
      <c r="U1174" s="2" t="s">
        <v>3370</v>
      </c>
      <c r="V1174" s="4" t="s">
        <v>819</v>
      </c>
      <c r="W1174" s="11">
        <v>1</v>
      </c>
      <c r="X1174" s="11">
        <v>0</v>
      </c>
      <c r="Y1174" s="16">
        <v>1</v>
      </c>
      <c r="Z1174" s="16">
        <v>8</v>
      </c>
      <c r="AA1174" s="16">
        <v>1995</v>
      </c>
      <c r="AB1174" s="1">
        <f>2026-AA1174</f>
        <v>31</v>
      </c>
      <c r="AC1174" s="5">
        <v>3</v>
      </c>
      <c r="AD1174" s="34">
        <v>64.842337675213415</v>
      </c>
      <c r="AE1174" s="18">
        <v>0</v>
      </c>
      <c r="AF1174" s="17">
        <f>ROUND(IF($AD1174&gt;79,44-(($AD1174-79)*(14/4)),IF($AD1174&gt;76,67-(($AD1174-76)*(23/3)),IF(110-(($AD1174-70.4)*(43/5.6))&gt;119,119,110-(($AD1174-70.4)*(43/5.6)))))*0.93,0)</f>
        <v>111</v>
      </c>
      <c r="AG1174" s="17">
        <f>ROUND(IF($AD1174&gt;79,37-(($AD1174-79)*(9/4)),IF($AD1174&gt;76,54-(($AD1174-76)*(17/3)),IF(93-(($AD1174-70.4)*(39/5.6))&gt;100,100,93-(($AD1174-70.4)*(39/5.6)))))*0.93,0)</f>
        <v>93</v>
      </c>
      <c r="AH1174" s="17">
        <f>ROUND(IF($AD1174&gt;79,32-(($AD1174-79)*(8/4)),IF($AD1174&gt;76,48-(($AD1174-76)*(16/3)),IF(86-(($AD1174-70.4)*(38/5.6))&gt;95,95,86-(($AD1174-70.4)*(38/5.6)))))*0.93,0)</f>
        <v>88</v>
      </c>
      <c r="AI1174" s="5" t="s">
        <v>3916</v>
      </c>
      <c r="AL1174" s="5">
        <v>0</v>
      </c>
      <c r="AM1174" s="5">
        <v>0</v>
      </c>
    </row>
    <row r="1175" spans="1:39" x14ac:dyDescent="0.3">
      <c r="A1175" s="15">
        <v>1500</v>
      </c>
      <c r="B1175" s="8" t="s">
        <v>886</v>
      </c>
      <c r="C1175" s="9" t="s">
        <v>885</v>
      </c>
      <c r="D1175" s="21">
        <v>61</v>
      </c>
      <c r="E1175" s="21">
        <v>61</v>
      </c>
      <c r="F1175" s="21">
        <v>66</v>
      </c>
      <c r="G1175" s="21">
        <v>70</v>
      </c>
      <c r="H1175" s="21">
        <v>49</v>
      </c>
      <c r="I1175" s="21">
        <v>64</v>
      </c>
      <c r="J1175" s="21">
        <v>59</v>
      </c>
      <c r="K1175" s="21">
        <v>53</v>
      </c>
      <c r="L1175" s="21">
        <v>61</v>
      </c>
      <c r="M1175" s="21">
        <v>65</v>
      </c>
      <c r="N1175" s="21">
        <v>68</v>
      </c>
      <c r="O1175" s="21">
        <v>71</v>
      </c>
      <c r="P1175" s="21">
        <v>63</v>
      </c>
      <c r="Q1175" s="21">
        <v>49</v>
      </c>
      <c r="R1175" s="33" t="s">
        <v>524</v>
      </c>
      <c r="S1175" s="3" t="s">
        <v>524</v>
      </c>
      <c r="T1175" s="10" t="s">
        <v>4133</v>
      </c>
      <c r="U1175" s="2" t="s">
        <v>588</v>
      </c>
      <c r="V1175" s="4" t="s">
        <v>819</v>
      </c>
      <c r="W1175" s="11">
        <v>4</v>
      </c>
      <c r="X1175" s="11">
        <v>100</v>
      </c>
      <c r="Y1175" s="16">
        <v>6</v>
      </c>
      <c r="Z1175" s="16">
        <v>2</v>
      </c>
      <c r="AA1175" s="16">
        <v>1990</v>
      </c>
      <c r="AB1175" s="1">
        <f>2026-AA1175</f>
        <v>36</v>
      </c>
      <c r="AC1175" s="5">
        <v>6</v>
      </c>
      <c r="AD1175" s="34">
        <v>67.395423437090159</v>
      </c>
      <c r="AE1175" s="18">
        <v>0</v>
      </c>
      <c r="AF1175" s="17">
        <f>ROUND(IF($AD1175&gt;79,44-(($AD1175-79)*(14/4)),IF($AD1175&gt;76,67-(($AD1175-76)*(23/3)),IF(110-(($AD1175-70.4)*(43/5.6))&gt;119,119,110-(($AD1175-70.4)*(43/5.6)))))*0.93,0)</f>
        <v>111</v>
      </c>
      <c r="AG1175" s="17">
        <f>ROUND(IF($AD1175&gt;79,37-(($AD1175-79)*(9/4)),IF($AD1175&gt;76,54-(($AD1175-76)*(17/3)),IF(93-(($AD1175-70.4)*(39/5.6))&gt;100,100,93-(($AD1175-70.4)*(39/5.6)))))*0.93,0)</f>
        <v>93</v>
      </c>
      <c r="AH1175" s="17">
        <f>ROUND(IF($AD1175&gt;79,32-(($AD1175-79)*(8/4)),IF($AD1175&gt;76,48-(($AD1175-76)*(16/3)),IF(86-(($AD1175-70.4)*(38/5.6))&gt;95,95,86-(($AD1175-70.4)*(38/5.6)))))*0.93,0)</f>
        <v>88</v>
      </c>
      <c r="AI1175" s="5" t="s">
        <v>3916</v>
      </c>
      <c r="AL1175" s="5">
        <v>175</v>
      </c>
      <c r="AM1175" s="5">
        <v>68</v>
      </c>
    </row>
    <row r="1176" spans="1:39" x14ac:dyDescent="0.3">
      <c r="A1176" s="15">
        <v>1502</v>
      </c>
      <c r="B1176" s="8" t="s">
        <v>450</v>
      </c>
      <c r="C1176" s="9" t="s">
        <v>251</v>
      </c>
      <c r="D1176" s="21">
        <v>75</v>
      </c>
      <c r="E1176" s="21">
        <v>65</v>
      </c>
      <c r="F1176" s="21">
        <v>67</v>
      </c>
      <c r="G1176" s="21">
        <v>68</v>
      </c>
      <c r="H1176" s="21">
        <v>62</v>
      </c>
      <c r="I1176" s="21">
        <v>74</v>
      </c>
      <c r="J1176" s="21">
        <v>73</v>
      </c>
      <c r="K1176" s="21">
        <v>71</v>
      </c>
      <c r="L1176" s="21">
        <v>75</v>
      </c>
      <c r="M1176" s="21">
        <v>70</v>
      </c>
      <c r="N1176" s="21">
        <v>71</v>
      </c>
      <c r="O1176" s="21">
        <v>71</v>
      </c>
      <c r="P1176" s="21">
        <v>65</v>
      </c>
      <c r="Q1176" s="21">
        <v>62</v>
      </c>
      <c r="R1176" s="33" t="s">
        <v>3932</v>
      </c>
      <c r="S1176" s="3" t="s">
        <v>3932</v>
      </c>
      <c r="T1176" s="10" t="s">
        <v>4131</v>
      </c>
      <c r="U1176" s="2" t="s">
        <v>597</v>
      </c>
      <c r="V1176" s="4" t="s">
        <v>819</v>
      </c>
      <c r="W1176" s="11">
        <v>4</v>
      </c>
      <c r="X1176" s="11">
        <v>100</v>
      </c>
      <c r="Y1176" s="16">
        <v>20</v>
      </c>
      <c r="Z1176" s="16">
        <v>3</v>
      </c>
      <c r="AA1176" s="16">
        <v>1994</v>
      </c>
      <c r="AB1176" s="1">
        <f>2026-AA1176</f>
        <v>32</v>
      </c>
      <c r="AC1176" s="5">
        <v>3</v>
      </c>
      <c r="AD1176" s="34">
        <v>74.319183189280693</v>
      </c>
      <c r="AE1176" s="18">
        <v>70000</v>
      </c>
      <c r="AF1176" s="17">
        <f>ROUND(IF($AD1176&gt;79,44-(($AD1176-79)*(14/4)),IF($AD1176&gt;76,67-(($AD1176-76)*(23/3)),IF(110-(($AD1176-70.4)*(43/5.6))&gt;119,119,110-(($AD1176-70.4)*(43/5.6)))))*0.93,0)</f>
        <v>74</v>
      </c>
      <c r="AG1176" s="17">
        <f>ROUND(IF($AD1176&gt;79,37-(($AD1176-79)*(9/4)),IF($AD1176&gt;76,54-(($AD1176-76)*(17/3)),IF(93-(($AD1176-70.4)*(39/5.6))&gt;100,100,93-(($AD1176-70.4)*(39/5.6)))))*0.93,0)</f>
        <v>61</v>
      </c>
      <c r="AH1176" s="17">
        <f>ROUND(IF($AD1176&gt;79,32-(($AD1176-79)*(8/4)),IF($AD1176&gt;76,48-(($AD1176-76)*(16/3)),IF(86-(($AD1176-70.4)*(38/5.6))&gt;95,95,86-(($AD1176-70.4)*(38/5.6)))))*0.93,0)</f>
        <v>55</v>
      </c>
      <c r="AL1176" s="5">
        <v>182</v>
      </c>
      <c r="AM1176" s="5">
        <v>70</v>
      </c>
    </row>
    <row r="1177" spans="1:39" x14ac:dyDescent="0.3">
      <c r="A1177" s="15">
        <v>1504</v>
      </c>
      <c r="B1177" s="8" t="s">
        <v>3938</v>
      </c>
      <c r="C1177" s="9" t="s">
        <v>3939</v>
      </c>
      <c r="D1177" s="21">
        <v>67</v>
      </c>
      <c r="E1177" s="21">
        <v>70</v>
      </c>
      <c r="F1177" s="21">
        <v>70</v>
      </c>
      <c r="G1177" s="21">
        <v>69</v>
      </c>
      <c r="H1177" s="21">
        <v>60</v>
      </c>
      <c r="I1177" s="21">
        <v>71</v>
      </c>
      <c r="J1177" s="21">
        <v>72</v>
      </c>
      <c r="K1177" s="21">
        <v>71</v>
      </c>
      <c r="L1177" s="21">
        <v>54</v>
      </c>
      <c r="M1177" s="21">
        <v>52</v>
      </c>
      <c r="N1177" s="21">
        <v>64</v>
      </c>
      <c r="O1177" s="21">
        <v>69</v>
      </c>
      <c r="P1177" s="21">
        <v>70</v>
      </c>
      <c r="Q1177" s="21">
        <v>55</v>
      </c>
      <c r="R1177" s="36" t="s">
        <v>1466</v>
      </c>
      <c r="S1177" s="3" t="s">
        <v>3930</v>
      </c>
      <c r="T1177" s="10" t="s">
        <v>4131</v>
      </c>
      <c r="U1177" s="2" t="s">
        <v>1187</v>
      </c>
      <c r="V1177" s="4" t="s">
        <v>822</v>
      </c>
      <c r="W1177" s="11">
        <v>3</v>
      </c>
      <c r="X1177" s="11">
        <v>31</v>
      </c>
      <c r="Y1177" s="16">
        <v>1</v>
      </c>
      <c r="Z1177" s="16">
        <v>4</v>
      </c>
      <c r="AA1177" s="16">
        <v>2002</v>
      </c>
      <c r="AB1177" s="1">
        <f>2026-AA1177</f>
        <v>24</v>
      </c>
      <c r="AC1177" s="5">
        <v>5</v>
      </c>
      <c r="AD1177" s="34">
        <v>69.39227056637236</v>
      </c>
      <c r="AE1177" s="18">
        <v>50000</v>
      </c>
      <c r="AF1177" s="17">
        <f>ROUND(IF($AD1177&gt;79,44-(($AD1177-79)*(14/4)),IF($AD1177&gt;76,67-(($AD1177-76)*(23/3)),IF(110-(($AD1177-70.4)*(43/5.6))&gt;119,119,110-(($AD1177-70.4)*(43/5.6)))))*0.93,0)</f>
        <v>109</v>
      </c>
      <c r="AG1177" s="17">
        <f>ROUND(IF($AD1177&gt;79,37-(($AD1177-79)*(9/4)),IF($AD1177&gt;76,54-(($AD1177-76)*(17/3)),IF(93-(($AD1177-70.4)*(39/5.6))&gt;100,100,93-(($AD1177-70.4)*(39/5.6)))))*0.93,0)</f>
        <v>93</v>
      </c>
      <c r="AH1177" s="17">
        <f>ROUND(IF($AD1177&gt;79,32-(($AD1177-79)*(8/4)),IF($AD1177&gt;76,48-(($AD1177-76)*(16/3)),IF(86-(($AD1177-70.4)*(38/5.6))&gt;95,95,86-(($AD1177-70.4)*(38/5.6)))))*0.93,0)</f>
        <v>86</v>
      </c>
      <c r="AJ1177" s="5" t="s">
        <v>3917</v>
      </c>
      <c r="AK1177" s="5" t="s">
        <v>3917</v>
      </c>
      <c r="AL1177" s="5">
        <v>175</v>
      </c>
      <c r="AM1177" s="5">
        <v>62</v>
      </c>
    </row>
    <row r="1178" spans="1:39" x14ac:dyDescent="0.3">
      <c r="A1178" s="15">
        <v>1505</v>
      </c>
      <c r="B1178" s="8" t="s">
        <v>3798</v>
      </c>
      <c r="C1178" s="9" t="s">
        <v>3799</v>
      </c>
      <c r="D1178" s="21">
        <v>67</v>
      </c>
      <c r="E1178" s="21">
        <v>58</v>
      </c>
      <c r="F1178" s="21">
        <v>60</v>
      </c>
      <c r="G1178" s="21">
        <v>61</v>
      </c>
      <c r="H1178" s="21">
        <v>63</v>
      </c>
      <c r="I1178" s="21">
        <v>65</v>
      </c>
      <c r="J1178" s="21">
        <v>64</v>
      </c>
      <c r="K1178" s="21">
        <v>61</v>
      </c>
      <c r="L1178" s="21">
        <v>65</v>
      </c>
      <c r="M1178" s="21">
        <v>67</v>
      </c>
      <c r="N1178" s="21">
        <v>66</v>
      </c>
      <c r="O1178" s="21">
        <v>68</v>
      </c>
      <c r="P1178" s="21">
        <v>68</v>
      </c>
      <c r="Q1178" s="21">
        <v>68</v>
      </c>
      <c r="R1178" s="33" t="s">
        <v>524</v>
      </c>
      <c r="S1178" s="3" t="s">
        <v>524</v>
      </c>
      <c r="T1178" s="10" t="s">
        <v>4133</v>
      </c>
      <c r="U1178" s="2" t="s">
        <v>592</v>
      </c>
      <c r="V1178" s="4" t="s">
        <v>819</v>
      </c>
      <c r="W1178" s="11">
        <v>1</v>
      </c>
      <c r="X1178" s="11">
        <v>0</v>
      </c>
      <c r="Y1178" s="16">
        <v>26</v>
      </c>
      <c r="Z1178" s="16">
        <v>11</v>
      </c>
      <c r="AA1178" s="16">
        <v>2001</v>
      </c>
      <c r="AB1178" s="1">
        <f>2026-AA1178</f>
        <v>25</v>
      </c>
      <c r="AC1178" s="5">
        <v>3</v>
      </c>
      <c r="AD1178" s="34">
        <v>66.1535340804231</v>
      </c>
      <c r="AE1178" s="18">
        <v>0</v>
      </c>
      <c r="AF1178" s="17">
        <f>ROUND(IF($AD1178&gt;79,44-(($AD1178-79)*(14/4)),IF($AD1178&gt;76,67-(($AD1178-76)*(23/3)),IF(110-(($AD1178-70.4)*(43/5.6))&gt;119,119,110-(($AD1178-70.4)*(43/5.6)))))*0.93,0)</f>
        <v>111</v>
      </c>
      <c r="AG1178" s="17">
        <f>ROUND(IF($AD1178&gt;79,37-(($AD1178-79)*(9/4)),IF($AD1178&gt;76,54-(($AD1178-76)*(17/3)),IF(93-(($AD1178-70.4)*(39/5.6))&gt;100,100,93-(($AD1178-70.4)*(39/5.6)))))*0.93,0)</f>
        <v>93</v>
      </c>
      <c r="AH1178" s="17">
        <f>ROUND(IF($AD1178&gt;79,32-(($AD1178-79)*(8/4)),IF($AD1178&gt;76,48-(($AD1178-76)*(16/3)),IF(86-(($AD1178-70.4)*(38/5.6))&gt;95,95,86-(($AD1178-70.4)*(38/5.6)))))*0.93,0)</f>
        <v>88</v>
      </c>
      <c r="AI1178" s="5" t="s">
        <v>3916</v>
      </c>
      <c r="AL1178" s="5">
        <v>0</v>
      </c>
      <c r="AM1178" s="5">
        <v>0</v>
      </c>
    </row>
    <row r="1179" spans="1:39" x14ac:dyDescent="0.3">
      <c r="A1179" s="15">
        <v>1506</v>
      </c>
      <c r="B1179" s="8" t="s">
        <v>895</v>
      </c>
      <c r="C1179" s="9" t="s">
        <v>894</v>
      </c>
      <c r="D1179" s="21">
        <v>67</v>
      </c>
      <c r="E1179" s="21">
        <v>51</v>
      </c>
      <c r="F1179" s="21">
        <v>54</v>
      </c>
      <c r="G1179" s="21">
        <v>56</v>
      </c>
      <c r="H1179" s="21">
        <v>57</v>
      </c>
      <c r="I1179" s="21">
        <v>65</v>
      </c>
      <c r="J1179" s="21">
        <v>60</v>
      </c>
      <c r="K1179" s="21">
        <v>66</v>
      </c>
      <c r="L1179" s="21">
        <v>54</v>
      </c>
      <c r="M1179" s="21">
        <v>72</v>
      </c>
      <c r="N1179" s="21">
        <v>68</v>
      </c>
      <c r="O1179" s="21">
        <v>62</v>
      </c>
      <c r="P1179" s="21">
        <v>63</v>
      </c>
      <c r="Q1179" s="21">
        <v>57</v>
      </c>
      <c r="R1179" s="33" t="s">
        <v>524</v>
      </c>
      <c r="S1179" s="3" t="s">
        <v>524</v>
      </c>
      <c r="T1179" s="10" t="s">
        <v>4133</v>
      </c>
      <c r="U1179" s="2" t="s">
        <v>588</v>
      </c>
      <c r="V1179" s="4" t="s">
        <v>819</v>
      </c>
      <c r="W1179" s="11">
        <v>4</v>
      </c>
      <c r="X1179" s="11">
        <v>100</v>
      </c>
      <c r="Y1179" s="16">
        <v>19</v>
      </c>
      <c r="Z1179" s="16">
        <v>11</v>
      </c>
      <c r="AA1179" s="16">
        <v>1991</v>
      </c>
      <c r="AB1179" s="1">
        <f>2026-AA1179</f>
        <v>35</v>
      </c>
      <c r="AC1179" s="5">
        <v>5</v>
      </c>
      <c r="AD1179" s="34">
        <v>67.669830318524475</v>
      </c>
      <c r="AE1179" s="18">
        <v>0</v>
      </c>
      <c r="AF1179" s="17">
        <f>ROUND(IF($AD1179&gt;79,44-(($AD1179-79)*(14/4)),IF($AD1179&gt;76,67-(($AD1179-76)*(23/3)),IF(110-(($AD1179-70.4)*(43/5.6))&gt;119,119,110-(($AD1179-70.4)*(43/5.6)))))*0.93,0)</f>
        <v>111</v>
      </c>
      <c r="AG1179" s="17">
        <f>ROUND(IF($AD1179&gt;79,37-(($AD1179-79)*(9/4)),IF($AD1179&gt;76,54-(($AD1179-76)*(17/3)),IF(93-(($AD1179-70.4)*(39/5.6))&gt;100,100,93-(($AD1179-70.4)*(39/5.6)))))*0.93,0)</f>
        <v>93</v>
      </c>
      <c r="AH1179" s="17">
        <f>ROUND(IF($AD1179&gt;79,32-(($AD1179-79)*(8/4)),IF($AD1179&gt;76,48-(($AD1179-76)*(16/3)),IF(86-(($AD1179-70.4)*(38/5.6))&gt;95,95,86-(($AD1179-70.4)*(38/5.6)))))*0.93,0)</f>
        <v>88</v>
      </c>
      <c r="AI1179" s="5" t="s">
        <v>3916</v>
      </c>
      <c r="AL1179" s="5">
        <v>0</v>
      </c>
      <c r="AM1179" s="5">
        <v>0</v>
      </c>
    </row>
    <row r="1180" spans="1:39" x14ac:dyDescent="0.3">
      <c r="A1180" s="15">
        <v>1507</v>
      </c>
      <c r="B1180" s="8" t="s">
        <v>2645</v>
      </c>
      <c r="C1180" s="9" t="s">
        <v>1687</v>
      </c>
      <c r="D1180" s="21">
        <v>69</v>
      </c>
      <c r="E1180" s="21">
        <v>59</v>
      </c>
      <c r="F1180" s="21">
        <v>64</v>
      </c>
      <c r="G1180" s="21">
        <v>68</v>
      </c>
      <c r="H1180" s="21">
        <v>53</v>
      </c>
      <c r="I1180" s="21">
        <v>67</v>
      </c>
      <c r="J1180" s="21">
        <v>64</v>
      </c>
      <c r="K1180" s="21">
        <v>68</v>
      </c>
      <c r="L1180" s="21">
        <v>51</v>
      </c>
      <c r="M1180" s="21">
        <v>65</v>
      </c>
      <c r="N1180" s="21">
        <v>68</v>
      </c>
      <c r="O1180" s="21">
        <v>64</v>
      </c>
      <c r="P1180" s="21">
        <v>66</v>
      </c>
      <c r="Q1180" s="21">
        <v>54</v>
      </c>
      <c r="R1180" s="33" t="s">
        <v>524</v>
      </c>
      <c r="S1180" s="3" t="s">
        <v>524</v>
      </c>
      <c r="T1180" s="10" t="s">
        <v>4133</v>
      </c>
      <c r="U1180" s="2" t="s">
        <v>569</v>
      </c>
      <c r="V1180" s="4" t="s">
        <v>819</v>
      </c>
      <c r="W1180" s="11">
        <v>1</v>
      </c>
      <c r="X1180" s="11">
        <v>32</v>
      </c>
      <c r="Y1180" s="16">
        <v>16</v>
      </c>
      <c r="Z1180" s="16">
        <v>2</v>
      </c>
      <c r="AA1180" s="16">
        <v>1996</v>
      </c>
      <c r="AB1180" s="1">
        <f>2026-AA1180</f>
        <v>30</v>
      </c>
      <c r="AC1180" s="5">
        <v>4</v>
      </c>
      <c r="AD1180" s="34">
        <v>67.752593785675202</v>
      </c>
      <c r="AE1180" s="18">
        <v>0</v>
      </c>
      <c r="AF1180" s="17">
        <f>ROUND(IF($AD1180&gt;79,44-(($AD1180-79)*(14/4)),IF($AD1180&gt;76,67-(($AD1180-76)*(23/3)),IF(110-(($AD1180-70.4)*(43/5.6))&gt;119,119,110-(($AD1180-70.4)*(43/5.6)))))*0.93,0)</f>
        <v>111</v>
      </c>
      <c r="AG1180" s="17">
        <f>ROUND(IF($AD1180&gt;79,37-(($AD1180-79)*(9/4)),IF($AD1180&gt;76,54-(($AD1180-76)*(17/3)),IF(93-(($AD1180-70.4)*(39/5.6))&gt;100,100,93-(($AD1180-70.4)*(39/5.6)))))*0.93,0)</f>
        <v>93</v>
      </c>
      <c r="AH1180" s="17">
        <f>ROUND(IF($AD1180&gt;79,32-(($AD1180-79)*(8/4)),IF($AD1180&gt;76,48-(($AD1180-76)*(16/3)),IF(86-(($AD1180-70.4)*(38/5.6))&gt;95,95,86-(($AD1180-70.4)*(38/5.6)))))*0.93,0)</f>
        <v>88</v>
      </c>
      <c r="AI1180" s="5" t="s">
        <v>3916</v>
      </c>
      <c r="AL1180" s="5">
        <v>0</v>
      </c>
      <c r="AM1180" s="5">
        <v>0</v>
      </c>
    </row>
    <row r="1181" spans="1:39" x14ac:dyDescent="0.3">
      <c r="A1181" s="15">
        <v>1508</v>
      </c>
      <c r="B1181" s="8" t="s">
        <v>1334</v>
      </c>
      <c r="C1181" s="9" t="s">
        <v>1335</v>
      </c>
      <c r="D1181" s="21">
        <v>66</v>
      </c>
      <c r="E1181" s="21">
        <v>68</v>
      </c>
      <c r="F1181" s="21">
        <v>71</v>
      </c>
      <c r="G1181" s="21">
        <v>74</v>
      </c>
      <c r="H1181" s="21">
        <v>55</v>
      </c>
      <c r="I1181" s="21">
        <v>70</v>
      </c>
      <c r="J1181" s="21">
        <v>65</v>
      </c>
      <c r="K1181" s="21">
        <v>64</v>
      </c>
      <c r="L1181" s="21">
        <v>49</v>
      </c>
      <c r="M1181" s="21">
        <v>59</v>
      </c>
      <c r="N1181" s="21">
        <v>62</v>
      </c>
      <c r="O1181" s="21">
        <v>62</v>
      </c>
      <c r="P1181" s="21">
        <v>76</v>
      </c>
      <c r="Q1181" s="21">
        <v>55</v>
      </c>
      <c r="R1181" s="33" t="s">
        <v>524</v>
      </c>
      <c r="S1181" s="3" t="s">
        <v>524</v>
      </c>
      <c r="T1181" s="10" t="s">
        <v>4133</v>
      </c>
      <c r="U1181" s="2" t="s">
        <v>569</v>
      </c>
      <c r="V1181" s="4" t="s">
        <v>819</v>
      </c>
      <c r="W1181" s="11">
        <v>4</v>
      </c>
      <c r="X1181" s="11">
        <v>100</v>
      </c>
      <c r="Y1181" s="16">
        <v>8</v>
      </c>
      <c r="Z1181" s="16">
        <v>4</v>
      </c>
      <c r="AA1181" s="16">
        <v>1992</v>
      </c>
      <c r="AB1181" s="1">
        <f>2026-AA1181</f>
        <v>34</v>
      </c>
      <c r="AC1181" s="5">
        <v>5</v>
      </c>
      <c r="AD1181" s="34">
        <v>70.513551123567638</v>
      </c>
      <c r="AE1181" s="18">
        <v>0</v>
      </c>
      <c r="AF1181" s="17">
        <f>ROUND(IF($AD1181&gt;79,44-(($AD1181-79)*(14/4)),IF($AD1181&gt;76,67-(($AD1181-76)*(23/3)),IF(110-(($AD1181-70.4)*(43/5.6))&gt;119,119,110-(($AD1181-70.4)*(43/5.6)))))*0.93,0)</f>
        <v>101</v>
      </c>
      <c r="AG1181" s="17">
        <f>ROUND(IF($AD1181&gt;79,37-(($AD1181-79)*(9/4)),IF($AD1181&gt;76,54-(($AD1181-76)*(17/3)),IF(93-(($AD1181-70.4)*(39/5.6))&gt;100,100,93-(($AD1181-70.4)*(39/5.6)))))*0.93,0)</f>
        <v>86</v>
      </c>
      <c r="AH1181" s="17">
        <f>ROUND(IF($AD1181&gt;79,32-(($AD1181-79)*(8/4)),IF($AD1181&gt;76,48-(($AD1181-76)*(16/3)),IF(86-(($AD1181-70.4)*(38/5.6))&gt;95,95,86-(($AD1181-70.4)*(38/5.6)))))*0.93,0)</f>
        <v>79</v>
      </c>
      <c r="AL1181" s="5">
        <v>0</v>
      </c>
      <c r="AM1181" s="5">
        <v>0</v>
      </c>
    </row>
    <row r="1182" spans="1:39" x14ac:dyDescent="0.3">
      <c r="A1182" s="15">
        <v>1510</v>
      </c>
      <c r="B1182" s="8" t="s">
        <v>2643</v>
      </c>
      <c r="C1182" s="9" t="s">
        <v>1048</v>
      </c>
      <c r="D1182" s="21">
        <v>68</v>
      </c>
      <c r="E1182" s="21">
        <v>74</v>
      </c>
      <c r="F1182" s="21">
        <v>76</v>
      </c>
      <c r="G1182" s="21">
        <v>78</v>
      </c>
      <c r="H1182" s="21">
        <v>68</v>
      </c>
      <c r="I1182" s="21">
        <v>72</v>
      </c>
      <c r="J1182" s="21">
        <v>67</v>
      </c>
      <c r="K1182" s="21">
        <v>73</v>
      </c>
      <c r="L1182" s="21">
        <v>56</v>
      </c>
      <c r="M1182" s="21">
        <v>57</v>
      </c>
      <c r="N1182" s="21">
        <v>68</v>
      </c>
      <c r="O1182" s="21">
        <v>63</v>
      </c>
      <c r="P1182" s="21">
        <v>74</v>
      </c>
      <c r="Q1182" s="21">
        <v>68</v>
      </c>
      <c r="R1182" s="33" t="s">
        <v>524</v>
      </c>
      <c r="S1182" s="3" t="s">
        <v>4320</v>
      </c>
      <c r="T1182" s="10" t="s">
        <v>4133</v>
      </c>
      <c r="U1182" s="2" t="s">
        <v>569</v>
      </c>
      <c r="V1182" s="4" t="s">
        <v>819</v>
      </c>
      <c r="W1182" s="11">
        <v>4</v>
      </c>
      <c r="X1182" s="11">
        <v>100</v>
      </c>
      <c r="Y1182" s="16">
        <v>29</v>
      </c>
      <c r="Z1182" s="16">
        <v>9</v>
      </c>
      <c r="AA1182" s="16">
        <v>1995</v>
      </c>
      <c r="AB1182" s="1">
        <f>2026-AA1182</f>
        <v>31</v>
      </c>
      <c r="AC1182" s="5">
        <v>1</v>
      </c>
      <c r="AD1182" s="34">
        <v>74.484365238692916</v>
      </c>
      <c r="AE1182" s="18">
        <v>65000</v>
      </c>
      <c r="AF1182" s="17">
        <f>ROUND(IF($AD1182&gt;79,44-(($AD1182-79)*(14/4)),IF($AD1182&gt;76,67-(($AD1182-76)*(23/3)),IF(110-(($AD1182-70.4)*(43/5.6))&gt;119,119,110-(($AD1182-70.4)*(43/5.6)))))*0.93,0)</f>
        <v>73</v>
      </c>
      <c r="AG1182" s="17">
        <f>ROUND(IF($AD1182&gt;79,37-(($AD1182-79)*(9/4)),IF($AD1182&gt;76,54-(($AD1182-76)*(17/3)),IF(93-(($AD1182-70.4)*(39/5.6))&gt;100,100,93-(($AD1182-70.4)*(39/5.6)))))*0.93,0)</f>
        <v>60</v>
      </c>
      <c r="AH1182" s="17">
        <f>ROUND(IF($AD1182&gt;79,32-(($AD1182-79)*(8/4)),IF($AD1182&gt;76,48-(($AD1182-76)*(16/3)),IF(86-(($AD1182-70.4)*(38/5.6))&gt;95,95,86-(($AD1182-70.4)*(38/5.6)))))*0.93,0)</f>
        <v>54</v>
      </c>
      <c r="AI1182" s="5" t="s">
        <v>3917</v>
      </c>
      <c r="AL1182" s="5">
        <v>0</v>
      </c>
      <c r="AM1182" s="5">
        <v>0</v>
      </c>
    </row>
    <row r="1183" spans="1:39" x14ac:dyDescent="0.3">
      <c r="A1183" s="15">
        <v>1511</v>
      </c>
      <c r="B1183" s="8" t="s">
        <v>746</v>
      </c>
      <c r="C1183" s="9" t="s">
        <v>2413</v>
      </c>
      <c r="D1183" s="21">
        <v>68</v>
      </c>
      <c r="E1183" s="21">
        <v>59</v>
      </c>
      <c r="F1183" s="21">
        <v>62</v>
      </c>
      <c r="G1183" s="21">
        <v>65</v>
      </c>
      <c r="H1183" s="21">
        <v>64</v>
      </c>
      <c r="I1183" s="21">
        <v>60</v>
      </c>
      <c r="J1183" s="21">
        <v>62</v>
      </c>
      <c r="K1183" s="21">
        <v>62</v>
      </c>
      <c r="L1183" s="21">
        <v>58</v>
      </c>
      <c r="M1183" s="21">
        <v>65</v>
      </c>
      <c r="N1183" s="21">
        <v>63</v>
      </c>
      <c r="O1183" s="21">
        <v>59</v>
      </c>
      <c r="P1183" s="21">
        <v>59</v>
      </c>
      <c r="Q1183" s="21">
        <v>64</v>
      </c>
      <c r="R1183" s="33" t="s">
        <v>524</v>
      </c>
      <c r="S1183" s="3" t="s">
        <v>524</v>
      </c>
      <c r="T1183" s="10" t="s">
        <v>4133</v>
      </c>
      <c r="U1183" s="2" t="s">
        <v>575</v>
      </c>
      <c r="V1183" s="4" t="s">
        <v>819</v>
      </c>
      <c r="W1183" s="11">
        <v>1</v>
      </c>
      <c r="X1183" s="11">
        <v>0</v>
      </c>
      <c r="Y1183" s="16">
        <v>27</v>
      </c>
      <c r="Z1183" s="16">
        <v>8</v>
      </c>
      <c r="AA1183" s="16">
        <v>1996</v>
      </c>
      <c r="AB1183" s="1">
        <f>2026-AA1183</f>
        <v>30</v>
      </c>
      <c r="AC1183" s="5">
        <v>3</v>
      </c>
      <c r="AD1183" s="34">
        <v>65.4842448080949</v>
      </c>
      <c r="AE1183" s="18">
        <v>0</v>
      </c>
      <c r="AF1183" s="17">
        <f>ROUND(IF($AD1183&gt;79,44-(($AD1183-79)*(14/4)),IF($AD1183&gt;76,67-(($AD1183-76)*(23/3)),IF(110-(($AD1183-70.4)*(43/5.6))&gt;119,119,110-(($AD1183-70.4)*(43/5.6)))))*0.93,0)</f>
        <v>111</v>
      </c>
      <c r="AG1183" s="17">
        <f>ROUND(IF($AD1183&gt;79,37-(($AD1183-79)*(9/4)),IF($AD1183&gt;76,54-(($AD1183-76)*(17/3)),IF(93-(($AD1183-70.4)*(39/5.6))&gt;100,100,93-(($AD1183-70.4)*(39/5.6)))))*0.93,0)</f>
        <v>93</v>
      </c>
      <c r="AH1183" s="17">
        <f>ROUND(IF($AD1183&gt;79,32-(($AD1183-79)*(8/4)),IF($AD1183&gt;76,48-(($AD1183-76)*(16/3)),IF(86-(($AD1183-70.4)*(38/5.6))&gt;95,95,86-(($AD1183-70.4)*(38/5.6)))))*0.93,0)</f>
        <v>88</v>
      </c>
      <c r="AI1183" s="5" t="s">
        <v>3916</v>
      </c>
      <c r="AL1183" s="5">
        <v>0</v>
      </c>
      <c r="AM1183" s="5">
        <v>0</v>
      </c>
    </row>
    <row r="1184" spans="1:39" x14ac:dyDescent="0.3">
      <c r="A1184" s="15">
        <v>1512</v>
      </c>
      <c r="B1184" s="8" t="s">
        <v>425</v>
      </c>
      <c r="C1184" s="9" t="s">
        <v>2345</v>
      </c>
      <c r="D1184" s="21">
        <v>63</v>
      </c>
      <c r="E1184" s="21">
        <v>46</v>
      </c>
      <c r="F1184" s="21">
        <v>52</v>
      </c>
      <c r="G1184" s="21">
        <v>57</v>
      </c>
      <c r="H1184" s="21">
        <v>64</v>
      </c>
      <c r="I1184" s="21">
        <v>58</v>
      </c>
      <c r="J1184" s="21">
        <v>56</v>
      </c>
      <c r="K1184" s="21">
        <v>53</v>
      </c>
      <c r="L1184" s="21">
        <v>47</v>
      </c>
      <c r="M1184" s="21">
        <v>64</v>
      </c>
      <c r="N1184" s="21">
        <v>59</v>
      </c>
      <c r="O1184" s="21">
        <v>58</v>
      </c>
      <c r="P1184" s="21">
        <v>56</v>
      </c>
      <c r="Q1184" s="21">
        <v>65</v>
      </c>
      <c r="R1184" s="33" t="s">
        <v>524</v>
      </c>
      <c r="S1184" s="3" t="s">
        <v>524</v>
      </c>
      <c r="T1184" s="10" t="s">
        <v>4133</v>
      </c>
      <c r="U1184" s="2" t="s">
        <v>562</v>
      </c>
      <c r="V1184" s="4" t="s">
        <v>819</v>
      </c>
      <c r="W1184" s="11">
        <v>4</v>
      </c>
      <c r="X1184" s="11">
        <v>100</v>
      </c>
      <c r="Y1184" s="16">
        <v>4</v>
      </c>
      <c r="Z1184" s="16">
        <v>2</v>
      </c>
      <c r="AA1184" s="16">
        <v>1990</v>
      </c>
      <c r="AB1184" s="1">
        <f>2026-AA1184</f>
        <v>36</v>
      </c>
      <c r="AC1184" s="5">
        <v>4</v>
      </c>
      <c r="AD1184" s="34">
        <v>61.460590918073876</v>
      </c>
      <c r="AE1184" s="18">
        <v>0</v>
      </c>
      <c r="AF1184" s="17">
        <f>ROUND(IF($AD1184&gt;79,44-(($AD1184-79)*(14/4)),IF($AD1184&gt;76,67-(($AD1184-76)*(23/3)),IF(110-(($AD1184-70.4)*(43/5.6))&gt;119,119,110-(($AD1184-70.4)*(43/5.6)))))*0.93,0)</f>
        <v>111</v>
      </c>
      <c r="AG1184" s="17">
        <f>ROUND(IF($AD1184&gt;79,37-(($AD1184-79)*(9/4)),IF($AD1184&gt;76,54-(($AD1184-76)*(17/3)),IF(93-(($AD1184-70.4)*(39/5.6))&gt;100,100,93-(($AD1184-70.4)*(39/5.6)))))*0.93,0)</f>
        <v>93</v>
      </c>
      <c r="AH1184" s="17">
        <f>ROUND(IF($AD1184&gt;79,32-(($AD1184-79)*(8/4)),IF($AD1184&gt;76,48-(($AD1184-76)*(16/3)),IF(86-(($AD1184-70.4)*(38/5.6))&gt;95,95,86-(($AD1184-70.4)*(38/5.6)))))*0.93,0)</f>
        <v>88</v>
      </c>
      <c r="AI1184" s="5" t="s">
        <v>3916</v>
      </c>
      <c r="AL1184" s="5">
        <v>0</v>
      </c>
      <c r="AM1184" s="5">
        <v>0</v>
      </c>
    </row>
    <row r="1185" spans="1:45" x14ac:dyDescent="0.3">
      <c r="A1185" s="15">
        <v>1514</v>
      </c>
      <c r="B1185" s="8" t="s">
        <v>3991</v>
      </c>
      <c r="C1185" s="9" t="s">
        <v>3313</v>
      </c>
      <c r="D1185" s="21">
        <v>69</v>
      </c>
      <c r="E1185" s="21">
        <v>55</v>
      </c>
      <c r="F1185" s="21">
        <v>56</v>
      </c>
      <c r="G1185" s="21">
        <v>56</v>
      </c>
      <c r="H1185" s="21">
        <v>70</v>
      </c>
      <c r="I1185" s="21">
        <v>66</v>
      </c>
      <c r="J1185" s="21">
        <v>66</v>
      </c>
      <c r="K1185" s="21">
        <v>68</v>
      </c>
      <c r="L1185" s="21">
        <v>53</v>
      </c>
      <c r="M1185" s="21">
        <v>60</v>
      </c>
      <c r="N1185" s="21">
        <v>62</v>
      </c>
      <c r="O1185" s="21">
        <v>63</v>
      </c>
      <c r="P1185" s="21">
        <v>65</v>
      </c>
      <c r="Q1185" s="21">
        <v>71</v>
      </c>
      <c r="R1185" s="33" t="s">
        <v>524</v>
      </c>
      <c r="S1185" s="3" t="s">
        <v>524</v>
      </c>
      <c r="T1185" s="10" t="s">
        <v>4133</v>
      </c>
      <c r="U1185" s="2" t="s">
        <v>567</v>
      </c>
      <c r="V1185" s="4" t="s">
        <v>819</v>
      </c>
      <c r="W1185" s="11">
        <v>2</v>
      </c>
      <c r="X1185" s="11">
        <v>49</v>
      </c>
      <c r="Y1185" s="16">
        <v>23</v>
      </c>
      <c r="Z1185" s="16">
        <v>7</v>
      </c>
      <c r="AA1185" s="16">
        <v>2001</v>
      </c>
      <c r="AB1185" s="1">
        <f>2026-AA1185</f>
        <v>25</v>
      </c>
      <c r="AC1185" s="5">
        <v>3</v>
      </c>
      <c r="AD1185" s="34">
        <v>66.995528910948508</v>
      </c>
      <c r="AE1185" s="18">
        <v>0</v>
      </c>
      <c r="AF1185" s="17">
        <f>ROUND(IF($AD1185&gt;79,44-(($AD1185-79)*(14/4)),IF($AD1185&gt;76,67-(($AD1185-76)*(23/3)),IF(110-(($AD1185-70.4)*(43/5.6))&gt;119,119,110-(($AD1185-70.4)*(43/5.6)))))*0.93,0)</f>
        <v>111</v>
      </c>
      <c r="AG1185" s="17">
        <f>ROUND(IF($AD1185&gt;79,37-(($AD1185-79)*(9/4)),IF($AD1185&gt;76,54-(($AD1185-76)*(17/3)),IF(93-(($AD1185-70.4)*(39/5.6))&gt;100,100,93-(($AD1185-70.4)*(39/5.6)))))*0.93,0)</f>
        <v>93</v>
      </c>
      <c r="AH1185" s="17">
        <f>ROUND(IF($AD1185&gt;79,32-(($AD1185-79)*(8/4)),IF($AD1185&gt;76,48-(($AD1185-76)*(16/3)),IF(86-(($AD1185-70.4)*(38/5.6))&gt;95,95,86-(($AD1185-70.4)*(38/5.6)))))*0.93,0)</f>
        <v>88</v>
      </c>
      <c r="AL1185" s="5">
        <v>0</v>
      </c>
      <c r="AM1185" s="5">
        <v>0</v>
      </c>
    </row>
    <row r="1186" spans="1:45" x14ac:dyDescent="0.3">
      <c r="A1186" s="15">
        <v>1515</v>
      </c>
      <c r="B1186" s="8" t="s">
        <v>1336</v>
      </c>
      <c r="C1186" s="9" t="s">
        <v>1337</v>
      </c>
      <c r="D1186" s="21">
        <v>62</v>
      </c>
      <c r="E1186" s="21">
        <v>71</v>
      </c>
      <c r="F1186" s="21">
        <v>69</v>
      </c>
      <c r="G1186" s="21">
        <v>67</v>
      </c>
      <c r="H1186" s="21">
        <v>63</v>
      </c>
      <c r="I1186" s="21">
        <v>66</v>
      </c>
      <c r="J1186" s="21">
        <v>65</v>
      </c>
      <c r="K1186" s="21">
        <v>63</v>
      </c>
      <c r="L1186" s="21">
        <v>51</v>
      </c>
      <c r="M1186" s="21">
        <v>53</v>
      </c>
      <c r="N1186" s="21">
        <v>60</v>
      </c>
      <c r="O1186" s="21">
        <v>47</v>
      </c>
      <c r="P1186" s="21">
        <v>66</v>
      </c>
      <c r="Q1186" s="21">
        <v>63</v>
      </c>
      <c r="R1186" s="33" t="s">
        <v>524</v>
      </c>
      <c r="S1186" s="3" t="s">
        <v>524</v>
      </c>
      <c r="T1186" s="10" t="s">
        <v>4133</v>
      </c>
      <c r="U1186" s="2" t="s">
        <v>569</v>
      </c>
      <c r="V1186" s="4" t="s">
        <v>819</v>
      </c>
      <c r="W1186" s="11">
        <v>4</v>
      </c>
      <c r="X1186" s="11">
        <v>100</v>
      </c>
      <c r="Y1186" s="16">
        <v>18</v>
      </c>
      <c r="Z1186" s="16">
        <v>8</v>
      </c>
      <c r="AA1186" s="16">
        <v>1990</v>
      </c>
      <c r="AB1186" s="1">
        <f>2026-AA1186</f>
        <v>36</v>
      </c>
      <c r="AC1186" s="5">
        <v>6</v>
      </c>
      <c r="AD1186" s="34">
        <v>68.194285341311968</v>
      </c>
      <c r="AE1186" s="18">
        <v>0</v>
      </c>
      <c r="AF1186" s="17">
        <f>ROUND(IF($AD1186&gt;79,44-(($AD1186-79)*(14/4)),IF($AD1186&gt;76,67-(($AD1186-76)*(23/3)),IF(110-(($AD1186-70.4)*(43/5.6))&gt;119,119,110-(($AD1186-70.4)*(43/5.6)))))*0.93,0)</f>
        <v>111</v>
      </c>
      <c r="AG1186" s="17">
        <f>ROUND(IF($AD1186&gt;79,37-(($AD1186-79)*(9/4)),IF($AD1186&gt;76,54-(($AD1186-76)*(17/3)),IF(93-(($AD1186-70.4)*(39/5.6))&gt;100,100,93-(($AD1186-70.4)*(39/5.6)))))*0.93,0)</f>
        <v>93</v>
      </c>
      <c r="AH1186" s="17">
        <f>ROUND(IF($AD1186&gt;79,32-(($AD1186-79)*(8/4)),IF($AD1186&gt;76,48-(($AD1186-76)*(16/3)),IF(86-(($AD1186-70.4)*(38/5.6))&gt;95,95,86-(($AD1186-70.4)*(38/5.6)))))*0.93,0)</f>
        <v>88</v>
      </c>
      <c r="AL1186" s="5">
        <v>170</v>
      </c>
      <c r="AM1186" s="5">
        <v>58</v>
      </c>
    </row>
    <row r="1187" spans="1:45" x14ac:dyDescent="0.3">
      <c r="A1187" s="15">
        <v>1516</v>
      </c>
      <c r="B1187" s="8" t="s">
        <v>3181</v>
      </c>
      <c r="C1187" s="9" t="s">
        <v>146</v>
      </c>
      <c r="D1187" s="21">
        <v>66</v>
      </c>
      <c r="E1187" s="21">
        <v>59</v>
      </c>
      <c r="F1187" s="21">
        <v>62</v>
      </c>
      <c r="G1187" s="21">
        <v>65</v>
      </c>
      <c r="H1187" s="21">
        <v>58</v>
      </c>
      <c r="I1187" s="21">
        <v>66</v>
      </c>
      <c r="J1187" s="21">
        <v>64</v>
      </c>
      <c r="K1187" s="21">
        <v>64</v>
      </c>
      <c r="L1187" s="21">
        <v>58</v>
      </c>
      <c r="M1187" s="21">
        <v>68</v>
      </c>
      <c r="N1187" s="21">
        <v>69</v>
      </c>
      <c r="O1187" s="21">
        <v>59</v>
      </c>
      <c r="P1187" s="21">
        <v>59</v>
      </c>
      <c r="Q1187" s="21">
        <v>58</v>
      </c>
      <c r="R1187" s="33" t="s">
        <v>524</v>
      </c>
      <c r="S1187" s="3" t="s">
        <v>524</v>
      </c>
      <c r="T1187" s="10" t="s">
        <v>4133</v>
      </c>
      <c r="U1187" s="2" t="s">
        <v>600</v>
      </c>
      <c r="V1187" s="4" t="s">
        <v>819</v>
      </c>
      <c r="W1187" s="11">
        <v>3</v>
      </c>
      <c r="X1187" s="11">
        <v>20</v>
      </c>
      <c r="Y1187" s="16">
        <v>2</v>
      </c>
      <c r="Z1187" s="16">
        <v>8</v>
      </c>
      <c r="AA1187" s="16">
        <v>1997</v>
      </c>
      <c r="AB1187" s="1">
        <f>2026-AA1187</f>
        <v>29</v>
      </c>
      <c r="AC1187" s="5">
        <v>4</v>
      </c>
      <c r="AD1187" s="34">
        <v>66.713082674771101</v>
      </c>
      <c r="AE1187" s="18">
        <v>0</v>
      </c>
      <c r="AF1187" s="17">
        <f>ROUND(IF($AD1187&gt;79,44-(($AD1187-79)*(14/4)),IF($AD1187&gt;76,67-(($AD1187-76)*(23/3)),IF(110-(($AD1187-70.4)*(43/5.6))&gt;119,119,110-(($AD1187-70.4)*(43/5.6)))))*0.93,0)</f>
        <v>111</v>
      </c>
      <c r="AG1187" s="17">
        <f>ROUND(IF($AD1187&gt;79,37-(($AD1187-79)*(9/4)),IF($AD1187&gt;76,54-(($AD1187-76)*(17/3)),IF(93-(($AD1187-70.4)*(39/5.6))&gt;100,100,93-(($AD1187-70.4)*(39/5.6)))))*0.93,0)</f>
        <v>93</v>
      </c>
      <c r="AH1187" s="17">
        <f>ROUND(IF($AD1187&gt;79,32-(($AD1187-79)*(8/4)),IF($AD1187&gt;76,48-(($AD1187-76)*(16/3)),IF(86-(($AD1187-70.4)*(38/5.6))&gt;95,95,86-(($AD1187-70.4)*(38/5.6)))))*0.93,0)</f>
        <v>88</v>
      </c>
      <c r="AI1187" s="5" t="s">
        <v>3916</v>
      </c>
      <c r="AL1187" s="5">
        <v>0</v>
      </c>
      <c r="AM1187" s="5">
        <v>0</v>
      </c>
    </row>
    <row r="1188" spans="1:45" x14ac:dyDescent="0.3">
      <c r="A1188" s="15">
        <v>1517</v>
      </c>
      <c r="B1188" s="8" t="s">
        <v>3894</v>
      </c>
      <c r="C1188" s="9" t="s">
        <v>3895</v>
      </c>
      <c r="D1188" s="21">
        <v>67</v>
      </c>
      <c r="E1188" s="21">
        <v>67</v>
      </c>
      <c r="F1188" s="21">
        <v>67</v>
      </c>
      <c r="G1188" s="21">
        <v>66</v>
      </c>
      <c r="H1188" s="21">
        <v>67</v>
      </c>
      <c r="I1188" s="21">
        <v>64</v>
      </c>
      <c r="J1188" s="21">
        <v>74</v>
      </c>
      <c r="K1188" s="21">
        <v>70</v>
      </c>
      <c r="L1188" s="21">
        <v>61</v>
      </c>
      <c r="M1188" s="21">
        <v>65</v>
      </c>
      <c r="N1188" s="21">
        <v>67</v>
      </c>
      <c r="O1188" s="21">
        <v>76</v>
      </c>
      <c r="P1188" s="21">
        <v>74</v>
      </c>
      <c r="Q1188" s="21">
        <v>65</v>
      </c>
      <c r="R1188" s="36" t="s">
        <v>3931</v>
      </c>
      <c r="S1188" s="3" t="s">
        <v>4321</v>
      </c>
      <c r="T1188" s="10" t="s">
        <v>4132</v>
      </c>
      <c r="U1188" s="2" t="s">
        <v>572</v>
      </c>
      <c r="V1188" s="4" t="s">
        <v>820</v>
      </c>
      <c r="W1188" s="11">
        <v>3</v>
      </c>
      <c r="X1188" s="11">
        <v>13</v>
      </c>
      <c r="Y1188" s="16">
        <v>27</v>
      </c>
      <c r="Z1188" s="16">
        <v>7</v>
      </c>
      <c r="AA1188" s="16">
        <v>2001</v>
      </c>
      <c r="AB1188" s="1">
        <f>2026-AA1188</f>
        <v>25</v>
      </c>
      <c r="AC1188" s="5">
        <v>4</v>
      </c>
      <c r="AD1188" s="34">
        <v>68.540023461944386</v>
      </c>
      <c r="AE1188" s="18">
        <v>50000</v>
      </c>
      <c r="AF1188" s="17">
        <f>ROUND(IF($AD1188&gt;79,44-(($AD1188-79)*(14/4)),IF($AD1188&gt;76,67-(($AD1188-76)*(23/3)),IF(110-(($AD1188-70.4)*(43/5.6))&gt;119,119,110-(($AD1188-70.4)*(43/5.6)))))*0.93,0)</f>
        <v>111</v>
      </c>
      <c r="AG1188" s="17">
        <f>ROUND(IF($AD1188&gt;79,37-(($AD1188-79)*(9/4)),IF($AD1188&gt;76,54-(($AD1188-76)*(17/3)),IF(93-(($AD1188-70.4)*(39/5.6))&gt;100,100,93-(($AD1188-70.4)*(39/5.6)))))*0.93,0)</f>
        <v>93</v>
      </c>
      <c r="AH1188" s="17">
        <f>ROUND(IF($AD1188&gt;79,32-(($AD1188-79)*(8/4)),IF($AD1188&gt;76,48-(($AD1188-76)*(16/3)),IF(86-(($AD1188-70.4)*(38/5.6))&gt;95,95,86-(($AD1188-70.4)*(38/5.6)))))*0.93,0)</f>
        <v>88</v>
      </c>
      <c r="AL1188" s="5">
        <v>0</v>
      </c>
      <c r="AM1188" s="5">
        <v>0</v>
      </c>
    </row>
    <row r="1189" spans="1:45" x14ac:dyDescent="0.3">
      <c r="A1189" s="15">
        <v>1519</v>
      </c>
      <c r="B1189" s="8" t="s">
        <v>889</v>
      </c>
      <c r="C1189" s="9" t="s">
        <v>890</v>
      </c>
      <c r="D1189" s="21">
        <v>68</v>
      </c>
      <c r="E1189" s="21">
        <v>62</v>
      </c>
      <c r="F1189" s="21">
        <v>65</v>
      </c>
      <c r="G1189" s="21">
        <v>67</v>
      </c>
      <c r="H1189" s="21">
        <v>63</v>
      </c>
      <c r="I1189" s="21">
        <v>64</v>
      </c>
      <c r="J1189" s="21">
        <v>66</v>
      </c>
      <c r="K1189" s="21">
        <v>64</v>
      </c>
      <c r="L1189" s="21">
        <v>62</v>
      </c>
      <c r="M1189" s="21">
        <v>68</v>
      </c>
      <c r="N1189" s="21">
        <v>65</v>
      </c>
      <c r="O1189" s="21">
        <v>72</v>
      </c>
      <c r="P1189" s="21">
        <v>59</v>
      </c>
      <c r="Q1189" s="21">
        <v>68</v>
      </c>
      <c r="R1189" s="33" t="s">
        <v>524</v>
      </c>
      <c r="S1189" s="3" t="s">
        <v>524</v>
      </c>
      <c r="T1189" s="10" t="s">
        <v>4133</v>
      </c>
      <c r="U1189" s="2" t="s">
        <v>588</v>
      </c>
      <c r="V1189" s="4" t="s">
        <v>819</v>
      </c>
      <c r="W1189" s="11">
        <v>4</v>
      </c>
      <c r="X1189" s="11">
        <v>100</v>
      </c>
      <c r="Y1189" s="16">
        <v>16</v>
      </c>
      <c r="Z1189" s="16">
        <v>1</v>
      </c>
      <c r="AA1189" s="16">
        <v>1991</v>
      </c>
      <c r="AB1189" s="1">
        <f>2026-AA1189</f>
        <v>35</v>
      </c>
      <c r="AC1189" s="5">
        <v>4</v>
      </c>
      <c r="AD1189" s="34">
        <v>67.720646010336537</v>
      </c>
      <c r="AE1189" s="18">
        <v>0</v>
      </c>
      <c r="AF1189" s="17">
        <f>ROUND(IF($AD1189&gt;79,44-(($AD1189-79)*(14/4)),IF($AD1189&gt;76,67-(($AD1189-76)*(23/3)),IF(110-(($AD1189-70.4)*(43/5.6))&gt;119,119,110-(($AD1189-70.4)*(43/5.6)))))*0.93,0)</f>
        <v>111</v>
      </c>
      <c r="AG1189" s="17">
        <f>ROUND(IF($AD1189&gt;79,37-(($AD1189-79)*(9/4)),IF($AD1189&gt;76,54-(($AD1189-76)*(17/3)),IF(93-(($AD1189-70.4)*(39/5.6))&gt;100,100,93-(($AD1189-70.4)*(39/5.6)))))*0.93,0)</f>
        <v>93</v>
      </c>
      <c r="AH1189" s="17">
        <f>ROUND(IF($AD1189&gt;79,32-(($AD1189-79)*(8/4)),IF($AD1189&gt;76,48-(($AD1189-76)*(16/3)),IF(86-(($AD1189-70.4)*(38/5.6))&gt;95,95,86-(($AD1189-70.4)*(38/5.6)))))*0.93,0)</f>
        <v>88</v>
      </c>
      <c r="AL1189" s="5">
        <v>193</v>
      </c>
      <c r="AM1189" s="5">
        <v>82</v>
      </c>
    </row>
    <row r="1190" spans="1:45" x14ac:dyDescent="0.3">
      <c r="A1190" s="15">
        <v>1520</v>
      </c>
      <c r="B1190" s="8" t="s">
        <v>1240</v>
      </c>
      <c r="C1190" s="9" t="s">
        <v>303</v>
      </c>
      <c r="D1190" s="21">
        <v>66</v>
      </c>
      <c r="E1190" s="21">
        <v>58</v>
      </c>
      <c r="F1190" s="21">
        <v>56</v>
      </c>
      <c r="G1190" s="21">
        <v>54</v>
      </c>
      <c r="H1190" s="21">
        <v>70</v>
      </c>
      <c r="I1190" s="21">
        <v>63</v>
      </c>
      <c r="J1190" s="21">
        <v>60</v>
      </c>
      <c r="K1190" s="21">
        <v>60</v>
      </c>
      <c r="L1190" s="21">
        <v>47</v>
      </c>
      <c r="M1190" s="21">
        <v>65</v>
      </c>
      <c r="N1190" s="21">
        <v>69</v>
      </c>
      <c r="O1190" s="21">
        <v>68</v>
      </c>
      <c r="P1190" s="21">
        <v>54</v>
      </c>
      <c r="Q1190" s="21">
        <v>52</v>
      </c>
      <c r="R1190" s="33" t="s">
        <v>524</v>
      </c>
      <c r="S1190" s="3" t="s">
        <v>524</v>
      </c>
      <c r="T1190" s="10" t="s">
        <v>4133</v>
      </c>
      <c r="U1190" s="2" t="s">
        <v>591</v>
      </c>
      <c r="V1190" s="4" t="s">
        <v>821</v>
      </c>
      <c r="W1190" s="11">
        <v>4</v>
      </c>
      <c r="X1190" s="11">
        <v>100</v>
      </c>
      <c r="Y1190" s="16">
        <v>5</v>
      </c>
      <c r="Z1190" s="16">
        <v>10</v>
      </c>
      <c r="AA1190" s="16">
        <v>1991</v>
      </c>
      <c r="AB1190" s="1">
        <f>2026-AA1190</f>
        <v>35</v>
      </c>
      <c r="AC1190" s="5">
        <v>5</v>
      </c>
      <c r="AD1190" s="34">
        <v>64.902901904143732</v>
      </c>
      <c r="AE1190" s="18">
        <v>0</v>
      </c>
      <c r="AF1190" s="17">
        <f>ROUND(IF($AD1190&gt;79,44-(($AD1190-79)*(14/4)),IF($AD1190&gt;76,67-(($AD1190-76)*(23/3)),IF(110-(($AD1190-70.4)*(43/5.6))&gt;119,119,110-(($AD1190-70.4)*(43/5.6)))))*0.93,0)</f>
        <v>111</v>
      </c>
      <c r="AG1190" s="17">
        <f>ROUND(IF($AD1190&gt;79,37-(($AD1190-79)*(9/4)),IF($AD1190&gt;76,54-(($AD1190-76)*(17/3)),IF(93-(($AD1190-70.4)*(39/5.6))&gt;100,100,93-(($AD1190-70.4)*(39/5.6)))))*0.93,0)</f>
        <v>93</v>
      </c>
      <c r="AH1190" s="17">
        <f>ROUND(IF($AD1190&gt;79,32-(($AD1190-79)*(8/4)),IF($AD1190&gt;76,48-(($AD1190-76)*(16/3)),IF(86-(($AD1190-70.4)*(38/5.6))&gt;95,95,86-(($AD1190-70.4)*(38/5.6)))))*0.93,0)</f>
        <v>88</v>
      </c>
      <c r="AL1190" s="5">
        <v>0</v>
      </c>
      <c r="AM1190" s="5">
        <v>0</v>
      </c>
    </row>
    <row r="1191" spans="1:45" x14ac:dyDescent="0.3">
      <c r="A1191" s="15">
        <v>1523</v>
      </c>
      <c r="B1191" s="8" t="s">
        <v>1846</v>
      </c>
      <c r="C1191" s="9" t="s">
        <v>144</v>
      </c>
      <c r="D1191" s="21">
        <v>65</v>
      </c>
      <c r="E1191" s="21">
        <v>66</v>
      </c>
      <c r="F1191" s="21">
        <v>66</v>
      </c>
      <c r="G1191" s="21">
        <v>66</v>
      </c>
      <c r="H1191" s="21">
        <v>63</v>
      </c>
      <c r="I1191" s="21">
        <v>71</v>
      </c>
      <c r="J1191" s="21">
        <v>70</v>
      </c>
      <c r="K1191" s="21">
        <v>70</v>
      </c>
      <c r="L1191" s="21">
        <v>63</v>
      </c>
      <c r="M1191" s="21">
        <v>59</v>
      </c>
      <c r="N1191" s="21">
        <v>63</v>
      </c>
      <c r="O1191" s="21">
        <v>64</v>
      </c>
      <c r="P1191" s="21">
        <v>71</v>
      </c>
      <c r="Q1191" s="21">
        <v>66</v>
      </c>
      <c r="R1191" s="33" t="s">
        <v>524</v>
      </c>
      <c r="S1191" s="3" t="s">
        <v>524</v>
      </c>
      <c r="T1191" s="10" t="s">
        <v>4133</v>
      </c>
      <c r="U1191" s="2" t="s">
        <v>576</v>
      </c>
      <c r="V1191" s="4" t="s">
        <v>819</v>
      </c>
      <c r="W1191" s="11">
        <v>2</v>
      </c>
      <c r="X1191" s="11">
        <v>53</v>
      </c>
      <c r="Y1191" s="16">
        <v>15</v>
      </c>
      <c r="Z1191" s="16">
        <v>2</v>
      </c>
      <c r="AA1191" s="16">
        <v>1995</v>
      </c>
      <c r="AB1191" s="1">
        <f>2026-AA1191</f>
        <v>31</v>
      </c>
      <c r="AC1191" s="5">
        <v>4</v>
      </c>
      <c r="AD1191" s="34">
        <v>67.142803686248058</v>
      </c>
      <c r="AE1191" s="18">
        <v>0</v>
      </c>
      <c r="AF1191" s="17">
        <f>ROUND(IF($AD1191&gt;79,44-(($AD1191-79)*(14/4)),IF($AD1191&gt;76,67-(($AD1191-76)*(23/3)),IF(110-(($AD1191-70.4)*(43/5.6))&gt;119,119,110-(($AD1191-70.4)*(43/5.6)))))*0.93,0)</f>
        <v>111</v>
      </c>
      <c r="AG1191" s="17">
        <f>ROUND(IF($AD1191&gt;79,37-(($AD1191-79)*(9/4)),IF($AD1191&gt;76,54-(($AD1191-76)*(17/3)),IF(93-(($AD1191-70.4)*(39/5.6))&gt;100,100,93-(($AD1191-70.4)*(39/5.6)))))*0.93,0)</f>
        <v>93</v>
      </c>
      <c r="AH1191" s="17">
        <f>ROUND(IF($AD1191&gt;79,32-(($AD1191-79)*(8/4)),IF($AD1191&gt;76,48-(($AD1191-76)*(16/3)),IF(86-(($AD1191-70.4)*(38/5.6))&gt;95,95,86-(($AD1191-70.4)*(38/5.6)))))*0.93,0)</f>
        <v>88</v>
      </c>
      <c r="AI1191" s="5" t="s">
        <v>3916</v>
      </c>
      <c r="AL1191" s="5">
        <v>0</v>
      </c>
      <c r="AM1191" s="5">
        <v>0</v>
      </c>
    </row>
    <row r="1192" spans="1:45" x14ac:dyDescent="0.3">
      <c r="A1192" s="15">
        <v>1525</v>
      </c>
      <c r="B1192" s="8" t="s">
        <v>1496</v>
      </c>
      <c r="C1192" s="9" t="s">
        <v>361</v>
      </c>
      <c r="D1192" s="21">
        <v>71</v>
      </c>
      <c r="E1192" s="21">
        <v>67</v>
      </c>
      <c r="F1192" s="21">
        <v>71</v>
      </c>
      <c r="G1192" s="21">
        <v>74</v>
      </c>
      <c r="H1192" s="21">
        <v>74</v>
      </c>
      <c r="I1192" s="21">
        <v>72</v>
      </c>
      <c r="J1192" s="21">
        <v>73</v>
      </c>
      <c r="K1192" s="21">
        <v>70</v>
      </c>
      <c r="L1192" s="21">
        <v>68</v>
      </c>
      <c r="M1192" s="21">
        <v>62</v>
      </c>
      <c r="N1192" s="21">
        <v>67</v>
      </c>
      <c r="O1192" s="21">
        <v>67</v>
      </c>
      <c r="P1192" s="21">
        <v>66</v>
      </c>
      <c r="Q1192" s="21">
        <v>75</v>
      </c>
      <c r="R1192" s="33" t="s">
        <v>3074</v>
      </c>
      <c r="S1192" s="3" t="s">
        <v>3074</v>
      </c>
      <c r="T1192" s="10" t="s">
        <v>4132</v>
      </c>
      <c r="U1192" s="2" t="s">
        <v>576</v>
      </c>
      <c r="V1192" s="4" t="s">
        <v>819</v>
      </c>
      <c r="W1192" s="11">
        <v>4</v>
      </c>
      <c r="X1192" s="11">
        <v>100</v>
      </c>
      <c r="Y1192" s="16">
        <v>27</v>
      </c>
      <c r="Z1192" s="16">
        <v>9</v>
      </c>
      <c r="AA1192" s="16">
        <v>1993</v>
      </c>
      <c r="AB1192" s="1">
        <f>2026-AA1192</f>
        <v>33</v>
      </c>
      <c r="AC1192" s="5">
        <v>5</v>
      </c>
      <c r="AD1192" s="34">
        <v>72.700414324411483</v>
      </c>
      <c r="AE1192" s="18">
        <v>65000</v>
      </c>
      <c r="AF1192" s="17">
        <f>ROUND(IF($AD1192&gt;79,44-(($AD1192-79)*(14/4)),IF($AD1192&gt;76,67-(($AD1192-76)*(23/3)),IF(110-(($AD1192-70.4)*(43/5.6))&gt;119,119,110-(($AD1192-70.4)*(43/5.6)))))*0.93,0)</f>
        <v>86</v>
      </c>
      <c r="AG1192" s="17">
        <f>ROUND(IF($AD1192&gt;79,37-(($AD1192-79)*(9/4)),IF($AD1192&gt;76,54-(($AD1192-76)*(17/3)),IF(93-(($AD1192-70.4)*(39/5.6))&gt;100,100,93-(($AD1192-70.4)*(39/5.6)))))*0.93,0)</f>
        <v>72</v>
      </c>
      <c r="AH1192" s="17">
        <f>ROUND(IF($AD1192&gt;79,32-(($AD1192-79)*(8/4)),IF($AD1192&gt;76,48-(($AD1192-76)*(16/3)),IF(86-(($AD1192-70.4)*(38/5.6))&gt;95,95,86-(($AD1192-70.4)*(38/5.6)))))*0.93,0)</f>
        <v>65</v>
      </c>
      <c r="AL1192" s="5">
        <v>182</v>
      </c>
      <c r="AM1192" s="5">
        <v>66</v>
      </c>
    </row>
    <row r="1193" spans="1:45" x14ac:dyDescent="0.3">
      <c r="A1193" s="15">
        <v>1526</v>
      </c>
      <c r="B1193" s="8" t="s">
        <v>893</v>
      </c>
      <c r="C1193" s="9" t="s">
        <v>885</v>
      </c>
      <c r="D1193" s="21">
        <v>64</v>
      </c>
      <c r="E1193" s="21">
        <v>76</v>
      </c>
      <c r="F1193" s="21">
        <v>75</v>
      </c>
      <c r="G1193" s="21">
        <v>73</v>
      </c>
      <c r="H1193" s="21">
        <v>60</v>
      </c>
      <c r="I1193" s="21">
        <v>66</v>
      </c>
      <c r="J1193" s="21">
        <v>70</v>
      </c>
      <c r="K1193" s="21">
        <v>67</v>
      </c>
      <c r="L1193" s="21">
        <v>49</v>
      </c>
      <c r="M1193" s="21">
        <v>65</v>
      </c>
      <c r="N1193" s="21">
        <v>68</v>
      </c>
      <c r="O1193" s="21">
        <v>79</v>
      </c>
      <c r="P1193" s="21">
        <v>66</v>
      </c>
      <c r="Q1193" s="21">
        <v>60</v>
      </c>
      <c r="R1193" s="33" t="s">
        <v>3912</v>
      </c>
      <c r="S1193" s="3" t="s">
        <v>3912</v>
      </c>
      <c r="T1193" s="10" t="s">
        <v>4131</v>
      </c>
      <c r="U1193" s="2" t="s">
        <v>588</v>
      </c>
      <c r="V1193" s="4" t="s">
        <v>819</v>
      </c>
      <c r="W1193" s="11">
        <v>4</v>
      </c>
      <c r="X1193" s="11">
        <v>100</v>
      </c>
      <c r="Y1193" s="16">
        <v>26</v>
      </c>
      <c r="Z1193" s="16">
        <v>6</v>
      </c>
      <c r="AA1193" s="16">
        <v>1992</v>
      </c>
      <c r="AB1193" s="1">
        <f>2026-AA1193</f>
        <v>34</v>
      </c>
      <c r="AC1193" s="5">
        <v>6</v>
      </c>
      <c r="AD1193" s="34">
        <v>72.745717568822585</v>
      </c>
      <c r="AE1193" s="18">
        <v>75000</v>
      </c>
      <c r="AF1193" s="17">
        <f>ROUND(IF($AD1193&gt;79,44-(($AD1193-79)*(14/4)),IF($AD1193&gt;76,67-(($AD1193-76)*(23/3)),IF(110-(($AD1193-70.4)*(43/5.6))&gt;119,119,110-(($AD1193-70.4)*(43/5.6)))))*0.93,0)</f>
        <v>86</v>
      </c>
      <c r="AG1193" s="17">
        <f>ROUND(IF($AD1193&gt;79,37-(($AD1193-79)*(9/4)),IF($AD1193&gt;76,54-(($AD1193-76)*(17/3)),IF(93-(($AD1193-70.4)*(39/5.6))&gt;100,100,93-(($AD1193-70.4)*(39/5.6)))))*0.93,0)</f>
        <v>71</v>
      </c>
      <c r="AH1193" s="17">
        <f>ROUND(IF($AD1193&gt;79,32-(($AD1193-79)*(8/4)),IF($AD1193&gt;76,48-(($AD1193-76)*(16/3)),IF(86-(($AD1193-70.4)*(38/5.6))&gt;95,95,86-(($AD1193-70.4)*(38/5.6)))))*0.93,0)</f>
        <v>65</v>
      </c>
      <c r="AL1193" s="5">
        <v>0</v>
      </c>
      <c r="AM1193" s="5">
        <v>0</v>
      </c>
    </row>
    <row r="1194" spans="1:45" x14ac:dyDescent="0.3">
      <c r="A1194" s="15">
        <v>1528</v>
      </c>
      <c r="B1194" s="8" t="s">
        <v>1990</v>
      </c>
      <c r="C1194" s="9" t="s">
        <v>294</v>
      </c>
      <c r="D1194" s="21">
        <v>72</v>
      </c>
      <c r="E1194" s="21">
        <v>58</v>
      </c>
      <c r="F1194" s="21">
        <v>61</v>
      </c>
      <c r="G1194" s="21">
        <v>63</v>
      </c>
      <c r="H1194" s="21">
        <v>79</v>
      </c>
      <c r="I1194" s="21">
        <v>70</v>
      </c>
      <c r="J1194" s="21">
        <v>73</v>
      </c>
      <c r="K1194" s="21">
        <v>73</v>
      </c>
      <c r="L1194" s="21">
        <v>62</v>
      </c>
      <c r="M1194" s="21">
        <v>69</v>
      </c>
      <c r="N1194" s="21">
        <v>70</v>
      </c>
      <c r="O1194" s="21">
        <v>63</v>
      </c>
      <c r="P1194" s="21">
        <v>73</v>
      </c>
      <c r="Q1194" s="21">
        <v>78</v>
      </c>
      <c r="R1194" s="33" t="s">
        <v>3913</v>
      </c>
      <c r="S1194" s="3" t="s">
        <v>3913</v>
      </c>
      <c r="T1194" s="10" t="s">
        <v>4130</v>
      </c>
      <c r="U1194" s="2" t="s">
        <v>576</v>
      </c>
      <c r="V1194" s="4" t="s">
        <v>819</v>
      </c>
      <c r="W1194" s="11">
        <v>4</v>
      </c>
      <c r="X1194" s="11">
        <v>100</v>
      </c>
      <c r="Y1194" s="16">
        <v>15</v>
      </c>
      <c r="Z1194" s="16">
        <v>11</v>
      </c>
      <c r="AA1194" s="16">
        <v>1994</v>
      </c>
      <c r="AB1194" s="1">
        <f>2026-AA1194</f>
        <v>32</v>
      </c>
      <c r="AC1194" s="5">
        <v>7</v>
      </c>
      <c r="AD1194" s="34">
        <v>74.59990244979528</v>
      </c>
      <c r="AE1194" s="18">
        <v>80000</v>
      </c>
      <c r="AF1194" s="17">
        <f>ROUND(IF($AD1194&gt;79,44-(($AD1194-79)*(14/4)),IF($AD1194&gt;76,67-(($AD1194-76)*(23/3)),IF(110-(($AD1194-70.4)*(43/5.6))&gt;119,119,110-(($AD1194-70.4)*(43/5.6)))))*0.93,0)</f>
        <v>72</v>
      </c>
      <c r="AG1194" s="17">
        <f>ROUND(IF($AD1194&gt;79,37-(($AD1194-79)*(9/4)),IF($AD1194&gt;76,54-(($AD1194-76)*(17/3)),IF(93-(($AD1194-70.4)*(39/5.6))&gt;100,100,93-(($AD1194-70.4)*(39/5.6)))))*0.93,0)</f>
        <v>59</v>
      </c>
      <c r="AH1194" s="17">
        <f>ROUND(IF($AD1194&gt;79,32-(($AD1194-79)*(8/4)),IF($AD1194&gt;76,48-(($AD1194-76)*(16/3)),IF(86-(($AD1194-70.4)*(38/5.6))&gt;95,95,86-(($AD1194-70.4)*(38/5.6)))))*0.93,0)</f>
        <v>53</v>
      </c>
      <c r="AL1194" s="5">
        <v>182</v>
      </c>
      <c r="AM1194" s="5">
        <v>70</v>
      </c>
    </row>
    <row r="1195" spans="1:45" x14ac:dyDescent="0.3">
      <c r="A1195" s="15">
        <v>1530</v>
      </c>
      <c r="B1195" s="8" t="s">
        <v>1749</v>
      </c>
      <c r="C1195" s="9" t="s">
        <v>281</v>
      </c>
      <c r="D1195" s="21">
        <v>67</v>
      </c>
      <c r="E1195" s="21">
        <v>61</v>
      </c>
      <c r="F1195" s="21">
        <v>64</v>
      </c>
      <c r="G1195" s="21">
        <v>67</v>
      </c>
      <c r="H1195" s="21">
        <v>61</v>
      </c>
      <c r="I1195" s="21">
        <v>67</v>
      </c>
      <c r="J1195" s="21">
        <v>66</v>
      </c>
      <c r="K1195" s="21">
        <v>66</v>
      </c>
      <c r="L1195" s="21">
        <v>54</v>
      </c>
      <c r="M1195" s="21">
        <v>71</v>
      </c>
      <c r="N1195" s="21">
        <v>73</v>
      </c>
      <c r="O1195" s="21">
        <v>63</v>
      </c>
      <c r="P1195" s="21">
        <v>65</v>
      </c>
      <c r="Q1195" s="21">
        <v>69</v>
      </c>
      <c r="R1195" s="33" t="s">
        <v>524</v>
      </c>
      <c r="S1195" s="3" t="s">
        <v>524</v>
      </c>
      <c r="T1195" s="10" t="s">
        <v>4133</v>
      </c>
      <c r="U1195" s="2" t="s">
        <v>576</v>
      </c>
      <c r="V1195" s="4" t="s">
        <v>819</v>
      </c>
      <c r="W1195" s="11">
        <v>3</v>
      </c>
      <c r="X1195" s="11">
        <v>78</v>
      </c>
      <c r="Y1195" s="16">
        <v>4</v>
      </c>
      <c r="Z1195" s="16">
        <v>10</v>
      </c>
      <c r="AA1195" s="16">
        <v>1995</v>
      </c>
      <c r="AB1195" s="1">
        <f>2026-AA1195</f>
        <v>31</v>
      </c>
      <c r="AC1195" s="5">
        <v>5</v>
      </c>
      <c r="AD1195" s="34">
        <v>69.48409539754789</v>
      </c>
      <c r="AE1195" s="18">
        <v>0</v>
      </c>
      <c r="AF1195" s="17">
        <f>ROUND(IF($AD1195&gt;79,44-(($AD1195-79)*(14/4)),IF($AD1195&gt;76,67-(($AD1195-76)*(23/3)),IF(110-(($AD1195-70.4)*(43/5.6))&gt;119,119,110-(($AD1195-70.4)*(43/5.6)))))*0.93,0)</f>
        <v>109</v>
      </c>
      <c r="AG1195" s="17">
        <f>ROUND(IF($AD1195&gt;79,37-(($AD1195-79)*(9/4)),IF($AD1195&gt;76,54-(($AD1195-76)*(17/3)),IF(93-(($AD1195-70.4)*(39/5.6))&gt;100,100,93-(($AD1195-70.4)*(39/5.6)))))*0.93,0)</f>
        <v>92</v>
      </c>
      <c r="AH1195" s="17">
        <f>ROUND(IF($AD1195&gt;79,32-(($AD1195-79)*(8/4)),IF($AD1195&gt;76,48-(($AD1195-76)*(16/3)),IF(86-(($AD1195-70.4)*(38/5.6))&gt;95,95,86-(($AD1195-70.4)*(38/5.6)))))*0.93,0)</f>
        <v>86</v>
      </c>
      <c r="AI1195" s="5" t="s">
        <v>3916</v>
      </c>
      <c r="AL1195" s="5">
        <v>174</v>
      </c>
      <c r="AM1195" s="5">
        <v>65</v>
      </c>
    </row>
    <row r="1196" spans="1:45" x14ac:dyDescent="0.3">
      <c r="A1196" s="15">
        <v>1531</v>
      </c>
      <c r="B1196" s="8" t="s">
        <v>2905</v>
      </c>
      <c r="C1196" s="9" t="s">
        <v>140</v>
      </c>
      <c r="D1196" s="21">
        <v>65</v>
      </c>
      <c r="E1196" s="21">
        <v>69</v>
      </c>
      <c r="F1196" s="21">
        <v>70</v>
      </c>
      <c r="G1196" s="21">
        <v>70</v>
      </c>
      <c r="H1196" s="21">
        <v>57</v>
      </c>
      <c r="I1196" s="21">
        <v>69</v>
      </c>
      <c r="J1196" s="21">
        <v>69</v>
      </c>
      <c r="K1196" s="21">
        <v>65</v>
      </c>
      <c r="L1196" s="21">
        <v>57</v>
      </c>
      <c r="M1196" s="21">
        <v>60</v>
      </c>
      <c r="N1196" s="21">
        <v>61</v>
      </c>
      <c r="O1196" s="21">
        <v>71</v>
      </c>
      <c r="P1196" s="21">
        <v>65</v>
      </c>
      <c r="Q1196" s="21">
        <v>59</v>
      </c>
      <c r="R1196" s="33" t="s">
        <v>524</v>
      </c>
      <c r="S1196" s="3" t="s">
        <v>524</v>
      </c>
      <c r="T1196" s="10" t="s">
        <v>4133</v>
      </c>
      <c r="U1196" s="2" t="s">
        <v>600</v>
      </c>
      <c r="V1196" s="4" t="s">
        <v>819</v>
      </c>
      <c r="W1196" s="11">
        <v>4</v>
      </c>
      <c r="X1196" s="11">
        <v>100</v>
      </c>
      <c r="Y1196" s="16">
        <v>6</v>
      </c>
      <c r="Z1196" s="16">
        <v>12</v>
      </c>
      <c r="AA1196" s="16">
        <v>1993</v>
      </c>
      <c r="AB1196" s="1">
        <f>2026-AA1196</f>
        <v>33</v>
      </c>
      <c r="AC1196" s="5">
        <v>4</v>
      </c>
      <c r="AD1196" s="34">
        <v>69.075549331471024</v>
      </c>
      <c r="AE1196" s="18">
        <v>0</v>
      </c>
      <c r="AF1196" s="17">
        <f>ROUND(IF($AD1196&gt;79,44-(($AD1196-79)*(14/4)),IF($AD1196&gt;76,67-(($AD1196-76)*(23/3)),IF(110-(($AD1196-70.4)*(43/5.6))&gt;119,119,110-(($AD1196-70.4)*(43/5.6)))))*0.93,0)</f>
        <v>111</v>
      </c>
      <c r="AG1196" s="17">
        <f>ROUND(IF($AD1196&gt;79,37-(($AD1196-79)*(9/4)),IF($AD1196&gt;76,54-(($AD1196-76)*(17/3)),IF(93-(($AD1196-70.4)*(39/5.6))&gt;100,100,93-(($AD1196-70.4)*(39/5.6)))))*0.93,0)</f>
        <v>93</v>
      </c>
      <c r="AH1196" s="17">
        <f>ROUND(IF($AD1196&gt;79,32-(($AD1196-79)*(8/4)),IF($AD1196&gt;76,48-(($AD1196-76)*(16/3)),IF(86-(($AD1196-70.4)*(38/5.6))&gt;95,95,86-(($AD1196-70.4)*(38/5.6)))))*0.93,0)</f>
        <v>88</v>
      </c>
      <c r="AI1196" s="5" t="s">
        <v>3916</v>
      </c>
      <c r="AL1196" s="5">
        <v>0</v>
      </c>
      <c r="AM1196" s="5">
        <v>0</v>
      </c>
    </row>
    <row r="1197" spans="1:45" x14ac:dyDescent="0.3">
      <c r="A1197" s="15">
        <v>1534</v>
      </c>
      <c r="B1197" s="8" t="s">
        <v>1413</v>
      </c>
      <c r="C1197" s="9" t="s">
        <v>3200</v>
      </c>
      <c r="D1197" s="21">
        <v>61</v>
      </c>
      <c r="E1197" s="21">
        <v>71</v>
      </c>
      <c r="F1197" s="21">
        <v>70</v>
      </c>
      <c r="G1197" s="21">
        <v>69</v>
      </c>
      <c r="H1197" s="21">
        <v>62</v>
      </c>
      <c r="I1197" s="21">
        <v>66</v>
      </c>
      <c r="J1197" s="21">
        <v>67</v>
      </c>
      <c r="K1197" s="21">
        <v>68</v>
      </c>
      <c r="L1197" s="21">
        <v>60</v>
      </c>
      <c r="M1197" s="21">
        <v>60</v>
      </c>
      <c r="N1197" s="21">
        <v>65</v>
      </c>
      <c r="O1197" s="21">
        <v>66</v>
      </c>
      <c r="P1197" s="21">
        <v>66</v>
      </c>
      <c r="Q1197" s="21">
        <v>60</v>
      </c>
      <c r="R1197" s="33" t="s">
        <v>524</v>
      </c>
      <c r="S1197" s="3" t="s">
        <v>524</v>
      </c>
      <c r="T1197" s="10" t="s">
        <v>4133</v>
      </c>
      <c r="U1197" s="2" t="s">
        <v>593</v>
      </c>
      <c r="V1197" s="4" t="s">
        <v>818</v>
      </c>
      <c r="W1197" s="11">
        <v>3</v>
      </c>
      <c r="X1197" s="11">
        <v>19</v>
      </c>
      <c r="Y1197" s="16">
        <v>22</v>
      </c>
      <c r="Z1197" s="16">
        <v>5</v>
      </c>
      <c r="AA1197" s="16">
        <v>1999</v>
      </c>
      <c r="AB1197" s="1">
        <f>2026-AA1197</f>
        <v>27</v>
      </c>
      <c r="AC1197" s="5">
        <v>5</v>
      </c>
      <c r="AD1197" s="34">
        <v>69.195111575211854</v>
      </c>
      <c r="AE1197" s="18">
        <v>0</v>
      </c>
      <c r="AF1197" s="17">
        <f>ROUND(IF($AD1197&gt;79,44-(($AD1197-79)*(14/4)),IF($AD1197&gt;76,67-(($AD1197-76)*(23/3)),IF(110-(($AD1197-70.4)*(43/5.6))&gt;119,119,110-(($AD1197-70.4)*(43/5.6)))))*0.93,0)</f>
        <v>111</v>
      </c>
      <c r="AG1197" s="17">
        <f>ROUND(IF($AD1197&gt;79,37-(($AD1197-79)*(9/4)),IF($AD1197&gt;76,54-(($AD1197-76)*(17/3)),IF(93-(($AD1197-70.4)*(39/5.6))&gt;100,100,93-(($AD1197-70.4)*(39/5.6)))))*0.93,0)</f>
        <v>93</v>
      </c>
      <c r="AH1197" s="17">
        <f>ROUND(IF($AD1197&gt;79,32-(($AD1197-79)*(8/4)),IF($AD1197&gt;76,48-(($AD1197-76)*(16/3)),IF(86-(($AD1197-70.4)*(38/5.6))&gt;95,95,86-(($AD1197-70.4)*(38/5.6)))))*0.93,0)</f>
        <v>88</v>
      </c>
      <c r="AI1197" s="5" t="s">
        <v>3916</v>
      </c>
      <c r="AL1197" s="5">
        <v>0</v>
      </c>
      <c r="AM1197" s="5">
        <v>0</v>
      </c>
    </row>
    <row r="1198" spans="1:45" x14ac:dyDescent="0.3">
      <c r="A1198" s="15">
        <v>1535</v>
      </c>
      <c r="B1198" s="8" t="s">
        <v>1157</v>
      </c>
      <c r="C1198" s="9" t="s">
        <v>1156</v>
      </c>
      <c r="D1198" s="21">
        <v>63</v>
      </c>
      <c r="E1198" s="21">
        <v>70</v>
      </c>
      <c r="F1198" s="21">
        <v>69</v>
      </c>
      <c r="G1198" s="21">
        <v>67</v>
      </c>
      <c r="H1198" s="21">
        <v>62</v>
      </c>
      <c r="I1198" s="21">
        <v>62</v>
      </c>
      <c r="J1198" s="21">
        <v>63</v>
      </c>
      <c r="K1198" s="21">
        <v>65</v>
      </c>
      <c r="L1198" s="21">
        <v>50</v>
      </c>
      <c r="M1198" s="21">
        <v>54</v>
      </c>
      <c r="N1198" s="21">
        <v>60</v>
      </c>
      <c r="O1198" s="21">
        <v>68</v>
      </c>
      <c r="P1198" s="21">
        <v>69</v>
      </c>
      <c r="Q1198" s="21">
        <v>61</v>
      </c>
      <c r="R1198" s="33" t="s">
        <v>524</v>
      </c>
      <c r="S1198" s="3" t="s">
        <v>524</v>
      </c>
      <c r="T1198" s="10" t="s">
        <v>4133</v>
      </c>
      <c r="U1198" s="2" t="s">
        <v>566</v>
      </c>
      <c r="V1198" s="4" t="s">
        <v>819</v>
      </c>
      <c r="W1198" s="11">
        <v>4</v>
      </c>
      <c r="X1198" s="11">
        <v>100</v>
      </c>
      <c r="Y1198" s="16">
        <v>20</v>
      </c>
      <c r="Z1198" s="16">
        <v>3</v>
      </c>
      <c r="AA1198" s="16">
        <v>1991</v>
      </c>
      <c r="AB1198" s="1">
        <f>2026-AA1198</f>
        <v>35</v>
      </c>
      <c r="AC1198" s="5">
        <v>5</v>
      </c>
      <c r="AD1198" s="34">
        <v>67.476772025912169</v>
      </c>
      <c r="AE1198" s="18">
        <v>0</v>
      </c>
      <c r="AF1198" s="17">
        <f>ROUND(IF($AD1198&gt;79,44-(($AD1198-79)*(14/4)),IF($AD1198&gt;76,67-(($AD1198-76)*(23/3)),IF(110-(($AD1198-70.4)*(43/5.6))&gt;119,119,110-(($AD1198-70.4)*(43/5.6)))))*0.93,0)</f>
        <v>111</v>
      </c>
      <c r="AG1198" s="17">
        <f>ROUND(IF($AD1198&gt;79,37-(($AD1198-79)*(9/4)),IF($AD1198&gt;76,54-(($AD1198-76)*(17/3)),IF(93-(($AD1198-70.4)*(39/5.6))&gt;100,100,93-(($AD1198-70.4)*(39/5.6)))))*0.93,0)</f>
        <v>93</v>
      </c>
      <c r="AH1198" s="17">
        <f>ROUND(IF($AD1198&gt;79,32-(($AD1198-79)*(8/4)),IF($AD1198&gt;76,48-(($AD1198-76)*(16/3)),IF(86-(($AD1198-70.4)*(38/5.6))&gt;95,95,86-(($AD1198-70.4)*(38/5.6)))))*0.93,0)</f>
        <v>88</v>
      </c>
      <c r="AI1198" s="5" t="s">
        <v>3916</v>
      </c>
      <c r="AL1198" s="5">
        <v>181</v>
      </c>
      <c r="AM1198" s="5">
        <v>62</v>
      </c>
      <c r="AR1198" t="s">
        <v>3917</v>
      </c>
      <c r="AS1198" t="s">
        <v>3655</v>
      </c>
    </row>
    <row r="1199" spans="1:45" x14ac:dyDescent="0.3">
      <c r="A1199" s="15">
        <v>1537</v>
      </c>
      <c r="B1199" s="8" t="s">
        <v>54</v>
      </c>
      <c r="C1199" s="9" t="s">
        <v>31</v>
      </c>
      <c r="D1199" s="21">
        <v>68</v>
      </c>
      <c r="E1199" s="21">
        <v>64</v>
      </c>
      <c r="F1199" s="21">
        <v>63</v>
      </c>
      <c r="G1199" s="21">
        <v>61</v>
      </c>
      <c r="H1199" s="21">
        <v>58</v>
      </c>
      <c r="I1199" s="21">
        <v>61</v>
      </c>
      <c r="J1199" s="21">
        <v>57</v>
      </c>
      <c r="K1199" s="21">
        <v>61</v>
      </c>
      <c r="L1199" s="21">
        <v>63</v>
      </c>
      <c r="M1199" s="21">
        <v>67</v>
      </c>
      <c r="N1199" s="21">
        <v>67</v>
      </c>
      <c r="O1199" s="21">
        <v>57</v>
      </c>
      <c r="P1199" s="21">
        <v>61</v>
      </c>
      <c r="Q1199" s="21">
        <v>58</v>
      </c>
      <c r="R1199" s="33" t="s">
        <v>524</v>
      </c>
      <c r="S1199" s="3" t="s">
        <v>524</v>
      </c>
      <c r="T1199" s="10" t="s">
        <v>4133</v>
      </c>
      <c r="U1199" s="2" t="s">
        <v>598</v>
      </c>
      <c r="V1199" s="4" t="s">
        <v>819</v>
      </c>
      <c r="W1199" s="11">
        <v>1</v>
      </c>
      <c r="X1199" s="11">
        <v>0</v>
      </c>
      <c r="Y1199" s="16">
        <v>6</v>
      </c>
      <c r="Z1199" s="16">
        <v>12</v>
      </c>
      <c r="AA1199" s="16">
        <v>1996</v>
      </c>
      <c r="AB1199" s="1">
        <f>2026-AA1199</f>
        <v>30</v>
      </c>
      <c r="AC1199" s="5">
        <v>2</v>
      </c>
      <c r="AD1199" s="34">
        <v>65.725596518924206</v>
      </c>
      <c r="AE1199" s="18">
        <v>0</v>
      </c>
      <c r="AF1199" s="17">
        <f>ROUND(IF($AD1199&gt;79,44-(($AD1199-79)*(14/4)),IF($AD1199&gt;76,67-(($AD1199-76)*(23/3)),IF(110-(($AD1199-70.4)*(43/5.6))&gt;119,119,110-(($AD1199-70.4)*(43/5.6)))))*0.93,0)</f>
        <v>111</v>
      </c>
      <c r="AG1199" s="17">
        <f>ROUND(IF($AD1199&gt;79,37-(($AD1199-79)*(9/4)),IF($AD1199&gt;76,54-(($AD1199-76)*(17/3)),IF(93-(($AD1199-70.4)*(39/5.6))&gt;100,100,93-(($AD1199-70.4)*(39/5.6)))))*0.93,0)</f>
        <v>93</v>
      </c>
      <c r="AH1199" s="17">
        <f>ROUND(IF($AD1199&gt;79,32-(($AD1199-79)*(8/4)),IF($AD1199&gt;76,48-(($AD1199-76)*(16/3)),IF(86-(($AD1199-70.4)*(38/5.6))&gt;95,95,86-(($AD1199-70.4)*(38/5.6)))))*0.93,0)</f>
        <v>88</v>
      </c>
      <c r="AI1199" s="5" t="s">
        <v>3916</v>
      </c>
      <c r="AL1199" s="5">
        <v>0</v>
      </c>
      <c r="AM1199" s="5">
        <v>0</v>
      </c>
    </row>
    <row r="1200" spans="1:45" x14ac:dyDescent="0.3">
      <c r="A1200" s="15">
        <v>1542</v>
      </c>
      <c r="B1200" s="8" t="s">
        <v>1237</v>
      </c>
      <c r="C1200" s="9" t="s">
        <v>245</v>
      </c>
      <c r="D1200" s="21">
        <v>69</v>
      </c>
      <c r="E1200" s="21">
        <v>61</v>
      </c>
      <c r="F1200" s="21">
        <v>69</v>
      </c>
      <c r="G1200" s="21">
        <v>76</v>
      </c>
      <c r="H1200" s="21">
        <v>62</v>
      </c>
      <c r="I1200" s="21">
        <v>67</v>
      </c>
      <c r="J1200" s="21">
        <v>72</v>
      </c>
      <c r="K1200" s="21">
        <v>63</v>
      </c>
      <c r="L1200" s="21">
        <v>59</v>
      </c>
      <c r="M1200" s="21">
        <v>67</v>
      </c>
      <c r="N1200" s="21">
        <v>72</v>
      </c>
      <c r="O1200" s="21">
        <v>71</v>
      </c>
      <c r="P1200" s="21">
        <v>72</v>
      </c>
      <c r="Q1200" s="21">
        <v>62</v>
      </c>
      <c r="R1200" s="33" t="s">
        <v>3919</v>
      </c>
      <c r="S1200" s="3" t="s">
        <v>3919</v>
      </c>
      <c r="T1200" s="10" t="s">
        <v>4132</v>
      </c>
      <c r="U1200" s="2" t="s">
        <v>591</v>
      </c>
      <c r="V1200" s="4" t="s">
        <v>821</v>
      </c>
      <c r="W1200" s="11">
        <v>4</v>
      </c>
      <c r="X1200" s="11">
        <v>100</v>
      </c>
      <c r="Y1200" s="16">
        <v>23</v>
      </c>
      <c r="Z1200" s="16">
        <v>1</v>
      </c>
      <c r="AA1200" s="16">
        <v>1993</v>
      </c>
      <c r="AB1200" s="1">
        <f>2026-AA1200</f>
        <v>33</v>
      </c>
      <c r="AC1200" s="5">
        <v>6</v>
      </c>
      <c r="AD1200" s="34">
        <v>72.504559109157839</v>
      </c>
      <c r="AE1200" s="18">
        <v>0</v>
      </c>
      <c r="AF1200" s="17">
        <f>ROUND(IF($AD1200&gt;79,44-(($AD1200-79)*(14/4)),IF($AD1200&gt;76,67-(($AD1200-76)*(23/3)),IF(110-(($AD1200-70.4)*(43/5.6))&gt;119,119,110-(($AD1200-70.4)*(43/5.6)))))*0.93,0)</f>
        <v>87</v>
      </c>
      <c r="AG1200" s="17">
        <f>ROUND(IF($AD1200&gt;79,37-(($AD1200-79)*(9/4)),IF($AD1200&gt;76,54-(($AD1200-76)*(17/3)),IF(93-(($AD1200-70.4)*(39/5.6))&gt;100,100,93-(($AD1200-70.4)*(39/5.6)))))*0.93,0)</f>
        <v>73</v>
      </c>
      <c r="AH1200" s="17">
        <f>ROUND(IF($AD1200&gt;79,32-(($AD1200-79)*(8/4)),IF($AD1200&gt;76,48-(($AD1200-76)*(16/3)),IF(86-(($AD1200-70.4)*(38/5.6))&gt;95,95,86-(($AD1200-70.4)*(38/5.6)))))*0.93,0)</f>
        <v>67</v>
      </c>
      <c r="AI1200" s="5" t="s">
        <v>3916</v>
      </c>
      <c r="AL1200" s="5">
        <v>175</v>
      </c>
      <c r="AM1200" s="5">
        <v>66</v>
      </c>
      <c r="AR1200" t="s">
        <v>3917</v>
      </c>
    </row>
    <row r="1201" spans="1:39" x14ac:dyDescent="0.3">
      <c r="A1201" s="15">
        <v>1543</v>
      </c>
      <c r="B1201" s="8" t="s">
        <v>1952</v>
      </c>
      <c r="C1201" s="9" t="s">
        <v>1953</v>
      </c>
      <c r="D1201" s="21">
        <v>70</v>
      </c>
      <c r="E1201" s="21">
        <v>61</v>
      </c>
      <c r="F1201" s="21">
        <v>64</v>
      </c>
      <c r="G1201" s="21">
        <v>67</v>
      </c>
      <c r="H1201" s="21">
        <v>63</v>
      </c>
      <c r="I1201" s="21">
        <v>70</v>
      </c>
      <c r="J1201" s="21">
        <v>71</v>
      </c>
      <c r="K1201" s="21">
        <v>66</v>
      </c>
      <c r="L1201" s="21">
        <v>62</v>
      </c>
      <c r="M1201" s="21">
        <v>70</v>
      </c>
      <c r="N1201" s="21">
        <v>69</v>
      </c>
      <c r="O1201" s="21">
        <v>70</v>
      </c>
      <c r="P1201" s="21">
        <v>68</v>
      </c>
      <c r="Q1201" s="21">
        <v>65</v>
      </c>
      <c r="R1201" s="33" t="s">
        <v>524</v>
      </c>
      <c r="S1201" s="3" t="s">
        <v>524</v>
      </c>
      <c r="T1201" s="10" t="s">
        <v>4133</v>
      </c>
      <c r="U1201" s="2" t="s">
        <v>576</v>
      </c>
      <c r="V1201" s="4" t="s">
        <v>819</v>
      </c>
      <c r="W1201" s="11">
        <v>4</v>
      </c>
      <c r="X1201" s="11">
        <v>100</v>
      </c>
      <c r="Y1201" s="16">
        <v>15</v>
      </c>
      <c r="Z1201" s="16">
        <v>7</v>
      </c>
      <c r="AA1201" s="16">
        <v>1994</v>
      </c>
      <c r="AB1201" s="1">
        <f>2026-AA1201</f>
        <v>32</v>
      </c>
      <c r="AC1201" s="5">
        <v>4</v>
      </c>
      <c r="AD1201" s="34">
        <v>69.17642673821824</v>
      </c>
      <c r="AE1201" s="18">
        <v>0</v>
      </c>
      <c r="AF1201" s="17">
        <f>ROUND(IF($AD1201&gt;79,44-(($AD1201-79)*(14/4)),IF($AD1201&gt;76,67-(($AD1201-76)*(23/3)),IF(110-(($AD1201-70.4)*(43/5.6))&gt;119,119,110-(($AD1201-70.4)*(43/5.6)))))*0.93,0)</f>
        <v>111</v>
      </c>
      <c r="AG1201" s="17">
        <f>ROUND(IF($AD1201&gt;79,37-(($AD1201-79)*(9/4)),IF($AD1201&gt;76,54-(($AD1201-76)*(17/3)),IF(93-(($AD1201-70.4)*(39/5.6))&gt;100,100,93-(($AD1201-70.4)*(39/5.6)))))*0.93,0)</f>
        <v>93</v>
      </c>
      <c r="AH1201" s="17">
        <f>ROUND(IF($AD1201&gt;79,32-(($AD1201-79)*(8/4)),IF($AD1201&gt;76,48-(($AD1201-76)*(16/3)),IF(86-(($AD1201-70.4)*(38/5.6))&gt;95,95,86-(($AD1201-70.4)*(38/5.6)))))*0.93,0)</f>
        <v>88</v>
      </c>
      <c r="AL1201" s="5">
        <v>0</v>
      </c>
      <c r="AM1201" s="5">
        <v>0</v>
      </c>
    </row>
    <row r="1202" spans="1:39" x14ac:dyDescent="0.3">
      <c r="A1202" s="15">
        <v>1544</v>
      </c>
      <c r="B1202" s="8" t="s">
        <v>3333</v>
      </c>
      <c r="C1202" s="9" t="s">
        <v>353</v>
      </c>
      <c r="D1202" s="21">
        <v>76</v>
      </c>
      <c r="E1202" s="21">
        <v>65</v>
      </c>
      <c r="F1202" s="21">
        <v>67</v>
      </c>
      <c r="G1202" s="21">
        <v>68</v>
      </c>
      <c r="H1202" s="21">
        <v>76</v>
      </c>
      <c r="I1202" s="21">
        <v>76</v>
      </c>
      <c r="J1202" s="21">
        <v>75</v>
      </c>
      <c r="K1202" s="21">
        <v>73</v>
      </c>
      <c r="L1202" s="21">
        <v>76</v>
      </c>
      <c r="M1202" s="21">
        <v>64</v>
      </c>
      <c r="N1202" s="21">
        <v>68</v>
      </c>
      <c r="O1202" s="21">
        <v>75</v>
      </c>
      <c r="P1202" s="21">
        <v>67</v>
      </c>
      <c r="Q1202" s="21">
        <v>74</v>
      </c>
      <c r="R1202" s="33" t="s">
        <v>524</v>
      </c>
      <c r="S1202" s="3" t="s">
        <v>2655</v>
      </c>
      <c r="T1202" s="10" t="s">
        <v>4133</v>
      </c>
      <c r="U1202" s="2" t="s">
        <v>1294</v>
      </c>
      <c r="V1202" s="4" t="s">
        <v>821</v>
      </c>
      <c r="W1202" s="11">
        <v>4</v>
      </c>
      <c r="X1202" s="11">
        <v>100</v>
      </c>
      <c r="Y1202" s="16">
        <v>21</v>
      </c>
      <c r="Z1202" s="16">
        <v>3</v>
      </c>
      <c r="AA1202" s="16">
        <v>1997</v>
      </c>
      <c r="AB1202" s="1">
        <f>2026-AA1202</f>
        <v>29</v>
      </c>
      <c r="AC1202" s="5">
        <v>5</v>
      </c>
      <c r="AD1202" s="34">
        <v>75.187194017620797</v>
      </c>
      <c r="AE1202" s="18">
        <v>105000</v>
      </c>
      <c r="AF1202" s="17">
        <f>ROUND(IF($AD1202&gt;79,44-(($AD1202-79)*(14/4)),IF($AD1202&gt;76,67-(($AD1202-76)*(23/3)),IF(110-(($AD1202-70.4)*(43/5.6))&gt;119,119,110-(($AD1202-70.4)*(43/5.6)))))*0.93,0)</f>
        <v>68</v>
      </c>
      <c r="AG1202" s="17">
        <f>ROUND(IF($AD1202&gt;79,37-(($AD1202-79)*(9/4)),IF($AD1202&gt;76,54-(($AD1202-76)*(17/3)),IF(93-(($AD1202-70.4)*(39/5.6))&gt;100,100,93-(($AD1202-70.4)*(39/5.6)))))*0.93,0)</f>
        <v>55</v>
      </c>
      <c r="AH1202" s="17">
        <f>ROUND(IF($AD1202&gt;79,32-(($AD1202-79)*(8/4)),IF($AD1202&gt;76,48-(($AD1202-76)*(16/3)),IF(86-(($AD1202-70.4)*(38/5.6))&gt;95,95,86-(($AD1202-70.4)*(38/5.6)))))*0.93,0)</f>
        <v>50</v>
      </c>
      <c r="AI1202" s="5" t="s">
        <v>3917</v>
      </c>
      <c r="AL1202" s="5">
        <v>0</v>
      </c>
      <c r="AM1202" s="5">
        <v>0</v>
      </c>
    </row>
    <row r="1203" spans="1:39" x14ac:dyDescent="0.3">
      <c r="A1203" s="15">
        <v>1546</v>
      </c>
      <c r="B1203" s="8" t="s">
        <v>1861</v>
      </c>
      <c r="C1203" s="9" t="s">
        <v>917</v>
      </c>
      <c r="D1203" s="21">
        <v>64</v>
      </c>
      <c r="E1203" s="21">
        <v>77</v>
      </c>
      <c r="F1203" s="21">
        <v>75</v>
      </c>
      <c r="G1203" s="21">
        <v>73</v>
      </c>
      <c r="H1203" s="21">
        <v>72</v>
      </c>
      <c r="I1203" s="21">
        <v>67</v>
      </c>
      <c r="J1203" s="21">
        <v>69</v>
      </c>
      <c r="K1203" s="21">
        <v>71</v>
      </c>
      <c r="L1203" s="21">
        <v>65</v>
      </c>
      <c r="M1203" s="21">
        <v>57</v>
      </c>
      <c r="N1203" s="21">
        <v>70</v>
      </c>
      <c r="O1203" s="21">
        <v>64</v>
      </c>
      <c r="P1203" s="21">
        <v>65</v>
      </c>
      <c r="Q1203" s="21">
        <v>69</v>
      </c>
      <c r="R1203" s="33" t="s">
        <v>3075</v>
      </c>
      <c r="S1203" s="3" t="s">
        <v>3075</v>
      </c>
      <c r="T1203" s="10" t="s">
        <v>4131</v>
      </c>
      <c r="U1203" s="2" t="s">
        <v>593</v>
      </c>
      <c r="V1203" s="4" t="s">
        <v>818</v>
      </c>
      <c r="W1203" s="11">
        <v>4</v>
      </c>
      <c r="X1203" s="11">
        <v>100</v>
      </c>
      <c r="Y1203" s="16">
        <v>20</v>
      </c>
      <c r="Z1203" s="16">
        <v>3</v>
      </c>
      <c r="AA1203" s="16">
        <v>1996</v>
      </c>
      <c r="AB1203" s="1">
        <f>2026-AA1203</f>
        <v>30</v>
      </c>
      <c r="AC1203" s="5">
        <v>4</v>
      </c>
      <c r="AD1203" s="34">
        <v>74.38613188375939</v>
      </c>
      <c r="AE1203" s="18">
        <v>70000</v>
      </c>
      <c r="AF1203" s="17">
        <f>ROUND(IF($AD1203&gt;79,44-(($AD1203-79)*(14/4)),IF($AD1203&gt;76,67-(($AD1203-76)*(23/3)),IF(110-(($AD1203-70.4)*(43/5.6))&gt;119,119,110-(($AD1203-70.4)*(43/5.6)))))*0.93,0)</f>
        <v>74</v>
      </c>
      <c r="AG1203" s="17">
        <f>ROUND(IF($AD1203&gt;79,37-(($AD1203-79)*(9/4)),IF($AD1203&gt;76,54-(($AD1203-76)*(17/3)),IF(93-(($AD1203-70.4)*(39/5.6))&gt;100,100,93-(($AD1203-70.4)*(39/5.6)))))*0.93,0)</f>
        <v>61</v>
      </c>
      <c r="AH1203" s="17">
        <f>ROUND(IF($AD1203&gt;79,32-(($AD1203-79)*(8/4)),IF($AD1203&gt;76,48-(($AD1203-76)*(16/3)),IF(86-(($AD1203-70.4)*(38/5.6))&gt;95,95,86-(($AD1203-70.4)*(38/5.6)))))*0.93,0)</f>
        <v>55</v>
      </c>
      <c r="AI1203" s="5" t="s">
        <v>3917</v>
      </c>
      <c r="AL1203" s="5">
        <v>0</v>
      </c>
      <c r="AM1203" s="5">
        <v>63</v>
      </c>
    </row>
    <row r="1204" spans="1:39" x14ac:dyDescent="0.3">
      <c r="A1204" s="15">
        <v>1622</v>
      </c>
      <c r="B1204" s="8" t="s">
        <v>2008</v>
      </c>
      <c r="C1204" s="9" t="s">
        <v>2009</v>
      </c>
      <c r="D1204" s="21">
        <v>66</v>
      </c>
      <c r="E1204" s="21">
        <v>63</v>
      </c>
      <c r="F1204" s="21">
        <v>67</v>
      </c>
      <c r="G1204" s="21">
        <v>71</v>
      </c>
      <c r="H1204" s="21">
        <v>56</v>
      </c>
      <c r="I1204" s="21">
        <v>68</v>
      </c>
      <c r="J1204" s="21">
        <v>67</v>
      </c>
      <c r="K1204" s="21">
        <v>68</v>
      </c>
      <c r="L1204" s="21">
        <v>68</v>
      </c>
      <c r="M1204" s="21">
        <v>63</v>
      </c>
      <c r="N1204" s="21">
        <v>70</v>
      </c>
      <c r="O1204" s="21">
        <v>55</v>
      </c>
      <c r="P1204" s="21">
        <v>59</v>
      </c>
      <c r="Q1204" s="21">
        <v>56</v>
      </c>
      <c r="R1204" s="33" t="s">
        <v>524</v>
      </c>
      <c r="S1204" s="3" t="s">
        <v>524</v>
      </c>
      <c r="T1204" s="10" t="s">
        <v>4133</v>
      </c>
      <c r="U1204" s="2" t="s">
        <v>531</v>
      </c>
      <c r="V1204" s="4" t="s">
        <v>817</v>
      </c>
      <c r="W1204" s="11">
        <v>3</v>
      </c>
      <c r="X1204" s="11">
        <v>1</v>
      </c>
      <c r="Y1204" s="16">
        <v>22</v>
      </c>
      <c r="Z1204" s="16">
        <v>3</v>
      </c>
      <c r="AA1204" s="16">
        <v>1995</v>
      </c>
      <c r="AB1204" s="1">
        <f>2026-AA1204</f>
        <v>31</v>
      </c>
      <c r="AC1204" s="5">
        <v>3</v>
      </c>
      <c r="AD1204" s="34">
        <v>69.690419097540101</v>
      </c>
      <c r="AE1204" s="18">
        <v>0</v>
      </c>
      <c r="AF1204" s="17">
        <f>ROUND(IF($AD1204&gt;79,44-(($AD1204-79)*(14/4)),IF($AD1204&gt;76,67-(($AD1204-76)*(23/3)),IF(110-(($AD1204-70.4)*(43/5.6))&gt;119,119,110-(($AD1204-70.4)*(43/5.6)))))*0.93,0)</f>
        <v>107</v>
      </c>
      <c r="AG1204" s="17">
        <f>ROUND(IF($AD1204&gt;79,37-(($AD1204-79)*(9/4)),IF($AD1204&gt;76,54-(($AD1204-76)*(17/3)),IF(93-(($AD1204-70.4)*(39/5.6))&gt;100,100,93-(($AD1204-70.4)*(39/5.6)))))*0.93,0)</f>
        <v>91</v>
      </c>
      <c r="AH1204" s="17">
        <f>ROUND(IF($AD1204&gt;79,32-(($AD1204-79)*(8/4)),IF($AD1204&gt;76,48-(($AD1204-76)*(16/3)),IF(86-(($AD1204-70.4)*(38/5.6))&gt;95,95,86-(($AD1204-70.4)*(38/5.6)))))*0.93,0)</f>
        <v>84</v>
      </c>
      <c r="AI1204" s="5" t="s">
        <v>3916</v>
      </c>
      <c r="AL1204" s="5">
        <v>0</v>
      </c>
      <c r="AM1204" s="5">
        <v>0</v>
      </c>
    </row>
    <row r="1205" spans="1:39" x14ac:dyDescent="0.3">
      <c r="A1205" s="15">
        <v>1623</v>
      </c>
      <c r="B1205" s="8" t="s">
        <v>1807</v>
      </c>
      <c r="C1205" s="9" t="s">
        <v>1808</v>
      </c>
      <c r="D1205" s="21">
        <v>65</v>
      </c>
      <c r="E1205" s="21">
        <v>54</v>
      </c>
      <c r="F1205" s="21">
        <v>57</v>
      </c>
      <c r="G1205" s="21">
        <v>59</v>
      </c>
      <c r="H1205" s="21">
        <v>51</v>
      </c>
      <c r="I1205" s="21">
        <v>66</v>
      </c>
      <c r="J1205" s="21">
        <v>64</v>
      </c>
      <c r="K1205" s="21">
        <v>68</v>
      </c>
      <c r="L1205" s="21">
        <v>56</v>
      </c>
      <c r="M1205" s="21">
        <v>68</v>
      </c>
      <c r="N1205" s="21">
        <v>68</v>
      </c>
      <c r="O1205" s="21">
        <v>64</v>
      </c>
      <c r="P1205" s="21">
        <v>61</v>
      </c>
      <c r="Q1205" s="21">
        <v>59</v>
      </c>
      <c r="R1205" s="33" t="s">
        <v>524</v>
      </c>
      <c r="S1205" s="3" t="s">
        <v>524</v>
      </c>
      <c r="T1205" s="10" t="s">
        <v>4133</v>
      </c>
      <c r="U1205" s="2" t="s">
        <v>566</v>
      </c>
      <c r="V1205" s="4" t="s">
        <v>819</v>
      </c>
      <c r="W1205" s="11">
        <v>1</v>
      </c>
      <c r="X1205" s="11">
        <v>94</v>
      </c>
      <c r="Y1205" s="16">
        <v>10</v>
      </c>
      <c r="Z1205" s="16">
        <v>7</v>
      </c>
      <c r="AA1205" s="16">
        <v>1996</v>
      </c>
      <c r="AB1205" s="1">
        <f>2026-AA1205</f>
        <v>30</v>
      </c>
      <c r="AC1205" s="5">
        <v>4</v>
      </c>
      <c r="AD1205" s="34">
        <v>65.746827374154066</v>
      </c>
      <c r="AE1205" s="18">
        <v>0</v>
      </c>
      <c r="AF1205" s="17">
        <f>ROUND(IF($AD1205&gt;79,44-(($AD1205-79)*(14/4)),IF($AD1205&gt;76,67-(($AD1205-76)*(23/3)),IF(110-(($AD1205-70.4)*(43/5.6))&gt;119,119,110-(($AD1205-70.4)*(43/5.6)))))*0.93,0)</f>
        <v>111</v>
      </c>
      <c r="AG1205" s="17">
        <f>ROUND(IF($AD1205&gt;79,37-(($AD1205-79)*(9/4)),IF($AD1205&gt;76,54-(($AD1205-76)*(17/3)),IF(93-(($AD1205-70.4)*(39/5.6))&gt;100,100,93-(($AD1205-70.4)*(39/5.6)))))*0.93,0)</f>
        <v>93</v>
      </c>
      <c r="AH1205" s="17">
        <f>ROUND(IF($AD1205&gt;79,32-(($AD1205-79)*(8/4)),IF($AD1205&gt;76,48-(($AD1205-76)*(16/3)),IF(86-(($AD1205-70.4)*(38/5.6))&gt;95,95,86-(($AD1205-70.4)*(38/5.6)))))*0.93,0)</f>
        <v>88</v>
      </c>
      <c r="AI1205" s="5" t="s">
        <v>3916</v>
      </c>
      <c r="AL1205" s="5">
        <v>184</v>
      </c>
      <c r="AM1205" s="5">
        <v>68</v>
      </c>
    </row>
    <row r="1206" spans="1:39" x14ac:dyDescent="0.3">
      <c r="A1206" s="15">
        <v>1625</v>
      </c>
      <c r="B1206" s="8" t="s">
        <v>1861</v>
      </c>
      <c r="C1206" s="9" t="s">
        <v>227</v>
      </c>
      <c r="D1206" s="21">
        <v>66</v>
      </c>
      <c r="E1206" s="21">
        <v>79</v>
      </c>
      <c r="F1206" s="21">
        <v>76</v>
      </c>
      <c r="G1206" s="21">
        <v>73</v>
      </c>
      <c r="H1206" s="21">
        <v>66</v>
      </c>
      <c r="I1206" s="21">
        <v>72</v>
      </c>
      <c r="J1206" s="21">
        <v>72</v>
      </c>
      <c r="K1206" s="21">
        <v>74</v>
      </c>
      <c r="L1206" s="21">
        <v>55</v>
      </c>
      <c r="M1206" s="21">
        <v>56</v>
      </c>
      <c r="N1206" s="21">
        <v>71</v>
      </c>
      <c r="O1206" s="21">
        <v>70</v>
      </c>
      <c r="P1206" s="21">
        <v>61</v>
      </c>
      <c r="Q1206" s="21">
        <v>58</v>
      </c>
      <c r="R1206" s="33" t="s">
        <v>524</v>
      </c>
      <c r="S1206" s="3" t="s">
        <v>3933</v>
      </c>
      <c r="T1206" s="10" t="s">
        <v>4133</v>
      </c>
      <c r="U1206" s="2" t="s">
        <v>593</v>
      </c>
      <c r="V1206" s="4" t="s">
        <v>818</v>
      </c>
      <c r="W1206" s="11">
        <v>4</v>
      </c>
      <c r="X1206" s="11">
        <v>100</v>
      </c>
      <c r="Y1206" s="16">
        <v>21</v>
      </c>
      <c r="Z1206" s="16">
        <v>11</v>
      </c>
      <c r="AA1206" s="16">
        <v>1996</v>
      </c>
      <c r="AB1206" s="1">
        <f>2026-AA1206</f>
        <v>30</v>
      </c>
      <c r="AC1206" s="5">
        <v>5</v>
      </c>
      <c r="AD1206" s="34">
        <v>75.438688783811045</v>
      </c>
      <c r="AE1206" s="18">
        <v>125000</v>
      </c>
      <c r="AF1206" s="17">
        <f>ROUND(IF($AD1206&gt;79,44-(($AD1206-79)*(14/4)),IF($AD1206&gt;76,67-(($AD1206-76)*(23/3)),IF(110-(($AD1206-70.4)*(43/5.6))&gt;119,119,110-(($AD1206-70.4)*(43/5.6)))))*0.93,0)</f>
        <v>66</v>
      </c>
      <c r="AG1206" s="17">
        <f>ROUND(IF($AD1206&gt;79,37-(($AD1206-79)*(9/4)),IF($AD1206&gt;76,54-(($AD1206-76)*(17/3)),IF(93-(($AD1206-70.4)*(39/5.6))&gt;100,100,93-(($AD1206-70.4)*(39/5.6)))))*0.93,0)</f>
        <v>54</v>
      </c>
      <c r="AH1206" s="17">
        <f>ROUND(IF($AD1206&gt;79,32-(($AD1206-79)*(8/4)),IF($AD1206&gt;76,48-(($AD1206-76)*(16/3)),IF(86-(($AD1206-70.4)*(38/5.6))&gt;95,95,86-(($AD1206-70.4)*(38/5.6)))))*0.93,0)</f>
        <v>48</v>
      </c>
      <c r="AI1206" s="5" t="s">
        <v>3917</v>
      </c>
      <c r="AL1206" s="5">
        <v>0</v>
      </c>
      <c r="AM1206" s="5">
        <v>0</v>
      </c>
    </row>
    <row r="1207" spans="1:39" x14ac:dyDescent="0.3">
      <c r="A1207" s="15">
        <v>1626</v>
      </c>
      <c r="B1207" s="8" t="s">
        <v>1824</v>
      </c>
      <c r="C1207" s="9" t="s">
        <v>1825</v>
      </c>
      <c r="D1207" s="21">
        <v>66</v>
      </c>
      <c r="E1207" s="21">
        <v>67</v>
      </c>
      <c r="F1207" s="21">
        <v>67</v>
      </c>
      <c r="G1207" s="21">
        <v>67</v>
      </c>
      <c r="H1207" s="21">
        <v>65</v>
      </c>
      <c r="I1207" s="21">
        <v>59</v>
      </c>
      <c r="J1207" s="21">
        <v>66</v>
      </c>
      <c r="K1207" s="21">
        <v>62</v>
      </c>
      <c r="L1207" s="21">
        <v>55</v>
      </c>
      <c r="M1207" s="21">
        <v>51</v>
      </c>
      <c r="N1207" s="21">
        <v>59</v>
      </c>
      <c r="O1207" s="21">
        <v>65</v>
      </c>
      <c r="P1207" s="21">
        <v>70</v>
      </c>
      <c r="Q1207" s="21">
        <v>63</v>
      </c>
      <c r="R1207" s="33" t="s">
        <v>524</v>
      </c>
      <c r="S1207" s="3" t="s">
        <v>524</v>
      </c>
      <c r="T1207" s="10" t="s">
        <v>4133</v>
      </c>
      <c r="U1207" s="2" t="s">
        <v>1144</v>
      </c>
      <c r="V1207" s="4" t="s">
        <v>819</v>
      </c>
      <c r="W1207" s="11">
        <v>2</v>
      </c>
      <c r="X1207" s="11">
        <v>0</v>
      </c>
      <c r="Y1207" s="16">
        <v>8</v>
      </c>
      <c r="Z1207" s="16">
        <v>12</v>
      </c>
      <c r="AA1207" s="16">
        <v>1995</v>
      </c>
      <c r="AB1207" s="1">
        <f>2026-AA1207</f>
        <v>31</v>
      </c>
      <c r="AC1207" s="5">
        <v>3</v>
      </c>
      <c r="AD1207" s="34">
        <v>66.631999597008345</v>
      </c>
      <c r="AE1207" s="18">
        <v>0</v>
      </c>
      <c r="AF1207" s="17">
        <f>ROUND(IF($AD1207&gt;79,44-(($AD1207-79)*(14/4)),IF($AD1207&gt;76,67-(($AD1207-76)*(23/3)),IF(110-(($AD1207-70.4)*(43/5.6))&gt;119,119,110-(($AD1207-70.4)*(43/5.6)))))*0.93,0)</f>
        <v>111</v>
      </c>
      <c r="AG1207" s="17">
        <f>ROUND(IF($AD1207&gt;79,37-(($AD1207-79)*(9/4)),IF($AD1207&gt;76,54-(($AD1207-76)*(17/3)),IF(93-(($AD1207-70.4)*(39/5.6))&gt;100,100,93-(($AD1207-70.4)*(39/5.6)))))*0.93,0)</f>
        <v>93</v>
      </c>
      <c r="AH1207" s="17">
        <f>ROUND(IF($AD1207&gt;79,32-(($AD1207-79)*(8/4)),IF($AD1207&gt;76,48-(($AD1207-76)*(16/3)),IF(86-(($AD1207-70.4)*(38/5.6))&gt;95,95,86-(($AD1207-70.4)*(38/5.6)))))*0.93,0)</f>
        <v>88</v>
      </c>
      <c r="AI1207" s="5" t="s">
        <v>3916</v>
      </c>
      <c r="AL1207" s="5">
        <v>0</v>
      </c>
      <c r="AM1207" s="5">
        <v>0</v>
      </c>
    </row>
    <row r="1208" spans="1:39" x14ac:dyDescent="0.3">
      <c r="A1208" s="15">
        <v>1628</v>
      </c>
      <c r="B1208" s="8" t="s">
        <v>2728</v>
      </c>
      <c r="C1208" s="9" t="s">
        <v>2727</v>
      </c>
      <c r="D1208" s="21">
        <v>68</v>
      </c>
      <c r="E1208" s="21">
        <v>70</v>
      </c>
      <c r="F1208" s="21">
        <v>73</v>
      </c>
      <c r="G1208" s="21">
        <v>75</v>
      </c>
      <c r="H1208" s="21">
        <v>74</v>
      </c>
      <c r="I1208" s="21">
        <v>76</v>
      </c>
      <c r="J1208" s="21">
        <v>72</v>
      </c>
      <c r="K1208" s="21">
        <v>71</v>
      </c>
      <c r="L1208" s="21">
        <v>57</v>
      </c>
      <c r="M1208" s="21">
        <v>62</v>
      </c>
      <c r="N1208" s="21">
        <v>70</v>
      </c>
      <c r="O1208" s="21">
        <v>76</v>
      </c>
      <c r="P1208" s="21">
        <v>66</v>
      </c>
      <c r="Q1208" s="21">
        <v>74</v>
      </c>
      <c r="R1208" s="33" t="s">
        <v>3341</v>
      </c>
      <c r="S1208" s="3" t="s">
        <v>3341</v>
      </c>
      <c r="T1208" s="10" t="s">
        <v>4130</v>
      </c>
      <c r="U1208" s="2" t="s">
        <v>548</v>
      </c>
      <c r="V1208" s="4" t="s">
        <v>821</v>
      </c>
      <c r="W1208" s="11">
        <v>4</v>
      </c>
      <c r="X1208" s="11">
        <v>100</v>
      </c>
      <c r="Y1208" s="16">
        <v>29</v>
      </c>
      <c r="Z1208" s="16">
        <v>11</v>
      </c>
      <c r="AA1208" s="16">
        <v>1996</v>
      </c>
      <c r="AB1208" s="1">
        <f>2026-AA1208</f>
        <v>30</v>
      </c>
      <c r="AC1208" s="5">
        <v>5</v>
      </c>
      <c r="AD1208" s="34">
        <v>73.463603022694585</v>
      </c>
      <c r="AE1208" s="18">
        <v>55000</v>
      </c>
      <c r="AF1208" s="17">
        <f>ROUND(IF($AD1208&gt;79,44-(($AD1208-79)*(14/4)),IF($AD1208&gt;76,67-(($AD1208-76)*(23/3)),IF(110-(($AD1208-70.4)*(43/5.6))&gt;119,119,110-(($AD1208-70.4)*(43/5.6)))))*0.93,0)</f>
        <v>80</v>
      </c>
      <c r="AG1208" s="17">
        <f>ROUND(IF($AD1208&gt;79,37-(($AD1208-79)*(9/4)),IF($AD1208&gt;76,54-(($AD1208-76)*(17/3)),IF(93-(($AD1208-70.4)*(39/5.6))&gt;100,100,93-(($AD1208-70.4)*(39/5.6)))))*0.93,0)</f>
        <v>67</v>
      </c>
      <c r="AH1208" s="17">
        <f>ROUND(IF($AD1208&gt;79,32-(($AD1208-79)*(8/4)),IF($AD1208&gt;76,48-(($AD1208-76)*(16/3)),IF(86-(($AD1208-70.4)*(38/5.6))&gt;95,95,86-(($AD1208-70.4)*(38/5.6)))))*0.93,0)</f>
        <v>61</v>
      </c>
      <c r="AI1208" s="5" t="s">
        <v>3917</v>
      </c>
      <c r="AL1208" s="5">
        <v>177</v>
      </c>
      <c r="AM1208" s="5">
        <v>59</v>
      </c>
    </row>
    <row r="1209" spans="1:39" x14ac:dyDescent="0.3">
      <c r="A1209" s="15">
        <v>1629</v>
      </c>
      <c r="B1209" s="8" t="s">
        <v>3709</v>
      </c>
      <c r="C1209" s="9" t="s">
        <v>3710</v>
      </c>
      <c r="D1209" s="21">
        <v>72</v>
      </c>
      <c r="E1209" s="21">
        <v>65</v>
      </c>
      <c r="F1209" s="21">
        <v>70</v>
      </c>
      <c r="G1209" s="21">
        <v>74</v>
      </c>
      <c r="H1209" s="21">
        <v>63</v>
      </c>
      <c r="I1209" s="21">
        <v>75</v>
      </c>
      <c r="J1209" s="21">
        <v>73</v>
      </c>
      <c r="K1209" s="21">
        <v>76</v>
      </c>
      <c r="L1209" s="21">
        <v>56</v>
      </c>
      <c r="M1209" s="21">
        <v>65</v>
      </c>
      <c r="N1209" s="21">
        <v>76</v>
      </c>
      <c r="O1209" s="21">
        <v>77</v>
      </c>
      <c r="P1209" s="21">
        <v>70</v>
      </c>
      <c r="Q1209" s="21">
        <v>68</v>
      </c>
      <c r="R1209" s="33" t="s">
        <v>4504</v>
      </c>
      <c r="S1209" s="33" t="s">
        <v>4504</v>
      </c>
      <c r="T1209" s="10" t="s">
        <v>4131</v>
      </c>
      <c r="U1209" s="2" t="s">
        <v>1294</v>
      </c>
      <c r="V1209" s="4" t="s">
        <v>821</v>
      </c>
      <c r="W1209" s="11">
        <v>4</v>
      </c>
      <c r="X1209" s="11">
        <v>100</v>
      </c>
      <c r="Y1209" s="16">
        <v>10</v>
      </c>
      <c r="Z1209" s="16">
        <v>8</v>
      </c>
      <c r="AA1209" s="16">
        <v>2000</v>
      </c>
      <c r="AB1209" s="1">
        <f>2026-AA1209</f>
        <v>26</v>
      </c>
      <c r="AC1209" s="5">
        <v>6</v>
      </c>
      <c r="AD1209" s="34">
        <v>73.214612490482722</v>
      </c>
      <c r="AE1209" s="18">
        <v>55000</v>
      </c>
      <c r="AF1209" s="17">
        <f>ROUND(IF($AD1209&gt;79,44-(($AD1209-79)*(14/4)),IF($AD1209&gt;76,67-(($AD1209-76)*(23/3)),IF(110-(($AD1209-70.4)*(43/5.6))&gt;119,119,110-(($AD1209-70.4)*(43/5.6)))))*0.93,0)</f>
        <v>82</v>
      </c>
      <c r="AG1209" s="17">
        <f>ROUND(IF($AD1209&gt;79,37-(($AD1209-79)*(9/4)),IF($AD1209&gt;76,54-(($AD1209-76)*(17/3)),IF(93-(($AD1209-70.4)*(39/5.6))&gt;100,100,93-(($AD1209-70.4)*(39/5.6)))))*0.93,0)</f>
        <v>68</v>
      </c>
      <c r="AH1209" s="17">
        <f>ROUND(IF($AD1209&gt;79,32-(($AD1209-79)*(8/4)),IF($AD1209&gt;76,48-(($AD1209-76)*(16/3)),IF(86-(($AD1209-70.4)*(38/5.6))&gt;95,95,86-(($AD1209-70.4)*(38/5.6)))))*0.93,0)</f>
        <v>62</v>
      </c>
      <c r="AL1209" s="5">
        <v>0</v>
      </c>
      <c r="AM1209" s="5">
        <v>0</v>
      </c>
    </row>
    <row r="1210" spans="1:39" x14ac:dyDescent="0.3">
      <c r="A1210" s="15">
        <v>1631</v>
      </c>
      <c r="B1210" s="8" t="s">
        <v>2591</v>
      </c>
      <c r="C1210" s="9" t="s">
        <v>764</v>
      </c>
      <c r="D1210" s="21">
        <v>65</v>
      </c>
      <c r="E1210" s="21">
        <v>56</v>
      </c>
      <c r="F1210" s="21">
        <v>58</v>
      </c>
      <c r="G1210" s="21">
        <v>59</v>
      </c>
      <c r="H1210" s="21">
        <v>59</v>
      </c>
      <c r="I1210" s="21">
        <v>64</v>
      </c>
      <c r="J1210" s="21">
        <v>58</v>
      </c>
      <c r="K1210" s="21">
        <v>56</v>
      </c>
      <c r="L1210" s="21">
        <v>56</v>
      </c>
      <c r="M1210" s="21">
        <v>69</v>
      </c>
      <c r="N1210" s="21">
        <v>70</v>
      </c>
      <c r="O1210" s="21">
        <v>55</v>
      </c>
      <c r="P1210" s="21">
        <v>62</v>
      </c>
      <c r="Q1210" s="21">
        <v>61</v>
      </c>
      <c r="R1210" s="33" t="s">
        <v>524</v>
      </c>
      <c r="S1210" s="3" t="s">
        <v>524</v>
      </c>
      <c r="T1210" s="10" t="s">
        <v>4133</v>
      </c>
      <c r="U1210" s="2" t="s">
        <v>599</v>
      </c>
      <c r="V1210" s="4" t="s">
        <v>819</v>
      </c>
      <c r="W1210" s="11">
        <v>1</v>
      </c>
      <c r="X1210" s="11">
        <v>0</v>
      </c>
      <c r="Y1210" s="16">
        <v>29</v>
      </c>
      <c r="Z1210" s="16">
        <v>5</v>
      </c>
      <c r="AA1210" s="16">
        <v>1995</v>
      </c>
      <c r="AB1210" s="1">
        <f>2026-AA1210</f>
        <v>31</v>
      </c>
      <c r="AC1210" s="5">
        <v>3</v>
      </c>
      <c r="AD1210" s="34">
        <v>66.593132332317296</v>
      </c>
      <c r="AE1210" s="18">
        <v>0</v>
      </c>
      <c r="AF1210" s="17">
        <f>ROUND(IF($AD1210&gt;79,44-(($AD1210-79)*(14/4)),IF($AD1210&gt;76,67-(($AD1210-76)*(23/3)),IF(110-(($AD1210-70.4)*(43/5.6))&gt;119,119,110-(($AD1210-70.4)*(43/5.6)))))*0.93,0)</f>
        <v>111</v>
      </c>
      <c r="AG1210" s="17">
        <f>ROUND(IF($AD1210&gt;79,37-(($AD1210-79)*(9/4)),IF($AD1210&gt;76,54-(($AD1210-76)*(17/3)),IF(93-(($AD1210-70.4)*(39/5.6))&gt;100,100,93-(($AD1210-70.4)*(39/5.6)))))*0.93,0)</f>
        <v>93</v>
      </c>
      <c r="AH1210" s="17">
        <f>ROUND(IF($AD1210&gt;79,32-(($AD1210-79)*(8/4)),IF($AD1210&gt;76,48-(($AD1210-76)*(16/3)),IF(86-(($AD1210-70.4)*(38/5.6))&gt;95,95,86-(($AD1210-70.4)*(38/5.6)))))*0.93,0)</f>
        <v>88</v>
      </c>
      <c r="AI1210" s="5" t="s">
        <v>3916</v>
      </c>
      <c r="AL1210" s="5">
        <v>180</v>
      </c>
      <c r="AM1210" s="5">
        <v>70</v>
      </c>
    </row>
    <row r="1211" spans="1:39" x14ac:dyDescent="0.3">
      <c r="A1211" s="15">
        <v>1632</v>
      </c>
      <c r="B1211" s="8" t="s">
        <v>2194</v>
      </c>
      <c r="C1211" s="9" t="s">
        <v>230</v>
      </c>
      <c r="D1211" s="21">
        <v>73</v>
      </c>
      <c r="E1211" s="21">
        <v>63</v>
      </c>
      <c r="F1211" s="21">
        <v>67</v>
      </c>
      <c r="G1211" s="21">
        <v>71</v>
      </c>
      <c r="H1211" s="21">
        <v>72</v>
      </c>
      <c r="I1211" s="21">
        <v>75</v>
      </c>
      <c r="J1211" s="21">
        <v>74</v>
      </c>
      <c r="K1211" s="21">
        <v>69</v>
      </c>
      <c r="L1211" s="21">
        <v>82</v>
      </c>
      <c r="M1211" s="21">
        <v>61</v>
      </c>
      <c r="N1211" s="21">
        <v>72</v>
      </c>
      <c r="O1211" s="21">
        <v>64</v>
      </c>
      <c r="P1211" s="21">
        <v>67</v>
      </c>
      <c r="Q1211" s="21">
        <v>72</v>
      </c>
      <c r="R1211" s="33" t="s">
        <v>3909</v>
      </c>
      <c r="S1211" s="3" t="s">
        <v>3909</v>
      </c>
      <c r="T1211" s="10" t="s">
        <v>4130</v>
      </c>
      <c r="U1211" s="2" t="s">
        <v>598</v>
      </c>
      <c r="V1211" s="4" t="s">
        <v>819</v>
      </c>
      <c r="W1211" s="11">
        <v>4</v>
      </c>
      <c r="X1211" s="11">
        <v>100</v>
      </c>
      <c r="Y1211" s="16">
        <v>12</v>
      </c>
      <c r="Z1211" s="16">
        <v>10</v>
      </c>
      <c r="AA1211" s="16">
        <v>1995</v>
      </c>
      <c r="AB1211" s="1">
        <f>2026-AA1211</f>
        <v>31</v>
      </c>
      <c r="AC1211" s="5">
        <v>6</v>
      </c>
      <c r="AD1211" s="34">
        <v>77.192364325860083</v>
      </c>
      <c r="AE1211" s="18">
        <v>250000</v>
      </c>
      <c r="AF1211" s="17">
        <f>ROUND(IF($AD1211&gt;79,44-(($AD1211-79)*(14/4)),IF($AD1211&gt;76,67-(($AD1211-76)*(23/3)),IF(110-(($AD1211-70.4)*(43/5.6))&gt;119,119,110-(($AD1211-70.4)*(43/5.6)))))*0.93,0)</f>
        <v>54</v>
      </c>
      <c r="AG1211" s="17">
        <f>ROUND(IF($AD1211&gt;79,37-(($AD1211-79)*(9/4)),IF($AD1211&gt;76,54-(($AD1211-76)*(17/3)),IF(93-(($AD1211-70.4)*(39/5.6))&gt;100,100,93-(($AD1211-70.4)*(39/5.6)))))*0.93,0)</f>
        <v>44</v>
      </c>
      <c r="AH1211" s="17">
        <f>ROUND(IF($AD1211&gt;79,32-(($AD1211-79)*(8/4)),IF($AD1211&gt;76,48-(($AD1211-76)*(16/3)),IF(86-(($AD1211-70.4)*(38/5.6))&gt;95,95,86-(($AD1211-70.4)*(38/5.6)))))*0.93,0)</f>
        <v>39</v>
      </c>
      <c r="AI1211" s="5" t="s">
        <v>3917</v>
      </c>
      <c r="AL1211" s="5">
        <v>192</v>
      </c>
      <c r="AM1211" s="5">
        <v>78</v>
      </c>
    </row>
    <row r="1212" spans="1:39" x14ac:dyDescent="0.3">
      <c r="A1212" s="15">
        <v>1633</v>
      </c>
      <c r="B1212" s="8" t="s">
        <v>2423</v>
      </c>
      <c r="C1212" s="9" t="s">
        <v>219</v>
      </c>
      <c r="D1212" s="21">
        <v>70</v>
      </c>
      <c r="E1212" s="21">
        <v>58</v>
      </c>
      <c r="F1212" s="21">
        <v>63</v>
      </c>
      <c r="G1212" s="21">
        <v>67</v>
      </c>
      <c r="H1212" s="21">
        <v>59</v>
      </c>
      <c r="I1212" s="21">
        <v>71</v>
      </c>
      <c r="J1212" s="21">
        <v>72</v>
      </c>
      <c r="K1212" s="21">
        <v>69</v>
      </c>
      <c r="L1212" s="21">
        <v>61</v>
      </c>
      <c r="M1212" s="21">
        <v>75</v>
      </c>
      <c r="N1212" s="21">
        <v>76</v>
      </c>
      <c r="O1212" s="21">
        <v>63</v>
      </c>
      <c r="P1212" s="21">
        <v>65</v>
      </c>
      <c r="Q1212" s="21">
        <v>64</v>
      </c>
      <c r="R1212" s="33" t="s">
        <v>524</v>
      </c>
      <c r="S1212" s="3" t="s">
        <v>524</v>
      </c>
      <c r="T1212" s="10" t="s">
        <v>4133</v>
      </c>
      <c r="U1212" s="2" t="s">
        <v>600</v>
      </c>
      <c r="V1212" s="4" t="s">
        <v>819</v>
      </c>
      <c r="W1212" s="11">
        <v>4</v>
      </c>
      <c r="X1212" s="11">
        <v>100</v>
      </c>
      <c r="Y1212" s="16">
        <v>14</v>
      </c>
      <c r="Z1212" s="16">
        <v>8</v>
      </c>
      <c r="AA1212" s="16">
        <v>1996</v>
      </c>
      <c r="AB1212" s="1">
        <f>2026-AA1212</f>
        <v>30</v>
      </c>
      <c r="AC1212" s="5">
        <v>5</v>
      </c>
      <c r="AD1212" s="34">
        <v>72.560271353243778</v>
      </c>
      <c r="AE1212" s="18">
        <v>0</v>
      </c>
      <c r="AF1212" s="17">
        <f>ROUND(IF($AD1212&gt;79,44-(($AD1212-79)*(14/4)),IF($AD1212&gt;76,67-(($AD1212-76)*(23/3)),IF(110-(($AD1212-70.4)*(43/5.6))&gt;119,119,110-(($AD1212-70.4)*(43/5.6)))))*0.93,0)</f>
        <v>87</v>
      </c>
      <c r="AG1212" s="17">
        <f>ROUND(IF($AD1212&gt;79,37-(($AD1212-79)*(9/4)),IF($AD1212&gt;76,54-(($AD1212-76)*(17/3)),IF(93-(($AD1212-70.4)*(39/5.6))&gt;100,100,93-(($AD1212-70.4)*(39/5.6)))))*0.93,0)</f>
        <v>72</v>
      </c>
      <c r="AH1212" s="17">
        <f>ROUND(IF($AD1212&gt;79,32-(($AD1212-79)*(8/4)),IF($AD1212&gt;76,48-(($AD1212-76)*(16/3)),IF(86-(($AD1212-70.4)*(38/5.6))&gt;95,95,86-(($AD1212-70.4)*(38/5.6)))))*0.93,0)</f>
        <v>66</v>
      </c>
      <c r="AI1212" s="5" t="s">
        <v>3917</v>
      </c>
      <c r="AL1212" s="5">
        <v>192</v>
      </c>
      <c r="AM1212" s="5">
        <v>77</v>
      </c>
    </row>
    <row r="1213" spans="1:39" x14ac:dyDescent="0.3">
      <c r="A1213" s="15">
        <v>1634</v>
      </c>
      <c r="B1213" s="8" t="s">
        <v>2280</v>
      </c>
      <c r="C1213" s="9" t="s">
        <v>1815</v>
      </c>
      <c r="D1213" s="21">
        <v>55</v>
      </c>
      <c r="E1213" s="21">
        <v>65</v>
      </c>
      <c r="F1213" s="21">
        <v>66</v>
      </c>
      <c r="G1213" s="21">
        <v>67</v>
      </c>
      <c r="H1213" s="21">
        <v>51</v>
      </c>
      <c r="I1213" s="21">
        <v>59</v>
      </c>
      <c r="J1213" s="21">
        <v>57</v>
      </c>
      <c r="K1213" s="21">
        <v>54</v>
      </c>
      <c r="L1213" s="21">
        <v>53</v>
      </c>
      <c r="M1213" s="21">
        <v>51</v>
      </c>
      <c r="N1213" s="21">
        <v>58</v>
      </c>
      <c r="O1213" s="21">
        <v>59</v>
      </c>
      <c r="P1213" s="21">
        <v>67</v>
      </c>
      <c r="Q1213" s="21">
        <v>54</v>
      </c>
      <c r="R1213" s="33" t="s">
        <v>524</v>
      </c>
      <c r="S1213" s="3" t="s">
        <v>524</v>
      </c>
      <c r="T1213" s="10" t="s">
        <v>4133</v>
      </c>
      <c r="U1213" s="2" t="s">
        <v>570</v>
      </c>
      <c r="V1213" s="4" t="s">
        <v>819</v>
      </c>
      <c r="W1213" s="11">
        <v>4</v>
      </c>
      <c r="X1213" s="11">
        <v>100</v>
      </c>
      <c r="Y1213" s="16">
        <v>7</v>
      </c>
      <c r="Z1213" s="16">
        <v>8</v>
      </c>
      <c r="AA1213" s="16">
        <v>1990</v>
      </c>
      <c r="AB1213" s="1">
        <f>2026-AA1213</f>
        <v>36</v>
      </c>
      <c r="AC1213" s="5">
        <v>3</v>
      </c>
      <c r="AD1213" s="34">
        <v>63.72089091887667</v>
      </c>
      <c r="AE1213" s="18">
        <v>0</v>
      </c>
      <c r="AF1213" s="17">
        <f>ROUND(IF($AD1213&gt;79,44-(($AD1213-79)*(14/4)),IF($AD1213&gt;76,67-(($AD1213-76)*(23/3)),IF(110-(($AD1213-70.4)*(43/5.6))&gt;119,119,110-(($AD1213-70.4)*(43/5.6)))))*0.93,0)</f>
        <v>111</v>
      </c>
      <c r="AG1213" s="17">
        <f>ROUND(IF($AD1213&gt;79,37-(($AD1213-79)*(9/4)),IF($AD1213&gt;76,54-(($AD1213-76)*(17/3)),IF(93-(($AD1213-70.4)*(39/5.6))&gt;100,100,93-(($AD1213-70.4)*(39/5.6)))))*0.93,0)</f>
        <v>93</v>
      </c>
      <c r="AH1213" s="17">
        <f>ROUND(IF($AD1213&gt;79,32-(($AD1213-79)*(8/4)),IF($AD1213&gt;76,48-(($AD1213-76)*(16/3)),IF(86-(($AD1213-70.4)*(38/5.6))&gt;95,95,86-(($AD1213-70.4)*(38/5.6)))))*0.93,0)</f>
        <v>88</v>
      </c>
      <c r="AI1213" s="5" t="s">
        <v>3916</v>
      </c>
      <c r="AL1213" s="5">
        <v>168</v>
      </c>
      <c r="AM1213" s="5">
        <v>56</v>
      </c>
    </row>
    <row r="1214" spans="1:39" x14ac:dyDescent="0.3">
      <c r="A1214" s="15">
        <v>1639</v>
      </c>
      <c r="B1214" s="8" t="s">
        <v>2823</v>
      </c>
      <c r="C1214" s="9" t="s">
        <v>13</v>
      </c>
      <c r="D1214" s="21">
        <v>68</v>
      </c>
      <c r="E1214" s="21">
        <v>79</v>
      </c>
      <c r="F1214" s="21">
        <v>79</v>
      </c>
      <c r="G1214" s="21">
        <v>79</v>
      </c>
      <c r="H1214" s="21">
        <v>61</v>
      </c>
      <c r="I1214" s="21">
        <v>76</v>
      </c>
      <c r="J1214" s="21">
        <v>76</v>
      </c>
      <c r="K1214" s="21">
        <v>77</v>
      </c>
      <c r="L1214" s="21">
        <v>57</v>
      </c>
      <c r="M1214" s="21">
        <v>59</v>
      </c>
      <c r="N1214" s="21">
        <v>76</v>
      </c>
      <c r="O1214" s="21">
        <v>73</v>
      </c>
      <c r="P1214" s="21">
        <v>74</v>
      </c>
      <c r="Q1214" s="21">
        <v>62</v>
      </c>
      <c r="R1214" s="33" t="s">
        <v>3910</v>
      </c>
      <c r="S1214" s="3" t="s">
        <v>3910</v>
      </c>
      <c r="T1214" s="10" t="s">
        <v>4130</v>
      </c>
      <c r="U1214" s="2" t="s">
        <v>599</v>
      </c>
      <c r="V1214" s="4" t="s">
        <v>819</v>
      </c>
      <c r="W1214" s="11">
        <v>4</v>
      </c>
      <c r="X1214" s="11">
        <v>100</v>
      </c>
      <c r="Y1214" s="16">
        <v>29</v>
      </c>
      <c r="Z1214" s="16">
        <v>5</v>
      </c>
      <c r="AA1214" s="16">
        <v>1998</v>
      </c>
      <c r="AB1214" s="1">
        <f>2026-AA1214</f>
        <v>28</v>
      </c>
      <c r="AC1214" s="5">
        <v>6</v>
      </c>
      <c r="AD1214" s="34">
        <v>77.3705132739411</v>
      </c>
      <c r="AE1214" s="18">
        <v>330000</v>
      </c>
      <c r="AF1214" s="17">
        <f>ROUND(IF($AD1214&gt;79,44-(($AD1214-79)*(14/4)),IF($AD1214&gt;76,67-(($AD1214-76)*(23/3)),IF(110-(($AD1214-70.4)*(43/5.6))&gt;119,119,110-(($AD1214-70.4)*(43/5.6)))))*0.93,0)</f>
        <v>53</v>
      </c>
      <c r="AG1214" s="17">
        <f>ROUND(IF($AD1214&gt;79,37-(($AD1214-79)*(9/4)),IF($AD1214&gt;76,54-(($AD1214-76)*(17/3)),IF(93-(($AD1214-70.4)*(39/5.6))&gt;100,100,93-(($AD1214-70.4)*(39/5.6)))))*0.93,0)</f>
        <v>43</v>
      </c>
      <c r="AH1214" s="17">
        <f>ROUND(IF($AD1214&gt;79,32-(($AD1214-79)*(8/4)),IF($AD1214&gt;76,48-(($AD1214-76)*(16/3)),IF(86-(($AD1214-70.4)*(38/5.6))&gt;95,95,86-(($AD1214-70.4)*(38/5.6)))))*0.93,0)</f>
        <v>38</v>
      </c>
      <c r="AI1214" s="5" t="s">
        <v>3917</v>
      </c>
      <c r="AL1214" s="5">
        <v>180</v>
      </c>
      <c r="AM1214" s="5">
        <v>61</v>
      </c>
    </row>
    <row r="1215" spans="1:39" x14ac:dyDescent="0.3">
      <c r="A1215" s="15">
        <v>1641</v>
      </c>
      <c r="B1215" s="8" t="s">
        <v>2593</v>
      </c>
      <c r="C1215" s="9" t="s">
        <v>1958</v>
      </c>
      <c r="D1215" s="21">
        <v>76</v>
      </c>
      <c r="E1215" s="21">
        <v>63</v>
      </c>
      <c r="F1215" s="21">
        <v>66</v>
      </c>
      <c r="G1215" s="21">
        <v>68</v>
      </c>
      <c r="H1215" s="21">
        <v>62</v>
      </c>
      <c r="I1215" s="21">
        <v>71</v>
      </c>
      <c r="J1215" s="21">
        <v>74</v>
      </c>
      <c r="K1215" s="21">
        <v>76</v>
      </c>
      <c r="L1215" s="21">
        <v>66</v>
      </c>
      <c r="M1215" s="21">
        <v>79</v>
      </c>
      <c r="N1215" s="21">
        <v>77</v>
      </c>
      <c r="O1215" s="21">
        <v>66</v>
      </c>
      <c r="P1215" s="21">
        <v>68</v>
      </c>
      <c r="Q1215" s="21">
        <v>67</v>
      </c>
      <c r="R1215" s="33" t="s">
        <v>2793</v>
      </c>
      <c r="S1215" s="3" t="s">
        <v>2793</v>
      </c>
      <c r="T1215" s="10" t="s">
        <v>4131</v>
      </c>
      <c r="U1215" s="2" t="s">
        <v>566</v>
      </c>
      <c r="V1215" s="4" t="s">
        <v>819</v>
      </c>
      <c r="W1215" s="11">
        <v>4</v>
      </c>
      <c r="X1215" s="11">
        <v>100</v>
      </c>
      <c r="Y1215" s="16">
        <v>12</v>
      </c>
      <c r="Z1215" s="16">
        <v>10</v>
      </c>
      <c r="AA1215" s="16">
        <v>1995</v>
      </c>
      <c r="AB1215" s="1">
        <f>2026-AA1215</f>
        <v>31</v>
      </c>
      <c r="AC1215" s="5">
        <v>5</v>
      </c>
      <c r="AD1215" s="34">
        <v>76.238779626562021</v>
      </c>
      <c r="AE1215" s="18">
        <v>200000</v>
      </c>
      <c r="AF1215" s="17">
        <f>ROUND(IF($AD1215&gt;79,44-(($AD1215-79)*(14/4)),IF($AD1215&gt;76,67-(($AD1215-76)*(23/3)),IF(110-(($AD1215-70.4)*(43/5.6))&gt;119,119,110-(($AD1215-70.4)*(43/5.6)))))*0.93,0)</f>
        <v>61</v>
      </c>
      <c r="AG1215" s="17">
        <f>ROUND(IF($AD1215&gt;79,37-(($AD1215-79)*(9/4)),IF($AD1215&gt;76,54-(($AD1215-76)*(17/3)),IF(93-(($AD1215-70.4)*(39/5.6))&gt;100,100,93-(($AD1215-70.4)*(39/5.6)))))*0.93,0)</f>
        <v>49</v>
      </c>
      <c r="AH1215" s="17">
        <f>ROUND(IF($AD1215&gt;79,32-(($AD1215-79)*(8/4)),IF($AD1215&gt;76,48-(($AD1215-76)*(16/3)),IF(86-(($AD1215-70.4)*(38/5.6))&gt;95,95,86-(($AD1215-70.4)*(38/5.6)))))*0.93,0)</f>
        <v>43</v>
      </c>
      <c r="AI1215" s="5" t="s">
        <v>3917</v>
      </c>
      <c r="AL1215" s="5">
        <v>189</v>
      </c>
      <c r="AM1215" s="5">
        <v>77</v>
      </c>
    </row>
    <row r="1216" spans="1:39" x14ac:dyDescent="0.3">
      <c r="A1216" s="15">
        <v>1642</v>
      </c>
      <c r="B1216" s="8" t="s">
        <v>2442</v>
      </c>
      <c r="C1216" s="9" t="s">
        <v>435</v>
      </c>
      <c r="D1216" s="21">
        <v>64</v>
      </c>
      <c r="E1216" s="21">
        <v>78</v>
      </c>
      <c r="F1216" s="21">
        <v>75</v>
      </c>
      <c r="G1216" s="21">
        <v>72</v>
      </c>
      <c r="H1216" s="21">
        <v>71</v>
      </c>
      <c r="I1216" s="21">
        <v>69</v>
      </c>
      <c r="J1216" s="21">
        <v>63</v>
      </c>
      <c r="K1216" s="21">
        <v>71</v>
      </c>
      <c r="L1216" s="21">
        <v>57</v>
      </c>
      <c r="M1216" s="21">
        <v>64</v>
      </c>
      <c r="N1216" s="21">
        <v>61</v>
      </c>
      <c r="O1216" s="21">
        <v>59</v>
      </c>
      <c r="P1216" s="21">
        <v>62</v>
      </c>
      <c r="Q1216" s="21">
        <v>70</v>
      </c>
      <c r="R1216" s="33" t="s">
        <v>3342</v>
      </c>
      <c r="S1216" s="3" t="s">
        <v>3342</v>
      </c>
      <c r="T1216" s="10" t="s">
        <v>4131</v>
      </c>
      <c r="U1216" s="2" t="s">
        <v>601</v>
      </c>
      <c r="V1216" s="4" t="s">
        <v>819</v>
      </c>
      <c r="W1216" s="11">
        <v>4</v>
      </c>
      <c r="X1216" s="11">
        <v>100</v>
      </c>
      <c r="Y1216" s="16">
        <v>28</v>
      </c>
      <c r="Z1216" s="16">
        <v>5</v>
      </c>
      <c r="AA1216" s="16">
        <v>1995</v>
      </c>
      <c r="AB1216" s="1">
        <f>2026-AA1216</f>
        <v>31</v>
      </c>
      <c r="AC1216" s="5">
        <v>4</v>
      </c>
      <c r="AD1216" s="34">
        <v>73.917488697914237</v>
      </c>
      <c r="AE1216" s="18">
        <v>50000</v>
      </c>
      <c r="AF1216" s="17">
        <f>ROUND(IF($AD1216&gt;79,44-(($AD1216-79)*(14/4)),IF($AD1216&gt;76,67-(($AD1216-76)*(23/3)),IF(110-(($AD1216-70.4)*(43/5.6))&gt;119,119,110-(($AD1216-70.4)*(43/5.6)))))*0.93,0)</f>
        <v>77</v>
      </c>
      <c r="AG1216" s="17">
        <f>ROUND(IF($AD1216&gt;79,37-(($AD1216-79)*(9/4)),IF($AD1216&gt;76,54-(($AD1216-76)*(17/3)),IF(93-(($AD1216-70.4)*(39/5.6))&gt;100,100,93-(($AD1216-70.4)*(39/5.6)))))*0.93,0)</f>
        <v>64</v>
      </c>
      <c r="AH1216" s="17">
        <f>ROUND(IF($AD1216&gt;79,32-(($AD1216-79)*(8/4)),IF($AD1216&gt;76,48-(($AD1216-76)*(16/3)),IF(86-(($AD1216-70.4)*(38/5.6))&gt;95,95,86-(($AD1216-70.4)*(38/5.6)))))*0.93,0)</f>
        <v>58</v>
      </c>
      <c r="AI1216" s="5" t="s">
        <v>3917</v>
      </c>
      <c r="AL1216" s="5">
        <v>0</v>
      </c>
      <c r="AM1216" s="5">
        <v>0</v>
      </c>
    </row>
    <row r="1217" spans="1:39" x14ac:dyDescent="0.3">
      <c r="A1217" s="15">
        <v>1643</v>
      </c>
      <c r="B1217" s="8" t="s">
        <v>2191</v>
      </c>
      <c r="C1217" s="9" t="s">
        <v>306</v>
      </c>
      <c r="D1217" s="21">
        <v>72</v>
      </c>
      <c r="E1217" s="21">
        <v>58</v>
      </c>
      <c r="F1217" s="21">
        <v>64</v>
      </c>
      <c r="G1217" s="21">
        <v>69</v>
      </c>
      <c r="H1217" s="21">
        <v>64</v>
      </c>
      <c r="I1217" s="21">
        <v>71</v>
      </c>
      <c r="J1217" s="21">
        <v>76</v>
      </c>
      <c r="K1217" s="21">
        <v>76</v>
      </c>
      <c r="L1217" s="21">
        <v>66</v>
      </c>
      <c r="M1217" s="21">
        <v>75</v>
      </c>
      <c r="N1217" s="21">
        <v>75</v>
      </c>
      <c r="O1217" s="21">
        <v>65</v>
      </c>
      <c r="P1217" s="21">
        <v>62</v>
      </c>
      <c r="Q1217" s="21">
        <v>65</v>
      </c>
      <c r="R1217" s="33" t="s">
        <v>4319</v>
      </c>
      <c r="S1217" s="3" t="s">
        <v>4319</v>
      </c>
      <c r="T1217" s="10" t="s">
        <v>4132</v>
      </c>
      <c r="U1217" s="2" t="s">
        <v>600</v>
      </c>
      <c r="V1217" s="4" t="s">
        <v>819</v>
      </c>
      <c r="W1217" s="11">
        <v>4</v>
      </c>
      <c r="X1217" s="11">
        <v>100</v>
      </c>
      <c r="Y1217" s="16">
        <v>12</v>
      </c>
      <c r="Z1217" s="16">
        <v>9</v>
      </c>
      <c r="AA1217" s="16">
        <v>1994</v>
      </c>
      <c r="AB1217" s="1">
        <f>2026-AA1217</f>
        <v>32</v>
      </c>
      <c r="AC1217" s="5">
        <v>5</v>
      </c>
      <c r="AD1217" s="34">
        <v>72.836732387039902</v>
      </c>
      <c r="AE1217" s="18">
        <v>50000</v>
      </c>
      <c r="AF1217" s="17">
        <f>ROUND(IF($AD1217&gt;79,44-(($AD1217-79)*(14/4)),IF($AD1217&gt;76,67-(($AD1217-76)*(23/3)),IF(110-(($AD1217-70.4)*(43/5.6))&gt;119,119,110-(($AD1217-70.4)*(43/5.6)))))*0.93,0)</f>
        <v>85</v>
      </c>
      <c r="AG1217" s="17">
        <f>ROUND(IF($AD1217&gt;79,37-(($AD1217-79)*(9/4)),IF($AD1217&gt;76,54-(($AD1217-76)*(17/3)),IF(93-(($AD1217-70.4)*(39/5.6))&gt;100,100,93-(($AD1217-70.4)*(39/5.6)))))*0.93,0)</f>
        <v>71</v>
      </c>
      <c r="AH1217" s="17">
        <f>ROUND(IF($AD1217&gt;79,32-(($AD1217-79)*(8/4)),IF($AD1217&gt;76,48-(($AD1217-76)*(16/3)),IF(86-(($AD1217-70.4)*(38/5.6))&gt;95,95,86-(($AD1217-70.4)*(38/5.6)))))*0.93,0)</f>
        <v>65</v>
      </c>
      <c r="AL1217" s="5">
        <v>0</v>
      </c>
      <c r="AM1217" s="5">
        <v>0</v>
      </c>
    </row>
    <row r="1218" spans="1:39" x14ac:dyDescent="0.3">
      <c r="A1218" s="15">
        <v>1647</v>
      </c>
      <c r="B1218" s="8" t="s">
        <v>1746</v>
      </c>
      <c r="C1218" s="9" t="s">
        <v>2395</v>
      </c>
      <c r="D1218" s="21">
        <v>66</v>
      </c>
      <c r="E1218" s="21">
        <v>60</v>
      </c>
      <c r="F1218" s="21">
        <v>64</v>
      </c>
      <c r="G1218" s="21">
        <v>68</v>
      </c>
      <c r="H1218" s="21">
        <v>60</v>
      </c>
      <c r="I1218" s="21">
        <v>66</v>
      </c>
      <c r="J1218" s="21">
        <v>70</v>
      </c>
      <c r="K1218" s="21">
        <v>65</v>
      </c>
      <c r="L1218" s="21">
        <v>58</v>
      </c>
      <c r="M1218" s="21">
        <v>70</v>
      </c>
      <c r="N1218" s="21">
        <v>71</v>
      </c>
      <c r="O1218" s="21">
        <v>67</v>
      </c>
      <c r="P1218" s="21">
        <v>70</v>
      </c>
      <c r="Q1218" s="21">
        <v>64</v>
      </c>
      <c r="R1218" s="33" t="s">
        <v>524</v>
      </c>
      <c r="S1218" s="3" t="s">
        <v>524</v>
      </c>
      <c r="T1218" s="10" t="s">
        <v>4133</v>
      </c>
      <c r="U1218" s="2" t="s">
        <v>536</v>
      </c>
      <c r="V1218" s="4" t="s">
        <v>819</v>
      </c>
      <c r="W1218" s="11">
        <v>4</v>
      </c>
      <c r="X1218" s="11">
        <v>100</v>
      </c>
      <c r="Y1218" s="16">
        <v>10</v>
      </c>
      <c r="Z1218" s="16">
        <v>3</v>
      </c>
      <c r="AA1218" s="16">
        <v>1996</v>
      </c>
      <c r="AB1218" s="1">
        <f>2026-AA1218</f>
        <v>30</v>
      </c>
      <c r="AC1218" s="5">
        <v>5</v>
      </c>
      <c r="AD1218" s="34">
        <v>68.954713345493815</v>
      </c>
      <c r="AE1218" s="18">
        <v>0</v>
      </c>
      <c r="AF1218" s="17">
        <f>ROUND(IF($AD1218&gt;79,44-(($AD1218-79)*(14/4)),IF($AD1218&gt;76,67-(($AD1218-76)*(23/3)),IF(110-(($AD1218-70.4)*(43/5.6))&gt;119,119,110-(($AD1218-70.4)*(43/5.6)))))*0.93,0)</f>
        <v>111</v>
      </c>
      <c r="AG1218" s="17">
        <f>ROUND(IF($AD1218&gt;79,37-(($AD1218-79)*(9/4)),IF($AD1218&gt;76,54-(($AD1218-76)*(17/3)),IF(93-(($AD1218-70.4)*(39/5.6))&gt;100,100,93-(($AD1218-70.4)*(39/5.6)))))*0.93,0)</f>
        <v>93</v>
      </c>
      <c r="AH1218" s="17">
        <f>ROUND(IF($AD1218&gt;79,32-(($AD1218-79)*(8/4)),IF($AD1218&gt;76,48-(($AD1218-76)*(16/3)),IF(86-(($AD1218-70.4)*(38/5.6))&gt;95,95,86-(($AD1218-70.4)*(38/5.6)))))*0.93,0)</f>
        <v>88</v>
      </c>
      <c r="AI1218" s="5" t="s">
        <v>3917</v>
      </c>
      <c r="AL1218" s="5">
        <v>186</v>
      </c>
      <c r="AM1218" s="5">
        <v>68</v>
      </c>
    </row>
    <row r="1219" spans="1:39" x14ac:dyDescent="0.3">
      <c r="A1219" s="15">
        <v>1649</v>
      </c>
      <c r="B1219" s="8" t="s">
        <v>3691</v>
      </c>
      <c r="C1219" s="9" t="s">
        <v>35</v>
      </c>
      <c r="D1219" s="21">
        <v>70</v>
      </c>
      <c r="E1219" s="21">
        <v>63</v>
      </c>
      <c r="F1219" s="21">
        <v>67</v>
      </c>
      <c r="G1219" s="21">
        <v>71</v>
      </c>
      <c r="H1219" s="21">
        <v>58</v>
      </c>
      <c r="I1219" s="21">
        <v>73</v>
      </c>
      <c r="J1219" s="21">
        <v>68</v>
      </c>
      <c r="K1219" s="21">
        <v>71</v>
      </c>
      <c r="L1219" s="21">
        <v>76</v>
      </c>
      <c r="M1219" s="21">
        <v>69</v>
      </c>
      <c r="N1219" s="21">
        <v>74</v>
      </c>
      <c r="O1219" s="21">
        <v>61</v>
      </c>
      <c r="P1219" s="21">
        <v>67</v>
      </c>
      <c r="Q1219" s="21">
        <v>67</v>
      </c>
      <c r="R1219" s="33" t="s">
        <v>1466</v>
      </c>
      <c r="S1219" s="3" t="s">
        <v>1466</v>
      </c>
      <c r="T1219" s="10" t="s">
        <v>4130</v>
      </c>
      <c r="U1219" s="2" t="s">
        <v>586</v>
      </c>
      <c r="V1219" s="4" t="s">
        <v>819</v>
      </c>
      <c r="W1219" s="11">
        <v>4</v>
      </c>
      <c r="X1219" s="11">
        <v>24</v>
      </c>
      <c r="Y1219" s="16">
        <v>4</v>
      </c>
      <c r="Z1219" s="16">
        <v>5</v>
      </c>
      <c r="AA1219" s="16">
        <v>2001</v>
      </c>
      <c r="AB1219" s="1">
        <f>2026-AA1219</f>
        <v>25</v>
      </c>
      <c r="AC1219" s="5">
        <v>4</v>
      </c>
      <c r="AD1219" s="34">
        <v>73.914797933926479</v>
      </c>
      <c r="AE1219" s="18">
        <v>90000</v>
      </c>
      <c r="AF1219" s="17">
        <f>ROUND(IF($AD1219&gt;79,44-(($AD1219-79)*(14/4)),IF($AD1219&gt;76,67-(($AD1219-76)*(23/3)),IF(110-(($AD1219-70.4)*(43/5.6))&gt;119,119,110-(($AD1219-70.4)*(43/5.6)))))*0.93,0)</f>
        <v>77</v>
      </c>
      <c r="AG1219" s="17">
        <f>ROUND(IF($AD1219&gt;79,37-(($AD1219-79)*(9/4)),IF($AD1219&gt;76,54-(($AD1219-76)*(17/3)),IF(93-(($AD1219-70.4)*(39/5.6))&gt;100,100,93-(($AD1219-70.4)*(39/5.6)))))*0.93,0)</f>
        <v>64</v>
      </c>
      <c r="AH1219" s="17">
        <f>ROUND(IF($AD1219&gt;79,32-(($AD1219-79)*(8/4)),IF($AD1219&gt;76,48-(($AD1219-76)*(16/3)),IF(86-(($AD1219-70.4)*(38/5.6))&gt;95,95,86-(($AD1219-70.4)*(38/5.6)))))*0.93,0)</f>
        <v>58</v>
      </c>
      <c r="AL1219" s="5">
        <v>0</v>
      </c>
      <c r="AM1219" s="5">
        <v>0</v>
      </c>
    </row>
    <row r="1220" spans="1:39" x14ac:dyDescent="0.3">
      <c r="A1220" s="15">
        <v>1651</v>
      </c>
      <c r="B1220" s="8" t="s">
        <v>2972</v>
      </c>
      <c r="C1220" s="9" t="s">
        <v>2973</v>
      </c>
      <c r="D1220" s="21">
        <v>69</v>
      </c>
      <c r="E1220" s="21">
        <v>77</v>
      </c>
      <c r="F1220" s="21">
        <v>77</v>
      </c>
      <c r="G1220" s="21">
        <v>76</v>
      </c>
      <c r="H1220" s="21">
        <v>64</v>
      </c>
      <c r="I1220" s="21">
        <v>72</v>
      </c>
      <c r="J1220" s="21">
        <v>72</v>
      </c>
      <c r="K1220" s="21">
        <v>73</v>
      </c>
      <c r="L1220" s="21">
        <v>60</v>
      </c>
      <c r="M1220" s="21">
        <v>64</v>
      </c>
      <c r="N1220" s="21">
        <v>73</v>
      </c>
      <c r="O1220" s="21">
        <v>75</v>
      </c>
      <c r="P1220" s="21">
        <v>69</v>
      </c>
      <c r="Q1220" s="21">
        <v>65</v>
      </c>
      <c r="R1220" s="33" t="s">
        <v>4309</v>
      </c>
      <c r="S1220" s="3" t="s">
        <v>4309</v>
      </c>
      <c r="T1220" s="10" t="s">
        <v>4130</v>
      </c>
      <c r="U1220" s="2" t="s">
        <v>1294</v>
      </c>
      <c r="V1220" s="4" t="s">
        <v>821</v>
      </c>
      <c r="W1220" s="11">
        <v>4</v>
      </c>
      <c r="X1220" s="11">
        <v>100</v>
      </c>
      <c r="Y1220" s="16">
        <v>23</v>
      </c>
      <c r="Z1220" s="16">
        <v>5</v>
      </c>
      <c r="AA1220" s="16">
        <v>1995</v>
      </c>
      <c r="AB1220" s="1">
        <f>2026-AA1220</f>
        <v>31</v>
      </c>
      <c r="AC1220" s="5">
        <v>5</v>
      </c>
      <c r="AD1220" s="34">
        <v>75.446928906957268</v>
      </c>
      <c r="AE1220" s="18">
        <v>105000</v>
      </c>
      <c r="AF1220" s="17">
        <f>ROUND(IF($AD1220&gt;79,44-(($AD1220-79)*(14/4)),IF($AD1220&gt;76,67-(($AD1220-76)*(23/3)),IF(110-(($AD1220-70.4)*(43/5.6))&gt;119,119,110-(($AD1220-70.4)*(43/5.6)))))*0.93,0)</f>
        <v>66</v>
      </c>
      <c r="AG1220" s="17">
        <f>ROUND(IF($AD1220&gt;79,37-(($AD1220-79)*(9/4)),IF($AD1220&gt;76,54-(($AD1220-76)*(17/3)),IF(93-(($AD1220-70.4)*(39/5.6))&gt;100,100,93-(($AD1220-70.4)*(39/5.6)))))*0.93,0)</f>
        <v>54</v>
      </c>
      <c r="AH1220" s="17">
        <f>ROUND(IF($AD1220&gt;79,32-(($AD1220-79)*(8/4)),IF($AD1220&gt;76,48-(($AD1220-76)*(16/3)),IF(86-(($AD1220-70.4)*(38/5.6))&gt;95,95,86-(($AD1220-70.4)*(38/5.6)))))*0.93,0)</f>
        <v>48</v>
      </c>
      <c r="AI1220" s="5" t="s">
        <v>3917</v>
      </c>
      <c r="AL1220" s="5">
        <v>0</v>
      </c>
      <c r="AM1220" s="5">
        <v>0</v>
      </c>
    </row>
    <row r="1221" spans="1:39" x14ac:dyDescent="0.3">
      <c r="A1221" s="15">
        <v>1654</v>
      </c>
      <c r="B1221" s="8" t="s">
        <v>2870</v>
      </c>
      <c r="C1221" s="9" t="s">
        <v>177</v>
      </c>
      <c r="D1221" s="21">
        <v>74</v>
      </c>
      <c r="E1221" s="21">
        <v>61</v>
      </c>
      <c r="F1221" s="21">
        <v>61</v>
      </c>
      <c r="G1221" s="21">
        <v>61</v>
      </c>
      <c r="H1221" s="21">
        <v>61</v>
      </c>
      <c r="I1221" s="21">
        <v>73</v>
      </c>
      <c r="J1221" s="21">
        <v>71</v>
      </c>
      <c r="K1221" s="21">
        <v>73</v>
      </c>
      <c r="L1221" s="21">
        <v>62</v>
      </c>
      <c r="M1221" s="21">
        <v>80</v>
      </c>
      <c r="N1221" s="21">
        <v>78</v>
      </c>
      <c r="O1221" s="21">
        <v>60</v>
      </c>
      <c r="P1221" s="21">
        <v>64</v>
      </c>
      <c r="Q1221" s="21">
        <v>71</v>
      </c>
      <c r="R1221" s="33" t="s">
        <v>3929</v>
      </c>
      <c r="S1221" s="3" t="s">
        <v>3929</v>
      </c>
      <c r="T1221" s="10" t="s">
        <v>4131</v>
      </c>
      <c r="U1221" s="2" t="s">
        <v>586</v>
      </c>
      <c r="V1221" s="4" t="s">
        <v>819</v>
      </c>
      <c r="W1221" s="11">
        <v>4</v>
      </c>
      <c r="X1221" s="11">
        <v>100</v>
      </c>
      <c r="Y1221" s="16">
        <v>20</v>
      </c>
      <c r="Z1221" s="16">
        <v>4</v>
      </c>
      <c r="AA1221" s="16">
        <v>1998</v>
      </c>
      <c r="AB1221" s="1">
        <f>2026-AA1221</f>
        <v>28</v>
      </c>
      <c r="AC1221" s="5">
        <v>5</v>
      </c>
      <c r="AD1221" s="34">
        <v>76.086935093444652</v>
      </c>
      <c r="AE1221" s="18">
        <v>150000</v>
      </c>
      <c r="AF1221" s="17">
        <f>ROUND(IF($AD1221&gt;79,44-(($AD1221-79)*(14/4)),IF($AD1221&gt;76,67-(($AD1221-76)*(23/3)),IF(110-(($AD1221-70.4)*(43/5.6))&gt;119,119,110-(($AD1221-70.4)*(43/5.6)))))*0.93,0)</f>
        <v>62</v>
      </c>
      <c r="AG1221" s="17">
        <f>ROUND(IF($AD1221&gt;79,37-(($AD1221-79)*(9/4)),IF($AD1221&gt;76,54-(($AD1221-76)*(17/3)),IF(93-(($AD1221-70.4)*(39/5.6))&gt;100,100,93-(($AD1221-70.4)*(39/5.6)))))*0.93,0)</f>
        <v>50</v>
      </c>
      <c r="AH1221" s="17">
        <f>ROUND(IF($AD1221&gt;79,32-(($AD1221-79)*(8/4)),IF($AD1221&gt;76,48-(($AD1221-76)*(16/3)),IF(86-(($AD1221-70.4)*(38/5.6))&gt;95,95,86-(($AD1221-70.4)*(38/5.6)))))*0.93,0)</f>
        <v>44</v>
      </c>
      <c r="AI1221" s="5" t="s">
        <v>3917</v>
      </c>
      <c r="AL1221" s="5">
        <v>177</v>
      </c>
      <c r="AM1221" s="5">
        <v>72</v>
      </c>
    </row>
    <row r="1222" spans="1:39" x14ac:dyDescent="0.3">
      <c r="A1222" s="15">
        <v>1656</v>
      </c>
      <c r="B1222" s="8" t="s">
        <v>39</v>
      </c>
      <c r="C1222" s="9" t="s">
        <v>1236</v>
      </c>
      <c r="D1222" s="21">
        <v>73</v>
      </c>
      <c r="E1222" s="21">
        <v>63</v>
      </c>
      <c r="F1222" s="21">
        <v>65</v>
      </c>
      <c r="G1222" s="21">
        <v>67</v>
      </c>
      <c r="H1222" s="21">
        <v>63</v>
      </c>
      <c r="I1222" s="21">
        <v>72</v>
      </c>
      <c r="J1222" s="21">
        <v>72</v>
      </c>
      <c r="K1222" s="21">
        <v>70</v>
      </c>
      <c r="L1222" s="21">
        <v>73</v>
      </c>
      <c r="M1222" s="21">
        <v>71</v>
      </c>
      <c r="N1222" s="21">
        <v>70</v>
      </c>
      <c r="O1222" s="21">
        <v>73</v>
      </c>
      <c r="P1222" s="21">
        <v>68</v>
      </c>
      <c r="Q1222" s="21">
        <v>63</v>
      </c>
      <c r="R1222" s="36" t="s">
        <v>3073</v>
      </c>
      <c r="S1222" s="3" t="s">
        <v>3342</v>
      </c>
      <c r="T1222" s="10" t="s">
        <v>4131</v>
      </c>
      <c r="U1222" s="2" t="s">
        <v>578</v>
      </c>
      <c r="V1222" s="4" t="s">
        <v>819</v>
      </c>
      <c r="W1222" s="11">
        <v>4</v>
      </c>
      <c r="X1222" s="11">
        <v>62</v>
      </c>
      <c r="Y1222" s="16">
        <v>9</v>
      </c>
      <c r="Z1222" s="16">
        <v>4</v>
      </c>
      <c r="AA1222" s="16">
        <v>1999</v>
      </c>
      <c r="AB1222" s="1">
        <f>2026-AA1222</f>
        <v>27</v>
      </c>
      <c r="AC1222" s="5">
        <v>4</v>
      </c>
      <c r="AD1222" s="34">
        <v>72.726908206639536</v>
      </c>
      <c r="AE1222" s="18">
        <v>50000</v>
      </c>
      <c r="AF1222" s="17">
        <f>ROUND(IF($AD1222&gt;79,44-(($AD1222-79)*(14/4)),IF($AD1222&gt;76,67-(($AD1222-76)*(23/3)),IF(110-(($AD1222-70.4)*(43/5.6))&gt;119,119,110-(($AD1222-70.4)*(43/5.6)))))*0.93,0)</f>
        <v>86</v>
      </c>
      <c r="AG1222" s="17">
        <f>ROUND(IF($AD1222&gt;79,37-(($AD1222-79)*(9/4)),IF($AD1222&gt;76,54-(($AD1222-76)*(17/3)),IF(93-(($AD1222-70.4)*(39/5.6))&gt;100,100,93-(($AD1222-70.4)*(39/5.6)))))*0.93,0)</f>
        <v>71</v>
      </c>
      <c r="AH1222" s="17">
        <f>ROUND(IF($AD1222&gt;79,32-(($AD1222-79)*(8/4)),IF($AD1222&gt;76,48-(($AD1222-76)*(16/3)),IF(86-(($AD1222-70.4)*(38/5.6))&gt;95,95,86-(($AD1222-70.4)*(38/5.6)))))*0.93,0)</f>
        <v>65</v>
      </c>
      <c r="AL1222" s="5">
        <v>191</v>
      </c>
      <c r="AM1222" s="5">
        <v>78</v>
      </c>
    </row>
    <row r="1223" spans="1:39" x14ac:dyDescent="0.3">
      <c r="A1223" s="15">
        <v>1819</v>
      </c>
      <c r="B1223" s="8" t="s">
        <v>2657</v>
      </c>
      <c r="C1223" s="9" t="s">
        <v>2658</v>
      </c>
      <c r="D1223" s="21">
        <v>72</v>
      </c>
      <c r="E1223" s="21">
        <v>76</v>
      </c>
      <c r="F1223" s="21">
        <v>77</v>
      </c>
      <c r="G1223" s="21">
        <v>77</v>
      </c>
      <c r="H1223" s="21">
        <v>72</v>
      </c>
      <c r="I1223" s="21">
        <v>73</v>
      </c>
      <c r="J1223" s="21">
        <v>75</v>
      </c>
      <c r="K1223" s="21">
        <v>73</v>
      </c>
      <c r="L1223" s="21">
        <v>63</v>
      </c>
      <c r="M1223" s="21">
        <v>72</v>
      </c>
      <c r="N1223" s="21">
        <v>74</v>
      </c>
      <c r="O1223" s="21">
        <v>72</v>
      </c>
      <c r="P1223" s="21">
        <v>70</v>
      </c>
      <c r="Q1223" s="21">
        <v>72</v>
      </c>
      <c r="R1223" s="33" t="s">
        <v>3911</v>
      </c>
      <c r="S1223" s="3" t="s">
        <v>3911</v>
      </c>
      <c r="T1223" s="10" t="s">
        <v>4131</v>
      </c>
      <c r="U1223" s="2" t="s">
        <v>599</v>
      </c>
      <c r="V1223" s="4" t="s">
        <v>819</v>
      </c>
      <c r="W1223" s="11">
        <v>4</v>
      </c>
      <c r="X1223" s="11">
        <v>100</v>
      </c>
      <c r="Y1223" s="16">
        <v>27</v>
      </c>
      <c r="Z1223" s="16">
        <v>2</v>
      </c>
      <c r="AA1223" s="16">
        <v>1996</v>
      </c>
      <c r="AB1223" s="1">
        <f>2026-AA1223</f>
        <v>30</v>
      </c>
      <c r="AC1223" s="5">
        <v>6</v>
      </c>
      <c r="AD1223" s="34">
        <v>77.02735789112127</v>
      </c>
      <c r="AE1223" s="18">
        <v>270000</v>
      </c>
      <c r="AF1223" s="17">
        <f>ROUND(IF($AD1223&gt;79,44-(($AD1223-79)*(14/4)),IF($AD1223&gt;76,67-(($AD1223-76)*(23/3)),IF(110-(($AD1223-70.4)*(43/5.6))&gt;119,119,110-(($AD1223-70.4)*(43/5.6)))))*0.93,0)</f>
        <v>55</v>
      </c>
      <c r="AG1223" s="17">
        <f>ROUND(IF($AD1223&gt;79,37-(($AD1223-79)*(9/4)),IF($AD1223&gt;76,54-(($AD1223-76)*(17/3)),IF(93-(($AD1223-70.4)*(39/5.6))&gt;100,100,93-(($AD1223-70.4)*(39/5.6)))))*0.93,0)</f>
        <v>45</v>
      </c>
      <c r="AH1223" s="17">
        <f>ROUND(IF($AD1223&gt;79,32-(($AD1223-79)*(8/4)),IF($AD1223&gt;76,48-(($AD1223-76)*(16/3)),IF(86-(($AD1223-70.4)*(38/5.6))&gt;95,95,86-(($AD1223-70.4)*(38/5.6)))))*0.93,0)</f>
        <v>40</v>
      </c>
      <c r="AI1223" s="5" t="s">
        <v>3917</v>
      </c>
      <c r="AL1223" s="5">
        <v>181</v>
      </c>
      <c r="AM1223" s="5">
        <v>67</v>
      </c>
    </row>
    <row r="1224" spans="1:39" x14ac:dyDescent="0.3">
      <c r="A1224" s="15">
        <v>1824</v>
      </c>
      <c r="B1224" s="8" t="s">
        <v>93</v>
      </c>
      <c r="C1224" s="9" t="s">
        <v>1105</v>
      </c>
      <c r="D1224" s="21">
        <v>68</v>
      </c>
      <c r="E1224" s="21">
        <v>77</v>
      </c>
      <c r="F1224" s="21">
        <v>76</v>
      </c>
      <c r="G1224" s="21">
        <v>74</v>
      </c>
      <c r="H1224" s="21">
        <v>67</v>
      </c>
      <c r="I1224" s="21">
        <v>70</v>
      </c>
      <c r="J1224" s="21">
        <v>72</v>
      </c>
      <c r="K1224" s="21">
        <v>73</v>
      </c>
      <c r="L1224" s="21">
        <v>58</v>
      </c>
      <c r="M1224" s="21">
        <v>65</v>
      </c>
      <c r="N1224" s="21">
        <v>72</v>
      </c>
      <c r="O1224" s="21">
        <v>74</v>
      </c>
      <c r="P1224" s="21">
        <v>70</v>
      </c>
      <c r="Q1224" s="21">
        <v>64</v>
      </c>
      <c r="R1224" s="33" t="s">
        <v>4312</v>
      </c>
      <c r="S1224" s="3" t="s">
        <v>4312</v>
      </c>
      <c r="T1224" s="10" t="s">
        <v>4132</v>
      </c>
      <c r="U1224" s="2" t="s">
        <v>572</v>
      </c>
      <c r="V1224" s="4" t="s">
        <v>820</v>
      </c>
      <c r="W1224" s="11">
        <v>4</v>
      </c>
      <c r="X1224" s="11">
        <v>100</v>
      </c>
      <c r="Y1224" s="16">
        <v>3</v>
      </c>
      <c r="Z1224" s="16">
        <v>3</v>
      </c>
      <c r="AA1224" s="16">
        <v>1993</v>
      </c>
      <c r="AB1224" s="1">
        <f>2026-AA1224</f>
        <v>33</v>
      </c>
      <c r="AC1224" s="5">
        <v>5</v>
      </c>
      <c r="AD1224" s="34">
        <v>74.77458820311044</v>
      </c>
      <c r="AE1224" s="18">
        <v>250000</v>
      </c>
      <c r="AF1224" s="17">
        <f>ROUND(IF($AD1224&gt;79,44-(($AD1224-79)*(14/4)),IF($AD1224&gt;76,67-(($AD1224-76)*(23/3)),IF(110-(($AD1224-70.4)*(43/5.6))&gt;119,119,110-(($AD1224-70.4)*(43/5.6)))))*0.93,0)</f>
        <v>71</v>
      </c>
      <c r="AG1224" s="17">
        <f>ROUND(IF($AD1224&gt;79,37-(($AD1224-79)*(9/4)),IF($AD1224&gt;76,54-(($AD1224-76)*(17/3)),IF(93-(($AD1224-70.4)*(39/5.6))&gt;100,100,93-(($AD1224-70.4)*(39/5.6)))))*0.93,0)</f>
        <v>58</v>
      </c>
      <c r="AH1224" s="17">
        <f>ROUND(IF($AD1224&gt;79,32-(($AD1224-79)*(8/4)),IF($AD1224&gt;76,48-(($AD1224-76)*(16/3)),IF(86-(($AD1224-70.4)*(38/5.6))&gt;95,95,86-(($AD1224-70.4)*(38/5.6)))))*0.93,0)</f>
        <v>52</v>
      </c>
      <c r="AL1224" s="5">
        <v>179</v>
      </c>
      <c r="AM1224" s="5">
        <v>67</v>
      </c>
    </row>
    <row r="1225" spans="1:39" x14ac:dyDescent="0.3">
      <c r="A1225" s="15">
        <v>1825</v>
      </c>
      <c r="B1225" s="8" t="s">
        <v>2344</v>
      </c>
      <c r="C1225" s="9" t="s">
        <v>1429</v>
      </c>
      <c r="D1225" s="21">
        <v>69</v>
      </c>
      <c r="E1225" s="21">
        <v>75</v>
      </c>
      <c r="F1225" s="21">
        <v>75</v>
      </c>
      <c r="G1225" s="21">
        <v>74</v>
      </c>
      <c r="H1225" s="21">
        <v>73</v>
      </c>
      <c r="I1225" s="21">
        <v>71</v>
      </c>
      <c r="J1225" s="21">
        <v>72</v>
      </c>
      <c r="K1225" s="21">
        <v>76</v>
      </c>
      <c r="L1225" s="21">
        <v>64</v>
      </c>
      <c r="M1225" s="21">
        <v>62</v>
      </c>
      <c r="N1225" s="21">
        <v>68</v>
      </c>
      <c r="O1225" s="21">
        <v>71</v>
      </c>
      <c r="P1225" s="21">
        <v>69</v>
      </c>
      <c r="Q1225" s="21">
        <v>73</v>
      </c>
      <c r="R1225" s="33" t="s">
        <v>3935</v>
      </c>
      <c r="S1225" s="3" t="s">
        <v>3935</v>
      </c>
      <c r="T1225" s="10" t="s">
        <v>4131</v>
      </c>
      <c r="U1225" s="2" t="s">
        <v>1573</v>
      </c>
      <c r="V1225" s="4" t="s">
        <v>819</v>
      </c>
      <c r="W1225" s="11">
        <v>4</v>
      </c>
      <c r="X1225" s="11">
        <v>100</v>
      </c>
      <c r="Y1225" s="16">
        <v>1</v>
      </c>
      <c r="Z1225" s="16">
        <v>10</v>
      </c>
      <c r="AA1225" s="16">
        <v>1997</v>
      </c>
      <c r="AB1225" s="1">
        <f>2026-AA1225</f>
        <v>29</v>
      </c>
      <c r="AC1225" s="5">
        <v>5</v>
      </c>
      <c r="AD1225" s="34">
        <v>74.492166978220979</v>
      </c>
      <c r="AE1225" s="18">
        <v>50000</v>
      </c>
      <c r="AF1225" s="17">
        <f>ROUND(IF($AD1225&gt;79,44-(($AD1225-79)*(14/4)),IF($AD1225&gt;76,67-(($AD1225-76)*(23/3)),IF(110-(($AD1225-70.4)*(43/5.6))&gt;119,119,110-(($AD1225-70.4)*(43/5.6)))))*0.93,0)</f>
        <v>73</v>
      </c>
      <c r="AG1225" s="17">
        <f>ROUND(IF($AD1225&gt;79,37-(($AD1225-79)*(9/4)),IF($AD1225&gt;76,54-(($AD1225-76)*(17/3)),IF(93-(($AD1225-70.4)*(39/5.6))&gt;100,100,93-(($AD1225-70.4)*(39/5.6)))))*0.93,0)</f>
        <v>60</v>
      </c>
      <c r="AH1225" s="17">
        <f>ROUND(IF($AD1225&gt;79,32-(($AD1225-79)*(8/4)),IF($AD1225&gt;76,48-(($AD1225-76)*(16/3)),IF(86-(($AD1225-70.4)*(38/5.6))&gt;95,95,86-(($AD1225-70.4)*(38/5.6)))))*0.93,0)</f>
        <v>54</v>
      </c>
      <c r="AL1225" s="5">
        <v>0</v>
      </c>
      <c r="AM1225" s="5">
        <v>0</v>
      </c>
    </row>
    <row r="1226" spans="1:39" x14ac:dyDescent="0.3">
      <c r="A1226" s="15">
        <v>1832</v>
      </c>
      <c r="B1226" s="8" t="s">
        <v>4003</v>
      </c>
      <c r="C1226" s="9" t="s">
        <v>132</v>
      </c>
      <c r="D1226" s="21">
        <v>73</v>
      </c>
      <c r="E1226" s="21">
        <v>61</v>
      </c>
      <c r="F1226" s="21">
        <v>66</v>
      </c>
      <c r="G1226" s="21">
        <v>70</v>
      </c>
      <c r="H1226" s="21">
        <v>60</v>
      </c>
      <c r="I1226" s="21">
        <v>71</v>
      </c>
      <c r="J1226" s="21">
        <v>71</v>
      </c>
      <c r="K1226" s="21">
        <v>70</v>
      </c>
      <c r="L1226" s="21">
        <v>61</v>
      </c>
      <c r="M1226" s="21">
        <v>70</v>
      </c>
      <c r="N1226" s="21">
        <v>74</v>
      </c>
      <c r="O1226" s="21">
        <v>68</v>
      </c>
      <c r="P1226" s="21">
        <v>64</v>
      </c>
      <c r="Q1226" s="21">
        <v>60</v>
      </c>
      <c r="R1226" s="33" t="s">
        <v>4135</v>
      </c>
      <c r="S1226" s="3" t="s">
        <v>4135</v>
      </c>
      <c r="T1226" s="10" t="s">
        <v>4132</v>
      </c>
      <c r="U1226" s="2" t="s">
        <v>557</v>
      </c>
      <c r="V1226" s="4" t="s">
        <v>817</v>
      </c>
      <c r="W1226" s="11">
        <v>4</v>
      </c>
      <c r="X1226" s="11">
        <v>0</v>
      </c>
      <c r="Y1226" s="16">
        <v>2</v>
      </c>
      <c r="Z1226" s="16">
        <v>2</v>
      </c>
      <c r="AA1226" s="16">
        <v>2002</v>
      </c>
      <c r="AB1226" s="1">
        <f>2026-AA1226</f>
        <v>24</v>
      </c>
      <c r="AC1226" s="5">
        <v>4</v>
      </c>
      <c r="AD1226" s="34">
        <v>71.373961913517661</v>
      </c>
      <c r="AE1226" s="18">
        <v>50000</v>
      </c>
      <c r="AF1226" s="17">
        <f>ROUND(IF($AD1226&gt;79,44-(($AD1226-79)*(14/4)),IF($AD1226&gt;76,67-(($AD1226-76)*(23/3)),IF(110-(($AD1226-70.4)*(43/5.6))&gt;119,119,110-(($AD1226-70.4)*(43/5.6)))))*0.93,0)</f>
        <v>95</v>
      </c>
      <c r="AG1226" s="17">
        <f>ROUND(IF($AD1226&gt;79,37-(($AD1226-79)*(9/4)),IF($AD1226&gt;76,54-(($AD1226-76)*(17/3)),IF(93-(($AD1226-70.4)*(39/5.6))&gt;100,100,93-(($AD1226-70.4)*(39/5.6)))))*0.93,0)</f>
        <v>80</v>
      </c>
      <c r="AH1226" s="17">
        <f>ROUND(IF($AD1226&gt;79,32-(($AD1226-79)*(8/4)),IF($AD1226&gt;76,48-(($AD1226-76)*(16/3)),IF(86-(($AD1226-70.4)*(38/5.6))&gt;95,95,86-(($AD1226-70.4)*(38/5.6)))))*0.93,0)</f>
        <v>74</v>
      </c>
      <c r="AJ1226" s="5" t="s">
        <v>3917</v>
      </c>
      <c r="AK1226" s="5" t="s">
        <v>3917</v>
      </c>
      <c r="AL1226" s="5">
        <v>178</v>
      </c>
      <c r="AM1226" s="5">
        <v>65</v>
      </c>
    </row>
    <row r="1227" spans="1:39" x14ac:dyDescent="0.3">
      <c r="A1227" s="15">
        <v>1833</v>
      </c>
      <c r="B1227" s="8" t="s">
        <v>3092</v>
      </c>
      <c r="C1227" s="9" t="s">
        <v>3093</v>
      </c>
      <c r="D1227" s="21">
        <v>69</v>
      </c>
      <c r="E1227" s="21">
        <v>80</v>
      </c>
      <c r="F1227" s="21">
        <v>77</v>
      </c>
      <c r="G1227" s="21">
        <v>74</v>
      </c>
      <c r="H1227" s="21">
        <v>70</v>
      </c>
      <c r="I1227" s="21">
        <v>73</v>
      </c>
      <c r="J1227" s="21">
        <v>77</v>
      </c>
      <c r="K1227" s="21">
        <v>77</v>
      </c>
      <c r="L1227" s="21">
        <v>60</v>
      </c>
      <c r="M1227" s="21">
        <v>67</v>
      </c>
      <c r="N1227" s="21">
        <v>75</v>
      </c>
      <c r="O1227" s="21">
        <v>68</v>
      </c>
      <c r="P1227" s="21">
        <v>72</v>
      </c>
      <c r="Q1227" s="21">
        <v>69</v>
      </c>
      <c r="R1227" s="33" t="s">
        <v>3929</v>
      </c>
      <c r="S1227" s="3" t="s">
        <v>3929</v>
      </c>
      <c r="T1227" s="10" t="s">
        <v>4131</v>
      </c>
      <c r="U1227" s="2" t="s">
        <v>571</v>
      </c>
      <c r="V1227" s="4" t="s">
        <v>819</v>
      </c>
      <c r="W1227" s="11">
        <v>4</v>
      </c>
      <c r="X1227" s="11">
        <v>100</v>
      </c>
      <c r="Y1227" s="16">
        <v>23</v>
      </c>
      <c r="Z1227" s="16">
        <v>8</v>
      </c>
      <c r="AA1227" s="16">
        <v>1999</v>
      </c>
      <c r="AB1227" s="1">
        <f>2026-AA1227</f>
        <v>27</v>
      </c>
      <c r="AC1227" s="5">
        <v>6</v>
      </c>
      <c r="AD1227" s="34">
        <v>77.289964033254222</v>
      </c>
      <c r="AE1227" s="18">
        <v>300000</v>
      </c>
      <c r="AF1227" s="17">
        <f>ROUND(IF($AD1227&gt;79,44-(($AD1227-79)*(14/4)),IF($AD1227&gt;76,67-(($AD1227-76)*(23/3)),IF(110-(($AD1227-70.4)*(43/5.6))&gt;119,119,110-(($AD1227-70.4)*(43/5.6)))))*0.93,0)</f>
        <v>53</v>
      </c>
      <c r="AG1227" s="17">
        <f>ROUND(IF($AD1227&gt;79,37-(($AD1227-79)*(9/4)),IF($AD1227&gt;76,54-(($AD1227-76)*(17/3)),IF(93-(($AD1227-70.4)*(39/5.6))&gt;100,100,93-(($AD1227-70.4)*(39/5.6)))))*0.93,0)</f>
        <v>43</v>
      </c>
      <c r="AH1227" s="17">
        <f>ROUND(IF($AD1227&gt;79,32-(($AD1227-79)*(8/4)),IF($AD1227&gt;76,48-(($AD1227-76)*(16/3)),IF(86-(($AD1227-70.4)*(38/5.6))&gt;95,95,86-(($AD1227-70.4)*(38/5.6)))))*0.93,0)</f>
        <v>38</v>
      </c>
      <c r="AI1227" s="5" t="s">
        <v>3917</v>
      </c>
      <c r="AL1227" s="5">
        <v>176</v>
      </c>
      <c r="AM1227" s="5">
        <v>62</v>
      </c>
    </row>
    <row r="1228" spans="1:39" x14ac:dyDescent="0.3">
      <c r="A1228" s="15">
        <v>1834</v>
      </c>
      <c r="B1228" s="8" t="s">
        <v>3764</v>
      </c>
      <c r="C1228" s="9" t="s">
        <v>972</v>
      </c>
      <c r="D1228" s="21">
        <v>68</v>
      </c>
      <c r="E1228" s="21">
        <v>53</v>
      </c>
      <c r="F1228" s="21">
        <v>59</v>
      </c>
      <c r="G1228" s="21">
        <v>65</v>
      </c>
      <c r="H1228" s="21">
        <v>64</v>
      </c>
      <c r="I1228" s="21">
        <v>64</v>
      </c>
      <c r="J1228" s="21">
        <v>67</v>
      </c>
      <c r="K1228" s="21">
        <v>67</v>
      </c>
      <c r="L1228" s="21">
        <v>67</v>
      </c>
      <c r="M1228" s="21">
        <v>60</v>
      </c>
      <c r="N1228" s="21">
        <v>67</v>
      </c>
      <c r="O1228" s="21">
        <v>66</v>
      </c>
      <c r="P1228" s="21">
        <v>70</v>
      </c>
      <c r="Q1228" s="21">
        <v>65</v>
      </c>
      <c r="R1228" s="33" t="s">
        <v>524</v>
      </c>
      <c r="S1228" s="3" t="s">
        <v>524</v>
      </c>
      <c r="T1228" s="10" t="s">
        <v>4133</v>
      </c>
      <c r="U1228" s="2" t="s">
        <v>594</v>
      </c>
      <c r="V1228" s="4" t="s">
        <v>819</v>
      </c>
      <c r="W1228" s="11">
        <v>1</v>
      </c>
      <c r="X1228" s="11">
        <v>0</v>
      </c>
      <c r="Y1228" s="16">
        <v>19</v>
      </c>
      <c r="Z1228" s="16">
        <v>8</v>
      </c>
      <c r="AA1228" s="16">
        <v>2001</v>
      </c>
      <c r="AB1228" s="1">
        <f>2026-AA1228</f>
        <v>25</v>
      </c>
      <c r="AC1228" s="5">
        <v>4</v>
      </c>
      <c r="AD1228" s="34">
        <v>67.290821821764268</v>
      </c>
      <c r="AE1228" s="18">
        <v>0</v>
      </c>
      <c r="AF1228" s="17">
        <f>ROUND(IF($AD1228&gt;79,44-(($AD1228-79)*(14/4)),IF($AD1228&gt;76,67-(($AD1228-76)*(23/3)),IF(110-(($AD1228-70.4)*(43/5.6))&gt;119,119,110-(($AD1228-70.4)*(43/5.6)))))*0.93,0)</f>
        <v>111</v>
      </c>
      <c r="AG1228" s="17">
        <f>ROUND(IF($AD1228&gt;79,37-(($AD1228-79)*(9/4)),IF($AD1228&gt;76,54-(($AD1228-76)*(17/3)),IF(93-(($AD1228-70.4)*(39/5.6))&gt;100,100,93-(($AD1228-70.4)*(39/5.6)))))*0.93,0)</f>
        <v>93</v>
      </c>
      <c r="AH1228" s="17">
        <f>ROUND(IF($AD1228&gt;79,32-(($AD1228-79)*(8/4)),IF($AD1228&gt;76,48-(($AD1228-76)*(16/3)),IF(86-(($AD1228-70.4)*(38/5.6))&gt;95,95,86-(($AD1228-70.4)*(38/5.6)))))*0.93,0)</f>
        <v>88</v>
      </c>
      <c r="AI1228" s="5" t="s">
        <v>3916</v>
      </c>
      <c r="AL1228" s="5">
        <v>0</v>
      </c>
      <c r="AM1228" s="5">
        <v>0</v>
      </c>
    </row>
    <row r="1229" spans="1:39" x14ac:dyDescent="0.3">
      <c r="A1229" s="15">
        <v>1835</v>
      </c>
      <c r="B1229" s="8" t="s">
        <v>2437</v>
      </c>
      <c r="C1229" s="9" t="s">
        <v>488</v>
      </c>
      <c r="D1229" s="21">
        <v>73</v>
      </c>
      <c r="E1229" s="21">
        <v>66</v>
      </c>
      <c r="F1229" s="21">
        <v>67</v>
      </c>
      <c r="G1229" s="21">
        <v>67</v>
      </c>
      <c r="H1229" s="21">
        <v>77</v>
      </c>
      <c r="I1229" s="21">
        <v>76</v>
      </c>
      <c r="J1229" s="21">
        <v>79</v>
      </c>
      <c r="K1229" s="21">
        <v>72</v>
      </c>
      <c r="L1229" s="21">
        <v>64</v>
      </c>
      <c r="M1229" s="21">
        <v>64</v>
      </c>
      <c r="N1229" s="21">
        <v>70</v>
      </c>
      <c r="O1229" s="21">
        <v>73</v>
      </c>
      <c r="P1229" s="21">
        <v>68</v>
      </c>
      <c r="Q1229" s="21">
        <v>78</v>
      </c>
      <c r="R1229" s="33" t="s">
        <v>524</v>
      </c>
      <c r="S1229" s="3" t="s">
        <v>2655</v>
      </c>
      <c r="T1229" s="10" t="s">
        <v>4133</v>
      </c>
      <c r="U1229" s="2" t="s">
        <v>600</v>
      </c>
      <c r="V1229" s="4" t="s">
        <v>819</v>
      </c>
      <c r="W1229" s="11">
        <v>4</v>
      </c>
      <c r="X1229" s="11">
        <v>100</v>
      </c>
      <c r="Y1229" s="16">
        <v>24</v>
      </c>
      <c r="Z1229" s="16">
        <v>6</v>
      </c>
      <c r="AA1229" s="16">
        <v>1996</v>
      </c>
      <c r="AB1229" s="1">
        <f>2026-AA1229</f>
        <v>30</v>
      </c>
      <c r="AC1229" s="5">
        <v>3</v>
      </c>
      <c r="AD1229" s="34">
        <v>74.377958096732073</v>
      </c>
      <c r="AE1229" s="18">
        <v>70000</v>
      </c>
      <c r="AF1229" s="17">
        <f>ROUND(IF($AD1229&gt;79,44-(($AD1229-79)*(14/4)),IF($AD1229&gt;76,67-(($AD1229-76)*(23/3)),IF(110-(($AD1229-70.4)*(43/5.6))&gt;119,119,110-(($AD1229-70.4)*(43/5.6)))))*0.93,0)</f>
        <v>74</v>
      </c>
      <c r="AG1229" s="17">
        <f>ROUND(IF($AD1229&gt;79,37-(($AD1229-79)*(9/4)),IF($AD1229&gt;76,54-(($AD1229-76)*(17/3)),IF(93-(($AD1229-70.4)*(39/5.6))&gt;100,100,93-(($AD1229-70.4)*(39/5.6)))))*0.93,0)</f>
        <v>61</v>
      </c>
      <c r="AH1229" s="17">
        <f>ROUND(IF($AD1229&gt;79,32-(($AD1229-79)*(8/4)),IF($AD1229&gt;76,48-(($AD1229-76)*(16/3)),IF(86-(($AD1229-70.4)*(38/5.6))&gt;95,95,86-(($AD1229-70.4)*(38/5.6)))))*0.93,0)</f>
        <v>55</v>
      </c>
      <c r="AI1229" s="5" t="s">
        <v>3917</v>
      </c>
      <c r="AL1229" s="5">
        <v>190</v>
      </c>
      <c r="AM1229" s="5">
        <v>80</v>
      </c>
    </row>
    <row r="1230" spans="1:39" x14ac:dyDescent="0.3">
      <c r="A1230" s="15">
        <v>1836</v>
      </c>
      <c r="B1230" s="8" t="s">
        <v>1704</v>
      </c>
      <c r="C1230" s="9" t="s">
        <v>2422</v>
      </c>
      <c r="D1230" s="21">
        <v>60</v>
      </c>
      <c r="E1230" s="21">
        <v>69</v>
      </c>
      <c r="F1230" s="21">
        <v>67</v>
      </c>
      <c r="G1230" s="21">
        <v>65</v>
      </c>
      <c r="H1230" s="21">
        <v>59</v>
      </c>
      <c r="I1230" s="21">
        <v>61</v>
      </c>
      <c r="J1230" s="21">
        <v>63</v>
      </c>
      <c r="K1230" s="21">
        <v>67</v>
      </c>
      <c r="L1230" s="21">
        <v>65</v>
      </c>
      <c r="M1230" s="21">
        <v>64</v>
      </c>
      <c r="N1230" s="21">
        <v>66</v>
      </c>
      <c r="O1230" s="21">
        <v>65</v>
      </c>
      <c r="P1230" s="21">
        <v>66</v>
      </c>
      <c r="Q1230" s="21">
        <v>55</v>
      </c>
      <c r="R1230" s="33" t="s">
        <v>524</v>
      </c>
      <c r="S1230" s="3" t="s">
        <v>524</v>
      </c>
      <c r="T1230" s="10" t="s">
        <v>4133</v>
      </c>
      <c r="U1230" s="2" t="s">
        <v>548</v>
      </c>
      <c r="V1230" s="4" t="s">
        <v>821</v>
      </c>
      <c r="W1230" s="11">
        <v>2</v>
      </c>
      <c r="X1230" s="11">
        <v>72</v>
      </c>
      <c r="Y1230" s="16">
        <v>7</v>
      </c>
      <c r="Z1230" s="16">
        <v>6</v>
      </c>
      <c r="AA1230" s="16">
        <v>1997</v>
      </c>
      <c r="AB1230" s="1">
        <f>2026-AA1230</f>
        <v>29</v>
      </c>
      <c r="AC1230" s="5">
        <v>2</v>
      </c>
      <c r="AD1230" s="34">
        <v>66.579506075222298</v>
      </c>
      <c r="AE1230" s="18">
        <v>0</v>
      </c>
      <c r="AF1230" s="17">
        <f>ROUND(IF($AD1230&gt;79,44-(($AD1230-79)*(14/4)),IF($AD1230&gt;76,67-(($AD1230-76)*(23/3)),IF(110-(($AD1230-70.4)*(43/5.6))&gt;119,119,110-(($AD1230-70.4)*(43/5.6)))))*0.93,0)</f>
        <v>111</v>
      </c>
      <c r="AG1230" s="17">
        <f>ROUND(IF($AD1230&gt;79,37-(($AD1230-79)*(9/4)),IF($AD1230&gt;76,54-(($AD1230-76)*(17/3)),IF(93-(($AD1230-70.4)*(39/5.6))&gt;100,100,93-(($AD1230-70.4)*(39/5.6)))))*0.93,0)</f>
        <v>93</v>
      </c>
      <c r="AH1230" s="17">
        <f>ROUND(IF($AD1230&gt;79,32-(($AD1230-79)*(8/4)),IF($AD1230&gt;76,48-(($AD1230-76)*(16/3)),IF(86-(($AD1230-70.4)*(38/5.6))&gt;95,95,86-(($AD1230-70.4)*(38/5.6)))))*0.93,0)</f>
        <v>88</v>
      </c>
      <c r="AI1230" s="5" t="s">
        <v>3916</v>
      </c>
      <c r="AL1230" s="5">
        <v>0</v>
      </c>
      <c r="AM1230" s="5">
        <v>0</v>
      </c>
    </row>
    <row r="1231" spans="1:39" x14ac:dyDescent="0.3">
      <c r="A1231" s="15">
        <v>1837</v>
      </c>
      <c r="B1231" s="8" t="s">
        <v>3902</v>
      </c>
      <c r="C1231" s="9" t="s">
        <v>317</v>
      </c>
      <c r="D1231" s="21">
        <v>65</v>
      </c>
      <c r="E1231" s="21">
        <v>57</v>
      </c>
      <c r="F1231" s="21">
        <v>60</v>
      </c>
      <c r="G1231" s="21">
        <v>63</v>
      </c>
      <c r="H1231" s="21">
        <v>67</v>
      </c>
      <c r="I1231" s="21">
        <v>66</v>
      </c>
      <c r="J1231" s="21">
        <v>64</v>
      </c>
      <c r="K1231" s="21">
        <v>58</v>
      </c>
      <c r="L1231" s="21">
        <v>60</v>
      </c>
      <c r="M1231" s="21">
        <v>60</v>
      </c>
      <c r="N1231" s="21">
        <v>66</v>
      </c>
      <c r="O1231" s="21">
        <v>59</v>
      </c>
      <c r="P1231" s="21">
        <v>64</v>
      </c>
      <c r="Q1231" s="21">
        <v>67</v>
      </c>
      <c r="R1231" s="33" t="s">
        <v>524</v>
      </c>
      <c r="S1231" s="3" t="s">
        <v>524</v>
      </c>
      <c r="T1231" s="10" t="s">
        <v>4133</v>
      </c>
      <c r="U1231" s="2" t="s">
        <v>595</v>
      </c>
      <c r="V1231" s="4" t="s">
        <v>819</v>
      </c>
      <c r="W1231" s="11">
        <v>1</v>
      </c>
      <c r="X1231" s="11">
        <v>48</v>
      </c>
      <c r="Y1231" s="16">
        <v>31</v>
      </c>
      <c r="Z1231" s="16">
        <v>12</v>
      </c>
      <c r="AA1231" s="16">
        <v>2001</v>
      </c>
      <c r="AB1231" s="1">
        <f>2026-AA1231</f>
        <v>25</v>
      </c>
      <c r="AC1231" s="5">
        <v>5</v>
      </c>
      <c r="AD1231" s="34">
        <v>64.915859905762403</v>
      </c>
      <c r="AE1231" s="18">
        <v>0</v>
      </c>
      <c r="AF1231" s="17">
        <f>ROUND(IF($AD1231&gt;79,44-(($AD1231-79)*(14/4)),IF($AD1231&gt;76,67-(($AD1231-76)*(23/3)),IF(110-(($AD1231-70.4)*(43/5.6))&gt;119,119,110-(($AD1231-70.4)*(43/5.6)))))*0.93,0)</f>
        <v>111</v>
      </c>
      <c r="AG1231" s="17">
        <f>ROUND(IF($AD1231&gt;79,37-(($AD1231-79)*(9/4)),IF($AD1231&gt;76,54-(($AD1231-76)*(17/3)),IF(93-(($AD1231-70.4)*(39/5.6))&gt;100,100,93-(($AD1231-70.4)*(39/5.6)))))*0.93,0)</f>
        <v>93</v>
      </c>
      <c r="AH1231" s="17">
        <f>ROUND(IF($AD1231&gt;79,32-(($AD1231-79)*(8/4)),IF($AD1231&gt;76,48-(($AD1231-76)*(16/3)),IF(86-(($AD1231-70.4)*(38/5.6))&gt;95,95,86-(($AD1231-70.4)*(38/5.6)))))*0.93,0)</f>
        <v>88</v>
      </c>
      <c r="AI1231" s="5" t="s">
        <v>3916</v>
      </c>
      <c r="AL1231" s="5">
        <v>0</v>
      </c>
      <c r="AM1231" s="5">
        <v>0</v>
      </c>
    </row>
    <row r="1232" spans="1:39" x14ac:dyDescent="0.3">
      <c r="A1232" s="15">
        <v>1838</v>
      </c>
      <c r="B1232" s="8" t="s">
        <v>1692</v>
      </c>
      <c r="C1232" s="9" t="s">
        <v>1693</v>
      </c>
      <c r="D1232" s="21">
        <v>78</v>
      </c>
      <c r="E1232" s="21">
        <v>48</v>
      </c>
      <c r="F1232" s="21">
        <v>52</v>
      </c>
      <c r="G1232" s="21">
        <v>56</v>
      </c>
      <c r="H1232" s="21">
        <v>49</v>
      </c>
      <c r="I1232" s="21">
        <v>66</v>
      </c>
      <c r="J1232" s="21">
        <v>59</v>
      </c>
      <c r="K1232" s="21">
        <v>51</v>
      </c>
      <c r="L1232" s="21">
        <v>74</v>
      </c>
      <c r="M1232" s="21">
        <v>54</v>
      </c>
      <c r="N1232" s="21">
        <v>51</v>
      </c>
      <c r="O1232" s="21">
        <v>61</v>
      </c>
      <c r="P1232" s="21">
        <v>58</v>
      </c>
      <c r="Q1232" s="21">
        <v>54</v>
      </c>
      <c r="R1232" s="33" t="s">
        <v>3920</v>
      </c>
      <c r="S1232" s="3" t="s">
        <v>3920</v>
      </c>
      <c r="T1232" s="10" t="s">
        <v>4131</v>
      </c>
      <c r="U1232" s="2" t="s">
        <v>1315</v>
      </c>
      <c r="V1232" s="4" t="s">
        <v>821</v>
      </c>
      <c r="W1232" s="11">
        <v>4</v>
      </c>
      <c r="X1232" s="11">
        <v>100</v>
      </c>
      <c r="Y1232" s="16">
        <v>29</v>
      </c>
      <c r="Z1232" s="16">
        <v>5</v>
      </c>
      <c r="AA1232" s="16">
        <v>1992</v>
      </c>
      <c r="AB1232" s="1">
        <f>2026-AA1232</f>
        <v>34</v>
      </c>
      <c r="AC1232" s="5">
        <v>5</v>
      </c>
      <c r="AD1232" s="34">
        <v>70.906351953003451</v>
      </c>
      <c r="AE1232" s="18">
        <v>50000</v>
      </c>
      <c r="AF1232" s="17">
        <f>ROUND(IF($AD1232&gt;79,44-(($AD1232-79)*(14/4)),IF($AD1232&gt;76,67-(($AD1232-76)*(23/3)),IF(110-(($AD1232-70.4)*(43/5.6))&gt;119,119,110-(($AD1232-70.4)*(43/5.6)))))*0.93,0)</f>
        <v>99</v>
      </c>
      <c r="AG1232" s="17">
        <f>ROUND(IF($AD1232&gt;79,37-(($AD1232-79)*(9/4)),IF($AD1232&gt;76,54-(($AD1232-76)*(17/3)),IF(93-(($AD1232-70.4)*(39/5.6))&gt;100,100,93-(($AD1232-70.4)*(39/5.6)))))*0.93,0)</f>
        <v>83</v>
      </c>
      <c r="AH1232" s="17">
        <f>ROUND(IF($AD1232&gt;79,32-(($AD1232-79)*(8/4)),IF($AD1232&gt;76,48-(($AD1232-76)*(16/3)),IF(86-(($AD1232-70.4)*(38/5.6))&gt;95,95,86-(($AD1232-70.4)*(38/5.6)))))*0.93,0)</f>
        <v>77</v>
      </c>
      <c r="AL1232" s="5">
        <v>0</v>
      </c>
      <c r="AM1232" s="5">
        <v>0</v>
      </c>
    </row>
    <row r="1233" spans="1:39" x14ac:dyDescent="0.3">
      <c r="A1233" s="15">
        <v>1839</v>
      </c>
      <c r="B1233" s="8" t="s">
        <v>1205</v>
      </c>
      <c r="C1233" s="9" t="s">
        <v>1206</v>
      </c>
      <c r="D1233" s="21">
        <v>64</v>
      </c>
      <c r="E1233" s="21">
        <v>59</v>
      </c>
      <c r="F1233" s="21">
        <v>62</v>
      </c>
      <c r="G1233" s="21">
        <v>65</v>
      </c>
      <c r="H1233" s="21">
        <v>57</v>
      </c>
      <c r="I1233" s="21">
        <v>63</v>
      </c>
      <c r="J1233" s="21">
        <v>61</v>
      </c>
      <c r="K1233" s="21">
        <v>63</v>
      </c>
      <c r="L1233" s="21">
        <v>63</v>
      </c>
      <c r="M1233" s="21">
        <v>67</v>
      </c>
      <c r="N1233" s="21">
        <v>66</v>
      </c>
      <c r="O1233" s="21">
        <v>61</v>
      </c>
      <c r="P1233" s="21">
        <v>57</v>
      </c>
      <c r="Q1233" s="21">
        <v>61</v>
      </c>
      <c r="R1233" s="33" t="s">
        <v>524</v>
      </c>
      <c r="S1233" s="3" t="s">
        <v>524</v>
      </c>
      <c r="T1233" s="10" t="s">
        <v>4133</v>
      </c>
      <c r="U1233" s="2" t="s">
        <v>583</v>
      </c>
      <c r="V1233" s="4" t="s">
        <v>821</v>
      </c>
      <c r="W1233" s="11">
        <v>4</v>
      </c>
      <c r="X1233" s="11">
        <v>100</v>
      </c>
      <c r="Y1233" s="16">
        <v>18</v>
      </c>
      <c r="Z1233" s="16">
        <v>11</v>
      </c>
      <c r="AA1233" s="16">
        <v>1991</v>
      </c>
      <c r="AB1233" s="1">
        <f>2026-AA1233</f>
        <v>35</v>
      </c>
      <c r="AC1233" s="5">
        <v>4</v>
      </c>
      <c r="AD1233" s="34">
        <v>65.67961186443442</v>
      </c>
      <c r="AE1233" s="18">
        <v>0</v>
      </c>
      <c r="AF1233" s="17">
        <f>ROUND(IF($AD1233&gt;79,44-(($AD1233-79)*(14/4)),IF($AD1233&gt;76,67-(($AD1233-76)*(23/3)),IF(110-(($AD1233-70.4)*(43/5.6))&gt;119,119,110-(($AD1233-70.4)*(43/5.6)))))*0.93,0)</f>
        <v>111</v>
      </c>
      <c r="AG1233" s="17">
        <f>ROUND(IF($AD1233&gt;79,37-(($AD1233-79)*(9/4)),IF($AD1233&gt;76,54-(($AD1233-76)*(17/3)),IF(93-(($AD1233-70.4)*(39/5.6))&gt;100,100,93-(($AD1233-70.4)*(39/5.6)))))*0.93,0)</f>
        <v>93</v>
      </c>
      <c r="AH1233" s="17">
        <f>ROUND(IF($AD1233&gt;79,32-(($AD1233-79)*(8/4)),IF($AD1233&gt;76,48-(($AD1233-76)*(16/3)),IF(86-(($AD1233-70.4)*(38/5.6))&gt;95,95,86-(($AD1233-70.4)*(38/5.6)))))*0.93,0)</f>
        <v>88</v>
      </c>
      <c r="AI1233" s="5" t="s">
        <v>3916</v>
      </c>
      <c r="AL1233" s="5">
        <v>0</v>
      </c>
      <c r="AM1233" s="5">
        <v>0</v>
      </c>
    </row>
    <row r="1234" spans="1:39" x14ac:dyDescent="0.3">
      <c r="A1234" s="15">
        <v>1841</v>
      </c>
      <c r="B1234" s="8" t="s">
        <v>1338</v>
      </c>
      <c r="C1234" s="9" t="s">
        <v>1339</v>
      </c>
      <c r="D1234" s="21">
        <v>59</v>
      </c>
      <c r="E1234" s="21">
        <v>73</v>
      </c>
      <c r="F1234" s="21">
        <v>69</v>
      </c>
      <c r="G1234" s="21">
        <v>64</v>
      </c>
      <c r="H1234" s="21">
        <v>62</v>
      </c>
      <c r="I1234" s="21">
        <v>62</v>
      </c>
      <c r="J1234" s="21">
        <v>67</v>
      </c>
      <c r="K1234" s="21">
        <v>66</v>
      </c>
      <c r="L1234" s="21">
        <v>47</v>
      </c>
      <c r="M1234" s="21">
        <v>47</v>
      </c>
      <c r="N1234" s="21">
        <v>61</v>
      </c>
      <c r="O1234" s="21">
        <v>66</v>
      </c>
      <c r="P1234" s="21">
        <v>57</v>
      </c>
      <c r="Q1234" s="21">
        <v>62</v>
      </c>
      <c r="R1234" s="33" t="s">
        <v>3074</v>
      </c>
      <c r="S1234" s="3" t="s">
        <v>3074</v>
      </c>
      <c r="T1234" s="10" t="s">
        <v>4132</v>
      </c>
      <c r="U1234" s="2" t="s">
        <v>594</v>
      </c>
      <c r="V1234" s="4" t="s">
        <v>819</v>
      </c>
      <c r="W1234" s="11">
        <v>4</v>
      </c>
      <c r="X1234" s="11">
        <v>100</v>
      </c>
      <c r="Y1234" s="16">
        <v>2</v>
      </c>
      <c r="Z1234" s="16">
        <v>6</v>
      </c>
      <c r="AA1234" s="16">
        <v>1991</v>
      </c>
      <c r="AB1234" s="1">
        <f>2026-AA1234</f>
        <v>35</v>
      </c>
      <c r="AC1234" s="5">
        <v>5</v>
      </c>
      <c r="AD1234" s="34">
        <v>69.102624542076995</v>
      </c>
      <c r="AE1234" s="18">
        <v>60000</v>
      </c>
      <c r="AF1234" s="17">
        <f>ROUND(IF($AD1234&gt;79,44-(($AD1234-79)*(14/4)),IF($AD1234&gt;76,67-(($AD1234-76)*(23/3)),IF(110-(($AD1234-70.4)*(43/5.6))&gt;119,119,110-(($AD1234-70.4)*(43/5.6)))))*0.93,0)</f>
        <v>111</v>
      </c>
      <c r="AG1234" s="17">
        <f>ROUND(IF($AD1234&gt;79,37-(($AD1234-79)*(9/4)),IF($AD1234&gt;76,54-(($AD1234-76)*(17/3)),IF(93-(($AD1234-70.4)*(39/5.6))&gt;100,100,93-(($AD1234-70.4)*(39/5.6)))))*0.93,0)</f>
        <v>93</v>
      </c>
      <c r="AH1234" s="17">
        <f>ROUND(IF($AD1234&gt;79,32-(($AD1234-79)*(8/4)),IF($AD1234&gt;76,48-(($AD1234-76)*(16/3)),IF(86-(($AD1234-70.4)*(38/5.6))&gt;95,95,86-(($AD1234-70.4)*(38/5.6)))))*0.93,0)</f>
        <v>88</v>
      </c>
      <c r="AL1234" s="5">
        <v>182</v>
      </c>
      <c r="AM1234" s="5">
        <v>63</v>
      </c>
    </row>
    <row r="1235" spans="1:39" x14ac:dyDescent="0.3">
      <c r="A1235" s="15">
        <v>1842</v>
      </c>
      <c r="B1235" s="8" t="s">
        <v>52</v>
      </c>
      <c r="C1235" s="9" t="s">
        <v>2081</v>
      </c>
      <c r="D1235" s="21">
        <v>76</v>
      </c>
      <c r="E1235" s="21">
        <v>61</v>
      </c>
      <c r="F1235" s="21">
        <v>64</v>
      </c>
      <c r="G1235" s="21">
        <v>67</v>
      </c>
      <c r="H1235" s="21">
        <v>78</v>
      </c>
      <c r="I1235" s="21">
        <v>73</v>
      </c>
      <c r="J1235" s="21">
        <v>75</v>
      </c>
      <c r="K1235" s="21">
        <v>72</v>
      </c>
      <c r="L1235" s="21">
        <v>64</v>
      </c>
      <c r="M1235" s="21">
        <v>61</v>
      </c>
      <c r="N1235" s="21">
        <v>67</v>
      </c>
      <c r="O1235" s="21">
        <v>72</v>
      </c>
      <c r="P1235" s="21">
        <v>64</v>
      </c>
      <c r="Q1235" s="21">
        <v>77</v>
      </c>
      <c r="R1235" s="33" t="s">
        <v>2764</v>
      </c>
      <c r="S1235" s="3" t="s">
        <v>2764</v>
      </c>
      <c r="T1235" s="10" t="s">
        <v>4130</v>
      </c>
      <c r="U1235" s="2" t="s">
        <v>1164</v>
      </c>
      <c r="V1235" s="4" t="s">
        <v>817</v>
      </c>
      <c r="W1235" s="11">
        <v>4</v>
      </c>
      <c r="X1235" s="11">
        <v>100</v>
      </c>
      <c r="Y1235" s="16">
        <v>17</v>
      </c>
      <c r="Z1235" s="16">
        <v>8</v>
      </c>
      <c r="AA1235" s="16">
        <v>1995</v>
      </c>
      <c r="AB1235" s="1">
        <f>2026-AA1235</f>
        <v>31</v>
      </c>
      <c r="AC1235" s="5">
        <v>4</v>
      </c>
      <c r="AD1235" s="34">
        <v>74.426162219078265</v>
      </c>
      <c r="AE1235" s="18">
        <v>75000</v>
      </c>
      <c r="AF1235" s="17">
        <f>ROUND(IF($AD1235&gt;79,44-(($AD1235-79)*(14/4)),IF($AD1235&gt;76,67-(($AD1235-76)*(23/3)),IF(110-(($AD1235-70.4)*(43/5.6))&gt;119,119,110-(($AD1235-70.4)*(43/5.6)))))*0.93,0)</f>
        <v>74</v>
      </c>
      <c r="AG1235" s="17">
        <f>ROUND(IF($AD1235&gt;79,37-(($AD1235-79)*(9/4)),IF($AD1235&gt;76,54-(($AD1235-76)*(17/3)),IF(93-(($AD1235-70.4)*(39/5.6))&gt;100,100,93-(($AD1235-70.4)*(39/5.6)))))*0.93,0)</f>
        <v>60</v>
      </c>
      <c r="AH1235" s="17">
        <f>ROUND(IF($AD1235&gt;79,32-(($AD1235-79)*(8/4)),IF($AD1235&gt;76,48-(($AD1235-76)*(16/3)),IF(86-(($AD1235-70.4)*(38/5.6))&gt;95,95,86-(($AD1235-70.4)*(38/5.6)))))*0.93,0)</f>
        <v>55</v>
      </c>
      <c r="AI1235" s="5" t="s">
        <v>3917</v>
      </c>
      <c r="AL1235" s="5">
        <v>178</v>
      </c>
      <c r="AM1235" s="5">
        <v>64</v>
      </c>
    </row>
    <row r="1236" spans="1:39" x14ac:dyDescent="0.3">
      <c r="A1236" s="15">
        <v>1844</v>
      </c>
      <c r="B1236" s="8" t="s">
        <v>1340</v>
      </c>
      <c r="C1236" s="9" t="s">
        <v>130</v>
      </c>
      <c r="D1236" s="21">
        <v>63</v>
      </c>
      <c r="E1236" s="21">
        <v>70</v>
      </c>
      <c r="F1236" s="21">
        <v>68</v>
      </c>
      <c r="G1236" s="21">
        <v>66</v>
      </c>
      <c r="H1236" s="21">
        <v>67</v>
      </c>
      <c r="I1236" s="21">
        <v>63</v>
      </c>
      <c r="J1236" s="21">
        <v>61</v>
      </c>
      <c r="K1236" s="21">
        <v>65</v>
      </c>
      <c r="L1236" s="21">
        <v>50</v>
      </c>
      <c r="M1236" s="21">
        <v>48</v>
      </c>
      <c r="N1236" s="21">
        <v>59</v>
      </c>
      <c r="O1236" s="21">
        <v>68</v>
      </c>
      <c r="P1236" s="21">
        <v>47</v>
      </c>
      <c r="Q1236" s="21">
        <v>67</v>
      </c>
      <c r="R1236" s="33" t="s">
        <v>524</v>
      </c>
      <c r="S1236" s="3" t="s">
        <v>524</v>
      </c>
      <c r="T1236" s="10" t="s">
        <v>4133</v>
      </c>
      <c r="U1236" s="2" t="s">
        <v>559</v>
      </c>
      <c r="V1236" s="4" t="s">
        <v>818</v>
      </c>
      <c r="W1236" s="11">
        <v>4</v>
      </c>
      <c r="X1236" s="11">
        <v>100</v>
      </c>
      <c r="Y1236" s="16">
        <v>19</v>
      </c>
      <c r="Z1236" s="16">
        <v>6</v>
      </c>
      <c r="AA1236" s="16">
        <v>1991</v>
      </c>
      <c r="AB1236" s="1">
        <f>2026-AA1236</f>
        <v>35</v>
      </c>
      <c r="AC1236" s="5">
        <v>5</v>
      </c>
      <c r="AD1236" s="34">
        <v>67.514582822269702</v>
      </c>
      <c r="AE1236" s="18">
        <v>0</v>
      </c>
      <c r="AF1236" s="17">
        <f>ROUND(IF($AD1236&gt;79,44-(($AD1236-79)*(14/4)),IF($AD1236&gt;76,67-(($AD1236-76)*(23/3)),IF(110-(($AD1236-70.4)*(43/5.6))&gt;119,119,110-(($AD1236-70.4)*(43/5.6)))))*0.93,0)</f>
        <v>111</v>
      </c>
      <c r="AG1236" s="17">
        <f>ROUND(IF($AD1236&gt;79,37-(($AD1236-79)*(9/4)),IF($AD1236&gt;76,54-(($AD1236-76)*(17/3)),IF(93-(($AD1236-70.4)*(39/5.6))&gt;100,100,93-(($AD1236-70.4)*(39/5.6)))))*0.93,0)</f>
        <v>93</v>
      </c>
      <c r="AH1236" s="17">
        <f>ROUND(IF($AD1236&gt;79,32-(($AD1236-79)*(8/4)),IF($AD1236&gt;76,48-(($AD1236-76)*(16/3)),IF(86-(($AD1236-70.4)*(38/5.6))&gt;95,95,86-(($AD1236-70.4)*(38/5.6)))))*0.93,0)</f>
        <v>88</v>
      </c>
      <c r="AL1236" s="5">
        <v>175</v>
      </c>
      <c r="AM1236" s="5">
        <v>63</v>
      </c>
    </row>
    <row r="1237" spans="1:39" x14ac:dyDescent="0.3">
      <c r="A1237" s="15">
        <v>1846</v>
      </c>
      <c r="B1237" s="8" t="s">
        <v>1152</v>
      </c>
      <c r="C1237" s="9" t="s">
        <v>681</v>
      </c>
      <c r="D1237" s="21">
        <v>66</v>
      </c>
      <c r="E1237" s="21">
        <v>54</v>
      </c>
      <c r="F1237" s="21">
        <v>54</v>
      </c>
      <c r="G1237" s="21">
        <v>54</v>
      </c>
      <c r="H1237" s="21">
        <v>72</v>
      </c>
      <c r="I1237" s="21">
        <v>63</v>
      </c>
      <c r="J1237" s="21">
        <v>60</v>
      </c>
      <c r="K1237" s="21">
        <v>57</v>
      </c>
      <c r="L1237" s="21">
        <v>49</v>
      </c>
      <c r="M1237" s="21">
        <v>67</v>
      </c>
      <c r="N1237" s="21">
        <v>67</v>
      </c>
      <c r="O1237" s="21">
        <v>55</v>
      </c>
      <c r="P1237" s="21">
        <v>59</v>
      </c>
      <c r="Q1237" s="21">
        <v>72</v>
      </c>
      <c r="R1237" s="33" t="s">
        <v>4313</v>
      </c>
      <c r="S1237" s="3" t="s">
        <v>4313</v>
      </c>
      <c r="T1237" s="10" t="s">
        <v>4131</v>
      </c>
      <c r="U1237" s="2" t="s">
        <v>569</v>
      </c>
      <c r="V1237" s="4" t="s">
        <v>819</v>
      </c>
      <c r="W1237" s="11">
        <v>4</v>
      </c>
      <c r="X1237" s="11">
        <v>100</v>
      </c>
      <c r="Y1237" s="16">
        <v>21</v>
      </c>
      <c r="Z1237" s="16">
        <v>9</v>
      </c>
      <c r="AA1237" s="16">
        <v>1991</v>
      </c>
      <c r="AB1237" s="1">
        <f>2026-AA1237</f>
        <v>35</v>
      </c>
      <c r="AC1237" s="5">
        <v>5</v>
      </c>
      <c r="AD1237" s="34">
        <v>68.284594401233278</v>
      </c>
      <c r="AE1237" s="18">
        <v>50000</v>
      </c>
      <c r="AF1237" s="17">
        <f>ROUND(IF($AD1237&gt;79,44-(($AD1237-79)*(14/4)),IF($AD1237&gt;76,67-(($AD1237-76)*(23/3)),IF(110-(($AD1237-70.4)*(43/5.6))&gt;119,119,110-(($AD1237-70.4)*(43/5.6)))))*0.93,0)</f>
        <v>111</v>
      </c>
      <c r="AG1237" s="17">
        <f>ROUND(IF($AD1237&gt;79,37-(($AD1237-79)*(9/4)),IF($AD1237&gt;76,54-(($AD1237-76)*(17/3)),IF(93-(($AD1237-70.4)*(39/5.6))&gt;100,100,93-(($AD1237-70.4)*(39/5.6)))))*0.93,0)</f>
        <v>93</v>
      </c>
      <c r="AH1237" s="17">
        <f>ROUND(IF($AD1237&gt;79,32-(($AD1237-79)*(8/4)),IF($AD1237&gt;76,48-(($AD1237-76)*(16/3)),IF(86-(($AD1237-70.4)*(38/5.6))&gt;95,95,86-(($AD1237-70.4)*(38/5.6)))))*0.93,0)</f>
        <v>88</v>
      </c>
      <c r="AL1237" s="5">
        <v>0</v>
      </c>
      <c r="AM1237" s="5">
        <v>0</v>
      </c>
    </row>
    <row r="1238" spans="1:39" x14ac:dyDescent="0.3">
      <c r="A1238" s="15">
        <v>1847</v>
      </c>
      <c r="B1238" s="8" t="s">
        <v>3766</v>
      </c>
      <c r="C1238" s="9" t="s">
        <v>3767</v>
      </c>
      <c r="D1238" s="21">
        <v>74</v>
      </c>
      <c r="E1238" s="21">
        <v>65</v>
      </c>
      <c r="F1238" s="21">
        <v>70</v>
      </c>
      <c r="G1238" s="21">
        <v>75</v>
      </c>
      <c r="H1238" s="21">
        <v>62</v>
      </c>
      <c r="I1238" s="21">
        <v>74</v>
      </c>
      <c r="J1238" s="21">
        <v>73</v>
      </c>
      <c r="K1238" s="21">
        <v>66</v>
      </c>
      <c r="L1238" s="21">
        <v>77</v>
      </c>
      <c r="M1238" s="21">
        <v>66</v>
      </c>
      <c r="N1238" s="21">
        <v>71</v>
      </c>
      <c r="O1238" s="21">
        <v>76</v>
      </c>
      <c r="P1238" s="21">
        <v>68</v>
      </c>
      <c r="Q1238" s="21">
        <v>66</v>
      </c>
      <c r="R1238" s="33" t="s">
        <v>3930</v>
      </c>
      <c r="S1238" s="3" t="s">
        <v>3930</v>
      </c>
      <c r="T1238" s="10" t="s">
        <v>4131</v>
      </c>
      <c r="U1238" s="2" t="s">
        <v>749</v>
      </c>
      <c r="V1238" s="4" t="s">
        <v>817</v>
      </c>
      <c r="W1238" s="11">
        <v>4</v>
      </c>
      <c r="X1238" s="11">
        <v>100</v>
      </c>
      <c r="Y1238" s="16">
        <v>1</v>
      </c>
      <c r="Z1238" s="16">
        <v>1</v>
      </c>
      <c r="AA1238" s="16">
        <v>2001</v>
      </c>
      <c r="AB1238" s="1">
        <f>2026-AA1238</f>
        <v>25</v>
      </c>
      <c r="AC1238" s="5">
        <v>4</v>
      </c>
      <c r="AD1238" s="34">
        <v>75.968270834904061</v>
      </c>
      <c r="AE1238" s="18">
        <v>83000</v>
      </c>
      <c r="AF1238" s="17">
        <f>ROUND(IF($AD1238&gt;79,44-(($AD1238-79)*(14/4)),IF($AD1238&gt;76,67-(($AD1238-76)*(23/3)),IF(110-(($AD1238-70.4)*(43/5.6))&gt;119,119,110-(($AD1238-70.4)*(43/5.6)))))*0.93,0)</f>
        <v>63</v>
      </c>
      <c r="AG1238" s="17">
        <f>ROUND(IF($AD1238&gt;79,37-(($AD1238-79)*(9/4)),IF($AD1238&gt;76,54-(($AD1238-76)*(17/3)),IF(93-(($AD1238-70.4)*(39/5.6))&gt;100,100,93-(($AD1238-70.4)*(39/5.6)))))*0.93,0)</f>
        <v>50</v>
      </c>
      <c r="AH1238" s="17">
        <f>ROUND(IF($AD1238&gt;79,32-(($AD1238-79)*(8/4)),IF($AD1238&gt;76,48-(($AD1238-76)*(16/3)),IF(86-(($AD1238-70.4)*(38/5.6))&gt;95,95,86-(($AD1238-70.4)*(38/5.6)))))*0.93,0)</f>
        <v>45</v>
      </c>
      <c r="AL1238" s="5">
        <v>0</v>
      </c>
      <c r="AM1238" s="5">
        <v>0</v>
      </c>
    </row>
    <row r="1239" spans="1:39" x14ac:dyDescent="0.3">
      <c r="A1239" s="15">
        <v>1849</v>
      </c>
      <c r="B1239" s="8" t="s">
        <v>1893</v>
      </c>
      <c r="C1239" s="9" t="s">
        <v>313</v>
      </c>
      <c r="D1239" s="21">
        <v>64</v>
      </c>
      <c r="E1239" s="21">
        <v>68</v>
      </c>
      <c r="F1239" s="21">
        <v>69</v>
      </c>
      <c r="G1239" s="21">
        <v>69</v>
      </c>
      <c r="H1239" s="21">
        <v>66</v>
      </c>
      <c r="I1239" s="21">
        <v>68</v>
      </c>
      <c r="J1239" s="21">
        <v>72</v>
      </c>
      <c r="K1239" s="21">
        <v>62</v>
      </c>
      <c r="L1239" s="21">
        <v>63</v>
      </c>
      <c r="M1239" s="21">
        <v>65</v>
      </c>
      <c r="N1239" s="21">
        <v>68</v>
      </c>
      <c r="O1239" s="21">
        <v>73</v>
      </c>
      <c r="P1239" s="21">
        <v>62</v>
      </c>
      <c r="Q1239" s="21">
        <v>66</v>
      </c>
      <c r="R1239" s="33" t="s">
        <v>524</v>
      </c>
      <c r="S1239" s="3" t="s">
        <v>524</v>
      </c>
      <c r="T1239" s="10" t="s">
        <v>4133</v>
      </c>
      <c r="U1239" s="2" t="s">
        <v>596</v>
      </c>
      <c r="V1239" s="4" t="s">
        <v>822</v>
      </c>
      <c r="W1239" s="11">
        <v>3</v>
      </c>
      <c r="X1239" s="11">
        <v>63</v>
      </c>
      <c r="Y1239" s="16">
        <v>14</v>
      </c>
      <c r="Z1239" s="16">
        <v>6</v>
      </c>
      <c r="AA1239" s="16">
        <v>1994</v>
      </c>
      <c r="AB1239" s="1">
        <f>2026-AA1239</f>
        <v>32</v>
      </c>
      <c r="AC1239" s="5">
        <v>3</v>
      </c>
      <c r="AD1239" s="34">
        <v>69.566326571304103</v>
      </c>
      <c r="AE1239" s="18">
        <v>0</v>
      </c>
      <c r="AF1239" s="17">
        <f>ROUND(IF($AD1239&gt;79,44-(($AD1239-79)*(14/4)),IF($AD1239&gt;76,67-(($AD1239-76)*(23/3)),IF(110-(($AD1239-70.4)*(43/5.6))&gt;119,119,110-(($AD1239-70.4)*(43/5.6)))))*0.93,0)</f>
        <v>108</v>
      </c>
      <c r="AG1239" s="17">
        <f>ROUND(IF($AD1239&gt;79,37-(($AD1239-79)*(9/4)),IF($AD1239&gt;76,54-(($AD1239-76)*(17/3)),IF(93-(($AD1239-70.4)*(39/5.6))&gt;100,100,93-(($AD1239-70.4)*(39/5.6)))))*0.93,0)</f>
        <v>92</v>
      </c>
      <c r="AH1239" s="17">
        <f>ROUND(IF($AD1239&gt;79,32-(($AD1239-79)*(8/4)),IF($AD1239&gt;76,48-(($AD1239-76)*(16/3)),IF(86-(($AD1239-70.4)*(38/5.6))&gt;95,95,86-(($AD1239-70.4)*(38/5.6)))))*0.93,0)</f>
        <v>85</v>
      </c>
      <c r="AI1239" s="5" t="s">
        <v>3916</v>
      </c>
      <c r="AL1239" s="5">
        <v>0</v>
      </c>
      <c r="AM1239" s="5">
        <v>0</v>
      </c>
    </row>
    <row r="1240" spans="1:39" x14ac:dyDescent="0.3">
      <c r="A1240" s="15">
        <v>1850</v>
      </c>
      <c r="B1240" s="8" t="s">
        <v>2677</v>
      </c>
      <c r="C1240" s="9" t="s">
        <v>396</v>
      </c>
      <c r="D1240" s="21">
        <v>63</v>
      </c>
      <c r="E1240" s="21">
        <v>74</v>
      </c>
      <c r="F1240" s="21">
        <v>72</v>
      </c>
      <c r="G1240" s="21">
        <v>69</v>
      </c>
      <c r="H1240" s="21">
        <v>54</v>
      </c>
      <c r="I1240" s="21">
        <v>63</v>
      </c>
      <c r="J1240" s="21">
        <v>65</v>
      </c>
      <c r="K1240" s="21">
        <v>60</v>
      </c>
      <c r="L1240" s="21">
        <v>52</v>
      </c>
      <c r="M1240" s="21">
        <v>62</v>
      </c>
      <c r="N1240" s="21">
        <v>68</v>
      </c>
      <c r="O1240" s="21">
        <v>56</v>
      </c>
      <c r="P1240" s="21">
        <v>76</v>
      </c>
      <c r="Q1240" s="21">
        <v>54</v>
      </c>
      <c r="R1240" s="33" t="s">
        <v>524</v>
      </c>
      <c r="S1240" s="3" t="s">
        <v>4318</v>
      </c>
      <c r="T1240" s="10" t="s">
        <v>4133</v>
      </c>
      <c r="U1240" s="2" t="s">
        <v>592</v>
      </c>
      <c r="V1240" s="4" t="s">
        <v>819</v>
      </c>
      <c r="W1240" s="11">
        <v>3</v>
      </c>
      <c r="X1240" s="11">
        <v>29</v>
      </c>
      <c r="Y1240" s="16">
        <v>26</v>
      </c>
      <c r="Z1240" s="16">
        <v>4</v>
      </c>
      <c r="AA1240" s="16">
        <v>1997</v>
      </c>
      <c r="AB1240" s="1">
        <f>2026-AA1240</f>
        <v>29</v>
      </c>
      <c r="AC1240" s="5">
        <v>1</v>
      </c>
      <c r="AD1240" s="34">
        <v>70.124076386994972</v>
      </c>
      <c r="AE1240" s="18">
        <v>50000</v>
      </c>
      <c r="AF1240" s="17">
        <f>ROUND(IF($AD1240&gt;79,44-(($AD1240-79)*(14/4)),IF($AD1240&gt;76,67-(($AD1240-76)*(23/3)),IF(110-(($AD1240-70.4)*(43/5.6))&gt;119,119,110-(($AD1240-70.4)*(43/5.6)))))*0.93,0)</f>
        <v>104</v>
      </c>
      <c r="AG1240" s="17">
        <f>ROUND(IF($AD1240&gt;79,37-(($AD1240-79)*(9/4)),IF($AD1240&gt;76,54-(($AD1240-76)*(17/3)),IF(93-(($AD1240-70.4)*(39/5.6))&gt;100,100,93-(($AD1240-70.4)*(39/5.6)))))*0.93,0)</f>
        <v>88</v>
      </c>
      <c r="AH1240" s="17">
        <f>ROUND(IF($AD1240&gt;79,32-(($AD1240-79)*(8/4)),IF($AD1240&gt;76,48-(($AD1240-76)*(16/3)),IF(86-(($AD1240-70.4)*(38/5.6))&gt;95,95,86-(($AD1240-70.4)*(38/5.6)))))*0.93,0)</f>
        <v>82</v>
      </c>
      <c r="AL1240" s="5">
        <v>188</v>
      </c>
      <c r="AM1240" s="5">
        <v>78</v>
      </c>
    </row>
    <row r="1241" spans="1:39" x14ac:dyDescent="0.3">
      <c r="A1241" s="15">
        <v>1851</v>
      </c>
      <c r="B1241" s="8" t="s">
        <v>1662</v>
      </c>
      <c r="C1241" s="9" t="s">
        <v>141</v>
      </c>
      <c r="D1241" s="21">
        <v>60</v>
      </c>
      <c r="E1241" s="21">
        <v>54</v>
      </c>
      <c r="F1241" s="21">
        <v>56</v>
      </c>
      <c r="G1241" s="21">
        <v>58</v>
      </c>
      <c r="H1241" s="21">
        <v>61</v>
      </c>
      <c r="I1241" s="21">
        <v>54</v>
      </c>
      <c r="J1241" s="21">
        <v>50</v>
      </c>
      <c r="K1241" s="21">
        <v>50</v>
      </c>
      <c r="L1241" s="21">
        <v>46</v>
      </c>
      <c r="M1241" s="21">
        <v>48</v>
      </c>
      <c r="N1241" s="21">
        <v>48</v>
      </c>
      <c r="O1241" s="21">
        <v>52</v>
      </c>
      <c r="P1241" s="21">
        <v>54</v>
      </c>
      <c r="Q1241" s="21">
        <v>63</v>
      </c>
      <c r="R1241" s="65" t="s">
        <v>524</v>
      </c>
      <c r="S1241" s="3" t="s">
        <v>524</v>
      </c>
      <c r="T1241" s="67" t="s">
        <v>4133</v>
      </c>
      <c r="U1241" s="2" t="s">
        <v>1634</v>
      </c>
      <c r="V1241" s="4" t="s">
        <v>820</v>
      </c>
      <c r="W1241" s="11">
        <v>4</v>
      </c>
      <c r="X1241" s="11">
        <v>100</v>
      </c>
      <c r="Y1241" s="68">
        <v>7</v>
      </c>
      <c r="Z1241" s="68">
        <v>11</v>
      </c>
      <c r="AA1241" s="68">
        <v>1990</v>
      </c>
      <c r="AB1241" s="1">
        <f>2026-AA1241</f>
        <v>36</v>
      </c>
      <c r="AC1241" s="5">
        <v>3</v>
      </c>
      <c r="AD1241" s="34">
        <v>58.843617372556935</v>
      </c>
      <c r="AE1241" s="18">
        <v>0</v>
      </c>
      <c r="AF1241" s="17">
        <f>ROUND(IF($AD1241&gt;79,44-(($AD1241-79)*(14/4)),IF($AD1241&gt;76,67-(($AD1241-76)*(23/3)),IF(110-(($AD1241-70.4)*(43/5.6))&gt;119,119,110-(($AD1241-70.4)*(43/5.6)))))*0.93,0)</f>
        <v>111</v>
      </c>
      <c r="AG1241" s="17">
        <f>ROUND(IF($AD1241&gt;79,37-(($AD1241-79)*(9/4)),IF($AD1241&gt;76,54-(($AD1241-76)*(17/3)),IF(93-(($AD1241-70.4)*(39/5.6))&gt;100,100,93-(($AD1241-70.4)*(39/5.6)))))*0.93,0)</f>
        <v>93</v>
      </c>
      <c r="AH1241" s="17">
        <f>ROUND(IF($AD1241&gt;79,32-(($AD1241-79)*(8/4)),IF($AD1241&gt;76,48-(($AD1241-76)*(16/3)),IF(86-(($AD1241-70.4)*(38/5.6))&gt;95,95,86-(($AD1241-70.4)*(38/5.6)))))*0.93,0)</f>
        <v>88</v>
      </c>
      <c r="AI1241" s="5" t="s">
        <v>3916</v>
      </c>
      <c r="AL1241" s="5">
        <v>0</v>
      </c>
      <c r="AM1241" s="5">
        <v>0</v>
      </c>
    </row>
    <row r="1242" spans="1:39" x14ac:dyDescent="0.3">
      <c r="A1242" s="15">
        <v>1852</v>
      </c>
      <c r="B1242" s="8" t="s">
        <v>2145</v>
      </c>
      <c r="C1242" s="9" t="s">
        <v>1102</v>
      </c>
      <c r="D1242" s="21">
        <v>65</v>
      </c>
      <c r="E1242" s="21">
        <v>72</v>
      </c>
      <c r="F1242" s="21">
        <v>73</v>
      </c>
      <c r="G1242" s="21">
        <v>73</v>
      </c>
      <c r="H1242" s="21">
        <v>55</v>
      </c>
      <c r="I1242" s="21">
        <v>64</v>
      </c>
      <c r="J1242" s="21">
        <v>68</v>
      </c>
      <c r="K1242" s="21">
        <v>68</v>
      </c>
      <c r="L1242" s="21">
        <v>55</v>
      </c>
      <c r="M1242" s="21">
        <v>55</v>
      </c>
      <c r="N1242" s="21">
        <v>65</v>
      </c>
      <c r="O1242" s="21">
        <v>73</v>
      </c>
      <c r="P1242" s="21">
        <v>63</v>
      </c>
      <c r="Q1242" s="21">
        <v>55</v>
      </c>
      <c r="R1242" s="33" t="s">
        <v>3339</v>
      </c>
      <c r="S1242" s="3" t="s">
        <v>3339</v>
      </c>
      <c r="T1242" s="10" t="s">
        <v>4130</v>
      </c>
      <c r="U1242" s="2" t="s">
        <v>588</v>
      </c>
      <c r="V1242" s="4" t="s">
        <v>819</v>
      </c>
      <c r="W1242" s="11">
        <v>4</v>
      </c>
      <c r="X1242" s="11">
        <v>100</v>
      </c>
      <c r="Y1242" s="16">
        <v>12</v>
      </c>
      <c r="Z1242" s="16">
        <v>6</v>
      </c>
      <c r="AA1242" s="16">
        <v>1992</v>
      </c>
      <c r="AB1242" s="1">
        <f>2026-AA1242</f>
        <v>34</v>
      </c>
      <c r="AC1242" s="5">
        <v>4</v>
      </c>
      <c r="AD1242" s="34">
        <v>70.749403368469984</v>
      </c>
      <c r="AE1242" s="18">
        <v>50000</v>
      </c>
      <c r="AF1242" s="17">
        <f>ROUND(IF($AD1242&gt;79,44-(($AD1242-79)*(14/4)),IF($AD1242&gt;76,67-(($AD1242-76)*(23/3)),IF(110-(($AD1242-70.4)*(43/5.6))&gt;119,119,110-(($AD1242-70.4)*(43/5.6)))))*0.93,0)</f>
        <v>100</v>
      </c>
      <c r="AG1242" s="17">
        <f>ROUND(IF($AD1242&gt;79,37-(($AD1242-79)*(9/4)),IF($AD1242&gt;76,54-(($AD1242-76)*(17/3)),IF(93-(($AD1242-70.4)*(39/5.6))&gt;100,100,93-(($AD1242-70.4)*(39/5.6)))))*0.93,0)</f>
        <v>84</v>
      </c>
      <c r="AH1242" s="17">
        <f>ROUND(IF($AD1242&gt;79,32-(($AD1242-79)*(8/4)),IF($AD1242&gt;76,48-(($AD1242-76)*(16/3)),IF(86-(($AD1242-70.4)*(38/5.6))&gt;95,95,86-(($AD1242-70.4)*(38/5.6)))))*0.93,0)</f>
        <v>78</v>
      </c>
      <c r="AL1242" s="5">
        <v>0</v>
      </c>
      <c r="AM1242" s="5">
        <v>0</v>
      </c>
    </row>
    <row r="1243" spans="1:39" x14ac:dyDescent="0.3">
      <c r="A1243" s="15">
        <v>1857</v>
      </c>
      <c r="B1243" s="8" t="s">
        <v>2678</v>
      </c>
      <c r="C1243" s="9" t="s">
        <v>162</v>
      </c>
      <c r="D1243" s="21">
        <v>72</v>
      </c>
      <c r="E1243" s="21">
        <v>58</v>
      </c>
      <c r="F1243" s="21">
        <v>62</v>
      </c>
      <c r="G1243" s="21">
        <v>66</v>
      </c>
      <c r="H1243" s="21">
        <v>65</v>
      </c>
      <c r="I1243" s="21">
        <v>76</v>
      </c>
      <c r="J1243" s="21">
        <v>74</v>
      </c>
      <c r="K1243" s="21">
        <v>70</v>
      </c>
      <c r="L1243" s="21">
        <v>75</v>
      </c>
      <c r="M1243" s="21">
        <v>73</v>
      </c>
      <c r="N1243" s="21">
        <v>70</v>
      </c>
      <c r="O1243" s="21">
        <v>65</v>
      </c>
      <c r="P1243" s="21">
        <v>67</v>
      </c>
      <c r="Q1243" s="21">
        <v>67</v>
      </c>
      <c r="R1243" s="33" t="s">
        <v>1241</v>
      </c>
      <c r="S1243" s="3" t="s">
        <v>1241</v>
      </c>
      <c r="T1243" s="10" t="s">
        <v>4130</v>
      </c>
      <c r="U1243" s="2" t="s">
        <v>592</v>
      </c>
      <c r="V1243" s="4" t="s">
        <v>819</v>
      </c>
      <c r="W1243" s="11">
        <v>4</v>
      </c>
      <c r="X1243" s="11">
        <v>100</v>
      </c>
      <c r="Y1243" s="16">
        <v>21</v>
      </c>
      <c r="Z1243" s="16">
        <v>4</v>
      </c>
      <c r="AA1243" s="16">
        <v>1995</v>
      </c>
      <c r="AB1243" s="1">
        <f>2026-AA1243</f>
        <v>31</v>
      </c>
      <c r="AC1243" s="5">
        <v>4</v>
      </c>
      <c r="AD1243" s="34">
        <v>73.200022591869484</v>
      </c>
      <c r="AE1243" s="18">
        <v>50000</v>
      </c>
      <c r="AF1243" s="17">
        <f>ROUND(IF($AD1243&gt;79,44-(($AD1243-79)*(14/4)),IF($AD1243&gt;76,67-(($AD1243-76)*(23/3)),IF(110-(($AD1243-70.4)*(43/5.6))&gt;119,119,110-(($AD1243-70.4)*(43/5.6)))))*0.93,0)</f>
        <v>82</v>
      </c>
      <c r="AG1243" s="17">
        <f>ROUND(IF($AD1243&gt;79,37-(($AD1243-79)*(9/4)),IF($AD1243&gt;76,54-(($AD1243-76)*(17/3)),IF(93-(($AD1243-70.4)*(39/5.6))&gt;100,100,93-(($AD1243-70.4)*(39/5.6)))))*0.93,0)</f>
        <v>68</v>
      </c>
      <c r="AH1243" s="17">
        <f>ROUND(IF($AD1243&gt;79,32-(($AD1243-79)*(8/4)),IF($AD1243&gt;76,48-(($AD1243-76)*(16/3)),IF(86-(($AD1243-70.4)*(38/5.6))&gt;95,95,86-(($AD1243-70.4)*(38/5.6)))))*0.93,0)</f>
        <v>62</v>
      </c>
      <c r="AI1243" s="5" t="s">
        <v>3917</v>
      </c>
      <c r="AL1243" s="5">
        <v>186</v>
      </c>
      <c r="AM1243" s="5">
        <v>68</v>
      </c>
    </row>
    <row r="1244" spans="1:39" x14ac:dyDescent="0.3">
      <c r="A1244" s="15">
        <v>1858</v>
      </c>
      <c r="B1244" s="8" t="s">
        <v>2296</v>
      </c>
      <c r="C1244" s="9" t="s">
        <v>2297</v>
      </c>
      <c r="D1244" s="21">
        <v>71</v>
      </c>
      <c r="E1244" s="21">
        <v>75</v>
      </c>
      <c r="F1244" s="21">
        <v>77</v>
      </c>
      <c r="G1244" s="21">
        <v>78</v>
      </c>
      <c r="H1244" s="21">
        <v>70</v>
      </c>
      <c r="I1244" s="21">
        <v>76</v>
      </c>
      <c r="J1244" s="21">
        <v>75</v>
      </c>
      <c r="K1244" s="21">
        <v>76</v>
      </c>
      <c r="L1244" s="21">
        <v>65</v>
      </c>
      <c r="M1244" s="21">
        <v>63</v>
      </c>
      <c r="N1244" s="21">
        <v>73</v>
      </c>
      <c r="O1244" s="21">
        <v>69</v>
      </c>
      <c r="P1244" s="21">
        <v>67</v>
      </c>
      <c r="Q1244" s="21">
        <v>70</v>
      </c>
      <c r="R1244" s="33" t="s">
        <v>4314</v>
      </c>
      <c r="S1244" s="3" t="s">
        <v>4314</v>
      </c>
      <c r="T1244" s="10" t="s">
        <v>4131</v>
      </c>
      <c r="U1244" s="2" t="s">
        <v>601</v>
      </c>
      <c r="V1244" s="4" t="s">
        <v>819</v>
      </c>
      <c r="W1244" s="11">
        <v>4</v>
      </c>
      <c r="X1244" s="11">
        <v>100</v>
      </c>
      <c r="Y1244" s="16">
        <v>15</v>
      </c>
      <c r="Z1244" s="16">
        <v>8</v>
      </c>
      <c r="AA1244" s="16">
        <v>1996</v>
      </c>
      <c r="AB1244" s="1">
        <f>2026-AA1244</f>
        <v>30</v>
      </c>
      <c r="AC1244" s="5">
        <v>6</v>
      </c>
      <c r="AD1244" s="34">
        <v>76.499071748402827</v>
      </c>
      <c r="AE1244" s="18">
        <v>145000</v>
      </c>
      <c r="AF1244" s="17">
        <f>ROUND(IF($AD1244&gt;79,44-(($AD1244-79)*(14/4)),IF($AD1244&gt;76,67-(($AD1244-76)*(23/3)),IF(110-(($AD1244-70.4)*(43/5.6))&gt;119,119,110-(($AD1244-70.4)*(43/5.6)))))*0.93,0)</f>
        <v>59</v>
      </c>
      <c r="AG1244" s="17">
        <f>ROUND(IF($AD1244&gt;79,37-(($AD1244-79)*(9/4)),IF($AD1244&gt;76,54-(($AD1244-76)*(17/3)),IF(93-(($AD1244-70.4)*(39/5.6))&gt;100,100,93-(($AD1244-70.4)*(39/5.6)))))*0.93,0)</f>
        <v>48</v>
      </c>
      <c r="AH1244" s="17">
        <f>ROUND(IF($AD1244&gt;79,32-(($AD1244-79)*(8/4)),IF($AD1244&gt;76,48-(($AD1244-76)*(16/3)),IF(86-(($AD1244-70.4)*(38/5.6))&gt;95,95,86-(($AD1244-70.4)*(38/5.6)))))*0.93,0)</f>
        <v>42</v>
      </c>
      <c r="AI1244" s="5" t="s">
        <v>3917</v>
      </c>
      <c r="AL1244" s="5">
        <v>0</v>
      </c>
      <c r="AM1244" s="5">
        <v>0</v>
      </c>
    </row>
    <row r="1245" spans="1:39" x14ac:dyDescent="0.3">
      <c r="A1245" s="15">
        <v>1859</v>
      </c>
      <c r="B1245" s="8" t="s">
        <v>2954</v>
      </c>
      <c r="C1245" s="9" t="s">
        <v>0</v>
      </c>
      <c r="D1245" s="21">
        <v>68</v>
      </c>
      <c r="E1245" s="21">
        <v>60</v>
      </c>
      <c r="F1245" s="21">
        <v>64</v>
      </c>
      <c r="G1245" s="21">
        <v>67</v>
      </c>
      <c r="H1245" s="21">
        <v>61</v>
      </c>
      <c r="I1245" s="21">
        <v>65</v>
      </c>
      <c r="J1245" s="21">
        <v>65</v>
      </c>
      <c r="K1245" s="21">
        <v>63</v>
      </c>
      <c r="L1245" s="21">
        <v>62</v>
      </c>
      <c r="M1245" s="21">
        <v>64</v>
      </c>
      <c r="N1245" s="21">
        <v>65</v>
      </c>
      <c r="O1245" s="21">
        <v>70</v>
      </c>
      <c r="P1245" s="21">
        <v>63</v>
      </c>
      <c r="Q1245" s="21">
        <v>61</v>
      </c>
      <c r="R1245" s="33" t="s">
        <v>524</v>
      </c>
      <c r="S1245" s="3" t="s">
        <v>524</v>
      </c>
      <c r="T1245" s="10" t="s">
        <v>4133</v>
      </c>
      <c r="U1245" s="2" t="s">
        <v>595</v>
      </c>
      <c r="V1245" s="4" t="s">
        <v>819</v>
      </c>
      <c r="W1245" s="11">
        <v>2</v>
      </c>
      <c r="X1245" s="11">
        <v>0</v>
      </c>
      <c r="Y1245" s="16">
        <v>29</v>
      </c>
      <c r="Z1245" s="16">
        <v>10</v>
      </c>
      <c r="AA1245" s="16">
        <v>1997</v>
      </c>
      <c r="AB1245" s="1">
        <f>2026-AA1245</f>
        <v>29</v>
      </c>
      <c r="AC1245" s="5">
        <v>4</v>
      </c>
      <c r="AD1245" s="34">
        <v>67.059661354794784</v>
      </c>
      <c r="AE1245" s="18">
        <v>0</v>
      </c>
      <c r="AF1245" s="17">
        <f>ROUND(IF($AD1245&gt;79,44-(($AD1245-79)*(14/4)),IF($AD1245&gt;76,67-(($AD1245-76)*(23/3)),IF(110-(($AD1245-70.4)*(43/5.6))&gt;119,119,110-(($AD1245-70.4)*(43/5.6)))))*0.93,0)</f>
        <v>111</v>
      </c>
      <c r="AG1245" s="17">
        <f>ROUND(IF($AD1245&gt;79,37-(($AD1245-79)*(9/4)),IF($AD1245&gt;76,54-(($AD1245-76)*(17/3)),IF(93-(($AD1245-70.4)*(39/5.6))&gt;100,100,93-(($AD1245-70.4)*(39/5.6)))))*0.93,0)</f>
        <v>93</v>
      </c>
      <c r="AH1245" s="17">
        <f>ROUND(IF($AD1245&gt;79,32-(($AD1245-79)*(8/4)),IF($AD1245&gt;76,48-(($AD1245-76)*(16/3)),IF(86-(($AD1245-70.4)*(38/5.6))&gt;95,95,86-(($AD1245-70.4)*(38/5.6)))))*0.93,0)</f>
        <v>88</v>
      </c>
      <c r="AI1245" s="5" t="s">
        <v>3916</v>
      </c>
      <c r="AL1245" s="5">
        <v>180</v>
      </c>
      <c r="AM1245" s="5">
        <v>77</v>
      </c>
    </row>
    <row r="1246" spans="1:39" x14ac:dyDescent="0.3">
      <c r="A1246" s="15">
        <v>1860</v>
      </c>
      <c r="B1246" s="8" t="s">
        <v>2161</v>
      </c>
      <c r="C1246" s="9" t="s">
        <v>2162</v>
      </c>
      <c r="D1246" s="21">
        <v>68</v>
      </c>
      <c r="E1246" s="21">
        <v>79</v>
      </c>
      <c r="F1246" s="21">
        <v>78</v>
      </c>
      <c r="G1246" s="21">
        <v>76</v>
      </c>
      <c r="H1246" s="21">
        <v>66</v>
      </c>
      <c r="I1246" s="21">
        <v>75</v>
      </c>
      <c r="J1246" s="21">
        <v>77</v>
      </c>
      <c r="K1246" s="21">
        <v>70</v>
      </c>
      <c r="L1246" s="21">
        <v>63</v>
      </c>
      <c r="M1246" s="21">
        <v>62</v>
      </c>
      <c r="N1246" s="21">
        <v>66</v>
      </c>
      <c r="O1246" s="21">
        <v>69</v>
      </c>
      <c r="P1246" s="21">
        <v>69</v>
      </c>
      <c r="Q1246" s="21">
        <v>66</v>
      </c>
      <c r="R1246" s="33" t="s">
        <v>3932</v>
      </c>
      <c r="S1246" s="3" t="s">
        <v>3932</v>
      </c>
      <c r="T1246" s="10" t="s">
        <v>4131</v>
      </c>
      <c r="U1246" s="2" t="s">
        <v>802</v>
      </c>
      <c r="V1246" s="4" t="s">
        <v>821</v>
      </c>
      <c r="W1246" s="11">
        <v>4</v>
      </c>
      <c r="X1246" s="11">
        <v>100</v>
      </c>
      <c r="Y1246" s="16">
        <v>25</v>
      </c>
      <c r="Z1246" s="16">
        <v>7</v>
      </c>
      <c r="AA1246" s="16">
        <v>1996</v>
      </c>
      <c r="AB1246" s="1">
        <f>2026-AA1246</f>
        <v>30</v>
      </c>
      <c r="AC1246" s="5">
        <v>4</v>
      </c>
      <c r="AD1246" s="34">
        <v>76.292176988284837</v>
      </c>
      <c r="AE1246" s="18">
        <v>200000</v>
      </c>
      <c r="AF1246" s="17">
        <f>ROUND(IF($AD1246&gt;79,44-(($AD1246-79)*(14/4)),IF($AD1246&gt;76,67-(($AD1246-76)*(23/3)),IF(110-(($AD1246-70.4)*(43/5.6))&gt;119,119,110-(($AD1246-70.4)*(43/5.6)))))*0.93,0)</f>
        <v>60</v>
      </c>
      <c r="AG1246" s="17">
        <f>ROUND(IF($AD1246&gt;79,37-(($AD1246-79)*(9/4)),IF($AD1246&gt;76,54-(($AD1246-76)*(17/3)),IF(93-(($AD1246-70.4)*(39/5.6))&gt;100,100,93-(($AD1246-70.4)*(39/5.6)))))*0.93,0)</f>
        <v>49</v>
      </c>
      <c r="AH1246" s="17">
        <f>ROUND(IF($AD1246&gt;79,32-(($AD1246-79)*(8/4)),IF($AD1246&gt;76,48-(($AD1246-76)*(16/3)),IF(86-(($AD1246-70.4)*(38/5.6))&gt;95,95,86-(($AD1246-70.4)*(38/5.6)))))*0.93,0)</f>
        <v>43</v>
      </c>
      <c r="AI1246" s="5" t="s">
        <v>3917</v>
      </c>
      <c r="AL1246" s="5">
        <v>0</v>
      </c>
      <c r="AM1246" s="5">
        <v>0</v>
      </c>
    </row>
    <row r="1247" spans="1:39" x14ac:dyDescent="0.3">
      <c r="A1247" s="15">
        <v>1861</v>
      </c>
      <c r="B1247" s="8" t="s">
        <v>3081</v>
      </c>
      <c r="C1247" s="9" t="s">
        <v>175</v>
      </c>
      <c r="D1247" s="21">
        <v>74</v>
      </c>
      <c r="E1247" s="21">
        <v>74</v>
      </c>
      <c r="F1247" s="21">
        <v>76</v>
      </c>
      <c r="G1247" s="21">
        <v>78</v>
      </c>
      <c r="H1247" s="21">
        <v>74</v>
      </c>
      <c r="I1247" s="21">
        <v>78</v>
      </c>
      <c r="J1247" s="21">
        <v>77</v>
      </c>
      <c r="K1247" s="21">
        <v>75</v>
      </c>
      <c r="L1247" s="21">
        <v>62</v>
      </c>
      <c r="M1247" s="21">
        <v>65</v>
      </c>
      <c r="N1247" s="21">
        <v>75</v>
      </c>
      <c r="O1247" s="21">
        <v>69</v>
      </c>
      <c r="P1247" s="21">
        <v>70</v>
      </c>
      <c r="Q1247" s="21">
        <v>73</v>
      </c>
      <c r="R1247" s="33" t="s">
        <v>1247</v>
      </c>
      <c r="S1247" s="3" t="s">
        <v>1247</v>
      </c>
      <c r="T1247" s="10" t="s">
        <v>4130</v>
      </c>
      <c r="U1247" s="2" t="s">
        <v>600</v>
      </c>
      <c r="V1247" s="4" t="s">
        <v>819</v>
      </c>
      <c r="W1247" s="11">
        <v>4</v>
      </c>
      <c r="X1247" s="11">
        <v>100</v>
      </c>
      <c r="Y1247" s="16">
        <v>25</v>
      </c>
      <c r="Z1247" s="16">
        <v>5</v>
      </c>
      <c r="AA1247" s="16">
        <v>1999</v>
      </c>
      <c r="AB1247" s="1">
        <f>2026-AA1247</f>
        <v>27</v>
      </c>
      <c r="AC1247" s="5">
        <v>6</v>
      </c>
      <c r="AD1247" s="34">
        <v>77.222960593252765</v>
      </c>
      <c r="AE1247" s="18">
        <v>170000</v>
      </c>
      <c r="AF1247" s="17">
        <f>ROUND(IF($AD1247&gt;79,44-(($AD1247-79)*(14/4)),IF($AD1247&gt;76,67-(($AD1247-76)*(23/3)),IF(110-(($AD1247-70.4)*(43/5.6))&gt;119,119,110-(($AD1247-70.4)*(43/5.6)))))*0.93,0)</f>
        <v>54</v>
      </c>
      <c r="AG1247" s="17">
        <f>ROUND(IF($AD1247&gt;79,37-(($AD1247-79)*(9/4)),IF($AD1247&gt;76,54-(($AD1247-76)*(17/3)),IF(93-(($AD1247-70.4)*(39/5.6))&gt;100,100,93-(($AD1247-70.4)*(39/5.6)))))*0.93,0)</f>
        <v>44</v>
      </c>
      <c r="AH1247" s="17">
        <f>ROUND(IF($AD1247&gt;79,32-(($AD1247-79)*(8/4)),IF($AD1247&gt;76,48-(($AD1247-76)*(16/3)),IF(86-(($AD1247-70.4)*(38/5.6))&gt;95,95,86-(($AD1247-70.4)*(38/5.6)))))*0.93,0)</f>
        <v>39</v>
      </c>
      <c r="AI1247" s="5" t="s">
        <v>3917</v>
      </c>
      <c r="AL1247" s="5">
        <v>186</v>
      </c>
      <c r="AM1247" s="5">
        <v>70</v>
      </c>
    </row>
    <row r="1248" spans="1:39" x14ac:dyDescent="0.3">
      <c r="A1248" s="15">
        <v>1862</v>
      </c>
      <c r="B1248" s="8" t="s">
        <v>2189</v>
      </c>
      <c r="C1248" s="9" t="s">
        <v>325</v>
      </c>
      <c r="D1248" s="21">
        <v>65</v>
      </c>
      <c r="E1248" s="21">
        <v>75</v>
      </c>
      <c r="F1248" s="21">
        <v>73</v>
      </c>
      <c r="G1248" s="21">
        <v>71</v>
      </c>
      <c r="H1248" s="21">
        <v>76</v>
      </c>
      <c r="I1248" s="21">
        <v>72</v>
      </c>
      <c r="J1248" s="21">
        <v>73</v>
      </c>
      <c r="K1248" s="21">
        <v>75</v>
      </c>
      <c r="L1248" s="21">
        <v>55</v>
      </c>
      <c r="M1248" s="21">
        <v>61</v>
      </c>
      <c r="N1248" s="21">
        <v>69</v>
      </c>
      <c r="O1248" s="21">
        <v>64</v>
      </c>
      <c r="P1248" s="21">
        <v>65</v>
      </c>
      <c r="Q1248" s="21">
        <v>76</v>
      </c>
      <c r="R1248" s="33" t="s">
        <v>3339</v>
      </c>
      <c r="S1248" s="3" t="s">
        <v>3339</v>
      </c>
      <c r="T1248" s="10" t="s">
        <v>4130</v>
      </c>
      <c r="U1248" s="2" t="s">
        <v>586</v>
      </c>
      <c r="V1248" s="4" t="s">
        <v>819</v>
      </c>
      <c r="W1248" s="11">
        <v>4</v>
      </c>
      <c r="X1248" s="11">
        <v>100</v>
      </c>
      <c r="Y1248" s="16">
        <v>5</v>
      </c>
      <c r="Z1248" s="16">
        <v>8</v>
      </c>
      <c r="AA1248" s="16">
        <v>1995</v>
      </c>
      <c r="AB1248" s="1">
        <f>2026-AA1248</f>
        <v>31</v>
      </c>
      <c r="AC1248" s="5">
        <v>4</v>
      </c>
      <c r="AD1248" s="34">
        <v>74.367597795282549</v>
      </c>
      <c r="AE1248" s="18">
        <v>50000</v>
      </c>
      <c r="AF1248" s="17">
        <f>ROUND(IF($AD1248&gt;79,44-(($AD1248-79)*(14/4)),IF($AD1248&gt;76,67-(($AD1248-76)*(23/3)),IF(110-(($AD1248-70.4)*(43/5.6))&gt;119,119,110-(($AD1248-70.4)*(43/5.6)))))*0.93,0)</f>
        <v>74</v>
      </c>
      <c r="AG1248" s="17">
        <f>ROUND(IF($AD1248&gt;79,37-(($AD1248-79)*(9/4)),IF($AD1248&gt;76,54-(($AD1248-76)*(17/3)),IF(93-(($AD1248-70.4)*(39/5.6))&gt;100,100,93-(($AD1248-70.4)*(39/5.6)))))*0.93,0)</f>
        <v>61</v>
      </c>
      <c r="AH1248" s="17">
        <f>ROUND(IF($AD1248&gt;79,32-(($AD1248-79)*(8/4)),IF($AD1248&gt;76,48-(($AD1248-76)*(16/3)),IF(86-(($AD1248-70.4)*(38/5.6))&gt;95,95,86-(($AD1248-70.4)*(38/5.6)))))*0.93,0)</f>
        <v>55</v>
      </c>
      <c r="AL1248" s="5">
        <v>0</v>
      </c>
      <c r="AM1248" s="5">
        <v>0</v>
      </c>
    </row>
    <row r="1249" spans="1:39" x14ac:dyDescent="0.3">
      <c r="A1249" s="15">
        <v>1864</v>
      </c>
      <c r="B1249" s="8" t="s">
        <v>1522</v>
      </c>
      <c r="C1249" s="9" t="s">
        <v>1523</v>
      </c>
      <c r="D1249" s="21">
        <v>70</v>
      </c>
      <c r="E1249" s="21">
        <v>77</v>
      </c>
      <c r="F1249" s="21">
        <v>74</v>
      </c>
      <c r="G1249" s="21">
        <v>70</v>
      </c>
      <c r="H1249" s="21">
        <v>74</v>
      </c>
      <c r="I1249" s="21">
        <v>73</v>
      </c>
      <c r="J1249" s="21">
        <v>73</v>
      </c>
      <c r="K1249" s="21">
        <v>76</v>
      </c>
      <c r="L1249" s="21">
        <v>58</v>
      </c>
      <c r="M1249" s="21">
        <v>63</v>
      </c>
      <c r="N1249" s="21">
        <v>68</v>
      </c>
      <c r="O1249" s="21">
        <v>69</v>
      </c>
      <c r="P1249" s="21">
        <v>66</v>
      </c>
      <c r="Q1249" s="21">
        <v>73</v>
      </c>
      <c r="R1249" s="33" t="s">
        <v>3919</v>
      </c>
      <c r="S1249" s="3" t="s">
        <v>3919</v>
      </c>
      <c r="T1249" s="10" t="s">
        <v>4132</v>
      </c>
      <c r="U1249" s="2" t="s">
        <v>1524</v>
      </c>
      <c r="V1249" s="4" t="s">
        <v>821</v>
      </c>
      <c r="W1249" s="11">
        <v>4</v>
      </c>
      <c r="X1249" s="11">
        <v>100</v>
      </c>
      <c r="Y1249" s="16">
        <v>1</v>
      </c>
      <c r="Z1249" s="16">
        <v>1</v>
      </c>
      <c r="AA1249" s="16">
        <v>1995</v>
      </c>
      <c r="AB1249" s="1">
        <f>2026-AA1249</f>
        <v>31</v>
      </c>
      <c r="AC1249" s="5">
        <v>5</v>
      </c>
      <c r="AD1249" s="34">
        <v>74.705327952222078</v>
      </c>
      <c r="AE1249" s="18">
        <v>90000</v>
      </c>
      <c r="AF1249" s="17">
        <f>ROUND(IF($AD1249&gt;79,44-(($AD1249-79)*(14/4)),IF($AD1249&gt;76,67-(($AD1249-76)*(23/3)),IF(110-(($AD1249-70.4)*(43/5.6))&gt;119,119,110-(($AD1249-70.4)*(43/5.6)))))*0.93,0)</f>
        <v>72</v>
      </c>
      <c r="AG1249" s="17">
        <f>ROUND(IF($AD1249&gt;79,37-(($AD1249-79)*(9/4)),IF($AD1249&gt;76,54-(($AD1249-76)*(17/3)),IF(93-(($AD1249-70.4)*(39/5.6))&gt;100,100,93-(($AD1249-70.4)*(39/5.6)))))*0.93,0)</f>
        <v>59</v>
      </c>
      <c r="AH1249" s="17">
        <f>ROUND(IF($AD1249&gt;79,32-(($AD1249-79)*(8/4)),IF($AD1249&gt;76,48-(($AD1249-76)*(16/3)),IF(86-(($AD1249-70.4)*(38/5.6))&gt;95,95,86-(($AD1249-70.4)*(38/5.6)))))*0.93,0)</f>
        <v>53</v>
      </c>
      <c r="AI1249" s="5" t="s">
        <v>3917</v>
      </c>
      <c r="AL1249" s="5">
        <v>186</v>
      </c>
      <c r="AM1249" s="5">
        <v>68</v>
      </c>
    </row>
    <row r="1250" spans="1:39" x14ac:dyDescent="0.3">
      <c r="A1250" s="15">
        <v>1865</v>
      </c>
      <c r="B1250" s="8" t="s">
        <v>2371</v>
      </c>
      <c r="C1250" s="9" t="s">
        <v>460</v>
      </c>
      <c r="D1250" s="21">
        <v>64</v>
      </c>
      <c r="E1250" s="21">
        <v>70</v>
      </c>
      <c r="F1250" s="21">
        <v>69</v>
      </c>
      <c r="G1250" s="21">
        <v>68</v>
      </c>
      <c r="H1250" s="21">
        <v>58</v>
      </c>
      <c r="I1250" s="21">
        <v>64</v>
      </c>
      <c r="J1250" s="21">
        <v>66</v>
      </c>
      <c r="K1250" s="21">
        <v>69</v>
      </c>
      <c r="L1250" s="21">
        <v>58</v>
      </c>
      <c r="M1250" s="21">
        <v>61</v>
      </c>
      <c r="N1250" s="21">
        <v>64</v>
      </c>
      <c r="O1250" s="21">
        <v>61</v>
      </c>
      <c r="P1250" s="21">
        <v>62</v>
      </c>
      <c r="Q1250" s="21">
        <v>58</v>
      </c>
      <c r="R1250" s="33" t="s">
        <v>524</v>
      </c>
      <c r="S1250" s="3" t="s">
        <v>524</v>
      </c>
      <c r="T1250" s="10" t="s">
        <v>4133</v>
      </c>
      <c r="U1250" s="2" t="s">
        <v>601</v>
      </c>
      <c r="V1250" s="4" t="s">
        <v>819</v>
      </c>
      <c r="W1250" s="11">
        <v>4</v>
      </c>
      <c r="X1250" s="11">
        <v>100</v>
      </c>
      <c r="Y1250" s="16">
        <v>11</v>
      </c>
      <c r="Z1250" s="16">
        <v>6</v>
      </c>
      <c r="AA1250" s="16">
        <v>1996</v>
      </c>
      <c r="AB1250" s="1">
        <f>2026-AA1250</f>
        <v>30</v>
      </c>
      <c r="AC1250" s="5">
        <v>4</v>
      </c>
      <c r="AD1250" s="34">
        <v>68.258468118376982</v>
      </c>
      <c r="AE1250" s="18">
        <v>0</v>
      </c>
      <c r="AF1250" s="17">
        <f>ROUND(IF($AD1250&gt;79,44-(($AD1250-79)*(14/4)),IF($AD1250&gt;76,67-(($AD1250-76)*(23/3)),IF(110-(($AD1250-70.4)*(43/5.6))&gt;119,119,110-(($AD1250-70.4)*(43/5.6)))))*0.93,0)</f>
        <v>111</v>
      </c>
      <c r="AG1250" s="17">
        <f>ROUND(IF($AD1250&gt;79,37-(($AD1250-79)*(9/4)),IF($AD1250&gt;76,54-(($AD1250-76)*(17/3)),IF(93-(($AD1250-70.4)*(39/5.6))&gt;100,100,93-(($AD1250-70.4)*(39/5.6)))))*0.93,0)</f>
        <v>93</v>
      </c>
      <c r="AH1250" s="17">
        <f>ROUND(IF($AD1250&gt;79,32-(($AD1250-79)*(8/4)),IF($AD1250&gt;76,48-(($AD1250-76)*(16/3)),IF(86-(($AD1250-70.4)*(38/5.6))&gt;95,95,86-(($AD1250-70.4)*(38/5.6)))))*0.93,0)</f>
        <v>88</v>
      </c>
      <c r="AI1250" s="5" t="s">
        <v>3917</v>
      </c>
      <c r="AL1250" s="5">
        <v>0</v>
      </c>
      <c r="AM1250" s="5">
        <v>0</v>
      </c>
    </row>
    <row r="1251" spans="1:39" x14ac:dyDescent="0.3">
      <c r="A1251" s="15">
        <v>1866</v>
      </c>
      <c r="B1251" s="8" t="s">
        <v>2974</v>
      </c>
      <c r="C1251" s="9" t="s">
        <v>2975</v>
      </c>
      <c r="D1251" s="21">
        <v>74</v>
      </c>
      <c r="E1251" s="21">
        <v>74</v>
      </c>
      <c r="F1251" s="21">
        <v>76</v>
      </c>
      <c r="G1251" s="21">
        <v>77</v>
      </c>
      <c r="H1251" s="21">
        <v>66</v>
      </c>
      <c r="I1251" s="21">
        <v>75</v>
      </c>
      <c r="J1251" s="21">
        <v>75</v>
      </c>
      <c r="K1251" s="21">
        <v>73</v>
      </c>
      <c r="L1251" s="21">
        <v>60</v>
      </c>
      <c r="M1251" s="21">
        <v>71</v>
      </c>
      <c r="N1251" s="21">
        <v>74</v>
      </c>
      <c r="O1251" s="21">
        <v>83</v>
      </c>
      <c r="P1251" s="21">
        <v>72</v>
      </c>
      <c r="Q1251" s="21">
        <v>66</v>
      </c>
      <c r="R1251" s="33" t="s">
        <v>3928</v>
      </c>
      <c r="S1251" s="3" t="s">
        <v>3928</v>
      </c>
      <c r="T1251" s="10" t="s">
        <v>4131</v>
      </c>
      <c r="U1251" s="2" t="s">
        <v>1294</v>
      </c>
      <c r="V1251" s="4" t="s">
        <v>821</v>
      </c>
      <c r="W1251" s="11">
        <v>4</v>
      </c>
      <c r="X1251" s="11">
        <v>100</v>
      </c>
      <c r="Y1251" s="16">
        <v>23</v>
      </c>
      <c r="Z1251" s="16">
        <v>1</v>
      </c>
      <c r="AA1251" s="16">
        <v>1995</v>
      </c>
      <c r="AB1251" s="1">
        <f>2026-AA1251</f>
        <v>31</v>
      </c>
      <c r="AC1251" s="5">
        <v>4</v>
      </c>
      <c r="AD1251" s="34">
        <v>76.801802809305087</v>
      </c>
      <c r="AE1251" s="18">
        <v>180000</v>
      </c>
      <c r="AF1251" s="17">
        <f>ROUND(IF($AD1251&gt;79,44-(($AD1251-79)*(14/4)),IF($AD1251&gt;76,67-(($AD1251-76)*(23/3)),IF(110-(($AD1251-70.4)*(43/5.6))&gt;119,119,110-(($AD1251-70.4)*(43/5.6)))))*0.93,0)</f>
        <v>57</v>
      </c>
      <c r="AG1251" s="17">
        <f>ROUND(IF($AD1251&gt;79,37-(($AD1251-79)*(9/4)),IF($AD1251&gt;76,54-(($AD1251-76)*(17/3)),IF(93-(($AD1251-70.4)*(39/5.6))&gt;100,100,93-(($AD1251-70.4)*(39/5.6)))))*0.93,0)</f>
        <v>46</v>
      </c>
      <c r="AH1251" s="17">
        <f>ROUND(IF($AD1251&gt;79,32-(($AD1251-79)*(8/4)),IF($AD1251&gt;76,48-(($AD1251-76)*(16/3)),IF(86-(($AD1251-70.4)*(38/5.6))&gt;95,95,86-(($AD1251-70.4)*(38/5.6)))))*0.93,0)</f>
        <v>41</v>
      </c>
      <c r="AI1251" s="5" t="s">
        <v>3917</v>
      </c>
      <c r="AL1251" s="5">
        <v>0</v>
      </c>
      <c r="AM1251" s="5">
        <v>0</v>
      </c>
    </row>
    <row r="1252" spans="1:39" x14ac:dyDescent="0.3">
      <c r="A1252" s="15">
        <v>1868</v>
      </c>
      <c r="B1252" s="8" t="s">
        <v>1709</v>
      </c>
      <c r="C1252" s="9" t="s">
        <v>1851</v>
      </c>
      <c r="D1252" s="21">
        <v>71</v>
      </c>
      <c r="E1252" s="21">
        <v>62</v>
      </c>
      <c r="F1252" s="21">
        <v>64</v>
      </c>
      <c r="G1252" s="21">
        <v>65</v>
      </c>
      <c r="H1252" s="21">
        <v>65</v>
      </c>
      <c r="I1252" s="21">
        <v>69</v>
      </c>
      <c r="J1252" s="21">
        <v>69</v>
      </c>
      <c r="K1252" s="21">
        <v>73</v>
      </c>
      <c r="L1252" s="21">
        <v>64</v>
      </c>
      <c r="M1252" s="21">
        <v>61</v>
      </c>
      <c r="N1252" s="21">
        <v>68</v>
      </c>
      <c r="O1252" s="21">
        <v>77</v>
      </c>
      <c r="P1252" s="21">
        <v>71</v>
      </c>
      <c r="Q1252" s="21">
        <v>68</v>
      </c>
      <c r="R1252" s="33" t="s">
        <v>524</v>
      </c>
      <c r="S1252" s="3" t="s">
        <v>524</v>
      </c>
      <c r="T1252" s="10" t="s">
        <v>4133</v>
      </c>
      <c r="U1252" s="2" t="s">
        <v>928</v>
      </c>
      <c r="V1252" s="4" t="s">
        <v>821</v>
      </c>
      <c r="W1252" s="11">
        <v>3</v>
      </c>
      <c r="X1252" s="11">
        <v>7</v>
      </c>
      <c r="Y1252" s="16">
        <v>12</v>
      </c>
      <c r="Z1252" s="16">
        <v>11</v>
      </c>
      <c r="AA1252" s="16">
        <v>1995</v>
      </c>
      <c r="AB1252" s="1">
        <f>2026-AA1252</f>
        <v>31</v>
      </c>
      <c r="AC1252" s="5">
        <v>3</v>
      </c>
      <c r="AD1252" s="34">
        <v>67.781174862630039</v>
      </c>
      <c r="AE1252" s="18">
        <v>0</v>
      </c>
      <c r="AF1252" s="17">
        <f>ROUND(IF($AD1252&gt;79,44-(($AD1252-79)*(14/4)),IF($AD1252&gt;76,67-(($AD1252-76)*(23/3)),IF(110-(($AD1252-70.4)*(43/5.6))&gt;119,119,110-(($AD1252-70.4)*(43/5.6)))))*0.93,0)</f>
        <v>111</v>
      </c>
      <c r="AG1252" s="17">
        <f>ROUND(IF($AD1252&gt;79,37-(($AD1252-79)*(9/4)),IF($AD1252&gt;76,54-(($AD1252-76)*(17/3)),IF(93-(($AD1252-70.4)*(39/5.6))&gt;100,100,93-(($AD1252-70.4)*(39/5.6)))))*0.93,0)</f>
        <v>93</v>
      </c>
      <c r="AH1252" s="17">
        <f>ROUND(IF($AD1252&gt;79,32-(($AD1252-79)*(8/4)),IF($AD1252&gt;76,48-(($AD1252-76)*(16/3)),IF(86-(($AD1252-70.4)*(38/5.6))&gt;95,95,86-(($AD1252-70.4)*(38/5.6)))))*0.93,0)</f>
        <v>88</v>
      </c>
      <c r="AL1252" s="5">
        <v>0</v>
      </c>
      <c r="AM1252" s="5">
        <v>0</v>
      </c>
    </row>
    <row r="1253" spans="1:39" x14ac:dyDescent="0.3">
      <c r="A1253" s="15">
        <v>1869</v>
      </c>
      <c r="B1253" s="8" t="s">
        <v>3825</v>
      </c>
      <c r="C1253" s="9" t="s">
        <v>153</v>
      </c>
      <c r="D1253" s="21">
        <v>67</v>
      </c>
      <c r="E1253" s="21">
        <v>62</v>
      </c>
      <c r="F1253" s="21">
        <v>63</v>
      </c>
      <c r="G1253" s="21">
        <v>64</v>
      </c>
      <c r="H1253" s="21">
        <v>65</v>
      </c>
      <c r="I1253" s="21">
        <v>69</v>
      </c>
      <c r="J1253" s="21">
        <v>71</v>
      </c>
      <c r="K1253" s="21">
        <v>58</v>
      </c>
      <c r="L1253" s="21">
        <v>66</v>
      </c>
      <c r="M1253" s="21">
        <v>69</v>
      </c>
      <c r="N1253" s="21">
        <v>67</v>
      </c>
      <c r="O1253" s="21">
        <v>66</v>
      </c>
      <c r="P1253" s="21">
        <v>64</v>
      </c>
      <c r="Q1253" s="21">
        <v>67</v>
      </c>
      <c r="R1253" s="33" t="s">
        <v>524</v>
      </c>
      <c r="S1253" s="3" t="s">
        <v>524</v>
      </c>
      <c r="T1253" s="10" t="s">
        <v>4133</v>
      </c>
      <c r="U1253" s="2" t="s">
        <v>599</v>
      </c>
      <c r="V1253" s="4" t="s">
        <v>819</v>
      </c>
      <c r="W1253" s="11">
        <v>1</v>
      </c>
      <c r="X1253" s="11">
        <v>54</v>
      </c>
      <c r="Y1253" s="16">
        <v>28</v>
      </c>
      <c r="Z1253" s="16">
        <v>12</v>
      </c>
      <c r="AA1253" s="16">
        <v>2001</v>
      </c>
      <c r="AB1253" s="1">
        <f>2026-AA1253</f>
        <v>25</v>
      </c>
      <c r="AC1253" s="5">
        <v>4</v>
      </c>
      <c r="AD1253" s="34">
        <v>67.389603767493938</v>
      </c>
      <c r="AE1253" s="18">
        <v>0</v>
      </c>
      <c r="AF1253" s="17">
        <f>ROUND(IF($AD1253&gt;79,44-(($AD1253-79)*(14/4)),IF($AD1253&gt;76,67-(($AD1253-76)*(23/3)),IF(110-(($AD1253-70.4)*(43/5.6))&gt;119,119,110-(($AD1253-70.4)*(43/5.6)))))*0.93,0)</f>
        <v>111</v>
      </c>
      <c r="AG1253" s="17">
        <f>ROUND(IF($AD1253&gt;79,37-(($AD1253-79)*(9/4)),IF($AD1253&gt;76,54-(($AD1253-76)*(17/3)),IF(93-(($AD1253-70.4)*(39/5.6))&gt;100,100,93-(($AD1253-70.4)*(39/5.6)))))*0.93,0)</f>
        <v>93</v>
      </c>
      <c r="AH1253" s="17">
        <f>ROUND(IF($AD1253&gt;79,32-(($AD1253-79)*(8/4)),IF($AD1253&gt;76,48-(($AD1253-76)*(16/3)),IF(86-(($AD1253-70.4)*(38/5.6))&gt;95,95,86-(($AD1253-70.4)*(38/5.6)))))*0.93,0)</f>
        <v>88</v>
      </c>
      <c r="AI1253" s="5" t="s">
        <v>3916</v>
      </c>
      <c r="AL1253" s="5">
        <v>178</v>
      </c>
      <c r="AM1253" s="5">
        <v>73</v>
      </c>
    </row>
    <row r="1254" spans="1:39" x14ac:dyDescent="0.3">
      <c r="A1254" s="15">
        <v>1870</v>
      </c>
      <c r="B1254" s="8" t="s">
        <v>3690</v>
      </c>
      <c r="C1254" s="9" t="s">
        <v>438</v>
      </c>
      <c r="D1254" s="21">
        <v>69</v>
      </c>
      <c r="E1254" s="21">
        <v>64</v>
      </c>
      <c r="F1254" s="21">
        <v>66</v>
      </c>
      <c r="G1254" s="21">
        <v>67</v>
      </c>
      <c r="H1254" s="21">
        <v>64</v>
      </c>
      <c r="I1254" s="21">
        <v>69</v>
      </c>
      <c r="J1254" s="21">
        <v>70</v>
      </c>
      <c r="K1254" s="21">
        <v>71</v>
      </c>
      <c r="L1254" s="21">
        <v>60</v>
      </c>
      <c r="M1254" s="21">
        <v>61</v>
      </c>
      <c r="N1254" s="21">
        <v>69</v>
      </c>
      <c r="O1254" s="21">
        <v>60</v>
      </c>
      <c r="P1254" s="21">
        <v>66</v>
      </c>
      <c r="Q1254" s="21">
        <v>69</v>
      </c>
      <c r="R1254" s="33" t="s">
        <v>524</v>
      </c>
      <c r="S1254" s="3" t="s">
        <v>524</v>
      </c>
      <c r="T1254" s="10" t="s">
        <v>4133</v>
      </c>
      <c r="U1254" s="2" t="s">
        <v>534</v>
      </c>
      <c r="V1254" s="4" t="s">
        <v>817</v>
      </c>
      <c r="W1254" s="11">
        <v>2</v>
      </c>
      <c r="X1254" s="11">
        <v>48</v>
      </c>
      <c r="Y1254" s="16">
        <v>6</v>
      </c>
      <c r="Z1254" s="16">
        <v>10</v>
      </c>
      <c r="AA1254" s="16">
        <v>2000</v>
      </c>
      <c r="AB1254" s="1">
        <f>2026-AA1254</f>
        <v>26</v>
      </c>
      <c r="AC1254" s="5">
        <v>5</v>
      </c>
      <c r="AD1254" s="34">
        <v>68.243309109122734</v>
      </c>
      <c r="AE1254" s="18">
        <v>0</v>
      </c>
      <c r="AF1254" s="17">
        <f>ROUND(IF($AD1254&gt;79,44-(($AD1254-79)*(14/4)),IF($AD1254&gt;76,67-(($AD1254-76)*(23/3)),IF(110-(($AD1254-70.4)*(43/5.6))&gt;119,119,110-(($AD1254-70.4)*(43/5.6)))))*0.93,0)</f>
        <v>111</v>
      </c>
      <c r="AG1254" s="17">
        <f>ROUND(IF($AD1254&gt;79,37-(($AD1254-79)*(9/4)),IF($AD1254&gt;76,54-(($AD1254-76)*(17/3)),IF(93-(($AD1254-70.4)*(39/5.6))&gt;100,100,93-(($AD1254-70.4)*(39/5.6)))))*0.93,0)</f>
        <v>93</v>
      </c>
      <c r="AH1254" s="17">
        <f>ROUND(IF($AD1254&gt;79,32-(($AD1254-79)*(8/4)),IF($AD1254&gt;76,48-(($AD1254-76)*(16/3)),IF(86-(($AD1254-70.4)*(38/5.6))&gt;95,95,86-(($AD1254-70.4)*(38/5.6)))))*0.93,0)</f>
        <v>88</v>
      </c>
      <c r="AI1254" s="5" t="s">
        <v>3916</v>
      </c>
      <c r="AL1254" s="5">
        <v>0</v>
      </c>
      <c r="AM1254" s="5">
        <v>0</v>
      </c>
    </row>
    <row r="1255" spans="1:39" x14ac:dyDescent="0.3">
      <c r="A1255" s="15">
        <v>1871</v>
      </c>
      <c r="B1255" s="8" t="s">
        <v>3197</v>
      </c>
      <c r="C1255" s="9" t="s">
        <v>778</v>
      </c>
      <c r="D1255" s="21">
        <v>66</v>
      </c>
      <c r="E1255" s="21">
        <v>59</v>
      </c>
      <c r="F1255" s="21">
        <v>62</v>
      </c>
      <c r="G1255" s="21">
        <v>65</v>
      </c>
      <c r="H1255" s="21">
        <v>57</v>
      </c>
      <c r="I1255" s="21">
        <v>66</v>
      </c>
      <c r="J1255" s="21">
        <v>67</v>
      </c>
      <c r="K1255" s="21">
        <v>61</v>
      </c>
      <c r="L1255" s="21">
        <v>63</v>
      </c>
      <c r="M1255" s="21">
        <v>65</v>
      </c>
      <c r="N1255" s="21">
        <v>67</v>
      </c>
      <c r="O1255" s="21">
        <v>62</v>
      </c>
      <c r="P1255" s="21">
        <v>65</v>
      </c>
      <c r="Q1255" s="21">
        <v>64</v>
      </c>
      <c r="R1255" s="33" t="s">
        <v>524</v>
      </c>
      <c r="S1255" s="3" t="s">
        <v>524</v>
      </c>
      <c r="T1255" s="10" t="s">
        <v>4133</v>
      </c>
      <c r="U1255" s="2" t="s">
        <v>600</v>
      </c>
      <c r="V1255" s="4" t="s">
        <v>819</v>
      </c>
      <c r="W1255" s="11">
        <v>2</v>
      </c>
      <c r="X1255" s="11">
        <v>0</v>
      </c>
      <c r="Y1255" s="16">
        <v>4</v>
      </c>
      <c r="Z1255" s="16">
        <v>3</v>
      </c>
      <c r="AA1255" s="16">
        <v>1999</v>
      </c>
      <c r="AB1255" s="1">
        <f>2026-AA1255</f>
        <v>27</v>
      </c>
      <c r="AC1255" s="5">
        <v>5</v>
      </c>
      <c r="AD1255" s="34">
        <v>66.275886469309967</v>
      </c>
      <c r="AE1255" s="18">
        <v>0</v>
      </c>
      <c r="AF1255" s="17">
        <f>ROUND(IF($AD1255&gt;79,44-(($AD1255-79)*(14/4)),IF($AD1255&gt;76,67-(($AD1255-76)*(23/3)),IF(110-(($AD1255-70.4)*(43/5.6))&gt;119,119,110-(($AD1255-70.4)*(43/5.6)))))*0.93,0)</f>
        <v>111</v>
      </c>
      <c r="AG1255" s="17">
        <f>ROUND(IF($AD1255&gt;79,37-(($AD1255-79)*(9/4)),IF($AD1255&gt;76,54-(($AD1255-76)*(17/3)),IF(93-(($AD1255-70.4)*(39/5.6))&gt;100,100,93-(($AD1255-70.4)*(39/5.6)))))*0.93,0)</f>
        <v>93</v>
      </c>
      <c r="AH1255" s="17">
        <f>ROUND(IF($AD1255&gt;79,32-(($AD1255-79)*(8/4)),IF($AD1255&gt;76,48-(($AD1255-76)*(16/3)),IF(86-(($AD1255-70.4)*(38/5.6))&gt;95,95,86-(($AD1255-70.4)*(38/5.6)))))*0.93,0)</f>
        <v>88</v>
      </c>
      <c r="AI1255" s="5" t="s">
        <v>3916</v>
      </c>
      <c r="AL1255" s="5">
        <v>0</v>
      </c>
      <c r="AM1255" s="5">
        <v>0</v>
      </c>
    </row>
    <row r="1256" spans="1:39" x14ac:dyDescent="0.3">
      <c r="A1256" s="15">
        <v>1872</v>
      </c>
      <c r="B1256" s="8" t="s">
        <v>2478</v>
      </c>
      <c r="C1256" s="9" t="s">
        <v>2705</v>
      </c>
      <c r="D1256" s="21">
        <v>71</v>
      </c>
      <c r="E1256" s="21">
        <v>69</v>
      </c>
      <c r="F1256" s="21">
        <v>71</v>
      </c>
      <c r="G1256" s="21">
        <v>72</v>
      </c>
      <c r="H1256" s="21">
        <v>61</v>
      </c>
      <c r="I1256" s="21">
        <v>73</v>
      </c>
      <c r="J1256" s="21">
        <v>74</v>
      </c>
      <c r="K1256" s="21">
        <v>70</v>
      </c>
      <c r="L1256" s="21">
        <v>68</v>
      </c>
      <c r="M1256" s="21">
        <v>68</v>
      </c>
      <c r="N1256" s="21">
        <v>71</v>
      </c>
      <c r="O1256" s="21">
        <v>67</v>
      </c>
      <c r="P1256" s="21">
        <v>68</v>
      </c>
      <c r="Q1256" s="21">
        <v>62</v>
      </c>
      <c r="R1256" s="33" t="s">
        <v>524</v>
      </c>
      <c r="S1256" s="3" t="s">
        <v>524</v>
      </c>
      <c r="T1256" s="10" t="s">
        <v>4133</v>
      </c>
      <c r="U1256" s="2" t="s">
        <v>598</v>
      </c>
      <c r="V1256" s="4" t="s">
        <v>819</v>
      </c>
      <c r="W1256" s="11">
        <v>4</v>
      </c>
      <c r="X1256" s="11">
        <v>100</v>
      </c>
      <c r="Y1256" s="16">
        <v>17</v>
      </c>
      <c r="Z1256" s="16">
        <v>7</v>
      </c>
      <c r="AA1256" s="16">
        <v>1995</v>
      </c>
      <c r="AB1256" s="1">
        <f>2026-AA1256</f>
        <v>31</v>
      </c>
      <c r="AC1256" s="5">
        <v>4</v>
      </c>
      <c r="AD1256" s="34">
        <v>72.692723390477539</v>
      </c>
      <c r="AE1256" s="18">
        <v>0</v>
      </c>
      <c r="AF1256" s="17">
        <f>ROUND(IF($AD1256&gt;79,44-(($AD1256-79)*(14/4)),IF($AD1256&gt;76,67-(($AD1256-76)*(23/3)),IF(110-(($AD1256-70.4)*(43/5.6))&gt;119,119,110-(($AD1256-70.4)*(43/5.6)))))*0.93,0)</f>
        <v>86</v>
      </c>
      <c r="AG1256" s="17">
        <f>ROUND(IF($AD1256&gt;79,37-(($AD1256-79)*(9/4)),IF($AD1256&gt;76,54-(($AD1256-76)*(17/3)),IF(93-(($AD1256-70.4)*(39/5.6))&gt;100,100,93-(($AD1256-70.4)*(39/5.6)))))*0.93,0)</f>
        <v>72</v>
      </c>
      <c r="AH1256" s="17">
        <f>ROUND(IF($AD1256&gt;79,32-(($AD1256-79)*(8/4)),IF($AD1256&gt;76,48-(($AD1256-76)*(16/3)),IF(86-(($AD1256-70.4)*(38/5.6))&gt;95,95,86-(($AD1256-70.4)*(38/5.6)))))*0.93,0)</f>
        <v>66</v>
      </c>
      <c r="AI1256" s="5" t="s">
        <v>3917</v>
      </c>
      <c r="AL1256" s="5">
        <v>0</v>
      </c>
      <c r="AM1256" s="5">
        <v>0</v>
      </c>
    </row>
    <row r="1257" spans="1:39" x14ac:dyDescent="0.3">
      <c r="A1257" s="15">
        <v>1873</v>
      </c>
      <c r="B1257" s="8" t="s">
        <v>1384</v>
      </c>
      <c r="C1257" s="9" t="s">
        <v>2114</v>
      </c>
      <c r="D1257" s="21">
        <v>70</v>
      </c>
      <c r="E1257" s="21">
        <v>62</v>
      </c>
      <c r="F1257" s="21">
        <v>62</v>
      </c>
      <c r="G1257" s="21">
        <v>62</v>
      </c>
      <c r="H1257" s="21">
        <v>63</v>
      </c>
      <c r="I1257" s="21">
        <v>66</v>
      </c>
      <c r="J1257" s="21">
        <v>62</v>
      </c>
      <c r="K1257" s="21">
        <v>59</v>
      </c>
      <c r="L1257" s="21">
        <v>50</v>
      </c>
      <c r="M1257" s="21">
        <v>64</v>
      </c>
      <c r="N1257" s="21">
        <v>69</v>
      </c>
      <c r="O1257" s="21">
        <v>72</v>
      </c>
      <c r="P1257" s="21">
        <v>68</v>
      </c>
      <c r="Q1257" s="21">
        <v>65</v>
      </c>
      <c r="R1257" s="33" t="s">
        <v>524</v>
      </c>
      <c r="S1257" s="3" t="s">
        <v>524</v>
      </c>
      <c r="T1257" s="10" t="s">
        <v>4133</v>
      </c>
      <c r="U1257" s="2" t="s">
        <v>560</v>
      </c>
      <c r="V1257" s="4" t="s">
        <v>819</v>
      </c>
      <c r="W1257" s="11">
        <v>3</v>
      </c>
      <c r="X1257" s="11">
        <v>14</v>
      </c>
      <c r="Y1257" s="16">
        <v>13</v>
      </c>
      <c r="Z1257" s="16">
        <v>5</v>
      </c>
      <c r="AA1257" s="16">
        <v>1995</v>
      </c>
      <c r="AB1257" s="1">
        <f>2026-AA1257</f>
        <v>31</v>
      </c>
      <c r="AC1257" s="5">
        <v>4</v>
      </c>
      <c r="AD1257" s="34">
        <v>65.815415176284645</v>
      </c>
      <c r="AE1257" s="18">
        <v>0</v>
      </c>
      <c r="AF1257" s="17">
        <f>ROUND(IF($AD1257&gt;79,44-(($AD1257-79)*(14/4)),IF($AD1257&gt;76,67-(($AD1257-76)*(23/3)),IF(110-(($AD1257-70.4)*(43/5.6))&gt;119,119,110-(($AD1257-70.4)*(43/5.6)))))*0.93,0)</f>
        <v>111</v>
      </c>
      <c r="AG1257" s="17">
        <f>ROUND(IF($AD1257&gt;79,37-(($AD1257-79)*(9/4)),IF($AD1257&gt;76,54-(($AD1257-76)*(17/3)),IF(93-(($AD1257-70.4)*(39/5.6))&gt;100,100,93-(($AD1257-70.4)*(39/5.6)))))*0.93,0)</f>
        <v>93</v>
      </c>
      <c r="AH1257" s="17">
        <f>ROUND(IF($AD1257&gt;79,32-(($AD1257-79)*(8/4)),IF($AD1257&gt;76,48-(($AD1257-76)*(16/3)),IF(86-(($AD1257-70.4)*(38/5.6))&gt;95,95,86-(($AD1257-70.4)*(38/5.6)))))*0.93,0)</f>
        <v>88</v>
      </c>
      <c r="AI1257" s="5" t="s">
        <v>3916</v>
      </c>
      <c r="AL1257" s="5">
        <v>171</v>
      </c>
      <c r="AM1257" s="5">
        <v>62</v>
      </c>
    </row>
    <row r="1258" spans="1:39" x14ac:dyDescent="0.3">
      <c r="A1258" s="15">
        <v>1875</v>
      </c>
      <c r="B1258" s="8" t="s">
        <v>1644</v>
      </c>
      <c r="C1258" s="9" t="s">
        <v>2748</v>
      </c>
      <c r="D1258" s="21">
        <v>70</v>
      </c>
      <c r="E1258" s="21">
        <v>71</v>
      </c>
      <c r="F1258" s="21">
        <v>74</v>
      </c>
      <c r="G1258" s="21">
        <v>77</v>
      </c>
      <c r="H1258" s="21">
        <v>64</v>
      </c>
      <c r="I1258" s="21">
        <v>70</v>
      </c>
      <c r="J1258" s="21">
        <v>73</v>
      </c>
      <c r="K1258" s="21">
        <v>74</v>
      </c>
      <c r="L1258" s="21">
        <v>54</v>
      </c>
      <c r="M1258" s="21">
        <v>67</v>
      </c>
      <c r="N1258" s="21">
        <v>74</v>
      </c>
      <c r="O1258" s="21">
        <v>76</v>
      </c>
      <c r="P1258" s="21">
        <v>69</v>
      </c>
      <c r="Q1258" s="21">
        <v>64</v>
      </c>
      <c r="R1258" s="33" t="s">
        <v>3339</v>
      </c>
      <c r="S1258" s="3" t="s">
        <v>3339</v>
      </c>
      <c r="T1258" s="10" t="s">
        <v>4130</v>
      </c>
      <c r="U1258" s="2" t="s">
        <v>556</v>
      </c>
      <c r="V1258" s="4" t="s">
        <v>819</v>
      </c>
      <c r="W1258" s="11">
        <v>4</v>
      </c>
      <c r="X1258" s="11">
        <v>100</v>
      </c>
      <c r="Y1258" s="16">
        <v>4</v>
      </c>
      <c r="Z1258" s="16">
        <v>7</v>
      </c>
      <c r="AA1258" s="16">
        <v>1997</v>
      </c>
      <c r="AB1258" s="1">
        <f>2026-AA1258</f>
        <v>29</v>
      </c>
      <c r="AC1258" s="5">
        <v>4</v>
      </c>
      <c r="AD1258" s="34">
        <v>75.153102511490971</v>
      </c>
      <c r="AE1258" s="18">
        <v>100000</v>
      </c>
      <c r="AF1258" s="17">
        <f>ROUND(IF($AD1258&gt;79,44-(($AD1258-79)*(14/4)),IF($AD1258&gt;76,67-(($AD1258-76)*(23/3)),IF(110-(($AD1258-70.4)*(43/5.6))&gt;119,119,110-(($AD1258-70.4)*(43/5.6)))))*0.93,0)</f>
        <v>68</v>
      </c>
      <c r="AG1258" s="17">
        <f>ROUND(IF($AD1258&gt;79,37-(($AD1258-79)*(9/4)),IF($AD1258&gt;76,54-(($AD1258-76)*(17/3)),IF(93-(($AD1258-70.4)*(39/5.6))&gt;100,100,93-(($AD1258-70.4)*(39/5.6)))))*0.93,0)</f>
        <v>56</v>
      </c>
      <c r="AH1258" s="17">
        <f>ROUND(IF($AD1258&gt;79,32-(($AD1258-79)*(8/4)),IF($AD1258&gt;76,48-(($AD1258-76)*(16/3)),IF(86-(($AD1258-70.4)*(38/5.6))&gt;95,95,86-(($AD1258-70.4)*(38/5.6)))))*0.93,0)</f>
        <v>50</v>
      </c>
      <c r="AI1258" s="5" t="s">
        <v>3917</v>
      </c>
      <c r="AL1258" s="5">
        <v>0</v>
      </c>
      <c r="AM1258" s="5">
        <v>0</v>
      </c>
    </row>
    <row r="1259" spans="1:39" x14ac:dyDescent="0.3">
      <c r="A1259" s="15">
        <v>1877</v>
      </c>
      <c r="B1259" s="8" t="s">
        <v>2771</v>
      </c>
      <c r="C1259" s="9" t="s">
        <v>256</v>
      </c>
      <c r="D1259" s="21">
        <v>72</v>
      </c>
      <c r="E1259" s="21">
        <v>59</v>
      </c>
      <c r="F1259" s="21">
        <v>63</v>
      </c>
      <c r="G1259" s="21">
        <v>66</v>
      </c>
      <c r="H1259" s="21">
        <v>59</v>
      </c>
      <c r="I1259" s="21">
        <v>69</v>
      </c>
      <c r="J1259" s="21">
        <v>65</v>
      </c>
      <c r="K1259" s="21">
        <v>63</v>
      </c>
      <c r="L1259" s="21">
        <v>72</v>
      </c>
      <c r="M1259" s="21">
        <v>67</v>
      </c>
      <c r="N1259" s="21">
        <v>67</v>
      </c>
      <c r="O1259" s="21">
        <v>66</v>
      </c>
      <c r="P1259" s="21">
        <v>75</v>
      </c>
      <c r="Q1259" s="21">
        <v>60</v>
      </c>
      <c r="R1259" s="33" t="s">
        <v>3929</v>
      </c>
      <c r="S1259" s="3" t="s">
        <v>3929</v>
      </c>
      <c r="T1259" s="10" t="s">
        <v>4131</v>
      </c>
      <c r="U1259" s="2" t="s">
        <v>573</v>
      </c>
      <c r="V1259" s="4" t="s">
        <v>819</v>
      </c>
      <c r="W1259" s="11">
        <v>4</v>
      </c>
      <c r="X1259" s="11">
        <v>100</v>
      </c>
      <c r="Y1259" s="16">
        <v>1</v>
      </c>
      <c r="Z1259" s="16">
        <v>3</v>
      </c>
      <c r="AA1259" s="16">
        <v>1992</v>
      </c>
      <c r="AB1259" s="1">
        <f>2026-AA1259</f>
        <v>34</v>
      </c>
      <c r="AC1259" s="5">
        <v>5</v>
      </c>
      <c r="AD1259" s="34">
        <v>70.921115978168459</v>
      </c>
      <c r="AE1259" s="18">
        <v>50000</v>
      </c>
      <c r="AF1259" s="17">
        <f>ROUND(IF($AD1259&gt;79,44-(($AD1259-79)*(14/4)),IF($AD1259&gt;76,67-(($AD1259-76)*(23/3)),IF(110-(($AD1259-70.4)*(43/5.6))&gt;119,119,110-(($AD1259-70.4)*(43/5.6)))))*0.93,0)</f>
        <v>99</v>
      </c>
      <c r="AG1259" s="17">
        <f>ROUND(IF($AD1259&gt;79,37-(($AD1259-79)*(9/4)),IF($AD1259&gt;76,54-(($AD1259-76)*(17/3)),IF(93-(($AD1259-70.4)*(39/5.6))&gt;100,100,93-(($AD1259-70.4)*(39/5.6)))))*0.93,0)</f>
        <v>83</v>
      </c>
      <c r="AH1259" s="17">
        <f>ROUND(IF($AD1259&gt;79,32-(($AD1259-79)*(8/4)),IF($AD1259&gt;76,48-(($AD1259-76)*(16/3)),IF(86-(($AD1259-70.4)*(38/5.6))&gt;95,95,86-(($AD1259-70.4)*(38/5.6)))))*0.93,0)</f>
        <v>77</v>
      </c>
      <c r="AL1259" s="5">
        <v>181</v>
      </c>
      <c r="AM1259" s="5">
        <v>67</v>
      </c>
    </row>
    <row r="1260" spans="1:39" x14ac:dyDescent="0.3">
      <c r="A1260" s="15">
        <v>1878</v>
      </c>
      <c r="B1260" s="8" t="s">
        <v>1723</v>
      </c>
      <c r="C1260" s="9" t="s">
        <v>1724</v>
      </c>
      <c r="D1260" s="21">
        <v>68</v>
      </c>
      <c r="E1260" s="21">
        <v>61</v>
      </c>
      <c r="F1260" s="21">
        <v>63</v>
      </c>
      <c r="G1260" s="21">
        <v>65</v>
      </c>
      <c r="H1260" s="21">
        <v>61</v>
      </c>
      <c r="I1260" s="21">
        <v>67</v>
      </c>
      <c r="J1260" s="21">
        <v>65</v>
      </c>
      <c r="K1260" s="21">
        <v>62</v>
      </c>
      <c r="L1260" s="21">
        <v>48</v>
      </c>
      <c r="M1260" s="21">
        <v>71</v>
      </c>
      <c r="N1260" s="21">
        <v>68</v>
      </c>
      <c r="O1260" s="21">
        <v>69</v>
      </c>
      <c r="P1260" s="21">
        <v>58</v>
      </c>
      <c r="Q1260" s="21">
        <v>66</v>
      </c>
      <c r="R1260" s="33" t="s">
        <v>524</v>
      </c>
      <c r="S1260" s="3" t="s">
        <v>524</v>
      </c>
      <c r="T1260" s="10" t="s">
        <v>4133</v>
      </c>
      <c r="U1260" s="2" t="s">
        <v>567</v>
      </c>
      <c r="V1260" s="4" t="s">
        <v>819</v>
      </c>
      <c r="W1260" s="11">
        <v>4</v>
      </c>
      <c r="X1260" s="11">
        <v>100</v>
      </c>
      <c r="Y1260" s="16">
        <v>17</v>
      </c>
      <c r="Z1260" s="16">
        <v>4</v>
      </c>
      <c r="AA1260" s="16">
        <v>1992</v>
      </c>
      <c r="AB1260" s="1">
        <f>2026-AA1260</f>
        <v>34</v>
      </c>
      <c r="AC1260" s="5">
        <v>3</v>
      </c>
      <c r="AD1260" s="34">
        <v>68.32283020413459</v>
      </c>
      <c r="AE1260" s="18">
        <v>0</v>
      </c>
      <c r="AF1260" s="17">
        <f>ROUND(IF($AD1260&gt;79,44-(($AD1260-79)*(14/4)),IF($AD1260&gt;76,67-(($AD1260-76)*(23/3)),IF(110-(($AD1260-70.4)*(43/5.6))&gt;119,119,110-(($AD1260-70.4)*(43/5.6)))))*0.93,0)</f>
        <v>111</v>
      </c>
      <c r="AG1260" s="17">
        <f>ROUND(IF($AD1260&gt;79,37-(($AD1260-79)*(9/4)),IF($AD1260&gt;76,54-(($AD1260-76)*(17/3)),IF(93-(($AD1260-70.4)*(39/5.6))&gt;100,100,93-(($AD1260-70.4)*(39/5.6)))))*0.93,0)</f>
        <v>93</v>
      </c>
      <c r="AH1260" s="17">
        <f>ROUND(IF($AD1260&gt;79,32-(($AD1260-79)*(8/4)),IF($AD1260&gt;76,48-(($AD1260-76)*(16/3)),IF(86-(($AD1260-70.4)*(38/5.6))&gt;95,95,86-(($AD1260-70.4)*(38/5.6)))))*0.93,0)</f>
        <v>88</v>
      </c>
      <c r="AI1260" s="5" t="s">
        <v>3916</v>
      </c>
      <c r="AL1260" s="5">
        <v>0</v>
      </c>
      <c r="AM1260" s="5">
        <v>0</v>
      </c>
    </row>
    <row r="1261" spans="1:39" x14ac:dyDescent="0.3">
      <c r="A1261" s="15">
        <v>1879</v>
      </c>
      <c r="B1261" s="8" t="s">
        <v>3076</v>
      </c>
      <c r="C1261" s="9" t="s">
        <v>3077</v>
      </c>
      <c r="D1261" s="21">
        <v>74</v>
      </c>
      <c r="E1261" s="21">
        <v>74</v>
      </c>
      <c r="F1261" s="21">
        <v>78</v>
      </c>
      <c r="G1261" s="21">
        <v>81</v>
      </c>
      <c r="H1261" s="21">
        <v>69</v>
      </c>
      <c r="I1261" s="21">
        <v>79</v>
      </c>
      <c r="J1261" s="21">
        <v>78</v>
      </c>
      <c r="K1261" s="21">
        <v>71</v>
      </c>
      <c r="L1261" s="21">
        <v>62</v>
      </c>
      <c r="M1261" s="21">
        <v>70</v>
      </c>
      <c r="N1261" s="21">
        <v>80</v>
      </c>
      <c r="O1261" s="21">
        <v>80</v>
      </c>
      <c r="P1261" s="21">
        <v>71</v>
      </c>
      <c r="Q1261" s="21">
        <v>71</v>
      </c>
      <c r="R1261" s="33" t="s">
        <v>3909</v>
      </c>
      <c r="S1261" s="3" t="s">
        <v>3909</v>
      </c>
      <c r="T1261" s="10" t="s">
        <v>4130</v>
      </c>
      <c r="U1261" s="2" t="s">
        <v>598</v>
      </c>
      <c r="V1261" s="4" t="s">
        <v>819</v>
      </c>
      <c r="W1261" s="11">
        <v>4</v>
      </c>
      <c r="X1261" s="11">
        <v>100</v>
      </c>
      <c r="Y1261" s="16">
        <v>1</v>
      </c>
      <c r="Z1261" s="16">
        <v>6</v>
      </c>
      <c r="AA1261" s="16">
        <v>1999</v>
      </c>
      <c r="AB1261" s="1">
        <f>2026-AA1261</f>
        <v>27</v>
      </c>
      <c r="AC1261" s="5">
        <v>6</v>
      </c>
      <c r="AD1261" s="34">
        <v>79.333201375331882</v>
      </c>
      <c r="AE1261" s="18">
        <v>570000</v>
      </c>
      <c r="AF1261" s="17">
        <f>ROUND(IF($AD1261&gt;79,44-(($AD1261-79)*(14/4)),IF($AD1261&gt;76,67-(($AD1261-76)*(23/3)),IF(110-(($AD1261-70.4)*(43/5.6))&gt;119,119,110-(($AD1261-70.4)*(43/5.6)))))*0.93,0)</f>
        <v>40</v>
      </c>
      <c r="AG1261" s="17">
        <f>ROUND(IF($AD1261&gt;79,37-(($AD1261-79)*(9/4)),IF($AD1261&gt;76,54-(($AD1261-76)*(17/3)),IF(93-(($AD1261-70.4)*(39/5.6))&gt;100,100,93-(($AD1261-70.4)*(39/5.6)))))*0.93,0)</f>
        <v>34</v>
      </c>
      <c r="AH1261" s="17">
        <f>ROUND(IF($AD1261&gt;79,32-(($AD1261-79)*(8/4)),IF($AD1261&gt;76,48-(($AD1261-76)*(16/3)),IF(86-(($AD1261-70.4)*(38/5.6))&gt;95,95,86-(($AD1261-70.4)*(38/5.6)))))*0.93,0)</f>
        <v>29</v>
      </c>
      <c r="AI1261" s="5" t="s">
        <v>3917</v>
      </c>
      <c r="AL1261" s="5">
        <v>175</v>
      </c>
      <c r="AM1261" s="5">
        <v>60</v>
      </c>
    </row>
    <row r="1262" spans="1:39" x14ac:dyDescent="0.3">
      <c r="A1262" s="15">
        <v>1881</v>
      </c>
      <c r="B1262" s="8" t="s">
        <v>1185</v>
      </c>
      <c r="C1262" s="9" t="s">
        <v>1531</v>
      </c>
      <c r="D1262" s="21">
        <v>69</v>
      </c>
      <c r="E1262" s="21">
        <v>61</v>
      </c>
      <c r="F1262" s="21">
        <v>65</v>
      </c>
      <c r="G1262" s="21">
        <v>68</v>
      </c>
      <c r="H1262" s="21">
        <v>66</v>
      </c>
      <c r="I1262" s="21">
        <v>66</v>
      </c>
      <c r="J1262" s="21">
        <v>70</v>
      </c>
      <c r="K1262" s="21">
        <v>61</v>
      </c>
      <c r="L1262" s="21">
        <v>73</v>
      </c>
      <c r="M1262" s="21">
        <v>63</v>
      </c>
      <c r="N1262" s="21">
        <v>69</v>
      </c>
      <c r="O1262" s="21">
        <v>67</v>
      </c>
      <c r="P1262" s="21">
        <v>68</v>
      </c>
      <c r="Q1262" s="21">
        <v>68</v>
      </c>
      <c r="R1262" s="33" t="s">
        <v>3920</v>
      </c>
      <c r="S1262" s="3" t="s">
        <v>3920</v>
      </c>
      <c r="T1262" s="10" t="s">
        <v>4131</v>
      </c>
      <c r="U1262" s="2" t="s">
        <v>751</v>
      </c>
      <c r="V1262" s="4" t="s">
        <v>817</v>
      </c>
      <c r="W1262" s="11">
        <v>4</v>
      </c>
      <c r="X1262" s="11">
        <v>100</v>
      </c>
      <c r="Y1262" s="16">
        <v>16</v>
      </c>
      <c r="Z1262" s="16">
        <v>6</v>
      </c>
      <c r="AA1262" s="16">
        <v>1991</v>
      </c>
      <c r="AB1262" s="1">
        <f>2026-AA1262</f>
        <v>35</v>
      </c>
      <c r="AC1262" s="5">
        <v>4</v>
      </c>
      <c r="AD1262" s="34">
        <v>71.292578448629612</v>
      </c>
      <c r="AE1262" s="18">
        <v>50000</v>
      </c>
      <c r="AF1262" s="17">
        <f>ROUND(IF($AD1262&gt;79,44-(($AD1262-79)*(14/4)),IF($AD1262&gt;76,67-(($AD1262-76)*(23/3)),IF(110-(($AD1262-70.4)*(43/5.6))&gt;119,119,110-(($AD1262-70.4)*(43/5.6)))))*0.93,0)</f>
        <v>96</v>
      </c>
      <c r="AG1262" s="17">
        <f>ROUND(IF($AD1262&gt;79,37-(($AD1262-79)*(9/4)),IF($AD1262&gt;76,54-(($AD1262-76)*(17/3)),IF(93-(($AD1262-70.4)*(39/5.6))&gt;100,100,93-(($AD1262-70.4)*(39/5.6)))))*0.93,0)</f>
        <v>81</v>
      </c>
      <c r="AH1262" s="17">
        <f>ROUND(IF($AD1262&gt;79,32-(($AD1262-79)*(8/4)),IF($AD1262&gt;76,48-(($AD1262-76)*(16/3)),IF(86-(($AD1262-70.4)*(38/5.6))&gt;95,95,86-(($AD1262-70.4)*(38/5.6)))))*0.93,0)</f>
        <v>74</v>
      </c>
      <c r="AL1262" s="5">
        <v>182</v>
      </c>
      <c r="AM1262" s="5">
        <v>64</v>
      </c>
    </row>
    <row r="1263" spans="1:39" x14ac:dyDescent="0.3">
      <c r="A1263" s="15">
        <v>1882</v>
      </c>
      <c r="B1263" s="8" t="s">
        <v>1341</v>
      </c>
      <c r="C1263" s="9" t="s">
        <v>1342</v>
      </c>
      <c r="D1263" s="21">
        <v>56</v>
      </c>
      <c r="E1263" s="21">
        <v>65</v>
      </c>
      <c r="F1263" s="21">
        <v>63</v>
      </c>
      <c r="G1263" s="21">
        <v>61</v>
      </c>
      <c r="H1263" s="21">
        <v>53</v>
      </c>
      <c r="I1263" s="21">
        <v>56</v>
      </c>
      <c r="J1263" s="21">
        <v>57</v>
      </c>
      <c r="K1263" s="21">
        <v>53</v>
      </c>
      <c r="L1263" s="21">
        <v>46</v>
      </c>
      <c r="M1263" s="21">
        <v>48</v>
      </c>
      <c r="N1263" s="21">
        <v>49</v>
      </c>
      <c r="O1263" s="21">
        <v>62</v>
      </c>
      <c r="P1263" s="21">
        <v>62</v>
      </c>
      <c r="Q1263" s="21">
        <v>53</v>
      </c>
      <c r="R1263" s="33" t="s">
        <v>524</v>
      </c>
      <c r="S1263" s="3" t="s">
        <v>524</v>
      </c>
      <c r="T1263" s="10" t="s">
        <v>4133</v>
      </c>
      <c r="U1263" s="2" t="s">
        <v>1164</v>
      </c>
      <c r="V1263" s="4" t="s">
        <v>817</v>
      </c>
      <c r="W1263" s="11">
        <v>4</v>
      </c>
      <c r="X1263" s="11">
        <v>100</v>
      </c>
      <c r="Y1263" s="16">
        <v>17</v>
      </c>
      <c r="Z1263" s="16">
        <v>9</v>
      </c>
      <c r="AA1263" s="16">
        <v>1990</v>
      </c>
      <c r="AB1263" s="1">
        <f>2026-AA1263</f>
        <v>36</v>
      </c>
      <c r="AC1263" s="5">
        <v>4</v>
      </c>
      <c r="AD1263" s="34">
        <v>61.373382568346486</v>
      </c>
      <c r="AE1263" s="18">
        <v>0</v>
      </c>
      <c r="AF1263" s="17">
        <f>ROUND(IF($AD1263&gt;79,44-(($AD1263-79)*(14/4)),IF($AD1263&gt;76,67-(($AD1263-76)*(23/3)),IF(110-(($AD1263-70.4)*(43/5.6))&gt;119,119,110-(($AD1263-70.4)*(43/5.6)))))*0.93,0)</f>
        <v>111</v>
      </c>
      <c r="AG1263" s="17">
        <f>ROUND(IF($AD1263&gt;79,37-(($AD1263-79)*(9/4)),IF($AD1263&gt;76,54-(($AD1263-76)*(17/3)),IF(93-(($AD1263-70.4)*(39/5.6))&gt;100,100,93-(($AD1263-70.4)*(39/5.6)))))*0.93,0)</f>
        <v>93</v>
      </c>
      <c r="AH1263" s="17">
        <f>ROUND(IF($AD1263&gt;79,32-(($AD1263-79)*(8/4)),IF($AD1263&gt;76,48-(($AD1263-76)*(16/3)),IF(86-(($AD1263-70.4)*(38/5.6))&gt;95,95,86-(($AD1263-70.4)*(38/5.6)))))*0.93,0)</f>
        <v>88</v>
      </c>
      <c r="AI1263" s="5" t="s">
        <v>3916</v>
      </c>
      <c r="AL1263" s="5">
        <v>0</v>
      </c>
      <c r="AM1263" s="5">
        <v>0</v>
      </c>
    </row>
    <row r="1264" spans="1:39" x14ac:dyDescent="0.3">
      <c r="A1264" s="15">
        <v>1883</v>
      </c>
      <c r="B1264" s="8" t="s">
        <v>2641</v>
      </c>
      <c r="C1264" s="9" t="s">
        <v>233</v>
      </c>
      <c r="D1264" s="21">
        <v>62</v>
      </c>
      <c r="E1264" s="21">
        <v>61</v>
      </c>
      <c r="F1264" s="21">
        <v>62</v>
      </c>
      <c r="G1264" s="21">
        <v>63</v>
      </c>
      <c r="H1264" s="21">
        <v>54</v>
      </c>
      <c r="I1264" s="21">
        <v>64</v>
      </c>
      <c r="J1264" s="21">
        <v>59</v>
      </c>
      <c r="K1264" s="21">
        <v>58</v>
      </c>
      <c r="L1264" s="21">
        <v>58</v>
      </c>
      <c r="M1264" s="21">
        <v>60</v>
      </c>
      <c r="N1264" s="21">
        <v>60</v>
      </c>
      <c r="O1264" s="21">
        <v>62</v>
      </c>
      <c r="P1264" s="21">
        <v>58</v>
      </c>
      <c r="Q1264" s="21">
        <v>59</v>
      </c>
      <c r="R1264" s="33" t="s">
        <v>524</v>
      </c>
      <c r="S1264" s="3" t="s">
        <v>524</v>
      </c>
      <c r="T1264" s="10" t="s">
        <v>4133</v>
      </c>
      <c r="U1264" s="2" t="s">
        <v>1573</v>
      </c>
      <c r="V1264" s="4" t="s">
        <v>819</v>
      </c>
      <c r="W1264" s="11">
        <v>1</v>
      </c>
      <c r="X1264" s="11">
        <v>18</v>
      </c>
      <c r="Y1264" s="16">
        <v>29</v>
      </c>
      <c r="Z1264" s="16">
        <v>6</v>
      </c>
      <c r="AA1264" s="16">
        <v>1998</v>
      </c>
      <c r="AB1264" s="1">
        <f>2026-AA1264</f>
        <v>28</v>
      </c>
      <c r="AC1264" s="5">
        <v>2</v>
      </c>
      <c r="AD1264" s="34">
        <v>63.103442613188598</v>
      </c>
      <c r="AE1264" s="18">
        <v>0</v>
      </c>
      <c r="AF1264" s="17">
        <f>ROUND(IF($AD1264&gt;79,44-(($AD1264-79)*(14/4)),IF($AD1264&gt;76,67-(($AD1264-76)*(23/3)),IF(110-(($AD1264-70.4)*(43/5.6))&gt;119,119,110-(($AD1264-70.4)*(43/5.6)))))*0.93,0)</f>
        <v>111</v>
      </c>
      <c r="AG1264" s="17">
        <f>ROUND(IF($AD1264&gt;79,37-(($AD1264-79)*(9/4)),IF($AD1264&gt;76,54-(($AD1264-76)*(17/3)),IF(93-(($AD1264-70.4)*(39/5.6))&gt;100,100,93-(($AD1264-70.4)*(39/5.6)))))*0.93,0)</f>
        <v>93</v>
      </c>
      <c r="AH1264" s="17">
        <f>ROUND(IF($AD1264&gt;79,32-(($AD1264-79)*(8/4)),IF($AD1264&gt;76,48-(($AD1264-76)*(16/3)),IF(86-(($AD1264-70.4)*(38/5.6))&gt;95,95,86-(($AD1264-70.4)*(38/5.6)))))*0.93,0)</f>
        <v>88</v>
      </c>
      <c r="AI1264" s="5" t="s">
        <v>3916</v>
      </c>
      <c r="AL1264" s="5">
        <v>0</v>
      </c>
      <c r="AM1264" s="5">
        <v>0</v>
      </c>
    </row>
    <row r="1265" spans="1:45" x14ac:dyDescent="0.3">
      <c r="A1265" s="15">
        <v>1886</v>
      </c>
      <c r="B1265" s="8" t="s">
        <v>2941</v>
      </c>
      <c r="C1265" s="9" t="s">
        <v>658</v>
      </c>
      <c r="D1265" s="21">
        <v>73</v>
      </c>
      <c r="E1265" s="21">
        <v>59</v>
      </c>
      <c r="F1265" s="21">
        <v>63</v>
      </c>
      <c r="G1265" s="21">
        <v>67</v>
      </c>
      <c r="H1265" s="21">
        <v>60</v>
      </c>
      <c r="I1265" s="21">
        <v>73</v>
      </c>
      <c r="J1265" s="21">
        <v>70</v>
      </c>
      <c r="K1265" s="21">
        <v>65</v>
      </c>
      <c r="L1265" s="21">
        <v>74</v>
      </c>
      <c r="M1265" s="21">
        <v>70</v>
      </c>
      <c r="N1265" s="21">
        <v>67</v>
      </c>
      <c r="O1265" s="21">
        <v>63</v>
      </c>
      <c r="P1265" s="21">
        <v>64</v>
      </c>
      <c r="Q1265" s="21">
        <v>60</v>
      </c>
      <c r="R1265" s="33" t="s">
        <v>3912</v>
      </c>
      <c r="S1265" s="3" t="s">
        <v>3912</v>
      </c>
      <c r="T1265" s="10" t="s">
        <v>4131</v>
      </c>
      <c r="U1265" s="2" t="s">
        <v>598</v>
      </c>
      <c r="V1265" s="4" t="s">
        <v>819</v>
      </c>
      <c r="W1265" s="11">
        <v>4</v>
      </c>
      <c r="X1265" s="11">
        <v>100</v>
      </c>
      <c r="Y1265" s="16">
        <v>29</v>
      </c>
      <c r="Z1265" s="16">
        <v>3</v>
      </c>
      <c r="AA1265" s="16">
        <v>1993</v>
      </c>
      <c r="AB1265" s="1">
        <f>2026-AA1265</f>
        <v>33</v>
      </c>
      <c r="AC1265" s="5">
        <v>4</v>
      </c>
      <c r="AD1265" s="34">
        <v>72.329152010059545</v>
      </c>
      <c r="AE1265" s="18">
        <v>60000</v>
      </c>
      <c r="AF1265" s="17">
        <f>ROUND(IF($AD1265&gt;79,44-(($AD1265-79)*(14/4)),IF($AD1265&gt;76,67-(($AD1265-76)*(23/3)),IF(110-(($AD1265-70.4)*(43/5.6))&gt;119,119,110-(($AD1265-70.4)*(43/5.6)))))*0.93,0)</f>
        <v>89</v>
      </c>
      <c r="AG1265" s="17">
        <f>ROUND(IF($AD1265&gt;79,37-(($AD1265-79)*(9/4)),IF($AD1265&gt;76,54-(($AD1265-76)*(17/3)),IF(93-(($AD1265-70.4)*(39/5.6))&gt;100,100,93-(($AD1265-70.4)*(39/5.6)))))*0.93,0)</f>
        <v>74</v>
      </c>
      <c r="AH1265" s="17">
        <f>ROUND(IF($AD1265&gt;79,32-(($AD1265-79)*(8/4)),IF($AD1265&gt;76,48-(($AD1265-76)*(16/3)),IF(86-(($AD1265-70.4)*(38/5.6))&gt;95,95,86-(($AD1265-70.4)*(38/5.6)))))*0.93,0)</f>
        <v>68</v>
      </c>
      <c r="AL1265" s="5">
        <v>178</v>
      </c>
      <c r="AM1265" s="5">
        <v>61</v>
      </c>
    </row>
    <row r="1266" spans="1:45" x14ac:dyDescent="0.3">
      <c r="A1266" s="15">
        <v>1887</v>
      </c>
      <c r="B1266" s="8" t="s">
        <v>2332</v>
      </c>
      <c r="C1266" s="9" t="s">
        <v>2211</v>
      </c>
      <c r="D1266" s="21">
        <v>68</v>
      </c>
      <c r="E1266" s="21">
        <v>77</v>
      </c>
      <c r="F1266" s="21">
        <v>75</v>
      </c>
      <c r="G1266" s="21">
        <v>72</v>
      </c>
      <c r="H1266" s="21">
        <v>63</v>
      </c>
      <c r="I1266" s="21">
        <v>69</v>
      </c>
      <c r="J1266" s="21">
        <v>66</v>
      </c>
      <c r="K1266" s="21">
        <v>71</v>
      </c>
      <c r="L1266" s="21">
        <v>57</v>
      </c>
      <c r="M1266" s="21">
        <v>60</v>
      </c>
      <c r="N1266" s="21">
        <v>70</v>
      </c>
      <c r="O1266" s="21">
        <v>64</v>
      </c>
      <c r="P1266" s="21">
        <v>65</v>
      </c>
      <c r="Q1266" s="21">
        <v>57</v>
      </c>
      <c r="R1266" s="33" t="s">
        <v>2062</v>
      </c>
      <c r="S1266" s="3" t="s">
        <v>2062</v>
      </c>
      <c r="T1266" s="10" t="s">
        <v>4131</v>
      </c>
      <c r="U1266" s="2" t="s">
        <v>548</v>
      </c>
      <c r="V1266" s="4" t="s">
        <v>821</v>
      </c>
      <c r="W1266" s="11">
        <v>4</v>
      </c>
      <c r="X1266" s="11">
        <v>100</v>
      </c>
      <c r="Y1266" s="16">
        <v>28</v>
      </c>
      <c r="Z1266" s="16">
        <v>1</v>
      </c>
      <c r="AA1266" s="16">
        <v>1997</v>
      </c>
      <c r="AB1266" s="1">
        <f>2026-AA1266</f>
        <v>29</v>
      </c>
      <c r="AC1266" s="5">
        <v>5</v>
      </c>
      <c r="AD1266" s="34">
        <v>73.183964857877342</v>
      </c>
      <c r="AE1266" s="18">
        <v>50000</v>
      </c>
      <c r="AF1266" s="17">
        <f>ROUND(IF($AD1266&gt;79,44-(($AD1266-79)*(14/4)),IF($AD1266&gt;76,67-(($AD1266-76)*(23/3)),IF(110-(($AD1266-70.4)*(43/5.6))&gt;119,119,110-(($AD1266-70.4)*(43/5.6)))))*0.93,0)</f>
        <v>82</v>
      </c>
      <c r="AG1266" s="17">
        <f>ROUND(IF($AD1266&gt;79,37-(($AD1266-79)*(9/4)),IF($AD1266&gt;76,54-(($AD1266-76)*(17/3)),IF(93-(($AD1266-70.4)*(39/5.6))&gt;100,100,93-(($AD1266-70.4)*(39/5.6)))))*0.93,0)</f>
        <v>68</v>
      </c>
      <c r="AH1266" s="17">
        <f>ROUND(IF($AD1266&gt;79,32-(($AD1266-79)*(8/4)),IF($AD1266&gt;76,48-(($AD1266-76)*(16/3)),IF(86-(($AD1266-70.4)*(38/5.6))&gt;95,95,86-(($AD1266-70.4)*(38/5.6)))))*0.93,0)</f>
        <v>62</v>
      </c>
      <c r="AI1266" s="5" t="s">
        <v>3917</v>
      </c>
      <c r="AL1266" s="5">
        <v>175</v>
      </c>
      <c r="AM1266" s="5">
        <v>61</v>
      </c>
    </row>
    <row r="1267" spans="1:45" x14ac:dyDescent="0.3">
      <c r="A1267" s="15">
        <v>1888</v>
      </c>
      <c r="B1267" s="8" t="s">
        <v>3220</v>
      </c>
      <c r="C1267" s="9" t="s">
        <v>3221</v>
      </c>
      <c r="D1267" s="21">
        <v>77</v>
      </c>
      <c r="E1267" s="21">
        <v>64</v>
      </c>
      <c r="F1267" s="21">
        <v>68</v>
      </c>
      <c r="G1267" s="21">
        <v>72</v>
      </c>
      <c r="H1267" s="21">
        <v>73</v>
      </c>
      <c r="I1267" s="21">
        <v>75</v>
      </c>
      <c r="J1267" s="21">
        <v>78</v>
      </c>
      <c r="K1267" s="21">
        <v>70</v>
      </c>
      <c r="L1267" s="21">
        <v>76</v>
      </c>
      <c r="M1267" s="21">
        <v>67</v>
      </c>
      <c r="N1267" s="21">
        <v>67</v>
      </c>
      <c r="O1267" s="21">
        <v>67</v>
      </c>
      <c r="P1267" s="21">
        <v>66</v>
      </c>
      <c r="Q1267" s="21">
        <v>73</v>
      </c>
      <c r="R1267" s="33" t="s">
        <v>3911</v>
      </c>
      <c r="S1267" s="3" t="s">
        <v>3911</v>
      </c>
      <c r="T1267" s="10" t="s">
        <v>4131</v>
      </c>
      <c r="U1267" s="2" t="s">
        <v>599</v>
      </c>
      <c r="V1267" s="4" t="s">
        <v>819</v>
      </c>
      <c r="W1267" s="11">
        <v>4</v>
      </c>
      <c r="X1267" s="11">
        <v>100</v>
      </c>
      <c r="Y1267" s="16">
        <v>19</v>
      </c>
      <c r="Z1267" s="16">
        <v>7</v>
      </c>
      <c r="AA1267" s="16">
        <v>1999</v>
      </c>
      <c r="AB1267" s="1">
        <f>2026-AA1267</f>
        <v>27</v>
      </c>
      <c r="AC1267" s="5">
        <v>6</v>
      </c>
      <c r="AD1267" s="34">
        <v>75.207001490629224</v>
      </c>
      <c r="AE1267" s="18">
        <v>100000</v>
      </c>
      <c r="AF1267" s="17">
        <f>ROUND(IF($AD1267&gt;79,44-(($AD1267-79)*(14/4)),IF($AD1267&gt;76,67-(($AD1267-76)*(23/3)),IF(110-(($AD1267-70.4)*(43/5.6))&gt;119,119,110-(($AD1267-70.4)*(43/5.6)))))*0.93,0)</f>
        <v>68</v>
      </c>
      <c r="AG1267" s="17">
        <f>ROUND(IF($AD1267&gt;79,37-(($AD1267-79)*(9/4)),IF($AD1267&gt;76,54-(($AD1267-76)*(17/3)),IF(93-(($AD1267-70.4)*(39/5.6))&gt;100,100,93-(($AD1267-70.4)*(39/5.6)))))*0.93,0)</f>
        <v>55</v>
      </c>
      <c r="AH1267" s="17">
        <f>ROUND(IF($AD1267&gt;79,32-(($AD1267-79)*(8/4)),IF($AD1267&gt;76,48-(($AD1267-76)*(16/3)),IF(86-(($AD1267-70.4)*(38/5.6))&gt;95,95,86-(($AD1267-70.4)*(38/5.6)))))*0.93,0)</f>
        <v>50</v>
      </c>
      <c r="AL1267" s="5">
        <v>187</v>
      </c>
      <c r="AM1267" s="5">
        <v>73</v>
      </c>
    </row>
    <row r="1268" spans="1:45" x14ac:dyDescent="0.3">
      <c r="A1268" s="15">
        <v>1890</v>
      </c>
      <c r="B1268" s="8" t="s">
        <v>2809</v>
      </c>
      <c r="C1268" s="9" t="s">
        <v>2487</v>
      </c>
      <c r="D1268" s="21">
        <v>75</v>
      </c>
      <c r="E1268" s="21">
        <v>64</v>
      </c>
      <c r="F1268" s="21">
        <v>66</v>
      </c>
      <c r="G1268" s="21">
        <v>68</v>
      </c>
      <c r="H1268" s="21">
        <v>80</v>
      </c>
      <c r="I1268" s="21">
        <v>73</v>
      </c>
      <c r="J1268" s="21">
        <v>77</v>
      </c>
      <c r="K1268" s="21">
        <v>73</v>
      </c>
      <c r="L1268" s="21">
        <v>63</v>
      </c>
      <c r="M1268" s="21">
        <v>68</v>
      </c>
      <c r="N1268" s="21">
        <v>70</v>
      </c>
      <c r="O1268" s="21">
        <v>71</v>
      </c>
      <c r="P1268" s="21">
        <v>67</v>
      </c>
      <c r="Q1268" s="21">
        <v>79</v>
      </c>
      <c r="R1268" s="33" t="s">
        <v>3912</v>
      </c>
      <c r="S1268" s="3" t="s">
        <v>3912</v>
      </c>
      <c r="T1268" s="10" t="s">
        <v>4131</v>
      </c>
      <c r="U1268" s="2" t="s">
        <v>594</v>
      </c>
      <c r="V1268" s="4" t="s">
        <v>819</v>
      </c>
      <c r="W1268" s="11">
        <v>4</v>
      </c>
      <c r="X1268" s="11">
        <v>100</v>
      </c>
      <c r="Y1268" s="16">
        <v>3</v>
      </c>
      <c r="Z1268" s="16">
        <v>11</v>
      </c>
      <c r="AA1268" s="16">
        <v>1998</v>
      </c>
      <c r="AB1268" s="1">
        <f>2026-AA1268</f>
        <v>28</v>
      </c>
      <c r="AC1268" s="5">
        <v>7</v>
      </c>
      <c r="AD1268" s="34">
        <v>76.303475878085024</v>
      </c>
      <c r="AE1268" s="18">
        <v>200000</v>
      </c>
      <c r="AF1268" s="17">
        <f>ROUND(IF($AD1268&gt;79,44-(($AD1268-79)*(14/4)),IF($AD1268&gt;76,67-(($AD1268-76)*(23/3)),IF(110-(($AD1268-70.4)*(43/5.6))&gt;119,119,110-(($AD1268-70.4)*(43/5.6)))))*0.93,0)</f>
        <v>60</v>
      </c>
      <c r="AG1268" s="17">
        <f>ROUND(IF($AD1268&gt;79,37-(($AD1268-79)*(9/4)),IF($AD1268&gt;76,54-(($AD1268-76)*(17/3)),IF(93-(($AD1268-70.4)*(39/5.6))&gt;100,100,93-(($AD1268-70.4)*(39/5.6)))))*0.93,0)</f>
        <v>49</v>
      </c>
      <c r="AH1268" s="17">
        <f>ROUND(IF($AD1268&gt;79,32-(($AD1268-79)*(8/4)),IF($AD1268&gt;76,48-(($AD1268-76)*(16/3)),IF(86-(($AD1268-70.4)*(38/5.6))&gt;95,95,86-(($AD1268-70.4)*(38/5.6)))))*0.93,0)</f>
        <v>43</v>
      </c>
      <c r="AI1268" s="5" t="s">
        <v>3917</v>
      </c>
      <c r="AL1268" s="5">
        <v>191</v>
      </c>
      <c r="AM1268" s="5">
        <v>78</v>
      </c>
    </row>
    <row r="1269" spans="1:45" x14ac:dyDescent="0.3">
      <c r="A1269" s="15">
        <v>1891</v>
      </c>
      <c r="B1269" s="8" t="s">
        <v>1765</v>
      </c>
      <c r="C1269" s="9" t="s">
        <v>175</v>
      </c>
      <c r="D1269" s="21">
        <v>68</v>
      </c>
      <c r="E1269" s="21">
        <v>61</v>
      </c>
      <c r="F1269" s="21">
        <v>62</v>
      </c>
      <c r="G1269" s="21">
        <v>63</v>
      </c>
      <c r="H1269" s="21">
        <v>66</v>
      </c>
      <c r="I1269" s="21">
        <v>67</v>
      </c>
      <c r="J1269" s="21">
        <v>66</v>
      </c>
      <c r="K1269" s="21">
        <v>61</v>
      </c>
      <c r="L1269" s="21">
        <v>66</v>
      </c>
      <c r="M1269" s="21">
        <v>64</v>
      </c>
      <c r="N1269" s="21">
        <v>68</v>
      </c>
      <c r="O1269" s="21">
        <v>59</v>
      </c>
      <c r="P1269" s="21">
        <v>61</v>
      </c>
      <c r="Q1269" s="21">
        <v>67</v>
      </c>
      <c r="R1269" s="33" t="s">
        <v>524</v>
      </c>
      <c r="S1269" s="3" t="s">
        <v>524</v>
      </c>
      <c r="T1269" s="10" t="s">
        <v>4133</v>
      </c>
      <c r="U1269" s="2" t="s">
        <v>1609</v>
      </c>
      <c r="V1269" s="4" t="s">
        <v>822</v>
      </c>
      <c r="W1269" s="11">
        <v>1</v>
      </c>
      <c r="X1269" s="11">
        <v>0</v>
      </c>
      <c r="Y1269" s="16">
        <v>2</v>
      </c>
      <c r="Z1269" s="16">
        <v>2</v>
      </c>
      <c r="AA1269" s="16">
        <v>1995</v>
      </c>
      <c r="AB1269" s="1">
        <f>2026-AA1269</f>
        <v>31</v>
      </c>
      <c r="AC1269" s="5">
        <v>5</v>
      </c>
      <c r="AD1269" s="34">
        <v>67.003082237029005</v>
      </c>
      <c r="AE1269" s="18">
        <v>0</v>
      </c>
      <c r="AF1269" s="17">
        <f>ROUND(IF($AD1269&gt;79,44-(($AD1269-79)*(14/4)),IF($AD1269&gt;76,67-(($AD1269-76)*(23/3)),IF(110-(($AD1269-70.4)*(43/5.6))&gt;119,119,110-(($AD1269-70.4)*(43/5.6)))))*0.93,0)</f>
        <v>111</v>
      </c>
      <c r="AG1269" s="17">
        <f>ROUND(IF($AD1269&gt;79,37-(($AD1269-79)*(9/4)),IF($AD1269&gt;76,54-(($AD1269-76)*(17/3)),IF(93-(($AD1269-70.4)*(39/5.6))&gt;100,100,93-(($AD1269-70.4)*(39/5.6)))))*0.93,0)</f>
        <v>93</v>
      </c>
      <c r="AH1269" s="17">
        <f>ROUND(IF($AD1269&gt;79,32-(($AD1269-79)*(8/4)),IF($AD1269&gt;76,48-(($AD1269-76)*(16/3)),IF(86-(($AD1269-70.4)*(38/5.6))&gt;95,95,86-(($AD1269-70.4)*(38/5.6)))))*0.93,0)</f>
        <v>88</v>
      </c>
      <c r="AI1269" s="5" t="s">
        <v>3916</v>
      </c>
      <c r="AL1269" s="5">
        <v>177</v>
      </c>
      <c r="AM1269" s="5">
        <v>68</v>
      </c>
    </row>
    <row r="1270" spans="1:45" x14ac:dyDescent="0.3">
      <c r="A1270" s="15">
        <v>1894</v>
      </c>
      <c r="B1270" s="8" t="s">
        <v>2798</v>
      </c>
      <c r="C1270" s="9" t="s">
        <v>0</v>
      </c>
      <c r="D1270" s="21">
        <v>72</v>
      </c>
      <c r="E1270" s="21">
        <v>64</v>
      </c>
      <c r="F1270" s="21">
        <v>66</v>
      </c>
      <c r="G1270" s="21">
        <v>67</v>
      </c>
      <c r="H1270" s="21">
        <v>75</v>
      </c>
      <c r="I1270" s="21">
        <v>74</v>
      </c>
      <c r="J1270" s="21">
        <v>72</v>
      </c>
      <c r="K1270" s="21">
        <v>69</v>
      </c>
      <c r="L1270" s="21">
        <v>76</v>
      </c>
      <c r="M1270" s="21">
        <v>66</v>
      </c>
      <c r="N1270" s="21">
        <v>68</v>
      </c>
      <c r="O1270" s="21">
        <v>70</v>
      </c>
      <c r="P1270" s="21">
        <v>60</v>
      </c>
      <c r="Q1270" s="21">
        <v>75</v>
      </c>
      <c r="R1270" s="33" t="s">
        <v>3926</v>
      </c>
      <c r="S1270" s="3" t="s">
        <v>3926</v>
      </c>
      <c r="T1270" s="10" t="s">
        <v>4130</v>
      </c>
      <c r="U1270" s="2" t="s">
        <v>587</v>
      </c>
      <c r="V1270" s="4" t="s">
        <v>819</v>
      </c>
      <c r="W1270" s="11">
        <v>4</v>
      </c>
      <c r="X1270" s="11">
        <v>100</v>
      </c>
      <c r="Y1270" s="16">
        <v>12</v>
      </c>
      <c r="Z1270" s="16">
        <v>12</v>
      </c>
      <c r="AA1270" s="16">
        <v>1996</v>
      </c>
      <c r="AB1270" s="1">
        <f>2026-AA1270</f>
        <v>30</v>
      </c>
      <c r="AC1270" s="5">
        <v>5</v>
      </c>
      <c r="AD1270" s="34">
        <v>74.033979498907314</v>
      </c>
      <c r="AE1270" s="18">
        <v>67000</v>
      </c>
      <c r="AF1270" s="17">
        <f>ROUND(IF($AD1270&gt;79,44-(($AD1270-79)*(14/4)),IF($AD1270&gt;76,67-(($AD1270-76)*(23/3)),IF(110-(($AD1270-70.4)*(43/5.6))&gt;119,119,110-(($AD1270-70.4)*(43/5.6)))))*0.93,0)</f>
        <v>76</v>
      </c>
      <c r="AG1270" s="17">
        <f>ROUND(IF($AD1270&gt;79,37-(($AD1270-79)*(9/4)),IF($AD1270&gt;76,54-(($AD1270-76)*(17/3)),IF(93-(($AD1270-70.4)*(39/5.6))&gt;100,100,93-(($AD1270-70.4)*(39/5.6)))))*0.93,0)</f>
        <v>63</v>
      </c>
      <c r="AH1270" s="17">
        <f>ROUND(IF($AD1270&gt;79,32-(($AD1270-79)*(8/4)),IF($AD1270&gt;76,48-(($AD1270-76)*(16/3)),IF(86-(($AD1270-70.4)*(38/5.6))&gt;95,95,86-(($AD1270-70.4)*(38/5.6)))))*0.93,0)</f>
        <v>57</v>
      </c>
      <c r="AI1270" s="5" t="s">
        <v>3917</v>
      </c>
      <c r="AL1270" s="5">
        <v>0</v>
      </c>
      <c r="AM1270" s="5">
        <v>0</v>
      </c>
    </row>
    <row r="1271" spans="1:45" x14ac:dyDescent="0.3">
      <c r="A1271" s="15">
        <v>1895</v>
      </c>
      <c r="B1271" s="8" t="s">
        <v>1449</v>
      </c>
      <c r="C1271" s="9" t="s">
        <v>1450</v>
      </c>
      <c r="D1271" s="21">
        <v>56</v>
      </c>
      <c r="E1271" s="21">
        <v>57</v>
      </c>
      <c r="F1271" s="21">
        <v>59</v>
      </c>
      <c r="G1271" s="21">
        <v>60</v>
      </c>
      <c r="H1271" s="21">
        <v>59</v>
      </c>
      <c r="I1271" s="21">
        <v>52</v>
      </c>
      <c r="J1271" s="21">
        <v>48</v>
      </c>
      <c r="K1271" s="21">
        <v>53</v>
      </c>
      <c r="L1271" s="21">
        <v>51</v>
      </c>
      <c r="M1271" s="21">
        <v>54</v>
      </c>
      <c r="N1271" s="21">
        <v>53</v>
      </c>
      <c r="O1271" s="21">
        <v>54</v>
      </c>
      <c r="P1271" s="21">
        <v>59</v>
      </c>
      <c r="Q1271" s="21">
        <v>58</v>
      </c>
      <c r="R1271" s="65" t="s">
        <v>524</v>
      </c>
      <c r="S1271" s="3" t="s">
        <v>524</v>
      </c>
      <c r="T1271" s="67" t="s">
        <v>4133</v>
      </c>
      <c r="U1271" s="2" t="s">
        <v>1448</v>
      </c>
      <c r="V1271" s="4" t="s">
        <v>819</v>
      </c>
      <c r="W1271" s="11">
        <v>4</v>
      </c>
      <c r="X1271" s="11">
        <v>100</v>
      </c>
      <c r="Y1271" s="68">
        <v>13</v>
      </c>
      <c r="Z1271" s="68">
        <v>4</v>
      </c>
      <c r="AA1271" s="68">
        <v>1989</v>
      </c>
      <c r="AB1271" s="1">
        <f>2026-AA1271</f>
        <v>37</v>
      </c>
      <c r="AC1271" s="5">
        <v>5</v>
      </c>
      <c r="AD1271" s="34">
        <v>58.308620982453675</v>
      </c>
      <c r="AE1271" s="18">
        <v>0</v>
      </c>
      <c r="AF1271" s="17">
        <f>ROUND(IF($AD1271&gt;79,44-(($AD1271-79)*(14/4)),IF($AD1271&gt;76,67-(($AD1271-76)*(23/3)),IF(110-(($AD1271-70.4)*(43/5.6))&gt;119,119,110-(($AD1271-70.4)*(43/5.6)))))*0.93,0)</f>
        <v>111</v>
      </c>
      <c r="AG1271" s="17">
        <f>ROUND(IF($AD1271&gt;79,37-(($AD1271-79)*(9/4)),IF($AD1271&gt;76,54-(($AD1271-76)*(17/3)),IF(93-(($AD1271-70.4)*(39/5.6))&gt;100,100,93-(($AD1271-70.4)*(39/5.6)))))*0.93,0)</f>
        <v>93</v>
      </c>
      <c r="AH1271" s="17">
        <f>ROUND(IF($AD1271&gt;79,32-(($AD1271-79)*(8/4)),IF($AD1271&gt;76,48-(($AD1271-76)*(16/3)),IF(86-(($AD1271-70.4)*(38/5.6))&gt;95,95,86-(($AD1271-70.4)*(38/5.6)))))*0.93,0)</f>
        <v>88</v>
      </c>
      <c r="AI1271" s="5" t="s">
        <v>3916</v>
      </c>
      <c r="AL1271" s="5">
        <v>179</v>
      </c>
      <c r="AM1271" s="5">
        <v>68</v>
      </c>
      <c r="AR1271" t="s">
        <v>3655</v>
      </c>
      <c r="AS1271" t="s">
        <v>3655</v>
      </c>
    </row>
    <row r="1272" spans="1:45" x14ac:dyDescent="0.3">
      <c r="A1272" s="15">
        <v>1896</v>
      </c>
      <c r="B1272" s="8" t="s">
        <v>2264</v>
      </c>
      <c r="C1272" s="9" t="s">
        <v>219</v>
      </c>
      <c r="D1272" s="21">
        <v>65</v>
      </c>
      <c r="E1272" s="21">
        <v>78</v>
      </c>
      <c r="F1272" s="21">
        <v>77</v>
      </c>
      <c r="G1272" s="21">
        <v>75</v>
      </c>
      <c r="H1272" s="21">
        <v>67</v>
      </c>
      <c r="I1272" s="21">
        <v>71</v>
      </c>
      <c r="J1272" s="21">
        <v>72</v>
      </c>
      <c r="K1272" s="21">
        <v>74</v>
      </c>
      <c r="L1272" s="21">
        <v>50</v>
      </c>
      <c r="M1272" s="21">
        <v>61</v>
      </c>
      <c r="N1272" s="21">
        <v>73</v>
      </c>
      <c r="O1272" s="21">
        <v>74</v>
      </c>
      <c r="P1272" s="21">
        <v>70</v>
      </c>
      <c r="Q1272" s="21">
        <v>70</v>
      </c>
      <c r="R1272" s="33" t="s">
        <v>4310</v>
      </c>
      <c r="S1272" s="3" t="s">
        <v>4310</v>
      </c>
      <c r="T1272" s="10" t="s">
        <v>4132</v>
      </c>
      <c r="U1272" s="2" t="s">
        <v>600</v>
      </c>
      <c r="V1272" s="4" t="s">
        <v>819</v>
      </c>
      <c r="W1272" s="11">
        <v>4</v>
      </c>
      <c r="X1272" s="11">
        <v>100</v>
      </c>
      <c r="Y1272" s="16">
        <v>10</v>
      </c>
      <c r="Z1272" s="16">
        <v>4</v>
      </c>
      <c r="AA1272" s="16">
        <v>1995</v>
      </c>
      <c r="AB1272" s="1">
        <f>2026-AA1272</f>
        <v>31</v>
      </c>
      <c r="AC1272" s="5">
        <v>5</v>
      </c>
      <c r="AD1272" s="34">
        <v>75.4285781729251</v>
      </c>
      <c r="AE1272" s="18">
        <v>185000</v>
      </c>
      <c r="AF1272" s="17">
        <f>ROUND(IF($AD1272&gt;79,44-(($AD1272-79)*(14/4)),IF($AD1272&gt;76,67-(($AD1272-76)*(23/3)),IF(110-(($AD1272-70.4)*(43/5.6))&gt;119,119,110-(($AD1272-70.4)*(43/5.6)))))*0.93,0)</f>
        <v>66</v>
      </c>
      <c r="AG1272" s="17">
        <f>ROUND(IF($AD1272&gt;79,37-(($AD1272-79)*(9/4)),IF($AD1272&gt;76,54-(($AD1272-76)*(17/3)),IF(93-(($AD1272-70.4)*(39/5.6))&gt;100,100,93-(($AD1272-70.4)*(39/5.6)))))*0.93,0)</f>
        <v>54</v>
      </c>
      <c r="AH1272" s="17">
        <f>ROUND(IF($AD1272&gt;79,32-(($AD1272-79)*(8/4)),IF($AD1272&gt;76,48-(($AD1272-76)*(16/3)),IF(86-(($AD1272-70.4)*(38/5.6))&gt;95,95,86-(($AD1272-70.4)*(38/5.6)))))*0.93,0)</f>
        <v>48</v>
      </c>
      <c r="AI1272" s="5" t="s">
        <v>3917</v>
      </c>
      <c r="AL1272" s="5">
        <v>0</v>
      </c>
      <c r="AM1272" s="5">
        <v>0</v>
      </c>
    </row>
    <row r="1273" spans="1:45" x14ac:dyDescent="0.3">
      <c r="A1273" s="15">
        <v>1897</v>
      </c>
      <c r="B1273" s="8" t="s">
        <v>3754</v>
      </c>
      <c r="C1273" s="9" t="s">
        <v>334</v>
      </c>
      <c r="D1273" s="21">
        <v>65</v>
      </c>
      <c r="E1273" s="21">
        <v>72</v>
      </c>
      <c r="F1273" s="21">
        <v>69</v>
      </c>
      <c r="G1273" s="21">
        <v>66</v>
      </c>
      <c r="H1273" s="21">
        <v>57</v>
      </c>
      <c r="I1273" s="21">
        <v>70</v>
      </c>
      <c r="J1273" s="21">
        <v>70</v>
      </c>
      <c r="K1273" s="21">
        <v>68</v>
      </c>
      <c r="L1273" s="21">
        <v>60</v>
      </c>
      <c r="M1273" s="21">
        <v>60</v>
      </c>
      <c r="N1273" s="21">
        <v>73</v>
      </c>
      <c r="O1273" s="21">
        <v>73</v>
      </c>
      <c r="P1273" s="21">
        <v>65</v>
      </c>
      <c r="Q1273" s="21">
        <v>57</v>
      </c>
      <c r="R1273" s="33" t="s">
        <v>524</v>
      </c>
      <c r="S1273" s="3" t="s">
        <v>524</v>
      </c>
      <c r="T1273" s="10" t="s">
        <v>4133</v>
      </c>
      <c r="U1273" s="2" t="s">
        <v>601</v>
      </c>
      <c r="V1273" s="4" t="s">
        <v>819</v>
      </c>
      <c r="W1273" s="11">
        <v>3</v>
      </c>
      <c r="X1273" s="11">
        <v>54</v>
      </c>
      <c r="Y1273" s="16">
        <v>26</v>
      </c>
      <c r="Z1273" s="16">
        <v>9</v>
      </c>
      <c r="AA1273" s="16">
        <v>2001</v>
      </c>
      <c r="AB1273" s="1">
        <f>2026-AA1273</f>
        <v>25</v>
      </c>
      <c r="AC1273" s="5">
        <v>4</v>
      </c>
      <c r="AD1273" s="34">
        <v>69.169388945418802</v>
      </c>
      <c r="AE1273" s="18">
        <v>0</v>
      </c>
      <c r="AF1273" s="17">
        <f>ROUND(IF($AD1273&gt;79,44-(($AD1273-79)*(14/4)),IF($AD1273&gt;76,67-(($AD1273-76)*(23/3)),IF(110-(($AD1273-70.4)*(43/5.6))&gt;119,119,110-(($AD1273-70.4)*(43/5.6)))))*0.93,0)</f>
        <v>111</v>
      </c>
      <c r="AG1273" s="17">
        <f>ROUND(IF($AD1273&gt;79,37-(($AD1273-79)*(9/4)),IF($AD1273&gt;76,54-(($AD1273-76)*(17/3)),IF(93-(($AD1273-70.4)*(39/5.6))&gt;100,100,93-(($AD1273-70.4)*(39/5.6)))))*0.93,0)</f>
        <v>93</v>
      </c>
      <c r="AH1273" s="17">
        <f>ROUND(IF($AD1273&gt;79,32-(($AD1273-79)*(8/4)),IF($AD1273&gt;76,48-(($AD1273-76)*(16/3)),IF(86-(($AD1273-70.4)*(38/5.6))&gt;95,95,86-(($AD1273-70.4)*(38/5.6)))))*0.93,0)</f>
        <v>88</v>
      </c>
      <c r="AL1273" s="5">
        <v>175</v>
      </c>
      <c r="AM1273" s="5">
        <v>69</v>
      </c>
    </row>
    <row r="1274" spans="1:45" x14ac:dyDescent="0.3">
      <c r="A1274" s="15">
        <v>2001</v>
      </c>
      <c r="B1274" s="8" t="s">
        <v>2942</v>
      </c>
      <c r="C1274" s="9" t="s">
        <v>154</v>
      </c>
      <c r="D1274" s="21">
        <v>66</v>
      </c>
      <c r="E1274" s="21">
        <v>60</v>
      </c>
      <c r="F1274" s="21">
        <v>64</v>
      </c>
      <c r="G1274" s="21">
        <v>68</v>
      </c>
      <c r="H1274" s="21">
        <v>60</v>
      </c>
      <c r="I1274" s="21">
        <v>64</v>
      </c>
      <c r="J1274" s="21">
        <v>66</v>
      </c>
      <c r="K1274" s="21">
        <v>60</v>
      </c>
      <c r="L1274" s="21">
        <v>59</v>
      </c>
      <c r="M1274" s="21">
        <v>68</v>
      </c>
      <c r="N1274" s="21">
        <v>71</v>
      </c>
      <c r="O1274" s="21">
        <v>60</v>
      </c>
      <c r="P1274" s="21">
        <v>63</v>
      </c>
      <c r="Q1274" s="21">
        <v>60</v>
      </c>
      <c r="R1274" s="33" t="s">
        <v>524</v>
      </c>
      <c r="S1274" s="3" t="s">
        <v>524</v>
      </c>
      <c r="T1274" s="10" t="s">
        <v>4133</v>
      </c>
      <c r="U1274" s="2" t="s">
        <v>600</v>
      </c>
      <c r="V1274" s="4" t="s">
        <v>819</v>
      </c>
      <c r="W1274" s="11">
        <v>2</v>
      </c>
      <c r="X1274" s="11">
        <v>0</v>
      </c>
      <c r="Y1274" s="16">
        <v>7</v>
      </c>
      <c r="Z1274" s="16">
        <v>10</v>
      </c>
      <c r="AA1274" s="16">
        <v>1998</v>
      </c>
      <c r="AB1274" s="1">
        <f>2026-AA1274</f>
        <v>28</v>
      </c>
      <c r="AC1274" s="5">
        <v>5</v>
      </c>
      <c r="AD1274" s="34">
        <v>68.289869700406513</v>
      </c>
      <c r="AE1274" s="18">
        <v>0</v>
      </c>
      <c r="AF1274" s="17">
        <f>ROUND(IF($AD1274&gt;79,44-(($AD1274-79)*(14/4)),IF($AD1274&gt;76,67-(($AD1274-76)*(23/3)),IF(110-(($AD1274-70.4)*(43/5.6))&gt;119,119,110-(($AD1274-70.4)*(43/5.6)))))*0.93,0)</f>
        <v>111</v>
      </c>
      <c r="AG1274" s="17">
        <f>ROUND(IF($AD1274&gt;79,37-(($AD1274-79)*(9/4)),IF($AD1274&gt;76,54-(($AD1274-76)*(17/3)),IF(93-(($AD1274-70.4)*(39/5.6))&gt;100,100,93-(($AD1274-70.4)*(39/5.6)))))*0.93,0)</f>
        <v>93</v>
      </c>
      <c r="AH1274" s="17">
        <f>ROUND(IF($AD1274&gt;79,32-(($AD1274-79)*(8/4)),IF($AD1274&gt;76,48-(($AD1274-76)*(16/3)),IF(86-(($AD1274-70.4)*(38/5.6))&gt;95,95,86-(($AD1274-70.4)*(38/5.6)))))*0.93,0)</f>
        <v>88</v>
      </c>
      <c r="AI1274" s="5" t="s">
        <v>3916</v>
      </c>
      <c r="AL1274" s="5">
        <v>0</v>
      </c>
      <c r="AM1274" s="5">
        <v>0</v>
      </c>
    </row>
    <row r="1275" spans="1:45" x14ac:dyDescent="0.3">
      <c r="A1275" s="15">
        <v>2004</v>
      </c>
      <c r="B1275" s="8" t="s">
        <v>2917</v>
      </c>
      <c r="C1275" s="9" t="s">
        <v>2918</v>
      </c>
      <c r="D1275" s="21">
        <v>70</v>
      </c>
      <c r="E1275" s="21">
        <v>76</v>
      </c>
      <c r="F1275" s="21">
        <v>74</v>
      </c>
      <c r="G1275" s="21">
        <v>72</v>
      </c>
      <c r="H1275" s="21">
        <v>72</v>
      </c>
      <c r="I1275" s="21">
        <v>72</v>
      </c>
      <c r="J1275" s="21">
        <v>71</v>
      </c>
      <c r="K1275" s="21">
        <v>72</v>
      </c>
      <c r="L1275" s="21">
        <v>60</v>
      </c>
      <c r="M1275" s="21">
        <v>62</v>
      </c>
      <c r="N1275" s="21">
        <v>65</v>
      </c>
      <c r="O1275" s="21">
        <v>68</v>
      </c>
      <c r="P1275" s="21">
        <v>64</v>
      </c>
      <c r="Q1275" s="21">
        <v>71</v>
      </c>
      <c r="R1275" s="33" t="s">
        <v>3913</v>
      </c>
      <c r="S1275" s="3" t="s">
        <v>3913</v>
      </c>
      <c r="T1275" s="10" t="s">
        <v>4130</v>
      </c>
      <c r="U1275" s="2" t="s">
        <v>591</v>
      </c>
      <c r="V1275" s="4" t="s">
        <v>821</v>
      </c>
      <c r="W1275" s="11">
        <v>4</v>
      </c>
      <c r="X1275" s="11">
        <v>100</v>
      </c>
      <c r="Y1275" s="16">
        <v>21</v>
      </c>
      <c r="Z1275" s="16">
        <v>7</v>
      </c>
      <c r="AA1275" s="16">
        <v>1998</v>
      </c>
      <c r="AB1275" s="1">
        <f>2026-AA1275</f>
        <v>28</v>
      </c>
      <c r="AC1275" s="5">
        <v>5</v>
      </c>
      <c r="AD1275" s="34">
        <v>73.937548459004844</v>
      </c>
      <c r="AE1275" s="18">
        <v>65000</v>
      </c>
      <c r="AF1275" s="17">
        <f>ROUND(IF($AD1275&gt;79,44-(($AD1275-79)*(14/4)),IF($AD1275&gt;76,67-(($AD1275-76)*(23/3)),IF(110-(($AD1275-70.4)*(43/5.6))&gt;119,119,110-(($AD1275-70.4)*(43/5.6)))))*0.93,0)</f>
        <v>77</v>
      </c>
      <c r="AG1275" s="17">
        <f>ROUND(IF($AD1275&gt;79,37-(($AD1275-79)*(9/4)),IF($AD1275&gt;76,54-(($AD1275-76)*(17/3)),IF(93-(($AD1275-70.4)*(39/5.6))&gt;100,100,93-(($AD1275-70.4)*(39/5.6)))))*0.93,0)</f>
        <v>64</v>
      </c>
      <c r="AH1275" s="17">
        <f>ROUND(IF($AD1275&gt;79,32-(($AD1275-79)*(8/4)),IF($AD1275&gt;76,48-(($AD1275-76)*(16/3)),IF(86-(($AD1275-70.4)*(38/5.6))&gt;95,95,86-(($AD1275-70.4)*(38/5.6)))))*0.93,0)</f>
        <v>58</v>
      </c>
      <c r="AI1275" s="5" t="s">
        <v>3917</v>
      </c>
      <c r="AL1275" s="5">
        <v>174</v>
      </c>
      <c r="AM1275" s="5">
        <v>65</v>
      </c>
    </row>
    <row r="1276" spans="1:45" x14ac:dyDescent="0.3">
      <c r="A1276" s="15">
        <v>2005</v>
      </c>
      <c r="B1276" s="8" t="s">
        <v>1477</v>
      </c>
      <c r="C1276" s="9" t="s">
        <v>1478</v>
      </c>
      <c r="D1276" s="21">
        <v>70</v>
      </c>
      <c r="E1276" s="21">
        <v>52</v>
      </c>
      <c r="F1276" s="21">
        <v>58</v>
      </c>
      <c r="G1276" s="21">
        <v>63</v>
      </c>
      <c r="H1276" s="21">
        <v>57</v>
      </c>
      <c r="I1276" s="21">
        <v>67</v>
      </c>
      <c r="J1276" s="21">
        <v>71</v>
      </c>
      <c r="K1276" s="21">
        <v>74</v>
      </c>
      <c r="L1276" s="21">
        <v>63</v>
      </c>
      <c r="M1276" s="21">
        <v>78</v>
      </c>
      <c r="N1276" s="21">
        <v>78</v>
      </c>
      <c r="O1276" s="21">
        <v>49</v>
      </c>
      <c r="P1276" s="21">
        <v>60</v>
      </c>
      <c r="Q1276" s="21">
        <v>73</v>
      </c>
      <c r="R1276" s="33" t="s">
        <v>4135</v>
      </c>
      <c r="S1276" s="3" t="s">
        <v>4135</v>
      </c>
      <c r="T1276" s="10" t="s">
        <v>4132</v>
      </c>
      <c r="U1276" s="2" t="s">
        <v>1315</v>
      </c>
      <c r="V1276" s="4" t="s">
        <v>821</v>
      </c>
      <c r="W1276" s="11">
        <v>4</v>
      </c>
      <c r="X1276" s="11">
        <v>100</v>
      </c>
      <c r="Y1276" s="16">
        <v>24</v>
      </c>
      <c r="Z1276" s="16">
        <v>8</v>
      </c>
      <c r="AA1276" s="16">
        <v>1993</v>
      </c>
      <c r="AB1276" s="1">
        <f>2026-AA1276</f>
        <v>33</v>
      </c>
      <c r="AC1276" s="5">
        <v>3</v>
      </c>
      <c r="AD1276" s="34">
        <v>74.055643521639752</v>
      </c>
      <c r="AE1276" s="18">
        <v>120000</v>
      </c>
      <c r="AF1276" s="17">
        <f>ROUND(IF($AD1276&gt;79,44-(($AD1276-79)*(14/4)),IF($AD1276&gt;76,67-(($AD1276-76)*(23/3)),IF(110-(($AD1276-70.4)*(43/5.6))&gt;119,119,110-(($AD1276-70.4)*(43/5.6)))))*0.93,0)</f>
        <v>76</v>
      </c>
      <c r="AG1276" s="17">
        <f>ROUND(IF($AD1276&gt;79,37-(($AD1276-79)*(9/4)),IF($AD1276&gt;76,54-(($AD1276-76)*(17/3)),IF(93-(($AD1276-70.4)*(39/5.6))&gt;100,100,93-(($AD1276-70.4)*(39/5.6)))))*0.93,0)</f>
        <v>63</v>
      </c>
      <c r="AH1276" s="17">
        <f>ROUND(IF($AD1276&gt;79,32-(($AD1276-79)*(8/4)),IF($AD1276&gt;76,48-(($AD1276-76)*(16/3)),IF(86-(($AD1276-70.4)*(38/5.6))&gt;95,95,86-(($AD1276-70.4)*(38/5.6)))))*0.93,0)</f>
        <v>57</v>
      </c>
      <c r="AL1276" s="5">
        <v>173</v>
      </c>
      <c r="AM1276" s="5">
        <v>67</v>
      </c>
    </row>
    <row r="1277" spans="1:45" x14ac:dyDescent="0.3">
      <c r="A1277" s="15">
        <v>2008</v>
      </c>
      <c r="B1277" s="8" t="s">
        <v>1712</v>
      </c>
      <c r="C1277" s="9" t="s">
        <v>419</v>
      </c>
      <c r="D1277" s="21">
        <v>72</v>
      </c>
      <c r="E1277" s="21">
        <v>48</v>
      </c>
      <c r="F1277" s="21">
        <v>56</v>
      </c>
      <c r="G1277" s="21">
        <v>64</v>
      </c>
      <c r="H1277" s="21">
        <v>53</v>
      </c>
      <c r="I1277" s="21">
        <v>67</v>
      </c>
      <c r="J1277" s="21">
        <v>66</v>
      </c>
      <c r="K1277" s="21">
        <v>71</v>
      </c>
      <c r="L1277" s="21">
        <v>65</v>
      </c>
      <c r="M1277" s="21">
        <v>74</v>
      </c>
      <c r="N1277" s="21">
        <v>74</v>
      </c>
      <c r="O1277" s="21">
        <v>62</v>
      </c>
      <c r="P1277" s="21">
        <v>61</v>
      </c>
      <c r="Q1277" s="21">
        <v>57</v>
      </c>
      <c r="R1277" s="33" t="s">
        <v>524</v>
      </c>
      <c r="S1277" s="3" t="s">
        <v>524</v>
      </c>
      <c r="T1277" s="10" t="s">
        <v>4133</v>
      </c>
      <c r="U1277" s="2" t="s">
        <v>599</v>
      </c>
      <c r="V1277" s="4" t="s">
        <v>819</v>
      </c>
      <c r="W1277" s="11">
        <v>4</v>
      </c>
      <c r="X1277" s="11">
        <v>100</v>
      </c>
      <c r="Y1277" s="16">
        <v>18</v>
      </c>
      <c r="Z1277" s="16">
        <v>12</v>
      </c>
      <c r="AA1277" s="16">
        <v>1992</v>
      </c>
      <c r="AB1277" s="1">
        <f>2026-AA1277</f>
        <v>34</v>
      </c>
      <c r="AC1277" s="5">
        <v>4</v>
      </c>
      <c r="AD1277" s="34">
        <v>71.318542623783614</v>
      </c>
      <c r="AE1277" s="18">
        <v>0</v>
      </c>
      <c r="AF1277" s="17">
        <f>ROUND(IF($AD1277&gt;79,44-(($AD1277-79)*(14/4)),IF($AD1277&gt;76,67-(($AD1277-76)*(23/3)),IF(110-(($AD1277-70.4)*(43/5.6))&gt;119,119,110-(($AD1277-70.4)*(43/5.6)))))*0.93,0)</f>
        <v>96</v>
      </c>
      <c r="AG1277" s="17">
        <f>ROUND(IF($AD1277&gt;79,37-(($AD1277-79)*(9/4)),IF($AD1277&gt;76,54-(($AD1277-76)*(17/3)),IF(93-(($AD1277-70.4)*(39/5.6))&gt;100,100,93-(($AD1277-70.4)*(39/5.6)))))*0.93,0)</f>
        <v>81</v>
      </c>
      <c r="AH1277" s="17">
        <f>ROUND(IF($AD1277&gt;79,32-(($AD1277-79)*(8/4)),IF($AD1277&gt;76,48-(($AD1277-76)*(16/3)),IF(86-(($AD1277-70.4)*(38/5.6))&gt;95,95,86-(($AD1277-70.4)*(38/5.6)))))*0.93,0)</f>
        <v>74</v>
      </c>
      <c r="AL1277" s="5">
        <v>179</v>
      </c>
      <c r="AM1277" s="5">
        <v>78</v>
      </c>
    </row>
    <row r="1278" spans="1:45" x14ac:dyDescent="0.3">
      <c r="A1278" s="15">
        <v>2010</v>
      </c>
      <c r="B1278" s="8" t="s">
        <v>3204</v>
      </c>
      <c r="C1278" s="9" t="s">
        <v>3205</v>
      </c>
      <c r="D1278" s="21">
        <v>64</v>
      </c>
      <c r="E1278" s="21">
        <v>60</v>
      </c>
      <c r="F1278" s="21">
        <v>62</v>
      </c>
      <c r="G1278" s="21">
        <v>63</v>
      </c>
      <c r="H1278" s="21">
        <v>61</v>
      </c>
      <c r="I1278" s="21">
        <v>63</v>
      </c>
      <c r="J1278" s="21">
        <v>63</v>
      </c>
      <c r="K1278" s="21">
        <v>64</v>
      </c>
      <c r="L1278" s="21">
        <v>59</v>
      </c>
      <c r="M1278" s="21">
        <v>64</v>
      </c>
      <c r="N1278" s="21">
        <v>65</v>
      </c>
      <c r="O1278" s="21">
        <v>63</v>
      </c>
      <c r="P1278" s="21">
        <v>62</v>
      </c>
      <c r="Q1278" s="21">
        <v>60</v>
      </c>
      <c r="R1278" s="33" t="s">
        <v>524</v>
      </c>
      <c r="S1278" s="3" t="s">
        <v>524</v>
      </c>
      <c r="T1278" s="10" t="s">
        <v>4133</v>
      </c>
      <c r="U1278" s="2" t="s">
        <v>595</v>
      </c>
      <c r="V1278" s="4" t="s">
        <v>819</v>
      </c>
      <c r="W1278" s="11">
        <v>1</v>
      </c>
      <c r="X1278" s="11">
        <v>0</v>
      </c>
      <c r="Y1278" s="16">
        <v>7</v>
      </c>
      <c r="Z1278" s="16">
        <v>5</v>
      </c>
      <c r="AA1278" s="16">
        <v>1999</v>
      </c>
      <c r="AB1278" s="1">
        <f>2026-AA1278</f>
        <v>27</v>
      </c>
      <c r="AC1278" s="5">
        <v>5</v>
      </c>
      <c r="AD1278" s="34">
        <v>64.4840478903606</v>
      </c>
      <c r="AE1278" s="18">
        <v>0</v>
      </c>
      <c r="AF1278" s="17">
        <f>ROUND(IF($AD1278&gt;79,44-(($AD1278-79)*(14/4)),IF($AD1278&gt;76,67-(($AD1278-76)*(23/3)),IF(110-(($AD1278-70.4)*(43/5.6))&gt;119,119,110-(($AD1278-70.4)*(43/5.6)))))*0.93,0)</f>
        <v>111</v>
      </c>
      <c r="AG1278" s="17">
        <f>ROUND(IF($AD1278&gt;79,37-(($AD1278-79)*(9/4)),IF($AD1278&gt;76,54-(($AD1278-76)*(17/3)),IF(93-(($AD1278-70.4)*(39/5.6))&gt;100,100,93-(($AD1278-70.4)*(39/5.6)))))*0.93,0)</f>
        <v>93</v>
      </c>
      <c r="AH1278" s="17">
        <f>ROUND(IF($AD1278&gt;79,32-(($AD1278-79)*(8/4)),IF($AD1278&gt;76,48-(($AD1278-76)*(16/3)),IF(86-(($AD1278-70.4)*(38/5.6))&gt;95,95,86-(($AD1278-70.4)*(38/5.6)))))*0.93,0)</f>
        <v>88</v>
      </c>
      <c r="AI1278" s="5" t="s">
        <v>3916</v>
      </c>
      <c r="AL1278" s="5">
        <v>178</v>
      </c>
      <c r="AM1278" s="5">
        <v>75</v>
      </c>
    </row>
    <row r="1279" spans="1:45" x14ac:dyDescent="0.3">
      <c r="A1279" s="15">
        <v>2012</v>
      </c>
      <c r="B1279" s="8" t="s">
        <v>2209</v>
      </c>
      <c r="C1279" s="9" t="s">
        <v>329</v>
      </c>
      <c r="D1279" s="21">
        <v>70</v>
      </c>
      <c r="E1279" s="21">
        <v>75</v>
      </c>
      <c r="F1279" s="21">
        <v>74</v>
      </c>
      <c r="G1279" s="21">
        <v>73</v>
      </c>
      <c r="H1279" s="21">
        <v>73</v>
      </c>
      <c r="I1279" s="21">
        <v>75</v>
      </c>
      <c r="J1279" s="21">
        <v>77</v>
      </c>
      <c r="K1279" s="21">
        <v>77</v>
      </c>
      <c r="L1279" s="21">
        <v>54</v>
      </c>
      <c r="M1279" s="21">
        <v>63</v>
      </c>
      <c r="N1279" s="21">
        <v>67</v>
      </c>
      <c r="O1279" s="21">
        <v>65</v>
      </c>
      <c r="P1279" s="21">
        <v>61</v>
      </c>
      <c r="Q1279" s="21">
        <v>73</v>
      </c>
      <c r="R1279" s="33" t="s">
        <v>3075</v>
      </c>
      <c r="S1279" s="3" t="s">
        <v>3075</v>
      </c>
      <c r="T1279" s="10" t="s">
        <v>4131</v>
      </c>
      <c r="U1279" s="2" t="s">
        <v>586</v>
      </c>
      <c r="V1279" s="4" t="s">
        <v>819</v>
      </c>
      <c r="W1279" s="11">
        <v>4</v>
      </c>
      <c r="X1279" s="11">
        <v>100</v>
      </c>
      <c r="Y1279" s="16">
        <v>4</v>
      </c>
      <c r="Z1279" s="16">
        <v>11</v>
      </c>
      <c r="AA1279" s="16">
        <v>1995</v>
      </c>
      <c r="AB1279" s="1">
        <f>2026-AA1279</f>
        <v>31</v>
      </c>
      <c r="AC1279" s="5">
        <v>4</v>
      </c>
      <c r="AD1279" s="34">
        <v>74.858698574177012</v>
      </c>
      <c r="AE1279" s="18">
        <v>90000</v>
      </c>
      <c r="AF1279" s="17">
        <f>ROUND(IF($AD1279&gt;79,44-(($AD1279-79)*(14/4)),IF($AD1279&gt;76,67-(($AD1279-76)*(23/3)),IF(110-(($AD1279-70.4)*(43/5.6))&gt;119,119,110-(($AD1279-70.4)*(43/5.6)))))*0.93,0)</f>
        <v>70</v>
      </c>
      <c r="AG1279" s="17">
        <f>ROUND(IF($AD1279&gt;79,37-(($AD1279-79)*(9/4)),IF($AD1279&gt;76,54-(($AD1279-76)*(17/3)),IF(93-(($AD1279-70.4)*(39/5.6))&gt;100,100,93-(($AD1279-70.4)*(39/5.6)))))*0.93,0)</f>
        <v>58</v>
      </c>
      <c r="AH1279" s="17">
        <f>ROUND(IF($AD1279&gt;79,32-(($AD1279-79)*(8/4)),IF($AD1279&gt;76,48-(($AD1279-76)*(16/3)),IF(86-(($AD1279-70.4)*(38/5.6))&gt;95,95,86-(($AD1279-70.4)*(38/5.6)))))*0.93,0)</f>
        <v>52</v>
      </c>
      <c r="AI1279" s="5" t="s">
        <v>3917</v>
      </c>
      <c r="AL1279" s="5">
        <v>0</v>
      </c>
      <c r="AM1279" s="5">
        <v>0</v>
      </c>
    </row>
    <row r="1280" spans="1:45" x14ac:dyDescent="0.3">
      <c r="A1280" s="15">
        <v>2013</v>
      </c>
      <c r="B1280" s="8" t="s">
        <v>617</v>
      </c>
      <c r="C1280" s="9" t="s">
        <v>618</v>
      </c>
      <c r="D1280" s="21">
        <v>57</v>
      </c>
      <c r="E1280" s="21">
        <v>66</v>
      </c>
      <c r="F1280" s="21">
        <v>64</v>
      </c>
      <c r="G1280" s="21">
        <v>62</v>
      </c>
      <c r="H1280" s="21">
        <v>53</v>
      </c>
      <c r="I1280" s="21">
        <v>57</v>
      </c>
      <c r="J1280" s="21">
        <v>55</v>
      </c>
      <c r="K1280" s="21">
        <v>56</v>
      </c>
      <c r="L1280" s="21">
        <v>46</v>
      </c>
      <c r="M1280" s="21">
        <v>50</v>
      </c>
      <c r="N1280" s="21">
        <v>53</v>
      </c>
      <c r="O1280" s="21">
        <v>64</v>
      </c>
      <c r="P1280" s="21">
        <v>62</v>
      </c>
      <c r="Q1280" s="21">
        <v>53</v>
      </c>
      <c r="R1280" s="33" t="s">
        <v>524</v>
      </c>
      <c r="S1280" s="3" t="s">
        <v>524</v>
      </c>
      <c r="T1280" s="10" t="s">
        <v>4133</v>
      </c>
      <c r="U1280" s="2" t="s">
        <v>577</v>
      </c>
      <c r="V1280" s="4" t="s">
        <v>819</v>
      </c>
      <c r="W1280" s="11">
        <v>4</v>
      </c>
      <c r="X1280" s="11">
        <v>100</v>
      </c>
      <c r="Y1280" s="16">
        <v>12</v>
      </c>
      <c r="Z1280" s="16">
        <v>10</v>
      </c>
      <c r="AA1280" s="16">
        <v>1990</v>
      </c>
      <c r="AB1280" s="1">
        <f>2026-AA1280</f>
        <v>36</v>
      </c>
      <c r="AC1280" s="5">
        <v>5</v>
      </c>
      <c r="AD1280" s="34">
        <v>62.328869924790816</v>
      </c>
      <c r="AE1280" s="18">
        <v>0</v>
      </c>
      <c r="AF1280" s="17">
        <f>ROUND(IF($AD1280&gt;79,44-(($AD1280-79)*(14/4)),IF($AD1280&gt;76,67-(($AD1280-76)*(23/3)),IF(110-(($AD1280-70.4)*(43/5.6))&gt;119,119,110-(($AD1280-70.4)*(43/5.6)))))*0.93,0)</f>
        <v>111</v>
      </c>
      <c r="AG1280" s="17">
        <f>ROUND(IF($AD1280&gt;79,37-(($AD1280-79)*(9/4)),IF($AD1280&gt;76,54-(($AD1280-76)*(17/3)),IF(93-(($AD1280-70.4)*(39/5.6))&gt;100,100,93-(($AD1280-70.4)*(39/5.6)))))*0.93,0)</f>
        <v>93</v>
      </c>
      <c r="AH1280" s="17">
        <f>ROUND(IF($AD1280&gt;79,32-(($AD1280-79)*(8/4)),IF($AD1280&gt;76,48-(($AD1280-76)*(16/3)),IF(86-(($AD1280-70.4)*(38/5.6))&gt;95,95,86-(($AD1280-70.4)*(38/5.6)))))*0.93,0)</f>
        <v>88</v>
      </c>
      <c r="AI1280" s="5" t="s">
        <v>3916</v>
      </c>
      <c r="AL1280" s="5">
        <v>173</v>
      </c>
      <c r="AM1280" s="5">
        <v>58</v>
      </c>
      <c r="AR1280" t="s">
        <v>3917</v>
      </c>
    </row>
    <row r="1281" spans="1:39" x14ac:dyDescent="0.3">
      <c r="A1281" s="15">
        <v>2014</v>
      </c>
      <c r="B1281" s="8" t="s">
        <v>2177</v>
      </c>
      <c r="C1281" s="9" t="s">
        <v>2178</v>
      </c>
      <c r="D1281" s="21">
        <v>64</v>
      </c>
      <c r="E1281" s="21">
        <v>55</v>
      </c>
      <c r="F1281" s="21">
        <v>56</v>
      </c>
      <c r="G1281" s="21">
        <v>57</v>
      </c>
      <c r="H1281" s="21">
        <v>56</v>
      </c>
      <c r="I1281" s="21">
        <v>57</v>
      </c>
      <c r="J1281" s="21">
        <v>57</v>
      </c>
      <c r="K1281" s="21">
        <v>56</v>
      </c>
      <c r="L1281" s="21">
        <v>56</v>
      </c>
      <c r="M1281" s="21">
        <v>64</v>
      </c>
      <c r="N1281" s="21">
        <v>64</v>
      </c>
      <c r="O1281" s="21">
        <v>64</v>
      </c>
      <c r="P1281" s="21">
        <v>57</v>
      </c>
      <c r="Q1281" s="21">
        <v>56</v>
      </c>
      <c r="R1281" s="33" t="s">
        <v>524</v>
      </c>
      <c r="S1281" s="3" t="s">
        <v>524</v>
      </c>
      <c r="T1281" s="10" t="s">
        <v>4133</v>
      </c>
      <c r="U1281" s="2" t="s">
        <v>2289</v>
      </c>
      <c r="V1281" s="4" t="s">
        <v>820</v>
      </c>
      <c r="W1281" s="11">
        <v>4</v>
      </c>
      <c r="X1281" s="11">
        <v>100</v>
      </c>
      <c r="Y1281" s="16">
        <v>28</v>
      </c>
      <c r="Z1281" s="16">
        <v>6</v>
      </c>
      <c r="AA1281" s="16">
        <v>1991</v>
      </c>
      <c r="AB1281" s="1">
        <f>2026-AA1281</f>
        <v>35</v>
      </c>
      <c r="AC1281" s="5">
        <v>4</v>
      </c>
      <c r="AD1281" s="34">
        <v>62.310034889890886</v>
      </c>
      <c r="AE1281" s="18">
        <v>0</v>
      </c>
      <c r="AF1281" s="17">
        <f>ROUND(IF($AD1281&gt;79,44-(($AD1281-79)*(14/4)),IF($AD1281&gt;76,67-(($AD1281-76)*(23/3)),IF(110-(($AD1281-70.4)*(43/5.6))&gt;119,119,110-(($AD1281-70.4)*(43/5.6)))))*0.93,0)</f>
        <v>111</v>
      </c>
      <c r="AG1281" s="17">
        <f>ROUND(IF($AD1281&gt;79,37-(($AD1281-79)*(9/4)),IF($AD1281&gt;76,54-(($AD1281-76)*(17/3)),IF(93-(($AD1281-70.4)*(39/5.6))&gt;100,100,93-(($AD1281-70.4)*(39/5.6)))))*0.93,0)</f>
        <v>93</v>
      </c>
      <c r="AH1281" s="17">
        <f>ROUND(IF($AD1281&gt;79,32-(($AD1281-79)*(8/4)),IF($AD1281&gt;76,48-(($AD1281-76)*(16/3)),IF(86-(($AD1281-70.4)*(38/5.6))&gt;95,95,86-(($AD1281-70.4)*(38/5.6)))))*0.93,0)</f>
        <v>88</v>
      </c>
      <c r="AI1281" s="5" t="s">
        <v>3916</v>
      </c>
      <c r="AL1281" s="5">
        <v>177</v>
      </c>
      <c r="AM1281" s="5">
        <v>66</v>
      </c>
    </row>
    <row r="1282" spans="1:39" x14ac:dyDescent="0.3">
      <c r="A1282" s="15">
        <v>2015</v>
      </c>
      <c r="B1282" s="8" t="s">
        <v>2620</v>
      </c>
      <c r="C1282" s="9" t="s">
        <v>466</v>
      </c>
      <c r="D1282" s="21">
        <v>66</v>
      </c>
      <c r="E1282" s="21">
        <v>58</v>
      </c>
      <c r="F1282" s="21">
        <v>62</v>
      </c>
      <c r="G1282" s="21">
        <v>66</v>
      </c>
      <c r="H1282" s="21">
        <v>59</v>
      </c>
      <c r="I1282" s="21">
        <v>68</v>
      </c>
      <c r="J1282" s="21">
        <v>70</v>
      </c>
      <c r="K1282" s="21">
        <v>66</v>
      </c>
      <c r="L1282" s="21">
        <v>62</v>
      </c>
      <c r="M1282" s="21">
        <v>72</v>
      </c>
      <c r="N1282" s="21">
        <v>71</v>
      </c>
      <c r="O1282" s="21">
        <v>65</v>
      </c>
      <c r="P1282" s="21">
        <v>67</v>
      </c>
      <c r="Q1282" s="21">
        <v>59</v>
      </c>
      <c r="R1282" s="33" t="s">
        <v>524</v>
      </c>
      <c r="S1282" s="3" t="s">
        <v>524</v>
      </c>
      <c r="T1282" s="10" t="s">
        <v>4133</v>
      </c>
      <c r="U1282" s="2" t="s">
        <v>597</v>
      </c>
      <c r="V1282" s="4" t="s">
        <v>819</v>
      </c>
      <c r="W1282" s="11">
        <v>2</v>
      </c>
      <c r="X1282" s="11">
        <v>47</v>
      </c>
      <c r="Y1282" s="16">
        <v>25</v>
      </c>
      <c r="Z1282" s="16">
        <v>5</v>
      </c>
      <c r="AA1282" s="16">
        <v>1995</v>
      </c>
      <c r="AB1282" s="1">
        <f>2026-AA1282</f>
        <v>31</v>
      </c>
      <c r="AC1282" s="5">
        <v>3</v>
      </c>
      <c r="AD1282" s="34">
        <v>69.297353868834051</v>
      </c>
      <c r="AE1282" s="18">
        <v>0</v>
      </c>
      <c r="AF1282" s="17">
        <f>ROUND(IF($AD1282&gt;79,44-(($AD1282-79)*(14/4)),IF($AD1282&gt;76,67-(($AD1282-76)*(23/3)),IF(110-(($AD1282-70.4)*(43/5.6))&gt;119,119,110-(($AD1282-70.4)*(43/5.6)))))*0.93,0)</f>
        <v>110</v>
      </c>
      <c r="AG1282" s="17">
        <f>ROUND(IF($AD1282&gt;79,37-(($AD1282-79)*(9/4)),IF($AD1282&gt;76,54-(($AD1282-76)*(17/3)),IF(93-(($AD1282-70.4)*(39/5.6))&gt;100,100,93-(($AD1282-70.4)*(39/5.6)))))*0.93,0)</f>
        <v>93</v>
      </c>
      <c r="AH1282" s="17">
        <f>ROUND(IF($AD1282&gt;79,32-(($AD1282-79)*(8/4)),IF($AD1282&gt;76,48-(($AD1282-76)*(16/3)),IF(86-(($AD1282-70.4)*(38/5.6))&gt;95,95,86-(($AD1282-70.4)*(38/5.6)))))*0.93,0)</f>
        <v>87</v>
      </c>
      <c r="AI1282" s="5" t="s">
        <v>3916</v>
      </c>
      <c r="AL1282" s="5">
        <v>0</v>
      </c>
      <c r="AM1282" s="5">
        <v>0</v>
      </c>
    </row>
    <row r="1283" spans="1:39" x14ac:dyDescent="0.3">
      <c r="A1283" s="15">
        <v>2016</v>
      </c>
      <c r="B1283" s="8" t="s">
        <v>3194</v>
      </c>
      <c r="C1283" s="9" t="s">
        <v>3195</v>
      </c>
      <c r="D1283" s="21">
        <v>66</v>
      </c>
      <c r="E1283" s="21">
        <v>58</v>
      </c>
      <c r="F1283" s="21">
        <v>59</v>
      </c>
      <c r="G1283" s="21">
        <v>60</v>
      </c>
      <c r="H1283" s="21">
        <v>62</v>
      </c>
      <c r="I1283" s="21">
        <v>68</v>
      </c>
      <c r="J1283" s="21">
        <v>67</v>
      </c>
      <c r="K1283" s="21">
        <v>61</v>
      </c>
      <c r="L1283" s="21">
        <v>66</v>
      </c>
      <c r="M1283" s="21">
        <v>61</v>
      </c>
      <c r="N1283" s="21">
        <v>62</v>
      </c>
      <c r="O1283" s="21">
        <v>65</v>
      </c>
      <c r="P1283" s="21">
        <v>61</v>
      </c>
      <c r="Q1283" s="21">
        <v>62</v>
      </c>
      <c r="R1283" s="33" t="s">
        <v>524</v>
      </c>
      <c r="S1283" s="3" t="s">
        <v>524</v>
      </c>
      <c r="T1283" s="10" t="s">
        <v>4133</v>
      </c>
      <c r="U1283" s="2" t="s">
        <v>598</v>
      </c>
      <c r="V1283" s="4" t="s">
        <v>819</v>
      </c>
      <c r="W1283" s="11">
        <v>2</v>
      </c>
      <c r="X1283" s="11">
        <v>0</v>
      </c>
      <c r="Y1283" s="16">
        <v>18</v>
      </c>
      <c r="Z1283" s="16">
        <v>4</v>
      </c>
      <c r="AA1283" s="16">
        <v>1999</v>
      </c>
      <c r="AB1283" s="1">
        <f>2026-AA1283</f>
        <v>27</v>
      </c>
      <c r="AC1283" s="5">
        <v>5</v>
      </c>
      <c r="AD1283" s="34">
        <v>65.6331760873897</v>
      </c>
      <c r="AE1283" s="18">
        <v>0</v>
      </c>
      <c r="AF1283" s="17">
        <f>ROUND(IF($AD1283&gt;79,44-(($AD1283-79)*(14/4)),IF($AD1283&gt;76,67-(($AD1283-76)*(23/3)),IF(110-(($AD1283-70.4)*(43/5.6))&gt;119,119,110-(($AD1283-70.4)*(43/5.6)))))*0.93,0)</f>
        <v>111</v>
      </c>
      <c r="AG1283" s="17">
        <f>ROUND(IF($AD1283&gt;79,37-(($AD1283-79)*(9/4)),IF($AD1283&gt;76,54-(($AD1283-76)*(17/3)),IF(93-(($AD1283-70.4)*(39/5.6))&gt;100,100,93-(($AD1283-70.4)*(39/5.6)))))*0.93,0)</f>
        <v>93</v>
      </c>
      <c r="AH1283" s="17">
        <f>ROUND(IF($AD1283&gt;79,32-(($AD1283-79)*(8/4)),IF($AD1283&gt;76,48-(($AD1283-76)*(16/3)),IF(86-(($AD1283-70.4)*(38/5.6))&gt;95,95,86-(($AD1283-70.4)*(38/5.6)))))*0.93,0)</f>
        <v>88</v>
      </c>
      <c r="AI1283" s="5" t="s">
        <v>3916</v>
      </c>
      <c r="AL1283" s="5">
        <v>185</v>
      </c>
      <c r="AM1283" s="5">
        <v>69</v>
      </c>
    </row>
    <row r="1284" spans="1:39" x14ac:dyDescent="0.3">
      <c r="A1284" s="15">
        <v>2017</v>
      </c>
      <c r="B1284" s="8" t="s">
        <v>1234</v>
      </c>
      <c r="C1284" s="9" t="s">
        <v>2305</v>
      </c>
      <c r="D1284" s="21">
        <v>66</v>
      </c>
      <c r="E1284" s="21">
        <v>74</v>
      </c>
      <c r="F1284" s="21">
        <v>73</v>
      </c>
      <c r="G1284" s="21">
        <v>71</v>
      </c>
      <c r="H1284" s="21">
        <v>61</v>
      </c>
      <c r="I1284" s="21">
        <v>68</v>
      </c>
      <c r="J1284" s="21">
        <v>69</v>
      </c>
      <c r="K1284" s="21">
        <v>71</v>
      </c>
      <c r="L1284" s="21">
        <v>48</v>
      </c>
      <c r="M1284" s="21">
        <v>52</v>
      </c>
      <c r="N1284" s="21">
        <v>70</v>
      </c>
      <c r="O1284" s="21">
        <v>75</v>
      </c>
      <c r="P1284" s="21">
        <v>63</v>
      </c>
      <c r="Q1284" s="21">
        <v>61</v>
      </c>
      <c r="R1284" s="33" t="s">
        <v>3074</v>
      </c>
      <c r="S1284" s="3" t="s">
        <v>3074</v>
      </c>
      <c r="T1284" s="10" t="s">
        <v>4132</v>
      </c>
      <c r="U1284" s="2" t="s">
        <v>574</v>
      </c>
      <c r="V1284" s="4" t="s">
        <v>819</v>
      </c>
      <c r="W1284" s="11">
        <v>4</v>
      </c>
      <c r="X1284" s="11">
        <v>100</v>
      </c>
      <c r="Y1284" s="16">
        <v>5</v>
      </c>
      <c r="Z1284" s="16">
        <v>2</v>
      </c>
      <c r="AA1284" s="16">
        <v>1992</v>
      </c>
      <c r="AB1284" s="1">
        <f>2026-AA1284</f>
        <v>34</v>
      </c>
      <c r="AC1284" s="5">
        <v>5</v>
      </c>
      <c r="AD1284" s="34">
        <v>71.491603101452796</v>
      </c>
      <c r="AE1284" s="18">
        <v>95000</v>
      </c>
      <c r="AF1284" s="17">
        <f>ROUND(IF($AD1284&gt;79,44-(($AD1284-79)*(14/4)),IF($AD1284&gt;76,67-(($AD1284-76)*(23/3)),IF(110-(($AD1284-70.4)*(43/5.6))&gt;119,119,110-(($AD1284-70.4)*(43/5.6)))))*0.93,0)</f>
        <v>95</v>
      </c>
      <c r="AG1284" s="17">
        <f>ROUND(IF($AD1284&gt;79,37-(($AD1284-79)*(9/4)),IF($AD1284&gt;76,54-(($AD1284-76)*(17/3)),IF(93-(($AD1284-70.4)*(39/5.6))&gt;100,100,93-(($AD1284-70.4)*(39/5.6)))))*0.93,0)</f>
        <v>79</v>
      </c>
      <c r="AH1284" s="17">
        <f>ROUND(IF($AD1284&gt;79,32-(($AD1284-79)*(8/4)),IF($AD1284&gt;76,48-(($AD1284-76)*(16/3)),IF(86-(($AD1284-70.4)*(38/5.6))&gt;95,95,86-(($AD1284-70.4)*(38/5.6)))))*0.93,0)</f>
        <v>73</v>
      </c>
      <c r="AL1284" s="5">
        <v>173</v>
      </c>
      <c r="AM1284" s="5">
        <v>60</v>
      </c>
    </row>
    <row r="1285" spans="1:39" x14ac:dyDescent="0.3">
      <c r="A1285" s="15">
        <v>2018</v>
      </c>
      <c r="B1285" s="8" t="s">
        <v>3970</v>
      </c>
      <c r="C1285" s="9" t="s">
        <v>3387</v>
      </c>
      <c r="D1285" s="21">
        <v>68</v>
      </c>
      <c r="E1285" s="21">
        <v>54</v>
      </c>
      <c r="F1285" s="21">
        <v>57</v>
      </c>
      <c r="G1285" s="21">
        <v>59</v>
      </c>
      <c r="H1285" s="21">
        <v>60</v>
      </c>
      <c r="I1285" s="21">
        <v>65</v>
      </c>
      <c r="J1285" s="21">
        <v>69</v>
      </c>
      <c r="K1285" s="21">
        <v>64</v>
      </c>
      <c r="L1285" s="21">
        <v>64</v>
      </c>
      <c r="M1285" s="21">
        <v>67</v>
      </c>
      <c r="N1285" s="21">
        <v>68</v>
      </c>
      <c r="O1285" s="21">
        <v>65</v>
      </c>
      <c r="P1285" s="21">
        <v>57</v>
      </c>
      <c r="Q1285" s="21">
        <v>63</v>
      </c>
      <c r="R1285" s="33" t="s">
        <v>524</v>
      </c>
      <c r="S1285" s="3" t="s">
        <v>524</v>
      </c>
      <c r="T1285" s="10" t="s">
        <v>4133</v>
      </c>
      <c r="U1285" s="2" t="s">
        <v>596</v>
      </c>
      <c r="V1285" s="4" t="s">
        <v>822</v>
      </c>
      <c r="W1285" s="11">
        <v>1</v>
      </c>
      <c r="X1285" s="11">
        <v>0</v>
      </c>
      <c r="Y1285" s="16">
        <v>6</v>
      </c>
      <c r="Z1285" s="16">
        <v>8</v>
      </c>
      <c r="AA1285" s="16">
        <v>2002</v>
      </c>
      <c r="AB1285" s="1">
        <f>2026-AA1285</f>
        <v>24</v>
      </c>
      <c r="AC1285" s="5">
        <v>4</v>
      </c>
      <c r="AD1285" s="34">
        <v>66.018971439098735</v>
      </c>
      <c r="AE1285" s="18">
        <v>0</v>
      </c>
      <c r="AF1285" s="17">
        <f>ROUND(IF($AD1285&gt;79,44-(($AD1285-79)*(14/4)),IF($AD1285&gt;76,67-(($AD1285-76)*(23/3)),IF(110-(($AD1285-70.4)*(43/5.6))&gt;119,119,110-(($AD1285-70.4)*(43/5.6)))))*0.93,0)</f>
        <v>111</v>
      </c>
      <c r="AG1285" s="17">
        <f>ROUND(IF($AD1285&gt;79,37-(($AD1285-79)*(9/4)),IF($AD1285&gt;76,54-(($AD1285-76)*(17/3)),IF(93-(($AD1285-70.4)*(39/5.6))&gt;100,100,93-(($AD1285-70.4)*(39/5.6)))))*0.93,0)</f>
        <v>93</v>
      </c>
      <c r="AH1285" s="17">
        <f>ROUND(IF($AD1285&gt;79,32-(($AD1285-79)*(8/4)),IF($AD1285&gt;76,48-(($AD1285-76)*(16/3)),IF(86-(($AD1285-70.4)*(38/5.6))&gt;95,95,86-(($AD1285-70.4)*(38/5.6)))))*0.93,0)</f>
        <v>88</v>
      </c>
      <c r="AI1285" s="5" t="s">
        <v>3916</v>
      </c>
      <c r="AJ1285" s="5" t="s">
        <v>3917</v>
      </c>
      <c r="AK1285" s="5" t="s">
        <v>3917</v>
      </c>
      <c r="AL1285" s="5">
        <v>174</v>
      </c>
      <c r="AM1285" s="5">
        <v>63</v>
      </c>
    </row>
    <row r="1286" spans="1:39" x14ac:dyDescent="0.3">
      <c r="A1286" s="15">
        <v>2019</v>
      </c>
      <c r="B1286" s="8" t="s">
        <v>3952</v>
      </c>
      <c r="C1286" s="9" t="s">
        <v>163</v>
      </c>
      <c r="D1286" s="21">
        <v>69</v>
      </c>
      <c r="E1286" s="21">
        <v>54</v>
      </c>
      <c r="F1286" s="21">
        <v>58</v>
      </c>
      <c r="G1286" s="21">
        <v>61</v>
      </c>
      <c r="H1286" s="21">
        <v>60</v>
      </c>
      <c r="I1286" s="21">
        <v>67</v>
      </c>
      <c r="J1286" s="21">
        <v>71</v>
      </c>
      <c r="K1286" s="21">
        <v>64</v>
      </c>
      <c r="L1286" s="21">
        <v>65</v>
      </c>
      <c r="M1286" s="21">
        <v>65</v>
      </c>
      <c r="N1286" s="21">
        <v>66</v>
      </c>
      <c r="O1286" s="21">
        <v>65</v>
      </c>
      <c r="P1286" s="21">
        <v>60</v>
      </c>
      <c r="Q1286" s="21">
        <v>63</v>
      </c>
      <c r="R1286" s="33" t="s">
        <v>4309</v>
      </c>
      <c r="S1286" s="3" t="s">
        <v>4309</v>
      </c>
      <c r="T1286" s="10" t="s">
        <v>4130</v>
      </c>
      <c r="U1286" s="2" t="s">
        <v>600</v>
      </c>
      <c r="V1286" s="4" t="s">
        <v>819</v>
      </c>
      <c r="W1286" s="11">
        <v>1</v>
      </c>
      <c r="X1286" s="11">
        <v>20</v>
      </c>
      <c r="Y1286" s="16">
        <v>1</v>
      </c>
      <c r="Z1286" s="16">
        <v>11</v>
      </c>
      <c r="AA1286" s="16">
        <v>2002</v>
      </c>
      <c r="AB1286" s="1">
        <f>2026-AA1286</f>
        <v>24</v>
      </c>
      <c r="AC1286" s="5">
        <v>4</v>
      </c>
      <c r="AD1286" s="34">
        <v>66.31951944326795</v>
      </c>
      <c r="AE1286" s="18">
        <v>10000</v>
      </c>
      <c r="AF1286" s="17">
        <f>ROUND(IF($AD1286&gt;79,44-(($AD1286-79)*(14/4)),IF($AD1286&gt;76,67-(($AD1286-76)*(23/3)),IF(110-(($AD1286-70.4)*(43/5.6))&gt;119,119,110-(($AD1286-70.4)*(43/5.6)))))*0.93,0)</f>
        <v>111</v>
      </c>
      <c r="AG1286" s="17">
        <f>ROUND(IF($AD1286&gt;79,37-(($AD1286-79)*(9/4)),IF($AD1286&gt;76,54-(($AD1286-76)*(17/3)),IF(93-(($AD1286-70.4)*(39/5.6))&gt;100,100,93-(($AD1286-70.4)*(39/5.6)))))*0.93,0)</f>
        <v>93</v>
      </c>
      <c r="AH1286" s="17">
        <f>ROUND(IF($AD1286&gt;79,32-(($AD1286-79)*(8/4)),IF($AD1286&gt;76,48-(($AD1286-76)*(16/3)),IF(86-(($AD1286-70.4)*(38/5.6))&gt;95,95,86-(($AD1286-70.4)*(38/5.6)))))*0.93,0)</f>
        <v>88</v>
      </c>
      <c r="AI1286" s="5" t="s">
        <v>3916</v>
      </c>
      <c r="AJ1286" s="5" t="s">
        <v>3917</v>
      </c>
      <c r="AK1286" s="5" t="s">
        <v>3917</v>
      </c>
      <c r="AL1286" s="5">
        <v>0</v>
      </c>
      <c r="AM1286" s="5">
        <v>0</v>
      </c>
    </row>
    <row r="1287" spans="1:39" x14ac:dyDescent="0.3">
      <c r="A1287" s="15">
        <v>2022</v>
      </c>
      <c r="B1287" s="19" t="s">
        <v>3129</v>
      </c>
      <c r="C1287" s="20" t="s">
        <v>3130</v>
      </c>
      <c r="D1287" s="21">
        <v>70</v>
      </c>
      <c r="E1287" s="21">
        <v>69</v>
      </c>
      <c r="F1287" s="21">
        <v>73</v>
      </c>
      <c r="G1287" s="21">
        <v>77</v>
      </c>
      <c r="H1287" s="21">
        <v>62</v>
      </c>
      <c r="I1287" s="21">
        <v>74</v>
      </c>
      <c r="J1287" s="21">
        <v>73</v>
      </c>
      <c r="K1287" s="21">
        <v>76</v>
      </c>
      <c r="L1287" s="21">
        <v>61</v>
      </c>
      <c r="M1287" s="21">
        <v>66</v>
      </c>
      <c r="N1287" s="21">
        <v>72</v>
      </c>
      <c r="O1287" s="21">
        <v>70</v>
      </c>
      <c r="P1287" s="21">
        <v>69</v>
      </c>
      <c r="Q1287" s="21">
        <v>57</v>
      </c>
      <c r="R1287" s="36" t="s">
        <v>4314</v>
      </c>
      <c r="S1287" s="27" t="s">
        <v>4314</v>
      </c>
      <c r="T1287" s="10" t="s">
        <v>4131</v>
      </c>
      <c r="U1287" s="28" t="s">
        <v>751</v>
      </c>
      <c r="V1287" s="22" t="s">
        <v>817</v>
      </c>
      <c r="W1287" s="23">
        <v>4</v>
      </c>
      <c r="X1287" s="23">
        <v>100</v>
      </c>
      <c r="Y1287" s="39">
        <v>11</v>
      </c>
      <c r="Z1287" s="40">
        <v>11</v>
      </c>
      <c r="AA1287" s="16">
        <v>1999</v>
      </c>
      <c r="AB1287" s="1">
        <f>2026-AA1287</f>
        <v>27</v>
      </c>
      <c r="AC1287" s="30">
        <v>5</v>
      </c>
      <c r="AD1287" s="41">
        <v>74.643688643938162</v>
      </c>
      <c r="AE1287" s="18">
        <v>110000</v>
      </c>
      <c r="AF1287" s="31">
        <v>83</v>
      </c>
      <c r="AG1287" s="31">
        <v>69</v>
      </c>
      <c r="AH1287" s="31">
        <v>63</v>
      </c>
      <c r="AI1287" s="32"/>
      <c r="AJ1287" s="17"/>
      <c r="AK1287" s="31"/>
      <c r="AL1287" s="35">
        <v>176</v>
      </c>
      <c r="AM1287" s="35">
        <v>60</v>
      </c>
    </row>
    <row r="1288" spans="1:39" x14ac:dyDescent="0.3">
      <c r="A1288" s="15">
        <v>2023</v>
      </c>
      <c r="B1288" s="8" t="s">
        <v>1226</v>
      </c>
      <c r="C1288" s="9" t="s">
        <v>137</v>
      </c>
      <c r="D1288" s="21">
        <v>70</v>
      </c>
      <c r="E1288" s="21">
        <v>61</v>
      </c>
      <c r="F1288" s="21">
        <v>64</v>
      </c>
      <c r="G1288" s="21">
        <v>67</v>
      </c>
      <c r="H1288" s="21">
        <v>62</v>
      </c>
      <c r="I1288" s="21">
        <v>72</v>
      </c>
      <c r="J1288" s="21">
        <v>66</v>
      </c>
      <c r="K1288" s="21">
        <v>62</v>
      </c>
      <c r="L1288" s="21">
        <v>76</v>
      </c>
      <c r="M1288" s="21">
        <v>62</v>
      </c>
      <c r="N1288" s="21">
        <v>66</v>
      </c>
      <c r="O1288" s="21">
        <v>74</v>
      </c>
      <c r="P1288" s="21">
        <v>72</v>
      </c>
      <c r="Q1288" s="21">
        <v>62</v>
      </c>
      <c r="R1288" s="33" t="s">
        <v>3928</v>
      </c>
      <c r="S1288" s="3" t="s">
        <v>3928</v>
      </c>
      <c r="T1288" s="10" t="s">
        <v>4131</v>
      </c>
      <c r="U1288" s="2" t="s">
        <v>589</v>
      </c>
      <c r="V1288" s="4" t="s">
        <v>819</v>
      </c>
      <c r="W1288" s="11">
        <v>4</v>
      </c>
      <c r="X1288" s="11">
        <v>100</v>
      </c>
      <c r="Y1288" s="16">
        <v>18</v>
      </c>
      <c r="Z1288" s="16">
        <v>2</v>
      </c>
      <c r="AA1288" s="16">
        <v>1992</v>
      </c>
      <c r="AB1288" s="1">
        <f>2026-AA1288</f>
        <v>34</v>
      </c>
      <c r="AC1288" s="5">
        <v>5</v>
      </c>
      <c r="AD1288" s="34">
        <v>72.72653190802825</v>
      </c>
      <c r="AE1288" s="18">
        <v>195000</v>
      </c>
      <c r="AF1288" s="17">
        <f>ROUND(IF($AD1288&gt;79,44-(($AD1288-79)*(14/4)),IF($AD1288&gt;76,67-(($AD1288-76)*(23/3)),IF(110-(($AD1288-70.4)*(43/5.6))&gt;119,119,110-(($AD1288-70.4)*(43/5.6)))))*0.93,0)</f>
        <v>86</v>
      </c>
      <c r="AG1288" s="17">
        <f>ROUND(IF($AD1288&gt;79,37-(($AD1288-79)*(9/4)),IF($AD1288&gt;76,54-(($AD1288-76)*(17/3)),IF(93-(($AD1288-70.4)*(39/5.6))&gt;100,100,93-(($AD1288-70.4)*(39/5.6)))))*0.93,0)</f>
        <v>71</v>
      </c>
      <c r="AH1288" s="17">
        <f>ROUND(IF($AD1288&gt;79,32-(($AD1288-79)*(8/4)),IF($AD1288&gt;76,48-(($AD1288-76)*(16/3)),IF(86-(($AD1288-70.4)*(38/5.6))&gt;95,95,86-(($AD1288-70.4)*(38/5.6)))))*0.93,0)</f>
        <v>65</v>
      </c>
      <c r="AL1288" s="5">
        <v>0</v>
      </c>
      <c r="AM1288" s="5">
        <v>0</v>
      </c>
    </row>
    <row r="1289" spans="1:39" x14ac:dyDescent="0.3">
      <c r="A1289" s="15">
        <v>2024</v>
      </c>
      <c r="B1289" s="8" t="s">
        <v>2858</v>
      </c>
      <c r="C1289" s="9" t="s">
        <v>134</v>
      </c>
      <c r="D1289" s="21">
        <v>63</v>
      </c>
      <c r="E1289" s="21">
        <v>60</v>
      </c>
      <c r="F1289" s="21">
        <v>65</v>
      </c>
      <c r="G1289" s="21">
        <v>69</v>
      </c>
      <c r="H1289" s="21">
        <v>58</v>
      </c>
      <c r="I1289" s="21">
        <v>63</v>
      </c>
      <c r="J1289" s="21">
        <v>64</v>
      </c>
      <c r="K1289" s="21">
        <v>63</v>
      </c>
      <c r="L1289" s="21">
        <v>58</v>
      </c>
      <c r="M1289" s="21">
        <v>66</v>
      </c>
      <c r="N1289" s="21">
        <v>70</v>
      </c>
      <c r="O1289" s="21">
        <v>65</v>
      </c>
      <c r="P1289" s="21">
        <v>62</v>
      </c>
      <c r="Q1289" s="21">
        <v>65</v>
      </c>
      <c r="R1289" s="33" t="s">
        <v>524</v>
      </c>
      <c r="S1289" s="3" t="s">
        <v>524</v>
      </c>
      <c r="T1289" s="10" t="s">
        <v>4133</v>
      </c>
      <c r="U1289" s="2" t="s">
        <v>600</v>
      </c>
      <c r="V1289" s="4" t="s">
        <v>819</v>
      </c>
      <c r="W1289" s="11">
        <v>4</v>
      </c>
      <c r="X1289" s="11">
        <v>0</v>
      </c>
      <c r="Y1289" s="16">
        <v>13</v>
      </c>
      <c r="Z1289" s="16">
        <v>9</v>
      </c>
      <c r="AA1289" s="16">
        <v>1997</v>
      </c>
      <c r="AB1289" s="1">
        <f>2026-AA1289</f>
        <v>29</v>
      </c>
      <c r="AC1289" s="5">
        <v>4</v>
      </c>
      <c r="AD1289" s="34">
        <v>67.728410033000287</v>
      </c>
      <c r="AE1289" s="18">
        <v>0</v>
      </c>
      <c r="AF1289" s="17">
        <f>ROUND(IF($AD1289&gt;79,44-(($AD1289-79)*(14/4)),IF($AD1289&gt;76,67-(($AD1289-76)*(23/3)),IF(110-(($AD1289-70.4)*(43/5.6))&gt;119,119,110-(($AD1289-70.4)*(43/5.6)))))*0.93,0)</f>
        <v>111</v>
      </c>
      <c r="AG1289" s="17">
        <f>ROUND(IF($AD1289&gt;79,37-(($AD1289-79)*(9/4)),IF($AD1289&gt;76,54-(($AD1289-76)*(17/3)),IF(93-(($AD1289-70.4)*(39/5.6))&gt;100,100,93-(($AD1289-70.4)*(39/5.6)))))*0.93,0)</f>
        <v>93</v>
      </c>
      <c r="AH1289" s="17">
        <f>ROUND(IF($AD1289&gt;79,32-(($AD1289-79)*(8/4)),IF($AD1289&gt;76,48-(($AD1289-76)*(16/3)),IF(86-(($AD1289-70.4)*(38/5.6))&gt;95,95,86-(($AD1289-70.4)*(38/5.6)))))*0.93,0)</f>
        <v>88</v>
      </c>
      <c r="AI1289" s="5" t="s">
        <v>3916</v>
      </c>
      <c r="AL1289" s="5">
        <v>183</v>
      </c>
      <c r="AM1289" s="5">
        <v>77</v>
      </c>
    </row>
    <row r="1290" spans="1:39" x14ac:dyDescent="0.3">
      <c r="A1290" s="15">
        <v>2027</v>
      </c>
      <c r="B1290" s="8" t="s">
        <v>1728</v>
      </c>
      <c r="C1290" s="9" t="s">
        <v>395</v>
      </c>
      <c r="D1290" s="21">
        <v>65</v>
      </c>
      <c r="E1290" s="21">
        <v>67</v>
      </c>
      <c r="F1290" s="21">
        <v>66</v>
      </c>
      <c r="G1290" s="21">
        <v>65</v>
      </c>
      <c r="H1290" s="21">
        <v>68</v>
      </c>
      <c r="I1290" s="21">
        <v>65</v>
      </c>
      <c r="J1290" s="21">
        <v>66</v>
      </c>
      <c r="K1290" s="21">
        <v>65</v>
      </c>
      <c r="L1290" s="21">
        <v>56</v>
      </c>
      <c r="M1290" s="21">
        <v>52</v>
      </c>
      <c r="N1290" s="21">
        <v>53</v>
      </c>
      <c r="O1290" s="21">
        <v>50</v>
      </c>
      <c r="P1290" s="21">
        <v>58</v>
      </c>
      <c r="Q1290" s="21">
        <v>67</v>
      </c>
      <c r="R1290" s="33" t="s">
        <v>524</v>
      </c>
      <c r="S1290" s="3" t="s">
        <v>524</v>
      </c>
      <c r="T1290" s="10" t="s">
        <v>4133</v>
      </c>
      <c r="U1290" s="2" t="s">
        <v>927</v>
      </c>
      <c r="V1290" s="4" t="s">
        <v>821</v>
      </c>
      <c r="W1290" s="11">
        <v>1</v>
      </c>
      <c r="X1290" s="11">
        <v>0</v>
      </c>
      <c r="Y1290" s="16">
        <v>5</v>
      </c>
      <c r="Z1290" s="16">
        <v>1</v>
      </c>
      <c r="AA1290" s="16">
        <v>1995</v>
      </c>
      <c r="AB1290" s="1">
        <f>2026-AA1290</f>
        <v>31</v>
      </c>
      <c r="AC1290" s="5">
        <v>4</v>
      </c>
      <c r="AD1290" s="34">
        <v>66.648898244502192</v>
      </c>
      <c r="AE1290" s="18">
        <v>0</v>
      </c>
      <c r="AF1290" s="17">
        <f>ROUND(IF($AD1290&gt;79,44-(($AD1290-79)*(14/4)),IF($AD1290&gt;76,67-(($AD1290-76)*(23/3)),IF(110-(($AD1290-70.4)*(43/5.6))&gt;119,119,110-(($AD1290-70.4)*(43/5.6)))))*0.93,0)</f>
        <v>111</v>
      </c>
      <c r="AG1290" s="17">
        <f>ROUND(IF($AD1290&gt;79,37-(($AD1290-79)*(9/4)),IF($AD1290&gt;76,54-(($AD1290-76)*(17/3)),IF(93-(($AD1290-70.4)*(39/5.6))&gt;100,100,93-(($AD1290-70.4)*(39/5.6)))))*0.93,0)</f>
        <v>93</v>
      </c>
      <c r="AH1290" s="17">
        <f>ROUND(IF($AD1290&gt;79,32-(($AD1290-79)*(8/4)),IF($AD1290&gt;76,48-(($AD1290-76)*(16/3)),IF(86-(($AD1290-70.4)*(38/5.6))&gt;95,95,86-(($AD1290-70.4)*(38/5.6)))))*0.93,0)</f>
        <v>88</v>
      </c>
      <c r="AI1290" s="5" t="s">
        <v>3916</v>
      </c>
      <c r="AL1290" s="5">
        <v>0</v>
      </c>
      <c r="AM1290" s="5">
        <v>0</v>
      </c>
    </row>
    <row r="1291" spans="1:39" x14ac:dyDescent="0.3">
      <c r="A1291" s="15">
        <v>2029</v>
      </c>
      <c r="B1291" s="8" t="s">
        <v>3963</v>
      </c>
      <c r="C1291" s="9" t="s">
        <v>156</v>
      </c>
      <c r="D1291" s="21">
        <v>65</v>
      </c>
      <c r="E1291" s="21">
        <v>56</v>
      </c>
      <c r="F1291" s="21">
        <v>62</v>
      </c>
      <c r="G1291" s="21">
        <v>68</v>
      </c>
      <c r="H1291" s="21">
        <v>61</v>
      </c>
      <c r="I1291" s="21">
        <v>59</v>
      </c>
      <c r="J1291" s="21">
        <v>70</v>
      </c>
      <c r="K1291" s="21">
        <v>67</v>
      </c>
      <c r="L1291" s="21">
        <v>58</v>
      </c>
      <c r="M1291" s="21">
        <v>64</v>
      </c>
      <c r="N1291" s="21">
        <v>69</v>
      </c>
      <c r="O1291" s="21">
        <v>65</v>
      </c>
      <c r="P1291" s="21">
        <v>63</v>
      </c>
      <c r="Q1291" s="21">
        <v>68</v>
      </c>
      <c r="R1291" s="33" t="s">
        <v>524</v>
      </c>
      <c r="S1291" s="3" t="s">
        <v>524</v>
      </c>
      <c r="T1291" s="10" t="s">
        <v>4133</v>
      </c>
      <c r="U1291" s="2" t="s">
        <v>600</v>
      </c>
      <c r="V1291" s="4" t="s">
        <v>819</v>
      </c>
      <c r="W1291" s="11">
        <v>1</v>
      </c>
      <c r="X1291" s="11">
        <v>0</v>
      </c>
      <c r="Y1291" s="16">
        <v>19</v>
      </c>
      <c r="Z1291" s="16">
        <v>4</v>
      </c>
      <c r="AA1291" s="16">
        <v>2002</v>
      </c>
      <c r="AB1291" s="1">
        <f>2026-AA1291</f>
        <v>24</v>
      </c>
      <c r="AC1291" s="5">
        <v>3</v>
      </c>
      <c r="AD1291" s="34">
        <v>66.927674741764264</v>
      </c>
      <c r="AE1291" s="18">
        <v>0</v>
      </c>
      <c r="AF1291" s="17">
        <f>ROUND(IF($AD1291&gt;79,44-(($AD1291-79)*(14/4)),IF($AD1291&gt;76,67-(($AD1291-76)*(23/3)),IF(110-(($AD1291-70.4)*(43/5.6))&gt;119,119,110-(($AD1291-70.4)*(43/5.6)))))*0.93,0)</f>
        <v>111</v>
      </c>
      <c r="AG1291" s="17">
        <f>ROUND(IF($AD1291&gt;79,37-(($AD1291-79)*(9/4)),IF($AD1291&gt;76,54-(($AD1291-76)*(17/3)),IF(93-(($AD1291-70.4)*(39/5.6))&gt;100,100,93-(($AD1291-70.4)*(39/5.6)))))*0.93,0)</f>
        <v>93</v>
      </c>
      <c r="AH1291" s="17">
        <f>ROUND(IF($AD1291&gt;79,32-(($AD1291-79)*(8/4)),IF($AD1291&gt;76,48-(($AD1291-76)*(16/3)),IF(86-(($AD1291-70.4)*(38/5.6))&gt;95,95,86-(($AD1291-70.4)*(38/5.6)))))*0.93,0)</f>
        <v>88</v>
      </c>
      <c r="AI1291" s="5" t="s">
        <v>3916</v>
      </c>
      <c r="AJ1291" s="5" t="s">
        <v>3917</v>
      </c>
      <c r="AK1291" s="5" t="s">
        <v>3917</v>
      </c>
      <c r="AL1291" s="5">
        <v>0</v>
      </c>
      <c r="AM1291" s="5">
        <v>0</v>
      </c>
    </row>
    <row r="1292" spans="1:39" x14ac:dyDescent="0.3">
      <c r="A1292" s="15">
        <v>2031</v>
      </c>
      <c r="B1292" s="8" t="s">
        <v>86</v>
      </c>
      <c r="C1292" s="9" t="s">
        <v>111</v>
      </c>
      <c r="D1292" s="21">
        <v>73</v>
      </c>
      <c r="E1292" s="21">
        <v>73</v>
      </c>
      <c r="F1292" s="21">
        <v>77</v>
      </c>
      <c r="G1292" s="21">
        <v>81</v>
      </c>
      <c r="H1292" s="21">
        <v>67</v>
      </c>
      <c r="I1292" s="21">
        <v>75</v>
      </c>
      <c r="J1292" s="21">
        <v>76</v>
      </c>
      <c r="K1292" s="21">
        <v>74</v>
      </c>
      <c r="L1292" s="21">
        <v>67</v>
      </c>
      <c r="M1292" s="21">
        <v>69</v>
      </c>
      <c r="N1292" s="21">
        <v>78</v>
      </c>
      <c r="O1292" s="21">
        <v>77</v>
      </c>
      <c r="P1292" s="21">
        <v>69</v>
      </c>
      <c r="Q1292" s="21">
        <v>68</v>
      </c>
      <c r="R1292" s="33" t="s">
        <v>3935</v>
      </c>
      <c r="S1292" s="3" t="s">
        <v>3935</v>
      </c>
      <c r="T1292" s="10" t="s">
        <v>4131</v>
      </c>
      <c r="U1292" s="2" t="s">
        <v>584</v>
      </c>
      <c r="V1292" s="4" t="s">
        <v>820</v>
      </c>
      <c r="W1292" s="11">
        <v>4</v>
      </c>
      <c r="X1292" s="11">
        <v>100</v>
      </c>
      <c r="Y1292" s="16">
        <v>16</v>
      </c>
      <c r="Z1292" s="16">
        <v>9</v>
      </c>
      <c r="AA1292" s="16">
        <v>1998</v>
      </c>
      <c r="AB1292" s="1">
        <f>2026-AA1292</f>
        <v>28</v>
      </c>
      <c r="AC1292" s="5">
        <v>6</v>
      </c>
      <c r="AD1292" s="34">
        <v>78.526923753481</v>
      </c>
      <c r="AE1292" s="18">
        <v>500000</v>
      </c>
      <c r="AF1292" s="17">
        <f>ROUND(IF($AD1292&gt;79,44-(($AD1292-79)*(14/4)),IF($AD1292&gt;76,67-(($AD1292-76)*(23/3)),IF(110-(($AD1292-70.4)*(43/5.6))&gt;119,119,110-(($AD1292-70.4)*(43/5.6)))))*0.93,0)</f>
        <v>44</v>
      </c>
      <c r="AG1292" s="17">
        <f>ROUND(IF($AD1292&gt;79,37-(($AD1292-79)*(9/4)),IF($AD1292&gt;76,54-(($AD1292-76)*(17/3)),IF(93-(($AD1292-70.4)*(39/5.6))&gt;100,100,93-(($AD1292-70.4)*(39/5.6)))))*0.93,0)</f>
        <v>37</v>
      </c>
      <c r="AH1292" s="17">
        <f>ROUND(IF($AD1292&gt;79,32-(($AD1292-79)*(8/4)),IF($AD1292&gt;76,48-(($AD1292-76)*(16/3)),IF(86-(($AD1292-70.4)*(38/5.6))&gt;95,95,86-(($AD1292-70.4)*(38/5.6)))))*0.93,0)</f>
        <v>32</v>
      </c>
      <c r="AI1292" s="5" t="s">
        <v>3917</v>
      </c>
      <c r="AL1292" s="5">
        <v>179</v>
      </c>
      <c r="AM1292" s="5">
        <v>74</v>
      </c>
    </row>
    <row r="1293" spans="1:39" x14ac:dyDescent="0.3">
      <c r="A1293" s="15">
        <v>2032</v>
      </c>
      <c r="B1293" s="8" t="s">
        <v>1665</v>
      </c>
      <c r="C1293" s="9" t="s">
        <v>177</v>
      </c>
      <c r="D1293" s="21">
        <v>67</v>
      </c>
      <c r="E1293" s="21">
        <v>57</v>
      </c>
      <c r="F1293" s="21">
        <v>62</v>
      </c>
      <c r="G1293" s="21">
        <v>67</v>
      </c>
      <c r="H1293" s="21">
        <v>64</v>
      </c>
      <c r="I1293" s="21">
        <v>68</v>
      </c>
      <c r="J1293" s="21">
        <v>65</v>
      </c>
      <c r="K1293" s="21">
        <v>66</v>
      </c>
      <c r="L1293" s="21">
        <v>67</v>
      </c>
      <c r="M1293" s="21">
        <v>63</v>
      </c>
      <c r="N1293" s="21">
        <v>66</v>
      </c>
      <c r="O1293" s="21">
        <v>70</v>
      </c>
      <c r="P1293" s="21">
        <v>67</v>
      </c>
      <c r="Q1293" s="21">
        <v>64</v>
      </c>
      <c r="R1293" s="33" t="s">
        <v>524</v>
      </c>
      <c r="S1293" s="3" t="s">
        <v>524</v>
      </c>
      <c r="T1293" s="10" t="s">
        <v>4133</v>
      </c>
      <c r="U1293" s="2" t="s">
        <v>584</v>
      </c>
      <c r="V1293" s="4" t="s">
        <v>820</v>
      </c>
      <c r="W1293" s="11">
        <v>1</v>
      </c>
      <c r="X1293" s="11">
        <v>35</v>
      </c>
      <c r="Y1293" s="16">
        <v>19</v>
      </c>
      <c r="Z1293" s="16">
        <v>3</v>
      </c>
      <c r="AA1293" s="16">
        <v>1996</v>
      </c>
      <c r="AB1293" s="1">
        <f>2026-AA1293</f>
        <v>30</v>
      </c>
      <c r="AC1293" s="5">
        <v>3</v>
      </c>
      <c r="AD1293" s="34">
        <v>67.669325528754825</v>
      </c>
      <c r="AE1293" s="18">
        <v>0</v>
      </c>
      <c r="AF1293" s="17">
        <f>ROUND(IF($AD1293&gt;79,44-(($AD1293-79)*(14/4)),IF($AD1293&gt;76,67-(($AD1293-76)*(23/3)),IF(110-(($AD1293-70.4)*(43/5.6))&gt;119,119,110-(($AD1293-70.4)*(43/5.6)))))*0.93,0)</f>
        <v>111</v>
      </c>
      <c r="AG1293" s="17">
        <f>ROUND(IF($AD1293&gt;79,37-(($AD1293-79)*(9/4)),IF($AD1293&gt;76,54-(($AD1293-76)*(17/3)),IF(93-(($AD1293-70.4)*(39/5.6))&gt;100,100,93-(($AD1293-70.4)*(39/5.6)))))*0.93,0)</f>
        <v>93</v>
      </c>
      <c r="AH1293" s="17">
        <f>ROUND(IF($AD1293&gt;79,32-(($AD1293-79)*(8/4)),IF($AD1293&gt;76,48-(($AD1293-76)*(16/3)),IF(86-(($AD1293-70.4)*(38/5.6))&gt;95,95,86-(($AD1293-70.4)*(38/5.6)))))*0.93,0)</f>
        <v>88</v>
      </c>
      <c r="AI1293" s="5" t="s">
        <v>3916</v>
      </c>
      <c r="AL1293" s="5">
        <v>180</v>
      </c>
      <c r="AM1293" s="5">
        <v>70</v>
      </c>
    </row>
    <row r="1294" spans="1:39" x14ac:dyDescent="0.3">
      <c r="A1294" s="15">
        <v>2033</v>
      </c>
      <c r="B1294" s="8" t="s">
        <v>2483</v>
      </c>
      <c r="C1294" s="9" t="s">
        <v>2484</v>
      </c>
      <c r="D1294" s="21">
        <v>69</v>
      </c>
      <c r="E1294" s="21">
        <v>69</v>
      </c>
      <c r="F1294" s="21">
        <v>71</v>
      </c>
      <c r="G1294" s="21">
        <v>72</v>
      </c>
      <c r="H1294" s="21">
        <v>74</v>
      </c>
      <c r="I1294" s="21">
        <v>66</v>
      </c>
      <c r="J1294" s="21">
        <v>73</v>
      </c>
      <c r="K1294" s="21">
        <v>72</v>
      </c>
      <c r="L1294" s="21">
        <v>60</v>
      </c>
      <c r="M1294" s="21">
        <v>63</v>
      </c>
      <c r="N1294" s="21">
        <v>64</v>
      </c>
      <c r="O1294" s="21">
        <v>63</v>
      </c>
      <c r="P1294" s="21">
        <v>65</v>
      </c>
      <c r="Q1294" s="21">
        <v>74</v>
      </c>
      <c r="R1294" s="33" t="s">
        <v>3909</v>
      </c>
      <c r="S1294" s="3" t="s">
        <v>3909</v>
      </c>
      <c r="T1294" s="10" t="s">
        <v>4130</v>
      </c>
      <c r="U1294" s="2" t="s">
        <v>599</v>
      </c>
      <c r="V1294" s="4" t="s">
        <v>819</v>
      </c>
      <c r="W1294" s="11">
        <v>4</v>
      </c>
      <c r="X1294" s="11">
        <v>100</v>
      </c>
      <c r="Y1294" s="16">
        <v>31</v>
      </c>
      <c r="Z1294" s="16">
        <v>7</v>
      </c>
      <c r="AA1294" s="16">
        <v>1997</v>
      </c>
      <c r="AB1294" s="1">
        <f>2026-AA1294</f>
        <v>29</v>
      </c>
      <c r="AC1294" s="5">
        <v>4</v>
      </c>
      <c r="AD1294" s="34">
        <v>72.147635055663784</v>
      </c>
      <c r="AE1294" s="18">
        <v>80000</v>
      </c>
      <c r="AF1294" s="17">
        <f>ROUND(IF($AD1294&gt;79,44-(($AD1294-79)*(14/4)),IF($AD1294&gt;76,67-(($AD1294-76)*(23/3)),IF(110-(($AD1294-70.4)*(43/5.6))&gt;119,119,110-(($AD1294-70.4)*(43/5.6)))))*0.93,0)</f>
        <v>90</v>
      </c>
      <c r="AG1294" s="17">
        <f>ROUND(IF($AD1294&gt;79,37-(($AD1294-79)*(9/4)),IF($AD1294&gt;76,54-(($AD1294-76)*(17/3)),IF(93-(($AD1294-70.4)*(39/5.6))&gt;100,100,93-(($AD1294-70.4)*(39/5.6)))))*0.93,0)</f>
        <v>75</v>
      </c>
      <c r="AH1294" s="17">
        <f>ROUND(IF($AD1294&gt;79,32-(($AD1294-79)*(8/4)),IF($AD1294&gt;76,48-(($AD1294-76)*(16/3)),IF(86-(($AD1294-70.4)*(38/5.6))&gt;95,95,86-(($AD1294-70.4)*(38/5.6)))))*0.93,0)</f>
        <v>69</v>
      </c>
      <c r="AL1294" s="5">
        <v>174</v>
      </c>
      <c r="AM1294" s="5">
        <v>70</v>
      </c>
    </row>
    <row r="1295" spans="1:39" x14ac:dyDescent="0.3">
      <c r="A1295" s="15">
        <v>2035</v>
      </c>
      <c r="B1295" s="8" t="s">
        <v>3168</v>
      </c>
      <c r="C1295" s="9" t="s">
        <v>3337</v>
      </c>
      <c r="D1295" s="21">
        <v>69</v>
      </c>
      <c r="E1295" s="21">
        <v>65</v>
      </c>
      <c r="F1295" s="21">
        <v>70</v>
      </c>
      <c r="G1295" s="21">
        <v>74</v>
      </c>
      <c r="H1295" s="21">
        <v>61</v>
      </c>
      <c r="I1295" s="21">
        <v>68</v>
      </c>
      <c r="J1295" s="21">
        <v>71</v>
      </c>
      <c r="K1295" s="21">
        <v>67</v>
      </c>
      <c r="L1295" s="21">
        <v>61</v>
      </c>
      <c r="M1295" s="21">
        <v>68</v>
      </c>
      <c r="N1295" s="21">
        <v>73</v>
      </c>
      <c r="O1295" s="21">
        <v>70</v>
      </c>
      <c r="P1295" s="21">
        <v>62</v>
      </c>
      <c r="Q1295" s="21">
        <v>60</v>
      </c>
      <c r="R1295" s="33" t="s">
        <v>524</v>
      </c>
      <c r="S1295" s="3" t="s">
        <v>4318</v>
      </c>
      <c r="T1295" s="10" t="s">
        <v>4133</v>
      </c>
      <c r="U1295" s="2" t="s">
        <v>562</v>
      </c>
      <c r="V1295" s="4" t="s">
        <v>819</v>
      </c>
      <c r="W1295" s="11">
        <v>4</v>
      </c>
      <c r="X1295" s="11">
        <v>1</v>
      </c>
      <c r="Y1295" s="16">
        <v>6</v>
      </c>
      <c r="Z1295" s="16">
        <v>4</v>
      </c>
      <c r="AA1295" s="16">
        <v>1999</v>
      </c>
      <c r="AB1295" s="1">
        <f>2026-AA1295</f>
        <v>27</v>
      </c>
      <c r="AC1295" s="5">
        <v>4</v>
      </c>
      <c r="AD1295" s="34">
        <v>72.328508526465242</v>
      </c>
      <c r="AE1295" s="18">
        <v>50000</v>
      </c>
      <c r="AF1295" s="17">
        <f>ROUND(IF($AD1295&gt;79,44-(($AD1295-79)*(14/4)),IF($AD1295&gt;76,67-(($AD1295-76)*(23/3)),IF(110-(($AD1295-70.4)*(43/5.6))&gt;119,119,110-(($AD1295-70.4)*(43/5.6)))))*0.93,0)</f>
        <v>89</v>
      </c>
      <c r="AG1295" s="17">
        <f>ROUND(IF($AD1295&gt;79,37-(($AD1295-79)*(9/4)),IF($AD1295&gt;76,54-(($AD1295-76)*(17/3)),IF(93-(($AD1295-70.4)*(39/5.6))&gt;100,100,93-(($AD1295-70.4)*(39/5.6)))))*0.93,0)</f>
        <v>74</v>
      </c>
      <c r="AH1295" s="17">
        <f>ROUND(IF($AD1295&gt;79,32-(($AD1295-79)*(8/4)),IF($AD1295&gt;76,48-(($AD1295-76)*(16/3)),IF(86-(($AD1295-70.4)*(38/5.6))&gt;95,95,86-(($AD1295-70.4)*(38/5.6)))))*0.93,0)</f>
        <v>68</v>
      </c>
      <c r="AL1295" s="5">
        <v>196</v>
      </c>
      <c r="AM1295" s="5">
        <v>82</v>
      </c>
    </row>
    <row r="1296" spans="1:39" x14ac:dyDescent="0.3">
      <c r="A1296" s="15">
        <v>2036</v>
      </c>
      <c r="B1296" s="8" t="s">
        <v>830</v>
      </c>
      <c r="C1296" s="9" t="s">
        <v>2375</v>
      </c>
      <c r="D1296" s="21">
        <v>72</v>
      </c>
      <c r="E1296" s="21">
        <v>60</v>
      </c>
      <c r="F1296" s="21">
        <v>63</v>
      </c>
      <c r="G1296" s="21">
        <v>65</v>
      </c>
      <c r="H1296" s="21">
        <v>69</v>
      </c>
      <c r="I1296" s="21">
        <v>66</v>
      </c>
      <c r="J1296" s="21">
        <v>70</v>
      </c>
      <c r="K1296" s="21">
        <v>73</v>
      </c>
      <c r="L1296" s="21">
        <v>63</v>
      </c>
      <c r="M1296" s="21">
        <v>75</v>
      </c>
      <c r="N1296" s="21">
        <v>76</v>
      </c>
      <c r="O1296" s="21">
        <v>69</v>
      </c>
      <c r="P1296" s="21">
        <v>65</v>
      </c>
      <c r="Q1296" s="21">
        <v>76</v>
      </c>
      <c r="R1296" s="33" t="s">
        <v>3918</v>
      </c>
      <c r="S1296" s="3" t="s">
        <v>3918</v>
      </c>
      <c r="T1296" s="10" t="s">
        <v>4131</v>
      </c>
      <c r="U1296" s="2" t="s">
        <v>572</v>
      </c>
      <c r="V1296" s="4" t="s">
        <v>820</v>
      </c>
      <c r="W1296" s="11">
        <v>4</v>
      </c>
      <c r="X1296" s="11">
        <v>100</v>
      </c>
      <c r="Y1296" s="16">
        <v>6</v>
      </c>
      <c r="Z1296" s="16">
        <v>10</v>
      </c>
      <c r="AA1296" s="16">
        <v>1996</v>
      </c>
      <c r="AB1296" s="1">
        <f>2026-AA1296</f>
        <v>30</v>
      </c>
      <c r="AC1296" s="5">
        <v>4</v>
      </c>
      <c r="AD1296" s="34">
        <v>72.675125666210135</v>
      </c>
      <c r="AE1296" s="18">
        <v>50000</v>
      </c>
      <c r="AF1296" s="17">
        <f>ROUND(IF($AD1296&gt;79,44-(($AD1296-79)*(14/4)),IF($AD1296&gt;76,67-(($AD1296-76)*(23/3)),IF(110-(($AD1296-70.4)*(43/5.6))&gt;119,119,110-(($AD1296-70.4)*(43/5.6)))))*0.93,0)</f>
        <v>86</v>
      </c>
      <c r="AG1296" s="17">
        <f>ROUND(IF($AD1296&gt;79,37-(($AD1296-79)*(9/4)),IF($AD1296&gt;76,54-(($AD1296-76)*(17/3)),IF(93-(($AD1296-70.4)*(39/5.6))&gt;100,100,93-(($AD1296-70.4)*(39/5.6)))))*0.93,0)</f>
        <v>72</v>
      </c>
      <c r="AH1296" s="17">
        <f>ROUND(IF($AD1296&gt;79,32-(($AD1296-79)*(8/4)),IF($AD1296&gt;76,48-(($AD1296-76)*(16/3)),IF(86-(($AD1296-70.4)*(38/5.6))&gt;95,95,86-(($AD1296-70.4)*(38/5.6)))))*0.93,0)</f>
        <v>66</v>
      </c>
      <c r="AI1296" s="5" t="s">
        <v>3917</v>
      </c>
      <c r="AL1296" s="5">
        <v>184</v>
      </c>
      <c r="AM1296" s="5">
        <v>71</v>
      </c>
    </row>
    <row r="1297" spans="1:45" x14ac:dyDescent="0.3">
      <c r="A1297" s="15">
        <v>2037</v>
      </c>
      <c r="B1297" s="8" t="s">
        <v>2853</v>
      </c>
      <c r="C1297" s="9" t="s">
        <v>2854</v>
      </c>
      <c r="D1297" s="21">
        <v>67</v>
      </c>
      <c r="E1297" s="21">
        <v>75</v>
      </c>
      <c r="F1297" s="21">
        <v>76</v>
      </c>
      <c r="G1297" s="21">
        <v>77</v>
      </c>
      <c r="H1297" s="21">
        <v>57</v>
      </c>
      <c r="I1297" s="21">
        <v>68</v>
      </c>
      <c r="J1297" s="21">
        <v>73</v>
      </c>
      <c r="K1297" s="21">
        <v>73</v>
      </c>
      <c r="L1297" s="21">
        <v>55</v>
      </c>
      <c r="M1297" s="21">
        <v>63</v>
      </c>
      <c r="N1297" s="21">
        <v>76</v>
      </c>
      <c r="O1297" s="21">
        <v>73</v>
      </c>
      <c r="P1297" s="21">
        <v>68</v>
      </c>
      <c r="Q1297" s="21">
        <v>59</v>
      </c>
      <c r="R1297" s="33" t="s">
        <v>3912</v>
      </c>
      <c r="S1297" s="3" t="s">
        <v>3912</v>
      </c>
      <c r="T1297" s="10" t="s">
        <v>4131</v>
      </c>
      <c r="U1297" s="2" t="s">
        <v>557</v>
      </c>
      <c r="V1297" s="4" t="s">
        <v>817</v>
      </c>
      <c r="W1297" s="11">
        <v>4</v>
      </c>
      <c r="X1297" s="11">
        <v>100</v>
      </c>
      <c r="Y1297" s="16">
        <v>30</v>
      </c>
      <c r="Z1297" s="16">
        <v>11</v>
      </c>
      <c r="AA1297" s="16">
        <v>1998</v>
      </c>
      <c r="AB1297" s="1">
        <f>2026-AA1297</f>
        <v>28</v>
      </c>
      <c r="AC1297" s="5">
        <v>5</v>
      </c>
      <c r="AD1297" s="34">
        <v>75.296746994056889</v>
      </c>
      <c r="AE1297" s="18">
        <v>100000</v>
      </c>
      <c r="AF1297" s="17">
        <f>ROUND(IF($AD1297&gt;79,44-(($AD1297-79)*(14/4)),IF($AD1297&gt;76,67-(($AD1297-76)*(23/3)),IF(110-(($AD1297-70.4)*(43/5.6))&gt;119,119,110-(($AD1297-70.4)*(43/5.6)))))*0.93,0)</f>
        <v>67</v>
      </c>
      <c r="AG1297" s="17">
        <f>ROUND(IF($AD1297&gt;79,37-(($AD1297-79)*(9/4)),IF($AD1297&gt;76,54-(($AD1297-76)*(17/3)),IF(93-(($AD1297-70.4)*(39/5.6))&gt;100,100,93-(($AD1297-70.4)*(39/5.6)))))*0.93,0)</f>
        <v>55</v>
      </c>
      <c r="AH1297" s="17">
        <f>ROUND(IF($AD1297&gt;79,32-(($AD1297-79)*(8/4)),IF($AD1297&gt;76,48-(($AD1297-76)*(16/3)),IF(86-(($AD1297-70.4)*(38/5.6))&gt;95,95,86-(($AD1297-70.4)*(38/5.6)))))*0.93,0)</f>
        <v>49</v>
      </c>
      <c r="AI1297" s="5" t="s">
        <v>3917</v>
      </c>
      <c r="AL1297" s="5">
        <v>176</v>
      </c>
      <c r="AM1297" s="5">
        <v>63</v>
      </c>
      <c r="AR1297" t="s">
        <v>3655</v>
      </c>
      <c r="AS1297" t="s">
        <v>3655</v>
      </c>
    </row>
    <row r="1298" spans="1:45" x14ac:dyDescent="0.3">
      <c r="A1298" s="15">
        <v>2038</v>
      </c>
      <c r="B1298" s="8" t="s">
        <v>776</v>
      </c>
      <c r="C1298" s="9" t="s">
        <v>152</v>
      </c>
      <c r="D1298" s="21">
        <v>63</v>
      </c>
      <c r="E1298" s="21">
        <v>66</v>
      </c>
      <c r="F1298" s="21">
        <v>66</v>
      </c>
      <c r="G1298" s="21">
        <v>66</v>
      </c>
      <c r="H1298" s="21">
        <v>52</v>
      </c>
      <c r="I1298" s="21">
        <v>69</v>
      </c>
      <c r="J1298" s="21">
        <v>71</v>
      </c>
      <c r="K1298" s="21">
        <v>66</v>
      </c>
      <c r="L1298" s="21">
        <v>53</v>
      </c>
      <c r="M1298" s="21">
        <v>61</v>
      </c>
      <c r="N1298" s="21">
        <v>66</v>
      </c>
      <c r="O1298" s="21">
        <v>67</v>
      </c>
      <c r="P1298" s="21">
        <v>69</v>
      </c>
      <c r="Q1298" s="21">
        <v>54</v>
      </c>
      <c r="R1298" s="33" t="s">
        <v>524</v>
      </c>
      <c r="S1298" s="3" t="s">
        <v>524</v>
      </c>
      <c r="T1298" s="10" t="s">
        <v>4133</v>
      </c>
      <c r="U1298" s="2" t="s">
        <v>601</v>
      </c>
      <c r="V1298" s="4" t="s">
        <v>819</v>
      </c>
      <c r="W1298" s="11">
        <v>1</v>
      </c>
      <c r="X1298" s="11">
        <v>0</v>
      </c>
      <c r="Y1298" s="16">
        <v>23</v>
      </c>
      <c r="Z1298" s="16">
        <v>9</v>
      </c>
      <c r="AA1298" s="16">
        <v>2002</v>
      </c>
      <c r="AB1298" s="1">
        <f>2026-AA1298</f>
        <v>24</v>
      </c>
      <c r="AC1298" s="5">
        <v>4</v>
      </c>
      <c r="AD1298" s="34">
        <v>67.095395850404884</v>
      </c>
      <c r="AE1298" s="18">
        <v>0</v>
      </c>
      <c r="AF1298" s="17">
        <f>ROUND(IF($AD1298&gt;79,44-(($AD1298-79)*(14/4)),IF($AD1298&gt;76,67-(($AD1298-76)*(23/3)),IF(110-(($AD1298-70.4)*(43/5.6))&gt;119,119,110-(($AD1298-70.4)*(43/5.6)))))*0.93,0)</f>
        <v>111</v>
      </c>
      <c r="AG1298" s="17">
        <f>ROUND(IF($AD1298&gt;79,37-(($AD1298-79)*(9/4)),IF($AD1298&gt;76,54-(($AD1298-76)*(17/3)),IF(93-(($AD1298-70.4)*(39/5.6))&gt;100,100,93-(($AD1298-70.4)*(39/5.6)))))*0.93,0)</f>
        <v>93</v>
      </c>
      <c r="AH1298" s="17">
        <f>ROUND(IF($AD1298&gt;79,32-(($AD1298-79)*(8/4)),IF($AD1298&gt;76,48-(($AD1298-76)*(16/3)),IF(86-(($AD1298-70.4)*(38/5.6))&gt;95,95,86-(($AD1298-70.4)*(38/5.6)))))*0.93,0)</f>
        <v>88</v>
      </c>
      <c r="AI1298" s="5" t="s">
        <v>3916</v>
      </c>
      <c r="AJ1298" s="5" t="s">
        <v>3917</v>
      </c>
      <c r="AK1298" s="5" t="s">
        <v>3917</v>
      </c>
      <c r="AL1298" s="5">
        <v>0</v>
      </c>
      <c r="AM1298" s="5">
        <v>0</v>
      </c>
    </row>
    <row r="1299" spans="1:45" x14ac:dyDescent="0.3">
      <c r="A1299" s="15">
        <v>2039</v>
      </c>
      <c r="B1299" s="8" t="s">
        <v>3940</v>
      </c>
      <c r="C1299" s="9" t="s">
        <v>165</v>
      </c>
      <c r="D1299" s="21">
        <v>64</v>
      </c>
      <c r="E1299" s="21">
        <v>73</v>
      </c>
      <c r="F1299" s="21">
        <v>70</v>
      </c>
      <c r="G1299" s="21">
        <v>66</v>
      </c>
      <c r="H1299" s="21">
        <v>57</v>
      </c>
      <c r="I1299" s="21">
        <v>68</v>
      </c>
      <c r="J1299" s="21">
        <v>71</v>
      </c>
      <c r="K1299" s="21">
        <v>67</v>
      </c>
      <c r="L1299" s="21">
        <v>61</v>
      </c>
      <c r="M1299" s="21">
        <v>64</v>
      </c>
      <c r="N1299" s="21">
        <v>69</v>
      </c>
      <c r="O1299" s="21">
        <v>80</v>
      </c>
      <c r="P1299" s="21">
        <v>66</v>
      </c>
      <c r="Q1299" s="21">
        <v>62</v>
      </c>
      <c r="R1299" s="33" t="s">
        <v>3931</v>
      </c>
      <c r="S1299" s="3" t="s">
        <v>3931</v>
      </c>
      <c r="T1299" s="10" t="s">
        <v>4130</v>
      </c>
      <c r="U1299" s="2" t="s">
        <v>601</v>
      </c>
      <c r="V1299" s="4" t="s">
        <v>819</v>
      </c>
      <c r="W1299" s="11">
        <v>3</v>
      </c>
      <c r="X1299" s="11">
        <v>85</v>
      </c>
      <c r="Y1299" s="16">
        <v>8</v>
      </c>
      <c r="Z1299" s="16">
        <v>12</v>
      </c>
      <c r="AA1299" s="16">
        <v>2002</v>
      </c>
      <c r="AB1299" s="1">
        <f>2026-AA1299</f>
        <v>24</v>
      </c>
      <c r="AC1299" s="5">
        <v>4</v>
      </c>
      <c r="AD1299" s="34">
        <v>69.742966277229357</v>
      </c>
      <c r="AE1299" s="18">
        <v>50000</v>
      </c>
      <c r="AF1299" s="17">
        <f>ROUND(IF($AD1299&gt;79,44-(($AD1299-79)*(14/4)),IF($AD1299&gt;76,67-(($AD1299-76)*(23/3)),IF(110-(($AD1299-70.4)*(43/5.6))&gt;119,119,110-(($AD1299-70.4)*(43/5.6)))))*0.93,0)</f>
        <v>107</v>
      </c>
      <c r="AG1299" s="17">
        <f>ROUND(IF($AD1299&gt;79,37-(($AD1299-79)*(9/4)),IF($AD1299&gt;76,54-(($AD1299-76)*(17/3)),IF(93-(($AD1299-70.4)*(39/5.6))&gt;100,100,93-(($AD1299-70.4)*(39/5.6)))))*0.93,0)</f>
        <v>91</v>
      </c>
      <c r="AH1299" s="17">
        <f>ROUND(IF($AD1299&gt;79,32-(($AD1299-79)*(8/4)),IF($AD1299&gt;76,48-(($AD1299-76)*(16/3)),IF(86-(($AD1299-70.4)*(38/5.6))&gt;95,95,86-(($AD1299-70.4)*(38/5.6)))))*0.93,0)</f>
        <v>84</v>
      </c>
      <c r="AJ1299" s="5" t="s">
        <v>3917</v>
      </c>
      <c r="AK1299" s="5" t="s">
        <v>3917</v>
      </c>
      <c r="AL1299" s="5">
        <v>0</v>
      </c>
      <c r="AM1299" s="5">
        <v>0</v>
      </c>
    </row>
    <row r="1300" spans="1:45" x14ac:dyDescent="0.3">
      <c r="A1300" s="15">
        <v>2040</v>
      </c>
      <c r="B1300" s="8" t="s">
        <v>1607</v>
      </c>
      <c r="C1300" s="9" t="s">
        <v>2826</v>
      </c>
      <c r="D1300" s="21">
        <v>67</v>
      </c>
      <c r="E1300" s="21">
        <v>77</v>
      </c>
      <c r="F1300" s="21">
        <v>76</v>
      </c>
      <c r="G1300" s="21">
        <v>74</v>
      </c>
      <c r="H1300" s="21">
        <v>64</v>
      </c>
      <c r="I1300" s="21">
        <v>76</v>
      </c>
      <c r="J1300" s="21">
        <v>74</v>
      </c>
      <c r="K1300" s="21">
        <v>75</v>
      </c>
      <c r="L1300" s="21">
        <v>60</v>
      </c>
      <c r="M1300" s="21">
        <v>60</v>
      </c>
      <c r="N1300" s="21">
        <v>73</v>
      </c>
      <c r="O1300" s="21">
        <v>73</v>
      </c>
      <c r="P1300" s="21">
        <v>65</v>
      </c>
      <c r="Q1300" s="21">
        <v>64</v>
      </c>
      <c r="R1300" s="33" t="s">
        <v>3912</v>
      </c>
      <c r="S1300" s="3" t="s">
        <v>3912</v>
      </c>
      <c r="T1300" s="10" t="s">
        <v>4131</v>
      </c>
      <c r="U1300" s="2" t="s">
        <v>593</v>
      </c>
      <c r="V1300" s="4" t="s">
        <v>818</v>
      </c>
      <c r="W1300" s="11">
        <v>4</v>
      </c>
      <c r="X1300" s="11">
        <v>100</v>
      </c>
      <c r="Y1300" s="16">
        <v>22</v>
      </c>
      <c r="Z1300" s="16">
        <v>2</v>
      </c>
      <c r="AA1300" s="16">
        <v>1998</v>
      </c>
      <c r="AB1300" s="1">
        <f>2026-AA1300</f>
        <v>28</v>
      </c>
      <c r="AC1300" s="5">
        <v>7</v>
      </c>
      <c r="AD1300" s="34">
        <v>74.84123108301246</v>
      </c>
      <c r="AE1300" s="18">
        <v>85000</v>
      </c>
      <c r="AF1300" s="17">
        <f>ROUND(IF($AD1300&gt;79,44-(($AD1300-79)*(14/4)),IF($AD1300&gt;76,67-(($AD1300-76)*(23/3)),IF(110-(($AD1300-70.4)*(43/5.6))&gt;119,119,110-(($AD1300-70.4)*(43/5.6)))))*0.93,0)</f>
        <v>71</v>
      </c>
      <c r="AG1300" s="17">
        <f>ROUND(IF($AD1300&gt;79,37-(($AD1300-79)*(9/4)),IF($AD1300&gt;76,54-(($AD1300-76)*(17/3)),IF(93-(($AD1300-70.4)*(39/5.6))&gt;100,100,93-(($AD1300-70.4)*(39/5.6)))))*0.93,0)</f>
        <v>58</v>
      </c>
      <c r="AH1300" s="17">
        <f>ROUND(IF($AD1300&gt;79,32-(($AD1300-79)*(8/4)),IF($AD1300&gt;76,48-(($AD1300-76)*(16/3)),IF(86-(($AD1300-70.4)*(38/5.6))&gt;95,95,86-(($AD1300-70.4)*(38/5.6)))))*0.93,0)</f>
        <v>52</v>
      </c>
      <c r="AI1300" s="5" t="s">
        <v>3917</v>
      </c>
      <c r="AL1300" s="5">
        <v>172</v>
      </c>
      <c r="AM1300" s="5">
        <v>62</v>
      </c>
    </row>
    <row r="1301" spans="1:45" x14ac:dyDescent="0.3">
      <c r="A1301" s="15">
        <v>2041</v>
      </c>
      <c r="B1301" s="8" t="s">
        <v>333</v>
      </c>
      <c r="C1301" s="9" t="s">
        <v>1866</v>
      </c>
      <c r="D1301" s="21">
        <v>66</v>
      </c>
      <c r="E1301" s="21">
        <v>65</v>
      </c>
      <c r="F1301" s="21">
        <v>65</v>
      </c>
      <c r="G1301" s="21">
        <v>65</v>
      </c>
      <c r="H1301" s="21">
        <v>63</v>
      </c>
      <c r="I1301" s="21">
        <v>65</v>
      </c>
      <c r="J1301" s="21">
        <v>66</v>
      </c>
      <c r="K1301" s="21">
        <v>64</v>
      </c>
      <c r="L1301" s="21">
        <v>51</v>
      </c>
      <c r="M1301" s="21">
        <v>57</v>
      </c>
      <c r="N1301" s="21">
        <v>67</v>
      </c>
      <c r="O1301" s="21">
        <v>66</v>
      </c>
      <c r="P1301" s="21">
        <v>63</v>
      </c>
      <c r="Q1301" s="21">
        <v>59</v>
      </c>
      <c r="R1301" s="33" t="s">
        <v>524</v>
      </c>
      <c r="S1301" s="3" t="s">
        <v>524</v>
      </c>
      <c r="T1301" s="10" t="s">
        <v>4133</v>
      </c>
      <c r="U1301" s="2" t="s">
        <v>1642</v>
      </c>
      <c r="V1301" s="4" t="s">
        <v>821</v>
      </c>
      <c r="W1301" s="11">
        <v>1</v>
      </c>
      <c r="X1301" s="11">
        <v>0</v>
      </c>
      <c r="Y1301" s="16">
        <v>2</v>
      </c>
      <c r="Z1301" s="16">
        <v>1</v>
      </c>
      <c r="AA1301" s="16">
        <v>1996</v>
      </c>
      <c r="AB1301" s="1">
        <f>2026-AA1301</f>
        <v>30</v>
      </c>
      <c r="AC1301" s="5">
        <v>4</v>
      </c>
      <c r="AD1301" s="34">
        <v>66.264110046260157</v>
      </c>
      <c r="AE1301" s="18">
        <v>0</v>
      </c>
      <c r="AF1301" s="17">
        <f>ROUND(IF($AD1301&gt;79,44-(($AD1301-79)*(14/4)),IF($AD1301&gt;76,67-(($AD1301-76)*(23/3)),IF(110-(($AD1301-70.4)*(43/5.6))&gt;119,119,110-(($AD1301-70.4)*(43/5.6)))))*0.93,0)</f>
        <v>111</v>
      </c>
      <c r="AG1301" s="17">
        <f>ROUND(IF($AD1301&gt;79,37-(($AD1301-79)*(9/4)),IF($AD1301&gt;76,54-(($AD1301-76)*(17/3)),IF(93-(($AD1301-70.4)*(39/5.6))&gt;100,100,93-(($AD1301-70.4)*(39/5.6)))))*0.93,0)</f>
        <v>93</v>
      </c>
      <c r="AH1301" s="17">
        <f>ROUND(IF($AD1301&gt;79,32-(($AD1301-79)*(8/4)),IF($AD1301&gt;76,48-(($AD1301-76)*(16/3)),IF(86-(($AD1301-70.4)*(38/5.6))&gt;95,95,86-(($AD1301-70.4)*(38/5.6)))))*0.93,0)</f>
        <v>88</v>
      </c>
      <c r="AI1301" s="5" t="s">
        <v>3916</v>
      </c>
      <c r="AL1301" s="5">
        <v>0</v>
      </c>
      <c r="AM1301" s="5">
        <v>0</v>
      </c>
    </row>
    <row r="1302" spans="1:45" x14ac:dyDescent="0.3">
      <c r="A1302" s="15">
        <v>2044</v>
      </c>
      <c r="B1302" s="8" t="s">
        <v>1768</v>
      </c>
      <c r="C1302" s="9" t="s">
        <v>2465</v>
      </c>
      <c r="D1302" s="21">
        <v>60</v>
      </c>
      <c r="E1302" s="21">
        <v>67</v>
      </c>
      <c r="F1302" s="21">
        <v>67</v>
      </c>
      <c r="G1302" s="21">
        <v>66</v>
      </c>
      <c r="H1302" s="21">
        <v>64</v>
      </c>
      <c r="I1302" s="21">
        <v>60</v>
      </c>
      <c r="J1302" s="21">
        <v>62</v>
      </c>
      <c r="K1302" s="21">
        <v>64</v>
      </c>
      <c r="L1302" s="21">
        <v>59</v>
      </c>
      <c r="M1302" s="21">
        <v>61</v>
      </c>
      <c r="N1302" s="21">
        <v>63</v>
      </c>
      <c r="O1302" s="21">
        <v>63</v>
      </c>
      <c r="P1302" s="21">
        <v>66</v>
      </c>
      <c r="Q1302" s="21">
        <v>60</v>
      </c>
      <c r="R1302" s="33" t="s">
        <v>524</v>
      </c>
      <c r="S1302" s="3" t="s">
        <v>524</v>
      </c>
      <c r="T1302" s="10" t="s">
        <v>4133</v>
      </c>
      <c r="U1302" s="2" t="s">
        <v>534</v>
      </c>
      <c r="V1302" s="4" t="s">
        <v>817</v>
      </c>
      <c r="W1302" s="11">
        <v>1</v>
      </c>
      <c r="X1302" s="11">
        <v>0</v>
      </c>
      <c r="Y1302" s="16">
        <v>7</v>
      </c>
      <c r="Z1302" s="16">
        <v>6</v>
      </c>
      <c r="AA1302" s="16">
        <v>1997</v>
      </c>
      <c r="AB1302" s="1">
        <f>2026-AA1302</f>
        <v>29</v>
      </c>
      <c r="AC1302" s="5">
        <v>5</v>
      </c>
      <c r="AD1302" s="34">
        <v>66.046332449921962</v>
      </c>
      <c r="AE1302" s="18">
        <v>0</v>
      </c>
      <c r="AF1302" s="17">
        <f>ROUND(IF($AD1302&gt;79,44-(($AD1302-79)*(14/4)),IF($AD1302&gt;76,67-(($AD1302-76)*(23/3)),IF(110-(($AD1302-70.4)*(43/5.6))&gt;119,119,110-(($AD1302-70.4)*(43/5.6)))))*0.93,0)</f>
        <v>111</v>
      </c>
      <c r="AG1302" s="17">
        <f>ROUND(IF($AD1302&gt;79,37-(($AD1302-79)*(9/4)),IF($AD1302&gt;76,54-(($AD1302-76)*(17/3)),IF(93-(($AD1302-70.4)*(39/5.6))&gt;100,100,93-(($AD1302-70.4)*(39/5.6)))))*0.93,0)</f>
        <v>93</v>
      </c>
      <c r="AH1302" s="17">
        <f>ROUND(IF($AD1302&gt;79,32-(($AD1302-79)*(8/4)),IF($AD1302&gt;76,48-(($AD1302-76)*(16/3)),IF(86-(($AD1302-70.4)*(38/5.6))&gt;95,95,86-(($AD1302-70.4)*(38/5.6)))))*0.93,0)</f>
        <v>88</v>
      </c>
      <c r="AI1302" s="5" t="s">
        <v>3916</v>
      </c>
      <c r="AL1302" s="5">
        <v>0</v>
      </c>
      <c r="AM1302" s="5">
        <v>0</v>
      </c>
    </row>
    <row r="1303" spans="1:45" x14ac:dyDescent="0.3">
      <c r="A1303" s="15">
        <v>2046</v>
      </c>
      <c r="B1303" s="8" t="s">
        <v>3793</v>
      </c>
      <c r="C1303" s="9" t="s">
        <v>3794</v>
      </c>
      <c r="D1303" s="21">
        <v>67</v>
      </c>
      <c r="E1303" s="21">
        <v>63</v>
      </c>
      <c r="F1303" s="21">
        <v>65</v>
      </c>
      <c r="G1303" s="21">
        <v>67</v>
      </c>
      <c r="H1303" s="21">
        <v>63</v>
      </c>
      <c r="I1303" s="21">
        <v>64</v>
      </c>
      <c r="J1303" s="21">
        <v>66</v>
      </c>
      <c r="K1303" s="21">
        <v>64</v>
      </c>
      <c r="L1303" s="21">
        <v>63</v>
      </c>
      <c r="M1303" s="21">
        <v>68</v>
      </c>
      <c r="N1303" s="21">
        <v>69</v>
      </c>
      <c r="O1303" s="21">
        <v>64</v>
      </c>
      <c r="P1303" s="21">
        <v>66</v>
      </c>
      <c r="Q1303" s="21">
        <v>64</v>
      </c>
      <c r="R1303" s="33" t="s">
        <v>524</v>
      </c>
      <c r="S1303" s="3" t="s">
        <v>524</v>
      </c>
      <c r="T1303" s="10" t="s">
        <v>4133</v>
      </c>
      <c r="U1303" s="2" t="s">
        <v>574</v>
      </c>
      <c r="V1303" s="4" t="s">
        <v>819</v>
      </c>
      <c r="W1303" s="11">
        <v>1</v>
      </c>
      <c r="X1303" s="11">
        <v>56</v>
      </c>
      <c r="Y1303" s="16">
        <v>16</v>
      </c>
      <c r="Z1303" s="16">
        <v>8</v>
      </c>
      <c r="AA1303" s="16">
        <v>2001</v>
      </c>
      <c r="AB1303" s="1">
        <f>2026-AA1303</f>
        <v>25</v>
      </c>
      <c r="AC1303" s="5">
        <v>5</v>
      </c>
      <c r="AD1303" s="34">
        <v>68.159231078623407</v>
      </c>
      <c r="AE1303" s="18">
        <v>0</v>
      </c>
      <c r="AF1303" s="17">
        <f>ROUND(IF($AD1303&gt;79,44-(($AD1303-79)*(14/4)),IF($AD1303&gt;76,67-(($AD1303-76)*(23/3)),IF(110-(($AD1303-70.4)*(43/5.6))&gt;119,119,110-(($AD1303-70.4)*(43/5.6)))))*0.93,0)</f>
        <v>111</v>
      </c>
      <c r="AG1303" s="17">
        <f>ROUND(IF($AD1303&gt;79,37-(($AD1303-79)*(9/4)),IF($AD1303&gt;76,54-(($AD1303-76)*(17/3)),IF(93-(($AD1303-70.4)*(39/5.6))&gt;100,100,93-(($AD1303-70.4)*(39/5.6)))))*0.93,0)</f>
        <v>93</v>
      </c>
      <c r="AH1303" s="17">
        <f>ROUND(IF($AD1303&gt;79,32-(($AD1303-79)*(8/4)),IF($AD1303&gt;76,48-(($AD1303-76)*(16/3)),IF(86-(($AD1303-70.4)*(38/5.6))&gt;95,95,86-(($AD1303-70.4)*(38/5.6)))))*0.93,0)</f>
        <v>88</v>
      </c>
      <c r="AL1303" s="5">
        <v>188</v>
      </c>
      <c r="AM1303" s="5">
        <v>73</v>
      </c>
    </row>
    <row r="1304" spans="1:45" x14ac:dyDescent="0.3">
      <c r="A1304" s="15">
        <v>2047</v>
      </c>
      <c r="B1304" s="8" t="s">
        <v>3789</v>
      </c>
      <c r="C1304" s="9" t="s">
        <v>463</v>
      </c>
      <c r="D1304" s="21">
        <v>73</v>
      </c>
      <c r="E1304" s="21">
        <v>63</v>
      </c>
      <c r="F1304" s="21">
        <v>65</v>
      </c>
      <c r="G1304" s="21">
        <v>66</v>
      </c>
      <c r="H1304" s="21">
        <v>68</v>
      </c>
      <c r="I1304" s="21">
        <v>72</v>
      </c>
      <c r="J1304" s="21">
        <v>75</v>
      </c>
      <c r="K1304" s="21">
        <v>68</v>
      </c>
      <c r="L1304" s="21">
        <v>70</v>
      </c>
      <c r="M1304" s="21">
        <v>69</v>
      </c>
      <c r="N1304" s="21">
        <v>72</v>
      </c>
      <c r="O1304" s="21">
        <v>76</v>
      </c>
      <c r="P1304" s="21">
        <v>74</v>
      </c>
      <c r="Q1304" s="21">
        <v>68</v>
      </c>
      <c r="R1304" s="33" t="s">
        <v>3928</v>
      </c>
      <c r="S1304" s="3" t="s">
        <v>3928</v>
      </c>
      <c r="T1304" s="10" t="s">
        <v>4131</v>
      </c>
      <c r="U1304" s="2" t="s">
        <v>572</v>
      </c>
      <c r="V1304" s="4" t="s">
        <v>820</v>
      </c>
      <c r="W1304" s="11">
        <v>4</v>
      </c>
      <c r="X1304" s="11">
        <v>85</v>
      </c>
      <c r="Y1304" s="16">
        <v>6</v>
      </c>
      <c r="Z1304" s="16">
        <v>5</v>
      </c>
      <c r="AA1304" s="16">
        <v>2001</v>
      </c>
      <c r="AB1304" s="1">
        <f>2026-AA1304</f>
        <v>25</v>
      </c>
      <c r="AC1304" s="5">
        <v>4</v>
      </c>
      <c r="AD1304" s="34">
        <v>71.654908727663013</v>
      </c>
      <c r="AE1304" s="18">
        <v>50000</v>
      </c>
      <c r="AF1304" s="17">
        <f>ROUND(IF($AD1304&gt;79,44-(($AD1304-79)*(14/4)),IF($AD1304&gt;76,67-(($AD1304-76)*(23/3)),IF(110-(($AD1304-70.4)*(43/5.6))&gt;119,119,110-(($AD1304-70.4)*(43/5.6)))))*0.93,0)</f>
        <v>93</v>
      </c>
      <c r="AG1304" s="17">
        <f>ROUND(IF($AD1304&gt;79,37-(($AD1304-79)*(9/4)),IF($AD1304&gt;76,54-(($AD1304-76)*(17/3)),IF(93-(($AD1304-70.4)*(39/5.6))&gt;100,100,93-(($AD1304-70.4)*(39/5.6)))))*0.93,0)</f>
        <v>78</v>
      </c>
      <c r="AH1304" s="17">
        <f>ROUND(IF($AD1304&gt;79,32-(($AD1304-79)*(8/4)),IF($AD1304&gt;76,48-(($AD1304-76)*(16/3)),IF(86-(($AD1304-70.4)*(38/5.6))&gt;95,95,86-(($AD1304-70.4)*(38/5.6)))))*0.93,0)</f>
        <v>72</v>
      </c>
      <c r="AL1304" s="5">
        <v>183</v>
      </c>
      <c r="AM1304" s="5">
        <v>74</v>
      </c>
    </row>
    <row r="1305" spans="1:45" x14ac:dyDescent="0.3">
      <c r="A1305" s="15">
        <v>2048</v>
      </c>
      <c r="B1305" s="8" t="s">
        <v>3031</v>
      </c>
      <c r="C1305" s="9" t="s">
        <v>3032</v>
      </c>
      <c r="D1305" s="21">
        <v>65</v>
      </c>
      <c r="E1305" s="21">
        <v>65</v>
      </c>
      <c r="F1305" s="21">
        <v>67</v>
      </c>
      <c r="G1305" s="21">
        <v>69</v>
      </c>
      <c r="H1305" s="21">
        <v>59</v>
      </c>
      <c r="I1305" s="21">
        <v>64</v>
      </c>
      <c r="J1305" s="21">
        <v>64</v>
      </c>
      <c r="K1305" s="21">
        <v>63</v>
      </c>
      <c r="L1305" s="21">
        <v>58</v>
      </c>
      <c r="M1305" s="21">
        <v>63</v>
      </c>
      <c r="N1305" s="21">
        <v>64</v>
      </c>
      <c r="O1305" s="21">
        <v>68</v>
      </c>
      <c r="P1305" s="21">
        <v>67</v>
      </c>
      <c r="Q1305" s="21">
        <v>61</v>
      </c>
      <c r="R1305" s="33" t="s">
        <v>524</v>
      </c>
      <c r="S1305" s="3" t="s">
        <v>524</v>
      </c>
      <c r="T1305" s="10" t="s">
        <v>4133</v>
      </c>
      <c r="U1305" s="2" t="s">
        <v>583</v>
      </c>
      <c r="V1305" s="4" t="s">
        <v>821</v>
      </c>
      <c r="W1305" s="11">
        <v>4</v>
      </c>
      <c r="X1305" s="11">
        <v>0</v>
      </c>
      <c r="Y1305" s="16">
        <v>12</v>
      </c>
      <c r="Z1305" s="16">
        <v>4</v>
      </c>
      <c r="AA1305" s="16">
        <v>1992</v>
      </c>
      <c r="AB1305" s="1">
        <f>2026-AA1305</f>
        <v>34</v>
      </c>
      <c r="AC1305" s="5">
        <v>5</v>
      </c>
      <c r="AD1305" s="34">
        <v>67.843756775601307</v>
      </c>
      <c r="AE1305" s="18">
        <v>0</v>
      </c>
      <c r="AF1305" s="17">
        <f>ROUND(IF($AD1305&gt;79,44-(($AD1305-79)*(14/4)),IF($AD1305&gt;76,67-(($AD1305-76)*(23/3)),IF(110-(($AD1305-70.4)*(43/5.6))&gt;119,119,110-(($AD1305-70.4)*(43/5.6)))))*0.93,0)</f>
        <v>111</v>
      </c>
      <c r="AG1305" s="17">
        <f>ROUND(IF($AD1305&gt;79,37-(($AD1305-79)*(9/4)),IF($AD1305&gt;76,54-(($AD1305-76)*(17/3)),IF(93-(($AD1305-70.4)*(39/5.6))&gt;100,100,93-(($AD1305-70.4)*(39/5.6)))))*0.93,0)</f>
        <v>93</v>
      </c>
      <c r="AH1305" s="17">
        <f>ROUND(IF($AD1305&gt;79,32-(($AD1305-79)*(8/4)),IF($AD1305&gt;76,48-(($AD1305-76)*(16/3)),IF(86-(($AD1305-70.4)*(38/5.6))&gt;95,95,86-(($AD1305-70.4)*(38/5.6)))))*0.93,0)</f>
        <v>88</v>
      </c>
      <c r="AI1305" s="5" t="s">
        <v>3916</v>
      </c>
      <c r="AL1305" s="5">
        <v>171</v>
      </c>
      <c r="AM1305" s="5">
        <v>59</v>
      </c>
    </row>
    <row r="1306" spans="1:45" x14ac:dyDescent="0.3">
      <c r="A1306" s="15">
        <v>2049</v>
      </c>
      <c r="B1306" s="8" t="s">
        <v>2283</v>
      </c>
      <c r="C1306" s="9" t="s">
        <v>717</v>
      </c>
      <c r="D1306" s="21">
        <v>75</v>
      </c>
      <c r="E1306" s="21">
        <v>58</v>
      </c>
      <c r="F1306" s="21">
        <v>62</v>
      </c>
      <c r="G1306" s="21">
        <v>65</v>
      </c>
      <c r="H1306" s="21">
        <v>69</v>
      </c>
      <c r="I1306" s="21">
        <v>73</v>
      </c>
      <c r="J1306" s="21">
        <v>76</v>
      </c>
      <c r="K1306" s="21">
        <v>78</v>
      </c>
      <c r="L1306" s="21">
        <v>62</v>
      </c>
      <c r="M1306" s="21">
        <v>79</v>
      </c>
      <c r="N1306" s="21">
        <v>78</v>
      </c>
      <c r="O1306" s="21">
        <v>67</v>
      </c>
      <c r="P1306" s="21">
        <v>68</v>
      </c>
      <c r="Q1306" s="21">
        <v>78</v>
      </c>
      <c r="R1306" s="33" t="s">
        <v>3928</v>
      </c>
      <c r="S1306" s="3" t="s">
        <v>3928</v>
      </c>
      <c r="T1306" s="10" t="s">
        <v>4131</v>
      </c>
      <c r="U1306" s="2" t="s">
        <v>572</v>
      </c>
      <c r="V1306" s="4" t="s">
        <v>820</v>
      </c>
      <c r="W1306" s="11">
        <v>4</v>
      </c>
      <c r="X1306" s="11">
        <v>100</v>
      </c>
      <c r="Y1306" s="16">
        <v>8</v>
      </c>
      <c r="Z1306" s="16">
        <v>12</v>
      </c>
      <c r="AA1306" s="16">
        <v>1994</v>
      </c>
      <c r="AB1306" s="1">
        <f>2026-AA1306</f>
        <v>32</v>
      </c>
      <c r="AC1306" s="5">
        <v>3</v>
      </c>
      <c r="AD1306" s="34">
        <v>75.966218716378265</v>
      </c>
      <c r="AE1306" s="18">
        <v>180000</v>
      </c>
      <c r="AF1306" s="17">
        <f>ROUND(IF($AD1306&gt;79,44-(($AD1306-79)*(14/4)),IF($AD1306&gt;76,67-(($AD1306-76)*(23/3)),IF(110-(($AD1306-70.4)*(43/5.6))&gt;119,119,110-(($AD1306-70.4)*(43/5.6)))))*0.93,0)</f>
        <v>63</v>
      </c>
      <c r="AG1306" s="17">
        <f>ROUND(IF($AD1306&gt;79,37-(($AD1306-79)*(9/4)),IF($AD1306&gt;76,54-(($AD1306-76)*(17/3)),IF(93-(($AD1306-70.4)*(39/5.6))&gt;100,100,93-(($AD1306-70.4)*(39/5.6)))))*0.93,0)</f>
        <v>50</v>
      </c>
      <c r="AH1306" s="17">
        <f>ROUND(IF($AD1306&gt;79,32-(($AD1306-79)*(8/4)),IF($AD1306&gt;76,48-(($AD1306-76)*(16/3)),IF(86-(($AD1306-70.4)*(38/5.6))&gt;95,95,86-(($AD1306-70.4)*(38/5.6)))))*0.93,0)</f>
        <v>45</v>
      </c>
      <c r="AL1306" s="5">
        <v>178</v>
      </c>
      <c r="AM1306" s="5">
        <v>75</v>
      </c>
    </row>
    <row r="1307" spans="1:45" x14ac:dyDescent="0.3">
      <c r="A1307" s="15">
        <v>2050</v>
      </c>
      <c r="B1307" s="8" t="s">
        <v>643</v>
      </c>
      <c r="C1307" s="9" t="s">
        <v>326</v>
      </c>
      <c r="D1307" s="21">
        <v>67</v>
      </c>
      <c r="E1307" s="21">
        <v>52</v>
      </c>
      <c r="F1307" s="21">
        <v>57</v>
      </c>
      <c r="G1307" s="21">
        <v>61</v>
      </c>
      <c r="H1307" s="21">
        <v>75</v>
      </c>
      <c r="I1307" s="21">
        <v>64</v>
      </c>
      <c r="J1307" s="21">
        <v>65</v>
      </c>
      <c r="K1307" s="21">
        <v>61</v>
      </c>
      <c r="L1307" s="21">
        <v>47</v>
      </c>
      <c r="M1307" s="21">
        <v>56</v>
      </c>
      <c r="N1307" s="21">
        <v>55</v>
      </c>
      <c r="O1307" s="21">
        <v>62</v>
      </c>
      <c r="P1307" s="21">
        <v>55</v>
      </c>
      <c r="Q1307" s="21">
        <v>75</v>
      </c>
      <c r="R1307" s="33" t="s">
        <v>3038</v>
      </c>
      <c r="S1307" s="3" t="s">
        <v>3038</v>
      </c>
      <c r="T1307" s="10" t="s">
        <v>4130</v>
      </c>
      <c r="U1307" s="2" t="s">
        <v>584</v>
      </c>
      <c r="V1307" s="4" t="s">
        <v>820</v>
      </c>
      <c r="W1307" s="11">
        <v>4</v>
      </c>
      <c r="X1307" s="11">
        <v>100</v>
      </c>
      <c r="Y1307" s="16">
        <v>9</v>
      </c>
      <c r="Z1307" s="16">
        <v>4</v>
      </c>
      <c r="AA1307" s="16">
        <v>1991</v>
      </c>
      <c r="AB1307" s="1">
        <f>2026-AA1307</f>
        <v>35</v>
      </c>
      <c r="AC1307" s="5">
        <v>5</v>
      </c>
      <c r="AD1307" s="34">
        <v>70.256669978907453</v>
      </c>
      <c r="AE1307" s="18">
        <v>120000</v>
      </c>
      <c r="AF1307" s="17">
        <f>ROUND(IF($AD1307&gt;79,44-(($AD1307-79)*(14/4)),IF($AD1307&gt;76,67-(($AD1307-76)*(23/3)),IF(110-(($AD1307-70.4)*(43/5.6))&gt;119,119,110-(($AD1307-70.4)*(43/5.6)))))*0.93,0)</f>
        <v>103</v>
      </c>
      <c r="AG1307" s="17">
        <f>ROUND(IF($AD1307&gt;79,37-(($AD1307-79)*(9/4)),IF($AD1307&gt;76,54-(($AD1307-76)*(17/3)),IF(93-(($AD1307-70.4)*(39/5.6))&gt;100,100,93-(($AD1307-70.4)*(39/5.6)))))*0.93,0)</f>
        <v>87</v>
      </c>
      <c r="AH1307" s="17">
        <f>ROUND(IF($AD1307&gt;79,32-(($AD1307-79)*(8/4)),IF($AD1307&gt;76,48-(($AD1307-76)*(16/3)),IF(86-(($AD1307-70.4)*(38/5.6))&gt;95,95,86-(($AD1307-70.4)*(38/5.6)))))*0.93,0)</f>
        <v>81</v>
      </c>
      <c r="AL1307" s="5">
        <v>187</v>
      </c>
      <c r="AM1307" s="5">
        <v>78</v>
      </c>
    </row>
    <row r="1308" spans="1:45" x14ac:dyDescent="0.3">
      <c r="A1308" s="15">
        <v>2051</v>
      </c>
      <c r="B1308" s="8" t="s">
        <v>2372</v>
      </c>
      <c r="C1308" s="9" t="s">
        <v>227</v>
      </c>
      <c r="D1308" s="21">
        <v>74</v>
      </c>
      <c r="E1308" s="21">
        <v>58</v>
      </c>
      <c r="F1308" s="21">
        <v>63</v>
      </c>
      <c r="G1308" s="21">
        <v>68</v>
      </c>
      <c r="H1308" s="21">
        <v>65</v>
      </c>
      <c r="I1308" s="21">
        <v>73</v>
      </c>
      <c r="J1308" s="21">
        <v>71</v>
      </c>
      <c r="K1308" s="21">
        <v>68</v>
      </c>
      <c r="L1308" s="21">
        <v>77</v>
      </c>
      <c r="M1308" s="21">
        <v>66</v>
      </c>
      <c r="N1308" s="21">
        <v>64</v>
      </c>
      <c r="O1308" s="21">
        <v>78</v>
      </c>
      <c r="P1308" s="21">
        <v>65</v>
      </c>
      <c r="Q1308" s="21">
        <v>65</v>
      </c>
      <c r="R1308" s="33" t="s">
        <v>3342</v>
      </c>
      <c r="S1308" s="3" t="s">
        <v>3342</v>
      </c>
      <c r="T1308" s="10" t="s">
        <v>4131</v>
      </c>
      <c r="U1308" s="2" t="s">
        <v>567</v>
      </c>
      <c r="V1308" s="4" t="s">
        <v>819</v>
      </c>
      <c r="W1308" s="11">
        <v>4</v>
      </c>
      <c r="X1308" s="11">
        <v>100</v>
      </c>
      <c r="Y1308" s="16">
        <v>26</v>
      </c>
      <c r="Z1308" s="16">
        <v>3</v>
      </c>
      <c r="AA1308" s="16">
        <v>1996</v>
      </c>
      <c r="AB1308" s="1">
        <f>2026-AA1308</f>
        <v>30</v>
      </c>
      <c r="AC1308" s="5">
        <v>5</v>
      </c>
      <c r="AD1308" s="34">
        <v>74.127231826958621</v>
      </c>
      <c r="AE1308" s="18">
        <v>60000</v>
      </c>
      <c r="AF1308" s="17">
        <f>ROUND(IF($AD1308&gt;79,44-(($AD1308-79)*(14/4)),IF($AD1308&gt;76,67-(($AD1308-76)*(23/3)),IF(110-(($AD1308-70.4)*(43/5.6))&gt;119,119,110-(($AD1308-70.4)*(43/5.6)))))*0.93,0)</f>
        <v>76</v>
      </c>
      <c r="AG1308" s="17">
        <f>ROUND(IF($AD1308&gt;79,37-(($AD1308-79)*(9/4)),IF($AD1308&gt;76,54-(($AD1308-76)*(17/3)),IF(93-(($AD1308-70.4)*(39/5.6))&gt;100,100,93-(($AD1308-70.4)*(39/5.6)))))*0.93,0)</f>
        <v>62</v>
      </c>
      <c r="AH1308" s="17">
        <f>ROUND(IF($AD1308&gt;79,32-(($AD1308-79)*(8/4)),IF($AD1308&gt;76,48-(($AD1308-76)*(16/3)),IF(86-(($AD1308-70.4)*(38/5.6))&gt;95,95,86-(($AD1308-70.4)*(38/5.6)))))*0.93,0)</f>
        <v>56</v>
      </c>
      <c r="AI1308" s="5" t="s">
        <v>3917</v>
      </c>
      <c r="AL1308" s="5">
        <v>186</v>
      </c>
      <c r="AM1308" s="5">
        <v>77</v>
      </c>
    </row>
    <row r="1309" spans="1:45" x14ac:dyDescent="0.3">
      <c r="A1309" s="15">
        <v>2052</v>
      </c>
      <c r="B1309" s="8" t="s">
        <v>4077</v>
      </c>
      <c r="C1309" s="9" t="s">
        <v>4078</v>
      </c>
      <c r="D1309" s="21">
        <v>71</v>
      </c>
      <c r="E1309" s="21">
        <v>72</v>
      </c>
      <c r="F1309" s="21">
        <v>72</v>
      </c>
      <c r="G1309" s="21">
        <v>71</v>
      </c>
      <c r="H1309" s="21">
        <v>67</v>
      </c>
      <c r="I1309" s="21">
        <v>73</v>
      </c>
      <c r="J1309" s="21">
        <v>69</v>
      </c>
      <c r="K1309" s="21">
        <v>72</v>
      </c>
      <c r="L1309" s="21">
        <v>60</v>
      </c>
      <c r="M1309" s="21">
        <v>66</v>
      </c>
      <c r="N1309" s="21">
        <v>70</v>
      </c>
      <c r="O1309" s="21">
        <v>70</v>
      </c>
      <c r="P1309" s="21">
        <v>69</v>
      </c>
      <c r="Q1309" s="21">
        <v>67</v>
      </c>
      <c r="R1309" s="33" t="s">
        <v>4503</v>
      </c>
      <c r="S1309" s="3" t="s">
        <v>3035</v>
      </c>
      <c r="T1309" s="10" t="s">
        <v>4130</v>
      </c>
      <c r="U1309" s="2" t="s">
        <v>571</v>
      </c>
      <c r="V1309" s="4" t="s">
        <v>819</v>
      </c>
      <c r="W1309" s="11">
        <v>3</v>
      </c>
      <c r="X1309" s="11">
        <v>11</v>
      </c>
      <c r="Y1309" s="16">
        <v>1</v>
      </c>
      <c r="Z1309" s="16">
        <v>9</v>
      </c>
      <c r="AA1309" s="16">
        <v>2002</v>
      </c>
      <c r="AB1309" s="1">
        <f>2026-AA1309</f>
        <v>24</v>
      </c>
      <c r="AC1309" s="5">
        <v>2</v>
      </c>
      <c r="AD1309" s="34">
        <v>72.280235214111897</v>
      </c>
      <c r="AE1309" s="18">
        <v>50000</v>
      </c>
      <c r="AF1309" s="17">
        <f>ROUND(IF($AD1309&gt;79,44-(($AD1309-79)*(14/4)),IF($AD1309&gt;76,67-(($AD1309-76)*(23/3)),IF(110-(($AD1309-70.4)*(43/5.6))&gt;119,119,110-(($AD1309-70.4)*(43/5.6)))))*0.93,0)</f>
        <v>89</v>
      </c>
      <c r="AG1309" s="17">
        <f>ROUND(IF($AD1309&gt;79,37-(($AD1309-79)*(9/4)),IF($AD1309&gt;76,54-(($AD1309-76)*(17/3)),IF(93-(($AD1309-70.4)*(39/5.6))&gt;100,100,93-(($AD1309-70.4)*(39/5.6)))))*0.93,0)</f>
        <v>74</v>
      </c>
      <c r="AH1309" s="17">
        <f>ROUND(IF($AD1309&gt;79,32-(($AD1309-79)*(8/4)),IF($AD1309&gt;76,48-(($AD1309-76)*(16/3)),IF(86-(($AD1309-70.4)*(38/5.6))&gt;95,95,86-(($AD1309-70.4)*(38/5.6)))))*0.93,0)</f>
        <v>68</v>
      </c>
      <c r="AJ1309" s="5" t="s">
        <v>3917</v>
      </c>
      <c r="AK1309" s="5" t="s">
        <v>3917</v>
      </c>
      <c r="AL1309" s="5">
        <v>175</v>
      </c>
      <c r="AM1309" s="5">
        <v>65</v>
      </c>
    </row>
    <row r="1310" spans="1:45" x14ac:dyDescent="0.3">
      <c r="A1310" s="15">
        <v>2053</v>
      </c>
      <c r="B1310" s="8" t="s">
        <v>3944</v>
      </c>
      <c r="C1310" s="9" t="s">
        <v>3945</v>
      </c>
      <c r="D1310" s="21">
        <v>75</v>
      </c>
      <c r="E1310" s="21">
        <v>60</v>
      </c>
      <c r="F1310" s="21">
        <v>62</v>
      </c>
      <c r="G1310" s="21">
        <v>63</v>
      </c>
      <c r="H1310" s="21">
        <v>72</v>
      </c>
      <c r="I1310" s="21">
        <v>73</v>
      </c>
      <c r="J1310" s="21">
        <v>74</v>
      </c>
      <c r="K1310" s="21">
        <v>69</v>
      </c>
      <c r="L1310" s="21">
        <v>62</v>
      </c>
      <c r="M1310" s="21">
        <v>63</v>
      </c>
      <c r="N1310" s="21">
        <v>69</v>
      </c>
      <c r="O1310" s="21">
        <v>69</v>
      </c>
      <c r="P1310" s="21">
        <v>65</v>
      </c>
      <c r="Q1310" s="21">
        <v>77</v>
      </c>
      <c r="R1310" s="33" t="s">
        <v>3914</v>
      </c>
      <c r="S1310" s="3" t="s">
        <v>3914</v>
      </c>
      <c r="T1310" s="10" t="s">
        <v>4131</v>
      </c>
      <c r="U1310" s="2" t="s">
        <v>588</v>
      </c>
      <c r="V1310" s="4" t="s">
        <v>819</v>
      </c>
      <c r="W1310" s="11">
        <v>4</v>
      </c>
      <c r="X1310" s="11">
        <v>17</v>
      </c>
      <c r="Y1310" s="16">
        <v>1</v>
      </c>
      <c r="Z1310" s="16">
        <v>2</v>
      </c>
      <c r="AA1310" s="16">
        <v>2002</v>
      </c>
      <c r="AB1310" s="1">
        <f>2026-AA1310</f>
        <v>24</v>
      </c>
      <c r="AC1310" s="5">
        <v>4</v>
      </c>
      <c r="AD1310" s="34">
        <v>70.547298345698692</v>
      </c>
      <c r="AE1310" s="18">
        <v>50000</v>
      </c>
      <c r="AF1310" s="17">
        <f>ROUND(IF($AD1310&gt;79,44-(($AD1310-79)*(14/4)),IF($AD1310&gt;76,67-(($AD1310-76)*(23/3)),IF(110-(($AD1310-70.4)*(43/5.6))&gt;119,119,110-(($AD1310-70.4)*(43/5.6)))))*0.93,0)</f>
        <v>101</v>
      </c>
      <c r="AG1310" s="17">
        <f>ROUND(IF($AD1310&gt;79,37-(($AD1310-79)*(9/4)),IF($AD1310&gt;76,54-(($AD1310-76)*(17/3)),IF(93-(($AD1310-70.4)*(39/5.6))&gt;100,100,93-(($AD1310-70.4)*(39/5.6)))))*0.93,0)</f>
        <v>86</v>
      </c>
      <c r="AH1310" s="17">
        <f>ROUND(IF($AD1310&gt;79,32-(($AD1310-79)*(8/4)),IF($AD1310&gt;76,48-(($AD1310-76)*(16/3)),IF(86-(($AD1310-70.4)*(38/5.6))&gt;95,95,86-(($AD1310-70.4)*(38/5.6)))))*0.93,0)</f>
        <v>79</v>
      </c>
      <c r="AJ1310" s="5" t="s">
        <v>3917</v>
      </c>
      <c r="AK1310" s="5" t="s">
        <v>3917</v>
      </c>
      <c r="AL1310" s="5">
        <v>190</v>
      </c>
      <c r="AM1310" s="5">
        <v>78</v>
      </c>
    </row>
    <row r="1311" spans="1:45" x14ac:dyDescent="0.3">
      <c r="A1311" s="15">
        <v>2054</v>
      </c>
      <c r="B1311" s="8" t="s">
        <v>2393</v>
      </c>
      <c r="C1311" s="9" t="s">
        <v>242</v>
      </c>
      <c r="D1311" s="21">
        <v>76</v>
      </c>
      <c r="E1311" s="21">
        <v>64</v>
      </c>
      <c r="F1311" s="21">
        <v>67</v>
      </c>
      <c r="G1311" s="21">
        <v>70</v>
      </c>
      <c r="H1311" s="21">
        <v>74</v>
      </c>
      <c r="I1311" s="21">
        <v>70</v>
      </c>
      <c r="J1311" s="21">
        <v>74</v>
      </c>
      <c r="K1311" s="21">
        <v>71</v>
      </c>
      <c r="L1311" s="21">
        <v>63</v>
      </c>
      <c r="M1311" s="21">
        <v>62</v>
      </c>
      <c r="N1311" s="21">
        <v>68</v>
      </c>
      <c r="O1311" s="21">
        <v>74</v>
      </c>
      <c r="P1311" s="21">
        <v>64</v>
      </c>
      <c r="Q1311" s="21">
        <v>68</v>
      </c>
      <c r="R1311" s="33" t="s">
        <v>3930</v>
      </c>
      <c r="S1311" s="3" t="s">
        <v>3930</v>
      </c>
      <c r="T1311" s="10" t="s">
        <v>4131</v>
      </c>
      <c r="U1311" s="2" t="s">
        <v>749</v>
      </c>
      <c r="V1311" s="4" t="s">
        <v>817</v>
      </c>
      <c r="W1311" s="11">
        <v>4</v>
      </c>
      <c r="X1311" s="11">
        <v>100</v>
      </c>
      <c r="Y1311" s="16">
        <v>5</v>
      </c>
      <c r="Z1311" s="16">
        <v>12</v>
      </c>
      <c r="AA1311" s="16">
        <v>1997</v>
      </c>
      <c r="AB1311" s="1">
        <f>2026-AA1311</f>
        <v>29</v>
      </c>
      <c r="AC1311" s="5">
        <v>4</v>
      </c>
      <c r="AD1311" s="34">
        <v>71.305248825398735</v>
      </c>
      <c r="AE1311" s="18">
        <v>50000</v>
      </c>
      <c r="AF1311" s="17">
        <f>ROUND(IF($AD1311&gt;79,44-(($AD1311-79)*(14/4)),IF($AD1311&gt;76,67-(($AD1311-76)*(23/3)),IF(110-(($AD1311-70.4)*(43/5.6))&gt;119,119,110-(($AD1311-70.4)*(43/5.6)))))*0.93,0)</f>
        <v>96</v>
      </c>
      <c r="AG1311" s="17">
        <f>ROUND(IF($AD1311&gt;79,37-(($AD1311-79)*(9/4)),IF($AD1311&gt;76,54-(($AD1311-76)*(17/3)),IF(93-(($AD1311-70.4)*(39/5.6))&gt;100,100,93-(($AD1311-70.4)*(39/5.6)))))*0.93,0)</f>
        <v>81</v>
      </c>
      <c r="AH1311" s="17">
        <f>ROUND(IF($AD1311&gt;79,32-(($AD1311-79)*(8/4)),IF($AD1311&gt;76,48-(($AD1311-76)*(16/3)),IF(86-(($AD1311-70.4)*(38/5.6))&gt;95,95,86-(($AD1311-70.4)*(38/5.6)))))*0.93,0)</f>
        <v>74</v>
      </c>
      <c r="AI1311" s="5" t="s">
        <v>3917</v>
      </c>
      <c r="AL1311" s="5">
        <v>175</v>
      </c>
      <c r="AM1311" s="5">
        <v>62</v>
      </c>
    </row>
    <row r="1312" spans="1:45" x14ac:dyDescent="0.3">
      <c r="A1312" s="15">
        <v>2056</v>
      </c>
      <c r="B1312" s="8" t="s">
        <v>2512</v>
      </c>
      <c r="C1312" s="9" t="s">
        <v>2513</v>
      </c>
      <c r="D1312" s="21">
        <v>65</v>
      </c>
      <c r="E1312" s="21">
        <v>58</v>
      </c>
      <c r="F1312" s="21">
        <v>60</v>
      </c>
      <c r="G1312" s="21">
        <v>62</v>
      </c>
      <c r="H1312" s="21">
        <v>63</v>
      </c>
      <c r="I1312" s="21">
        <v>65</v>
      </c>
      <c r="J1312" s="21">
        <v>65</v>
      </c>
      <c r="K1312" s="21">
        <v>62</v>
      </c>
      <c r="L1312" s="21">
        <v>59</v>
      </c>
      <c r="M1312" s="21">
        <v>68</v>
      </c>
      <c r="N1312" s="21">
        <v>69</v>
      </c>
      <c r="O1312" s="21">
        <v>62</v>
      </c>
      <c r="P1312" s="21">
        <v>64</v>
      </c>
      <c r="Q1312" s="21">
        <v>65</v>
      </c>
      <c r="R1312" s="33" t="s">
        <v>524</v>
      </c>
      <c r="S1312" s="3" t="s">
        <v>524</v>
      </c>
      <c r="T1312" s="10" t="s">
        <v>4133</v>
      </c>
      <c r="U1312" s="2" t="s">
        <v>595</v>
      </c>
      <c r="V1312" s="4" t="s">
        <v>819</v>
      </c>
      <c r="W1312" s="11">
        <v>4</v>
      </c>
      <c r="X1312" s="11">
        <v>72</v>
      </c>
      <c r="Y1312" s="16">
        <v>10</v>
      </c>
      <c r="Z1312" s="16">
        <v>5</v>
      </c>
      <c r="AA1312" s="16">
        <v>1995</v>
      </c>
      <c r="AB1312" s="1">
        <f>2026-AA1312</f>
        <v>31</v>
      </c>
      <c r="AC1312" s="5">
        <v>4</v>
      </c>
      <c r="AD1312" s="34">
        <v>66.314427732053844</v>
      </c>
      <c r="AE1312" s="18">
        <v>0</v>
      </c>
      <c r="AF1312" s="17">
        <f>ROUND(IF($AD1312&gt;79,44-(($AD1312-79)*(14/4)),IF($AD1312&gt;76,67-(($AD1312-76)*(23/3)),IF(110-(($AD1312-70.4)*(43/5.6))&gt;119,119,110-(($AD1312-70.4)*(43/5.6)))))*0.93,0)</f>
        <v>111</v>
      </c>
      <c r="AG1312" s="17">
        <f>ROUND(IF($AD1312&gt;79,37-(($AD1312-79)*(9/4)),IF($AD1312&gt;76,54-(($AD1312-76)*(17/3)),IF(93-(($AD1312-70.4)*(39/5.6))&gt;100,100,93-(($AD1312-70.4)*(39/5.6)))))*0.93,0)</f>
        <v>93</v>
      </c>
      <c r="AH1312" s="17">
        <f>ROUND(IF($AD1312&gt;79,32-(($AD1312-79)*(8/4)),IF($AD1312&gt;76,48-(($AD1312-76)*(16/3)),IF(86-(($AD1312-70.4)*(38/5.6))&gt;95,95,86-(($AD1312-70.4)*(38/5.6)))))*0.93,0)</f>
        <v>88</v>
      </c>
      <c r="AI1312" s="5" t="s">
        <v>3916</v>
      </c>
      <c r="AL1312" s="5">
        <v>0</v>
      </c>
      <c r="AM1312" s="5">
        <v>0</v>
      </c>
    </row>
    <row r="1313" spans="1:44" x14ac:dyDescent="0.3">
      <c r="A1313" s="15">
        <v>2057</v>
      </c>
      <c r="B1313" s="8" t="s">
        <v>81</v>
      </c>
      <c r="C1313" s="9" t="s">
        <v>1344</v>
      </c>
      <c r="D1313" s="21">
        <v>69</v>
      </c>
      <c r="E1313" s="21">
        <v>66</v>
      </c>
      <c r="F1313" s="21">
        <v>69</v>
      </c>
      <c r="G1313" s="21">
        <v>72</v>
      </c>
      <c r="H1313" s="21">
        <v>66</v>
      </c>
      <c r="I1313" s="21">
        <v>71</v>
      </c>
      <c r="J1313" s="21">
        <v>67</v>
      </c>
      <c r="K1313" s="21">
        <v>66</v>
      </c>
      <c r="L1313" s="21">
        <v>51</v>
      </c>
      <c r="M1313" s="21">
        <v>65</v>
      </c>
      <c r="N1313" s="21">
        <v>69</v>
      </c>
      <c r="O1313" s="21">
        <v>78</v>
      </c>
      <c r="P1313" s="21">
        <v>64</v>
      </c>
      <c r="Q1313" s="21">
        <v>67</v>
      </c>
      <c r="R1313" s="33" t="s">
        <v>3920</v>
      </c>
      <c r="S1313" s="3" t="s">
        <v>3920</v>
      </c>
      <c r="T1313" s="10" t="s">
        <v>4131</v>
      </c>
      <c r="U1313" s="2" t="s">
        <v>1164</v>
      </c>
      <c r="V1313" s="4" t="s">
        <v>817</v>
      </c>
      <c r="W1313" s="11">
        <v>4</v>
      </c>
      <c r="X1313" s="11">
        <v>100</v>
      </c>
      <c r="Y1313" s="16">
        <v>29</v>
      </c>
      <c r="Z1313" s="16">
        <v>12</v>
      </c>
      <c r="AA1313" s="16">
        <v>1992</v>
      </c>
      <c r="AB1313" s="1">
        <f>2026-AA1313</f>
        <v>34</v>
      </c>
      <c r="AC1313" s="5">
        <v>5</v>
      </c>
      <c r="AD1313" s="34">
        <v>70.949574494127006</v>
      </c>
      <c r="AE1313" s="18">
        <v>60000</v>
      </c>
      <c r="AF1313" s="17">
        <f>ROUND(IF($AD1313&gt;79,44-(($AD1313-79)*(14/4)),IF($AD1313&gt;76,67-(($AD1313-76)*(23/3)),IF(110-(($AD1313-70.4)*(43/5.6))&gt;119,119,110-(($AD1313-70.4)*(43/5.6)))))*0.93,0)</f>
        <v>98</v>
      </c>
      <c r="AG1313" s="17">
        <f>ROUND(IF($AD1313&gt;79,37-(($AD1313-79)*(9/4)),IF($AD1313&gt;76,54-(($AD1313-76)*(17/3)),IF(93-(($AD1313-70.4)*(39/5.6))&gt;100,100,93-(($AD1313-70.4)*(39/5.6)))))*0.93,0)</f>
        <v>83</v>
      </c>
      <c r="AH1313" s="17">
        <f>ROUND(IF($AD1313&gt;79,32-(($AD1313-79)*(8/4)),IF($AD1313&gt;76,48-(($AD1313-76)*(16/3)),IF(86-(($AD1313-70.4)*(38/5.6))&gt;95,95,86-(($AD1313-70.4)*(38/5.6)))))*0.93,0)</f>
        <v>77</v>
      </c>
      <c r="AL1313" s="5">
        <v>0</v>
      </c>
      <c r="AM1313" s="5">
        <v>0</v>
      </c>
    </row>
    <row r="1314" spans="1:44" x14ac:dyDescent="0.3">
      <c r="A1314" s="15">
        <v>2058</v>
      </c>
      <c r="B1314" s="8" t="s">
        <v>2333</v>
      </c>
      <c r="C1314" s="9" t="s">
        <v>216</v>
      </c>
      <c r="D1314" s="21">
        <v>76</v>
      </c>
      <c r="E1314" s="21">
        <v>69</v>
      </c>
      <c r="F1314" s="21">
        <v>71</v>
      </c>
      <c r="G1314" s="21">
        <v>73</v>
      </c>
      <c r="H1314" s="21">
        <v>80</v>
      </c>
      <c r="I1314" s="21">
        <v>74</v>
      </c>
      <c r="J1314" s="21">
        <v>81</v>
      </c>
      <c r="K1314" s="21">
        <v>69</v>
      </c>
      <c r="L1314" s="21">
        <v>66</v>
      </c>
      <c r="M1314" s="21">
        <v>69</v>
      </c>
      <c r="N1314" s="21">
        <v>73</v>
      </c>
      <c r="O1314" s="21">
        <v>74</v>
      </c>
      <c r="P1314" s="21">
        <v>74</v>
      </c>
      <c r="Q1314" s="21">
        <v>82</v>
      </c>
      <c r="R1314" s="33" t="s">
        <v>3039</v>
      </c>
      <c r="S1314" s="3" t="s">
        <v>3039</v>
      </c>
      <c r="T1314" s="10" t="s">
        <v>4130</v>
      </c>
      <c r="U1314" s="2" t="s">
        <v>600</v>
      </c>
      <c r="V1314" s="4" t="s">
        <v>819</v>
      </c>
      <c r="W1314" s="11">
        <v>4</v>
      </c>
      <c r="X1314" s="11">
        <v>100</v>
      </c>
      <c r="Y1314" s="16">
        <v>25</v>
      </c>
      <c r="Z1314" s="16">
        <v>7</v>
      </c>
      <c r="AA1314" s="16">
        <v>1996</v>
      </c>
      <c r="AB1314" s="1">
        <f>2026-AA1314</f>
        <v>30</v>
      </c>
      <c r="AC1314" s="5">
        <v>4</v>
      </c>
      <c r="AD1314" s="34">
        <v>77.72960254274021</v>
      </c>
      <c r="AE1314" s="18">
        <v>360000</v>
      </c>
      <c r="AF1314" s="17">
        <f>ROUND(IF($AD1314&gt;79,44-(($AD1314-79)*(14/4)),IF($AD1314&gt;76,67-(($AD1314-76)*(23/3)),IF(110-(($AD1314-70.4)*(43/5.6))&gt;119,119,110-(($AD1314-70.4)*(43/5.6)))))*0.93,0)</f>
        <v>50</v>
      </c>
      <c r="AG1314" s="17">
        <f>ROUND(IF($AD1314&gt;79,37-(($AD1314-79)*(9/4)),IF($AD1314&gt;76,54-(($AD1314-76)*(17/3)),IF(93-(($AD1314-70.4)*(39/5.6))&gt;100,100,93-(($AD1314-70.4)*(39/5.6)))))*0.93,0)</f>
        <v>41</v>
      </c>
      <c r="AH1314" s="17">
        <f>ROUND(IF($AD1314&gt;79,32-(($AD1314-79)*(8/4)),IF($AD1314&gt;76,48-(($AD1314-76)*(16/3)),IF(86-(($AD1314-70.4)*(38/5.6))&gt;95,95,86-(($AD1314-70.4)*(38/5.6)))))*0.93,0)</f>
        <v>36</v>
      </c>
      <c r="AI1314" s="5" t="s">
        <v>3917</v>
      </c>
      <c r="AL1314" s="5">
        <v>193</v>
      </c>
      <c r="AM1314" s="5">
        <v>76</v>
      </c>
    </row>
    <row r="1315" spans="1:44" x14ac:dyDescent="0.3">
      <c r="A1315" s="15">
        <v>2059</v>
      </c>
      <c r="B1315" s="8" t="s">
        <v>2511</v>
      </c>
      <c r="C1315" s="9" t="s">
        <v>223</v>
      </c>
      <c r="D1315" s="21">
        <v>61</v>
      </c>
      <c r="E1315" s="21">
        <v>64</v>
      </c>
      <c r="F1315" s="21">
        <v>65</v>
      </c>
      <c r="G1315" s="21">
        <v>65</v>
      </c>
      <c r="H1315" s="21">
        <v>56</v>
      </c>
      <c r="I1315" s="21">
        <v>61</v>
      </c>
      <c r="J1315" s="21">
        <v>60</v>
      </c>
      <c r="K1315" s="21">
        <v>61</v>
      </c>
      <c r="L1315" s="21">
        <v>60</v>
      </c>
      <c r="M1315" s="21">
        <v>60</v>
      </c>
      <c r="N1315" s="21">
        <v>64</v>
      </c>
      <c r="O1315" s="21">
        <v>71</v>
      </c>
      <c r="P1315" s="21">
        <v>65</v>
      </c>
      <c r="Q1315" s="21">
        <v>62</v>
      </c>
      <c r="R1315" s="33" t="s">
        <v>524</v>
      </c>
      <c r="S1315" s="3" t="s">
        <v>524</v>
      </c>
      <c r="T1315" s="10" t="s">
        <v>4133</v>
      </c>
      <c r="U1315" s="2" t="s">
        <v>599</v>
      </c>
      <c r="V1315" s="4" t="s">
        <v>819</v>
      </c>
      <c r="W1315" s="11">
        <v>1</v>
      </c>
      <c r="X1315" s="11">
        <v>0</v>
      </c>
      <c r="Y1315" s="16">
        <v>3</v>
      </c>
      <c r="Z1315" s="16">
        <v>9</v>
      </c>
      <c r="AA1315" s="16">
        <v>1996</v>
      </c>
      <c r="AB1315" s="1">
        <f>2026-AA1315</f>
        <v>30</v>
      </c>
      <c r="AC1315" s="5">
        <v>2</v>
      </c>
      <c r="AD1315" s="34">
        <v>64.826899391339964</v>
      </c>
      <c r="AE1315" s="18">
        <v>0</v>
      </c>
      <c r="AF1315" s="17">
        <f>ROUND(IF($AD1315&gt;79,44-(($AD1315-79)*(14/4)),IF($AD1315&gt;76,67-(($AD1315-76)*(23/3)),IF(110-(($AD1315-70.4)*(43/5.6))&gt;119,119,110-(($AD1315-70.4)*(43/5.6)))))*0.93,0)</f>
        <v>111</v>
      </c>
      <c r="AG1315" s="17">
        <f>ROUND(IF($AD1315&gt;79,37-(($AD1315-79)*(9/4)),IF($AD1315&gt;76,54-(($AD1315-76)*(17/3)),IF(93-(($AD1315-70.4)*(39/5.6))&gt;100,100,93-(($AD1315-70.4)*(39/5.6)))))*0.93,0)</f>
        <v>93</v>
      </c>
      <c r="AH1315" s="17">
        <f>ROUND(IF($AD1315&gt;79,32-(($AD1315-79)*(8/4)),IF($AD1315&gt;76,48-(($AD1315-76)*(16/3)),IF(86-(($AD1315-70.4)*(38/5.6))&gt;95,95,86-(($AD1315-70.4)*(38/5.6)))))*0.93,0)</f>
        <v>88</v>
      </c>
      <c r="AI1315" s="5" t="s">
        <v>3916</v>
      </c>
      <c r="AL1315" s="5">
        <v>176</v>
      </c>
      <c r="AM1315" s="5">
        <v>72</v>
      </c>
    </row>
    <row r="1316" spans="1:44" x14ac:dyDescent="0.3">
      <c r="A1316" s="15">
        <v>2060</v>
      </c>
      <c r="B1316" s="8" t="s">
        <v>2257</v>
      </c>
      <c r="C1316" s="9" t="s">
        <v>232</v>
      </c>
      <c r="D1316" s="21">
        <v>72</v>
      </c>
      <c r="E1316" s="21">
        <v>59</v>
      </c>
      <c r="F1316" s="21">
        <v>64</v>
      </c>
      <c r="G1316" s="21">
        <v>68</v>
      </c>
      <c r="H1316" s="21">
        <v>60</v>
      </c>
      <c r="I1316" s="21">
        <v>71</v>
      </c>
      <c r="J1316" s="21">
        <v>74</v>
      </c>
      <c r="K1316" s="21">
        <v>64</v>
      </c>
      <c r="L1316" s="21">
        <v>64</v>
      </c>
      <c r="M1316" s="21">
        <v>72</v>
      </c>
      <c r="N1316" s="21">
        <v>72</v>
      </c>
      <c r="O1316" s="21">
        <v>66</v>
      </c>
      <c r="P1316" s="21">
        <v>58</v>
      </c>
      <c r="Q1316" s="21">
        <v>65</v>
      </c>
      <c r="R1316" s="33" t="s">
        <v>524</v>
      </c>
      <c r="S1316" s="3" t="s">
        <v>524</v>
      </c>
      <c r="T1316" s="10" t="s">
        <v>4133</v>
      </c>
      <c r="U1316" s="2" t="s">
        <v>586</v>
      </c>
      <c r="V1316" s="4" t="s">
        <v>819</v>
      </c>
      <c r="W1316" s="11">
        <v>4</v>
      </c>
      <c r="X1316" s="11">
        <v>100</v>
      </c>
      <c r="Y1316" s="16">
        <v>4</v>
      </c>
      <c r="Z1316" s="16">
        <v>11</v>
      </c>
      <c r="AA1316" s="16">
        <v>1995</v>
      </c>
      <c r="AB1316" s="1">
        <f>2026-AA1316</f>
        <v>31</v>
      </c>
      <c r="AC1316" s="5">
        <v>4</v>
      </c>
      <c r="AD1316" s="34">
        <v>70.581341716698844</v>
      </c>
      <c r="AE1316" s="18">
        <v>0</v>
      </c>
      <c r="AF1316" s="17">
        <f>ROUND(IF($AD1316&gt;79,44-(($AD1316-79)*(14/4)),IF($AD1316&gt;76,67-(($AD1316-76)*(23/3)),IF(110-(($AD1316-70.4)*(43/5.6))&gt;119,119,110-(($AD1316-70.4)*(43/5.6)))))*0.93,0)</f>
        <v>101</v>
      </c>
      <c r="AG1316" s="17">
        <f>ROUND(IF($AD1316&gt;79,37-(($AD1316-79)*(9/4)),IF($AD1316&gt;76,54-(($AD1316-76)*(17/3)),IF(93-(($AD1316-70.4)*(39/5.6))&gt;100,100,93-(($AD1316-70.4)*(39/5.6)))))*0.93,0)</f>
        <v>85</v>
      </c>
      <c r="AH1316" s="17">
        <f>ROUND(IF($AD1316&gt;79,32-(($AD1316-79)*(8/4)),IF($AD1316&gt;76,48-(($AD1316-76)*(16/3)),IF(86-(($AD1316-70.4)*(38/5.6))&gt;95,95,86-(($AD1316-70.4)*(38/5.6)))))*0.93,0)</f>
        <v>79</v>
      </c>
      <c r="AI1316" s="5" t="s">
        <v>3917</v>
      </c>
      <c r="AL1316" s="5">
        <v>0</v>
      </c>
      <c r="AM1316" s="5">
        <v>0</v>
      </c>
    </row>
    <row r="1317" spans="1:44" x14ac:dyDescent="0.3">
      <c r="A1317" s="15">
        <v>2061</v>
      </c>
      <c r="B1317" s="8" t="s">
        <v>693</v>
      </c>
      <c r="C1317" s="9" t="s">
        <v>3096</v>
      </c>
      <c r="D1317" s="21">
        <v>67</v>
      </c>
      <c r="E1317" s="21">
        <v>76</v>
      </c>
      <c r="F1317" s="21">
        <v>74</v>
      </c>
      <c r="G1317" s="21">
        <v>71</v>
      </c>
      <c r="H1317" s="21">
        <v>69</v>
      </c>
      <c r="I1317" s="21">
        <v>72</v>
      </c>
      <c r="J1317" s="21">
        <v>73</v>
      </c>
      <c r="K1317" s="21">
        <v>72</v>
      </c>
      <c r="L1317" s="21">
        <v>60</v>
      </c>
      <c r="M1317" s="21">
        <v>61</v>
      </c>
      <c r="N1317" s="21">
        <v>70</v>
      </c>
      <c r="O1317" s="21">
        <v>70</v>
      </c>
      <c r="P1317" s="21">
        <v>65</v>
      </c>
      <c r="Q1317" s="21">
        <v>68</v>
      </c>
      <c r="R1317" s="33" t="s">
        <v>3934</v>
      </c>
      <c r="S1317" s="3" t="s">
        <v>3934</v>
      </c>
      <c r="T1317" s="10" t="s">
        <v>4130</v>
      </c>
      <c r="U1317" s="2" t="s">
        <v>589</v>
      </c>
      <c r="V1317" s="4" t="s">
        <v>819</v>
      </c>
      <c r="W1317" s="11">
        <v>4</v>
      </c>
      <c r="X1317" s="11">
        <v>100</v>
      </c>
      <c r="Y1317" s="16">
        <v>27</v>
      </c>
      <c r="Z1317" s="16">
        <v>7</v>
      </c>
      <c r="AA1317" s="16">
        <v>1999</v>
      </c>
      <c r="AB1317" s="1">
        <f>2026-AA1317</f>
        <v>27</v>
      </c>
      <c r="AC1317" s="5">
        <v>6</v>
      </c>
      <c r="AD1317" s="34">
        <v>73.709296277580577</v>
      </c>
      <c r="AE1317" s="18">
        <v>50000</v>
      </c>
      <c r="AF1317" s="17">
        <f>ROUND(IF($AD1317&gt;79,44-(($AD1317-79)*(14/4)),IF($AD1317&gt;76,67-(($AD1317-76)*(23/3)),IF(110-(($AD1317-70.4)*(43/5.6))&gt;119,119,110-(($AD1317-70.4)*(43/5.6)))))*0.93,0)</f>
        <v>79</v>
      </c>
      <c r="AG1317" s="17">
        <f>ROUND(IF($AD1317&gt;79,37-(($AD1317-79)*(9/4)),IF($AD1317&gt;76,54-(($AD1317-76)*(17/3)),IF(93-(($AD1317-70.4)*(39/5.6))&gt;100,100,93-(($AD1317-70.4)*(39/5.6)))))*0.93,0)</f>
        <v>65</v>
      </c>
      <c r="AH1317" s="17">
        <f>ROUND(IF($AD1317&gt;79,32-(($AD1317-79)*(8/4)),IF($AD1317&gt;76,48-(($AD1317-76)*(16/3)),IF(86-(($AD1317-70.4)*(38/5.6))&gt;95,95,86-(($AD1317-70.4)*(38/5.6)))))*0.93,0)</f>
        <v>59</v>
      </c>
      <c r="AI1317" s="5" t="s">
        <v>3917</v>
      </c>
      <c r="AL1317" s="5">
        <v>177</v>
      </c>
      <c r="AM1317" s="5">
        <v>65</v>
      </c>
    </row>
    <row r="1318" spans="1:44" x14ac:dyDescent="0.3">
      <c r="A1318" s="15">
        <v>2062</v>
      </c>
      <c r="B1318" s="8" t="s">
        <v>4054</v>
      </c>
      <c r="C1318" s="9" t="s">
        <v>4127</v>
      </c>
      <c r="D1318" s="21">
        <v>70</v>
      </c>
      <c r="E1318" s="21">
        <v>52</v>
      </c>
      <c r="F1318" s="21">
        <v>54</v>
      </c>
      <c r="G1318" s="21">
        <v>56</v>
      </c>
      <c r="H1318" s="21">
        <v>68</v>
      </c>
      <c r="I1318" s="21">
        <v>66</v>
      </c>
      <c r="J1318" s="21">
        <v>67</v>
      </c>
      <c r="K1318" s="21">
        <v>67</v>
      </c>
      <c r="L1318" s="21">
        <v>63</v>
      </c>
      <c r="M1318" s="21">
        <v>58</v>
      </c>
      <c r="N1318" s="21">
        <v>60</v>
      </c>
      <c r="O1318" s="21">
        <v>68</v>
      </c>
      <c r="P1318" s="21">
        <v>59</v>
      </c>
      <c r="Q1318" s="21">
        <v>68</v>
      </c>
      <c r="R1318" s="33" t="s">
        <v>524</v>
      </c>
      <c r="S1318" s="3" t="s">
        <v>524</v>
      </c>
      <c r="T1318" s="10" t="s">
        <v>4133</v>
      </c>
      <c r="U1318" s="2" t="s">
        <v>533</v>
      </c>
      <c r="V1318" s="4" t="s">
        <v>819</v>
      </c>
      <c r="W1318" s="11">
        <v>1</v>
      </c>
      <c r="X1318" s="11">
        <v>0</v>
      </c>
      <c r="Y1318" s="16">
        <v>21</v>
      </c>
      <c r="Z1318" s="16">
        <v>6</v>
      </c>
      <c r="AA1318" s="16">
        <v>2002</v>
      </c>
      <c r="AB1318" s="1">
        <f>2026-AA1318</f>
        <v>24</v>
      </c>
      <c r="AC1318" s="5">
        <v>3</v>
      </c>
      <c r="AD1318" s="34">
        <v>65.52667397886502</v>
      </c>
      <c r="AE1318" s="18">
        <v>0</v>
      </c>
      <c r="AF1318" s="17">
        <f>ROUND(IF($AD1318&gt;79,44-(($AD1318-79)*(14/4)),IF($AD1318&gt;76,67-(($AD1318-76)*(23/3)),IF(110-(($AD1318-70.4)*(43/5.6))&gt;119,119,110-(($AD1318-70.4)*(43/5.6)))))*0.93,0)</f>
        <v>111</v>
      </c>
      <c r="AG1318" s="17">
        <f>ROUND(IF($AD1318&gt;79,37-(($AD1318-79)*(9/4)),IF($AD1318&gt;76,54-(($AD1318-76)*(17/3)),IF(93-(($AD1318-70.4)*(39/5.6))&gt;100,100,93-(($AD1318-70.4)*(39/5.6)))))*0.93,0)</f>
        <v>93</v>
      </c>
      <c r="AH1318" s="17">
        <f>ROUND(IF($AD1318&gt;79,32-(($AD1318-79)*(8/4)),IF($AD1318&gt;76,48-(($AD1318-76)*(16/3)),IF(86-(($AD1318-70.4)*(38/5.6))&gt;95,95,86-(($AD1318-70.4)*(38/5.6)))))*0.93,0)</f>
        <v>88</v>
      </c>
      <c r="AI1318" s="5" t="s">
        <v>3916</v>
      </c>
      <c r="AJ1318" s="5" t="s">
        <v>3917</v>
      </c>
      <c r="AK1318" s="5" t="s">
        <v>3917</v>
      </c>
      <c r="AL1318" s="5">
        <v>173</v>
      </c>
      <c r="AM1318" s="5">
        <v>83</v>
      </c>
    </row>
    <row r="1319" spans="1:44" x14ac:dyDescent="0.3">
      <c r="A1319" s="15">
        <v>2064</v>
      </c>
      <c r="B1319" s="8" t="s">
        <v>4103</v>
      </c>
      <c r="C1319" s="9" t="s">
        <v>4104</v>
      </c>
      <c r="D1319" s="21">
        <v>68</v>
      </c>
      <c r="E1319" s="21">
        <v>71</v>
      </c>
      <c r="F1319" s="21">
        <v>71</v>
      </c>
      <c r="G1319" s="21">
        <v>70</v>
      </c>
      <c r="H1319" s="21">
        <v>71</v>
      </c>
      <c r="I1319" s="21">
        <v>68</v>
      </c>
      <c r="J1319" s="21">
        <v>68</v>
      </c>
      <c r="K1319" s="21">
        <v>66</v>
      </c>
      <c r="L1319" s="21">
        <v>52</v>
      </c>
      <c r="M1319" s="21">
        <v>65</v>
      </c>
      <c r="N1319" s="21">
        <v>66</v>
      </c>
      <c r="O1319" s="21">
        <v>65</v>
      </c>
      <c r="P1319" s="21">
        <v>65</v>
      </c>
      <c r="Q1319" s="21">
        <v>70</v>
      </c>
      <c r="R1319" s="33" t="s">
        <v>524</v>
      </c>
      <c r="S1319" s="3" t="s">
        <v>924</v>
      </c>
      <c r="T1319" s="10" t="s">
        <v>4133</v>
      </c>
      <c r="U1319" s="2" t="s">
        <v>1521</v>
      </c>
      <c r="V1319" s="4" t="s">
        <v>819</v>
      </c>
      <c r="W1319" s="11">
        <v>3</v>
      </c>
      <c r="X1319" s="11">
        <v>36</v>
      </c>
      <c r="Y1319" s="16">
        <v>5</v>
      </c>
      <c r="Z1319" s="16">
        <v>11</v>
      </c>
      <c r="AA1319" s="16">
        <v>2002</v>
      </c>
      <c r="AB1319" s="1">
        <f>2026-AA1319</f>
        <v>24</v>
      </c>
      <c r="AC1319" s="5">
        <v>4</v>
      </c>
      <c r="AD1319" s="34">
        <v>70.69920349274237</v>
      </c>
      <c r="AE1319" s="18">
        <v>50000</v>
      </c>
      <c r="AF1319" s="17">
        <f>ROUND(IF($AD1319&gt;79,44-(($AD1319-79)*(14/4)),IF($AD1319&gt;76,67-(($AD1319-76)*(23/3)),IF(110-(($AD1319-70.4)*(43/5.6))&gt;119,119,110-(($AD1319-70.4)*(43/5.6)))))*0.93,0)</f>
        <v>100</v>
      </c>
      <c r="AG1319" s="17">
        <f>ROUND(IF($AD1319&gt;79,37-(($AD1319-79)*(9/4)),IF($AD1319&gt;76,54-(($AD1319-76)*(17/3)),IF(93-(($AD1319-70.4)*(39/5.6))&gt;100,100,93-(($AD1319-70.4)*(39/5.6)))))*0.93,0)</f>
        <v>85</v>
      </c>
      <c r="AH1319" s="17">
        <f>ROUND(IF($AD1319&gt;79,32-(($AD1319-79)*(8/4)),IF($AD1319&gt;76,48-(($AD1319-76)*(16/3)),IF(86-(($AD1319-70.4)*(38/5.6))&gt;95,95,86-(($AD1319-70.4)*(38/5.6)))))*0.93,0)</f>
        <v>78</v>
      </c>
      <c r="AJ1319" s="5" t="s">
        <v>3917</v>
      </c>
      <c r="AK1319" s="5" t="s">
        <v>3917</v>
      </c>
      <c r="AL1319" s="5">
        <v>0</v>
      </c>
      <c r="AM1319" s="5">
        <v>0</v>
      </c>
    </row>
    <row r="1320" spans="1:44" x14ac:dyDescent="0.3">
      <c r="A1320" s="15">
        <v>2066</v>
      </c>
      <c r="B1320" s="8" t="s">
        <v>1215</v>
      </c>
      <c r="C1320" s="9" t="s">
        <v>314</v>
      </c>
      <c r="D1320" s="21">
        <v>66</v>
      </c>
      <c r="E1320" s="21">
        <v>46</v>
      </c>
      <c r="F1320" s="21">
        <v>51</v>
      </c>
      <c r="G1320" s="21">
        <v>56</v>
      </c>
      <c r="H1320" s="21">
        <v>52</v>
      </c>
      <c r="I1320" s="21">
        <v>62</v>
      </c>
      <c r="J1320" s="21">
        <v>56</v>
      </c>
      <c r="K1320" s="21">
        <v>65</v>
      </c>
      <c r="L1320" s="21">
        <v>62</v>
      </c>
      <c r="M1320" s="21">
        <v>67</v>
      </c>
      <c r="N1320" s="21">
        <v>64</v>
      </c>
      <c r="O1320" s="21">
        <v>48</v>
      </c>
      <c r="P1320" s="21">
        <v>51</v>
      </c>
      <c r="Q1320" s="21">
        <v>52</v>
      </c>
      <c r="R1320" s="33" t="s">
        <v>524</v>
      </c>
      <c r="S1320" s="3" t="s">
        <v>524</v>
      </c>
      <c r="T1320" s="10" t="s">
        <v>4133</v>
      </c>
      <c r="U1320" s="2" t="s">
        <v>600</v>
      </c>
      <c r="V1320" s="4" t="s">
        <v>819</v>
      </c>
      <c r="W1320" s="11">
        <v>4</v>
      </c>
      <c r="X1320" s="11">
        <v>100</v>
      </c>
      <c r="Y1320" s="16">
        <v>8</v>
      </c>
      <c r="Z1320" s="16">
        <v>5</v>
      </c>
      <c r="AA1320" s="16">
        <v>1990</v>
      </c>
      <c r="AB1320" s="1">
        <f>2026-AA1320</f>
        <v>36</v>
      </c>
      <c r="AC1320" s="5">
        <v>5</v>
      </c>
      <c r="AD1320" s="34">
        <v>64.23826069533763</v>
      </c>
      <c r="AE1320" s="18">
        <v>0</v>
      </c>
      <c r="AF1320" s="17">
        <f>ROUND(IF($AD1320&gt;79,44-(($AD1320-79)*(14/4)),IF($AD1320&gt;76,67-(($AD1320-76)*(23/3)),IF(110-(($AD1320-70.4)*(43/5.6))&gt;119,119,110-(($AD1320-70.4)*(43/5.6)))))*0.93,0)</f>
        <v>111</v>
      </c>
      <c r="AG1320" s="17">
        <f>ROUND(IF($AD1320&gt;79,37-(($AD1320-79)*(9/4)),IF($AD1320&gt;76,54-(($AD1320-76)*(17/3)),IF(93-(($AD1320-70.4)*(39/5.6))&gt;100,100,93-(($AD1320-70.4)*(39/5.6)))))*0.93,0)</f>
        <v>93</v>
      </c>
      <c r="AH1320" s="17">
        <f>ROUND(IF($AD1320&gt;79,32-(($AD1320-79)*(8/4)),IF($AD1320&gt;76,48-(($AD1320-76)*(16/3)),IF(86-(($AD1320-70.4)*(38/5.6))&gt;95,95,86-(($AD1320-70.4)*(38/5.6)))))*0.93,0)</f>
        <v>88</v>
      </c>
      <c r="AI1320" s="5" t="s">
        <v>3916</v>
      </c>
      <c r="AL1320" s="5">
        <v>175</v>
      </c>
      <c r="AM1320" s="5">
        <v>70</v>
      </c>
    </row>
    <row r="1321" spans="1:44" x14ac:dyDescent="0.3">
      <c r="A1321" s="15">
        <v>2068</v>
      </c>
      <c r="B1321" s="8" t="s">
        <v>3962</v>
      </c>
      <c r="C1321" s="9" t="s">
        <v>282</v>
      </c>
      <c r="D1321" s="21">
        <v>69</v>
      </c>
      <c r="E1321" s="21">
        <v>62</v>
      </c>
      <c r="F1321" s="21">
        <v>63</v>
      </c>
      <c r="G1321" s="21">
        <v>63</v>
      </c>
      <c r="H1321" s="21">
        <v>64</v>
      </c>
      <c r="I1321" s="21">
        <v>64</v>
      </c>
      <c r="J1321" s="21">
        <v>66</v>
      </c>
      <c r="K1321" s="21">
        <v>69</v>
      </c>
      <c r="L1321" s="21">
        <v>64</v>
      </c>
      <c r="M1321" s="21">
        <v>63</v>
      </c>
      <c r="N1321" s="21">
        <v>76</v>
      </c>
      <c r="O1321" s="21">
        <v>76</v>
      </c>
      <c r="P1321" s="21">
        <v>66</v>
      </c>
      <c r="Q1321" s="21">
        <v>64</v>
      </c>
      <c r="R1321" s="33" t="s">
        <v>524</v>
      </c>
      <c r="S1321" s="3" t="s">
        <v>4322</v>
      </c>
      <c r="T1321" s="10" t="s">
        <v>4133</v>
      </c>
      <c r="U1321" s="2" t="s">
        <v>598</v>
      </c>
      <c r="V1321" s="4" t="s">
        <v>819</v>
      </c>
      <c r="W1321" s="11">
        <v>2</v>
      </c>
      <c r="X1321" s="11">
        <v>53</v>
      </c>
      <c r="Y1321" s="16">
        <v>8</v>
      </c>
      <c r="Z1321" s="16">
        <v>11</v>
      </c>
      <c r="AA1321" s="16">
        <v>2002</v>
      </c>
      <c r="AB1321" s="1">
        <f>2026-AA1321</f>
        <v>24</v>
      </c>
      <c r="AC1321" s="5">
        <v>7</v>
      </c>
      <c r="AD1321" s="34">
        <v>67.793875733550152</v>
      </c>
      <c r="AE1321" s="18">
        <v>55000</v>
      </c>
      <c r="AF1321" s="17">
        <f>ROUND(IF($AD1321&gt;79,44-(($AD1321-79)*(14/4)),IF($AD1321&gt;76,67-(($AD1321-76)*(23/3)),IF(110-(($AD1321-70.4)*(43/5.6))&gt;119,119,110-(($AD1321-70.4)*(43/5.6)))))*0.93,0)</f>
        <v>111</v>
      </c>
      <c r="AG1321" s="17">
        <f>ROUND(IF($AD1321&gt;79,37-(($AD1321-79)*(9/4)),IF($AD1321&gt;76,54-(($AD1321-76)*(17/3)),IF(93-(($AD1321-70.4)*(39/5.6))&gt;100,100,93-(($AD1321-70.4)*(39/5.6)))))*0.93,0)</f>
        <v>93</v>
      </c>
      <c r="AH1321" s="17">
        <f>ROUND(IF($AD1321&gt;79,32-(($AD1321-79)*(8/4)),IF($AD1321&gt;76,48-(($AD1321-76)*(16/3)),IF(86-(($AD1321-70.4)*(38/5.6))&gt;95,95,86-(($AD1321-70.4)*(38/5.6)))))*0.93,0)</f>
        <v>88</v>
      </c>
      <c r="AJ1321" s="5" t="s">
        <v>3917</v>
      </c>
      <c r="AK1321" s="5" t="s">
        <v>3917</v>
      </c>
      <c r="AL1321" s="5">
        <v>182</v>
      </c>
      <c r="AM1321" s="5">
        <v>68</v>
      </c>
    </row>
    <row r="1322" spans="1:44" x14ac:dyDescent="0.3">
      <c r="A1322" s="15">
        <v>2069</v>
      </c>
      <c r="B1322" s="8" t="s">
        <v>2849</v>
      </c>
      <c r="C1322" s="9" t="s">
        <v>2850</v>
      </c>
      <c r="D1322" s="21">
        <v>69</v>
      </c>
      <c r="E1322" s="21">
        <v>76</v>
      </c>
      <c r="F1322" s="21">
        <v>75</v>
      </c>
      <c r="G1322" s="21">
        <v>73</v>
      </c>
      <c r="H1322" s="21">
        <v>69</v>
      </c>
      <c r="I1322" s="21">
        <v>75</v>
      </c>
      <c r="J1322" s="21">
        <v>74</v>
      </c>
      <c r="K1322" s="21">
        <v>73</v>
      </c>
      <c r="L1322" s="21">
        <v>55</v>
      </c>
      <c r="M1322" s="21">
        <v>63</v>
      </c>
      <c r="N1322" s="21">
        <v>72</v>
      </c>
      <c r="O1322" s="21">
        <v>63</v>
      </c>
      <c r="P1322" s="21">
        <v>63</v>
      </c>
      <c r="Q1322" s="21">
        <v>68</v>
      </c>
      <c r="R1322" s="33" t="s">
        <v>1247</v>
      </c>
      <c r="S1322" s="3" t="s">
        <v>1247</v>
      </c>
      <c r="T1322" s="10" t="s">
        <v>4130</v>
      </c>
      <c r="U1322" s="2" t="s">
        <v>593</v>
      </c>
      <c r="V1322" s="4" t="s">
        <v>818</v>
      </c>
      <c r="W1322" s="11">
        <v>4</v>
      </c>
      <c r="X1322" s="11">
        <v>100</v>
      </c>
      <c r="Y1322" s="16">
        <v>10</v>
      </c>
      <c r="Z1322" s="16">
        <v>1</v>
      </c>
      <c r="AA1322" s="16">
        <v>1998</v>
      </c>
      <c r="AB1322" s="1">
        <f>2026-AA1322</f>
        <v>28</v>
      </c>
      <c r="AC1322" s="5">
        <v>5</v>
      </c>
      <c r="AD1322" s="34">
        <v>74.522668949924594</v>
      </c>
      <c r="AE1322" s="18">
        <v>55000</v>
      </c>
      <c r="AF1322" s="17">
        <f>ROUND(IF($AD1322&gt;79,44-(($AD1322-79)*(14/4)),IF($AD1322&gt;76,67-(($AD1322-76)*(23/3)),IF(110-(($AD1322-70.4)*(43/5.6))&gt;119,119,110-(($AD1322-70.4)*(43/5.6)))))*0.93,0)</f>
        <v>73</v>
      </c>
      <c r="AG1322" s="17">
        <f>ROUND(IF($AD1322&gt;79,37-(($AD1322-79)*(9/4)),IF($AD1322&gt;76,54-(($AD1322-76)*(17/3)),IF(93-(($AD1322-70.4)*(39/5.6))&gt;100,100,93-(($AD1322-70.4)*(39/5.6)))))*0.93,0)</f>
        <v>60</v>
      </c>
      <c r="AH1322" s="17">
        <f>ROUND(IF($AD1322&gt;79,32-(($AD1322-79)*(8/4)),IF($AD1322&gt;76,48-(($AD1322-76)*(16/3)),IF(86-(($AD1322-70.4)*(38/5.6))&gt;95,95,86-(($AD1322-70.4)*(38/5.6)))))*0.93,0)</f>
        <v>54</v>
      </c>
      <c r="AL1322" s="5">
        <v>199</v>
      </c>
      <c r="AM1322" s="5">
        <v>85</v>
      </c>
    </row>
    <row r="1323" spans="1:44" x14ac:dyDescent="0.3">
      <c r="A1323" s="15">
        <v>2071</v>
      </c>
      <c r="B1323" s="8" t="s">
        <v>32</v>
      </c>
      <c r="C1323" s="9" t="s">
        <v>2701</v>
      </c>
      <c r="D1323" s="21">
        <v>66</v>
      </c>
      <c r="E1323" s="21">
        <v>81</v>
      </c>
      <c r="F1323" s="21">
        <v>77</v>
      </c>
      <c r="G1323" s="21">
        <v>73</v>
      </c>
      <c r="H1323" s="21">
        <v>74</v>
      </c>
      <c r="I1323" s="21">
        <v>73</v>
      </c>
      <c r="J1323" s="21">
        <v>75</v>
      </c>
      <c r="K1323" s="21">
        <v>77</v>
      </c>
      <c r="L1323" s="21">
        <v>55</v>
      </c>
      <c r="M1323" s="21">
        <v>61</v>
      </c>
      <c r="N1323" s="21">
        <v>72</v>
      </c>
      <c r="O1323" s="21">
        <v>70</v>
      </c>
      <c r="P1323" s="21">
        <v>68</v>
      </c>
      <c r="Q1323" s="21">
        <v>74</v>
      </c>
      <c r="R1323" s="33" t="s">
        <v>3935</v>
      </c>
      <c r="S1323" s="3" t="s">
        <v>3935</v>
      </c>
      <c r="T1323" s="10" t="s">
        <v>4131</v>
      </c>
      <c r="U1323" s="2" t="s">
        <v>577</v>
      </c>
      <c r="V1323" s="4" t="s">
        <v>819</v>
      </c>
      <c r="W1323" s="11">
        <v>4</v>
      </c>
      <c r="X1323" s="11">
        <v>100</v>
      </c>
      <c r="Y1323" s="16">
        <v>15</v>
      </c>
      <c r="Z1323" s="16">
        <v>11</v>
      </c>
      <c r="AA1323" s="16">
        <v>1994</v>
      </c>
      <c r="AB1323" s="1">
        <f>2026-AA1323</f>
        <v>32</v>
      </c>
      <c r="AC1323" s="5">
        <v>4</v>
      </c>
      <c r="AD1323" s="34">
        <v>77.683285643525409</v>
      </c>
      <c r="AE1323" s="18">
        <v>550000</v>
      </c>
      <c r="AF1323" s="17">
        <f>ROUND(IF($AD1323&gt;79,44-(($AD1323-79)*(14/4)),IF($AD1323&gt;76,67-(($AD1323-76)*(23/3)),IF(110-(($AD1323-70.4)*(43/5.6))&gt;119,119,110-(($AD1323-70.4)*(43/5.6)))))*0.93,0)</f>
        <v>50</v>
      </c>
      <c r="AG1323" s="17">
        <f>ROUND(IF($AD1323&gt;79,37-(($AD1323-79)*(9/4)),IF($AD1323&gt;76,54-(($AD1323-76)*(17/3)),IF(93-(($AD1323-70.4)*(39/5.6))&gt;100,100,93-(($AD1323-70.4)*(39/5.6)))))*0.93,0)</f>
        <v>41</v>
      </c>
      <c r="AH1323" s="17">
        <f>ROUND(IF($AD1323&gt;79,32-(($AD1323-79)*(8/4)),IF($AD1323&gt;76,48-(($AD1323-76)*(16/3)),IF(86-(($AD1323-70.4)*(38/5.6))&gt;95,95,86-(($AD1323-70.4)*(38/5.6)))))*0.93,0)</f>
        <v>36</v>
      </c>
      <c r="AL1323" s="5">
        <v>175</v>
      </c>
      <c r="AM1323" s="5">
        <v>60</v>
      </c>
    </row>
    <row r="1324" spans="1:44" x14ac:dyDescent="0.3">
      <c r="A1324" s="15">
        <v>2072</v>
      </c>
      <c r="B1324" s="8" t="s">
        <v>3681</v>
      </c>
      <c r="C1324" s="9" t="s">
        <v>133</v>
      </c>
      <c r="D1324" s="21">
        <v>73</v>
      </c>
      <c r="E1324" s="21">
        <v>70</v>
      </c>
      <c r="F1324" s="21">
        <v>74</v>
      </c>
      <c r="G1324" s="21">
        <v>77</v>
      </c>
      <c r="H1324" s="21">
        <v>69</v>
      </c>
      <c r="I1324" s="21">
        <v>78</v>
      </c>
      <c r="J1324" s="21">
        <v>77</v>
      </c>
      <c r="K1324" s="21">
        <v>74</v>
      </c>
      <c r="L1324" s="21">
        <v>72</v>
      </c>
      <c r="M1324" s="21">
        <v>72</v>
      </c>
      <c r="N1324" s="21">
        <v>77</v>
      </c>
      <c r="O1324" s="21">
        <v>77</v>
      </c>
      <c r="P1324" s="21">
        <v>79</v>
      </c>
      <c r="Q1324" s="21">
        <v>73</v>
      </c>
      <c r="R1324" s="33" t="s">
        <v>4314</v>
      </c>
      <c r="S1324" s="3" t="s">
        <v>4314</v>
      </c>
      <c r="T1324" s="10" t="s">
        <v>4131</v>
      </c>
      <c r="U1324" s="2" t="s">
        <v>597</v>
      </c>
      <c r="V1324" s="4" t="s">
        <v>819</v>
      </c>
      <c r="W1324" s="11">
        <v>4</v>
      </c>
      <c r="X1324" s="11">
        <v>100</v>
      </c>
      <c r="Y1324" s="16">
        <v>19</v>
      </c>
      <c r="Z1324" s="16">
        <v>1</v>
      </c>
      <c r="AA1324" s="16">
        <v>1995</v>
      </c>
      <c r="AB1324" s="1">
        <f>2026-AA1324</f>
        <v>31</v>
      </c>
      <c r="AC1324" s="5">
        <v>3</v>
      </c>
      <c r="AD1324" s="34">
        <v>76.80617867606955</v>
      </c>
      <c r="AE1324" s="18">
        <v>204000</v>
      </c>
      <c r="AF1324" s="17">
        <f>ROUND(IF($AD1324&gt;79,44-(($AD1324-79)*(14/4)),IF($AD1324&gt;76,67-(($AD1324-76)*(23/3)),IF(110-(($AD1324-70.4)*(43/5.6))&gt;119,119,110-(($AD1324-70.4)*(43/5.6)))))*0.93,0)</f>
        <v>57</v>
      </c>
      <c r="AG1324" s="17">
        <f>ROUND(IF($AD1324&gt;79,37-(($AD1324-79)*(9/4)),IF($AD1324&gt;76,54-(($AD1324-76)*(17/3)),IF(93-(($AD1324-70.4)*(39/5.6))&gt;100,100,93-(($AD1324-70.4)*(39/5.6)))))*0.93,0)</f>
        <v>46</v>
      </c>
      <c r="AH1324" s="17">
        <f>ROUND(IF($AD1324&gt;79,32-(($AD1324-79)*(8/4)),IF($AD1324&gt;76,48-(($AD1324-76)*(16/3)),IF(86-(($AD1324-70.4)*(38/5.6))&gt;95,95,86-(($AD1324-70.4)*(38/5.6)))))*0.93,0)</f>
        <v>41</v>
      </c>
      <c r="AI1324" s="5" t="s">
        <v>3917</v>
      </c>
      <c r="AL1324" s="5">
        <v>184</v>
      </c>
      <c r="AM1324" s="5">
        <v>75</v>
      </c>
    </row>
    <row r="1325" spans="1:44" x14ac:dyDescent="0.3">
      <c r="A1325" s="15">
        <v>2074</v>
      </c>
      <c r="B1325" s="8" t="s">
        <v>1489</v>
      </c>
      <c r="C1325" s="9" t="s">
        <v>1490</v>
      </c>
      <c r="D1325" s="21">
        <v>69</v>
      </c>
      <c r="E1325" s="21">
        <v>50</v>
      </c>
      <c r="F1325" s="21">
        <v>57</v>
      </c>
      <c r="G1325" s="21">
        <v>64</v>
      </c>
      <c r="H1325" s="21">
        <v>64</v>
      </c>
      <c r="I1325" s="21">
        <v>77</v>
      </c>
      <c r="J1325" s="21">
        <v>70</v>
      </c>
      <c r="K1325" s="21">
        <v>56</v>
      </c>
      <c r="L1325" s="21">
        <v>78</v>
      </c>
      <c r="M1325" s="21">
        <v>53</v>
      </c>
      <c r="N1325" s="21">
        <v>58</v>
      </c>
      <c r="O1325" s="21">
        <v>78</v>
      </c>
      <c r="P1325" s="21">
        <v>73</v>
      </c>
      <c r="Q1325" s="21">
        <v>68</v>
      </c>
      <c r="R1325" s="33" t="s">
        <v>3918</v>
      </c>
      <c r="S1325" s="3" t="s">
        <v>3918</v>
      </c>
      <c r="T1325" s="10" t="s">
        <v>4131</v>
      </c>
      <c r="U1325" s="2" t="s">
        <v>1486</v>
      </c>
      <c r="V1325" s="4" t="s">
        <v>818</v>
      </c>
      <c r="W1325" s="11">
        <v>4</v>
      </c>
      <c r="X1325" s="11">
        <v>100</v>
      </c>
      <c r="Y1325" s="16">
        <v>4</v>
      </c>
      <c r="Z1325" s="16">
        <v>3</v>
      </c>
      <c r="AA1325" s="16">
        <v>1994</v>
      </c>
      <c r="AB1325" s="1">
        <f>2026-AA1325</f>
        <v>32</v>
      </c>
      <c r="AC1325" s="5">
        <v>3</v>
      </c>
      <c r="AD1325" s="34">
        <v>72.311572657748826</v>
      </c>
      <c r="AE1325" s="18">
        <v>50000</v>
      </c>
      <c r="AF1325" s="17">
        <f>ROUND(IF($AD1325&gt;79,44-(($AD1325-79)*(14/4)),IF($AD1325&gt;76,67-(($AD1325-76)*(23/3)),IF(110-(($AD1325-70.4)*(43/5.6))&gt;119,119,110-(($AD1325-70.4)*(43/5.6)))))*0.93,0)</f>
        <v>89</v>
      </c>
      <c r="AG1325" s="17">
        <f>ROUND(IF($AD1325&gt;79,37-(($AD1325-79)*(9/4)),IF($AD1325&gt;76,54-(($AD1325-76)*(17/3)),IF(93-(($AD1325-70.4)*(39/5.6))&gt;100,100,93-(($AD1325-70.4)*(39/5.6)))))*0.93,0)</f>
        <v>74</v>
      </c>
      <c r="AH1325" s="17">
        <f>ROUND(IF($AD1325&gt;79,32-(($AD1325-79)*(8/4)),IF($AD1325&gt;76,48-(($AD1325-76)*(16/3)),IF(86-(($AD1325-70.4)*(38/5.6))&gt;95,95,86-(($AD1325-70.4)*(38/5.6)))))*0.93,0)</f>
        <v>68</v>
      </c>
      <c r="AL1325" s="5">
        <v>0</v>
      </c>
      <c r="AM1325" s="5">
        <v>0</v>
      </c>
    </row>
    <row r="1326" spans="1:44" x14ac:dyDescent="0.3">
      <c r="A1326" s="15">
        <v>2075</v>
      </c>
      <c r="B1326" s="8" t="s">
        <v>2650</v>
      </c>
      <c r="C1326" s="9" t="s">
        <v>1011</v>
      </c>
      <c r="D1326" s="21">
        <v>66</v>
      </c>
      <c r="E1326" s="21">
        <v>58</v>
      </c>
      <c r="F1326" s="21">
        <v>63</v>
      </c>
      <c r="G1326" s="21">
        <v>67</v>
      </c>
      <c r="H1326" s="21">
        <v>58</v>
      </c>
      <c r="I1326" s="21">
        <v>64</v>
      </c>
      <c r="J1326" s="21">
        <v>68</v>
      </c>
      <c r="K1326" s="21">
        <v>64</v>
      </c>
      <c r="L1326" s="21">
        <v>62</v>
      </c>
      <c r="M1326" s="21">
        <v>70</v>
      </c>
      <c r="N1326" s="21">
        <v>71</v>
      </c>
      <c r="O1326" s="21">
        <v>61</v>
      </c>
      <c r="P1326" s="21">
        <v>65</v>
      </c>
      <c r="Q1326" s="21">
        <v>64</v>
      </c>
      <c r="R1326" s="33" t="s">
        <v>524</v>
      </c>
      <c r="S1326" s="3" t="s">
        <v>524</v>
      </c>
      <c r="T1326" s="10" t="s">
        <v>4133</v>
      </c>
      <c r="U1326" s="2" t="s">
        <v>570</v>
      </c>
      <c r="V1326" s="4" t="s">
        <v>819</v>
      </c>
      <c r="W1326" s="11">
        <v>2</v>
      </c>
      <c r="X1326" s="11">
        <v>33</v>
      </c>
      <c r="Y1326" s="16">
        <v>5</v>
      </c>
      <c r="Z1326" s="16">
        <v>3</v>
      </c>
      <c r="AA1326" s="16">
        <v>1995</v>
      </c>
      <c r="AB1326" s="1">
        <f>2026-AA1326</f>
        <v>31</v>
      </c>
      <c r="AC1326" s="5">
        <v>3</v>
      </c>
      <c r="AD1326" s="34">
        <v>68.281494380956474</v>
      </c>
      <c r="AE1326" s="18">
        <v>0</v>
      </c>
      <c r="AF1326" s="17">
        <f>ROUND(IF($AD1326&gt;79,44-(($AD1326-79)*(14/4)),IF($AD1326&gt;76,67-(($AD1326-76)*(23/3)),IF(110-(($AD1326-70.4)*(43/5.6))&gt;119,119,110-(($AD1326-70.4)*(43/5.6)))))*0.93,0)</f>
        <v>111</v>
      </c>
      <c r="AG1326" s="17">
        <f>ROUND(IF($AD1326&gt;79,37-(($AD1326-79)*(9/4)),IF($AD1326&gt;76,54-(($AD1326-76)*(17/3)),IF(93-(($AD1326-70.4)*(39/5.6))&gt;100,100,93-(($AD1326-70.4)*(39/5.6)))))*0.93,0)</f>
        <v>93</v>
      </c>
      <c r="AH1326" s="17">
        <f>ROUND(IF($AD1326&gt;79,32-(($AD1326-79)*(8/4)),IF($AD1326&gt;76,48-(($AD1326-76)*(16/3)),IF(86-(($AD1326-70.4)*(38/5.6))&gt;95,95,86-(($AD1326-70.4)*(38/5.6)))))*0.93,0)</f>
        <v>88</v>
      </c>
      <c r="AI1326" s="5" t="s">
        <v>3916</v>
      </c>
      <c r="AL1326" s="5">
        <v>183</v>
      </c>
      <c r="AM1326" s="5">
        <v>68</v>
      </c>
      <c r="AR1326" t="s">
        <v>3917</v>
      </c>
    </row>
    <row r="1327" spans="1:44" x14ac:dyDescent="0.3">
      <c r="A1327" s="15">
        <v>2076</v>
      </c>
      <c r="B1327" s="8" t="s">
        <v>2105</v>
      </c>
      <c r="C1327" s="9" t="s">
        <v>2277</v>
      </c>
      <c r="D1327" s="21">
        <v>69</v>
      </c>
      <c r="E1327" s="21">
        <v>64</v>
      </c>
      <c r="F1327" s="21">
        <v>72</v>
      </c>
      <c r="G1327" s="21">
        <v>79</v>
      </c>
      <c r="H1327" s="21">
        <v>70</v>
      </c>
      <c r="I1327" s="21">
        <v>75</v>
      </c>
      <c r="J1327" s="21">
        <v>69</v>
      </c>
      <c r="K1327" s="21">
        <v>70</v>
      </c>
      <c r="L1327" s="21">
        <v>55</v>
      </c>
      <c r="M1327" s="21">
        <v>64</v>
      </c>
      <c r="N1327" s="21">
        <v>76</v>
      </c>
      <c r="O1327" s="21">
        <v>75</v>
      </c>
      <c r="P1327" s="21">
        <v>69</v>
      </c>
      <c r="Q1327" s="21">
        <v>70</v>
      </c>
      <c r="R1327" s="33" t="s">
        <v>2288</v>
      </c>
      <c r="S1327" s="3" t="s">
        <v>2288</v>
      </c>
      <c r="T1327" s="10" t="s">
        <v>4130</v>
      </c>
      <c r="U1327" s="2" t="s">
        <v>562</v>
      </c>
      <c r="V1327" s="4" t="s">
        <v>819</v>
      </c>
      <c r="W1327" s="11">
        <v>4</v>
      </c>
      <c r="X1327" s="11">
        <v>100</v>
      </c>
      <c r="Y1327" s="16">
        <v>19</v>
      </c>
      <c r="Z1327" s="16">
        <v>2</v>
      </c>
      <c r="AA1327" s="16">
        <v>1995</v>
      </c>
      <c r="AB1327" s="1">
        <f>2026-AA1327</f>
        <v>31</v>
      </c>
      <c r="AC1327" s="5">
        <v>6</v>
      </c>
      <c r="AD1327" s="34">
        <v>74.661226190775551</v>
      </c>
      <c r="AE1327" s="18">
        <v>80000</v>
      </c>
      <c r="AF1327" s="17">
        <f>ROUND(IF($AD1327&gt;79,44-(($AD1327-79)*(14/4)),IF($AD1327&gt;76,67-(($AD1327-76)*(23/3)),IF(110-(($AD1327-70.4)*(43/5.6))&gt;119,119,110-(($AD1327-70.4)*(43/5.6)))))*0.93,0)</f>
        <v>72</v>
      </c>
      <c r="AG1327" s="17">
        <f>ROUND(IF($AD1327&gt;79,37-(($AD1327-79)*(9/4)),IF($AD1327&gt;76,54-(($AD1327-76)*(17/3)),IF(93-(($AD1327-70.4)*(39/5.6))&gt;100,100,93-(($AD1327-70.4)*(39/5.6)))))*0.93,0)</f>
        <v>59</v>
      </c>
      <c r="AH1327" s="17">
        <f>ROUND(IF($AD1327&gt;79,32-(($AD1327-79)*(8/4)),IF($AD1327&gt;76,48-(($AD1327-76)*(16/3)),IF(86-(($AD1327-70.4)*(38/5.6))&gt;95,95,86-(($AD1327-70.4)*(38/5.6)))))*0.93,0)</f>
        <v>53</v>
      </c>
      <c r="AI1327" s="5" t="s">
        <v>3917</v>
      </c>
      <c r="AL1327" s="5">
        <v>0</v>
      </c>
      <c r="AM1327" s="5">
        <v>0</v>
      </c>
    </row>
    <row r="1328" spans="1:44" x14ac:dyDescent="0.3">
      <c r="A1328" s="15">
        <v>2077</v>
      </c>
      <c r="B1328" s="8" t="s">
        <v>1795</v>
      </c>
      <c r="C1328" s="9" t="s">
        <v>715</v>
      </c>
      <c r="D1328" s="21">
        <v>65</v>
      </c>
      <c r="E1328" s="21">
        <v>69</v>
      </c>
      <c r="F1328" s="21">
        <v>69</v>
      </c>
      <c r="G1328" s="21">
        <v>69</v>
      </c>
      <c r="H1328" s="21">
        <v>66</v>
      </c>
      <c r="I1328" s="21">
        <v>70</v>
      </c>
      <c r="J1328" s="21">
        <v>68</v>
      </c>
      <c r="K1328" s="21">
        <v>67</v>
      </c>
      <c r="L1328" s="21">
        <v>52</v>
      </c>
      <c r="M1328" s="21">
        <v>62</v>
      </c>
      <c r="N1328" s="21">
        <v>65</v>
      </c>
      <c r="O1328" s="21">
        <v>61</v>
      </c>
      <c r="P1328" s="21">
        <v>64</v>
      </c>
      <c r="Q1328" s="21">
        <v>67</v>
      </c>
      <c r="R1328" s="33" t="s">
        <v>524</v>
      </c>
      <c r="S1328" s="3" t="s">
        <v>524</v>
      </c>
      <c r="T1328" s="10" t="s">
        <v>4133</v>
      </c>
      <c r="U1328" s="2" t="s">
        <v>596</v>
      </c>
      <c r="V1328" s="4" t="s">
        <v>822</v>
      </c>
      <c r="W1328" s="11">
        <v>3</v>
      </c>
      <c r="X1328" s="11">
        <v>96</v>
      </c>
      <c r="Y1328" s="16">
        <v>16</v>
      </c>
      <c r="Z1328" s="16">
        <v>12</v>
      </c>
      <c r="AA1328" s="16">
        <v>1994</v>
      </c>
      <c r="AB1328" s="1">
        <f>2026-AA1328</f>
        <v>32</v>
      </c>
      <c r="AC1328" s="5">
        <v>4</v>
      </c>
      <c r="AD1328" s="34">
        <v>69.187168345940165</v>
      </c>
      <c r="AE1328" s="18">
        <v>0</v>
      </c>
      <c r="AF1328" s="17">
        <f>ROUND(IF($AD1328&gt;79,44-(($AD1328-79)*(14/4)),IF($AD1328&gt;76,67-(($AD1328-76)*(23/3)),IF(110-(($AD1328-70.4)*(43/5.6))&gt;119,119,110-(($AD1328-70.4)*(43/5.6)))))*0.93,0)</f>
        <v>111</v>
      </c>
      <c r="AG1328" s="17">
        <f>ROUND(IF($AD1328&gt;79,37-(($AD1328-79)*(9/4)),IF($AD1328&gt;76,54-(($AD1328-76)*(17/3)),IF(93-(($AD1328-70.4)*(39/5.6))&gt;100,100,93-(($AD1328-70.4)*(39/5.6)))))*0.93,0)</f>
        <v>93</v>
      </c>
      <c r="AH1328" s="17">
        <f>ROUND(IF($AD1328&gt;79,32-(($AD1328-79)*(8/4)),IF($AD1328&gt;76,48-(($AD1328-76)*(16/3)),IF(86-(($AD1328-70.4)*(38/5.6))&gt;95,95,86-(($AD1328-70.4)*(38/5.6)))))*0.93,0)</f>
        <v>88</v>
      </c>
      <c r="AI1328" s="5" t="s">
        <v>3916</v>
      </c>
      <c r="AL1328" s="5">
        <v>0</v>
      </c>
      <c r="AM1328" s="5">
        <v>0</v>
      </c>
    </row>
    <row r="1329" spans="1:44" x14ac:dyDescent="0.3">
      <c r="A1329" s="15">
        <v>2078</v>
      </c>
      <c r="B1329" s="8" t="s">
        <v>2911</v>
      </c>
      <c r="C1329" s="9" t="s">
        <v>117</v>
      </c>
      <c r="D1329" s="21">
        <v>65</v>
      </c>
      <c r="E1329" s="21">
        <v>69</v>
      </c>
      <c r="F1329" s="21">
        <v>68</v>
      </c>
      <c r="G1329" s="21">
        <v>66</v>
      </c>
      <c r="H1329" s="21">
        <v>60</v>
      </c>
      <c r="I1329" s="21">
        <v>69</v>
      </c>
      <c r="J1329" s="21">
        <v>66</v>
      </c>
      <c r="K1329" s="21">
        <v>66</v>
      </c>
      <c r="L1329" s="21">
        <v>60</v>
      </c>
      <c r="M1329" s="21">
        <v>61</v>
      </c>
      <c r="N1329" s="21">
        <v>65</v>
      </c>
      <c r="O1329" s="21">
        <v>60</v>
      </c>
      <c r="P1329" s="21">
        <v>60</v>
      </c>
      <c r="Q1329" s="21">
        <v>60</v>
      </c>
      <c r="R1329" s="33" t="s">
        <v>524</v>
      </c>
      <c r="S1329" s="3" t="s">
        <v>524</v>
      </c>
      <c r="T1329" s="10" t="s">
        <v>4133</v>
      </c>
      <c r="U1329" s="2" t="s">
        <v>599</v>
      </c>
      <c r="V1329" s="4" t="s">
        <v>819</v>
      </c>
      <c r="W1329" s="11">
        <v>1</v>
      </c>
      <c r="X1329" s="11">
        <v>56</v>
      </c>
      <c r="Y1329" s="16">
        <v>8</v>
      </c>
      <c r="Z1329" s="16">
        <v>6</v>
      </c>
      <c r="AA1329" s="16">
        <v>1998</v>
      </c>
      <c r="AB1329" s="1">
        <f>2026-AA1329</f>
        <v>28</v>
      </c>
      <c r="AC1329" s="5">
        <v>4</v>
      </c>
      <c r="AD1329" s="34">
        <v>67.544446957071116</v>
      </c>
      <c r="AE1329" s="18">
        <v>0</v>
      </c>
      <c r="AF1329" s="17">
        <f>ROUND(IF($AD1329&gt;79,44-(($AD1329-79)*(14/4)),IF($AD1329&gt;76,67-(($AD1329-76)*(23/3)),IF(110-(($AD1329-70.4)*(43/5.6))&gt;119,119,110-(($AD1329-70.4)*(43/5.6)))))*0.93,0)</f>
        <v>111</v>
      </c>
      <c r="AG1329" s="17">
        <f>ROUND(IF($AD1329&gt;79,37-(($AD1329-79)*(9/4)),IF($AD1329&gt;76,54-(($AD1329-76)*(17/3)),IF(93-(($AD1329-70.4)*(39/5.6))&gt;100,100,93-(($AD1329-70.4)*(39/5.6)))))*0.93,0)</f>
        <v>93</v>
      </c>
      <c r="AH1329" s="17">
        <f>ROUND(IF($AD1329&gt;79,32-(($AD1329-79)*(8/4)),IF($AD1329&gt;76,48-(($AD1329-76)*(16/3)),IF(86-(($AD1329-70.4)*(38/5.6))&gt;95,95,86-(($AD1329-70.4)*(38/5.6)))))*0.93,0)</f>
        <v>88</v>
      </c>
      <c r="AI1329" s="5" t="s">
        <v>3916</v>
      </c>
      <c r="AL1329" s="5">
        <v>0</v>
      </c>
      <c r="AM1329" s="5">
        <v>0</v>
      </c>
    </row>
    <row r="1330" spans="1:44" x14ac:dyDescent="0.3">
      <c r="A1330" s="15">
        <v>2081</v>
      </c>
      <c r="B1330" s="8" t="s">
        <v>1787</v>
      </c>
      <c r="C1330" s="9" t="s">
        <v>159</v>
      </c>
      <c r="D1330" s="21">
        <v>68</v>
      </c>
      <c r="E1330" s="21">
        <v>66</v>
      </c>
      <c r="F1330" s="21">
        <v>67</v>
      </c>
      <c r="G1330" s="21">
        <v>67</v>
      </c>
      <c r="H1330" s="21">
        <v>61</v>
      </c>
      <c r="I1330" s="21">
        <v>64</v>
      </c>
      <c r="J1330" s="21">
        <v>67</v>
      </c>
      <c r="K1330" s="21">
        <v>69</v>
      </c>
      <c r="L1330" s="21">
        <v>59</v>
      </c>
      <c r="M1330" s="21">
        <v>58</v>
      </c>
      <c r="N1330" s="21">
        <v>59</v>
      </c>
      <c r="O1330" s="21">
        <v>62</v>
      </c>
      <c r="P1330" s="21">
        <v>62</v>
      </c>
      <c r="Q1330" s="21">
        <v>63</v>
      </c>
      <c r="R1330" s="33" t="s">
        <v>524</v>
      </c>
      <c r="S1330" s="3" t="s">
        <v>524</v>
      </c>
      <c r="T1330" s="10" t="s">
        <v>4133</v>
      </c>
      <c r="U1330" s="2" t="s">
        <v>526</v>
      </c>
      <c r="V1330" s="4" t="s">
        <v>817</v>
      </c>
      <c r="W1330" s="11">
        <v>1</v>
      </c>
      <c r="X1330" s="11">
        <v>0</v>
      </c>
      <c r="Y1330" s="16">
        <v>4</v>
      </c>
      <c r="Z1330" s="16">
        <v>10</v>
      </c>
      <c r="AA1330" s="16">
        <v>1995</v>
      </c>
      <c r="AB1330" s="1">
        <f>2026-AA1330</f>
        <v>31</v>
      </c>
      <c r="AC1330" s="5">
        <v>4</v>
      </c>
      <c r="AD1330" s="34">
        <v>67.020431526293592</v>
      </c>
      <c r="AE1330" s="18">
        <v>0</v>
      </c>
      <c r="AF1330" s="17">
        <f>ROUND(IF($AD1330&gt;79,44-(($AD1330-79)*(14/4)),IF($AD1330&gt;76,67-(($AD1330-76)*(23/3)),IF(110-(($AD1330-70.4)*(43/5.6))&gt;119,119,110-(($AD1330-70.4)*(43/5.6)))))*0.93,0)</f>
        <v>111</v>
      </c>
      <c r="AG1330" s="17">
        <f>ROUND(IF($AD1330&gt;79,37-(($AD1330-79)*(9/4)),IF($AD1330&gt;76,54-(($AD1330-76)*(17/3)),IF(93-(($AD1330-70.4)*(39/5.6))&gt;100,100,93-(($AD1330-70.4)*(39/5.6)))))*0.93,0)</f>
        <v>93</v>
      </c>
      <c r="AH1330" s="17">
        <f>ROUND(IF($AD1330&gt;79,32-(($AD1330-79)*(8/4)),IF($AD1330&gt;76,48-(($AD1330-76)*(16/3)),IF(86-(($AD1330-70.4)*(38/5.6))&gt;95,95,86-(($AD1330-70.4)*(38/5.6)))))*0.93,0)</f>
        <v>88</v>
      </c>
      <c r="AI1330" s="5" t="s">
        <v>3916</v>
      </c>
      <c r="AL1330" s="5">
        <v>0</v>
      </c>
      <c r="AM1330" s="5">
        <v>0</v>
      </c>
    </row>
    <row r="1331" spans="1:44" x14ac:dyDescent="0.3">
      <c r="A1331" s="15">
        <v>2087</v>
      </c>
      <c r="B1331" s="8" t="s">
        <v>2419</v>
      </c>
      <c r="C1331" s="9" t="s">
        <v>2420</v>
      </c>
      <c r="D1331" s="21">
        <v>64</v>
      </c>
      <c r="E1331" s="21">
        <v>63</v>
      </c>
      <c r="F1331" s="21">
        <v>63</v>
      </c>
      <c r="G1331" s="21">
        <v>63</v>
      </c>
      <c r="H1331" s="21">
        <v>59</v>
      </c>
      <c r="I1331" s="21">
        <v>63</v>
      </c>
      <c r="J1331" s="21">
        <v>63</v>
      </c>
      <c r="K1331" s="21">
        <v>56</v>
      </c>
      <c r="L1331" s="21">
        <v>65</v>
      </c>
      <c r="M1331" s="21">
        <v>64</v>
      </c>
      <c r="N1331" s="21">
        <v>62</v>
      </c>
      <c r="O1331" s="21">
        <v>65</v>
      </c>
      <c r="P1331" s="21">
        <v>57</v>
      </c>
      <c r="Q1331" s="21">
        <v>60</v>
      </c>
      <c r="R1331" s="33" t="s">
        <v>524</v>
      </c>
      <c r="S1331" s="3" t="s">
        <v>524</v>
      </c>
      <c r="T1331" s="10" t="s">
        <v>4133</v>
      </c>
      <c r="U1331" s="2" t="s">
        <v>1651</v>
      </c>
      <c r="V1331" s="4" t="s">
        <v>817</v>
      </c>
      <c r="W1331" s="11">
        <v>1</v>
      </c>
      <c r="X1331" s="11">
        <v>0</v>
      </c>
      <c r="Y1331" s="16">
        <v>3</v>
      </c>
      <c r="Z1331" s="16">
        <v>11</v>
      </c>
      <c r="AA1331" s="16">
        <v>1996</v>
      </c>
      <c r="AB1331" s="1">
        <f>2026-AA1331</f>
        <v>30</v>
      </c>
      <c r="AC1331" s="5">
        <v>2</v>
      </c>
      <c r="AD1331" s="34">
        <v>65.248281600540196</v>
      </c>
      <c r="AE1331" s="18">
        <v>0</v>
      </c>
      <c r="AF1331" s="17">
        <f>ROUND(IF($AD1331&gt;79,44-(($AD1331-79)*(14/4)),IF($AD1331&gt;76,67-(($AD1331-76)*(23/3)),IF(110-(($AD1331-70.4)*(43/5.6))&gt;119,119,110-(($AD1331-70.4)*(43/5.6)))))*0.93,0)</f>
        <v>111</v>
      </c>
      <c r="AG1331" s="17">
        <f>ROUND(IF($AD1331&gt;79,37-(($AD1331-79)*(9/4)),IF($AD1331&gt;76,54-(($AD1331-76)*(17/3)),IF(93-(($AD1331-70.4)*(39/5.6))&gt;100,100,93-(($AD1331-70.4)*(39/5.6)))))*0.93,0)</f>
        <v>93</v>
      </c>
      <c r="AH1331" s="17">
        <f>ROUND(IF($AD1331&gt;79,32-(($AD1331-79)*(8/4)),IF($AD1331&gt;76,48-(($AD1331-76)*(16/3)),IF(86-(($AD1331-70.4)*(38/5.6))&gt;95,95,86-(($AD1331-70.4)*(38/5.6)))))*0.93,0)</f>
        <v>88</v>
      </c>
      <c r="AI1331" s="5" t="s">
        <v>3916</v>
      </c>
      <c r="AL1331" s="5">
        <v>0</v>
      </c>
      <c r="AM1331" s="5">
        <v>0</v>
      </c>
      <c r="AR1331" t="s">
        <v>3917</v>
      </c>
    </row>
    <row r="1332" spans="1:44" x14ac:dyDescent="0.3">
      <c r="A1332" s="15">
        <v>2088</v>
      </c>
      <c r="B1332" s="8" t="s">
        <v>1220</v>
      </c>
      <c r="C1332" s="9" t="s">
        <v>157</v>
      </c>
      <c r="D1332" s="21">
        <v>57</v>
      </c>
      <c r="E1332" s="21">
        <v>53</v>
      </c>
      <c r="F1332" s="21">
        <v>56</v>
      </c>
      <c r="G1332" s="21">
        <v>59</v>
      </c>
      <c r="H1332" s="21">
        <v>51</v>
      </c>
      <c r="I1332" s="21">
        <v>54</v>
      </c>
      <c r="J1332" s="21">
        <v>53</v>
      </c>
      <c r="K1332" s="21">
        <v>52</v>
      </c>
      <c r="L1332" s="21">
        <v>46</v>
      </c>
      <c r="M1332" s="21">
        <v>54</v>
      </c>
      <c r="N1332" s="21">
        <v>53</v>
      </c>
      <c r="O1332" s="21">
        <v>61</v>
      </c>
      <c r="P1332" s="21">
        <v>52</v>
      </c>
      <c r="Q1332" s="21">
        <v>51</v>
      </c>
      <c r="R1332" s="65" t="s">
        <v>524</v>
      </c>
      <c r="S1332" s="3" t="s">
        <v>524</v>
      </c>
      <c r="T1332" s="10" t="s">
        <v>4133</v>
      </c>
      <c r="U1332" s="2" t="s">
        <v>597</v>
      </c>
      <c r="V1332" s="4" t="s">
        <v>819</v>
      </c>
      <c r="W1332" s="11">
        <v>4</v>
      </c>
      <c r="X1332" s="11">
        <v>100</v>
      </c>
      <c r="Y1332" s="68">
        <v>11</v>
      </c>
      <c r="Z1332" s="68">
        <v>4</v>
      </c>
      <c r="AA1332" s="68">
        <v>1989</v>
      </c>
      <c r="AB1332" s="1">
        <f>2026-AA1332</f>
        <v>37</v>
      </c>
      <c r="AC1332" s="5">
        <v>5</v>
      </c>
      <c r="AD1332" s="34">
        <v>57.449156606112659</v>
      </c>
      <c r="AE1332" s="18">
        <v>0</v>
      </c>
      <c r="AF1332" s="17">
        <f>ROUND(IF($AD1332&gt;79,44-(($AD1332-79)*(14/4)),IF($AD1332&gt;76,67-(($AD1332-76)*(23/3)),IF(110-(($AD1332-70.4)*(43/5.6))&gt;119,119,110-(($AD1332-70.4)*(43/5.6)))))*0.93,0)</f>
        <v>111</v>
      </c>
      <c r="AG1332" s="17">
        <f>ROUND(IF($AD1332&gt;79,37-(($AD1332-79)*(9/4)),IF($AD1332&gt;76,54-(($AD1332-76)*(17/3)),IF(93-(($AD1332-70.4)*(39/5.6))&gt;100,100,93-(($AD1332-70.4)*(39/5.6)))))*0.93,0)</f>
        <v>93</v>
      </c>
      <c r="AH1332" s="17">
        <f>ROUND(IF($AD1332&gt;79,32-(($AD1332-79)*(8/4)),IF($AD1332&gt;76,48-(($AD1332-76)*(16/3)),IF(86-(($AD1332-70.4)*(38/5.6))&gt;95,95,86-(($AD1332-70.4)*(38/5.6)))))*0.93,0)</f>
        <v>88</v>
      </c>
      <c r="AI1332" s="5" t="s">
        <v>3916</v>
      </c>
      <c r="AL1332" s="5">
        <v>176</v>
      </c>
      <c r="AM1332" s="5">
        <v>64</v>
      </c>
    </row>
    <row r="1333" spans="1:44" x14ac:dyDescent="0.3">
      <c r="A1333" s="15">
        <v>2092</v>
      </c>
      <c r="B1333" s="8" t="s">
        <v>3942</v>
      </c>
      <c r="C1333" s="9" t="s">
        <v>258</v>
      </c>
      <c r="D1333" s="21">
        <v>69</v>
      </c>
      <c r="E1333" s="21">
        <v>79</v>
      </c>
      <c r="F1333" s="21">
        <v>76</v>
      </c>
      <c r="G1333" s="21">
        <v>73</v>
      </c>
      <c r="H1333" s="21">
        <v>75</v>
      </c>
      <c r="I1333" s="21">
        <v>77</v>
      </c>
      <c r="J1333" s="21">
        <v>74</v>
      </c>
      <c r="K1333" s="21">
        <v>76</v>
      </c>
      <c r="L1333" s="21">
        <v>62</v>
      </c>
      <c r="M1333" s="21">
        <v>62</v>
      </c>
      <c r="N1333" s="21">
        <v>71</v>
      </c>
      <c r="O1333" s="21">
        <v>68</v>
      </c>
      <c r="P1333" s="21">
        <v>69</v>
      </c>
      <c r="Q1333" s="21">
        <v>73</v>
      </c>
      <c r="R1333" s="33" t="s">
        <v>4309</v>
      </c>
      <c r="S1333" s="3" t="s">
        <v>4309</v>
      </c>
      <c r="T1333" s="10" t="s">
        <v>4130</v>
      </c>
      <c r="U1333" s="2" t="s">
        <v>601</v>
      </c>
      <c r="V1333" s="4" t="s">
        <v>819</v>
      </c>
      <c r="W1333" s="11">
        <v>4</v>
      </c>
      <c r="X1333" s="11">
        <v>99</v>
      </c>
      <c r="Y1333" s="16">
        <v>16</v>
      </c>
      <c r="Z1333" s="16">
        <v>9</v>
      </c>
      <c r="AA1333" s="16">
        <v>2002</v>
      </c>
      <c r="AB1333" s="1">
        <f>2026-AA1333</f>
        <v>24</v>
      </c>
      <c r="AC1333" s="5">
        <v>7</v>
      </c>
      <c r="AD1333" s="34">
        <v>76.606919277622339</v>
      </c>
      <c r="AE1333" s="18">
        <v>400000</v>
      </c>
      <c r="AF1333" s="17">
        <f>ROUND(IF($AD1333&gt;79,44-(($AD1333-79)*(14/4)),IF($AD1333&gt;76,67-(($AD1333-76)*(23/3)),IF(110-(($AD1333-70.4)*(43/5.6))&gt;119,119,110-(($AD1333-70.4)*(43/5.6)))))*0.93,0)</f>
        <v>58</v>
      </c>
      <c r="AG1333" s="17">
        <f>ROUND(IF($AD1333&gt;79,37-(($AD1333-79)*(9/4)),IF($AD1333&gt;76,54-(($AD1333-76)*(17/3)),IF(93-(($AD1333-70.4)*(39/5.6))&gt;100,100,93-(($AD1333-70.4)*(39/5.6)))))*0.93,0)</f>
        <v>47</v>
      </c>
      <c r="AH1333" s="17">
        <f>ROUND(IF($AD1333&gt;79,32-(($AD1333-79)*(8/4)),IF($AD1333&gt;76,48-(($AD1333-76)*(16/3)),IF(86-(($AD1333-70.4)*(38/5.6))&gt;95,95,86-(($AD1333-70.4)*(38/5.6)))))*0.93,0)</f>
        <v>42</v>
      </c>
      <c r="AJ1333" s="5" t="s">
        <v>3917</v>
      </c>
      <c r="AK1333" s="5" t="s">
        <v>3917</v>
      </c>
      <c r="AL1333" s="5">
        <v>166</v>
      </c>
      <c r="AM1333" s="5">
        <v>55</v>
      </c>
    </row>
    <row r="1334" spans="1:44" x14ac:dyDescent="0.3">
      <c r="A1334" s="15">
        <v>2093</v>
      </c>
      <c r="B1334" s="8" t="s">
        <v>2510</v>
      </c>
      <c r="C1334" s="9" t="s">
        <v>203</v>
      </c>
      <c r="D1334" s="21">
        <v>69</v>
      </c>
      <c r="E1334" s="21">
        <v>79</v>
      </c>
      <c r="F1334" s="21">
        <v>80</v>
      </c>
      <c r="G1334" s="21">
        <v>80</v>
      </c>
      <c r="H1334" s="21">
        <v>65</v>
      </c>
      <c r="I1334" s="21">
        <v>76</v>
      </c>
      <c r="J1334" s="21">
        <v>78</v>
      </c>
      <c r="K1334" s="21">
        <v>79</v>
      </c>
      <c r="L1334" s="21">
        <v>60</v>
      </c>
      <c r="M1334" s="21">
        <v>66</v>
      </c>
      <c r="N1334" s="21">
        <v>75</v>
      </c>
      <c r="O1334" s="21">
        <v>73</v>
      </c>
      <c r="P1334" s="21">
        <v>64</v>
      </c>
      <c r="Q1334" s="21">
        <v>62</v>
      </c>
      <c r="R1334" s="33" t="s">
        <v>4309</v>
      </c>
      <c r="S1334" s="3" t="s">
        <v>4309</v>
      </c>
      <c r="T1334" s="10" t="s">
        <v>4130</v>
      </c>
      <c r="U1334" s="2" t="s">
        <v>593</v>
      </c>
      <c r="V1334" s="4" t="s">
        <v>818</v>
      </c>
      <c r="W1334" s="11">
        <v>4</v>
      </c>
      <c r="X1334" s="11">
        <v>100</v>
      </c>
      <c r="Y1334" s="16">
        <v>1</v>
      </c>
      <c r="Z1334" s="16">
        <v>8</v>
      </c>
      <c r="AA1334" s="16">
        <v>1997</v>
      </c>
      <c r="AB1334" s="1">
        <f>2026-AA1334</f>
        <v>29</v>
      </c>
      <c r="AC1334" s="5">
        <v>5</v>
      </c>
      <c r="AD1334" s="34">
        <v>78.475247495489526</v>
      </c>
      <c r="AE1334" s="18">
        <v>475000</v>
      </c>
      <c r="AF1334" s="17">
        <f>ROUND(IF($AD1334&gt;79,44-(($AD1334-79)*(14/4)),IF($AD1334&gt;76,67-(($AD1334-76)*(23/3)),IF(110-(($AD1334-70.4)*(43/5.6))&gt;119,119,110-(($AD1334-70.4)*(43/5.6)))))*0.93,0)</f>
        <v>45</v>
      </c>
      <c r="AG1334" s="17">
        <f>ROUND(IF($AD1334&gt;79,37-(($AD1334-79)*(9/4)),IF($AD1334&gt;76,54-(($AD1334-76)*(17/3)),IF(93-(($AD1334-70.4)*(39/5.6))&gt;100,100,93-(($AD1334-70.4)*(39/5.6)))))*0.93,0)</f>
        <v>37</v>
      </c>
      <c r="AH1334" s="17">
        <f>ROUND(IF($AD1334&gt;79,32-(($AD1334-79)*(8/4)),IF($AD1334&gt;76,48-(($AD1334-76)*(16/3)),IF(86-(($AD1334-70.4)*(38/5.6))&gt;95,95,86-(($AD1334-70.4)*(38/5.6)))))*0.93,0)</f>
        <v>32</v>
      </c>
      <c r="AI1334" s="5" t="s">
        <v>3917</v>
      </c>
      <c r="AL1334" s="5">
        <v>166</v>
      </c>
      <c r="AM1334" s="5">
        <v>54</v>
      </c>
    </row>
    <row r="1335" spans="1:44" x14ac:dyDescent="0.3">
      <c r="A1335" s="15">
        <v>2094</v>
      </c>
      <c r="B1335" s="8" t="s">
        <v>3863</v>
      </c>
      <c r="C1335" s="9" t="s">
        <v>484</v>
      </c>
      <c r="D1335" s="21">
        <v>69</v>
      </c>
      <c r="E1335" s="21">
        <v>65</v>
      </c>
      <c r="F1335" s="21">
        <v>62</v>
      </c>
      <c r="G1335" s="21">
        <v>59</v>
      </c>
      <c r="H1335" s="21">
        <v>66</v>
      </c>
      <c r="I1335" s="21">
        <v>72</v>
      </c>
      <c r="J1335" s="21">
        <v>69</v>
      </c>
      <c r="K1335" s="21">
        <v>68</v>
      </c>
      <c r="L1335" s="21">
        <v>62</v>
      </c>
      <c r="M1335" s="21">
        <v>63</v>
      </c>
      <c r="N1335" s="21">
        <v>66</v>
      </c>
      <c r="O1335" s="21">
        <v>68</v>
      </c>
      <c r="P1335" s="21">
        <v>72</v>
      </c>
      <c r="Q1335" s="21">
        <v>64</v>
      </c>
      <c r="R1335" s="33" t="s">
        <v>524</v>
      </c>
      <c r="S1335" s="3" t="s">
        <v>4320</v>
      </c>
      <c r="T1335" s="10" t="s">
        <v>4133</v>
      </c>
      <c r="U1335" s="2" t="s">
        <v>595</v>
      </c>
      <c r="V1335" s="4" t="s">
        <v>819</v>
      </c>
      <c r="W1335" s="11">
        <v>1</v>
      </c>
      <c r="X1335" s="11">
        <v>80</v>
      </c>
      <c r="Y1335" s="16">
        <v>21</v>
      </c>
      <c r="Z1335" s="16">
        <v>10</v>
      </c>
      <c r="AA1335" s="16">
        <v>2001</v>
      </c>
      <c r="AB1335" s="1">
        <f>2026-AA1335</f>
        <v>25</v>
      </c>
      <c r="AC1335" s="5">
        <v>4</v>
      </c>
      <c r="AD1335" s="34">
        <v>65.536871160138205</v>
      </c>
      <c r="AE1335" s="18">
        <v>50000</v>
      </c>
      <c r="AF1335" s="17">
        <f>ROUND(IF($AD1335&gt;79,44-(($AD1335-79)*(14/4)),IF($AD1335&gt;76,67-(($AD1335-76)*(23/3)),IF(110-(($AD1335-70.4)*(43/5.6))&gt;119,119,110-(($AD1335-70.4)*(43/5.6)))))*0.93,0)</f>
        <v>111</v>
      </c>
      <c r="AG1335" s="17">
        <f>ROUND(IF($AD1335&gt;79,37-(($AD1335-79)*(9/4)),IF($AD1335&gt;76,54-(($AD1335-76)*(17/3)),IF(93-(($AD1335-70.4)*(39/5.6))&gt;100,100,93-(($AD1335-70.4)*(39/5.6)))))*0.93,0)</f>
        <v>93</v>
      </c>
      <c r="AH1335" s="17">
        <f>ROUND(IF($AD1335&gt;79,32-(($AD1335-79)*(8/4)),IF($AD1335&gt;76,48-(($AD1335-76)*(16/3)),IF(86-(($AD1335-70.4)*(38/5.6))&gt;95,95,86-(($AD1335-70.4)*(38/5.6)))))*0.93,0)</f>
        <v>88</v>
      </c>
      <c r="AL1335" s="5">
        <v>168</v>
      </c>
      <c r="AM1335" s="5">
        <v>62</v>
      </c>
    </row>
    <row r="1336" spans="1:44" x14ac:dyDescent="0.3">
      <c r="A1336" s="15">
        <v>2095</v>
      </c>
      <c r="B1336" s="8" t="s">
        <v>619</v>
      </c>
      <c r="C1336" s="9" t="s">
        <v>156</v>
      </c>
      <c r="D1336" s="21">
        <v>60</v>
      </c>
      <c r="E1336" s="21">
        <v>46</v>
      </c>
      <c r="F1336" s="21">
        <v>49</v>
      </c>
      <c r="G1336" s="21">
        <v>52</v>
      </c>
      <c r="H1336" s="21">
        <v>47</v>
      </c>
      <c r="I1336" s="21">
        <v>52</v>
      </c>
      <c r="J1336" s="21">
        <v>47</v>
      </c>
      <c r="K1336" s="21">
        <v>53</v>
      </c>
      <c r="L1336" s="21">
        <v>51</v>
      </c>
      <c r="M1336" s="21">
        <v>67</v>
      </c>
      <c r="N1336" s="21">
        <v>59</v>
      </c>
      <c r="O1336" s="21">
        <v>46</v>
      </c>
      <c r="P1336" s="21">
        <v>46</v>
      </c>
      <c r="Q1336" s="21">
        <v>47</v>
      </c>
      <c r="R1336" s="33" t="s">
        <v>524</v>
      </c>
      <c r="S1336" s="3" t="s">
        <v>524</v>
      </c>
      <c r="T1336" s="10" t="s">
        <v>4133</v>
      </c>
      <c r="U1336" s="2" t="s">
        <v>600</v>
      </c>
      <c r="V1336" s="4" t="s">
        <v>819</v>
      </c>
      <c r="W1336" s="11">
        <v>4</v>
      </c>
      <c r="X1336" s="11">
        <v>100</v>
      </c>
      <c r="Y1336" s="16">
        <v>2</v>
      </c>
      <c r="Z1336" s="16">
        <v>6</v>
      </c>
      <c r="AA1336" s="16">
        <v>1989</v>
      </c>
      <c r="AB1336" s="1">
        <f>2026-AA1336</f>
        <v>37</v>
      </c>
      <c r="AC1336" s="5">
        <v>5</v>
      </c>
      <c r="AD1336" s="34">
        <v>61.4035873426633</v>
      </c>
      <c r="AE1336" s="18">
        <v>0</v>
      </c>
      <c r="AF1336" s="17">
        <f>ROUND(IF($AD1336&gt;79,44-(($AD1336-79)*(14/4)),IF($AD1336&gt;76,67-(($AD1336-76)*(23/3)),IF(110-(($AD1336-70.4)*(43/5.6))&gt;119,119,110-(($AD1336-70.4)*(43/5.6)))))*0.93,0)</f>
        <v>111</v>
      </c>
      <c r="AG1336" s="17">
        <f>ROUND(IF($AD1336&gt;79,37-(($AD1336-79)*(9/4)),IF($AD1336&gt;76,54-(($AD1336-76)*(17/3)),IF(93-(($AD1336-70.4)*(39/5.6))&gt;100,100,93-(($AD1336-70.4)*(39/5.6)))))*0.93,0)</f>
        <v>93</v>
      </c>
      <c r="AH1336" s="17">
        <f>ROUND(IF($AD1336&gt;79,32-(($AD1336-79)*(8/4)),IF($AD1336&gt;76,48-(($AD1336-76)*(16/3)),IF(86-(($AD1336-70.4)*(38/5.6))&gt;95,95,86-(($AD1336-70.4)*(38/5.6)))))*0.93,0)</f>
        <v>88</v>
      </c>
      <c r="AI1336" s="5" t="s">
        <v>3916</v>
      </c>
      <c r="AL1336" s="5">
        <v>170</v>
      </c>
      <c r="AM1336" s="5">
        <v>67</v>
      </c>
    </row>
    <row r="1337" spans="1:44" x14ac:dyDescent="0.3">
      <c r="A1337" s="15">
        <v>2099</v>
      </c>
      <c r="B1337" s="8" t="s">
        <v>1890</v>
      </c>
      <c r="C1337" s="9" t="s">
        <v>249</v>
      </c>
      <c r="D1337" s="21">
        <v>67</v>
      </c>
      <c r="E1337" s="21">
        <v>48</v>
      </c>
      <c r="F1337" s="21">
        <v>51</v>
      </c>
      <c r="G1337" s="21">
        <v>53</v>
      </c>
      <c r="H1337" s="21">
        <v>65</v>
      </c>
      <c r="I1337" s="21">
        <v>62</v>
      </c>
      <c r="J1337" s="21">
        <v>62</v>
      </c>
      <c r="K1337" s="21">
        <v>46</v>
      </c>
      <c r="L1337" s="21">
        <v>48</v>
      </c>
      <c r="M1337" s="21">
        <v>54</v>
      </c>
      <c r="N1337" s="21">
        <v>61</v>
      </c>
      <c r="O1337" s="21">
        <v>57</v>
      </c>
      <c r="P1337" s="21">
        <v>54</v>
      </c>
      <c r="Q1337" s="21">
        <v>66</v>
      </c>
      <c r="R1337" s="33" t="s">
        <v>524</v>
      </c>
      <c r="S1337" s="3" t="s">
        <v>524</v>
      </c>
      <c r="T1337" s="10" t="s">
        <v>4133</v>
      </c>
      <c r="U1337" s="2" t="s">
        <v>1683</v>
      </c>
      <c r="V1337" s="4" t="s">
        <v>817</v>
      </c>
      <c r="W1337" s="11">
        <v>4</v>
      </c>
      <c r="X1337" s="11">
        <v>0</v>
      </c>
      <c r="Y1337" s="16">
        <v>8</v>
      </c>
      <c r="Z1337" s="16">
        <v>10</v>
      </c>
      <c r="AA1337" s="16">
        <v>1992</v>
      </c>
      <c r="AB1337" s="1">
        <f>2026-AA1337</f>
        <v>34</v>
      </c>
      <c r="AC1337" s="5">
        <v>3</v>
      </c>
      <c r="AD1337" s="34">
        <v>62.45142240033357</v>
      </c>
      <c r="AE1337" s="18">
        <v>0</v>
      </c>
      <c r="AF1337" s="17">
        <f>ROUND(IF($AD1337&gt;79,44-(($AD1337-79)*(14/4)),IF($AD1337&gt;76,67-(($AD1337-76)*(23/3)),IF(110-(($AD1337-70.4)*(43/5.6))&gt;119,119,110-(($AD1337-70.4)*(43/5.6)))))*0.93,0)</f>
        <v>111</v>
      </c>
      <c r="AG1337" s="17">
        <f>ROUND(IF($AD1337&gt;79,37-(($AD1337-79)*(9/4)),IF($AD1337&gt;76,54-(($AD1337-76)*(17/3)),IF(93-(($AD1337-70.4)*(39/5.6))&gt;100,100,93-(($AD1337-70.4)*(39/5.6)))))*0.93,0)</f>
        <v>93</v>
      </c>
      <c r="AH1337" s="17">
        <f>ROUND(IF($AD1337&gt;79,32-(($AD1337-79)*(8/4)),IF($AD1337&gt;76,48-(($AD1337-76)*(16/3)),IF(86-(($AD1337-70.4)*(38/5.6))&gt;95,95,86-(($AD1337-70.4)*(38/5.6)))))*0.93,0)</f>
        <v>88</v>
      </c>
      <c r="AI1337" s="5" t="s">
        <v>3916</v>
      </c>
      <c r="AL1337" s="5">
        <v>0</v>
      </c>
      <c r="AM1337" s="5">
        <v>0</v>
      </c>
    </row>
    <row r="1338" spans="1:44" x14ac:dyDescent="0.3">
      <c r="A1338" s="15">
        <v>2101</v>
      </c>
      <c r="B1338" s="8" t="s">
        <v>1656</v>
      </c>
      <c r="C1338" s="9" t="s">
        <v>3725</v>
      </c>
      <c r="D1338" s="21">
        <v>64</v>
      </c>
      <c r="E1338" s="21">
        <v>67</v>
      </c>
      <c r="F1338" s="21">
        <v>67</v>
      </c>
      <c r="G1338" s="21">
        <v>66</v>
      </c>
      <c r="H1338" s="21">
        <v>63</v>
      </c>
      <c r="I1338" s="21">
        <v>65</v>
      </c>
      <c r="J1338" s="21">
        <v>66</v>
      </c>
      <c r="K1338" s="21">
        <v>65</v>
      </c>
      <c r="L1338" s="21">
        <v>55</v>
      </c>
      <c r="M1338" s="21">
        <v>65</v>
      </c>
      <c r="N1338" s="21">
        <v>64</v>
      </c>
      <c r="O1338" s="21">
        <v>67</v>
      </c>
      <c r="P1338" s="21">
        <v>68</v>
      </c>
      <c r="Q1338" s="21">
        <v>62</v>
      </c>
      <c r="R1338" s="33" t="s">
        <v>524</v>
      </c>
      <c r="S1338" s="3" t="s">
        <v>524</v>
      </c>
      <c r="T1338" s="10" t="s">
        <v>4133</v>
      </c>
      <c r="U1338" s="2" t="s">
        <v>1178</v>
      </c>
      <c r="V1338" s="4" t="s">
        <v>818</v>
      </c>
      <c r="W1338" s="11">
        <v>1</v>
      </c>
      <c r="X1338" s="11">
        <v>0</v>
      </c>
      <c r="Y1338" s="16">
        <v>21</v>
      </c>
      <c r="Z1338" s="16">
        <v>6</v>
      </c>
      <c r="AA1338" s="16">
        <v>2001</v>
      </c>
      <c r="AB1338" s="1">
        <f>2026-AA1338</f>
        <v>25</v>
      </c>
      <c r="AC1338" s="5">
        <v>4</v>
      </c>
      <c r="AD1338" s="34">
        <v>67.219020253434579</v>
      </c>
      <c r="AE1338" s="18">
        <v>0</v>
      </c>
      <c r="AF1338" s="17">
        <f>ROUND(IF($AD1338&gt;79,44-(($AD1338-79)*(14/4)),IF($AD1338&gt;76,67-(($AD1338-76)*(23/3)),IF(110-(($AD1338-70.4)*(43/5.6))&gt;119,119,110-(($AD1338-70.4)*(43/5.6)))))*0.93,0)</f>
        <v>111</v>
      </c>
      <c r="AG1338" s="17">
        <f>ROUND(IF($AD1338&gt;79,37-(($AD1338-79)*(9/4)),IF($AD1338&gt;76,54-(($AD1338-76)*(17/3)),IF(93-(($AD1338-70.4)*(39/5.6))&gt;100,100,93-(($AD1338-70.4)*(39/5.6)))))*0.93,0)</f>
        <v>93</v>
      </c>
      <c r="AH1338" s="17">
        <f>ROUND(IF($AD1338&gt;79,32-(($AD1338-79)*(8/4)),IF($AD1338&gt;76,48-(($AD1338-76)*(16/3)),IF(86-(($AD1338-70.4)*(38/5.6))&gt;95,95,86-(($AD1338-70.4)*(38/5.6)))))*0.93,0)</f>
        <v>88</v>
      </c>
      <c r="AI1338" s="5" t="s">
        <v>3916</v>
      </c>
      <c r="AL1338" s="5">
        <v>0</v>
      </c>
      <c r="AM1338" s="5">
        <v>0</v>
      </c>
    </row>
    <row r="1339" spans="1:44" x14ac:dyDescent="0.3">
      <c r="A1339" s="15">
        <v>2102</v>
      </c>
      <c r="B1339" s="8" t="s">
        <v>1455</v>
      </c>
      <c r="C1339" s="9" t="s">
        <v>392</v>
      </c>
      <c r="D1339" s="21">
        <v>59</v>
      </c>
      <c r="E1339" s="21">
        <v>68</v>
      </c>
      <c r="F1339" s="21">
        <v>65</v>
      </c>
      <c r="G1339" s="21">
        <v>62</v>
      </c>
      <c r="H1339" s="21">
        <v>63</v>
      </c>
      <c r="I1339" s="21">
        <v>61</v>
      </c>
      <c r="J1339" s="21">
        <v>65</v>
      </c>
      <c r="K1339" s="21">
        <v>66</v>
      </c>
      <c r="L1339" s="21">
        <v>47</v>
      </c>
      <c r="M1339" s="21">
        <v>54</v>
      </c>
      <c r="N1339" s="21">
        <v>65</v>
      </c>
      <c r="O1339" s="21">
        <v>70</v>
      </c>
      <c r="P1339" s="21">
        <v>51</v>
      </c>
      <c r="Q1339" s="21">
        <v>59</v>
      </c>
      <c r="R1339" s="33" t="s">
        <v>524</v>
      </c>
      <c r="S1339" s="3" t="s">
        <v>524</v>
      </c>
      <c r="T1339" s="10" t="s">
        <v>4133</v>
      </c>
      <c r="U1339" s="2" t="s">
        <v>593</v>
      </c>
      <c r="V1339" s="4" t="s">
        <v>818</v>
      </c>
      <c r="W1339" s="11">
        <v>4</v>
      </c>
      <c r="X1339" s="11">
        <v>100</v>
      </c>
      <c r="Y1339" s="16">
        <v>18</v>
      </c>
      <c r="Z1339" s="16">
        <v>4</v>
      </c>
      <c r="AA1339" s="16">
        <v>1991</v>
      </c>
      <c r="AB1339" s="1">
        <f>2026-AA1339</f>
        <v>35</v>
      </c>
      <c r="AC1339" s="5">
        <v>4</v>
      </c>
      <c r="AD1339" s="34">
        <v>65.838466759342396</v>
      </c>
      <c r="AE1339" s="18">
        <v>0</v>
      </c>
      <c r="AF1339" s="17">
        <f>ROUND(IF($AD1339&gt;79,44-(($AD1339-79)*(14/4)),IF($AD1339&gt;76,67-(($AD1339-76)*(23/3)),IF(110-(($AD1339-70.4)*(43/5.6))&gt;119,119,110-(($AD1339-70.4)*(43/5.6)))))*0.93,0)</f>
        <v>111</v>
      </c>
      <c r="AG1339" s="17">
        <f>ROUND(IF($AD1339&gt;79,37-(($AD1339-79)*(9/4)),IF($AD1339&gt;76,54-(($AD1339-76)*(17/3)),IF(93-(($AD1339-70.4)*(39/5.6))&gt;100,100,93-(($AD1339-70.4)*(39/5.6)))))*0.93,0)</f>
        <v>93</v>
      </c>
      <c r="AH1339" s="17">
        <f>ROUND(IF($AD1339&gt;79,32-(($AD1339-79)*(8/4)),IF($AD1339&gt;76,48-(($AD1339-76)*(16/3)),IF(86-(($AD1339-70.4)*(38/5.6))&gt;95,95,86-(($AD1339-70.4)*(38/5.6)))))*0.93,0)</f>
        <v>88</v>
      </c>
      <c r="AI1339" s="5" t="s">
        <v>3916</v>
      </c>
      <c r="AL1339" s="5">
        <v>0</v>
      </c>
      <c r="AM1339" s="5">
        <v>0</v>
      </c>
    </row>
    <row r="1340" spans="1:44" x14ac:dyDescent="0.3">
      <c r="A1340" s="15">
        <v>2104</v>
      </c>
      <c r="B1340" s="8" t="s">
        <v>1734</v>
      </c>
      <c r="C1340" s="9" t="s">
        <v>1735</v>
      </c>
      <c r="D1340" s="21">
        <v>68</v>
      </c>
      <c r="E1340" s="21">
        <v>53</v>
      </c>
      <c r="F1340" s="21">
        <v>57</v>
      </c>
      <c r="G1340" s="21">
        <v>61</v>
      </c>
      <c r="H1340" s="21">
        <v>57</v>
      </c>
      <c r="I1340" s="21">
        <v>67</v>
      </c>
      <c r="J1340" s="21">
        <v>67</v>
      </c>
      <c r="K1340" s="21">
        <v>65</v>
      </c>
      <c r="L1340" s="21">
        <v>62</v>
      </c>
      <c r="M1340" s="21">
        <v>68</v>
      </c>
      <c r="N1340" s="21">
        <v>70</v>
      </c>
      <c r="O1340" s="21">
        <v>56</v>
      </c>
      <c r="P1340" s="21">
        <v>65</v>
      </c>
      <c r="Q1340" s="21">
        <v>61</v>
      </c>
      <c r="R1340" s="33" t="s">
        <v>524</v>
      </c>
      <c r="S1340" s="3" t="s">
        <v>524</v>
      </c>
      <c r="T1340" s="10" t="s">
        <v>4133</v>
      </c>
      <c r="U1340" s="2" t="s">
        <v>901</v>
      </c>
      <c r="V1340" s="4" t="s">
        <v>817</v>
      </c>
      <c r="W1340" s="11">
        <v>1</v>
      </c>
      <c r="X1340" s="11">
        <v>0</v>
      </c>
      <c r="Y1340" s="16">
        <v>13</v>
      </c>
      <c r="Z1340" s="16">
        <v>4</v>
      </c>
      <c r="AA1340" s="16">
        <v>1996</v>
      </c>
      <c r="AB1340" s="1">
        <f>2026-AA1340</f>
        <v>30</v>
      </c>
      <c r="AC1340" s="5">
        <v>3</v>
      </c>
      <c r="AD1340" s="34">
        <v>66.767931660316933</v>
      </c>
      <c r="AE1340" s="18">
        <v>0</v>
      </c>
      <c r="AF1340" s="17">
        <f>ROUND(IF($AD1340&gt;79,44-(($AD1340-79)*(14/4)),IF($AD1340&gt;76,67-(($AD1340-76)*(23/3)),IF(110-(($AD1340-70.4)*(43/5.6))&gt;119,119,110-(($AD1340-70.4)*(43/5.6)))))*0.93,0)</f>
        <v>111</v>
      </c>
      <c r="AG1340" s="17">
        <f>ROUND(IF($AD1340&gt;79,37-(($AD1340-79)*(9/4)),IF($AD1340&gt;76,54-(($AD1340-76)*(17/3)),IF(93-(($AD1340-70.4)*(39/5.6))&gt;100,100,93-(($AD1340-70.4)*(39/5.6)))))*0.93,0)</f>
        <v>93</v>
      </c>
      <c r="AH1340" s="17">
        <f>ROUND(IF($AD1340&gt;79,32-(($AD1340-79)*(8/4)),IF($AD1340&gt;76,48-(($AD1340-76)*(16/3)),IF(86-(($AD1340-70.4)*(38/5.6))&gt;95,95,86-(($AD1340-70.4)*(38/5.6)))))*0.93,0)</f>
        <v>88</v>
      </c>
      <c r="AI1340" s="5" t="s">
        <v>3916</v>
      </c>
      <c r="AL1340" s="5">
        <v>0</v>
      </c>
      <c r="AM1340" s="5">
        <v>0</v>
      </c>
    </row>
    <row r="1341" spans="1:44" x14ac:dyDescent="0.3">
      <c r="A1341" s="15">
        <v>2106</v>
      </c>
      <c r="B1341" s="8" t="s">
        <v>1345</v>
      </c>
      <c r="C1341" s="9" t="s">
        <v>231</v>
      </c>
      <c r="D1341" s="21">
        <v>74</v>
      </c>
      <c r="E1341" s="21">
        <v>56</v>
      </c>
      <c r="F1341" s="21">
        <v>59</v>
      </c>
      <c r="G1341" s="21">
        <v>61</v>
      </c>
      <c r="H1341" s="21">
        <v>56</v>
      </c>
      <c r="I1341" s="21">
        <v>71</v>
      </c>
      <c r="J1341" s="21">
        <v>65</v>
      </c>
      <c r="K1341" s="21">
        <v>77</v>
      </c>
      <c r="L1341" s="21">
        <v>67</v>
      </c>
      <c r="M1341" s="21">
        <v>78</v>
      </c>
      <c r="N1341" s="21">
        <v>75</v>
      </c>
      <c r="O1341" s="21">
        <v>59</v>
      </c>
      <c r="P1341" s="21">
        <v>63</v>
      </c>
      <c r="Q1341" s="21">
        <v>60</v>
      </c>
      <c r="R1341" s="33" t="s">
        <v>1506</v>
      </c>
      <c r="S1341" s="3" t="s">
        <v>1506</v>
      </c>
      <c r="T1341" s="10" t="s">
        <v>4130</v>
      </c>
      <c r="U1341" s="2" t="s">
        <v>595</v>
      </c>
      <c r="V1341" s="4" t="s">
        <v>819</v>
      </c>
      <c r="W1341" s="11">
        <v>4</v>
      </c>
      <c r="X1341" s="11">
        <v>100</v>
      </c>
      <c r="Y1341" s="16">
        <v>8</v>
      </c>
      <c r="Z1341" s="16">
        <v>7</v>
      </c>
      <c r="AA1341" s="16">
        <v>1994</v>
      </c>
      <c r="AB1341" s="1">
        <f>2026-AA1341</f>
        <v>32</v>
      </c>
      <c r="AC1341" s="5">
        <v>5</v>
      </c>
      <c r="AD1341" s="34">
        <v>74.367235611941311</v>
      </c>
      <c r="AE1341" s="18">
        <v>55000</v>
      </c>
      <c r="AF1341" s="17">
        <f>ROUND(IF($AD1341&gt;79,44-(($AD1341-79)*(14/4)),IF($AD1341&gt;76,67-(($AD1341-76)*(23/3)),IF(110-(($AD1341-70.4)*(43/5.6))&gt;119,119,110-(($AD1341-70.4)*(43/5.6)))))*0.93,0)</f>
        <v>74</v>
      </c>
      <c r="AG1341" s="17">
        <f>ROUND(IF($AD1341&gt;79,37-(($AD1341-79)*(9/4)),IF($AD1341&gt;76,54-(($AD1341-76)*(17/3)),IF(93-(($AD1341-70.4)*(39/5.6))&gt;100,100,93-(($AD1341-70.4)*(39/5.6)))))*0.93,0)</f>
        <v>61</v>
      </c>
      <c r="AH1341" s="17">
        <f>ROUND(IF($AD1341&gt;79,32-(($AD1341-79)*(8/4)),IF($AD1341&gt;76,48-(($AD1341-76)*(16/3)),IF(86-(($AD1341-70.4)*(38/5.6))&gt;95,95,86-(($AD1341-70.4)*(38/5.6)))))*0.93,0)</f>
        <v>55</v>
      </c>
      <c r="AL1341" s="5">
        <v>192</v>
      </c>
      <c r="AM1341" s="5">
        <v>83</v>
      </c>
    </row>
    <row r="1342" spans="1:44" x14ac:dyDescent="0.3">
      <c r="A1342" s="15">
        <v>2107</v>
      </c>
      <c r="B1342" s="8" t="s">
        <v>1937</v>
      </c>
      <c r="C1342" s="9" t="s">
        <v>387</v>
      </c>
      <c r="D1342" s="21">
        <v>66</v>
      </c>
      <c r="E1342" s="21">
        <v>54</v>
      </c>
      <c r="F1342" s="21">
        <v>57</v>
      </c>
      <c r="G1342" s="21">
        <v>60</v>
      </c>
      <c r="H1342" s="21">
        <v>66</v>
      </c>
      <c r="I1342" s="21">
        <v>63</v>
      </c>
      <c r="J1342" s="21">
        <v>63</v>
      </c>
      <c r="K1342" s="21">
        <v>66</v>
      </c>
      <c r="L1342" s="21">
        <v>59</v>
      </c>
      <c r="M1342" s="21">
        <v>62</v>
      </c>
      <c r="N1342" s="21">
        <v>63</v>
      </c>
      <c r="O1342" s="21">
        <v>61</v>
      </c>
      <c r="P1342" s="21">
        <v>59</v>
      </c>
      <c r="Q1342" s="21">
        <v>65</v>
      </c>
      <c r="R1342" s="33" t="s">
        <v>524</v>
      </c>
      <c r="S1342" s="3" t="s">
        <v>524</v>
      </c>
      <c r="T1342" s="10" t="s">
        <v>4133</v>
      </c>
      <c r="U1342" s="2" t="s">
        <v>596</v>
      </c>
      <c r="V1342" s="4" t="s">
        <v>822</v>
      </c>
      <c r="W1342" s="11">
        <v>1</v>
      </c>
      <c r="X1342" s="11">
        <v>0</v>
      </c>
      <c r="Y1342" s="16">
        <v>27</v>
      </c>
      <c r="Z1342" s="16">
        <v>3</v>
      </c>
      <c r="AA1342" s="16">
        <v>1995</v>
      </c>
      <c r="AB1342" s="1">
        <f>2026-AA1342</f>
        <v>31</v>
      </c>
      <c r="AC1342" s="5">
        <v>3</v>
      </c>
      <c r="AD1342" s="34">
        <v>63.548358040440448</v>
      </c>
      <c r="AE1342" s="18">
        <v>0</v>
      </c>
      <c r="AF1342" s="17">
        <f>ROUND(IF($AD1342&gt;79,44-(($AD1342-79)*(14/4)),IF($AD1342&gt;76,67-(($AD1342-76)*(23/3)),IF(110-(($AD1342-70.4)*(43/5.6))&gt;119,119,110-(($AD1342-70.4)*(43/5.6)))))*0.93,0)</f>
        <v>111</v>
      </c>
      <c r="AG1342" s="17">
        <f>ROUND(IF($AD1342&gt;79,37-(($AD1342-79)*(9/4)),IF($AD1342&gt;76,54-(($AD1342-76)*(17/3)),IF(93-(($AD1342-70.4)*(39/5.6))&gt;100,100,93-(($AD1342-70.4)*(39/5.6)))))*0.93,0)</f>
        <v>93</v>
      </c>
      <c r="AH1342" s="17">
        <f>ROUND(IF($AD1342&gt;79,32-(($AD1342-79)*(8/4)),IF($AD1342&gt;76,48-(($AD1342-76)*(16/3)),IF(86-(($AD1342-70.4)*(38/5.6))&gt;95,95,86-(($AD1342-70.4)*(38/5.6)))))*0.93,0)</f>
        <v>88</v>
      </c>
      <c r="AI1342" s="5" t="s">
        <v>3916</v>
      </c>
      <c r="AL1342" s="5">
        <v>0</v>
      </c>
      <c r="AM1342" s="5">
        <v>0</v>
      </c>
    </row>
    <row r="1343" spans="1:44" x14ac:dyDescent="0.3">
      <c r="A1343" s="15">
        <v>2108</v>
      </c>
      <c r="B1343" s="8" t="s">
        <v>1972</v>
      </c>
      <c r="C1343" s="9" t="s">
        <v>1973</v>
      </c>
      <c r="D1343" s="21">
        <v>74</v>
      </c>
      <c r="E1343" s="21">
        <v>58</v>
      </c>
      <c r="F1343" s="21">
        <v>62</v>
      </c>
      <c r="G1343" s="21">
        <v>65</v>
      </c>
      <c r="H1343" s="21">
        <v>66</v>
      </c>
      <c r="I1343" s="21">
        <v>68</v>
      </c>
      <c r="J1343" s="21">
        <v>74</v>
      </c>
      <c r="K1343" s="21">
        <v>74</v>
      </c>
      <c r="L1343" s="21">
        <v>58</v>
      </c>
      <c r="M1343" s="21">
        <v>77</v>
      </c>
      <c r="N1343" s="21">
        <v>81</v>
      </c>
      <c r="O1343" s="21">
        <v>56</v>
      </c>
      <c r="P1343" s="21">
        <v>71</v>
      </c>
      <c r="Q1343" s="21">
        <v>78</v>
      </c>
      <c r="R1343" s="33" t="s">
        <v>2793</v>
      </c>
      <c r="S1343" s="3" t="s">
        <v>2793</v>
      </c>
      <c r="T1343" s="10" t="s">
        <v>4131</v>
      </c>
      <c r="U1343" s="2" t="s">
        <v>580</v>
      </c>
      <c r="V1343" s="4" t="s">
        <v>821</v>
      </c>
      <c r="W1343" s="11">
        <v>4</v>
      </c>
      <c r="X1343" s="11">
        <v>100</v>
      </c>
      <c r="Y1343" s="16">
        <v>6</v>
      </c>
      <c r="Z1343" s="16">
        <v>3</v>
      </c>
      <c r="AA1343" s="16">
        <v>1995</v>
      </c>
      <c r="AB1343" s="1">
        <f>2026-AA1343</f>
        <v>31</v>
      </c>
      <c r="AC1343" s="5">
        <v>5</v>
      </c>
      <c r="AD1343" s="34">
        <v>75.359341784732862</v>
      </c>
      <c r="AE1343" s="18">
        <v>110000</v>
      </c>
      <c r="AF1343" s="17">
        <f>ROUND(IF($AD1343&gt;79,44-(($AD1343-79)*(14/4)),IF($AD1343&gt;76,67-(($AD1343-76)*(23/3)),IF(110-(($AD1343-70.4)*(43/5.6))&gt;119,119,110-(($AD1343-70.4)*(43/5.6)))))*0.93,0)</f>
        <v>67</v>
      </c>
      <c r="AG1343" s="17">
        <f>ROUND(IF($AD1343&gt;79,37-(($AD1343-79)*(9/4)),IF($AD1343&gt;76,54-(($AD1343-76)*(17/3)),IF(93-(($AD1343-70.4)*(39/5.6))&gt;100,100,93-(($AD1343-70.4)*(39/5.6)))))*0.93,0)</f>
        <v>54</v>
      </c>
      <c r="AH1343" s="17">
        <f>ROUND(IF($AD1343&gt;79,32-(($AD1343-79)*(8/4)),IF($AD1343&gt;76,48-(($AD1343-76)*(16/3)),IF(86-(($AD1343-70.4)*(38/5.6))&gt;95,95,86-(($AD1343-70.4)*(38/5.6)))))*0.93,0)</f>
        <v>49</v>
      </c>
      <c r="AI1343" s="5" t="s">
        <v>3917</v>
      </c>
      <c r="AL1343" s="5">
        <v>186</v>
      </c>
      <c r="AM1343" s="5">
        <v>80</v>
      </c>
    </row>
    <row r="1344" spans="1:44" x14ac:dyDescent="0.3">
      <c r="A1344" s="15">
        <v>2110</v>
      </c>
      <c r="B1344" s="8" t="s">
        <v>697</v>
      </c>
      <c r="C1344" s="9" t="s">
        <v>698</v>
      </c>
      <c r="D1344" s="21">
        <v>65</v>
      </c>
      <c r="E1344" s="21">
        <v>73</v>
      </c>
      <c r="F1344" s="21">
        <v>70</v>
      </c>
      <c r="G1344" s="21">
        <v>67</v>
      </c>
      <c r="H1344" s="21">
        <v>58</v>
      </c>
      <c r="I1344" s="21">
        <v>66</v>
      </c>
      <c r="J1344" s="21">
        <v>69</v>
      </c>
      <c r="K1344" s="21">
        <v>61</v>
      </c>
      <c r="L1344" s="21">
        <v>51</v>
      </c>
      <c r="M1344" s="21">
        <v>55</v>
      </c>
      <c r="N1344" s="21">
        <v>59</v>
      </c>
      <c r="O1344" s="21">
        <v>65</v>
      </c>
      <c r="P1344" s="21">
        <v>60</v>
      </c>
      <c r="Q1344" s="21">
        <v>58</v>
      </c>
      <c r="R1344" s="33" t="s">
        <v>3911</v>
      </c>
      <c r="S1344" s="3" t="s">
        <v>3911</v>
      </c>
      <c r="T1344" s="10" t="s">
        <v>4131</v>
      </c>
      <c r="U1344" s="2" t="s">
        <v>599</v>
      </c>
      <c r="V1344" s="4" t="s">
        <v>819</v>
      </c>
      <c r="W1344" s="11">
        <v>4</v>
      </c>
      <c r="X1344" s="11">
        <v>100</v>
      </c>
      <c r="Y1344" s="16">
        <v>29</v>
      </c>
      <c r="Z1344" s="16">
        <v>5</v>
      </c>
      <c r="AA1344" s="16">
        <v>1990</v>
      </c>
      <c r="AB1344" s="1">
        <f>2026-AA1344</f>
        <v>36</v>
      </c>
      <c r="AC1344" s="5">
        <v>6</v>
      </c>
      <c r="AD1344" s="34">
        <v>69.16289832843718</v>
      </c>
      <c r="AE1344" s="18">
        <v>50000</v>
      </c>
      <c r="AF1344" s="17">
        <f>ROUND(IF($AD1344&gt;79,44-(($AD1344-79)*(14/4)),IF($AD1344&gt;76,67-(($AD1344-76)*(23/3)),IF(110-(($AD1344-70.4)*(43/5.6))&gt;119,119,110-(($AD1344-70.4)*(43/5.6)))))*0.93,0)</f>
        <v>111</v>
      </c>
      <c r="AG1344" s="17">
        <f>ROUND(IF($AD1344&gt;79,37-(($AD1344-79)*(9/4)),IF($AD1344&gt;76,54-(($AD1344-76)*(17/3)),IF(93-(($AD1344-70.4)*(39/5.6))&gt;100,100,93-(($AD1344-70.4)*(39/5.6)))))*0.93,0)</f>
        <v>93</v>
      </c>
      <c r="AH1344" s="17">
        <f>ROUND(IF($AD1344&gt;79,32-(($AD1344-79)*(8/4)),IF($AD1344&gt;76,48-(($AD1344-76)*(16/3)),IF(86-(($AD1344-70.4)*(38/5.6))&gt;95,95,86-(($AD1344-70.4)*(38/5.6)))))*0.93,0)</f>
        <v>88</v>
      </c>
      <c r="AL1344" s="5">
        <v>180</v>
      </c>
      <c r="AM1344" s="5">
        <v>63</v>
      </c>
    </row>
    <row r="1345" spans="1:45" x14ac:dyDescent="0.3">
      <c r="A1345" s="15">
        <v>2111</v>
      </c>
      <c r="B1345" s="8" t="s">
        <v>2107</v>
      </c>
      <c r="C1345" s="9" t="s">
        <v>2108</v>
      </c>
      <c r="D1345" s="21">
        <v>65</v>
      </c>
      <c r="E1345" s="21">
        <v>76</v>
      </c>
      <c r="F1345" s="21">
        <v>74</v>
      </c>
      <c r="G1345" s="21">
        <v>72</v>
      </c>
      <c r="H1345" s="21">
        <v>74</v>
      </c>
      <c r="I1345" s="21">
        <v>74</v>
      </c>
      <c r="J1345" s="21">
        <v>74</v>
      </c>
      <c r="K1345" s="21">
        <v>76</v>
      </c>
      <c r="L1345" s="21">
        <v>56</v>
      </c>
      <c r="M1345" s="21">
        <v>52</v>
      </c>
      <c r="N1345" s="21">
        <v>71</v>
      </c>
      <c r="O1345" s="21">
        <v>76</v>
      </c>
      <c r="P1345" s="21">
        <v>64</v>
      </c>
      <c r="Q1345" s="21">
        <v>70</v>
      </c>
      <c r="R1345" s="33" t="s">
        <v>4134</v>
      </c>
      <c r="S1345" s="3" t="s">
        <v>4134</v>
      </c>
      <c r="T1345" s="10" t="s">
        <v>4131</v>
      </c>
      <c r="U1345" s="2" t="s">
        <v>1534</v>
      </c>
      <c r="V1345" s="4" t="s">
        <v>817</v>
      </c>
      <c r="W1345" s="11">
        <v>4</v>
      </c>
      <c r="X1345" s="11">
        <v>100</v>
      </c>
      <c r="Y1345" s="16">
        <v>10</v>
      </c>
      <c r="Z1345" s="16">
        <v>10</v>
      </c>
      <c r="AA1345" s="16">
        <v>1994</v>
      </c>
      <c r="AB1345" s="1">
        <f>2026-AA1345</f>
        <v>32</v>
      </c>
      <c r="AC1345" s="5">
        <v>6</v>
      </c>
      <c r="AD1345" s="34">
        <v>74.692545500455608</v>
      </c>
      <c r="AE1345" s="18">
        <v>65000</v>
      </c>
      <c r="AF1345" s="17">
        <f>ROUND(IF($AD1345&gt;79,44-(($AD1345-79)*(14/4)),IF($AD1345&gt;76,67-(($AD1345-76)*(23/3)),IF(110-(($AD1345-70.4)*(43/5.6))&gt;119,119,110-(($AD1345-70.4)*(43/5.6)))))*0.93,0)</f>
        <v>72</v>
      </c>
      <c r="AG1345" s="17">
        <f>ROUND(IF($AD1345&gt;79,37-(($AD1345-79)*(9/4)),IF($AD1345&gt;76,54-(($AD1345-76)*(17/3)),IF(93-(($AD1345-70.4)*(39/5.6))&gt;100,100,93-(($AD1345-70.4)*(39/5.6)))))*0.93,0)</f>
        <v>59</v>
      </c>
      <c r="AH1345" s="17">
        <f>ROUND(IF($AD1345&gt;79,32-(($AD1345-79)*(8/4)),IF($AD1345&gt;76,48-(($AD1345-76)*(16/3)),IF(86-(($AD1345-70.4)*(38/5.6))&gt;95,95,86-(($AD1345-70.4)*(38/5.6)))))*0.93,0)</f>
        <v>53</v>
      </c>
      <c r="AL1345" s="5">
        <v>0</v>
      </c>
      <c r="AM1345" s="5">
        <v>0</v>
      </c>
    </row>
    <row r="1346" spans="1:45" x14ac:dyDescent="0.3">
      <c r="A1346" s="15">
        <v>2112</v>
      </c>
      <c r="B1346" s="8" t="s">
        <v>1346</v>
      </c>
      <c r="C1346" s="9" t="s">
        <v>1347</v>
      </c>
      <c r="D1346" s="21">
        <v>58</v>
      </c>
      <c r="E1346" s="21">
        <v>62</v>
      </c>
      <c r="F1346" s="21">
        <v>63</v>
      </c>
      <c r="G1346" s="21">
        <v>63</v>
      </c>
      <c r="H1346" s="21">
        <v>51</v>
      </c>
      <c r="I1346" s="21">
        <v>57</v>
      </c>
      <c r="J1346" s="21">
        <v>53</v>
      </c>
      <c r="K1346" s="21">
        <v>54</v>
      </c>
      <c r="L1346" s="21">
        <v>46</v>
      </c>
      <c r="M1346" s="21">
        <v>54</v>
      </c>
      <c r="N1346" s="21">
        <v>52</v>
      </c>
      <c r="O1346" s="21">
        <v>54</v>
      </c>
      <c r="P1346" s="21">
        <v>62</v>
      </c>
      <c r="Q1346" s="21">
        <v>51</v>
      </c>
      <c r="R1346" s="33" t="s">
        <v>524</v>
      </c>
      <c r="S1346" s="3" t="s">
        <v>524</v>
      </c>
      <c r="T1346" s="10" t="s">
        <v>4133</v>
      </c>
      <c r="U1346" s="2" t="s">
        <v>587</v>
      </c>
      <c r="V1346" s="4" t="s">
        <v>819</v>
      </c>
      <c r="W1346" s="11">
        <v>4</v>
      </c>
      <c r="X1346" s="11">
        <v>100</v>
      </c>
      <c r="Y1346" s="16">
        <v>25</v>
      </c>
      <c r="Z1346" s="16">
        <v>9</v>
      </c>
      <c r="AA1346" s="16">
        <v>1990</v>
      </c>
      <c r="AB1346" s="1">
        <f>2026-AA1346</f>
        <v>36</v>
      </c>
      <c r="AC1346" s="5">
        <v>4</v>
      </c>
      <c r="AD1346" s="34">
        <v>61.064170290610754</v>
      </c>
      <c r="AE1346" s="18">
        <v>0</v>
      </c>
      <c r="AF1346" s="17">
        <f>ROUND(IF($AD1346&gt;79,44-(($AD1346-79)*(14/4)),IF($AD1346&gt;76,67-(($AD1346-76)*(23/3)),IF(110-(($AD1346-70.4)*(43/5.6))&gt;119,119,110-(($AD1346-70.4)*(43/5.6)))))*0.93,0)</f>
        <v>111</v>
      </c>
      <c r="AG1346" s="17">
        <f>ROUND(IF($AD1346&gt;79,37-(($AD1346-79)*(9/4)),IF($AD1346&gt;76,54-(($AD1346-76)*(17/3)),IF(93-(($AD1346-70.4)*(39/5.6))&gt;100,100,93-(($AD1346-70.4)*(39/5.6)))))*0.93,0)</f>
        <v>93</v>
      </c>
      <c r="AH1346" s="17">
        <f>ROUND(IF($AD1346&gt;79,32-(($AD1346-79)*(8/4)),IF($AD1346&gt;76,48-(($AD1346-76)*(16/3)),IF(86-(($AD1346-70.4)*(38/5.6))&gt;95,95,86-(($AD1346-70.4)*(38/5.6)))))*0.93,0)</f>
        <v>88</v>
      </c>
      <c r="AI1346" s="5" t="s">
        <v>3916</v>
      </c>
      <c r="AL1346" s="5">
        <v>0</v>
      </c>
      <c r="AM1346" s="5">
        <v>0</v>
      </c>
    </row>
    <row r="1347" spans="1:45" x14ac:dyDescent="0.3">
      <c r="A1347" s="15">
        <v>2114</v>
      </c>
      <c r="B1347" s="8" t="s">
        <v>68</v>
      </c>
      <c r="C1347" s="9" t="s">
        <v>131</v>
      </c>
      <c r="D1347" s="21">
        <v>67</v>
      </c>
      <c r="E1347" s="21">
        <v>59</v>
      </c>
      <c r="F1347" s="21">
        <v>63</v>
      </c>
      <c r="G1347" s="21">
        <v>66</v>
      </c>
      <c r="H1347" s="21">
        <v>67</v>
      </c>
      <c r="I1347" s="21">
        <v>60</v>
      </c>
      <c r="J1347" s="21">
        <v>63</v>
      </c>
      <c r="K1347" s="21">
        <v>56</v>
      </c>
      <c r="L1347" s="21">
        <v>54</v>
      </c>
      <c r="M1347" s="21">
        <v>55</v>
      </c>
      <c r="N1347" s="21">
        <v>56</v>
      </c>
      <c r="O1347" s="21">
        <v>70</v>
      </c>
      <c r="P1347" s="21">
        <v>61</v>
      </c>
      <c r="Q1347" s="21">
        <v>67</v>
      </c>
      <c r="R1347" s="33" t="s">
        <v>524</v>
      </c>
      <c r="S1347" s="3" t="s">
        <v>524</v>
      </c>
      <c r="T1347" s="10" t="s">
        <v>4133</v>
      </c>
      <c r="U1347" s="2" t="s">
        <v>585</v>
      </c>
      <c r="V1347" s="4" t="s">
        <v>819</v>
      </c>
      <c r="W1347" s="11">
        <v>4</v>
      </c>
      <c r="X1347" s="11">
        <v>100</v>
      </c>
      <c r="Y1347" s="16">
        <v>31</v>
      </c>
      <c r="Z1347" s="16">
        <v>3</v>
      </c>
      <c r="AA1347" s="16">
        <v>1990</v>
      </c>
      <c r="AB1347" s="1">
        <f>2026-AA1347</f>
        <v>36</v>
      </c>
      <c r="AC1347" s="5">
        <v>6</v>
      </c>
      <c r="AD1347" s="34">
        <v>65.043209378928239</v>
      </c>
      <c r="AE1347" s="18">
        <v>0</v>
      </c>
      <c r="AF1347" s="17">
        <f>ROUND(IF($AD1347&gt;79,44-(($AD1347-79)*(14/4)),IF($AD1347&gt;76,67-(($AD1347-76)*(23/3)),IF(110-(($AD1347-70.4)*(43/5.6))&gt;119,119,110-(($AD1347-70.4)*(43/5.6)))))*0.93,0)</f>
        <v>111</v>
      </c>
      <c r="AG1347" s="17">
        <f>ROUND(IF($AD1347&gt;79,37-(($AD1347-79)*(9/4)),IF($AD1347&gt;76,54-(($AD1347-76)*(17/3)),IF(93-(($AD1347-70.4)*(39/5.6))&gt;100,100,93-(($AD1347-70.4)*(39/5.6)))))*0.93,0)</f>
        <v>93</v>
      </c>
      <c r="AH1347" s="17">
        <f>ROUND(IF($AD1347&gt;79,32-(($AD1347-79)*(8/4)),IF($AD1347&gt;76,48-(($AD1347-76)*(16/3)),IF(86-(($AD1347-70.4)*(38/5.6))&gt;95,95,86-(($AD1347-70.4)*(38/5.6)))))*0.93,0)</f>
        <v>88</v>
      </c>
      <c r="AI1347" s="5" t="s">
        <v>3916</v>
      </c>
      <c r="AL1347" s="5">
        <v>187</v>
      </c>
      <c r="AM1347" s="5">
        <v>73</v>
      </c>
      <c r="AR1347" t="s">
        <v>3917</v>
      </c>
      <c r="AS1347" t="s">
        <v>3655</v>
      </c>
    </row>
    <row r="1348" spans="1:45" x14ac:dyDescent="0.3">
      <c r="A1348" s="15">
        <v>2115</v>
      </c>
      <c r="B1348" s="8" t="s">
        <v>2851</v>
      </c>
      <c r="C1348" s="9" t="s">
        <v>203</v>
      </c>
      <c r="D1348" s="21">
        <v>69</v>
      </c>
      <c r="E1348" s="21">
        <v>72</v>
      </c>
      <c r="F1348" s="21">
        <v>72</v>
      </c>
      <c r="G1348" s="21">
        <v>71</v>
      </c>
      <c r="H1348" s="21">
        <v>64</v>
      </c>
      <c r="I1348" s="21">
        <v>70</v>
      </c>
      <c r="J1348" s="21">
        <v>72</v>
      </c>
      <c r="K1348" s="21">
        <v>71</v>
      </c>
      <c r="L1348" s="21">
        <v>58</v>
      </c>
      <c r="M1348" s="21">
        <v>63</v>
      </c>
      <c r="N1348" s="21">
        <v>71</v>
      </c>
      <c r="O1348" s="21">
        <v>73</v>
      </c>
      <c r="P1348" s="21">
        <v>69</v>
      </c>
      <c r="Q1348" s="21">
        <v>63</v>
      </c>
      <c r="R1348" s="33" t="s">
        <v>524</v>
      </c>
      <c r="S1348" s="3" t="s">
        <v>524</v>
      </c>
      <c r="T1348" s="10" t="s">
        <v>4133</v>
      </c>
      <c r="U1348" s="2" t="s">
        <v>601</v>
      </c>
      <c r="V1348" s="4" t="s">
        <v>819</v>
      </c>
      <c r="W1348" s="11">
        <v>4</v>
      </c>
      <c r="X1348" s="11">
        <v>100</v>
      </c>
      <c r="Y1348" s="16">
        <v>31</v>
      </c>
      <c r="Z1348" s="16">
        <v>8</v>
      </c>
      <c r="AA1348" s="16">
        <v>1995</v>
      </c>
      <c r="AB1348" s="1">
        <f>2026-AA1348</f>
        <v>31</v>
      </c>
      <c r="AC1348" s="5">
        <v>5</v>
      </c>
      <c r="AD1348" s="34">
        <v>71.981470717945399</v>
      </c>
      <c r="AE1348" s="18">
        <v>0</v>
      </c>
      <c r="AF1348" s="17">
        <f>ROUND(IF($AD1348&gt;79,44-(($AD1348-79)*(14/4)),IF($AD1348&gt;76,67-(($AD1348-76)*(23/3)),IF(110-(($AD1348-70.4)*(43/5.6))&gt;119,119,110-(($AD1348-70.4)*(43/5.6)))))*0.93,0)</f>
        <v>91</v>
      </c>
      <c r="AG1348" s="17">
        <f>ROUND(IF($AD1348&gt;79,37-(($AD1348-79)*(9/4)),IF($AD1348&gt;76,54-(($AD1348-76)*(17/3)),IF(93-(($AD1348-70.4)*(39/5.6))&gt;100,100,93-(($AD1348-70.4)*(39/5.6)))))*0.93,0)</f>
        <v>76</v>
      </c>
      <c r="AH1348" s="17">
        <f>ROUND(IF($AD1348&gt;79,32-(($AD1348-79)*(8/4)),IF($AD1348&gt;76,48-(($AD1348-76)*(16/3)),IF(86-(($AD1348-70.4)*(38/5.6))&gt;95,95,86-(($AD1348-70.4)*(38/5.6)))))*0.93,0)</f>
        <v>70</v>
      </c>
      <c r="AI1348" s="5" t="s">
        <v>3917</v>
      </c>
      <c r="AL1348" s="5">
        <v>186</v>
      </c>
      <c r="AM1348" s="5">
        <v>74</v>
      </c>
    </row>
    <row r="1349" spans="1:45" x14ac:dyDescent="0.3">
      <c r="A1349" s="15">
        <v>2116</v>
      </c>
      <c r="B1349" s="8" t="s">
        <v>2632</v>
      </c>
      <c r="C1349" s="9" t="s">
        <v>2633</v>
      </c>
      <c r="D1349" s="21">
        <v>74</v>
      </c>
      <c r="E1349" s="21">
        <v>61</v>
      </c>
      <c r="F1349" s="21">
        <v>63</v>
      </c>
      <c r="G1349" s="21">
        <v>64</v>
      </c>
      <c r="H1349" s="21">
        <v>62</v>
      </c>
      <c r="I1349" s="21">
        <v>72</v>
      </c>
      <c r="J1349" s="21">
        <v>74</v>
      </c>
      <c r="K1349" s="21">
        <v>76</v>
      </c>
      <c r="L1349" s="21">
        <v>57</v>
      </c>
      <c r="M1349" s="21">
        <v>78</v>
      </c>
      <c r="N1349" s="21">
        <v>77</v>
      </c>
      <c r="O1349" s="21">
        <v>64</v>
      </c>
      <c r="P1349" s="21">
        <v>67</v>
      </c>
      <c r="Q1349" s="21">
        <v>63</v>
      </c>
      <c r="R1349" s="36" t="s">
        <v>3935</v>
      </c>
      <c r="S1349" s="3" t="s">
        <v>3039</v>
      </c>
      <c r="T1349" s="10" t="s">
        <v>4130</v>
      </c>
      <c r="U1349" s="2" t="s">
        <v>538</v>
      </c>
      <c r="V1349" s="4" t="s">
        <v>821</v>
      </c>
      <c r="W1349" s="11">
        <v>4</v>
      </c>
      <c r="X1349" s="11">
        <v>100</v>
      </c>
      <c r="Y1349" s="16">
        <v>22</v>
      </c>
      <c r="Z1349" s="16">
        <v>6</v>
      </c>
      <c r="AA1349" s="16">
        <v>1997</v>
      </c>
      <c r="AB1349" s="1">
        <f>2026-AA1349</f>
        <v>29</v>
      </c>
      <c r="AC1349" s="5">
        <v>5</v>
      </c>
      <c r="AD1349" s="34">
        <v>75.017799930831728</v>
      </c>
      <c r="AE1349" s="18">
        <v>50000</v>
      </c>
      <c r="AF1349" s="17">
        <f>ROUND(IF($AD1349&gt;79,44-(($AD1349-79)*(14/4)),IF($AD1349&gt;76,67-(($AD1349-76)*(23/3)),IF(110-(($AD1349-70.4)*(43/5.6))&gt;119,119,110-(($AD1349-70.4)*(43/5.6)))))*0.93,0)</f>
        <v>69</v>
      </c>
      <c r="AG1349" s="17">
        <f>ROUND(IF($AD1349&gt;79,37-(($AD1349-79)*(9/4)),IF($AD1349&gt;76,54-(($AD1349-76)*(17/3)),IF(93-(($AD1349-70.4)*(39/5.6))&gt;100,100,93-(($AD1349-70.4)*(39/5.6)))))*0.93,0)</f>
        <v>57</v>
      </c>
      <c r="AH1349" s="17">
        <f>ROUND(IF($AD1349&gt;79,32-(($AD1349-79)*(8/4)),IF($AD1349&gt;76,48-(($AD1349-76)*(16/3)),IF(86-(($AD1349-70.4)*(38/5.6))&gt;95,95,86-(($AD1349-70.4)*(38/5.6)))))*0.93,0)</f>
        <v>51</v>
      </c>
      <c r="AL1349" s="5">
        <v>0</v>
      </c>
      <c r="AM1349" s="5">
        <v>0</v>
      </c>
    </row>
    <row r="1350" spans="1:45" x14ac:dyDescent="0.3">
      <c r="A1350" s="15">
        <v>2120</v>
      </c>
      <c r="B1350" s="8" t="s">
        <v>2414</v>
      </c>
      <c r="C1350" s="9" t="s">
        <v>224</v>
      </c>
      <c r="D1350" s="21">
        <v>68</v>
      </c>
      <c r="E1350" s="21">
        <v>64</v>
      </c>
      <c r="F1350" s="21">
        <v>66</v>
      </c>
      <c r="G1350" s="21">
        <v>67</v>
      </c>
      <c r="H1350" s="21">
        <v>65</v>
      </c>
      <c r="I1350" s="21">
        <v>66</v>
      </c>
      <c r="J1350" s="21">
        <v>64</v>
      </c>
      <c r="K1350" s="21">
        <v>65</v>
      </c>
      <c r="L1350" s="21">
        <v>67</v>
      </c>
      <c r="M1350" s="21">
        <v>62</v>
      </c>
      <c r="N1350" s="21">
        <v>66</v>
      </c>
      <c r="O1350" s="21">
        <v>69</v>
      </c>
      <c r="P1350" s="21">
        <v>63</v>
      </c>
      <c r="Q1350" s="21">
        <v>61</v>
      </c>
      <c r="R1350" s="33" t="s">
        <v>524</v>
      </c>
      <c r="S1350" s="3" t="s">
        <v>524</v>
      </c>
      <c r="T1350" s="10" t="s">
        <v>4133</v>
      </c>
      <c r="U1350" s="2" t="s">
        <v>597</v>
      </c>
      <c r="V1350" s="4" t="s">
        <v>819</v>
      </c>
      <c r="W1350" s="11">
        <v>1</v>
      </c>
      <c r="X1350" s="11">
        <v>57</v>
      </c>
      <c r="Y1350" s="16">
        <v>22</v>
      </c>
      <c r="Z1350" s="16">
        <v>5</v>
      </c>
      <c r="AA1350" s="16">
        <v>1997</v>
      </c>
      <c r="AB1350" s="1">
        <f>2026-AA1350</f>
        <v>29</v>
      </c>
      <c r="AC1350" s="5">
        <v>4</v>
      </c>
      <c r="AD1350" s="34">
        <v>68.095341207413369</v>
      </c>
      <c r="AE1350" s="18">
        <v>0</v>
      </c>
      <c r="AF1350" s="17">
        <f>ROUND(IF($AD1350&gt;79,44-(($AD1350-79)*(14/4)),IF($AD1350&gt;76,67-(($AD1350-76)*(23/3)),IF(110-(($AD1350-70.4)*(43/5.6))&gt;119,119,110-(($AD1350-70.4)*(43/5.6)))))*0.93,0)</f>
        <v>111</v>
      </c>
      <c r="AG1350" s="17">
        <f>ROUND(IF($AD1350&gt;79,37-(($AD1350-79)*(9/4)),IF($AD1350&gt;76,54-(($AD1350-76)*(17/3)),IF(93-(($AD1350-70.4)*(39/5.6))&gt;100,100,93-(($AD1350-70.4)*(39/5.6)))))*0.93,0)</f>
        <v>93</v>
      </c>
      <c r="AH1350" s="17">
        <f>ROUND(IF($AD1350&gt;79,32-(($AD1350-79)*(8/4)),IF($AD1350&gt;76,48-(($AD1350-76)*(16/3)),IF(86-(($AD1350-70.4)*(38/5.6))&gt;95,95,86-(($AD1350-70.4)*(38/5.6)))))*0.93,0)</f>
        <v>88</v>
      </c>
      <c r="AI1350" s="5" t="s">
        <v>3916</v>
      </c>
      <c r="AL1350" s="5">
        <v>0</v>
      </c>
      <c r="AM1350" s="5">
        <v>0</v>
      </c>
    </row>
    <row r="1351" spans="1:45" x14ac:dyDescent="0.3">
      <c r="A1351" s="15">
        <v>2121</v>
      </c>
      <c r="B1351" s="8" t="s">
        <v>2527</v>
      </c>
      <c r="C1351" s="9" t="s">
        <v>378</v>
      </c>
      <c r="D1351" s="21">
        <v>69</v>
      </c>
      <c r="E1351" s="21">
        <v>79</v>
      </c>
      <c r="F1351" s="21">
        <v>76</v>
      </c>
      <c r="G1351" s="21">
        <v>72</v>
      </c>
      <c r="H1351" s="21">
        <v>77</v>
      </c>
      <c r="I1351" s="21">
        <v>77</v>
      </c>
      <c r="J1351" s="21">
        <v>79</v>
      </c>
      <c r="K1351" s="21">
        <v>79</v>
      </c>
      <c r="L1351" s="21">
        <v>66</v>
      </c>
      <c r="M1351" s="21">
        <v>60</v>
      </c>
      <c r="N1351" s="21">
        <v>69</v>
      </c>
      <c r="O1351" s="21">
        <v>68</v>
      </c>
      <c r="P1351" s="21">
        <v>66</v>
      </c>
      <c r="Q1351" s="21">
        <v>72</v>
      </c>
      <c r="R1351" s="33" t="s">
        <v>1506</v>
      </c>
      <c r="S1351" s="3" t="s">
        <v>1506</v>
      </c>
      <c r="T1351" s="10" t="s">
        <v>4130</v>
      </c>
      <c r="U1351" s="2" t="s">
        <v>571</v>
      </c>
      <c r="V1351" s="4" t="s">
        <v>819</v>
      </c>
      <c r="W1351" s="11">
        <v>4</v>
      </c>
      <c r="X1351" s="11">
        <v>100</v>
      </c>
      <c r="Y1351" s="16">
        <v>25</v>
      </c>
      <c r="Z1351" s="16">
        <v>5</v>
      </c>
      <c r="AA1351" s="16">
        <v>1997</v>
      </c>
      <c r="AB1351" s="1">
        <f>2026-AA1351</f>
        <v>29</v>
      </c>
      <c r="AC1351" s="5">
        <v>4</v>
      </c>
      <c r="AD1351" s="34">
        <v>77.231401436299421</v>
      </c>
      <c r="AE1351" s="18">
        <v>179000</v>
      </c>
      <c r="AF1351" s="17">
        <f>ROUND(IF($AD1351&gt;79,44-(($AD1351-79)*(14/4)),IF($AD1351&gt;76,67-(($AD1351-76)*(23/3)),IF(110-(($AD1351-70.4)*(43/5.6))&gt;119,119,110-(($AD1351-70.4)*(43/5.6)))))*0.93,0)</f>
        <v>54</v>
      </c>
      <c r="AG1351" s="17">
        <f>ROUND(IF($AD1351&gt;79,37-(($AD1351-79)*(9/4)),IF($AD1351&gt;76,54-(($AD1351-76)*(17/3)),IF(93-(($AD1351-70.4)*(39/5.6))&gt;100,100,93-(($AD1351-70.4)*(39/5.6)))))*0.93,0)</f>
        <v>44</v>
      </c>
      <c r="AH1351" s="17">
        <f>ROUND(IF($AD1351&gt;79,32-(($AD1351-79)*(8/4)),IF($AD1351&gt;76,48-(($AD1351-76)*(16/3)),IF(86-(($AD1351-70.4)*(38/5.6))&gt;95,95,86-(($AD1351-70.4)*(38/5.6)))))*0.93,0)</f>
        <v>39</v>
      </c>
      <c r="AI1351" s="5" t="s">
        <v>3917</v>
      </c>
      <c r="AL1351" s="5">
        <v>0</v>
      </c>
      <c r="AM1351" s="5">
        <v>0</v>
      </c>
    </row>
    <row r="1352" spans="1:45" x14ac:dyDescent="0.3">
      <c r="A1352" s="15">
        <v>2122</v>
      </c>
      <c r="B1352" s="8" t="s">
        <v>2355</v>
      </c>
      <c r="C1352" s="9" t="s">
        <v>2356</v>
      </c>
      <c r="D1352" s="21">
        <v>69</v>
      </c>
      <c r="E1352" s="21">
        <v>56</v>
      </c>
      <c r="F1352" s="21">
        <v>63</v>
      </c>
      <c r="G1352" s="21">
        <v>69</v>
      </c>
      <c r="H1352" s="21">
        <v>67</v>
      </c>
      <c r="I1352" s="21">
        <v>69</v>
      </c>
      <c r="J1352" s="21">
        <v>65</v>
      </c>
      <c r="K1352" s="21">
        <v>69</v>
      </c>
      <c r="L1352" s="21">
        <v>60</v>
      </c>
      <c r="M1352" s="21">
        <v>68</v>
      </c>
      <c r="N1352" s="21">
        <v>70</v>
      </c>
      <c r="O1352" s="21">
        <v>64</v>
      </c>
      <c r="P1352" s="21">
        <v>64</v>
      </c>
      <c r="Q1352" s="21">
        <v>67</v>
      </c>
      <c r="R1352" s="33" t="s">
        <v>524</v>
      </c>
      <c r="S1352" s="3" t="s">
        <v>524</v>
      </c>
      <c r="T1352" s="10" t="s">
        <v>4133</v>
      </c>
      <c r="U1352" s="2" t="s">
        <v>576</v>
      </c>
      <c r="V1352" s="4" t="s">
        <v>819</v>
      </c>
      <c r="W1352" s="11">
        <v>2</v>
      </c>
      <c r="X1352" s="11">
        <v>0</v>
      </c>
      <c r="Y1352" s="16">
        <v>24</v>
      </c>
      <c r="Z1352" s="16">
        <v>11</v>
      </c>
      <c r="AA1352" s="16">
        <v>1995</v>
      </c>
      <c r="AB1352" s="1">
        <f>2026-AA1352</f>
        <v>31</v>
      </c>
      <c r="AC1352" s="5">
        <v>3</v>
      </c>
      <c r="AD1352" s="34">
        <v>68.701329109792056</v>
      </c>
      <c r="AE1352" s="18">
        <v>0</v>
      </c>
      <c r="AF1352" s="17">
        <f>ROUND(IF($AD1352&gt;79,44-(($AD1352-79)*(14/4)),IF($AD1352&gt;76,67-(($AD1352-76)*(23/3)),IF(110-(($AD1352-70.4)*(43/5.6))&gt;119,119,110-(($AD1352-70.4)*(43/5.6)))))*0.93,0)</f>
        <v>111</v>
      </c>
      <c r="AG1352" s="17">
        <f>ROUND(IF($AD1352&gt;79,37-(($AD1352-79)*(9/4)),IF($AD1352&gt;76,54-(($AD1352-76)*(17/3)),IF(93-(($AD1352-70.4)*(39/5.6))&gt;100,100,93-(($AD1352-70.4)*(39/5.6)))))*0.93,0)</f>
        <v>93</v>
      </c>
      <c r="AH1352" s="17">
        <f>ROUND(IF($AD1352&gt;79,32-(($AD1352-79)*(8/4)),IF($AD1352&gt;76,48-(($AD1352-76)*(16/3)),IF(86-(($AD1352-70.4)*(38/5.6))&gt;95,95,86-(($AD1352-70.4)*(38/5.6)))))*0.93,0)</f>
        <v>88</v>
      </c>
      <c r="AI1352" s="5" t="s">
        <v>3916</v>
      </c>
      <c r="AL1352" s="5">
        <v>0</v>
      </c>
      <c r="AM1352" s="5">
        <v>0</v>
      </c>
    </row>
    <row r="1353" spans="1:45" x14ac:dyDescent="0.3">
      <c r="A1353" s="15">
        <v>2123</v>
      </c>
      <c r="B1353" s="8" t="s">
        <v>1918</v>
      </c>
      <c r="C1353" s="9" t="s">
        <v>1919</v>
      </c>
      <c r="D1353" s="21">
        <v>67</v>
      </c>
      <c r="E1353" s="21">
        <v>66</v>
      </c>
      <c r="F1353" s="21">
        <v>67</v>
      </c>
      <c r="G1353" s="21">
        <v>68</v>
      </c>
      <c r="H1353" s="21">
        <v>67</v>
      </c>
      <c r="I1353" s="21">
        <v>63</v>
      </c>
      <c r="J1353" s="21">
        <v>67</v>
      </c>
      <c r="K1353" s="21">
        <v>65</v>
      </c>
      <c r="L1353" s="21">
        <v>64</v>
      </c>
      <c r="M1353" s="21">
        <v>63</v>
      </c>
      <c r="N1353" s="21">
        <v>61</v>
      </c>
      <c r="O1353" s="21">
        <v>69</v>
      </c>
      <c r="P1353" s="21">
        <v>59</v>
      </c>
      <c r="Q1353" s="21">
        <v>67</v>
      </c>
      <c r="R1353" s="33" t="s">
        <v>524</v>
      </c>
      <c r="S1353" s="3" t="s">
        <v>524</v>
      </c>
      <c r="T1353" s="10" t="s">
        <v>4133</v>
      </c>
      <c r="U1353" s="2" t="s">
        <v>1663</v>
      </c>
      <c r="V1353" s="4" t="s">
        <v>817</v>
      </c>
      <c r="W1353" s="11">
        <v>1</v>
      </c>
      <c r="X1353" s="11">
        <v>34</v>
      </c>
      <c r="Y1353" s="16">
        <v>3</v>
      </c>
      <c r="Z1353" s="16">
        <v>5</v>
      </c>
      <c r="AA1353" s="16">
        <v>1996</v>
      </c>
      <c r="AB1353" s="1">
        <f>2026-AA1353</f>
        <v>30</v>
      </c>
      <c r="AC1353" s="5">
        <v>3</v>
      </c>
      <c r="AD1353" s="34">
        <v>67.917619119147645</v>
      </c>
      <c r="AE1353" s="18">
        <v>0</v>
      </c>
      <c r="AF1353" s="17">
        <f>ROUND(IF($AD1353&gt;79,44-(($AD1353-79)*(14/4)),IF($AD1353&gt;76,67-(($AD1353-76)*(23/3)),IF(110-(($AD1353-70.4)*(43/5.6))&gt;119,119,110-(($AD1353-70.4)*(43/5.6)))))*0.93,0)</f>
        <v>111</v>
      </c>
      <c r="AG1353" s="17">
        <f>ROUND(IF($AD1353&gt;79,37-(($AD1353-79)*(9/4)),IF($AD1353&gt;76,54-(($AD1353-76)*(17/3)),IF(93-(($AD1353-70.4)*(39/5.6))&gt;100,100,93-(($AD1353-70.4)*(39/5.6)))))*0.93,0)</f>
        <v>93</v>
      </c>
      <c r="AH1353" s="17">
        <f>ROUND(IF($AD1353&gt;79,32-(($AD1353-79)*(8/4)),IF($AD1353&gt;76,48-(($AD1353-76)*(16/3)),IF(86-(($AD1353-70.4)*(38/5.6))&gt;95,95,86-(($AD1353-70.4)*(38/5.6)))))*0.93,0)</f>
        <v>88</v>
      </c>
      <c r="AI1353" s="5" t="s">
        <v>3916</v>
      </c>
      <c r="AL1353" s="5">
        <v>0</v>
      </c>
      <c r="AM1353" s="5">
        <v>0</v>
      </c>
    </row>
    <row r="1354" spans="1:45" x14ac:dyDescent="0.3">
      <c r="A1354" s="15">
        <v>2126</v>
      </c>
      <c r="B1354" s="8" t="s">
        <v>2362</v>
      </c>
      <c r="C1354" s="9" t="s">
        <v>2363</v>
      </c>
      <c r="D1354" s="21">
        <v>70</v>
      </c>
      <c r="E1354" s="21">
        <v>51</v>
      </c>
      <c r="F1354" s="21">
        <v>59</v>
      </c>
      <c r="G1354" s="21">
        <v>66</v>
      </c>
      <c r="H1354" s="21">
        <v>70</v>
      </c>
      <c r="I1354" s="21">
        <v>64</v>
      </c>
      <c r="J1354" s="21">
        <v>66</v>
      </c>
      <c r="K1354" s="21">
        <v>62</v>
      </c>
      <c r="L1354" s="21">
        <v>57</v>
      </c>
      <c r="M1354" s="21">
        <v>65</v>
      </c>
      <c r="N1354" s="21">
        <v>64</v>
      </c>
      <c r="O1354" s="21">
        <v>64</v>
      </c>
      <c r="P1354" s="21">
        <v>65</v>
      </c>
      <c r="Q1354" s="21">
        <v>69</v>
      </c>
      <c r="R1354" s="33" t="s">
        <v>524</v>
      </c>
      <c r="S1354" s="3" t="s">
        <v>524</v>
      </c>
      <c r="T1354" s="10" t="s">
        <v>4133</v>
      </c>
      <c r="U1354" s="2" t="s">
        <v>588</v>
      </c>
      <c r="V1354" s="4" t="s">
        <v>819</v>
      </c>
      <c r="W1354" s="11">
        <v>4</v>
      </c>
      <c r="X1354" s="11">
        <v>2</v>
      </c>
      <c r="Y1354" s="16">
        <v>23</v>
      </c>
      <c r="Z1354" s="16">
        <v>11</v>
      </c>
      <c r="AA1354" s="16">
        <v>1997</v>
      </c>
      <c r="AB1354" s="1">
        <f>2026-AA1354</f>
        <v>29</v>
      </c>
      <c r="AC1354" s="5">
        <v>2</v>
      </c>
      <c r="AD1354" s="34">
        <v>67.094210843089911</v>
      </c>
      <c r="AE1354" s="18">
        <v>0</v>
      </c>
      <c r="AF1354" s="17">
        <f>ROUND(IF($AD1354&gt;79,44-(($AD1354-79)*(14/4)),IF($AD1354&gt;76,67-(($AD1354-76)*(23/3)),IF(110-(($AD1354-70.4)*(43/5.6))&gt;119,119,110-(($AD1354-70.4)*(43/5.6)))))*0.93,0)</f>
        <v>111</v>
      </c>
      <c r="AG1354" s="17">
        <f>ROUND(IF($AD1354&gt;79,37-(($AD1354-79)*(9/4)),IF($AD1354&gt;76,54-(($AD1354-76)*(17/3)),IF(93-(($AD1354-70.4)*(39/5.6))&gt;100,100,93-(($AD1354-70.4)*(39/5.6)))))*0.93,0)</f>
        <v>93</v>
      </c>
      <c r="AH1354" s="17">
        <f>ROUND(IF($AD1354&gt;79,32-(($AD1354-79)*(8/4)),IF($AD1354&gt;76,48-(($AD1354-76)*(16/3)),IF(86-(($AD1354-70.4)*(38/5.6))&gt;95,95,86-(($AD1354-70.4)*(38/5.6)))))*0.93,0)</f>
        <v>88</v>
      </c>
      <c r="AI1354" s="5" t="s">
        <v>3916</v>
      </c>
      <c r="AL1354" s="5">
        <v>0</v>
      </c>
      <c r="AM1354" s="5">
        <v>0</v>
      </c>
    </row>
    <row r="1355" spans="1:45" x14ac:dyDescent="0.3">
      <c r="A1355" s="15">
        <v>2127</v>
      </c>
      <c r="B1355" s="8" t="s">
        <v>29</v>
      </c>
      <c r="C1355" s="9" t="s">
        <v>168</v>
      </c>
      <c r="D1355" s="21">
        <v>65</v>
      </c>
      <c r="E1355" s="21">
        <v>66</v>
      </c>
      <c r="F1355" s="21">
        <v>66</v>
      </c>
      <c r="G1355" s="21">
        <v>65</v>
      </c>
      <c r="H1355" s="21">
        <v>67</v>
      </c>
      <c r="I1355" s="21">
        <v>60</v>
      </c>
      <c r="J1355" s="21">
        <v>65</v>
      </c>
      <c r="K1355" s="21">
        <v>60</v>
      </c>
      <c r="L1355" s="21">
        <v>65</v>
      </c>
      <c r="M1355" s="21">
        <v>55</v>
      </c>
      <c r="N1355" s="21">
        <v>65</v>
      </c>
      <c r="O1355" s="21">
        <v>64</v>
      </c>
      <c r="P1355" s="21">
        <v>66</v>
      </c>
      <c r="Q1355" s="21">
        <v>66</v>
      </c>
      <c r="R1355" s="33" t="s">
        <v>524</v>
      </c>
      <c r="S1355" s="3" t="s">
        <v>524</v>
      </c>
      <c r="T1355" s="10" t="s">
        <v>4133</v>
      </c>
      <c r="U1355" s="2" t="s">
        <v>586</v>
      </c>
      <c r="V1355" s="4" t="s">
        <v>819</v>
      </c>
      <c r="W1355" s="11">
        <v>1</v>
      </c>
      <c r="X1355" s="11">
        <v>0</v>
      </c>
      <c r="Y1355" s="16">
        <v>12</v>
      </c>
      <c r="Z1355" s="16">
        <v>7</v>
      </c>
      <c r="AA1355" s="16">
        <v>2001</v>
      </c>
      <c r="AB1355" s="1">
        <f>2026-AA1355</f>
        <v>25</v>
      </c>
      <c r="AC1355" s="5">
        <v>4</v>
      </c>
      <c r="AD1355" s="34">
        <v>65.993803015937658</v>
      </c>
      <c r="AE1355" s="18">
        <v>0</v>
      </c>
      <c r="AF1355" s="17">
        <f>ROUND(IF($AD1355&gt;79,44-(($AD1355-79)*(14/4)),IF($AD1355&gt;76,67-(($AD1355-76)*(23/3)),IF(110-(($AD1355-70.4)*(43/5.6))&gt;119,119,110-(($AD1355-70.4)*(43/5.6)))))*0.93,0)</f>
        <v>111</v>
      </c>
      <c r="AG1355" s="17">
        <f>ROUND(IF($AD1355&gt;79,37-(($AD1355-79)*(9/4)),IF($AD1355&gt;76,54-(($AD1355-76)*(17/3)),IF(93-(($AD1355-70.4)*(39/5.6))&gt;100,100,93-(($AD1355-70.4)*(39/5.6)))))*0.93,0)</f>
        <v>93</v>
      </c>
      <c r="AH1355" s="17">
        <f>ROUND(IF($AD1355&gt;79,32-(($AD1355-79)*(8/4)),IF($AD1355&gt;76,48-(($AD1355-76)*(16/3)),IF(86-(($AD1355-70.4)*(38/5.6))&gt;95,95,86-(($AD1355-70.4)*(38/5.6)))))*0.93,0)</f>
        <v>88</v>
      </c>
      <c r="AI1355" s="5" t="s">
        <v>3916</v>
      </c>
      <c r="AL1355" s="5">
        <v>0</v>
      </c>
      <c r="AM1355" s="5">
        <v>0</v>
      </c>
    </row>
    <row r="1356" spans="1:45" x14ac:dyDescent="0.3">
      <c r="A1356" s="15">
        <v>2129</v>
      </c>
      <c r="B1356" s="8" t="s">
        <v>980</v>
      </c>
      <c r="C1356" s="9" t="s">
        <v>2537</v>
      </c>
      <c r="D1356" s="21">
        <v>55</v>
      </c>
      <c r="E1356" s="21">
        <v>61</v>
      </c>
      <c r="F1356" s="21">
        <v>60</v>
      </c>
      <c r="G1356" s="21">
        <v>58</v>
      </c>
      <c r="H1356" s="21">
        <v>56</v>
      </c>
      <c r="I1356" s="21">
        <v>59</v>
      </c>
      <c r="J1356" s="21">
        <v>60</v>
      </c>
      <c r="K1356" s="21">
        <v>56</v>
      </c>
      <c r="L1356" s="21">
        <v>61</v>
      </c>
      <c r="M1356" s="21">
        <v>64</v>
      </c>
      <c r="N1356" s="21">
        <v>65</v>
      </c>
      <c r="O1356" s="21">
        <v>55</v>
      </c>
      <c r="P1356" s="21">
        <v>63</v>
      </c>
      <c r="Q1356" s="21">
        <v>63</v>
      </c>
      <c r="R1356" s="33" t="s">
        <v>524</v>
      </c>
      <c r="S1356" s="3" t="s">
        <v>524</v>
      </c>
      <c r="T1356" s="10" t="s">
        <v>4133</v>
      </c>
      <c r="U1356" s="2" t="s">
        <v>751</v>
      </c>
      <c r="V1356" s="4" t="s">
        <v>817</v>
      </c>
      <c r="W1356" s="11">
        <v>1</v>
      </c>
      <c r="X1356" s="11">
        <v>0</v>
      </c>
      <c r="Y1356" s="16">
        <v>0</v>
      </c>
      <c r="Z1356" s="16">
        <v>0</v>
      </c>
      <c r="AA1356" s="16">
        <v>1997</v>
      </c>
      <c r="AB1356" s="1">
        <f>2026-AA1356</f>
        <v>29</v>
      </c>
      <c r="AC1356" s="5">
        <v>3</v>
      </c>
      <c r="AD1356" s="34">
        <v>61.872919791387403</v>
      </c>
      <c r="AE1356" s="18">
        <v>0</v>
      </c>
      <c r="AF1356" s="17">
        <f>ROUND(IF($AD1356&gt;79,44-(($AD1356-79)*(14/4)),IF($AD1356&gt;76,67-(($AD1356-76)*(23/3)),IF(110-(($AD1356-70.4)*(43/5.6))&gt;119,119,110-(($AD1356-70.4)*(43/5.6)))))*0.93,0)</f>
        <v>111</v>
      </c>
      <c r="AG1356" s="17">
        <f>ROUND(IF($AD1356&gt;79,37-(($AD1356-79)*(9/4)),IF($AD1356&gt;76,54-(($AD1356-76)*(17/3)),IF(93-(($AD1356-70.4)*(39/5.6))&gt;100,100,93-(($AD1356-70.4)*(39/5.6)))))*0.93,0)</f>
        <v>93</v>
      </c>
      <c r="AH1356" s="17">
        <f>ROUND(IF($AD1356&gt;79,32-(($AD1356-79)*(8/4)),IF($AD1356&gt;76,48-(($AD1356-76)*(16/3)),IF(86-(($AD1356-70.4)*(38/5.6))&gt;95,95,86-(($AD1356-70.4)*(38/5.6)))))*0.93,0)</f>
        <v>88</v>
      </c>
      <c r="AI1356" s="5" t="s">
        <v>3916</v>
      </c>
      <c r="AL1356" s="5">
        <v>0</v>
      </c>
      <c r="AM1356" s="5">
        <v>0</v>
      </c>
    </row>
    <row r="1357" spans="1:45" x14ac:dyDescent="0.3">
      <c r="A1357" s="15">
        <v>3001</v>
      </c>
      <c r="B1357" s="8" t="s">
        <v>4094</v>
      </c>
      <c r="C1357" s="9" t="s">
        <v>4095</v>
      </c>
      <c r="D1357" s="21">
        <v>65</v>
      </c>
      <c r="E1357" s="21">
        <v>57</v>
      </c>
      <c r="F1357" s="21">
        <v>63</v>
      </c>
      <c r="G1357" s="21">
        <v>68</v>
      </c>
      <c r="H1357" s="21">
        <v>58</v>
      </c>
      <c r="I1357" s="21">
        <v>69</v>
      </c>
      <c r="J1357" s="21">
        <v>68</v>
      </c>
      <c r="K1357" s="21">
        <v>68</v>
      </c>
      <c r="L1357" s="21">
        <v>57</v>
      </c>
      <c r="M1357" s="21">
        <v>66</v>
      </c>
      <c r="N1357" s="21">
        <v>69</v>
      </c>
      <c r="O1357" s="21">
        <v>63</v>
      </c>
      <c r="P1357" s="21">
        <v>66</v>
      </c>
      <c r="Q1357" s="21">
        <v>60</v>
      </c>
      <c r="R1357" s="33" t="s">
        <v>3927</v>
      </c>
      <c r="S1357" s="3" t="s">
        <v>3927</v>
      </c>
      <c r="T1357" s="10" t="s">
        <v>4132</v>
      </c>
      <c r="U1357" s="2" t="s">
        <v>599</v>
      </c>
      <c r="V1357" s="4" t="s">
        <v>819</v>
      </c>
      <c r="W1357" s="11">
        <v>1</v>
      </c>
      <c r="X1357" s="11">
        <v>58</v>
      </c>
      <c r="Y1357" s="16">
        <v>29</v>
      </c>
      <c r="Z1357" s="16">
        <v>3</v>
      </c>
      <c r="AA1357" s="16">
        <v>2002</v>
      </c>
      <c r="AB1357" s="1">
        <f>2026-AA1357</f>
        <v>24</v>
      </c>
      <c r="AC1357" s="5">
        <v>4</v>
      </c>
      <c r="AD1357" s="34">
        <v>67.547433675383971</v>
      </c>
      <c r="AE1357" s="18">
        <v>10000</v>
      </c>
      <c r="AF1357" s="17">
        <f>ROUND(IF($AD1357&gt;79,44-(($AD1357-79)*(14/4)),IF($AD1357&gt;76,67-(($AD1357-76)*(23/3)),IF(110-(($AD1357-70.4)*(43/5.6))&gt;119,119,110-(($AD1357-70.4)*(43/5.6)))))*0.93,0)</f>
        <v>111</v>
      </c>
      <c r="AG1357" s="17">
        <f>ROUND(IF($AD1357&gt;79,37-(($AD1357-79)*(9/4)),IF($AD1357&gt;76,54-(($AD1357-76)*(17/3)),IF(93-(($AD1357-70.4)*(39/5.6))&gt;100,100,93-(($AD1357-70.4)*(39/5.6)))))*0.93,0)</f>
        <v>93</v>
      </c>
      <c r="AH1357" s="17">
        <f>ROUND(IF($AD1357&gt;79,32-(($AD1357-79)*(8/4)),IF($AD1357&gt;76,48-(($AD1357-76)*(16/3)),IF(86-(($AD1357-70.4)*(38/5.6))&gt;95,95,86-(($AD1357-70.4)*(38/5.6)))))*0.93,0)</f>
        <v>88</v>
      </c>
      <c r="AI1357" s="5" t="s">
        <v>3916</v>
      </c>
      <c r="AJ1357" s="5" t="s">
        <v>3917</v>
      </c>
      <c r="AK1357" s="5" t="s">
        <v>3917</v>
      </c>
      <c r="AL1357" s="5">
        <v>174</v>
      </c>
      <c r="AM1357" s="5">
        <v>62</v>
      </c>
    </row>
    <row r="1358" spans="1:45" x14ac:dyDescent="0.3">
      <c r="A1358" s="15">
        <v>3006</v>
      </c>
      <c r="B1358" s="8" t="s">
        <v>1348</v>
      </c>
      <c r="C1358" s="9" t="s">
        <v>383</v>
      </c>
      <c r="D1358" s="21">
        <v>68</v>
      </c>
      <c r="E1358" s="21">
        <v>76</v>
      </c>
      <c r="F1358" s="21">
        <v>74</v>
      </c>
      <c r="G1358" s="21">
        <v>71</v>
      </c>
      <c r="H1358" s="21">
        <v>73</v>
      </c>
      <c r="I1358" s="21">
        <v>76</v>
      </c>
      <c r="J1358" s="21">
        <v>76</v>
      </c>
      <c r="K1358" s="21">
        <v>76</v>
      </c>
      <c r="L1358" s="21">
        <v>53</v>
      </c>
      <c r="M1358" s="21">
        <v>61</v>
      </c>
      <c r="N1358" s="21">
        <v>66</v>
      </c>
      <c r="O1358" s="21">
        <v>62</v>
      </c>
      <c r="P1358" s="21">
        <v>68</v>
      </c>
      <c r="Q1358" s="21">
        <v>74</v>
      </c>
      <c r="R1358" s="33" t="s">
        <v>3934</v>
      </c>
      <c r="S1358" s="3" t="s">
        <v>3934</v>
      </c>
      <c r="T1358" s="10" t="s">
        <v>4130</v>
      </c>
      <c r="U1358" s="2" t="s">
        <v>589</v>
      </c>
      <c r="V1358" s="4" t="s">
        <v>819</v>
      </c>
      <c r="W1358" s="11">
        <v>4</v>
      </c>
      <c r="X1358" s="11">
        <v>100</v>
      </c>
      <c r="Y1358" s="16">
        <v>6</v>
      </c>
      <c r="Z1358" s="16">
        <v>4</v>
      </c>
      <c r="AA1358" s="16">
        <v>1994</v>
      </c>
      <c r="AB1358" s="1">
        <f>2026-AA1358</f>
        <v>32</v>
      </c>
      <c r="AC1358" s="5">
        <v>5</v>
      </c>
      <c r="AD1358" s="34">
        <v>74.54327677920773</v>
      </c>
      <c r="AE1358" s="18">
        <v>75000</v>
      </c>
      <c r="AF1358" s="17">
        <f>ROUND(IF($AD1358&gt;79,44-(($AD1358-79)*(14/4)),IF($AD1358&gt;76,67-(($AD1358-76)*(23/3)),IF(110-(($AD1358-70.4)*(43/5.6))&gt;119,119,110-(($AD1358-70.4)*(43/5.6)))))*0.93,0)</f>
        <v>73</v>
      </c>
      <c r="AG1358" s="17">
        <f>ROUND(IF($AD1358&gt;79,37-(($AD1358-79)*(9/4)),IF($AD1358&gt;76,54-(($AD1358-76)*(17/3)),IF(93-(($AD1358-70.4)*(39/5.6))&gt;100,100,93-(($AD1358-70.4)*(39/5.6)))))*0.93,0)</f>
        <v>60</v>
      </c>
      <c r="AH1358" s="17">
        <f>ROUND(IF($AD1358&gt;79,32-(($AD1358-79)*(8/4)),IF($AD1358&gt;76,48-(($AD1358-76)*(16/3)),IF(86-(($AD1358-70.4)*(38/5.6))&gt;95,95,86-(($AD1358-70.4)*(38/5.6)))))*0.93,0)</f>
        <v>54</v>
      </c>
      <c r="AL1358" s="5">
        <v>185</v>
      </c>
      <c r="AM1358" s="5">
        <v>63</v>
      </c>
    </row>
    <row r="1359" spans="1:45" x14ac:dyDescent="0.3">
      <c r="A1359" s="15">
        <v>3007</v>
      </c>
      <c r="B1359" s="8" t="s">
        <v>2398</v>
      </c>
      <c r="C1359" s="9" t="s">
        <v>61</v>
      </c>
      <c r="D1359" s="21">
        <v>67</v>
      </c>
      <c r="E1359" s="21">
        <v>52</v>
      </c>
      <c r="F1359" s="21">
        <v>54</v>
      </c>
      <c r="G1359" s="21">
        <v>56</v>
      </c>
      <c r="H1359" s="21">
        <v>59</v>
      </c>
      <c r="I1359" s="21">
        <v>60</v>
      </c>
      <c r="J1359" s="21">
        <v>67</v>
      </c>
      <c r="K1359" s="21">
        <v>70</v>
      </c>
      <c r="L1359" s="21">
        <v>59</v>
      </c>
      <c r="M1359" s="21">
        <v>65</v>
      </c>
      <c r="N1359" s="21">
        <v>71</v>
      </c>
      <c r="O1359" s="21">
        <v>65</v>
      </c>
      <c r="P1359" s="21">
        <v>65</v>
      </c>
      <c r="Q1359" s="21">
        <v>67</v>
      </c>
      <c r="R1359" s="33" t="s">
        <v>524</v>
      </c>
      <c r="S1359" s="3" t="s">
        <v>524</v>
      </c>
      <c r="T1359" s="10" t="s">
        <v>4133</v>
      </c>
      <c r="U1359" s="2" t="s">
        <v>586</v>
      </c>
      <c r="V1359" s="4" t="s">
        <v>819</v>
      </c>
      <c r="W1359" s="11">
        <v>1</v>
      </c>
      <c r="X1359" s="11">
        <v>0</v>
      </c>
      <c r="Y1359" s="16">
        <v>6</v>
      </c>
      <c r="Z1359" s="16">
        <v>6</v>
      </c>
      <c r="AA1359" s="16">
        <v>2002</v>
      </c>
      <c r="AB1359" s="1">
        <f>2026-AA1359</f>
        <v>24</v>
      </c>
      <c r="AC1359" s="5">
        <v>5</v>
      </c>
      <c r="AD1359" s="34">
        <v>65.076207837243544</v>
      </c>
      <c r="AE1359" s="18">
        <v>0</v>
      </c>
      <c r="AF1359" s="17">
        <f>ROUND(IF($AD1359&gt;79,44-(($AD1359-79)*(14/4)),IF($AD1359&gt;76,67-(($AD1359-76)*(23/3)),IF(110-(($AD1359-70.4)*(43/5.6))&gt;119,119,110-(($AD1359-70.4)*(43/5.6)))))*0.93,0)</f>
        <v>111</v>
      </c>
      <c r="AG1359" s="17">
        <f>ROUND(IF($AD1359&gt;79,37-(($AD1359-79)*(9/4)),IF($AD1359&gt;76,54-(($AD1359-76)*(17/3)),IF(93-(($AD1359-70.4)*(39/5.6))&gt;100,100,93-(($AD1359-70.4)*(39/5.6)))))*0.93,0)</f>
        <v>93</v>
      </c>
      <c r="AH1359" s="17">
        <f>ROUND(IF($AD1359&gt;79,32-(($AD1359-79)*(8/4)),IF($AD1359&gt;76,48-(($AD1359-76)*(16/3)),IF(86-(($AD1359-70.4)*(38/5.6))&gt;95,95,86-(($AD1359-70.4)*(38/5.6)))))*0.93,0)</f>
        <v>88</v>
      </c>
      <c r="AI1359" s="5" t="s">
        <v>3916</v>
      </c>
      <c r="AJ1359" s="5" t="s">
        <v>3917</v>
      </c>
      <c r="AK1359" s="5" t="s">
        <v>3917</v>
      </c>
      <c r="AL1359" s="5">
        <v>177</v>
      </c>
      <c r="AM1359" s="5">
        <v>64</v>
      </c>
    </row>
    <row r="1360" spans="1:45" x14ac:dyDescent="0.3">
      <c r="A1360" s="15">
        <v>3008</v>
      </c>
      <c r="B1360" s="8" t="s">
        <v>929</v>
      </c>
      <c r="C1360" s="9" t="s">
        <v>92</v>
      </c>
      <c r="D1360" s="21">
        <v>63</v>
      </c>
      <c r="E1360" s="21">
        <v>71</v>
      </c>
      <c r="F1360" s="21">
        <v>69</v>
      </c>
      <c r="G1360" s="21">
        <v>66</v>
      </c>
      <c r="H1360" s="21">
        <v>65</v>
      </c>
      <c r="I1360" s="21">
        <v>64</v>
      </c>
      <c r="J1360" s="21">
        <v>65</v>
      </c>
      <c r="K1360" s="21">
        <v>66</v>
      </c>
      <c r="L1360" s="21">
        <v>47</v>
      </c>
      <c r="M1360" s="21">
        <v>54</v>
      </c>
      <c r="N1360" s="21">
        <v>61</v>
      </c>
      <c r="O1360" s="21">
        <v>65</v>
      </c>
      <c r="P1360" s="21">
        <v>60</v>
      </c>
      <c r="Q1360" s="21">
        <v>69</v>
      </c>
      <c r="R1360" s="33" t="s">
        <v>524</v>
      </c>
      <c r="S1360" s="3" t="s">
        <v>524</v>
      </c>
      <c r="T1360" s="10" t="s">
        <v>4133</v>
      </c>
      <c r="U1360" s="2" t="s">
        <v>595</v>
      </c>
      <c r="V1360" s="4" t="s">
        <v>819</v>
      </c>
      <c r="W1360" s="11">
        <v>4</v>
      </c>
      <c r="X1360" s="11">
        <v>100</v>
      </c>
      <c r="Y1360" s="16">
        <v>9</v>
      </c>
      <c r="Z1360" s="16">
        <v>8</v>
      </c>
      <c r="AA1360" s="16">
        <v>1991</v>
      </c>
      <c r="AB1360" s="1">
        <f>2026-AA1360</f>
        <v>35</v>
      </c>
      <c r="AC1360" s="5">
        <v>5</v>
      </c>
      <c r="AD1360" s="34">
        <v>68.343176002958529</v>
      </c>
      <c r="AE1360" s="18">
        <v>0</v>
      </c>
      <c r="AF1360" s="17">
        <f>ROUND(IF($AD1360&gt;79,44-(($AD1360-79)*(14/4)),IF($AD1360&gt;76,67-(($AD1360-76)*(23/3)),IF(110-(($AD1360-70.4)*(43/5.6))&gt;119,119,110-(($AD1360-70.4)*(43/5.6)))))*0.93,0)</f>
        <v>111</v>
      </c>
      <c r="AG1360" s="17">
        <f>ROUND(IF($AD1360&gt;79,37-(($AD1360-79)*(9/4)),IF($AD1360&gt;76,54-(($AD1360-76)*(17/3)),IF(93-(($AD1360-70.4)*(39/5.6))&gt;100,100,93-(($AD1360-70.4)*(39/5.6)))))*0.93,0)</f>
        <v>93</v>
      </c>
      <c r="AH1360" s="17">
        <f>ROUND(IF($AD1360&gt;79,32-(($AD1360-79)*(8/4)),IF($AD1360&gt;76,48-(($AD1360-76)*(16/3)),IF(86-(($AD1360-70.4)*(38/5.6))&gt;95,95,86-(($AD1360-70.4)*(38/5.6)))))*0.93,0)</f>
        <v>88</v>
      </c>
      <c r="AL1360" s="5">
        <v>0</v>
      </c>
      <c r="AM1360" s="5">
        <v>0</v>
      </c>
    </row>
    <row r="1361" spans="1:57" x14ac:dyDescent="0.3">
      <c r="A1361" s="15">
        <v>3011</v>
      </c>
      <c r="B1361" s="8" t="s">
        <v>931</v>
      </c>
      <c r="C1361" s="9" t="s">
        <v>930</v>
      </c>
      <c r="D1361" s="21">
        <v>72</v>
      </c>
      <c r="E1361" s="21">
        <v>62</v>
      </c>
      <c r="F1361" s="21">
        <v>65</v>
      </c>
      <c r="G1361" s="21">
        <v>68</v>
      </c>
      <c r="H1361" s="21">
        <v>70</v>
      </c>
      <c r="I1361" s="21">
        <v>70</v>
      </c>
      <c r="J1361" s="21">
        <v>72</v>
      </c>
      <c r="K1361" s="21">
        <v>75</v>
      </c>
      <c r="L1361" s="21">
        <v>57</v>
      </c>
      <c r="M1361" s="21">
        <v>80</v>
      </c>
      <c r="N1361" s="21">
        <v>77</v>
      </c>
      <c r="O1361" s="21">
        <v>61</v>
      </c>
      <c r="P1361" s="21">
        <v>67</v>
      </c>
      <c r="Q1361" s="21">
        <v>76</v>
      </c>
      <c r="R1361" s="33" t="s">
        <v>3036</v>
      </c>
      <c r="S1361" s="3" t="s">
        <v>3036</v>
      </c>
      <c r="T1361" s="10" t="s">
        <v>4131</v>
      </c>
      <c r="U1361" s="2" t="s">
        <v>571</v>
      </c>
      <c r="V1361" s="4" t="s">
        <v>819</v>
      </c>
      <c r="W1361" s="11">
        <v>4</v>
      </c>
      <c r="X1361" s="11">
        <v>100</v>
      </c>
      <c r="Y1361" s="16">
        <v>17</v>
      </c>
      <c r="Z1361" s="16">
        <v>12</v>
      </c>
      <c r="AA1361" s="16">
        <v>1993</v>
      </c>
      <c r="AB1361" s="1">
        <f>2026-AA1361</f>
        <v>33</v>
      </c>
      <c r="AC1361" s="5">
        <v>6</v>
      </c>
      <c r="AD1361" s="34">
        <v>75.794814377080584</v>
      </c>
      <c r="AE1361" s="18">
        <v>370000</v>
      </c>
      <c r="AF1361" s="17">
        <f>ROUND(IF($AD1361&gt;79,44-(($AD1361-79)*(14/4)),IF($AD1361&gt;76,67-(($AD1361-76)*(23/3)),IF(110-(($AD1361-70.4)*(43/5.6))&gt;119,119,110-(($AD1361-70.4)*(43/5.6)))))*0.93,0)</f>
        <v>64</v>
      </c>
      <c r="AG1361" s="17">
        <f>ROUND(IF($AD1361&gt;79,37-(($AD1361-79)*(9/4)),IF($AD1361&gt;76,54-(($AD1361-76)*(17/3)),IF(93-(($AD1361-70.4)*(39/5.6))&gt;100,100,93-(($AD1361-70.4)*(39/5.6)))))*0.93,0)</f>
        <v>52</v>
      </c>
      <c r="AH1361" s="17">
        <f>ROUND(IF($AD1361&gt;79,32-(($AD1361-79)*(8/4)),IF($AD1361&gt;76,48-(($AD1361-76)*(16/3)),IF(86-(($AD1361-70.4)*(38/5.6))&gt;95,95,86-(($AD1361-70.4)*(38/5.6)))))*0.93,0)</f>
        <v>46</v>
      </c>
      <c r="AL1361" s="5">
        <v>171</v>
      </c>
      <c r="AM1361" s="5">
        <v>69</v>
      </c>
    </row>
    <row r="1362" spans="1:57" x14ac:dyDescent="0.3">
      <c r="A1362" s="15">
        <v>3012</v>
      </c>
      <c r="B1362" s="8" t="s">
        <v>932</v>
      </c>
      <c r="C1362" s="9" t="s">
        <v>227</v>
      </c>
      <c r="D1362" s="21">
        <v>71</v>
      </c>
      <c r="E1362" s="21">
        <v>73</v>
      </c>
      <c r="F1362" s="21">
        <v>75</v>
      </c>
      <c r="G1362" s="21">
        <v>76</v>
      </c>
      <c r="H1362" s="21">
        <v>64</v>
      </c>
      <c r="I1362" s="21">
        <v>71</v>
      </c>
      <c r="J1362" s="21">
        <v>71</v>
      </c>
      <c r="K1362" s="21">
        <v>70</v>
      </c>
      <c r="L1362" s="21">
        <v>61</v>
      </c>
      <c r="M1362" s="21">
        <v>67</v>
      </c>
      <c r="N1362" s="21">
        <v>73</v>
      </c>
      <c r="O1362" s="21">
        <v>72</v>
      </c>
      <c r="P1362" s="21">
        <v>68</v>
      </c>
      <c r="Q1362" s="21">
        <v>64</v>
      </c>
      <c r="R1362" s="33" t="s">
        <v>3074</v>
      </c>
      <c r="S1362" s="3" t="s">
        <v>3074</v>
      </c>
      <c r="T1362" s="10" t="s">
        <v>4132</v>
      </c>
      <c r="U1362" s="2" t="s">
        <v>571</v>
      </c>
      <c r="V1362" s="4" t="s">
        <v>819</v>
      </c>
      <c r="W1362" s="11">
        <v>4</v>
      </c>
      <c r="X1362" s="11">
        <v>100</v>
      </c>
      <c r="Y1362" s="16">
        <v>1</v>
      </c>
      <c r="Z1362" s="16">
        <v>7</v>
      </c>
      <c r="AA1362" s="16">
        <v>1993</v>
      </c>
      <c r="AB1362" s="1">
        <f>2026-AA1362</f>
        <v>33</v>
      </c>
      <c r="AC1362" s="5">
        <v>6</v>
      </c>
      <c r="AD1362" s="34">
        <v>74.958650907047101</v>
      </c>
      <c r="AE1362" s="18">
        <v>125000</v>
      </c>
      <c r="AF1362" s="17">
        <f>ROUND(IF($AD1362&gt;79,44-(($AD1362-79)*(14/4)),IF($AD1362&gt;76,67-(($AD1362-76)*(23/3)),IF(110-(($AD1362-70.4)*(43/5.6))&gt;119,119,110-(($AD1362-70.4)*(43/5.6)))))*0.93,0)</f>
        <v>70</v>
      </c>
      <c r="AG1362" s="17">
        <f>ROUND(IF($AD1362&gt;79,37-(($AD1362-79)*(9/4)),IF($AD1362&gt;76,54-(($AD1362-76)*(17/3)),IF(93-(($AD1362-70.4)*(39/5.6))&gt;100,100,93-(($AD1362-70.4)*(39/5.6)))))*0.93,0)</f>
        <v>57</v>
      </c>
      <c r="AH1362" s="17">
        <f>ROUND(IF($AD1362&gt;79,32-(($AD1362-79)*(8/4)),IF($AD1362&gt;76,48-(($AD1362-76)*(16/3)),IF(86-(($AD1362-70.4)*(38/5.6))&gt;95,95,86-(($AD1362-70.4)*(38/5.6)))))*0.93,0)</f>
        <v>51</v>
      </c>
      <c r="AL1362" s="5">
        <v>184</v>
      </c>
      <c r="AM1362" s="5">
        <v>74</v>
      </c>
    </row>
    <row r="1363" spans="1:57" x14ac:dyDescent="0.3">
      <c r="A1363" s="15">
        <v>3013</v>
      </c>
      <c r="B1363" s="8" t="s">
        <v>933</v>
      </c>
      <c r="C1363" s="9" t="s">
        <v>934</v>
      </c>
      <c r="D1363" s="21">
        <v>70</v>
      </c>
      <c r="E1363" s="21">
        <v>66</v>
      </c>
      <c r="F1363" s="21">
        <v>72</v>
      </c>
      <c r="G1363" s="21">
        <v>77</v>
      </c>
      <c r="H1363" s="21">
        <v>59</v>
      </c>
      <c r="I1363" s="21">
        <v>72</v>
      </c>
      <c r="J1363" s="21">
        <v>69</v>
      </c>
      <c r="K1363" s="21">
        <v>64</v>
      </c>
      <c r="L1363" s="21">
        <v>54</v>
      </c>
      <c r="M1363" s="21">
        <v>66</v>
      </c>
      <c r="N1363" s="21">
        <v>73</v>
      </c>
      <c r="O1363" s="21">
        <v>76</v>
      </c>
      <c r="P1363" s="21">
        <v>71</v>
      </c>
      <c r="Q1363" s="21">
        <v>59</v>
      </c>
      <c r="R1363" s="33" t="s">
        <v>3036</v>
      </c>
      <c r="S1363" s="3" t="s">
        <v>3036</v>
      </c>
      <c r="T1363" s="10" t="s">
        <v>4131</v>
      </c>
      <c r="U1363" s="2" t="s">
        <v>571</v>
      </c>
      <c r="V1363" s="4" t="s">
        <v>819</v>
      </c>
      <c r="W1363" s="11">
        <v>4</v>
      </c>
      <c r="X1363" s="11">
        <v>100</v>
      </c>
      <c r="Y1363" s="16">
        <v>21</v>
      </c>
      <c r="Z1363" s="16">
        <v>1</v>
      </c>
      <c r="AA1363" s="16">
        <v>1992</v>
      </c>
      <c r="AB1363" s="1">
        <f>2026-AA1363</f>
        <v>34</v>
      </c>
      <c r="AC1363" s="5">
        <v>7</v>
      </c>
      <c r="AD1363" s="34">
        <v>73.778030020028098</v>
      </c>
      <c r="AE1363" s="18">
        <v>50000</v>
      </c>
      <c r="AF1363" s="17">
        <f>ROUND(IF($AD1363&gt;79,44-(($AD1363-79)*(14/4)),IF($AD1363&gt;76,67-(($AD1363-76)*(23/3)),IF(110-(($AD1363-70.4)*(43/5.6))&gt;119,119,110-(($AD1363-70.4)*(43/5.6)))))*0.93,0)</f>
        <v>78</v>
      </c>
      <c r="AG1363" s="17">
        <f>ROUND(IF($AD1363&gt;79,37-(($AD1363-79)*(9/4)),IF($AD1363&gt;76,54-(($AD1363-76)*(17/3)),IF(93-(($AD1363-70.4)*(39/5.6))&gt;100,100,93-(($AD1363-70.4)*(39/5.6)))))*0.93,0)</f>
        <v>65</v>
      </c>
      <c r="AH1363" s="17">
        <f>ROUND(IF($AD1363&gt;79,32-(($AD1363-79)*(8/4)),IF($AD1363&gt;76,48-(($AD1363-76)*(16/3)),IF(86-(($AD1363-70.4)*(38/5.6))&gt;95,95,86-(($AD1363-70.4)*(38/5.6)))))*0.93,0)</f>
        <v>59</v>
      </c>
      <c r="AL1363" s="5">
        <v>186</v>
      </c>
      <c r="AM1363" s="5">
        <v>72</v>
      </c>
    </row>
    <row r="1364" spans="1:57" x14ac:dyDescent="0.3">
      <c r="A1364" s="15">
        <v>3014</v>
      </c>
      <c r="B1364" s="8" t="s">
        <v>936</v>
      </c>
      <c r="C1364" s="9" t="s">
        <v>935</v>
      </c>
      <c r="D1364" s="21">
        <v>71</v>
      </c>
      <c r="E1364" s="21">
        <v>58</v>
      </c>
      <c r="F1364" s="21">
        <v>61</v>
      </c>
      <c r="G1364" s="21">
        <v>64</v>
      </c>
      <c r="H1364" s="21">
        <v>72</v>
      </c>
      <c r="I1364" s="21">
        <v>69</v>
      </c>
      <c r="J1364" s="21">
        <v>68</v>
      </c>
      <c r="K1364" s="21">
        <v>66</v>
      </c>
      <c r="L1364" s="21">
        <v>70</v>
      </c>
      <c r="M1364" s="21">
        <v>72</v>
      </c>
      <c r="N1364" s="21">
        <v>71</v>
      </c>
      <c r="O1364" s="21">
        <v>62</v>
      </c>
      <c r="P1364" s="21">
        <v>64</v>
      </c>
      <c r="Q1364" s="21">
        <v>74</v>
      </c>
      <c r="R1364" s="33" t="s">
        <v>3927</v>
      </c>
      <c r="S1364" s="3" t="s">
        <v>3927</v>
      </c>
      <c r="T1364" s="10" t="s">
        <v>4132</v>
      </c>
      <c r="U1364" s="2" t="s">
        <v>586</v>
      </c>
      <c r="V1364" s="4" t="s">
        <v>819</v>
      </c>
      <c r="W1364" s="11">
        <v>4</v>
      </c>
      <c r="X1364" s="11">
        <v>100</v>
      </c>
      <c r="Y1364" s="16">
        <v>2</v>
      </c>
      <c r="Z1364" s="16">
        <v>5</v>
      </c>
      <c r="AA1364" s="16">
        <v>1993</v>
      </c>
      <c r="AB1364" s="1">
        <f>2026-AA1364</f>
        <v>33</v>
      </c>
      <c r="AC1364" s="5">
        <v>4</v>
      </c>
      <c r="AD1364" s="34">
        <v>70.388012080324401</v>
      </c>
      <c r="AE1364" s="18">
        <v>50000</v>
      </c>
      <c r="AF1364" s="17">
        <f>ROUND(IF($AD1364&gt;79,44-(($AD1364-79)*(14/4)),IF($AD1364&gt;76,67-(($AD1364-76)*(23/3)),IF(110-(($AD1364-70.4)*(43/5.6))&gt;119,119,110-(($AD1364-70.4)*(43/5.6)))))*0.93,0)</f>
        <v>102</v>
      </c>
      <c r="AG1364" s="17">
        <f>ROUND(IF($AD1364&gt;79,37-(($AD1364-79)*(9/4)),IF($AD1364&gt;76,54-(($AD1364-76)*(17/3)),IF(93-(($AD1364-70.4)*(39/5.6))&gt;100,100,93-(($AD1364-70.4)*(39/5.6)))))*0.93,0)</f>
        <v>87</v>
      </c>
      <c r="AH1364" s="17">
        <f>ROUND(IF($AD1364&gt;79,32-(($AD1364-79)*(8/4)),IF($AD1364&gt;76,48-(($AD1364-76)*(16/3)),IF(86-(($AD1364-70.4)*(38/5.6))&gt;95,95,86-(($AD1364-70.4)*(38/5.6)))))*0.93,0)</f>
        <v>80</v>
      </c>
      <c r="AL1364" s="5">
        <v>0</v>
      </c>
      <c r="AM1364" s="5">
        <v>0</v>
      </c>
    </row>
    <row r="1365" spans="1:57" x14ac:dyDescent="0.3">
      <c r="A1365" s="15">
        <v>3015</v>
      </c>
      <c r="B1365" s="8" t="s">
        <v>937</v>
      </c>
      <c r="C1365" s="9" t="s">
        <v>276</v>
      </c>
      <c r="D1365" s="21">
        <v>67</v>
      </c>
      <c r="E1365" s="21">
        <v>53</v>
      </c>
      <c r="F1365" s="21">
        <v>57</v>
      </c>
      <c r="G1365" s="21">
        <v>60</v>
      </c>
      <c r="H1365" s="21">
        <v>53</v>
      </c>
      <c r="I1365" s="21">
        <v>64</v>
      </c>
      <c r="J1365" s="21">
        <v>63</v>
      </c>
      <c r="K1365" s="21">
        <v>65</v>
      </c>
      <c r="L1365" s="21">
        <v>60</v>
      </c>
      <c r="M1365" s="21">
        <v>76</v>
      </c>
      <c r="N1365" s="21">
        <v>72</v>
      </c>
      <c r="O1365" s="21">
        <v>52</v>
      </c>
      <c r="P1365" s="21">
        <v>57</v>
      </c>
      <c r="Q1365" s="21">
        <v>65</v>
      </c>
      <c r="R1365" s="33" t="s">
        <v>4313</v>
      </c>
      <c r="S1365" s="3" t="s">
        <v>4313</v>
      </c>
      <c r="T1365" s="10" t="s">
        <v>4131</v>
      </c>
      <c r="U1365" s="2" t="s">
        <v>574</v>
      </c>
      <c r="V1365" s="4" t="s">
        <v>819</v>
      </c>
      <c r="W1365" s="11">
        <v>4</v>
      </c>
      <c r="X1365" s="11">
        <v>100</v>
      </c>
      <c r="Y1365" s="16">
        <v>16</v>
      </c>
      <c r="Z1365" s="16">
        <v>2</v>
      </c>
      <c r="AA1365" s="16">
        <v>1990</v>
      </c>
      <c r="AB1365" s="1">
        <f>2026-AA1365</f>
        <v>36</v>
      </c>
      <c r="AC1365" s="5">
        <v>6</v>
      </c>
      <c r="AD1365" s="34">
        <v>70.950906803241963</v>
      </c>
      <c r="AE1365" s="18">
        <v>50000</v>
      </c>
      <c r="AF1365" s="17">
        <f>ROUND(IF($AD1365&gt;79,44-(($AD1365-79)*(14/4)),IF($AD1365&gt;76,67-(($AD1365-76)*(23/3)),IF(110-(($AD1365-70.4)*(43/5.6))&gt;119,119,110-(($AD1365-70.4)*(43/5.6)))))*0.93,0)</f>
        <v>98</v>
      </c>
      <c r="AG1365" s="17">
        <f>ROUND(IF($AD1365&gt;79,37-(($AD1365-79)*(9/4)),IF($AD1365&gt;76,54-(($AD1365-76)*(17/3)),IF(93-(($AD1365-70.4)*(39/5.6))&gt;100,100,93-(($AD1365-70.4)*(39/5.6)))))*0.93,0)</f>
        <v>83</v>
      </c>
      <c r="AH1365" s="17">
        <f>ROUND(IF($AD1365&gt;79,32-(($AD1365-79)*(8/4)),IF($AD1365&gt;76,48-(($AD1365-76)*(16/3)),IF(86-(($AD1365-70.4)*(38/5.6))&gt;95,95,86-(($AD1365-70.4)*(38/5.6)))))*0.93,0)</f>
        <v>77</v>
      </c>
      <c r="AL1365" s="5">
        <v>176</v>
      </c>
      <c r="AM1365" s="5">
        <v>72</v>
      </c>
    </row>
    <row r="1366" spans="1:57" x14ac:dyDescent="0.3">
      <c r="A1366" s="15">
        <v>3016</v>
      </c>
      <c r="B1366" s="8" t="s">
        <v>938</v>
      </c>
      <c r="C1366" s="9" t="s">
        <v>378</v>
      </c>
      <c r="D1366" s="21">
        <v>62</v>
      </c>
      <c r="E1366" s="21">
        <v>70</v>
      </c>
      <c r="F1366" s="21">
        <v>68</v>
      </c>
      <c r="G1366" s="21">
        <v>66</v>
      </c>
      <c r="H1366" s="21">
        <v>70</v>
      </c>
      <c r="I1366" s="21">
        <v>66</v>
      </c>
      <c r="J1366" s="21">
        <v>63</v>
      </c>
      <c r="K1366" s="21">
        <v>64</v>
      </c>
      <c r="L1366" s="21">
        <v>50</v>
      </c>
      <c r="M1366" s="21">
        <v>56</v>
      </c>
      <c r="N1366" s="21">
        <v>62</v>
      </c>
      <c r="O1366" s="21">
        <v>59</v>
      </c>
      <c r="P1366" s="21">
        <v>66</v>
      </c>
      <c r="Q1366" s="21">
        <v>69</v>
      </c>
      <c r="R1366" s="33" t="s">
        <v>524</v>
      </c>
      <c r="S1366" s="3" t="s">
        <v>524</v>
      </c>
      <c r="T1366" s="10" t="s">
        <v>4133</v>
      </c>
      <c r="U1366" s="2" t="s">
        <v>574</v>
      </c>
      <c r="V1366" s="4" t="s">
        <v>819</v>
      </c>
      <c r="W1366" s="11">
        <v>4</v>
      </c>
      <c r="X1366" s="11">
        <v>100</v>
      </c>
      <c r="Y1366" s="16">
        <v>22</v>
      </c>
      <c r="Z1366" s="16">
        <v>2</v>
      </c>
      <c r="AA1366" s="16">
        <v>1991</v>
      </c>
      <c r="AB1366" s="1">
        <f>2026-AA1366</f>
        <v>35</v>
      </c>
      <c r="AC1366" s="5">
        <v>5</v>
      </c>
      <c r="AD1366" s="34">
        <v>68.290175664895372</v>
      </c>
      <c r="AE1366" s="18">
        <v>0</v>
      </c>
      <c r="AF1366" s="17">
        <f>ROUND(IF($AD1366&gt;79,44-(($AD1366-79)*(14/4)),IF($AD1366&gt;76,67-(($AD1366-76)*(23/3)),IF(110-(($AD1366-70.4)*(43/5.6))&gt;119,119,110-(($AD1366-70.4)*(43/5.6)))))*0.93,0)</f>
        <v>111</v>
      </c>
      <c r="AG1366" s="17">
        <f>ROUND(IF($AD1366&gt;79,37-(($AD1366-79)*(9/4)),IF($AD1366&gt;76,54-(($AD1366-76)*(17/3)),IF(93-(($AD1366-70.4)*(39/5.6))&gt;100,100,93-(($AD1366-70.4)*(39/5.6)))))*0.93,0)</f>
        <v>93</v>
      </c>
      <c r="AH1366" s="17">
        <f>ROUND(IF($AD1366&gt;79,32-(($AD1366-79)*(8/4)),IF($AD1366&gt;76,48-(($AD1366-76)*(16/3)),IF(86-(($AD1366-70.4)*(38/5.6))&gt;95,95,86-(($AD1366-70.4)*(38/5.6)))))*0.93,0)</f>
        <v>88</v>
      </c>
      <c r="AL1366" s="5">
        <v>193</v>
      </c>
      <c r="AM1366" s="5">
        <v>75</v>
      </c>
    </row>
    <row r="1367" spans="1:57" x14ac:dyDescent="0.3">
      <c r="A1367" s="15">
        <v>3017</v>
      </c>
      <c r="B1367" s="8" t="s">
        <v>939</v>
      </c>
      <c r="C1367" s="9" t="s">
        <v>54</v>
      </c>
      <c r="D1367" s="21">
        <v>66</v>
      </c>
      <c r="E1367" s="21">
        <v>80</v>
      </c>
      <c r="F1367" s="21">
        <v>76</v>
      </c>
      <c r="G1367" s="21">
        <v>71</v>
      </c>
      <c r="H1367" s="21">
        <v>67</v>
      </c>
      <c r="I1367" s="21">
        <v>74</v>
      </c>
      <c r="J1367" s="21">
        <v>72</v>
      </c>
      <c r="K1367" s="21">
        <v>72</v>
      </c>
      <c r="L1367" s="21">
        <v>51</v>
      </c>
      <c r="M1367" s="21">
        <v>56</v>
      </c>
      <c r="N1367" s="21">
        <v>69</v>
      </c>
      <c r="O1367" s="21">
        <v>63</v>
      </c>
      <c r="P1367" s="21">
        <v>68</v>
      </c>
      <c r="Q1367" s="21">
        <v>67</v>
      </c>
      <c r="R1367" s="33" t="s">
        <v>1247</v>
      </c>
      <c r="S1367" s="3" t="s">
        <v>1247</v>
      </c>
      <c r="T1367" s="10" t="s">
        <v>4130</v>
      </c>
      <c r="U1367" s="2" t="s">
        <v>596</v>
      </c>
      <c r="V1367" s="4" t="s">
        <v>822</v>
      </c>
      <c r="W1367" s="11">
        <v>4</v>
      </c>
      <c r="X1367" s="11">
        <v>100</v>
      </c>
      <c r="Y1367" s="16">
        <v>12</v>
      </c>
      <c r="Z1367" s="16">
        <v>5</v>
      </c>
      <c r="AA1367" s="16">
        <v>1991</v>
      </c>
      <c r="AB1367" s="1">
        <f>2026-AA1367</f>
        <v>35</v>
      </c>
      <c r="AC1367" s="5">
        <v>7</v>
      </c>
      <c r="AD1367" s="34">
        <v>75.781477898655041</v>
      </c>
      <c r="AE1367" s="18">
        <v>390000</v>
      </c>
      <c r="AF1367" s="17">
        <f>ROUND(IF($AD1367&gt;79,44-(($AD1367-79)*(14/4)),IF($AD1367&gt;76,67-(($AD1367-76)*(23/3)),IF(110-(($AD1367-70.4)*(43/5.6))&gt;119,119,110-(($AD1367-70.4)*(43/5.6)))))*0.93,0)</f>
        <v>64</v>
      </c>
      <c r="AG1367" s="17">
        <f>ROUND(IF($AD1367&gt;79,37-(($AD1367-79)*(9/4)),IF($AD1367&gt;76,54-(($AD1367-76)*(17/3)),IF(93-(($AD1367-70.4)*(39/5.6))&gt;100,100,93-(($AD1367-70.4)*(39/5.6)))))*0.93,0)</f>
        <v>52</v>
      </c>
      <c r="AH1367" s="17">
        <f>ROUND(IF($AD1367&gt;79,32-(($AD1367-79)*(8/4)),IF($AD1367&gt;76,48-(($AD1367-76)*(16/3)),IF(86-(($AD1367-70.4)*(38/5.6))&gt;95,95,86-(($AD1367-70.4)*(38/5.6)))))*0.93,0)</f>
        <v>46</v>
      </c>
      <c r="AL1367" s="5">
        <v>185</v>
      </c>
      <c r="AM1367" s="5">
        <v>68</v>
      </c>
    </row>
    <row r="1368" spans="1:57" x14ac:dyDescent="0.3">
      <c r="A1368" s="15">
        <v>3018</v>
      </c>
      <c r="B1368" s="8" t="s">
        <v>2250</v>
      </c>
      <c r="C1368" s="9" t="s">
        <v>2638</v>
      </c>
      <c r="D1368" s="21">
        <v>72</v>
      </c>
      <c r="E1368" s="21">
        <v>66</v>
      </c>
      <c r="F1368" s="21">
        <v>67</v>
      </c>
      <c r="G1368" s="21">
        <v>67</v>
      </c>
      <c r="H1368" s="21">
        <v>69</v>
      </c>
      <c r="I1368" s="21">
        <v>71</v>
      </c>
      <c r="J1368" s="21">
        <v>71</v>
      </c>
      <c r="K1368" s="21">
        <v>64</v>
      </c>
      <c r="L1368" s="21">
        <v>72</v>
      </c>
      <c r="M1368" s="21">
        <v>66</v>
      </c>
      <c r="N1368" s="21">
        <v>73</v>
      </c>
      <c r="O1368" s="21">
        <v>65</v>
      </c>
      <c r="P1368" s="21">
        <v>69</v>
      </c>
      <c r="Q1368" s="21">
        <v>69</v>
      </c>
      <c r="R1368" s="33" t="s">
        <v>3929</v>
      </c>
      <c r="S1368" s="3" t="s">
        <v>3929</v>
      </c>
      <c r="T1368" s="10" t="s">
        <v>4131</v>
      </c>
      <c r="U1368" s="2" t="s">
        <v>578</v>
      </c>
      <c r="V1368" s="4" t="s">
        <v>819</v>
      </c>
      <c r="W1368" s="11">
        <v>4</v>
      </c>
      <c r="X1368" s="11">
        <v>32</v>
      </c>
      <c r="Y1368" s="16">
        <v>5</v>
      </c>
      <c r="Z1368" s="16">
        <v>3</v>
      </c>
      <c r="AA1368" s="16">
        <v>1997</v>
      </c>
      <c r="AB1368" s="1">
        <f>2026-AA1368</f>
        <v>29</v>
      </c>
      <c r="AC1368" s="5">
        <v>4</v>
      </c>
      <c r="AD1368" s="34">
        <v>72.139666580696954</v>
      </c>
      <c r="AE1368" s="18">
        <v>50000</v>
      </c>
      <c r="AF1368" s="17">
        <f>ROUND(IF($AD1368&gt;79,44-(($AD1368-79)*(14/4)),IF($AD1368&gt;76,67-(($AD1368-76)*(23/3)),IF(110-(($AD1368-70.4)*(43/5.6))&gt;119,119,110-(($AD1368-70.4)*(43/5.6)))))*0.93,0)</f>
        <v>90</v>
      </c>
      <c r="AG1368" s="17">
        <f>ROUND(IF($AD1368&gt;79,37-(($AD1368-79)*(9/4)),IF($AD1368&gt;76,54-(($AD1368-76)*(17/3)),IF(93-(($AD1368-70.4)*(39/5.6))&gt;100,100,93-(($AD1368-70.4)*(39/5.6)))))*0.93,0)</f>
        <v>75</v>
      </c>
      <c r="AH1368" s="17">
        <f>ROUND(IF($AD1368&gt;79,32-(($AD1368-79)*(8/4)),IF($AD1368&gt;76,48-(($AD1368-76)*(16/3)),IF(86-(($AD1368-70.4)*(38/5.6))&gt;95,95,86-(($AD1368-70.4)*(38/5.6)))))*0.93,0)</f>
        <v>69</v>
      </c>
      <c r="AI1368" s="5" t="s">
        <v>3916</v>
      </c>
      <c r="AL1368" s="5">
        <v>0</v>
      </c>
      <c r="AM1368" s="5">
        <v>0</v>
      </c>
    </row>
    <row r="1369" spans="1:57" x14ac:dyDescent="0.3">
      <c r="A1369" s="15">
        <v>3019</v>
      </c>
      <c r="B1369" s="8" t="s">
        <v>3759</v>
      </c>
      <c r="C1369" s="9" t="s">
        <v>31</v>
      </c>
      <c r="D1369" s="21">
        <v>71</v>
      </c>
      <c r="E1369" s="21">
        <v>78</v>
      </c>
      <c r="F1369" s="21">
        <v>77</v>
      </c>
      <c r="G1369" s="21">
        <v>76</v>
      </c>
      <c r="H1369" s="21">
        <v>61</v>
      </c>
      <c r="I1369" s="21">
        <v>74</v>
      </c>
      <c r="J1369" s="21">
        <v>75</v>
      </c>
      <c r="K1369" s="21">
        <v>75</v>
      </c>
      <c r="L1369" s="21">
        <v>55</v>
      </c>
      <c r="M1369" s="21">
        <v>65</v>
      </c>
      <c r="N1369" s="21">
        <v>75</v>
      </c>
      <c r="O1369" s="21">
        <v>67</v>
      </c>
      <c r="P1369" s="21">
        <v>70</v>
      </c>
      <c r="Q1369" s="21">
        <v>62</v>
      </c>
      <c r="R1369" s="33" t="s">
        <v>3039</v>
      </c>
      <c r="S1369" s="3" t="s">
        <v>3039</v>
      </c>
      <c r="T1369" s="10" t="s">
        <v>4130</v>
      </c>
      <c r="U1369" s="2" t="s">
        <v>586</v>
      </c>
      <c r="V1369" s="4" t="s">
        <v>819</v>
      </c>
      <c r="W1369" s="11">
        <v>4</v>
      </c>
      <c r="X1369" s="11">
        <v>100</v>
      </c>
      <c r="Y1369" s="16">
        <v>13</v>
      </c>
      <c r="Z1369" s="16">
        <v>9</v>
      </c>
      <c r="AA1369" s="16">
        <v>2001</v>
      </c>
      <c r="AB1369" s="1">
        <f>2026-AA1369</f>
        <v>25</v>
      </c>
      <c r="AC1369" s="5">
        <v>5</v>
      </c>
      <c r="AD1369" s="34">
        <v>76.317823618593081</v>
      </c>
      <c r="AE1369" s="18">
        <v>80000</v>
      </c>
      <c r="AF1369" s="17">
        <f>ROUND(IF($AD1369&gt;79,44-(($AD1369-79)*(14/4)),IF($AD1369&gt;76,67-(($AD1369-76)*(23/3)),IF(110-(($AD1369-70.4)*(43/5.6))&gt;119,119,110-(($AD1369-70.4)*(43/5.6)))))*0.93,0)</f>
        <v>60</v>
      </c>
      <c r="AG1369" s="17">
        <f>ROUND(IF($AD1369&gt;79,37-(($AD1369-79)*(9/4)),IF($AD1369&gt;76,54-(($AD1369-76)*(17/3)),IF(93-(($AD1369-70.4)*(39/5.6))&gt;100,100,93-(($AD1369-70.4)*(39/5.6)))))*0.93,0)</f>
        <v>49</v>
      </c>
      <c r="AH1369" s="17">
        <f>ROUND(IF($AD1369&gt;79,32-(($AD1369-79)*(8/4)),IF($AD1369&gt;76,48-(($AD1369-76)*(16/3)),IF(86-(($AD1369-70.4)*(38/5.6))&gt;95,95,86-(($AD1369-70.4)*(38/5.6)))))*0.93,0)</f>
        <v>43</v>
      </c>
      <c r="AL1369" s="5">
        <v>181</v>
      </c>
      <c r="AM1369" s="5">
        <v>60</v>
      </c>
    </row>
    <row r="1370" spans="1:57" x14ac:dyDescent="0.3">
      <c r="A1370" s="15">
        <v>3020</v>
      </c>
      <c r="B1370" s="8" t="s">
        <v>940</v>
      </c>
      <c r="C1370" s="9" t="s">
        <v>941</v>
      </c>
      <c r="D1370" s="21">
        <v>56</v>
      </c>
      <c r="E1370" s="21">
        <v>64</v>
      </c>
      <c r="F1370" s="21">
        <v>65</v>
      </c>
      <c r="G1370" s="21">
        <v>65</v>
      </c>
      <c r="H1370" s="21">
        <v>55</v>
      </c>
      <c r="I1370" s="21">
        <v>54</v>
      </c>
      <c r="J1370" s="21">
        <v>55</v>
      </c>
      <c r="K1370" s="21">
        <v>54</v>
      </c>
      <c r="L1370" s="21">
        <v>46</v>
      </c>
      <c r="M1370" s="21">
        <v>53</v>
      </c>
      <c r="N1370" s="21">
        <v>60</v>
      </c>
      <c r="O1370" s="21">
        <v>67</v>
      </c>
      <c r="P1370" s="21">
        <v>56</v>
      </c>
      <c r="Q1370" s="21">
        <v>55</v>
      </c>
      <c r="R1370" s="33" t="s">
        <v>524</v>
      </c>
      <c r="S1370" s="3" t="s">
        <v>524</v>
      </c>
      <c r="T1370" s="10" t="s">
        <v>4133</v>
      </c>
      <c r="U1370" s="2" t="s">
        <v>578</v>
      </c>
      <c r="V1370" s="4" t="s">
        <v>819</v>
      </c>
      <c r="W1370" s="11">
        <v>4</v>
      </c>
      <c r="X1370" s="11">
        <v>100</v>
      </c>
      <c r="Y1370" s="16">
        <v>5</v>
      </c>
      <c r="Z1370" s="16">
        <v>11</v>
      </c>
      <c r="AA1370" s="16">
        <v>1990</v>
      </c>
      <c r="AB1370" s="1">
        <f>2026-AA1370</f>
        <v>36</v>
      </c>
      <c r="AC1370" s="5">
        <v>4</v>
      </c>
      <c r="AD1370" s="34">
        <v>62.806678264934149</v>
      </c>
      <c r="AE1370" s="18">
        <v>0</v>
      </c>
      <c r="AF1370" s="17">
        <f>ROUND(IF($AD1370&gt;79,44-(($AD1370-79)*(14/4)),IF($AD1370&gt;76,67-(($AD1370-76)*(23/3)),IF(110-(($AD1370-70.4)*(43/5.6))&gt;119,119,110-(($AD1370-70.4)*(43/5.6)))))*0.93,0)</f>
        <v>111</v>
      </c>
      <c r="AG1370" s="17">
        <f>ROUND(IF($AD1370&gt;79,37-(($AD1370-79)*(9/4)),IF($AD1370&gt;76,54-(($AD1370-76)*(17/3)),IF(93-(($AD1370-70.4)*(39/5.6))&gt;100,100,93-(($AD1370-70.4)*(39/5.6)))))*0.93,0)</f>
        <v>93</v>
      </c>
      <c r="AH1370" s="17">
        <f>ROUND(IF($AD1370&gt;79,32-(($AD1370-79)*(8/4)),IF($AD1370&gt;76,48-(($AD1370-76)*(16/3)),IF(86-(($AD1370-70.4)*(38/5.6))&gt;95,95,86-(($AD1370-70.4)*(38/5.6)))))*0.93,0)</f>
        <v>88</v>
      </c>
      <c r="AI1370" s="5" t="s">
        <v>3916</v>
      </c>
      <c r="AL1370" s="5">
        <v>0</v>
      </c>
      <c r="AM1370" s="5">
        <v>0</v>
      </c>
    </row>
    <row r="1371" spans="1:57" x14ac:dyDescent="0.3">
      <c r="A1371" s="15">
        <v>3024</v>
      </c>
      <c r="B1371" s="8" t="s">
        <v>943</v>
      </c>
      <c r="C1371" s="9" t="s">
        <v>251</v>
      </c>
      <c r="D1371" s="21">
        <v>60</v>
      </c>
      <c r="E1371" s="21">
        <v>52</v>
      </c>
      <c r="F1371" s="21">
        <v>56</v>
      </c>
      <c r="G1371" s="21">
        <v>59</v>
      </c>
      <c r="H1371" s="21">
        <v>54</v>
      </c>
      <c r="I1371" s="21">
        <v>54</v>
      </c>
      <c r="J1371" s="21">
        <v>52</v>
      </c>
      <c r="K1371" s="21">
        <v>51</v>
      </c>
      <c r="L1371" s="21">
        <v>63</v>
      </c>
      <c r="M1371" s="21">
        <v>53</v>
      </c>
      <c r="N1371" s="21">
        <v>48</v>
      </c>
      <c r="O1371" s="21">
        <v>64</v>
      </c>
      <c r="P1371" s="21">
        <v>55</v>
      </c>
      <c r="Q1371" s="21">
        <v>52</v>
      </c>
      <c r="R1371" s="65" t="s">
        <v>524</v>
      </c>
      <c r="S1371" s="3" t="s">
        <v>524</v>
      </c>
      <c r="T1371" s="10" t="s">
        <v>4133</v>
      </c>
      <c r="U1371" s="2" t="s">
        <v>598</v>
      </c>
      <c r="V1371" s="4" t="s">
        <v>819</v>
      </c>
      <c r="W1371" s="11">
        <v>4</v>
      </c>
      <c r="X1371" s="11">
        <v>100</v>
      </c>
      <c r="Y1371" s="68">
        <v>21</v>
      </c>
      <c r="Z1371" s="68">
        <v>3</v>
      </c>
      <c r="AA1371" s="68">
        <v>1989</v>
      </c>
      <c r="AB1371" s="1">
        <f>2026-AA1371</f>
        <v>37</v>
      </c>
      <c r="AC1371" s="5">
        <v>5</v>
      </c>
      <c r="AD1371" s="34">
        <v>60.473699146911699</v>
      </c>
      <c r="AE1371" s="18">
        <v>0</v>
      </c>
      <c r="AF1371" s="17">
        <f>ROUND(IF($AD1371&gt;79,44-(($AD1371-79)*(14/4)),IF($AD1371&gt;76,67-(($AD1371-76)*(23/3)),IF(110-(($AD1371-70.4)*(43/5.6))&gt;119,119,110-(($AD1371-70.4)*(43/5.6)))))*0.93,0)</f>
        <v>111</v>
      </c>
      <c r="AG1371" s="17">
        <f>ROUND(IF($AD1371&gt;79,37-(($AD1371-79)*(9/4)),IF($AD1371&gt;76,54-(($AD1371-76)*(17/3)),IF(93-(($AD1371-70.4)*(39/5.6))&gt;100,100,93-(($AD1371-70.4)*(39/5.6)))))*0.93,0)</f>
        <v>93</v>
      </c>
      <c r="AH1371" s="17">
        <f>ROUND(IF($AD1371&gt;79,32-(($AD1371-79)*(8/4)),IF($AD1371&gt;76,48-(($AD1371-76)*(16/3)),IF(86-(($AD1371-70.4)*(38/5.6))&gt;95,95,86-(($AD1371-70.4)*(38/5.6)))))*0.93,0)</f>
        <v>88</v>
      </c>
      <c r="AI1371" s="5" t="s">
        <v>3916</v>
      </c>
      <c r="AL1371" s="5">
        <v>190</v>
      </c>
      <c r="AM1371" s="5">
        <v>78</v>
      </c>
    </row>
    <row r="1372" spans="1:57" x14ac:dyDescent="0.3">
      <c r="A1372" s="15">
        <v>3025</v>
      </c>
      <c r="B1372" s="8" t="s">
        <v>944</v>
      </c>
      <c r="C1372" s="9" t="s">
        <v>131</v>
      </c>
      <c r="D1372" s="21">
        <v>68</v>
      </c>
      <c r="E1372" s="21">
        <v>47</v>
      </c>
      <c r="F1372" s="21">
        <v>56</v>
      </c>
      <c r="G1372" s="21">
        <v>64</v>
      </c>
      <c r="H1372" s="21">
        <v>59</v>
      </c>
      <c r="I1372" s="21">
        <v>65</v>
      </c>
      <c r="J1372" s="21">
        <v>62</v>
      </c>
      <c r="K1372" s="21">
        <v>65</v>
      </c>
      <c r="L1372" s="21">
        <v>67</v>
      </c>
      <c r="M1372" s="21">
        <v>73</v>
      </c>
      <c r="N1372" s="21">
        <v>68</v>
      </c>
      <c r="O1372" s="21">
        <v>67</v>
      </c>
      <c r="P1372" s="21">
        <v>61</v>
      </c>
      <c r="Q1372" s="21">
        <v>67</v>
      </c>
      <c r="R1372" s="33" t="s">
        <v>524</v>
      </c>
      <c r="S1372" s="3" t="s">
        <v>524</v>
      </c>
      <c r="T1372" s="10" t="s">
        <v>4133</v>
      </c>
      <c r="U1372" s="2" t="s">
        <v>598</v>
      </c>
      <c r="V1372" s="4" t="s">
        <v>819</v>
      </c>
      <c r="W1372" s="11">
        <v>4</v>
      </c>
      <c r="X1372" s="11">
        <v>100</v>
      </c>
      <c r="Y1372" s="16">
        <v>19</v>
      </c>
      <c r="Z1372" s="16">
        <v>4</v>
      </c>
      <c r="AA1372" s="16">
        <v>1990</v>
      </c>
      <c r="AB1372" s="1">
        <f>2026-AA1372</f>
        <v>36</v>
      </c>
      <c r="AC1372" s="5">
        <v>6</v>
      </c>
      <c r="AD1372" s="34">
        <v>69.094971037743036</v>
      </c>
      <c r="AE1372" s="18">
        <v>0</v>
      </c>
      <c r="AF1372" s="17">
        <f>ROUND(IF($AD1372&gt;79,44-(($AD1372-79)*(14/4)),IF($AD1372&gt;76,67-(($AD1372-76)*(23/3)),IF(110-(($AD1372-70.4)*(43/5.6))&gt;119,119,110-(($AD1372-70.4)*(43/5.6)))))*0.93,0)</f>
        <v>111</v>
      </c>
      <c r="AG1372" s="17">
        <f>ROUND(IF($AD1372&gt;79,37-(($AD1372-79)*(9/4)),IF($AD1372&gt;76,54-(($AD1372-76)*(17/3)),IF(93-(($AD1372-70.4)*(39/5.6))&gt;100,100,93-(($AD1372-70.4)*(39/5.6)))))*0.93,0)</f>
        <v>93</v>
      </c>
      <c r="AH1372" s="17">
        <f>ROUND(IF($AD1372&gt;79,32-(($AD1372-79)*(8/4)),IF($AD1372&gt;76,48-(($AD1372-76)*(16/3)),IF(86-(($AD1372-70.4)*(38/5.6))&gt;95,95,86-(($AD1372-70.4)*(38/5.6)))))*0.93,0)</f>
        <v>88</v>
      </c>
      <c r="AL1372" s="5">
        <v>182</v>
      </c>
      <c r="AM1372" s="5">
        <v>73</v>
      </c>
    </row>
    <row r="1373" spans="1:57" x14ac:dyDescent="0.3">
      <c r="A1373" s="15">
        <v>3027</v>
      </c>
      <c r="B1373" s="8" t="s">
        <v>3990</v>
      </c>
      <c r="C1373" s="9" t="s">
        <v>302</v>
      </c>
      <c r="D1373" s="21">
        <v>74</v>
      </c>
      <c r="E1373" s="21">
        <v>56</v>
      </c>
      <c r="F1373" s="21">
        <v>58</v>
      </c>
      <c r="G1373" s="21">
        <v>60</v>
      </c>
      <c r="H1373" s="21">
        <v>74</v>
      </c>
      <c r="I1373" s="21">
        <v>70</v>
      </c>
      <c r="J1373" s="21">
        <v>66</v>
      </c>
      <c r="K1373" s="21">
        <v>74</v>
      </c>
      <c r="L1373" s="21">
        <v>53</v>
      </c>
      <c r="M1373" s="21">
        <v>58</v>
      </c>
      <c r="N1373" s="21">
        <v>64</v>
      </c>
      <c r="O1373" s="21">
        <v>66</v>
      </c>
      <c r="P1373" s="21">
        <v>66</v>
      </c>
      <c r="Q1373" s="21">
        <v>76</v>
      </c>
      <c r="R1373" s="33" t="s">
        <v>3913</v>
      </c>
      <c r="S1373" s="3" t="s">
        <v>3913</v>
      </c>
      <c r="T1373" s="10" t="s">
        <v>4130</v>
      </c>
      <c r="U1373" s="2" t="s">
        <v>594</v>
      </c>
      <c r="V1373" s="4" t="s">
        <v>819</v>
      </c>
      <c r="W1373" s="11">
        <v>4</v>
      </c>
      <c r="X1373" s="11">
        <v>50</v>
      </c>
      <c r="Y1373" s="16">
        <v>1</v>
      </c>
      <c r="Z1373" s="16">
        <v>9</v>
      </c>
      <c r="AA1373" s="16">
        <v>2002</v>
      </c>
      <c r="AB1373" s="1">
        <f>2026-AA1373</f>
        <v>24</v>
      </c>
      <c r="AC1373" s="5">
        <v>5</v>
      </c>
      <c r="AD1373" s="34">
        <v>70.787228442581281</v>
      </c>
      <c r="AE1373" s="18">
        <v>50000</v>
      </c>
      <c r="AF1373" s="17">
        <f>ROUND(IF($AD1373&gt;79,44-(($AD1373-79)*(14/4)),IF($AD1373&gt;76,67-(($AD1373-76)*(23/3)),IF(110-(($AD1373-70.4)*(43/5.6))&gt;119,119,110-(($AD1373-70.4)*(43/5.6)))))*0.93,0)</f>
        <v>100</v>
      </c>
      <c r="AG1373" s="17">
        <f>ROUND(IF($AD1373&gt;79,37-(($AD1373-79)*(9/4)),IF($AD1373&gt;76,54-(($AD1373-76)*(17/3)),IF(93-(($AD1373-70.4)*(39/5.6))&gt;100,100,93-(($AD1373-70.4)*(39/5.6)))))*0.93,0)</f>
        <v>84</v>
      </c>
      <c r="AH1373" s="17">
        <f>ROUND(IF($AD1373&gt;79,32-(($AD1373-79)*(8/4)),IF($AD1373&gt;76,48-(($AD1373-76)*(16/3)),IF(86-(($AD1373-70.4)*(38/5.6))&gt;95,95,86-(($AD1373-70.4)*(38/5.6)))))*0.93,0)</f>
        <v>78</v>
      </c>
      <c r="AJ1373" s="5" t="s">
        <v>3917</v>
      </c>
      <c r="AK1373" s="5" t="s">
        <v>3917</v>
      </c>
      <c r="AL1373" s="5">
        <v>170</v>
      </c>
      <c r="AM1373" s="5">
        <v>57</v>
      </c>
    </row>
    <row r="1374" spans="1:57" x14ac:dyDescent="0.3">
      <c r="A1374" s="15">
        <v>3028</v>
      </c>
      <c r="B1374" s="19" t="s">
        <v>3772</v>
      </c>
      <c r="C1374" s="20" t="s">
        <v>847</v>
      </c>
      <c r="D1374" s="21">
        <v>70</v>
      </c>
      <c r="E1374" s="21">
        <v>74</v>
      </c>
      <c r="F1374" s="21">
        <v>74</v>
      </c>
      <c r="G1374" s="21">
        <v>73</v>
      </c>
      <c r="H1374" s="21">
        <v>72</v>
      </c>
      <c r="I1374" s="21">
        <v>71</v>
      </c>
      <c r="J1374" s="21">
        <v>70</v>
      </c>
      <c r="K1374" s="21">
        <v>72</v>
      </c>
      <c r="L1374" s="21">
        <v>57</v>
      </c>
      <c r="M1374" s="21">
        <v>59</v>
      </c>
      <c r="N1374" s="21">
        <v>67</v>
      </c>
      <c r="O1374" s="21">
        <v>70</v>
      </c>
      <c r="P1374" s="21">
        <v>68</v>
      </c>
      <c r="Q1374" s="21">
        <v>73</v>
      </c>
      <c r="R1374" s="36" t="s">
        <v>1506</v>
      </c>
      <c r="S1374" s="27" t="s">
        <v>1506</v>
      </c>
      <c r="T1374" s="10" t="s">
        <v>4130</v>
      </c>
      <c r="U1374" s="28" t="s">
        <v>1513</v>
      </c>
      <c r="V1374" s="22" t="s">
        <v>822</v>
      </c>
      <c r="W1374" s="23">
        <v>4</v>
      </c>
      <c r="X1374" s="23">
        <v>100</v>
      </c>
      <c r="Y1374" s="39">
        <v>1</v>
      </c>
      <c r="Z1374" s="40">
        <v>9</v>
      </c>
      <c r="AA1374" s="16">
        <v>2000</v>
      </c>
      <c r="AB1374" s="1">
        <f>2026-AA1374</f>
        <v>26</v>
      </c>
      <c r="AC1374" s="30">
        <v>4</v>
      </c>
      <c r="AD1374" s="41">
        <v>73.279970566996866</v>
      </c>
      <c r="AE1374" s="18">
        <v>50000</v>
      </c>
      <c r="AF1374" s="31">
        <v>92</v>
      </c>
      <c r="AG1374" s="31">
        <v>77</v>
      </c>
      <c r="AH1374" s="31">
        <v>71</v>
      </c>
      <c r="AI1374" s="32"/>
      <c r="AJ1374" s="17"/>
      <c r="AK1374" s="31"/>
      <c r="AL1374" s="35"/>
      <c r="AM1374" s="35"/>
    </row>
    <row r="1375" spans="1:57" x14ac:dyDescent="0.3">
      <c r="A1375" s="15">
        <v>3029</v>
      </c>
      <c r="B1375" s="8" t="s">
        <v>945</v>
      </c>
      <c r="C1375" s="9" t="s">
        <v>946</v>
      </c>
      <c r="D1375" s="21">
        <v>64</v>
      </c>
      <c r="E1375" s="21">
        <v>46</v>
      </c>
      <c r="F1375" s="21">
        <v>49</v>
      </c>
      <c r="G1375" s="21">
        <v>51</v>
      </c>
      <c r="H1375" s="21">
        <v>50</v>
      </c>
      <c r="I1375" s="21">
        <v>60</v>
      </c>
      <c r="J1375" s="21">
        <v>58</v>
      </c>
      <c r="K1375" s="21">
        <v>62</v>
      </c>
      <c r="L1375" s="21">
        <v>49</v>
      </c>
      <c r="M1375" s="21">
        <v>69</v>
      </c>
      <c r="N1375" s="21">
        <v>61</v>
      </c>
      <c r="O1375" s="21">
        <v>46</v>
      </c>
      <c r="P1375" s="21">
        <v>60</v>
      </c>
      <c r="Q1375" s="21">
        <v>56</v>
      </c>
      <c r="R1375" s="33" t="s">
        <v>524</v>
      </c>
      <c r="S1375" s="3" t="s">
        <v>524</v>
      </c>
      <c r="T1375" s="10" t="s">
        <v>4133</v>
      </c>
      <c r="U1375" s="2" t="s">
        <v>600</v>
      </c>
      <c r="V1375" s="4" t="s">
        <v>819</v>
      </c>
      <c r="W1375" s="11">
        <v>4</v>
      </c>
      <c r="X1375" s="11">
        <v>100</v>
      </c>
      <c r="Y1375" s="16">
        <v>17</v>
      </c>
      <c r="Z1375" s="16">
        <v>5</v>
      </c>
      <c r="AA1375" s="16">
        <v>1990</v>
      </c>
      <c r="AB1375" s="1">
        <f>2026-AA1375</f>
        <v>36</v>
      </c>
      <c r="AC1375" s="5">
        <v>4</v>
      </c>
      <c r="AD1375" s="34">
        <v>63.748378597637739</v>
      </c>
      <c r="AE1375" s="18">
        <v>0</v>
      </c>
      <c r="AF1375" s="17">
        <f>ROUND(IF($AD1375&gt;79,44-(($AD1375-79)*(14/4)),IF($AD1375&gt;76,67-(($AD1375-76)*(23/3)),IF(110-(($AD1375-70.4)*(43/5.6))&gt;119,119,110-(($AD1375-70.4)*(43/5.6)))))*0.93,0)</f>
        <v>111</v>
      </c>
      <c r="AG1375" s="17">
        <f>ROUND(IF($AD1375&gt;79,37-(($AD1375-79)*(9/4)),IF($AD1375&gt;76,54-(($AD1375-76)*(17/3)),IF(93-(($AD1375-70.4)*(39/5.6))&gt;100,100,93-(($AD1375-70.4)*(39/5.6)))))*0.93,0)</f>
        <v>93</v>
      </c>
      <c r="AH1375" s="17">
        <f>ROUND(IF($AD1375&gt;79,32-(($AD1375-79)*(8/4)),IF($AD1375&gt;76,48-(($AD1375-76)*(16/3)),IF(86-(($AD1375-70.4)*(38/5.6))&gt;95,95,86-(($AD1375-70.4)*(38/5.6)))))*0.93,0)</f>
        <v>88</v>
      </c>
      <c r="AI1375" s="5" t="s">
        <v>3916</v>
      </c>
      <c r="AL1375" s="5">
        <v>176</v>
      </c>
      <c r="AM1375" s="5">
        <v>74</v>
      </c>
      <c r="BC1375">
        <v>8177</v>
      </c>
      <c r="BD1375">
        <v>4</v>
      </c>
      <c r="BE1375">
        <v>100</v>
      </c>
    </row>
    <row r="1376" spans="1:57" x14ac:dyDescent="0.3">
      <c r="A1376" s="15">
        <v>3030</v>
      </c>
      <c r="B1376" s="8" t="s">
        <v>2932</v>
      </c>
      <c r="C1376" s="9" t="s">
        <v>157</v>
      </c>
      <c r="D1376" s="21">
        <v>64</v>
      </c>
      <c r="E1376" s="21">
        <v>60</v>
      </c>
      <c r="F1376" s="21">
        <v>65</v>
      </c>
      <c r="G1376" s="21">
        <v>69</v>
      </c>
      <c r="H1376" s="21">
        <v>60</v>
      </c>
      <c r="I1376" s="21">
        <v>66</v>
      </c>
      <c r="J1376" s="21">
        <v>67</v>
      </c>
      <c r="K1376" s="21">
        <v>67</v>
      </c>
      <c r="L1376" s="21">
        <v>60</v>
      </c>
      <c r="M1376" s="21">
        <v>60</v>
      </c>
      <c r="N1376" s="21">
        <v>65</v>
      </c>
      <c r="O1376" s="21">
        <v>66</v>
      </c>
      <c r="P1376" s="21">
        <v>64</v>
      </c>
      <c r="Q1376" s="21">
        <v>60</v>
      </c>
      <c r="R1376" s="33" t="s">
        <v>524</v>
      </c>
      <c r="S1376" s="3" t="s">
        <v>524</v>
      </c>
      <c r="T1376" s="10" t="s">
        <v>4133</v>
      </c>
      <c r="U1376" s="2" t="s">
        <v>600</v>
      </c>
      <c r="V1376" s="4" t="s">
        <v>819</v>
      </c>
      <c r="W1376" s="11">
        <v>1</v>
      </c>
      <c r="X1376" s="11">
        <v>0</v>
      </c>
      <c r="Y1376" s="16">
        <v>20</v>
      </c>
      <c r="Z1376" s="16">
        <v>8</v>
      </c>
      <c r="AA1376" s="16">
        <v>1998</v>
      </c>
      <c r="AB1376" s="1">
        <f>2026-AA1376</f>
        <v>28</v>
      </c>
      <c r="AC1376" s="5">
        <v>3</v>
      </c>
      <c r="AD1376" s="34">
        <v>67.020609773585576</v>
      </c>
      <c r="AE1376" s="18">
        <v>0</v>
      </c>
      <c r="AF1376" s="17">
        <f>ROUND(IF($AD1376&gt;79,44-(($AD1376-79)*(14/4)),IF($AD1376&gt;76,67-(($AD1376-76)*(23/3)),IF(110-(($AD1376-70.4)*(43/5.6))&gt;119,119,110-(($AD1376-70.4)*(43/5.6)))))*0.93,0)</f>
        <v>111</v>
      </c>
      <c r="AG1376" s="17">
        <f>ROUND(IF($AD1376&gt;79,37-(($AD1376-79)*(9/4)),IF($AD1376&gt;76,54-(($AD1376-76)*(17/3)),IF(93-(($AD1376-70.4)*(39/5.6))&gt;100,100,93-(($AD1376-70.4)*(39/5.6)))))*0.93,0)</f>
        <v>93</v>
      </c>
      <c r="AH1376" s="17">
        <f>ROUND(IF($AD1376&gt;79,32-(($AD1376-79)*(8/4)),IF($AD1376&gt;76,48-(($AD1376-76)*(16/3)),IF(86-(($AD1376-70.4)*(38/5.6))&gt;95,95,86-(($AD1376-70.4)*(38/5.6)))))*0.93,0)</f>
        <v>88</v>
      </c>
      <c r="AI1376" s="5" t="s">
        <v>3916</v>
      </c>
      <c r="AL1376" s="5">
        <v>175</v>
      </c>
      <c r="AM1376" s="5">
        <v>64</v>
      </c>
    </row>
    <row r="1377" spans="1:39" x14ac:dyDescent="0.3">
      <c r="A1377" s="15">
        <v>3031</v>
      </c>
      <c r="B1377" s="8" t="s">
        <v>3172</v>
      </c>
      <c r="C1377" s="9" t="s">
        <v>3173</v>
      </c>
      <c r="D1377" s="21">
        <v>65</v>
      </c>
      <c r="E1377" s="21">
        <v>62</v>
      </c>
      <c r="F1377" s="21">
        <v>63</v>
      </c>
      <c r="G1377" s="21">
        <v>64</v>
      </c>
      <c r="H1377" s="21">
        <v>71</v>
      </c>
      <c r="I1377" s="21">
        <v>66</v>
      </c>
      <c r="J1377" s="21">
        <v>66</v>
      </c>
      <c r="K1377" s="21">
        <v>66</v>
      </c>
      <c r="L1377" s="21">
        <v>60</v>
      </c>
      <c r="M1377" s="21">
        <v>62</v>
      </c>
      <c r="N1377" s="21">
        <v>63</v>
      </c>
      <c r="O1377" s="21">
        <v>65</v>
      </c>
      <c r="P1377" s="21">
        <v>62</v>
      </c>
      <c r="Q1377" s="21">
        <v>69</v>
      </c>
      <c r="R1377" s="33" t="s">
        <v>524</v>
      </c>
      <c r="S1377" s="3" t="s">
        <v>524</v>
      </c>
      <c r="T1377" s="10" t="s">
        <v>4133</v>
      </c>
      <c r="U1377" s="2" t="s">
        <v>601</v>
      </c>
      <c r="V1377" s="4" t="s">
        <v>819</v>
      </c>
      <c r="W1377" s="11">
        <v>3</v>
      </c>
      <c r="X1377" s="11">
        <v>26</v>
      </c>
      <c r="Y1377" s="16">
        <v>25</v>
      </c>
      <c r="Z1377" s="16">
        <v>2</v>
      </c>
      <c r="AA1377" s="16">
        <v>1999</v>
      </c>
      <c r="AB1377" s="1">
        <f>2026-AA1377</f>
        <v>27</v>
      </c>
      <c r="AC1377" s="5">
        <v>4</v>
      </c>
      <c r="AD1377" s="34">
        <v>68.044464224298096</v>
      </c>
      <c r="AE1377" s="18">
        <v>0</v>
      </c>
      <c r="AF1377" s="17">
        <f>ROUND(IF($AD1377&gt;79,44-(($AD1377-79)*(14/4)),IF($AD1377&gt;76,67-(($AD1377-76)*(23/3)),IF(110-(($AD1377-70.4)*(43/5.6))&gt;119,119,110-(($AD1377-70.4)*(43/5.6)))))*0.93,0)</f>
        <v>111</v>
      </c>
      <c r="AG1377" s="17">
        <f>ROUND(IF($AD1377&gt;79,37-(($AD1377-79)*(9/4)),IF($AD1377&gt;76,54-(($AD1377-76)*(17/3)),IF(93-(($AD1377-70.4)*(39/5.6))&gt;100,100,93-(($AD1377-70.4)*(39/5.6)))))*0.93,0)</f>
        <v>93</v>
      </c>
      <c r="AH1377" s="17">
        <f>ROUND(IF($AD1377&gt;79,32-(($AD1377-79)*(8/4)),IF($AD1377&gt;76,48-(($AD1377-76)*(16/3)),IF(86-(($AD1377-70.4)*(38/5.6))&gt;95,95,86-(($AD1377-70.4)*(38/5.6)))))*0.93,0)</f>
        <v>88</v>
      </c>
      <c r="AI1377" s="5" t="s">
        <v>3916</v>
      </c>
      <c r="AL1377" s="5">
        <v>0</v>
      </c>
      <c r="AM1377" s="5">
        <v>0</v>
      </c>
    </row>
    <row r="1378" spans="1:39" x14ac:dyDescent="0.3">
      <c r="A1378" s="15">
        <v>3032</v>
      </c>
      <c r="B1378" s="8" t="s">
        <v>947</v>
      </c>
      <c r="C1378" s="9" t="s">
        <v>204</v>
      </c>
      <c r="D1378" s="21">
        <v>57</v>
      </c>
      <c r="E1378" s="21">
        <v>49</v>
      </c>
      <c r="F1378" s="21">
        <v>55</v>
      </c>
      <c r="G1378" s="21">
        <v>61</v>
      </c>
      <c r="H1378" s="21">
        <v>49</v>
      </c>
      <c r="I1378" s="21">
        <v>52</v>
      </c>
      <c r="J1378" s="21">
        <v>48</v>
      </c>
      <c r="K1378" s="21">
        <v>63</v>
      </c>
      <c r="L1378" s="21">
        <v>51</v>
      </c>
      <c r="M1378" s="21">
        <v>62</v>
      </c>
      <c r="N1378" s="21">
        <v>55</v>
      </c>
      <c r="O1378" s="21">
        <v>54</v>
      </c>
      <c r="P1378" s="21">
        <v>48</v>
      </c>
      <c r="Q1378" s="21">
        <v>53</v>
      </c>
      <c r="R1378" s="65" t="s">
        <v>524</v>
      </c>
      <c r="S1378" s="3" t="s">
        <v>524</v>
      </c>
      <c r="T1378" s="10" t="s">
        <v>4133</v>
      </c>
      <c r="U1378" s="2" t="s">
        <v>600</v>
      </c>
      <c r="V1378" s="4" t="s">
        <v>819</v>
      </c>
      <c r="W1378" s="11">
        <v>4</v>
      </c>
      <c r="X1378" s="11">
        <v>100</v>
      </c>
      <c r="Y1378" s="68">
        <v>31</v>
      </c>
      <c r="Z1378" s="68">
        <v>1</v>
      </c>
      <c r="AA1378" s="68">
        <v>1989</v>
      </c>
      <c r="AB1378" s="1">
        <f>2026-AA1378</f>
        <v>37</v>
      </c>
      <c r="AC1378" s="5">
        <v>5</v>
      </c>
      <c r="AD1378" s="34">
        <v>58.898056974021323</v>
      </c>
      <c r="AE1378" s="18">
        <v>0</v>
      </c>
      <c r="AF1378" s="17">
        <f>ROUND(IF($AD1378&gt;79,44-(($AD1378-79)*(14/4)),IF($AD1378&gt;76,67-(($AD1378-76)*(23/3)),IF(110-(($AD1378-70.4)*(43/5.6))&gt;119,119,110-(($AD1378-70.4)*(43/5.6)))))*0.93,0)</f>
        <v>111</v>
      </c>
      <c r="AG1378" s="17">
        <f>ROUND(IF($AD1378&gt;79,37-(($AD1378-79)*(9/4)),IF($AD1378&gt;76,54-(($AD1378-76)*(17/3)),IF(93-(($AD1378-70.4)*(39/5.6))&gt;100,100,93-(($AD1378-70.4)*(39/5.6)))))*0.93,0)</f>
        <v>93</v>
      </c>
      <c r="AH1378" s="17">
        <f>ROUND(IF($AD1378&gt;79,32-(($AD1378-79)*(8/4)),IF($AD1378&gt;76,48-(($AD1378-76)*(16/3)),IF(86-(($AD1378-70.4)*(38/5.6))&gt;95,95,86-(($AD1378-70.4)*(38/5.6)))))*0.93,0)</f>
        <v>88</v>
      </c>
      <c r="AI1378" s="5" t="s">
        <v>3916</v>
      </c>
      <c r="AL1378" s="5">
        <v>172</v>
      </c>
      <c r="AM1378" s="5">
        <v>61</v>
      </c>
    </row>
    <row r="1379" spans="1:39" x14ac:dyDescent="0.3">
      <c r="A1379" s="15">
        <v>3033</v>
      </c>
      <c r="B1379" s="8" t="s">
        <v>3768</v>
      </c>
      <c r="C1379" s="9" t="s">
        <v>134</v>
      </c>
      <c r="D1379" s="21">
        <v>70</v>
      </c>
      <c r="E1379" s="21">
        <v>65</v>
      </c>
      <c r="F1379" s="21">
        <v>63</v>
      </c>
      <c r="G1379" s="21">
        <v>60</v>
      </c>
      <c r="H1379" s="21">
        <v>71</v>
      </c>
      <c r="I1379" s="21">
        <v>70</v>
      </c>
      <c r="J1379" s="21">
        <v>77</v>
      </c>
      <c r="K1379" s="21">
        <v>71</v>
      </c>
      <c r="L1379" s="21">
        <v>76</v>
      </c>
      <c r="M1379" s="21">
        <v>67</v>
      </c>
      <c r="N1379" s="21">
        <v>73</v>
      </c>
      <c r="O1379" s="21">
        <v>69</v>
      </c>
      <c r="P1379" s="21">
        <v>65</v>
      </c>
      <c r="Q1379" s="21">
        <v>76</v>
      </c>
      <c r="R1379" s="33" t="s">
        <v>4308</v>
      </c>
      <c r="S1379" s="3" t="s">
        <v>4308</v>
      </c>
      <c r="T1379" s="10" t="s">
        <v>4131</v>
      </c>
      <c r="U1379" s="2" t="s">
        <v>595</v>
      </c>
      <c r="V1379" s="4" t="s">
        <v>819</v>
      </c>
      <c r="W1379" s="11">
        <v>4</v>
      </c>
      <c r="X1379" s="11">
        <v>100</v>
      </c>
      <c r="Y1379" s="16">
        <v>2</v>
      </c>
      <c r="Z1379" s="16">
        <v>12</v>
      </c>
      <c r="AA1379" s="16">
        <v>2001</v>
      </c>
      <c r="AB1379" s="1">
        <f>2026-AA1379</f>
        <v>25</v>
      </c>
      <c r="AC1379" s="5">
        <v>4</v>
      </c>
      <c r="AD1379" s="34">
        <v>73.388736662772374</v>
      </c>
      <c r="AE1379" s="18">
        <v>50000</v>
      </c>
      <c r="AF1379" s="17">
        <f>ROUND(IF($AD1379&gt;79,44-(($AD1379-79)*(14/4)),IF($AD1379&gt;76,67-(($AD1379-76)*(23/3)),IF(110-(($AD1379-70.4)*(43/5.6))&gt;119,119,110-(($AD1379-70.4)*(43/5.6)))))*0.93,0)</f>
        <v>81</v>
      </c>
      <c r="AG1379" s="17">
        <f>ROUND(IF($AD1379&gt;79,37-(($AD1379-79)*(9/4)),IF($AD1379&gt;76,54-(($AD1379-76)*(17/3)),IF(93-(($AD1379-70.4)*(39/5.6))&gt;100,100,93-(($AD1379-70.4)*(39/5.6)))))*0.93,0)</f>
        <v>67</v>
      </c>
      <c r="AH1379" s="17">
        <f>ROUND(IF($AD1379&gt;79,32-(($AD1379-79)*(8/4)),IF($AD1379&gt;76,48-(($AD1379-76)*(16/3)),IF(86-(($AD1379-70.4)*(38/5.6))&gt;95,95,86-(($AD1379-70.4)*(38/5.6)))))*0.93,0)</f>
        <v>61</v>
      </c>
      <c r="AL1379" s="5">
        <v>180</v>
      </c>
      <c r="AM1379" s="5">
        <v>76</v>
      </c>
    </row>
    <row r="1380" spans="1:39" x14ac:dyDescent="0.3">
      <c r="A1380" s="15">
        <v>3034</v>
      </c>
      <c r="B1380" s="8" t="s">
        <v>948</v>
      </c>
      <c r="C1380" s="9" t="s">
        <v>230</v>
      </c>
      <c r="D1380" s="21">
        <v>57</v>
      </c>
      <c r="E1380" s="21">
        <v>51</v>
      </c>
      <c r="F1380" s="21">
        <v>57</v>
      </c>
      <c r="G1380" s="21">
        <v>62</v>
      </c>
      <c r="H1380" s="21">
        <v>54</v>
      </c>
      <c r="I1380" s="21">
        <v>57</v>
      </c>
      <c r="J1380" s="21">
        <v>53</v>
      </c>
      <c r="K1380" s="21">
        <v>48</v>
      </c>
      <c r="L1380" s="21">
        <v>49</v>
      </c>
      <c r="M1380" s="21">
        <v>54</v>
      </c>
      <c r="N1380" s="21">
        <v>54</v>
      </c>
      <c r="O1380" s="21">
        <v>62</v>
      </c>
      <c r="P1380" s="21">
        <v>49</v>
      </c>
      <c r="Q1380" s="21">
        <v>54</v>
      </c>
      <c r="R1380" s="65" t="s">
        <v>524</v>
      </c>
      <c r="S1380" s="3" t="s">
        <v>524</v>
      </c>
      <c r="T1380" s="10" t="s">
        <v>4133</v>
      </c>
      <c r="U1380" s="2" t="s">
        <v>584</v>
      </c>
      <c r="V1380" s="4" t="s">
        <v>820</v>
      </c>
      <c r="W1380" s="11">
        <v>4</v>
      </c>
      <c r="X1380" s="11">
        <v>100</v>
      </c>
      <c r="Y1380" s="68">
        <v>12</v>
      </c>
      <c r="Z1380" s="68">
        <v>3</v>
      </c>
      <c r="AA1380" s="68">
        <v>1989</v>
      </c>
      <c r="AB1380" s="1">
        <f>2026-AA1380</f>
        <v>37</v>
      </c>
      <c r="AC1380" s="5">
        <v>5</v>
      </c>
      <c r="AD1380" s="34">
        <v>58.653414997981393</v>
      </c>
      <c r="AE1380" s="18">
        <v>0</v>
      </c>
      <c r="AF1380" s="17">
        <f>ROUND(IF($AD1380&gt;79,44-(($AD1380-79)*(14/4)),IF($AD1380&gt;76,67-(($AD1380-76)*(23/3)),IF(110-(($AD1380-70.4)*(43/5.6))&gt;119,119,110-(($AD1380-70.4)*(43/5.6)))))*0.93,0)</f>
        <v>111</v>
      </c>
      <c r="AG1380" s="17">
        <f>ROUND(IF($AD1380&gt;79,37-(($AD1380-79)*(9/4)),IF($AD1380&gt;76,54-(($AD1380-76)*(17/3)),IF(93-(($AD1380-70.4)*(39/5.6))&gt;100,100,93-(($AD1380-70.4)*(39/5.6)))))*0.93,0)</f>
        <v>93</v>
      </c>
      <c r="AH1380" s="17">
        <f>ROUND(IF($AD1380&gt;79,32-(($AD1380-79)*(8/4)),IF($AD1380&gt;76,48-(($AD1380-76)*(16/3)),IF(86-(($AD1380-70.4)*(38/5.6))&gt;95,95,86-(($AD1380-70.4)*(38/5.6)))))*0.93,0)</f>
        <v>88</v>
      </c>
      <c r="AI1380" s="5" t="s">
        <v>3916</v>
      </c>
      <c r="AL1380" s="5">
        <v>178</v>
      </c>
      <c r="AM1380" s="5">
        <v>71</v>
      </c>
    </row>
    <row r="1381" spans="1:39" x14ac:dyDescent="0.3">
      <c r="A1381" s="15">
        <v>3035</v>
      </c>
      <c r="B1381" s="8" t="s">
        <v>949</v>
      </c>
      <c r="C1381" s="9" t="s">
        <v>159</v>
      </c>
      <c r="D1381" s="21">
        <v>67</v>
      </c>
      <c r="E1381" s="21">
        <v>60</v>
      </c>
      <c r="F1381" s="21">
        <v>61</v>
      </c>
      <c r="G1381" s="21">
        <v>62</v>
      </c>
      <c r="H1381" s="21">
        <v>75</v>
      </c>
      <c r="I1381" s="21">
        <v>68</v>
      </c>
      <c r="J1381" s="21">
        <v>71</v>
      </c>
      <c r="K1381" s="21">
        <v>63</v>
      </c>
      <c r="L1381" s="21">
        <v>56</v>
      </c>
      <c r="M1381" s="21">
        <v>62</v>
      </c>
      <c r="N1381" s="21">
        <v>63</v>
      </c>
      <c r="O1381" s="21">
        <v>63</v>
      </c>
      <c r="P1381" s="21">
        <v>58</v>
      </c>
      <c r="Q1381" s="21">
        <v>75</v>
      </c>
      <c r="R1381" s="33" t="s">
        <v>3919</v>
      </c>
      <c r="S1381" s="3" t="s">
        <v>3919</v>
      </c>
      <c r="T1381" s="10" t="s">
        <v>4132</v>
      </c>
      <c r="U1381" s="2" t="s">
        <v>584</v>
      </c>
      <c r="V1381" s="4" t="s">
        <v>820</v>
      </c>
      <c r="W1381" s="11">
        <v>4</v>
      </c>
      <c r="X1381" s="11">
        <v>100</v>
      </c>
      <c r="Y1381" s="16">
        <v>17</v>
      </c>
      <c r="Z1381" s="16">
        <v>8</v>
      </c>
      <c r="AA1381" s="16">
        <v>1991</v>
      </c>
      <c r="AB1381" s="1">
        <f>2026-AA1381</f>
        <v>35</v>
      </c>
      <c r="AC1381" s="5">
        <v>6</v>
      </c>
      <c r="AD1381" s="34">
        <v>71.250343649138017</v>
      </c>
      <c r="AE1381" s="18">
        <v>50000</v>
      </c>
      <c r="AF1381" s="17">
        <f>ROUND(IF($AD1381&gt;79,44-(($AD1381-79)*(14/4)),IF($AD1381&gt;76,67-(($AD1381-76)*(23/3)),IF(110-(($AD1381-70.4)*(43/5.6))&gt;119,119,110-(($AD1381-70.4)*(43/5.6)))))*0.93,0)</f>
        <v>96</v>
      </c>
      <c r="AG1381" s="17">
        <f>ROUND(IF($AD1381&gt;79,37-(($AD1381-79)*(9/4)),IF($AD1381&gt;76,54-(($AD1381-76)*(17/3)),IF(93-(($AD1381-70.4)*(39/5.6))&gt;100,100,93-(($AD1381-70.4)*(39/5.6)))))*0.93,0)</f>
        <v>81</v>
      </c>
      <c r="AH1381" s="17">
        <f>ROUND(IF($AD1381&gt;79,32-(($AD1381-79)*(8/4)),IF($AD1381&gt;76,48-(($AD1381-76)*(16/3)),IF(86-(($AD1381-70.4)*(38/5.6))&gt;95,95,86-(($AD1381-70.4)*(38/5.6)))))*0.93,0)</f>
        <v>75</v>
      </c>
      <c r="AL1381" s="5">
        <v>186</v>
      </c>
      <c r="AM1381" s="5">
        <v>76</v>
      </c>
    </row>
    <row r="1382" spans="1:39" x14ac:dyDescent="0.3">
      <c r="A1382" s="15">
        <v>3036</v>
      </c>
      <c r="B1382" s="8" t="s">
        <v>42</v>
      </c>
      <c r="C1382" s="9" t="s">
        <v>466</v>
      </c>
      <c r="D1382" s="21">
        <v>68</v>
      </c>
      <c r="E1382" s="21">
        <v>64</v>
      </c>
      <c r="F1382" s="21">
        <v>66</v>
      </c>
      <c r="G1382" s="21">
        <v>68</v>
      </c>
      <c r="H1382" s="21">
        <v>62</v>
      </c>
      <c r="I1382" s="21">
        <v>70</v>
      </c>
      <c r="J1382" s="21">
        <v>69</v>
      </c>
      <c r="K1382" s="21">
        <v>65</v>
      </c>
      <c r="L1382" s="21">
        <v>67</v>
      </c>
      <c r="M1382" s="21">
        <v>69</v>
      </c>
      <c r="N1382" s="21">
        <v>68</v>
      </c>
      <c r="O1382" s="21">
        <v>66</v>
      </c>
      <c r="P1382" s="21">
        <v>68</v>
      </c>
      <c r="Q1382" s="21">
        <v>63</v>
      </c>
      <c r="R1382" s="33" t="s">
        <v>524</v>
      </c>
      <c r="S1382" s="3" t="s">
        <v>524</v>
      </c>
      <c r="T1382" s="10" t="s">
        <v>4133</v>
      </c>
      <c r="U1382" s="2" t="s">
        <v>577</v>
      </c>
      <c r="V1382" s="4" t="s">
        <v>819</v>
      </c>
      <c r="W1382" s="11">
        <v>2</v>
      </c>
      <c r="X1382" s="11">
        <v>0</v>
      </c>
      <c r="Y1382" s="16">
        <v>31</v>
      </c>
      <c r="Z1382" s="16">
        <v>1</v>
      </c>
      <c r="AA1382" s="16">
        <v>1997</v>
      </c>
      <c r="AB1382" s="1">
        <f>2026-AA1382</f>
        <v>29</v>
      </c>
      <c r="AC1382" s="5">
        <v>4</v>
      </c>
      <c r="AD1382" s="34">
        <v>69.378108448294199</v>
      </c>
      <c r="AE1382" s="18">
        <v>0</v>
      </c>
      <c r="AF1382" s="17">
        <f>ROUND(IF($AD1382&gt;79,44-(($AD1382-79)*(14/4)),IF($AD1382&gt;76,67-(($AD1382-76)*(23/3)),IF(110-(($AD1382-70.4)*(43/5.6))&gt;119,119,110-(($AD1382-70.4)*(43/5.6)))))*0.93,0)</f>
        <v>110</v>
      </c>
      <c r="AG1382" s="17">
        <f>ROUND(IF($AD1382&gt;79,37-(($AD1382-79)*(9/4)),IF($AD1382&gt;76,54-(($AD1382-76)*(17/3)),IF(93-(($AD1382-70.4)*(39/5.6))&gt;100,100,93-(($AD1382-70.4)*(39/5.6)))))*0.93,0)</f>
        <v>93</v>
      </c>
      <c r="AH1382" s="17">
        <f>ROUND(IF($AD1382&gt;79,32-(($AD1382-79)*(8/4)),IF($AD1382&gt;76,48-(($AD1382-76)*(16/3)),IF(86-(($AD1382-70.4)*(38/5.6))&gt;95,95,86-(($AD1382-70.4)*(38/5.6)))))*0.93,0)</f>
        <v>86</v>
      </c>
      <c r="AI1382" s="5" t="s">
        <v>3916</v>
      </c>
      <c r="AL1382" s="5">
        <v>0</v>
      </c>
      <c r="AM1382" s="5">
        <v>0</v>
      </c>
    </row>
    <row r="1383" spans="1:39" x14ac:dyDescent="0.3">
      <c r="A1383" s="15">
        <v>3037</v>
      </c>
      <c r="B1383" s="8" t="s">
        <v>4059</v>
      </c>
      <c r="C1383" s="9" t="s">
        <v>1335</v>
      </c>
      <c r="D1383" s="21">
        <v>73</v>
      </c>
      <c r="E1383" s="21">
        <v>60</v>
      </c>
      <c r="F1383" s="21">
        <v>62</v>
      </c>
      <c r="G1383" s="21">
        <v>64</v>
      </c>
      <c r="H1383" s="21">
        <v>55</v>
      </c>
      <c r="I1383" s="21">
        <v>72</v>
      </c>
      <c r="J1383" s="21">
        <v>76</v>
      </c>
      <c r="K1383" s="21">
        <v>67</v>
      </c>
      <c r="L1383" s="21">
        <v>76</v>
      </c>
      <c r="M1383" s="21">
        <v>69</v>
      </c>
      <c r="N1383" s="21">
        <v>66</v>
      </c>
      <c r="O1383" s="21">
        <v>77</v>
      </c>
      <c r="P1383" s="21">
        <v>70</v>
      </c>
      <c r="Q1383" s="21">
        <v>60</v>
      </c>
      <c r="R1383" s="33" t="s">
        <v>1247</v>
      </c>
      <c r="S1383" s="3" t="s">
        <v>1247</v>
      </c>
      <c r="T1383" s="10" t="s">
        <v>4130</v>
      </c>
      <c r="U1383" s="2" t="s">
        <v>569</v>
      </c>
      <c r="V1383" s="4" t="s">
        <v>819</v>
      </c>
      <c r="W1383" s="11">
        <v>4</v>
      </c>
      <c r="X1383" s="11">
        <v>38</v>
      </c>
      <c r="Y1383" s="16">
        <v>5</v>
      </c>
      <c r="Z1383" s="16">
        <v>9</v>
      </c>
      <c r="AA1383" s="16">
        <v>2002</v>
      </c>
      <c r="AB1383" s="1">
        <f>2026-AA1383</f>
        <v>24</v>
      </c>
      <c r="AC1383" s="5">
        <v>4</v>
      </c>
      <c r="AD1383" s="34">
        <v>73.388281269769237</v>
      </c>
      <c r="AE1383" s="18">
        <v>300000</v>
      </c>
      <c r="AF1383" s="17">
        <f>ROUND(IF($AD1383&gt;79,44-(($AD1383-79)*(14/4)),IF($AD1383&gt;76,67-(($AD1383-76)*(23/3)),IF(110-(($AD1383-70.4)*(43/5.6))&gt;119,119,110-(($AD1383-70.4)*(43/5.6)))))*0.93,0)</f>
        <v>81</v>
      </c>
      <c r="AG1383" s="17">
        <f>ROUND(IF($AD1383&gt;79,37-(($AD1383-79)*(9/4)),IF($AD1383&gt;76,54-(($AD1383-76)*(17/3)),IF(93-(($AD1383-70.4)*(39/5.6))&gt;100,100,93-(($AD1383-70.4)*(39/5.6)))))*0.93,0)</f>
        <v>67</v>
      </c>
      <c r="AH1383" s="17">
        <f>ROUND(IF($AD1383&gt;79,32-(($AD1383-79)*(8/4)),IF($AD1383&gt;76,48-(($AD1383-76)*(16/3)),IF(86-(($AD1383-70.4)*(38/5.6))&gt;95,95,86-(($AD1383-70.4)*(38/5.6)))))*0.93,0)</f>
        <v>61</v>
      </c>
      <c r="AJ1383" s="5" t="s">
        <v>3917</v>
      </c>
      <c r="AK1383" s="5" t="s">
        <v>3917</v>
      </c>
      <c r="AL1383" s="5">
        <v>0</v>
      </c>
      <c r="AM1383" s="5">
        <v>0</v>
      </c>
    </row>
    <row r="1384" spans="1:39" x14ac:dyDescent="0.3">
      <c r="A1384" s="15">
        <v>3038</v>
      </c>
      <c r="B1384" s="8" t="s">
        <v>3023</v>
      </c>
      <c r="C1384" s="9" t="s">
        <v>3024</v>
      </c>
      <c r="D1384" s="21">
        <v>69</v>
      </c>
      <c r="E1384" s="21">
        <v>66</v>
      </c>
      <c r="F1384" s="21">
        <v>67</v>
      </c>
      <c r="G1384" s="21">
        <v>68</v>
      </c>
      <c r="H1384" s="21">
        <v>65</v>
      </c>
      <c r="I1384" s="21">
        <v>65</v>
      </c>
      <c r="J1384" s="21">
        <v>68</v>
      </c>
      <c r="K1384" s="21">
        <v>67</v>
      </c>
      <c r="L1384" s="21">
        <v>61</v>
      </c>
      <c r="M1384" s="21">
        <v>66</v>
      </c>
      <c r="N1384" s="21">
        <v>69</v>
      </c>
      <c r="O1384" s="21">
        <v>66</v>
      </c>
      <c r="P1384" s="21">
        <v>66</v>
      </c>
      <c r="Q1384" s="21">
        <v>66</v>
      </c>
      <c r="R1384" s="33" t="s">
        <v>524</v>
      </c>
      <c r="S1384" s="3" t="s">
        <v>524</v>
      </c>
      <c r="T1384" s="10" t="s">
        <v>4133</v>
      </c>
      <c r="U1384" s="2" t="s">
        <v>569</v>
      </c>
      <c r="V1384" s="4" t="s">
        <v>819</v>
      </c>
      <c r="W1384" s="11">
        <v>2</v>
      </c>
      <c r="X1384" s="11">
        <v>40</v>
      </c>
      <c r="Y1384" s="16">
        <v>30</v>
      </c>
      <c r="Z1384" s="16">
        <v>8</v>
      </c>
      <c r="AA1384" s="16">
        <v>1994</v>
      </c>
      <c r="AB1384" s="1">
        <f>2026-AA1384</f>
        <v>32</v>
      </c>
      <c r="AC1384" s="5">
        <v>5</v>
      </c>
      <c r="AD1384" s="34">
        <v>69.148107686873487</v>
      </c>
      <c r="AE1384" s="18">
        <v>0</v>
      </c>
      <c r="AF1384" s="17">
        <f>ROUND(IF($AD1384&gt;79,44-(($AD1384-79)*(14/4)),IF($AD1384&gt;76,67-(($AD1384-76)*(23/3)),IF(110-(($AD1384-70.4)*(43/5.6))&gt;119,119,110-(($AD1384-70.4)*(43/5.6)))))*0.93,0)</f>
        <v>111</v>
      </c>
      <c r="AG1384" s="17">
        <f>ROUND(IF($AD1384&gt;79,37-(($AD1384-79)*(9/4)),IF($AD1384&gt;76,54-(($AD1384-76)*(17/3)),IF(93-(($AD1384-70.4)*(39/5.6))&gt;100,100,93-(($AD1384-70.4)*(39/5.6)))))*0.93,0)</f>
        <v>93</v>
      </c>
      <c r="AH1384" s="17">
        <f>ROUND(IF($AD1384&gt;79,32-(($AD1384-79)*(8/4)),IF($AD1384&gt;76,48-(($AD1384-76)*(16/3)),IF(86-(($AD1384-70.4)*(38/5.6))&gt;95,95,86-(($AD1384-70.4)*(38/5.6)))))*0.93,0)</f>
        <v>88</v>
      </c>
      <c r="AI1384" s="5" t="s">
        <v>3916</v>
      </c>
      <c r="AL1384" s="5">
        <v>0</v>
      </c>
      <c r="AM1384" s="5">
        <v>0</v>
      </c>
    </row>
    <row r="1385" spans="1:39" x14ac:dyDescent="0.3">
      <c r="A1385" s="15">
        <v>3040</v>
      </c>
      <c r="B1385" s="8" t="s">
        <v>2326</v>
      </c>
      <c r="C1385" s="9" t="s">
        <v>256</v>
      </c>
      <c r="D1385" s="21">
        <v>71</v>
      </c>
      <c r="E1385" s="21">
        <v>61</v>
      </c>
      <c r="F1385" s="21">
        <v>64</v>
      </c>
      <c r="G1385" s="21">
        <v>67</v>
      </c>
      <c r="H1385" s="21">
        <v>65</v>
      </c>
      <c r="I1385" s="21">
        <v>67</v>
      </c>
      <c r="J1385" s="21">
        <v>65</v>
      </c>
      <c r="K1385" s="21">
        <v>64</v>
      </c>
      <c r="L1385" s="21">
        <v>60</v>
      </c>
      <c r="M1385" s="21">
        <v>66</v>
      </c>
      <c r="N1385" s="21">
        <v>69</v>
      </c>
      <c r="O1385" s="21">
        <v>69</v>
      </c>
      <c r="P1385" s="21">
        <v>66</v>
      </c>
      <c r="Q1385" s="21">
        <v>65</v>
      </c>
      <c r="R1385" s="33" t="s">
        <v>524</v>
      </c>
      <c r="S1385" s="3" t="s">
        <v>524</v>
      </c>
      <c r="T1385" s="10" t="s">
        <v>4133</v>
      </c>
      <c r="U1385" s="2" t="s">
        <v>590</v>
      </c>
      <c r="V1385" s="4" t="s">
        <v>819</v>
      </c>
      <c r="W1385" s="11">
        <v>2</v>
      </c>
      <c r="X1385" s="11">
        <v>0</v>
      </c>
      <c r="Y1385" s="16">
        <v>28</v>
      </c>
      <c r="Z1385" s="16">
        <v>5</v>
      </c>
      <c r="AA1385" s="16">
        <v>1996</v>
      </c>
      <c r="AB1385" s="1">
        <f>2026-AA1385</f>
        <v>30</v>
      </c>
      <c r="AC1385" s="5">
        <v>4</v>
      </c>
      <c r="AD1385" s="34">
        <v>68.221368759875105</v>
      </c>
      <c r="AE1385" s="18">
        <v>0</v>
      </c>
      <c r="AF1385" s="17">
        <f>ROUND(IF($AD1385&gt;79,44-(($AD1385-79)*(14/4)),IF($AD1385&gt;76,67-(($AD1385-76)*(23/3)),IF(110-(($AD1385-70.4)*(43/5.6))&gt;119,119,110-(($AD1385-70.4)*(43/5.6)))))*0.93,0)</f>
        <v>111</v>
      </c>
      <c r="AG1385" s="17">
        <f>ROUND(IF($AD1385&gt;79,37-(($AD1385-79)*(9/4)),IF($AD1385&gt;76,54-(($AD1385-76)*(17/3)),IF(93-(($AD1385-70.4)*(39/5.6))&gt;100,100,93-(($AD1385-70.4)*(39/5.6)))))*0.93,0)</f>
        <v>93</v>
      </c>
      <c r="AH1385" s="17">
        <f>ROUND(IF($AD1385&gt;79,32-(($AD1385-79)*(8/4)),IF($AD1385&gt;76,48-(($AD1385-76)*(16/3)),IF(86-(($AD1385-70.4)*(38/5.6))&gt;95,95,86-(($AD1385-70.4)*(38/5.6)))))*0.93,0)</f>
        <v>88</v>
      </c>
      <c r="AI1385" s="5" t="s">
        <v>3916</v>
      </c>
      <c r="AL1385" s="5">
        <v>190</v>
      </c>
      <c r="AM1385" s="5">
        <v>74</v>
      </c>
    </row>
    <row r="1386" spans="1:39" x14ac:dyDescent="0.3">
      <c r="A1386" s="15">
        <v>3042</v>
      </c>
      <c r="B1386" s="8" t="s">
        <v>771</v>
      </c>
      <c r="C1386" s="9" t="s">
        <v>950</v>
      </c>
      <c r="D1386" s="21">
        <v>54</v>
      </c>
      <c r="E1386" s="21">
        <v>64</v>
      </c>
      <c r="F1386" s="21">
        <v>60</v>
      </c>
      <c r="G1386" s="21">
        <v>56</v>
      </c>
      <c r="H1386" s="21">
        <v>58</v>
      </c>
      <c r="I1386" s="21">
        <v>50</v>
      </c>
      <c r="J1386" s="21">
        <v>54</v>
      </c>
      <c r="K1386" s="21">
        <v>52</v>
      </c>
      <c r="L1386" s="21">
        <v>46</v>
      </c>
      <c r="M1386" s="21">
        <v>47</v>
      </c>
      <c r="N1386" s="21">
        <v>49</v>
      </c>
      <c r="O1386" s="21">
        <v>50</v>
      </c>
      <c r="P1386" s="21">
        <v>60</v>
      </c>
      <c r="Q1386" s="21">
        <v>58</v>
      </c>
      <c r="R1386" s="65" t="s">
        <v>524</v>
      </c>
      <c r="S1386" s="3" t="s">
        <v>524</v>
      </c>
      <c r="T1386" s="10" t="s">
        <v>4133</v>
      </c>
      <c r="U1386" s="2" t="s">
        <v>563</v>
      </c>
      <c r="V1386" s="4" t="s">
        <v>818</v>
      </c>
      <c r="W1386" s="11">
        <v>4</v>
      </c>
      <c r="X1386" s="11">
        <v>100</v>
      </c>
      <c r="Y1386" s="68">
        <v>7</v>
      </c>
      <c r="Z1386" s="68">
        <v>7</v>
      </c>
      <c r="AA1386" s="68">
        <v>1989</v>
      </c>
      <c r="AB1386" s="1">
        <f>2026-AA1386</f>
        <v>37</v>
      </c>
      <c r="AC1386" s="5">
        <v>5</v>
      </c>
      <c r="AD1386" s="34">
        <v>60.173294545583076</v>
      </c>
      <c r="AE1386" s="18">
        <v>0</v>
      </c>
      <c r="AF1386" s="17">
        <f>ROUND(IF($AD1386&gt;79,44-(($AD1386-79)*(14/4)),IF($AD1386&gt;76,67-(($AD1386-76)*(23/3)),IF(110-(($AD1386-70.4)*(43/5.6))&gt;119,119,110-(($AD1386-70.4)*(43/5.6)))))*0.93,0)</f>
        <v>111</v>
      </c>
      <c r="AG1386" s="17">
        <f>ROUND(IF($AD1386&gt;79,37-(($AD1386-79)*(9/4)),IF($AD1386&gt;76,54-(($AD1386-76)*(17/3)),IF(93-(($AD1386-70.4)*(39/5.6))&gt;100,100,93-(($AD1386-70.4)*(39/5.6)))))*0.93,0)</f>
        <v>93</v>
      </c>
      <c r="AH1386" s="17">
        <f>ROUND(IF($AD1386&gt;79,32-(($AD1386-79)*(8/4)),IF($AD1386&gt;76,48-(($AD1386-76)*(16/3)),IF(86-(($AD1386-70.4)*(38/5.6))&gt;95,95,86-(($AD1386-70.4)*(38/5.6)))))*0.93,0)</f>
        <v>88</v>
      </c>
      <c r="AI1386" s="5" t="s">
        <v>3916</v>
      </c>
      <c r="AL1386" s="5">
        <v>0</v>
      </c>
      <c r="AM1386" s="5">
        <v>0</v>
      </c>
    </row>
    <row r="1387" spans="1:39" x14ac:dyDescent="0.3">
      <c r="A1387" s="15">
        <v>3043</v>
      </c>
      <c r="B1387" s="8" t="s">
        <v>4110</v>
      </c>
      <c r="C1387" s="9" t="s">
        <v>1389</v>
      </c>
      <c r="D1387" s="21">
        <v>62</v>
      </c>
      <c r="E1387" s="21">
        <v>67</v>
      </c>
      <c r="F1387" s="21">
        <v>67</v>
      </c>
      <c r="G1387" s="21">
        <v>67</v>
      </c>
      <c r="H1387" s="21">
        <v>55</v>
      </c>
      <c r="I1387" s="21">
        <v>70</v>
      </c>
      <c r="J1387" s="21">
        <v>68</v>
      </c>
      <c r="K1387" s="21">
        <v>61</v>
      </c>
      <c r="L1387" s="21">
        <v>64</v>
      </c>
      <c r="M1387" s="21">
        <v>55</v>
      </c>
      <c r="N1387" s="21">
        <v>68</v>
      </c>
      <c r="O1387" s="21">
        <v>66</v>
      </c>
      <c r="P1387" s="21">
        <v>70</v>
      </c>
      <c r="Q1387" s="21">
        <v>53</v>
      </c>
      <c r="R1387" s="33" t="s">
        <v>1466</v>
      </c>
      <c r="S1387" s="3" t="s">
        <v>1466</v>
      </c>
      <c r="T1387" s="10" t="s">
        <v>4130</v>
      </c>
      <c r="U1387" s="2" t="s">
        <v>571</v>
      </c>
      <c r="V1387" s="4" t="s">
        <v>819</v>
      </c>
      <c r="W1387" s="11">
        <v>1</v>
      </c>
      <c r="X1387" s="11">
        <v>20</v>
      </c>
      <c r="Y1387" s="16">
        <v>2</v>
      </c>
      <c r="Z1387" s="16">
        <v>5</v>
      </c>
      <c r="AA1387" s="16">
        <v>2002</v>
      </c>
      <c r="AB1387" s="1">
        <f>2026-AA1387</f>
        <v>24</v>
      </c>
      <c r="AC1387" s="5">
        <v>3</v>
      </c>
      <c r="AD1387" s="34">
        <v>67.178500319752132</v>
      </c>
      <c r="AE1387" s="18">
        <v>10000</v>
      </c>
      <c r="AF1387" s="17">
        <f>ROUND(IF($AD1387&gt;79,44-(($AD1387-79)*(14/4)),IF($AD1387&gt;76,67-(($AD1387-76)*(23/3)),IF(110-(($AD1387-70.4)*(43/5.6))&gt;119,119,110-(($AD1387-70.4)*(43/5.6)))))*0.93,0)</f>
        <v>111</v>
      </c>
      <c r="AG1387" s="17">
        <f>ROUND(IF($AD1387&gt;79,37-(($AD1387-79)*(9/4)),IF($AD1387&gt;76,54-(($AD1387-76)*(17/3)),IF(93-(($AD1387-70.4)*(39/5.6))&gt;100,100,93-(($AD1387-70.4)*(39/5.6)))))*0.93,0)</f>
        <v>93</v>
      </c>
      <c r="AH1387" s="17">
        <f>ROUND(IF($AD1387&gt;79,32-(($AD1387-79)*(8/4)),IF($AD1387&gt;76,48-(($AD1387-76)*(16/3)),IF(86-(($AD1387-70.4)*(38/5.6))&gt;95,95,86-(($AD1387-70.4)*(38/5.6)))))*0.93,0)</f>
        <v>88</v>
      </c>
      <c r="AI1387" s="5" t="s">
        <v>3916</v>
      </c>
      <c r="AJ1387" s="5" t="s">
        <v>3917</v>
      </c>
      <c r="AK1387" s="5" t="s">
        <v>3917</v>
      </c>
      <c r="AL1387" s="5">
        <v>185</v>
      </c>
      <c r="AM1387" s="5">
        <v>67</v>
      </c>
    </row>
    <row r="1388" spans="1:39" x14ac:dyDescent="0.3">
      <c r="A1388" s="15">
        <v>3044</v>
      </c>
      <c r="B1388" s="8" t="s">
        <v>4074</v>
      </c>
      <c r="C1388" s="9" t="s">
        <v>1529</v>
      </c>
      <c r="D1388" s="21">
        <v>73</v>
      </c>
      <c r="E1388" s="21">
        <v>69</v>
      </c>
      <c r="F1388" s="21">
        <v>70</v>
      </c>
      <c r="G1388" s="21">
        <v>70</v>
      </c>
      <c r="H1388" s="21">
        <v>70</v>
      </c>
      <c r="I1388" s="21">
        <v>76</v>
      </c>
      <c r="J1388" s="21">
        <v>73</v>
      </c>
      <c r="K1388" s="21">
        <v>72</v>
      </c>
      <c r="L1388" s="21">
        <v>71</v>
      </c>
      <c r="M1388" s="21">
        <v>71</v>
      </c>
      <c r="N1388" s="21">
        <v>70</v>
      </c>
      <c r="O1388" s="21">
        <v>74</v>
      </c>
      <c r="P1388" s="21">
        <v>72</v>
      </c>
      <c r="Q1388" s="21">
        <v>70</v>
      </c>
      <c r="R1388" s="33" t="s">
        <v>3914</v>
      </c>
      <c r="S1388" s="3" t="s">
        <v>3914</v>
      </c>
      <c r="T1388" s="10" t="s">
        <v>4131</v>
      </c>
      <c r="U1388" s="2" t="s">
        <v>925</v>
      </c>
      <c r="V1388" s="4" t="s">
        <v>819</v>
      </c>
      <c r="W1388" s="11">
        <v>4</v>
      </c>
      <c r="X1388" s="11">
        <v>18</v>
      </c>
      <c r="Y1388" s="16">
        <v>11</v>
      </c>
      <c r="Z1388" s="16">
        <v>3</v>
      </c>
      <c r="AA1388" s="16">
        <v>2002</v>
      </c>
      <c r="AB1388" s="1">
        <f>2026-AA1388</f>
        <v>24</v>
      </c>
      <c r="AC1388" s="5">
        <v>3</v>
      </c>
      <c r="AD1388" s="34">
        <v>72.719689440949736</v>
      </c>
      <c r="AE1388" s="18">
        <v>85000</v>
      </c>
      <c r="AF1388" s="17">
        <f>ROUND(IF($AD1388&gt;79,44-(($AD1388-79)*(14/4)),IF($AD1388&gt;76,67-(($AD1388-76)*(23/3)),IF(110-(($AD1388-70.4)*(43/5.6))&gt;119,119,110-(($AD1388-70.4)*(43/5.6)))))*0.93,0)</f>
        <v>86</v>
      </c>
      <c r="AG1388" s="17">
        <f>ROUND(IF($AD1388&gt;79,37-(($AD1388-79)*(9/4)),IF($AD1388&gt;76,54-(($AD1388-76)*(17/3)),IF(93-(($AD1388-70.4)*(39/5.6))&gt;100,100,93-(($AD1388-70.4)*(39/5.6)))))*0.93,0)</f>
        <v>71</v>
      </c>
      <c r="AH1388" s="17">
        <f>ROUND(IF($AD1388&gt;79,32-(($AD1388-79)*(8/4)),IF($AD1388&gt;76,48-(($AD1388-76)*(16/3)),IF(86-(($AD1388-70.4)*(38/5.6))&gt;95,95,86-(($AD1388-70.4)*(38/5.6)))))*0.93,0)</f>
        <v>65</v>
      </c>
      <c r="AJ1388" s="5" t="s">
        <v>3917</v>
      </c>
      <c r="AK1388" s="5" t="s">
        <v>3917</v>
      </c>
      <c r="AL1388" s="5">
        <v>0</v>
      </c>
      <c r="AM1388" s="5">
        <v>0</v>
      </c>
    </row>
    <row r="1389" spans="1:39" x14ac:dyDescent="0.3">
      <c r="A1389" s="15">
        <v>3046</v>
      </c>
      <c r="B1389" s="8" t="s">
        <v>952</v>
      </c>
      <c r="C1389" s="9" t="s">
        <v>750</v>
      </c>
      <c r="D1389" s="21">
        <v>66</v>
      </c>
      <c r="E1389" s="21">
        <v>46</v>
      </c>
      <c r="F1389" s="21">
        <v>51</v>
      </c>
      <c r="G1389" s="21">
        <v>55</v>
      </c>
      <c r="H1389" s="21">
        <v>51</v>
      </c>
      <c r="I1389" s="21">
        <v>62</v>
      </c>
      <c r="J1389" s="21">
        <v>58</v>
      </c>
      <c r="K1389" s="21">
        <v>64</v>
      </c>
      <c r="L1389" s="21">
        <v>62</v>
      </c>
      <c r="M1389" s="21">
        <v>70</v>
      </c>
      <c r="N1389" s="21">
        <v>64</v>
      </c>
      <c r="O1389" s="21">
        <v>55</v>
      </c>
      <c r="P1389" s="21">
        <v>58</v>
      </c>
      <c r="Q1389" s="21">
        <v>56</v>
      </c>
      <c r="R1389" s="33" t="s">
        <v>524</v>
      </c>
      <c r="S1389" s="3" t="s">
        <v>524</v>
      </c>
      <c r="T1389" s="10" t="s">
        <v>4133</v>
      </c>
      <c r="U1389" s="2" t="s">
        <v>599</v>
      </c>
      <c r="V1389" s="4" t="s">
        <v>819</v>
      </c>
      <c r="W1389" s="11">
        <v>4</v>
      </c>
      <c r="X1389" s="11">
        <v>100</v>
      </c>
      <c r="Y1389" s="16">
        <v>26</v>
      </c>
      <c r="Z1389" s="16">
        <v>9</v>
      </c>
      <c r="AA1389" s="16">
        <v>1990</v>
      </c>
      <c r="AB1389" s="1">
        <f>2026-AA1389</f>
        <v>36</v>
      </c>
      <c r="AC1389" s="5">
        <v>5</v>
      </c>
      <c r="AD1389" s="34">
        <v>65.759139647251516</v>
      </c>
      <c r="AE1389" s="18">
        <v>0</v>
      </c>
      <c r="AF1389" s="17">
        <f>ROUND(IF($AD1389&gt;79,44-(($AD1389-79)*(14/4)),IF($AD1389&gt;76,67-(($AD1389-76)*(23/3)),IF(110-(($AD1389-70.4)*(43/5.6))&gt;119,119,110-(($AD1389-70.4)*(43/5.6)))))*0.93,0)</f>
        <v>111</v>
      </c>
      <c r="AG1389" s="17">
        <f>ROUND(IF($AD1389&gt;79,37-(($AD1389-79)*(9/4)),IF($AD1389&gt;76,54-(($AD1389-76)*(17/3)),IF(93-(($AD1389-70.4)*(39/5.6))&gt;100,100,93-(($AD1389-70.4)*(39/5.6)))))*0.93,0)</f>
        <v>93</v>
      </c>
      <c r="AH1389" s="17">
        <f>ROUND(IF($AD1389&gt;79,32-(($AD1389-79)*(8/4)),IF($AD1389&gt;76,48-(($AD1389-76)*(16/3)),IF(86-(($AD1389-70.4)*(38/5.6))&gt;95,95,86-(($AD1389-70.4)*(38/5.6)))))*0.93,0)</f>
        <v>88</v>
      </c>
      <c r="AI1389" s="5" t="s">
        <v>3916</v>
      </c>
      <c r="AL1389" s="5">
        <v>188</v>
      </c>
      <c r="AM1389" s="5">
        <v>80</v>
      </c>
    </row>
    <row r="1390" spans="1:39" x14ac:dyDescent="0.3">
      <c r="A1390" s="15">
        <v>3047</v>
      </c>
      <c r="B1390" s="8" t="s">
        <v>1349</v>
      </c>
      <c r="C1390" s="9" t="s">
        <v>2721</v>
      </c>
      <c r="D1390" s="21">
        <v>61</v>
      </c>
      <c r="E1390" s="21">
        <v>71</v>
      </c>
      <c r="F1390" s="21">
        <v>69</v>
      </c>
      <c r="G1390" s="21">
        <v>66</v>
      </c>
      <c r="H1390" s="21">
        <v>61</v>
      </c>
      <c r="I1390" s="21">
        <v>65</v>
      </c>
      <c r="J1390" s="21">
        <v>60</v>
      </c>
      <c r="K1390" s="21">
        <v>65</v>
      </c>
      <c r="L1390" s="21">
        <v>47</v>
      </c>
      <c r="M1390" s="21">
        <v>52</v>
      </c>
      <c r="N1390" s="21">
        <v>53</v>
      </c>
      <c r="O1390" s="21">
        <v>55</v>
      </c>
      <c r="P1390" s="21">
        <v>66</v>
      </c>
      <c r="Q1390" s="21">
        <v>61</v>
      </c>
      <c r="R1390" s="33" t="s">
        <v>524</v>
      </c>
      <c r="S1390" s="3" t="s">
        <v>524</v>
      </c>
      <c r="T1390" s="10" t="s">
        <v>4133</v>
      </c>
      <c r="U1390" s="2" t="s">
        <v>571</v>
      </c>
      <c r="V1390" s="4" t="s">
        <v>819</v>
      </c>
      <c r="W1390" s="11">
        <v>4</v>
      </c>
      <c r="X1390" s="11">
        <v>100</v>
      </c>
      <c r="Y1390" s="16">
        <v>12</v>
      </c>
      <c r="Z1390" s="16">
        <v>4</v>
      </c>
      <c r="AA1390" s="16">
        <v>1991</v>
      </c>
      <c r="AB1390" s="1">
        <f>2026-AA1390</f>
        <v>35</v>
      </c>
      <c r="AC1390" s="5">
        <v>5</v>
      </c>
      <c r="AD1390" s="34">
        <v>67.303160525955221</v>
      </c>
      <c r="AE1390" s="18">
        <v>0</v>
      </c>
      <c r="AF1390" s="17">
        <f>ROUND(IF($AD1390&gt;79,44-(($AD1390-79)*(14/4)),IF($AD1390&gt;76,67-(($AD1390-76)*(23/3)),IF(110-(($AD1390-70.4)*(43/5.6))&gt;119,119,110-(($AD1390-70.4)*(43/5.6)))))*0.93,0)</f>
        <v>111</v>
      </c>
      <c r="AG1390" s="17">
        <f>ROUND(IF($AD1390&gt;79,37-(($AD1390-79)*(9/4)),IF($AD1390&gt;76,54-(($AD1390-76)*(17/3)),IF(93-(($AD1390-70.4)*(39/5.6))&gt;100,100,93-(($AD1390-70.4)*(39/5.6)))))*0.93,0)</f>
        <v>93</v>
      </c>
      <c r="AH1390" s="17">
        <f>ROUND(IF($AD1390&gt;79,32-(($AD1390-79)*(8/4)),IF($AD1390&gt;76,48-(($AD1390-76)*(16/3)),IF(86-(($AD1390-70.4)*(38/5.6))&gt;95,95,86-(($AD1390-70.4)*(38/5.6)))))*0.93,0)</f>
        <v>88</v>
      </c>
      <c r="AL1390" s="5">
        <v>175</v>
      </c>
      <c r="AM1390" s="5">
        <v>63</v>
      </c>
    </row>
    <row r="1391" spans="1:39" x14ac:dyDescent="0.3">
      <c r="A1391" s="15">
        <v>3049</v>
      </c>
      <c r="B1391" s="8" t="s">
        <v>3025</v>
      </c>
      <c r="C1391" s="9" t="s">
        <v>3026</v>
      </c>
      <c r="D1391" s="21">
        <v>68</v>
      </c>
      <c r="E1391" s="21">
        <v>65</v>
      </c>
      <c r="F1391" s="21">
        <v>66</v>
      </c>
      <c r="G1391" s="21">
        <v>67</v>
      </c>
      <c r="H1391" s="21">
        <v>65</v>
      </c>
      <c r="I1391" s="21">
        <v>66</v>
      </c>
      <c r="J1391" s="21">
        <v>67</v>
      </c>
      <c r="K1391" s="21">
        <v>64</v>
      </c>
      <c r="L1391" s="21">
        <v>62</v>
      </c>
      <c r="M1391" s="21">
        <v>64</v>
      </c>
      <c r="N1391" s="21">
        <v>66</v>
      </c>
      <c r="O1391" s="21">
        <v>67</v>
      </c>
      <c r="P1391" s="21">
        <v>65</v>
      </c>
      <c r="Q1391" s="21">
        <v>65</v>
      </c>
      <c r="R1391" s="33" t="s">
        <v>524</v>
      </c>
      <c r="S1391" s="3" t="s">
        <v>524</v>
      </c>
      <c r="T1391" s="10" t="s">
        <v>4133</v>
      </c>
      <c r="U1391" s="2" t="s">
        <v>569</v>
      </c>
      <c r="V1391" s="4" t="s">
        <v>819</v>
      </c>
      <c r="W1391" s="11">
        <v>1</v>
      </c>
      <c r="X1391" s="11">
        <v>59</v>
      </c>
      <c r="Y1391" s="16">
        <v>16</v>
      </c>
      <c r="Z1391" s="16">
        <v>4</v>
      </c>
      <c r="AA1391" s="16">
        <v>1997</v>
      </c>
      <c r="AB1391" s="1">
        <f>2026-AA1391</f>
        <v>29</v>
      </c>
      <c r="AC1391" s="5">
        <v>5</v>
      </c>
      <c r="AD1391" s="34">
        <v>67.949105693812683</v>
      </c>
      <c r="AE1391" s="18">
        <v>0</v>
      </c>
      <c r="AF1391" s="17">
        <f>ROUND(IF($AD1391&gt;79,44-(($AD1391-79)*(14/4)),IF($AD1391&gt;76,67-(($AD1391-76)*(23/3)),IF(110-(($AD1391-70.4)*(43/5.6))&gt;119,119,110-(($AD1391-70.4)*(43/5.6)))))*0.93,0)</f>
        <v>111</v>
      </c>
      <c r="AG1391" s="17">
        <f>ROUND(IF($AD1391&gt;79,37-(($AD1391-79)*(9/4)),IF($AD1391&gt;76,54-(($AD1391-76)*(17/3)),IF(93-(($AD1391-70.4)*(39/5.6))&gt;100,100,93-(($AD1391-70.4)*(39/5.6)))))*0.93,0)</f>
        <v>93</v>
      </c>
      <c r="AH1391" s="17">
        <f>ROUND(IF($AD1391&gt;79,32-(($AD1391-79)*(8/4)),IF($AD1391&gt;76,48-(($AD1391-76)*(16/3)),IF(86-(($AD1391-70.4)*(38/5.6))&gt;95,95,86-(($AD1391-70.4)*(38/5.6)))))*0.93,0)</f>
        <v>88</v>
      </c>
      <c r="AI1391" s="5" t="s">
        <v>3916</v>
      </c>
      <c r="AL1391" s="5">
        <v>0</v>
      </c>
      <c r="AM1391" s="5">
        <v>0</v>
      </c>
    </row>
    <row r="1392" spans="1:39" x14ac:dyDescent="0.3">
      <c r="A1392" s="15">
        <v>3051</v>
      </c>
      <c r="B1392" s="8" t="s">
        <v>2859</v>
      </c>
      <c r="C1392" s="9" t="s">
        <v>244</v>
      </c>
      <c r="D1392" s="21">
        <v>73</v>
      </c>
      <c r="E1392" s="21">
        <v>61</v>
      </c>
      <c r="F1392" s="21">
        <v>63</v>
      </c>
      <c r="G1392" s="21">
        <v>64</v>
      </c>
      <c r="H1392" s="21">
        <v>55</v>
      </c>
      <c r="I1392" s="21">
        <v>66</v>
      </c>
      <c r="J1392" s="21">
        <v>72</v>
      </c>
      <c r="K1392" s="21">
        <v>70</v>
      </c>
      <c r="L1392" s="21">
        <v>54</v>
      </c>
      <c r="M1392" s="21">
        <v>71</v>
      </c>
      <c r="N1392" s="21">
        <v>68</v>
      </c>
      <c r="O1392" s="21">
        <v>74</v>
      </c>
      <c r="P1392" s="21">
        <v>59</v>
      </c>
      <c r="Q1392" s="21">
        <v>56</v>
      </c>
      <c r="R1392" s="33" t="s">
        <v>524</v>
      </c>
      <c r="S1392" s="3" t="s">
        <v>524</v>
      </c>
      <c r="T1392" s="10" t="s">
        <v>4133</v>
      </c>
      <c r="U1392" s="2" t="s">
        <v>600</v>
      </c>
      <c r="V1392" s="4" t="s">
        <v>819</v>
      </c>
      <c r="W1392" s="11">
        <v>4</v>
      </c>
      <c r="X1392" s="11">
        <v>0</v>
      </c>
      <c r="Y1392" s="16">
        <v>13</v>
      </c>
      <c r="Z1392" s="16">
        <v>9</v>
      </c>
      <c r="AA1392" s="16">
        <v>1993</v>
      </c>
      <c r="AB1392" s="1">
        <f>2026-AA1392</f>
        <v>33</v>
      </c>
      <c r="AC1392" s="5">
        <v>4</v>
      </c>
      <c r="AD1392" s="34">
        <v>68.988839287494443</v>
      </c>
      <c r="AE1392" s="18">
        <v>0</v>
      </c>
      <c r="AF1392" s="17">
        <f>ROUND(IF($AD1392&gt;79,44-(($AD1392-79)*(14/4)),IF($AD1392&gt;76,67-(($AD1392-76)*(23/3)),IF(110-(($AD1392-70.4)*(43/5.6))&gt;119,119,110-(($AD1392-70.4)*(43/5.6)))))*0.93,0)</f>
        <v>111</v>
      </c>
      <c r="AG1392" s="17">
        <f>ROUND(IF($AD1392&gt;79,37-(($AD1392-79)*(9/4)),IF($AD1392&gt;76,54-(($AD1392-76)*(17/3)),IF(93-(($AD1392-70.4)*(39/5.6))&gt;100,100,93-(($AD1392-70.4)*(39/5.6)))))*0.93,0)</f>
        <v>93</v>
      </c>
      <c r="AH1392" s="17">
        <f>ROUND(IF($AD1392&gt;79,32-(($AD1392-79)*(8/4)),IF($AD1392&gt;76,48-(($AD1392-76)*(16/3)),IF(86-(($AD1392-70.4)*(38/5.6))&gt;95,95,86-(($AD1392-70.4)*(38/5.6)))))*0.93,0)</f>
        <v>88</v>
      </c>
      <c r="AI1392" s="5" t="s">
        <v>3916</v>
      </c>
      <c r="AL1392" s="5">
        <v>0</v>
      </c>
      <c r="AM1392" s="5">
        <v>0</v>
      </c>
    </row>
    <row r="1393" spans="1:39" x14ac:dyDescent="0.3">
      <c r="A1393" s="15">
        <v>3052</v>
      </c>
      <c r="B1393" s="8" t="s">
        <v>4098</v>
      </c>
      <c r="C1393" s="9" t="s">
        <v>4099</v>
      </c>
      <c r="D1393" s="21">
        <v>65</v>
      </c>
      <c r="E1393" s="21">
        <v>62</v>
      </c>
      <c r="F1393" s="21">
        <v>64</v>
      </c>
      <c r="G1393" s="21">
        <v>65</v>
      </c>
      <c r="H1393" s="21">
        <v>56</v>
      </c>
      <c r="I1393" s="21">
        <v>69</v>
      </c>
      <c r="J1393" s="21">
        <v>71</v>
      </c>
      <c r="K1393" s="21">
        <v>63</v>
      </c>
      <c r="L1393" s="21">
        <v>67</v>
      </c>
      <c r="M1393" s="21">
        <v>64</v>
      </c>
      <c r="N1393" s="21">
        <v>67</v>
      </c>
      <c r="O1393" s="21">
        <v>67</v>
      </c>
      <c r="P1393" s="21">
        <v>62</v>
      </c>
      <c r="Q1393" s="21">
        <v>56</v>
      </c>
      <c r="R1393" s="33" t="s">
        <v>524</v>
      </c>
      <c r="S1393" s="3" t="s">
        <v>4318</v>
      </c>
      <c r="T1393" s="10" t="s">
        <v>4133</v>
      </c>
      <c r="U1393" s="2" t="s">
        <v>562</v>
      </c>
      <c r="V1393" s="4" t="s">
        <v>819</v>
      </c>
      <c r="W1393" s="11">
        <v>1</v>
      </c>
      <c r="X1393" s="11">
        <v>29</v>
      </c>
      <c r="Y1393" s="16">
        <v>6</v>
      </c>
      <c r="Z1393" s="16">
        <v>11</v>
      </c>
      <c r="AA1393" s="16">
        <v>2001</v>
      </c>
      <c r="AB1393" s="1">
        <f>2026-AA1393</f>
        <v>25</v>
      </c>
      <c r="AC1393" s="5">
        <v>5</v>
      </c>
      <c r="AD1393" s="34">
        <v>67.463122124418135</v>
      </c>
      <c r="AE1393" s="18">
        <v>50000</v>
      </c>
      <c r="AF1393" s="17">
        <f>ROUND(IF($AD1393&gt;79,44-(($AD1393-79)*(14/4)),IF($AD1393&gt;76,67-(($AD1393-76)*(23/3)),IF(110-(($AD1393-70.4)*(43/5.6))&gt;119,119,110-(($AD1393-70.4)*(43/5.6)))))*0.93,0)</f>
        <v>111</v>
      </c>
      <c r="AG1393" s="17">
        <f>ROUND(IF($AD1393&gt;79,37-(($AD1393-79)*(9/4)),IF($AD1393&gt;76,54-(($AD1393-76)*(17/3)),IF(93-(($AD1393-70.4)*(39/5.6))&gt;100,100,93-(($AD1393-70.4)*(39/5.6)))))*0.93,0)</f>
        <v>93</v>
      </c>
      <c r="AH1393" s="17">
        <f>ROUND(IF($AD1393&gt;79,32-(($AD1393-79)*(8/4)),IF($AD1393&gt;76,48-(($AD1393-76)*(16/3)),IF(86-(($AD1393-70.4)*(38/5.6))&gt;95,95,86-(($AD1393-70.4)*(38/5.6)))))*0.93,0)</f>
        <v>88</v>
      </c>
      <c r="AL1393" s="5">
        <v>190</v>
      </c>
      <c r="AM1393" s="5">
        <v>75</v>
      </c>
    </row>
    <row r="1394" spans="1:39" x14ac:dyDescent="0.3">
      <c r="A1394" s="15">
        <v>3053</v>
      </c>
      <c r="B1394" s="8" t="s">
        <v>953</v>
      </c>
      <c r="C1394" s="9" t="s">
        <v>176</v>
      </c>
      <c r="D1394" s="21">
        <v>61</v>
      </c>
      <c r="E1394" s="21">
        <v>59</v>
      </c>
      <c r="F1394" s="21">
        <v>65</v>
      </c>
      <c r="G1394" s="21">
        <v>70</v>
      </c>
      <c r="H1394" s="21">
        <v>57</v>
      </c>
      <c r="I1394" s="21">
        <v>65</v>
      </c>
      <c r="J1394" s="21">
        <v>63</v>
      </c>
      <c r="K1394" s="21">
        <v>57</v>
      </c>
      <c r="L1394" s="21">
        <v>50</v>
      </c>
      <c r="M1394" s="21">
        <v>67</v>
      </c>
      <c r="N1394" s="21">
        <v>68</v>
      </c>
      <c r="O1394" s="21">
        <v>61</v>
      </c>
      <c r="P1394" s="21">
        <v>64</v>
      </c>
      <c r="Q1394" s="21">
        <v>57</v>
      </c>
      <c r="R1394" s="33" t="s">
        <v>524</v>
      </c>
      <c r="S1394" s="3" t="s">
        <v>524</v>
      </c>
      <c r="T1394" s="10" t="s">
        <v>4133</v>
      </c>
      <c r="U1394" s="2" t="s">
        <v>600</v>
      </c>
      <c r="V1394" s="4" t="s">
        <v>819</v>
      </c>
      <c r="W1394" s="11">
        <v>4</v>
      </c>
      <c r="X1394" s="11">
        <v>100</v>
      </c>
      <c r="Y1394" s="16">
        <v>29</v>
      </c>
      <c r="Z1394" s="16">
        <v>3</v>
      </c>
      <c r="AA1394" s="16">
        <v>1990</v>
      </c>
      <c r="AB1394" s="1">
        <f>2026-AA1394</f>
        <v>36</v>
      </c>
      <c r="AC1394" s="5">
        <v>6</v>
      </c>
      <c r="AD1394" s="34">
        <v>67.693578329555748</v>
      </c>
      <c r="AE1394" s="18">
        <v>0</v>
      </c>
      <c r="AF1394" s="17">
        <f>ROUND(IF($AD1394&gt;79,44-(($AD1394-79)*(14/4)),IF($AD1394&gt;76,67-(($AD1394-76)*(23/3)),IF(110-(($AD1394-70.4)*(43/5.6))&gt;119,119,110-(($AD1394-70.4)*(43/5.6)))))*0.93,0)</f>
        <v>111</v>
      </c>
      <c r="AG1394" s="17">
        <f>ROUND(IF($AD1394&gt;79,37-(($AD1394-79)*(9/4)),IF($AD1394&gt;76,54-(($AD1394-76)*(17/3)),IF(93-(($AD1394-70.4)*(39/5.6))&gt;100,100,93-(($AD1394-70.4)*(39/5.6)))))*0.93,0)</f>
        <v>93</v>
      </c>
      <c r="AH1394" s="17">
        <f>ROUND(IF($AD1394&gt;79,32-(($AD1394-79)*(8/4)),IF($AD1394&gt;76,48-(($AD1394-76)*(16/3)),IF(86-(($AD1394-70.4)*(38/5.6))&gt;95,95,86-(($AD1394-70.4)*(38/5.6)))))*0.93,0)</f>
        <v>88</v>
      </c>
      <c r="AI1394" s="5" t="s">
        <v>3916</v>
      </c>
      <c r="AL1394" s="5">
        <v>175</v>
      </c>
      <c r="AM1394" s="5">
        <v>68</v>
      </c>
    </row>
    <row r="1395" spans="1:39" x14ac:dyDescent="0.3">
      <c r="A1395" s="15">
        <v>3054</v>
      </c>
      <c r="B1395" s="8" t="s">
        <v>2434</v>
      </c>
      <c r="C1395" s="9" t="s">
        <v>160</v>
      </c>
      <c r="D1395" s="21">
        <v>68</v>
      </c>
      <c r="E1395" s="21">
        <v>64</v>
      </c>
      <c r="F1395" s="21">
        <v>64</v>
      </c>
      <c r="G1395" s="21">
        <v>64</v>
      </c>
      <c r="H1395" s="21">
        <v>62</v>
      </c>
      <c r="I1395" s="21">
        <v>67</v>
      </c>
      <c r="J1395" s="21">
        <v>64</v>
      </c>
      <c r="K1395" s="21">
        <v>65</v>
      </c>
      <c r="L1395" s="21">
        <v>65</v>
      </c>
      <c r="M1395" s="21">
        <v>67</v>
      </c>
      <c r="N1395" s="21">
        <v>67</v>
      </c>
      <c r="O1395" s="21">
        <v>58</v>
      </c>
      <c r="P1395" s="21">
        <v>64</v>
      </c>
      <c r="Q1395" s="21">
        <v>58</v>
      </c>
      <c r="R1395" s="33" t="s">
        <v>524</v>
      </c>
      <c r="S1395" s="3" t="s">
        <v>524</v>
      </c>
      <c r="T1395" s="10" t="s">
        <v>4133</v>
      </c>
      <c r="U1395" s="2" t="s">
        <v>599</v>
      </c>
      <c r="V1395" s="4" t="s">
        <v>819</v>
      </c>
      <c r="W1395" s="11">
        <v>1</v>
      </c>
      <c r="X1395" s="11">
        <v>0</v>
      </c>
      <c r="Y1395" s="16">
        <v>6</v>
      </c>
      <c r="Z1395" s="16">
        <v>1</v>
      </c>
      <c r="AA1395" s="16">
        <v>1996</v>
      </c>
      <c r="AB1395" s="1">
        <f>2026-AA1395</f>
        <v>30</v>
      </c>
      <c r="AC1395" s="5">
        <v>4</v>
      </c>
      <c r="AD1395" s="34">
        <v>66.928125815244627</v>
      </c>
      <c r="AE1395" s="18">
        <v>0</v>
      </c>
      <c r="AF1395" s="17">
        <f>ROUND(IF($AD1395&gt;79,44-(($AD1395-79)*(14/4)),IF($AD1395&gt;76,67-(($AD1395-76)*(23/3)),IF(110-(($AD1395-70.4)*(43/5.6))&gt;119,119,110-(($AD1395-70.4)*(43/5.6)))))*0.93,0)</f>
        <v>111</v>
      </c>
      <c r="AG1395" s="17">
        <f>ROUND(IF($AD1395&gt;79,37-(($AD1395-79)*(9/4)),IF($AD1395&gt;76,54-(($AD1395-76)*(17/3)),IF(93-(($AD1395-70.4)*(39/5.6))&gt;100,100,93-(($AD1395-70.4)*(39/5.6)))))*0.93,0)</f>
        <v>93</v>
      </c>
      <c r="AH1395" s="17">
        <f>ROUND(IF($AD1395&gt;79,32-(($AD1395-79)*(8/4)),IF($AD1395&gt;76,48-(($AD1395-76)*(16/3)),IF(86-(($AD1395-70.4)*(38/5.6))&gt;95,95,86-(($AD1395-70.4)*(38/5.6)))))*0.93,0)</f>
        <v>88</v>
      </c>
      <c r="AI1395" s="5" t="s">
        <v>3916</v>
      </c>
      <c r="AL1395" s="5">
        <v>0</v>
      </c>
      <c r="AM1395" s="5">
        <v>0</v>
      </c>
    </row>
    <row r="1396" spans="1:39" x14ac:dyDescent="0.3">
      <c r="A1396" s="15">
        <v>3056</v>
      </c>
      <c r="B1396" s="8" t="s">
        <v>4041</v>
      </c>
      <c r="C1396" s="9" t="s">
        <v>4042</v>
      </c>
      <c r="D1396" s="21">
        <v>67</v>
      </c>
      <c r="E1396" s="21">
        <v>52</v>
      </c>
      <c r="F1396" s="21">
        <v>55</v>
      </c>
      <c r="G1396" s="21">
        <v>58</v>
      </c>
      <c r="H1396" s="21">
        <v>69</v>
      </c>
      <c r="I1396" s="21">
        <v>62</v>
      </c>
      <c r="J1396" s="21">
        <v>67</v>
      </c>
      <c r="K1396" s="21">
        <v>72</v>
      </c>
      <c r="L1396" s="21">
        <v>60</v>
      </c>
      <c r="M1396" s="21">
        <v>70</v>
      </c>
      <c r="N1396" s="21">
        <v>72</v>
      </c>
      <c r="O1396" s="21">
        <v>62</v>
      </c>
      <c r="P1396" s="21">
        <v>63</v>
      </c>
      <c r="Q1396" s="21">
        <v>69</v>
      </c>
      <c r="R1396" s="33" t="s">
        <v>3036</v>
      </c>
      <c r="S1396" s="3" t="s">
        <v>3036</v>
      </c>
      <c r="T1396" s="10" t="s">
        <v>4131</v>
      </c>
      <c r="U1396" s="2" t="s">
        <v>548</v>
      </c>
      <c r="V1396" s="4" t="s">
        <v>821</v>
      </c>
      <c r="W1396" s="11">
        <v>2</v>
      </c>
      <c r="X1396" s="11">
        <v>2</v>
      </c>
      <c r="Y1396" s="16">
        <v>31</v>
      </c>
      <c r="Z1396" s="16">
        <v>12</v>
      </c>
      <c r="AA1396" s="16">
        <v>2002</v>
      </c>
      <c r="AB1396" s="1">
        <f>2026-AA1396</f>
        <v>24</v>
      </c>
      <c r="AC1396" s="5">
        <v>4</v>
      </c>
      <c r="AD1396" s="34">
        <v>68.231273791453305</v>
      </c>
      <c r="AE1396" s="18">
        <v>10000</v>
      </c>
      <c r="AF1396" s="17">
        <f>ROUND(IF($AD1396&gt;79,44-(($AD1396-79)*(14/4)),IF($AD1396&gt;76,67-(($AD1396-76)*(23/3)),IF(110-(($AD1396-70.4)*(43/5.6))&gt;119,119,110-(($AD1396-70.4)*(43/5.6)))))*0.93,0)</f>
        <v>111</v>
      </c>
      <c r="AG1396" s="17">
        <f>ROUND(IF($AD1396&gt;79,37-(($AD1396-79)*(9/4)),IF($AD1396&gt;76,54-(($AD1396-76)*(17/3)),IF(93-(($AD1396-70.4)*(39/5.6))&gt;100,100,93-(($AD1396-70.4)*(39/5.6)))))*0.93,0)</f>
        <v>93</v>
      </c>
      <c r="AH1396" s="17">
        <f>ROUND(IF($AD1396&gt;79,32-(($AD1396-79)*(8/4)),IF($AD1396&gt;76,48-(($AD1396-76)*(16/3)),IF(86-(($AD1396-70.4)*(38/5.6))&gt;95,95,86-(($AD1396-70.4)*(38/5.6)))))*0.93,0)</f>
        <v>88</v>
      </c>
      <c r="AJ1396" s="5" t="s">
        <v>3917</v>
      </c>
      <c r="AK1396" s="5" t="s">
        <v>3917</v>
      </c>
      <c r="AL1396" s="5">
        <v>180</v>
      </c>
      <c r="AM1396" s="5">
        <v>67</v>
      </c>
    </row>
    <row r="1397" spans="1:39" x14ac:dyDescent="0.3">
      <c r="A1397" s="15">
        <v>3057</v>
      </c>
      <c r="B1397" s="8" t="s">
        <v>1367</v>
      </c>
      <c r="C1397" s="9" t="s">
        <v>2274</v>
      </c>
      <c r="D1397" s="21">
        <v>74</v>
      </c>
      <c r="E1397" s="21">
        <v>66</v>
      </c>
      <c r="F1397" s="21">
        <v>66</v>
      </c>
      <c r="G1397" s="21">
        <v>66</v>
      </c>
      <c r="H1397" s="21">
        <v>79</v>
      </c>
      <c r="I1397" s="21">
        <v>75</v>
      </c>
      <c r="J1397" s="21">
        <v>70</v>
      </c>
      <c r="K1397" s="21">
        <v>75</v>
      </c>
      <c r="L1397" s="21">
        <v>55</v>
      </c>
      <c r="M1397" s="21">
        <v>65</v>
      </c>
      <c r="N1397" s="21">
        <v>70</v>
      </c>
      <c r="O1397" s="21">
        <v>74</v>
      </c>
      <c r="P1397" s="21">
        <v>65</v>
      </c>
      <c r="Q1397" s="21">
        <v>79</v>
      </c>
      <c r="R1397" s="33" t="s">
        <v>3934</v>
      </c>
      <c r="S1397" s="3" t="s">
        <v>3934</v>
      </c>
      <c r="T1397" s="10" t="s">
        <v>4130</v>
      </c>
      <c r="U1397" s="2" t="s">
        <v>589</v>
      </c>
      <c r="V1397" s="4" t="s">
        <v>819</v>
      </c>
      <c r="W1397" s="11">
        <v>4</v>
      </c>
      <c r="X1397" s="11">
        <v>100</v>
      </c>
      <c r="Y1397" s="16">
        <v>19</v>
      </c>
      <c r="Z1397" s="16">
        <v>4</v>
      </c>
      <c r="AA1397" s="16">
        <v>1994</v>
      </c>
      <c r="AB1397" s="1">
        <f>2026-AA1397</f>
        <v>32</v>
      </c>
      <c r="AC1397" s="5">
        <v>4</v>
      </c>
      <c r="AD1397" s="34">
        <v>75.204510637044152</v>
      </c>
      <c r="AE1397" s="18">
        <v>105000</v>
      </c>
      <c r="AF1397" s="17">
        <f>ROUND(IF($AD1397&gt;79,44-(($AD1397-79)*(14/4)),IF($AD1397&gt;76,67-(($AD1397-76)*(23/3)),IF(110-(($AD1397-70.4)*(43/5.6))&gt;119,119,110-(($AD1397-70.4)*(43/5.6)))))*0.93,0)</f>
        <v>68</v>
      </c>
      <c r="AG1397" s="17">
        <f>ROUND(IF($AD1397&gt;79,37-(($AD1397-79)*(9/4)),IF($AD1397&gt;76,54-(($AD1397-76)*(17/3)),IF(93-(($AD1397-70.4)*(39/5.6))&gt;100,100,93-(($AD1397-70.4)*(39/5.6)))))*0.93,0)</f>
        <v>55</v>
      </c>
      <c r="AH1397" s="17">
        <f>ROUND(IF($AD1397&gt;79,32-(($AD1397-79)*(8/4)),IF($AD1397&gt;76,48-(($AD1397-76)*(16/3)),IF(86-(($AD1397-70.4)*(38/5.6))&gt;95,95,86-(($AD1397-70.4)*(38/5.6)))))*0.93,0)</f>
        <v>50</v>
      </c>
      <c r="AL1397" s="5">
        <v>187</v>
      </c>
      <c r="AM1397" s="5">
        <v>65</v>
      </c>
    </row>
    <row r="1398" spans="1:39" x14ac:dyDescent="0.3">
      <c r="A1398" s="15">
        <v>3058</v>
      </c>
      <c r="B1398" s="8" t="s">
        <v>1037</v>
      </c>
      <c r="C1398" s="9" t="s">
        <v>366</v>
      </c>
      <c r="D1398" s="21">
        <v>66</v>
      </c>
      <c r="E1398" s="21">
        <v>58</v>
      </c>
      <c r="F1398" s="21">
        <v>63</v>
      </c>
      <c r="G1398" s="21">
        <v>67</v>
      </c>
      <c r="H1398" s="21">
        <v>62</v>
      </c>
      <c r="I1398" s="21">
        <v>67</v>
      </c>
      <c r="J1398" s="21">
        <v>64</v>
      </c>
      <c r="K1398" s="21">
        <v>65</v>
      </c>
      <c r="L1398" s="21">
        <v>61</v>
      </c>
      <c r="M1398" s="21">
        <v>62</v>
      </c>
      <c r="N1398" s="21">
        <v>68</v>
      </c>
      <c r="O1398" s="21">
        <v>62</v>
      </c>
      <c r="P1398" s="21">
        <v>62</v>
      </c>
      <c r="Q1398" s="21">
        <v>65</v>
      </c>
      <c r="R1398" s="33" t="s">
        <v>524</v>
      </c>
      <c r="S1398" s="3" t="s">
        <v>524</v>
      </c>
      <c r="T1398" s="10" t="s">
        <v>4133</v>
      </c>
      <c r="U1398" s="2" t="s">
        <v>594</v>
      </c>
      <c r="V1398" s="4" t="s">
        <v>819</v>
      </c>
      <c r="W1398" s="11">
        <v>1</v>
      </c>
      <c r="X1398" s="11">
        <v>0</v>
      </c>
      <c r="Y1398" s="16">
        <v>27</v>
      </c>
      <c r="Z1398" s="16">
        <v>2</v>
      </c>
      <c r="AA1398" s="16">
        <v>1996</v>
      </c>
      <c r="AB1398" s="1">
        <f>2026-AA1398</f>
        <v>30</v>
      </c>
      <c r="AC1398" s="5">
        <v>5</v>
      </c>
      <c r="AD1398" s="34">
        <v>66.534446843633361</v>
      </c>
      <c r="AE1398" s="18">
        <v>0</v>
      </c>
      <c r="AF1398" s="17">
        <f>ROUND(IF($AD1398&gt;79,44-(($AD1398-79)*(14/4)),IF($AD1398&gt;76,67-(($AD1398-76)*(23/3)),IF(110-(($AD1398-70.4)*(43/5.6))&gt;119,119,110-(($AD1398-70.4)*(43/5.6)))))*0.93,0)</f>
        <v>111</v>
      </c>
      <c r="AG1398" s="17">
        <f>ROUND(IF($AD1398&gt;79,37-(($AD1398-79)*(9/4)),IF($AD1398&gt;76,54-(($AD1398-76)*(17/3)),IF(93-(($AD1398-70.4)*(39/5.6))&gt;100,100,93-(($AD1398-70.4)*(39/5.6)))))*0.93,0)</f>
        <v>93</v>
      </c>
      <c r="AH1398" s="17">
        <f>ROUND(IF($AD1398&gt;79,32-(($AD1398-79)*(8/4)),IF($AD1398&gt;76,48-(($AD1398-76)*(16/3)),IF(86-(($AD1398-70.4)*(38/5.6))&gt;95,95,86-(($AD1398-70.4)*(38/5.6)))))*0.93,0)</f>
        <v>88</v>
      </c>
      <c r="AI1398" s="5" t="s">
        <v>3916</v>
      </c>
      <c r="AL1398" s="5">
        <v>175</v>
      </c>
      <c r="AM1398" s="5">
        <v>69</v>
      </c>
    </row>
    <row r="1399" spans="1:39" x14ac:dyDescent="0.3">
      <c r="A1399" s="15">
        <v>3059</v>
      </c>
      <c r="B1399" s="8" t="s">
        <v>3085</v>
      </c>
      <c r="C1399" s="9" t="s">
        <v>219</v>
      </c>
      <c r="D1399" s="21">
        <v>73</v>
      </c>
      <c r="E1399" s="21">
        <v>79</v>
      </c>
      <c r="F1399" s="21">
        <v>78</v>
      </c>
      <c r="G1399" s="21">
        <v>77</v>
      </c>
      <c r="H1399" s="21">
        <v>76</v>
      </c>
      <c r="I1399" s="21">
        <v>79</v>
      </c>
      <c r="J1399" s="21">
        <v>78</v>
      </c>
      <c r="K1399" s="21">
        <v>72</v>
      </c>
      <c r="L1399" s="21">
        <v>68</v>
      </c>
      <c r="M1399" s="21">
        <v>65</v>
      </c>
      <c r="N1399" s="21">
        <v>71</v>
      </c>
      <c r="O1399" s="21">
        <v>65</v>
      </c>
      <c r="P1399" s="21">
        <v>69</v>
      </c>
      <c r="Q1399" s="21">
        <v>75</v>
      </c>
      <c r="R1399" s="33" t="s">
        <v>4315</v>
      </c>
      <c r="S1399" s="3" t="s">
        <v>4315</v>
      </c>
      <c r="T1399" s="10" t="s">
        <v>4131</v>
      </c>
      <c r="U1399" s="2" t="s">
        <v>596</v>
      </c>
      <c r="V1399" s="4" t="s">
        <v>822</v>
      </c>
      <c r="W1399" s="11">
        <v>4</v>
      </c>
      <c r="X1399" s="11">
        <v>100</v>
      </c>
      <c r="Y1399" s="16">
        <v>1</v>
      </c>
      <c r="Z1399" s="16">
        <v>7</v>
      </c>
      <c r="AA1399" s="16">
        <v>1999</v>
      </c>
      <c r="AB1399" s="1">
        <f>2026-AA1399</f>
        <v>27</v>
      </c>
      <c r="AC1399" s="5">
        <v>6</v>
      </c>
      <c r="AD1399" s="34">
        <v>78.005179615938431</v>
      </c>
      <c r="AE1399" s="18">
        <v>400000</v>
      </c>
      <c r="AF1399" s="17">
        <f>ROUND(IF($AD1399&gt;79,44-(($AD1399-79)*(14/4)),IF($AD1399&gt;76,67-(($AD1399-76)*(23/3)),IF(110-(($AD1399-70.4)*(43/5.6))&gt;119,119,110-(($AD1399-70.4)*(43/5.6)))))*0.93,0)</f>
        <v>48</v>
      </c>
      <c r="AG1399" s="17">
        <f>ROUND(IF($AD1399&gt;79,37-(($AD1399-79)*(9/4)),IF($AD1399&gt;76,54-(($AD1399-76)*(17/3)),IF(93-(($AD1399-70.4)*(39/5.6))&gt;100,100,93-(($AD1399-70.4)*(39/5.6)))))*0.93,0)</f>
        <v>40</v>
      </c>
      <c r="AH1399" s="17">
        <f>ROUND(IF($AD1399&gt;79,32-(($AD1399-79)*(8/4)),IF($AD1399&gt;76,48-(($AD1399-76)*(16/3)),IF(86-(($AD1399-70.4)*(38/5.6))&gt;95,95,86-(($AD1399-70.4)*(38/5.6)))))*0.93,0)</f>
        <v>35</v>
      </c>
      <c r="AI1399" s="5" t="s">
        <v>3917</v>
      </c>
      <c r="AL1399" s="5">
        <v>190</v>
      </c>
      <c r="AM1399" s="5">
        <v>65</v>
      </c>
    </row>
    <row r="1400" spans="1:39" x14ac:dyDescent="0.3">
      <c r="A1400" s="15">
        <v>3061</v>
      </c>
      <c r="B1400" s="8" t="s">
        <v>3260</v>
      </c>
      <c r="C1400" s="9" t="s">
        <v>3261</v>
      </c>
      <c r="D1400" s="21">
        <v>74</v>
      </c>
      <c r="E1400" s="21">
        <v>54</v>
      </c>
      <c r="F1400" s="21">
        <v>58</v>
      </c>
      <c r="G1400" s="21">
        <v>62</v>
      </c>
      <c r="H1400" s="21">
        <v>64</v>
      </c>
      <c r="I1400" s="21">
        <v>73</v>
      </c>
      <c r="J1400" s="21">
        <v>70</v>
      </c>
      <c r="K1400" s="21">
        <v>68</v>
      </c>
      <c r="L1400" s="21">
        <v>67</v>
      </c>
      <c r="M1400" s="21">
        <v>66</v>
      </c>
      <c r="N1400" s="21">
        <v>67</v>
      </c>
      <c r="O1400" s="21">
        <v>77</v>
      </c>
      <c r="P1400" s="21">
        <v>63</v>
      </c>
      <c r="Q1400" s="21">
        <v>67</v>
      </c>
      <c r="R1400" s="33" t="s">
        <v>524</v>
      </c>
      <c r="S1400" s="3" t="s">
        <v>524</v>
      </c>
      <c r="T1400" s="10" t="s">
        <v>4133</v>
      </c>
      <c r="U1400" s="2" t="s">
        <v>736</v>
      </c>
      <c r="V1400" s="4" t="s">
        <v>822</v>
      </c>
      <c r="W1400" s="11">
        <v>4</v>
      </c>
      <c r="X1400" s="11">
        <v>20</v>
      </c>
      <c r="Y1400" s="16">
        <v>24</v>
      </c>
      <c r="Z1400" s="16">
        <v>8</v>
      </c>
      <c r="AA1400" s="16">
        <v>1999</v>
      </c>
      <c r="AB1400" s="1">
        <f>2026-AA1400</f>
        <v>27</v>
      </c>
      <c r="AC1400" s="5">
        <v>4</v>
      </c>
      <c r="AD1400" s="34">
        <v>69.370655151322154</v>
      </c>
      <c r="AE1400" s="18">
        <v>0</v>
      </c>
      <c r="AF1400" s="17">
        <f>ROUND(IF($AD1400&gt;79,44-(($AD1400-79)*(14/4)),IF($AD1400&gt;76,67-(($AD1400-76)*(23/3)),IF(110-(($AD1400-70.4)*(43/5.6))&gt;119,119,110-(($AD1400-70.4)*(43/5.6)))))*0.93,0)</f>
        <v>110</v>
      </c>
      <c r="AG1400" s="17">
        <f>ROUND(IF($AD1400&gt;79,37-(($AD1400-79)*(9/4)),IF($AD1400&gt;76,54-(($AD1400-76)*(17/3)),IF(93-(($AD1400-70.4)*(39/5.6))&gt;100,100,93-(($AD1400-70.4)*(39/5.6)))))*0.93,0)</f>
        <v>93</v>
      </c>
      <c r="AH1400" s="17">
        <f>ROUND(IF($AD1400&gt;79,32-(($AD1400-79)*(8/4)),IF($AD1400&gt;76,48-(($AD1400-76)*(16/3)),IF(86-(($AD1400-70.4)*(38/5.6))&gt;95,95,86-(($AD1400-70.4)*(38/5.6)))))*0.93,0)</f>
        <v>86</v>
      </c>
      <c r="AL1400" s="5">
        <v>174</v>
      </c>
      <c r="AM1400" s="5">
        <v>62</v>
      </c>
    </row>
    <row r="1401" spans="1:39" x14ac:dyDescent="0.3">
      <c r="A1401" s="15">
        <v>3062</v>
      </c>
      <c r="B1401" s="8" t="s">
        <v>1046</v>
      </c>
      <c r="C1401" s="9" t="s">
        <v>841</v>
      </c>
      <c r="D1401" s="21">
        <v>69</v>
      </c>
      <c r="E1401" s="21">
        <v>68</v>
      </c>
      <c r="F1401" s="21">
        <v>74</v>
      </c>
      <c r="G1401" s="21">
        <v>79</v>
      </c>
      <c r="H1401" s="21">
        <v>62</v>
      </c>
      <c r="I1401" s="21">
        <v>74</v>
      </c>
      <c r="J1401" s="21">
        <v>71</v>
      </c>
      <c r="K1401" s="21">
        <v>67</v>
      </c>
      <c r="L1401" s="21">
        <v>55</v>
      </c>
      <c r="M1401" s="21">
        <v>64</v>
      </c>
      <c r="N1401" s="21">
        <v>71</v>
      </c>
      <c r="O1401" s="21">
        <v>69</v>
      </c>
      <c r="P1401" s="21">
        <v>67</v>
      </c>
      <c r="Q1401" s="21">
        <v>62</v>
      </c>
      <c r="R1401" s="33" t="s">
        <v>3339</v>
      </c>
      <c r="S1401" s="3" t="s">
        <v>3339</v>
      </c>
      <c r="T1401" s="10" t="s">
        <v>4130</v>
      </c>
      <c r="U1401" s="2" t="s">
        <v>583</v>
      </c>
      <c r="V1401" s="4" t="s">
        <v>821</v>
      </c>
      <c r="W1401" s="11">
        <v>4</v>
      </c>
      <c r="X1401" s="11">
        <v>100</v>
      </c>
      <c r="Y1401" s="16">
        <v>19</v>
      </c>
      <c r="Z1401" s="16">
        <v>4</v>
      </c>
      <c r="AA1401" s="16">
        <v>1991</v>
      </c>
      <c r="AB1401" s="1">
        <f>2026-AA1401</f>
        <v>35</v>
      </c>
      <c r="AC1401" s="5">
        <v>7</v>
      </c>
      <c r="AD1401" s="34">
        <v>74.808891175577543</v>
      </c>
      <c r="AE1401" s="18">
        <v>250000</v>
      </c>
      <c r="AF1401" s="17">
        <f>ROUND(IF($AD1401&gt;79,44-(($AD1401-79)*(14/4)),IF($AD1401&gt;76,67-(($AD1401-76)*(23/3)),IF(110-(($AD1401-70.4)*(43/5.6))&gt;119,119,110-(($AD1401-70.4)*(43/5.6)))))*0.93,0)</f>
        <v>71</v>
      </c>
      <c r="AG1401" s="17">
        <f>ROUND(IF($AD1401&gt;79,37-(($AD1401-79)*(9/4)),IF($AD1401&gt;76,54-(($AD1401-76)*(17/3)),IF(93-(($AD1401-70.4)*(39/5.6))&gt;100,100,93-(($AD1401-70.4)*(39/5.6)))))*0.93,0)</f>
        <v>58</v>
      </c>
      <c r="AH1401" s="17">
        <f>ROUND(IF($AD1401&gt;79,32-(($AD1401-79)*(8/4)),IF($AD1401&gt;76,48-(($AD1401-76)*(16/3)),IF(86-(($AD1401-70.4)*(38/5.6))&gt;95,95,86-(($AD1401-70.4)*(38/5.6)))))*0.93,0)</f>
        <v>52</v>
      </c>
      <c r="AL1401" s="5">
        <v>167</v>
      </c>
      <c r="AM1401" s="5">
        <v>56</v>
      </c>
    </row>
    <row r="1402" spans="1:39" x14ac:dyDescent="0.3">
      <c r="A1402" s="15">
        <v>3063</v>
      </c>
      <c r="B1402" s="8" t="s">
        <v>2837</v>
      </c>
      <c r="C1402" s="9" t="s">
        <v>2757</v>
      </c>
      <c r="D1402" s="21">
        <v>71</v>
      </c>
      <c r="E1402" s="21">
        <v>75</v>
      </c>
      <c r="F1402" s="21">
        <v>75</v>
      </c>
      <c r="G1402" s="21">
        <v>75</v>
      </c>
      <c r="H1402" s="21">
        <v>66</v>
      </c>
      <c r="I1402" s="21">
        <v>71</v>
      </c>
      <c r="J1402" s="21">
        <v>77</v>
      </c>
      <c r="K1402" s="21">
        <v>72</v>
      </c>
      <c r="L1402" s="21">
        <v>63</v>
      </c>
      <c r="M1402" s="21">
        <v>67</v>
      </c>
      <c r="N1402" s="21">
        <v>71</v>
      </c>
      <c r="O1402" s="21">
        <v>74</v>
      </c>
      <c r="P1402" s="21">
        <v>68</v>
      </c>
      <c r="Q1402" s="21">
        <v>72</v>
      </c>
      <c r="R1402" s="33" t="s">
        <v>3928</v>
      </c>
      <c r="S1402" s="3" t="s">
        <v>3928</v>
      </c>
      <c r="T1402" s="10" t="s">
        <v>4131</v>
      </c>
      <c r="U1402" s="2" t="s">
        <v>600</v>
      </c>
      <c r="V1402" s="4" t="s">
        <v>819</v>
      </c>
      <c r="W1402" s="11">
        <v>4</v>
      </c>
      <c r="X1402" s="11">
        <v>100</v>
      </c>
      <c r="Y1402" s="16">
        <v>14</v>
      </c>
      <c r="Z1402" s="16">
        <v>11</v>
      </c>
      <c r="AA1402" s="16">
        <v>1998</v>
      </c>
      <c r="AB1402" s="1">
        <f>2026-AA1402</f>
        <v>28</v>
      </c>
      <c r="AC1402" s="5">
        <v>6</v>
      </c>
      <c r="AD1402" s="34">
        <v>75.221794852998713</v>
      </c>
      <c r="AE1402" s="18">
        <v>110000</v>
      </c>
      <c r="AF1402" s="17">
        <f>ROUND(IF($AD1402&gt;79,44-(($AD1402-79)*(14/4)),IF($AD1402&gt;76,67-(($AD1402-76)*(23/3)),IF(110-(($AD1402-70.4)*(43/5.6))&gt;119,119,110-(($AD1402-70.4)*(43/5.6)))))*0.93,0)</f>
        <v>68</v>
      </c>
      <c r="AG1402" s="17">
        <f>ROUND(IF($AD1402&gt;79,37-(($AD1402-79)*(9/4)),IF($AD1402&gt;76,54-(($AD1402-76)*(17/3)),IF(93-(($AD1402-70.4)*(39/5.6))&gt;100,100,93-(($AD1402-70.4)*(39/5.6)))))*0.93,0)</f>
        <v>55</v>
      </c>
      <c r="AH1402" s="17">
        <f>ROUND(IF($AD1402&gt;79,32-(($AD1402-79)*(8/4)),IF($AD1402&gt;76,48-(($AD1402-76)*(16/3)),IF(86-(($AD1402-70.4)*(38/5.6))&gt;95,95,86-(($AD1402-70.4)*(38/5.6)))))*0.93,0)</f>
        <v>50</v>
      </c>
      <c r="AI1402" s="5" t="s">
        <v>3917</v>
      </c>
      <c r="AL1402" s="5">
        <v>180</v>
      </c>
      <c r="AM1402" s="5">
        <v>67</v>
      </c>
    </row>
    <row r="1403" spans="1:39" x14ac:dyDescent="0.3">
      <c r="A1403" s="15">
        <v>3064</v>
      </c>
      <c r="B1403" s="8" t="s">
        <v>2585</v>
      </c>
      <c r="C1403" s="9" t="s">
        <v>2586</v>
      </c>
      <c r="D1403" s="21">
        <v>60</v>
      </c>
      <c r="E1403" s="21">
        <v>66</v>
      </c>
      <c r="F1403" s="21">
        <v>65</v>
      </c>
      <c r="G1403" s="21">
        <v>63</v>
      </c>
      <c r="H1403" s="21">
        <v>60</v>
      </c>
      <c r="I1403" s="21">
        <v>62</v>
      </c>
      <c r="J1403" s="21">
        <v>61</v>
      </c>
      <c r="K1403" s="21">
        <v>56</v>
      </c>
      <c r="L1403" s="21">
        <v>60</v>
      </c>
      <c r="M1403" s="21">
        <v>59</v>
      </c>
      <c r="N1403" s="21">
        <v>63</v>
      </c>
      <c r="O1403" s="21">
        <v>61</v>
      </c>
      <c r="P1403" s="21">
        <v>64</v>
      </c>
      <c r="Q1403" s="21">
        <v>59</v>
      </c>
      <c r="R1403" s="33" t="s">
        <v>524</v>
      </c>
      <c r="S1403" s="3" t="s">
        <v>524</v>
      </c>
      <c r="T1403" s="10" t="s">
        <v>4133</v>
      </c>
      <c r="U1403" s="2" t="s">
        <v>600</v>
      </c>
      <c r="V1403" s="4" t="s">
        <v>819</v>
      </c>
      <c r="W1403" s="11">
        <v>1</v>
      </c>
      <c r="X1403" s="11">
        <v>0</v>
      </c>
      <c r="Y1403" s="16">
        <v>19</v>
      </c>
      <c r="Z1403" s="16">
        <v>8</v>
      </c>
      <c r="AA1403" s="16">
        <v>1996</v>
      </c>
      <c r="AB1403" s="1">
        <f>2026-AA1403</f>
        <v>30</v>
      </c>
      <c r="AC1403" s="5">
        <v>3</v>
      </c>
      <c r="AD1403" s="34">
        <v>64.169701804087097</v>
      </c>
      <c r="AE1403" s="18">
        <v>0</v>
      </c>
      <c r="AF1403" s="17">
        <f>ROUND(IF($AD1403&gt;79,44-(($AD1403-79)*(14/4)),IF($AD1403&gt;76,67-(($AD1403-76)*(23/3)),IF(110-(($AD1403-70.4)*(43/5.6))&gt;119,119,110-(($AD1403-70.4)*(43/5.6)))))*0.93,0)</f>
        <v>111</v>
      </c>
      <c r="AG1403" s="17">
        <f>ROUND(IF($AD1403&gt;79,37-(($AD1403-79)*(9/4)),IF($AD1403&gt;76,54-(($AD1403-76)*(17/3)),IF(93-(($AD1403-70.4)*(39/5.6))&gt;100,100,93-(($AD1403-70.4)*(39/5.6)))))*0.93,0)</f>
        <v>93</v>
      </c>
      <c r="AH1403" s="17">
        <f>ROUND(IF($AD1403&gt;79,32-(($AD1403-79)*(8/4)),IF($AD1403&gt;76,48-(($AD1403-76)*(16/3)),IF(86-(($AD1403-70.4)*(38/5.6))&gt;95,95,86-(($AD1403-70.4)*(38/5.6)))))*0.93,0)</f>
        <v>88</v>
      </c>
      <c r="AI1403" s="5" t="s">
        <v>3916</v>
      </c>
      <c r="AL1403" s="5">
        <v>0</v>
      </c>
      <c r="AM1403" s="5">
        <v>0</v>
      </c>
    </row>
    <row r="1404" spans="1:39" x14ac:dyDescent="0.3">
      <c r="A1404" s="15">
        <v>3065</v>
      </c>
      <c r="B1404" s="8" t="s">
        <v>1491</v>
      </c>
      <c r="C1404" s="9" t="s">
        <v>329</v>
      </c>
      <c r="D1404" s="21">
        <v>66</v>
      </c>
      <c r="E1404" s="21">
        <v>72</v>
      </c>
      <c r="F1404" s="21">
        <v>72</v>
      </c>
      <c r="G1404" s="21">
        <v>72</v>
      </c>
      <c r="H1404" s="21">
        <v>66</v>
      </c>
      <c r="I1404" s="21">
        <v>70</v>
      </c>
      <c r="J1404" s="21">
        <v>72</v>
      </c>
      <c r="K1404" s="21">
        <v>69</v>
      </c>
      <c r="L1404" s="21">
        <v>62</v>
      </c>
      <c r="M1404" s="21">
        <v>65</v>
      </c>
      <c r="N1404" s="21">
        <v>70</v>
      </c>
      <c r="O1404" s="21">
        <v>66</v>
      </c>
      <c r="P1404" s="21">
        <v>67</v>
      </c>
      <c r="Q1404" s="21">
        <v>67</v>
      </c>
      <c r="R1404" s="33" t="s">
        <v>3074</v>
      </c>
      <c r="S1404" s="3" t="s">
        <v>3074</v>
      </c>
      <c r="T1404" s="10" t="s">
        <v>4132</v>
      </c>
      <c r="U1404" s="2" t="s">
        <v>586</v>
      </c>
      <c r="V1404" s="4" t="s">
        <v>819</v>
      </c>
      <c r="W1404" s="11">
        <v>4</v>
      </c>
      <c r="X1404" s="11">
        <v>100</v>
      </c>
      <c r="Y1404" s="16">
        <v>13</v>
      </c>
      <c r="Z1404" s="16">
        <v>6</v>
      </c>
      <c r="AA1404" s="16">
        <v>1996</v>
      </c>
      <c r="AB1404" s="1">
        <f>2026-AA1404</f>
        <v>30</v>
      </c>
      <c r="AC1404" s="5">
        <v>4</v>
      </c>
      <c r="AD1404" s="34">
        <v>72.123111974683127</v>
      </c>
      <c r="AE1404" s="18">
        <v>0</v>
      </c>
      <c r="AF1404" s="17">
        <f>ROUND(IF($AD1404&gt;79,44-(($AD1404-79)*(14/4)),IF($AD1404&gt;76,67-(($AD1404-76)*(23/3)),IF(110-(($AD1404-70.4)*(43/5.6))&gt;119,119,110-(($AD1404-70.4)*(43/5.6)))))*0.93,0)</f>
        <v>90</v>
      </c>
      <c r="AG1404" s="17">
        <f>ROUND(IF($AD1404&gt;79,37-(($AD1404-79)*(9/4)),IF($AD1404&gt;76,54-(($AD1404-76)*(17/3)),IF(93-(($AD1404-70.4)*(39/5.6))&gt;100,100,93-(($AD1404-70.4)*(39/5.6)))))*0.93,0)</f>
        <v>75</v>
      </c>
      <c r="AH1404" s="17">
        <f>ROUND(IF($AD1404&gt;79,32-(($AD1404-79)*(8/4)),IF($AD1404&gt;76,48-(($AD1404-76)*(16/3)),IF(86-(($AD1404-70.4)*(38/5.6))&gt;95,95,86-(($AD1404-70.4)*(38/5.6)))))*0.93,0)</f>
        <v>69</v>
      </c>
      <c r="AI1404" s="5" t="s">
        <v>3917</v>
      </c>
      <c r="AL1404" s="5">
        <v>0</v>
      </c>
      <c r="AM1404" s="5">
        <v>0</v>
      </c>
    </row>
    <row r="1405" spans="1:39" x14ac:dyDescent="0.3">
      <c r="A1405" s="15">
        <v>3066</v>
      </c>
      <c r="B1405" s="8" t="s">
        <v>4108</v>
      </c>
      <c r="C1405" s="9" t="s">
        <v>3090</v>
      </c>
      <c r="D1405" s="21">
        <v>70</v>
      </c>
      <c r="E1405" s="21">
        <v>66</v>
      </c>
      <c r="F1405" s="21">
        <v>70</v>
      </c>
      <c r="G1405" s="21">
        <v>73</v>
      </c>
      <c r="H1405" s="21">
        <v>56</v>
      </c>
      <c r="I1405" s="21">
        <v>70</v>
      </c>
      <c r="J1405" s="21">
        <v>74</v>
      </c>
      <c r="K1405" s="21">
        <v>55</v>
      </c>
      <c r="L1405" s="21">
        <v>74</v>
      </c>
      <c r="M1405" s="21">
        <v>60</v>
      </c>
      <c r="N1405" s="21">
        <v>71</v>
      </c>
      <c r="O1405" s="21">
        <v>71</v>
      </c>
      <c r="P1405" s="21">
        <v>67</v>
      </c>
      <c r="Q1405" s="21">
        <v>56</v>
      </c>
      <c r="R1405" s="36" t="s">
        <v>3930</v>
      </c>
      <c r="S1405" s="3" t="s">
        <v>3932</v>
      </c>
      <c r="T1405" s="10" t="s">
        <v>4131</v>
      </c>
      <c r="U1405" s="2" t="s">
        <v>598</v>
      </c>
      <c r="V1405" s="4" t="s">
        <v>819</v>
      </c>
      <c r="W1405" s="11">
        <v>4</v>
      </c>
      <c r="X1405" s="11">
        <v>36</v>
      </c>
      <c r="Y1405" s="16">
        <v>4</v>
      </c>
      <c r="Z1405" s="16">
        <v>2</v>
      </c>
      <c r="AA1405" s="16">
        <v>2002</v>
      </c>
      <c r="AB1405" s="1">
        <f>2026-AA1405</f>
        <v>24</v>
      </c>
      <c r="AC1405" s="5">
        <v>4</v>
      </c>
      <c r="AD1405" s="34">
        <v>73.308953544834566</v>
      </c>
      <c r="AE1405" s="18">
        <v>50000</v>
      </c>
      <c r="AF1405" s="17">
        <f>ROUND(IF($AD1405&gt;79,44-(($AD1405-79)*(14/4)),IF($AD1405&gt;76,67-(($AD1405-76)*(23/3)),IF(110-(($AD1405-70.4)*(43/5.6))&gt;119,119,110-(($AD1405-70.4)*(43/5.6)))))*0.93,0)</f>
        <v>82</v>
      </c>
      <c r="AG1405" s="17">
        <f>ROUND(IF($AD1405&gt;79,37-(($AD1405-79)*(9/4)),IF($AD1405&gt;76,54-(($AD1405-76)*(17/3)),IF(93-(($AD1405-70.4)*(39/5.6))&gt;100,100,93-(($AD1405-70.4)*(39/5.6)))))*0.93,0)</f>
        <v>68</v>
      </c>
      <c r="AH1405" s="17">
        <f>ROUND(IF($AD1405&gt;79,32-(($AD1405-79)*(8/4)),IF($AD1405&gt;76,48-(($AD1405-76)*(16/3)),IF(86-(($AD1405-70.4)*(38/5.6))&gt;95,95,86-(($AD1405-70.4)*(38/5.6)))))*0.93,0)</f>
        <v>62</v>
      </c>
      <c r="AJ1405" s="5" t="s">
        <v>3917</v>
      </c>
      <c r="AK1405" s="5" t="s">
        <v>3917</v>
      </c>
      <c r="AL1405" s="5">
        <v>173</v>
      </c>
      <c r="AM1405" s="5">
        <v>64</v>
      </c>
    </row>
    <row r="1406" spans="1:39" x14ac:dyDescent="0.3">
      <c r="A1406" s="15">
        <v>3067</v>
      </c>
      <c r="B1406" s="8" t="s">
        <v>955</v>
      </c>
      <c r="C1406" s="9" t="s">
        <v>954</v>
      </c>
      <c r="D1406" s="21">
        <v>60</v>
      </c>
      <c r="E1406" s="21">
        <v>66</v>
      </c>
      <c r="F1406" s="21">
        <v>64</v>
      </c>
      <c r="G1406" s="21">
        <v>61</v>
      </c>
      <c r="H1406" s="21">
        <v>59</v>
      </c>
      <c r="I1406" s="21">
        <v>62</v>
      </c>
      <c r="J1406" s="21">
        <v>58</v>
      </c>
      <c r="K1406" s="21">
        <v>56</v>
      </c>
      <c r="L1406" s="21">
        <v>47</v>
      </c>
      <c r="M1406" s="21">
        <v>48</v>
      </c>
      <c r="N1406" s="21">
        <v>59</v>
      </c>
      <c r="O1406" s="21">
        <v>56</v>
      </c>
      <c r="P1406" s="21">
        <v>63</v>
      </c>
      <c r="Q1406" s="21">
        <v>59</v>
      </c>
      <c r="R1406" s="33" t="s">
        <v>524</v>
      </c>
      <c r="S1406" s="3" t="s">
        <v>524</v>
      </c>
      <c r="T1406" s="10" t="s">
        <v>4133</v>
      </c>
      <c r="U1406" s="2" t="s">
        <v>576</v>
      </c>
      <c r="V1406" s="4" t="s">
        <v>819</v>
      </c>
      <c r="W1406" s="11">
        <v>4</v>
      </c>
      <c r="X1406" s="11">
        <v>100</v>
      </c>
      <c r="Y1406" s="16">
        <v>12</v>
      </c>
      <c r="Z1406" s="16">
        <v>9</v>
      </c>
      <c r="AA1406" s="16">
        <v>1989</v>
      </c>
      <c r="AB1406" s="1">
        <f>2026-AA1406</f>
        <v>37</v>
      </c>
      <c r="AC1406" s="5">
        <v>6</v>
      </c>
      <c r="AD1406" s="34">
        <v>62.932630126391686</v>
      </c>
      <c r="AE1406" s="18">
        <v>0</v>
      </c>
      <c r="AF1406" s="17">
        <f>ROUND(IF($AD1406&gt;79,44-(($AD1406-79)*(14/4)),IF($AD1406&gt;76,67-(($AD1406-76)*(23/3)),IF(110-(($AD1406-70.4)*(43/5.6))&gt;119,119,110-(($AD1406-70.4)*(43/5.6)))))*0.93,0)</f>
        <v>111</v>
      </c>
      <c r="AG1406" s="17">
        <f>ROUND(IF($AD1406&gt;79,37-(($AD1406-79)*(9/4)),IF($AD1406&gt;76,54-(($AD1406-76)*(17/3)),IF(93-(($AD1406-70.4)*(39/5.6))&gt;100,100,93-(($AD1406-70.4)*(39/5.6)))))*0.93,0)</f>
        <v>93</v>
      </c>
      <c r="AH1406" s="17">
        <f>ROUND(IF($AD1406&gt;79,32-(($AD1406-79)*(8/4)),IF($AD1406&gt;76,48-(($AD1406-76)*(16/3)),IF(86-(($AD1406-70.4)*(38/5.6))&gt;95,95,86-(($AD1406-70.4)*(38/5.6)))))*0.93,0)</f>
        <v>88</v>
      </c>
      <c r="AI1406" s="5" t="s">
        <v>3916</v>
      </c>
      <c r="AL1406" s="5">
        <v>173</v>
      </c>
      <c r="AM1406" s="5">
        <v>62</v>
      </c>
    </row>
    <row r="1407" spans="1:39" x14ac:dyDescent="0.3">
      <c r="A1407" s="15">
        <v>3068</v>
      </c>
      <c r="B1407" s="8" t="s">
        <v>80</v>
      </c>
      <c r="C1407" s="9" t="s">
        <v>251</v>
      </c>
      <c r="D1407" s="21">
        <v>68</v>
      </c>
      <c r="E1407" s="21">
        <v>78</v>
      </c>
      <c r="F1407" s="21">
        <v>75</v>
      </c>
      <c r="G1407" s="21">
        <v>71</v>
      </c>
      <c r="H1407" s="21">
        <v>68</v>
      </c>
      <c r="I1407" s="21">
        <v>73</v>
      </c>
      <c r="J1407" s="21">
        <v>74</v>
      </c>
      <c r="K1407" s="21">
        <v>70</v>
      </c>
      <c r="L1407" s="21">
        <v>58</v>
      </c>
      <c r="M1407" s="21">
        <v>59</v>
      </c>
      <c r="N1407" s="21">
        <v>62</v>
      </c>
      <c r="O1407" s="21">
        <v>60</v>
      </c>
      <c r="P1407" s="21">
        <v>66</v>
      </c>
      <c r="Q1407" s="21">
        <v>68</v>
      </c>
      <c r="R1407" s="33" t="s">
        <v>3909</v>
      </c>
      <c r="S1407" s="3" t="s">
        <v>3909</v>
      </c>
      <c r="T1407" s="10" t="s">
        <v>4130</v>
      </c>
      <c r="U1407" s="2" t="s">
        <v>598</v>
      </c>
      <c r="V1407" s="4" t="s">
        <v>819</v>
      </c>
      <c r="W1407" s="11">
        <v>4</v>
      </c>
      <c r="X1407" s="11">
        <v>100</v>
      </c>
      <c r="Y1407" s="16">
        <v>10</v>
      </c>
      <c r="Z1407" s="16">
        <v>5</v>
      </c>
      <c r="AA1407" s="16">
        <v>1991</v>
      </c>
      <c r="AB1407" s="1">
        <f>2026-AA1407</f>
        <v>35</v>
      </c>
      <c r="AC1407" s="5">
        <v>7</v>
      </c>
      <c r="AD1407" s="34">
        <v>74.520917714756493</v>
      </c>
      <c r="AE1407" s="18">
        <v>330000</v>
      </c>
      <c r="AF1407" s="17">
        <f>ROUND(IF($AD1407&gt;79,44-(($AD1407-79)*(14/4)),IF($AD1407&gt;76,67-(($AD1407-76)*(23/3)),IF(110-(($AD1407-70.4)*(43/5.6))&gt;119,119,110-(($AD1407-70.4)*(43/5.6)))))*0.93,0)</f>
        <v>73</v>
      </c>
      <c r="AG1407" s="17">
        <f>ROUND(IF($AD1407&gt;79,37-(($AD1407-79)*(9/4)),IF($AD1407&gt;76,54-(($AD1407-76)*(17/3)),IF(93-(($AD1407-70.4)*(39/5.6))&gt;100,100,93-(($AD1407-70.4)*(39/5.6)))))*0.93,0)</f>
        <v>60</v>
      </c>
      <c r="AH1407" s="17">
        <f>ROUND(IF($AD1407&gt;79,32-(($AD1407-79)*(8/4)),IF($AD1407&gt;76,48-(($AD1407-76)*(16/3)),IF(86-(($AD1407-70.4)*(38/5.6))&gt;95,95,86-(($AD1407-70.4)*(38/5.6)))))*0.93,0)</f>
        <v>54</v>
      </c>
      <c r="AL1407" s="5">
        <v>182</v>
      </c>
      <c r="AM1407" s="5">
        <v>71</v>
      </c>
    </row>
    <row r="1408" spans="1:39" x14ac:dyDescent="0.3">
      <c r="A1408" s="15">
        <v>3069</v>
      </c>
      <c r="B1408" s="8" t="s">
        <v>3889</v>
      </c>
      <c r="C1408" s="9" t="s">
        <v>246</v>
      </c>
      <c r="D1408" s="21">
        <v>70</v>
      </c>
      <c r="E1408" s="21">
        <v>61</v>
      </c>
      <c r="F1408" s="21">
        <v>64</v>
      </c>
      <c r="G1408" s="21">
        <v>66</v>
      </c>
      <c r="H1408" s="21">
        <v>64</v>
      </c>
      <c r="I1408" s="21">
        <v>70</v>
      </c>
      <c r="J1408" s="21">
        <v>70</v>
      </c>
      <c r="K1408" s="21">
        <v>68</v>
      </c>
      <c r="L1408" s="21">
        <v>60</v>
      </c>
      <c r="M1408" s="21">
        <v>69</v>
      </c>
      <c r="N1408" s="21">
        <v>69</v>
      </c>
      <c r="O1408" s="21">
        <v>71</v>
      </c>
      <c r="P1408" s="21">
        <v>71</v>
      </c>
      <c r="Q1408" s="21">
        <v>64</v>
      </c>
      <c r="R1408" s="33" t="s">
        <v>524</v>
      </c>
      <c r="S1408" s="3" t="s">
        <v>3340</v>
      </c>
      <c r="T1408" s="10" t="s">
        <v>4133</v>
      </c>
      <c r="U1408" s="2" t="s">
        <v>575</v>
      </c>
      <c r="V1408" s="4" t="s">
        <v>819</v>
      </c>
      <c r="W1408" s="11">
        <v>3</v>
      </c>
      <c r="X1408" s="11">
        <v>27</v>
      </c>
      <c r="Y1408" s="16">
        <v>14</v>
      </c>
      <c r="Z1408" s="16">
        <v>9</v>
      </c>
      <c r="AA1408" s="16">
        <v>2001</v>
      </c>
      <c r="AB1408" s="1">
        <f>2026-AA1408</f>
        <v>25</v>
      </c>
      <c r="AC1408" s="5">
        <v>4</v>
      </c>
      <c r="AD1408" s="34">
        <v>68.575550963105186</v>
      </c>
      <c r="AE1408" s="18">
        <v>50000</v>
      </c>
      <c r="AF1408" s="17">
        <f>ROUND(IF($AD1408&gt;79,44-(($AD1408-79)*(14/4)),IF($AD1408&gt;76,67-(($AD1408-76)*(23/3)),IF(110-(($AD1408-70.4)*(43/5.6))&gt;119,119,110-(($AD1408-70.4)*(43/5.6)))))*0.93,0)</f>
        <v>111</v>
      </c>
      <c r="AG1408" s="17">
        <f>ROUND(IF($AD1408&gt;79,37-(($AD1408-79)*(9/4)),IF($AD1408&gt;76,54-(($AD1408-76)*(17/3)),IF(93-(($AD1408-70.4)*(39/5.6))&gt;100,100,93-(($AD1408-70.4)*(39/5.6)))))*0.93,0)</f>
        <v>93</v>
      </c>
      <c r="AH1408" s="17">
        <f>ROUND(IF($AD1408&gt;79,32-(($AD1408-79)*(8/4)),IF($AD1408&gt;76,48-(($AD1408-76)*(16/3)),IF(86-(($AD1408-70.4)*(38/5.6))&gt;95,95,86-(($AD1408-70.4)*(38/5.6)))))*0.93,0)</f>
        <v>88</v>
      </c>
      <c r="AL1408" s="5">
        <v>0</v>
      </c>
      <c r="AM1408" s="5">
        <v>0</v>
      </c>
    </row>
    <row r="1409" spans="1:39" x14ac:dyDescent="0.3">
      <c r="A1409" s="15">
        <v>3070</v>
      </c>
      <c r="B1409" s="8" t="s">
        <v>2976</v>
      </c>
      <c r="C1409" s="9" t="s">
        <v>2977</v>
      </c>
      <c r="D1409" s="21">
        <v>68</v>
      </c>
      <c r="E1409" s="21">
        <v>63</v>
      </c>
      <c r="F1409" s="21">
        <v>63</v>
      </c>
      <c r="G1409" s="21">
        <v>63</v>
      </c>
      <c r="H1409" s="21">
        <v>65</v>
      </c>
      <c r="I1409" s="21">
        <v>69</v>
      </c>
      <c r="J1409" s="21">
        <v>67</v>
      </c>
      <c r="K1409" s="21">
        <v>65</v>
      </c>
      <c r="L1409" s="21">
        <v>64</v>
      </c>
      <c r="M1409" s="21">
        <v>68</v>
      </c>
      <c r="N1409" s="21">
        <v>70</v>
      </c>
      <c r="O1409" s="21">
        <v>63</v>
      </c>
      <c r="P1409" s="21">
        <v>64</v>
      </c>
      <c r="Q1409" s="21">
        <v>65</v>
      </c>
      <c r="R1409" s="33" t="s">
        <v>524</v>
      </c>
      <c r="S1409" s="3" t="s">
        <v>524</v>
      </c>
      <c r="T1409" s="10" t="s">
        <v>4133</v>
      </c>
      <c r="U1409" s="2" t="s">
        <v>551</v>
      </c>
      <c r="V1409" s="4" t="s">
        <v>821</v>
      </c>
      <c r="W1409" s="11">
        <v>1</v>
      </c>
      <c r="X1409" s="11">
        <v>0</v>
      </c>
      <c r="Y1409" s="16">
        <v>1</v>
      </c>
      <c r="Z1409" s="16">
        <v>6</v>
      </c>
      <c r="AA1409" s="16">
        <v>1998</v>
      </c>
      <c r="AB1409" s="1">
        <f>2026-AA1409</f>
        <v>28</v>
      </c>
      <c r="AC1409" s="5">
        <v>4</v>
      </c>
      <c r="AD1409" s="34">
        <v>67.310167469066556</v>
      </c>
      <c r="AE1409" s="18">
        <v>0</v>
      </c>
      <c r="AF1409" s="17">
        <f>ROUND(IF($AD1409&gt;79,44-(($AD1409-79)*(14/4)),IF($AD1409&gt;76,67-(($AD1409-76)*(23/3)),IF(110-(($AD1409-70.4)*(43/5.6))&gt;119,119,110-(($AD1409-70.4)*(43/5.6)))))*0.93,0)</f>
        <v>111</v>
      </c>
      <c r="AG1409" s="17">
        <f>ROUND(IF($AD1409&gt;79,37-(($AD1409-79)*(9/4)),IF($AD1409&gt;76,54-(($AD1409-76)*(17/3)),IF(93-(($AD1409-70.4)*(39/5.6))&gt;100,100,93-(($AD1409-70.4)*(39/5.6)))))*0.93,0)</f>
        <v>93</v>
      </c>
      <c r="AH1409" s="17">
        <f>ROUND(IF($AD1409&gt;79,32-(($AD1409-79)*(8/4)),IF($AD1409&gt;76,48-(($AD1409-76)*(16/3)),IF(86-(($AD1409-70.4)*(38/5.6))&gt;95,95,86-(($AD1409-70.4)*(38/5.6)))))*0.93,0)</f>
        <v>88</v>
      </c>
      <c r="AI1409" s="5" t="s">
        <v>3916</v>
      </c>
      <c r="AL1409" s="5">
        <v>0</v>
      </c>
      <c r="AM1409" s="5">
        <v>0</v>
      </c>
    </row>
    <row r="1410" spans="1:39" x14ac:dyDescent="0.3">
      <c r="A1410" s="15">
        <v>3072</v>
      </c>
      <c r="B1410" s="8" t="s">
        <v>956</v>
      </c>
      <c r="C1410" s="9" t="s">
        <v>171</v>
      </c>
      <c r="D1410" s="21">
        <v>63</v>
      </c>
      <c r="E1410" s="21">
        <v>49</v>
      </c>
      <c r="F1410" s="21">
        <v>55</v>
      </c>
      <c r="G1410" s="21">
        <v>60</v>
      </c>
      <c r="H1410" s="21">
        <v>52</v>
      </c>
      <c r="I1410" s="21">
        <v>65</v>
      </c>
      <c r="J1410" s="21">
        <v>60</v>
      </c>
      <c r="K1410" s="21">
        <v>66</v>
      </c>
      <c r="L1410" s="21">
        <v>54</v>
      </c>
      <c r="M1410" s="21">
        <v>71</v>
      </c>
      <c r="N1410" s="21">
        <v>72</v>
      </c>
      <c r="O1410" s="21">
        <v>51</v>
      </c>
      <c r="P1410" s="21">
        <v>60</v>
      </c>
      <c r="Q1410" s="21">
        <v>67</v>
      </c>
      <c r="R1410" s="33" t="s">
        <v>524</v>
      </c>
      <c r="S1410" s="3" t="s">
        <v>524</v>
      </c>
      <c r="T1410" s="10" t="s">
        <v>4133</v>
      </c>
      <c r="U1410" s="2" t="s">
        <v>597</v>
      </c>
      <c r="V1410" s="4" t="s">
        <v>819</v>
      </c>
      <c r="W1410" s="11">
        <v>4</v>
      </c>
      <c r="X1410" s="11">
        <v>100</v>
      </c>
      <c r="Y1410" s="16">
        <v>14</v>
      </c>
      <c r="Z1410" s="16">
        <v>8</v>
      </c>
      <c r="AA1410" s="16">
        <v>1990</v>
      </c>
      <c r="AB1410" s="1">
        <f>2026-AA1410</f>
        <v>36</v>
      </c>
      <c r="AC1410" s="5">
        <v>6</v>
      </c>
      <c r="AD1410" s="34">
        <v>67.777009328229553</v>
      </c>
      <c r="AE1410" s="18">
        <v>0</v>
      </c>
      <c r="AF1410" s="17">
        <f>ROUND(IF($AD1410&gt;79,44-(($AD1410-79)*(14/4)),IF($AD1410&gt;76,67-(($AD1410-76)*(23/3)),IF(110-(($AD1410-70.4)*(43/5.6))&gt;119,119,110-(($AD1410-70.4)*(43/5.6)))))*0.93,0)</f>
        <v>111</v>
      </c>
      <c r="AG1410" s="17">
        <f>ROUND(IF($AD1410&gt;79,37-(($AD1410-79)*(9/4)),IF($AD1410&gt;76,54-(($AD1410-76)*(17/3)),IF(93-(($AD1410-70.4)*(39/5.6))&gt;100,100,93-(($AD1410-70.4)*(39/5.6)))))*0.93,0)</f>
        <v>93</v>
      </c>
      <c r="AH1410" s="17">
        <f>ROUND(IF($AD1410&gt;79,32-(($AD1410-79)*(8/4)),IF($AD1410&gt;76,48-(($AD1410-76)*(16/3)),IF(86-(($AD1410-70.4)*(38/5.6))&gt;95,95,86-(($AD1410-70.4)*(38/5.6)))))*0.93,0)</f>
        <v>88</v>
      </c>
      <c r="AL1410" s="5">
        <v>182</v>
      </c>
      <c r="AM1410" s="5">
        <v>75</v>
      </c>
    </row>
    <row r="1411" spans="1:39" x14ac:dyDescent="0.3">
      <c r="A1411" s="15">
        <v>3073</v>
      </c>
      <c r="B1411" s="8" t="s">
        <v>866</v>
      </c>
      <c r="C1411" s="9" t="s">
        <v>356</v>
      </c>
      <c r="D1411" s="21">
        <v>69</v>
      </c>
      <c r="E1411" s="21">
        <v>67</v>
      </c>
      <c r="F1411" s="21">
        <v>74</v>
      </c>
      <c r="G1411" s="21">
        <v>80</v>
      </c>
      <c r="H1411" s="21">
        <v>68</v>
      </c>
      <c r="I1411" s="21">
        <v>71</v>
      </c>
      <c r="J1411" s="21">
        <v>70</v>
      </c>
      <c r="K1411" s="21">
        <v>63</v>
      </c>
      <c r="L1411" s="21">
        <v>64</v>
      </c>
      <c r="M1411" s="21">
        <v>68</v>
      </c>
      <c r="N1411" s="21">
        <v>69</v>
      </c>
      <c r="O1411" s="21">
        <v>70</v>
      </c>
      <c r="P1411" s="21">
        <v>61</v>
      </c>
      <c r="Q1411" s="21">
        <v>64</v>
      </c>
      <c r="R1411" s="33" t="s">
        <v>3918</v>
      </c>
      <c r="S1411" s="3" t="s">
        <v>3918</v>
      </c>
      <c r="T1411" s="10" t="s">
        <v>4131</v>
      </c>
      <c r="U1411" s="2" t="s">
        <v>598</v>
      </c>
      <c r="V1411" s="4" t="s">
        <v>819</v>
      </c>
      <c r="W1411" s="11">
        <v>4</v>
      </c>
      <c r="X1411" s="11">
        <v>100</v>
      </c>
      <c r="Y1411" s="16">
        <v>3</v>
      </c>
      <c r="Z1411" s="16">
        <v>10</v>
      </c>
      <c r="AA1411" s="16">
        <v>1991</v>
      </c>
      <c r="AB1411" s="1">
        <f>2026-AA1411</f>
        <v>35</v>
      </c>
      <c r="AC1411" s="5">
        <v>7</v>
      </c>
      <c r="AD1411" s="34">
        <v>75.139907675459256</v>
      </c>
      <c r="AE1411" s="18">
        <v>195000</v>
      </c>
      <c r="AF1411" s="17">
        <f>ROUND(IF($AD1411&gt;79,44-(($AD1411-79)*(14/4)),IF($AD1411&gt;76,67-(($AD1411-76)*(23/3)),IF(110-(($AD1411-70.4)*(43/5.6))&gt;119,119,110-(($AD1411-70.4)*(43/5.6)))))*0.93,0)</f>
        <v>68</v>
      </c>
      <c r="AG1411" s="17">
        <f>ROUND(IF($AD1411&gt;79,37-(($AD1411-79)*(9/4)),IF($AD1411&gt;76,54-(($AD1411-76)*(17/3)),IF(93-(($AD1411-70.4)*(39/5.6))&gt;100,100,93-(($AD1411-70.4)*(39/5.6)))))*0.93,0)</f>
        <v>56</v>
      </c>
      <c r="AH1411" s="17">
        <f>ROUND(IF($AD1411&gt;79,32-(($AD1411-79)*(8/4)),IF($AD1411&gt;76,48-(($AD1411-76)*(16/3)),IF(86-(($AD1411-70.4)*(38/5.6))&gt;95,95,86-(($AD1411-70.4)*(38/5.6)))))*0.93,0)</f>
        <v>50</v>
      </c>
      <c r="AL1411" s="5">
        <v>0</v>
      </c>
      <c r="AM1411" s="5">
        <v>65</v>
      </c>
    </row>
    <row r="1412" spans="1:39" x14ac:dyDescent="0.3">
      <c r="A1412" s="15">
        <v>3075</v>
      </c>
      <c r="B1412" s="8" t="s">
        <v>957</v>
      </c>
      <c r="C1412" s="9" t="s">
        <v>300</v>
      </c>
      <c r="D1412" s="21">
        <v>71</v>
      </c>
      <c r="E1412" s="21">
        <v>62</v>
      </c>
      <c r="F1412" s="21">
        <v>67</v>
      </c>
      <c r="G1412" s="21">
        <v>71</v>
      </c>
      <c r="H1412" s="21">
        <v>60</v>
      </c>
      <c r="I1412" s="21">
        <v>71</v>
      </c>
      <c r="J1412" s="21">
        <v>67</v>
      </c>
      <c r="K1412" s="21">
        <v>74</v>
      </c>
      <c r="L1412" s="21">
        <v>60</v>
      </c>
      <c r="M1412" s="21">
        <v>81</v>
      </c>
      <c r="N1412" s="21">
        <v>77</v>
      </c>
      <c r="O1412" s="21">
        <v>64</v>
      </c>
      <c r="P1412" s="21">
        <v>68</v>
      </c>
      <c r="Q1412" s="21">
        <v>68</v>
      </c>
      <c r="R1412" s="33" t="s">
        <v>3918</v>
      </c>
      <c r="S1412" s="3" t="s">
        <v>3918</v>
      </c>
      <c r="T1412" s="10" t="s">
        <v>4131</v>
      </c>
      <c r="U1412" s="2" t="s">
        <v>533</v>
      </c>
      <c r="V1412" s="4" t="s">
        <v>819</v>
      </c>
      <c r="W1412" s="11">
        <v>4</v>
      </c>
      <c r="X1412" s="11">
        <v>100</v>
      </c>
      <c r="Y1412" s="16">
        <v>4</v>
      </c>
      <c r="Z1412" s="16">
        <v>9</v>
      </c>
      <c r="AA1412" s="16">
        <v>1992</v>
      </c>
      <c r="AB1412" s="1">
        <f>2026-AA1412</f>
        <v>34</v>
      </c>
      <c r="AC1412" s="5">
        <v>6</v>
      </c>
      <c r="AD1412" s="34">
        <v>76.303896119497367</v>
      </c>
      <c r="AE1412" s="18">
        <v>435000</v>
      </c>
      <c r="AF1412" s="17">
        <f>ROUND(IF($AD1412&gt;79,44-(($AD1412-79)*(14/4)),IF($AD1412&gt;76,67-(($AD1412-76)*(23/3)),IF(110-(($AD1412-70.4)*(43/5.6))&gt;119,119,110-(($AD1412-70.4)*(43/5.6)))))*0.93,0)</f>
        <v>60</v>
      </c>
      <c r="AG1412" s="17">
        <f>ROUND(IF($AD1412&gt;79,37-(($AD1412-79)*(9/4)),IF($AD1412&gt;76,54-(($AD1412-76)*(17/3)),IF(93-(($AD1412-70.4)*(39/5.6))&gt;100,100,93-(($AD1412-70.4)*(39/5.6)))))*0.93,0)</f>
        <v>49</v>
      </c>
      <c r="AH1412" s="17">
        <f>ROUND(IF($AD1412&gt;79,32-(($AD1412-79)*(8/4)),IF($AD1412&gt;76,48-(($AD1412-76)*(16/3)),IF(86-(($AD1412-70.4)*(38/5.6))&gt;95,95,86-(($AD1412-70.4)*(38/5.6)))))*0.93,0)</f>
        <v>43</v>
      </c>
      <c r="AL1412" s="5">
        <v>173</v>
      </c>
      <c r="AM1412" s="5">
        <v>68</v>
      </c>
    </row>
    <row r="1413" spans="1:39" x14ac:dyDescent="0.3">
      <c r="A1413" s="15">
        <v>3076</v>
      </c>
      <c r="B1413" s="8" t="s">
        <v>958</v>
      </c>
      <c r="C1413" s="9" t="s">
        <v>791</v>
      </c>
      <c r="D1413" s="21">
        <v>55</v>
      </c>
      <c r="E1413" s="21">
        <v>57</v>
      </c>
      <c r="F1413" s="21">
        <v>59</v>
      </c>
      <c r="G1413" s="21">
        <v>61</v>
      </c>
      <c r="H1413" s="21">
        <v>51</v>
      </c>
      <c r="I1413" s="21">
        <v>51</v>
      </c>
      <c r="J1413" s="21">
        <v>49</v>
      </c>
      <c r="K1413" s="21">
        <v>46</v>
      </c>
      <c r="L1413" s="21">
        <v>50</v>
      </c>
      <c r="M1413" s="21">
        <v>53</v>
      </c>
      <c r="N1413" s="21">
        <v>50</v>
      </c>
      <c r="O1413" s="21">
        <v>53</v>
      </c>
      <c r="P1413" s="21">
        <v>52</v>
      </c>
      <c r="Q1413" s="21">
        <v>50</v>
      </c>
      <c r="R1413" s="65" t="s">
        <v>524</v>
      </c>
      <c r="S1413" s="3" t="s">
        <v>524</v>
      </c>
      <c r="T1413" s="10" t="s">
        <v>4133</v>
      </c>
      <c r="U1413" s="2" t="s">
        <v>562</v>
      </c>
      <c r="V1413" s="4" t="s">
        <v>819</v>
      </c>
      <c r="W1413" s="11">
        <v>4</v>
      </c>
      <c r="X1413" s="11">
        <v>100</v>
      </c>
      <c r="Y1413" s="68">
        <v>25</v>
      </c>
      <c r="Z1413" s="68">
        <v>4</v>
      </c>
      <c r="AA1413" s="68">
        <v>1989</v>
      </c>
      <c r="AB1413" s="1">
        <f>2026-AA1413</f>
        <v>37</v>
      </c>
      <c r="AC1413" s="5">
        <v>5</v>
      </c>
      <c r="AD1413" s="34">
        <v>58.124867173237199</v>
      </c>
      <c r="AE1413" s="18">
        <v>0</v>
      </c>
      <c r="AF1413" s="17">
        <f>ROUND(IF($AD1413&gt;79,44-(($AD1413-79)*(14/4)),IF($AD1413&gt;76,67-(($AD1413-76)*(23/3)),IF(110-(($AD1413-70.4)*(43/5.6))&gt;119,119,110-(($AD1413-70.4)*(43/5.6)))))*0.93,0)</f>
        <v>111</v>
      </c>
      <c r="AG1413" s="17">
        <f>ROUND(IF($AD1413&gt;79,37-(($AD1413-79)*(9/4)),IF($AD1413&gt;76,54-(($AD1413-76)*(17/3)),IF(93-(($AD1413-70.4)*(39/5.6))&gt;100,100,93-(($AD1413-70.4)*(39/5.6)))))*0.93,0)</f>
        <v>93</v>
      </c>
      <c r="AH1413" s="17">
        <f>ROUND(IF($AD1413&gt;79,32-(($AD1413-79)*(8/4)),IF($AD1413&gt;76,48-(($AD1413-76)*(16/3)),IF(86-(($AD1413-70.4)*(38/5.6))&gt;95,95,86-(($AD1413-70.4)*(38/5.6)))))*0.93,0)</f>
        <v>88</v>
      </c>
      <c r="AI1413" s="5" t="s">
        <v>3916</v>
      </c>
      <c r="AL1413" s="5">
        <v>179</v>
      </c>
      <c r="AM1413" s="5">
        <v>69</v>
      </c>
    </row>
    <row r="1414" spans="1:39" x14ac:dyDescent="0.3">
      <c r="A1414" s="15">
        <v>3078</v>
      </c>
      <c r="B1414" s="8" t="s">
        <v>2173</v>
      </c>
      <c r="C1414" s="9" t="s">
        <v>959</v>
      </c>
      <c r="D1414" s="21">
        <v>67</v>
      </c>
      <c r="E1414" s="21">
        <v>58</v>
      </c>
      <c r="F1414" s="21">
        <v>61</v>
      </c>
      <c r="G1414" s="21">
        <v>64</v>
      </c>
      <c r="H1414" s="21">
        <v>63</v>
      </c>
      <c r="I1414" s="21">
        <v>66</v>
      </c>
      <c r="J1414" s="21">
        <v>68</v>
      </c>
      <c r="K1414" s="21">
        <v>65</v>
      </c>
      <c r="L1414" s="21">
        <v>58</v>
      </c>
      <c r="M1414" s="21">
        <v>68</v>
      </c>
      <c r="N1414" s="21">
        <v>67</v>
      </c>
      <c r="O1414" s="21">
        <v>63</v>
      </c>
      <c r="P1414" s="21">
        <v>62</v>
      </c>
      <c r="Q1414" s="21">
        <v>65</v>
      </c>
      <c r="R1414" s="33" t="s">
        <v>524</v>
      </c>
      <c r="S1414" s="3" t="s">
        <v>524</v>
      </c>
      <c r="T1414" s="10" t="s">
        <v>4133</v>
      </c>
      <c r="U1414" s="2" t="s">
        <v>583</v>
      </c>
      <c r="V1414" s="4" t="s">
        <v>821</v>
      </c>
      <c r="W1414" s="11">
        <v>4</v>
      </c>
      <c r="X1414" s="11">
        <v>92</v>
      </c>
      <c r="Y1414" s="16">
        <v>1</v>
      </c>
      <c r="Z1414" s="16">
        <v>6</v>
      </c>
      <c r="AA1414" s="16">
        <v>1995</v>
      </c>
      <c r="AB1414" s="1">
        <f>2026-AA1414</f>
        <v>31</v>
      </c>
      <c r="AC1414" s="5">
        <v>4</v>
      </c>
      <c r="AD1414" s="34">
        <v>66.355527295643057</v>
      </c>
      <c r="AE1414" s="18">
        <v>0</v>
      </c>
      <c r="AF1414" s="17">
        <f>ROUND(IF($AD1414&gt;79,44-(($AD1414-79)*(14/4)),IF($AD1414&gt;76,67-(($AD1414-76)*(23/3)),IF(110-(($AD1414-70.4)*(43/5.6))&gt;119,119,110-(($AD1414-70.4)*(43/5.6)))))*0.93,0)</f>
        <v>111</v>
      </c>
      <c r="AG1414" s="17">
        <f>ROUND(IF($AD1414&gt;79,37-(($AD1414-79)*(9/4)),IF($AD1414&gt;76,54-(($AD1414-76)*(17/3)),IF(93-(($AD1414-70.4)*(39/5.6))&gt;100,100,93-(($AD1414-70.4)*(39/5.6)))))*0.93,0)</f>
        <v>93</v>
      </c>
      <c r="AH1414" s="17">
        <f>ROUND(IF($AD1414&gt;79,32-(($AD1414-79)*(8/4)),IF($AD1414&gt;76,48-(($AD1414-76)*(16/3)),IF(86-(($AD1414-70.4)*(38/5.6))&gt;95,95,86-(($AD1414-70.4)*(38/5.6)))))*0.93,0)</f>
        <v>88</v>
      </c>
      <c r="AI1414" s="5" t="s">
        <v>3916</v>
      </c>
      <c r="AL1414" s="5">
        <v>164</v>
      </c>
      <c r="AM1414" s="5">
        <v>60</v>
      </c>
    </row>
    <row r="1415" spans="1:39" x14ac:dyDescent="0.3">
      <c r="A1415" s="15">
        <v>3080</v>
      </c>
      <c r="B1415" s="8" t="s">
        <v>2141</v>
      </c>
      <c r="C1415" s="9" t="s">
        <v>2142</v>
      </c>
      <c r="D1415" s="21">
        <v>73</v>
      </c>
      <c r="E1415" s="21">
        <v>65</v>
      </c>
      <c r="F1415" s="21">
        <v>66</v>
      </c>
      <c r="G1415" s="21">
        <v>67</v>
      </c>
      <c r="H1415" s="21">
        <v>74</v>
      </c>
      <c r="I1415" s="21">
        <v>71</v>
      </c>
      <c r="J1415" s="21">
        <v>72</v>
      </c>
      <c r="K1415" s="21">
        <v>73</v>
      </c>
      <c r="L1415" s="21">
        <v>64</v>
      </c>
      <c r="M1415" s="21">
        <v>76</v>
      </c>
      <c r="N1415" s="21">
        <v>76</v>
      </c>
      <c r="O1415" s="21">
        <v>67</v>
      </c>
      <c r="P1415" s="21">
        <v>64</v>
      </c>
      <c r="Q1415" s="21">
        <v>79</v>
      </c>
      <c r="R1415" s="33" t="s">
        <v>3919</v>
      </c>
      <c r="S1415" s="3" t="s">
        <v>3919</v>
      </c>
      <c r="T1415" s="10" t="s">
        <v>4132</v>
      </c>
      <c r="U1415" s="2" t="s">
        <v>583</v>
      </c>
      <c r="V1415" s="4" t="s">
        <v>821</v>
      </c>
      <c r="W1415" s="11">
        <v>4</v>
      </c>
      <c r="X1415" s="11">
        <v>100</v>
      </c>
      <c r="Y1415" s="16">
        <v>3</v>
      </c>
      <c r="Z1415" s="16">
        <v>9</v>
      </c>
      <c r="AA1415" s="16">
        <v>1995</v>
      </c>
      <c r="AB1415" s="1">
        <f>2026-AA1415</f>
        <v>31</v>
      </c>
      <c r="AC1415" s="5">
        <v>4</v>
      </c>
      <c r="AD1415" s="34">
        <v>73.927151694256963</v>
      </c>
      <c r="AE1415" s="18">
        <v>65000</v>
      </c>
      <c r="AF1415" s="17">
        <f>ROUND(IF($AD1415&gt;79,44-(($AD1415-79)*(14/4)),IF($AD1415&gt;76,67-(($AD1415-76)*(23/3)),IF(110-(($AD1415-70.4)*(43/5.6))&gt;119,119,110-(($AD1415-70.4)*(43/5.6)))))*0.93,0)</f>
        <v>77</v>
      </c>
      <c r="AG1415" s="17">
        <f>ROUND(IF($AD1415&gt;79,37-(($AD1415-79)*(9/4)),IF($AD1415&gt;76,54-(($AD1415-76)*(17/3)),IF(93-(($AD1415-70.4)*(39/5.6))&gt;100,100,93-(($AD1415-70.4)*(39/5.6)))))*0.93,0)</f>
        <v>64</v>
      </c>
      <c r="AH1415" s="17">
        <f>ROUND(IF($AD1415&gt;79,32-(($AD1415-79)*(8/4)),IF($AD1415&gt;76,48-(($AD1415-76)*(16/3)),IF(86-(($AD1415-70.4)*(38/5.6))&gt;95,95,86-(($AD1415-70.4)*(38/5.6)))))*0.93,0)</f>
        <v>58</v>
      </c>
      <c r="AI1415" s="5" t="s">
        <v>3917</v>
      </c>
      <c r="AL1415" s="5">
        <v>163</v>
      </c>
      <c r="AM1415" s="5">
        <v>57</v>
      </c>
    </row>
    <row r="1416" spans="1:39" x14ac:dyDescent="0.3">
      <c r="A1416" s="15">
        <v>3081</v>
      </c>
      <c r="B1416" s="8" t="s">
        <v>3087</v>
      </c>
      <c r="C1416" s="9" t="s">
        <v>172</v>
      </c>
      <c r="D1416" s="21">
        <v>68</v>
      </c>
      <c r="E1416" s="21">
        <v>77</v>
      </c>
      <c r="F1416" s="21">
        <v>76</v>
      </c>
      <c r="G1416" s="21">
        <v>75</v>
      </c>
      <c r="H1416" s="21">
        <v>60</v>
      </c>
      <c r="I1416" s="21">
        <v>73</v>
      </c>
      <c r="J1416" s="21">
        <v>76</v>
      </c>
      <c r="K1416" s="21">
        <v>73</v>
      </c>
      <c r="L1416" s="21">
        <v>62</v>
      </c>
      <c r="M1416" s="21">
        <v>61</v>
      </c>
      <c r="N1416" s="21">
        <v>76</v>
      </c>
      <c r="O1416" s="21">
        <v>67</v>
      </c>
      <c r="P1416" s="21">
        <v>77</v>
      </c>
      <c r="Q1416" s="21">
        <v>60</v>
      </c>
      <c r="R1416" s="33" t="s">
        <v>3037</v>
      </c>
      <c r="S1416" s="3" t="s">
        <v>3037</v>
      </c>
      <c r="T1416" s="10" t="s">
        <v>4130</v>
      </c>
      <c r="U1416" s="2" t="s">
        <v>595</v>
      </c>
      <c r="V1416" s="4" t="s">
        <v>819</v>
      </c>
      <c r="W1416" s="11">
        <v>4</v>
      </c>
      <c r="X1416" s="11">
        <v>100</v>
      </c>
      <c r="Y1416" s="16">
        <v>22</v>
      </c>
      <c r="Z1416" s="16">
        <v>2</v>
      </c>
      <c r="AA1416" s="16">
        <v>1994</v>
      </c>
      <c r="AB1416" s="1">
        <f>2026-AA1416</f>
        <v>32</v>
      </c>
      <c r="AC1416" s="5">
        <v>4</v>
      </c>
      <c r="AD1416" s="34">
        <v>75.205620293324188</v>
      </c>
      <c r="AE1416" s="18">
        <v>105000</v>
      </c>
      <c r="AF1416" s="17">
        <f>ROUND(IF($AD1416&gt;79,44-(($AD1416-79)*(14/4)),IF($AD1416&gt;76,67-(($AD1416-76)*(23/3)),IF(110-(($AD1416-70.4)*(43/5.6))&gt;119,119,110-(($AD1416-70.4)*(43/5.6)))))*0.93,0)</f>
        <v>68</v>
      </c>
      <c r="AG1416" s="17">
        <f>ROUND(IF($AD1416&gt;79,37-(($AD1416-79)*(9/4)),IF($AD1416&gt;76,54-(($AD1416-76)*(17/3)),IF(93-(($AD1416-70.4)*(39/5.6))&gt;100,100,93-(($AD1416-70.4)*(39/5.6)))))*0.93,0)</f>
        <v>55</v>
      </c>
      <c r="AH1416" s="17">
        <f>ROUND(IF($AD1416&gt;79,32-(($AD1416-79)*(8/4)),IF($AD1416&gt;76,48-(($AD1416-76)*(16/3)),IF(86-(($AD1416-70.4)*(38/5.6))&gt;95,95,86-(($AD1416-70.4)*(38/5.6)))))*0.93,0)</f>
        <v>50</v>
      </c>
      <c r="AL1416" s="5">
        <v>175</v>
      </c>
      <c r="AM1416" s="5">
        <v>62</v>
      </c>
    </row>
    <row r="1417" spans="1:39" x14ac:dyDescent="0.3">
      <c r="A1417" s="15">
        <v>3082</v>
      </c>
      <c r="B1417" s="8" t="s">
        <v>3718</v>
      </c>
      <c r="C1417" s="9" t="s">
        <v>3719</v>
      </c>
      <c r="D1417" s="21">
        <v>67</v>
      </c>
      <c r="E1417" s="21">
        <v>64</v>
      </c>
      <c r="F1417" s="21">
        <v>62</v>
      </c>
      <c r="G1417" s="21">
        <v>59</v>
      </c>
      <c r="H1417" s="21">
        <v>66</v>
      </c>
      <c r="I1417" s="21">
        <v>64</v>
      </c>
      <c r="J1417" s="21">
        <v>69</v>
      </c>
      <c r="K1417" s="21">
        <v>66</v>
      </c>
      <c r="L1417" s="21">
        <v>57</v>
      </c>
      <c r="M1417" s="21">
        <v>60</v>
      </c>
      <c r="N1417" s="21">
        <v>64</v>
      </c>
      <c r="O1417" s="21">
        <v>65</v>
      </c>
      <c r="P1417" s="21">
        <v>68</v>
      </c>
      <c r="Q1417" s="21">
        <v>67</v>
      </c>
      <c r="R1417" s="33" t="s">
        <v>524</v>
      </c>
      <c r="S1417" s="3" t="s">
        <v>524</v>
      </c>
      <c r="T1417" s="10" t="s">
        <v>4133</v>
      </c>
      <c r="U1417" s="2" t="s">
        <v>3903</v>
      </c>
      <c r="V1417" s="4" t="s">
        <v>822</v>
      </c>
      <c r="W1417" s="11">
        <v>1</v>
      </c>
      <c r="X1417" s="11">
        <v>38</v>
      </c>
      <c r="Y1417" s="16">
        <v>18</v>
      </c>
      <c r="Z1417" s="16">
        <v>8</v>
      </c>
      <c r="AA1417" s="16">
        <v>2001</v>
      </c>
      <c r="AB1417" s="1">
        <f>2026-AA1417</f>
        <v>25</v>
      </c>
      <c r="AC1417" s="5">
        <v>4</v>
      </c>
      <c r="AD1417" s="34">
        <v>64.855545166985664</v>
      </c>
      <c r="AE1417" s="18">
        <v>0</v>
      </c>
      <c r="AF1417" s="17">
        <f>ROUND(IF($AD1417&gt;79,44-(($AD1417-79)*(14/4)),IF($AD1417&gt;76,67-(($AD1417-76)*(23/3)),IF(110-(($AD1417-70.4)*(43/5.6))&gt;119,119,110-(($AD1417-70.4)*(43/5.6)))))*0.93,0)</f>
        <v>111</v>
      </c>
      <c r="AG1417" s="17">
        <f>ROUND(IF($AD1417&gt;79,37-(($AD1417-79)*(9/4)),IF($AD1417&gt;76,54-(($AD1417-76)*(17/3)),IF(93-(($AD1417-70.4)*(39/5.6))&gt;100,100,93-(($AD1417-70.4)*(39/5.6)))))*0.93,0)</f>
        <v>93</v>
      </c>
      <c r="AH1417" s="17">
        <f>ROUND(IF($AD1417&gt;79,32-(($AD1417-79)*(8/4)),IF($AD1417&gt;76,48-(($AD1417-76)*(16/3)),IF(86-(($AD1417-70.4)*(38/5.6))&gt;95,95,86-(($AD1417-70.4)*(38/5.6)))))*0.93,0)</f>
        <v>88</v>
      </c>
      <c r="AL1417" s="5">
        <v>164</v>
      </c>
      <c r="AM1417" s="5">
        <v>58</v>
      </c>
    </row>
    <row r="1418" spans="1:39" x14ac:dyDescent="0.3">
      <c r="A1418" s="15">
        <v>3083</v>
      </c>
      <c r="B1418" s="8" t="s">
        <v>960</v>
      </c>
      <c r="C1418" s="9" t="s">
        <v>961</v>
      </c>
      <c r="D1418" s="21">
        <v>59</v>
      </c>
      <c r="E1418" s="21">
        <v>69</v>
      </c>
      <c r="F1418" s="21">
        <v>70</v>
      </c>
      <c r="G1418" s="21">
        <v>71</v>
      </c>
      <c r="H1418" s="21">
        <v>56</v>
      </c>
      <c r="I1418" s="21">
        <v>59</v>
      </c>
      <c r="J1418" s="21">
        <v>58</v>
      </c>
      <c r="K1418" s="21">
        <v>58</v>
      </c>
      <c r="L1418" s="21">
        <v>49</v>
      </c>
      <c r="M1418" s="21">
        <v>56</v>
      </c>
      <c r="N1418" s="21">
        <v>62</v>
      </c>
      <c r="O1418" s="21">
        <v>68</v>
      </c>
      <c r="P1418" s="21">
        <v>64</v>
      </c>
      <c r="Q1418" s="21">
        <v>56</v>
      </c>
      <c r="R1418" s="33" t="s">
        <v>524</v>
      </c>
      <c r="S1418" s="3" t="s">
        <v>524</v>
      </c>
      <c r="T1418" s="10" t="s">
        <v>4133</v>
      </c>
      <c r="U1418" s="2" t="s">
        <v>593</v>
      </c>
      <c r="V1418" s="4" t="s">
        <v>818</v>
      </c>
      <c r="W1418" s="11">
        <v>4</v>
      </c>
      <c r="X1418" s="11">
        <v>100</v>
      </c>
      <c r="Y1418" s="16">
        <v>18</v>
      </c>
      <c r="Z1418" s="16">
        <v>1</v>
      </c>
      <c r="AA1418" s="16">
        <v>1990</v>
      </c>
      <c r="AB1418" s="1">
        <f>2026-AA1418</f>
        <v>36</v>
      </c>
      <c r="AC1418" s="5">
        <v>5</v>
      </c>
      <c r="AD1418" s="34">
        <v>67.577525327323215</v>
      </c>
      <c r="AE1418" s="18">
        <v>0</v>
      </c>
      <c r="AF1418" s="17">
        <f>ROUND(IF($AD1418&gt;79,44-(($AD1418-79)*(14/4)),IF($AD1418&gt;76,67-(($AD1418-76)*(23/3)),IF(110-(($AD1418-70.4)*(43/5.6))&gt;119,119,110-(($AD1418-70.4)*(43/5.6)))))*0.93,0)</f>
        <v>111</v>
      </c>
      <c r="AG1418" s="17">
        <f>ROUND(IF($AD1418&gt;79,37-(($AD1418-79)*(9/4)),IF($AD1418&gt;76,54-(($AD1418-76)*(17/3)),IF(93-(($AD1418-70.4)*(39/5.6))&gt;100,100,93-(($AD1418-70.4)*(39/5.6)))))*0.93,0)</f>
        <v>93</v>
      </c>
      <c r="AH1418" s="17">
        <f>ROUND(IF($AD1418&gt;79,32-(($AD1418-79)*(8/4)),IF($AD1418&gt;76,48-(($AD1418-76)*(16/3)),IF(86-(($AD1418-70.4)*(38/5.6))&gt;95,95,86-(($AD1418-70.4)*(38/5.6)))))*0.93,0)</f>
        <v>88</v>
      </c>
      <c r="AL1418" s="5">
        <v>173</v>
      </c>
      <c r="AM1418" s="5">
        <v>59</v>
      </c>
    </row>
    <row r="1419" spans="1:39" x14ac:dyDescent="0.3">
      <c r="A1419" s="15">
        <v>3084</v>
      </c>
      <c r="B1419" s="8" t="s">
        <v>1182</v>
      </c>
      <c r="C1419" s="9" t="s">
        <v>962</v>
      </c>
      <c r="D1419" s="21">
        <v>66</v>
      </c>
      <c r="E1419" s="21">
        <v>60</v>
      </c>
      <c r="F1419" s="21">
        <v>62</v>
      </c>
      <c r="G1419" s="21">
        <v>64</v>
      </c>
      <c r="H1419" s="21">
        <v>64</v>
      </c>
      <c r="I1419" s="21">
        <v>63</v>
      </c>
      <c r="J1419" s="21">
        <v>63</v>
      </c>
      <c r="K1419" s="21">
        <v>66</v>
      </c>
      <c r="L1419" s="21">
        <v>58</v>
      </c>
      <c r="M1419" s="21">
        <v>67</v>
      </c>
      <c r="N1419" s="21">
        <v>70</v>
      </c>
      <c r="O1419" s="21">
        <v>60</v>
      </c>
      <c r="P1419" s="21">
        <v>62</v>
      </c>
      <c r="Q1419" s="21">
        <v>62</v>
      </c>
      <c r="R1419" s="33" t="s">
        <v>524</v>
      </c>
      <c r="S1419" s="3" t="s">
        <v>524</v>
      </c>
      <c r="T1419" s="10" t="s">
        <v>4133</v>
      </c>
      <c r="U1419" s="2" t="s">
        <v>593</v>
      </c>
      <c r="V1419" s="4" t="s">
        <v>818</v>
      </c>
      <c r="W1419" s="11">
        <v>3</v>
      </c>
      <c r="X1419" s="11">
        <v>10</v>
      </c>
      <c r="Y1419" s="16">
        <v>19</v>
      </c>
      <c r="Z1419" s="16">
        <v>11</v>
      </c>
      <c r="AA1419" s="16">
        <v>1994</v>
      </c>
      <c r="AB1419" s="1">
        <f>2026-AA1419</f>
        <v>32</v>
      </c>
      <c r="AC1419" s="5">
        <v>4</v>
      </c>
      <c r="AD1419" s="34">
        <v>66.323114712247616</v>
      </c>
      <c r="AE1419" s="18">
        <v>0</v>
      </c>
      <c r="AF1419" s="17">
        <f>ROUND(IF($AD1419&gt;79,44-(($AD1419-79)*(14/4)),IF($AD1419&gt;76,67-(($AD1419-76)*(23/3)),IF(110-(($AD1419-70.4)*(43/5.6))&gt;119,119,110-(($AD1419-70.4)*(43/5.6)))))*0.93,0)</f>
        <v>111</v>
      </c>
      <c r="AG1419" s="17">
        <f>ROUND(IF($AD1419&gt;79,37-(($AD1419-79)*(9/4)),IF($AD1419&gt;76,54-(($AD1419-76)*(17/3)),IF(93-(($AD1419-70.4)*(39/5.6))&gt;100,100,93-(($AD1419-70.4)*(39/5.6)))))*0.93,0)</f>
        <v>93</v>
      </c>
      <c r="AH1419" s="17">
        <f>ROUND(IF($AD1419&gt;79,32-(($AD1419-79)*(8/4)),IF($AD1419&gt;76,48-(($AD1419-76)*(16/3)),IF(86-(($AD1419-70.4)*(38/5.6))&gt;95,95,86-(($AD1419-70.4)*(38/5.6)))))*0.93,0)</f>
        <v>88</v>
      </c>
      <c r="AI1419" s="5" t="s">
        <v>3916</v>
      </c>
      <c r="AL1419" s="5">
        <v>170</v>
      </c>
      <c r="AM1419" s="5">
        <v>65</v>
      </c>
    </row>
    <row r="1420" spans="1:39" x14ac:dyDescent="0.3">
      <c r="A1420" s="15">
        <v>3085</v>
      </c>
      <c r="B1420" s="8" t="s">
        <v>963</v>
      </c>
      <c r="C1420" s="9" t="s">
        <v>962</v>
      </c>
      <c r="D1420" s="21">
        <v>70</v>
      </c>
      <c r="E1420" s="21">
        <v>56</v>
      </c>
      <c r="F1420" s="21">
        <v>60</v>
      </c>
      <c r="G1420" s="21">
        <v>64</v>
      </c>
      <c r="H1420" s="21">
        <v>62</v>
      </c>
      <c r="I1420" s="21">
        <v>66</v>
      </c>
      <c r="J1420" s="21">
        <v>69</v>
      </c>
      <c r="K1420" s="21">
        <v>79</v>
      </c>
      <c r="L1420" s="21">
        <v>53</v>
      </c>
      <c r="M1420" s="21">
        <v>81</v>
      </c>
      <c r="N1420" s="21">
        <v>78</v>
      </c>
      <c r="O1420" s="21">
        <v>57</v>
      </c>
      <c r="P1420" s="21">
        <v>62</v>
      </c>
      <c r="Q1420" s="21">
        <v>76</v>
      </c>
      <c r="R1420" s="33" t="s">
        <v>3931</v>
      </c>
      <c r="S1420" s="3" t="s">
        <v>3931</v>
      </c>
      <c r="T1420" s="10" t="s">
        <v>4130</v>
      </c>
      <c r="U1420" s="2" t="s">
        <v>599</v>
      </c>
      <c r="V1420" s="4" t="s">
        <v>819</v>
      </c>
      <c r="W1420" s="11">
        <v>4</v>
      </c>
      <c r="X1420" s="11">
        <v>100</v>
      </c>
      <c r="Y1420" s="16">
        <v>25</v>
      </c>
      <c r="Z1420" s="16">
        <v>4</v>
      </c>
      <c r="AA1420" s="16">
        <v>1992</v>
      </c>
      <c r="AB1420" s="1">
        <f>2026-AA1420</f>
        <v>34</v>
      </c>
      <c r="AC1420" s="5">
        <v>5</v>
      </c>
      <c r="AD1420" s="34">
        <v>75.749222111802311</v>
      </c>
      <c r="AE1420" s="18">
        <v>580000</v>
      </c>
      <c r="AF1420" s="17">
        <f>ROUND(IF($AD1420&gt;79,44-(($AD1420-79)*(14/4)),IF($AD1420&gt;76,67-(($AD1420-76)*(23/3)),IF(110-(($AD1420-70.4)*(43/5.6))&gt;119,119,110-(($AD1420-70.4)*(43/5.6)))))*0.93,0)</f>
        <v>64</v>
      </c>
      <c r="AG1420" s="17">
        <f>ROUND(IF($AD1420&gt;79,37-(($AD1420-79)*(9/4)),IF($AD1420&gt;76,54-(($AD1420-76)*(17/3)),IF(93-(($AD1420-70.4)*(39/5.6))&gt;100,100,93-(($AD1420-70.4)*(39/5.6)))))*0.93,0)</f>
        <v>52</v>
      </c>
      <c r="AH1420" s="17">
        <f>ROUND(IF($AD1420&gt;79,32-(($AD1420-79)*(8/4)),IF($AD1420&gt;76,48-(($AD1420-76)*(16/3)),IF(86-(($AD1420-70.4)*(38/5.6))&gt;95,95,86-(($AD1420-70.4)*(38/5.6)))))*0.93,0)</f>
        <v>46</v>
      </c>
      <c r="AL1420" s="5">
        <v>0</v>
      </c>
      <c r="AM1420" s="5">
        <v>0</v>
      </c>
    </row>
    <row r="1421" spans="1:39" x14ac:dyDescent="0.3">
      <c r="A1421" s="15">
        <v>3086</v>
      </c>
      <c r="B1421" s="8" t="s">
        <v>1165</v>
      </c>
      <c r="C1421" s="9" t="s">
        <v>964</v>
      </c>
      <c r="D1421" s="21">
        <v>63</v>
      </c>
      <c r="E1421" s="21">
        <v>46</v>
      </c>
      <c r="F1421" s="21">
        <v>51</v>
      </c>
      <c r="G1421" s="21">
        <v>56</v>
      </c>
      <c r="H1421" s="21">
        <v>61</v>
      </c>
      <c r="I1421" s="21">
        <v>59</v>
      </c>
      <c r="J1421" s="21">
        <v>58</v>
      </c>
      <c r="K1421" s="21">
        <v>61</v>
      </c>
      <c r="L1421" s="21">
        <v>47</v>
      </c>
      <c r="M1421" s="21">
        <v>67</v>
      </c>
      <c r="N1421" s="21">
        <v>63</v>
      </c>
      <c r="O1421" s="21">
        <v>61</v>
      </c>
      <c r="P1421" s="21">
        <v>55</v>
      </c>
      <c r="Q1421" s="21">
        <v>66</v>
      </c>
      <c r="R1421" s="33" t="s">
        <v>524</v>
      </c>
      <c r="S1421" s="3" t="s">
        <v>524</v>
      </c>
      <c r="T1421" s="10" t="s">
        <v>4133</v>
      </c>
      <c r="U1421" s="2" t="s">
        <v>590</v>
      </c>
      <c r="V1421" s="4" t="s">
        <v>819</v>
      </c>
      <c r="W1421" s="11">
        <v>4</v>
      </c>
      <c r="X1421" s="11">
        <v>100</v>
      </c>
      <c r="Y1421" s="16">
        <v>20</v>
      </c>
      <c r="Z1421" s="16">
        <v>9</v>
      </c>
      <c r="AA1421" s="16">
        <v>1990</v>
      </c>
      <c r="AB1421" s="1">
        <f>2026-AA1421</f>
        <v>36</v>
      </c>
      <c r="AC1421" s="5">
        <v>5</v>
      </c>
      <c r="AD1421" s="34">
        <v>63.285036877743799</v>
      </c>
      <c r="AE1421" s="18">
        <v>0</v>
      </c>
      <c r="AF1421" s="17">
        <f>ROUND(IF($AD1421&gt;79,44-(($AD1421-79)*(14/4)),IF($AD1421&gt;76,67-(($AD1421-76)*(23/3)),IF(110-(($AD1421-70.4)*(43/5.6))&gt;119,119,110-(($AD1421-70.4)*(43/5.6)))))*0.93,0)</f>
        <v>111</v>
      </c>
      <c r="AG1421" s="17">
        <f>ROUND(IF($AD1421&gt;79,37-(($AD1421-79)*(9/4)),IF($AD1421&gt;76,54-(($AD1421-76)*(17/3)),IF(93-(($AD1421-70.4)*(39/5.6))&gt;100,100,93-(($AD1421-70.4)*(39/5.6)))))*0.93,0)</f>
        <v>93</v>
      </c>
      <c r="AH1421" s="17">
        <f>ROUND(IF($AD1421&gt;79,32-(($AD1421-79)*(8/4)),IF($AD1421&gt;76,48-(($AD1421-76)*(16/3)),IF(86-(($AD1421-70.4)*(38/5.6))&gt;95,95,86-(($AD1421-70.4)*(38/5.6)))))*0.93,0)</f>
        <v>88</v>
      </c>
      <c r="AL1421" s="5">
        <v>0</v>
      </c>
      <c r="AM1421" s="5">
        <v>0</v>
      </c>
    </row>
    <row r="1422" spans="1:39" x14ac:dyDescent="0.3">
      <c r="A1422" s="15">
        <v>3089</v>
      </c>
      <c r="B1422" s="8" t="s">
        <v>1847</v>
      </c>
      <c r="C1422" s="9" t="s">
        <v>1848</v>
      </c>
      <c r="D1422" s="21">
        <v>69</v>
      </c>
      <c r="E1422" s="21">
        <v>67</v>
      </c>
      <c r="F1422" s="21">
        <v>69</v>
      </c>
      <c r="G1422" s="21">
        <v>70</v>
      </c>
      <c r="H1422" s="21">
        <v>60</v>
      </c>
      <c r="I1422" s="21">
        <v>67</v>
      </c>
      <c r="J1422" s="21">
        <v>71</v>
      </c>
      <c r="K1422" s="21">
        <v>65</v>
      </c>
      <c r="L1422" s="21">
        <v>61</v>
      </c>
      <c r="M1422" s="21">
        <v>64</v>
      </c>
      <c r="N1422" s="21">
        <v>65</v>
      </c>
      <c r="O1422" s="21">
        <v>63</v>
      </c>
      <c r="P1422" s="21">
        <v>65</v>
      </c>
      <c r="Q1422" s="21">
        <v>61</v>
      </c>
      <c r="R1422" s="33" t="s">
        <v>524</v>
      </c>
      <c r="S1422" s="3" t="s">
        <v>524</v>
      </c>
      <c r="T1422" s="10" t="s">
        <v>4133</v>
      </c>
      <c r="U1422" s="2" t="s">
        <v>597</v>
      </c>
      <c r="V1422" s="4" t="s">
        <v>819</v>
      </c>
      <c r="W1422" s="11">
        <v>4</v>
      </c>
      <c r="X1422" s="11">
        <v>100</v>
      </c>
      <c r="Y1422" s="16">
        <v>14</v>
      </c>
      <c r="Z1422" s="16">
        <v>4</v>
      </c>
      <c r="AA1422" s="16">
        <v>1994</v>
      </c>
      <c r="AB1422" s="1">
        <f>2026-AA1422</f>
        <v>32</v>
      </c>
      <c r="AC1422" s="5">
        <v>4</v>
      </c>
      <c r="AD1422" s="34">
        <v>69.859395511201541</v>
      </c>
      <c r="AE1422" s="18">
        <v>0</v>
      </c>
      <c r="AF1422" s="17">
        <f>ROUND(IF($AD1422&gt;79,44-(($AD1422-79)*(14/4)),IF($AD1422&gt;76,67-(($AD1422-76)*(23/3)),IF(110-(($AD1422-70.4)*(43/5.6))&gt;119,119,110-(($AD1422-70.4)*(43/5.6)))))*0.93,0)</f>
        <v>106</v>
      </c>
      <c r="AG1422" s="17">
        <f>ROUND(IF($AD1422&gt;79,37-(($AD1422-79)*(9/4)),IF($AD1422&gt;76,54-(($AD1422-76)*(17/3)),IF(93-(($AD1422-70.4)*(39/5.6))&gt;100,100,93-(($AD1422-70.4)*(39/5.6)))))*0.93,0)</f>
        <v>90</v>
      </c>
      <c r="AH1422" s="17">
        <f>ROUND(IF($AD1422&gt;79,32-(($AD1422-79)*(8/4)),IF($AD1422&gt;76,48-(($AD1422-76)*(16/3)),IF(86-(($AD1422-70.4)*(38/5.6))&gt;95,95,86-(($AD1422-70.4)*(38/5.6)))))*0.93,0)</f>
        <v>83</v>
      </c>
      <c r="AL1422" s="5">
        <v>0</v>
      </c>
      <c r="AM1422" s="5">
        <v>0</v>
      </c>
    </row>
    <row r="1423" spans="1:39" x14ac:dyDescent="0.3">
      <c r="A1423" s="15">
        <v>3091</v>
      </c>
      <c r="B1423" s="8" t="s">
        <v>1799</v>
      </c>
      <c r="C1423" s="9" t="s">
        <v>379</v>
      </c>
      <c r="D1423" s="21">
        <v>68</v>
      </c>
      <c r="E1423" s="21">
        <v>63</v>
      </c>
      <c r="F1423" s="21">
        <v>69</v>
      </c>
      <c r="G1423" s="21">
        <v>75</v>
      </c>
      <c r="H1423" s="21">
        <v>66</v>
      </c>
      <c r="I1423" s="21">
        <v>72</v>
      </c>
      <c r="J1423" s="21">
        <v>71</v>
      </c>
      <c r="K1423" s="21">
        <v>70</v>
      </c>
      <c r="L1423" s="21">
        <v>60</v>
      </c>
      <c r="M1423" s="21">
        <v>58</v>
      </c>
      <c r="N1423" s="21">
        <v>72</v>
      </c>
      <c r="O1423" s="21">
        <v>64</v>
      </c>
      <c r="P1423" s="21">
        <v>61</v>
      </c>
      <c r="Q1423" s="21">
        <v>65</v>
      </c>
      <c r="R1423" s="33" t="s">
        <v>524</v>
      </c>
      <c r="S1423" s="3" t="s">
        <v>524</v>
      </c>
      <c r="T1423" s="10" t="s">
        <v>4133</v>
      </c>
      <c r="U1423" s="2" t="s">
        <v>597</v>
      </c>
      <c r="V1423" s="4" t="s">
        <v>819</v>
      </c>
      <c r="W1423" s="11">
        <v>4</v>
      </c>
      <c r="X1423" s="11">
        <v>100</v>
      </c>
      <c r="Y1423" s="16">
        <v>12</v>
      </c>
      <c r="Z1423" s="16">
        <v>1</v>
      </c>
      <c r="AA1423" s="16">
        <v>1993</v>
      </c>
      <c r="AB1423" s="1">
        <f>2026-AA1423</f>
        <v>33</v>
      </c>
      <c r="AC1423" s="5">
        <v>5</v>
      </c>
      <c r="AD1423" s="34">
        <v>71.704344773520972</v>
      </c>
      <c r="AE1423" s="18">
        <v>0</v>
      </c>
      <c r="AF1423" s="17">
        <f>ROUND(IF($AD1423&gt;79,44-(($AD1423-79)*(14/4)),IF($AD1423&gt;76,67-(($AD1423-76)*(23/3)),IF(110-(($AD1423-70.4)*(43/5.6))&gt;119,119,110-(($AD1423-70.4)*(43/5.6)))))*0.93,0)</f>
        <v>93</v>
      </c>
      <c r="AG1423" s="17">
        <f>ROUND(IF($AD1423&gt;79,37-(($AD1423-79)*(9/4)),IF($AD1423&gt;76,54-(($AD1423-76)*(17/3)),IF(93-(($AD1423-70.4)*(39/5.6))&gt;100,100,93-(($AD1423-70.4)*(39/5.6)))))*0.93,0)</f>
        <v>78</v>
      </c>
      <c r="AH1423" s="17">
        <f>ROUND(IF($AD1423&gt;79,32-(($AD1423-79)*(8/4)),IF($AD1423&gt;76,48-(($AD1423-76)*(16/3)),IF(86-(($AD1423-70.4)*(38/5.6))&gt;95,95,86-(($AD1423-70.4)*(38/5.6)))))*0.93,0)</f>
        <v>72</v>
      </c>
      <c r="AI1423" s="5" t="s">
        <v>3916</v>
      </c>
      <c r="AL1423" s="5">
        <v>181</v>
      </c>
      <c r="AM1423" s="5">
        <v>68</v>
      </c>
    </row>
    <row r="1424" spans="1:39" x14ac:dyDescent="0.3">
      <c r="A1424" s="15">
        <v>3092</v>
      </c>
      <c r="B1424" s="8" t="s">
        <v>2050</v>
      </c>
      <c r="C1424" s="9" t="s">
        <v>454</v>
      </c>
      <c r="D1424" s="21">
        <v>71</v>
      </c>
      <c r="E1424" s="21">
        <v>76</v>
      </c>
      <c r="F1424" s="21">
        <v>77</v>
      </c>
      <c r="G1424" s="21">
        <v>77</v>
      </c>
      <c r="H1424" s="21">
        <v>62</v>
      </c>
      <c r="I1424" s="21">
        <v>73</v>
      </c>
      <c r="J1424" s="21">
        <v>73</v>
      </c>
      <c r="K1424" s="21">
        <v>77</v>
      </c>
      <c r="L1424" s="21">
        <v>63</v>
      </c>
      <c r="M1424" s="21">
        <v>72</v>
      </c>
      <c r="N1424" s="21">
        <v>72</v>
      </c>
      <c r="O1424" s="21">
        <v>61</v>
      </c>
      <c r="P1424" s="21">
        <v>67</v>
      </c>
      <c r="Q1424" s="21">
        <v>62</v>
      </c>
      <c r="R1424" s="33" t="s">
        <v>3909</v>
      </c>
      <c r="S1424" s="3" t="s">
        <v>3909</v>
      </c>
      <c r="T1424" s="10" t="s">
        <v>4130</v>
      </c>
      <c r="U1424" s="2" t="s">
        <v>577</v>
      </c>
      <c r="V1424" s="4" t="s">
        <v>819</v>
      </c>
      <c r="W1424" s="11">
        <v>4</v>
      </c>
      <c r="X1424" s="11">
        <v>100</v>
      </c>
      <c r="Y1424" s="16">
        <v>6</v>
      </c>
      <c r="Z1424" s="16">
        <v>7</v>
      </c>
      <c r="AA1424" s="16">
        <v>1994</v>
      </c>
      <c r="AB1424" s="1">
        <f>2026-AA1424</f>
        <v>32</v>
      </c>
      <c r="AC1424" s="5">
        <v>4</v>
      </c>
      <c r="AD1424" s="34">
        <v>76.457886833855071</v>
      </c>
      <c r="AE1424" s="18">
        <v>200000</v>
      </c>
      <c r="AF1424" s="17">
        <f>ROUND(IF($AD1424&gt;79,44-(($AD1424-79)*(14/4)),IF($AD1424&gt;76,67-(($AD1424-76)*(23/3)),IF(110-(($AD1424-70.4)*(43/5.6))&gt;119,119,110-(($AD1424-70.4)*(43/5.6)))))*0.93,0)</f>
        <v>59</v>
      </c>
      <c r="AG1424" s="17">
        <f>ROUND(IF($AD1424&gt;79,37-(($AD1424-79)*(9/4)),IF($AD1424&gt;76,54-(($AD1424-76)*(17/3)),IF(93-(($AD1424-70.4)*(39/5.6))&gt;100,100,93-(($AD1424-70.4)*(39/5.6)))))*0.93,0)</f>
        <v>48</v>
      </c>
      <c r="AH1424" s="17">
        <f>ROUND(IF($AD1424&gt;79,32-(($AD1424-79)*(8/4)),IF($AD1424&gt;76,48-(($AD1424-76)*(16/3)),IF(86-(($AD1424-70.4)*(38/5.6))&gt;95,95,86-(($AD1424-70.4)*(38/5.6)))))*0.93,0)</f>
        <v>42</v>
      </c>
      <c r="AL1424" s="5">
        <v>178</v>
      </c>
      <c r="AM1424" s="5">
        <v>67</v>
      </c>
    </row>
    <row r="1425" spans="1:39" x14ac:dyDescent="0.3">
      <c r="A1425" s="15">
        <v>3093</v>
      </c>
      <c r="B1425" s="8" t="s">
        <v>966</v>
      </c>
      <c r="C1425" s="9" t="s">
        <v>967</v>
      </c>
      <c r="D1425" s="21">
        <v>64</v>
      </c>
      <c r="E1425" s="21">
        <v>65</v>
      </c>
      <c r="F1425" s="21">
        <v>66</v>
      </c>
      <c r="G1425" s="21">
        <v>67</v>
      </c>
      <c r="H1425" s="21">
        <v>55</v>
      </c>
      <c r="I1425" s="21">
        <v>63</v>
      </c>
      <c r="J1425" s="21">
        <v>59</v>
      </c>
      <c r="K1425" s="21">
        <v>62</v>
      </c>
      <c r="L1425" s="21">
        <v>48</v>
      </c>
      <c r="M1425" s="21">
        <v>58</v>
      </c>
      <c r="N1425" s="21">
        <v>60</v>
      </c>
      <c r="O1425" s="21">
        <v>59</v>
      </c>
      <c r="P1425" s="21">
        <v>59</v>
      </c>
      <c r="Q1425" s="21">
        <v>61</v>
      </c>
      <c r="R1425" s="33" t="s">
        <v>524</v>
      </c>
      <c r="S1425" s="3" t="s">
        <v>524</v>
      </c>
      <c r="T1425" s="10" t="s">
        <v>4133</v>
      </c>
      <c r="U1425" s="2" t="s">
        <v>590</v>
      </c>
      <c r="V1425" s="4" t="s">
        <v>819</v>
      </c>
      <c r="W1425" s="11">
        <v>4</v>
      </c>
      <c r="X1425" s="11">
        <v>100</v>
      </c>
      <c r="Y1425" s="16">
        <v>28</v>
      </c>
      <c r="Z1425" s="16">
        <v>4</v>
      </c>
      <c r="AA1425" s="16">
        <v>1991</v>
      </c>
      <c r="AB1425" s="1">
        <f>2026-AA1425</f>
        <v>35</v>
      </c>
      <c r="AC1425" s="5">
        <v>4</v>
      </c>
      <c r="AD1425" s="34">
        <v>65.682783439784146</v>
      </c>
      <c r="AE1425" s="18">
        <v>0</v>
      </c>
      <c r="AF1425" s="17">
        <f>ROUND(IF($AD1425&gt;79,44-(($AD1425-79)*(14/4)),IF($AD1425&gt;76,67-(($AD1425-76)*(23/3)),IF(110-(($AD1425-70.4)*(43/5.6))&gt;119,119,110-(($AD1425-70.4)*(43/5.6)))))*0.93,0)</f>
        <v>111</v>
      </c>
      <c r="AG1425" s="17">
        <f>ROUND(IF($AD1425&gt;79,37-(($AD1425-79)*(9/4)),IF($AD1425&gt;76,54-(($AD1425-76)*(17/3)),IF(93-(($AD1425-70.4)*(39/5.6))&gt;100,100,93-(($AD1425-70.4)*(39/5.6)))))*0.93,0)</f>
        <v>93</v>
      </c>
      <c r="AH1425" s="17">
        <f>ROUND(IF($AD1425&gt;79,32-(($AD1425-79)*(8/4)),IF($AD1425&gt;76,48-(($AD1425-76)*(16/3)),IF(86-(($AD1425-70.4)*(38/5.6))&gt;95,95,86-(($AD1425-70.4)*(38/5.6)))))*0.93,0)</f>
        <v>88</v>
      </c>
      <c r="AI1425" s="5" t="s">
        <v>3916</v>
      </c>
      <c r="AL1425" s="5">
        <v>0</v>
      </c>
      <c r="AM1425" s="5">
        <v>0</v>
      </c>
    </row>
    <row r="1426" spans="1:39" x14ac:dyDescent="0.3">
      <c r="A1426" s="15">
        <v>3094</v>
      </c>
      <c r="B1426" s="8" t="s">
        <v>33</v>
      </c>
      <c r="C1426" s="9" t="s">
        <v>1095</v>
      </c>
      <c r="D1426" s="21">
        <v>63</v>
      </c>
      <c r="E1426" s="21">
        <v>57</v>
      </c>
      <c r="F1426" s="21">
        <v>65</v>
      </c>
      <c r="G1426" s="21">
        <v>73</v>
      </c>
      <c r="H1426" s="21">
        <v>58</v>
      </c>
      <c r="I1426" s="21">
        <v>67</v>
      </c>
      <c r="J1426" s="21">
        <v>62</v>
      </c>
      <c r="K1426" s="21">
        <v>69</v>
      </c>
      <c r="L1426" s="21">
        <v>59</v>
      </c>
      <c r="M1426" s="21">
        <v>57</v>
      </c>
      <c r="N1426" s="21">
        <v>65</v>
      </c>
      <c r="O1426" s="21">
        <v>61</v>
      </c>
      <c r="P1426" s="21">
        <v>58</v>
      </c>
      <c r="Q1426" s="21">
        <v>58</v>
      </c>
      <c r="R1426" s="33" t="s">
        <v>524</v>
      </c>
      <c r="S1426" s="3" t="s">
        <v>524</v>
      </c>
      <c r="T1426" s="10" t="s">
        <v>4133</v>
      </c>
      <c r="U1426" s="2" t="s">
        <v>577</v>
      </c>
      <c r="V1426" s="4" t="s">
        <v>819</v>
      </c>
      <c r="W1426" s="11">
        <v>4</v>
      </c>
      <c r="X1426" s="11">
        <v>100</v>
      </c>
      <c r="Y1426" s="16">
        <v>19</v>
      </c>
      <c r="Z1426" s="16">
        <v>3</v>
      </c>
      <c r="AA1426" s="16">
        <v>1992</v>
      </c>
      <c r="AB1426" s="1">
        <f>2026-AA1426</f>
        <v>34</v>
      </c>
      <c r="AC1426" s="5">
        <v>3</v>
      </c>
      <c r="AD1426" s="34">
        <v>67.681948838201876</v>
      </c>
      <c r="AE1426" s="18">
        <v>0</v>
      </c>
      <c r="AF1426" s="17">
        <f>ROUND(IF($AD1426&gt;79,44-(($AD1426-79)*(14/4)),IF($AD1426&gt;76,67-(($AD1426-76)*(23/3)),IF(110-(($AD1426-70.4)*(43/5.6))&gt;119,119,110-(($AD1426-70.4)*(43/5.6)))))*0.93,0)</f>
        <v>111</v>
      </c>
      <c r="AG1426" s="17">
        <f>ROUND(IF($AD1426&gt;79,37-(($AD1426-79)*(9/4)),IF($AD1426&gt;76,54-(($AD1426-76)*(17/3)),IF(93-(($AD1426-70.4)*(39/5.6))&gt;100,100,93-(($AD1426-70.4)*(39/5.6)))))*0.93,0)</f>
        <v>93</v>
      </c>
      <c r="AH1426" s="17">
        <f>ROUND(IF($AD1426&gt;79,32-(($AD1426-79)*(8/4)),IF($AD1426&gt;76,48-(($AD1426-76)*(16/3)),IF(86-(($AD1426-70.4)*(38/5.6))&gt;95,95,86-(($AD1426-70.4)*(38/5.6)))))*0.93,0)</f>
        <v>88</v>
      </c>
      <c r="AI1426" s="5" t="s">
        <v>3916</v>
      </c>
      <c r="AL1426" s="5">
        <v>0</v>
      </c>
      <c r="AM1426" s="5">
        <v>0</v>
      </c>
    </row>
    <row r="1427" spans="1:39" x14ac:dyDescent="0.3">
      <c r="A1427" s="15">
        <v>3095</v>
      </c>
      <c r="B1427" s="8" t="s">
        <v>2353</v>
      </c>
      <c r="C1427" s="9" t="s">
        <v>2354</v>
      </c>
      <c r="D1427" s="21">
        <v>65</v>
      </c>
      <c r="E1427" s="21">
        <v>62</v>
      </c>
      <c r="F1427" s="21">
        <v>65</v>
      </c>
      <c r="G1427" s="21">
        <v>67</v>
      </c>
      <c r="H1427" s="21">
        <v>54</v>
      </c>
      <c r="I1427" s="21">
        <v>65</v>
      </c>
      <c r="J1427" s="21">
        <v>62</v>
      </c>
      <c r="K1427" s="21">
        <v>61</v>
      </c>
      <c r="L1427" s="21">
        <v>67</v>
      </c>
      <c r="M1427" s="21">
        <v>56</v>
      </c>
      <c r="N1427" s="21">
        <v>60</v>
      </c>
      <c r="O1427" s="21">
        <v>62</v>
      </c>
      <c r="P1427" s="21">
        <v>63</v>
      </c>
      <c r="Q1427" s="21">
        <v>54</v>
      </c>
      <c r="R1427" s="33" t="s">
        <v>524</v>
      </c>
      <c r="S1427" s="3" t="s">
        <v>524</v>
      </c>
      <c r="T1427" s="10" t="s">
        <v>4133</v>
      </c>
      <c r="U1427" s="2" t="s">
        <v>590</v>
      </c>
      <c r="V1427" s="4" t="s">
        <v>819</v>
      </c>
      <c r="W1427" s="11">
        <v>4</v>
      </c>
      <c r="X1427" s="11">
        <v>100</v>
      </c>
      <c r="Y1427" s="16">
        <v>25</v>
      </c>
      <c r="Z1427" s="16">
        <v>7</v>
      </c>
      <c r="AA1427" s="16">
        <v>1992</v>
      </c>
      <c r="AB1427" s="1">
        <f>2026-AA1427</f>
        <v>34</v>
      </c>
      <c r="AC1427" s="5">
        <v>4</v>
      </c>
      <c r="AD1427" s="34">
        <v>66.39099984468298</v>
      </c>
      <c r="AE1427" s="18">
        <v>0</v>
      </c>
      <c r="AF1427" s="17">
        <f>ROUND(IF($AD1427&gt;79,44-(($AD1427-79)*(14/4)),IF($AD1427&gt;76,67-(($AD1427-76)*(23/3)),IF(110-(($AD1427-70.4)*(43/5.6))&gt;119,119,110-(($AD1427-70.4)*(43/5.6)))))*0.93,0)</f>
        <v>111</v>
      </c>
      <c r="AG1427" s="17">
        <f>ROUND(IF($AD1427&gt;79,37-(($AD1427-79)*(9/4)),IF($AD1427&gt;76,54-(($AD1427-76)*(17/3)),IF(93-(($AD1427-70.4)*(39/5.6))&gt;100,100,93-(($AD1427-70.4)*(39/5.6)))))*0.93,0)</f>
        <v>93</v>
      </c>
      <c r="AH1427" s="17">
        <f>ROUND(IF($AD1427&gt;79,32-(($AD1427-79)*(8/4)),IF($AD1427&gt;76,48-(($AD1427-76)*(16/3)),IF(86-(($AD1427-70.4)*(38/5.6))&gt;95,95,86-(($AD1427-70.4)*(38/5.6)))))*0.93,0)</f>
        <v>88</v>
      </c>
      <c r="AI1427" s="5" t="s">
        <v>3916</v>
      </c>
      <c r="AL1427" s="5">
        <v>0</v>
      </c>
      <c r="AM1427" s="5">
        <v>0</v>
      </c>
    </row>
    <row r="1428" spans="1:39" x14ac:dyDescent="0.3">
      <c r="A1428" s="15">
        <v>3096</v>
      </c>
      <c r="B1428" s="8" t="s">
        <v>2265</v>
      </c>
      <c r="C1428" s="9" t="s">
        <v>1741</v>
      </c>
      <c r="D1428" s="21">
        <v>68</v>
      </c>
      <c r="E1428" s="21">
        <v>64</v>
      </c>
      <c r="F1428" s="21">
        <v>65</v>
      </c>
      <c r="G1428" s="21">
        <v>65</v>
      </c>
      <c r="H1428" s="21">
        <v>62</v>
      </c>
      <c r="I1428" s="21">
        <v>72</v>
      </c>
      <c r="J1428" s="21">
        <v>68</v>
      </c>
      <c r="K1428" s="21">
        <v>69</v>
      </c>
      <c r="L1428" s="21">
        <v>70</v>
      </c>
      <c r="M1428" s="21">
        <v>65</v>
      </c>
      <c r="N1428" s="21">
        <v>67</v>
      </c>
      <c r="O1428" s="21">
        <v>55</v>
      </c>
      <c r="P1428" s="21">
        <v>58</v>
      </c>
      <c r="Q1428" s="21">
        <v>56</v>
      </c>
      <c r="R1428" s="33" t="s">
        <v>524</v>
      </c>
      <c r="S1428" s="3" t="s">
        <v>524</v>
      </c>
      <c r="T1428" s="10" t="s">
        <v>4133</v>
      </c>
      <c r="U1428" s="2" t="s">
        <v>577</v>
      </c>
      <c r="V1428" s="4" t="s">
        <v>819</v>
      </c>
      <c r="W1428" s="11">
        <v>3</v>
      </c>
      <c r="X1428" s="11">
        <v>5</v>
      </c>
      <c r="Y1428" s="16">
        <v>3</v>
      </c>
      <c r="Z1428" s="16">
        <v>7</v>
      </c>
      <c r="AA1428" s="16">
        <v>1994</v>
      </c>
      <c r="AB1428" s="1">
        <f>2026-AA1428</f>
        <v>32</v>
      </c>
      <c r="AC1428" s="5">
        <v>5</v>
      </c>
      <c r="AD1428" s="34">
        <v>69.138562313168805</v>
      </c>
      <c r="AE1428" s="18">
        <v>0</v>
      </c>
      <c r="AF1428" s="17">
        <f>ROUND(IF($AD1428&gt;79,44-(($AD1428-79)*(14/4)),IF($AD1428&gt;76,67-(($AD1428-76)*(23/3)),IF(110-(($AD1428-70.4)*(43/5.6))&gt;119,119,110-(($AD1428-70.4)*(43/5.6)))))*0.93,0)</f>
        <v>111</v>
      </c>
      <c r="AG1428" s="17">
        <f>ROUND(IF($AD1428&gt;79,37-(($AD1428-79)*(9/4)),IF($AD1428&gt;76,54-(($AD1428-76)*(17/3)),IF(93-(($AD1428-70.4)*(39/5.6))&gt;100,100,93-(($AD1428-70.4)*(39/5.6)))))*0.93,0)</f>
        <v>93</v>
      </c>
      <c r="AH1428" s="17">
        <f>ROUND(IF($AD1428&gt;79,32-(($AD1428-79)*(8/4)),IF($AD1428&gt;76,48-(($AD1428-76)*(16/3)),IF(86-(($AD1428-70.4)*(38/5.6))&gt;95,95,86-(($AD1428-70.4)*(38/5.6)))))*0.93,0)</f>
        <v>88</v>
      </c>
      <c r="AI1428" s="5" t="s">
        <v>3916</v>
      </c>
      <c r="AL1428" s="5">
        <v>189</v>
      </c>
      <c r="AM1428" s="5">
        <v>82</v>
      </c>
    </row>
    <row r="1429" spans="1:39" x14ac:dyDescent="0.3">
      <c r="A1429" s="15">
        <v>3097</v>
      </c>
      <c r="B1429" s="8" t="s">
        <v>688</v>
      </c>
      <c r="C1429" s="9" t="s">
        <v>968</v>
      </c>
      <c r="D1429" s="21">
        <v>68</v>
      </c>
      <c r="E1429" s="21">
        <v>82</v>
      </c>
      <c r="F1429" s="21">
        <v>78</v>
      </c>
      <c r="G1429" s="21">
        <v>74</v>
      </c>
      <c r="H1429" s="21">
        <v>71</v>
      </c>
      <c r="I1429" s="21">
        <v>76</v>
      </c>
      <c r="J1429" s="21">
        <v>75</v>
      </c>
      <c r="K1429" s="21">
        <v>75</v>
      </c>
      <c r="L1429" s="21">
        <v>52</v>
      </c>
      <c r="M1429" s="21">
        <v>55</v>
      </c>
      <c r="N1429" s="21">
        <v>64</v>
      </c>
      <c r="O1429" s="21">
        <v>66</v>
      </c>
      <c r="P1429" s="21">
        <v>66</v>
      </c>
      <c r="Q1429" s="21">
        <v>71</v>
      </c>
      <c r="R1429" s="33" t="s">
        <v>2288</v>
      </c>
      <c r="S1429" s="3" t="s">
        <v>2288</v>
      </c>
      <c r="T1429" s="10" t="s">
        <v>4130</v>
      </c>
      <c r="U1429" s="2" t="s">
        <v>584</v>
      </c>
      <c r="V1429" s="4" t="s">
        <v>820</v>
      </c>
      <c r="W1429" s="11">
        <v>4</v>
      </c>
      <c r="X1429" s="11">
        <v>100</v>
      </c>
      <c r="Y1429" s="16">
        <v>2</v>
      </c>
      <c r="Z1429" s="16">
        <v>10</v>
      </c>
      <c r="AA1429" s="16">
        <v>1992</v>
      </c>
      <c r="AB1429" s="1">
        <f>2026-AA1429</f>
        <v>34</v>
      </c>
      <c r="AC1429" s="5">
        <v>7</v>
      </c>
      <c r="AD1429" s="34">
        <v>77.906483857012077</v>
      </c>
      <c r="AE1429" s="18">
        <v>700000</v>
      </c>
      <c r="AF1429" s="17">
        <f>ROUND(IF($AD1429&gt;79,44-(($AD1429-79)*(14/4)),IF($AD1429&gt;76,67-(($AD1429-76)*(23/3)),IF(110-(($AD1429-70.4)*(43/5.6))&gt;119,119,110-(($AD1429-70.4)*(43/5.6)))))*0.93,0)</f>
        <v>49</v>
      </c>
      <c r="AG1429" s="17">
        <f>ROUND(IF($AD1429&gt;79,37-(($AD1429-79)*(9/4)),IF($AD1429&gt;76,54-(($AD1429-76)*(17/3)),IF(93-(($AD1429-70.4)*(39/5.6))&gt;100,100,93-(($AD1429-70.4)*(39/5.6)))))*0.93,0)</f>
        <v>40</v>
      </c>
      <c r="AH1429" s="17">
        <f>ROUND(IF($AD1429&gt;79,32-(($AD1429-79)*(8/4)),IF($AD1429&gt;76,48-(($AD1429-76)*(16/3)),IF(86-(($AD1429-70.4)*(38/5.6))&gt;95,95,86-(($AD1429-70.4)*(38/5.6)))))*0.93,0)</f>
        <v>35</v>
      </c>
      <c r="AL1429" s="5">
        <v>180</v>
      </c>
      <c r="AM1429" s="5">
        <v>62</v>
      </c>
    </row>
    <row r="1430" spans="1:39" x14ac:dyDescent="0.3">
      <c r="A1430" s="15">
        <v>3098</v>
      </c>
      <c r="B1430" s="8" t="s">
        <v>969</v>
      </c>
      <c r="C1430" s="9" t="s">
        <v>227</v>
      </c>
      <c r="D1430" s="21">
        <v>68</v>
      </c>
      <c r="E1430" s="21">
        <v>73</v>
      </c>
      <c r="F1430" s="21">
        <v>75</v>
      </c>
      <c r="G1430" s="21">
        <v>76</v>
      </c>
      <c r="H1430" s="21">
        <v>63</v>
      </c>
      <c r="I1430" s="21">
        <v>69</v>
      </c>
      <c r="J1430" s="21">
        <v>66</v>
      </c>
      <c r="K1430" s="21">
        <v>71</v>
      </c>
      <c r="L1430" s="21">
        <v>55</v>
      </c>
      <c r="M1430" s="21">
        <v>61</v>
      </c>
      <c r="N1430" s="21">
        <v>69</v>
      </c>
      <c r="O1430" s="21">
        <v>72</v>
      </c>
      <c r="P1430" s="21">
        <v>66</v>
      </c>
      <c r="Q1430" s="21">
        <v>63</v>
      </c>
      <c r="R1430" s="33" t="s">
        <v>2764</v>
      </c>
      <c r="S1430" s="3" t="s">
        <v>2764</v>
      </c>
      <c r="T1430" s="10" t="s">
        <v>4130</v>
      </c>
      <c r="U1430" s="2" t="s">
        <v>570</v>
      </c>
      <c r="V1430" s="4" t="s">
        <v>819</v>
      </c>
      <c r="W1430" s="11">
        <v>4</v>
      </c>
      <c r="X1430" s="11">
        <v>100</v>
      </c>
      <c r="Y1430" s="16">
        <v>10</v>
      </c>
      <c r="Z1430" s="16">
        <v>3</v>
      </c>
      <c r="AA1430" s="16">
        <v>1993</v>
      </c>
      <c r="AB1430" s="1">
        <f>2026-AA1430</f>
        <v>33</v>
      </c>
      <c r="AC1430" s="5">
        <v>5</v>
      </c>
      <c r="AD1430" s="34">
        <v>73.481138990618462</v>
      </c>
      <c r="AE1430" s="18">
        <v>50000</v>
      </c>
      <c r="AF1430" s="17">
        <f>ROUND(IF($AD1430&gt;79,44-(($AD1430-79)*(14/4)),IF($AD1430&gt;76,67-(($AD1430-76)*(23/3)),IF(110-(($AD1430-70.4)*(43/5.6))&gt;119,119,110-(($AD1430-70.4)*(43/5.6)))))*0.93,0)</f>
        <v>80</v>
      </c>
      <c r="AG1430" s="17">
        <f>ROUND(IF($AD1430&gt;79,37-(($AD1430-79)*(9/4)),IF($AD1430&gt;76,54-(($AD1430-76)*(17/3)),IF(93-(($AD1430-70.4)*(39/5.6))&gt;100,100,93-(($AD1430-70.4)*(39/5.6)))))*0.93,0)</f>
        <v>67</v>
      </c>
      <c r="AH1430" s="17">
        <f>ROUND(IF($AD1430&gt;79,32-(($AD1430-79)*(8/4)),IF($AD1430&gt;76,48-(($AD1430-76)*(16/3)),IF(86-(($AD1430-70.4)*(38/5.6))&gt;95,95,86-(($AD1430-70.4)*(38/5.6)))))*0.93,0)</f>
        <v>61</v>
      </c>
      <c r="AL1430" s="5">
        <v>176</v>
      </c>
      <c r="AM1430" s="5">
        <v>62</v>
      </c>
    </row>
    <row r="1431" spans="1:39" x14ac:dyDescent="0.3">
      <c r="A1431" s="15">
        <v>3099</v>
      </c>
      <c r="B1431" s="8" t="s">
        <v>1150</v>
      </c>
      <c r="C1431" s="9" t="s">
        <v>625</v>
      </c>
      <c r="D1431" s="21">
        <v>67</v>
      </c>
      <c r="E1431" s="21">
        <v>65</v>
      </c>
      <c r="F1431" s="21">
        <v>68</v>
      </c>
      <c r="G1431" s="21">
        <v>71</v>
      </c>
      <c r="H1431" s="21">
        <v>72</v>
      </c>
      <c r="I1431" s="21">
        <v>67</v>
      </c>
      <c r="J1431" s="21">
        <v>69</v>
      </c>
      <c r="K1431" s="21">
        <v>62</v>
      </c>
      <c r="L1431" s="21">
        <v>49</v>
      </c>
      <c r="M1431" s="21">
        <v>59</v>
      </c>
      <c r="N1431" s="21">
        <v>58</v>
      </c>
      <c r="O1431" s="21">
        <v>63</v>
      </c>
      <c r="P1431" s="21">
        <v>57</v>
      </c>
      <c r="Q1431" s="21">
        <v>72</v>
      </c>
      <c r="R1431" s="33" t="s">
        <v>2764</v>
      </c>
      <c r="S1431" s="3" t="s">
        <v>2764</v>
      </c>
      <c r="T1431" s="10" t="s">
        <v>4130</v>
      </c>
      <c r="U1431" s="2" t="s">
        <v>566</v>
      </c>
      <c r="V1431" s="4" t="s">
        <v>819</v>
      </c>
      <c r="W1431" s="11">
        <v>4</v>
      </c>
      <c r="X1431" s="11">
        <v>100</v>
      </c>
      <c r="Y1431" s="16">
        <v>4</v>
      </c>
      <c r="Z1431" s="16">
        <v>11</v>
      </c>
      <c r="AA1431" s="16">
        <v>1991</v>
      </c>
      <c r="AB1431" s="1">
        <f>2026-AA1431</f>
        <v>35</v>
      </c>
      <c r="AC1431" s="5">
        <v>6</v>
      </c>
      <c r="AD1431" s="34">
        <v>69.920174927335424</v>
      </c>
      <c r="AE1431" s="18">
        <v>50000</v>
      </c>
      <c r="AF1431" s="17">
        <f>ROUND(IF($AD1431&gt;79,44-(($AD1431-79)*(14/4)),IF($AD1431&gt;76,67-(($AD1431-76)*(23/3)),IF(110-(($AD1431-70.4)*(43/5.6))&gt;119,119,110-(($AD1431-70.4)*(43/5.6)))))*0.93,0)</f>
        <v>106</v>
      </c>
      <c r="AG1431" s="17">
        <f>ROUND(IF($AD1431&gt;79,37-(($AD1431-79)*(9/4)),IF($AD1431&gt;76,54-(($AD1431-76)*(17/3)),IF(93-(($AD1431-70.4)*(39/5.6))&gt;100,100,93-(($AD1431-70.4)*(39/5.6)))))*0.93,0)</f>
        <v>90</v>
      </c>
      <c r="AH1431" s="17">
        <f>ROUND(IF($AD1431&gt;79,32-(($AD1431-79)*(8/4)),IF($AD1431&gt;76,48-(($AD1431-76)*(16/3)),IF(86-(($AD1431-70.4)*(38/5.6))&gt;95,95,86-(($AD1431-70.4)*(38/5.6)))))*0.93,0)</f>
        <v>83</v>
      </c>
      <c r="AL1431" s="5">
        <v>177</v>
      </c>
      <c r="AM1431" s="5">
        <v>65</v>
      </c>
    </row>
    <row r="1432" spans="1:39" x14ac:dyDescent="0.3">
      <c r="A1432" s="15">
        <v>3100</v>
      </c>
      <c r="B1432" s="8" t="s">
        <v>630</v>
      </c>
      <c r="C1432" s="9" t="s">
        <v>970</v>
      </c>
      <c r="D1432" s="21">
        <v>67</v>
      </c>
      <c r="E1432" s="21">
        <v>67</v>
      </c>
      <c r="F1432" s="21">
        <v>70</v>
      </c>
      <c r="G1432" s="21">
        <v>73</v>
      </c>
      <c r="H1432" s="21">
        <v>61</v>
      </c>
      <c r="I1432" s="21">
        <v>69</v>
      </c>
      <c r="J1432" s="21">
        <v>68</v>
      </c>
      <c r="K1432" s="21">
        <v>65</v>
      </c>
      <c r="L1432" s="21">
        <v>52</v>
      </c>
      <c r="M1432" s="21">
        <v>62</v>
      </c>
      <c r="N1432" s="21">
        <v>65</v>
      </c>
      <c r="O1432" s="21">
        <v>68</v>
      </c>
      <c r="P1432" s="21">
        <v>68</v>
      </c>
      <c r="Q1432" s="21">
        <v>63</v>
      </c>
      <c r="R1432" s="33" t="s">
        <v>524</v>
      </c>
      <c r="S1432" s="3" t="s">
        <v>524</v>
      </c>
      <c r="T1432" s="10" t="s">
        <v>4133</v>
      </c>
      <c r="U1432" s="2" t="s">
        <v>535</v>
      </c>
      <c r="V1432" s="4" t="s">
        <v>818</v>
      </c>
      <c r="W1432" s="11">
        <v>4</v>
      </c>
      <c r="X1432" s="11">
        <v>100</v>
      </c>
      <c r="Y1432" s="16">
        <v>19</v>
      </c>
      <c r="Z1432" s="16">
        <v>12</v>
      </c>
      <c r="AA1432" s="16">
        <v>1992</v>
      </c>
      <c r="AB1432" s="1">
        <f>2026-AA1432</f>
        <v>34</v>
      </c>
      <c r="AC1432" s="5">
        <v>5</v>
      </c>
      <c r="AD1432" s="34">
        <v>70.684296386004192</v>
      </c>
      <c r="AE1432" s="18">
        <v>0</v>
      </c>
      <c r="AF1432" s="17">
        <f>ROUND(IF($AD1432&gt;79,44-(($AD1432-79)*(14/4)),IF($AD1432&gt;76,67-(($AD1432-76)*(23/3)),IF(110-(($AD1432-70.4)*(43/5.6))&gt;119,119,110-(($AD1432-70.4)*(43/5.6)))))*0.93,0)</f>
        <v>100</v>
      </c>
      <c r="AG1432" s="17">
        <f>ROUND(IF($AD1432&gt;79,37-(($AD1432-79)*(9/4)),IF($AD1432&gt;76,54-(($AD1432-76)*(17/3)),IF(93-(($AD1432-70.4)*(39/5.6))&gt;100,100,93-(($AD1432-70.4)*(39/5.6)))))*0.93,0)</f>
        <v>85</v>
      </c>
      <c r="AH1432" s="17">
        <f>ROUND(IF($AD1432&gt;79,32-(($AD1432-79)*(8/4)),IF($AD1432&gt;76,48-(($AD1432-76)*(16/3)),IF(86-(($AD1432-70.4)*(38/5.6))&gt;95,95,86-(($AD1432-70.4)*(38/5.6)))))*0.93,0)</f>
        <v>78</v>
      </c>
      <c r="AL1432" s="5">
        <v>0</v>
      </c>
      <c r="AM1432" s="5">
        <v>0</v>
      </c>
    </row>
    <row r="1433" spans="1:39" x14ac:dyDescent="0.3">
      <c r="A1433" s="15">
        <v>3103</v>
      </c>
      <c r="B1433" s="8" t="s">
        <v>971</v>
      </c>
      <c r="C1433" s="9" t="s">
        <v>972</v>
      </c>
      <c r="D1433" s="21">
        <v>67</v>
      </c>
      <c r="E1433" s="21">
        <v>66</v>
      </c>
      <c r="F1433" s="21">
        <v>71</v>
      </c>
      <c r="G1433" s="21">
        <v>76</v>
      </c>
      <c r="H1433" s="21">
        <v>61</v>
      </c>
      <c r="I1433" s="21">
        <v>70</v>
      </c>
      <c r="J1433" s="21">
        <v>67</v>
      </c>
      <c r="K1433" s="21">
        <v>62</v>
      </c>
      <c r="L1433" s="21">
        <v>51</v>
      </c>
      <c r="M1433" s="21">
        <v>67</v>
      </c>
      <c r="N1433" s="21">
        <v>71</v>
      </c>
      <c r="O1433" s="21">
        <v>65</v>
      </c>
      <c r="P1433" s="21">
        <v>69</v>
      </c>
      <c r="Q1433" s="21">
        <v>61</v>
      </c>
      <c r="R1433" s="33" t="s">
        <v>3931</v>
      </c>
      <c r="S1433" s="3" t="s">
        <v>3931</v>
      </c>
      <c r="T1433" s="10" t="s">
        <v>4130</v>
      </c>
      <c r="U1433" s="2" t="s">
        <v>586</v>
      </c>
      <c r="V1433" s="4" t="s">
        <v>819</v>
      </c>
      <c r="W1433" s="11">
        <v>4</v>
      </c>
      <c r="X1433" s="11">
        <v>100</v>
      </c>
      <c r="Y1433" s="16">
        <v>6</v>
      </c>
      <c r="Z1433" s="16">
        <v>7</v>
      </c>
      <c r="AA1433" s="16">
        <v>1992</v>
      </c>
      <c r="AB1433" s="1">
        <f>2026-AA1433</f>
        <v>34</v>
      </c>
      <c r="AC1433" s="5">
        <v>5</v>
      </c>
      <c r="AD1433" s="34">
        <v>72.672356023624332</v>
      </c>
      <c r="AE1433" s="18">
        <v>50000</v>
      </c>
      <c r="AF1433" s="17">
        <f>ROUND(IF($AD1433&gt;79,44-(($AD1433-79)*(14/4)),IF($AD1433&gt;76,67-(($AD1433-76)*(23/3)),IF(110-(($AD1433-70.4)*(43/5.6))&gt;119,119,110-(($AD1433-70.4)*(43/5.6)))))*0.93,0)</f>
        <v>86</v>
      </c>
      <c r="AG1433" s="17">
        <f>ROUND(IF($AD1433&gt;79,37-(($AD1433-79)*(9/4)),IF($AD1433&gt;76,54-(($AD1433-76)*(17/3)),IF(93-(($AD1433-70.4)*(39/5.6))&gt;100,100,93-(($AD1433-70.4)*(39/5.6)))))*0.93,0)</f>
        <v>72</v>
      </c>
      <c r="AH1433" s="17">
        <f>ROUND(IF($AD1433&gt;79,32-(($AD1433-79)*(8/4)),IF($AD1433&gt;76,48-(($AD1433-76)*(16/3)),IF(86-(($AD1433-70.4)*(38/5.6))&gt;95,95,86-(($AD1433-70.4)*(38/5.6)))))*0.93,0)</f>
        <v>66</v>
      </c>
      <c r="AL1433" s="5">
        <v>181</v>
      </c>
      <c r="AM1433" s="5">
        <v>63</v>
      </c>
    </row>
    <row r="1434" spans="1:39" x14ac:dyDescent="0.3">
      <c r="A1434" s="15">
        <v>3104</v>
      </c>
      <c r="B1434" s="8" t="s">
        <v>920</v>
      </c>
      <c r="C1434" s="9" t="s">
        <v>140</v>
      </c>
      <c r="D1434" s="21">
        <v>66</v>
      </c>
      <c r="E1434" s="21">
        <v>75</v>
      </c>
      <c r="F1434" s="21">
        <v>69</v>
      </c>
      <c r="G1434" s="21">
        <v>62</v>
      </c>
      <c r="H1434" s="21">
        <v>62</v>
      </c>
      <c r="I1434" s="21">
        <v>63</v>
      </c>
      <c r="J1434" s="21">
        <v>68</v>
      </c>
      <c r="K1434" s="21">
        <v>67</v>
      </c>
      <c r="L1434" s="21">
        <v>51</v>
      </c>
      <c r="M1434" s="21">
        <v>59</v>
      </c>
      <c r="N1434" s="21">
        <v>68</v>
      </c>
      <c r="O1434" s="21">
        <v>74</v>
      </c>
      <c r="P1434" s="21">
        <v>70</v>
      </c>
      <c r="Q1434" s="21">
        <v>62</v>
      </c>
      <c r="R1434" s="33" t="s">
        <v>4319</v>
      </c>
      <c r="S1434" s="3" t="s">
        <v>4319</v>
      </c>
      <c r="T1434" s="10" t="s">
        <v>4132</v>
      </c>
      <c r="U1434" s="2" t="s">
        <v>600</v>
      </c>
      <c r="V1434" s="4" t="s">
        <v>819</v>
      </c>
      <c r="W1434" s="11">
        <v>4</v>
      </c>
      <c r="X1434" s="11">
        <v>100</v>
      </c>
      <c r="Y1434" s="16">
        <v>10</v>
      </c>
      <c r="Z1434" s="16">
        <v>2</v>
      </c>
      <c r="AA1434" s="16">
        <v>1992</v>
      </c>
      <c r="AB1434" s="1">
        <f>2026-AA1434</f>
        <v>34</v>
      </c>
      <c r="AC1434" s="5">
        <v>5</v>
      </c>
      <c r="AD1434" s="34">
        <v>70.989060627327788</v>
      </c>
      <c r="AE1434" s="18">
        <v>50000</v>
      </c>
      <c r="AF1434" s="17">
        <f>ROUND(IF($AD1434&gt;79,44-(($AD1434-79)*(14/4)),IF($AD1434&gt;76,67-(($AD1434-76)*(23/3)),IF(110-(($AD1434-70.4)*(43/5.6))&gt;119,119,110-(($AD1434-70.4)*(43/5.6)))))*0.93,0)</f>
        <v>98</v>
      </c>
      <c r="AG1434" s="17">
        <f>ROUND(IF($AD1434&gt;79,37-(($AD1434-79)*(9/4)),IF($AD1434&gt;76,54-(($AD1434-76)*(17/3)),IF(93-(($AD1434-70.4)*(39/5.6))&gt;100,100,93-(($AD1434-70.4)*(39/5.6)))))*0.93,0)</f>
        <v>83</v>
      </c>
      <c r="AH1434" s="17">
        <f>ROUND(IF($AD1434&gt;79,32-(($AD1434-79)*(8/4)),IF($AD1434&gt;76,48-(($AD1434-76)*(16/3)),IF(86-(($AD1434-70.4)*(38/5.6))&gt;95,95,86-(($AD1434-70.4)*(38/5.6)))))*0.93,0)</f>
        <v>76</v>
      </c>
      <c r="AL1434" s="5">
        <v>162</v>
      </c>
      <c r="AM1434" s="5">
        <v>50</v>
      </c>
    </row>
    <row r="1435" spans="1:39" x14ac:dyDescent="0.3">
      <c r="A1435" s="15">
        <v>3105</v>
      </c>
      <c r="B1435" s="8" t="s">
        <v>973</v>
      </c>
      <c r="C1435" s="9" t="s">
        <v>715</v>
      </c>
      <c r="D1435" s="21">
        <v>67</v>
      </c>
      <c r="E1435" s="21">
        <v>71</v>
      </c>
      <c r="F1435" s="21">
        <v>76</v>
      </c>
      <c r="G1435" s="21">
        <v>81</v>
      </c>
      <c r="H1435" s="21">
        <v>66</v>
      </c>
      <c r="I1435" s="21">
        <v>73</v>
      </c>
      <c r="J1435" s="21">
        <v>70</v>
      </c>
      <c r="K1435" s="21">
        <v>65</v>
      </c>
      <c r="L1435" s="21">
        <v>52</v>
      </c>
      <c r="M1435" s="21">
        <v>70</v>
      </c>
      <c r="N1435" s="21">
        <v>78</v>
      </c>
      <c r="O1435" s="21">
        <v>67</v>
      </c>
      <c r="P1435" s="21">
        <v>68</v>
      </c>
      <c r="Q1435" s="21">
        <v>66</v>
      </c>
      <c r="R1435" s="33" t="s">
        <v>3914</v>
      </c>
      <c r="S1435" s="3" t="s">
        <v>3914</v>
      </c>
      <c r="T1435" s="10" t="s">
        <v>4131</v>
      </c>
      <c r="U1435" s="2" t="s">
        <v>591</v>
      </c>
      <c r="V1435" s="4" t="s">
        <v>821</v>
      </c>
      <c r="W1435" s="11">
        <v>4</v>
      </c>
      <c r="X1435" s="11">
        <v>100</v>
      </c>
      <c r="Y1435" s="16">
        <v>7</v>
      </c>
      <c r="Z1435" s="16">
        <v>9</v>
      </c>
      <c r="AA1435" s="16">
        <v>1992</v>
      </c>
      <c r="AB1435" s="1">
        <f>2026-AA1435</f>
        <v>34</v>
      </c>
      <c r="AC1435" s="5">
        <v>6</v>
      </c>
      <c r="AD1435" s="34">
        <v>77.022409684403371</v>
      </c>
      <c r="AE1435" s="18">
        <v>420000</v>
      </c>
      <c r="AF1435" s="17">
        <f>ROUND(IF($AD1435&gt;79,44-(($AD1435-79)*(14/4)),IF($AD1435&gt;76,67-(($AD1435-76)*(23/3)),IF(110-(($AD1435-70.4)*(43/5.6))&gt;119,119,110-(($AD1435-70.4)*(43/5.6)))))*0.93,0)</f>
        <v>55</v>
      </c>
      <c r="AG1435" s="17">
        <f>ROUND(IF($AD1435&gt;79,37-(($AD1435-79)*(9/4)),IF($AD1435&gt;76,54-(($AD1435-76)*(17/3)),IF(93-(($AD1435-70.4)*(39/5.6))&gt;100,100,93-(($AD1435-70.4)*(39/5.6)))))*0.93,0)</f>
        <v>45</v>
      </c>
      <c r="AH1435" s="17">
        <f>ROUND(IF($AD1435&gt;79,32-(($AD1435-79)*(8/4)),IF($AD1435&gt;76,48-(($AD1435-76)*(16/3)),IF(86-(($AD1435-70.4)*(38/5.6))&gt;95,95,86-(($AD1435-70.4)*(38/5.6)))))*0.93,0)</f>
        <v>40</v>
      </c>
      <c r="AL1435" s="5">
        <v>0</v>
      </c>
      <c r="AM1435" s="5">
        <v>0</v>
      </c>
    </row>
    <row r="1436" spans="1:39" x14ac:dyDescent="0.3">
      <c r="A1436" s="15">
        <v>3106</v>
      </c>
      <c r="B1436" s="8" t="s">
        <v>213</v>
      </c>
      <c r="C1436" s="9" t="s">
        <v>381</v>
      </c>
      <c r="D1436" s="21">
        <v>70</v>
      </c>
      <c r="E1436" s="21">
        <v>79</v>
      </c>
      <c r="F1436" s="21">
        <v>77</v>
      </c>
      <c r="G1436" s="21">
        <v>74</v>
      </c>
      <c r="H1436" s="21">
        <v>67</v>
      </c>
      <c r="I1436" s="21">
        <v>73</v>
      </c>
      <c r="J1436" s="21">
        <v>77</v>
      </c>
      <c r="K1436" s="21">
        <v>72</v>
      </c>
      <c r="L1436" s="21">
        <v>57</v>
      </c>
      <c r="M1436" s="21">
        <v>62</v>
      </c>
      <c r="N1436" s="21">
        <v>68</v>
      </c>
      <c r="O1436" s="21">
        <v>68</v>
      </c>
      <c r="P1436" s="21">
        <v>69</v>
      </c>
      <c r="Q1436" s="21">
        <v>67</v>
      </c>
      <c r="R1436" s="33" t="s">
        <v>2764</v>
      </c>
      <c r="S1436" s="3" t="s">
        <v>2764</v>
      </c>
      <c r="T1436" s="10" t="s">
        <v>4130</v>
      </c>
      <c r="U1436" s="2" t="s">
        <v>597</v>
      </c>
      <c r="V1436" s="4" t="s">
        <v>819</v>
      </c>
      <c r="W1436" s="11">
        <v>4</v>
      </c>
      <c r="X1436" s="11">
        <v>100</v>
      </c>
      <c r="Y1436" s="16">
        <v>24</v>
      </c>
      <c r="Z1436" s="16">
        <v>11</v>
      </c>
      <c r="AA1436" s="16">
        <v>1992</v>
      </c>
      <c r="AB1436" s="1">
        <f>2026-AA1436</f>
        <v>34</v>
      </c>
      <c r="AC1436" s="5">
        <v>6</v>
      </c>
      <c r="AD1436" s="34">
        <v>76.099923950617864</v>
      </c>
      <c r="AE1436" s="18">
        <v>345000</v>
      </c>
      <c r="AF1436" s="17">
        <f>ROUND(IF($AD1436&gt;79,44-(($AD1436-79)*(14/4)),IF($AD1436&gt;76,67-(($AD1436-76)*(23/3)),IF(110-(($AD1436-70.4)*(43/5.6))&gt;119,119,110-(($AD1436-70.4)*(43/5.6)))))*0.93,0)</f>
        <v>62</v>
      </c>
      <c r="AG1436" s="17">
        <f>ROUND(IF($AD1436&gt;79,37-(($AD1436-79)*(9/4)),IF($AD1436&gt;76,54-(($AD1436-76)*(17/3)),IF(93-(($AD1436-70.4)*(39/5.6))&gt;100,100,93-(($AD1436-70.4)*(39/5.6)))))*0.93,0)</f>
        <v>50</v>
      </c>
      <c r="AH1436" s="17">
        <f>ROUND(IF($AD1436&gt;79,32-(($AD1436-79)*(8/4)),IF($AD1436&gt;76,48-(($AD1436-76)*(16/3)),IF(86-(($AD1436-70.4)*(38/5.6))&gt;95,95,86-(($AD1436-70.4)*(38/5.6)))))*0.93,0)</f>
        <v>44</v>
      </c>
      <c r="AL1436" s="5">
        <v>188</v>
      </c>
      <c r="AM1436" s="5">
        <v>64</v>
      </c>
    </row>
    <row r="1437" spans="1:39" x14ac:dyDescent="0.3">
      <c r="A1437" s="15">
        <v>3107</v>
      </c>
      <c r="B1437" s="8" t="s">
        <v>610</v>
      </c>
      <c r="C1437" s="9" t="s">
        <v>463</v>
      </c>
      <c r="D1437" s="21">
        <v>72</v>
      </c>
      <c r="E1437" s="21">
        <v>51</v>
      </c>
      <c r="F1437" s="21">
        <v>58</v>
      </c>
      <c r="G1437" s="21">
        <v>65</v>
      </c>
      <c r="H1437" s="21">
        <v>75</v>
      </c>
      <c r="I1437" s="21">
        <v>69</v>
      </c>
      <c r="J1437" s="21">
        <v>70</v>
      </c>
      <c r="K1437" s="21">
        <v>67</v>
      </c>
      <c r="L1437" s="21">
        <v>63</v>
      </c>
      <c r="M1437" s="21">
        <v>58</v>
      </c>
      <c r="N1437" s="21">
        <v>58</v>
      </c>
      <c r="O1437" s="21">
        <v>67</v>
      </c>
      <c r="P1437" s="21">
        <v>61</v>
      </c>
      <c r="Q1437" s="21">
        <v>74</v>
      </c>
      <c r="R1437" s="33" t="s">
        <v>3909</v>
      </c>
      <c r="S1437" s="3" t="s">
        <v>3909</v>
      </c>
      <c r="T1437" s="10" t="s">
        <v>4130</v>
      </c>
      <c r="U1437" s="2" t="s">
        <v>572</v>
      </c>
      <c r="V1437" s="4" t="s">
        <v>820</v>
      </c>
      <c r="W1437" s="11">
        <v>4</v>
      </c>
      <c r="X1437" s="11">
        <v>100</v>
      </c>
      <c r="Y1437" s="16">
        <v>26</v>
      </c>
      <c r="Z1437" s="16">
        <v>6</v>
      </c>
      <c r="AA1437" s="16">
        <v>1992</v>
      </c>
      <c r="AB1437" s="1">
        <f>2026-AA1437</f>
        <v>34</v>
      </c>
      <c r="AC1437" s="5">
        <v>4</v>
      </c>
      <c r="AD1437" s="34">
        <v>70.943316592647378</v>
      </c>
      <c r="AE1437" s="18">
        <v>150000</v>
      </c>
      <c r="AF1437" s="17">
        <f>ROUND(IF($AD1437&gt;79,44-(($AD1437-79)*(14/4)),IF($AD1437&gt;76,67-(($AD1437-76)*(23/3)),IF(110-(($AD1437-70.4)*(43/5.6))&gt;119,119,110-(($AD1437-70.4)*(43/5.6)))))*0.93,0)</f>
        <v>98</v>
      </c>
      <c r="AG1437" s="17">
        <f>ROUND(IF($AD1437&gt;79,37-(($AD1437-79)*(9/4)),IF($AD1437&gt;76,54-(($AD1437-76)*(17/3)),IF(93-(($AD1437-70.4)*(39/5.6))&gt;100,100,93-(($AD1437-70.4)*(39/5.6)))))*0.93,0)</f>
        <v>83</v>
      </c>
      <c r="AH1437" s="17">
        <f>ROUND(IF($AD1437&gt;79,32-(($AD1437-79)*(8/4)),IF($AD1437&gt;76,48-(($AD1437-76)*(16/3)),IF(86-(($AD1437-70.4)*(38/5.6))&gt;95,95,86-(($AD1437-70.4)*(38/5.6)))))*0.93,0)</f>
        <v>77</v>
      </c>
      <c r="AL1437" s="5">
        <v>174</v>
      </c>
      <c r="AM1437" s="5">
        <v>64</v>
      </c>
    </row>
    <row r="1438" spans="1:39" x14ac:dyDescent="0.3">
      <c r="A1438" s="15">
        <v>3111</v>
      </c>
      <c r="B1438" s="8" t="s">
        <v>974</v>
      </c>
      <c r="C1438" s="9" t="s">
        <v>635</v>
      </c>
      <c r="D1438" s="21">
        <v>69</v>
      </c>
      <c r="E1438" s="21">
        <v>78</v>
      </c>
      <c r="F1438" s="21">
        <v>77</v>
      </c>
      <c r="G1438" s="21">
        <v>76</v>
      </c>
      <c r="H1438" s="21">
        <v>69</v>
      </c>
      <c r="I1438" s="21">
        <v>74</v>
      </c>
      <c r="J1438" s="21">
        <v>73</v>
      </c>
      <c r="K1438" s="21">
        <v>73</v>
      </c>
      <c r="L1438" s="21">
        <v>55</v>
      </c>
      <c r="M1438" s="21">
        <v>59</v>
      </c>
      <c r="N1438" s="21">
        <v>66</v>
      </c>
      <c r="O1438" s="21">
        <v>69</v>
      </c>
      <c r="P1438" s="21">
        <v>72</v>
      </c>
      <c r="Q1438" s="21">
        <v>69</v>
      </c>
      <c r="R1438" s="33" t="s">
        <v>524</v>
      </c>
      <c r="S1438" s="3" t="s">
        <v>3340</v>
      </c>
      <c r="T1438" s="10" t="s">
        <v>4133</v>
      </c>
      <c r="U1438" s="2" t="s">
        <v>1164</v>
      </c>
      <c r="V1438" s="4" t="s">
        <v>817</v>
      </c>
      <c r="W1438" s="11">
        <v>4</v>
      </c>
      <c r="X1438" s="11">
        <v>100</v>
      </c>
      <c r="Y1438" s="16">
        <v>21</v>
      </c>
      <c r="Z1438" s="16">
        <v>2</v>
      </c>
      <c r="AA1438" s="16">
        <v>1992</v>
      </c>
      <c r="AB1438" s="1">
        <f>2026-AA1438</f>
        <v>34</v>
      </c>
      <c r="AC1438" s="5">
        <v>6</v>
      </c>
      <c r="AD1438" s="34">
        <v>75.82244866637086</v>
      </c>
      <c r="AE1438" s="18">
        <v>270000</v>
      </c>
      <c r="AF1438" s="17">
        <f>ROUND(IF($AD1438&gt;79,44-(($AD1438-79)*(14/4)),IF($AD1438&gt;76,67-(($AD1438-76)*(23/3)),IF(110-(($AD1438-70.4)*(43/5.6))&gt;119,119,110-(($AD1438-70.4)*(43/5.6)))))*0.93,0)</f>
        <v>64</v>
      </c>
      <c r="AG1438" s="17">
        <f>ROUND(IF($AD1438&gt;79,37-(($AD1438-79)*(9/4)),IF($AD1438&gt;76,54-(($AD1438-76)*(17/3)),IF(93-(($AD1438-70.4)*(39/5.6))&gt;100,100,93-(($AD1438-70.4)*(39/5.6)))))*0.93,0)</f>
        <v>51</v>
      </c>
      <c r="AH1438" s="17">
        <f>ROUND(IF($AD1438&gt;79,32-(($AD1438-79)*(8/4)),IF($AD1438&gt;76,48-(($AD1438-76)*(16/3)),IF(86-(($AD1438-70.4)*(38/5.6))&gt;95,95,86-(($AD1438-70.4)*(38/5.6)))))*0.93,0)</f>
        <v>46</v>
      </c>
      <c r="AL1438" s="5">
        <v>173</v>
      </c>
      <c r="AM1438" s="5">
        <v>58</v>
      </c>
    </row>
    <row r="1439" spans="1:39" x14ac:dyDescent="0.3">
      <c r="A1439" s="15">
        <v>3113</v>
      </c>
      <c r="B1439" s="8" t="s">
        <v>2545</v>
      </c>
      <c r="C1439" s="9" t="s">
        <v>1099</v>
      </c>
      <c r="D1439" s="21">
        <v>66</v>
      </c>
      <c r="E1439" s="21">
        <v>62</v>
      </c>
      <c r="F1439" s="21">
        <v>62</v>
      </c>
      <c r="G1439" s="21">
        <v>62</v>
      </c>
      <c r="H1439" s="21">
        <v>63</v>
      </c>
      <c r="I1439" s="21">
        <v>61</v>
      </c>
      <c r="J1439" s="21">
        <v>65</v>
      </c>
      <c r="K1439" s="21">
        <v>58</v>
      </c>
      <c r="L1439" s="21">
        <v>67</v>
      </c>
      <c r="M1439" s="21">
        <v>64</v>
      </c>
      <c r="N1439" s="21">
        <v>62</v>
      </c>
      <c r="O1439" s="21">
        <v>61</v>
      </c>
      <c r="P1439" s="21">
        <v>62</v>
      </c>
      <c r="Q1439" s="21">
        <v>58</v>
      </c>
      <c r="R1439" s="33" t="s">
        <v>524</v>
      </c>
      <c r="S1439" s="3" t="s">
        <v>524</v>
      </c>
      <c r="T1439" s="10" t="s">
        <v>4133</v>
      </c>
      <c r="U1439" s="2" t="s">
        <v>585</v>
      </c>
      <c r="V1439" s="4" t="s">
        <v>819</v>
      </c>
      <c r="W1439" s="11">
        <v>1</v>
      </c>
      <c r="X1439" s="11">
        <v>0</v>
      </c>
      <c r="Y1439" s="16">
        <v>11</v>
      </c>
      <c r="Z1439" s="16">
        <v>1</v>
      </c>
      <c r="AA1439" s="16">
        <v>1997</v>
      </c>
      <c r="AB1439" s="1">
        <f>2026-AA1439</f>
        <v>29</v>
      </c>
      <c r="AC1439" s="5">
        <v>2</v>
      </c>
      <c r="AD1439" s="34">
        <v>66.206734291904795</v>
      </c>
      <c r="AE1439" s="18">
        <v>0</v>
      </c>
      <c r="AF1439" s="17">
        <f>ROUND(IF($AD1439&gt;79,44-(($AD1439-79)*(14/4)),IF($AD1439&gt;76,67-(($AD1439-76)*(23/3)),IF(110-(($AD1439-70.4)*(43/5.6))&gt;119,119,110-(($AD1439-70.4)*(43/5.6)))))*0.93,0)</f>
        <v>111</v>
      </c>
      <c r="AG1439" s="17">
        <f>ROUND(IF($AD1439&gt;79,37-(($AD1439-79)*(9/4)),IF($AD1439&gt;76,54-(($AD1439-76)*(17/3)),IF(93-(($AD1439-70.4)*(39/5.6))&gt;100,100,93-(($AD1439-70.4)*(39/5.6)))))*0.93,0)</f>
        <v>93</v>
      </c>
      <c r="AH1439" s="17">
        <f>ROUND(IF($AD1439&gt;79,32-(($AD1439-79)*(8/4)),IF($AD1439&gt;76,48-(($AD1439-76)*(16/3)),IF(86-(($AD1439-70.4)*(38/5.6))&gt;95,95,86-(($AD1439-70.4)*(38/5.6)))))*0.93,0)</f>
        <v>88</v>
      </c>
      <c r="AI1439" s="5" t="s">
        <v>3916</v>
      </c>
      <c r="AL1439" s="5">
        <v>0</v>
      </c>
      <c r="AM1439" s="5">
        <v>0</v>
      </c>
    </row>
    <row r="1440" spans="1:39" x14ac:dyDescent="0.3">
      <c r="A1440" s="15">
        <v>3114</v>
      </c>
      <c r="B1440" s="8" t="s">
        <v>975</v>
      </c>
      <c r="C1440" s="9" t="s">
        <v>187</v>
      </c>
      <c r="D1440" s="21">
        <v>72</v>
      </c>
      <c r="E1440" s="21">
        <v>69</v>
      </c>
      <c r="F1440" s="21">
        <v>71</v>
      </c>
      <c r="G1440" s="21">
        <v>72</v>
      </c>
      <c r="H1440" s="21">
        <v>76</v>
      </c>
      <c r="I1440" s="21">
        <v>73</v>
      </c>
      <c r="J1440" s="21">
        <v>71</v>
      </c>
      <c r="K1440" s="21">
        <v>71</v>
      </c>
      <c r="L1440" s="21">
        <v>71</v>
      </c>
      <c r="M1440" s="21">
        <v>62</v>
      </c>
      <c r="N1440" s="21">
        <v>70</v>
      </c>
      <c r="O1440" s="21">
        <v>72</v>
      </c>
      <c r="P1440" s="21">
        <v>77</v>
      </c>
      <c r="Q1440" s="21">
        <v>77</v>
      </c>
      <c r="R1440" s="33" t="s">
        <v>3911</v>
      </c>
      <c r="S1440" s="3" t="s">
        <v>3911</v>
      </c>
      <c r="T1440" s="10" t="s">
        <v>4131</v>
      </c>
      <c r="U1440" s="2" t="s">
        <v>587</v>
      </c>
      <c r="V1440" s="4" t="s">
        <v>819</v>
      </c>
      <c r="W1440" s="11">
        <v>4</v>
      </c>
      <c r="X1440" s="11">
        <v>100</v>
      </c>
      <c r="Y1440" s="16">
        <v>16</v>
      </c>
      <c r="Z1440" s="16">
        <v>11</v>
      </c>
      <c r="AA1440" s="16">
        <v>1993</v>
      </c>
      <c r="AB1440" s="1">
        <f>2026-AA1440</f>
        <v>33</v>
      </c>
      <c r="AC1440" s="5">
        <v>6</v>
      </c>
      <c r="AD1440" s="34">
        <v>73.813906468165314</v>
      </c>
      <c r="AE1440" s="18">
        <v>100000</v>
      </c>
      <c r="AF1440" s="17">
        <f>ROUND(IF($AD1440&gt;79,44-(($AD1440-79)*(14/4)),IF($AD1440&gt;76,67-(($AD1440-76)*(23/3)),IF(110-(($AD1440-70.4)*(43/5.6))&gt;119,119,110-(($AD1440-70.4)*(43/5.6)))))*0.93,0)</f>
        <v>78</v>
      </c>
      <c r="AG1440" s="17">
        <f>ROUND(IF($AD1440&gt;79,37-(($AD1440-79)*(9/4)),IF($AD1440&gt;76,54-(($AD1440-76)*(17/3)),IF(93-(($AD1440-70.4)*(39/5.6))&gt;100,100,93-(($AD1440-70.4)*(39/5.6)))))*0.93,0)</f>
        <v>64</v>
      </c>
      <c r="AH1440" s="17">
        <f>ROUND(IF($AD1440&gt;79,32-(($AD1440-79)*(8/4)),IF($AD1440&gt;76,48-(($AD1440-76)*(16/3)),IF(86-(($AD1440-70.4)*(38/5.6))&gt;95,95,86-(($AD1440-70.4)*(38/5.6)))))*0.93,0)</f>
        <v>58</v>
      </c>
      <c r="AL1440" s="5">
        <v>193</v>
      </c>
      <c r="AM1440" s="5">
        <v>83</v>
      </c>
    </row>
    <row r="1441" spans="1:45" x14ac:dyDescent="0.3">
      <c r="A1441" s="15">
        <v>3115</v>
      </c>
      <c r="B1441" s="8" t="s">
        <v>2718</v>
      </c>
      <c r="C1441" s="9" t="s">
        <v>92</v>
      </c>
      <c r="D1441" s="21">
        <v>56</v>
      </c>
      <c r="E1441" s="21">
        <v>65</v>
      </c>
      <c r="F1441" s="21">
        <v>65</v>
      </c>
      <c r="G1441" s="21">
        <v>64</v>
      </c>
      <c r="H1441" s="21">
        <v>54</v>
      </c>
      <c r="I1441" s="21">
        <v>54</v>
      </c>
      <c r="J1441" s="21">
        <v>58</v>
      </c>
      <c r="K1441" s="21">
        <v>58</v>
      </c>
      <c r="L1441" s="21">
        <v>46</v>
      </c>
      <c r="M1441" s="21">
        <v>56</v>
      </c>
      <c r="N1441" s="21">
        <v>59</v>
      </c>
      <c r="O1441" s="21">
        <v>65</v>
      </c>
      <c r="P1441" s="21">
        <v>60</v>
      </c>
      <c r="Q1441" s="21">
        <v>53</v>
      </c>
      <c r="R1441" s="33" t="s">
        <v>524</v>
      </c>
      <c r="S1441" s="3" t="s">
        <v>524</v>
      </c>
      <c r="T1441" s="10" t="s">
        <v>4133</v>
      </c>
      <c r="U1441" s="2" t="s">
        <v>570</v>
      </c>
      <c r="V1441" s="4" t="s">
        <v>819</v>
      </c>
      <c r="W1441" s="11">
        <v>4</v>
      </c>
      <c r="X1441" s="11">
        <v>100</v>
      </c>
      <c r="Y1441" s="16">
        <v>14</v>
      </c>
      <c r="Z1441" s="16">
        <v>2</v>
      </c>
      <c r="AA1441" s="16">
        <v>1990</v>
      </c>
      <c r="AB1441" s="1">
        <f>2026-AA1441</f>
        <v>36</v>
      </c>
      <c r="AC1441" s="5">
        <v>5</v>
      </c>
      <c r="AD1441" s="34">
        <v>62.913317516218527</v>
      </c>
      <c r="AE1441" s="18">
        <v>0</v>
      </c>
      <c r="AF1441" s="17">
        <f>ROUND(IF($AD1441&gt;79,44-(($AD1441-79)*(14/4)),IF($AD1441&gt;76,67-(($AD1441-76)*(23/3)),IF(110-(($AD1441-70.4)*(43/5.6))&gt;119,119,110-(($AD1441-70.4)*(43/5.6)))))*0.93,0)</f>
        <v>111</v>
      </c>
      <c r="AG1441" s="17">
        <f>ROUND(IF($AD1441&gt;79,37-(($AD1441-79)*(9/4)),IF($AD1441&gt;76,54-(($AD1441-76)*(17/3)),IF(93-(($AD1441-70.4)*(39/5.6))&gt;100,100,93-(($AD1441-70.4)*(39/5.6)))))*0.93,0)</f>
        <v>93</v>
      </c>
      <c r="AH1441" s="17">
        <f>ROUND(IF($AD1441&gt;79,32-(($AD1441-79)*(8/4)),IF($AD1441&gt;76,48-(($AD1441-76)*(16/3)),IF(86-(($AD1441-70.4)*(38/5.6))&gt;95,95,86-(($AD1441-70.4)*(38/5.6)))))*0.93,0)</f>
        <v>88</v>
      </c>
      <c r="AI1441" s="5" t="s">
        <v>3916</v>
      </c>
      <c r="AL1441" s="5">
        <v>0</v>
      </c>
      <c r="AM1441" s="5">
        <v>0</v>
      </c>
    </row>
    <row r="1442" spans="1:45" x14ac:dyDescent="0.3">
      <c r="A1442" s="15">
        <v>3116</v>
      </c>
      <c r="B1442" s="8" t="s">
        <v>976</v>
      </c>
      <c r="C1442" s="9" t="s">
        <v>182</v>
      </c>
      <c r="D1442" s="21">
        <v>59</v>
      </c>
      <c r="E1442" s="21">
        <v>67</v>
      </c>
      <c r="F1442" s="21">
        <v>65</v>
      </c>
      <c r="G1442" s="21">
        <v>63</v>
      </c>
      <c r="H1442" s="21">
        <v>61</v>
      </c>
      <c r="I1442" s="21">
        <v>60</v>
      </c>
      <c r="J1442" s="21">
        <v>60</v>
      </c>
      <c r="K1442" s="21">
        <v>56</v>
      </c>
      <c r="L1442" s="21">
        <v>46</v>
      </c>
      <c r="M1442" s="21">
        <v>49</v>
      </c>
      <c r="N1442" s="21">
        <v>58</v>
      </c>
      <c r="O1442" s="21">
        <v>54</v>
      </c>
      <c r="P1442" s="21">
        <v>56</v>
      </c>
      <c r="Q1442" s="21">
        <v>61</v>
      </c>
      <c r="R1442" s="33" t="s">
        <v>524</v>
      </c>
      <c r="S1442" s="3" t="s">
        <v>524</v>
      </c>
      <c r="T1442" s="10" t="s">
        <v>4133</v>
      </c>
      <c r="U1442" s="2" t="s">
        <v>564</v>
      </c>
      <c r="V1442" s="4" t="s">
        <v>818</v>
      </c>
      <c r="W1442" s="11">
        <v>4</v>
      </c>
      <c r="X1442" s="11">
        <v>100</v>
      </c>
      <c r="Y1442" s="16">
        <v>31</v>
      </c>
      <c r="Z1442" s="16">
        <v>5</v>
      </c>
      <c r="AA1442" s="16">
        <v>1990</v>
      </c>
      <c r="AB1442" s="1">
        <f>2026-AA1442</f>
        <v>36</v>
      </c>
      <c r="AC1442" s="5">
        <v>5</v>
      </c>
      <c r="AD1442" s="34">
        <v>64.169319913262754</v>
      </c>
      <c r="AE1442" s="18">
        <v>0</v>
      </c>
      <c r="AF1442" s="17">
        <f>ROUND(IF($AD1442&gt;79,44-(($AD1442-79)*(14/4)),IF($AD1442&gt;76,67-(($AD1442-76)*(23/3)),IF(110-(($AD1442-70.4)*(43/5.6))&gt;119,119,110-(($AD1442-70.4)*(43/5.6)))))*0.93,0)</f>
        <v>111</v>
      </c>
      <c r="AG1442" s="17">
        <f>ROUND(IF($AD1442&gt;79,37-(($AD1442-79)*(9/4)),IF($AD1442&gt;76,54-(($AD1442-76)*(17/3)),IF(93-(($AD1442-70.4)*(39/5.6))&gt;100,100,93-(($AD1442-70.4)*(39/5.6)))))*0.93,0)</f>
        <v>93</v>
      </c>
      <c r="AH1442" s="17">
        <f>ROUND(IF($AD1442&gt;79,32-(($AD1442-79)*(8/4)),IF($AD1442&gt;76,48-(($AD1442-76)*(16/3)),IF(86-(($AD1442-70.4)*(38/5.6))&gt;95,95,86-(($AD1442-70.4)*(38/5.6)))))*0.93,0)</f>
        <v>88</v>
      </c>
      <c r="AI1442" s="5" t="s">
        <v>3916</v>
      </c>
      <c r="AL1442" s="5">
        <v>175</v>
      </c>
      <c r="AM1442" s="5">
        <v>64</v>
      </c>
      <c r="AS1442" t="s">
        <v>3917</v>
      </c>
    </row>
    <row r="1443" spans="1:45" x14ac:dyDescent="0.3">
      <c r="A1443" s="15">
        <v>3117</v>
      </c>
      <c r="B1443" s="8" t="s">
        <v>978</v>
      </c>
      <c r="C1443" s="9" t="s">
        <v>977</v>
      </c>
      <c r="D1443" s="21">
        <v>67</v>
      </c>
      <c r="E1443" s="21">
        <v>60</v>
      </c>
      <c r="F1443" s="21">
        <v>60</v>
      </c>
      <c r="G1443" s="21">
        <v>59</v>
      </c>
      <c r="H1443" s="21">
        <v>53</v>
      </c>
      <c r="I1443" s="21">
        <v>61</v>
      </c>
      <c r="J1443" s="21">
        <v>64</v>
      </c>
      <c r="K1443" s="21">
        <v>58</v>
      </c>
      <c r="L1443" s="21">
        <v>70</v>
      </c>
      <c r="M1443" s="21">
        <v>66</v>
      </c>
      <c r="N1443" s="21">
        <v>59</v>
      </c>
      <c r="O1443" s="21">
        <v>59</v>
      </c>
      <c r="P1443" s="21">
        <v>72</v>
      </c>
      <c r="Q1443" s="21">
        <v>53</v>
      </c>
      <c r="R1443" s="33" t="s">
        <v>524</v>
      </c>
      <c r="S1443" s="3" t="s">
        <v>524</v>
      </c>
      <c r="T1443" s="10" t="s">
        <v>4133</v>
      </c>
      <c r="U1443" s="2" t="s">
        <v>751</v>
      </c>
      <c r="V1443" s="4" t="s">
        <v>817</v>
      </c>
      <c r="W1443" s="11">
        <v>4</v>
      </c>
      <c r="X1443" s="11">
        <v>100</v>
      </c>
      <c r="Y1443" s="16">
        <v>28</v>
      </c>
      <c r="Z1443" s="16">
        <v>2</v>
      </c>
      <c r="AA1443" s="16">
        <v>1991</v>
      </c>
      <c r="AB1443" s="1">
        <f>2026-AA1443</f>
        <v>35</v>
      </c>
      <c r="AC1443" s="5">
        <v>5</v>
      </c>
      <c r="AD1443" s="34">
        <v>67.006263846231505</v>
      </c>
      <c r="AE1443" s="18">
        <v>0</v>
      </c>
      <c r="AF1443" s="17">
        <f>ROUND(IF($AD1443&gt;79,44-(($AD1443-79)*(14/4)),IF($AD1443&gt;76,67-(($AD1443-76)*(23/3)),IF(110-(($AD1443-70.4)*(43/5.6))&gt;119,119,110-(($AD1443-70.4)*(43/5.6)))))*0.93,0)</f>
        <v>111</v>
      </c>
      <c r="AG1443" s="17">
        <f>ROUND(IF($AD1443&gt;79,37-(($AD1443-79)*(9/4)),IF($AD1443&gt;76,54-(($AD1443-76)*(17/3)),IF(93-(($AD1443-70.4)*(39/5.6))&gt;100,100,93-(($AD1443-70.4)*(39/5.6)))))*0.93,0)</f>
        <v>93</v>
      </c>
      <c r="AH1443" s="17">
        <f>ROUND(IF($AD1443&gt;79,32-(($AD1443-79)*(8/4)),IF($AD1443&gt;76,48-(($AD1443-76)*(16/3)),IF(86-(($AD1443-70.4)*(38/5.6))&gt;95,95,86-(($AD1443-70.4)*(38/5.6)))))*0.93,0)</f>
        <v>88</v>
      </c>
      <c r="AL1443" s="5">
        <v>172</v>
      </c>
      <c r="AM1443" s="5">
        <v>60</v>
      </c>
    </row>
    <row r="1444" spans="1:45" x14ac:dyDescent="0.3">
      <c r="A1444" s="15">
        <v>3118</v>
      </c>
      <c r="B1444" s="8" t="s">
        <v>4012</v>
      </c>
      <c r="C1444" s="9" t="s">
        <v>4013</v>
      </c>
      <c r="D1444" s="21">
        <v>72</v>
      </c>
      <c r="E1444" s="21">
        <v>57</v>
      </c>
      <c r="F1444" s="21">
        <v>60</v>
      </c>
      <c r="G1444" s="21">
        <v>62</v>
      </c>
      <c r="H1444" s="21">
        <v>59</v>
      </c>
      <c r="I1444" s="21">
        <v>73</v>
      </c>
      <c r="J1444" s="21">
        <v>72</v>
      </c>
      <c r="K1444" s="21">
        <v>61</v>
      </c>
      <c r="L1444" s="21">
        <v>75</v>
      </c>
      <c r="M1444" s="21">
        <v>70</v>
      </c>
      <c r="N1444" s="21">
        <v>64</v>
      </c>
      <c r="O1444" s="21">
        <v>60</v>
      </c>
      <c r="P1444" s="21">
        <v>73</v>
      </c>
      <c r="Q1444" s="21">
        <v>61</v>
      </c>
      <c r="R1444" s="33" t="s">
        <v>3928</v>
      </c>
      <c r="S1444" s="3" t="s">
        <v>3928</v>
      </c>
      <c r="T1444" s="10" t="s">
        <v>4131</v>
      </c>
      <c r="U1444" s="2" t="s">
        <v>582</v>
      </c>
      <c r="V1444" s="4" t="s">
        <v>822</v>
      </c>
      <c r="W1444" s="11">
        <v>4</v>
      </c>
      <c r="X1444" s="11">
        <v>81</v>
      </c>
      <c r="Y1444" s="16">
        <v>26</v>
      </c>
      <c r="Z1444" s="16">
        <v>8</v>
      </c>
      <c r="AA1444" s="16">
        <v>2002</v>
      </c>
      <c r="AB1444" s="1">
        <f>2026-AA1444</f>
        <v>24</v>
      </c>
      <c r="AC1444" s="5">
        <v>5</v>
      </c>
      <c r="AD1444" s="34">
        <v>71.724520854412887</v>
      </c>
      <c r="AE1444" s="18">
        <v>50000</v>
      </c>
      <c r="AF1444" s="17">
        <f>ROUND(IF($AD1444&gt;79,44-(($AD1444-79)*(14/4)),IF($AD1444&gt;76,67-(($AD1444-76)*(23/3)),IF(110-(($AD1444-70.4)*(43/5.6))&gt;119,119,110-(($AD1444-70.4)*(43/5.6)))))*0.93,0)</f>
        <v>93</v>
      </c>
      <c r="AG1444" s="17">
        <f>ROUND(IF($AD1444&gt;79,37-(($AD1444-79)*(9/4)),IF($AD1444&gt;76,54-(($AD1444-76)*(17/3)),IF(93-(($AD1444-70.4)*(39/5.6))&gt;100,100,93-(($AD1444-70.4)*(39/5.6)))))*0.93,0)</f>
        <v>78</v>
      </c>
      <c r="AH1444" s="17">
        <f>ROUND(IF($AD1444&gt;79,32-(($AD1444-79)*(8/4)),IF($AD1444&gt;76,48-(($AD1444-76)*(16/3)),IF(86-(($AD1444-70.4)*(38/5.6))&gt;95,95,86-(($AD1444-70.4)*(38/5.6)))))*0.93,0)</f>
        <v>72</v>
      </c>
      <c r="AJ1444" s="5" t="s">
        <v>3917</v>
      </c>
      <c r="AK1444" s="5" t="s">
        <v>3917</v>
      </c>
      <c r="AL1444" s="5">
        <v>191</v>
      </c>
      <c r="AM1444" s="5">
        <v>79</v>
      </c>
    </row>
    <row r="1445" spans="1:45" x14ac:dyDescent="0.3">
      <c r="A1445" s="15">
        <v>3122</v>
      </c>
      <c r="B1445" s="8" t="s">
        <v>982</v>
      </c>
      <c r="C1445" s="9" t="s">
        <v>979</v>
      </c>
      <c r="D1445" s="21">
        <v>59</v>
      </c>
      <c r="E1445" s="21">
        <v>57</v>
      </c>
      <c r="F1445" s="21">
        <v>61</v>
      </c>
      <c r="G1445" s="21">
        <v>65</v>
      </c>
      <c r="H1445" s="21">
        <v>48</v>
      </c>
      <c r="I1445" s="21">
        <v>59</v>
      </c>
      <c r="J1445" s="21">
        <v>56</v>
      </c>
      <c r="K1445" s="21">
        <v>53</v>
      </c>
      <c r="L1445" s="21">
        <v>46</v>
      </c>
      <c r="M1445" s="21">
        <v>57</v>
      </c>
      <c r="N1445" s="21">
        <v>57</v>
      </c>
      <c r="O1445" s="21">
        <v>61</v>
      </c>
      <c r="P1445" s="21">
        <v>58</v>
      </c>
      <c r="Q1445" s="21">
        <v>54</v>
      </c>
      <c r="R1445" s="33" t="s">
        <v>524</v>
      </c>
      <c r="S1445" s="3" t="s">
        <v>524</v>
      </c>
      <c r="T1445" s="10" t="s">
        <v>4133</v>
      </c>
      <c r="U1445" s="2" t="s">
        <v>751</v>
      </c>
      <c r="V1445" s="4" t="s">
        <v>817</v>
      </c>
      <c r="W1445" s="11">
        <v>4</v>
      </c>
      <c r="X1445" s="11">
        <v>100</v>
      </c>
      <c r="Y1445" s="16">
        <v>6</v>
      </c>
      <c r="Z1445" s="16">
        <v>10</v>
      </c>
      <c r="AA1445" s="16">
        <v>1990</v>
      </c>
      <c r="AB1445" s="1">
        <f>2026-AA1445</f>
        <v>36</v>
      </c>
      <c r="AC1445" s="5">
        <v>5</v>
      </c>
      <c r="AD1445" s="34">
        <v>61.955730406274064</v>
      </c>
      <c r="AE1445" s="18">
        <v>0</v>
      </c>
      <c r="AF1445" s="17">
        <f>ROUND(IF($AD1445&gt;79,44-(($AD1445-79)*(14/4)),IF($AD1445&gt;76,67-(($AD1445-76)*(23/3)),IF(110-(($AD1445-70.4)*(43/5.6))&gt;119,119,110-(($AD1445-70.4)*(43/5.6)))))*0.93,0)</f>
        <v>111</v>
      </c>
      <c r="AG1445" s="17">
        <f>ROUND(IF($AD1445&gt;79,37-(($AD1445-79)*(9/4)),IF($AD1445&gt;76,54-(($AD1445-76)*(17/3)),IF(93-(($AD1445-70.4)*(39/5.6))&gt;100,100,93-(($AD1445-70.4)*(39/5.6)))))*0.93,0)</f>
        <v>93</v>
      </c>
      <c r="AH1445" s="17">
        <f>ROUND(IF($AD1445&gt;79,32-(($AD1445-79)*(8/4)),IF($AD1445&gt;76,48-(($AD1445-76)*(16/3)),IF(86-(($AD1445-70.4)*(38/5.6))&gt;95,95,86-(($AD1445-70.4)*(38/5.6)))))*0.93,0)</f>
        <v>88</v>
      </c>
      <c r="AI1445" s="5" t="s">
        <v>3916</v>
      </c>
      <c r="AL1445" s="5">
        <v>0</v>
      </c>
      <c r="AM1445" s="5">
        <v>0</v>
      </c>
      <c r="AR1445" t="s">
        <v>3917</v>
      </c>
    </row>
    <row r="1446" spans="1:45" x14ac:dyDescent="0.3">
      <c r="A1446" s="15">
        <v>3123</v>
      </c>
      <c r="B1446" s="8" t="s">
        <v>1350</v>
      </c>
      <c r="C1446" s="9" t="s">
        <v>421</v>
      </c>
      <c r="D1446" s="21">
        <v>56</v>
      </c>
      <c r="E1446" s="21">
        <v>55</v>
      </c>
      <c r="F1446" s="21">
        <v>58</v>
      </c>
      <c r="G1446" s="21">
        <v>60</v>
      </c>
      <c r="H1446" s="21">
        <v>49</v>
      </c>
      <c r="I1446" s="21">
        <v>53</v>
      </c>
      <c r="J1446" s="21">
        <v>50</v>
      </c>
      <c r="K1446" s="21">
        <v>52</v>
      </c>
      <c r="L1446" s="21">
        <v>50</v>
      </c>
      <c r="M1446" s="21">
        <v>53</v>
      </c>
      <c r="N1446" s="21">
        <v>49</v>
      </c>
      <c r="O1446" s="21">
        <v>56</v>
      </c>
      <c r="P1446" s="21">
        <v>55</v>
      </c>
      <c r="Q1446" s="21">
        <v>49</v>
      </c>
      <c r="R1446" s="65" t="s">
        <v>524</v>
      </c>
      <c r="S1446" s="3" t="s">
        <v>524</v>
      </c>
      <c r="T1446" s="10" t="s">
        <v>4133</v>
      </c>
      <c r="U1446" s="2" t="s">
        <v>983</v>
      </c>
      <c r="V1446" s="4" t="s">
        <v>817</v>
      </c>
      <c r="W1446" s="11">
        <v>4</v>
      </c>
      <c r="X1446" s="11">
        <v>100</v>
      </c>
      <c r="Y1446" s="68">
        <v>25</v>
      </c>
      <c r="Z1446" s="68">
        <v>1</v>
      </c>
      <c r="AA1446" s="68">
        <v>1989</v>
      </c>
      <c r="AB1446" s="1">
        <f>2026-AA1446</f>
        <v>37</v>
      </c>
      <c r="AC1446" s="5">
        <v>5</v>
      </c>
      <c r="AD1446" s="34">
        <v>57.493448654352477</v>
      </c>
      <c r="AE1446" s="18">
        <v>0</v>
      </c>
      <c r="AF1446" s="17">
        <f>ROUND(IF($AD1446&gt;79,44-(($AD1446-79)*(14/4)),IF($AD1446&gt;76,67-(($AD1446-76)*(23/3)),IF(110-(($AD1446-70.4)*(43/5.6))&gt;119,119,110-(($AD1446-70.4)*(43/5.6)))))*0.93,0)</f>
        <v>111</v>
      </c>
      <c r="AG1446" s="17">
        <f>ROUND(IF($AD1446&gt;79,37-(($AD1446-79)*(9/4)),IF($AD1446&gt;76,54-(($AD1446-76)*(17/3)),IF(93-(($AD1446-70.4)*(39/5.6))&gt;100,100,93-(($AD1446-70.4)*(39/5.6)))))*0.93,0)</f>
        <v>93</v>
      </c>
      <c r="AH1446" s="17">
        <f>ROUND(IF($AD1446&gt;79,32-(($AD1446-79)*(8/4)),IF($AD1446&gt;76,48-(($AD1446-76)*(16/3)),IF(86-(($AD1446-70.4)*(38/5.6))&gt;95,95,86-(($AD1446-70.4)*(38/5.6)))))*0.93,0)</f>
        <v>88</v>
      </c>
      <c r="AI1446" s="5" t="s">
        <v>3916</v>
      </c>
      <c r="AL1446" s="5">
        <v>0</v>
      </c>
      <c r="AM1446" s="5">
        <v>0</v>
      </c>
      <c r="AR1446" t="s">
        <v>3917</v>
      </c>
      <c r="AS1446" t="s">
        <v>3917</v>
      </c>
    </row>
    <row r="1447" spans="1:45" x14ac:dyDescent="0.3">
      <c r="A1447" s="15">
        <v>3125</v>
      </c>
      <c r="B1447" s="8" t="s">
        <v>3684</v>
      </c>
      <c r="C1447" s="9" t="s">
        <v>270</v>
      </c>
      <c r="D1447" s="21">
        <v>69</v>
      </c>
      <c r="E1447" s="21">
        <v>72</v>
      </c>
      <c r="F1447" s="21">
        <v>74</v>
      </c>
      <c r="G1447" s="21">
        <v>76</v>
      </c>
      <c r="H1447" s="21">
        <v>64</v>
      </c>
      <c r="I1447" s="21">
        <v>74</v>
      </c>
      <c r="J1447" s="21">
        <v>72</v>
      </c>
      <c r="K1447" s="21">
        <v>66</v>
      </c>
      <c r="L1447" s="21">
        <v>60</v>
      </c>
      <c r="M1447" s="21">
        <v>69</v>
      </c>
      <c r="N1447" s="21">
        <v>74</v>
      </c>
      <c r="O1447" s="21">
        <v>66</v>
      </c>
      <c r="P1447" s="21">
        <v>78</v>
      </c>
      <c r="Q1447" s="21">
        <v>63</v>
      </c>
      <c r="R1447" s="33" t="s">
        <v>3341</v>
      </c>
      <c r="S1447" s="3" t="s">
        <v>3341</v>
      </c>
      <c r="T1447" s="10" t="s">
        <v>4130</v>
      </c>
      <c r="U1447" s="2" t="s">
        <v>587</v>
      </c>
      <c r="V1447" s="4" t="s">
        <v>819</v>
      </c>
      <c r="W1447" s="11">
        <v>4</v>
      </c>
      <c r="X1447" s="11">
        <v>100</v>
      </c>
      <c r="Y1447" s="16">
        <v>13</v>
      </c>
      <c r="Z1447" s="16">
        <v>9</v>
      </c>
      <c r="AA1447" s="16">
        <v>1998</v>
      </c>
      <c r="AB1447" s="1">
        <f>2026-AA1447</f>
        <v>28</v>
      </c>
      <c r="AC1447" s="5">
        <v>3</v>
      </c>
      <c r="AD1447" s="34">
        <v>74.917153176674745</v>
      </c>
      <c r="AE1447" s="18">
        <v>50000</v>
      </c>
      <c r="AF1447" s="17">
        <f>ROUND(IF($AD1447&gt;79,44-(($AD1447-79)*(14/4)),IF($AD1447&gt;76,67-(($AD1447-76)*(23/3)),IF(110-(($AD1447-70.4)*(43/5.6))&gt;119,119,110-(($AD1447-70.4)*(43/5.6)))))*0.93,0)</f>
        <v>70</v>
      </c>
      <c r="AG1447" s="17">
        <f>ROUND(IF($AD1447&gt;79,37-(($AD1447-79)*(9/4)),IF($AD1447&gt;76,54-(($AD1447-76)*(17/3)),IF(93-(($AD1447-70.4)*(39/5.6))&gt;100,100,93-(($AD1447-70.4)*(39/5.6)))))*0.93,0)</f>
        <v>57</v>
      </c>
      <c r="AH1447" s="17">
        <f>ROUND(IF($AD1447&gt;79,32-(($AD1447-79)*(8/4)),IF($AD1447&gt;76,48-(($AD1447-76)*(16/3)),IF(86-(($AD1447-70.4)*(38/5.6))&gt;95,95,86-(($AD1447-70.4)*(38/5.6)))))*0.93,0)</f>
        <v>51</v>
      </c>
      <c r="AL1447" s="5">
        <v>0</v>
      </c>
      <c r="AM1447" s="5">
        <v>0</v>
      </c>
    </row>
    <row r="1448" spans="1:45" x14ac:dyDescent="0.3">
      <c r="A1448" s="15">
        <v>3126</v>
      </c>
      <c r="B1448" s="8" t="s">
        <v>985</v>
      </c>
      <c r="C1448" s="9" t="s">
        <v>717</v>
      </c>
      <c r="D1448" s="21">
        <v>51</v>
      </c>
      <c r="E1448" s="21">
        <v>60</v>
      </c>
      <c r="F1448" s="21">
        <v>58</v>
      </c>
      <c r="G1448" s="21">
        <v>56</v>
      </c>
      <c r="H1448" s="21">
        <v>50</v>
      </c>
      <c r="I1448" s="21">
        <v>49</v>
      </c>
      <c r="J1448" s="21">
        <v>51</v>
      </c>
      <c r="K1448" s="21">
        <v>53</v>
      </c>
      <c r="L1448" s="21">
        <v>46</v>
      </c>
      <c r="M1448" s="21">
        <v>51</v>
      </c>
      <c r="N1448" s="21">
        <v>55</v>
      </c>
      <c r="O1448" s="21">
        <v>59</v>
      </c>
      <c r="P1448" s="21">
        <v>54</v>
      </c>
      <c r="Q1448" s="21">
        <v>50</v>
      </c>
      <c r="R1448" s="65" t="s">
        <v>524</v>
      </c>
      <c r="S1448" s="3" t="s">
        <v>524</v>
      </c>
      <c r="T1448" s="67" t="s">
        <v>4133</v>
      </c>
      <c r="U1448" s="2" t="s">
        <v>1164</v>
      </c>
      <c r="V1448" s="4" t="s">
        <v>817</v>
      </c>
      <c r="W1448" s="11">
        <v>4</v>
      </c>
      <c r="X1448" s="11">
        <v>100</v>
      </c>
      <c r="Y1448" s="68">
        <v>11</v>
      </c>
      <c r="Z1448" s="68">
        <v>10</v>
      </c>
      <c r="AA1448" s="68">
        <v>1989</v>
      </c>
      <c r="AB1448" s="1">
        <f>2026-AA1448</f>
        <v>37</v>
      </c>
      <c r="AC1448" s="5">
        <v>4</v>
      </c>
      <c r="AD1448" s="34">
        <v>56.952045206428025</v>
      </c>
      <c r="AE1448" s="18">
        <v>0</v>
      </c>
      <c r="AF1448" s="17">
        <f>ROUND(IF($AD1448&gt;79,44-(($AD1448-79)*(14/4)),IF($AD1448&gt;76,67-(($AD1448-76)*(23/3)),IF(110-(($AD1448-70.4)*(43/5.6))&gt;119,119,110-(($AD1448-70.4)*(43/5.6)))))*0.93,0)</f>
        <v>111</v>
      </c>
      <c r="AG1448" s="17">
        <f>ROUND(IF($AD1448&gt;79,37-(($AD1448-79)*(9/4)),IF($AD1448&gt;76,54-(($AD1448-76)*(17/3)),IF(93-(($AD1448-70.4)*(39/5.6))&gt;100,100,93-(($AD1448-70.4)*(39/5.6)))))*0.93,0)</f>
        <v>93</v>
      </c>
      <c r="AH1448" s="17">
        <f>ROUND(IF($AD1448&gt;79,32-(($AD1448-79)*(8/4)),IF($AD1448&gt;76,48-(($AD1448-76)*(16/3)),IF(86-(($AD1448-70.4)*(38/5.6))&gt;95,95,86-(($AD1448-70.4)*(38/5.6)))))*0.93,0)</f>
        <v>88</v>
      </c>
      <c r="AI1448" s="5" t="s">
        <v>3916</v>
      </c>
      <c r="AL1448" s="5">
        <v>0</v>
      </c>
      <c r="AM1448" s="5">
        <v>0</v>
      </c>
    </row>
    <row r="1449" spans="1:45" x14ac:dyDescent="0.3">
      <c r="A1449" s="15">
        <v>3127</v>
      </c>
      <c r="B1449" s="8" t="s">
        <v>987</v>
      </c>
      <c r="C1449" s="9" t="s">
        <v>986</v>
      </c>
      <c r="D1449" s="21">
        <v>66</v>
      </c>
      <c r="E1449" s="21">
        <v>71</v>
      </c>
      <c r="F1449" s="21">
        <v>72</v>
      </c>
      <c r="G1449" s="21">
        <v>72</v>
      </c>
      <c r="H1449" s="21">
        <v>62</v>
      </c>
      <c r="I1449" s="21">
        <v>67</v>
      </c>
      <c r="J1449" s="21">
        <v>66</v>
      </c>
      <c r="K1449" s="21">
        <v>69</v>
      </c>
      <c r="L1449" s="21">
        <v>63</v>
      </c>
      <c r="M1449" s="21">
        <v>64</v>
      </c>
      <c r="N1449" s="21">
        <v>69</v>
      </c>
      <c r="O1449" s="21">
        <v>68</v>
      </c>
      <c r="P1449" s="21">
        <v>61</v>
      </c>
      <c r="Q1449" s="21">
        <v>62</v>
      </c>
      <c r="R1449" s="33" t="s">
        <v>524</v>
      </c>
      <c r="S1449" s="3" t="s">
        <v>524</v>
      </c>
      <c r="T1449" s="10" t="s">
        <v>4133</v>
      </c>
      <c r="U1449" s="2" t="s">
        <v>550</v>
      </c>
      <c r="V1449" s="4" t="s">
        <v>817</v>
      </c>
      <c r="W1449" s="11">
        <v>4</v>
      </c>
      <c r="X1449" s="11">
        <v>100</v>
      </c>
      <c r="Y1449" s="16">
        <v>24</v>
      </c>
      <c r="Z1449" s="16">
        <v>3</v>
      </c>
      <c r="AA1449" s="16">
        <v>1993</v>
      </c>
      <c r="AB1449" s="1">
        <f>2026-AA1449</f>
        <v>33</v>
      </c>
      <c r="AC1449" s="5">
        <v>5</v>
      </c>
      <c r="AD1449" s="34">
        <v>71.197829302218437</v>
      </c>
      <c r="AE1449" s="18">
        <v>0</v>
      </c>
      <c r="AF1449" s="17">
        <f>ROUND(IF($AD1449&gt;79,44-(($AD1449-79)*(14/4)),IF($AD1449&gt;76,67-(($AD1449-76)*(23/3)),IF(110-(($AD1449-70.4)*(43/5.6))&gt;119,119,110-(($AD1449-70.4)*(43/5.6)))))*0.93,0)</f>
        <v>97</v>
      </c>
      <c r="AG1449" s="17">
        <f>ROUND(IF($AD1449&gt;79,37-(($AD1449-79)*(9/4)),IF($AD1449&gt;76,54-(($AD1449-76)*(17/3)),IF(93-(($AD1449-70.4)*(39/5.6))&gt;100,100,93-(($AD1449-70.4)*(39/5.6)))))*0.93,0)</f>
        <v>81</v>
      </c>
      <c r="AH1449" s="17">
        <f>ROUND(IF($AD1449&gt;79,32-(($AD1449-79)*(8/4)),IF($AD1449&gt;76,48-(($AD1449-76)*(16/3)),IF(86-(($AD1449-70.4)*(38/5.6))&gt;95,95,86-(($AD1449-70.4)*(38/5.6)))))*0.93,0)</f>
        <v>75</v>
      </c>
      <c r="AI1449" s="5" t="s">
        <v>3916</v>
      </c>
      <c r="AL1449" s="5">
        <v>0</v>
      </c>
      <c r="AM1449" s="5">
        <v>0</v>
      </c>
      <c r="AR1449" t="s">
        <v>3917</v>
      </c>
    </row>
    <row r="1450" spans="1:45" x14ac:dyDescent="0.3">
      <c r="A1450" s="15">
        <v>3128</v>
      </c>
      <c r="B1450" s="8" t="s">
        <v>988</v>
      </c>
      <c r="C1450" s="9" t="s">
        <v>989</v>
      </c>
      <c r="D1450" s="21">
        <v>74</v>
      </c>
      <c r="E1450" s="21">
        <v>63</v>
      </c>
      <c r="F1450" s="21">
        <v>65</v>
      </c>
      <c r="G1450" s="21">
        <v>66</v>
      </c>
      <c r="H1450" s="21">
        <v>69</v>
      </c>
      <c r="I1450" s="21">
        <v>66</v>
      </c>
      <c r="J1450" s="21">
        <v>67</v>
      </c>
      <c r="K1450" s="21">
        <v>64</v>
      </c>
      <c r="L1450" s="21">
        <v>63</v>
      </c>
      <c r="M1450" s="21">
        <v>68</v>
      </c>
      <c r="N1450" s="21">
        <v>69</v>
      </c>
      <c r="O1450" s="21">
        <v>68</v>
      </c>
      <c r="P1450" s="21">
        <v>61</v>
      </c>
      <c r="Q1450" s="21">
        <v>72</v>
      </c>
      <c r="R1450" s="33" t="s">
        <v>524</v>
      </c>
      <c r="S1450" s="3" t="s">
        <v>524</v>
      </c>
      <c r="T1450" s="10" t="s">
        <v>4133</v>
      </c>
      <c r="U1450" s="2" t="s">
        <v>550</v>
      </c>
      <c r="V1450" s="4" t="s">
        <v>817</v>
      </c>
      <c r="W1450" s="11">
        <v>4</v>
      </c>
      <c r="X1450" s="11">
        <v>100</v>
      </c>
      <c r="Y1450" s="16">
        <v>28</v>
      </c>
      <c r="Z1450" s="16">
        <v>12</v>
      </c>
      <c r="AA1450" s="16">
        <v>1992</v>
      </c>
      <c r="AB1450" s="1">
        <f>2026-AA1450</f>
        <v>34</v>
      </c>
      <c r="AC1450" s="5">
        <v>3</v>
      </c>
      <c r="AD1450" s="34">
        <v>69.011736508238755</v>
      </c>
      <c r="AE1450" s="18">
        <v>0</v>
      </c>
      <c r="AF1450" s="17">
        <f>ROUND(IF($AD1450&gt;79,44-(($AD1450-79)*(14/4)),IF($AD1450&gt;76,67-(($AD1450-76)*(23/3)),IF(110-(($AD1450-70.4)*(43/5.6))&gt;119,119,110-(($AD1450-70.4)*(43/5.6)))))*0.93,0)</f>
        <v>111</v>
      </c>
      <c r="AG1450" s="17">
        <f>ROUND(IF($AD1450&gt;79,37-(($AD1450-79)*(9/4)),IF($AD1450&gt;76,54-(($AD1450-76)*(17/3)),IF(93-(($AD1450-70.4)*(39/5.6))&gt;100,100,93-(($AD1450-70.4)*(39/5.6)))))*0.93,0)</f>
        <v>93</v>
      </c>
      <c r="AH1450" s="17">
        <f>ROUND(IF($AD1450&gt;79,32-(($AD1450-79)*(8/4)),IF($AD1450&gt;76,48-(($AD1450-76)*(16/3)),IF(86-(($AD1450-70.4)*(38/5.6))&gt;95,95,86-(($AD1450-70.4)*(38/5.6)))))*0.93,0)</f>
        <v>88</v>
      </c>
      <c r="AL1450" s="5">
        <v>175</v>
      </c>
      <c r="AM1450" s="5">
        <v>65</v>
      </c>
    </row>
    <row r="1451" spans="1:45" x14ac:dyDescent="0.3">
      <c r="A1451" s="15">
        <v>3129</v>
      </c>
      <c r="B1451" s="8" t="s">
        <v>991</v>
      </c>
      <c r="C1451" s="9" t="s">
        <v>990</v>
      </c>
      <c r="D1451" s="21">
        <v>68</v>
      </c>
      <c r="E1451" s="21">
        <v>47</v>
      </c>
      <c r="F1451" s="21">
        <v>52</v>
      </c>
      <c r="G1451" s="21">
        <v>57</v>
      </c>
      <c r="H1451" s="21">
        <v>61</v>
      </c>
      <c r="I1451" s="21">
        <v>64</v>
      </c>
      <c r="J1451" s="21">
        <v>58</v>
      </c>
      <c r="K1451" s="21">
        <v>69</v>
      </c>
      <c r="L1451" s="21">
        <v>57</v>
      </c>
      <c r="M1451" s="21">
        <v>72</v>
      </c>
      <c r="N1451" s="21">
        <v>68</v>
      </c>
      <c r="O1451" s="21">
        <v>67</v>
      </c>
      <c r="P1451" s="21">
        <v>53</v>
      </c>
      <c r="Q1451" s="21">
        <v>59</v>
      </c>
      <c r="R1451" s="33" t="s">
        <v>524</v>
      </c>
      <c r="S1451" s="3" t="s">
        <v>524</v>
      </c>
      <c r="T1451" s="10" t="s">
        <v>4133</v>
      </c>
      <c r="U1451" s="2" t="s">
        <v>992</v>
      </c>
      <c r="V1451" s="4" t="s">
        <v>817</v>
      </c>
      <c r="W1451" s="11">
        <v>4</v>
      </c>
      <c r="X1451" s="11">
        <v>100</v>
      </c>
      <c r="Y1451" s="16">
        <v>20</v>
      </c>
      <c r="Z1451" s="16">
        <v>9</v>
      </c>
      <c r="AA1451" s="16">
        <v>1991</v>
      </c>
      <c r="AB1451" s="1">
        <f>2026-AA1451</f>
        <v>35</v>
      </c>
      <c r="AC1451" s="5">
        <v>4</v>
      </c>
      <c r="AD1451" s="34">
        <v>67.781207438934359</v>
      </c>
      <c r="AE1451" s="18">
        <v>0</v>
      </c>
      <c r="AF1451" s="17">
        <f>ROUND(IF($AD1451&gt;79,44-(($AD1451-79)*(14/4)),IF($AD1451&gt;76,67-(($AD1451-76)*(23/3)),IF(110-(($AD1451-70.4)*(43/5.6))&gt;119,119,110-(($AD1451-70.4)*(43/5.6)))))*0.93,0)</f>
        <v>111</v>
      </c>
      <c r="AG1451" s="17">
        <f>ROUND(IF($AD1451&gt;79,37-(($AD1451-79)*(9/4)),IF($AD1451&gt;76,54-(($AD1451-76)*(17/3)),IF(93-(($AD1451-70.4)*(39/5.6))&gt;100,100,93-(($AD1451-70.4)*(39/5.6)))))*0.93,0)</f>
        <v>93</v>
      </c>
      <c r="AH1451" s="17">
        <f>ROUND(IF($AD1451&gt;79,32-(($AD1451-79)*(8/4)),IF($AD1451&gt;76,48-(($AD1451-76)*(16/3)),IF(86-(($AD1451-70.4)*(38/5.6))&gt;95,95,86-(($AD1451-70.4)*(38/5.6)))))*0.93,0)</f>
        <v>88</v>
      </c>
      <c r="AI1451" s="5" t="s">
        <v>3916</v>
      </c>
      <c r="AL1451" s="5">
        <v>172</v>
      </c>
      <c r="AM1451" s="5">
        <v>68</v>
      </c>
      <c r="AR1451" t="s">
        <v>3917</v>
      </c>
      <c r="AS1451" t="s">
        <v>3917</v>
      </c>
    </row>
    <row r="1452" spans="1:45" x14ac:dyDescent="0.3">
      <c r="A1452" s="15">
        <v>3131</v>
      </c>
      <c r="B1452" s="8" t="s">
        <v>1351</v>
      </c>
      <c r="C1452" s="9" t="s">
        <v>1352</v>
      </c>
      <c r="D1452" s="21">
        <v>57</v>
      </c>
      <c r="E1452" s="21">
        <v>62</v>
      </c>
      <c r="F1452" s="21">
        <v>64</v>
      </c>
      <c r="G1452" s="21">
        <v>66</v>
      </c>
      <c r="H1452" s="21">
        <v>51</v>
      </c>
      <c r="I1452" s="21">
        <v>58</v>
      </c>
      <c r="J1452" s="21">
        <v>53</v>
      </c>
      <c r="K1452" s="21">
        <v>53</v>
      </c>
      <c r="L1452" s="21">
        <v>53</v>
      </c>
      <c r="M1452" s="21">
        <v>56</v>
      </c>
      <c r="N1452" s="21">
        <v>54</v>
      </c>
      <c r="O1452" s="21">
        <v>65</v>
      </c>
      <c r="P1452" s="21">
        <v>64</v>
      </c>
      <c r="Q1452" s="21">
        <v>53</v>
      </c>
      <c r="R1452" s="33" t="s">
        <v>524</v>
      </c>
      <c r="S1452" s="3" t="s">
        <v>524</v>
      </c>
      <c r="T1452" s="10" t="s">
        <v>4133</v>
      </c>
      <c r="U1452" s="2" t="s">
        <v>983</v>
      </c>
      <c r="V1452" s="4" t="s">
        <v>817</v>
      </c>
      <c r="W1452" s="11">
        <v>4</v>
      </c>
      <c r="X1452" s="11">
        <v>100</v>
      </c>
      <c r="Y1452" s="16">
        <v>24</v>
      </c>
      <c r="Z1452" s="16">
        <v>5</v>
      </c>
      <c r="AA1452" s="16">
        <v>1990</v>
      </c>
      <c r="AB1452" s="1">
        <f>2026-AA1452</f>
        <v>36</v>
      </c>
      <c r="AC1452" s="5">
        <v>4</v>
      </c>
      <c r="AD1452" s="34">
        <v>62.657061964428181</v>
      </c>
      <c r="AE1452" s="18">
        <v>0</v>
      </c>
      <c r="AF1452" s="17">
        <f>ROUND(IF($AD1452&gt;79,44-(($AD1452-79)*(14/4)),IF($AD1452&gt;76,67-(($AD1452-76)*(23/3)),IF(110-(($AD1452-70.4)*(43/5.6))&gt;119,119,110-(($AD1452-70.4)*(43/5.6)))))*0.93,0)</f>
        <v>111</v>
      </c>
      <c r="AG1452" s="17">
        <f>ROUND(IF($AD1452&gt;79,37-(($AD1452-79)*(9/4)),IF($AD1452&gt;76,54-(($AD1452-76)*(17/3)),IF(93-(($AD1452-70.4)*(39/5.6))&gt;100,100,93-(($AD1452-70.4)*(39/5.6)))))*0.93,0)</f>
        <v>93</v>
      </c>
      <c r="AH1452" s="17">
        <f>ROUND(IF($AD1452&gt;79,32-(($AD1452-79)*(8/4)),IF($AD1452&gt;76,48-(($AD1452-76)*(16/3)),IF(86-(($AD1452-70.4)*(38/5.6))&gt;95,95,86-(($AD1452-70.4)*(38/5.6)))))*0.93,0)</f>
        <v>88</v>
      </c>
      <c r="AI1452" s="5" t="s">
        <v>3916</v>
      </c>
      <c r="AL1452" s="5">
        <v>0</v>
      </c>
      <c r="AM1452" s="5">
        <v>0</v>
      </c>
      <c r="AR1452" t="s">
        <v>3655</v>
      </c>
      <c r="AS1452" t="s">
        <v>3655</v>
      </c>
    </row>
    <row r="1453" spans="1:45" x14ac:dyDescent="0.3">
      <c r="A1453" s="15">
        <v>3132</v>
      </c>
      <c r="B1453" s="8" t="s">
        <v>3756</v>
      </c>
      <c r="C1453" s="9" t="s">
        <v>265</v>
      </c>
      <c r="D1453" s="21">
        <v>67</v>
      </c>
      <c r="E1453" s="21">
        <v>60</v>
      </c>
      <c r="F1453" s="21">
        <v>62</v>
      </c>
      <c r="G1453" s="21">
        <v>64</v>
      </c>
      <c r="H1453" s="21">
        <v>65</v>
      </c>
      <c r="I1453" s="21">
        <v>67</v>
      </c>
      <c r="J1453" s="21">
        <v>71</v>
      </c>
      <c r="K1453" s="21">
        <v>62</v>
      </c>
      <c r="L1453" s="21">
        <v>64</v>
      </c>
      <c r="M1453" s="21">
        <v>65</v>
      </c>
      <c r="N1453" s="21">
        <v>66</v>
      </c>
      <c r="O1453" s="21">
        <v>75</v>
      </c>
      <c r="P1453" s="21">
        <v>70</v>
      </c>
      <c r="Q1453" s="21">
        <v>69</v>
      </c>
      <c r="R1453" s="33" t="s">
        <v>524</v>
      </c>
      <c r="S1453" s="3" t="s">
        <v>524</v>
      </c>
      <c r="T1453" s="10" t="s">
        <v>4133</v>
      </c>
      <c r="U1453" s="2" t="s">
        <v>1508</v>
      </c>
      <c r="V1453" s="4" t="s">
        <v>822</v>
      </c>
      <c r="W1453" s="11">
        <v>1</v>
      </c>
      <c r="X1453" s="11">
        <v>0</v>
      </c>
      <c r="Y1453" s="16">
        <v>13</v>
      </c>
      <c r="Z1453" s="16">
        <v>9</v>
      </c>
      <c r="AA1453" s="16">
        <v>2000</v>
      </c>
      <c r="AB1453" s="1">
        <f>2026-AA1453</f>
        <v>26</v>
      </c>
      <c r="AC1453" s="5">
        <v>3</v>
      </c>
      <c r="AD1453" s="34">
        <v>66.531047407086461</v>
      </c>
      <c r="AE1453" s="18">
        <v>0</v>
      </c>
      <c r="AF1453" s="17">
        <f>ROUND(IF($AD1453&gt;79,44-(($AD1453-79)*(14/4)),IF($AD1453&gt;76,67-(($AD1453-76)*(23/3)),IF(110-(($AD1453-70.4)*(43/5.6))&gt;119,119,110-(($AD1453-70.4)*(43/5.6)))))*0.93,0)</f>
        <v>111</v>
      </c>
      <c r="AG1453" s="17">
        <f>ROUND(IF($AD1453&gt;79,37-(($AD1453-79)*(9/4)),IF($AD1453&gt;76,54-(($AD1453-76)*(17/3)),IF(93-(($AD1453-70.4)*(39/5.6))&gt;100,100,93-(($AD1453-70.4)*(39/5.6)))))*0.93,0)</f>
        <v>93</v>
      </c>
      <c r="AH1453" s="17">
        <f>ROUND(IF($AD1453&gt;79,32-(($AD1453-79)*(8/4)),IF($AD1453&gt;76,48-(($AD1453-76)*(16/3)),IF(86-(($AD1453-70.4)*(38/5.6))&gt;95,95,86-(($AD1453-70.4)*(38/5.6)))))*0.93,0)</f>
        <v>88</v>
      </c>
      <c r="AI1453" s="5" t="s">
        <v>3916</v>
      </c>
      <c r="AL1453" s="5">
        <v>177</v>
      </c>
      <c r="AM1453" s="5">
        <v>65</v>
      </c>
    </row>
    <row r="1454" spans="1:45" x14ac:dyDescent="0.3">
      <c r="A1454" s="15">
        <v>3137</v>
      </c>
      <c r="B1454" s="8" t="s">
        <v>1045</v>
      </c>
      <c r="C1454" s="9" t="s">
        <v>1044</v>
      </c>
      <c r="D1454" s="21">
        <v>64</v>
      </c>
      <c r="E1454" s="21">
        <v>75</v>
      </c>
      <c r="F1454" s="21">
        <v>71</v>
      </c>
      <c r="G1454" s="21">
        <v>66</v>
      </c>
      <c r="H1454" s="21">
        <v>63</v>
      </c>
      <c r="I1454" s="21">
        <v>65</v>
      </c>
      <c r="J1454" s="21">
        <v>69</v>
      </c>
      <c r="K1454" s="21">
        <v>68</v>
      </c>
      <c r="L1454" s="21">
        <v>48</v>
      </c>
      <c r="M1454" s="21">
        <v>56</v>
      </c>
      <c r="N1454" s="21">
        <v>66</v>
      </c>
      <c r="O1454" s="21">
        <v>67</v>
      </c>
      <c r="P1454" s="21">
        <v>63</v>
      </c>
      <c r="Q1454" s="21">
        <v>63</v>
      </c>
      <c r="R1454" s="33" t="s">
        <v>2288</v>
      </c>
      <c r="S1454" s="3" t="s">
        <v>2288</v>
      </c>
      <c r="T1454" s="10" t="s">
        <v>4130</v>
      </c>
      <c r="U1454" s="2" t="s">
        <v>533</v>
      </c>
      <c r="V1454" s="4" t="s">
        <v>819</v>
      </c>
      <c r="W1454" s="11">
        <v>4</v>
      </c>
      <c r="X1454" s="11">
        <v>100</v>
      </c>
      <c r="Y1454" s="16">
        <v>3</v>
      </c>
      <c r="Z1454" s="16">
        <v>4</v>
      </c>
      <c r="AA1454" s="16">
        <v>1992</v>
      </c>
      <c r="AB1454" s="1">
        <f>2026-AA1454</f>
        <v>34</v>
      </c>
      <c r="AC1454" s="5">
        <v>4</v>
      </c>
      <c r="AD1454" s="34">
        <v>71.153560474912595</v>
      </c>
      <c r="AE1454" s="18">
        <v>50000</v>
      </c>
      <c r="AF1454" s="17">
        <f>ROUND(IF($AD1454&gt;79,44-(($AD1454-79)*(14/4)),IF($AD1454&gt;76,67-(($AD1454-76)*(23/3)),IF(110-(($AD1454-70.4)*(43/5.6))&gt;119,119,110-(($AD1454-70.4)*(43/5.6)))))*0.93,0)</f>
        <v>97</v>
      </c>
      <c r="AG1454" s="17">
        <f>ROUND(IF($AD1454&gt;79,37-(($AD1454-79)*(9/4)),IF($AD1454&gt;76,54-(($AD1454-76)*(17/3)),IF(93-(($AD1454-70.4)*(39/5.6))&gt;100,100,93-(($AD1454-70.4)*(39/5.6)))))*0.93,0)</f>
        <v>82</v>
      </c>
      <c r="AH1454" s="17">
        <f>ROUND(IF($AD1454&gt;79,32-(($AD1454-79)*(8/4)),IF($AD1454&gt;76,48-(($AD1454-76)*(16/3)),IF(86-(($AD1454-70.4)*(38/5.6))&gt;95,95,86-(($AD1454-70.4)*(38/5.6)))))*0.93,0)</f>
        <v>75</v>
      </c>
      <c r="AL1454" s="5">
        <v>0</v>
      </c>
      <c r="AM1454" s="5">
        <v>0</v>
      </c>
    </row>
    <row r="1455" spans="1:45" x14ac:dyDescent="0.3">
      <c r="A1455" s="15">
        <v>3138</v>
      </c>
      <c r="B1455" s="8" t="s">
        <v>274</v>
      </c>
      <c r="C1455" s="9" t="s">
        <v>229</v>
      </c>
      <c r="D1455" s="21">
        <v>69</v>
      </c>
      <c r="E1455" s="21">
        <v>73</v>
      </c>
      <c r="F1455" s="21">
        <v>73</v>
      </c>
      <c r="G1455" s="21">
        <v>72</v>
      </c>
      <c r="H1455" s="21">
        <v>63</v>
      </c>
      <c r="I1455" s="21">
        <v>67</v>
      </c>
      <c r="J1455" s="21">
        <v>68</v>
      </c>
      <c r="K1455" s="21">
        <v>66</v>
      </c>
      <c r="L1455" s="21">
        <v>58</v>
      </c>
      <c r="M1455" s="21">
        <v>66</v>
      </c>
      <c r="N1455" s="21">
        <v>68</v>
      </c>
      <c r="O1455" s="21">
        <v>72</v>
      </c>
      <c r="P1455" s="21">
        <v>64</v>
      </c>
      <c r="Q1455" s="21">
        <v>61</v>
      </c>
      <c r="R1455" s="33" t="s">
        <v>4313</v>
      </c>
      <c r="S1455" s="3" t="s">
        <v>4313</v>
      </c>
      <c r="T1455" s="10" t="s">
        <v>4131</v>
      </c>
      <c r="U1455" s="2" t="s">
        <v>599</v>
      </c>
      <c r="V1455" s="4" t="s">
        <v>819</v>
      </c>
      <c r="W1455" s="11">
        <v>4</v>
      </c>
      <c r="X1455" s="11">
        <v>100</v>
      </c>
      <c r="Y1455" s="16">
        <v>17</v>
      </c>
      <c r="Z1455" s="16">
        <v>3</v>
      </c>
      <c r="AA1455" s="16">
        <v>1992</v>
      </c>
      <c r="AB1455" s="1">
        <f>2026-AA1455</f>
        <v>34</v>
      </c>
      <c r="AC1455" s="5">
        <v>4</v>
      </c>
      <c r="AD1455" s="34">
        <v>72.137876163451864</v>
      </c>
      <c r="AE1455" s="18">
        <v>110000</v>
      </c>
      <c r="AF1455" s="17">
        <f>ROUND(IF($AD1455&gt;79,44-(($AD1455-79)*(14/4)),IF($AD1455&gt;76,67-(($AD1455-76)*(23/3)),IF(110-(($AD1455-70.4)*(43/5.6))&gt;119,119,110-(($AD1455-70.4)*(43/5.6)))))*0.93,0)</f>
        <v>90</v>
      </c>
      <c r="AG1455" s="17">
        <f>ROUND(IF($AD1455&gt;79,37-(($AD1455-79)*(9/4)),IF($AD1455&gt;76,54-(($AD1455-76)*(17/3)),IF(93-(($AD1455-70.4)*(39/5.6))&gt;100,100,93-(($AD1455-70.4)*(39/5.6)))))*0.93,0)</f>
        <v>75</v>
      </c>
      <c r="AH1455" s="17">
        <f>ROUND(IF($AD1455&gt;79,32-(($AD1455-79)*(8/4)),IF($AD1455&gt;76,48-(($AD1455-76)*(16/3)),IF(86-(($AD1455-70.4)*(38/5.6))&gt;95,95,86-(($AD1455-70.4)*(38/5.6)))))*0.93,0)</f>
        <v>69</v>
      </c>
      <c r="AL1455" s="5">
        <v>0</v>
      </c>
      <c r="AM1455" s="5">
        <v>0</v>
      </c>
    </row>
    <row r="1456" spans="1:45" x14ac:dyDescent="0.3">
      <c r="A1456" s="15">
        <v>3140</v>
      </c>
      <c r="B1456" s="8" t="s">
        <v>1829</v>
      </c>
      <c r="C1456" s="9" t="s">
        <v>2791</v>
      </c>
      <c r="D1456" s="21">
        <v>66</v>
      </c>
      <c r="E1456" s="21">
        <v>70</v>
      </c>
      <c r="F1456" s="21">
        <v>69</v>
      </c>
      <c r="G1456" s="21">
        <v>67</v>
      </c>
      <c r="H1456" s="21">
        <v>57</v>
      </c>
      <c r="I1456" s="21">
        <v>62</v>
      </c>
      <c r="J1456" s="21">
        <v>67</v>
      </c>
      <c r="K1456" s="21">
        <v>67</v>
      </c>
      <c r="L1456" s="21">
        <v>57</v>
      </c>
      <c r="M1456" s="21">
        <v>60</v>
      </c>
      <c r="N1456" s="21">
        <v>64</v>
      </c>
      <c r="O1456" s="21">
        <v>70</v>
      </c>
      <c r="P1456" s="21">
        <v>61</v>
      </c>
      <c r="Q1456" s="21">
        <v>56</v>
      </c>
      <c r="R1456" s="33" t="s">
        <v>524</v>
      </c>
      <c r="S1456" s="3" t="s">
        <v>524</v>
      </c>
      <c r="T1456" s="10" t="s">
        <v>4133</v>
      </c>
      <c r="U1456" s="2" t="s">
        <v>599</v>
      </c>
      <c r="V1456" s="4" t="s">
        <v>819</v>
      </c>
      <c r="W1456" s="11">
        <v>4</v>
      </c>
      <c r="X1456" s="11">
        <v>100</v>
      </c>
      <c r="Y1456" s="16">
        <v>19</v>
      </c>
      <c r="Z1456" s="16">
        <v>3</v>
      </c>
      <c r="AA1456" s="16">
        <v>1992</v>
      </c>
      <c r="AB1456" s="1">
        <f>2026-AA1456</f>
        <v>34</v>
      </c>
      <c r="AC1456" s="5">
        <v>4</v>
      </c>
      <c r="AD1456" s="34">
        <v>67.988715995535017</v>
      </c>
      <c r="AE1456" s="18">
        <v>0</v>
      </c>
      <c r="AF1456" s="17">
        <f>ROUND(IF($AD1456&gt;79,44-(($AD1456-79)*(14/4)),IF($AD1456&gt;76,67-(($AD1456-76)*(23/3)),IF(110-(($AD1456-70.4)*(43/5.6))&gt;119,119,110-(($AD1456-70.4)*(43/5.6)))))*0.93,0)</f>
        <v>111</v>
      </c>
      <c r="AG1456" s="17">
        <f>ROUND(IF($AD1456&gt;79,37-(($AD1456-79)*(9/4)),IF($AD1456&gt;76,54-(($AD1456-76)*(17/3)),IF(93-(($AD1456-70.4)*(39/5.6))&gt;100,100,93-(($AD1456-70.4)*(39/5.6)))))*0.93,0)</f>
        <v>93</v>
      </c>
      <c r="AH1456" s="17">
        <f>ROUND(IF($AD1456&gt;79,32-(($AD1456-79)*(8/4)),IF($AD1456&gt;76,48-(($AD1456-76)*(16/3)),IF(86-(($AD1456-70.4)*(38/5.6))&gt;95,95,86-(($AD1456-70.4)*(38/5.6)))))*0.93,0)</f>
        <v>88</v>
      </c>
      <c r="AI1456" s="5" t="s">
        <v>3916</v>
      </c>
      <c r="AL1456" s="5">
        <v>180</v>
      </c>
      <c r="AM1456" s="5">
        <v>65</v>
      </c>
    </row>
    <row r="1457" spans="1:39" x14ac:dyDescent="0.3">
      <c r="A1457" s="15">
        <v>3142</v>
      </c>
      <c r="B1457" s="8" t="s">
        <v>996</v>
      </c>
      <c r="C1457" s="9" t="s">
        <v>995</v>
      </c>
      <c r="D1457" s="21">
        <v>60</v>
      </c>
      <c r="E1457" s="21">
        <v>65</v>
      </c>
      <c r="F1457" s="21">
        <v>66</v>
      </c>
      <c r="G1457" s="21">
        <v>66</v>
      </c>
      <c r="H1457" s="21">
        <v>52</v>
      </c>
      <c r="I1457" s="21">
        <v>54</v>
      </c>
      <c r="J1457" s="21">
        <v>64</v>
      </c>
      <c r="K1457" s="21">
        <v>64</v>
      </c>
      <c r="L1457" s="21">
        <v>53</v>
      </c>
      <c r="M1457" s="21">
        <v>60</v>
      </c>
      <c r="N1457" s="21">
        <v>65</v>
      </c>
      <c r="O1457" s="21">
        <v>62</v>
      </c>
      <c r="P1457" s="21">
        <v>59</v>
      </c>
      <c r="Q1457" s="21">
        <v>55</v>
      </c>
      <c r="R1457" s="33" t="s">
        <v>524</v>
      </c>
      <c r="S1457" s="3" t="s">
        <v>524</v>
      </c>
      <c r="T1457" s="10" t="s">
        <v>4133</v>
      </c>
      <c r="U1457" s="2" t="s">
        <v>533</v>
      </c>
      <c r="V1457" s="4" t="s">
        <v>819</v>
      </c>
      <c r="W1457" s="11">
        <v>4</v>
      </c>
      <c r="X1457" s="11">
        <v>100</v>
      </c>
      <c r="Y1457" s="16">
        <v>11</v>
      </c>
      <c r="Z1457" s="16">
        <v>5</v>
      </c>
      <c r="AA1457" s="16">
        <v>1991</v>
      </c>
      <c r="AB1457" s="1">
        <f>2026-AA1457</f>
        <v>35</v>
      </c>
      <c r="AC1457" s="5">
        <v>4</v>
      </c>
      <c r="AD1457" s="34">
        <v>65.413565750271104</v>
      </c>
      <c r="AE1457" s="18">
        <v>0</v>
      </c>
      <c r="AF1457" s="17">
        <f>ROUND(IF($AD1457&gt;79,44-(($AD1457-79)*(14/4)),IF($AD1457&gt;76,67-(($AD1457-76)*(23/3)),IF(110-(($AD1457-70.4)*(43/5.6))&gt;119,119,110-(($AD1457-70.4)*(43/5.6)))))*0.93,0)</f>
        <v>111</v>
      </c>
      <c r="AG1457" s="17">
        <f>ROUND(IF($AD1457&gt;79,37-(($AD1457-79)*(9/4)),IF($AD1457&gt;76,54-(($AD1457-76)*(17/3)),IF(93-(($AD1457-70.4)*(39/5.6))&gt;100,100,93-(($AD1457-70.4)*(39/5.6)))))*0.93,0)</f>
        <v>93</v>
      </c>
      <c r="AH1457" s="17">
        <f>ROUND(IF($AD1457&gt;79,32-(($AD1457-79)*(8/4)),IF($AD1457&gt;76,48-(($AD1457-76)*(16/3)),IF(86-(($AD1457-70.4)*(38/5.6))&gt;95,95,86-(($AD1457-70.4)*(38/5.6)))))*0.93,0)</f>
        <v>88</v>
      </c>
      <c r="AI1457" s="5" t="s">
        <v>3916</v>
      </c>
      <c r="AL1457" s="5">
        <v>0</v>
      </c>
      <c r="AM1457" s="5">
        <v>0</v>
      </c>
    </row>
    <row r="1458" spans="1:39" x14ac:dyDescent="0.3">
      <c r="A1458" s="15">
        <v>3143</v>
      </c>
      <c r="B1458" s="8" t="s">
        <v>998</v>
      </c>
      <c r="C1458" s="9" t="s">
        <v>997</v>
      </c>
      <c r="D1458" s="21">
        <v>63</v>
      </c>
      <c r="E1458" s="21">
        <v>62</v>
      </c>
      <c r="F1458" s="21">
        <v>63</v>
      </c>
      <c r="G1458" s="21">
        <v>64</v>
      </c>
      <c r="H1458" s="21">
        <v>70</v>
      </c>
      <c r="I1458" s="21">
        <v>66</v>
      </c>
      <c r="J1458" s="21">
        <v>64</v>
      </c>
      <c r="K1458" s="21">
        <v>58</v>
      </c>
      <c r="L1458" s="21">
        <v>49</v>
      </c>
      <c r="M1458" s="21">
        <v>55</v>
      </c>
      <c r="N1458" s="21">
        <v>55</v>
      </c>
      <c r="O1458" s="21">
        <v>64</v>
      </c>
      <c r="P1458" s="21">
        <v>61</v>
      </c>
      <c r="Q1458" s="21">
        <v>71</v>
      </c>
      <c r="R1458" s="33" t="s">
        <v>524</v>
      </c>
      <c r="S1458" s="3" t="s">
        <v>524</v>
      </c>
      <c r="T1458" s="10" t="s">
        <v>4133</v>
      </c>
      <c r="U1458" s="2" t="s">
        <v>567</v>
      </c>
      <c r="V1458" s="4" t="s">
        <v>819</v>
      </c>
      <c r="W1458" s="11">
        <v>4</v>
      </c>
      <c r="X1458" s="11">
        <v>100</v>
      </c>
      <c r="Y1458" s="16">
        <v>15</v>
      </c>
      <c r="Z1458" s="16">
        <v>12</v>
      </c>
      <c r="AA1458" s="16">
        <v>1991</v>
      </c>
      <c r="AB1458" s="1">
        <f>2026-AA1458</f>
        <v>35</v>
      </c>
      <c r="AC1458" s="5">
        <v>3</v>
      </c>
      <c r="AD1458" s="34">
        <v>67.343640597532627</v>
      </c>
      <c r="AE1458" s="18">
        <v>0</v>
      </c>
      <c r="AF1458" s="17">
        <f>ROUND(IF($AD1458&gt;79,44-(($AD1458-79)*(14/4)),IF($AD1458&gt;76,67-(($AD1458-76)*(23/3)),IF(110-(($AD1458-70.4)*(43/5.6))&gt;119,119,110-(($AD1458-70.4)*(43/5.6)))))*0.93,0)</f>
        <v>111</v>
      </c>
      <c r="AG1458" s="17">
        <f>ROUND(IF($AD1458&gt;79,37-(($AD1458-79)*(9/4)),IF($AD1458&gt;76,54-(($AD1458-76)*(17/3)),IF(93-(($AD1458-70.4)*(39/5.6))&gt;100,100,93-(($AD1458-70.4)*(39/5.6)))))*0.93,0)</f>
        <v>93</v>
      </c>
      <c r="AH1458" s="17">
        <f>ROUND(IF($AD1458&gt;79,32-(($AD1458-79)*(8/4)),IF($AD1458&gt;76,48-(($AD1458-76)*(16/3)),IF(86-(($AD1458-70.4)*(38/5.6))&gt;95,95,86-(($AD1458-70.4)*(38/5.6)))))*0.93,0)</f>
        <v>88</v>
      </c>
      <c r="AL1458" s="5">
        <v>0</v>
      </c>
      <c r="AM1458" s="5">
        <v>0</v>
      </c>
    </row>
    <row r="1459" spans="1:39" x14ac:dyDescent="0.3">
      <c r="A1459" s="15">
        <v>3144</v>
      </c>
      <c r="B1459" s="8" t="s">
        <v>1755</v>
      </c>
      <c r="C1459" s="9" t="s">
        <v>54</v>
      </c>
      <c r="D1459" s="21">
        <v>63</v>
      </c>
      <c r="E1459" s="21">
        <v>62</v>
      </c>
      <c r="F1459" s="21">
        <v>64</v>
      </c>
      <c r="G1459" s="21">
        <v>66</v>
      </c>
      <c r="H1459" s="21">
        <v>63</v>
      </c>
      <c r="I1459" s="21">
        <v>67</v>
      </c>
      <c r="J1459" s="21">
        <v>68</v>
      </c>
      <c r="K1459" s="21">
        <v>69</v>
      </c>
      <c r="L1459" s="21">
        <v>67</v>
      </c>
      <c r="M1459" s="21">
        <v>56</v>
      </c>
      <c r="N1459" s="21">
        <v>63</v>
      </c>
      <c r="O1459" s="21">
        <v>67</v>
      </c>
      <c r="P1459" s="21">
        <v>69</v>
      </c>
      <c r="Q1459" s="21">
        <v>60</v>
      </c>
      <c r="R1459" s="33" t="s">
        <v>524</v>
      </c>
      <c r="S1459" s="3" t="s">
        <v>524</v>
      </c>
      <c r="T1459" s="10" t="s">
        <v>4133</v>
      </c>
      <c r="U1459" s="2" t="s">
        <v>1541</v>
      </c>
      <c r="V1459" s="4" t="s">
        <v>817</v>
      </c>
      <c r="W1459" s="11">
        <v>1</v>
      </c>
      <c r="X1459" s="11">
        <v>0</v>
      </c>
      <c r="Y1459" s="16">
        <v>15</v>
      </c>
      <c r="Z1459" s="16">
        <v>5</v>
      </c>
      <c r="AA1459" s="16">
        <v>1996</v>
      </c>
      <c r="AB1459" s="1">
        <f>2026-AA1459</f>
        <v>30</v>
      </c>
      <c r="AC1459" s="5">
        <v>3</v>
      </c>
      <c r="AD1459" s="34">
        <v>66.547627271252139</v>
      </c>
      <c r="AE1459" s="18">
        <v>0</v>
      </c>
      <c r="AF1459" s="17">
        <f>ROUND(IF($AD1459&gt;79,44-(($AD1459-79)*(14/4)),IF($AD1459&gt;76,67-(($AD1459-76)*(23/3)),IF(110-(($AD1459-70.4)*(43/5.6))&gt;119,119,110-(($AD1459-70.4)*(43/5.6)))))*0.93,0)</f>
        <v>111</v>
      </c>
      <c r="AG1459" s="17">
        <f>ROUND(IF($AD1459&gt;79,37-(($AD1459-79)*(9/4)),IF($AD1459&gt;76,54-(($AD1459-76)*(17/3)),IF(93-(($AD1459-70.4)*(39/5.6))&gt;100,100,93-(($AD1459-70.4)*(39/5.6)))))*0.93,0)</f>
        <v>93</v>
      </c>
      <c r="AH1459" s="17">
        <f>ROUND(IF($AD1459&gt;79,32-(($AD1459-79)*(8/4)),IF($AD1459&gt;76,48-(($AD1459-76)*(16/3)),IF(86-(($AD1459-70.4)*(38/5.6))&gt;95,95,86-(($AD1459-70.4)*(38/5.6)))))*0.93,0)</f>
        <v>88</v>
      </c>
      <c r="AI1459" s="5" t="s">
        <v>3916</v>
      </c>
      <c r="AL1459" s="5">
        <v>0</v>
      </c>
      <c r="AM1459" s="5">
        <v>0</v>
      </c>
    </row>
    <row r="1460" spans="1:39" x14ac:dyDescent="0.3">
      <c r="A1460" s="15">
        <v>3146</v>
      </c>
      <c r="B1460" s="8" t="s">
        <v>1540</v>
      </c>
      <c r="C1460" s="9" t="s">
        <v>242</v>
      </c>
      <c r="D1460" s="21">
        <v>70</v>
      </c>
      <c r="E1460" s="21">
        <v>72</v>
      </c>
      <c r="F1460" s="21">
        <v>74</v>
      </c>
      <c r="G1460" s="21">
        <v>75</v>
      </c>
      <c r="H1460" s="21">
        <v>56</v>
      </c>
      <c r="I1460" s="21">
        <v>80</v>
      </c>
      <c r="J1460" s="21">
        <v>75</v>
      </c>
      <c r="K1460" s="21">
        <v>77</v>
      </c>
      <c r="L1460" s="21">
        <v>67</v>
      </c>
      <c r="M1460" s="21">
        <v>60</v>
      </c>
      <c r="N1460" s="21">
        <v>77</v>
      </c>
      <c r="O1460" s="21">
        <v>74</v>
      </c>
      <c r="P1460" s="21">
        <v>72</v>
      </c>
      <c r="Q1460" s="21">
        <v>53</v>
      </c>
      <c r="R1460" s="33" t="s">
        <v>4503</v>
      </c>
      <c r="S1460" s="3" t="s">
        <v>3035</v>
      </c>
      <c r="T1460" s="10" t="s">
        <v>4130</v>
      </c>
      <c r="U1460" s="2" t="s">
        <v>1541</v>
      </c>
      <c r="V1460" s="4" t="s">
        <v>817</v>
      </c>
      <c r="W1460" s="11">
        <v>4</v>
      </c>
      <c r="X1460" s="11">
        <v>100</v>
      </c>
      <c r="Y1460" s="16">
        <v>16</v>
      </c>
      <c r="Z1460" s="16">
        <v>2</v>
      </c>
      <c r="AA1460" s="16">
        <v>1994</v>
      </c>
      <c r="AB1460" s="1">
        <f>2026-AA1460</f>
        <v>32</v>
      </c>
      <c r="AC1460" s="5">
        <v>4</v>
      </c>
      <c r="AD1460" s="34">
        <v>74.615249830293905</v>
      </c>
      <c r="AE1460" s="18">
        <v>75000</v>
      </c>
      <c r="AF1460" s="17">
        <f>ROUND(IF($AD1460&gt;79,44-(($AD1460-79)*(14/4)),IF($AD1460&gt;76,67-(($AD1460-76)*(23/3)),IF(110-(($AD1460-70.4)*(43/5.6))&gt;119,119,110-(($AD1460-70.4)*(43/5.6)))))*0.93,0)</f>
        <v>72</v>
      </c>
      <c r="AG1460" s="17">
        <f>ROUND(IF($AD1460&gt;79,37-(($AD1460-79)*(9/4)),IF($AD1460&gt;76,54-(($AD1460-76)*(17/3)),IF(93-(($AD1460-70.4)*(39/5.6))&gt;100,100,93-(($AD1460-70.4)*(39/5.6)))))*0.93,0)</f>
        <v>59</v>
      </c>
      <c r="AH1460" s="17">
        <f>ROUND(IF($AD1460&gt;79,32-(($AD1460-79)*(8/4)),IF($AD1460&gt;76,48-(($AD1460-76)*(16/3)),IF(86-(($AD1460-70.4)*(38/5.6))&gt;95,95,86-(($AD1460-70.4)*(38/5.6)))))*0.93,0)</f>
        <v>53</v>
      </c>
      <c r="AL1460" s="5">
        <v>0</v>
      </c>
      <c r="AM1460" s="5">
        <v>0</v>
      </c>
    </row>
    <row r="1461" spans="1:39" x14ac:dyDescent="0.3">
      <c r="A1461" s="15">
        <v>3147</v>
      </c>
      <c r="B1461" s="8" t="s">
        <v>3752</v>
      </c>
      <c r="C1461" s="9" t="s">
        <v>240</v>
      </c>
      <c r="D1461" s="21">
        <v>71</v>
      </c>
      <c r="E1461" s="21">
        <v>65</v>
      </c>
      <c r="F1461" s="21">
        <v>66</v>
      </c>
      <c r="G1461" s="21">
        <v>67</v>
      </c>
      <c r="H1461" s="21">
        <v>65</v>
      </c>
      <c r="I1461" s="21">
        <v>68</v>
      </c>
      <c r="J1461" s="21">
        <v>72</v>
      </c>
      <c r="K1461" s="21">
        <v>66</v>
      </c>
      <c r="L1461" s="21">
        <v>59</v>
      </c>
      <c r="M1461" s="21">
        <v>68</v>
      </c>
      <c r="N1461" s="21">
        <v>72</v>
      </c>
      <c r="O1461" s="21">
        <v>71</v>
      </c>
      <c r="P1461" s="21">
        <v>70</v>
      </c>
      <c r="Q1461" s="21">
        <v>67</v>
      </c>
      <c r="R1461" s="33" t="s">
        <v>4503</v>
      </c>
      <c r="S1461" s="3" t="s">
        <v>3035</v>
      </c>
      <c r="T1461" s="10" t="s">
        <v>4130</v>
      </c>
      <c r="U1461" s="2" t="s">
        <v>594</v>
      </c>
      <c r="V1461" s="4" t="s">
        <v>819</v>
      </c>
      <c r="W1461" s="11">
        <v>3</v>
      </c>
      <c r="X1461" s="11">
        <v>13</v>
      </c>
      <c r="Y1461" s="16">
        <v>27</v>
      </c>
      <c r="Z1461" s="16">
        <v>7</v>
      </c>
      <c r="AA1461" s="16">
        <v>2001</v>
      </c>
      <c r="AB1461" s="1">
        <f>2026-AA1461</f>
        <v>25</v>
      </c>
      <c r="AC1461" s="5">
        <v>5</v>
      </c>
      <c r="AD1461" s="34">
        <v>69.781323674531052</v>
      </c>
      <c r="AE1461" s="18">
        <v>50000</v>
      </c>
      <c r="AF1461" s="17">
        <f>ROUND(IF($AD1461&gt;79,44-(($AD1461-79)*(14/4)),IF($AD1461&gt;76,67-(($AD1461-76)*(23/3)),IF(110-(($AD1461-70.4)*(43/5.6))&gt;119,119,110-(($AD1461-70.4)*(43/5.6)))))*0.93,0)</f>
        <v>107</v>
      </c>
      <c r="AG1461" s="17">
        <f>ROUND(IF($AD1461&gt;79,37-(($AD1461-79)*(9/4)),IF($AD1461&gt;76,54-(($AD1461-76)*(17/3)),IF(93-(($AD1461-70.4)*(39/5.6))&gt;100,100,93-(($AD1461-70.4)*(39/5.6)))))*0.93,0)</f>
        <v>90</v>
      </c>
      <c r="AH1461" s="17">
        <f>ROUND(IF($AD1461&gt;79,32-(($AD1461-79)*(8/4)),IF($AD1461&gt;76,48-(($AD1461-76)*(16/3)),IF(86-(($AD1461-70.4)*(38/5.6))&gt;95,95,86-(($AD1461-70.4)*(38/5.6)))))*0.93,0)</f>
        <v>84</v>
      </c>
      <c r="AL1461" s="5">
        <v>0</v>
      </c>
      <c r="AM1461" s="5">
        <v>0</v>
      </c>
    </row>
    <row r="1462" spans="1:39" x14ac:dyDescent="0.3">
      <c r="A1462" s="15">
        <v>3149</v>
      </c>
      <c r="B1462" s="8" t="s">
        <v>3</v>
      </c>
      <c r="C1462" s="9" t="s">
        <v>764</v>
      </c>
      <c r="D1462" s="21">
        <v>64</v>
      </c>
      <c r="E1462" s="21">
        <v>77</v>
      </c>
      <c r="F1462" s="21">
        <v>75</v>
      </c>
      <c r="G1462" s="21">
        <v>73</v>
      </c>
      <c r="H1462" s="21">
        <v>53</v>
      </c>
      <c r="I1462" s="21">
        <v>71</v>
      </c>
      <c r="J1462" s="21">
        <v>71</v>
      </c>
      <c r="K1462" s="21">
        <v>78</v>
      </c>
      <c r="L1462" s="21">
        <v>53</v>
      </c>
      <c r="M1462" s="21">
        <v>52</v>
      </c>
      <c r="N1462" s="21">
        <v>73</v>
      </c>
      <c r="O1462" s="21">
        <v>61</v>
      </c>
      <c r="P1462" s="21">
        <v>61</v>
      </c>
      <c r="Q1462" s="21">
        <v>61</v>
      </c>
      <c r="R1462" s="33" t="s">
        <v>4313</v>
      </c>
      <c r="S1462" s="3" t="s">
        <v>4313</v>
      </c>
      <c r="T1462" s="10" t="s">
        <v>4131</v>
      </c>
      <c r="U1462" s="2" t="s">
        <v>1541</v>
      </c>
      <c r="V1462" s="4" t="s">
        <v>817</v>
      </c>
      <c r="W1462" s="11">
        <v>4</v>
      </c>
      <c r="X1462" s="11">
        <v>100</v>
      </c>
      <c r="Y1462" s="16">
        <v>31</v>
      </c>
      <c r="Z1462" s="16">
        <v>12</v>
      </c>
      <c r="AA1462" s="16">
        <v>1996</v>
      </c>
      <c r="AB1462" s="1">
        <f>2026-AA1462</f>
        <v>30</v>
      </c>
      <c r="AC1462" s="5">
        <v>7</v>
      </c>
      <c r="AD1462" s="34">
        <v>73.537066112303577</v>
      </c>
      <c r="AE1462" s="18">
        <v>50000</v>
      </c>
      <c r="AF1462" s="17">
        <f>ROUND(IF($AD1462&gt;79,44-(($AD1462-79)*(14/4)),IF($AD1462&gt;76,67-(($AD1462-76)*(23/3)),IF(110-(($AD1462-70.4)*(43/5.6))&gt;119,119,110-(($AD1462-70.4)*(43/5.6)))))*0.93,0)</f>
        <v>80</v>
      </c>
      <c r="AG1462" s="17">
        <f>ROUND(IF($AD1462&gt;79,37-(($AD1462-79)*(9/4)),IF($AD1462&gt;76,54-(($AD1462-76)*(17/3)),IF(93-(($AD1462-70.4)*(39/5.6))&gt;100,100,93-(($AD1462-70.4)*(39/5.6)))))*0.93,0)</f>
        <v>66</v>
      </c>
      <c r="AH1462" s="17">
        <f>ROUND(IF($AD1462&gt;79,32-(($AD1462-79)*(8/4)),IF($AD1462&gt;76,48-(($AD1462-76)*(16/3)),IF(86-(($AD1462-70.4)*(38/5.6))&gt;95,95,86-(($AD1462-70.4)*(38/5.6)))))*0.93,0)</f>
        <v>60</v>
      </c>
      <c r="AI1462" s="5" t="s">
        <v>3917</v>
      </c>
      <c r="AL1462" s="5">
        <v>160</v>
      </c>
      <c r="AM1462" s="5">
        <v>48</v>
      </c>
    </row>
    <row r="1463" spans="1:39" x14ac:dyDescent="0.3">
      <c r="A1463" s="15">
        <v>3150</v>
      </c>
      <c r="B1463" s="8" t="s">
        <v>999</v>
      </c>
      <c r="C1463" s="9" t="s">
        <v>221</v>
      </c>
      <c r="D1463" s="21">
        <v>67</v>
      </c>
      <c r="E1463" s="21">
        <v>76</v>
      </c>
      <c r="F1463" s="21">
        <v>74</v>
      </c>
      <c r="G1463" s="21">
        <v>71</v>
      </c>
      <c r="H1463" s="21">
        <v>69</v>
      </c>
      <c r="I1463" s="21">
        <v>72</v>
      </c>
      <c r="J1463" s="21">
        <v>69</v>
      </c>
      <c r="K1463" s="21">
        <v>73</v>
      </c>
      <c r="L1463" s="21">
        <v>53</v>
      </c>
      <c r="M1463" s="21">
        <v>61</v>
      </c>
      <c r="N1463" s="21">
        <v>62</v>
      </c>
      <c r="O1463" s="21">
        <v>65</v>
      </c>
      <c r="P1463" s="21">
        <v>68</v>
      </c>
      <c r="Q1463" s="21">
        <v>69</v>
      </c>
      <c r="R1463" s="33" t="s">
        <v>3928</v>
      </c>
      <c r="S1463" s="3" t="s">
        <v>3928</v>
      </c>
      <c r="T1463" s="10" t="s">
        <v>4131</v>
      </c>
      <c r="U1463" s="2" t="s">
        <v>565</v>
      </c>
      <c r="V1463" s="4" t="s">
        <v>819</v>
      </c>
      <c r="W1463" s="11">
        <v>4</v>
      </c>
      <c r="X1463" s="11">
        <v>100</v>
      </c>
      <c r="Y1463" s="16">
        <v>25</v>
      </c>
      <c r="Z1463" s="16">
        <v>12</v>
      </c>
      <c r="AA1463" s="16">
        <v>1993</v>
      </c>
      <c r="AB1463" s="1">
        <f>2026-AA1463</f>
        <v>33</v>
      </c>
      <c r="AC1463" s="5">
        <v>5</v>
      </c>
      <c r="AD1463" s="34">
        <v>73.198004913970252</v>
      </c>
      <c r="AE1463" s="18">
        <v>70000</v>
      </c>
      <c r="AF1463" s="17">
        <f>ROUND(IF($AD1463&gt;79,44-(($AD1463-79)*(14/4)),IF($AD1463&gt;76,67-(($AD1463-76)*(23/3)),IF(110-(($AD1463-70.4)*(43/5.6))&gt;119,119,110-(($AD1463-70.4)*(43/5.6)))))*0.93,0)</f>
        <v>82</v>
      </c>
      <c r="AG1463" s="17">
        <f>ROUND(IF($AD1463&gt;79,37-(($AD1463-79)*(9/4)),IF($AD1463&gt;76,54-(($AD1463-76)*(17/3)),IF(93-(($AD1463-70.4)*(39/5.6))&gt;100,100,93-(($AD1463-70.4)*(39/5.6)))))*0.93,0)</f>
        <v>68</v>
      </c>
      <c r="AH1463" s="17">
        <f>ROUND(IF($AD1463&gt;79,32-(($AD1463-79)*(8/4)),IF($AD1463&gt;76,48-(($AD1463-76)*(16/3)),IF(86-(($AD1463-70.4)*(38/5.6))&gt;95,95,86-(($AD1463-70.4)*(38/5.6)))))*0.93,0)</f>
        <v>62</v>
      </c>
      <c r="AL1463" s="5">
        <v>0</v>
      </c>
      <c r="AM1463" s="5">
        <v>0</v>
      </c>
    </row>
    <row r="1464" spans="1:39" x14ac:dyDescent="0.3">
      <c r="A1464" s="15">
        <v>3154</v>
      </c>
      <c r="B1464" s="8" t="s">
        <v>2562</v>
      </c>
      <c r="C1464" s="9" t="s">
        <v>2563</v>
      </c>
      <c r="D1464" s="21">
        <v>68</v>
      </c>
      <c r="E1464" s="21">
        <v>60</v>
      </c>
      <c r="F1464" s="21">
        <v>61</v>
      </c>
      <c r="G1464" s="21">
        <v>62</v>
      </c>
      <c r="H1464" s="21">
        <v>68</v>
      </c>
      <c r="I1464" s="21">
        <v>66</v>
      </c>
      <c r="J1464" s="21">
        <v>68</v>
      </c>
      <c r="K1464" s="21">
        <v>62</v>
      </c>
      <c r="L1464" s="21">
        <v>61</v>
      </c>
      <c r="M1464" s="21">
        <v>63</v>
      </c>
      <c r="N1464" s="21">
        <v>63</v>
      </c>
      <c r="O1464" s="21">
        <v>65</v>
      </c>
      <c r="P1464" s="21">
        <v>64</v>
      </c>
      <c r="Q1464" s="21">
        <v>68</v>
      </c>
      <c r="R1464" s="33" t="s">
        <v>524</v>
      </c>
      <c r="S1464" s="3" t="s">
        <v>524</v>
      </c>
      <c r="T1464" s="10" t="s">
        <v>4133</v>
      </c>
      <c r="U1464" s="2" t="s">
        <v>569</v>
      </c>
      <c r="V1464" s="4" t="s">
        <v>819</v>
      </c>
      <c r="W1464" s="11">
        <v>1</v>
      </c>
      <c r="X1464" s="11">
        <v>0</v>
      </c>
      <c r="Y1464" s="16">
        <v>23</v>
      </c>
      <c r="Z1464" s="16">
        <v>9</v>
      </c>
      <c r="AA1464" s="16">
        <v>1997</v>
      </c>
      <c r="AB1464" s="1">
        <f>2026-AA1464</f>
        <v>29</v>
      </c>
      <c r="AC1464" s="5">
        <v>4</v>
      </c>
      <c r="AD1464" s="34">
        <v>66.031876186624189</v>
      </c>
      <c r="AE1464" s="18">
        <v>0</v>
      </c>
      <c r="AF1464" s="17">
        <f>ROUND(IF($AD1464&gt;79,44-(($AD1464-79)*(14/4)),IF($AD1464&gt;76,67-(($AD1464-76)*(23/3)),IF(110-(($AD1464-70.4)*(43/5.6))&gt;119,119,110-(($AD1464-70.4)*(43/5.6)))))*0.93,0)</f>
        <v>111</v>
      </c>
      <c r="AG1464" s="17">
        <f>ROUND(IF($AD1464&gt;79,37-(($AD1464-79)*(9/4)),IF($AD1464&gt;76,54-(($AD1464-76)*(17/3)),IF(93-(($AD1464-70.4)*(39/5.6))&gt;100,100,93-(($AD1464-70.4)*(39/5.6)))))*0.93,0)</f>
        <v>93</v>
      </c>
      <c r="AH1464" s="17">
        <f>ROUND(IF($AD1464&gt;79,32-(($AD1464-79)*(8/4)),IF($AD1464&gt;76,48-(($AD1464-76)*(16/3)),IF(86-(($AD1464-70.4)*(38/5.6))&gt;95,95,86-(($AD1464-70.4)*(38/5.6)))))*0.93,0)</f>
        <v>88</v>
      </c>
      <c r="AI1464" s="5" t="s">
        <v>3916</v>
      </c>
      <c r="AL1464" s="5">
        <v>0</v>
      </c>
      <c r="AM1464" s="5">
        <v>0</v>
      </c>
    </row>
    <row r="1465" spans="1:39" x14ac:dyDescent="0.3">
      <c r="A1465" s="15">
        <v>3155</v>
      </c>
      <c r="B1465" s="8" t="s">
        <v>1012</v>
      </c>
      <c r="C1465" s="9" t="s">
        <v>329</v>
      </c>
      <c r="D1465" s="21">
        <v>72</v>
      </c>
      <c r="E1465" s="21">
        <v>57</v>
      </c>
      <c r="F1465" s="21">
        <v>60</v>
      </c>
      <c r="G1465" s="21">
        <v>63</v>
      </c>
      <c r="H1465" s="21">
        <v>76</v>
      </c>
      <c r="I1465" s="21">
        <v>71</v>
      </c>
      <c r="J1465" s="21">
        <v>71</v>
      </c>
      <c r="K1465" s="21">
        <v>66</v>
      </c>
      <c r="L1465" s="21">
        <v>56</v>
      </c>
      <c r="M1465" s="21">
        <v>68</v>
      </c>
      <c r="N1465" s="21">
        <v>69</v>
      </c>
      <c r="O1465" s="21">
        <v>63</v>
      </c>
      <c r="P1465" s="21">
        <v>63</v>
      </c>
      <c r="Q1465" s="21">
        <v>76</v>
      </c>
      <c r="R1465" s="33" t="s">
        <v>524</v>
      </c>
      <c r="S1465" s="3" t="s">
        <v>3340</v>
      </c>
      <c r="T1465" s="10" t="s">
        <v>4133</v>
      </c>
      <c r="U1465" s="2" t="s">
        <v>572</v>
      </c>
      <c r="V1465" s="4" t="s">
        <v>820</v>
      </c>
      <c r="W1465" s="11">
        <v>4</v>
      </c>
      <c r="X1465" s="11">
        <v>100</v>
      </c>
      <c r="Y1465" s="16">
        <v>17</v>
      </c>
      <c r="Z1465" s="16">
        <v>6</v>
      </c>
      <c r="AA1465" s="16">
        <v>1993</v>
      </c>
      <c r="AB1465" s="1">
        <f>2026-AA1465</f>
        <v>33</v>
      </c>
      <c r="AC1465" s="5">
        <v>6</v>
      </c>
      <c r="AD1465" s="34">
        <v>72.26188307192777</v>
      </c>
      <c r="AE1465" s="18">
        <v>75000</v>
      </c>
      <c r="AF1465" s="17">
        <f>ROUND(IF($AD1465&gt;79,44-(($AD1465-79)*(14/4)),IF($AD1465&gt;76,67-(($AD1465-76)*(23/3)),IF(110-(($AD1465-70.4)*(43/5.6))&gt;119,119,110-(($AD1465-70.4)*(43/5.6)))))*0.93,0)</f>
        <v>89</v>
      </c>
      <c r="AG1465" s="17">
        <f>ROUND(IF($AD1465&gt;79,37-(($AD1465-79)*(9/4)),IF($AD1465&gt;76,54-(($AD1465-76)*(17/3)),IF(93-(($AD1465-70.4)*(39/5.6))&gt;100,100,93-(($AD1465-70.4)*(39/5.6)))))*0.93,0)</f>
        <v>74</v>
      </c>
      <c r="AH1465" s="17">
        <f>ROUND(IF($AD1465&gt;79,32-(($AD1465-79)*(8/4)),IF($AD1465&gt;76,48-(($AD1465-76)*(16/3)),IF(86-(($AD1465-70.4)*(38/5.6))&gt;95,95,86-(($AD1465-70.4)*(38/5.6)))))*0.93,0)</f>
        <v>68</v>
      </c>
      <c r="AL1465" s="5">
        <v>183</v>
      </c>
      <c r="AM1465" s="5">
        <v>68</v>
      </c>
    </row>
    <row r="1466" spans="1:39" x14ac:dyDescent="0.3">
      <c r="A1466" s="15">
        <v>3156</v>
      </c>
      <c r="B1466" s="8" t="s">
        <v>3874</v>
      </c>
      <c r="C1466" s="9" t="s">
        <v>279</v>
      </c>
      <c r="D1466" s="21">
        <v>68</v>
      </c>
      <c r="E1466" s="21">
        <v>67</v>
      </c>
      <c r="F1466" s="21">
        <v>67</v>
      </c>
      <c r="G1466" s="21">
        <v>66</v>
      </c>
      <c r="H1466" s="21">
        <v>63</v>
      </c>
      <c r="I1466" s="21">
        <v>65</v>
      </c>
      <c r="J1466" s="21">
        <v>65</v>
      </c>
      <c r="K1466" s="21">
        <v>63</v>
      </c>
      <c r="L1466" s="21">
        <v>60</v>
      </c>
      <c r="M1466" s="21">
        <v>62</v>
      </c>
      <c r="N1466" s="21">
        <v>64</v>
      </c>
      <c r="O1466" s="21">
        <v>67</v>
      </c>
      <c r="P1466" s="21">
        <v>64</v>
      </c>
      <c r="Q1466" s="21">
        <v>62</v>
      </c>
      <c r="R1466" s="33" t="s">
        <v>524</v>
      </c>
      <c r="S1466" s="3" t="s">
        <v>524</v>
      </c>
      <c r="T1466" s="10" t="s">
        <v>4133</v>
      </c>
      <c r="U1466" s="2" t="s">
        <v>599</v>
      </c>
      <c r="V1466" s="4" t="s">
        <v>819</v>
      </c>
      <c r="W1466" s="11">
        <v>1</v>
      </c>
      <c r="X1466" s="11">
        <v>62</v>
      </c>
      <c r="Y1466" s="16">
        <v>5</v>
      </c>
      <c r="Z1466" s="16">
        <v>10</v>
      </c>
      <c r="AA1466" s="16">
        <v>2001</v>
      </c>
      <c r="AB1466" s="1">
        <f>2026-AA1466</f>
        <v>25</v>
      </c>
      <c r="AC1466" s="5">
        <v>4</v>
      </c>
      <c r="AD1466" s="34">
        <v>67.356189184143545</v>
      </c>
      <c r="AE1466" s="18">
        <v>0</v>
      </c>
      <c r="AF1466" s="17">
        <f>ROUND(IF($AD1466&gt;79,44-(($AD1466-79)*(14/4)),IF($AD1466&gt;76,67-(($AD1466-76)*(23/3)),IF(110-(($AD1466-70.4)*(43/5.6))&gt;119,119,110-(($AD1466-70.4)*(43/5.6)))))*0.93,0)</f>
        <v>111</v>
      </c>
      <c r="AG1466" s="17">
        <f>ROUND(IF($AD1466&gt;79,37-(($AD1466-79)*(9/4)),IF($AD1466&gt;76,54-(($AD1466-76)*(17/3)),IF(93-(($AD1466-70.4)*(39/5.6))&gt;100,100,93-(($AD1466-70.4)*(39/5.6)))))*0.93,0)</f>
        <v>93</v>
      </c>
      <c r="AH1466" s="17">
        <f>ROUND(IF($AD1466&gt;79,32-(($AD1466-79)*(8/4)),IF($AD1466&gt;76,48-(($AD1466-76)*(16/3)),IF(86-(($AD1466-70.4)*(38/5.6))&gt;95,95,86-(($AD1466-70.4)*(38/5.6)))))*0.93,0)</f>
        <v>88</v>
      </c>
      <c r="AI1466" s="5" t="s">
        <v>3916</v>
      </c>
      <c r="AL1466" s="5">
        <v>180</v>
      </c>
      <c r="AM1466" s="5">
        <v>69</v>
      </c>
    </row>
    <row r="1467" spans="1:39" x14ac:dyDescent="0.3">
      <c r="A1467" s="15">
        <v>3157</v>
      </c>
      <c r="B1467" s="8" t="s">
        <v>1353</v>
      </c>
      <c r="C1467" s="9" t="s">
        <v>1013</v>
      </c>
      <c r="D1467" s="21">
        <v>70</v>
      </c>
      <c r="E1467" s="21">
        <v>76</v>
      </c>
      <c r="F1467" s="21">
        <v>75</v>
      </c>
      <c r="G1467" s="21">
        <v>73</v>
      </c>
      <c r="H1467" s="21">
        <v>71</v>
      </c>
      <c r="I1467" s="21">
        <v>77</v>
      </c>
      <c r="J1467" s="21">
        <v>71</v>
      </c>
      <c r="K1467" s="21">
        <v>73</v>
      </c>
      <c r="L1467" s="21">
        <v>55</v>
      </c>
      <c r="M1467" s="21">
        <v>61</v>
      </c>
      <c r="N1467" s="21">
        <v>66</v>
      </c>
      <c r="O1467" s="21">
        <v>63</v>
      </c>
      <c r="P1467" s="21">
        <v>70</v>
      </c>
      <c r="Q1467" s="21">
        <v>71</v>
      </c>
      <c r="R1467" s="33" t="s">
        <v>3932</v>
      </c>
      <c r="S1467" s="3" t="s">
        <v>3932</v>
      </c>
      <c r="T1467" s="10" t="s">
        <v>4131</v>
      </c>
      <c r="U1467" s="2" t="s">
        <v>595</v>
      </c>
      <c r="V1467" s="4" t="s">
        <v>819</v>
      </c>
      <c r="W1467" s="11">
        <v>4</v>
      </c>
      <c r="X1467" s="11">
        <v>100</v>
      </c>
      <c r="Y1467" s="16">
        <v>13</v>
      </c>
      <c r="Z1467" s="16">
        <v>9</v>
      </c>
      <c r="AA1467" s="16">
        <v>1993</v>
      </c>
      <c r="AB1467" s="1">
        <f>2026-AA1467</f>
        <v>33</v>
      </c>
      <c r="AC1467" s="5">
        <v>6</v>
      </c>
      <c r="AD1467" s="34">
        <v>74.241483875716597</v>
      </c>
      <c r="AE1467" s="18">
        <v>150000</v>
      </c>
      <c r="AF1467" s="17">
        <f>ROUND(IF($AD1467&gt;79,44-(($AD1467-79)*(14/4)),IF($AD1467&gt;76,67-(($AD1467-76)*(23/3)),IF(110-(($AD1467-70.4)*(43/5.6))&gt;119,119,110-(($AD1467-70.4)*(43/5.6)))))*0.93,0)</f>
        <v>75</v>
      </c>
      <c r="AG1467" s="17">
        <f>ROUND(IF($AD1467&gt;79,37-(($AD1467-79)*(9/4)),IF($AD1467&gt;76,54-(($AD1467-76)*(17/3)),IF(93-(($AD1467-70.4)*(39/5.6))&gt;100,100,93-(($AD1467-70.4)*(39/5.6)))))*0.93,0)</f>
        <v>62</v>
      </c>
      <c r="AH1467" s="17">
        <f>ROUND(IF($AD1467&gt;79,32-(($AD1467-79)*(8/4)),IF($AD1467&gt;76,48-(($AD1467-76)*(16/3)),IF(86-(($AD1467-70.4)*(38/5.6))&gt;95,95,86-(($AD1467-70.4)*(38/5.6)))))*0.93,0)</f>
        <v>56</v>
      </c>
      <c r="AL1467" s="5">
        <v>178</v>
      </c>
      <c r="AM1467" s="5">
        <v>65</v>
      </c>
    </row>
    <row r="1468" spans="1:39" x14ac:dyDescent="0.3">
      <c r="A1468" s="15">
        <v>3158</v>
      </c>
      <c r="B1468" s="8" t="s">
        <v>1014</v>
      </c>
      <c r="C1468" s="9" t="s">
        <v>360</v>
      </c>
      <c r="D1468" s="21">
        <v>69</v>
      </c>
      <c r="E1468" s="21">
        <v>69</v>
      </c>
      <c r="F1468" s="21">
        <v>74</v>
      </c>
      <c r="G1468" s="21">
        <v>79</v>
      </c>
      <c r="H1468" s="21">
        <v>67</v>
      </c>
      <c r="I1468" s="21">
        <v>72</v>
      </c>
      <c r="J1468" s="21">
        <v>68</v>
      </c>
      <c r="K1468" s="21">
        <v>64</v>
      </c>
      <c r="L1468" s="21">
        <v>50</v>
      </c>
      <c r="M1468" s="21">
        <v>69</v>
      </c>
      <c r="N1468" s="21">
        <v>71</v>
      </c>
      <c r="O1468" s="21">
        <v>59</v>
      </c>
      <c r="P1468" s="21">
        <v>64</v>
      </c>
      <c r="Q1468" s="21">
        <v>67</v>
      </c>
      <c r="R1468" s="33" t="s">
        <v>3932</v>
      </c>
      <c r="S1468" s="3" t="s">
        <v>3932</v>
      </c>
      <c r="T1468" s="10" t="s">
        <v>4131</v>
      </c>
      <c r="U1468" s="2" t="s">
        <v>573</v>
      </c>
      <c r="V1468" s="4" t="s">
        <v>819</v>
      </c>
      <c r="W1468" s="11">
        <v>4</v>
      </c>
      <c r="X1468" s="11">
        <v>100</v>
      </c>
      <c r="Y1468" s="16">
        <v>11</v>
      </c>
      <c r="Z1468" s="16">
        <v>7</v>
      </c>
      <c r="AA1468" s="16">
        <v>1992</v>
      </c>
      <c r="AB1468" s="1">
        <f>2026-AA1468</f>
        <v>34</v>
      </c>
      <c r="AC1468" s="5">
        <v>7</v>
      </c>
      <c r="AD1468" s="34">
        <v>75.123298172002336</v>
      </c>
      <c r="AE1468" s="18">
        <v>190000</v>
      </c>
      <c r="AF1468" s="17">
        <f>ROUND(IF($AD1468&gt;79,44-(($AD1468-79)*(14/4)),IF($AD1468&gt;76,67-(($AD1468-76)*(23/3)),IF(110-(($AD1468-70.4)*(43/5.6))&gt;119,119,110-(($AD1468-70.4)*(43/5.6)))))*0.93,0)</f>
        <v>69</v>
      </c>
      <c r="AG1468" s="17">
        <f>ROUND(IF($AD1468&gt;79,37-(($AD1468-79)*(9/4)),IF($AD1468&gt;76,54-(($AD1468-76)*(17/3)),IF(93-(($AD1468-70.4)*(39/5.6))&gt;100,100,93-(($AD1468-70.4)*(39/5.6)))))*0.93,0)</f>
        <v>56</v>
      </c>
      <c r="AH1468" s="17">
        <f>ROUND(IF($AD1468&gt;79,32-(($AD1468-79)*(8/4)),IF($AD1468&gt;76,48-(($AD1468-76)*(16/3)),IF(86-(($AD1468-70.4)*(38/5.6))&gt;95,95,86-(($AD1468-70.4)*(38/5.6)))))*0.93,0)</f>
        <v>50</v>
      </c>
      <c r="AL1468" s="5">
        <v>180</v>
      </c>
      <c r="AM1468" s="5">
        <v>68</v>
      </c>
    </row>
    <row r="1469" spans="1:39" x14ac:dyDescent="0.3">
      <c r="A1469" s="15">
        <v>3160</v>
      </c>
      <c r="B1469" s="8" t="s">
        <v>3184</v>
      </c>
      <c r="C1469" s="9" t="s">
        <v>256</v>
      </c>
      <c r="D1469" s="21">
        <v>64</v>
      </c>
      <c r="E1469" s="21">
        <v>62</v>
      </c>
      <c r="F1469" s="21">
        <v>63</v>
      </c>
      <c r="G1469" s="21">
        <v>63</v>
      </c>
      <c r="H1469" s="21">
        <v>58</v>
      </c>
      <c r="I1469" s="21">
        <v>62</v>
      </c>
      <c r="J1469" s="21">
        <v>63</v>
      </c>
      <c r="K1469" s="21">
        <v>66</v>
      </c>
      <c r="L1469" s="21">
        <v>58</v>
      </c>
      <c r="M1469" s="21">
        <v>66</v>
      </c>
      <c r="N1469" s="21">
        <v>69</v>
      </c>
      <c r="O1469" s="21">
        <v>64</v>
      </c>
      <c r="P1469" s="21">
        <v>60</v>
      </c>
      <c r="Q1469" s="21">
        <v>58</v>
      </c>
      <c r="R1469" s="33" t="s">
        <v>524</v>
      </c>
      <c r="S1469" s="3" t="s">
        <v>524</v>
      </c>
      <c r="T1469" s="10" t="s">
        <v>4133</v>
      </c>
      <c r="U1469" s="2" t="s">
        <v>563</v>
      </c>
      <c r="V1469" s="4" t="s">
        <v>818</v>
      </c>
      <c r="W1469" s="11">
        <v>1</v>
      </c>
      <c r="X1469" s="11">
        <v>98</v>
      </c>
      <c r="Y1469" s="16">
        <v>1</v>
      </c>
      <c r="Z1469" s="16">
        <v>8</v>
      </c>
      <c r="AA1469" s="16">
        <v>1998</v>
      </c>
      <c r="AB1469" s="1">
        <f>2026-AA1469</f>
        <v>28</v>
      </c>
      <c r="AC1469" s="5">
        <v>4</v>
      </c>
      <c r="AD1469" s="34">
        <v>65.509639012028728</v>
      </c>
      <c r="AE1469" s="18">
        <v>0</v>
      </c>
      <c r="AF1469" s="17">
        <f>ROUND(IF($AD1469&gt;79,44-(($AD1469-79)*(14/4)),IF($AD1469&gt;76,67-(($AD1469-76)*(23/3)),IF(110-(($AD1469-70.4)*(43/5.6))&gt;119,119,110-(($AD1469-70.4)*(43/5.6)))))*0.93,0)</f>
        <v>111</v>
      </c>
      <c r="AG1469" s="17">
        <f>ROUND(IF($AD1469&gt;79,37-(($AD1469-79)*(9/4)),IF($AD1469&gt;76,54-(($AD1469-76)*(17/3)),IF(93-(($AD1469-70.4)*(39/5.6))&gt;100,100,93-(($AD1469-70.4)*(39/5.6)))))*0.93,0)</f>
        <v>93</v>
      </c>
      <c r="AH1469" s="17">
        <f>ROUND(IF($AD1469&gt;79,32-(($AD1469-79)*(8/4)),IF($AD1469&gt;76,48-(($AD1469-76)*(16/3)),IF(86-(($AD1469-70.4)*(38/5.6))&gt;95,95,86-(($AD1469-70.4)*(38/5.6)))))*0.93,0)</f>
        <v>88</v>
      </c>
      <c r="AI1469" s="5" t="s">
        <v>3916</v>
      </c>
      <c r="AL1469" s="5">
        <v>178</v>
      </c>
      <c r="AM1469" s="5">
        <v>68</v>
      </c>
    </row>
    <row r="1470" spans="1:39" x14ac:dyDescent="0.3">
      <c r="A1470" s="15">
        <v>3163</v>
      </c>
      <c r="B1470" s="8" t="s">
        <v>3805</v>
      </c>
      <c r="C1470" s="9" t="s">
        <v>3806</v>
      </c>
      <c r="D1470" s="21">
        <v>67</v>
      </c>
      <c r="E1470" s="21">
        <v>61</v>
      </c>
      <c r="F1470" s="21">
        <v>60</v>
      </c>
      <c r="G1470" s="21">
        <v>59</v>
      </c>
      <c r="H1470" s="21">
        <v>62</v>
      </c>
      <c r="I1470" s="21">
        <v>65</v>
      </c>
      <c r="J1470" s="21">
        <v>66</v>
      </c>
      <c r="K1470" s="21">
        <v>65</v>
      </c>
      <c r="L1470" s="21">
        <v>65</v>
      </c>
      <c r="M1470" s="21">
        <v>57</v>
      </c>
      <c r="N1470" s="21">
        <v>64</v>
      </c>
      <c r="O1470" s="21">
        <v>74</v>
      </c>
      <c r="P1470" s="21">
        <v>68</v>
      </c>
      <c r="Q1470" s="21">
        <v>62</v>
      </c>
      <c r="R1470" s="33" t="s">
        <v>524</v>
      </c>
      <c r="S1470" s="3" t="s">
        <v>524</v>
      </c>
      <c r="T1470" s="10" t="s">
        <v>4133</v>
      </c>
      <c r="U1470" s="2" t="s">
        <v>1251</v>
      </c>
      <c r="V1470" s="4" t="s">
        <v>817</v>
      </c>
      <c r="W1470" s="11">
        <v>1</v>
      </c>
      <c r="X1470" s="11">
        <v>0</v>
      </c>
      <c r="Y1470" s="16">
        <v>12</v>
      </c>
      <c r="Z1470" s="16">
        <v>9</v>
      </c>
      <c r="AA1470" s="16">
        <v>2001</v>
      </c>
      <c r="AB1470" s="1">
        <f>2026-AA1470</f>
        <v>25</v>
      </c>
      <c r="AC1470" s="5">
        <v>3</v>
      </c>
      <c r="AD1470" s="34">
        <v>65.795997871386888</v>
      </c>
      <c r="AE1470" s="18">
        <v>0</v>
      </c>
      <c r="AF1470" s="17">
        <f>ROUND(IF($AD1470&gt;79,44-(($AD1470-79)*(14/4)),IF($AD1470&gt;76,67-(($AD1470-76)*(23/3)),IF(110-(($AD1470-70.4)*(43/5.6))&gt;119,119,110-(($AD1470-70.4)*(43/5.6)))))*0.93,0)</f>
        <v>111</v>
      </c>
      <c r="AG1470" s="17">
        <f>ROUND(IF($AD1470&gt;79,37-(($AD1470-79)*(9/4)),IF($AD1470&gt;76,54-(($AD1470-76)*(17/3)),IF(93-(($AD1470-70.4)*(39/5.6))&gt;100,100,93-(($AD1470-70.4)*(39/5.6)))))*0.93,0)</f>
        <v>93</v>
      </c>
      <c r="AH1470" s="17">
        <f>ROUND(IF($AD1470&gt;79,32-(($AD1470-79)*(8/4)),IF($AD1470&gt;76,48-(($AD1470-76)*(16/3)),IF(86-(($AD1470-70.4)*(38/5.6))&gt;95,95,86-(($AD1470-70.4)*(38/5.6)))))*0.93,0)</f>
        <v>88</v>
      </c>
      <c r="AI1470" s="5" t="s">
        <v>3916</v>
      </c>
      <c r="AL1470" s="5">
        <v>176</v>
      </c>
      <c r="AM1470" s="5">
        <v>61</v>
      </c>
    </row>
    <row r="1471" spans="1:39" x14ac:dyDescent="0.3">
      <c r="A1471" s="15">
        <v>3165</v>
      </c>
      <c r="B1471" s="8" t="s">
        <v>656</v>
      </c>
      <c r="C1471" s="9" t="s">
        <v>461</v>
      </c>
      <c r="D1471" s="21">
        <v>61</v>
      </c>
      <c r="E1471" s="21">
        <v>64</v>
      </c>
      <c r="F1471" s="21">
        <v>68</v>
      </c>
      <c r="G1471" s="21">
        <v>71</v>
      </c>
      <c r="H1471" s="21">
        <v>67</v>
      </c>
      <c r="I1471" s="21">
        <v>59</v>
      </c>
      <c r="J1471" s="21">
        <v>58</v>
      </c>
      <c r="K1471" s="21">
        <v>50</v>
      </c>
      <c r="L1471" s="21">
        <v>47</v>
      </c>
      <c r="M1471" s="21">
        <v>50</v>
      </c>
      <c r="N1471" s="21">
        <v>50</v>
      </c>
      <c r="O1471" s="21">
        <v>59</v>
      </c>
      <c r="P1471" s="21">
        <v>60</v>
      </c>
      <c r="Q1471" s="21">
        <v>67</v>
      </c>
      <c r="R1471" s="33" t="s">
        <v>524</v>
      </c>
      <c r="S1471" s="3" t="s">
        <v>524</v>
      </c>
      <c r="T1471" s="10" t="s">
        <v>4133</v>
      </c>
      <c r="U1471" s="2" t="s">
        <v>601</v>
      </c>
      <c r="V1471" s="4" t="s">
        <v>819</v>
      </c>
      <c r="W1471" s="11">
        <v>4</v>
      </c>
      <c r="X1471" s="11">
        <v>100</v>
      </c>
      <c r="Y1471" s="16">
        <v>4</v>
      </c>
      <c r="Z1471" s="16">
        <v>9</v>
      </c>
      <c r="AA1471" s="16">
        <v>1989</v>
      </c>
      <c r="AB1471" s="1">
        <f>2026-AA1471</f>
        <v>37</v>
      </c>
      <c r="AC1471" s="5">
        <v>6</v>
      </c>
      <c r="AD1471" s="34">
        <v>65.733976599777563</v>
      </c>
      <c r="AE1471" s="18">
        <v>0</v>
      </c>
      <c r="AF1471" s="17">
        <f>ROUND(IF($AD1471&gt;79,44-(($AD1471-79)*(14/4)),IF($AD1471&gt;76,67-(($AD1471-76)*(23/3)),IF(110-(($AD1471-70.4)*(43/5.6))&gt;119,119,110-(($AD1471-70.4)*(43/5.6)))))*0.93,0)</f>
        <v>111</v>
      </c>
      <c r="AG1471" s="17">
        <f>ROUND(IF($AD1471&gt;79,37-(($AD1471-79)*(9/4)),IF($AD1471&gt;76,54-(($AD1471-76)*(17/3)),IF(93-(($AD1471-70.4)*(39/5.6))&gt;100,100,93-(($AD1471-70.4)*(39/5.6)))))*0.93,0)</f>
        <v>93</v>
      </c>
      <c r="AH1471" s="17">
        <f>ROUND(IF($AD1471&gt;79,32-(($AD1471-79)*(8/4)),IF($AD1471&gt;76,48-(($AD1471-76)*(16/3)),IF(86-(($AD1471-70.4)*(38/5.6))&gt;95,95,86-(($AD1471-70.4)*(38/5.6)))))*0.93,0)</f>
        <v>88</v>
      </c>
      <c r="AL1471" s="5">
        <v>173</v>
      </c>
      <c r="AM1471" s="5">
        <v>60</v>
      </c>
    </row>
    <row r="1472" spans="1:39" x14ac:dyDescent="0.3">
      <c r="A1472" s="15">
        <v>3166</v>
      </c>
      <c r="B1472" s="8" t="s">
        <v>2404</v>
      </c>
      <c r="C1472" s="9" t="s">
        <v>2405</v>
      </c>
      <c r="D1472" s="21">
        <v>62</v>
      </c>
      <c r="E1472" s="21">
        <v>62</v>
      </c>
      <c r="F1472" s="21">
        <v>64</v>
      </c>
      <c r="G1472" s="21">
        <v>66</v>
      </c>
      <c r="H1472" s="21">
        <v>63</v>
      </c>
      <c r="I1472" s="21">
        <v>60</v>
      </c>
      <c r="J1472" s="21">
        <v>62</v>
      </c>
      <c r="K1472" s="21">
        <v>62</v>
      </c>
      <c r="L1472" s="21">
        <v>64</v>
      </c>
      <c r="M1472" s="21">
        <v>56</v>
      </c>
      <c r="N1472" s="21">
        <v>64</v>
      </c>
      <c r="O1472" s="21">
        <v>64</v>
      </c>
      <c r="P1472" s="21">
        <v>57</v>
      </c>
      <c r="Q1472" s="21">
        <v>64</v>
      </c>
      <c r="R1472" s="33" t="s">
        <v>524</v>
      </c>
      <c r="S1472" s="3" t="s">
        <v>524</v>
      </c>
      <c r="T1472" s="10" t="s">
        <v>4133</v>
      </c>
      <c r="U1472" s="2" t="s">
        <v>749</v>
      </c>
      <c r="V1472" s="4" t="s">
        <v>817</v>
      </c>
      <c r="W1472" s="11">
        <v>1</v>
      </c>
      <c r="X1472" s="11">
        <v>0</v>
      </c>
      <c r="Y1472" s="16">
        <v>7</v>
      </c>
      <c r="Z1472" s="16">
        <v>2</v>
      </c>
      <c r="AA1472" s="16">
        <v>1997</v>
      </c>
      <c r="AB1472" s="1">
        <f>2026-AA1472</f>
        <v>29</v>
      </c>
      <c r="AC1472" s="5">
        <v>4</v>
      </c>
      <c r="AD1472" s="34">
        <v>65.062482068438115</v>
      </c>
      <c r="AE1472" s="18">
        <v>0</v>
      </c>
      <c r="AF1472" s="17">
        <f>ROUND(IF($AD1472&gt;79,44-(($AD1472-79)*(14/4)),IF($AD1472&gt;76,67-(($AD1472-76)*(23/3)),IF(110-(($AD1472-70.4)*(43/5.6))&gt;119,119,110-(($AD1472-70.4)*(43/5.6)))))*0.93,0)</f>
        <v>111</v>
      </c>
      <c r="AG1472" s="17">
        <f>ROUND(IF($AD1472&gt;79,37-(($AD1472-79)*(9/4)),IF($AD1472&gt;76,54-(($AD1472-76)*(17/3)),IF(93-(($AD1472-70.4)*(39/5.6))&gt;100,100,93-(($AD1472-70.4)*(39/5.6)))))*0.93,0)</f>
        <v>93</v>
      </c>
      <c r="AH1472" s="17">
        <f>ROUND(IF($AD1472&gt;79,32-(($AD1472-79)*(8/4)),IF($AD1472&gt;76,48-(($AD1472-76)*(16/3)),IF(86-(($AD1472-70.4)*(38/5.6))&gt;95,95,86-(($AD1472-70.4)*(38/5.6)))))*0.93,0)</f>
        <v>88</v>
      </c>
      <c r="AI1472" s="5" t="s">
        <v>3916</v>
      </c>
      <c r="AL1472" s="5">
        <v>176</v>
      </c>
      <c r="AM1472" s="5">
        <v>66</v>
      </c>
    </row>
    <row r="1473" spans="1:44" x14ac:dyDescent="0.3">
      <c r="A1473" s="15">
        <v>3167</v>
      </c>
      <c r="B1473" s="8" t="s">
        <v>1015</v>
      </c>
      <c r="C1473" s="9" t="s">
        <v>1016</v>
      </c>
      <c r="D1473" s="21">
        <v>64</v>
      </c>
      <c r="E1473" s="21">
        <v>60</v>
      </c>
      <c r="F1473" s="21">
        <v>66</v>
      </c>
      <c r="G1473" s="21">
        <v>72</v>
      </c>
      <c r="H1473" s="21">
        <v>58</v>
      </c>
      <c r="I1473" s="21">
        <v>67</v>
      </c>
      <c r="J1473" s="21">
        <v>61</v>
      </c>
      <c r="K1473" s="21">
        <v>57</v>
      </c>
      <c r="L1473" s="21">
        <v>47</v>
      </c>
      <c r="M1473" s="21">
        <v>64</v>
      </c>
      <c r="N1473" s="21">
        <v>65</v>
      </c>
      <c r="O1473" s="21">
        <v>60</v>
      </c>
      <c r="P1473" s="21">
        <v>59</v>
      </c>
      <c r="Q1473" s="21">
        <v>54</v>
      </c>
      <c r="R1473" s="33" t="s">
        <v>524</v>
      </c>
      <c r="S1473" s="3" t="s">
        <v>524</v>
      </c>
      <c r="T1473" s="10" t="s">
        <v>4133</v>
      </c>
      <c r="U1473" s="2" t="s">
        <v>601</v>
      </c>
      <c r="V1473" s="4" t="s">
        <v>819</v>
      </c>
      <c r="W1473" s="11">
        <v>4</v>
      </c>
      <c r="X1473" s="11">
        <v>100</v>
      </c>
      <c r="Y1473" s="16">
        <v>25</v>
      </c>
      <c r="Z1473" s="16">
        <v>2</v>
      </c>
      <c r="AA1473" s="16">
        <v>1990</v>
      </c>
      <c r="AB1473" s="1">
        <f>2026-AA1473</f>
        <v>36</v>
      </c>
      <c r="AC1473" s="5">
        <v>6</v>
      </c>
      <c r="AD1473" s="34">
        <v>68.172036998391306</v>
      </c>
      <c r="AE1473" s="18">
        <v>0</v>
      </c>
      <c r="AF1473" s="17">
        <f>ROUND(IF($AD1473&gt;79,44-(($AD1473-79)*(14/4)),IF($AD1473&gt;76,67-(($AD1473-76)*(23/3)),IF(110-(($AD1473-70.4)*(43/5.6))&gt;119,119,110-(($AD1473-70.4)*(43/5.6)))))*0.93,0)</f>
        <v>111</v>
      </c>
      <c r="AG1473" s="17">
        <f>ROUND(IF($AD1473&gt;79,37-(($AD1473-79)*(9/4)),IF($AD1473&gt;76,54-(($AD1473-76)*(17/3)),IF(93-(($AD1473-70.4)*(39/5.6))&gt;100,100,93-(($AD1473-70.4)*(39/5.6)))))*0.93,0)</f>
        <v>93</v>
      </c>
      <c r="AH1473" s="17">
        <f>ROUND(IF($AD1473&gt;79,32-(($AD1473-79)*(8/4)),IF($AD1473&gt;76,48-(($AD1473-76)*(16/3)),IF(86-(($AD1473-70.4)*(38/5.6))&gt;95,95,86-(($AD1473-70.4)*(38/5.6)))))*0.93,0)</f>
        <v>88</v>
      </c>
      <c r="AI1473" s="5" t="s">
        <v>3916</v>
      </c>
      <c r="AL1473" s="5">
        <v>0</v>
      </c>
      <c r="AM1473" s="5">
        <v>0</v>
      </c>
      <c r="AR1473" t="s">
        <v>3917</v>
      </c>
    </row>
    <row r="1474" spans="1:44" x14ac:dyDescent="0.3">
      <c r="A1474" s="15">
        <v>3168</v>
      </c>
      <c r="B1474" s="8" t="s">
        <v>762</v>
      </c>
      <c r="C1474" s="9" t="s">
        <v>194</v>
      </c>
      <c r="D1474" s="21">
        <v>66</v>
      </c>
      <c r="E1474" s="21">
        <v>67</v>
      </c>
      <c r="F1474" s="21">
        <v>72</v>
      </c>
      <c r="G1474" s="21">
        <v>76</v>
      </c>
      <c r="H1474" s="21">
        <v>63</v>
      </c>
      <c r="I1474" s="21">
        <v>71</v>
      </c>
      <c r="J1474" s="21">
        <v>67</v>
      </c>
      <c r="K1474" s="21">
        <v>62</v>
      </c>
      <c r="L1474" s="21">
        <v>52</v>
      </c>
      <c r="M1474" s="21">
        <v>61</v>
      </c>
      <c r="N1474" s="21">
        <v>70</v>
      </c>
      <c r="O1474" s="21">
        <v>68</v>
      </c>
      <c r="P1474" s="21">
        <v>64</v>
      </c>
      <c r="Q1474" s="21">
        <v>65</v>
      </c>
      <c r="R1474" s="33" t="s">
        <v>3072</v>
      </c>
      <c r="S1474" s="3" t="s">
        <v>3072</v>
      </c>
      <c r="T1474" s="10" t="s">
        <v>4131</v>
      </c>
      <c r="U1474" s="2" t="s">
        <v>596</v>
      </c>
      <c r="V1474" s="4" t="s">
        <v>822</v>
      </c>
      <c r="W1474" s="11">
        <v>4</v>
      </c>
      <c r="X1474" s="11">
        <v>100</v>
      </c>
      <c r="Y1474" s="16">
        <v>7</v>
      </c>
      <c r="Z1474" s="16">
        <v>2</v>
      </c>
      <c r="AA1474" s="16">
        <v>1991</v>
      </c>
      <c r="AB1474" s="1">
        <f>2026-AA1474</f>
        <v>35</v>
      </c>
      <c r="AC1474" s="5">
        <v>6</v>
      </c>
      <c r="AD1474" s="34">
        <v>72.247809041205628</v>
      </c>
      <c r="AE1474" s="18">
        <v>80000</v>
      </c>
      <c r="AF1474" s="17">
        <f>ROUND(IF($AD1474&gt;79,44-(($AD1474-79)*(14/4)),IF($AD1474&gt;76,67-(($AD1474-76)*(23/3)),IF(110-(($AD1474-70.4)*(43/5.6))&gt;119,119,110-(($AD1474-70.4)*(43/5.6)))))*0.93,0)</f>
        <v>89</v>
      </c>
      <c r="AG1474" s="17">
        <f>ROUND(IF($AD1474&gt;79,37-(($AD1474-79)*(9/4)),IF($AD1474&gt;76,54-(($AD1474-76)*(17/3)),IF(93-(($AD1474-70.4)*(39/5.6))&gt;100,100,93-(($AD1474-70.4)*(39/5.6)))))*0.93,0)</f>
        <v>75</v>
      </c>
      <c r="AH1474" s="17">
        <f>ROUND(IF($AD1474&gt;79,32-(($AD1474-79)*(8/4)),IF($AD1474&gt;76,48-(($AD1474-76)*(16/3)),IF(86-(($AD1474-70.4)*(38/5.6))&gt;95,95,86-(($AD1474-70.4)*(38/5.6)))))*0.93,0)</f>
        <v>68</v>
      </c>
      <c r="AL1474" s="5">
        <v>185</v>
      </c>
      <c r="AM1474" s="5">
        <v>70</v>
      </c>
    </row>
    <row r="1475" spans="1:44" x14ac:dyDescent="0.3">
      <c r="A1475" s="15">
        <v>3169</v>
      </c>
      <c r="B1475" s="8" t="s">
        <v>1017</v>
      </c>
      <c r="C1475" s="9" t="s">
        <v>1018</v>
      </c>
      <c r="D1475" s="21">
        <v>62</v>
      </c>
      <c r="E1475" s="21">
        <v>71</v>
      </c>
      <c r="F1475" s="21">
        <v>68</v>
      </c>
      <c r="G1475" s="21">
        <v>65</v>
      </c>
      <c r="H1475" s="21">
        <v>58</v>
      </c>
      <c r="I1475" s="21">
        <v>63</v>
      </c>
      <c r="J1475" s="21">
        <v>67</v>
      </c>
      <c r="K1475" s="21">
        <v>56</v>
      </c>
      <c r="L1475" s="21">
        <v>49</v>
      </c>
      <c r="M1475" s="21">
        <v>55</v>
      </c>
      <c r="N1475" s="21">
        <v>62</v>
      </c>
      <c r="O1475" s="21">
        <v>61</v>
      </c>
      <c r="P1475" s="21">
        <v>57</v>
      </c>
      <c r="Q1475" s="21">
        <v>58</v>
      </c>
      <c r="R1475" s="33" t="s">
        <v>524</v>
      </c>
      <c r="S1475" s="3" t="s">
        <v>3340</v>
      </c>
      <c r="T1475" s="10" t="s">
        <v>4133</v>
      </c>
      <c r="U1475" s="2" t="s">
        <v>596</v>
      </c>
      <c r="V1475" s="4" t="s">
        <v>822</v>
      </c>
      <c r="W1475" s="11">
        <v>4</v>
      </c>
      <c r="X1475" s="11">
        <v>100</v>
      </c>
      <c r="Y1475" s="16">
        <v>24</v>
      </c>
      <c r="Z1475" s="16">
        <v>8</v>
      </c>
      <c r="AA1475" s="16">
        <v>1991</v>
      </c>
      <c r="AB1475" s="1">
        <f>2026-AA1475</f>
        <v>35</v>
      </c>
      <c r="AC1475" s="5">
        <v>5</v>
      </c>
      <c r="AD1475" s="34">
        <v>67.306388098755832</v>
      </c>
      <c r="AE1475" s="18">
        <v>0</v>
      </c>
      <c r="AF1475" s="17">
        <f>ROUND(IF($AD1475&gt;79,44-(($AD1475-79)*(14/4)),IF($AD1475&gt;76,67-(($AD1475-76)*(23/3)),IF(110-(($AD1475-70.4)*(43/5.6))&gt;119,119,110-(($AD1475-70.4)*(43/5.6)))))*0.93,0)</f>
        <v>111</v>
      </c>
      <c r="AG1475" s="17">
        <f>ROUND(IF($AD1475&gt;79,37-(($AD1475-79)*(9/4)),IF($AD1475&gt;76,54-(($AD1475-76)*(17/3)),IF(93-(($AD1475-70.4)*(39/5.6))&gt;100,100,93-(($AD1475-70.4)*(39/5.6)))))*0.93,0)</f>
        <v>93</v>
      </c>
      <c r="AH1475" s="17">
        <f>ROUND(IF($AD1475&gt;79,32-(($AD1475-79)*(8/4)),IF($AD1475&gt;76,48-(($AD1475-76)*(16/3)),IF(86-(($AD1475-70.4)*(38/5.6))&gt;95,95,86-(($AD1475-70.4)*(38/5.6)))))*0.93,0)</f>
        <v>88</v>
      </c>
      <c r="AL1475" s="5">
        <v>178</v>
      </c>
      <c r="AM1475" s="5">
        <v>67</v>
      </c>
    </row>
    <row r="1476" spans="1:44" x14ac:dyDescent="0.3">
      <c r="A1476" s="15">
        <v>3170</v>
      </c>
      <c r="B1476" s="8" t="s">
        <v>41</v>
      </c>
      <c r="C1476" s="9" t="s">
        <v>230</v>
      </c>
      <c r="D1476" s="21">
        <v>62</v>
      </c>
      <c r="E1476" s="21">
        <v>69</v>
      </c>
      <c r="F1476" s="21">
        <v>68</v>
      </c>
      <c r="G1476" s="21">
        <v>67</v>
      </c>
      <c r="H1476" s="21">
        <v>70</v>
      </c>
      <c r="I1476" s="21">
        <v>65</v>
      </c>
      <c r="J1476" s="21">
        <v>64</v>
      </c>
      <c r="K1476" s="21">
        <v>63</v>
      </c>
      <c r="L1476" s="21">
        <v>54</v>
      </c>
      <c r="M1476" s="21">
        <v>52</v>
      </c>
      <c r="N1476" s="21">
        <v>62</v>
      </c>
      <c r="O1476" s="21">
        <v>59</v>
      </c>
      <c r="P1476" s="21">
        <v>58</v>
      </c>
      <c r="Q1476" s="21">
        <v>71</v>
      </c>
      <c r="R1476" s="33" t="s">
        <v>524</v>
      </c>
      <c r="S1476" s="3" t="s">
        <v>524</v>
      </c>
      <c r="T1476" s="10" t="s">
        <v>4133</v>
      </c>
      <c r="U1476" s="2" t="s">
        <v>596</v>
      </c>
      <c r="V1476" s="4" t="s">
        <v>822</v>
      </c>
      <c r="W1476" s="11">
        <v>4</v>
      </c>
      <c r="X1476" s="11">
        <v>100</v>
      </c>
      <c r="Y1476" s="16">
        <v>7</v>
      </c>
      <c r="Z1476" s="16">
        <v>7</v>
      </c>
      <c r="AA1476" s="16">
        <v>1991</v>
      </c>
      <c r="AB1476" s="1">
        <f>2026-AA1476</f>
        <v>35</v>
      </c>
      <c r="AC1476" s="5">
        <v>5</v>
      </c>
      <c r="AD1476" s="34">
        <v>68.426861786158682</v>
      </c>
      <c r="AE1476" s="18">
        <v>0</v>
      </c>
      <c r="AF1476" s="17">
        <f>ROUND(IF($AD1476&gt;79,44-(($AD1476-79)*(14/4)),IF($AD1476&gt;76,67-(($AD1476-76)*(23/3)),IF(110-(($AD1476-70.4)*(43/5.6))&gt;119,119,110-(($AD1476-70.4)*(43/5.6)))))*0.93,0)</f>
        <v>111</v>
      </c>
      <c r="AG1476" s="17">
        <f>ROUND(IF($AD1476&gt;79,37-(($AD1476-79)*(9/4)),IF($AD1476&gt;76,54-(($AD1476-76)*(17/3)),IF(93-(($AD1476-70.4)*(39/5.6))&gt;100,100,93-(($AD1476-70.4)*(39/5.6)))))*0.93,0)</f>
        <v>93</v>
      </c>
      <c r="AH1476" s="17">
        <f>ROUND(IF($AD1476&gt;79,32-(($AD1476-79)*(8/4)),IF($AD1476&gt;76,48-(($AD1476-76)*(16/3)),IF(86-(($AD1476-70.4)*(38/5.6))&gt;95,95,86-(($AD1476-70.4)*(38/5.6)))))*0.93,0)</f>
        <v>88</v>
      </c>
      <c r="AL1476" s="5">
        <v>183</v>
      </c>
      <c r="AM1476" s="5">
        <v>65</v>
      </c>
    </row>
    <row r="1477" spans="1:44" x14ac:dyDescent="0.3">
      <c r="A1477" s="15">
        <v>3172</v>
      </c>
      <c r="B1477" s="8" t="s">
        <v>1019</v>
      </c>
      <c r="C1477" s="9" t="s">
        <v>178</v>
      </c>
      <c r="D1477" s="21">
        <v>58</v>
      </c>
      <c r="E1477" s="21">
        <v>67</v>
      </c>
      <c r="F1477" s="21">
        <v>67</v>
      </c>
      <c r="G1477" s="21">
        <v>67</v>
      </c>
      <c r="H1477" s="21">
        <v>55</v>
      </c>
      <c r="I1477" s="21">
        <v>56</v>
      </c>
      <c r="J1477" s="21">
        <v>56</v>
      </c>
      <c r="K1477" s="21">
        <v>62</v>
      </c>
      <c r="L1477" s="21">
        <v>55</v>
      </c>
      <c r="M1477" s="21">
        <v>51</v>
      </c>
      <c r="N1477" s="21">
        <v>57</v>
      </c>
      <c r="O1477" s="21">
        <v>66</v>
      </c>
      <c r="P1477" s="21">
        <v>55</v>
      </c>
      <c r="Q1477" s="21">
        <v>55</v>
      </c>
      <c r="R1477" s="33" t="s">
        <v>524</v>
      </c>
      <c r="S1477" s="3" t="s">
        <v>524</v>
      </c>
      <c r="T1477" s="10" t="s">
        <v>4133</v>
      </c>
      <c r="U1477" s="2" t="s">
        <v>596</v>
      </c>
      <c r="V1477" s="4" t="s">
        <v>822</v>
      </c>
      <c r="W1477" s="11">
        <v>4</v>
      </c>
      <c r="X1477" s="11">
        <v>100</v>
      </c>
      <c r="Y1477" s="16">
        <v>1</v>
      </c>
      <c r="Z1477" s="16">
        <v>4</v>
      </c>
      <c r="AA1477" s="16">
        <v>1990</v>
      </c>
      <c r="AB1477" s="1">
        <f>2026-AA1477</f>
        <v>36</v>
      </c>
      <c r="AC1477" s="5">
        <v>5</v>
      </c>
      <c r="AD1477" s="34">
        <v>64.450486222496139</v>
      </c>
      <c r="AE1477" s="18">
        <v>0</v>
      </c>
      <c r="AF1477" s="17">
        <f>ROUND(IF($AD1477&gt;79,44-(($AD1477-79)*(14/4)),IF($AD1477&gt;76,67-(($AD1477-76)*(23/3)),IF(110-(($AD1477-70.4)*(43/5.6))&gt;119,119,110-(($AD1477-70.4)*(43/5.6)))))*0.93,0)</f>
        <v>111</v>
      </c>
      <c r="AG1477" s="17">
        <f>ROUND(IF($AD1477&gt;79,37-(($AD1477-79)*(9/4)),IF($AD1477&gt;76,54-(($AD1477-76)*(17/3)),IF(93-(($AD1477-70.4)*(39/5.6))&gt;100,100,93-(($AD1477-70.4)*(39/5.6)))))*0.93,0)</f>
        <v>93</v>
      </c>
      <c r="AH1477" s="17">
        <f>ROUND(IF($AD1477&gt;79,32-(($AD1477-79)*(8/4)),IF($AD1477&gt;76,48-(($AD1477-76)*(16/3)),IF(86-(($AD1477-70.4)*(38/5.6))&gt;95,95,86-(($AD1477-70.4)*(38/5.6)))))*0.93,0)</f>
        <v>88</v>
      </c>
      <c r="AL1477" s="5">
        <v>185</v>
      </c>
      <c r="AM1477" s="5">
        <v>65</v>
      </c>
    </row>
    <row r="1478" spans="1:44" x14ac:dyDescent="0.3">
      <c r="A1478" s="15">
        <v>3173</v>
      </c>
      <c r="B1478" s="8" t="s">
        <v>1020</v>
      </c>
      <c r="C1478" s="9" t="s">
        <v>365</v>
      </c>
      <c r="D1478" s="21">
        <v>67</v>
      </c>
      <c r="E1478" s="21">
        <v>57</v>
      </c>
      <c r="F1478" s="21">
        <v>59</v>
      </c>
      <c r="G1478" s="21">
        <v>60</v>
      </c>
      <c r="H1478" s="21">
        <v>55</v>
      </c>
      <c r="I1478" s="21">
        <v>65</v>
      </c>
      <c r="J1478" s="21">
        <v>62</v>
      </c>
      <c r="K1478" s="21">
        <v>59</v>
      </c>
      <c r="L1478" s="21">
        <v>67</v>
      </c>
      <c r="M1478" s="21">
        <v>68</v>
      </c>
      <c r="N1478" s="21">
        <v>67</v>
      </c>
      <c r="O1478" s="21">
        <v>62</v>
      </c>
      <c r="P1478" s="21">
        <v>56</v>
      </c>
      <c r="Q1478" s="21">
        <v>55</v>
      </c>
      <c r="R1478" s="33" t="s">
        <v>524</v>
      </c>
      <c r="S1478" s="3" t="s">
        <v>524</v>
      </c>
      <c r="T1478" s="10" t="s">
        <v>4133</v>
      </c>
      <c r="U1478" s="2" t="s">
        <v>596</v>
      </c>
      <c r="V1478" s="4" t="s">
        <v>822</v>
      </c>
      <c r="W1478" s="11">
        <v>4</v>
      </c>
      <c r="X1478" s="11">
        <v>100</v>
      </c>
      <c r="Y1478" s="16">
        <v>13</v>
      </c>
      <c r="Z1478" s="16">
        <v>3</v>
      </c>
      <c r="AA1478" s="16">
        <v>1991</v>
      </c>
      <c r="AB1478" s="1">
        <f>2026-AA1478</f>
        <v>35</v>
      </c>
      <c r="AC1478" s="5">
        <v>5</v>
      </c>
      <c r="AD1478" s="34">
        <v>66.918030953414302</v>
      </c>
      <c r="AE1478" s="18">
        <v>0</v>
      </c>
      <c r="AF1478" s="17">
        <f>ROUND(IF($AD1478&gt;79,44-(($AD1478-79)*(14/4)),IF($AD1478&gt;76,67-(($AD1478-76)*(23/3)),IF(110-(($AD1478-70.4)*(43/5.6))&gt;119,119,110-(($AD1478-70.4)*(43/5.6)))))*0.93,0)</f>
        <v>111</v>
      </c>
      <c r="AG1478" s="17">
        <f>ROUND(IF($AD1478&gt;79,37-(($AD1478-79)*(9/4)),IF($AD1478&gt;76,54-(($AD1478-76)*(17/3)),IF(93-(($AD1478-70.4)*(39/5.6))&gt;100,100,93-(($AD1478-70.4)*(39/5.6)))))*0.93,0)</f>
        <v>93</v>
      </c>
      <c r="AH1478" s="17">
        <f>ROUND(IF($AD1478&gt;79,32-(($AD1478-79)*(8/4)),IF($AD1478&gt;76,48-(($AD1478-76)*(16/3)),IF(86-(($AD1478-70.4)*(38/5.6))&gt;95,95,86-(($AD1478-70.4)*(38/5.6)))))*0.93,0)</f>
        <v>88</v>
      </c>
      <c r="AI1478" s="5" t="s">
        <v>3916</v>
      </c>
      <c r="AL1478" s="5">
        <v>173</v>
      </c>
      <c r="AM1478" s="5">
        <v>67</v>
      </c>
    </row>
    <row r="1479" spans="1:44" x14ac:dyDescent="0.3">
      <c r="A1479" s="15">
        <v>3174</v>
      </c>
      <c r="B1479" s="8" t="s">
        <v>1970</v>
      </c>
      <c r="C1479" s="9" t="s">
        <v>31</v>
      </c>
      <c r="D1479" s="21">
        <v>73</v>
      </c>
      <c r="E1479" s="21">
        <v>51</v>
      </c>
      <c r="F1479" s="21">
        <v>60</v>
      </c>
      <c r="G1479" s="21">
        <v>68</v>
      </c>
      <c r="H1479" s="21">
        <v>62</v>
      </c>
      <c r="I1479" s="21">
        <v>71</v>
      </c>
      <c r="J1479" s="21">
        <v>74</v>
      </c>
      <c r="K1479" s="21">
        <v>78</v>
      </c>
      <c r="L1479" s="21">
        <v>58</v>
      </c>
      <c r="M1479" s="21">
        <v>79</v>
      </c>
      <c r="N1479" s="21">
        <v>78</v>
      </c>
      <c r="O1479" s="21">
        <v>62</v>
      </c>
      <c r="P1479" s="21">
        <v>66</v>
      </c>
      <c r="Q1479" s="21">
        <v>78</v>
      </c>
      <c r="R1479" s="33" t="s">
        <v>3918</v>
      </c>
      <c r="S1479" s="3" t="s">
        <v>3918</v>
      </c>
      <c r="T1479" s="10" t="s">
        <v>4131</v>
      </c>
      <c r="U1479" s="2" t="s">
        <v>599</v>
      </c>
      <c r="V1479" s="4" t="s">
        <v>819</v>
      </c>
      <c r="W1479" s="11">
        <v>4</v>
      </c>
      <c r="X1479" s="11">
        <v>100</v>
      </c>
      <c r="Y1479" s="16">
        <v>22</v>
      </c>
      <c r="Z1479" s="16">
        <v>9</v>
      </c>
      <c r="AA1479" s="16">
        <v>1994</v>
      </c>
      <c r="AB1479" s="1">
        <f>2026-AA1479</f>
        <v>32</v>
      </c>
      <c r="AC1479" s="5">
        <v>5</v>
      </c>
      <c r="AD1479" s="34">
        <v>75.367551753025126</v>
      </c>
      <c r="AE1479" s="18">
        <v>155000</v>
      </c>
      <c r="AF1479" s="17">
        <f>ROUND(IF($AD1479&gt;79,44-(($AD1479-79)*(14/4)),IF($AD1479&gt;76,67-(($AD1479-76)*(23/3)),IF(110-(($AD1479-70.4)*(43/5.6))&gt;119,119,110-(($AD1479-70.4)*(43/5.6)))))*0.93,0)</f>
        <v>67</v>
      </c>
      <c r="AG1479" s="17">
        <f>ROUND(IF($AD1479&gt;79,37-(($AD1479-79)*(9/4)),IF($AD1479&gt;76,54-(($AD1479-76)*(17/3)),IF(93-(($AD1479-70.4)*(39/5.6))&gt;100,100,93-(($AD1479-70.4)*(39/5.6)))))*0.93,0)</f>
        <v>54</v>
      </c>
      <c r="AH1479" s="17">
        <f>ROUND(IF($AD1479&gt;79,32-(($AD1479-79)*(8/4)),IF($AD1479&gt;76,48-(($AD1479-76)*(16/3)),IF(86-(($AD1479-70.4)*(38/5.6))&gt;95,95,86-(($AD1479-70.4)*(38/5.6)))))*0.93,0)</f>
        <v>49</v>
      </c>
      <c r="AL1479" s="5">
        <v>175</v>
      </c>
      <c r="AM1479" s="5">
        <v>67</v>
      </c>
    </row>
    <row r="1480" spans="1:44" x14ac:dyDescent="0.3">
      <c r="A1480" s="15">
        <v>3175</v>
      </c>
      <c r="B1480" s="8" t="s">
        <v>1021</v>
      </c>
      <c r="C1480" s="9" t="s">
        <v>338</v>
      </c>
      <c r="D1480" s="21">
        <v>60</v>
      </c>
      <c r="E1480" s="21">
        <v>46</v>
      </c>
      <c r="F1480" s="21">
        <v>51</v>
      </c>
      <c r="G1480" s="21">
        <v>55</v>
      </c>
      <c r="H1480" s="21">
        <v>46</v>
      </c>
      <c r="I1480" s="21">
        <v>55</v>
      </c>
      <c r="J1480" s="21">
        <v>51</v>
      </c>
      <c r="K1480" s="21">
        <v>60</v>
      </c>
      <c r="L1480" s="21">
        <v>61</v>
      </c>
      <c r="M1480" s="21">
        <v>64</v>
      </c>
      <c r="N1480" s="21">
        <v>58</v>
      </c>
      <c r="O1480" s="21">
        <v>52</v>
      </c>
      <c r="P1480" s="21">
        <v>52</v>
      </c>
      <c r="Q1480" s="21">
        <v>46</v>
      </c>
      <c r="R1480" s="33" t="s">
        <v>524</v>
      </c>
      <c r="S1480" s="3" t="s">
        <v>524</v>
      </c>
      <c r="T1480" s="67" t="s">
        <v>4133</v>
      </c>
      <c r="U1480" s="2" t="s">
        <v>596</v>
      </c>
      <c r="V1480" s="4" t="s">
        <v>822</v>
      </c>
      <c r="W1480" s="11">
        <v>4</v>
      </c>
      <c r="X1480" s="11">
        <v>100</v>
      </c>
      <c r="Y1480" s="68">
        <v>26</v>
      </c>
      <c r="Z1480" s="68">
        <v>2</v>
      </c>
      <c r="AA1480" s="68">
        <v>1989</v>
      </c>
      <c r="AB1480" s="1">
        <f>2026-AA1480</f>
        <v>37</v>
      </c>
      <c r="AC1480" s="5">
        <v>4</v>
      </c>
      <c r="AD1480" s="34">
        <v>60.40738225928137</v>
      </c>
      <c r="AE1480" s="18">
        <v>0</v>
      </c>
      <c r="AF1480" s="17">
        <f>ROUND(IF($AD1480&gt;79,44-(($AD1480-79)*(14/4)),IF($AD1480&gt;76,67-(($AD1480-76)*(23/3)),IF(110-(($AD1480-70.4)*(43/5.6))&gt;119,119,110-(($AD1480-70.4)*(43/5.6)))))*0.93,0)</f>
        <v>111</v>
      </c>
      <c r="AG1480" s="17">
        <f>ROUND(IF($AD1480&gt;79,37-(($AD1480-79)*(9/4)),IF($AD1480&gt;76,54-(($AD1480-76)*(17/3)),IF(93-(($AD1480-70.4)*(39/5.6))&gt;100,100,93-(($AD1480-70.4)*(39/5.6)))))*0.93,0)</f>
        <v>93</v>
      </c>
      <c r="AH1480" s="17">
        <f>ROUND(IF($AD1480&gt;79,32-(($AD1480-79)*(8/4)),IF($AD1480&gt;76,48-(($AD1480-76)*(16/3)),IF(86-(($AD1480-70.4)*(38/5.6))&gt;95,95,86-(($AD1480-70.4)*(38/5.6)))))*0.93,0)</f>
        <v>88</v>
      </c>
      <c r="AI1480" s="5" t="s">
        <v>3916</v>
      </c>
      <c r="AL1480" s="5">
        <v>179</v>
      </c>
      <c r="AM1480" s="5">
        <v>75</v>
      </c>
    </row>
    <row r="1481" spans="1:44" x14ac:dyDescent="0.3">
      <c r="A1481" s="15">
        <v>3176</v>
      </c>
      <c r="B1481" s="8" t="s">
        <v>3685</v>
      </c>
      <c r="C1481" s="9" t="s">
        <v>161</v>
      </c>
      <c r="D1481" s="21">
        <v>67</v>
      </c>
      <c r="E1481" s="21">
        <v>75</v>
      </c>
      <c r="F1481" s="21">
        <v>71</v>
      </c>
      <c r="G1481" s="21">
        <v>67</v>
      </c>
      <c r="H1481" s="21">
        <v>75</v>
      </c>
      <c r="I1481" s="21">
        <v>70</v>
      </c>
      <c r="J1481" s="21">
        <v>73</v>
      </c>
      <c r="K1481" s="21">
        <v>69</v>
      </c>
      <c r="L1481" s="21">
        <v>60</v>
      </c>
      <c r="M1481" s="21">
        <v>55</v>
      </c>
      <c r="N1481" s="21">
        <v>67</v>
      </c>
      <c r="O1481" s="21">
        <v>61</v>
      </c>
      <c r="P1481" s="21">
        <v>73</v>
      </c>
      <c r="Q1481" s="21">
        <v>71</v>
      </c>
      <c r="R1481" s="36" t="s">
        <v>3927</v>
      </c>
      <c r="S1481" s="3" t="s">
        <v>3913</v>
      </c>
      <c r="T1481" s="10" t="s">
        <v>4130</v>
      </c>
      <c r="U1481" s="2" t="s">
        <v>601</v>
      </c>
      <c r="V1481" s="4" t="s">
        <v>819</v>
      </c>
      <c r="W1481" s="11">
        <v>4</v>
      </c>
      <c r="X1481" s="11">
        <v>100</v>
      </c>
      <c r="Y1481" s="16">
        <v>26</v>
      </c>
      <c r="Z1481" s="16">
        <v>10</v>
      </c>
      <c r="AA1481" s="16">
        <v>2001</v>
      </c>
      <c r="AB1481" s="1">
        <f>2026-AA1481</f>
        <v>25</v>
      </c>
      <c r="AC1481" s="5">
        <v>4</v>
      </c>
      <c r="AD1481" s="34">
        <v>72.986646549611308</v>
      </c>
      <c r="AE1481" s="18">
        <v>50000</v>
      </c>
      <c r="AF1481" s="17">
        <f>ROUND(IF($AD1481&gt;79,44-(($AD1481-79)*(14/4)),IF($AD1481&gt;76,67-(($AD1481-76)*(23/3)),IF(110-(($AD1481-70.4)*(43/5.6))&gt;119,119,110-(($AD1481-70.4)*(43/5.6)))))*0.93,0)</f>
        <v>84</v>
      </c>
      <c r="AG1481" s="17">
        <f>ROUND(IF($AD1481&gt;79,37-(($AD1481-79)*(9/4)),IF($AD1481&gt;76,54-(($AD1481-76)*(17/3)),IF(93-(($AD1481-70.4)*(39/5.6))&gt;100,100,93-(($AD1481-70.4)*(39/5.6)))))*0.93,0)</f>
        <v>70</v>
      </c>
      <c r="AH1481" s="17">
        <f>ROUND(IF($AD1481&gt;79,32-(($AD1481-79)*(8/4)),IF($AD1481&gt;76,48-(($AD1481-76)*(16/3)),IF(86-(($AD1481-70.4)*(38/5.6))&gt;95,95,86-(($AD1481-70.4)*(38/5.6)))))*0.93,0)</f>
        <v>64</v>
      </c>
      <c r="AL1481" s="5">
        <v>175</v>
      </c>
      <c r="AM1481" s="5">
        <v>68</v>
      </c>
    </row>
    <row r="1482" spans="1:44" x14ac:dyDescent="0.3">
      <c r="A1482" s="15">
        <v>3177</v>
      </c>
      <c r="B1482" s="8" t="s">
        <v>1023</v>
      </c>
      <c r="C1482" s="9" t="s">
        <v>1022</v>
      </c>
      <c r="D1482" s="21">
        <v>67</v>
      </c>
      <c r="E1482" s="21">
        <v>79</v>
      </c>
      <c r="F1482" s="21">
        <v>75</v>
      </c>
      <c r="G1482" s="21">
        <v>71</v>
      </c>
      <c r="H1482" s="21">
        <v>71</v>
      </c>
      <c r="I1482" s="21">
        <v>75</v>
      </c>
      <c r="J1482" s="21">
        <v>76</v>
      </c>
      <c r="K1482" s="21">
        <v>72</v>
      </c>
      <c r="L1482" s="21">
        <v>50</v>
      </c>
      <c r="M1482" s="21">
        <v>61</v>
      </c>
      <c r="N1482" s="21">
        <v>63</v>
      </c>
      <c r="O1482" s="21">
        <v>64</v>
      </c>
      <c r="P1482" s="21">
        <v>68</v>
      </c>
      <c r="Q1482" s="21">
        <v>69</v>
      </c>
      <c r="R1482" s="33" t="s">
        <v>4321</v>
      </c>
      <c r="S1482" s="3" t="s">
        <v>4321</v>
      </c>
      <c r="T1482" s="10" t="s">
        <v>4132</v>
      </c>
      <c r="U1482" s="2" t="s">
        <v>571</v>
      </c>
      <c r="V1482" s="4" t="s">
        <v>819</v>
      </c>
      <c r="W1482" s="11">
        <v>4</v>
      </c>
      <c r="X1482" s="11">
        <v>100</v>
      </c>
      <c r="Y1482" s="16">
        <v>19</v>
      </c>
      <c r="Z1482" s="16">
        <v>10</v>
      </c>
      <c r="AA1482" s="16">
        <v>1992</v>
      </c>
      <c r="AB1482" s="1">
        <f>2026-AA1482</f>
        <v>34</v>
      </c>
      <c r="AC1482" s="5">
        <v>6</v>
      </c>
      <c r="AD1482" s="34">
        <v>75.651672744162525</v>
      </c>
      <c r="AE1482" s="18">
        <v>250000</v>
      </c>
      <c r="AF1482" s="17">
        <f>ROUND(IF($AD1482&gt;79,44-(($AD1482-79)*(14/4)),IF($AD1482&gt;76,67-(($AD1482-76)*(23/3)),IF(110-(($AD1482-70.4)*(43/5.6))&gt;119,119,110-(($AD1482-70.4)*(43/5.6)))))*0.93,0)</f>
        <v>65</v>
      </c>
      <c r="AG1482" s="17">
        <f>ROUND(IF($AD1482&gt;79,37-(($AD1482-79)*(9/4)),IF($AD1482&gt;76,54-(($AD1482-76)*(17/3)),IF(93-(($AD1482-70.4)*(39/5.6))&gt;100,100,93-(($AD1482-70.4)*(39/5.6)))))*0.93,0)</f>
        <v>52</v>
      </c>
      <c r="AH1482" s="17">
        <f>ROUND(IF($AD1482&gt;79,32-(($AD1482-79)*(8/4)),IF($AD1482&gt;76,48-(($AD1482-76)*(16/3)),IF(86-(($AD1482-70.4)*(38/5.6))&gt;95,95,86-(($AD1482-70.4)*(38/5.6)))))*0.93,0)</f>
        <v>47</v>
      </c>
      <c r="AL1482" s="5">
        <v>192</v>
      </c>
      <c r="AM1482" s="5">
        <v>74</v>
      </c>
    </row>
    <row r="1483" spans="1:44" x14ac:dyDescent="0.3">
      <c r="A1483" s="15">
        <v>3178</v>
      </c>
      <c r="B1483" s="8" t="s">
        <v>2530</v>
      </c>
      <c r="C1483" s="9" t="s">
        <v>2531</v>
      </c>
      <c r="D1483" s="21">
        <v>76</v>
      </c>
      <c r="E1483" s="21">
        <v>64</v>
      </c>
      <c r="F1483" s="21">
        <v>67</v>
      </c>
      <c r="G1483" s="21">
        <v>69</v>
      </c>
      <c r="H1483" s="21">
        <v>58</v>
      </c>
      <c r="I1483" s="21">
        <v>72</v>
      </c>
      <c r="J1483" s="21">
        <v>71</v>
      </c>
      <c r="K1483" s="21">
        <v>82</v>
      </c>
      <c r="L1483" s="21">
        <v>73</v>
      </c>
      <c r="M1483" s="21">
        <v>79</v>
      </c>
      <c r="N1483" s="21">
        <v>75</v>
      </c>
      <c r="O1483" s="21">
        <v>56</v>
      </c>
      <c r="P1483" s="21">
        <v>67</v>
      </c>
      <c r="Q1483" s="21">
        <v>59</v>
      </c>
      <c r="R1483" s="33" t="s">
        <v>4315</v>
      </c>
      <c r="S1483" s="3" t="s">
        <v>4315</v>
      </c>
      <c r="T1483" s="10" t="s">
        <v>4131</v>
      </c>
      <c r="U1483" s="2" t="s">
        <v>597</v>
      </c>
      <c r="V1483" s="4" t="s">
        <v>819</v>
      </c>
      <c r="W1483" s="11">
        <v>4</v>
      </c>
      <c r="X1483" s="11">
        <v>100</v>
      </c>
      <c r="Y1483" s="16">
        <v>29</v>
      </c>
      <c r="Z1483" s="16">
        <v>3</v>
      </c>
      <c r="AA1483" s="16">
        <v>1997</v>
      </c>
      <c r="AB1483" s="1">
        <f>2026-AA1483</f>
        <v>29</v>
      </c>
      <c r="AC1483" s="5">
        <v>6</v>
      </c>
      <c r="AD1483" s="34">
        <v>76.043161410155648</v>
      </c>
      <c r="AE1483" s="18">
        <v>135000</v>
      </c>
      <c r="AF1483" s="17">
        <f>ROUND(IF($AD1483&gt;79,44-(($AD1483-79)*(14/4)),IF($AD1483&gt;76,67-(($AD1483-76)*(23/3)),IF(110-(($AD1483-70.4)*(43/5.6))&gt;119,119,110-(($AD1483-70.4)*(43/5.6)))))*0.93,0)</f>
        <v>62</v>
      </c>
      <c r="AG1483" s="17">
        <f>ROUND(IF($AD1483&gt;79,37-(($AD1483-79)*(9/4)),IF($AD1483&gt;76,54-(($AD1483-76)*(17/3)),IF(93-(($AD1483-70.4)*(39/5.6))&gt;100,100,93-(($AD1483-70.4)*(39/5.6)))))*0.93,0)</f>
        <v>50</v>
      </c>
      <c r="AH1483" s="17">
        <f>ROUND(IF($AD1483&gt;79,32-(($AD1483-79)*(8/4)),IF($AD1483&gt;76,48-(($AD1483-76)*(16/3)),IF(86-(($AD1483-70.4)*(38/5.6))&gt;95,95,86-(($AD1483-70.4)*(38/5.6)))))*0.93,0)</f>
        <v>44</v>
      </c>
      <c r="AI1483" s="5" t="s">
        <v>3917</v>
      </c>
      <c r="AL1483" s="5">
        <v>188</v>
      </c>
      <c r="AM1483" s="5">
        <v>81</v>
      </c>
    </row>
    <row r="1484" spans="1:44" x14ac:dyDescent="0.3">
      <c r="A1484" s="15">
        <v>3179</v>
      </c>
      <c r="B1484" s="8" t="s">
        <v>1024</v>
      </c>
      <c r="C1484" s="9" t="s">
        <v>332</v>
      </c>
      <c r="D1484" s="21">
        <v>66</v>
      </c>
      <c r="E1484" s="21">
        <v>69</v>
      </c>
      <c r="F1484" s="21">
        <v>73</v>
      </c>
      <c r="G1484" s="21">
        <v>76</v>
      </c>
      <c r="H1484" s="21">
        <v>61</v>
      </c>
      <c r="I1484" s="21">
        <v>69</v>
      </c>
      <c r="J1484" s="21">
        <v>65</v>
      </c>
      <c r="K1484" s="21">
        <v>66</v>
      </c>
      <c r="L1484" s="21">
        <v>51</v>
      </c>
      <c r="M1484" s="21">
        <v>57</v>
      </c>
      <c r="N1484" s="21">
        <v>63</v>
      </c>
      <c r="O1484" s="21">
        <v>61</v>
      </c>
      <c r="P1484" s="21">
        <v>72</v>
      </c>
      <c r="Q1484" s="21">
        <v>61</v>
      </c>
      <c r="R1484" s="33" t="s">
        <v>3036</v>
      </c>
      <c r="S1484" s="3" t="s">
        <v>3036</v>
      </c>
      <c r="T1484" s="10" t="s">
        <v>4131</v>
      </c>
      <c r="U1484" s="2" t="s">
        <v>571</v>
      </c>
      <c r="V1484" s="4" t="s">
        <v>819</v>
      </c>
      <c r="W1484" s="11">
        <v>4</v>
      </c>
      <c r="X1484" s="11">
        <v>100</v>
      </c>
      <c r="Y1484" s="16">
        <v>4</v>
      </c>
      <c r="Z1484" s="16">
        <v>5</v>
      </c>
      <c r="AA1484" s="16">
        <v>1993</v>
      </c>
      <c r="AB1484" s="1">
        <f>2026-AA1484</f>
        <v>33</v>
      </c>
      <c r="AC1484" s="5">
        <v>4</v>
      </c>
      <c r="AD1484" s="34">
        <v>71.610824681453508</v>
      </c>
      <c r="AE1484" s="18">
        <v>50000</v>
      </c>
      <c r="AF1484" s="17">
        <f>ROUND(IF($AD1484&gt;79,44-(($AD1484-79)*(14/4)),IF($AD1484&gt;76,67-(($AD1484-76)*(23/3)),IF(110-(($AD1484-70.4)*(43/5.6))&gt;119,119,110-(($AD1484-70.4)*(43/5.6)))))*0.93,0)</f>
        <v>94</v>
      </c>
      <c r="AG1484" s="17">
        <f>ROUND(IF($AD1484&gt;79,37-(($AD1484-79)*(9/4)),IF($AD1484&gt;76,54-(($AD1484-76)*(17/3)),IF(93-(($AD1484-70.4)*(39/5.6))&gt;100,100,93-(($AD1484-70.4)*(39/5.6)))))*0.93,0)</f>
        <v>79</v>
      </c>
      <c r="AH1484" s="17">
        <f>ROUND(IF($AD1484&gt;79,32-(($AD1484-79)*(8/4)),IF($AD1484&gt;76,48-(($AD1484-76)*(16/3)),IF(86-(($AD1484-70.4)*(38/5.6))&gt;95,95,86-(($AD1484-70.4)*(38/5.6)))))*0.93,0)</f>
        <v>72</v>
      </c>
      <c r="AL1484" s="5">
        <v>180</v>
      </c>
      <c r="AM1484" s="5">
        <v>71</v>
      </c>
    </row>
    <row r="1485" spans="1:44" x14ac:dyDescent="0.3">
      <c r="A1485" s="15">
        <v>3180</v>
      </c>
      <c r="B1485" s="8" t="s">
        <v>1026</v>
      </c>
      <c r="C1485" s="9" t="s">
        <v>220</v>
      </c>
      <c r="D1485" s="21">
        <v>61</v>
      </c>
      <c r="E1485" s="21">
        <v>70</v>
      </c>
      <c r="F1485" s="21">
        <v>68</v>
      </c>
      <c r="G1485" s="21">
        <v>65</v>
      </c>
      <c r="H1485" s="21">
        <v>62</v>
      </c>
      <c r="I1485" s="21">
        <v>61</v>
      </c>
      <c r="J1485" s="21">
        <v>62</v>
      </c>
      <c r="K1485" s="21">
        <v>59</v>
      </c>
      <c r="L1485" s="21">
        <v>46</v>
      </c>
      <c r="M1485" s="21">
        <v>48</v>
      </c>
      <c r="N1485" s="21">
        <v>56</v>
      </c>
      <c r="O1485" s="21">
        <v>57</v>
      </c>
      <c r="P1485" s="21">
        <v>62</v>
      </c>
      <c r="Q1485" s="21">
        <v>61</v>
      </c>
      <c r="R1485" s="33" t="s">
        <v>524</v>
      </c>
      <c r="S1485" s="3" t="s">
        <v>524</v>
      </c>
      <c r="T1485" s="10" t="s">
        <v>4133</v>
      </c>
      <c r="U1485" s="2" t="s">
        <v>587</v>
      </c>
      <c r="V1485" s="4" t="s">
        <v>819</v>
      </c>
      <c r="W1485" s="11">
        <v>4</v>
      </c>
      <c r="X1485" s="11">
        <v>100</v>
      </c>
      <c r="Y1485" s="16">
        <v>1</v>
      </c>
      <c r="Z1485" s="16">
        <v>5</v>
      </c>
      <c r="AA1485" s="16">
        <v>1990</v>
      </c>
      <c r="AB1485" s="1">
        <f>2026-AA1485</f>
        <v>36</v>
      </c>
      <c r="AC1485" s="5">
        <v>5</v>
      </c>
      <c r="AD1485" s="34">
        <v>66.570764414018655</v>
      </c>
      <c r="AE1485" s="18">
        <v>0</v>
      </c>
      <c r="AF1485" s="17">
        <f>ROUND(IF($AD1485&gt;79,44-(($AD1485-79)*(14/4)),IF($AD1485&gt;76,67-(($AD1485-76)*(23/3)),IF(110-(($AD1485-70.4)*(43/5.6))&gt;119,119,110-(($AD1485-70.4)*(43/5.6)))))*0.93,0)</f>
        <v>111</v>
      </c>
      <c r="AG1485" s="17">
        <f>ROUND(IF($AD1485&gt;79,37-(($AD1485-79)*(9/4)),IF($AD1485&gt;76,54-(($AD1485-76)*(17/3)),IF(93-(($AD1485-70.4)*(39/5.6))&gt;100,100,93-(($AD1485-70.4)*(39/5.6)))))*0.93,0)</f>
        <v>93</v>
      </c>
      <c r="AH1485" s="17">
        <f>ROUND(IF($AD1485&gt;79,32-(($AD1485-79)*(8/4)),IF($AD1485&gt;76,48-(($AD1485-76)*(16/3)),IF(86-(($AD1485-70.4)*(38/5.6))&gt;95,95,86-(($AD1485-70.4)*(38/5.6)))))*0.93,0)</f>
        <v>88</v>
      </c>
      <c r="AL1485" s="5">
        <v>167</v>
      </c>
      <c r="AM1485" s="5">
        <v>55</v>
      </c>
    </row>
    <row r="1486" spans="1:44" x14ac:dyDescent="0.3">
      <c r="A1486" s="15">
        <v>3181</v>
      </c>
      <c r="B1486" s="8" t="s">
        <v>1027</v>
      </c>
      <c r="C1486" s="9" t="s">
        <v>496</v>
      </c>
      <c r="D1486" s="21">
        <v>57</v>
      </c>
      <c r="E1486" s="21">
        <v>59</v>
      </c>
      <c r="F1486" s="21">
        <v>62</v>
      </c>
      <c r="G1486" s="21">
        <v>65</v>
      </c>
      <c r="H1486" s="21">
        <v>53</v>
      </c>
      <c r="I1486" s="21">
        <v>57</v>
      </c>
      <c r="J1486" s="21">
        <v>50</v>
      </c>
      <c r="K1486" s="21">
        <v>54</v>
      </c>
      <c r="L1486" s="21">
        <v>46</v>
      </c>
      <c r="M1486" s="21">
        <v>49</v>
      </c>
      <c r="N1486" s="21">
        <v>50</v>
      </c>
      <c r="O1486" s="21">
        <v>59</v>
      </c>
      <c r="P1486" s="21">
        <v>53</v>
      </c>
      <c r="Q1486" s="21">
        <v>53</v>
      </c>
      <c r="R1486" s="65" t="s">
        <v>524</v>
      </c>
      <c r="S1486" s="3" t="s">
        <v>524</v>
      </c>
      <c r="T1486" s="10" t="s">
        <v>4133</v>
      </c>
      <c r="U1486" s="2" t="s">
        <v>587</v>
      </c>
      <c r="V1486" s="4" t="s">
        <v>819</v>
      </c>
      <c r="W1486" s="11">
        <v>4</v>
      </c>
      <c r="X1486" s="11">
        <v>100</v>
      </c>
      <c r="Y1486" s="68">
        <v>28</v>
      </c>
      <c r="Z1486" s="68">
        <v>5</v>
      </c>
      <c r="AA1486" s="68">
        <v>1989</v>
      </c>
      <c r="AB1486" s="1">
        <f>2026-AA1486</f>
        <v>37</v>
      </c>
      <c r="AC1486" s="5">
        <v>4</v>
      </c>
      <c r="AD1486" s="34">
        <v>60.625256899277993</v>
      </c>
      <c r="AE1486" s="18">
        <v>0</v>
      </c>
      <c r="AF1486" s="17">
        <f>ROUND(IF($AD1486&gt;79,44-(($AD1486-79)*(14/4)),IF($AD1486&gt;76,67-(($AD1486-76)*(23/3)),IF(110-(($AD1486-70.4)*(43/5.6))&gt;119,119,110-(($AD1486-70.4)*(43/5.6)))))*0.93,0)</f>
        <v>111</v>
      </c>
      <c r="AG1486" s="17">
        <f>ROUND(IF($AD1486&gt;79,37-(($AD1486-79)*(9/4)),IF($AD1486&gt;76,54-(($AD1486-76)*(17/3)),IF(93-(($AD1486-70.4)*(39/5.6))&gt;100,100,93-(($AD1486-70.4)*(39/5.6)))))*0.93,0)</f>
        <v>93</v>
      </c>
      <c r="AH1486" s="17">
        <f>ROUND(IF($AD1486&gt;79,32-(($AD1486-79)*(8/4)),IF($AD1486&gt;76,48-(($AD1486-76)*(16/3)),IF(86-(($AD1486-70.4)*(38/5.6))&gt;95,95,86-(($AD1486-70.4)*(38/5.6)))))*0.93,0)</f>
        <v>88</v>
      </c>
      <c r="AI1486" s="5" t="s">
        <v>3916</v>
      </c>
      <c r="AL1486" s="5">
        <v>180</v>
      </c>
      <c r="AM1486" s="5">
        <v>64</v>
      </c>
    </row>
    <row r="1487" spans="1:44" x14ac:dyDescent="0.3">
      <c r="A1487" s="15">
        <v>3182</v>
      </c>
      <c r="B1487" s="8" t="s">
        <v>1028</v>
      </c>
      <c r="C1487" s="9" t="s">
        <v>252</v>
      </c>
      <c r="D1487" s="21">
        <v>63</v>
      </c>
      <c r="E1487" s="21">
        <v>54</v>
      </c>
      <c r="F1487" s="21">
        <v>58</v>
      </c>
      <c r="G1487" s="21">
        <v>61</v>
      </c>
      <c r="H1487" s="21">
        <v>58</v>
      </c>
      <c r="I1487" s="21">
        <v>58</v>
      </c>
      <c r="J1487" s="21">
        <v>57</v>
      </c>
      <c r="K1487" s="21">
        <v>63</v>
      </c>
      <c r="L1487" s="21">
        <v>52</v>
      </c>
      <c r="M1487" s="21">
        <v>68</v>
      </c>
      <c r="N1487" s="21">
        <v>63</v>
      </c>
      <c r="O1487" s="21">
        <v>55</v>
      </c>
      <c r="P1487" s="21">
        <v>57</v>
      </c>
      <c r="Q1487" s="21">
        <v>68</v>
      </c>
      <c r="R1487" s="33" t="s">
        <v>524</v>
      </c>
      <c r="S1487" s="3" t="s">
        <v>524</v>
      </c>
      <c r="T1487" s="10" t="s">
        <v>4133</v>
      </c>
      <c r="U1487" s="2" t="s">
        <v>587</v>
      </c>
      <c r="V1487" s="4" t="s">
        <v>819</v>
      </c>
      <c r="W1487" s="11">
        <v>4</v>
      </c>
      <c r="X1487" s="11">
        <v>100</v>
      </c>
      <c r="Y1487" s="16">
        <v>26</v>
      </c>
      <c r="Z1487" s="16">
        <v>8</v>
      </c>
      <c r="AA1487" s="16">
        <v>1990</v>
      </c>
      <c r="AB1487" s="1">
        <f>2026-AA1487</f>
        <v>36</v>
      </c>
      <c r="AC1487" s="5">
        <v>5</v>
      </c>
      <c r="AD1487" s="34">
        <v>64.308757250589778</v>
      </c>
      <c r="AE1487" s="18">
        <v>0</v>
      </c>
      <c r="AF1487" s="17">
        <f>ROUND(IF($AD1487&gt;79,44-(($AD1487-79)*(14/4)),IF($AD1487&gt;76,67-(($AD1487-76)*(23/3)),IF(110-(($AD1487-70.4)*(43/5.6))&gt;119,119,110-(($AD1487-70.4)*(43/5.6)))))*0.93,0)</f>
        <v>111</v>
      </c>
      <c r="AG1487" s="17">
        <f>ROUND(IF($AD1487&gt;79,37-(($AD1487-79)*(9/4)),IF($AD1487&gt;76,54-(($AD1487-76)*(17/3)),IF(93-(($AD1487-70.4)*(39/5.6))&gt;100,100,93-(($AD1487-70.4)*(39/5.6)))))*0.93,0)</f>
        <v>93</v>
      </c>
      <c r="AH1487" s="17">
        <f>ROUND(IF($AD1487&gt;79,32-(($AD1487-79)*(8/4)),IF($AD1487&gt;76,48-(($AD1487-76)*(16/3)),IF(86-(($AD1487-70.4)*(38/5.6))&gt;95,95,86-(($AD1487-70.4)*(38/5.6)))))*0.93,0)</f>
        <v>88</v>
      </c>
      <c r="AI1487" s="5" t="s">
        <v>3916</v>
      </c>
      <c r="AL1487" s="5">
        <v>178</v>
      </c>
      <c r="AM1487" s="5">
        <v>62</v>
      </c>
      <c r="AR1487" t="s">
        <v>3917</v>
      </c>
    </row>
    <row r="1488" spans="1:44" x14ac:dyDescent="0.3">
      <c r="A1488" s="15">
        <v>3183</v>
      </c>
      <c r="B1488" s="8" t="s">
        <v>1029</v>
      </c>
      <c r="C1488" s="9" t="s">
        <v>349</v>
      </c>
      <c r="D1488" s="21">
        <v>73</v>
      </c>
      <c r="E1488" s="21">
        <v>56</v>
      </c>
      <c r="F1488" s="21">
        <v>59</v>
      </c>
      <c r="G1488" s="21">
        <v>62</v>
      </c>
      <c r="H1488" s="21">
        <v>63</v>
      </c>
      <c r="I1488" s="21">
        <v>68</v>
      </c>
      <c r="J1488" s="21">
        <v>73</v>
      </c>
      <c r="K1488" s="21">
        <v>69</v>
      </c>
      <c r="L1488" s="21">
        <v>55</v>
      </c>
      <c r="M1488" s="21">
        <v>74</v>
      </c>
      <c r="N1488" s="21">
        <v>73</v>
      </c>
      <c r="O1488" s="21">
        <v>51</v>
      </c>
      <c r="P1488" s="21">
        <v>65</v>
      </c>
      <c r="Q1488" s="21">
        <v>80</v>
      </c>
      <c r="R1488" s="33" t="s">
        <v>4135</v>
      </c>
      <c r="S1488" s="3" t="s">
        <v>4135</v>
      </c>
      <c r="T1488" s="10" t="s">
        <v>4132</v>
      </c>
      <c r="U1488" s="2" t="s">
        <v>587</v>
      </c>
      <c r="V1488" s="4" t="s">
        <v>819</v>
      </c>
      <c r="W1488" s="11">
        <v>4</v>
      </c>
      <c r="X1488" s="11">
        <v>100</v>
      </c>
      <c r="Y1488" s="16">
        <v>20</v>
      </c>
      <c r="Z1488" s="16">
        <v>1</v>
      </c>
      <c r="AA1488" s="16">
        <v>1992</v>
      </c>
      <c r="AB1488" s="1">
        <f>2026-AA1488</f>
        <v>34</v>
      </c>
      <c r="AC1488" s="5">
        <v>6</v>
      </c>
      <c r="AD1488" s="34">
        <v>71.378974667301478</v>
      </c>
      <c r="AE1488" s="18">
        <v>55000</v>
      </c>
      <c r="AF1488" s="17">
        <f>ROUND(IF($AD1488&gt;79,44-(($AD1488-79)*(14/4)),IF($AD1488&gt;76,67-(($AD1488-76)*(23/3)),IF(110-(($AD1488-70.4)*(43/5.6))&gt;119,119,110-(($AD1488-70.4)*(43/5.6)))))*0.93,0)</f>
        <v>95</v>
      </c>
      <c r="AG1488" s="17">
        <f>ROUND(IF($AD1488&gt;79,37-(($AD1488-79)*(9/4)),IF($AD1488&gt;76,54-(($AD1488-76)*(17/3)),IF(93-(($AD1488-70.4)*(39/5.6))&gt;100,100,93-(($AD1488-70.4)*(39/5.6)))))*0.93,0)</f>
        <v>80</v>
      </c>
      <c r="AH1488" s="17">
        <f>ROUND(IF($AD1488&gt;79,32-(($AD1488-79)*(8/4)),IF($AD1488&gt;76,48-(($AD1488-76)*(16/3)),IF(86-(($AD1488-70.4)*(38/5.6))&gt;95,95,86-(($AD1488-70.4)*(38/5.6)))))*0.93,0)</f>
        <v>74</v>
      </c>
      <c r="AL1488" s="5">
        <v>194</v>
      </c>
      <c r="AM1488" s="5">
        <v>77</v>
      </c>
    </row>
    <row r="1489" spans="1:45" x14ac:dyDescent="0.3">
      <c r="A1489" s="15">
        <v>3184</v>
      </c>
      <c r="B1489" s="8" t="s">
        <v>1034</v>
      </c>
      <c r="C1489" s="9" t="s">
        <v>1033</v>
      </c>
      <c r="D1489" s="21">
        <v>60</v>
      </c>
      <c r="E1489" s="21">
        <v>68</v>
      </c>
      <c r="F1489" s="21">
        <v>65</v>
      </c>
      <c r="G1489" s="21">
        <v>62</v>
      </c>
      <c r="H1489" s="21">
        <v>67</v>
      </c>
      <c r="I1489" s="21">
        <v>64</v>
      </c>
      <c r="J1489" s="21">
        <v>63</v>
      </c>
      <c r="K1489" s="21">
        <v>63</v>
      </c>
      <c r="L1489" s="21">
        <v>47</v>
      </c>
      <c r="M1489" s="21">
        <v>54</v>
      </c>
      <c r="N1489" s="21">
        <v>58</v>
      </c>
      <c r="O1489" s="21">
        <v>57</v>
      </c>
      <c r="P1489" s="21">
        <v>65</v>
      </c>
      <c r="Q1489" s="21">
        <v>67</v>
      </c>
      <c r="R1489" s="33" t="s">
        <v>524</v>
      </c>
      <c r="S1489" s="3" t="s">
        <v>524</v>
      </c>
      <c r="T1489" s="10" t="s">
        <v>4133</v>
      </c>
      <c r="U1489" s="2" t="s">
        <v>562</v>
      </c>
      <c r="V1489" s="4" t="s">
        <v>819</v>
      </c>
      <c r="W1489" s="11">
        <v>4</v>
      </c>
      <c r="X1489" s="11">
        <v>100</v>
      </c>
      <c r="Y1489" s="16">
        <v>17</v>
      </c>
      <c r="Z1489" s="16">
        <v>9</v>
      </c>
      <c r="AA1489" s="16">
        <v>1991</v>
      </c>
      <c r="AB1489" s="1">
        <f>2026-AA1489</f>
        <v>35</v>
      </c>
      <c r="AC1489" s="5">
        <v>4</v>
      </c>
      <c r="AD1489" s="34">
        <v>65.9064559629212</v>
      </c>
      <c r="AE1489" s="18">
        <v>0</v>
      </c>
      <c r="AF1489" s="17">
        <f>ROUND(IF($AD1489&gt;79,44-(($AD1489-79)*(14/4)),IF($AD1489&gt;76,67-(($AD1489-76)*(23/3)),IF(110-(($AD1489-70.4)*(43/5.6))&gt;119,119,110-(($AD1489-70.4)*(43/5.6)))))*0.93,0)</f>
        <v>111</v>
      </c>
      <c r="AG1489" s="17">
        <f>ROUND(IF($AD1489&gt;79,37-(($AD1489-79)*(9/4)),IF($AD1489&gt;76,54-(($AD1489-76)*(17/3)),IF(93-(($AD1489-70.4)*(39/5.6))&gt;100,100,93-(($AD1489-70.4)*(39/5.6)))))*0.93,0)</f>
        <v>93</v>
      </c>
      <c r="AH1489" s="17">
        <f>ROUND(IF($AD1489&gt;79,32-(($AD1489-79)*(8/4)),IF($AD1489&gt;76,48-(($AD1489-76)*(16/3)),IF(86-(($AD1489-70.4)*(38/5.6))&gt;95,95,86-(($AD1489-70.4)*(38/5.6)))))*0.93,0)</f>
        <v>88</v>
      </c>
      <c r="AI1489" s="5" t="s">
        <v>3916</v>
      </c>
      <c r="AL1489" s="5">
        <v>187</v>
      </c>
      <c r="AM1489" s="5">
        <v>70</v>
      </c>
      <c r="AR1489" t="s">
        <v>3917</v>
      </c>
      <c r="AS1489" t="s">
        <v>3655</v>
      </c>
    </row>
    <row r="1490" spans="1:45" x14ac:dyDescent="0.3">
      <c r="A1490" s="15">
        <v>3186</v>
      </c>
      <c r="B1490" s="8" t="s">
        <v>1035</v>
      </c>
      <c r="C1490" s="9" t="s">
        <v>234</v>
      </c>
      <c r="D1490" s="21">
        <v>71</v>
      </c>
      <c r="E1490" s="21">
        <v>62</v>
      </c>
      <c r="F1490" s="21">
        <v>63</v>
      </c>
      <c r="G1490" s="21">
        <v>63</v>
      </c>
      <c r="H1490" s="21">
        <v>66</v>
      </c>
      <c r="I1490" s="21">
        <v>66</v>
      </c>
      <c r="J1490" s="21">
        <v>70</v>
      </c>
      <c r="K1490" s="21">
        <v>72</v>
      </c>
      <c r="L1490" s="21">
        <v>55</v>
      </c>
      <c r="M1490" s="21">
        <v>78</v>
      </c>
      <c r="N1490" s="21">
        <v>75</v>
      </c>
      <c r="O1490" s="21">
        <v>67</v>
      </c>
      <c r="P1490" s="21">
        <v>68</v>
      </c>
      <c r="Q1490" s="21">
        <v>73</v>
      </c>
      <c r="R1490" s="33" t="s">
        <v>524</v>
      </c>
      <c r="S1490" s="3" t="s">
        <v>4318</v>
      </c>
      <c r="T1490" s="10" t="s">
        <v>4133</v>
      </c>
      <c r="U1490" s="2" t="s">
        <v>562</v>
      </c>
      <c r="V1490" s="4" t="s">
        <v>819</v>
      </c>
      <c r="W1490" s="11">
        <v>4</v>
      </c>
      <c r="X1490" s="11">
        <v>100</v>
      </c>
      <c r="Y1490" s="16">
        <v>20</v>
      </c>
      <c r="Z1490" s="16">
        <v>7</v>
      </c>
      <c r="AA1490" s="16">
        <v>1992</v>
      </c>
      <c r="AB1490" s="1">
        <f>2026-AA1490</f>
        <v>34</v>
      </c>
      <c r="AC1490" s="5">
        <v>4</v>
      </c>
      <c r="AD1490" s="34">
        <v>73.75193124441995</v>
      </c>
      <c r="AE1490" s="18">
        <v>360000</v>
      </c>
      <c r="AF1490" s="17">
        <f>ROUND(IF($AD1490&gt;79,44-(($AD1490-79)*(14/4)),IF($AD1490&gt;76,67-(($AD1490-76)*(23/3)),IF(110-(($AD1490-70.4)*(43/5.6))&gt;119,119,110-(($AD1490-70.4)*(43/5.6)))))*0.93,0)</f>
        <v>78</v>
      </c>
      <c r="AG1490" s="17">
        <f>ROUND(IF($AD1490&gt;79,37-(($AD1490-79)*(9/4)),IF($AD1490&gt;76,54-(($AD1490-76)*(17/3)),IF(93-(($AD1490-70.4)*(39/5.6))&gt;100,100,93-(($AD1490-70.4)*(39/5.6)))))*0.93,0)</f>
        <v>65</v>
      </c>
      <c r="AH1490" s="17">
        <f>ROUND(IF($AD1490&gt;79,32-(($AD1490-79)*(8/4)),IF($AD1490&gt;76,48-(($AD1490-76)*(16/3)),IF(86-(($AD1490-70.4)*(38/5.6))&gt;95,95,86-(($AD1490-70.4)*(38/5.6)))))*0.93,0)</f>
        <v>59</v>
      </c>
      <c r="AL1490" s="5">
        <v>177</v>
      </c>
      <c r="AM1490" s="5">
        <v>70</v>
      </c>
    </row>
    <row r="1491" spans="1:45" x14ac:dyDescent="0.3">
      <c r="A1491" s="15">
        <v>3188</v>
      </c>
      <c r="B1491" s="8" t="s">
        <v>2163</v>
      </c>
      <c r="C1491" s="9" t="s">
        <v>2164</v>
      </c>
      <c r="D1491" s="21">
        <v>72</v>
      </c>
      <c r="E1491" s="21">
        <v>58</v>
      </c>
      <c r="F1491" s="21">
        <v>64</v>
      </c>
      <c r="G1491" s="21">
        <v>70</v>
      </c>
      <c r="H1491" s="21">
        <v>55</v>
      </c>
      <c r="I1491" s="21">
        <v>75</v>
      </c>
      <c r="J1491" s="21">
        <v>73</v>
      </c>
      <c r="K1491" s="21">
        <v>75</v>
      </c>
      <c r="L1491" s="21">
        <v>76</v>
      </c>
      <c r="M1491" s="21">
        <v>75</v>
      </c>
      <c r="N1491" s="21">
        <v>72</v>
      </c>
      <c r="O1491" s="21">
        <v>68</v>
      </c>
      <c r="P1491" s="21">
        <v>65</v>
      </c>
      <c r="Q1491" s="21">
        <v>55</v>
      </c>
      <c r="R1491" s="33" t="s">
        <v>1247</v>
      </c>
      <c r="S1491" s="3" t="s">
        <v>1247</v>
      </c>
      <c r="T1491" s="10" t="s">
        <v>4130</v>
      </c>
      <c r="U1491" s="2" t="s">
        <v>592</v>
      </c>
      <c r="V1491" s="4" t="s">
        <v>819</v>
      </c>
      <c r="W1491" s="11">
        <v>4</v>
      </c>
      <c r="X1491" s="11">
        <v>100</v>
      </c>
      <c r="Y1491" s="16">
        <v>23</v>
      </c>
      <c r="Z1491" s="16">
        <v>11</v>
      </c>
      <c r="AA1491" s="16">
        <v>1996</v>
      </c>
      <c r="AB1491" s="1">
        <f>2026-AA1491</f>
        <v>30</v>
      </c>
      <c r="AC1491" s="5">
        <v>4</v>
      </c>
      <c r="AD1491" s="34">
        <v>74.347013755995917</v>
      </c>
      <c r="AE1491" s="18">
        <v>75000</v>
      </c>
      <c r="AF1491" s="17">
        <f>ROUND(IF($AD1491&gt;79,44-(($AD1491-79)*(14/4)),IF($AD1491&gt;76,67-(($AD1491-76)*(23/3)),IF(110-(($AD1491-70.4)*(43/5.6))&gt;119,119,110-(($AD1491-70.4)*(43/5.6)))))*0.93,0)</f>
        <v>74</v>
      </c>
      <c r="AG1491" s="17">
        <f>ROUND(IF($AD1491&gt;79,37-(($AD1491-79)*(9/4)),IF($AD1491&gt;76,54-(($AD1491-76)*(17/3)),IF(93-(($AD1491-70.4)*(39/5.6))&gt;100,100,93-(($AD1491-70.4)*(39/5.6)))))*0.93,0)</f>
        <v>61</v>
      </c>
      <c r="AH1491" s="17">
        <f>ROUND(IF($AD1491&gt;79,32-(($AD1491-79)*(8/4)),IF($AD1491&gt;76,48-(($AD1491-76)*(16/3)),IF(86-(($AD1491-70.4)*(38/5.6))&gt;95,95,86-(($AD1491-70.4)*(38/5.6)))))*0.93,0)</f>
        <v>55</v>
      </c>
      <c r="AI1491" s="5" t="s">
        <v>3917</v>
      </c>
      <c r="AL1491" s="5">
        <v>192</v>
      </c>
      <c r="AM1491" s="5">
        <v>85</v>
      </c>
    </row>
    <row r="1492" spans="1:45" x14ac:dyDescent="0.3">
      <c r="A1492" s="15">
        <v>3191</v>
      </c>
      <c r="B1492" s="8" t="s">
        <v>1750</v>
      </c>
      <c r="C1492" s="9" t="s">
        <v>1751</v>
      </c>
      <c r="D1492" s="21">
        <v>72</v>
      </c>
      <c r="E1492" s="21">
        <v>69</v>
      </c>
      <c r="F1492" s="21">
        <v>72</v>
      </c>
      <c r="G1492" s="21">
        <v>75</v>
      </c>
      <c r="H1492" s="21">
        <v>65</v>
      </c>
      <c r="I1492" s="21">
        <v>70</v>
      </c>
      <c r="J1492" s="21">
        <v>73</v>
      </c>
      <c r="K1492" s="21">
        <v>69</v>
      </c>
      <c r="L1492" s="21">
        <v>58</v>
      </c>
      <c r="M1492" s="21">
        <v>70</v>
      </c>
      <c r="N1492" s="21">
        <v>73</v>
      </c>
      <c r="O1492" s="21">
        <v>76</v>
      </c>
      <c r="P1492" s="21">
        <v>68</v>
      </c>
      <c r="Q1492" s="21">
        <v>68</v>
      </c>
      <c r="R1492" s="33" t="s">
        <v>1506</v>
      </c>
      <c r="S1492" s="3" t="s">
        <v>1506</v>
      </c>
      <c r="T1492" s="10" t="s">
        <v>4130</v>
      </c>
      <c r="U1492" s="2" t="s">
        <v>599</v>
      </c>
      <c r="V1492" s="4" t="s">
        <v>819</v>
      </c>
      <c r="W1492" s="11">
        <v>4</v>
      </c>
      <c r="X1492" s="11">
        <v>100</v>
      </c>
      <c r="Y1492" s="16">
        <v>6</v>
      </c>
      <c r="Z1492" s="16">
        <v>12</v>
      </c>
      <c r="AA1492" s="16">
        <v>1992</v>
      </c>
      <c r="AB1492" s="1">
        <f>2026-AA1492</f>
        <v>34</v>
      </c>
      <c r="AC1492" s="5">
        <v>6</v>
      </c>
      <c r="AD1492" s="34">
        <v>74.270968156554872</v>
      </c>
      <c r="AE1492" s="18">
        <v>50000</v>
      </c>
      <c r="AF1492" s="17">
        <f>ROUND(IF($AD1492&gt;79,44-(($AD1492-79)*(14/4)),IF($AD1492&gt;76,67-(($AD1492-76)*(23/3)),IF(110-(($AD1492-70.4)*(43/5.6))&gt;119,119,110-(($AD1492-70.4)*(43/5.6)))))*0.93,0)</f>
        <v>75</v>
      </c>
      <c r="AG1492" s="17">
        <f>ROUND(IF($AD1492&gt;79,37-(($AD1492-79)*(9/4)),IF($AD1492&gt;76,54-(($AD1492-76)*(17/3)),IF(93-(($AD1492-70.4)*(39/5.6))&gt;100,100,93-(($AD1492-70.4)*(39/5.6)))))*0.93,0)</f>
        <v>61</v>
      </c>
      <c r="AH1492" s="17">
        <f>ROUND(IF($AD1492&gt;79,32-(($AD1492-79)*(8/4)),IF($AD1492&gt;76,48-(($AD1492-76)*(16/3)),IF(86-(($AD1492-70.4)*(38/5.6))&gt;95,95,86-(($AD1492-70.4)*(38/5.6)))))*0.93,0)</f>
        <v>56</v>
      </c>
      <c r="AL1492" s="5">
        <v>184</v>
      </c>
      <c r="AM1492" s="5">
        <v>69</v>
      </c>
    </row>
    <row r="1493" spans="1:45" x14ac:dyDescent="0.3">
      <c r="A1493" s="15">
        <v>3192</v>
      </c>
      <c r="B1493" s="8" t="s">
        <v>1038</v>
      </c>
      <c r="C1493" s="9" t="s">
        <v>187</v>
      </c>
      <c r="D1493" s="21">
        <v>66</v>
      </c>
      <c r="E1493" s="21">
        <v>71</v>
      </c>
      <c r="F1493" s="21">
        <v>70</v>
      </c>
      <c r="G1493" s="21">
        <v>69</v>
      </c>
      <c r="H1493" s="21">
        <v>62</v>
      </c>
      <c r="I1493" s="21">
        <v>66</v>
      </c>
      <c r="J1493" s="21">
        <v>67</v>
      </c>
      <c r="K1493" s="21">
        <v>58</v>
      </c>
      <c r="L1493" s="21">
        <v>50</v>
      </c>
      <c r="M1493" s="21">
        <v>57</v>
      </c>
      <c r="N1493" s="21">
        <v>62</v>
      </c>
      <c r="O1493" s="21">
        <v>71</v>
      </c>
      <c r="P1493" s="21">
        <v>66</v>
      </c>
      <c r="Q1493" s="21">
        <v>62</v>
      </c>
      <c r="R1493" s="33" t="s">
        <v>524</v>
      </c>
      <c r="S1493" s="3" t="s">
        <v>524</v>
      </c>
      <c r="T1493" s="10" t="s">
        <v>4133</v>
      </c>
      <c r="U1493" s="2" t="s">
        <v>1133</v>
      </c>
      <c r="V1493" s="4" t="s">
        <v>819</v>
      </c>
      <c r="W1493" s="11">
        <v>4</v>
      </c>
      <c r="X1493" s="11">
        <v>100</v>
      </c>
      <c r="Y1493" s="16">
        <v>2</v>
      </c>
      <c r="Z1493" s="16">
        <v>1</v>
      </c>
      <c r="AA1493" s="16">
        <v>1991</v>
      </c>
      <c r="AB1493" s="1">
        <f>2026-AA1493</f>
        <v>35</v>
      </c>
      <c r="AC1493" s="5">
        <v>6</v>
      </c>
      <c r="AD1493" s="34">
        <v>68.818721187011747</v>
      </c>
      <c r="AE1493" s="18">
        <v>0</v>
      </c>
      <c r="AF1493" s="17">
        <f>ROUND(IF($AD1493&gt;79,44-(($AD1493-79)*(14/4)),IF($AD1493&gt;76,67-(($AD1493-76)*(23/3)),IF(110-(($AD1493-70.4)*(43/5.6))&gt;119,119,110-(($AD1493-70.4)*(43/5.6)))))*0.93,0)</f>
        <v>111</v>
      </c>
      <c r="AG1493" s="17">
        <f>ROUND(IF($AD1493&gt;79,37-(($AD1493-79)*(9/4)),IF($AD1493&gt;76,54-(($AD1493-76)*(17/3)),IF(93-(($AD1493-70.4)*(39/5.6))&gt;100,100,93-(($AD1493-70.4)*(39/5.6)))))*0.93,0)</f>
        <v>93</v>
      </c>
      <c r="AH1493" s="17">
        <f>ROUND(IF($AD1493&gt;79,32-(($AD1493-79)*(8/4)),IF($AD1493&gt;76,48-(($AD1493-76)*(16/3)),IF(86-(($AD1493-70.4)*(38/5.6))&gt;95,95,86-(($AD1493-70.4)*(38/5.6)))))*0.93,0)</f>
        <v>88</v>
      </c>
      <c r="AI1493" s="5" t="s">
        <v>3916</v>
      </c>
      <c r="AL1493" s="5">
        <v>0</v>
      </c>
      <c r="AM1493" s="5">
        <v>0</v>
      </c>
      <c r="AR1493" t="s">
        <v>3917</v>
      </c>
      <c r="AS1493" t="s">
        <v>3917</v>
      </c>
    </row>
    <row r="1494" spans="1:45" x14ac:dyDescent="0.3">
      <c r="A1494" s="15">
        <v>3193</v>
      </c>
      <c r="B1494" s="8" t="s">
        <v>3226</v>
      </c>
      <c r="C1494" s="9" t="s">
        <v>2880</v>
      </c>
      <c r="D1494" s="21">
        <v>69</v>
      </c>
      <c r="E1494" s="21">
        <v>58</v>
      </c>
      <c r="F1494" s="21">
        <v>61</v>
      </c>
      <c r="G1494" s="21">
        <v>63</v>
      </c>
      <c r="H1494" s="21">
        <v>58</v>
      </c>
      <c r="I1494" s="21">
        <v>68</v>
      </c>
      <c r="J1494" s="21">
        <v>70</v>
      </c>
      <c r="K1494" s="21">
        <v>63</v>
      </c>
      <c r="L1494" s="21">
        <v>62</v>
      </c>
      <c r="M1494" s="21">
        <v>68</v>
      </c>
      <c r="N1494" s="21">
        <v>69</v>
      </c>
      <c r="O1494" s="21">
        <v>60</v>
      </c>
      <c r="P1494" s="21">
        <v>70</v>
      </c>
      <c r="Q1494" s="21">
        <v>58</v>
      </c>
      <c r="R1494" s="33" t="s">
        <v>524</v>
      </c>
      <c r="S1494" s="3" t="s">
        <v>524</v>
      </c>
      <c r="T1494" s="10" t="s">
        <v>4133</v>
      </c>
      <c r="U1494" s="2" t="s">
        <v>598</v>
      </c>
      <c r="V1494" s="4" t="s">
        <v>819</v>
      </c>
      <c r="W1494" s="11">
        <v>2</v>
      </c>
      <c r="X1494" s="11">
        <v>82</v>
      </c>
      <c r="Y1494" s="16">
        <v>30</v>
      </c>
      <c r="Z1494" s="16">
        <v>3</v>
      </c>
      <c r="AA1494" s="16">
        <v>1998</v>
      </c>
      <c r="AB1494" s="1">
        <f>2026-AA1494</f>
        <v>28</v>
      </c>
      <c r="AC1494" s="5">
        <v>4</v>
      </c>
      <c r="AD1494" s="34">
        <v>67.020733138108326</v>
      </c>
      <c r="AE1494" s="18">
        <v>0</v>
      </c>
      <c r="AF1494" s="17">
        <f>ROUND(IF($AD1494&gt;79,44-(($AD1494-79)*(14/4)),IF($AD1494&gt;76,67-(($AD1494-76)*(23/3)),IF(110-(($AD1494-70.4)*(43/5.6))&gt;119,119,110-(($AD1494-70.4)*(43/5.6)))))*0.93,0)</f>
        <v>111</v>
      </c>
      <c r="AG1494" s="17">
        <f>ROUND(IF($AD1494&gt;79,37-(($AD1494-79)*(9/4)),IF($AD1494&gt;76,54-(($AD1494-76)*(17/3)),IF(93-(($AD1494-70.4)*(39/5.6))&gt;100,100,93-(($AD1494-70.4)*(39/5.6)))))*0.93,0)</f>
        <v>93</v>
      </c>
      <c r="AH1494" s="17">
        <f>ROUND(IF($AD1494&gt;79,32-(($AD1494-79)*(8/4)),IF($AD1494&gt;76,48-(($AD1494-76)*(16/3)),IF(86-(($AD1494-70.4)*(38/5.6))&gt;95,95,86-(($AD1494-70.4)*(38/5.6)))))*0.93,0)</f>
        <v>88</v>
      </c>
      <c r="AI1494" s="5" t="s">
        <v>3916</v>
      </c>
      <c r="AL1494" s="5">
        <v>0</v>
      </c>
      <c r="AM1494" s="5">
        <v>0</v>
      </c>
    </row>
    <row r="1495" spans="1:45" x14ac:dyDescent="0.3">
      <c r="A1495" s="15">
        <v>3198</v>
      </c>
      <c r="B1495" s="8" t="s">
        <v>2538</v>
      </c>
      <c r="C1495" s="9" t="s">
        <v>172</v>
      </c>
      <c r="D1495" s="21">
        <v>66</v>
      </c>
      <c r="E1495" s="21">
        <v>64</v>
      </c>
      <c r="F1495" s="21">
        <v>63</v>
      </c>
      <c r="G1495" s="21">
        <v>61</v>
      </c>
      <c r="H1495" s="21">
        <v>56</v>
      </c>
      <c r="I1495" s="21">
        <v>62</v>
      </c>
      <c r="J1495" s="21">
        <v>61</v>
      </c>
      <c r="K1495" s="21">
        <v>55</v>
      </c>
      <c r="L1495" s="21">
        <v>56</v>
      </c>
      <c r="M1495" s="21">
        <v>68</v>
      </c>
      <c r="N1495" s="21">
        <v>67</v>
      </c>
      <c r="O1495" s="21">
        <v>58</v>
      </c>
      <c r="P1495" s="21">
        <v>55</v>
      </c>
      <c r="Q1495" s="21">
        <v>58</v>
      </c>
      <c r="R1495" s="33" t="s">
        <v>524</v>
      </c>
      <c r="S1495" s="3" t="s">
        <v>524</v>
      </c>
      <c r="T1495" s="10" t="s">
        <v>4133</v>
      </c>
      <c r="U1495" s="2" t="s">
        <v>586</v>
      </c>
      <c r="V1495" s="4" t="s">
        <v>819</v>
      </c>
      <c r="W1495" s="11">
        <v>1</v>
      </c>
      <c r="X1495" s="11">
        <v>0</v>
      </c>
      <c r="Y1495" s="16">
        <v>9</v>
      </c>
      <c r="Z1495" s="16">
        <v>8</v>
      </c>
      <c r="AA1495" s="16">
        <v>1995</v>
      </c>
      <c r="AB1495" s="1">
        <f>2026-AA1495</f>
        <v>31</v>
      </c>
      <c r="AC1495" s="5">
        <v>4</v>
      </c>
      <c r="AD1495" s="34">
        <v>65.95805255394167</v>
      </c>
      <c r="AE1495" s="18">
        <v>0</v>
      </c>
      <c r="AF1495" s="17">
        <f>ROUND(IF($AD1495&gt;79,44-(($AD1495-79)*(14/4)),IF($AD1495&gt;76,67-(($AD1495-76)*(23/3)),IF(110-(($AD1495-70.4)*(43/5.6))&gt;119,119,110-(($AD1495-70.4)*(43/5.6)))))*0.93,0)</f>
        <v>111</v>
      </c>
      <c r="AG1495" s="17">
        <f>ROUND(IF($AD1495&gt;79,37-(($AD1495-79)*(9/4)),IF($AD1495&gt;76,54-(($AD1495-76)*(17/3)),IF(93-(($AD1495-70.4)*(39/5.6))&gt;100,100,93-(($AD1495-70.4)*(39/5.6)))))*0.93,0)</f>
        <v>93</v>
      </c>
      <c r="AH1495" s="17">
        <f>ROUND(IF($AD1495&gt;79,32-(($AD1495-79)*(8/4)),IF($AD1495&gt;76,48-(($AD1495-76)*(16/3)),IF(86-(($AD1495-70.4)*(38/5.6))&gt;95,95,86-(($AD1495-70.4)*(38/5.6)))))*0.93,0)</f>
        <v>88</v>
      </c>
      <c r="AI1495" s="5" t="s">
        <v>3916</v>
      </c>
      <c r="AL1495" s="5">
        <v>0</v>
      </c>
      <c r="AM1495" s="5">
        <v>0</v>
      </c>
      <c r="AR1495" t="s">
        <v>3917</v>
      </c>
      <c r="AS1495" t="s">
        <v>3917</v>
      </c>
    </row>
    <row r="1496" spans="1:45" x14ac:dyDescent="0.3">
      <c r="A1496" s="15">
        <v>3199</v>
      </c>
      <c r="B1496" s="8" t="s">
        <v>3804</v>
      </c>
      <c r="C1496" s="9" t="s">
        <v>2146</v>
      </c>
      <c r="D1496" s="21">
        <v>72</v>
      </c>
      <c r="E1496" s="21">
        <v>64</v>
      </c>
      <c r="F1496" s="21">
        <v>69</v>
      </c>
      <c r="G1496" s="21">
        <v>73</v>
      </c>
      <c r="H1496" s="21">
        <v>65</v>
      </c>
      <c r="I1496" s="21">
        <v>73</v>
      </c>
      <c r="J1496" s="21">
        <v>72</v>
      </c>
      <c r="K1496" s="21">
        <v>69</v>
      </c>
      <c r="L1496" s="21">
        <v>73</v>
      </c>
      <c r="M1496" s="21">
        <v>66</v>
      </c>
      <c r="N1496" s="21">
        <v>66</v>
      </c>
      <c r="O1496" s="21">
        <v>73</v>
      </c>
      <c r="P1496" s="21">
        <v>67</v>
      </c>
      <c r="Q1496" s="21">
        <v>62</v>
      </c>
      <c r="R1496" s="36" t="s">
        <v>3927</v>
      </c>
      <c r="S1496" s="3" t="s">
        <v>1466</v>
      </c>
      <c r="T1496" s="10" t="s">
        <v>4130</v>
      </c>
      <c r="U1496" s="2" t="s">
        <v>599</v>
      </c>
      <c r="V1496" s="4" t="s">
        <v>819</v>
      </c>
      <c r="W1496" s="11">
        <v>4</v>
      </c>
      <c r="X1496" s="11">
        <v>100</v>
      </c>
      <c r="Y1496" s="16">
        <v>16</v>
      </c>
      <c r="Z1496" s="16">
        <v>4</v>
      </c>
      <c r="AA1496" s="16">
        <v>2001</v>
      </c>
      <c r="AB1496" s="1">
        <f>2026-AA1496</f>
        <v>25</v>
      </c>
      <c r="AC1496" s="5">
        <v>4</v>
      </c>
      <c r="AD1496" s="34">
        <v>72.868714532056899</v>
      </c>
      <c r="AE1496" s="18">
        <v>50000</v>
      </c>
      <c r="AF1496" s="17">
        <f>ROUND(IF($AD1496&gt;79,44-(($AD1496-79)*(14/4)),IF($AD1496&gt;76,67-(($AD1496-76)*(23/3)),IF(110-(($AD1496-70.4)*(43/5.6))&gt;119,119,110-(($AD1496-70.4)*(43/5.6)))))*0.93,0)</f>
        <v>85</v>
      </c>
      <c r="AG1496" s="17">
        <f>ROUND(IF($AD1496&gt;79,37-(($AD1496-79)*(9/4)),IF($AD1496&gt;76,54-(($AD1496-76)*(17/3)),IF(93-(($AD1496-70.4)*(39/5.6))&gt;100,100,93-(($AD1496-70.4)*(39/5.6)))))*0.93,0)</f>
        <v>71</v>
      </c>
      <c r="AH1496" s="17">
        <f>ROUND(IF($AD1496&gt;79,32-(($AD1496-79)*(8/4)),IF($AD1496&gt;76,48-(($AD1496-76)*(16/3)),IF(86-(($AD1496-70.4)*(38/5.6))&gt;95,95,86-(($AD1496-70.4)*(38/5.6)))))*0.93,0)</f>
        <v>64</v>
      </c>
      <c r="AL1496" s="5">
        <v>176</v>
      </c>
      <c r="AM1496" s="5">
        <v>68</v>
      </c>
    </row>
    <row r="1497" spans="1:45" x14ac:dyDescent="0.3">
      <c r="A1497" s="15">
        <v>3200</v>
      </c>
      <c r="B1497" s="8" t="s">
        <v>3238</v>
      </c>
      <c r="C1497" s="9" t="s">
        <v>239</v>
      </c>
      <c r="D1497" s="21">
        <v>65</v>
      </c>
      <c r="E1497" s="21">
        <v>61</v>
      </c>
      <c r="F1497" s="21">
        <v>65</v>
      </c>
      <c r="G1497" s="21">
        <v>69</v>
      </c>
      <c r="H1497" s="21">
        <v>55</v>
      </c>
      <c r="I1497" s="21">
        <v>67</v>
      </c>
      <c r="J1497" s="21">
        <v>65</v>
      </c>
      <c r="K1497" s="21">
        <v>61</v>
      </c>
      <c r="L1497" s="21">
        <v>57</v>
      </c>
      <c r="M1497" s="21">
        <v>66</v>
      </c>
      <c r="N1497" s="21">
        <v>67</v>
      </c>
      <c r="O1497" s="21">
        <v>67</v>
      </c>
      <c r="P1497" s="21">
        <v>62</v>
      </c>
      <c r="Q1497" s="21">
        <v>55</v>
      </c>
      <c r="R1497" s="33" t="s">
        <v>524</v>
      </c>
      <c r="S1497" s="3" t="s">
        <v>524</v>
      </c>
      <c r="T1497" s="10" t="s">
        <v>4133</v>
      </c>
      <c r="U1497" s="2" t="s">
        <v>601</v>
      </c>
      <c r="V1497" s="4" t="s">
        <v>819</v>
      </c>
      <c r="W1497" s="11">
        <v>4</v>
      </c>
      <c r="X1497" s="11">
        <v>100</v>
      </c>
      <c r="Y1497" s="16">
        <v>18</v>
      </c>
      <c r="Z1497" s="16">
        <v>2</v>
      </c>
      <c r="AA1497" s="16">
        <v>1992</v>
      </c>
      <c r="AB1497" s="1">
        <f>2026-AA1497</f>
        <v>34</v>
      </c>
      <c r="AC1497" s="5">
        <v>4</v>
      </c>
      <c r="AD1497" s="34">
        <v>67.911683584693137</v>
      </c>
      <c r="AE1497" s="18">
        <v>0</v>
      </c>
      <c r="AF1497" s="17">
        <f>ROUND(IF($AD1497&gt;79,44-(($AD1497-79)*(14/4)),IF($AD1497&gt;76,67-(($AD1497-76)*(23/3)),IF(110-(($AD1497-70.4)*(43/5.6))&gt;119,119,110-(($AD1497-70.4)*(43/5.6)))))*0.93,0)</f>
        <v>111</v>
      </c>
      <c r="AG1497" s="17">
        <f>ROUND(IF($AD1497&gt;79,37-(($AD1497-79)*(9/4)),IF($AD1497&gt;76,54-(($AD1497-76)*(17/3)),IF(93-(($AD1497-70.4)*(39/5.6))&gt;100,100,93-(($AD1497-70.4)*(39/5.6)))))*0.93,0)</f>
        <v>93</v>
      </c>
      <c r="AH1497" s="17">
        <f>ROUND(IF($AD1497&gt;79,32-(($AD1497-79)*(8/4)),IF($AD1497&gt;76,48-(($AD1497-76)*(16/3)),IF(86-(($AD1497-70.4)*(38/5.6))&gt;95,95,86-(($AD1497-70.4)*(38/5.6)))))*0.93,0)</f>
        <v>88</v>
      </c>
      <c r="AI1497" s="5" t="s">
        <v>3916</v>
      </c>
      <c r="AL1497" s="5">
        <v>0</v>
      </c>
      <c r="AM1497" s="5">
        <v>0</v>
      </c>
    </row>
    <row r="1498" spans="1:45" x14ac:dyDescent="0.3">
      <c r="A1498" s="15">
        <v>3201</v>
      </c>
      <c r="B1498" s="8" t="s">
        <v>644</v>
      </c>
      <c r="C1498" s="9" t="s">
        <v>1042</v>
      </c>
      <c r="D1498" s="21">
        <v>73</v>
      </c>
      <c r="E1498" s="21">
        <v>63</v>
      </c>
      <c r="F1498" s="21">
        <v>67</v>
      </c>
      <c r="G1498" s="21">
        <v>71</v>
      </c>
      <c r="H1498" s="21">
        <v>59</v>
      </c>
      <c r="I1498" s="21">
        <v>69</v>
      </c>
      <c r="J1498" s="21">
        <v>66</v>
      </c>
      <c r="K1498" s="21">
        <v>72</v>
      </c>
      <c r="L1498" s="21">
        <v>61</v>
      </c>
      <c r="M1498" s="21">
        <v>75</v>
      </c>
      <c r="N1498" s="21">
        <v>73</v>
      </c>
      <c r="O1498" s="21">
        <v>66</v>
      </c>
      <c r="P1498" s="21">
        <v>67</v>
      </c>
      <c r="Q1498" s="21">
        <v>59</v>
      </c>
      <c r="R1498" s="33" t="s">
        <v>4135</v>
      </c>
      <c r="S1498" s="3" t="s">
        <v>4135</v>
      </c>
      <c r="T1498" s="10" t="s">
        <v>4132</v>
      </c>
      <c r="U1498" s="2" t="s">
        <v>588</v>
      </c>
      <c r="V1498" s="4" t="s">
        <v>819</v>
      </c>
      <c r="W1498" s="11">
        <v>4</v>
      </c>
      <c r="X1498" s="11">
        <v>100</v>
      </c>
      <c r="Y1498" s="16">
        <v>2</v>
      </c>
      <c r="Z1498" s="16">
        <v>7</v>
      </c>
      <c r="AA1498" s="16">
        <v>1993</v>
      </c>
      <c r="AB1498" s="1">
        <f>2026-AA1498</f>
        <v>33</v>
      </c>
      <c r="AC1498" s="5">
        <v>5</v>
      </c>
      <c r="AD1498" s="34">
        <v>72.613741542043968</v>
      </c>
      <c r="AE1498" s="18">
        <v>50000</v>
      </c>
      <c r="AF1498" s="17">
        <f>ROUND(IF($AD1498&gt;79,44-(($AD1498-79)*(14/4)),IF($AD1498&gt;76,67-(($AD1498-76)*(23/3)),IF(110-(($AD1498-70.4)*(43/5.6))&gt;119,119,110-(($AD1498-70.4)*(43/5.6)))))*0.93,0)</f>
        <v>86</v>
      </c>
      <c r="AG1498" s="17">
        <f>ROUND(IF($AD1498&gt;79,37-(($AD1498-79)*(9/4)),IF($AD1498&gt;76,54-(($AD1498-76)*(17/3)),IF(93-(($AD1498-70.4)*(39/5.6))&gt;100,100,93-(($AD1498-70.4)*(39/5.6)))))*0.93,0)</f>
        <v>72</v>
      </c>
      <c r="AH1498" s="17">
        <f>ROUND(IF($AD1498&gt;79,32-(($AD1498-79)*(8/4)),IF($AD1498&gt;76,48-(($AD1498-76)*(16/3)),IF(86-(($AD1498-70.4)*(38/5.6))&gt;95,95,86-(($AD1498-70.4)*(38/5.6)))))*0.93,0)</f>
        <v>66</v>
      </c>
      <c r="AL1498" s="5">
        <v>0</v>
      </c>
      <c r="AM1498" s="5">
        <v>0</v>
      </c>
    </row>
    <row r="1499" spans="1:45" x14ac:dyDescent="0.3">
      <c r="A1499" s="15">
        <v>3202</v>
      </c>
      <c r="B1499" s="8" t="s">
        <v>1043</v>
      </c>
      <c r="C1499" s="9" t="s">
        <v>896</v>
      </c>
      <c r="D1499" s="21">
        <v>69</v>
      </c>
      <c r="E1499" s="21">
        <v>49</v>
      </c>
      <c r="F1499" s="21">
        <v>54</v>
      </c>
      <c r="G1499" s="21">
        <v>58</v>
      </c>
      <c r="H1499" s="21">
        <v>56</v>
      </c>
      <c r="I1499" s="21">
        <v>65</v>
      </c>
      <c r="J1499" s="21">
        <v>61</v>
      </c>
      <c r="K1499" s="21">
        <v>64</v>
      </c>
      <c r="L1499" s="21">
        <v>66</v>
      </c>
      <c r="M1499" s="21">
        <v>71</v>
      </c>
      <c r="N1499" s="21">
        <v>68</v>
      </c>
      <c r="O1499" s="21">
        <v>57</v>
      </c>
      <c r="P1499" s="21">
        <v>55</v>
      </c>
      <c r="Q1499" s="21">
        <v>56</v>
      </c>
      <c r="R1499" s="33" t="s">
        <v>524</v>
      </c>
      <c r="S1499" s="3" t="s">
        <v>524</v>
      </c>
      <c r="T1499" s="10" t="s">
        <v>4133</v>
      </c>
      <c r="U1499" s="2" t="s">
        <v>588</v>
      </c>
      <c r="V1499" s="4" t="s">
        <v>819</v>
      </c>
      <c r="W1499" s="11">
        <v>4</v>
      </c>
      <c r="X1499" s="11">
        <v>100</v>
      </c>
      <c r="Y1499" s="16">
        <v>20</v>
      </c>
      <c r="Z1499" s="16">
        <v>5</v>
      </c>
      <c r="AA1499" s="16">
        <v>1991</v>
      </c>
      <c r="AB1499" s="1">
        <f>2026-AA1499</f>
        <v>35</v>
      </c>
      <c r="AC1499" s="5">
        <v>5</v>
      </c>
      <c r="AD1499" s="34">
        <v>67.998943201934907</v>
      </c>
      <c r="AE1499" s="18">
        <v>0</v>
      </c>
      <c r="AF1499" s="17">
        <f>ROUND(IF($AD1499&gt;79,44-(($AD1499-79)*(14/4)),IF($AD1499&gt;76,67-(($AD1499-76)*(23/3)),IF(110-(($AD1499-70.4)*(43/5.6))&gt;119,119,110-(($AD1499-70.4)*(43/5.6)))))*0.93,0)</f>
        <v>111</v>
      </c>
      <c r="AG1499" s="17">
        <f>ROUND(IF($AD1499&gt;79,37-(($AD1499-79)*(9/4)),IF($AD1499&gt;76,54-(($AD1499-76)*(17/3)),IF(93-(($AD1499-70.4)*(39/5.6))&gt;100,100,93-(($AD1499-70.4)*(39/5.6)))))*0.93,0)</f>
        <v>93</v>
      </c>
      <c r="AH1499" s="17">
        <f>ROUND(IF($AD1499&gt;79,32-(($AD1499-79)*(8/4)),IF($AD1499&gt;76,48-(($AD1499-76)*(16/3)),IF(86-(($AD1499-70.4)*(38/5.6))&gt;95,95,86-(($AD1499-70.4)*(38/5.6)))))*0.93,0)</f>
        <v>88</v>
      </c>
      <c r="AL1499" s="5">
        <v>0</v>
      </c>
      <c r="AM1499" s="5">
        <v>0</v>
      </c>
    </row>
    <row r="1500" spans="1:45" x14ac:dyDescent="0.3">
      <c r="A1500" s="15">
        <v>3204</v>
      </c>
      <c r="B1500" s="8" t="s">
        <v>227</v>
      </c>
      <c r="C1500" s="9" t="s">
        <v>127</v>
      </c>
      <c r="D1500" s="21">
        <v>69</v>
      </c>
      <c r="E1500" s="21">
        <v>52</v>
      </c>
      <c r="F1500" s="21">
        <v>59</v>
      </c>
      <c r="G1500" s="21">
        <v>65</v>
      </c>
      <c r="H1500" s="21">
        <v>52</v>
      </c>
      <c r="I1500" s="21">
        <v>70</v>
      </c>
      <c r="J1500" s="21">
        <v>70</v>
      </c>
      <c r="K1500" s="21">
        <v>65</v>
      </c>
      <c r="L1500" s="21">
        <v>76</v>
      </c>
      <c r="M1500" s="21">
        <v>72</v>
      </c>
      <c r="N1500" s="21">
        <v>66</v>
      </c>
      <c r="O1500" s="21">
        <v>65</v>
      </c>
      <c r="P1500" s="21">
        <v>70</v>
      </c>
      <c r="Q1500" s="21">
        <v>60</v>
      </c>
      <c r="R1500" s="33" t="s">
        <v>3932</v>
      </c>
      <c r="S1500" s="3" t="s">
        <v>3932</v>
      </c>
      <c r="T1500" s="10" t="s">
        <v>4131</v>
      </c>
      <c r="U1500" s="2" t="s">
        <v>599</v>
      </c>
      <c r="V1500" s="4" t="s">
        <v>819</v>
      </c>
      <c r="W1500" s="11">
        <v>4</v>
      </c>
      <c r="X1500" s="11">
        <v>100</v>
      </c>
      <c r="Y1500" s="16">
        <v>15</v>
      </c>
      <c r="Z1500" s="16">
        <v>6</v>
      </c>
      <c r="AA1500" s="16">
        <v>1991</v>
      </c>
      <c r="AB1500" s="1">
        <f>2026-AA1500</f>
        <v>35</v>
      </c>
      <c r="AC1500" s="5">
        <v>6</v>
      </c>
      <c r="AD1500" s="34">
        <v>72.068409920156483</v>
      </c>
      <c r="AE1500" s="18">
        <v>190000</v>
      </c>
      <c r="AF1500" s="17">
        <f>ROUND(IF($AD1500&gt;79,44-(($AD1500-79)*(14/4)),IF($AD1500&gt;76,67-(($AD1500-76)*(23/3)),IF(110-(($AD1500-70.4)*(43/5.6))&gt;119,119,110-(($AD1500-70.4)*(43/5.6)))))*0.93,0)</f>
        <v>90</v>
      </c>
      <c r="AG1500" s="17">
        <f>ROUND(IF($AD1500&gt;79,37-(($AD1500-79)*(9/4)),IF($AD1500&gt;76,54-(($AD1500-76)*(17/3)),IF(93-(($AD1500-70.4)*(39/5.6))&gt;100,100,93-(($AD1500-70.4)*(39/5.6)))))*0.93,0)</f>
        <v>76</v>
      </c>
      <c r="AH1500" s="17">
        <f>ROUND(IF($AD1500&gt;79,32-(($AD1500-79)*(8/4)),IF($AD1500&gt;76,48-(($AD1500-76)*(16/3)),IF(86-(($AD1500-70.4)*(38/5.6))&gt;95,95,86-(($AD1500-70.4)*(38/5.6)))))*0.93,0)</f>
        <v>69</v>
      </c>
      <c r="AL1500" s="5">
        <v>186</v>
      </c>
      <c r="AM1500" s="5">
        <v>74</v>
      </c>
    </row>
    <row r="1501" spans="1:45" x14ac:dyDescent="0.3">
      <c r="A1501" s="15">
        <v>3206</v>
      </c>
      <c r="B1501" s="8" t="s">
        <v>1130</v>
      </c>
      <c r="C1501" s="9" t="s">
        <v>215</v>
      </c>
      <c r="D1501" s="21">
        <v>64</v>
      </c>
      <c r="E1501" s="21">
        <v>69</v>
      </c>
      <c r="F1501" s="21">
        <v>70</v>
      </c>
      <c r="G1501" s="21">
        <v>71</v>
      </c>
      <c r="H1501" s="21">
        <v>69</v>
      </c>
      <c r="I1501" s="21">
        <v>65</v>
      </c>
      <c r="J1501" s="21">
        <v>64</v>
      </c>
      <c r="K1501" s="21">
        <v>62</v>
      </c>
      <c r="L1501" s="21">
        <v>47</v>
      </c>
      <c r="M1501" s="21">
        <v>64</v>
      </c>
      <c r="N1501" s="21">
        <v>64</v>
      </c>
      <c r="O1501" s="21">
        <v>64</v>
      </c>
      <c r="P1501" s="21">
        <v>57</v>
      </c>
      <c r="Q1501" s="21">
        <v>70</v>
      </c>
      <c r="R1501" s="33" t="s">
        <v>3929</v>
      </c>
      <c r="S1501" s="3" t="s">
        <v>3929</v>
      </c>
      <c r="T1501" s="10" t="s">
        <v>4131</v>
      </c>
      <c r="U1501" s="2" t="s">
        <v>563</v>
      </c>
      <c r="V1501" s="4" t="s">
        <v>818</v>
      </c>
      <c r="W1501" s="11">
        <v>4</v>
      </c>
      <c r="X1501" s="11">
        <v>100</v>
      </c>
      <c r="Y1501" s="16">
        <v>13</v>
      </c>
      <c r="Z1501" s="16">
        <v>6</v>
      </c>
      <c r="AA1501" s="16">
        <v>1991</v>
      </c>
      <c r="AB1501" s="1">
        <f>2026-AA1501</f>
        <v>35</v>
      </c>
      <c r="AC1501" s="5">
        <v>5</v>
      </c>
      <c r="AD1501" s="34">
        <v>69.610270951790014</v>
      </c>
      <c r="AE1501" s="18">
        <v>50000</v>
      </c>
      <c r="AF1501" s="17">
        <f>ROUND(IF($AD1501&gt;79,44-(($AD1501-79)*(14/4)),IF($AD1501&gt;76,67-(($AD1501-76)*(23/3)),IF(110-(($AD1501-70.4)*(43/5.6))&gt;119,119,110-(($AD1501-70.4)*(43/5.6)))))*0.93,0)</f>
        <v>108</v>
      </c>
      <c r="AG1501" s="17">
        <f>ROUND(IF($AD1501&gt;79,37-(($AD1501-79)*(9/4)),IF($AD1501&gt;76,54-(($AD1501-76)*(17/3)),IF(93-(($AD1501-70.4)*(39/5.6))&gt;100,100,93-(($AD1501-70.4)*(39/5.6)))))*0.93,0)</f>
        <v>92</v>
      </c>
      <c r="AH1501" s="17">
        <f>ROUND(IF($AD1501&gt;79,32-(($AD1501-79)*(8/4)),IF($AD1501&gt;76,48-(($AD1501-76)*(16/3)),IF(86-(($AD1501-70.4)*(38/5.6))&gt;95,95,86-(($AD1501-70.4)*(38/5.6)))))*0.93,0)</f>
        <v>85</v>
      </c>
      <c r="AL1501" s="5">
        <v>173</v>
      </c>
      <c r="AM1501" s="5">
        <v>59</v>
      </c>
    </row>
    <row r="1502" spans="1:45" x14ac:dyDescent="0.3">
      <c r="A1502" s="15">
        <v>3207</v>
      </c>
      <c r="B1502" s="8" t="s">
        <v>2603</v>
      </c>
      <c r="C1502" s="9" t="s">
        <v>2604</v>
      </c>
      <c r="D1502" s="21">
        <v>80</v>
      </c>
      <c r="E1502" s="21">
        <v>70</v>
      </c>
      <c r="F1502" s="21">
        <v>71</v>
      </c>
      <c r="G1502" s="21">
        <v>71</v>
      </c>
      <c r="H1502" s="21">
        <v>66</v>
      </c>
      <c r="I1502" s="21">
        <v>72</v>
      </c>
      <c r="J1502" s="21">
        <v>74</v>
      </c>
      <c r="K1502" s="21">
        <v>66</v>
      </c>
      <c r="L1502" s="21">
        <v>61</v>
      </c>
      <c r="M1502" s="21">
        <v>70</v>
      </c>
      <c r="N1502" s="21">
        <v>75</v>
      </c>
      <c r="O1502" s="21">
        <v>65</v>
      </c>
      <c r="P1502" s="21">
        <v>67</v>
      </c>
      <c r="Q1502" s="21">
        <v>68</v>
      </c>
      <c r="R1502" s="33" t="s">
        <v>3913</v>
      </c>
      <c r="S1502" s="3" t="s">
        <v>3913</v>
      </c>
      <c r="T1502" s="10" t="s">
        <v>4130</v>
      </c>
      <c r="U1502" s="2" t="s">
        <v>589</v>
      </c>
      <c r="V1502" s="4" t="s">
        <v>819</v>
      </c>
      <c r="W1502" s="11">
        <v>4</v>
      </c>
      <c r="X1502" s="11">
        <v>100</v>
      </c>
      <c r="Y1502" s="16">
        <v>26</v>
      </c>
      <c r="Z1502" s="16">
        <v>9</v>
      </c>
      <c r="AA1502" s="16">
        <v>1996</v>
      </c>
      <c r="AB1502" s="1">
        <f>2026-AA1502</f>
        <v>30</v>
      </c>
      <c r="AC1502" s="5">
        <v>3</v>
      </c>
      <c r="AD1502" s="34">
        <v>74.438034748836245</v>
      </c>
      <c r="AE1502" s="18">
        <v>125000</v>
      </c>
      <c r="AF1502" s="17">
        <f>ROUND(IF($AD1502&gt;79,44-(($AD1502-79)*(14/4)),IF($AD1502&gt;76,67-(($AD1502-76)*(23/3)),IF(110-(($AD1502-70.4)*(43/5.6))&gt;119,119,110-(($AD1502-70.4)*(43/5.6)))))*0.93,0)</f>
        <v>73</v>
      </c>
      <c r="AG1502" s="17">
        <f>ROUND(IF($AD1502&gt;79,37-(($AD1502-79)*(9/4)),IF($AD1502&gt;76,54-(($AD1502-76)*(17/3)),IF(93-(($AD1502-70.4)*(39/5.6))&gt;100,100,93-(($AD1502-70.4)*(39/5.6)))))*0.93,0)</f>
        <v>60</v>
      </c>
      <c r="AH1502" s="17">
        <f>ROUND(IF($AD1502&gt;79,32-(($AD1502-79)*(8/4)),IF($AD1502&gt;76,48-(($AD1502-76)*(16/3)),IF(86-(($AD1502-70.4)*(38/5.6))&gt;95,95,86-(($AD1502-70.4)*(38/5.6)))))*0.93,0)</f>
        <v>54</v>
      </c>
      <c r="AI1502" s="5" t="s">
        <v>3917</v>
      </c>
      <c r="AL1502" s="5">
        <v>182</v>
      </c>
      <c r="AM1502" s="5">
        <v>68</v>
      </c>
    </row>
    <row r="1503" spans="1:45" x14ac:dyDescent="0.3">
      <c r="A1503" s="15">
        <v>3208</v>
      </c>
      <c r="B1503" s="8" t="s">
        <v>2863</v>
      </c>
      <c r="C1503" s="9" t="s">
        <v>2864</v>
      </c>
      <c r="D1503" s="21">
        <v>75</v>
      </c>
      <c r="E1503" s="21">
        <v>60</v>
      </c>
      <c r="F1503" s="21">
        <v>61</v>
      </c>
      <c r="G1503" s="21">
        <v>62</v>
      </c>
      <c r="H1503" s="21">
        <v>77</v>
      </c>
      <c r="I1503" s="21">
        <v>75</v>
      </c>
      <c r="J1503" s="21">
        <v>72</v>
      </c>
      <c r="K1503" s="21">
        <v>69</v>
      </c>
      <c r="L1503" s="21">
        <v>55</v>
      </c>
      <c r="M1503" s="21">
        <v>74</v>
      </c>
      <c r="N1503" s="21">
        <v>73</v>
      </c>
      <c r="O1503" s="21">
        <v>67</v>
      </c>
      <c r="P1503" s="21">
        <v>64</v>
      </c>
      <c r="Q1503" s="21">
        <v>77</v>
      </c>
      <c r="R1503" s="36" t="s">
        <v>4326</v>
      </c>
      <c r="S1503" s="3" t="s">
        <v>2010</v>
      </c>
      <c r="T1503" s="10" t="s">
        <v>4130</v>
      </c>
      <c r="U1503" s="2" t="s">
        <v>598</v>
      </c>
      <c r="V1503" s="4" t="s">
        <v>819</v>
      </c>
      <c r="W1503" s="11">
        <v>4</v>
      </c>
      <c r="X1503" s="11">
        <v>100</v>
      </c>
      <c r="Y1503" s="16">
        <v>9</v>
      </c>
      <c r="Z1503" s="16">
        <v>2</v>
      </c>
      <c r="AA1503" s="16">
        <v>1998</v>
      </c>
      <c r="AB1503" s="1">
        <f>2026-AA1503</f>
        <v>28</v>
      </c>
      <c r="AC1503" s="5">
        <v>5</v>
      </c>
      <c r="AD1503" s="34">
        <v>73.940491174424281</v>
      </c>
      <c r="AE1503" s="18">
        <v>50000</v>
      </c>
      <c r="AF1503" s="17">
        <f>ROUND(IF($AD1503&gt;79,44-(($AD1503-79)*(14/4)),IF($AD1503&gt;76,67-(($AD1503-76)*(23/3)),IF(110-(($AD1503-70.4)*(43/5.6))&gt;119,119,110-(($AD1503-70.4)*(43/5.6)))))*0.93,0)</f>
        <v>77</v>
      </c>
      <c r="AG1503" s="17">
        <f>ROUND(IF($AD1503&gt;79,37-(($AD1503-79)*(9/4)),IF($AD1503&gt;76,54-(($AD1503-76)*(17/3)),IF(93-(($AD1503-70.4)*(39/5.6))&gt;100,100,93-(($AD1503-70.4)*(39/5.6)))))*0.93,0)</f>
        <v>64</v>
      </c>
      <c r="AH1503" s="17">
        <f>ROUND(IF($AD1503&gt;79,32-(($AD1503-79)*(8/4)),IF($AD1503&gt;76,48-(($AD1503-76)*(16/3)),IF(86-(($AD1503-70.4)*(38/5.6))&gt;95,95,86-(($AD1503-70.4)*(38/5.6)))))*0.93,0)</f>
        <v>58</v>
      </c>
      <c r="AL1503" s="5">
        <v>176</v>
      </c>
      <c r="AM1503" s="5">
        <v>65</v>
      </c>
    </row>
    <row r="1504" spans="1:45" x14ac:dyDescent="0.3">
      <c r="A1504" s="15">
        <v>3209</v>
      </c>
      <c r="B1504" s="8" t="s">
        <v>469</v>
      </c>
      <c r="C1504" s="9" t="s">
        <v>720</v>
      </c>
      <c r="D1504" s="21">
        <v>62</v>
      </c>
      <c r="E1504" s="21">
        <v>51</v>
      </c>
      <c r="F1504" s="21">
        <v>53</v>
      </c>
      <c r="G1504" s="21">
        <v>55</v>
      </c>
      <c r="H1504" s="21">
        <v>53</v>
      </c>
      <c r="I1504" s="21">
        <v>62</v>
      </c>
      <c r="J1504" s="21">
        <v>58</v>
      </c>
      <c r="K1504" s="21">
        <v>61</v>
      </c>
      <c r="L1504" s="21">
        <v>59</v>
      </c>
      <c r="M1504" s="21">
        <v>70</v>
      </c>
      <c r="N1504" s="21">
        <v>65</v>
      </c>
      <c r="O1504" s="21">
        <v>49</v>
      </c>
      <c r="P1504" s="21">
        <v>60</v>
      </c>
      <c r="Q1504" s="21">
        <v>59</v>
      </c>
      <c r="R1504" s="33" t="s">
        <v>524</v>
      </c>
      <c r="S1504" s="3" t="s">
        <v>524</v>
      </c>
      <c r="T1504" s="10" t="s">
        <v>4133</v>
      </c>
      <c r="U1504" s="2" t="s">
        <v>569</v>
      </c>
      <c r="V1504" s="4" t="s">
        <v>819</v>
      </c>
      <c r="W1504" s="11">
        <v>4</v>
      </c>
      <c r="X1504" s="11">
        <v>0</v>
      </c>
      <c r="Y1504" s="16">
        <v>14</v>
      </c>
      <c r="Z1504" s="16">
        <v>4</v>
      </c>
      <c r="AA1504" s="16">
        <v>1990</v>
      </c>
      <c r="AB1504" s="1">
        <f>2026-AA1504</f>
        <v>36</v>
      </c>
      <c r="AC1504" s="5">
        <v>6</v>
      </c>
      <c r="AD1504" s="34">
        <v>65.29492131074808</v>
      </c>
      <c r="AE1504" s="18">
        <v>0</v>
      </c>
      <c r="AF1504" s="17">
        <f>ROUND(IF($AD1504&gt;79,44-(($AD1504-79)*(14/4)),IF($AD1504&gt;76,67-(($AD1504-76)*(23/3)),IF(110-(($AD1504-70.4)*(43/5.6))&gt;119,119,110-(($AD1504-70.4)*(43/5.6)))))*0.93,0)</f>
        <v>111</v>
      </c>
      <c r="AG1504" s="17">
        <f>ROUND(IF($AD1504&gt;79,37-(($AD1504-79)*(9/4)),IF($AD1504&gt;76,54-(($AD1504-76)*(17/3)),IF(93-(($AD1504-70.4)*(39/5.6))&gt;100,100,93-(($AD1504-70.4)*(39/5.6)))))*0.93,0)</f>
        <v>93</v>
      </c>
      <c r="AH1504" s="17">
        <f>ROUND(IF($AD1504&gt;79,32-(($AD1504-79)*(8/4)),IF($AD1504&gt;76,48-(($AD1504-76)*(16/3)),IF(86-(($AD1504-70.4)*(38/5.6))&gt;95,95,86-(($AD1504-70.4)*(38/5.6)))))*0.93,0)</f>
        <v>88</v>
      </c>
      <c r="AI1504" s="5" t="s">
        <v>3916</v>
      </c>
      <c r="AL1504" s="5">
        <v>0</v>
      </c>
      <c r="AM1504" s="5">
        <v>0</v>
      </c>
    </row>
    <row r="1505" spans="1:45" x14ac:dyDescent="0.3">
      <c r="A1505" s="15">
        <v>3211</v>
      </c>
      <c r="B1505" s="8" t="s">
        <v>615</v>
      </c>
      <c r="C1505" s="9" t="s">
        <v>55</v>
      </c>
      <c r="D1505" s="21">
        <v>72</v>
      </c>
      <c r="E1505" s="21">
        <v>68</v>
      </c>
      <c r="F1505" s="21">
        <v>74</v>
      </c>
      <c r="G1505" s="21">
        <v>79</v>
      </c>
      <c r="H1505" s="21">
        <v>66</v>
      </c>
      <c r="I1505" s="21">
        <v>74</v>
      </c>
      <c r="J1505" s="21">
        <v>67</v>
      </c>
      <c r="K1505" s="21">
        <v>68</v>
      </c>
      <c r="L1505" s="21">
        <v>50</v>
      </c>
      <c r="M1505" s="21">
        <v>75</v>
      </c>
      <c r="N1505" s="21">
        <v>77</v>
      </c>
      <c r="O1505" s="21">
        <v>72</v>
      </c>
      <c r="P1505" s="21">
        <v>62</v>
      </c>
      <c r="Q1505" s="21">
        <v>69</v>
      </c>
      <c r="R1505" s="33" t="s">
        <v>2288</v>
      </c>
      <c r="S1505" s="3" t="s">
        <v>2288</v>
      </c>
      <c r="T1505" s="10" t="s">
        <v>4130</v>
      </c>
      <c r="U1505" s="2" t="s">
        <v>586</v>
      </c>
      <c r="V1505" s="4" t="s">
        <v>819</v>
      </c>
      <c r="W1505" s="11">
        <v>4</v>
      </c>
      <c r="X1505" s="11">
        <v>100</v>
      </c>
      <c r="Y1505" s="16">
        <v>7</v>
      </c>
      <c r="Z1505" s="16">
        <v>8</v>
      </c>
      <c r="AA1505" s="16">
        <v>1992</v>
      </c>
      <c r="AB1505" s="1">
        <f>2026-AA1505</f>
        <v>34</v>
      </c>
      <c r="AC1505" s="5">
        <v>6</v>
      </c>
      <c r="AD1505" s="34">
        <v>76.686766261410369</v>
      </c>
      <c r="AE1505" s="18">
        <v>480000</v>
      </c>
      <c r="AF1505" s="17">
        <f>ROUND(IF($AD1505&gt;79,44-(($AD1505-79)*(14/4)),IF($AD1505&gt;76,67-(($AD1505-76)*(23/3)),IF(110-(($AD1505-70.4)*(43/5.6))&gt;119,119,110-(($AD1505-70.4)*(43/5.6)))))*0.93,0)</f>
        <v>57</v>
      </c>
      <c r="AG1505" s="17">
        <f>ROUND(IF($AD1505&gt;79,37-(($AD1505-79)*(9/4)),IF($AD1505&gt;76,54-(($AD1505-76)*(17/3)),IF(93-(($AD1505-70.4)*(39/5.6))&gt;100,100,93-(($AD1505-70.4)*(39/5.6)))))*0.93,0)</f>
        <v>47</v>
      </c>
      <c r="AH1505" s="17">
        <f>ROUND(IF($AD1505&gt;79,32-(($AD1505-79)*(8/4)),IF($AD1505&gt;76,48-(($AD1505-76)*(16/3)),IF(86-(($AD1505-70.4)*(38/5.6))&gt;95,95,86-(($AD1505-70.4)*(38/5.6)))))*0.93,0)</f>
        <v>41</v>
      </c>
      <c r="AL1505" s="5">
        <v>0</v>
      </c>
      <c r="AM1505" s="5">
        <v>0</v>
      </c>
    </row>
    <row r="1506" spans="1:45" x14ac:dyDescent="0.3">
      <c r="A1506" s="15">
        <v>3213</v>
      </c>
      <c r="B1506" s="8" t="s">
        <v>1049</v>
      </c>
      <c r="C1506" s="9" t="s">
        <v>448</v>
      </c>
      <c r="D1506" s="21">
        <v>70</v>
      </c>
      <c r="E1506" s="21">
        <v>60</v>
      </c>
      <c r="F1506" s="21">
        <v>63</v>
      </c>
      <c r="G1506" s="21">
        <v>65</v>
      </c>
      <c r="H1506" s="21">
        <v>70</v>
      </c>
      <c r="I1506" s="21">
        <v>70</v>
      </c>
      <c r="J1506" s="21">
        <v>67</v>
      </c>
      <c r="K1506" s="21">
        <v>71</v>
      </c>
      <c r="L1506" s="21">
        <v>71</v>
      </c>
      <c r="M1506" s="21">
        <v>76</v>
      </c>
      <c r="N1506" s="21">
        <v>78</v>
      </c>
      <c r="O1506" s="21">
        <v>58</v>
      </c>
      <c r="P1506" s="21">
        <v>60</v>
      </c>
      <c r="Q1506" s="21">
        <v>70</v>
      </c>
      <c r="R1506" s="33" t="s">
        <v>1997</v>
      </c>
      <c r="S1506" s="3" t="s">
        <v>1997</v>
      </c>
      <c r="T1506" s="10" t="s">
        <v>4132</v>
      </c>
      <c r="U1506" s="2" t="s">
        <v>586</v>
      </c>
      <c r="V1506" s="4" t="s">
        <v>819</v>
      </c>
      <c r="W1506" s="11">
        <v>4</v>
      </c>
      <c r="X1506" s="11">
        <v>100</v>
      </c>
      <c r="Y1506" s="16">
        <v>24</v>
      </c>
      <c r="Z1506" s="16">
        <v>6</v>
      </c>
      <c r="AA1506" s="16">
        <v>1992</v>
      </c>
      <c r="AB1506" s="1">
        <f>2026-AA1506</f>
        <v>34</v>
      </c>
      <c r="AC1506" s="5">
        <v>6</v>
      </c>
      <c r="AD1506" s="34">
        <v>73.688807162564089</v>
      </c>
      <c r="AE1506" s="18">
        <v>50000</v>
      </c>
      <c r="AF1506" s="17">
        <f>ROUND(IF($AD1506&gt;79,44-(($AD1506-79)*(14/4)),IF($AD1506&gt;76,67-(($AD1506-76)*(23/3)),IF(110-(($AD1506-70.4)*(43/5.6))&gt;119,119,110-(($AD1506-70.4)*(43/5.6)))))*0.93,0)</f>
        <v>79</v>
      </c>
      <c r="AG1506" s="17">
        <f>ROUND(IF($AD1506&gt;79,37-(($AD1506-79)*(9/4)),IF($AD1506&gt;76,54-(($AD1506-76)*(17/3)),IF(93-(($AD1506-70.4)*(39/5.6))&gt;100,100,93-(($AD1506-70.4)*(39/5.6)))))*0.93,0)</f>
        <v>65</v>
      </c>
      <c r="AH1506" s="17">
        <f>ROUND(IF($AD1506&gt;79,32-(($AD1506-79)*(8/4)),IF($AD1506&gt;76,48-(($AD1506-76)*(16/3)),IF(86-(($AD1506-70.4)*(38/5.6))&gt;95,95,86-(($AD1506-70.4)*(38/5.6)))))*0.93,0)</f>
        <v>59</v>
      </c>
      <c r="AL1506" s="5">
        <v>175</v>
      </c>
      <c r="AM1506" s="5">
        <v>67</v>
      </c>
    </row>
    <row r="1507" spans="1:45" x14ac:dyDescent="0.3">
      <c r="A1507" s="15">
        <v>3214</v>
      </c>
      <c r="B1507" s="8" t="s">
        <v>1104</v>
      </c>
      <c r="C1507" s="9" t="s">
        <v>1051</v>
      </c>
      <c r="D1507" s="21">
        <v>57</v>
      </c>
      <c r="E1507" s="21">
        <v>66</v>
      </c>
      <c r="F1507" s="21">
        <v>64</v>
      </c>
      <c r="G1507" s="21">
        <v>61</v>
      </c>
      <c r="H1507" s="21">
        <v>51</v>
      </c>
      <c r="I1507" s="21">
        <v>59</v>
      </c>
      <c r="J1507" s="21">
        <v>51</v>
      </c>
      <c r="K1507" s="21">
        <v>53</v>
      </c>
      <c r="L1507" s="21">
        <v>46</v>
      </c>
      <c r="M1507" s="21">
        <v>54</v>
      </c>
      <c r="N1507" s="21">
        <v>59</v>
      </c>
      <c r="O1507" s="21">
        <v>60</v>
      </c>
      <c r="P1507" s="21">
        <v>68</v>
      </c>
      <c r="Q1507" s="21">
        <v>51</v>
      </c>
      <c r="R1507" s="33" t="s">
        <v>524</v>
      </c>
      <c r="S1507" s="3" t="s">
        <v>524</v>
      </c>
      <c r="T1507" s="10" t="s">
        <v>4133</v>
      </c>
      <c r="U1507" s="2" t="s">
        <v>1050</v>
      </c>
      <c r="V1507" s="4" t="s">
        <v>821</v>
      </c>
      <c r="W1507" s="11">
        <v>4</v>
      </c>
      <c r="X1507" s="11">
        <v>100</v>
      </c>
      <c r="Y1507" s="16">
        <v>1</v>
      </c>
      <c r="Z1507" s="16">
        <v>1</v>
      </c>
      <c r="AA1507" s="16">
        <v>1990</v>
      </c>
      <c r="AB1507" s="1">
        <f>2026-AA1507</f>
        <v>36</v>
      </c>
      <c r="AC1507" s="5">
        <v>5</v>
      </c>
      <c r="AD1507" s="34">
        <v>62.23616920469334</v>
      </c>
      <c r="AE1507" s="18">
        <v>0</v>
      </c>
      <c r="AF1507" s="17">
        <f>ROUND(IF($AD1507&gt;79,44-(($AD1507-79)*(14/4)),IF($AD1507&gt;76,67-(($AD1507-76)*(23/3)),IF(110-(($AD1507-70.4)*(43/5.6))&gt;119,119,110-(($AD1507-70.4)*(43/5.6)))))*0.93,0)</f>
        <v>111</v>
      </c>
      <c r="AG1507" s="17">
        <f>ROUND(IF($AD1507&gt;79,37-(($AD1507-79)*(9/4)),IF($AD1507&gt;76,54-(($AD1507-76)*(17/3)),IF(93-(($AD1507-70.4)*(39/5.6))&gt;100,100,93-(($AD1507-70.4)*(39/5.6)))))*0.93,0)</f>
        <v>93</v>
      </c>
      <c r="AH1507" s="17">
        <f>ROUND(IF($AD1507&gt;79,32-(($AD1507-79)*(8/4)),IF($AD1507&gt;76,48-(($AD1507-76)*(16/3)),IF(86-(($AD1507-70.4)*(38/5.6))&gt;95,95,86-(($AD1507-70.4)*(38/5.6)))))*0.93,0)</f>
        <v>88</v>
      </c>
      <c r="AI1507" s="5" t="s">
        <v>3916</v>
      </c>
      <c r="AL1507" s="5">
        <v>0</v>
      </c>
      <c r="AM1507" s="5">
        <v>0</v>
      </c>
      <c r="AR1507" t="s">
        <v>3655</v>
      </c>
      <c r="AS1507" t="s">
        <v>3655</v>
      </c>
    </row>
    <row r="1508" spans="1:45" x14ac:dyDescent="0.3">
      <c r="A1508" s="15">
        <v>3215</v>
      </c>
      <c r="B1508" s="8" t="s">
        <v>3712</v>
      </c>
      <c r="C1508" s="9" t="s">
        <v>235</v>
      </c>
      <c r="D1508" s="21">
        <v>75</v>
      </c>
      <c r="E1508" s="21">
        <v>60</v>
      </c>
      <c r="F1508" s="21">
        <v>62</v>
      </c>
      <c r="G1508" s="21">
        <v>63</v>
      </c>
      <c r="H1508" s="21">
        <v>61</v>
      </c>
      <c r="I1508" s="21">
        <v>76</v>
      </c>
      <c r="J1508" s="21">
        <v>71</v>
      </c>
      <c r="K1508" s="21">
        <v>73</v>
      </c>
      <c r="L1508" s="21">
        <v>79</v>
      </c>
      <c r="M1508" s="21">
        <v>75</v>
      </c>
      <c r="N1508" s="21">
        <v>70</v>
      </c>
      <c r="O1508" s="21">
        <v>69</v>
      </c>
      <c r="P1508" s="21">
        <v>65</v>
      </c>
      <c r="Q1508" s="21">
        <v>62</v>
      </c>
      <c r="R1508" s="36" t="s">
        <v>3072</v>
      </c>
      <c r="S1508" s="3" t="s">
        <v>3035</v>
      </c>
      <c r="T1508" s="10" t="s">
        <v>4130</v>
      </c>
      <c r="U1508" s="2" t="s">
        <v>594</v>
      </c>
      <c r="V1508" s="4" t="s">
        <v>819</v>
      </c>
      <c r="W1508" s="11">
        <v>4</v>
      </c>
      <c r="X1508" s="11">
        <v>100</v>
      </c>
      <c r="Y1508" s="16">
        <v>14</v>
      </c>
      <c r="Z1508" s="16">
        <v>1</v>
      </c>
      <c r="AA1508" s="16">
        <v>2001</v>
      </c>
      <c r="AB1508" s="1">
        <f>2026-AA1508</f>
        <v>25</v>
      </c>
      <c r="AC1508" s="5">
        <v>6</v>
      </c>
      <c r="AD1508" s="34">
        <v>75.784943252788082</v>
      </c>
      <c r="AE1508" s="18">
        <v>190000</v>
      </c>
      <c r="AF1508" s="17">
        <f>ROUND(IF($AD1508&gt;79,44-(($AD1508-79)*(14/4)),IF($AD1508&gt;76,67-(($AD1508-76)*(23/3)),IF(110-(($AD1508-70.4)*(43/5.6))&gt;119,119,110-(($AD1508-70.4)*(43/5.6)))))*0.93,0)</f>
        <v>64</v>
      </c>
      <c r="AG1508" s="17">
        <f>ROUND(IF($AD1508&gt;79,37-(($AD1508-79)*(9/4)),IF($AD1508&gt;76,54-(($AD1508-76)*(17/3)),IF(93-(($AD1508-70.4)*(39/5.6))&gt;100,100,93-(($AD1508-70.4)*(39/5.6)))))*0.93,0)</f>
        <v>52</v>
      </c>
      <c r="AH1508" s="17">
        <f>ROUND(IF($AD1508&gt;79,32-(($AD1508-79)*(8/4)),IF($AD1508&gt;76,48-(($AD1508-76)*(16/3)),IF(86-(($AD1508-70.4)*(38/5.6))&gt;95,95,86-(($AD1508-70.4)*(38/5.6)))))*0.93,0)</f>
        <v>46</v>
      </c>
      <c r="AL1508" s="5">
        <v>192</v>
      </c>
      <c r="AM1508" s="5">
        <v>77</v>
      </c>
    </row>
    <row r="1509" spans="1:45" x14ac:dyDescent="0.3">
      <c r="A1509" s="15">
        <v>3216</v>
      </c>
      <c r="B1509" s="8" t="s">
        <v>1052</v>
      </c>
      <c r="C1509" s="9" t="s">
        <v>694</v>
      </c>
      <c r="D1509" s="21">
        <v>62</v>
      </c>
      <c r="E1509" s="21">
        <v>64</v>
      </c>
      <c r="F1509" s="21">
        <v>67</v>
      </c>
      <c r="G1509" s="21">
        <v>70</v>
      </c>
      <c r="H1509" s="21">
        <v>57</v>
      </c>
      <c r="I1509" s="21">
        <v>65</v>
      </c>
      <c r="J1509" s="21">
        <v>58</v>
      </c>
      <c r="K1509" s="21">
        <v>55</v>
      </c>
      <c r="L1509" s="21">
        <v>50</v>
      </c>
      <c r="M1509" s="21">
        <v>64</v>
      </c>
      <c r="N1509" s="21">
        <v>64</v>
      </c>
      <c r="O1509" s="21">
        <v>62</v>
      </c>
      <c r="P1509" s="21">
        <v>61</v>
      </c>
      <c r="Q1509" s="21">
        <v>57</v>
      </c>
      <c r="R1509" s="33" t="s">
        <v>524</v>
      </c>
      <c r="S1509" s="3" t="s">
        <v>524</v>
      </c>
      <c r="T1509" s="10" t="s">
        <v>4133</v>
      </c>
      <c r="U1509" s="2" t="s">
        <v>591</v>
      </c>
      <c r="V1509" s="4" t="s">
        <v>821</v>
      </c>
      <c r="W1509" s="11">
        <v>4</v>
      </c>
      <c r="X1509" s="11">
        <v>100</v>
      </c>
      <c r="Y1509" s="16">
        <v>14</v>
      </c>
      <c r="Z1509" s="16">
        <v>9</v>
      </c>
      <c r="AA1509" s="16">
        <v>1991</v>
      </c>
      <c r="AB1509" s="1">
        <f>2026-AA1509</f>
        <v>35</v>
      </c>
      <c r="AC1509" s="5">
        <v>5</v>
      </c>
      <c r="AD1509" s="34">
        <v>67.372261660506553</v>
      </c>
      <c r="AE1509" s="18">
        <v>0</v>
      </c>
      <c r="AF1509" s="17">
        <f>ROUND(IF($AD1509&gt;79,44-(($AD1509-79)*(14/4)),IF($AD1509&gt;76,67-(($AD1509-76)*(23/3)),IF(110-(($AD1509-70.4)*(43/5.6))&gt;119,119,110-(($AD1509-70.4)*(43/5.6)))))*0.93,0)</f>
        <v>111</v>
      </c>
      <c r="AG1509" s="17">
        <f>ROUND(IF($AD1509&gt;79,37-(($AD1509-79)*(9/4)),IF($AD1509&gt;76,54-(($AD1509-76)*(17/3)),IF(93-(($AD1509-70.4)*(39/5.6))&gt;100,100,93-(($AD1509-70.4)*(39/5.6)))))*0.93,0)</f>
        <v>93</v>
      </c>
      <c r="AH1509" s="17">
        <f>ROUND(IF($AD1509&gt;79,32-(($AD1509-79)*(8/4)),IF($AD1509&gt;76,48-(($AD1509-76)*(16/3)),IF(86-(($AD1509-70.4)*(38/5.6))&gt;95,95,86-(($AD1509-70.4)*(38/5.6)))))*0.93,0)</f>
        <v>88</v>
      </c>
      <c r="AI1509" s="5" t="s">
        <v>3916</v>
      </c>
      <c r="AL1509" s="5">
        <v>0</v>
      </c>
      <c r="AM1509" s="5">
        <v>0</v>
      </c>
    </row>
    <row r="1510" spans="1:45" x14ac:dyDescent="0.3">
      <c r="A1510" s="15">
        <v>3217</v>
      </c>
      <c r="B1510" s="8" t="s">
        <v>4113</v>
      </c>
      <c r="C1510" s="9" t="s">
        <v>4114</v>
      </c>
      <c r="D1510" s="21">
        <v>68</v>
      </c>
      <c r="E1510" s="21">
        <v>51</v>
      </c>
      <c r="F1510" s="21">
        <v>54</v>
      </c>
      <c r="G1510" s="21">
        <v>56</v>
      </c>
      <c r="H1510" s="21">
        <v>64</v>
      </c>
      <c r="I1510" s="21">
        <v>70</v>
      </c>
      <c r="J1510" s="21">
        <v>71</v>
      </c>
      <c r="K1510" s="21">
        <v>64</v>
      </c>
      <c r="L1510" s="21">
        <v>64</v>
      </c>
      <c r="M1510" s="21">
        <v>69</v>
      </c>
      <c r="N1510" s="21">
        <v>66</v>
      </c>
      <c r="O1510" s="21">
        <v>68</v>
      </c>
      <c r="P1510" s="21">
        <v>58</v>
      </c>
      <c r="Q1510" s="21">
        <v>63</v>
      </c>
      <c r="R1510" s="33" t="s">
        <v>4311</v>
      </c>
      <c r="S1510" s="3" t="s">
        <v>4311</v>
      </c>
      <c r="T1510" s="10" t="s">
        <v>4132</v>
      </c>
      <c r="U1510" s="2" t="s">
        <v>583</v>
      </c>
      <c r="V1510" s="4" t="s">
        <v>821</v>
      </c>
      <c r="W1510" s="11">
        <v>2</v>
      </c>
      <c r="X1510" s="11">
        <v>34</v>
      </c>
      <c r="Y1510" s="16">
        <v>22</v>
      </c>
      <c r="Z1510" s="16">
        <v>1</v>
      </c>
      <c r="AA1510" s="16">
        <v>2002</v>
      </c>
      <c r="AB1510" s="1">
        <f>2026-AA1510</f>
        <v>24</v>
      </c>
      <c r="AC1510" s="5">
        <v>4</v>
      </c>
      <c r="AD1510" s="34">
        <v>66.575240621978338</v>
      </c>
      <c r="AE1510" s="18">
        <v>50000</v>
      </c>
      <c r="AF1510" s="17">
        <f>ROUND(IF($AD1510&gt;79,44-(($AD1510-79)*(14/4)),IF($AD1510&gt;76,67-(($AD1510-76)*(23/3)),IF(110-(($AD1510-70.4)*(43/5.6))&gt;119,119,110-(($AD1510-70.4)*(43/5.6)))))*0.93,0)</f>
        <v>111</v>
      </c>
      <c r="AG1510" s="17">
        <f>ROUND(IF($AD1510&gt;79,37-(($AD1510-79)*(9/4)),IF($AD1510&gt;76,54-(($AD1510-76)*(17/3)),IF(93-(($AD1510-70.4)*(39/5.6))&gt;100,100,93-(($AD1510-70.4)*(39/5.6)))))*0.93,0)</f>
        <v>93</v>
      </c>
      <c r="AH1510" s="17">
        <f>ROUND(IF($AD1510&gt;79,32-(($AD1510-79)*(8/4)),IF($AD1510&gt;76,48-(($AD1510-76)*(16/3)),IF(86-(($AD1510-70.4)*(38/5.6))&gt;95,95,86-(($AD1510-70.4)*(38/5.6)))))*0.93,0)</f>
        <v>88</v>
      </c>
      <c r="AJ1510" s="5" t="s">
        <v>3917</v>
      </c>
      <c r="AK1510" s="5" t="s">
        <v>3917</v>
      </c>
      <c r="AL1510" s="5">
        <v>170</v>
      </c>
      <c r="AM1510" s="5">
        <v>68</v>
      </c>
    </row>
    <row r="1511" spans="1:45" x14ac:dyDescent="0.3">
      <c r="A1511" s="15">
        <v>3218</v>
      </c>
      <c r="B1511" s="8" t="s">
        <v>33</v>
      </c>
      <c r="C1511" s="9" t="s">
        <v>372</v>
      </c>
      <c r="D1511" s="21">
        <v>58</v>
      </c>
      <c r="E1511" s="21">
        <v>55</v>
      </c>
      <c r="F1511" s="21">
        <v>60</v>
      </c>
      <c r="G1511" s="21">
        <v>65</v>
      </c>
      <c r="H1511" s="21">
        <v>56</v>
      </c>
      <c r="I1511" s="21">
        <v>61</v>
      </c>
      <c r="J1511" s="21">
        <v>56</v>
      </c>
      <c r="K1511" s="21">
        <v>45</v>
      </c>
      <c r="L1511" s="21">
        <v>53</v>
      </c>
      <c r="M1511" s="21">
        <v>64</v>
      </c>
      <c r="N1511" s="21">
        <v>65</v>
      </c>
      <c r="O1511" s="21">
        <v>56</v>
      </c>
      <c r="P1511" s="21">
        <v>54</v>
      </c>
      <c r="Q1511" s="21">
        <v>51</v>
      </c>
      <c r="R1511" s="33" t="s">
        <v>524</v>
      </c>
      <c r="S1511" s="3" t="s">
        <v>524</v>
      </c>
      <c r="T1511" s="10" t="s">
        <v>4133</v>
      </c>
      <c r="U1511" s="2" t="s">
        <v>577</v>
      </c>
      <c r="V1511" s="4" t="s">
        <v>819</v>
      </c>
      <c r="W1511" s="11">
        <v>4</v>
      </c>
      <c r="X1511" s="11">
        <v>100</v>
      </c>
      <c r="Y1511" s="16">
        <v>14</v>
      </c>
      <c r="Z1511" s="16">
        <v>11</v>
      </c>
      <c r="AA1511" s="16">
        <v>1990</v>
      </c>
      <c r="AB1511" s="1">
        <f>2026-AA1511</f>
        <v>36</v>
      </c>
      <c r="AC1511" s="5">
        <v>5</v>
      </c>
      <c r="AD1511" s="34">
        <v>63.445570018686958</v>
      </c>
      <c r="AE1511" s="18">
        <v>0</v>
      </c>
      <c r="AF1511" s="17">
        <f>ROUND(IF($AD1511&gt;79,44-(($AD1511-79)*(14/4)),IF($AD1511&gt;76,67-(($AD1511-76)*(23/3)),IF(110-(($AD1511-70.4)*(43/5.6))&gt;119,119,110-(($AD1511-70.4)*(43/5.6)))))*0.93,0)</f>
        <v>111</v>
      </c>
      <c r="AG1511" s="17">
        <f>ROUND(IF($AD1511&gt;79,37-(($AD1511-79)*(9/4)),IF($AD1511&gt;76,54-(($AD1511-76)*(17/3)),IF(93-(($AD1511-70.4)*(39/5.6))&gt;100,100,93-(($AD1511-70.4)*(39/5.6)))))*0.93,0)</f>
        <v>93</v>
      </c>
      <c r="AH1511" s="17">
        <f>ROUND(IF($AD1511&gt;79,32-(($AD1511-79)*(8/4)),IF($AD1511&gt;76,48-(($AD1511-76)*(16/3)),IF(86-(($AD1511-70.4)*(38/5.6))&gt;95,95,86-(($AD1511-70.4)*(38/5.6)))))*0.93,0)</f>
        <v>88</v>
      </c>
      <c r="AI1511" s="5" t="s">
        <v>3916</v>
      </c>
      <c r="AL1511" s="5">
        <v>169</v>
      </c>
      <c r="AM1511" s="5">
        <v>62</v>
      </c>
    </row>
    <row r="1512" spans="1:45" x14ac:dyDescent="0.3">
      <c r="A1512" s="15">
        <v>3220</v>
      </c>
      <c r="B1512" s="8" t="s">
        <v>1141</v>
      </c>
      <c r="C1512" s="9" t="s">
        <v>13</v>
      </c>
      <c r="D1512" s="21">
        <v>63</v>
      </c>
      <c r="E1512" s="21">
        <v>61</v>
      </c>
      <c r="F1512" s="21">
        <v>66</v>
      </c>
      <c r="G1512" s="21">
        <v>71</v>
      </c>
      <c r="H1512" s="21">
        <v>53</v>
      </c>
      <c r="I1512" s="21">
        <v>63</v>
      </c>
      <c r="J1512" s="21">
        <v>56</v>
      </c>
      <c r="K1512" s="21">
        <v>57</v>
      </c>
      <c r="L1512" s="21">
        <v>53</v>
      </c>
      <c r="M1512" s="21">
        <v>61</v>
      </c>
      <c r="N1512" s="21">
        <v>65</v>
      </c>
      <c r="O1512" s="21">
        <v>63</v>
      </c>
      <c r="P1512" s="21">
        <v>60</v>
      </c>
      <c r="Q1512" s="21">
        <v>51</v>
      </c>
      <c r="R1512" s="33" t="s">
        <v>524</v>
      </c>
      <c r="S1512" s="3" t="s">
        <v>524</v>
      </c>
      <c r="T1512" s="10" t="s">
        <v>4133</v>
      </c>
      <c r="U1512" s="2" t="s">
        <v>599</v>
      </c>
      <c r="V1512" s="4" t="s">
        <v>819</v>
      </c>
      <c r="W1512" s="11">
        <v>4</v>
      </c>
      <c r="X1512" s="11">
        <v>100</v>
      </c>
      <c r="Y1512" s="16">
        <v>30</v>
      </c>
      <c r="Z1512" s="16">
        <v>10</v>
      </c>
      <c r="AA1512" s="16">
        <v>1990</v>
      </c>
      <c r="AB1512" s="1">
        <f>2026-AA1512</f>
        <v>36</v>
      </c>
      <c r="AC1512" s="5">
        <v>5</v>
      </c>
      <c r="AD1512" s="34">
        <v>67.04532226609544</v>
      </c>
      <c r="AE1512" s="18">
        <v>0</v>
      </c>
      <c r="AF1512" s="17">
        <f>ROUND(IF($AD1512&gt;79,44-(($AD1512-79)*(14/4)),IF($AD1512&gt;76,67-(($AD1512-76)*(23/3)),IF(110-(($AD1512-70.4)*(43/5.6))&gt;119,119,110-(($AD1512-70.4)*(43/5.6)))))*0.93,0)</f>
        <v>111</v>
      </c>
      <c r="AG1512" s="17">
        <f>ROUND(IF($AD1512&gt;79,37-(($AD1512-79)*(9/4)),IF($AD1512&gt;76,54-(($AD1512-76)*(17/3)),IF(93-(($AD1512-70.4)*(39/5.6))&gt;100,100,93-(($AD1512-70.4)*(39/5.6)))))*0.93,0)</f>
        <v>93</v>
      </c>
      <c r="AH1512" s="17">
        <f>ROUND(IF($AD1512&gt;79,32-(($AD1512-79)*(8/4)),IF($AD1512&gt;76,48-(($AD1512-76)*(16/3)),IF(86-(($AD1512-70.4)*(38/5.6))&gt;95,95,86-(($AD1512-70.4)*(38/5.6)))))*0.93,0)</f>
        <v>88</v>
      </c>
      <c r="AL1512" s="5">
        <v>0</v>
      </c>
      <c r="AM1512" s="5">
        <v>0</v>
      </c>
    </row>
    <row r="1513" spans="1:45" x14ac:dyDescent="0.3">
      <c r="A1513" s="15">
        <v>3221</v>
      </c>
      <c r="B1513" s="8" t="s">
        <v>92</v>
      </c>
      <c r="C1513" s="9" t="s">
        <v>131</v>
      </c>
      <c r="D1513" s="21">
        <v>67</v>
      </c>
      <c r="E1513" s="21">
        <v>55</v>
      </c>
      <c r="F1513" s="21">
        <v>62</v>
      </c>
      <c r="G1513" s="21">
        <v>68</v>
      </c>
      <c r="H1513" s="21">
        <v>58</v>
      </c>
      <c r="I1513" s="21">
        <v>66</v>
      </c>
      <c r="J1513" s="21">
        <v>64</v>
      </c>
      <c r="K1513" s="21">
        <v>56</v>
      </c>
      <c r="L1513" s="21">
        <v>71</v>
      </c>
      <c r="M1513" s="21">
        <v>63</v>
      </c>
      <c r="N1513" s="21">
        <v>63</v>
      </c>
      <c r="O1513" s="21">
        <v>61</v>
      </c>
      <c r="P1513" s="21">
        <v>63</v>
      </c>
      <c r="Q1513" s="21">
        <v>58</v>
      </c>
      <c r="R1513" s="33" t="s">
        <v>3909</v>
      </c>
      <c r="S1513" s="3" t="s">
        <v>3909</v>
      </c>
      <c r="T1513" s="10" t="s">
        <v>4130</v>
      </c>
      <c r="U1513" s="2" t="s">
        <v>572</v>
      </c>
      <c r="V1513" s="4" t="s">
        <v>820</v>
      </c>
      <c r="W1513" s="11">
        <v>4</v>
      </c>
      <c r="X1513" s="11">
        <v>100</v>
      </c>
      <c r="Y1513" s="16">
        <v>31</v>
      </c>
      <c r="Z1513" s="16">
        <v>3</v>
      </c>
      <c r="AA1513" s="16">
        <v>1990</v>
      </c>
      <c r="AB1513" s="1">
        <f>2026-AA1513</f>
        <v>36</v>
      </c>
      <c r="AC1513" s="5">
        <v>6</v>
      </c>
      <c r="AD1513" s="34">
        <v>68.801801074739927</v>
      </c>
      <c r="AE1513" s="18">
        <v>50000</v>
      </c>
      <c r="AF1513" s="17">
        <f>ROUND(IF($AD1513&gt;79,44-(($AD1513-79)*(14/4)),IF($AD1513&gt;76,67-(($AD1513-76)*(23/3)),IF(110-(($AD1513-70.4)*(43/5.6))&gt;119,119,110-(($AD1513-70.4)*(43/5.6)))))*0.93,0)</f>
        <v>111</v>
      </c>
      <c r="AG1513" s="17">
        <f>ROUND(IF($AD1513&gt;79,37-(($AD1513-79)*(9/4)),IF($AD1513&gt;76,54-(($AD1513-76)*(17/3)),IF(93-(($AD1513-70.4)*(39/5.6))&gt;100,100,93-(($AD1513-70.4)*(39/5.6)))))*0.93,0)</f>
        <v>93</v>
      </c>
      <c r="AH1513" s="17">
        <f>ROUND(IF($AD1513&gt;79,32-(($AD1513-79)*(8/4)),IF($AD1513&gt;76,48-(($AD1513-76)*(16/3)),IF(86-(($AD1513-70.4)*(38/5.6))&gt;95,95,86-(($AD1513-70.4)*(38/5.6)))))*0.93,0)</f>
        <v>88</v>
      </c>
      <c r="AL1513" s="5">
        <v>185</v>
      </c>
      <c r="AM1513" s="5">
        <v>72</v>
      </c>
    </row>
    <row r="1514" spans="1:45" x14ac:dyDescent="0.3">
      <c r="A1514" s="15">
        <v>3222</v>
      </c>
      <c r="B1514" s="8" t="s">
        <v>28</v>
      </c>
      <c r="C1514" s="9" t="s">
        <v>65</v>
      </c>
      <c r="D1514" s="21">
        <v>64</v>
      </c>
      <c r="E1514" s="21">
        <v>67</v>
      </c>
      <c r="F1514" s="21">
        <v>67</v>
      </c>
      <c r="G1514" s="21">
        <v>67</v>
      </c>
      <c r="H1514" s="21">
        <v>59</v>
      </c>
      <c r="I1514" s="21">
        <v>58</v>
      </c>
      <c r="J1514" s="21">
        <v>65</v>
      </c>
      <c r="K1514" s="21">
        <v>64</v>
      </c>
      <c r="L1514" s="21">
        <v>47</v>
      </c>
      <c r="M1514" s="21">
        <v>51</v>
      </c>
      <c r="N1514" s="21">
        <v>58</v>
      </c>
      <c r="O1514" s="21">
        <v>69</v>
      </c>
      <c r="P1514" s="21">
        <v>65</v>
      </c>
      <c r="Q1514" s="21">
        <v>59</v>
      </c>
      <c r="R1514" s="33" t="s">
        <v>524</v>
      </c>
      <c r="S1514" s="3" t="s">
        <v>524</v>
      </c>
      <c r="T1514" s="10" t="s">
        <v>4133</v>
      </c>
      <c r="U1514" s="2" t="s">
        <v>572</v>
      </c>
      <c r="V1514" s="4" t="s">
        <v>820</v>
      </c>
      <c r="W1514" s="11">
        <v>4</v>
      </c>
      <c r="X1514" s="11">
        <v>100</v>
      </c>
      <c r="Y1514" s="16">
        <v>24</v>
      </c>
      <c r="Z1514" s="16">
        <v>10</v>
      </c>
      <c r="AA1514" s="16">
        <v>1991</v>
      </c>
      <c r="AB1514" s="1">
        <f>2026-AA1514</f>
        <v>35</v>
      </c>
      <c r="AC1514" s="5">
        <v>5</v>
      </c>
      <c r="AD1514" s="34">
        <v>65.986655874781988</v>
      </c>
      <c r="AE1514" s="18">
        <v>0</v>
      </c>
      <c r="AF1514" s="17">
        <f>ROUND(IF($AD1514&gt;79,44-(($AD1514-79)*(14/4)),IF($AD1514&gt;76,67-(($AD1514-76)*(23/3)),IF(110-(($AD1514-70.4)*(43/5.6))&gt;119,119,110-(($AD1514-70.4)*(43/5.6)))))*0.93,0)</f>
        <v>111</v>
      </c>
      <c r="AG1514" s="17">
        <f>ROUND(IF($AD1514&gt;79,37-(($AD1514-79)*(9/4)),IF($AD1514&gt;76,54-(($AD1514-76)*(17/3)),IF(93-(($AD1514-70.4)*(39/5.6))&gt;100,100,93-(($AD1514-70.4)*(39/5.6)))))*0.93,0)</f>
        <v>93</v>
      </c>
      <c r="AH1514" s="17">
        <f>ROUND(IF($AD1514&gt;79,32-(($AD1514-79)*(8/4)),IF($AD1514&gt;76,48-(($AD1514-76)*(16/3)),IF(86-(($AD1514-70.4)*(38/5.6))&gt;95,95,86-(($AD1514-70.4)*(38/5.6)))))*0.93,0)</f>
        <v>88</v>
      </c>
      <c r="AI1514" s="5" t="s">
        <v>3916</v>
      </c>
      <c r="AL1514" s="5">
        <v>0</v>
      </c>
      <c r="AM1514" s="5">
        <v>0</v>
      </c>
    </row>
    <row r="1515" spans="1:45" x14ac:dyDescent="0.3">
      <c r="A1515" s="15">
        <v>3223</v>
      </c>
      <c r="B1515" s="8" t="s">
        <v>1759</v>
      </c>
      <c r="C1515" s="9" t="s">
        <v>262</v>
      </c>
      <c r="D1515" s="21">
        <v>67</v>
      </c>
      <c r="E1515" s="21">
        <v>75</v>
      </c>
      <c r="F1515" s="21">
        <v>74</v>
      </c>
      <c r="G1515" s="21">
        <v>73</v>
      </c>
      <c r="H1515" s="21">
        <v>62</v>
      </c>
      <c r="I1515" s="21">
        <v>71</v>
      </c>
      <c r="J1515" s="21">
        <v>72</v>
      </c>
      <c r="K1515" s="21">
        <v>74</v>
      </c>
      <c r="L1515" s="21">
        <v>60</v>
      </c>
      <c r="M1515" s="21">
        <v>65</v>
      </c>
      <c r="N1515" s="21">
        <v>74</v>
      </c>
      <c r="O1515" s="21">
        <v>72</v>
      </c>
      <c r="P1515" s="21">
        <v>65</v>
      </c>
      <c r="Q1515" s="21">
        <v>62</v>
      </c>
      <c r="R1515" s="33" t="s">
        <v>2288</v>
      </c>
      <c r="S1515" s="3" t="s">
        <v>2288</v>
      </c>
      <c r="T1515" s="10" t="s">
        <v>4130</v>
      </c>
      <c r="U1515" s="2" t="s">
        <v>584</v>
      </c>
      <c r="V1515" s="4" t="s">
        <v>820</v>
      </c>
      <c r="W1515" s="11">
        <v>4</v>
      </c>
      <c r="X1515" s="11">
        <v>100</v>
      </c>
      <c r="Y1515" s="16">
        <v>23</v>
      </c>
      <c r="Z1515" s="16">
        <v>11</v>
      </c>
      <c r="AA1515" s="16">
        <v>1994</v>
      </c>
      <c r="AB1515" s="1">
        <f>2026-AA1515</f>
        <v>32</v>
      </c>
      <c r="AC1515" s="5">
        <v>3</v>
      </c>
      <c r="AD1515" s="34">
        <v>73.61843540204805</v>
      </c>
      <c r="AE1515" s="18">
        <v>50000</v>
      </c>
      <c r="AF1515" s="17">
        <f>ROUND(IF($AD1515&gt;79,44-(($AD1515-79)*(14/4)),IF($AD1515&gt;76,67-(($AD1515-76)*(23/3)),IF(110-(($AD1515-70.4)*(43/5.6))&gt;119,119,110-(($AD1515-70.4)*(43/5.6)))))*0.93,0)</f>
        <v>79</v>
      </c>
      <c r="AG1515" s="17">
        <f>ROUND(IF($AD1515&gt;79,37-(($AD1515-79)*(9/4)),IF($AD1515&gt;76,54-(($AD1515-76)*(17/3)),IF(93-(($AD1515-70.4)*(39/5.6))&gt;100,100,93-(($AD1515-70.4)*(39/5.6)))))*0.93,0)</f>
        <v>66</v>
      </c>
      <c r="AH1515" s="17">
        <f>ROUND(IF($AD1515&gt;79,32-(($AD1515-79)*(8/4)),IF($AD1515&gt;76,48-(($AD1515-76)*(16/3)),IF(86-(($AD1515-70.4)*(38/5.6))&gt;95,95,86-(($AD1515-70.4)*(38/5.6)))))*0.93,0)</f>
        <v>60</v>
      </c>
      <c r="AL1515" s="5">
        <v>188</v>
      </c>
      <c r="AM1515" s="5">
        <v>75</v>
      </c>
    </row>
    <row r="1516" spans="1:45" x14ac:dyDescent="0.3">
      <c r="A1516" s="15">
        <v>3224</v>
      </c>
      <c r="B1516" s="8" t="s">
        <v>1053</v>
      </c>
      <c r="C1516" s="9" t="s">
        <v>220</v>
      </c>
      <c r="D1516" s="21">
        <v>63</v>
      </c>
      <c r="E1516" s="21">
        <v>68</v>
      </c>
      <c r="F1516" s="21">
        <v>69</v>
      </c>
      <c r="G1516" s="21">
        <v>70</v>
      </c>
      <c r="H1516" s="21">
        <v>57</v>
      </c>
      <c r="I1516" s="21">
        <v>61</v>
      </c>
      <c r="J1516" s="21">
        <v>59</v>
      </c>
      <c r="K1516" s="21">
        <v>63</v>
      </c>
      <c r="L1516" s="21">
        <v>50</v>
      </c>
      <c r="M1516" s="21">
        <v>57</v>
      </c>
      <c r="N1516" s="21">
        <v>64</v>
      </c>
      <c r="O1516" s="21">
        <v>72</v>
      </c>
      <c r="P1516" s="21">
        <v>60</v>
      </c>
      <c r="Q1516" s="21">
        <v>57</v>
      </c>
      <c r="R1516" s="33" t="s">
        <v>524</v>
      </c>
      <c r="S1516" s="3" t="s">
        <v>524</v>
      </c>
      <c r="T1516" s="10" t="s">
        <v>4133</v>
      </c>
      <c r="U1516" s="2" t="s">
        <v>584</v>
      </c>
      <c r="V1516" s="4" t="s">
        <v>820</v>
      </c>
      <c r="W1516" s="11">
        <v>4</v>
      </c>
      <c r="X1516" s="11">
        <v>100</v>
      </c>
      <c r="Y1516" s="16">
        <v>19</v>
      </c>
      <c r="Z1516" s="16">
        <v>8</v>
      </c>
      <c r="AA1516" s="16">
        <v>1991</v>
      </c>
      <c r="AB1516" s="1">
        <f>2026-AA1516</f>
        <v>35</v>
      </c>
      <c r="AC1516" s="5">
        <v>5</v>
      </c>
      <c r="AD1516" s="34">
        <v>67.75775261050785</v>
      </c>
      <c r="AE1516" s="18">
        <v>0</v>
      </c>
      <c r="AF1516" s="17">
        <f>ROUND(IF($AD1516&gt;79,44-(($AD1516-79)*(14/4)),IF($AD1516&gt;76,67-(($AD1516-76)*(23/3)),IF(110-(($AD1516-70.4)*(43/5.6))&gt;119,119,110-(($AD1516-70.4)*(43/5.6)))))*0.93,0)</f>
        <v>111</v>
      </c>
      <c r="AG1516" s="17">
        <f>ROUND(IF($AD1516&gt;79,37-(($AD1516-79)*(9/4)),IF($AD1516&gt;76,54-(($AD1516-76)*(17/3)),IF(93-(($AD1516-70.4)*(39/5.6))&gt;100,100,93-(($AD1516-70.4)*(39/5.6)))))*0.93,0)</f>
        <v>93</v>
      </c>
      <c r="AH1516" s="17">
        <f>ROUND(IF($AD1516&gt;79,32-(($AD1516-79)*(8/4)),IF($AD1516&gt;76,48-(($AD1516-76)*(16/3)),IF(86-(($AD1516-70.4)*(38/5.6))&gt;95,95,86-(($AD1516-70.4)*(38/5.6)))))*0.93,0)</f>
        <v>88</v>
      </c>
      <c r="AI1516" s="5" t="s">
        <v>3916</v>
      </c>
      <c r="AL1516" s="5">
        <v>178</v>
      </c>
      <c r="AM1516" s="5">
        <v>69</v>
      </c>
    </row>
    <row r="1517" spans="1:45" x14ac:dyDescent="0.3">
      <c r="A1517" s="15">
        <v>3225</v>
      </c>
      <c r="B1517" s="8" t="s">
        <v>1054</v>
      </c>
      <c r="C1517" s="9" t="s">
        <v>302</v>
      </c>
      <c r="D1517" s="21">
        <v>65</v>
      </c>
      <c r="E1517" s="21">
        <v>58</v>
      </c>
      <c r="F1517" s="21">
        <v>63</v>
      </c>
      <c r="G1517" s="21">
        <v>68</v>
      </c>
      <c r="H1517" s="21">
        <v>64</v>
      </c>
      <c r="I1517" s="21">
        <v>64</v>
      </c>
      <c r="J1517" s="21">
        <v>61</v>
      </c>
      <c r="K1517" s="21">
        <v>56</v>
      </c>
      <c r="L1517" s="21">
        <v>50</v>
      </c>
      <c r="M1517" s="21">
        <v>58</v>
      </c>
      <c r="N1517" s="21">
        <v>70</v>
      </c>
      <c r="O1517" s="21">
        <v>74</v>
      </c>
      <c r="P1517" s="21">
        <v>56</v>
      </c>
      <c r="Q1517" s="21">
        <v>64</v>
      </c>
      <c r="R1517" s="33" t="s">
        <v>524</v>
      </c>
      <c r="S1517" s="3" t="s">
        <v>524</v>
      </c>
      <c r="T1517" s="10" t="s">
        <v>4133</v>
      </c>
      <c r="U1517" s="2" t="s">
        <v>584</v>
      </c>
      <c r="V1517" s="4" t="s">
        <v>820</v>
      </c>
      <c r="W1517" s="11">
        <v>4</v>
      </c>
      <c r="X1517" s="11">
        <v>100</v>
      </c>
      <c r="Y1517" s="16">
        <v>23</v>
      </c>
      <c r="Z1517" s="16">
        <v>8</v>
      </c>
      <c r="AA1517" s="16">
        <v>1991</v>
      </c>
      <c r="AB1517" s="1">
        <f>2026-AA1517</f>
        <v>35</v>
      </c>
      <c r="AC1517" s="5">
        <v>5</v>
      </c>
      <c r="AD1517" s="34">
        <v>66.188863541856207</v>
      </c>
      <c r="AE1517" s="18">
        <v>0</v>
      </c>
      <c r="AF1517" s="17">
        <f>ROUND(IF($AD1517&gt;79,44-(($AD1517-79)*(14/4)),IF($AD1517&gt;76,67-(($AD1517-76)*(23/3)),IF(110-(($AD1517-70.4)*(43/5.6))&gt;119,119,110-(($AD1517-70.4)*(43/5.6)))))*0.93,0)</f>
        <v>111</v>
      </c>
      <c r="AG1517" s="17">
        <f>ROUND(IF($AD1517&gt;79,37-(($AD1517-79)*(9/4)),IF($AD1517&gt;76,54-(($AD1517-76)*(17/3)),IF(93-(($AD1517-70.4)*(39/5.6))&gt;100,100,93-(($AD1517-70.4)*(39/5.6)))))*0.93,0)</f>
        <v>93</v>
      </c>
      <c r="AH1517" s="17">
        <f>ROUND(IF($AD1517&gt;79,32-(($AD1517-79)*(8/4)),IF($AD1517&gt;76,48-(($AD1517-76)*(16/3)),IF(86-(($AD1517-70.4)*(38/5.6))&gt;95,95,86-(($AD1517-70.4)*(38/5.6)))))*0.93,0)</f>
        <v>88</v>
      </c>
      <c r="AL1517" s="5">
        <v>182</v>
      </c>
      <c r="AM1517" s="5">
        <v>72</v>
      </c>
    </row>
    <row r="1518" spans="1:45" x14ac:dyDescent="0.3">
      <c r="A1518" s="15">
        <v>3229</v>
      </c>
      <c r="B1518" s="8" t="s">
        <v>971</v>
      </c>
      <c r="C1518" s="9" t="s">
        <v>137</v>
      </c>
      <c r="D1518" s="21">
        <v>72</v>
      </c>
      <c r="E1518" s="21">
        <v>57</v>
      </c>
      <c r="F1518" s="21">
        <v>60</v>
      </c>
      <c r="G1518" s="21">
        <v>63</v>
      </c>
      <c r="H1518" s="21">
        <v>63</v>
      </c>
      <c r="I1518" s="21">
        <v>71</v>
      </c>
      <c r="J1518" s="21">
        <v>70</v>
      </c>
      <c r="K1518" s="21">
        <v>75</v>
      </c>
      <c r="L1518" s="21">
        <v>73</v>
      </c>
      <c r="M1518" s="21">
        <v>76</v>
      </c>
      <c r="N1518" s="21">
        <v>74</v>
      </c>
      <c r="O1518" s="21">
        <v>66</v>
      </c>
      <c r="P1518" s="21">
        <v>63</v>
      </c>
      <c r="Q1518" s="21">
        <v>73</v>
      </c>
      <c r="R1518" s="33" t="s">
        <v>3931</v>
      </c>
      <c r="S1518" s="3" t="s">
        <v>3931</v>
      </c>
      <c r="T1518" s="10" t="s">
        <v>4130</v>
      </c>
      <c r="U1518" s="2" t="s">
        <v>584</v>
      </c>
      <c r="V1518" s="4" t="s">
        <v>820</v>
      </c>
      <c r="W1518" s="11">
        <v>4</v>
      </c>
      <c r="X1518" s="11">
        <v>100</v>
      </c>
      <c r="Y1518" s="16">
        <v>22</v>
      </c>
      <c r="Z1518" s="16">
        <v>12</v>
      </c>
      <c r="AA1518" s="16">
        <v>1993</v>
      </c>
      <c r="AB1518" s="1">
        <f>2026-AA1518</f>
        <v>33</v>
      </c>
      <c r="AC1518" s="5">
        <v>6</v>
      </c>
      <c r="AD1518" s="34">
        <v>73.242662122139123</v>
      </c>
      <c r="AE1518" s="18">
        <v>70000</v>
      </c>
      <c r="AF1518" s="17">
        <f>ROUND(IF($AD1518&gt;79,44-(($AD1518-79)*(14/4)),IF($AD1518&gt;76,67-(($AD1518-76)*(23/3)),IF(110-(($AD1518-70.4)*(43/5.6))&gt;119,119,110-(($AD1518-70.4)*(43/5.6)))))*0.93,0)</f>
        <v>82</v>
      </c>
      <c r="AG1518" s="17">
        <f>ROUND(IF($AD1518&gt;79,37-(($AD1518-79)*(9/4)),IF($AD1518&gt;76,54-(($AD1518-76)*(17/3)),IF(93-(($AD1518-70.4)*(39/5.6))&gt;100,100,93-(($AD1518-70.4)*(39/5.6)))))*0.93,0)</f>
        <v>68</v>
      </c>
      <c r="AH1518" s="17">
        <f>ROUND(IF($AD1518&gt;79,32-(($AD1518-79)*(8/4)),IF($AD1518&gt;76,48-(($AD1518-76)*(16/3)),IF(86-(($AD1518-70.4)*(38/5.6))&gt;95,95,86-(($AD1518-70.4)*(38/5.6)))))*0.93,0)</f>
        <v>62</v>
      </c>
      <c r="AL1518" s="5">
        <v>182</v>
      </c>
      <c r="AM1518" s="5">
        <v>75</v>
      </c>
    </row>
    <row r="1519" spans="1:45" x14ac:dyDescent="0.3">
      <c r="A1519" s="15">
        <v>3230</v>
      </c>
      <c r="B1519" s="8" t="s">
        <v>2441</v>
      </c>
      <c r="C1519" s="9" t="s">
        <v>357</v>
      </c>
      <c r="D1519" s="21">
        <v>68</v>
      </c>
      <c r="E1519" s="21">
        <v>64</v>
      </c>
      <c r="F1519" s="21">
        <v>65</v>
      </c>
      <c r="G1519" s="21">
        <v>65</v>
      </c>
      <c r="H1519" s="21">
        <v>63</v>
      </c>
      <c r="I1519" s="21">
        <v>64</v>
      </c>
      <c r="J1519" s="21">
        <v>65</v>
      </c>
      <c r="K1519" s="21">
        <v>63</v>
      </c>
      <c r="L1519" s="21">
        <v>57</v>
      </c>
      <c r="M1519" s="21">
        <v>58</v>
      </c>
      <c r="N1519" s="21">
        <v>64</v>
      </c>
      <c r="O1519" s="21">
        <v>71</v>
      </c>
      <c r="P1519" s="21">
        <v>65</v>
      </c>
      <c r="Q1519" s="21">
        <v>62</v>
      </c>
      <c r="R1519" s="33" t="s">
        <v>524</v>
      </c>
      <c r="S1519" s="3" t="s">
        <v>524</v>
      </c>
      <c r="T1519" s="10" t="s">
        <v>4133</v>
      </c>
      <c r="U1519" s="2" t="s">
        <v>587</v>
      </c>
      <c r="V1519" s="4" t="s">
        <v>819</v>
      </c>
      <c r="W1519" s="11">
        <v>1</v>
      </c>
      <c r="X1519" s="11">
        <v>0</v>
      </c>
      <c r="Y1519" s="16">
        <v>23</v>
      </c>
      <c r="Z1519" s="16">
        <v>3</v>
      </c>
      <c r="AA1519" s="16">
        <v>1996</v>
      </c>
      <c r="AB1519" s="1">
        <f>2026-AA1519</f>
        <v>30</v>
      </c>
      <c r="AC1519" s="5">
        <v>3</v>
      </c>
      <c r="AD1519" s="34">
        <v>66.066054940176869</v>
      </c>
      <c r="AE1519" s="18">
        <v>0</v>
      </c>
      <c r="AF1519" s="17">
        <f>ROUND(IF($AD1519&gt;79,44-(($AD1519-79)*(14/4)),IF($AD1519&gt;76,67-(($AD1519-76)*(23/3)),IF(110-(($AD1519-70.4)*(43/5.6))&gt;119,119,110-(($AD1519-70.4)*(43/5.6)))))*0.93,0)</f>
        <v>111</v>
      </c>
      <c r="AG1519" s="17">
        <f>ROUND(IF($AD1519&gt;79,37-(($AD1519-79)*(9/4)),IF($AD1519&gt;76,54-(($AD1519-76)*(17/3)),IF(93-(($AD1519-70.4)*(39/5.6))&gt;100,100,93-(($AD1519-70.4)*(39/5.6)))))*0.93,0)</f>
        <v>93</v>
      </c>
      <c r="AH1519" s="17">
        <f>ROUND(IF($AD1519&gt;79,32-(($AD1519-79)*(8/4)),IF($AD1519&gt;76,48-(($AD1519-76)*(16/3)),IF(86-(($AD1519-70.4)*(38/5.6))&gt;95,95,86-(($AD1519-70.4)*(38/5.6)))))*0.93,0)</f>
        <v>88</v>
      </c>
      <c r="AI1519" s="5" t="s">
        <v>3916</v>
      </c>
      <c r="AL1519" s="5">
        <v>179</v>
      </c>
      <c r="AM1519" s="5">
        <v>63</v>
      </c>
      <c r="AR1519" t="s">
        <v>3917</v>
      </c>
    </row>
    <row r="1520" spans="1:45" x14ac:dyDescent="0.3">
      <c r="A1520" s="15">
        <v>3231</v>
      </c>
      <c r="B1520" s="8" t="s">
        <v>502</v>
      </c>
      <c r="C1520" s="9" t="s">
        <v>328</v>
      </c>
      <c r="D1520" s="21">
        <v>71</v>
      </c>
      <c r="E1520" s="21">
        <v>66</v>
      </c>
      <c r="F1520" s="21">
        <v>68</v>
      </c>
      <c r="G1520" s="21">
        <v>70</v>
      </c>
      <c r="H1520" s="21">
        <v>74</v>
      </c>
      <c r="I1520" s="21">
        <v>72</v>
      </c>
      <c r="J1520" s="21">
        <v>71</v>
      </c>
      <c r="K1520" s="21">
        <v>73</v>
      </c>
      <c r="L1520" s="21">
        <v>56</v>
      </c>
      <c r="M1520" s="21">
        <v>57</v>
      </c>
      <c r="N1520" s="21">
        <v>63</v>
      </c>
      <c r="O1520" s="21">
        <v>71</v>
      </c>
      <c r="P1520" s="21">
        <v>67</v>
      </c>
      <c r="Q1520" s="21">
        <v>68</v>
      </c>
      <c r="R1520" s="33" t="s">
        <v>3926</v>
      </c>
      <c r="S1520" s="3" t="s">
        <v>3926</v>
      </c>
      <c r="T1520" s="10" t="s">
        <v>4130</v>
      </c>
      <c r="U1520" s="2" t="s">
        <v>587</v>
      </c>
      <c r="V1520" s="4" t="s">
        <v>819</v>
      </c>
      <c r="W1520" s="11">
        <v>4</v>
      </c>
      <c r="X1520" s="11">
        <v>46</v>
      </c>
      <c r="Y1520" s="16">
        <v>11</v>
      </c>
      <c r="Z1520" s="16">
        <v>4</v>
      </c>
      <c r="AA1520" s="16">
        <v>2002</v>
      </c>
      <c r="AB1520" s="1">
        <f>2026-AA1520</f>
        <v>24</v>
      </c>
      <c r="AC1520" s="5">
        <v>4</v>
      </c>
      <c r="AD1520" s="34">
        <v>70.908269200248839</v>
      </c>
      <c r="AE1520" s="18">
        <v>50000</v>
      </c>
      <c r="AF1520" s="17">
        <f>ROUND(IF($AD1520&gt;79,44-(($AD1520-79)*(14/4)),IF($AD1520&gt;76,67-(($AD1520-76)*(23/3)),IF(110-(($AD1520-70.4)*(43/5.6))&gt;119,119,110-(($AD1520-70.4)*(43/5.6)))))*0.93,0)</f>
        <v>99</v>
      </c>
      <c r="AG1520" s="17">
        <f>ROUND(IF($AD1520&gt;79,37-(($AD1520-79)*(9/4)),IF($AD1520&gt;76,54-(($AD1520-76)*(17/3)),IF(93-(($AD1520-70.4)*(39/5.6))&gt;100,100,93-(($AD1520-70.4)*(39/5.6)))))*0.93,0)</f>
        <v>83</v>
      </c>
      <c r="AH1520" s="17">
        <f>ROUND(IF($AD1520&gt;79,32-(($AD1520-79)*(8/4)),IF($AD1520&gt;76,48-(($AD1520-76)*(16/3)),IF(86-(($AD1520-70.4)*(38/5.6))&gt;95,95,86-(($AD1520-70.4)*(38/5.6)))))*0.93,0)</f>
        <v>77</v>
      </c>
      <c r="AJ1520" s="5" t="s">
        <v>3917</v>
      </c>
      <c r="AK1520" s="5" t="s">
        <v>3917</v>
      </c>
      <c r="AL1520" s="5">
        <v>0</v>
      </c>
      <c r="AM1520" s="5">
        <v>0</v>
      </c>
    </row>
    <row r="1521" spans="1:45" x14ac:dyDescent="0.3">
      <c r="A1521" s="15">
        <v>3232</v>
      </c>
      <c r="B1521" s="8" t="s">
        <v>1056</v>
      </c>
      <c r="C1521" s="9" t="s">
        <v>1055</v>
      </c>
      <c r="D1521" s="21">
        <v>60</v>
      </c>
      <c r="E1521" s="21">
        <v>68</v>
      </c>
      <c r="F1521" s="21">
        <v>68</v>
      </c>
      <c r="G1521" s="21">
        <v>67</v>
      </c>
      <c r="H1521" s="21">
        <v>51</v>
      </c>
      <c r="I1521" s="21">
        <v>55</v>
      </c>
      <c r="J1521" s="21">
        <v>60</v>
      </c>
      <c r="K1521" s="21">
        <v>65</v>
      </c>
      <c r="L1521" s="21">
        <v>47</v>
      </c>
      <c r="M1521" s="21">
        <v>51</v>
      </c>
      <c r="N1521" s="21">
        <v>63</v>
      </c>
      <c r="O1521" s="21">
        <v>74</v>
      </c>
      <c r="P1521" s="21">
        <v>56</v>
      </c>
      <c r="Q1521" s="21">
        <v>51</v>
      </c>
      <c r="R1521" s="33" t="s">
        <v>524</v>
      </c>
      <c r="S1521" s="3" t="s">
        <v>524</v>
      </c>
      <c r="T1521" s="10" t="s">
        <v>4133</v>
      </c>
      <c r="U1521" s="2" t="s">
        <v>551</v>
      </c>
      <c r="V1521" s="4" t="s">
        <v>821</v>
      </c>
      <c r="W1521" s="11">
        <v>4</v>
      </c>
      <c r="X1521" s="11">
        <v>100</v>
      </c>
      <c r="Y1521" s="16">
        <v>21</v>
      </c>
      <c r="Z1521" s="16">
        <v>12</v>
      </c>
      <c r="AA1521" s="16">
        <v>1991</v>
      </c>
      <c r="AB1521" s="1">
        <f>2026-AA1521</f>
        <v>35</v>
      </c>
      <c r="AC1521" s="5">
        <v>4</v>
      </c>
      <c r="AD1521" s="34">
        <v>65.453489979754465</v>
      </c>
      <c r="AE1521" s="18">
        <v>0</v>
      </c>
      <c r="AF1521" s="17">
        <f>ROUND(IF($AD1521&gt;79,44-(($AD1521-79)*(14/4)),IF($AD1521&gt;76,67-(($AD1521-76)*(23/3)),IF(110-(($AD1521-70.4)*(43/5.6))&gt;119,119,110-(($AD1521-70.4)*(43/5.6)))))*0.93,0)</f>
        <v>111</v>
      </c>
      <c r="AG1521" s="17">
        <f>ROUND(IF($AD1521&gt;79,37-(($AD1521-79)*(9/4)),IF($AD1521&gt;76,54-(($AD1521-76)*(17/3)),IF(93-(($AD1521-70.4)*(39/5.6))&gt;100,100,93-(($AD1521-70.4)*(39/5.6)))))*0.93,0)</f>
        <v>93</v>
      </c>
      <c r="AH1521" s="17">
        <f>ROUND(IF($AD1521&gt;79,32-(($AD1521-79)*(8/4)),IF($AD1521&gt;76,48-(($AD1521-76)*(16/3)),IF(86-(($AD1521-70.4)*(38/5.6))&gt;95,95,86-(($AD1521-70.4)*(38/5.6)))))*0.93,0)</f>
        <v>88</v>
      </c>
      <c r="AI1521" s="5" t="s">
        <v>3916</v>
      </c>
      <c r="AL1521" s="5">
        <v>0</v>
      </c>
      <c r="AM1521" s="5">
        <v>0</v>
      </c>
    </row>
    <row r="1522" spans="1:45" x14ac:dyDescent="0.3">
      <c r="A1522" s="15">
        <v>3233</v>
      </c>
      <c r="B1522" s="8" t="s">
        <v>1055</v>
      </c>
      <c r="C1522" s="9" t="s">
        <v>1057</v>
      </c>
      <c r="D1522" s="21">
        <v>69</v>
      </c>
      <c r="E1522" s="21">
        <v>62</v>
      </c>
      <c r="F1522" s="21">
        <v>64</v>
      </c>
      <c r="G1522" s="21">
        <v>66</v>
      </c>
      <c r="H1522" s="21">
        <v>67</v>
      </c>
      <c r="I1522" s="21">
        <v>63</v>
      </c>
      <c r="J1522" s="21">
        <v>68</v>
      </c>
      <c r="K1522" s="21">
        <v>73</v>
      </c>
      <c r="L1522" s="21">
        <v>52</v>
      </c>
      <c r="M1522" s="21">
        <v>75</v>
      </c>
      <c r="N1522" s="21">
        <v>70</v>
      </c>
      <c r="O1522" s="21">
        <v>56</v>
      </c>
      <c r="P1522" s="21">
        <v>60</v>
      </c>
      <c r="Q1522" s="21">
        <v>72</v>
      </c>
      <c r="R1522" s="33" t="s">
        <v>524</v>
      </c>
      <c r="S1522" s="3" t="s">
        <v>524</v>
      </c>
      <c r="T1522" s="10" t="s">
        <v>4133</v>
      </c>
      <c r="U1522" s="2" t="s">
        <v>551</v>
      </c>
      <c r="V1522" s="4" t="s">
        <v>821</v>
      </c>
      <c r="W1522" s="11">
        <v>4</v>
      </c>
      <c r="X1522" s="11">
        <v>100</v>
      </c>
      <c r="Y1522" s="16">
        <v>31</v>
      </c>
      <c r="Z1522" s="16">
        <v>12</v>
      </c>
      <c r="AA1522" s="16">
        <v>1992</v>
      </c>
      <c r="AB1522" s="1">
        <f>2026-AA1522</f>
        <v>34</v>
      </c>
      <c r="AC1522" s="5">
        <v>4</v>
      </c>
      <c r="AD1522" s="34">
        <v>71.023472175704526</v>
      </c>
      <c r="AE1522" s="18">
        <v>0</v>
      </c>
      <c r="AF1522" s="17">
        <f>ROUND(IF($AD1522&gt;79,44-(($AD1522-79)*(14/4)),IF($AD1522&gt;76,67-(($AD1522-76)*(23/3)),IF(110-(($AD1522-70.4)*(43/5.6))&gt;119,119,110-(($AD1522-70.4)*(43/5.6)))))*0.93,0)</f>
        <v>98</v>
      </c>
      <c r="AG1522" s="17">
        <f>ROUND(IF($AD1522&gt;79,37-(($AD1522-79)*(9/4)),IF($AD1522&gt;76,54-(($AD1522-76)*(17/3)),IF(93-(($AD1522-70.4)*(39/5.6))&gt;100,100,93-(($AD1522-70.4)*(39/5.6)))))*0.93,0)</f>
        <v>82</v>
      </c>
      <c r="AH1522" s="17">
        <f>ROUND(IF($AD1522&gt;79,32-(($AD1522-79)*(8/4)),IF($AD1522&gt;76,48-(($AD1522-76)*(16/3)),IF(86-(($AD1522-70.4)*(38/5.6))&gt;95,95,86-(($AD1522-70.4)*(38/5.6)))))*0.93,0)</f>
        <v>76</v>
      </c>
      <c r="AL1522" s="5">
        <v>177</v>
      </c>
      <c r="AM1522" s="5">
        <v>68</v>
      </c>
    </row>
    <row r="1523" spans="1:45" x14ac:dyDescent="0.3">
      <c r="A1523" s="15">
        <v>3235</v>
      </c>
      <c r="B1523" s="8" t="s">
        <v>3851</v>
      </c>
      <c r="C1523" s="9" t="s">
        <v>3852</v>
      </c>
      <c r="D1523" s="21">
        <v>71</v>
      </c>
      <c r="E1523" s="21">
        <v>75</v>
      </c>
      <c r="F1523" s="21">
        <v>73</v>
      </c>
      <c r="G1523" s="21">
        <v>70</v>
      </c>
      <c r="H1523" s="21">
        <v>60</v>
      </c>
      <c r="I1523" s="21">
        <v>75</v>
      </c>
      <c r="J1523" s="21">
        <v>79</v>
      </c>
      <c r="K1523" s="21">
        <v>74</v>
      </c>
      <c r="L1523" s="21">
        <v>62</v>
      </c>
      <c r="M1523" s="21">
        <v>65</v>
      </c>
      <c r="N1523" s="21">
        <v>77</v>
      </c>
      <c r="O1523" s="21">
        <v>76</v>
      </c>
      <c r="P1523" s="21">
        <v>76</v>
      </c>
      <c r="Q1523" s="21">
        <v>66</v>
      </c>
      <c r="R1523" s="33" t="s">
        <v>3073</v>
      </c>
      <c r="S1523" s="3" t="s">
        <v>3073</v>
      </c>
      <c r="T1523" s="10" t="s">
        <v>4130</v>
      </c>
      <c r="U1523" s="2" t="s">
        <v>1558</v>
      </c>
      <c r="V1523" s="4" t="s">
        <v>819</v>
      </c>
      <c r="W1523" s="11">
        <v>4</v>
      </c>
      <c r="X1523" s="11">
        <v>100</v>
      </c>
      <c r="Y1523" s="16">
        <v>4</v>
      </c>
      <c r="Z1523" s="16">
        <v>1</v>
      </c>
      <c r="AA1523" s="16">
        <v>2001</v>
      </c>
      <c r="AB1523" s="1">
        <f>2026-AA1523</f>
        <v>25</v>
      </c>
      <c r="AC1523" s="5">
        <v>3</v>
      </c>
      <c r="AD1523" s="34">
        <v>73.715865752222797</v>
      </c>
      <c r="AE1523" s="18">
        <v>50000</v>
      </c>
      <c r="AF1523" s="17">
        <f>ROUND(IF($AD1523&gt;79,44-(($AD1523-79)*(14/4)),IF($AD1523&gt;76,67-(($AD1523-76)*(23/3)),IF(110-(($AD1523-70.4)*(43/5.6))&gt;119,119,110-(($AD1523-70.4)*(43/5.6)))))*0.93,0)</f>
        <v>79</v>
      </c>
      <c r="AG1523" s="17">
        <f>ROUND(IF($AD1523&gt;79,37-(($AD1523-79)*(9/4)),IF($AD1523&gt;76,54-(($AD1523-76)*(17/3)),IF(93-(($AD1523-70.4)*(39/5.6))&gt;100,100,93-(($AD1523-70.4)*(39/5.6)))))*0.93,0)</f>
        <v>65</v>
      </c>
      <c r="AH1523" s="17">
        <f>ROUND(IF($AD1523&gt;79,32-(($AD1523-79)*(8/4)),IF($AD1523&gt;76,48-(($AD1523-76)*(16/3)),IF(86-(($AD1523-70.4)*(38/5.6))&gt;95,95,86-(($AD1523-70.4)*(38/5.6)))))*0.93,0)</f>
        <v>59</v>
      </c>
      <c r="AL1523" s="5">
        <v>171</v>
      </c>
      <c r="AM1523" s="5">
        <v>60</v>
      </c>
    </row>
    <row r="1524" spans="1:45" x14ac:dyDescent="0.3">
      <c r="A1524" s="15">
        <v>3236</v>
      </c>
      <c r="B1524" s="8" t="s">
        <v>1058</v>
      </c>
      <c r="C1524" s="9" t="s">
        <v>1059</v>
      </c>
      <c r="D1524" s="21">
        <v>61</v>
      </c>
      <c r="E1524" s="21">
        <v>46</v>
      </c>
      <c r="F1524" s="21">
        <v>49</v>
      </c>
      <c r="G1524" s="21">
        <v>52</v>
      </c>
      <c r="H1524" s="21">
        <v>54</v>
      </c>
      <c r="I1524" s="21">
        <v>58</v>
      </c>
      <c r="J1524" s="21">
        <v>54</v>
      </c>
      <c r="K1524" s="21">
        <v>62</v>
      </c>
      <c r="L1524" s="21">
        <v>48</v>
      </c>
      <c r="M1524" s="21">
        <v>69</v>
      </c>
      <c r="N1524" s="21">
        <v>62</v>
      </c>
      <c r="O1524" s="21">
        <v>51</v>
      </c>
      <c r="P1524" s="21">
        <v>50</v>
      </c>
      <c r="Q1524" s="21">
        <v>54</v>
      </c>
      <c r="R1524" s="33" t="s">
        <v>524</v>
      </c>
      <c r="S1524" s="3" t="s">
        <v>524</v>
      </c>
      <c r="T1524" s="10" t="s">
        <v>4133</v>
      </c>
      <c r="U1524" s="2" t="s">
        <v>548</v>
      </c>
      <c r="V1524" s="4" t="s">
        <v>821</v>
      </c>
      <c r="W1524" s="11">
        <v>4</v>
      </c>
      <c r="X1524" s="11">
        <v>100</v>
      </c>
      <c r="Y1524" s="16">
        <v>8</v>
      </c>
      <c r="Z1524" s="16">
        <v>4</v>
      </c>
      <c r="AA1524" s="16">
        <v>1990</v>
      </c>
      <c r="AB1524" s="1">
        <f>2026-AA1524</f>
        <v>36</v>
      </c>
      <c r="AC1524" s="5">
        <v>4</v>
      </c>
      <c r="AD1524" s="34">
        <v>63.463978504355957</v>
      </c>
      <c r="AE1524" s="18">
        <v>0</v>
      </c>
      <c r="AF1524" s="17">
        <f>ROUND(IF($AD1524&gt;79,44-(($AD1524-79)*(14/4)),IF($AD1524&gt;76,67-(($AD1524-76)*(23/3)),IF(110-(($AD1524-70.4)*(43/5.6))&gt;119,119,110-(($AD1524-70.4)*(43/5.6)))))*0.93,0)</f>
        <v>111</v>
      </c>
      <c r="AG1524" s="17">
        <f>ROUND(IF($AD1524&gt;79,37-(($AD1524-79)*(9/4)),IF($AD1524&gt;76,54-(($AD1524-76)*(17/3)),IF(93-(($AD1524-70.4)*(39/5.6))&gt;100,100,93-(($AD1524-70.4)*(39/5.6)))))*0.93,0)</f>
        <v>93</v>
      </c>
      <c r="AH1524" s="17">
        <f>ROUND(IF($AD1524&gt;79,32-(($AD1524-79)*(8/4)),IF($AD1524&gt;76,48-(($AD1524-76)*(16/3)),IF(86-(($AD1524-70.4)*(38/5.6))&gt;95,95,86-(($AD1524-70.4)*(38/5.6)))))*0.93,0)</f>
        <v>88</v>
      </c>
      <c r="AI1524" s="5" t="s">
        <v>3916</v>
      </c>
      <c r="AL1524" s="5">
        <v>195</v>
      </c>
      <c r="AM1524" s="5">
        <v>85</v>
      </c>
      <c r="AR1524" t="s">
        <v>3917</v>
      </c>
      <c r="AS1524" t="s">
        <v>3917</v>
      </c>
    </row>
    <row r="1525" spans="1:45" x14ac:dyDescent="0.3">
      <c r="A1525" s="15">
        <v>3237</v>
      </c>
      <c r="B1525" s="8" t="s">
        <v>2015</v>
      </c>
      <c r="C1525" s="9" t="s">
        <v>274</v>
      </c>
      <c r="D1525" s="21">
        <v>75</v>
      </c>
      <c r="E1525" s="21">
        <v>69</v>
      </c>
      <c r="F1525" s="21">
        <v>70</v>
      </c>
      <c r="G1525" s="21">
        <v>71</v>
      </c>
      <c r="H1525" s="21">
        <v>65</v>
      </c>
      <c r="I1525" s="21">
        <v>73</v>
      </c>
      <c r="J1525" s="21">
        <v>73</v>
      </c>
      <c r="K1525" s="21">
        <v>72</v>
      </c>
      <c r="L1525" s="21">
        <v>58</v>
      </c>
      <c r="M1525" s="21">
        <v>73</v>
      </c>
      <c r="N1525" s="21">
        <v>75</v>
      </c>
      <c r="O1525" s="21">
        <v>81</v>
      </c>
      <c r="P1525" s="21">
        <v>71</v>
      </c>
      <c r="Q1525" s="21">
        <v>67</v>
      </c>
      <c r="R1525" s="33" t="s">
        <v>3072</v>
      </c>
      <c r="S1525" s="3" t="s">
        <v>3072</v>
      </c>
      <c r="T1525" s="10" t="s">
        <v>4131</v>
      </c>
      <c r="U1525" s="2" t="s">
        <v>548</v>
      </c>
      <c r="V1525" s="4" t="s">
        <v>821</v>
      </c>
      <c r="W1525" s="11">
        <v>4</v>
      </c>
      <c r="X1525" s="11">
        <v>100</v>
      </c>
      <c r="Y1525" s="16">
        <v>8</v>
      </c>
      <c r="Z1525" s="16">
        <v>9</v>
      </c>
      <c r="AA1525" s="16">
        <v>1997</v>
      </c>
      <c r="AB1525" s="1">
        <f>2026-AA1525</f>
        <v>29</v>
      </c>
      <c r="AC1525" s="5">
        <v>3</v>
      </c>
      <c r="AD1525" s="34">
        <v>73.830574857681711</v>
      </c>
      <c r="AE1525" s="18">
        <v>50000</v>
      </c>
      <c r="AF1525" s="17">
        <f>ROUND(IF($AD1525&gt;79,44-(($AD1525-79)*(14/4)),IF($AD1525&gt;76,67-(($AD1525-76)*(23/3)),IF(110-(($AD1525-70.4)*(43/5.6))&gt;119,119,110-(($AD1525-70.4)*(43/5.6)))))*0.93,0)</f>
        <v>78</v>
      </c>
      <c r="AG1525" s="17">
        <f>ROUND(IF($AD1525&gt;79,37-(($AD1525-79)*(9/4)),IF($AD1525&gt;76,54-(($AD1525-76)*(17/3)),IF(93-(($AD1525-70.4)*(39/5.6))&gt;100,100,93-(($AD1525-70.4)*(39/5.6)))))*0.93,0)</f>
        <v>64</v>
      </c>
      <c r="AH1525" s="17">
        <f>ROUND(IF($AD1525&gt;79,32-(($AD1525-79)*(8/4)),IF($AD1525&gt;76,48-(($AD1525-76)*(16/3)),IF(86-(($AD1525-70.4)*(38/5.6))&gt;95,95,86-(($AD1525-70.4)*(38/5.6)))))*0.93,0)</f>
        <v>58</v>
      </c>
      <c r="AL1525" s="5">
        <v>0</v>
      </c>
      <c r="AM1525" s="5">
        <v>0</v>
      </c>
    </row>
    <row r="1526" spans="1:45" x14ac:dyDescent="0.3">
      <c r="A1526" s="15">
        <v>3239</v>
      </c>
      <c r="B1526" s="8" t="s">
        <v>1061</v>
      </c>
      <c r="C1526" s="9" t="s">
        <v>1060</v>
      </c>
      <c r="D1526" s="21">
        <v>63</v>
      </c>
      <c r="E1526" s="21">
        <v>70</v>
      </c>
      <c r="F1526" s="21">
        <v>72</v>
      </c>
      <c r="G1526" s="21">
        <v>74</v>
      </c>
      <c r="H1526" s="21">
        <v>59</v>
      </c>
      <c r="I1526" s="21">
        <v>64</v>
      </c>
      <c r="J1526" s="21">
        <v>66</v>
      </c>
      <c r="K1526" s="21">
        <v>66</v>
      </c>
      <c r="L1526" s="21">
        <v>49</v>
      </c>
      <c r="M1526" s="21">
        <v>56</v>
      </c>
      <c r="N1526" s="21">
        <v>64</v>
      </c>
      <c r="O1526" s="21">
        <v>70</v>
      </c>
      <c r="P1526" s="21">
        <v>63</v>
      </c>
      <c r="Q1526" s="21">
        <v>59</v>
      </c>
      <c r="R1526" s="33" t="s">
        <v>524</v>
      </c>
      <c r="S1526" s="3" t="s">
        <v>524</v>
      </c>
      <c r="T1526" s="10" t="s">
        <v>4133</v>
      </c>
      <c r="U1526" s="2" t="s">
        <v>548</v>
      </c>
      <c r="V1526" s="4" t="s">
        <v>821</v>
      </c>
      <c r="W1526" s="11">
        <v>4</v>
      </c>
      <c r="X1526" s="11">
        <v>100</v>
      </c>
      <c r="Y1526" s="16">
        <v>14</v>
      </c>
      <c r="Z1526" s="16">
        <v>2</v>
      </c>
      <c r="AA1526" s="16">
        <v>1992</v>
      </c>
      <c r="AB1526" s="1">
        <f>2026-AA1526</f>
        <v>34</v>
      </c>
      <c r="AC1526" s="5">
        <v>6</v>
      </c>
      <c r="AD1526" s="34">
        <v>70.468674586024193</v>
      </c>
      <c r="AE1526" s="18">
        <v>0</v>
      </c>
      <c r="AF1526" s="17">
        <f>ROUND(IF($AD1526&gt;79,44-(($AD1526-79)*(14/4)),IF($AD1526&gt;76,67-(($AD1526-76)*(23/3)),IF(110-(($AD1526-70.4)*(43/5.6))&gt;119,119,110-(($AD1526-70.4)*(43/5.6)))))*0.93,0)</f>
        <v>102</v>
      </c>
      <c r="AG1526" s="17">
        <f>ROUND(IF($AD1526&gt;79,37-(($AD1526-79)*(9/4)),IF($AD1526&gt;76,54-(($AD1526-76)*(17/3)),IF(93-(($AD1526-70.4)*(39/5.6))&gt;100,100,93-(($AD1526-70.4)*(39/5.6)))))*0.93,0)</f>
        <v>86</v>
      </c>
      <c r="AH1526" s="17">
        <f>ROUND(IF($AD1526&gt;79,32-(($AD1526-79)*(8/4)),IF($AD1526&gt;76,48-(($AD1526-76)*(16/3)),IF(86-(($AD1526-70.4)*(38/5.6))&gt;95,95,86-(($AD1526-70.4)*(38/5.6)))))*0.93,0)</f>
        <v>80</v>
      </c>
      <c r="AI1526" s="5" t="s">
        <v>3916</v>
      </c>
      <c r="AL1526" s="5">
        <v>0</v>
      </c>
      <c r="AM1526" s="5">
        <v>0</v>
      </c>
      <c r="AR1526" t="s">
        <v>3917</v>
      </c>
    </row>
    <row r="1527" spans="1:45" x14ac:dyDescent="0.3">
      <c r="A1527" s="15">
        <v>3240</v>
      </c>
      <c r="B1527" s="8" t="s">
        <v>1063</v>
      </c>
      <c r="C1527" s="9" t="s">
        <v>1062</v>
      </c>
      <c r="D1527" s="21">
        <v>67</v>
      </c>
      <c r="E1527" s="21">
        <v>74</v>
      </c>
      <c r="F1527" s="21">
        <v>72</v>
      </c>
      <c r="G1527" s="21">
        <v>69</v>
      </c>
      <c r="H1527" s="21">
        <v>69</v>
      </c>
      <c r="I1527" s="21">
        <v>70</v>
      </c>
      <c r="J1527" s="21">
        <v>65</v>
      </c>
      <c r="K1527" s="21">
        <v>63</v>
      </c>
      <c r="L1527" s="21">
        <v>53</v>
      </c>
      <c r="M1527" s="21">
        <v>54</v>
      </c>
      <c r="N1527" s="21">
        <v>57</v>
      </c>
      <c r="O1527" s="21">
        <v>68</v>
      </c>
      <c r="P1527" s="21">
        <v>69</v>
      </c>
      <c r="Q1527" s="21">
        <v>69</v>
      </c>
      <c r="R1527" s="33" t="s">
        <v>3931</v>
      </c>
      <c r="S1527" s="3" t="s">
        <v>3931</v>
      </c>
      <c r="T1527" s="10" t="s">
        <v>4130</v>
      </c>
      <c r="U1527" s="2" t="s">
        <v>581</v>
      </c>
      <c r="V1527" s="4" t="s">
        <v>822</v>
      </c>
      <c r="W1527" s="11">
        <v>4</v>
      </c>
      <c r="X1527" s="11">
        <v>100</v>
      </c>
      <c r="Y1527" s="16">
        <v>21</v>
      </c>
      <c r="Z1527" s="16">
        <v>4</v>
      </c>
      <c r="AA1527" s="16">
        <v>1992</v>
      </c>
      <c r="AB1527" s="1">
        <f>2026-AA1527</f>
        <v>34</v>
      </c>
      <c r="AC1527" s="5">
        <v>5</v>
      </c>
      <c r="AD1527" s="34">
        <v>70.757222766661471</v>
      </c>
      <c r="AE1527" s="18">
        <v>70000</v>
      </c>
      <c r="AF1527" s="17">
        <f>ROUND(IF($AD1527&gt;79,44-(($AD1527-79)*(14/4)),IF($AD1527&gt;76,67-(($AD1527-76)*(23/3)),IF(110-(($AD1527-70.4)*(43/5.6))&gt;119,119,110-(($AD1527-70.4)*(43/5.6)))))*0.93,0)</f>
        <v>100</v>
      </c>
      <c r="AG1527" s="17">
        <f>ROUND(IF($AD1527&gt;79,37-(($AD1527-79)*(9/4)),IF($AD1527&gt;76,54-(($AD1527-76)*(17/3)),IF(93-(($AD1527-70.4)*(39/5.6))&gt;100,100,93-(($AD1527-70.4)*(39/5.6)))))*0.93,0)</f>
        <v>84</v>
      </c>
      <c r="AH1527" s="17">
        <f>ROUND(IF($AD1527&gt;79,32-(($AD1527-79)*(8/4)),IF($AD1527&gt;76,48-(($AD1527-76)*(16/3)),IF(86-(($AD1527-70.4)*(38/5.6))&gt;95,95,86-(($AD1527-70.4)*(38/5.6)))))*0.93,0)</f>
        <v>78</v>
      </c>
      <c r="AL1527" s="5">
        <v>173</v>
      </c>
      <c r="AM1527" s="5">
        <v>61</v>
      </c>
    </row>
    <row r="1528" spans="1:45" x14ac:dyDescent="0.3">
      <c r="A1528" s="15">
        <v>3241</v>
      </c>
      <c r="B1528" s="8" t="s">
        <v>3700</v>
      </c>
      <c r="C1528" s="9" t="s">
        <v>1650</v>
      </c>
      <c r="D1528" s="21">
        <v>73</v>
      </c>
      <c r="E1528" s="21">
        <v>64</v>
      </c>
      <c r="F1528" s="21">
        <v>69</v>
      </c>
      <c r="G1528" s="21">
        <v>73</v>
      </c>
      <c r="H1528" s="21">
        <v>71</v>
      </c>
      <c r="I1528" s="21">
        <v>71</v>
      </c>
      <c r="J1528" s="21">
        <v>70</v>
      </c>
      <c r="K1528" s="21">
        <v>66</v>
      </c>
      <c r="L1528" s="21">
        <v>71</v>
      </c>
      <c r="M1528" s="21">
        <v>73</v>
      </c>
      <c r="N1528" s="21">
        <v>75</v>
      </c>
      <c r="O1528" s="21">
        <v>75</v>
      </c>
      <c r="P1528" s="21">
        <v>70</v>
      </c>
      <c r="Q1528" s="21">
        <v>71</v>
      </c>
      <c r="R1528" s="33" t="s">
        <v>4316</v>
      </c>
      <c r="S1528" s="3" t="s">
        <v>4316</v>
      </c>
      <c r="T1528" s="10" t="s">
        <v>4131</v>
      </c>
      <c r="U1528" s="2" t="s">
        <v>550</v>
      </c>
      <c r="V1528" s="4" t="s">
        <v>817</v>
      </c>
      <c r="W1528" s="11">
        <v>4</v>
      </c>
      <c r="X1528" s="11">
        <v>100</v>
      </c>
      <c r="Y1528" s="16">
        <v>18</v>
      </c>
      <c r="Z1528" s="16">
        <v>6</v>
      </c>
      <c r="AA1528" s="16">
        <v>2000</v>
      </c>
      <c r="AB1528" s="1">
        <f>2026-AA1528</f>
        <v>26</v>
      </c>
      <c r="AC1528" s="5">
        <v>4</v>
      </c>
      <c r="AD1528" s="34">
        <v>73.667858739431878</v>
      </c>
      <c r="AE1528" s="18">
        <v>50000</v>
      </c>
      <c r="AF1528" s="17">
        <f>ROUND(IF($AD1528&gt;79,44-(($AD1528-79)*(14/4)),IF($AD1528&gt;76,67-(($AD1528-76)*(23/3)),IF(110-(($AD1528-70.4)*(43/5.6))&gt;119,119,110-(($AD1528-70.4)*(43/5.6)))))*0.93,0)</f>
        <v>79</v>
      </c>
      <c r="AG1528" s="17">
        <f>ROUND(IF($AD1528&gt;79,37-(($AD1528-79)*(9/4)),IF($AD1528&gt;76,54-(($AD1528-76)*(17/3)),IF(93-(($AD1528-70.4)*(39/5.6))&gt;100,100,93-(($AD1528-70.4)*(39/5.6)))))*0.93,0)</f>
        <v>65</v>
      </c>
      <c r="AH1528" s="17">
        <f>ROUND(IF($AD1528&gt;79,32-(($AD1528-79)*(8/4)),IF($AD1528&gt;76,48-(($AD1528-76)*(16/3)),IF(86-(($AD1528-70.4)*(38/5.6))&gt;95,95,86-(($AD1528-70.4)*(38/5.6)))))*0.93,0)</f>
        <v>59</v>
      </c>
      <c r="AL1528" s="5">
        <v>175</v>
      </c>
      <c r="AM1528" s="5">
        <v>71</v>
      </c>
    </row>
    <row r="1529" spans="1:45" x14ac:dyDescent="0.3">
      <c r="A1529" s="15">
        <v>3242</v>
      </c>
      <c r="B1529" s="8" t="s">
        <v>3711</v>
      </c>
      <c r="C1529" s="9" t="s">
        <v>204</v>
      </c>
      <c r="D1529" s="21">
        <v>76</v>
      </c>
      <c r="E1529" s="21">
        <v>61</v>
      </c>
      <c r="F1529" s="21">
        <v>66</v>
      </c>
      <c r="G1529" s="21">
        <v>70</v>
      </c>
      <c r="H1529" s="21">
        <v>79</v>
      </c>
      <c r="I1529" s="21">
        <v>73</v>
      </c>
      <c r="J1529" s="21">
        <v>77</v>
      </c>
      <c r="K1529" s="21">
        <v>74</v>
      </c>
      <c r="L1529" s="21">
        <v>63</v>
      </c>
      <c r="M1529" s="21">
        <v>63</v>
      </c>
      <c r="N1529" s="21">
        <v>66</v>
      </c>
      <c r="O1529" s="21">
        <v>68</v>
      </c>
      <c r="P1529" s="21">
        <v>71</v>
      </c>
      <c r="Q1529" s="21">
        <v>78</v>
      </c>
      <c r="R1529" s="33" t="s">
        <v>3926</v>
      </c>
      <c r="S1529" s="3" t="s">
        <v>3926</v>
      </c>
      <c r="T1529" s="10" t="s">
        <v>4130</v>
      </c>
      <c r="U1529" s="2" t="s">
        <v>587</v>
      </c>
      <c r="V1529" s="4" t="s">
        <v>819</v>
      </c>
      <c r="W1529" s="11">
        <v>4</v>
      </c>
      <c r="X1529" s="11">
        <v>100</v>
      </c>
      <c r="Y1529" s="16">
        <v>4</v>
      </c>
      <c r="Z1529" s="16">
        <v>6</v>
      </c>
      <c r="AA1529" s="16">
        <v>2001</v>
      </c>
      <c r="AB1529" s="1">
        <f>2026-AA1529</f>
        <v>25</v>
      </c>
      <c r="AC1529" s="5">
        <v>4</v>
      </c>
      <c r="AD1529" s="34">
        <v>75.36245934278169</v>
      </c>
      <c r="AE1529" s="18">
        <v>70000</v>
      </c>
      <c r="AF1529" s="17">
        <f>ROUND(IF($AD1529&gt;79,44-(($AD1529-79)*(14/4)),IF($AD1529&gt;76,67-(($AD1529-76)*(23/3)),IF(110-(($AD1529-70.4)*(43/5.6))&gt;119,119,110-(($AD1529-70.4)*(43/5.6)))))*0.93,0)</f>
        <v>67</v>
      </c>
      <c r="AG1529" s="17">
        <f>ROUND(IF($AD1529&gt;79,37-(($AD1529-79)*(9/4)),IF($AD1529&gt;76,54-(($AD1529-76)*(17/3)),IF(93-(($AD1529-70.4)*(39/5.6))&gt;100,100,93-(($AD1529-70.4)*(39/5.6)))))*0.93,0)</f>
        <v>54</v>
      </c>
      <c r="AH1529" s="17">
        <f>ROUND(IF($AD1529&gt;79,32-(($AD1529-79)*(8/4)),IF($AD1529&gt;76,48-(($AD1529-76)*(16/3)),IF(86-(($AD1529-70.4)*(38/5.6))&gt;95,95,86-(($AD1529-70.4)*(38/5.6)))))*0.93,0)</f>
        <v>49</v>
      </c>
      <c r="AL1529" s="5">
        <v>176</v>
      </c>
      <c r="AM1529" s="5">
        <v>69</v>
      </c>
    </row>
    <row r="1530" spans="1:45" x14ac:dyDescent="0.3">
      <c r="A1530" s="15">
        <v>3243</v>
      </c>
      <c r="B1530" s="8" t="s">
        <v>2199</v>
      </c>
      <c r="C1530" s="9" t="s">
        <v>406</v>
      </c>
      <c r="D1530" s="21">
        <v>69</v>
      </c>
      <c r="E1530" s="21">
        <v>66</v>
      </c>
      <c r="F1530" s="21">
        <v>70</v>
      </c>
      <c r="G1530" s="21">
        <v>74</v>
      </c>
      <c r="H1530" s="21">
        <v>62</v>
      </c>
      <c r="I1530" s="21">
        <v>73</v>
      </c>
      <c r="J1530" s="21">
        <v>71</v>
      </c>
      <c r="K1530" s="21">
        <v>72</v>
      </c>
      <c r="L1530" s="21">
        <v>51</v>
      </c>
      <c r="M1530" s="21">
        <v>75</v>
      </c>
      <c r="N1530" s="21">
        <v>75</v>
      </c>
      <c r="O1530" s="21">
        <v>62</v>
      </c>
      <c r="P1530" s="21">
        <v>62</v>
      </c>
      <c r="Q1530" s="21">
        <v>69</v>
      </c>
      <c r="R1530" s="33" t="s">
        <v>4316</v>
      </c>
      <c r="S1530" s="3" t="s">
        <v>4316</v>
      </c>
      <c r="T1530" s="10" t="s">
        <v>4131</v>
      </c>
      <c r="U1530" s="2" t="s">
        <v>545</v>
      </c>
      <c r="V1530" s="4" t="s">
        <v>819</v>
      </c>
      <c r="W1530" s="11">
        <v>4</v>
      </c>
      <c r="X1530" s="11">
        <v>100</v>
      </c>
      <c r="Y1530" s="16">
        <v>3</v>
      </c>
      <c r="Z1530" s="16">
        <v>8</v>
      </c>
      <c r="AA1530" s="16">
        <v>1996</v>
      </c>
      <c r="AB1530" s="1">
        <f>2026-AA1530</f>
        <v>30</v>
      </c>
      <c r="AC1530" s="5">
        <v>6</v>
      </c>
      <c r="AD1530" s="34">
        <v>73.958824877575125</v>
      </c>
      <c r="AE1530" s="18">
        <v>55000</v>
      </c>
      <c r="AF1530" s="17">
        <f>ROUND(IF($AD1530&gt;79,44-(($AD1530-79)*(14/4)),IF($AD1530&gt;76,67-(($AD1530-76)*(23/3)),IF(110-(($AD1530-70.4)*(43/5.6))&gt;119,119,110-(($AD1530-70.4)*(43/5.6)))))*0.93,0)</f>
        <v>77</v>
      </c>
      <c r="AG1530" s="17">
        <f>ROUND(IF($AD1530&gt;79,37-(($AD1530-79)*(9/4)),IF($AD1530&gt;76,54-(($AD1530-76)*(17/3)),IF(93-(($AD1530-70.4)*(39/5.6))&gt;100,100,93-(($AD1530-70.4)*(39/5.6)))))*0.93,0)</f>
        <v>63</v>
      </c>
      <c r="AH1530" s="17">
        <f>ROUND(IF($AD1530&gt;79,32-(($AD1530-79)*(8/4)),IF($AD1530&gt;76,48-(($AD1530-76)*(16/3)),IF(86-(($AD1530-70.4)*(38/5.6))&gt;95,95,86-(($AD1530-70.4)*(38/5.6)))))*0.93,0)</f>
        <v>58</v>
      </c>
      <c r="AI1530" s="5" t="s">
        <v>3917</v>
      </c>
      <c r="AL1530" s="5">
        <v>0</v>
      </c>
      <c r="AM1530" s="5">
        <v>0</v>
      </c>
    </row>
    <row r="1531" spans="1:45" x14ac:dyDescent="0.3">
      <c r="A1531" s="15">
        <v>3244</v>
      </c>
      <c r="B1531" s="8" t="s">
        <v>1064</v>
      </c>
      <c r="C1531" s="9" t="s">
        <v>92</v>
      </c>
      <c r="D1531" s="21">
        <v>60</v>
      </c>
      <c r="E1531" s="21">
        <v>69</v>
      </c>
      <c r="F1531" s="21">
        <v>70</v>
      </c>
      <c r="G1531" s="21">
        <v>71</v>
      </c>
      <c r="H1531" s="21">
        <v>63</v>
      </c>
      <c r="I1531" s="21">
        <v>62</v>
      </c>
      <c r="J1531" s="21">
        <v>62</v>
      </c>
      <c r="K1531" s="21">
        <v>55</v>
      </c>
      <c r="L1531" s="21">
        <v>49</v>
      </c>
      <c r="M1531" s="21">
        <v>61</v>
      </c>
      <c r="N1531" s="21">
        <v>64</v>
      </c>
      <c r="O1531" s="21">
        <v>62</v>
      </c>
      <c r="P1531" s="21">
        <v>72</v>
      </c>
      <c r="Q1531" s="21">
        <v>54</v>
      </c>
      <c r="R1531" s="33" t="s">
        <v>524</v>
      </c>
      <c r="S1531" s="3" t="s">
        <v>524</v>
      </c>
      <c r="T1531" s="10" t="s">
        <v>4133</v>
      </c>
      <c r="U1531" s="2" t="s">
        <v>582</v>
      </c>
      <c r="V1531" s="4" t="s">
        <v>822</v>
      </c>
      <c r="W1531" s="11">
        <v>4</v>
      </c>
      <c r="X1531" s="11">
        <v>100</v>
      </c>
      <c r="Y1531" s="16">
        <v>28</v>
      </c>
      <c r="Z1531" s="16">
        <v>4</v>
      </c>
      <c r="AA1531" s="16">
        <v>1990</v>
      </c>
      <c r="AB1531" s="1">
        <f>2026-AA1531</f>
        <v>36</v>
      </c>
      <c r="AC1531" s="5">
        <v>6</v>
      </c>
      <c r="AD1531" s="34">
        <v>68.613167909482101</v>
      </c>
      <c r="AE1531" s="18">
        <v>0</v>
      </c>
      <c r="AF1531" s="17">
        <f>ROUND(IF($AD1531&gt;79,44-(($AD1531-79)*(14/4)),IF($AD1531&gt;76,67-(($AD1531-76)*(23/3)),IF(110-(($AD1531-70.4)*(43/5.6))&gt;119,119,110-(($AD1531-70.4)*(43/5.6)))))*0.93,0)</f>
        <v>111</v>
      </c>
      <c r="AG1531" s="17">
        <f>ROUND(IF($AD1531&gt;79,37-(($AD1531-79)*(9/4)),IF($AD1531&gt;76,54-(($AD1531-76)*(17/3)),IF(93-(($AD1531-70.4)*(39/5.6))&gt;100,100,93-(($AD1531-70.4)*(39/5.6)))))*0.93,0)</f>
        <v>93</v>
      </c>
      <c r="AH1531" s="17">
        <f>ROUND(IF($AD1531&gt;79,32-(($AD1531-79)*(8/4)),IF($AD1531&gt;76,48-(($AD1531-76)*(16/3)),IF(86-(($AD1531-70.4)*(38/5.6))&gt;95,95,86-(($AD1531-70.4)*(38/5.6)))))*0.93,0)</f>
        <v>88</v>
      </c>
      <c r="AL1531" s="5">
        <v>180</v>
      </c>
      <c r="AM1531" s="5">
        <v>60</v>
      </c>
    </row>
    <row r="1532" spans="1:45" x14ac:dyDescent="0.3">
      <c r="A1532" s="15">
        <v>3245</v>
      </c>
      <c r="B1532" s="8" t="s">
        <v>3162</v>
      </c>
      <c r="C1532" s="9" t="s">
        <v>3163</v>
      </c>
      <c r="D1532" s="21">
        <v>65</v>
      </c>
      <c r="E1532" s="21">
        <v>71</v>
      </c>
      <c r="F1532" s="21">
        <v>74</v>
      </c>
      <c r="G1532" s="21">
        <v>77</v>
      </c>
      <c r="H1532" s="21">
        <v>60</v>
      </c>
      <c r="I1532" s="21">
        <v>68</v>
      </c>
      <c r="J1532" s="21">
        <v>71</v>
      </c>
      <c r="K1532" s="21">
        <v>70</v>
      </c>
      <c r="L1532" s="21">
        <v>60</v>
      </c>
      <c r="M1532" s="21">
        <v>64</v>
      </c>
      <c r="N1532" s="21">
        <v>75</v>
      </c>
      <c r="O1532" s="21">
        <v>79</v>
      </c>
      <c r="P1532" s="21">
        <v>62</v>
      </c>
      <c r="Q1532" s="21">
        <v>60</v>
      </c>
      <c r="R1532" s="33" t="s">
        <v>2062</v>
      </c>
      <c r="S1532" s="3" t="s">
        <v>2062</v>
      </c>
      <c r="T1532" s="10" t="s">
        <v>4131</v>
      </c>
      <c r="U1532" s="2" t="s">
        <v>601</v>
      </c>
      <c r="V1532" s="4" t="s">
        <v>819</v>
      </c>
      <c r="W1532" s="11">
        <v>4</v>
      </c>
      <c r="X1532" s="11">
        <v>100</v>
      </c>
      <c r="Y1532" s="16">
        <v>7</v>
      </c>
      <c r="Z1532" s="16">
        <v>11</v>
      </c>
      <c r="AA1532" s="16">
        <v>1999</v>
      </c>
      <c r="AB1532" s="1">
        <f>2026-AA1532</f>
        <v>27</v>
      </c>
      <c r="AC1532" s="5">
        <v>5</v>
      </c>
      <c r="AD1532" s="34">
        <v>74.187036920634753</v>
      </c>
      <c r="AE1532" s="18">
        <v>65000</v>
      </c>
      <c r="AF1532" s="17">
        <f>ROUND(IF($AD1532&gt;79,44-(($AD1532-79)*(14/4)),IF($AD1532&gt;76,67-(($AD1532-76)*(23/3)),IF(110-(($AD1532-70.4)*(43/5.6))&gt;119,119,110-(($AD1532-70.4)*(43/5.6)))))*0.93,0)</f>
        <v>75</v>
      </c>
      <c r="AG1532" s="17">
        <f>ROUND(IF($AD1532&gt;79,37-(($AD1532-79)*(9/4)),IF($AD1532&gt;76,54-(($AD1532-76)*(17/3)),IF(93-(($AD1532-70.4)*(39/5.6))&gt;100,100,93-(($AD1532-70.4)*(39/5.6)))))*0.93,0)</f>
        <v>62</v>
      </c>
      <c r="AH1532" s="17">
        <f>ROUND(IF($AD1532&gt;79,32-(($AD1532-79)*(8/4)),IF($AD1532&gt;76,48-(($AD1532-76)*(16/3)),IF(86-(($AD1532-70.4)*(38/5.6))&gt;95,95,86-(($AD1532-70.4)*(38/5.6)))))*0.93,0)</f>
        <v>56</v>
      </c>
      <c r="AL1532" s="5">
        <v>189</v>
      </c>
      <c r="AM1532" s="5">
        <v>74</v>
      </c>
    </row>
    <row r="1533" spans="1:45" x14ac:dyDescent="0.3">
      <c r="A1533" s="15">
        <v>3246</v>
      </c>
      <c r="B1533" s="8" t="s">
        <v>497</v>
      </c>
      <c r="C1533" s="9" t="s">
        <v>329</v>
      </c>
      <c r="D1533" s="21">
        <v>66</v>
      </c>
      <c r="E1533" s="21">
        <v>78</v>
      </c>
      <c r="F1533" s="21">
        <v>77</v>
      </c>
      <c r="G1533" s="21">
        <v>75</v>
      </c>
      <c r="H1533" s="21">
        <v>69</v>
      </c>
      <c r="I1533" s="21">
        <v>72</v>
      </c>
      <c r="J1533" s="21">
        <v>73</v>
      </c>
      <c r="K1533" s="21">
        <v>77</v>
      </c>
      <c r="L1533" s="21">
        <v>62</v>
      </c>
      <c r="M1533" s="21">
        <v>61</v>
      </c>
      <c r="N1533" s="21">
        <v>75</v>
      </c>
      <c r="O1533" s="21">
        <v>75</v>
      </c>
      <c r="P1533" s="21">
        <v>65</v>
      </c>
      <c r="Q1533" s="21">
        <v>69</v>
      </c>
      <c r="R1533" s="33" t="s">
        <v>2764</v>
      </c>
      <c r="S1533" s="3" t="s">
        <v>2764</v>
      </c>
      <c r="T1533" s="10" t="s">
        <v>4130</v>
      </c>
      <c r="U1533" s="2" t="s">
        <v>572</v>
      </c>
      <c r="V1533" s="4" t="s">
        <v>820</v>
      </c>
      <c r="W1533" s="11">
        <v>4</v>
      </c>
      <c r="X1533" s="11">
        <v>100</v>
      </c>
      <c r="Y1533" s="16">
        <v>28</v>
      </c>
      <c r="Z1533" s="16">
        <v>3</v>
      </c>
      <c r="AA1533" s="16">
        <v>1998</v>
      </c>
      <c r="AB1533" s="1">
        <f>2026-AA1533</f>
        <v>28</v>
      </c>
      <c r="AC1533" s="5">
        <v>5</v>
      </c>
      <c r="AD1533" s="34">
        <v>75.943606361637393</v>
      </c>
      <c r="AE1533" s="18">
        <v>125000</v>
      </c>
      <c r="AF1533" s="17">
        <f>ROUND(IF($AD1533&gt;79,44-(($AD1533-79)*(14/4)),IF($AD1533&gt;76,67-(($AD1533-76)*(23/3)),IF(110-(($AD1533-70.4)*(43/5.6))&gt;119,119,110-(($AD1533-70.4)*(43/5.6)))))*0.93,0)</f>
        <v>63</v>
      </c>
      <c r="AG1533" s="17">
        <f>ROUND(IF($AD1533&gt;79,37-(($AD1533-79)*(9/4)),IF($AD1533&gt;76,54-(($AD1533-76)*(17/3)),IF(93-(($AD1533-70.4)*(39/5.6))&gt;100,100,93-(($AD1533-70.4)*(39/5.6)))))*0.93,0)</f>
        <v>51</v>
      </c>
      <c r="AH1533" s="17">
        <f>ROUND(IF($AD1533&gt;79,32-(($AD1533-79)*(8/4)),IF($AD1533&gt;76,48-(($AD1533-76)*(16/3)),IF(86-(($AD1533-70.4)*(38/5.6))&gt;95,95,86-(($AD1533-70.4)*(38/5.6)))))*0.93,0)</f>
        <v>45</v>
      </c>
      <c r="AI1533" s="5" t="s">
        <v>3917</v>
      </c>
      <c r="AL1533" s="5">
        <v>186</v>
      </c>
      <c r="AM1533" s="5">
        <v>71</v>
      </c>
    </row>
    <row r="1534" spans="1:45" x14ac:dyDescent="0.3">
      <c r="A1534" s="15">
        <v>3247</v>
      </c>
      <c r="B1534" s="8" t="s">
        <v>1740</v>
      </c>
      <c r="C1534" s="9" t="s">
        <v>134</v>
      </c>
      <c r="D1534" s="21">
        <v>73</v>
      </c>
      <c r="E1534" s="21">
        <v>66</v>
      </c>
      <c r="F1534" s="21">
        <v>69</v>
      </c>
      <c r="G1534" s="21">
        <v>72</v>
      </c>
      <c r="H1534" s="21">
        <v>62</v>
      </c>
      <c r="I1534" s="21">
        <v>70</v>
      </c>
      <c r="J1534" s="21">
        <v>73</v>
      </c>
      <c r="K1534" s="21">
        <v>68</v>
      </c>
      <c r="L1534" s="21">
        <v>52</v>
      </c>
      <c r="M1534" s="21">
        <v>62</v>
      </c>
      <c r="N1534" s="21">
        <v>65</v>
      </c>
      <c r="O1534" s="21">
        <v>62</v>
      </c>
      <c r="P1534" s="21">
        <v>65</v>
      </c>
      <c r="Q1534" s="21">
        <v>62</v>
      </c>
      <c r="R1534" s="33" t="s">
        <v>524</v>
      </c>
      <c r="S1534" s="3" t="s">
        <v>524</v>
      </c>
      <c r="T1534" s="10" t="s">
        <v>4133</v>
      </c>
      <c r="U1534" s="2" t="s">
        <v>559</v>
      </c>
      <c r="V1534" s="4" t="s">
        <v>818</v>
      </c>
      <c r="W1534" s="11">
        <v>3</v>
      </c>
      <c r="X1534" s="11">
        <v>2</v>
      </c>
      <c r="Y1534" s="16">
        <v>29</v>
      </c>
      <c r="Z1534" s="16">
        <v>4</v>
      </c>
      <c r="AA1534" s="16">
        <v>1994</v>
      </c>
      <c r="AB1534" s="1">
        <f>2026-AA1534</f>
        <v>32</v>
      </c>
      <c r="AC1534" s="5">
        <v>3</v>
      </c>
      <c r="AD1534" s="34">
        <v>71.192618477742002</v>
      </c>
      <c r="AE1534" s="18">
        <v>0</v>
      </c>
      <c r="AF1534" s="17">
        <f>ROUND(IF($AD1534&gt;79,44-(($AD1534-79)*(14/4)),IF($AD1534&gt;76,67-(($AD1534-76)*(23/3)),IF(110-(($AD1534-70.4)*(43/5.6))&gt;119,119,110-(($AD1534-70.4)*(43/5.6)))))*0.93,0)</f>
        <v>97</v>
      </c>
      <c r="AG1534" s="17">
        <f>ROUND(IF($AD1534&gt;79,37-(($AD1534-79)*(9/4)),IF($AD1534&gt;76,54-(($AD1534-76)*(17/3)),IF(93-(($AD1534-70.4)*(39/5.6))&gt;100,100,93-(($AD1534-70.4)*(39/5.6)))))*0.93,0)</f>
        <v>81</v>
      </c>
      <c r="AH1534" s="17">
        <f>ROUND(IF($AD1534&gt;79,32-(($AD1534-79)*(8/4)),IF($AD1534&gt;76,48-(($AD1534-76)*(16/3)),IF(86-(($AD1534-70.4)*(38/5.6))&gt;95,95,86-(($AD1534-70.4)*(38/5.6)))))*0.93,0)</f>
        <v>75</v>
      </c>
      <c r="AI1534" s="5" t="s">
        <v>3916</v>
      </c>
      <c r="AL1534" s="5">
        <v>0</v>
      </c>
      <c r="AM1534" s="5">
        <v>0</v>
      </c>
    </row>
    <row r="1535" spans="1:45" x14ac:dyDescent="0.3">
      <c r="A1535" s="15">
        <v>3248</v>
      </c>
      <c r="B1535" s="8" t="s">
        <v>2479</v>
      </c>
      <c r="C1535" s="9" t="s">
        <v>2480</v>
      </c>
      <c r="D1535" s="21">
        <v>72</v>
      </c>
      <c r="E1535" s="21">
        <v>56</v>
      </c>
      <c r="F1535" s="21">
        <v>62</v>
      </c>
      <c r="G1535" s="21">
        <v>68</v>
      </c>
      <c r="H1535" s="21">
        <v>63</v>
      </c>
      <c r="I1535" s="21">
        <v>71</v>
      </c>
      <c r="J1535" s="21">
        <v>71</v>
      </c>
      <c r="K1535" s="21">
        <v>68</v>
      </c>
      <c r="L1535" s="21">
        <v>66</v>
      </c>
      <c r="M1535" s="21">
        <v>68</v>
      </c>
      <c r="N1535" s="21">
        <v>66</v>
      </c>
      <c r="O1535" s="21">
        <v>73</v>
      </c>
      <c r="P1535" s="21">
        <v>64</v>
      </c>
      <c r="Q1535" s="21">
        <v>62</v>
      </c>
      <c r="R1535" s="33" t="s">
        <v>524</v>
      </c>
      <c r="S1535" s="3" t="s">
        <v>524</v>
      </c>
      <c r="T1535" s="10" t="s">
        <v>4133</v>
      </c>
      <c r="U1535" s="2" t="s">
        <v>597</v>
      </c>
      <c r="V1535" s="4" t="s">
        <v>819</v>
      </c>
      <c r="W1535" s="11">
        <v>1</v>
      </c>
      <c r="X1535" s="11">
        <v>34</v>
      </c>
      <c r="Y1535" s="16">
        <v>18</v>
      </c>
      <c r="Z1535" s="16">
        <v>3</v>
      </c>
      <c r="AA1535" s="16">
        <v>1996</v>
      </c>
      <c r="AB1535" s="1">
        <f>2026-AA1535</f>
        <v>30</v>
      </c>
      <c r="AC1535" s="5">
        <v>3</v>
      </c>
      <c r="AD1535" s="34">
        <v>68.977743168589129</v>
      </c>
      <c r="AE1535" s="18">
        <v>0</v>
      </c>
      <c r="AF1535" s="17">
        <f>ROUND(IF($AD1535&gt;79,44-(($AD1535-79)*(14/4)),IF($AD1535&gt;76,67-(($AD1535-76)*(23/3)),IF(110-(($AD1535-70.4)*(43/5.6))&gt;119,119,110-(($AD1535-70.4)*(43/5.6)))))*0.93,0)</f>
        <v>111</v>
      </c>
      <c r="AG1535" s="17">
        <f>ROUND(IF($AD1535&gt;79,37-(($AD1535-79)*(9/4)),IF($AD1535&gt;76,54-(($AD1535-76)*(17/3)),IF(93-(($AD1535-70.4)*(39/5.6))&gt;100,100,93-(($AD1535-70.4)*(39/5.6)))))*0.93,0)</f>
        <v>93</v>
      </c>
      <c r="AH1535" s="17">
        <f>ROUND(IF($AD1535&gt;79,32-(($AD1535-79)*(8/4)),IF($AD1535&gt;76,48-(($AD1535-76)*(16/3)),IF(86-(($AD1535-70.4)*(38/5.6))&gt;95,95,86-(($AD1535-70.4)*(38/5.6)))))*0.93,0)</f>
        <v>88</v>
      </c>
      <c r="AI1535" s="5" t="s">
        <v>3916</v>
      </c>
      <c r="AL1535" s="5">
        <v>0</v>
      </c>
      <c r="AM1535" s="5">
        <v>0</v>
      </c>
    </row>
    <row r="1536" spans="1:45" x14ac:dyDescent="0.3">
      <c r="A1536" s="15">
        <v>3249</v>
      </c>
      <c r="B1536" s="8" t="s">
        <v>2502</v>
      </c>
      <c r="C1536" s="9" t="s">
        <v>216</v>
      </c>
      <c r="D1536" s="21">
        <v>70</v>
      </c>
      <c r="E1536" s="21">
        <v>71</v>
      </c>
      <c r="F1536" s="21">
        <v>71</v>
      </c>
      <c r="G1536" s="21">
        <v>70</v>
      </c>
      <c r="H1536" s="21">
        <v>64</v>
      </c>
      <c r="I1536" s="21">
        <v>68</v>
      </c>
      <c r="J1536" s="21">
        <v>70</v>
      </c>
      <c r="K1536" s="21">
        <v>67</v>
      </c>
      <c r="L1536" s="21">
        <v>63</v>
      </c>
      <c r="M1536" s="21">
        <v>65</v>
      </c>
      <c r="N1536" s="21">
        <v>68</v>
      </c>
      <c r="O1536" s="21">
        <v>74</v>
      </c>
      <c r="P1536" s="21">
        <v>68</v>
      </c>
      <c r="Q1536" s="21">
        <v>65</v>
      </c>
      <c r="R1536" s="33" t="s">
        <v>524</v>
      </c>
      <c r="S1536" s="3" t="s">
        <v>524</v>
      </c>
      <c r="T1536" s="10" t="s">
        <v>4133</v>
      </c>
      <c r="U1536" s="2" t="s">
        <v>600</v>
      </c>
      <c r="V1536" s="4" t="s">
        <v>819</v>
      </c>
      <c r="W1536" s="11">
        <v>3</v>
      </c>
      <c r="X1536" s="11">
        <v>67</v>
      </c>
      <c r="Y1536" s="16">
        <v>12</v>
      </c>
      <c r="Z1536" s="16">
        <v>9</v>
      </c>
      <c r="AA1536" s="16">
        <v>1995</v>
      </c>
      <c r="AB1536" s="1">
        <f>2026-AA1536</f>
        <v>31</v>
      </c>
      <c r="AC1536" s="5">
        <v>2</v>
      </c>
      <c r="AD1536" s="34">
        <v>71.136958839039011</v>
      </c>
      <c r="AE1536" s="18">
        <v>0</v>
      </c>
      <c r="AF1536" s="17">
        <f>ROUND(IF($AD1536&gt;79,44-(($AD1536-79)*(14/4)),IF($AD1536&gt;76,67-(($AD1536-76)*(23/3)),IF(110-(($AD1536-70.4)*(43/5.6))&gt;119,119,110-(($AD1536-70.4)*(43/5.6)))))*0.93,0)</f>
        <v>97</v>
      </c>
      <c r="AG1536" s="17">
        <f>ROUND(IF($AD1536&gt;79,37-(($AD1536-79)*(9/4)),IF($AD1536&gt;76,54-(($AD1536-76)*(17/3)),IF(93-(($AD1536-70.4)*(39/5.6))&gt;100,100,93-(($AD1536-70.4)*(39/5.6)))))*0.93,0)</f>
        <v>82</v>
      </c>
      <c r="AH1536" s="17">
        <f>ROUND(IF($AD1536&gt;79,32-(($AD1536-79)*(8/4)),IF($AD1536&gt;76,48-(($AD1536-76)*(16/3)),IF(86-(($AD1536-70.4)*(38/5.6))&gt;95,95,86-(($AD1536-70.4)*(38/5.6)))))*0.93,0)</f>
        <v>75</v>
      </c>
      <c r="AI1536" s="5" t="s">
        <v>3916</v>
      </c>
      <c r="AL1536" s="5">
        <v>0</v>
      </c>
      <c r="AM1536" s="5">
        <v>0</v>
      </c>
    </row>
    <row r="1537" spans="1:45" x14ac:dyDescent="0.3">
      <c r="A1537" s="15">
        <v>3250</v>
      </c>
      <c r="B1537" s="8" t="s">
        <v>2377</v>
      </c>
      <c r="C1537" s="9" t="s">
        <v>2378</v>
      </c>
      <c r="D1537" s="21">
        <v>66</v>
      </c>
      <c r="E1537" s="21">
        <v>65</v>
      </c>
      <c r="F1537" s="21">
        <v>64</v>
      </c>
      <c r="G1537" s="21">
        <v>62</v>
      </c>
      <c r="H1537" s="21">
        <v>69</v>
      </c>
      <c r="I1537" s="21">
        <v>68</v>
      </c>
      <c r="J1537" s="21">
        <v>67</v>
      </c>
      <c r="K1537" s="21">
        <v>60</v>
      </c>
      <c r="L1537" s="21">
        <v>62</v>
      </c>
      <c r="M1537" s="21">
        <v>60</v>
      </c>
      <c r="N1537" s="21">
        <v>64</v>
      </c>
      <c r="O1537" s="21">
        <v>65</v>
      </c>
      <c r="P1537" s="21">
        <v>61</v>
      </c>
      <c r="Q1537" s="21">
        <v>69</v>
      </c>
      <c r="R1537" s="33" t="s">
        <v>524</v>
      </c>
      <c r="S1537" s="3" t="s">
        <v>524</v>
      </c>
      <c r="T1537" s="10" t="s">
        <v>4133</v>
      </c>
      <c r="U1537" s="2" t="s">
        <v>559</v>
      </c>
      <c r="V1537" s="4" t="s">
        <v>818</v>
      </c>
      <c r="W1537" s="11">
        <v>1</v>
      </c>
      <c r="X1537" s="11">
        <v>0</v>
      </c>
      <c r="Y1537" s="16">
        <v>24</v>
      </c>
      <c r="Z1537" s="16">
        <v>11</v>
      </c>
      <c r="AA1537" s="16">
        <v>1996</v>
      </c>
      <c r="AB1537" s="1">
        <f>2026-AA1537</f>
        <v>30</v>
      </c>
      <c r="AC1537" s="5">
        <v>3</v>
      </c>
      <c r="AD1537" s="34">
        <v>67.006212657892405</v>
      </c>
      <c r="AE1537" s="18">
        <v>0</v>
      </c>
      <c r="AF1537" s="17">
        <f>ROUND(IF($AD1537&gt;79,44-(($AD1537-79)*(14/4)),IF($AD1537&gt;76,67-(($AD1537-76)*(23/3)),IF(110-(($AD1537-70.4)*(43/5.6))&gt;119,119,110-(($AD1537-70.4)*(43/5.6)))))*0.93,0)</f>
        <v>111</v>
      </c>
      <c r="AG1537" s="17">
        <f>ROUND(IF($AD1537&gt;79,37-(($AD1537-79)*(9/4)),IF($AD1537&gt;76,54-(($AD1537-76)*(17/3)),IF(93-(($AD1537-70.4)*(39/5.6))&gt;100,100,93-(($AD1537-70.4)*(39/5.6)))))*0.93,0)</f>
        <v>93</v>
      </c>
      <c r="AH1537" s="17">
        <f>ROUND(IF($AD1537&gt;79,32-(($AD1537-79)*(8/4)),IF($AD1537&gt;76,48-(($AD1537-76)*(16/3)),IF(86-(($AD1537-70.4)*(38/5.6))&gt;95,95,86-(($AD1537-70.4)*(38/5.6)))))*0.93,0)</f>
        <v>88</v>
      </c>
      <c r="AI1537" s="5" t="s">
        <v>3916</v>
      </c>
      <c r="AL1537" s="5">
        <v>0</v>
      </c>
      <c r="AM1537" s="5">
        <v>0</v>
      </c>
      <c r="AR1537" t="s">
        <v>3917</v>
      </c>
    </row>
    <row r="1538" spans="1:45" x14ac:dyDescent="0.3">
      <c r="A1538" s="15">
        <v>3253</v>
      </c>
      <c r="B1538" s="8" t="s">
        <v>1067</v>
      </c>
      <c r="C1538" s="9" t="s">
        <v>1066</v>
      </c>
      <c r="D1538" s="21">
        <v>63</v>
      </c>
      <c r="E1538" s="21">
        <v>69</v>
      </c>
      <c r="F1538" s="21">
        <v>69</v>
      </c>
      <c r="G1538" s="21">
        <v>69</v>
      </c>
      <c r="H1538" s="21">
        <v>59</v>
      </c>
      <c r="I1538" s="21">
        <v>63</v>
      </c>
      <c r="J1538" s="21">
        <v>61</v>
      </c>
      <c r="K1538" s="21">
        <v>64</v>
      </c>
      <c r="L1538" s="21">
        <v>47</v>
      </c>
      <c r="M1538" s="21">
        <v>56</v>
      </c>
      <c r="N1538" s="21">
        <v>63</v>
      </c>
      <c r="O1538" s="21">
        <v>63</v>
      </c>
      <c r="P1538" s="21">
        <v>57</v>
      </c>
      <c r="Q1538" s="21">
        <v>59</v>
      </c>
      <c r="R1538" s="33" t="s">
        <v>524</v>
      </c>
      <c r="S1538" s="3" t="s">
        <v>524</v>
      </c>
      <c r="T1538" s="10" t="s">
        <v>4133</v>
      </c>
      <c r="U1538" s="2" t="s">
        <v>571</v>
      </c>
      <c r="V1538" s="4" t="s">
        <v>819</v>
      </c>
      <c r="W1538" s="11">
        <v>4</v>
      </c>
      <c r="X1538" s="11">
        <v>100</v>
      </c>
      <c r="Y1538" s="16">
        <v>2</v>
      </c>
      <c r="Z1538" s="16">
        <v>11</v>
      </c>
      <c r="AA1538" s="16">
        <v>1991</v>
      </c>
      <c r="AB1538" s="1">
        <f>2026-AA1538</f>
        <v>35</v>
      </c>
      <c r="AC1538" s="5">
        <v>5</v>
      </c>
      <c r="AD1538" s="34">
        <v>67.551362224045221</v>
      </c>
      <c r="AE1538" s="18">
        <v>0</v>
      </c>
      <c r="AF1538" s="17">
        <f>ROUND(IF($AD1538&gt;79,44-(($AD1538-79)*(14/4)),IF($AD1538&gt;76,67-(($AD1538-76)*(23/3)),IF(110-(($AD1538-70.4)*(43/5.6))&gt;119,119,110-(($AD1538-70.4)*(43/5.6)))))*0.93,0)</f>
        <v>111</v>
      </c>
      <c r="AG1538" s="17">
        <f>ROUND(IF($AD1538&gt;79,37-(($AD1538-79)*(9/4)),IF($AD1538&gt;76,54-(($AD1538-76)*(17/3)),IF(93-(($AD1538-70.4)*(39/5.6))&gt;100,100,93-(($AD1538-70.4)*(39/5.6)))))*0.93,0)</f>
        <v>93</v>
      </c>
      <c r="AH1538" s="17">
        <f>ROUND(IF($AD1538&gt;79,32-(($AD1538-79)*(8/4)),IF($AD1538&gt;76,48-(($AD1538-76)*(16/3)),IF(86-(($AD1538-70.4)*(38/5.6))&gt;95,95,86-(($AD1538-70.4)*(38/5.6)))))*0.93,0)</f>
        <v>88</v>
      </c>
      <c r="AI1538" s="5" t="s">
        <v>3916</v>
      </c>
      <c r="AL1538" s="5">
        <v>181</v>
      </c>
      <c r="AM1538" s="5">
        <v>71</v>
      </c>
      <c r="AR1538" t="s">
        <v>3917</v>
      </c>
    </row>
    <row r="1539" spans="1:45" x14ac:dyDescent="0.3">
      <c r="A1539" s="15">
        <v>3256</v>
      </c>
      <c r="B1539" s="8" t="s">
        <v>1070</v>
      </c>
      <c r="C1539" s="9" t="s">
        <v>1069</v>
      </c>
      <c r="D1539" s="21">
        <v>59</v>
      </c>
      <c r="E1539" s="21">
        <v>51</v>
      </c>
      <c r="F1539" s="21">
        <v>55</v>
      </c>
      <c r="G1539" s="21">
        <v>59</v>
      </c>
      <c r="H1539" s="21">
        <v>61</v>
      </c>
      <c r="I1539" s="21">
        <v>56</v>
      </c>
      <c r="J1539" s="21">
        <v>55</v>
      </c>
      <c r="K1539" s="21">
        <v>52</v>
      </c>
      <c r="L1539" s="21">
        <v>46</v>
      </c>
      <c r="M1539" s="21">
        <v>63</v>
      </c>
      <c r="N1539" s="21">
        <v>58</v>
      </c>
      <c r="O1539" s="21">
        <v>56</v>
      </c>
      <c r="P1539" s="21">
        <v>51</v>
      </c>
      <c r="Q1539" s="21">
        <v>64</v>
      </c>
      <c r="R1539" s="65" t="s">
        <v>524</v>
      </c>
      <c r="S1539" s="3" t="s">
        <v>524</v>
      </c>
      <c r="T1539" s="67" t="s">
        <v>4133</v>
      </c>
      <c r="U1539" s="2" t="s">
        <v>583</v>
      </c>
      <c r="V1539" s="4" t="s">
        <v>821</v>
      </c>
      <c r="W1539" s="11">
        <v>4</v>
      </c>
      <c r="X1539" s="11">
        <v>100</v>
      </c>
      <c r="Y1539" s="68">
        <v>6</v>
      </c>
      <c r="Z1539" s="68">
        <v>6</v>
      </c>
      <c r="AA1539" s="68">
        <v>1989</v>
      </c>
      <c r="AB1539" s="1">
        <f>2026-AA1539</f>
        <v>37</v>
      </c>
      <c r="AC1539" s="5">
        <v>4</v>
      </c>
      <c r="AD1539" s="34">
        <v>59.902200169028404</v>
      </c>
      <c r="AE1539" s="18">
        <v>0</v>
      </c>
      <c r="AF1539" s="17">
        <f>ROUND(IF($AD1539&gt;79,44-(($AD1539-79)*(14/4)),IF($AD1539&gt;76,67-(($AD1539-76)*(23/3)),IF(110-(($AD1539-70.4)*(43/5.6))&gt;119,119,110-(($AD1539-70.4)*(43/5.6)))))*0.93,0)</f>
        <v>111</v>
      </c>
      <c r="AG1539" s="17">
        <f>ROUND(IF($AD1539&gt;79,37-(($AD1539-79)*(9/4)),IF($AD1539&gt;76,54-(($AD1539-76)*(17/3)),IF(93-(($AD1539-70.4)*(39/5.6))&gt;100,100,93-(($AD1539-70.4)*(39/5.6)))))*0.93,0)</f>
        <v>93</v>
      </c>
      <c r="AH1539" s="17">
        <f>ROUND(IF($AD1539&gt;79,32-(($AD1539-79)*(8/4)),IF($AD1539&gt;76,48-(($AD1539-76)*(16/3)),IF(86-(($AD1539-70.4)*(38/5.6))&gt;95,95,86-(($AD1539-70.4)*(38/5.6)))))*0.93,0)</f>
        <v>88</v>
      </c>
      <c r="AI1539" s="5" t="s">
        <v>3916</v>
      </c>
      <c r="AL1539" s="5">
        <v>173</v>
      </c>
      <c r="AM1539" s="5">
        <v>68</v>
      </c>
      <c r="AS1539" t="s">
        <v>3655</v>
      </c>
    </row>
    <row r="1540" spans="1:45" x14ac:dyDescent="0.3">
      <c r="A1540" s="15">
        <v>3257</v>
      </c>
      <c r="B1540" s="8" t="s">
        <v>4115</v>
      </c>
      <c r="C1540" s="9" t="s">
        <v>1094</v>
      </c>
      <c r="D1540" s="21">
        <v>68</v>
      </c>
      <c r="E1540" s="21">
        <v>54</v>
      </c>
      <c r="F1540" s="21">
        <v>56</v>
      </c>
      <c r="G1540" s="21">
        <v>58</v>
      </c>
      <c r="H1540" s="21">
        <v>69</v>
      </c>
      <c r="I1540" s="21">
        <v>73</v>
      </c>
      <c r="J1540" s="21">
        <v>66</v>
      </c>
      <c r="K1540" s="21">
        <v>68</v>
      </c>
      <c r="L1540" s="21">
        <v>54</v>
      </c>
      <c r="M1540" s="21">
        <v>64</v>
      </c>
      <c r="N1540" s="21">
        <v>68</v>
      </c>
      <c r="O1540" s="21">
        <v>64</v>
      </c>
      <c r="P1540" s="21">
        <v>64</v>
      </c>
      <c r="Q1540" s="21">
        <v>69</v>
      </c>
      <c r="R1540" s="36" t="s">
        <v>3931</v>
      </c>
      <c r="S1540" s="3" t="s">
        <v>4312</v>
      </c>
      <c r="T1540" s="10" t="s">
        <v>4132</v>
      </c>
      <c r="U1540" s="2" t="s">
        <v>572</v>
      </c>
      <c r="V1540" s="4" t="s">
        <v>820</v>
      </c>
      <c r="W1540" s="11">
        <v>2</v>
      </c>
      <c r="X1540" s="11">
        <v>99</v>
      </c>
      <c r="Y1540" s="16">
        <v>30</v>
      </c>
      <c r="Z1540" s="16">
        <v>1</v>
      </c>
      <c r="AA1540" s="16">
        <v>2002</v>
      </c>
      <c r="AB1540" s="1">
        <f>2026-AA1540</f>
        <v>24</v>
      </c>
      <c r="AC1540" s="5">
        <v>5</v>
      </c>
      <c r="AD1540" s="34">
        <v>66.275281203385035</v>
      </c>
      <c r="AE1540" s="18">
        <v>50000</v>
      </c>
      <c r="AF1540" s="17">
        <f>ROUND(IF($AD1540&gt;79,44-(($AD1540-79)*(14/4)),IF($AD1540&gt;76,67-(($AD1540-76)*(23/3)),IF(110-(($AD1540-70.4)*(43/5.6))&gt;119,119,110-(($AD1540-70.4)*(43/5.6)))))*0.93,0)</f>
        <v>111</v>
      </c>
      <c r="AG1540" s="17">
        <f>ROUND(IF($AD1540&gt;79,37-(($AD1540-79)*(9/4)),IF($AD1540&gt;76,54-(($AD1540-76)*(17/3)),IF(93-(($AD1540-70.4)*(39/5.6))&gt;100,100,93-(($AD1540-70.4)*(39/5.6)))))*0.93,0)</f>
        <v>93</v>
      </c>
      <c r="AH1540" s="17">
        <f>ROUND(IF($AD1540&gt;79,32-(($AD1540-79)*(8/4)),IF($AD1540&gt;76,48-(($AD1540-76)*(16/3)),IF(86-(($AD1540-70.4)*(38/5.6))&gt;95,95,86-(($AD1540-70.4)*(38/5.6)))))*0.93,0)</f>
        <v>88</v>
      </c>
      <c r="AJ1540" s="5" t="s">
        <v>3917</v>
      </c>
      <c r="AK1540" s="5" t="s">
        <v>3917</v>
      </c>
      <c r="AL1540" s="5">
        <v>169</v>
      </c>
      <c r="AM1540" s="5">
        <v>57</v>
      </c>
    </row>
    <row r="1541" spans="1:45" x14ac:dyDescent="0.3">
      <c r="A1541" s="15">
        <v>3258</v>
      </c>
      <c r="B1541" s="8" t="s">
        <v>1071</v>
      </c>
      <c r="C1541" s="9" t="s">
        <v>146</v>
      </c>
      <c r="D1541" s="21">
        <v>62</v>
      </c>
      <c r="E1541" s="21">
        <v>61</v>
      </c>
      <c r="F1541" s="21">
        <v>66</v>
      </c>
      <c r="G1541" s="21">
        <v>71</v>
      </c>
      <c r="H1541" s="21">
        <v>56</v>
      </c>
      <c r="I1541" s="21">
        <v>65</v>
      </c>
      <c r="J1541" s="21">
        <v>63</v>
      </c>
      <c r="K1541" s="21">
        <v>56</v>
      </c>
      <c r="L1541" s="21">
        <v>50</v>
      </c>
      <c r="M1541" s="21">
        <v>64</v>
      </c>
      <c r="N1541" s="21">
        <v>66</v>
      </c>
      <c r="O1541" s="21">
        <v>58</v>
      </c>
      <c r="P1541" s="21">
        <v>60</v>
      </c>
      <c r="Q1541" s="21">
        <v>56</v>
      </c>
      <c r="R1541" s="33" t="s">
        <v>524</v>
      </c>
      <c r="S1541" s="3" t="s">
        <v>524</v>
      </c>
      <c r="T1541" s="10" t="s">
        <v>4133</v>
      </c>
      <c r="U1541" s="2" t="s">
        <v>600</v>
      </c>
      <c r="V1541" s="4" t="s">
        <v>819</v>
      </c>
      <c r="W1541" s="11">
        <v>4</v>
      </c>
      <c r="X1541" s="11">
        <v>100</v>
      </c>
      <c r="Y1541" s="16">
        <v>4</v>
      </c>
      <c r="Z1541" s="16">
        <v>3</v>
      </c>
      <c r="AA1541" s="16">
        <v>1990</v>
      </c>
      <c r="AB1541" s="1">
        <f>2026-AA1541</f>
        <v>36</v>
      </c>
      <c r="AC1541" s="5">
        <v>6</v>
      </c>
      <c r="AD1541" s="34">
        <v>67.767596504995581</v>
      </c>
      <c r="AE1541" s="18">
        <v>0</v>
      </c>
      <c r="AF1541" s="17">
        <f>ROUND(IF($AD1541&gt;79,44-(($AD1541-79)*(14/4)),IF($AD1541&gt;76,67-(($AD1541-76)*(23/3)),IF(110-(($AD1541-70.4)*(43/5.6))&gt;119,119,110-(($AD1541-70.4)*(43/5.6)))))*0.93,0)</f>
        <v>111</v>
      </c>
      <c r="AG1541" s="17">
        <f>ROUND(IF($AD1541&gt;79,37-(($AD1541-79)*(9/4)),IF($AD1541&gt;76,54-(($AD1541-76)*(17/3)),IF(93-(($AD1541-70.4)*(39/5.6))&gt;100,100,93-(($AD1541-70.4)*(39/5.6)))))*0.93,0)</f>
        <v>93</v>
      </c>
      <c r="AH1541" s="17">
        <f>ROUND(IF($AD1541&gt;79,32-(($AD1541-79)*(8/4)),IF($AD1541&gt;76,48-(($AD1541-76)*(16/3)),IF(86-(($AD1541-70.4)*(38/5.6))&gt;95,95,86-(($AD1541-70.4)*(38/5.6)))))*0.93,0)</f>
        <v>88</v>
      </c>
      <c r="AI1541" s="5" t="s">
        <v>3916</v>
      </c>
      <c r="AL1541" s="5">
        <v>0</v>
      </c>
      <c r="AM1541" s="5">
        <v>60</v>
      </c>
      <c r="AR1541" t="s">
        <v>3917</v>
      </c>
    </row>
    <row r="1542" spans="1:45" x14ac:dyDescent="0.3">
      <c r="A1542" s="15">
        <v>3259</v>
      </c>
      <c r="B1542" s="8" t="s">
        <v>1072</v>
      </c>
      <c r="C1542" s="9" t="s">
        <v>140</v>
      </c>
      <c r="D1542" s="21">
        <v>65</v>
      </c>
      <c r="E1542" s="21">
        <v>52</v>
      </c>
      <c r="F1542" s="21">
        <v>55</v>
      </c>
      <c r="G1542" s="21">
        <v>58</v>
      </c>
      <c r="H1542" s="21">
        <v>73</v>
      </c>
      <c r="I1542" s="21">
        <v>61</v>
      </c>
      <c r="J1542" s="21">
        <v>63</v>
      </c>
      <c r="K1542" s="21">
        <v>59</v>
      </c>
      <c r="L1542" s="21">
        <v>48</v>
      </c>
      <c r="M1542" s="21">
        <v>56</v>
      </c>
      <c r="N1542" s="21">
        <v>61</v>
      </c>
      <c r="O1542" s="21">
        <v>59</v>
      </c>
      <c r="P1542" s="21">
        <v>56</v>
      </c>
      <c r="Q1542" s="21">
        <v>72</v>
      </c>
      <c r="R1542" s="33" t="s">
        <v>3909</v>
      </c>
      <c r="S1542" s="3" t="s">
        <v>3909</v>
      </c>
      <c r="T1542" s="10" t="s">
        <v>4130</v>
      </c>
      <c r="U1542" s="2" t="s">
        <v>600</v>
      </c>
      <c r="V1542" s="4" t="s">
        <v>819</v>
      </c>
      <c r="W1542" s="11">
        <v>4</v>
      </c>
      <c r="X1542" s="11">
        <v>100</v>
      </c>
      <c r="Y1542" s="16">
        <v>30</v>
      </c>
      <c r="Z1542" s="16">
        <v>4</v>
      </c>
      <c r="AA1542" s="16">
        <v>1991</v>
      </c>
      <c r="AB1542" s="1">
        <f>2026-AA1542</f>
        <v>35</v>
      </c>
      <c r="AC1542" s="5">
        <v>5</v>
      </c>
      <c r="AD1542" s="34">
        <v>68.291055907199834</v>
      </c>
      <c r="AE1542" s="18">
        <v>50000</v>
      </c>
      <c r="AF1542" s="17">
        <f>ROUND(IF($AD1542&gt;79,44-(($AD1542-79)*(14/4)),IF($AD1542&gt;76,67-(($AD1542-76)*(23/3)),IF(110-(($AD1542-70.4)*(43/5.6))&gt;119,119,110-(($AD1542-70.4)*(43/5.6)))))*0.93,0)</f>
        <v>111</v>
      </c>
      <c r="AG1542" s="17">
        <f>ROUND(IF($AD1542&gt;79,37-(($AD1542-79)*(9/4)),IF($AD1542&gt;76,54-(($AD1542-76)*(17/3)),IF(93-(($AD1542-70.4)*(39/5.6))&gt;100,100,93-(($AD1542-70.4)*(39/5.6)))))*0.93,0)</f>
        <v>93</v>
      </c>
      <c r="AH1542" s="17">
        <f>ROUND(IF($AD1542&gt;79,32-(($AD1542-79)*(8/4)),IF($AD1542&gt;76,48-(($AD1542-76)*(16/3)),IF(86-(($AD1542-70.4)*(38/5.6))&gt;95,95,86-(($AD1542-70.4)*(38/5.6)))))*0.93,0)</f>
        <v>88</v>
      </c>
      <c r="AL1542" s="5">
        <v>185</v>
      </c>
      <c r="AM1542" s="5">
        <v>80</v>
      </c>
    </row>
    <row r="1543" spans="1:45" x14ac:dyDescent="0.3">
      <c r="A1543" s="15">
        <v>3260</v>
      </c>
      <c r="B1543" s="8" t="s">
        <v>1074</v>
      </c>
      <c r="C1543" s="9" t="s">
        <v>1073</v>
      </c>
      <c r="D1543" s="21">
        <v>63</v>
      </c>
      <c r="E1543" s="21">
        <v>71</v>
      </c>
      <c r="F1543" s="21">
        <v>70</v>
      </c>
      <c r="G1543" s="21">
        <v>68</v>
      </c>
      <c r="H1543" s="21">
        <v>67</v>
      </c>
      <c r="I1543" s="21">
        <v>65</v>
      </c>
      <c r="J1543" s="21">
        <v>63</v>
      </c>
      <c r="K1543" s="21">
        <v>58</v>
      </c>
      <c r="L1543" s="21">
        <v>51</v>
      </c>
      <c r="M1543" s="21">
        <v>53</v>
      </c>
      <c r="N1543" s="21">
        <v>55</v>
      </c>
      <c r="O1543" s="21">
        <v>65</v>
      </c>
      <c r="P1543" s="21">
        <v>61</v>
      </c>
      <c r="Q1543" s="21">
        <v>67</v>
      </c>
      <c r="R1543" s="33" t="s">
        <v>524</v>
      </c>
      <c r="S1543" s="3" t="s">
        <v>3340</v>
      </c>
      <c r="T1543" s="10" t="s">
        <v>4133</v>
      </c>
      <c r="U1543" s="2" t="s">
        <v>596</v>
      </c>
      <c r="V1543" s="4" t="s">
        <v>822</v>
      </c>
      <c r="W1543" s="11">
        <v>4</v>
      </c>
      <c r="X1543" s="11">
        <v>100</v>
      </c>
      <c r="Y1543" s="16">
        <v>28</v>
      </c>
      <c r="Z1543" s="16">
        <v>6</v>
      </c>
      <c r="AA1543" s="16">
        <v>1990</v>
      </c>
      <c r="AB1543" s="1">
        <f>2026-AA1543</f>
        <v>36</v>
      </c>
      <c r="AC1543" s="5">
        <v>6</v>
      </c>
      <c r="AD1543" s="34">
        <v>68.2388704734893</v>
      </c>
      <c r="AE1543" s="18">
        <v>0</v>
      </c>
      <c r="AF1543" s="17">
        <f>ROUND(IF($AD1543&gt;79,44-(($AD1543-79)*(14/4)),IF($AD1543&gt;76,67-(($AD1543-76)*(23/3)),IF(110-(($AD1543-70.4)*(43/5.6))&gt;119,119,110-(($AD1543-70.4)*(43/5.6)))))*0.93,0)</f>
        <v>111</v>
      </c>
      <c r="AG1543" s="17">
        <f>ROUND(IF($AD1543&gt;79,37-(($AD1543-79)*(9/4)),IF($AD1543&gt;76,54-(($AD1543-76)*(17/3)),IF(93-(($AD1543-70.4)*(39/5.6))&gt;100,100,93-(($AD1543-70.4)*(39/5.6)))))*0.93,0)</f>
        <v>93</v>
      </c>
      <c r="AH1543" s="17">
        <f>ROUND(IF($AD1543&gt;79,32-(($AD1543-79)*(8/4)),IF($AD1543&gt;76,48-(($AD1543-76)*(16/3)),IF(86-(($AD1543-70.4)*(38/5.6))&gt;95,95,86-(($AD1543-70.4)*(38/5.6)))))*0.93,0)</f>
        <v>88</v>
      </c>
      <c r="AL1543" s="5">
        <v>183</v>
      </c>
      <c r="AM1543" s="5">
        <v>65</v>
      </c>
    </row>
    <row r="1544" spans="1:45" x14ac:dyDescent="0.3">
      <c r="A1544" s="15">
        <v>3261</v>
      </c>
      <c r="B1544" s="8" t="s">
        <v>1075</v>
      </c>
      <c r="C1544" s="9" t="s">
        <v>1076</v>
      </c>
      <c r="D1544" s="21">
        <v>70</v>
      </c>
      <c r="E1544" s="21">
        <v>84</v>
      </c>
      <c r="F1544" s="21">
        <v>79</v>
      </c>
      <c r="G1544" s="21">
        <v>74</v>
      </c>
      <c r="H1544" s="21">
        <v>77</v>
      </c>
      <c r="I1544" s="21">
        <v>77</v>
      </c>
      <c r="J1544" s="21">
        <v>79</v>
      </c>
      <c r="K1544" s="21">
        <v>78</v>
      </c>
      <c r="L1544" s="21">
        <v>64</v>
      </c>
      <c r="M1544" s="21">
        <v>66</v>
      </c>
      <c r="N1544" s="21">
        <v>73</v>
      </c>
      <c r="O1544" s="21">
        <v>64</v>
      </c>
      <c r="P1544" s="21">
        <v>69</v>
      </c>
      <c r="Q1544" s="21">
        <v>76</v>
      </c>
      <c r="R1544" s="33" t="s">
        <v>1506</v>
      </c>
      <c r="S1544" s="3" t="s">
        <v>1506</v>
      </c>
      <c r="T1544" s="10" t="s">
        <v>4130</v>
      </c>
      <c r="U1544" s="2" t="s">
        <v>599</v>
      </c>
      <c r="V1544" s="4" t="s">
        <v>819</v>
      </c>
      <c r="W1544" s="11">
        <v>4</v>
      </c>
      <c r="X1544" s="11">
        <v>100</v>
      </c>
      <c r="Y1544" s="16">
        <v>30</v>
      </c>
      <c r="Z1544" s="16">
        <v>6</v>
      </c>
      <c r="AA1544" s="16">
        <v>1993</v>
      </c>
      <c r="AB1544" s="1">
        <f>2026-AA1544</f>
        <v>33</v>
      </c>
      <c r="AC1544" s="5">
        <v>7</v>
      </c>
      <c r="AD1544" s="34">
        <v>80.274484904217914</v>
      </c>
      <c r="AE1544" s="18">
        <v>1040000</v>
      </c>
      <c r="AF1544" s="17">
        <f>ROUND(IF($AD1544&gt;79,44-(($AD1544-79)*(14/4)),IF($AD1544&gt;76,67-(($AD1544-76)*(23/3)),IF(110-(($AD1544-70.4)*(43/5.6))&gt;119,119,110-(($AD1544-70.4)*(43/5.6)))))*0.93,0)</f>
        <v>37</v>
      </c>
      <c r="AG1544" s="17">
        <f>ROUND(IF($AD1544&gt;79,37-(($AD1544-79)*(9/4)),IF($AD1544&gt;76,54-(($AD1544-76)*(17/3)),IF(93-(($AD1544-70.4)*(39/5.6))&gt;100,100,93-(($AD1544-70.4)*(39/5.6)))))*0.93,0)</f>
        <v>32</v>
      </c>
      <c r="AH1544" s="17">
        <f>ROUND(IF($AD1544&gt;79,32-(($AD1544-79)*(8/4)),IF($AD1544&gt;76,48-(($AD1544-76)*(16/3)),IF(86-(($AD1544-70.4)*(38/5.6))&gt;95,95,86-(($AD1544-70.4)*(38/5.6)))))*0.93,0)</f>
        <v>27</v>
      </c>
      <c r="AL1544" s="5">
        <v>178</v>
      </c>
      <c r="AM1544" s="5">
        <v>68</v>
      </c>
    </row>
    <row r="1545" spans="1:45" x14ac:dyDescent="0.3">
      <c r="A1545" s="15">
        <v>3262</v>
      </c>
      <c r="B1545" s="8" t="s">
        <v>2599</v>
      </c>
      <c r="C1545" s="9" t="s">
        <v>2600</v>
      </c>
      <c r="D1545" s="21">
        <v>63</v>
      </c>
      <c r="E1545" s="21">
        <v>72</v>
      </c>
      <c r="F1545" s="21">
        <v>71</v>
      </c>
      <c r="G1545" s="21">
        <v>70</v>
      </c>
      <c r="H1545" s="21">
        <v>59</v>
      </c>
      <c r="I1545" s="21">
        <v>66</v>
      </c>
      <c r="J1545" s="21">
        <v>67</v>
      </c>
      <c r="K1545" s="21">
        <v>67</v>
      </c>
      <c r="L1545" s="21">
        <v>49</v>
      </c>
      <c r="M1545" s="21">
        <v>61</v>
      </c>
      <c r="N1545" s="21">
        <v>67</v>
      </c>
      <c r="O1545" s="21">
        <v>69</v>
      </c>
      <c r="P1545" s="21">
        <v>77</v>
      </c>
      <c r="Q1545" s="21">
        <v>59</v>
      </c>
      <c r="R1545" s="33" t="s">
        <v>524</v>
      </c>
      <c r="S1545" s="3" t="s">
        <v>524</v>
      </c>
      <c r="T1545" s="10" t="s">
        <v>4133</v>
      </c>
      <c r="U1545" s="2" t="s">
        <v>537</v>
      </c>
      <c r="V1545" s="4" t="s">
        <v>821</v>
      </c>
      <c r="W1545" s="11">
        <v>4</v>
      </c>
      <c r="X1545" s="11">
        <v>100</v>
      </c>
      <c r="Y1545" s="16">
        <v>1</v>
      </c>
      <c r="Z1545" s="16">
        <v>1</v>
      </c>
      <c r="AA1545" s="16">
        <v>1992</v>
      </c>
      <c r="AB1545" s="1">
        <f>2026-AA1545</f>
        <v>34</v>
      </c>
      <c r="AC1545" s="5">
        <v>4</v>
      </c>
      <c r="AD1545" s="34">
        <v>69.854918901610247</v>
      </c>
      <c r="AE1545" s="18">
        <v>0</v>
      </c>
      <c r="AF1545" s="17">
        <f>ROUND(IF($AD1545&gt;79,44-(($AD1545-79)*(14/4)),IF($AD1545&gt;76,67-(($AD1545-76)*(23/3)),IF(110-(($AD1545-70.4)*(43/5.6))&gt;119,119,110-(($AD1545-70.4)*(43/5.6)))))*0.93,0)</f>
        <v>106</v>
      </c>
      <c r="AG1545" s="17">
        <f>ROUND(IF($AD1545&gt;79,37-(($AD1545-79)*(9/4)),IF($AD1545&gt;76,54-(($AD1545-76)*(17/3)),IF(93-(($AD1545-70.4)*(39/5.6))&gt;100,100,93-(($AD1545-70.4)*(39/5.6)))))*0.93,0)</f>
        <v>90</v>
      </c>
      <c r="AH1545" s="17">
        <f>ROUND(IF($AD1545&gt;79,32-(($AD1545-79)*(8/4)),IF($AD1545&gt;76,48-(($AD1545-76)*(16/3)),IF(86-(($AD1545-70.4)*(38/5.6))&gt;95,95,86-(($AD1545-70.4)*(38/5.6)))))*0.93,0)</f>
        <v>83</v>
      </c>
      <c r="AL1545" s="5">
        <v>168</v>
      </c>
      <c r="AM1545" s="5">
        <v>60</v>
      </c>
    </row>
    <row r="1546" spans="1:45" x14ac:dyDescent="0.3">
      <c r="A1546" s="15">
        <v>3263</v>
      </c>
      <c r="B1546" s="8" t="s">
        <v>1077</v>
      </c>
      <c r="C1546" s="9" t="s">
        <v>468</v>
      </c>
      <c r="D1546" s="21">
        <v>63</v>
      </c>
      <c r="E1546" s="21">
        <v>64</v>
      </c>
      <c r="F1546" s="21">
        <v>68</v>
      </c>
      <c r="G1546" s="21">
        <v>72</v>
      </c>
      <c r="H1546" s="21">
        <v>59</v>
      </c>
      <c r="I1546" s="21">
        <v>70</v>
      </c>
      <c r="J1546" s="21">
        <v>59</v>
      </c>
      <c r="K1546" s="21">
        <v>56</v>
      </c>
      <c r="L1546" s="21">
        <v>47</v>
      </c>
      <c r="M1546" s="21">
        <v>56</v>
      </c>
      <c r="N1546" s="21">
        <v>61</v>
      </c>
      <c r="O1546" s="21">
        <v>69</v>
      </c>
      <c r="P1546" s="21">
        <v>57</v>
      </c>
      <c r="Q1546" s="21">
        <v>59</v>
      </c>
      <c r="R1546" s="33" t="s">
        <v>524</v>
      </c>
      <c r="S1546" s="3" t="s">
        <v>524</v>
      </c>
      <c r="T1546" s="10" t="s">
        <v>4133</v>
      </c>
      <c r="U1546" s="2" t="s">
        <v>589</v>
      </c>
      <c r="V1546" s="4" t="s">
        <v>819</v>
      </c>
      <c r="W1546" s="11">
        <v>4</v>
      </c>
      <c r="X1546" s="11">
        <v>100</v>
      </c>
      <c r="Y1546" s="16">
        <v>9</v>
      </c>
      <c r="Z1546" s="16">
        <v>4</v>
      </c>
      <c r="AA1546" s="16">
        <v>1990</v>
      </c>
      <c r="AB1546" s="1">
        <f>2026-AA1546</f>
        <v>36</v>
      </c>
      <c r="AC1546" s="5">
        <v>6</v>
      </c>
      <c r="AD1546" s="34">
        <v>67.822182389613346</v>
      </c>
      <c r="AE1546" s="18">
        <v>0</v>
      </c>
      <c r="AF1546" s="17">
        <f>ROUND(IF($AD1546&gt;79,44-(($AD1546-79)*(14/4)),IF($AD1546&gt;76,67-(($AD1546-76)*(23/3)),IF(110-(($AD1546-70.4)*(43/5.6))&gt;119,119,110-(($AD1546-70.4)*(43/5.6)))))*0.93,0)</f>
        <v>111</v>
      </c>
      <c r="AG1546" s="17">
        <f>ROUND(IF($AD1546&gt;79,37-(($AD1546-79)*(9/4)),IF($AD1546&gt;76,54-(($AD1546-76)*(17/3)),IF(93-(($AD1546-70.4)*(39/5.6))&gt;100,100,93-(($AD1546-70.4)*(39/5.6)))))*0.93,0)</f>
        <v>93</v>
      </c>
      <c r="AH1546" s="17">
        <f>ROUND(IF($AD1546&gt;79,32-(($AD1546-79)*(8/4)),IF($AD1546&gt;76,48-(($AD1546-76)*(16/3)),IF(86-(($AD1546-70.4)*(38/5.6))&gt;95,95,86-(($AD1546-70.4)*(38/5.6)))))*0.93,0)</f>
        <v>88</v>
      </c>
      <c r="AI1546" s="5" t="s">
        <v>3916</v>
      </c>
      <c r="AL1546" s="5">
        <v>176</v>
      </c>
      <c r="AM1546" s="5">
        <v>63</v>
      </c>
    </row>
    <row r="1547" spans="1:45" x14ac:dyDescent="0.3">
      <c r="A1547" s="15">
        <v>3264</v>
      </c>
      <c r="B1547" s="8" t="s">
        <v>1078</v>
      </c>
      <c r="C1547" s="9" t="s">
        <v>355</v>
      </c>
      <c r="D1547" s="21">
        <v>72</v>
      </c>
      <c r="E1547" s="21">
        <v>65</v>
      </c>
      <c r="F1547" s="21">
        <v>67</v>
      </c>
      <c r="G1547" s="21">
        <v>69</v>
      </c>
      <c r="H1547" s="21">
        <v>69</v>
      </c>
      <c r="I1547" s="21">
        <v>70</v>
      </c>
      <c r="J1547" s="21">
        <v>74</v>
      </c>
      <c r="K1547" s="21">
        <v>68</v>
      </c>
      <c r="L1547" s="21">
        <v>67</v>
      </c>
      <c r="M1547" s="21">
        <v>63</v>
      </c>
      <c r="N1547" s="21">
        <v>63</v>
      </c>
      <c r="O1547" s="21">
        <v>77</v>
      </c>
      <c r="P1547" s="21">
        <v>63</v>
      </c>
      <c r="Q1547" s="21">
        <v>71</v>
      </c>
      <c r="R1547" s="33" t="s">
        <v>3927</v>
      </c>
      <c r="S1547" s="3" t="s">
        <v>3927</v>
      </c>
      <c r="T1547" s="10" t="s">
        <v>4132</v>
      </c>
      <c r="U1547" s="2" t="s">
        <v>599</v>
      </c>
      <c r="V1547" s="4" t="s">
        <v>819</v>
      </c>
      <c r="W1547" s="11">
        <v>4</v>
      </c>
      <c r="X1547" s="11">
        <v>100</v>
      </c>
      <c r="Y1547" s="16">
        <v>5</v>
      </c>
      <c r="Z1547" s="16">
        <v>3</v>
      </c>
      <c r="AA1547" s="16">
        <v>1993</v>
      </c>
      <c r="AB1547" s="1">
        <f>2026-AA1547</f>
        <v>33</v>
      </c>
      <c r="AC1547" s="5">
        <v>4</v>
      </c>
      <c r="AD1547" s="34">
        <v>69.946616312032205</v>
      </c>
      <c r="AE1547" s="18">
        <v>0</v>
      </c>
      <c r="AF1547" s="17">
        <f>ROUND(IF($AD1547&gt;79,44-(($AD1547-79)*(14/4)),IF($AD1547&gt;76,67-(($AD1547-76)*(23/3)),IF(110-(($AD1547-70.4)*(43/5.6))&gt;119,119,110-(($AD1547-70.4)*(43/5.6)))))*0.93,0)</f>
        <v>106</v>
      </c>
      <c r="AG1547" s="17">
        <f>ROUND(IF($AD1547&gt;79,37-(($AD1547-79)*(9/4)),IF($AD1547&gt;76,54-(($AD1547-76)*(17/3)),IF(93-(($AD1547-70.4)*(39/5.6))&gt;100,100,93-(($AD1547-70.4)*(39/5.6)))))*0.93,0)</f>
        <v>89</v>
      </c>
      <c r="AH1547" s="17">
        <f>ROUND(IF($AD1547&gt;79,32-(($AD1547-79)*(8/4)),IF($AD1547&gt;76,48-(($AD1547-76)*(16/3)),IF(86-(($AD1547-70.4)*(38/5.6))&gt;95,95,86-(($AD1547-70.4)*(38/5.6)))))*0.93,0)</f>
        <v>83</v>
      </c>
      <c r="AL1547" s="5">
        <v>177</v>
      </c>
      <c r="AM1547" s="5">
        <v>66</v>
      </c>
    </row>
    <row r="1548" spans="1:45" x14ac:dyDescent="0.3">
      <c r="A1548" s="15">
        <v>3265</v>
      </c>
      <c r="B1548" s="8" t="s">
        <v>1217</v>
      </c>
      <c r="C1548" s="9" t="s">
        <v>1216</v>
      </c>
      <c r="D1548" s="21">
        <v>64</v>
      </c>
      <c r="E1548" s="21">
        <v>74</v>
      </c>
      <c r="F1548" s="21">
        <v>71</v>
      </c>
      <c r="G1548" s="21">
        <v>68</v>
      </c>
      <c r="H1548" s="21">
        <v>64</v>
      </c>
      <c r="I1548" s="21">
        <v>66</v>
      </c>
      <c r="J1548" s="21">
        <v>63</v>
      </c>
      <c r="K1548" s="21">
        <v>68</v>
      </c>
      <c r="L1548" s="21">
        <v>47</v>
      </c>
      <c r="M1548" s="21">
        <v>51</v>
      </c>
      <c r="N1548" s="21">
        <v>67</v>
      </c>
      <c r="O1548" s="21">
        <v>62</v>
      </c>
      <c r="P1548" s="21">
        <v>58</v>
      </c>
      <c r="Q1548" s="21">
        <v>64</v>
      </c>
      <c r="R1548" s="33" t="s">
        <v>3072</v>
      </c>
      <c r="S1548" s="3" t="s">
        <v>3072</v>
      </c>
      <c r="T1548" s="10" t="s">
        <v>4131</v>
      </c>
      <c r="U1548" s="2" t="s">
        <v>600</v>
      </c>
      <c r="V1548" s="4" t="s">
        <v>819</v>
      </c>
      <c r="W1548" s="11">
        <v>4</v>
      </c>
      <c r="X1548" s="11">
        <v>100</v>
      </c>
      <c r="Y1548" s="16">
        <v>22</v>
      </c>
      <c r="Z1548" s="16">
        <v>6</v>
      </c>
      <c r="AA1548" s="16">
        <v>1991</v>
      </c>
      <c r="AB1548" s="1">
        <f>2026-AA1548</f>
        <v>35</v>
      </c>
      <c r="AC1548" s="5">
        <v>5</v>
      </c>
      <c r="AD1548" s="34">
        <v>70.308702216664315</v>
      </c>
      <c r="AE1548" s="18">
        <v>50000</v>
      </c>
      <c r="AF1548" s="17">
        <f>ROUND(IF($AD1548&gt;79,44-(($AD1548-79)*(14/4)),IF($AD1548&gt;76,67-(($AD1548-76)*(23/3)),IF(110-(($AD1548-70.4)*(43/5.6))&gt;119,119,110-(($AD1548-70.4)*(43/5.6)))))*0.93,0)</f>
        <v>103</v>
      </c>
      <c r="AG1548" s="17">
        <f>ROUND(IF($AD1548&gt;79,37-(($AD1548-79)*(9/4)),IF($AD1548&gt;76,54-(($AD1548-76)*(17/3)),IF(93-(($AD1548-70.4)*(39/5.6))&gt;100,100,93-(($AD1548-70.4)*(39/5.6)))))*0.93,0)</f>
        <v>87</v>
      </c>
      <c r="AH1548" s="17">
        <f>ROUND(IF($AD1548&gt;79,32-(($AD1548-79)*(8/4)),IF($AD1548&gt;76,48-(($AD1548-76)*(16/3)),IF(86-(($AD1548-70.4)*(38/5.6))&gt;95,95,86-(($AD1548-70.4)*(38/5.6)))))*0.93,0)</f>
        <v>81</v>
      </c>
      <c r="AL1548" s="5">
        <v>173</v>
      </c>
      <c r="AM1548" s="5">
        <v>58</v>
      </c>
    </row>
    <row r="1549" spans="1:45" x14ac:dyDescent="0.3">
      <c r="A1549" s="15">
        <v>3267</v>
      </c>
      <c r="B1549" s="8" t="s">
        <v>1080</v>
      </c>
      <c r="C1549" s="9" t="s">
        <v>388</v>
      </c>
      <c r="D1549" s="21">
        <v>66</v>
      </c>
      <c r="E1549" s="21">
        <v>66</v>
      </c>
      <c r="F1549" s="21">
        <v>70</v>
      </c>
      <c r="G1549" s="21">
        <v>74</v>
      </c>
      <c r="H1549" s="21">
        <v>61</v>
      </c>
      <c r="I1549" s="21">
        <v>68</v>
      </c>
      <c r="J1549" s="21">
        <v>65</v>
      </c>
      <c r="K1549" s="21">
        <v>63</v>
      </c>
      <c r="L1549" s="21">
        <v>55</v>
      </c>
      <c r="M1549" s="21">
        <v>60</v>
      </c>
      <c r="N1549" s="21">
        <v>66</v>
      </c>
      <c r="O1549" s="21">
        <v>61</v>
      </c>
      <c r="P1549" s="21">
        <v>67</v>
      </c>
      <c r="Q1549" s="21">
        <v>61</v>
      </c>
      <c r="R1549" s="33" t="s">
        <v>524</v>
      </c>
      <c r="S1549" s="3" t="s">
        <v>524</v>
      </c>
      <c r="T1549" s="10" t="s">
        <v>4133</v>
      </c>
      <c r="U1549" s="2" t="s">
        <v>583</v>
      </c>
      <c r="V1549" s="4" t="s">
        <v>821</v>
      </c>
      <c r="W1549" s="11">
        <v>4</v>
      </c>
      <c r="X1549" s="11">
        <v>100</v>
      </c>
      <c r="Y1549" s="16">
        <v>30</v>
      </c>
      <c r="Z1549" s="16">
        <v>1</v>
      </c>
      <c r="AA1549" s="16">
        <v>1992</v>
      </c>
      <c r="AB1549" s="1">
        <f>2026-AA1549</f>
        <v>34</v>
      </c>
      <c r="AC1549" s="5">
        <v>5</v>
      </c>
      <c r="AD1549" s="34">
        <v>70.507573000874672</v>
      </c>
      <c r="AE1549" s="18">
        <v>0</v>
      </c>
      <c r="AF1549" s="17">
        <f>ROUND(IF($AD1549&gt;79,44-(($AD1549-79)*(14/4)),IF($AD1549&gt;76,67-(($AD1549-76)*(23/3)),IF(110-(($AD1549-70.4)*(43/5.6))&gt;119,119,110-(($AD1549-70.4)*(43/5.6)))))*0.93,0)</f>
        <v>102</v>
      </c>
      <c r="AG1549" s="17">
        <f>ROUND(IF($AD1549&gt;79,37-(($AD1549-79)*(9/4)),IF($AD1549&gt;76,54-(($AD1549-76)*(17/3)),IF(93-(($AD1549-70.4)*(39/5.6))&gt;100,100,93-(($AD1549-70.4)*(39/5.6)))))*0.93,0)</f>
        <v>86</v>
      </c>
      <c r="AH1549" s="17">
        <f>ROUND(IF($AD1549&gt;79,32-(($AD1549-79)*(8/4)),IF($AD1549&gt;76,48-(($AD1549-76)*(16/3)),IF(86-(($AD1549-70.4)*(38/5.6))&gt;95,95,86-(($AD1549-70.4)*(38/5.6)))))*0.93,0)</f>
        <v>79</v>
      </c>
      <c r="AI1549" s="5" t="s">
        <v>3916</v>
      </c>
      <c r="AL1549" s="5">
        <v>169</v>
      </c>
      <c r="AM1549" s="5">
        <v>59</v>
      </c>
    </row>
    <row r="1550" spans="1:45" x14ac:dyDescent="0.3">
      <c r="A1550" s="15">
        <v>3268</v>
      </c>
      <c r="B1550" s="8" t="s">
        <v>1082</v>
      </c>
      <c r="C1550" s="9" t="s">
        <v>1081</v>
      </c>
      <c r="D1550" s="21">
        <v>54</v>
      </c>
      <c r="E1550" s="21">
        <v>63</v>
      </c>
      <c r="F1550" s="21">
        <v>61</v>
      </c>
      <c r="G1550" s="21">
        <v>59</v>
      </c>
      <c r="H1550" s="21">
        <v>54</v>
      </c>
      <c r="I1550" s="21">
        <v>54</v>
      </c>
      <c r="J1550" s="21">
        <v>53</v>
      </c>
      <c r="K1550" s="21">
        <v>54</v>
      </c>
      <c r="L1550" s="21">
        <v>46</v>
      </c>
      <c r="M1550" s="21">
        <v>46</v>
      </c>
      <c r="N1550" s="21">
        <v>48</v>
      </c>
      <c r="O1550" s="21">
        <v>58</v>
      </c>
      <c r="P1550" s="21">
        <v>51</v>
      </c>
      <c r="Q1550" s="21">
        <v>54</v>
      </c>
      <c r="R1550" s="65" t="s">
        <v>524</v>
      </c>
      <c r="S1550" s="3" t="s">
        <v>524</v>
      </c>
      <c r="T1550" s="67" t="s">
        <v>4133</v>
      </c>
      <c r="U1550" s="2" t="s">
        <v>583</v>
      </c>
      <c r="V1550" s="4" t="s">
        <v>821</v>
      </c>
      <c r="W1550" s="11">
        <v>4</v>
      </c>
      <c r="X1550" s="11">
        <v>100</v>
      </c>
      <c r="Y1550" s="68">
        <v>5</v>
      </c>
      <c r="Z1550" s="68">
        <v>10</v>
      </c>
      <c r="AA1550" s="68">
        <v>1989</v>
      </c>
      <c r="AB1550" s="1">
        <f>2026-AA1550</f>
        <v>37</v>
      </c>
      <c r="AC1550" s="5">
        <v>5</v>
      </c>
      <c r="AD1550" s="34">
        <v>59.579737532682095</v>
      </c>
      <c r="AE1550" s="18">
        <v>0</v>
      </c>
      <c r="AF1550" s="17">
        <f>ROUND(IF($AD1550&gt;79,44-(($AD1550-79)*(14/4)),IF($AD1550&gt;76,67-(($AD1550-76)*(23/3)),IF(110-(($AD1550-70.4)*(43/5.6))&gt;119,119,110-(($AD1550-70.4)*(43/5.6)))))*0.93,0)</f>
        <v>111</v>
      </c>
      <c r="AG1550" s="17">
        <f>ROUND(IF($AD1550&gt;79,37-(($AD1550-79)*(9/4)),IF($AD1550&gt;76,54-(($AD1550-76)*(17/3)),IF(93-(($AD1550-70.4)*(39/5.6))&gt;100,100,93-(($AD1550-70.4)*(39/5.6)))))*0.93,0)</f>
        <v>93</v>
      </c>
      <c r="AH1550" s="17">
        <f>ROUND(IF($AD1550&gt;79,32-(($AD1550-79)*(8/4)),IF($AD1550&gt;76,48-(($AD1550-76)*(16/3)),IF(86-(($AD1550-70.4)*(38/5.6))&gt;95,95,86-(($AD1550-70.4)*(38/5.6)))))*0.93,0)</f>
        <v>88</v>
      </c>
      <c r="AI1550" s="5" t="s">
        <v>3916</v>
      </c>
      <c r="AL1550" s="5">
        <v>0</v>
      </c>
      <c r="AM1550" s="5">
        <v>0</v>
      </c>
    </row>
    <row r="1551" spans="1:45" x14ac:dyDescent="0.3">
      <c r="A1551" s="15">
        <v>3269</v>
      </c>
      <c r="B1551" s="8" t="s">
        <v>1084</v>
      </c>
      <c r="C1551" s="9" t="s">
        <v>1085</v>
      </c>
      <c r="D1551" s="21">
        <v>57</v>
      </c>
      <c r="E1551" s="21">
        <v>66</v>
      </c>
      <c r="F1551" s="21">
        <v>66</v>
      </c>
      <c r="G1551" s="21">
        <v>66</v>
      </c>
      <c r="H1551" s="21">
        <v>52</v>
      </c>
      <c r="I1551" s="21">
        <v>58</v>
      </c>
      <c r="J1551" s="21">
        <v>56</v>
      </c>
      <c r="K1551" s="21">
        <v>56</v>
      </c>
      <c r="L1551" s="21">
        <v>46</v>
      </c>
      <c r="M1551" s="21">
        <v>56</v>
      </c>
      <c r="N1551" s="21">
        <v>60</v>
      </c>
      <c r="O1551" s="21">
        <v>63</v>
      </c>
      <c r="P1551" s="21">
        <v>46</v>
      </c>
      <c r="Q1551" s="21">
        <v>52</v>
      </c>
      <c r="R1551" s="33" t="s">
        <v>524</v>
      </c>
      <c r="S1551" s="3" t="s">
        <v>524</v>
      </c>
      <c r="T1551" s="10" t="s">
        <v>4133</v>
      </c>
      <c r="U1551" s="2" t="s">
        <v>802</v>
      </c>
      <c r="V1551" s="4" t="s">
        <v>821</v>
      </c>
      <c r="W1551" s="11">
        <v>4</v>
      </c>
      <c r="X1551" s="11">
        <v>100</v>
      </c>
      <c r="Y1551" s="16">
        <v>29</v>
      </c>
      <c r="Z1551" s="16">
        <v>5</v>
      </c>
      <c r="AA1551" s="16">
        <v>1990</v>
      </c>
      <c r="AB1551" s="1">
        <f>2026-AA1551</f>
        <v>36</v>
      </c>
      <c r="AC1551" s="5">
        <v>5</v>
      </c>
      <c r="AD1551" s="34">
        <v>64.071674064898133</v>
      </c>
      <c r="AE1551" s="18">
        <v>0</v>
      </c>
      <c r="AF1551" s="17">
        <f>ROUND(IF($AD1551&gt;79,44-(($AD1551-79)*(14/4)),IF($AD1551&gt;76,67-(($AD1551-76)*(23/3)),IF(110-(($AD1551-70.4)*(43/5.6))&gt;119,119,110-(($AD1551-70.4)*(43/5.6)))))*0.93,0)</f>
        <v>111</v>
      </c>
      <c r="AG1551" s="17">
        <f>ROUND(IF($AD1551&gt;79,37-(($AD1551-79)*(9/4)),IF($AD1551&gt;76,54-(($AD1551-76)*(17/3)),IF(93-(($AD1551-70.4)*(39/5.6))&gt;100,100,93-(($AD1551-70.4)*(39/5.6)))))*0.93,0)</f>
        <v>93</v>
      </c>
      <c r="AH1551" s="17">
        <f>ROUND(IF($AD1551&gt;79,32-(($AD1551-79)*(8/4)),IF($AD1551&gt;76,48-(($AD1551-76)*(16/3)),IF(86-(($AD1551-70.4)*(38/5.6))&gt;95,95,86-(($AD1551-70.4)*(38/5.6)))))*0.93,0)</f>
        <v>88</v>
      </c>
      <c r="AI1551" s="5" t="s">
        <v>3916</v>
      </c>
      <c r="AL1551" s="5">
        <v>0</v>
      </c>
      <c r="AM1551" s="5">
        <v>0</v>
      </c>
      <c r="AR1551" t="s">
        <v>3655</v>
      </c>
      <c r="AS1551" t="s">
        <v>3655</v>
      </c>
    </row>
    <row r="1552" spans="1:45" x14ac:dyDescent="0.3">
      <c r="A1552" s="15">
        <v>3270</v>
      </c>
      <c r="B1552" s="8" t="s">
        <v>3824</v>
      </c>
      <c r="C1552" s="9" t="s">
        <v>61</v>
      </c>
      <c r="D1552" s="21">
        <v>70</v>
      </c>
      <c r="E1552" s="21">
        <v>60</v>
      </c>
      <c r="F1552" s="21">
        <v>61</v>
      </c>
      <c r="G1552" s="21">
        <v>62</v>
      </c>
      <c r="H1552" s="21">
        <v>72</v>
      </c>
      <c r="I1552" s="21">
        <v>70</v>
      </c>
      <c r="J1552" s="21">
        <v>66</v>
      </c>
      <c r="K1552" s="21">
        <v>70</v>
      </c>
      <c r="L1552" s="21">
        <v>60</v>
      </c>
      <c r="M1552" s="21">
        <v>61</v>
      </c>
      <c r="N1552" s="21">
        <v>63</v>
      </c>
      <c r="O1552" s="21">
        <v>68</v>
      </c>
      <c r="P1552" s="21">
        <v>68</v>
      </c>
      <c r="Q1552" s="21">
        <v>73</v>
      </c>
      <c r="R1552" s="33" t="s">
        <v>524</v>
      </c>
      <c r="S1552" s="3" t="s">
        <v>3340</v>
      </c>
      <c r="T1552" s="10" t="s">
        <v>4133</v>
      </c>
      <c r="U1552" s="2" t="s">
        <v>575</v>
      </c>
      <c r="V1552" s="4" t="s">
        <v>819</v>
      </c>
      <c r="W1552" s="11">
        <v>4</v>
      </c>
      <c r="X1552" s="11">
        <v>73</v>
      </c>
      <c r="Y1552" s="16">
        <v>9</v>
      </c>
      <c r="Z1552" s="16">
        <v>11</v>
      </c>
      <c r="AA1552" s="16">
        <v>1999</v>
      </c>
      <c r="AB1552" s="1">
        <f>2026-AA1552</f>
        <v>27</v>
      </c>
      <c r="AC1552" s="5">
        <v>3</v>
      </c>
      <c r="AD1552" s="34">
        <v>69.027082594219877</v>
      </c>
      <c r="AE1552" s="18">
        <v>50000</v>
      </c>
      <c r="AF1552" s="17">
        <f>ROUND(IF($AD1552&gt;79,44-(($AD1552-79)*(14/4)),IF($AD1552&gt;76,67-(($AD1552-76)*(23/3)),IF(110-(($AD1552-70.4)*(43/5.6))&gt;119,119,110-(($AD1552-70.4)*(43/5.6)))))*0.93,0)</f>
        <v>111</v>
      </c>
      <c r="AG1552" s="17">
        <f>ROUND(IF($AD1552&gt;79,37-(($AD1552-79)*(9/4)),IF($AD1552&gt;76,54-(($AD1552-76)*(17/3)),IF(93-(($AD1552-70.4)*(39/5.6))&gt;100,100,93-(($AD1552-70.4)*(39/5.6)))))*0.93,0)</f>
        <v>93</v>
      </c>
      <c r="AH1552" s="17">
        <f>ROUND(IF($AD1552&gt;79,32-(($AD1552-79)*(8/4)),IF($AD1552&gt;76,48-(($AD1552-76)*(16/3)),IF(86-(($AD1552-70.4)*(38/5.6))&gt;95,95,86-(($AD1552-70.4)*(38/5.6)))))*0.93,0)</f>
        <v>88</v>
      </c>
      <c r="AL1552" s="5">
        <v>0</v>
      </c>
      <c r="AM1552" s="5">
        <v>0</v>
      </c>
    </row>
    <row r="1553" spans="1:45" x14ac:dyDescent="0.3">
      <c r="A1553" s="15">
        <v>3271</v>
      </c>
      <c r="B1553" s="8" t="s">
        <v>1086</v>
      </c>
      <c r="C1553" s="9" t="s">
        <v>279</v>
      </c>
      <c r="D1553" s="21">
        <v>71</v>
      </c>
      <c r="E1553" s="21">
        <v>59</v>
      </c>
      <c r="F1553" s="21">
        <v>64</v>
      </c>
      <c r="G1553" s="21">
        <v>68</v>
      </c>
      <c r="H1553" s="21">
        <v>62</v>
      </c>
      <c r="I1553" s="21">
        <v>66</v>
      </c>
      <c r="J1553" s="21">
        <v>61</v>
      </c>
      <c r="K1553" s="21">
        <v>65</v>
      </c>
      <c r="L1553" s="21">
        <v>58</v>
      </c>
      <c r="M1553" s="21">
        <v>72</v>
      </c>
      <c r="N1553" s="21">
        <v>68</v>
      </c>
      <c r="O1553" s="21">
        <v>63</v>
      </c>
      <c r="P1553" s="21">
        <v>62</v>
      </c>
      <c r="Q1553" s="21">
        <v>62</v>
      </c>
      <c r="R1553" s="33" t="s">
        <v>2764</v>
      </c>
      <c r="S1553" s="3" t="s">
        <v>2764</v>
      </c>
      <c r="T1553" s="10" t="s">
        <v>4130</v>
      </c>
      <c r="U1553" s="2" t="s">
        <v>582</v>
      </c>
      <c r="V1553" s="4" t="s">
        <v>822</v>
      </c>
      <c r="W1553" s="11">
        <v>4</v>
      </c>
      <c r="X1553" s="11">
        <v>100</v>
      </c>
      <c r="Y1553" s="16">
        <v>27</v>
      </c>
      <c r="Z1553" s="16">
        <v>9</v>
      </c>
      <c r="AA1553" s="16">
        <v>1990</v>
      </c>
      <c r="AB1553" s="1">
        <f>2026-AA1553</f>
        <v>36</v>
      </c>
      <c r="AC1553" s="5">
        <v>6</v>
      </c>
      <c r="AD1553" s="34">
        <v>69.295915496970395</v>
      </c>
      <c r="AE1553" s="18">
        <v>88000</v>
      </c>
      <c r="AF1553" s="17">
        <f>ROUND(IF($AD1553&gt;79,44-(($AD1553-79)*(14/4)),IF($AD1553&gt;76,67-(($AD1553-76)*(23/3)),IF(110-(($AD1553-70.4)*(43/5.6))&gt;119,119,110-(($AD1553-70.4)*(43/5.6)))))*0.93,0)</f>
        <v>110</v>
      </c>
      <c r="AG1553" s="17">
        <f>ROUND(IF($AD1553&gt;79,37-(($AD1553-79)*(9/4)),IF($AD1553&gt;76,54-(($AD1553-76)*(17/3)),IF(93-(($AD1553-70.4)*(39/5.6))&gt;100,100,93-(($AD1553-70.4)*(39/5.6)))))*0.93,0)</f>
        <v>93</v>
      </c>
      <c r="AH1553" s="17">
        <f>ROUND(IF($AD1553&gt;79,32-(($AD1553-79)*(8/4)),IF($AD1553&gt;76,48-(($AD1553-76)*(16/3)),IF(86-(($AD1553-70.4)*(38/5.6))&gt;95,95,86-(($AD1553-70.4)*(38/5.6)))))*0.93,0)</f>
        <v>87</v>
      </c>
      <c r="AL1553" s="5">
        <v>182</v>
      </c>
      <c r="AM1553" s="5">
        <v>72</v>
      </c>
    </row>
    <row r="1554" spans="1:45" x14ac:dyDescent="0.3">
      <c r="A1554" s="15">
        <v>3272</v>
      </c>
      <c r="B1554" s="8" t="s">
        <v>1087</v>
      </c>
      <c r="C1554" s="9" t="s">
        <v>430</v>
      </c>
      <c r="D1554" s="21">
        <v>68</v>
      </c>
      <c r="E1554" s="21">
        <v>46</v>
      </c>
      <c r="F1554" s="21">
        <v>53</v>
      </c>
      <c r="G1554" s="21">
        <v>59</v>
      </c>
      <c r="H1554" s="21">
        <v>53</v>
      </c>
      <c r="I1554" s="21">
        <v>66</v>
      </c>
      <c r="J1554" s="21">
        <v>60</v>
      </c>
      <c r="K1554" s="21">
        <v>61</v>
      </c>
      <c r="L1554" s="21">
        <v>70</v>
      </c>
      <c r="M1554" s="21">
        <v>62</v>
      </c>
      <c r="N1554" s="21">
        <v>57</v>
      </c>
      <c r="O1554" s="21">
        <v>62</v>
      </c>
      <c r="P1554" s="21">
        <v>51</v>
      </c>
      <c r="Q1554" s="21">
        <v>53</v>
      </c>
      <c r="R1554" s="33" t="s">
        <v>524</v>
      </c>
      <c r="S1554" s="3" t="s">
        <v>4322</v>
      </c>
      <c r="T1554" s="10" t="s">
        <v>4133</v>
      </c>
      <c r="U1554" s="2" t="s">
        <v>598</v>
      </c>
      <c r="V1554" s="4" t="s">
        <v>819</v>
      </c>
      <c r="W1554" s="11">
        <v>4</v>
      </c>
      <c r="X1554" s="11">
        <v>100</v>
      </c>
      <c r="Y1554" s="16">
        <v>1</v>
      </c>
      <c r="Z1554" s="16">
        <v>6</v>
      </c>
      <c r="AA1554" s="16">
        <v>1990</v>
      </c>
      <c r="AB1554" s="1">
        <f>2026-AA1554</f>
        <v>36</v>
      </c>
      <c r="AC1554" s="5">
        <v>5</v>
      </c>
      <c r="AD1554" s="34">
        <v>66.668022698108146</v>
      </c>
      <c r="AE1554" s="18">
        <v>50000</v>
      </c>
      <c r="AF1554" s="17">
        <f>ROUND(IF($AD1554&gt;79,44-(($AD1554-79)*(14/4)),IF($AD1554&gt;76,67-(($AD1554-76)*(23/3)),IF(110-(($AD1554-70.4)*(43/5.6))&gt;119,119,110-(($AD1554-70.4)*(43/5.6)))))*0.93,0)</f>
        <v>111</v>
      </c>
      <c r="AG1554" s="17">
        <f>ROUND(IF($AD1554&gt;79,37-(($AD1554-79)*(9/4)),IF($AD1554&gt;76,54-(($AD1554-76)*(17/3)),IF(93-(($AD1554-70.4)*(39/5.6))&gt;100,100,93-(($AD1554-70.4)*(39/5.6)))))*0.93,0)</f>
        <v>93</v>
      </c>
      <c r="AH1554" s="17">
        <f>ROUND(IF($AD1554&gt;79,32-(($AD1554-79)*(8/4)),IF($AD1554&gt;76,48-(($AD1554-76)*(16/3)),IF(86-(($AD1554-70.4)*(38/5.6))&gt;95,95,86-(($AD1554-70.4)*(38/5.6)))))*0.93,0)</f>
        <v>88</v>
      </c>
      <c r="AL1554" s="5">
        <v>184</v>
      </c>
      <c r="AM1554" s="5">
        <v>70</v>
      </c>
    </row>
    <row r="1555" spans="1:45" x14ac:dyDescent="0.3">
      <c r="A1555" s="15">
        <v>3280</v>
      </c>
      <c r="B1555" s="8" t="s">
        <v>1354</v>
      </c>
      <c r="C1555" s="9" t="s">
        <v>1355</v>
      </c>
      <c r="D1555" s="21">
        <v>72</v>
      </c>
      <c r="E1555" s="21">
        <v>61</v>
      </c>
      <c r="F1555" s="21">
        <v>64</v>
      </c>
      <c r="G1555" s="21">
        <v>66</v>
      </c>
      <c r="H1555" s="21">
        <v>65</v>
      </c>
      <c r="I1555" s="21">
        <v>69</v>
      </c>
      <c r="J1555" s="21">
        <v>73</v>
      </c>
      <c r="K1555" s="21">
        <v>72</v>
      </c>
      <c r="L1555" s="21">
        <v>62</v>
      </c>
      <c r="M1555" s="21">
        <v>75</v>
      </c>
      <c r="N1555" s="21">
        <v>75</v>
      </c>
      <c r="O1555" s="21">
        <v>65</v>
      </c>
      <c r="P1555" s="21">
        <v>73</v>
      </c>
      <c r="Q1555" s="21">
        <v>79</v>
      </c>
      <c r="R1555" s="33" t="s">
        <v>3912</v>
      </c>
      <c r="S1555" s="3" t="s">
        <v>3912</v>
      </c>
      <c r="T1555" s="10" t="s">
        <v>4131</v>
      </c>
      <c r="U1555" s="2" t="s">
        <v>580</v>
      </c>
      <c r="V1555" s="4" t="s">
        <v>821</v>
      </c>
      <c r="W1555" s="11">
        <v>4</v>
      </c>
      <c r="X1555" s="11">
        <v>100</v>
      </c>
      <c r="Y1555" s="16">
        <v>3</v>
      </c>
      <c r="Z1555" s="16">
        <v>3</v>
      </c>
      <c r="AA1555" s="16">
        <v>1994</v>
      </c>
      <c r="AB1555" s="1">
        <f>2026-AA1555</f>
        <v>32</v>
      </c>
      <c r="AC1555" s="5">
        <v>5</v>
      </c>
      <c r="AD1555" s="34">
        <v>72.657287581355675</v>
      </c>
      <c r="AE1555" s="18">
        <v>50000</v>
      </c>
      <c r="AF1555" s="17">
        <f>ROUND(IF($AD1555&gt;79,44-(($AD1555-79)*(14/4)),IF($AD1555&gt;76,67-(($AD1555-76)*(23/3)),IF(110-(($AD1555-70.4)*(43/5.6))&gt;119,119,110-(($AD1555-70.4)*(43/5.6)))))*0.93,0)</f>
        <v>86</v>
      </c>
      <c r="AG1555" s="17">
        <f>ROUND(IF($AD1555&gt;79,37-(($AD1555-79)*(9/4)),IF($AD1555&gt;76,54-(($AD1555-76)*(17/3)),IF(93-(($AD1555-70.4)*(39/5.6))&gt;100,100,93-(($AD1555-70.4)*(39/5.6)))))*0.93,0)</f>
        <v>72</v>
      </c>
      <c r="AH1555" s="17">
        <f>ROUND(IF($AD1555&gt;79,32-(($AD1555-79)*(8/4)),IF($AD1555&gt;76,48-(($AD1555-76)*(16/3)),IF(86-(($AD1555-70.4)*(38/5.6))&gt;95,95,86-(($AD1555-70.4)*(38/5.6)))))*0.93,0)</f>
        <v>66</v>
      </c>
      <c r="AL1555" s="5">
        <v>0</v>
      </c>
      <c r="AM1555" s="5">
        <v>0</v>
      </c>
    </row>
    <row r="1556" spans="1:45" x14ac:dyDescent="0.3">
      <c r="A1556" s="15">
        <v>3282</v>
      </c>
      <c r="B1556" s="8" t="s">
        <v>2750</v>
      </c>
      <c r="C1556" s="9" t="s">
        <v>658</v>
      </c>
      <c r="D1556" s="21">
        <v>73</v>
      </c>
      <c r="E1556" s="21">
        <v>62</v>
      </c>
      <c r="F1556" s="21">
        <v>64</v>
      </c>
      <c r="G1556" s="21">
        <v>65</v>
      </c>
      <c r="H1556" s="21">
        <v>79</v>
      </c>
      <c r="I1556" s="21">
        <v>69</v>
      </c>
      <c r="J1556" s="21">
        <v>75</v>
      </c>
      <c r="K1556" s="21">
        <v>65</v>
      </c>
      <c r="L1556" s="21">
        <v>62</v>
      </c>
      <c r="M1556" s="21">
        <v>57</v>
      </c>
      <c r="N1556" s="21">
        <v>66</v>
      </c>
      <c r="O1556" s="21">
        <v>57</v>
      </c>
      <c r="P1556" s="21">
        <v>59</v>
      </c>
      <c r="Q1556" s="21">
        <v>77</v>
      </c>
      <c r="R1556" s="33" t="s">
        <v>1466</v>
      </c>
      <c r="S1556" s="3" t="s">
        <v>1466</v>
      </c>
      <c r="T1556" s="10" t="s">
        <v>4130</v>
      </c>
      <c r="U1556" s="2" t="s">
        <v>594</v>
      </c>
      <c r="V1556" s="4" t="s">
        <v>819</v>
      </c>
      <c r="W1556" s="11">
        <v>4</v>
      </c>
      <c r="X1556" s="11">
        <v>100</v>
      </c>
      <c r="Y1556" s="16">
        <v>5</v>
      </c>
      <c r="Z1556" s="16">
        <v>5</v>
      </c>
      <c r="AA1556" s="16">
        <v>1997</v>
      </c>
      <c r="AB1556" s="1">
        <f>2026-AA1556</f>
        <v>29</v>
      </c>
      <c r="AC1556" s="5">
        <v>3</v>
      </c>
      <c r="AD1556" s="34">
        <v>74.65365909896245</v>
      </c>
      <c r="AE1556" s="18">
        <v>90000</v>
      </c>
      <c r="AF1556" s="17">
        <f>ROUND(IF($AD1556&gt;79,44-(($AD1556-79)*(14/4)),IF($AD1556&gt;76,67-(($AD1556-76)*(23/3)),IF(110-(($AD1556-70.4)*(43/5.6))&gt;119,119,110-(($AD1556-70.4)*(43/5.6)))))*0.93,0)</f>
        <v>72</v>
      </c>
      <c r="AG1556" s="17">
        <f>ROUND(IF($AD1556&gt;79,37-(($AD1556-79)*(9/4)),IF($AD1556&gt;76,54-(($AD1556-76)*(17/3)),IF(93-(($AD1556-70.4)*(39/5.6))&gt;100,100,93-(($AD1556-70.4)*(39/5.6)))))*0.93,0)</f>
        <v>59</v>
      </c>
      <c r="AH1556" s="17">
        <f>ROUND(IF($AD1556&gt;79,32-(($AD1556-79)*(8/4)),IF($AD1556&gt;76,48-(($AD1556-76)*(16/3)),IF(86-(($AD1556-70.4)*(38/5.6))&gt;95,95,86-(($AD1556-70.4)*(38/5.6)))))*0.93,0)</f>
        <v>53</v>
      </c>
      <c r="AI1556" s="5" t="s">
        <v>3917</v>
      </c>
      <c r="AL1556" s="5">
        <v>202</v>
      </c>
      <c r="AM1556" s="5">
        <v>81</v>
      </c>
    </row>
    <row r="1557" spans="1:45" x14ac:dyDescent="0.3">
      <c r="A1557" s="15">
        <v>3284</v>
      </c>
      <c r="B1557" s="8" t="s">
        <v>1090</v>
      </c>
      <c r="C1557" s="9" t="s">
        <v>1091</v>
      </c>
      <c r="D1557" s="21">
        <v>60</v>
      </c>
      <c r="E1557" s="21">
        <v>57</v>
      </c>
      <c r="F1557" s="21">
        <v>62</v>
      </c>
      <c r="G1557" s="21">
        <v>66</v>
      </c>
      <c r="H1557" s="21">
        <v>49</v>
      </c>
      <c r="I1557" s="21">
        <v>60</v>
      </c>
      <c r="J1557" s="21">
        <v>57</v>
      </c>
      <c r="K1557" s="21">
        <v>56</v>
      </c>
      <c r="L1557" s="21">
        <v>57</v>
      </c>
      <c r="M1557" s="21">
        <v>56</v>
      </c>
      <c r="N1557" s="21">
        <v>57</v>
      </c>
      <c r="O1557" s="21">
        <v>66</v>
      </c>
      <c r="P1557" s="21">
        <v>58</v>
      </c>
      <c r="Q1557" s="21">
        <v>49</v>
      </c>
      <c r="R1557" s="33" t="s">
        <v>524</v>
      </c>
      <c r="S1557" s="3" t="s">
        <v>524</v>
      </c>
      <c r="T1557" s="10" t="s">
        <v>4133</v>
      </c>
      <c r="U1557" s="2" t="s">
        <v>598</v>
      </c>
      <c r="V1557" s="4" t="s">
        <v>819</v>
      </c>
      <c r="W1557" s="11">
        <v>4</v>
      </c>
      <c r="X1557" s="11">
        <v>100</v>
      </c>
      <c r="Y1557" s="16">
        <v>15</v>
      </c>
      <c r="Z1557" s="16">
        <v>8</v>
      </c>
      <c r="AA1557" s="16">
        <v>1990</v>
      </c>
      <c r="AB1557" s="1">
        <f>2026-AA1557</f>
        <v>36</v>
      </c>
      <c r="AC1557" s="5">
        <v>5</v>
      </c>
      <c r="AD1557" s="34">
        <v>62.735827384105818</v>
      </c>
      <c r="AE1557" s="18">
        <v>0</v>
      </c>
      <c r="AF1557" s="17">
        <f>ROUND(IF($AD1557&gt;79,44-(($AD1557-79)*(14/4)),IF($AD1557&gt;76,67-(($AD1557-76)*(23/3)),IF(110-(($AD1557-70.4)*(43/5.6))&gt;119,119,110-(($AD1557-70.4)*(43/5.6)))))*0.93,0)</f>
        <v>111</v>
      </c>
      <c r="AG1557" s="17">
        <f>ROUND(IF($AD1557&gt;79,37-(($AD1557-79)*(9/4)),IF($AD1557&gt;76,54-(($AD1557-76)*(17/3)),IF(93-(($AD1557-70.4)*(39/5.6))&gt;100,100,93-(($AD1557-70.4)*(39/5.6)))))*0.93,0)</f>
        <v>93</v>
      </c>
      <c r="AH1557" s="17">
        <f>ROUND(IF($AD1557&gt;79,32-(($AD1557-79)*(8/4)),IF($AD1557&gt;76,48-(($AD1557-76)*(16/3)),IF(86-(($AD1557-70.4)*(38/5.6))&gt;95,95,86-(($AD1557-70.4)*(38/5.6)))))*0.93,0)</f>
        <v>88</v>
      </c>
      <c r="AI1557" s="5" t="s">
        <v>3916</v>
      </c>
      <c r="AL1557" s="5">
        <v>188</v>
      </c>
      <c r="AM1557" s="5">
        <v>69</v>
      </c>
    </row>
    <row r="1558" spans="1:45" x14ac:dyDescent="0.3">
      <c r="A1558" s="15">
        <v>3285</v>
      </c>
      <c r="B1558" s="8" t="s">
        <v>1092</v>
      </c>
      <c r="C1558" s="9" t="s">
        <v>1093</v>
      </c>
      <c r="D1558" s="21">
        <v>64</v>
      </c>
      <c r="E1558" s="21">
        <v>65</v>
      </c>
      <c r="F1558" s="21">
        <v>70</v>
      </c>
      <c r="G1558" s="21">
        <v>74</v>
      </c>
      <c r="H1558" s="21">
        <v>59</v>
      </c>
      <c r="I1558" s="21">
        <v>63</v>
      </c>
      <c r="J1558" s="21">
        <v>61</v>
      </c>
      <c r="K1558" s="21">
        <v>59</v>
      </c>
      <c r="L1558" s="21">
        <v>61</v>
      </c>
      <c r="M1558" s="21">
        <v>60</v>
      </c>
      <c r="N1558" s="21">
        <v>64</v>
      </c>
      <c r="O1558" s="21">
        <v>70</v>
      </c>
      <c r="P1558" s="21">
        <v>69</v>
      </c>
      <c r="Q1558" s="21">
        <v>59</v>
      </c>
      <c r="R1558" s="33" t="s">
        <v>524</v>
      </c>
      <c r="S1558" s="3" t="s">
        <v>524</v>
      </c>
      <c r="T1558" s="10" t="s">
        <v>4133</v>
      </c>
      <c r="U1558" s="2" t="s">
        <v>598</v>
      </c>
      <c r="V1558" s="4" t="s">
        <v>819</v>
      </c>
      <c r="W1558" s="11">
        <v>4</v>
      </c>
      <c r="X1558" s="11">
        <v>100</v>
      </c>
      <c r="Y1558" s="16">
        <v>29</v>
      </c>
      <c r="Z1558" s="16">
        <v>9</v>
      </c>
      <c r="AA1558" s="16">
        <v>1991</v>
      </c>
      <c r="AB1558" s="1">
        <f>2026-AA1558</f>
        <v>35</v>
      </c>
      <c r="AC1558" s="5">
        <v>5</v>
      </c>
      <c r="AD1558" s="34">
        <v>69.538150336200985</v>
      </c>
      <c r="AE1558" s="18">
        <v>0</v>
      </c>
      <c r="AF1558" s="17">
        <f>ROUND(IF($AD1558&gt;79,44-(($AD1558-79)*(14/4)),IF($AD1558&gt;76,67-(($AD1558-76)*(23/3)),IF(110-(($AD1558-70.4)*(43/5.6))&gt;119,119,110-(($AD1558-70.4)*(43/5.6)))))*0.93,0)</f>
        <v>108</v>
      </c>
      <c r="AG1558" s="17">
        <f>ROUND(IF($AD1558&gt;79,37-(($AD1558-79)*(9/4)),IF($AD1558&gt;76,54-(($AD1558-76)*(17/3)),IF(93-(($AD1558-70.4)*(39/5.6))&gt;100,100,93-(($AD1558-70.4)*(39/5.6)))))*0.93,0)</f>
        <v>92</v>
      </c>
      <c r="AH1558" s="17">
        <f>ROUND(IF($AD1558&gt;79,32-(($AD1558-79)*(8/4)),IF($AD1558&gt;76,48-(($AD1558-76)*(16/3)),IF(86-(($AD1558-70.4)*(38/5.6))&gt;95,95,86-(($AD1558-70.4)*(38/5.6)))))*0.93,0)</f>
        <v>85</v>
      </c>
      <c r="AL1558" s="5">
        <v>160</v>
      </c>
      <c r="AM1558" s="5">
        <v>56</v>
      </c>
    </row>
    <row r="1559" spans="1:45" x14ac:dyDescent="0.3">
      <c r="A1559" s="15">
        <v>3292</v>
      </c>
      <c r="B1559" s="8" t="s">
        <v>3001</v>
      </c>
      <c r="C1559" s="9" t="s">
        <v>3002</v>
      </c>
      <c r="D1559" s="21">
        <v>66</v>
      </c>
      <c r="E1559" s="21">
        <v>60</v>
      </c>
      <c r="F1559" s="21">
        <v>60</v>
      </c>
      <c r="G1559" s="21">
        <v>60</v>
      </c>
      <c r="H1559" s="21">
        <v>60</v>
      </c>
      <c r="I1559" s="21">
        <v>65</v>
      </c>
      <c r="J1559" s="21">
        <v>69</v>
      </c>
      <c r="K1559" s="21">
        <v>62</v>
      </c>
      <c r="L1559" s="21">
        <v>60</v>
      </c>
      <c r="M1559" s="21">
        <v>68</v>
      </c>
      <c r="N1559" s="21">
        <v>68</v>
      </c>
      <c r="O1559" s="21">
        <v>60</v>
      </c>
      <c r="P1559" s="21">
        <v>60</v>
      </c>
      <c r="Q1559" s="21">
        <v>64</v>
      </c>
      <c r="R1559" s="33" t="s">
        <v>524</v>
      </c>
      <c r="S1559" s="3" t="s">
        <v>524</v>
      </c>
      <c r="T1559" s="10" t="s">
        <v>4133</v>
      </c>
      <c r="U1559" s="2" t="s">
        <v>600</v>
      </c>
      <c r="V1559" s="4" t="s">
        <v>819</v>
      </c>
      <c r="W1559" s="11">
        <v>1</v>
      </c>
      <c r="X1559" s="11">
        <v>0</v>
      </c>
      <c r="Y1559" s="16">
        <v>31</v>
      </c>
      <c r="Z1559" s="16">
        <v>8</v>
      </c>
      <c r="AA1559" s="16">
        <v>1998</v>
      </c>
      <c r="AB1559" s="1">
        <f>2026-AA1559</f>
        <v>28</v>
      </c>
      <c r="AC1559" s="5">
        <v>3</v>
      </c>
      <c r="AD1559" s="34">
        <v>66.193328602649274</v>
      </c>
      <c r="AE1559" s="18">
        <v>0</v>
      </c>
      <c r="AF1559" s="17">
        <f>ROUND(IF($AD1559&gt;79,44-(($AD1559-79)*(14/4)),IF($AD1559&gt;76,67-(($AD1559-76)*(23/3)),IF(110-(($AD1559-70.4)*(43/5.6))&gt;119,119,110-(($AD1559-70.4)*(43/5.6)))))*0.93,0)</f>
        <v>111</v>
      </c>
      <c r="AG1559" s="17">
        <f>ROUND(IF($AD1559&gt;79,37-(($AD1559-79)*(9/4)),IF($AD1559&gt;76,54-(($AD1559-76)*(17/3)),IF(93-(($AD1559-70.4)*(39/5.6))&gt;100,100,93-(($AD1559-70.4)*(39/5.6)))))*0.93,0)</f>
        <v>93</v>
      </c>
      <c r="AH1559" s="17">
        <f>ROUND(IF($AD1559&gt;79,32-(($AD1559-79)*(8/4)),IF($AD1559&gt;76,48-(($AD1559-76)*(16/3)),IF(86-(($AD1559-70.4)*(38/5.6))&gt;95,95,86-(($AD1559-70.4)*(38/5.6)))))*0.93,0)</f>
        <v>88</v>
      </c>
      <c r="AI1559" s="5" t="s">
        <v>3916</v>
      </c>
      <c r="AL1559" s="5">
        <v>0</v>
      </c>
      <c r="AM1559" s="5">
        <v>0</v>
      </c>
    </row>
    <row r="1560" spans="1:45" x14ac:dyDescent="0.3">
      <c r="A1560" s="15">
        <v>3294</v>
      </c>
      <c r="B1560" s="8" t="s">
        <v>2647</v>
      </c>
      <c r="C1560" s="9" t="s">
        <v>219</v>
      </c>
      <c r="D1560" s="21">
        <v>64</v>
      </c>
      <c r="E1560" s="21">
        <v>73</v>
      </c>
      <c r="F1560" s="21">
        <v>73</v>
      </c>
      <c r="G1560" s="21">
        <v>72</v>
      </c>
      <c r="H1560" s="21">
        <v>62</v>
      </c>
      <c r="I1560" s="21">
        <v>62</v>
      </c>
      <c r="J1560" s="21">
        <v>67</v>
      </c>
      <c r="K1560" s="21">
        <v>64</v>
      </c>
      <c r="L1560" s="21">
        <v>52</v>
      </c>
      <c r="M1560" s="21">
        <v>57</v>
      </c>
      <c r="N1560" s="21">
        <v>60</v>
      </c>
      <c r="O1560" s="21">
        <v>70</v>
      </c>
      <c r="P1560" s="21">
        <v>59</v>
      </c>
      <c r="Q1560" s="21">
        <v>62</v>
      </c>
      <c r="R1560" s="36" t="s">
        <v>3926</v>
      </c>
      <c r="S1560" s="3" t="s">
        <v>2062</v>
      </c>
      <c r="T1560" s="10" t="s">
        <v>4131</v>
      </c>
      <c r="U1560" s="2" t="s">
        <v>587</v>
      </c>
      <c r="V1560" s="4" t="s">
        <v>819</v>
      </c>
      <c r="W1560" s="11">
        <v>4</v>
      </c>
      <c r="X1560" s="11">
        <v>100</v>
      </c>
      <c r="Y1560" s="16">
        <v>30</v>
      </c>
      <c r="Z1560" s="16">
        <v>7</v>
      </c>
      <c r="AA1560" s="16">
        <v>1992</v>
      </c>
      <c r="AB1560" s="1">
        <f>2026-AA1560</f>
        <v>34</v>
      </c>
      <c r="AC1560" s="5">
        <v>3</v>
      </c>
      <c r="AD1560" s="34">
        <v>70.514506018754119</v>
      </c>
      <c r="AE1560" s="18">
        <v>50000</v>
      </c>
      <c r="AF1560" s="17">
        <f>ROUND(IF($AD1560&gt;79,44-(($AD1560-79)*(14/4)),IF($AD1560&gt;76,67-(($AD1560-76)*(23/3)),IF(110-(($AD1560-70.4)*(43/5.6))&gt;119,119,110-(($AD1560-70.4)*(43/5.6)))))*0.93,0)</f>
        <v>101</v>
      </c>
      <c r="AG1560" s="17">
        <f>ROUND(IF($AD1560&gt;79,37-(($AD1560-79)*(9/4)),IF($AD1560&gt;76,54-(($AD1560-76)*(17/3)),IF(93-(($AD1560-70.4)*(39/5.6))&gt;100,100,93-(($AD1560-70.4)*(39/5.6)))))*0.93,0)</f>
        <v>86</v>
      </c>
      <c r="AH1560" s="17">
        <f>ROUND(IF($AD1560&gt;79,32-(($AD1560-79)*(8/4)),IF($AD1560&gt;76,48-(($AD1560-76)*(16/3)),IF(86-(($AD1560-70.4)*(38/5.6))&gt;95,95,86-(($AD1560-70.4)*(38/5.6)))))*0.93,0)</f>
        <v>79</v>
      </c>
      <c r="AL1560" s="5">
        <v>0</v>
      </c>
      <c r="AM1560" s="5">
        <v>0</v>
      </c>
    </row>
    <row r="1561" spans="1:45" x14ac:dyDescent="0.3">
      <c r="A1561" s="15">
        <v>3295</v>
      </c>
      <c r="B1561" s="8" t="s">
        <v>1100</v>
      </c>
      <c r="C1561" s="9" t="s">
        <v>324</v>
      </c>
      <c r="D1561" s="21">
        <v>66</v>
      </c>
      <c r="E1561" s="21">
        <v>66</v>
      </c>
      <c r="F1561" s="21">
        <v>67</v>
      </c>
      <c r="G1561" s="21">
        <v>67</v>
      </c>
      <c r="H1561" s="21">
        <v>76</v>
      </c>
      <c r="I1561" s="21">
        <v>69</v>
      </c>
      <c r="J1561" s="21">
        <v>68</v>
      </c>
      <c r="K1561" s="21">
        <v>59</v>
      </c>
      <c r="L1561" s="21">
        <v>52</v>
      </c>
      <c r="M1561" s="21">
        <v>59</v>
      </c>
      <c r="N1561" s="21">
        <v>58</v>
      </c>
      <c r="O1561" s="21">
        <v>52</v>
      </c>
      <c r="P1561" s="21">
        <v>67</v>
      </c>
      <c r="Q1561" s="21">
        <v>76</v>
      </c>
      <c r="R1561" s="33" t="s">
        <v>3912</v>
      </c>
      <c r="S1561" s="3" t="s">
        <v>3912</v>
      </c>
      <c r="T1561" s="10" t="s">
        <v>4131</v>
      </c>
      <c r="U1561" s="2" t="s">
        <v>599</v>
      </c>
      <c r="V1561" s="4" t="s">
        <v>819</v>
      </c>
      <c r="W1561" s="11">
        <v>4</v>
      </c>
      <c r="X1561" s="11">
        <v>100</v>
      </c>
      <c r="Y1561" s="16">
        <v>28</v>
      </c>
      <c r="Z1561" s="16">
        <v>5</v>
      </c>
      <c r="AA1561" s="16">
        <v>1991</v>
      </c>
      <c r="AB1561" s="1">
        <f>2026-AA1561</f>
        <v>35</v>
      </c>
      <c r="AC1561" s="5">
        <v>6</v>
      </c>
      <c r="AD1561" s="34">
        <v>72.569290699251169</v>
      </c>
      <c r="AE1561" s="18">
        <v>100000</v>
      </c>
      <c r="AF1561" s="17">
        <f>ROUND(IF($AD1561&gt;79,44-(($AD1561-79)*(14/4)),IF($AD1561&gt;76,67-(($AD1561-76)*(23/3)),IF(110-(($AD1561-70.4)*(43/5.6))&gt;119,119,110-(($AD1561-70.4)*(43/5.6)))))*0.93,0)</f>
        <v>87</v>
      </c>
      <c r="AG1561" s="17">
        <f>ROUND(IF($AD1561&gt;79,37-(($AD1561-79)*(9/4)),IF($AD1561&gt;76,54-(($AD1561-76)*(17/3)),IF(93-(($AD1561-70.4)*(39/5.6))&gt;100,100,93-(($AD1561-70.4)*(39/5.6)))))*0.93,0)</f>
        <v>72</v>
      </c>
      <c r="AH1561" s="17">
        <f>ROUND(IF($AD1561&gt;79,32-(($AD1561-79)*(8/4)),IF($AD1561&gt;76,48-(($AD1561-76)*(16/3)),IF(86-(($AD1561-70.4)*(38/5.6))&gt;95,95,86-(($AD1561-70.4)*(38/5.6)))))*0.93,0)</f>
        <v>66</v>
      </c>
      <c r="AL1561" s="5">
        <v>187</v>
      </c>
      <c r="AM1561" s="5">
        <v>72</v>
      </c>
    </row>
    <row r="1562" spans="1:45" x14ac:dyDescent="0.3">
      <c r="A1562" s="15">
        <v>3296</v>
      </c>
      <c r="B1562" s="8" t="s">
        <v>1098</v>
      </c>
      <c r="C1562" s="9" t="s">
        <v>1099</v>
      </c>
      <c r="D1562" s="21">
        <v>64</v>
      </c>
      <c r="E1562" s="21">
        <v>49</v>
      </c>
      <c r="F1562" s="21">
        <v>56</v>
      </c>
      <c r="G1562" s="21">
        <v>62</v>
      </c>
      <c r="H1562" s="21">
        <v>57</v>
      </c>
      <c r="I1562" s="21">
        <v>57</v>
      </c>
      <c r="J1562" s="21">
        <v>53</v>
      </c>
      <c r="K1562" s="21">
        <v>54</v>
      </c>
      <c r="L1562" s="21">
        <v>65</v>
      </c>
      <c r="M1562" s="21">
        <v>51</v>
      </c>
      <c r="N1562" s="21">
        <v>52</v>
      </c>
      <c r="O1562" s="21">
        <v>62</v>
      </c>
      <c r="P1562" s="21">
        <v>57</v>
      </c>
      <c r="Q1562" s="21">
        <v>57</v>
      </c>
      <c r="R1562" s="33" t="s">
        <v>524</v>
      </c>
      <c r="S1562" s="3" t="s">
        <v>524</v>
      </c>
      <c r="T1562" s="10" t="s">
        <v>4133</v>
      </c>
      <c r="U1562" s="2" t="s">
        <v>585</v>
      </c>
      <c r="V1562" s="4" t="s">
        <v>819</v>
      </c>
      <c r="W1562" s="11">
        <v>4</v>
      </c>
      <c r="X1562" s="11">
        <v>100</v>
      </c>
      <c r="Y1562" s="16">
        <v>26</v>
      </c>
      <c r="Z1562" s="16">
        <v>10</v>
      </c>
      <c r="AA1562" s="16">
        <v>1990</v>
      </c>
      <c r="AB1562" s="1">
        <f>2026-AA1562</f>
        <v>36</v>
      </c>
      <c r="AC1562" s="5">
        <v>4</v>
      </c>
      <c r="AD1562" s="34">
        <v>62.797447990527189</v>
      </c>
      <c r="AE1562" s="18">
        <v>0</v>
      </c>
      <c r="AF1562" s="17">
        <f>ROUND(IF($AD1562&gt;79,44-(($AD1562-79)*(14/4)),IF($AD1562&gt;76,67-(($AD1562-76)*(23/3)),IF(110-(($AD1562-70.4)*(43/5.6))&gt;119,119,110-(($AD1562-70.4)*(43/5.6)))))*0.93,0)</f>
        <v>111</v>
      </c>
      <c r="AG1562" s="17">
        <f>ROUND(IF($AD1562&gt;79,37-(($AD1562-79)*(9/4)),IF($AD1562&gt;76,54-(($AD1562-76)*(17/3)),IF(93-(($AD1562-70.4)*(39/5.6))&gt;100,100,93-(($AD1562-70.4)*(39/5.6)))))*0.93,0)</f>
        <v>93</v>
      </c>
      <c r="AH1562" s="17">
        <f>ROUND(IF($AD1562&gt;79,32-(($AD1562-79)*(8/4)),IF($AD1562&gt;76,48-(($AD1562-76)*(16/3)),IF(86-(($AD1562-70.4)*(38/5.6))&gt;95,95,86-(($AD1562-70.4)*(38/5.6)))))*0.93,0)</f>
        <v>88</v>
      </c>
      <c r="AI1562" s="5" t="s">
        <v>3916</v>
      </c>
      <c r="AL1562" s="5">
        <v>0</v>
      </c>
      <c r="AM1562" s="5">
        <v>0</v>
      </c>
    </row>
    <row r="1563" spans="1:45" x14ac:dyDescent="0.3">
      <c r="A1563" s="15">
        <v>3297</v>
      </c>
      <c r="B1563" s="8" t="s">
        <v>3296</v>
      </c>
      <c r="C1563" s="9" t="s">
        <v>1671</v>
      </c>
      <c r="D1563" s="21">
        <v>69</v>
      </c>
      <c r="E1563" s="21">
        <v>62</v>
      </c>
      <c r="F1563" s="21">
        <v>65</v>
      </c>
      <c r="G1563" s="21">
        <v>68</v>
      </c>
      <c r="H1563" s="21">
        <v>62</v>
      </c>
      <c r="I1563" s="21">
        <v>68</v>
      </c>
      <c r="J1563" s="21">
        <v>69</v>
      </c>
      <c r="K1563" s="21">
        <v>65</v>
      </c>
      <c r="L1563" s="21">
        <v>60</v>
      </c>
      <c r="M1563" s="21">
        <v>61</v>
      </c>
      <c r="N1563" s="21">
        <v>63</v>
      </c>
      <c r="O1563" s="21">
        <v>71</v>
      </c>
      <c r="P1563" s="21">
        <v>62</v>
      </c>
      <c r="Q1563" s="21">
        <v>62</v>
      </c>
      <c r="R1563" s="33" t="s">
        <v>524</v>
      </c>
      <c r="S1563" s="3" t="s">
        <v>524</v>
      </c>
      <c r="T1563" s="10" t="s">
        <v>4133</v>
      </c>
      <c r="U1563" s="2" t="s">
        <v>542</v>
      </c>
      <c r="V1563" s="4" t="s">
        <v>817</v>
      </c>
      <c r="W1563" s="11">
        <v>1</v>
      </c>
      <c r="X1563" s="11">
        <v>62</v>
      </c>
      <c r="Y1563" s="16">
        <v>1</v>
      </c>
      <c r="Z1563" s="16">
        <v>12</v>
      </c>
      <c r="AA1563" s="16">
        <v>1999</v>
      </c>
      <c r="AB1563" s="1">
        <f>2026-AA1563</f>
        <v>27</v>
      </c>
      <c r="AC1563" s="5">
        <v>3</v>
      </c>
      <c r="AD1563" s="34">
        <v>67.660276727363595</v>
      </c>
      <c r="AE1563" s="18">
        <v>0</v>
      </c>
      <c r="AF1563" s="17">
        <f>ROUND(IF($AD1563&gt;79,44-(($AD1563-79)*(14/4)),IF($AD1563&gt;76,67-(($AD1563-76)*(23/3)),IF(110-(($AD1563-70.4)*(43/5.6))&gt;119,119,110-(($AD1563-70.4)*(43/5.6)))))*0.93,0)</f>
        <v>111</v>
      </c>
      <c r="AG1563" s="17">
        <f>ROUND(IF($AD1563&gt;79,37-(($AD1563-79)*(9/4)),IF($AD1563&gt;76,54-(($AD1563-76)*(17/3)),IF(93-(($AD1563-70.4)*(39/5.6))&gt;100,100,93-(($AD1563-70.4)*(39/5.6)))))*0.93,0)</f>
        <v>93</v>
      </c>
      <c r="AH1563" s="17">
        <f>ROUND(IF($AD1563&gt;79,32-(($AD1563-79)*(8/4)),IF($AD1563&gt;76,48-(($AD1563-76)*(16/3)),IF(86-(($AD1563-70.4)*(38/5.6))&gt;95,95,86-(($AD1563-70.4)*(38/5.6)))))*0.93,0)</f>
        <v>88</v>
      </c>
      <c r="AI1563" s="5" t="s">
        <v>3916</v>
      </c>
      <c r="AL1563" s="5">
        <v>0</v>
      </c>
      <c r="AM1563" s="5">
        <v>0</v>
      </c>
    </row>
    <row r="1564" spans="1:45" x14ac:dyDescent="0.3">
      <c r="A1564" s="15">
        <v>3298</v>
      </c>
      <c r="B1564" s="8" t="s">
        <v>858</v>
      </c>
      <c r="C1564" s="9" t="s">
        <v>168</v>
      </c>
      <c r="D1564" s="21">
        <v>72</v>
      </c>
      <c r="E1564" s="21">
        <v>51</v>
      </c>
      <c r="F1564" s="21">
        <v>58</v>
      </c>
      <c r="G1564" s="21">
        <v>64</v>
      </c>
      <c r="H1564" s="21">
        <v>61</v>
      </c>
      <c r="I1564" s="21">
        <v>70</v>
      </c>
      <c r="J1564" s="21">
        <v>66</v>
      </c>
      <c r="K1564" s="21">
        <v>73</v>
      </c>
      <c r="L1564" s="21">
        <v>70</v>
      </c>
      <c r="M1564" s="21">
        <v>77</v>
      </c>
      <c r="N1564" s="21">
        <v>77</v>
      </c>
      <c r="O1564" s="21">
        <v>77</v>
      </c>
      <c r="P1564" s="21">
        <v>62</v>
      </c>
      <c r="Q1564" s="21">
        <v>65</v>
      </c>
      <c r="R1564" s="33" t="s">
        <v>3918</v>
      </c>
      <c r="S1564" s="3" t="s">
        <v>3918</v>
      </c>
      <c r="T1564" s="10" t="s">
        <v>4131</v>
      </c>
      <c r="U1564" s="2" t="s">
        <v>585</v>
      </c>
      <c r="V1564" s="4" t="s">
        <v>819</v>
      </c>
      <c r="W1564" s="11">
        <v>4</v>
      </c>
      <c r="X1564" s="11">
        <v>100</v>
      </c>
      <c r="Y1564" s="16">
        <v>23</v>
      </c>
      <c r="Z1564" s="16">
        <v>4</v>
      </c>
      <c r="AA1564" s="16">
        <v>1993</v>
      </c>
      <c r="AB1564" s="1">
        <f>2026-AA1564</f>
        <v>33</v>
      </c>
      <c r="AC1564" s="5">
        <v>5</v>
      </c>
      <c r="AD1564" s="34">
        <v>74.042376403035107</v>
      </c>
      <c r="AE1564" s="18">
        <v>110000</v>
      </c>
      <c r="AF1564" s="17">
        <f>ROUND(IF($AD1564&gt;79,44-(($AD1564-79)*(14/4)),IF($AD1564&gt;76,67-(($AD1564-76)*(23/3)),IF(110-(($AD1564-70.4)*(43/5.6))&gt;119,119,110-(($AD1564-70.4)*(43/5.6)))))*0.93,0)</f>
        <v>76</v>
      </c>
      <c r="AG1564" s="17">
        <f>ROUND(IF($AD1564&gt;79,37-(($AD1564-79)*(9/4)),IF($AD1564&gt;76,54-(($AD1564-76)*(17/3)),IF(93-(($AD1564-70.4)*(39/5.6))&gt;100,100,93-(($AD1564-70.4)*(39/5.6)))))*0.93,0)</f>
        <v>63</v>
      </c>
      <c r="AH1564" s="17">
        <f>ROUND(IF($AD1564&gt;79,32-(($AD1564-79)*(8/4)),IF($AD1564&gt;76,48-(($AD1564-76)*(16/3)),IF(86-(($AD1564-70.4)*(38/5.6))&gt;95,95,86-(($AD1564-70.4)*(38/5.6)))))*0.93,0)</f>
        <v>57</v>
      </c>
      <c r="AL1564" s="5">
        <v>0</v>
      </c>
      <c r="AM1564" s="5">
        <v>0</v>
      </c>
    </row>
    <row r="1565" spans="1:45" x14ac:dyDescent="0.3">
      <c r="A1565" s="15">
        <v>3299</v>
      </c>
      <c r="B1565" s="8" t="s">
        <v>1101</v>
      </c>
      <c r="C1565" s="9" t="s">
        <v>668</v>
      </c>
      <c r="D1565" s="21">
        <v>60</v>
      </c>
      <c r="E1565" s="21">
        <v>52</v>
      </c>
      <c r="F1565" s="21">
        <v>54</v>
      </c>
      <c r="G1565" s="21">
        <v>56</v>
      </c>
      <c r="H1565" s="21">
        <v>61</v>
      </c>
      <c r="I1565" s="21">
        <v>51</v>
      </c>
      <c r="J1565" s="21">
        <v>53</v>
      </c>
      <c r="K1565" s="21">
        <v>47</v>
      </c>
      <c r="L1565" s="21">
        <v>46</v>
      </c>
      <c r="M1565" s="21">
        <v>46</v>
      </c>
      <c r="N1565" s="21">
        <v>51</v>
      </c>
      <c r="O1565" s="21">
        <v>54</v>
      </c>
      <c r="P1565" s="21">
        <v>54</v>
      </c>
      <c r="Q1565" s="21">
        <v>61</v>
      </c>
      <c r="R1565" s="65" t="s">
        <v>524</v>
      </c>
      <c r="S1565" s="3" t="s">
        <v>524</v>
      </c>
      <c r="T1565" s="67" t="s">
        <v>4133</v>
      </c>
      <c r="U1565" s="2" t="s">
        <v>567</v>
      </c>
      <c r="V1565" s="4" t="s">
        <v>819</v>
      </c>
      <c r="W1565" s="11">
        <v>4</v>
      </c>
      <c r="X1565" s="11">
        <v>100</v>
      </c>
      <c r="Y1565" s="68">
        <v>25</v>
      </c>
      <c r="Z1565" s="68">
        <v>5</v>
      </c>
      <c r="AA1565" s="68">
        <v>1989</v>
      </c>
      <c r="AB1565" s="1">
        <f>2026-AA1565</f>
        <v>37</v>
      </c>
      <c r="AC1565" s="5">
        <v>4</v>
      </c>
      <c r="AD1565" s="34">
        <v>58.425931258854114</v>
      </c>
      <c r="AE1565" s="18">
        <v>0</v>
      </c>
      <c r="AF1565" s="17">
        <f>ROUND(IF($AD1565&gt;79,44-(($AD1565-79)*(14/4)),IF($AD1565&gt;76,67-(($AD1565-76)*(23/3)),IF(110-(($AD1565-70.4)*(43/5.6))&gt;119,119,110-(($AD1565-70.4)*(43/5.6)))))*0.93,0)</f>
        <v>111</v>
      </c>
      <c r="AG1565" s="17">
        <f>ROUND(IF($AD1565&gt;79,37-(($AD1565-79)*(9/4)),IF($AD1565&gt;76,54-(($AD1565-76)*(17/3)),IF(93-(($AD1565-70.4)*(39/5.6))&gt;100,100,93-(($AD1565-70.4)*(39/5.6)))))*0.93,0)</f>
        <v>93</v>
      </c>
      <c r="AH1565" s="17">
        <f>ROUND(IF($AD1565&gt;79,32-(($AD1565-79)*(8/4)),IF($AD1565&gt;76,48-(($AD1565-76)*(16/3)),IF(86-(($AD1565-70.4)*(38/5.6))&gt;95,95,86-(($AD1565-70.4)*(38/5.6)))))*0.93,0)</f>
        <v>88</v>
      </c>
      <c r="AI1565" s="5" t="s">
        <v>3916</v>
      </c>
      <c r="AL1565" s="5">
        <v>190</v>
      </c>
      <c r="AM1565" s="5">
        <v>85</v>
      </c>
      <c r="AS1565" t="s">
        <v>3917</v>
      </c>
    </row>
    <row r="1566" spans="1:45" x14ac:dyDescent="0.3">
      <c r="A1566" s="15">
        <v>3300</v>
      </c>
      <c r="B1566" s="8" t="s">
        <v>2507</v>
      </c>
      <c r="C1566" s="9" t="s">
        <v>390</v>
      </c>
      <c r="D1566" s="21">
        <v>65</v>
      </c>
      <c r="E1566" s="21">
        <v>64</v>
      </c>
      <c r="F1566" s="21">
        <v>65</v>
      </c>
      <c r="G1566" s="21">
        <v>66</v>
      </c>
      <c r="H1566" s="21">
        <v>57</v>
      </c>
      <c r="I1566" s="21">
        <v>65</v>
      </c>
      <c r="J1566" s="21">
        <v>59</v>
      </c>
      <c r="K1566" s="21">
        <v>59</v>
      </c>
      <c r="L1566" s="21">
        <v>62</v>
      </c>
      <c r="M1566" s="21">
        <v>63</v>
      </c>
      <c r="N1566" s="21">
        <v>62</v>
      </c>
      <c r="O1566" s="21">
        <v>62</v>
      </c>
      <c r="P1566" s="21">
        <v>58</v>
      </c>
      <c r="Q1566" s="21">
        <v>57</v>
      </c>
      <c r="R1566" s="33" t="s">
        <v>524</v>
      </c>
      <c r="S1566" s="3" t="s">
        <v>524</v>
      </c>
      <c r="T1566" s="10" t="s">
        <v>4133</v>
      </c>
      <c r="U1566" s="2" t="s">
        <v>598</v>
      </c>
      <c r="V1566" s="4" t="s">
        <v>819</v>
      </c>
      <c r="W1566" s="11">
        <v>1</v>
      </c>
      <c r="X1566" s="11">
        <v>0</v>
      </c>
      <c r="Y1566" s="16">
        <v>16</v>
      </c>
      <c r="Z1566" s="16">
        <v>10</v>
      </c>
      <c r="AA1566" s="16">
        <v>1997</v>
      </c>
      <c r="AB1566" s="1">
        <f>2026-AA1566</f>
        <v>29</v>
      </c>
      <c r="AC1566" s="5">
        <v>2</v>
      </c>
      <c r="AD1566" s="34">
        <v>65.902802494143728</v>
      </c>
      <c r="AE1566" s="18">
        <v>0</v>
      </c>
      <c r="AF1566" s="17">
        <f>ROUND(IF($AD1566&gt;79,44-(($AD1566-79)*(14/4)),IF($AD1566&gt;76,67-(($AD1566-76)*(23/3)),IF(110-(($AD1566-70.4)*(43/5.6))&gt;119,119,110-(($AD1566-70.4)*(43/5.6)))))*0.93,0)</f>
        <v>111</v>
      </c>
      <c r="AG1566" s="17">
        <f>ROUND(IF($AD1566&gt;79,37-(($AD1566-79)*(9/4)),IF($AD1566&gt;76,54-(($AD1566-76)*(17/3)),IF(93-(($AD1566-70.4)*(39/5.6))&gt;100,100,93-(($AD1566-70.4)*(39/5.6)))))*0.93,0)</f>
        <v>93</v>
      </c>
      <c r="AH1566" s="17">
        <f>ROUND(IF($AD1566&gt;79,32-(($AD1566-79)*(8/4)),IF($AD1566&gt;76,48-(($AD1566-76)*(16/3)),IF(86-(($AD1566-70.4)*(38/5.6))&gt;95,95,86-(($AD1566-70.4)*(38/5.6)))))*0.93,0)</f>
        <v>88</v>
      </c>
      <c r="AI1566" s="5" t="s">
        <v>3916</v>
      </c>
      <c r="AL1566" s="5">
        <v>0</v>
      </c>
      <c r="AM1566" s="5">
        <v>0</v>
      </c>
    </row>
    <row r="1567" spans="1:45" x14ac:dyDescent="0.3">
      <c r="A1567" s="15">
        <v>3301</v>
      </c>
      <c r="B1567" s="8" t="s">
        <v>1103</v>
      </c>
      <c r="C1567" s="9" t="s">
        <v>323</v>
      </c>
      <c r="D1567" s="21">
        <v>62</v>
      </c>
      <c r="E1567" s="21">
        <v>58</v>
      </c>
      <c r="F1567" s="21">
        <v>61</v>
      </c>
      <c r="G1567" s="21">
        <v>63</v>
      </c>
      <c r="H1567" s="21">
        <v>55</v>
      </c>
      <c r="I1567" s="21">
        <v>58</v>
      </c>
      <c r="J1567" s="21">
        <v>57</v>
      </c>
      <c r="K1567" s="21">
        <v>54</v>
      </c>
      <c r="L1567" s="21">
        <v>48</v>
      </c>
      <c r="M1567" s="21">
        <v>56</v>
      </c>
      <c r="N1567" s="21">
        <v>58</v>
      </c>
      <c r="O1567" s="21">
        <v>60</v>
      </c>
      <c r="P1567" s="21">
        <v>58</v>
      </c>
      <c r="Q1567" s="21">
        <v>55</v>
      </c>
      <c r="R1567" s="33" t="s">
        <v>524</v>
      </c>
      <c r="S1567" s="3" t="s">
        <v>524</v>
      </c>
      <c r="T1567" s="10" t="s">
        <v>4133</v>
      </c>
      <c r="U1567" s="2" t="s">
        <v>600</v>
      </c>
      <c r="V1567" s="4" t="s">
        <v>819</v>
      </c>
      <c r="W1567" s="11">
        <v>4</v>
      </c>
      <c r="X1567" s="11">
        <v>3</v>
      </c>
      <c r="Y1567" s="16">
        <v>9</v>
      </c>
      <c r="Z1567" s="16">
        <v>8</v>
      </c>
      <c r="AA1567" s="16">
        <v>1990</v>
      </c>
      <c r="AB1567" s="1">
        <f>2026-AA1567</f>
        <v>36</v>
      </c>
      <c r="AC1567" s="5">
        <v>4</v>
      </c>
      <c r="AD1567" s="34">
        <v>61.73878545688622</v>
      </c>
      <c r="AE1567" s="18">
        <v>0</v>
      </c>
      <c r="AF1567" s="17">
        <f>ROUND(IF($AD1567&gt;79,44-(($AD1567-79)*(14/4)),IF($AD1567&gt;76,67-(($AD1567-76)*(23/3)),IF(110-(($AD1567-70.4)*(43/5.6))&gt;119,119,110-(($AD1567-70.4)*(43/5.6)))))*0.93,0)</f>
        <v>111</v>
      </c>
      <c r="AG1567" s="17">
        <f>ROUND(IF($AD1567&gt;79,37-(($AD1567-79)*(9/4)),IF($AD1567&gt;76,54-(($AD1567-76)*(17/3)),IF(93-(($AD1567-70.4)*(39/5.6))&gt;100,100,93-(($AD1567-70.4)*(39/5.6)))))*0.93,0)</f>
        <v>93</v>
      </c>
      <c r="AH1567" s="17">
        <f>ROUND(IF($AD1567&gt;79,32-(($AD1567-79)*(8/4)),IF($AD1567&gt;76,48-(($AD1567-76)*(16/3)),IF(86-(($AD1567-70.4)*(38/5.6))&gt;95,95,86-(($AD1567-70.4)*(38/5.6)))))*0.93,0)</f>
        <v>88</v>
      </c>
      <c r="AI1567" s="5" t="s">
        <v>3916</v>
      </c>
      <c r="AL1567" s="5">
        <v>0</v>
      </c>
      <c r="AM1567" s="5">
        <v>0</v>
      </c>
    </row>
    <row r="1568" spans="1:45" x14ac:dyDescent="0.3">
      <c r="A1568" s="15">
        <v>3302</v>
      </c>
      <c r="B1568" s="8" t="s">
        <v>2582</v>
      </c>
      <c r="C1568" s="9" t="s">
        <v>335</v>
      </c>
      <c r="D1568" s="21">
        <v>69</v>
      </c>
      <c r="E1568" s="21">
        <v>61</v>
      </c>
      <c r="F1568" s="21">
        <v>65</v>
      </c>
      <c r="G1568" s="21">
        <v>69</v>
      </c>
      <c r="H1568" s="21">
        <v>60</v>
      </c>
      <c r="I1568" s="21">
        <v>67</v>
      </c>
      <c r="J1568" s="21">
        <v>67</v>
      </c>
      <c r="K1568" s="21">
        <v>64</v>
      </c>
      <c r="L1568" s="21">
        <v>63</v>
      </c>
      <c r="M1568" s="21">
        <v>66</v>
      </c>
      <c r="N1568" s="21">
        <v>65</v>
      </c>
      <c r="O1568" s="21">
        <v>70</v>
      </c>
      <c r="P1568" s="21">
        <v>66</v>
      </c>
      <c r="Q1568" s="21">
        <v>61</v>
      </c>
      <c r="R1568" s="33" t="s">
        <v>524</v>
      </c>
      <c r="S1568" s="3" t="s">
        <v>524</v>
      </c>
      <c r="T1568" s="10" t="s">
        <v>4133</v>
      </c>
      <c r="U1568" s="2" t="s">
        <v>598</v>
      </c>
      <c r="V1568" s="4" t="s">
        <v>819</v>
      </c>
      <c r="W1568" s="11">
        <v>4</v>
      </c>
      <c r="X1568" s="11">
        <v>0</v>
      </c>
      <c r="Y1568" s="16">
        <v>31</v>
      </c>
      <c r="Z1568" s="16">
        <v>7</v>
      </c>
      <c r="AA1568" s="16">
        <v>1996</v>
      </c>
      <c r="AB1568" s="1">
        <f>2026-AA1568</f>
        <v>30</v>
      </c>
      <c r="AC1568" s="5">
        <v>3</v>
      </c>
      <c r="AD1568" s="34">
        <v>68.561060370646459</v>
      </c>
      <c r="AE1568" s="18">
        <v>0</v>
      </c>
      <c r="AF1568" s="17">
        <f>ROUND(IF($AD1568&gt;79,44-(($AD1568-79)*(14/4)),IF($AD1568&gt;76,67-(($AD1568-76)*(23/3)),IF(110-(($AD1568-70.4)*(43/5.6))&gt;119,119,110-(($AD1568-70.4)*(43/5.6)))))*0.93,0)</f>
        <v>111</v>
      </c>
      <c r="AG1568" s="17">
        <f>ROUND(IF($AD1568&gt;79,37-(($AD1568-79)*(9/4)),IF($AD1568&gt;76,54-(($AD1568-76)*(17/3)),IF(93-(($AD1568-70.4)*(39/5.6))&gt;100,100,93-(($AD1568-70.4)*(39/5.6)))))*0.93,0)</f>
        <v>93</v>
      </c>
      <c r="AH1568" s="17">
        <f>ROUND(IF($AD1568&gt;79,32-(($AD1568-79)*(8/4)),IF($AD1568&gt;76,48-(($AD1568-76)*(16/3)),IF(86-(($AD1568-70.4)*(38/5.6))&gt;95,95,86-(($AD1568-70.4)*(38/5.6)))))*0.93,0)</f>
        <v>88</v>
      </c>
      <c r="AI1568" s="5" t="s">
        <v>3916</v>
      </c>
      <c r="AL1568" s="5">
        <v>0</v>
      </c>
      <c r="AM1568" s="5">
        <v>0</v>
      </c>
      <c r="AR1568" t="s">
        <v>3917</v>
      </c>
      <c r="AS1568" t="s">
        <v>3917</v>
      </c>
    </row>
    <row r="1569" spans="1:45" x14ac:dyDescent="0.3">
      <c r="A1569" s="15">
        <v>3303</v>
      </c>
      <c r="B1569" s="8" t="s">
        <v>3269</v>
      </c>
      <c r="C1569" s="9" t="s">
        <v>3019</v>
      </c>
      <c r="D1569" s="21">
        <v>73</v>
      </c>
      <c r="E1569" s="21">
        <v>68</v>
      </c>
      <c r="F1569" s="21">
        <v>69</v>
      </c>
      <c r="G1569" s="21">
        <v>70</v>
      </c>
      <c r="H1569" s="21">
        <v>71</v>
      </c>
      <c r="I1569" s="21">
        <v>74</v>
      </c>
      <c r="J1569" s="21">
        <v>71</v>
      </c>
      <c r="K1569" s="21">
        <v>63</v>
      </c>
      <c r="L1569" s="21">
        <v>75</v>
      </c>
      <c r="M1569" s="21">
        <v>62</v>
      </c>
      <c r="N1569" s="21">
        <v>69</v>
      </c>
      <c r="O1569" s="21">
        <v>67</v>
      </c>
      <c r="P1569" s="21">
        <v>67</v>
      </c>
      <c r="Q1569" s="21">
        <v>71</v>
      </c>
      <c r="R1569" s="33" t="s">
        <v>524</v>
      </c>
      <c r="S1569" s="3" t="s">
        <v>924</v>
      </c>
      <c r="T1569" s="10" t="s">
        <v>4133</v>
      </c>
      <c r="U1569" s="2" t="s">
        <v>1144</v>
      </c>
      <c r="V1569" s="4" t="s">
        <v>819</v>
      </c>
      <c r="W1569" s="11">
        <v>4</v>
      </c>
      <c r="X1569" s="11">
        <v>100</v>
      </c>
      <c r="Y1569" s="16">
        <v>9</v>
      </c>
      <c r="Z1569" s="16">
        <v>10</v>
      </c>
      <c r="AA1569" s="16">
        <v>1999</v>
      </c>
      <c r="AB1569" s="1">
        <f>2026-AA1569</f>
        <v>27</v>
      </c>
      <c r="AC1569" s="5">
        <v>3</v>
      </c>
      <c r="AD1569" s="34">
        <v>73.805260612994459</v>
      </c>
      <c r="AE1569" s="18">
        <v>50000</v>
      </c>
      <c r="AF1569" s="17">
        <f>ROUND(IF($AD1569&gt;79,44-(($AD1569-79)*(14/4)),IF($AD1569&gt;76,67-(($AD1569-76)*(23/3)),IF(110-(($AD1569-70.4)*(43/5.6))&gt;119,119,110-(($AD1569-70.4)*(43/5.6)))))*0.93,0)</f>
        <v>78</v>
      </c>
      <c r="AG1569" s="17">
        <f>ROUND(IF($AD1569&gt;79,37-(($AD1569-79)*(9/4)),IF($AD1569&gt;76,54-(($AD1569-76)*(17/3)),IF(93-(($AD1569-70.4)*(39/5.6))&gt;100,100,93-(($AD1569-70.4)*(39/5.6)))))*0.93,0)</f>
        <v>64</v>
      </c>
      <c r="AH1569" s="17">
        <f>ROUND(IF($AD1569&gt;79,32-(($AD1569-79)*(8/4)),IF($AD1569&gt;76,48-(($AD1569-76)*(16/3)),IF(86-(($AD1569-70.4)*(38/5.6))&gt;95,95,86-(($AD1569-70.4)*(38/5.6)))))*0.93,0)</f>
        <v>58</v>
      </c>
      <c r="AL1569" s="5">
        <v>0</v>
      </c>
      <c r="AM1569" s="5">
        <v>66</v>
      </c>
    </row>
    <row r="1570" spans="1:45" x14ac:dyDescent="0.3">
      <c r="A1570" s="15">
        <v>3306</v>
      </c>
      <c r="B1570" s="8" t="s">
        <v>1107</v>
      </c>
      <c r="C1570" s="9" t="s">
        <v>1106</v>
      </c>
      <c r="D1570" s="21">
        <v>67</v>
      </c>
      <c r="E1570" s="21">
        <v>67</v>
      </c>
      <c r="F1570" s="21">
        <v>68</v>
      </c>
      <c r="G1570" s="21">
        <v>69</v>
      </c>
      <c r="H1570" s="21">
        <v>56</v>
      </c>
      <c r="I1570" s="21">
        <v>61</v>
      </c>
      <c r="J1570" s="21">
        <v>62</v>
      </c>
      <c r="K1570" s="21">
        <v>56</v>
      </c>
      <c r="L1570" s="21">
        <v>58</v>
      </c>
      <c r="M1570" s="21">
        <v>56</v>
      </c>
      <c r="N1570" s="21">
        <v>64</v>
      </c>
      <c r="O1570" s="21">
        <v>69</v>
      </c>
      <c r="P1570" s="21">
        <v>72</v>
      </c>
      <c r="Q1570" s="21">
        <v>56</v>
      </c>
      <c r="R1570" s="33" t="s">
        <v>524</v>
      </c>
      <c r="S1570" s="3" t="s">
        <v>524</v>
      </c>
      <c r="T1570" s="10" t="s">
        <v>4133</v>
      </c>
      <c r="U1570" s="2" t="s">
        <v>556</v>
      </c>
      <c r="V1570" s="4" t="s">
        <v>819</v>
      </c>
      <c r="W1570" s="11">
        <v>4</v>
      </c>
      <c r="X1570" s="11">
        <v>100</v>
      </c>
      <c r="Y1570" s="16">
        <v>13</v>
      </c>
      <c r="Z1570" s="16">
        <v>3</v>
      </c>
      <c r="AA1570" s="16">
        <v>1991</v>
      </c>
      <c r="AB1570" s="1">
        <f>2026-AA1570</f>
        <v>35</v>
      </c>
      <c r="AC1570" s="5">
        <v>4</v>
      </c>
      <c r="AD1570" s="34">
        <v>67.653470827784702</v>
      </c>
      <c r="AE1570" s="18">
        <v>0</v>
      </c>
      <c r="AF1570" s="17">
        <f>ROUND(IF($AD1570&gt;79,44-(($AD1570-79)*(14/4)),IF($AD1570&gt;76,67-(($AD1570-76)*(23/3)),IF(110-(($AD1570-70.4)*(43/5.6))&gt;119,119,110-(($AD1570-70.4)*(43/5.6)))))*0.93,0)</f>
        <v>111</v>
      </c>
      <c r="AG1570" s="17">
        <f>ROUND(IF($AD1570&gt;79,37-(($AD1570-79)*(9/4)),IF($AD1570&gt;76,54-(($AD1570-76)*(17/3)),IF(93-(($AD1570-70.4)*(39/5.6))&gt;100,100,93-(($AD1570-70.4)*(39/5.6)))))*0.93,0)</f>
        <v>93</v>
      </c>
      <c r="AH1570" s="17">
        <f>ROUND(IF($AD1570&gt;79,32-(($AD1570-79)*(8/4)),IF($AD1570&gt;76,48-(($AD1570-76)*(16/3)),IF(86-(($AD1570-70.4)*(38/5.6))&gt;95,95,86-(($AD1570-70.4)*(38/5.6)))))*0.93,0)</f>
        <v>88</v>
      </c>
      <c r="AI1570" s="5" t="s">
        <v>3916</v>
      </c>
      <c r="AL1570" s="5">
        <v>0</v>
      </c>
      <c r="AM1570" s="5">
        <v>0</v>
      </c>
      <c r="AR1570" t="s">
        <v>3917</v>
      </c>
    </row>
    <row r="1571" spans="1:45" x14ac:dyDescent="0.3">
      <c r="A1571" s="15">
        <v>3307</v>
      </c>
      <c r="B1571" s="8" t="s">
        <v>1109</v>
      </c>
      <c r="C1571" s="9" t="s">
        <v>159</v>
      </c>
      <c r="D1571" s="21">
        <v>55</v>
      </c>
      <c r="E1571" s="21">
        <v>60</v>
      </c>
      <c r="F1571" s="21">
        <v>61</v>
      </c>
      <c r="G1571" s="21">
        <v>62</v>
      </c>
      <c r="H1571" s="21">
        <v>52</v>
      </c>
      <c r="I1571" s="21">
        <v>53</v>
      </c>
      <c r="J1571" s="21">
        <v>53</v>
      </c>
      <c r="K1571" s="21">
        <v>50</v>
      </c>
      <c r="L1571" s="21">
        <v>46</v>
      </c>
      <c r="M1571" s="21">
        <v>46</v>
      </c>
      <c r="N1571" s="21">
        <v>48</v>
      </c>
      <c r="O1571" s="21">
        <v>59</v>
      </c>
      <c r="P1571" s="21">
        <v>57</v>
      </c>
      <c r="Q1571" s="21">
        <v>52</v>
      </c>
      <c r="R1571" s="65" t="s">
        <v>524</v>
      </c>
      <c r="S1571" s="3" t="s">
        <v>524</v>
      </c>
      <c r="T1571" s="67" t="s">
        <v>4133</v>
      </c>
      <c r="U1571" s="2" t="s">
        <v>593</v>
      </c>
      <c r="V1571" s="4" t="s">
        <v>818</v>
      </c>
      <c r="W1571" s="11">
        <v>4</v>
      </c>
      <c r="X1571" s="11">
        <v>100</v>
      </c>
      <c r="Y1571" s="68">
        <v>29</v>
      </c>
      <c r="Z1571" s="68">
        <v>7</v>
      </c>
      <c r="AA1571" s="68">
        <v>1989</v>
      </c>
      <c r="AB1571" s="1">
        <f>2026-AA1571</f>
        <v>37</v>
      </c>
      <c r="AC1571" s="5">
        <v>5</v>
      </c>
      <c r="AD1571" s="34">
        <v>58.923086482848255</v>
      </c>
      <c r="AE1571" s="18">
        <v>0</v>
      </c>
      <c r="AF1571" s="17">
        <f>ROUND(IF($AD1571&gt;79,44-(($AD1571-79)*(14/4)),IF($AD1571&gt;76,67-(($AD1571-76)*(23/3)),IF(110-(($AD1571-70.4)*(43/5.6))&gt;119,119,110-(($AD1571-70.4)*(43/5.6)))))*0.93,0)</f>
        <v>111</v>
      </c>
      <c r="AG1571" s="17">
        <f>ROUND(IF($AD1571&gt;79,37-(($AD1571-79)*(9/4)),IF($AD1571&gt;76,54-(($AD1571-76)*(17/3)),IF(93-(($AD1571-70.4)*(39/5.6))&gt;100,100,93-(($AD1571-70.4)*(39/5.6)))))*0.93,0)</f>
        <v>93</v>
      </c>
      <c r="AH1571" s="17">
        <f>ROUND(IF($AD1571&gt;79,32-(($AD1571-79)*(8/4)),IF($AD1571&gt;76,48-(($AD1571-76)*(16/3)),IF(86-(($AD1571-70.4)*(38/5.6))&gt;95,95,86-(($AD1571-70.4)*(38/5.6)))))*0.93,0)</f>
        <v>88</v>
      </c>
      <c r="AI1571" s="5" t="s">
        <v>3916</v>
      </c>
      <c r="AL1571" s="5">
        <v>166</v>
      </c>
      <c r="AM1571" s="5">
        <v>59</v>
      </c>
      <c r="AR1571" t="s">
        <v>3917</v>
      </c>
    </row>
    <row r="1572" spans="1:45" x14ac:dyDescent="0.3">
      <c r="A1572" s="15">
        <v>3308</v>
      </c>
      <c r="B1572" s="8" t="s">
        <v>2552</v>
      </c>
      <c r="C1572" s="9" t="s">
        <v>254</v>
      </c>
      <c r="D1572" s="21">
        <v>67</v>
      </c>
      <c r="E1572" s="21">
        <v>56</v>
      </c>
      <c r="F1572" s="21">
        <v>61</v>
      </c>
      <c r="G1572" s="21">
        <v>65</v>
      </c>
      <c r="H1572" s="21">
        <v>58</v>
      </c>
      <c r="I1572" s="21">
        <v>62</v>
      </c>
      <c r="J1572" s="21">
        <v>60</v>
      </c>
      <c r="K1572" s="21">
        <v>58</v>
      </c>
      <c r="L1572" s="21">
        <v>61</v>
      </c>
      <c r="M1572" s="21">
        <v>65</v>
      </c>
      <c r="N1572" s="21">
        <v>67</v>
      </c>
      <c r="O1572" s="21">
        <v>63</v>
      </c>
      <c r="P1572" s="21">
        <v>60</v>
      </c>
      <c r="Q1572" s="21">
        <v>58</v>
      </c>
      <c r="R1572" s="33" t="s">
        <v>524</v>
      </c>
      <c r="S1572" s="3" t="s">
        <v>524</v>
      </c>
      <c r="T1572" s="10" t="s">
        <v>4133</v>
      </c>
      <c r="U1572" s="2" t="s">
        <v>598</v>
      </c>
      <c r="V1572" s="4" t="s">
        <v>819</v>
      </c>
      <c r="W1572" s="11">
        <v>1</v>
      </c>
      <c r="X1572" s="11">
        <v>0</v>
      </c>
      <c r="Y1572" s="16">
        <v>18</v>
      </c>
      <c r="Z1572" s="16">
        <v>6</v>
      </c>
      <c r="AA1572" s="16">
        <v>1996</v>
      </c>
      <c r="AB1572" s="1">
        <f>2026-AA1572</f>
        <v>30</v>
      </c>
      <c r="AC1572" s="5">
        <v>4</v>
      </c>
      <c r="AD1572" s="34">
        <v>65.476843253988449</v>
      </c>
      <c r="AE1572" s="18">
        <v>0</v>
      </c>
      <c r="AF1572" s="17">
        <f>ROUND(IF($AD1572&gt;79,44-(($AD1572-79)*(14/4)),IF($AD1572&gt;76,67-(($AD1572-76)*(23/3)),IF(110-(($AD1572-70.4)*(43/5.6))&gt;119,119,110-(($AD1572-70.4)*(43/5.6)))))*0.93,0)</f>
        <v>111</v>
      </c>
      <c r="AG1572" s="17">
        <f>ROUND(IF($AD1572&gt;79,37-(($AD1572-79)*(9/4)),IF($AD1572&gt;76,54-(($AD1572-76)*(17/3)),IF(93-(($AD1572-70.4)*(39/5.6))&gt;100,100,93-(($AD1572-70.4)*(39/5.6)))))*0.93,0)</f>
        <v>93</v>
      </c>
      <c r="AH1572" s="17">
        <f>ROUND(IF($AD1572&gt;79,32-(($AD1572-79)*(8/4)),IF($AD1572&gt;76,48-(($AD1572-76)*(16/3)),IF(86-(($AD1572-70.4)*(38/5.6))&gt;95,95,86-(($AD1572-70.4)*(38/5.6)))))*0.93,0)</f>
        <v>88</v>
      </c>
      <c r="AI1572" s="5" t="s">
        <v>3916</v>
      </c>
      <c r="AL1572" s="5">
        <v>0</v>
      </c>
      <c r="AM1572" s="5">
        <v>0</v>
      </c>
    </row>
    <row r="1573" spans="1:45" x14ac:dyDescent="0.3">
      <c r="A1573" s="15">
        <v>3309</v>
      </c>
      <c r="B1573" s="8" t="s">
        <v>1110</v>
      </c>
      <c r="C1573" s="9" t="s">
        <v>409</v>
      </c>
      <c r="D1573" s="21">
        <v>67</v>
      </c>
      <c r="E1573" s="21">
        <v>55</v>
      </c>
      <c r="F1573" s="21">
        <v>58</v>
      </c>
      <c r="G1573" s="21">
        <v>60</v>
      </c>
      <c r="H1573" s="21">
        <v>63</v>
      </c>
      <c r="I1573" s="21">
        <v>65</v>
      </c>
      <c r="J1573" s="21">
        <v>61</v>
      </c>
      <c r="K1573" s="21">
        <v>60</v>
      </c>
      <c r="L1573" s="21">
        <v>71</v>
      </c>
      <c r="M1573" s="21">
        <v>58</v>
      </c>
      <c r="N1573" s="21">
        <v>60</v>
      </c>
      <c r="O1573" s="21">
        <v>62</v>
      </c>
      <c r="P1573" s="21">
        <v>69</v>
      </c>
      <c r="Q1573" s="21">
        <v>63</v>
      </c>
      <c r="R1573" s="33" t="s">
        <v>524</v>
      </c>
      <c r="S1573" s="3" t="s">
        <v>524</v>
      </c>
      <c r="T1573" s="10" t="s">
        <v>4133</v>
      </c>
      <c r="U1573" s="2" t="s">
        <v>593</v>
      </c>
      <c r="V1573" s="4" t="s">
        <v>818</v>
      </c>
      <c r="W1573" s="11">
        <v>4</v>
      </c>
      <c r="X1573" s="11">
        <v>100</v>
      </c>
      <c r="Y1573" s="16">
        <v>9</v>
      </c>
      <c r="Z1573" s="16">
        <v>5</v>
      </c>
      <c r="AA1573" s="16">
        <v>1991</v>
      </c>
      <c r="AB1573" s="1">
        <f>2026-AA1573</f>
        <v>35</v>
      </c>
      <c r="AC1573" s="5">
        <v>5</v>
      </c>
      <c r="AD1573" s="34">
        <v>67.456254408242572</v>
      </c>
      <c r="AE1573" s="18">
        <v>0</v>
      </c>
      <c r="AF1573" s="17">
        <f>ROUND(IF($AD1573&gt;79,44-(($AD1573-79)*(14/4)),IF($AD1573&gt;76,67-(($AD1573-76)*(23/3)),IF(110-(($AD1573-70.4)*(43/5.6))&gt;119,119,110-(($AD1573-70.4)*(43/5.6)))))*0.93,0)</f>
        <v>111</v>
      </c>
      <c r="AG1573" s="17">
        <f>ROUND(IF($AD1573&gt;79,37-(($AD1573-79)*(9/4)),IF($AD1573&gt;76,54-(($AD1573-76)*(17/3)),IF(93-(($AD1573-70.4)*(39/5.6))&gt;100,100,93-(($AD1573-70.4)*(39/5.6)))))*0.93,0)</f>
        <v>93</v>
      </c>
      <c r="AH1573" s="17">
        <f>ROUND(IF($AD1573&gt;79,32-(($AD1573-79)*(8/4)),IF($AD1573&gt;76,48-(($AD1573-76)*(16/3)),IF(86-(($AD1573-70.4)*(38/5.6))&gt;95,95,86-(($AD1573-70.4)*(38/5.6)))))*0.93,0)</f>
        <v>88</v>
      </c>
      <c r="AL1573" s="5">
        <v>178</v>
      </c>
      <c r="AM1573" s="5">
        <v>64</v>
      </c>
    </row>
    <row r="1574" spans="1:45" x14ac:dyDescent="0.3">
      <c r="A1574" s="15">
        <v>3310</v>
      </c>
      <c r="B1574" s="8" t="s">
        <v>1870</v>
      </c>
      <c r="C1574" s="9" t="s">
        <v>1670</v>
      </c>
      <c r="D1574" s="21">
        <v>66</v>
      </c>
      <c r="E1574" s="21">
        <v>53</v>
      </c>
      <c r="F1574" s="21">
        <v>56</v>
      </c>
      <c r="G1574" s="21">
        <v>59</v>
      </c>
      <c r="H1574" s="21">
        <v>67</v>
      </c>
      <c r="I1574" s="21">
        <v>63</v>
      </c>
      <c r="J1574" s="21">
        <v>59</v>
      </c>
      <c r="K1574" s="21">
        <v>65</v>
      </c>
      <c r="L1574" s="21">
        <v>62</v>
      </c>
      <c r="M1574" s="21">
        <v>64</v>
      </c>
      <c r="N1574" s="21">
        <v>71</v>
      </c>
      <c r="O1574" s="21">
        <v>63</v>
      </c>
      <c r="P1574" s="21">
        <v>73</v>
      </c>
      <c r="Q1574" s="21">
        <v>67</v>
      </c>
      <c r="R1574" s="33" t="s">
        <v>524</v>
      </c>
      <c r="S1574" s="3" t="s">
        <v>524</v>
      </c>
      <c r="T1574" s="10" t="s">
        <v>4133</v>
      </c>
      <c r="U1574" s="2" t="s">
        <v>751</v>
      </c>
      <c r="V1574" s="4" t="s">
        <v>817</v>
      </c>
      <c r="W1574" s="11">
        <v>1</v>
      </c>
      <c r="X1574" s="11">
        <v>0</v>
      </c>
      <c r="Y1574" s="16">
        <v>7</v>
      </c>
      <c r="Z1574" s="16">
        <v>2</v>
      </c>
      <c r="AA1574" s="16">
        <v>1995</v>
      </c>
      <c r="AB1574" s="1">
        <f>2026-AA1574</f>
        <v>31</v>
      </c>
      <c r="AC1574" s="5">
        <v>4</v>
      </c>
      <c r="AD1574" s="34">
        <v>64.771284456436916</v>
      </c>
      <c r="AE1574" s="18">
        <v>0</v>
      </c>
      <c r="AF1574" s="17">
        <f>ROUND(IF($AD1574&gt;79,44-(($AD1574-79)*(14/4)),IF($AD1574&gt;76,67-(($AD1574-76)*(23/3)),IF(110-(($AD1574-70.4)*(43/5.6))&gt;119,119,110-(($AD1574-70.4)*(43/5.6)))))*0.93,0)</f>
        <v>111</v>
      </c>
      <c r="AG1574" s="17">
        <f>ROUND(IF($AD1574&gt;79,37-(($AD1574-79)*(9/4)),IF($AD1574&gt;76,54-(($AD1574-76)*(17/3)),IF(93-(($AD1574-70.4)*(39/5.6))&gt;100,100,93-(($AD1574-70.4)*(39/5.6)))))*0.93,0)</f>
        <v>93</v>
      </c>
      <c r="AH1574" s="17">
        <f>ROUND(IF($AD1574&gt;79,32-(($AD1574-79)*(8/4)),IF($AD1574&gt;76,48-(($AD1574-76)*(16/3)),IF(86-(($AD1574-70.4)*(38/5.6))&gt;95,95,86-(($AD1574-70.4)*(38/5.6)))))*0.93,0)</f>
        <v>88</v>
      </c>
      <c r="AI1574" s="5" t="s">
        <v>3916</v>
      </c>
      <c r="AL1574" s="5">
        <v>0</v>
      </c>
      <c r="AM1574" s="5">
        <v>0</v>
      </c>
    </row>
    <row r="1575" spans="1:45" x14ac:dyDescent="0.3">
      <c r="A1575" s="15">
        <v>3311</v>
      </c>
      <c r="B1575" s="8" t="s">
        <v>1058</v>
      </c>
      <c r="C1575" s="9" t="s">
        <v>1113</v>
      </c>
      <c r="D1575" s="21">
        <v>54</v>
      </c>
      <c r="E1575" s="21">
        <v>60</v>
      </c>
      <c r="F1575" s="21">
        <v>59</v>
      </c>
      <c r="G1575" s="21">
        <v>58</v>
      </c>
      <c r="H1575" s="21">
        <v>49</v>
      </c>
      <c r="I1575" s="21">
        <v>52</v>
      </c>
      <c r="J1575" s="21">
        <v>53</v>
      </c>
      <c r="K1575" s="21">
        <v>54</v>
      </c>
      <c r="L1575" s="21">
        <v>46</v>
      </c>
      <c r="M1575" s="21">
        <v>47</v>
      </c>
      <c r="N1575" s="21">
        <v>54</v>
      </c>
      <c r="O1575" s="21">
        <v>58</v>
      </c>
      <c r="P1575" s="21">
        <v>50</v>
      </c>
      <c r="Q1575" s="21">
        <v>47</v>
      </c>
      <c r="R1575" s="65" t="s">
        <v>524</v>
      </c>
      <c r="S1575" s="3" t="s">
        <v>524</v>
      </c>
      <c r="T1575" s="67" t="s">
        <v>4133</v>
      </c>
      <c r="U1575" s="2" t="s">
        <v>548</v>
      </c>
      <c r="V1575" s="4" t="s">
        <v>821</v>
      </c>
      <c r="W1575" s="11">
        <v>4</v>
      </c>
      <c r="X1575" s="11">
        <v>100</v>
      </c>
      <c r="Y1575" s="68">
        <v>25</v>
      </c>
      <c r="Z1575" s="68">
        <v>12</v>
      </c>
      <c r="AA1575" s="68">
        <v>1989</v>
      </c>
      <c r="AB1575" s="1">
        <f>2026-AA1575</f>
        <v>37</v>
      </c>
      <c r="AC1575" s="5">
        <v>4</v>
      </c>
      <c r="AD1575" s="34">
        <v>57.528561302628141</v>
      </c>
      <c r="AE1575" s="18">
        <v>0</v>
      </c>
      <c r="AF1575" s="17">
        <f>ROUND(IF($AD1575&gt;79,44-(($AD1575-79)*(14/4)),IF($AD1575&gt;76,67-(($AD1575-76)*(23/3)),IF(110-(($AD1575-70.4)*(43/5.6))&gt;119,119,110-(($AD1575-70.4)*(43/5.6)))))*0.93,0)</f>
        <v>111</v>
      </c>
      <c r="AG1575" s="17">
        <f>ROUND(IF($AD1575&gt;79,37-(($AD1575-79)*(9/4)),IF($AD1575&gt;76,54-(($AD1575-76)*(17/3)),IF(93-(($AD1575-70.4)*(39/5.6))&gt;100,100,93-(($AD1575-70.4)*(39/5.6)))))*0.93,0)</f>
        <v>93</v>
      </c>
      <c r="AH1575" s="17">
        <f>ROUND(IF($AD1575&gt;79,32-(($AD1575-79)*(8/4)),IF($AD1575&gt;76,48-(($AD1575-76)*(16/3)),IF(86-(($AD1575-70.4)*(38/5.6))&gt;95,95,86-(($AD1575-70.4)*(38/5.6)))))*0.93,0)</f>
        <v>88</v>
      </c>
      <c r="AI1575" s="5" t="s">
        <v>3916</v>
      </c>
      <c r="AL1575" s="5">
        <v>162</v>
      </c>
      <c r="AM1575" s="5">
        <v>58</v>
      </c>
      <c r="AR1575" t="s">
        <v>3917</v>
      </c>
    </row>
    <row r="1576" spans="1:45" x14ac:dyDescent="0.3">
      <c r="A1576" s="15">
        <v>3312</v>
      </c>
      <c r="B1576" s="8" t="s">
        <v>2983</v>
      </c>
      <c r="C1576" s="9" t="s">
        <v>2984</v>
      </c>
      <c r="D1576" s="21">
        <v>77</v>
      </c>
      <c r="E1576" s="21">
        <v>67</v>
      </c>
      <c r="F1576" s="21">
        <v>66</v>
      </c>
      <c r="G1576" s="21">
        <v>65</v>
      </c>
      <c r="H1576" s="21">
        <v>76</v>
      </c>
      <c r="I1576" s="21">
        <v>73</v>
      </c>
      <c r="J1576" s="21">
        <v>79</v>
      </c>
      <c r="K1576" s="21">
        <v>70</v>
      </c>
      <c r="L1576" s="21">
        <v>66</v>
      </c>
      <c r="M1576" s="21">
        <v>75</v>
      </c>
      <c r="N1576" s="21">
        <v>72</v>
      </c>
      <c r="O1576" s="21">
        <v>60</v>
      </c>
      <c r="P1576" s="21">
        <v>60</v>
      </c>
      <c r="Q1576" s="21">
        <v>75</v>
      </c>
      <c r="R1576" s="33" t="s">
        <v>524</v>
      </c>
      <c r="S1576" s="3" t="s">
        <v>2655</v>
      </c>
      <c r="T1576" s="10" t="s">
        <v>4133</v>
      </c>
      <c r="U1576" s="2" t="s">
        <v>1448</v>
      </c>
      <c r="V1576" s="4" t="s">
        <v>819</v>
      </c>
      <c r="W1576" s="11">
        <v>4</v>
      </c>
      <c r="X1576" s="11">
        <v>100</v>
      </c>
      <c r="Y1576" s="16">
        <v>26</v>
      </c>
      <c r="Z1576" s="16">
        <v>9</v>
      </c>
      <c r="AA1576" s="16">
        <v>1995</v>
      </c>
      <c r="AB1576" s="1">
        <f>2026-AA1576</f>
        <v>31</v>
      </c>
      <c r="AC1576" s="5">
        <v>4</v>
      </c>
      <c r="AD1576" s="34">
        <v>73.917639987449391</v>
      </c>
      <c r="AE1576" s="18">
        <v>70000</v>
      </c>
      <c r="AF1576" s="17">
        <f>ROUND(IF($AD1576&gt;79,44-(($AD1576-79)*(14/4)),IF($AD1576&gt;76,67-(($AD1576-76)*(23/3)),IF(110-(($AD1576-70.4)*(43/5.6))&gt;119,119,110-(($AD1576-70.4)*(43/5.6)))))*0.93,0)</f>
        <v>77</v>
      </c>
      <c r="AG1576" s="17">
        <f>ROUND(IF($AD1576&gt;79,37-(($AD1576-79)*(9/4)),IF($AD1576&gt;76,54-(($AD1576-76)*(17/3)),IF(93-(($AD1576-70.4)*(39/5.6))&gt;100,100,93-(($AD1576-70.4)*(39/5.6)))))*0.93,0)</f>
        <v>64</v>
      </c>
      <c r="AH1576" s="17">
        <f>ROUND(IF($AD1576&gt;79,32-(($AD1576-79)*(8/4)),IF($AD1576&gt;76,48-(($AD1576-76)*(16/3)),IF(86-(($AD1576-70.4)*(38/5.6))&gt;95,95,86-(($AD1576-70.4)*(38/5.6)))))*0.93,0)</f>
        <v>58</v>
      </c>
      <c r="AI1576" s="5" t="s">
        <v>3917</v>
      </c>
      <c r="AL1576" s="5">
        <v>0</v>
      </c>
      <c r="AM1576" s="5">
        <v>0</v>
      </c>
    </row>
    <row r="1577" spans="1:45" x14ac:dyDescent="0.3">
      <c r="A1577" s="15">
        <v>3313</v>
      </c>
      <c r="B1577" s="8" t="s">
        <v>1995</v>
      </c>
      <c r="C1577" s="9" t="s">
        <v>297</v>
      </c>
      <c r="D1577" s="21">
        <v>65</v>
      </c>
      <c r="E1577" s="21">
        <v>58</v>
      </c>
      <c r="F1577" s="21">
        <v>59</v>
      </c>
      <c r="G1577" s="21">
        <v>59</v>
      </c>
      <c r="H1577" s="21">
        <v>65</v>
      </c>
      <c r="I1577" s="21">
        <v>59</v>
      </c>
      <c r="J1577" s="21">
        <v>62</v>
      </c>
      <c r="K1577" s="21">
        <v>58</v>
      </c>
      <c r="L1577" s="21">
        <v>59</v>
      </c>
      <c r="M1577" s="21">
        <v>60</v>
      </c>
      <c r="N1577" s="21">
        <v>59</v>
      </c>
      <c r="O1577" s="21">
        <v>61</v>
      </c>
      <c r="P1577" s="21">
        <v>61</v>
      </c>
      <c r="Q1577" s="21">
        <v>66</v>
      </c>
      <c r="R1577" s="33" t="s">
        <v>524</v>
      </c>
      <c r="S1577" s="3" t="s">
        <v>524</v>
      </c>
      <c r="T1577" s="10" t="s">
        <v>4133</v>
      </c>
      <c r="U1577" s="2" t="s">
        <v>747</v>
      </c>
      <c r="V1577" s="4" t="s">
        <v>817</v>
      </c>
      <c r="W1577" s="11">
        <v>4</v>
      </c>
      <c r="X1577" s="11">
        <v>100</v>
      </c>
      <c r="Y1577" s="16">
        <v>27</v>
      </c>
      <c r="Z1577" s="16">
        <v>7</v>
      </c>
      <c r="AA1577" s="16">
        <v>1990</v>
      </c>
      <c r="AB1577" s="1">
        <f>2026-AA1577</f>
        <v>36</v>
      </c>
      <c r="AC1577" s="5">
        <v>4</v>
      </c>
      <c r="AD1577" s="34">
        <v>63.066134337372432</v>
      </c>
      <c r="AE1577" s="18">
        <v>0</v>
      </c>
      <c r="AF1577" s="17">
        <f>ROUND(IF($AD1577&gt;79,44-(($AD1577-79)*(14/4)),IF($AD1577&gt;76,67-(($AD1577-76)*(23/3)),IF(110-(($AD1577-70.4)*(43/5.6))&gt;119,119,110-(($AD1577-70.4)*(43/5.6)))))*0.93,0)</f>
        <v>111</v>
      </c>
      <c r="AG1577" s="17">
        <f>ROUND(IF($AD1577&gt;79,37-(($AD1577-79)*(9/4)),IF($AD1577&gt;76,54-(($AD1577-76)*(17/3)),IF(93-(($AD1577-70.4)*(39/5.6))&gt;100,100,93-(($AD1577-70.4)*(39/5.6)))))*0.93,0)</f>
        <v>93</v>
      </c>
      <c r="AH1577" s="17">
        <f>ROUND(IF($AD1577&gt;79,32-(($AD1577-79)*(8/4)),IF($AD1577&gt;76,48-(($AD1577-76)*(16/3)),IF(86-(($AD1577-70.4)*(38/5.6))&gt;95,95,86-(($AD1577-70.4)*(38/5.6)))))*0.93,0)</f>
        <v>88</v>
      </c>
      <c r="AI1577" s="5" t="s">
        <v>3916</v>
      </c>
      <c r="AL1577" s="5">
        <v>179</v>
      </c>
      <c r="AM1577" s="5">
        <v>65</v>
      </c>
      <c r="AR1577" t="s">
        <v>3917</v>
      </c>
      <c r="AS1577" t="s">
        <v>3917</v>
      </c>
    </row>
    <row r="1578" spans="1:45" x14ac:dyDescent="0.3">
      <c r="A1578" s="15">
        <v>3314</v>
      </c>
      <c r="B1578" s="8" t="s">
        <v>2969</v>
      </c>
      <c r="C1578" s="9" t="s">
        <v>2970</v>
      </c>
      <c r="D1578" s="21">
        <v>69</v>
      </c>
      <c r="E1578" s="21">
        <v>64</v>
      </c>
      <c r="F1578" s="21">
        <v>66</v>
      </c>
      <c r="G1578" s="21">
        <v>67</v>
      </c>
      <c r="H1578" s="21">
        <v>63</v>
      </c>
      <c r="I1578" s="21">
        <v>67</v>
      </c>
      <c r="J1578" s="21">
        <v>67</v>
      </c>
      <c r="K1578" s="21">
        <v>64</v>
      </c>
      <c r="L1578" s="21">
        <v>61</v>
      </c>
      <c r="M1578" s="21">
        <v>67</v>
      </c>
      <c r="N1578" s="21">
        <v>68</v>
      </c>
      <c r="O1578" s="21">
        <v>67</v>
      </c>
      <c r="P1578" s="21">
        <v>67</v>
      </c>
      <c r="Q1578" s="21">
        <v>63</v>
      </c>
      <c r="R1578" s="33" t="s">
        <v>524</v>
      </c>
      <c r="S1578" s="3" t="s">
        <v>524</v>
      </c>
      <c r="T1578" s="10" t="s">
        <v>4133</v>
      </c>
      <c r="U1578" s="2" t="s">
        <v>550</v>
      </c>
      <c r="V1578" s="4" t="s">
        <v>817</v>
      </c>
      <c r="W1578" s="11">
        <v>1</v>
      </c>
      <c r="X1578" s="11">
        <v>0</v>
      </c>
      <c r="Y1578" s="16">
        <v>15</v>
      </c>
      <c r="Z1578" s="16">
        <v>2</v>
      </c>
      <c r="AA1578" s="16">
        <v>1995</v>
      </c>
      <c r="AB1578" s="1">
        <f>2026-AA1578</f>
        <v>31</v>
      </c>
      <c r="AC1578" s="5">
        <v>5</v>
      </c>
      <c r="AD1578" s="34">
        <v>68.410611058069804</v>
      </c>
      <c r="AE1578" s="18">
        <v>0</v>
      </c>
      <c r="AF1578" s="17">
        <f>ROUND(IF($AD1578&gt;79,44-(($AD1578-79)*(14/4)),IF($AD1578&gt;76,67-(($AD1578-76)*(23/3)),IF(110-(($AD1578-70.4)*(43/5.6))&gt;119,119,110-(($AD1578-70.4)*(43/5.6)))))*0.93,0)</f>
        <v>111</v>
      </c>
      <c r="AG1578" s="17">
        <f>ROUND(IF($AD1578&gt;79,37-(($AD1578-79)*(9/4)),IF($AD1578&gt;76,54-(($AD1578-76)*(17/3)),IF(93-(($AD1578-70.4)*(39/5.6))&gt;100,100,93-(($AD1578-70.4)*(39/5.6)))))*0.93,0)</f>
        <v>93</v>
      </c>
      <c r="AH1578" s="17">
        <f>ROUND(IF($AD1578&gt;79,32-(($AD1578-79)*(8/4)),IF($AD1578&gt;76,48-(($AD1578-76)*(16/3)),IF(86-(($AD1578-70.4)*(38/5.6))&gt;95,95,86-(($AD1578-70.4)*(38/5.6)))))*0.93,0)</f>
        <v>88</v>
      </c>
      <c r="AI1578" s="5" t="s">
        <v>3916</v>
      </c>
      <c r="AL1578" s="5">
        <v>0</v>
      </c>
      <c r="AM1578" s="5">
        <v>0</v>
      </c>
    </row>
    <row r="1579" spans="1:45" x14ac:dyDescent="0.3">
      <c r="A1579" s="15">
        <v>3315</v>
      </c>
      <c r="B1579" s="8" t="s">
        <v>1114</v>
      </c>
      <c r="C1579" s="9" t="s">
        <v>196</v>
      </c>
      <c r="D1579" s="21">
        <v>66</v>
      </c>
      <c r="E1579" s="21">
        <v>63</v>
      </c>
      <c r="F1579" s="21">
        <v>66</v>
      </c>
      <c r="G1579" s="21">
        <v>69</v>
      </c>
      <c r="H1579" s="21">
        <v>60</v>
      </c>
      <c r="I1579" s="21">
        <v>65</v>
      </c>
      <c r="J1579" s="21">
        <v>63</v>
      </c>
      <c r="K1579" s="21">
        <v>62</v>
      </c>
      <c r="L1579" s="21">
        <v>47</v>
      </c>
      <c r="M1579" s="21">
        <v>55</v>
      </c>
      <c r="N1579" s="21">
        <v>57</v>
      </c>
      <c r="O1579" s="21">
        <v>67</v>
      </c>
      <c r="P1579" s="21">
        <v>57</v>
      </c>
      <c r="Q1579" s="21">
        <v>60</v>
      </c>
      <c r="R1579" s="33" t="s">
        <v>524</v>
      </c>
      <c r="S1579" s="3" t="s">
        <v>524</v>
      </c>
      <c r="T1579" s="10" t="s">
        <v>4133</v>
      </c>
      <c r="U1579" s="2" t="s">
        <v>574</v>
      </c>
      <c r="V1579" s="4" t="s">
        <v>819</v>
      </c>
      <c r="W1579" s="11">
        <v>4</v>
      </c>
      <c r="X1579" s="11">
        <v>100</v>
      </c>
      <c r="Y1579" s="16">
        <v>18</v>
      </c>
      <c r="Z1579" s="16">
        <v>8</v>
      </c>
      <c r="AA1579" s="16">
        <v>1991</v>
      </c>
      <c r="AB1579" s="1">
        <f>2026-AA1579</f>
        <v>35</v>
      </c>
      <c r="AC1579" s="5">
        <v>5</v>
      </c>
      <c r="AD1579" s="34">
        <v>66.421256397847429</v>
      </c>
      <c r="AE1579" s="18">
        <v>0</v>
      </c>
      <c r="AF1579" s="17">
        <f>ROUND(IF($AD1579&gt;79,44-(($AD1579-79)*(14/4)),IF($AD1579&gt;76,67-(($AD1579-76)*(23/3)),IF(110-(($AD1579-70.4)*(43/5.6))&gt;119,119,110-(($AD1579-70.4)*(43/5.6)))))*0.93,0)</f>
        <v>111</v>
      </c>
      <c r="AG1579" s="17">
        <f>ROUND(IF($AD1579&gt;79,37-(($AD1579-79)*(9/4)),IF($AD1579&gt;76,54-(($AD1579-76)*(17/3)),IF(93-(($AD1579-70.4)*(39/5.6))&gt;100,100,93-(($AD1579-70.4)*(39/5.6)))))*0.93,0)</f>
        <v>93</v>
      </c>
      <c r="AH1579" s="17">
        <f>ROUND(IF($AD1579&gt;79,32-(($AD1579-79)*(8/4)),IF($AD1579&gt;76,48-(($AD1579-76)*(16/3)),IF(86-(($AD1579-70.4)*(38/5.6))&gt;95,95,86-(($AD1579-70.4)*(38/5.6)))))*0.93,0)</f>
        <v>88</v>
      </c>
      <c r="AI1579" s="5" t="s">
        <v>3916</v>
      </c>
      <c r="AL1579" s="5">
        <v>182</v>
      </c>
      <c r="AM1579" s="5">
        <v>67</v>
      </c>
    </row>
    <row r="1580" spans="1:45" x14ac:dyDescent="0.3">
      <c r="A1580" s="15">
        <v>3316</v>
      </c>
      <c r="B1580" s="8" t="s">
        <v>1115</v>
      </c>
      <c r="C1580" s="9" t="s">
        <v>141</v>
      </c>
      <c r="D1580" s="21">
        <v>67</v>
      </c>
      <c r="E1580" s="21">
        <v>48</v>
      </c>
      <c r="F1580" s="21">
        <v>56</v>
      </c>
      <c r="G1580" s="21">
        <v>63</v>
      </c>
      <c r="H1580" s="21">
        <v>58</v>
      </c>
      <c r="I1580" s="21">
        <v>63</v>
      </c>
      <c r="J1580" s="21">
        <v>62</v>
      </c>
      <c r="K1580" s="21">
        <v>67</v>
      </c>
      <c r="L1580" s="21">
        <v>54</v>
      </c>
      <c r="M1580" s="21">
        <v>73</v>
      </c>
      <c r="N1580" s="21">
        <v>68</v>
      </c>
      <c r="O1580" s="21">
        <v>55</v>
      </c>
      <c r="P1580" s="21">
        <v>64</v>
      </c>
      <c r="Q1580" s="21">
        <v>59</v>
      </c>
      <c r="R1580" s="33" t="s">
        <v>524</v>
      </c>
      <c r="S1580" s="3" t="s">
        <v>524</v>
      </c>
      <c r="T1580" s="10" t="s">
        <v>4133</v>
      </c>
      <c r="U1580" s="2" t="s">
        <v>574</v>
      </c>
      <c r="V1580" s="4" t="s">
        <v>819</v>
      </c>
      <c r="W1580" s="11">
        <v>4</v>
      </c>
      <c r="X1580" s="11">
        <v>100</v>
      </c>
      <c r="Y1580" s="16">
        <v>5</v>
      </c>
      <c r="Z1580" s="16">
        <v>9</v>
      </c>
      <c r="AA1580" s="16">
        <v>1991</v>
      </c>
      <c r="AB1580" s="1">
        <f>2026-AA1580</f>
        <v>35</v>
      </c>
      <c r="AC1580" s="5">
        <v>5</v>
      </c>
      <c r="AD1580" s="34">
        <v>68.53368566631066</v>
      </c>
      <c r="AE1580" s="18">
        <v>0</v>
      </c>
      <c r="AF1580" s="17">
        <f>ROUND(IF($AD1580&gt;79,44-(($AD1580-79)*(14/4)),IF($AD1580&gt;76,67-(($AD1580-76)*(23/3)),IF(110-(($AD1580-70.4)*(43/5.6))&gt;119,119,110-(($AD1580-70.4)*(43/5.6)))))*0.93,0)</f>
        <v>111</v>
      </c>
      <c r="AG1580" s="17">
        <f>ROUND(IF($AD1580&gt;79,37-(($AD1580-79)*(9/4)),IF($AD1580&gt;76,54-(($AD1580-76)*(17/3)),IF(93-(($AD1580-70.4)*(39/5.6))&gt;100,100,93-(($AD1580-70.4)*(39/5.6)))))*0.93,0)</f>
        <v>93</v>
      </c>
      <c r="AH1580" s="17">
        <f>ROUND(IF($AD1580&gt;79,32-(($AD1580-79)*(8/4)),IF($AD1580&gt;76,48-(($AD1580-76)*(16/3)),IF(86-(($AD1580-70.4)*(38/5.6))&gt;95,95,86-(($AD1580-70.4)*(38/5.6)))))*0.93,0)</f>
        <v>88</v>
      </c>
      <c r="AL1580" s="5">
        <v>183</v>
      </c>
      <c r="AM1580" s="5">
        <v>82</v>
      </c>
    </row>
    <row r="1581" spans="1:45" x14ac:dyDescent="0.3">
      <c r="A1581" s="15">
        <v>3317</v>
      </c>
      <c r="B1581" s="8" t="s">
        <v>638</v>
      </c>
      <c r="C1581" s="9" t="s">
        <v>92</v>
      </c>
      <c r="D1581" s="21">
        <v>55</v>
      </c>
      <c r="E1581" s="21">
        <v>64</v>
      </c>
      <c r="F1581" s="21">
        <v>63</v>
      </c>
      <c r="G1581" s="21">
        <v>61</v>
      </c>
      <c r="H1581" s="21">
        <v>60</v>
      </c>
      <c r="I1581" s="21">
        <v>53</v>
      </c>
      <c r="J1581" s="21">
        <v>57</v>
      </c>
      <c r="K1581" s="21">
        <v>56</v>
      </c>
      <c r="L1581" s="21">
        <v>46</v>
      </c>
      <c r="M1581" s="21">
        <v>46</v>
      </c>
      <c r="N1581" s="21">
        <v>54</v>
      </c>
      <c r="O1581" s="21">
        <v>51</v>
      </c>
      <c r="P1581" s="21">
        <v>59</v>
      </c>
      <c r="Q1581" s="21">
        <v>60</v>
      </c>
      <c r="R1581" s="33" t="s">
        <v>524</v>
      </c>
      <c r="S1581" s="3" t="s">
        <v>524</v>
      </c>
      <c r="T1581" s="10" t="s">
        <v>4133</v>
      </c>
      <c r="U1581" s="2" t="s">
        <v>601</v>
      </c>
      <c r="V1581" s="4" t="s">
        <v>819</v>
      </c>
      <c r="W1581" s="11">
        <v>4</v>
      </c>
      <c r="X1581" s="11">
        <v>100</v>
      </c>
      <c r="Y1581" s="16">
        <v>6</v>
      </c>
      <c r="Z1581" s="16">
        <v>5</v>
      </c>
      <c r="AA1581" s="16">
        <v>1989</v>
      </c>
      <c r="AB1581" s="1">
        <f>2026-AA1581</f>
        <v>37</v>
      </c>
      <c r="AC1581" s="5">
        <v>5</v>
      </c>
      <c r="AD1581" s="34">
        <v>61.632931255020218</v>
      </c>
      <c r="AE1581" s="18">
        <v>0</v>
      </c>
      <c r="AF1581" s="17">
        <f>ROUND(IF($AD1581&gt;79,44-(($AD1581-79)*(14/4)),IF($AD1581&gt;76,67-(($AD1581-76)*(23/3)),IF(110-(($AD1581-70.4)*(43/5.6))&gt;119,119,110-(($AD1581-70.4)*(43/5.6)))))*0.93,0)</f>
        <v>111</v>
      </c>
      <c r="AG1581" s="17">
        <f>ROUND(IF($AD1581&gt;79,37-(($AD1581-79)*(9/4)),IF($AD1581&gt;76,54-(($AD1581-76)*(17/3)),IF(93-(($AD1581-70.4)*(39/5.6))&gt;100,100,93-(($AD1581-70.4)*(39/5.6)))))*0.93,0)</f>
        <v>93</v>
      </c>
      <c r="AH1581" s="17">
        <f>ROUND(IF($AD1581&gt;79,32-(($AD1581-79)*(8/4)),IF($AD1581&gt;76,48-(($AD1581-76)*(16/3)),IF(86-(($AD1581-70.4)*(38/5.6))&gt;95,95,86-(($AD1581-70.4)*(38/5.6)))))*0.93,0)</f>
        <v>88</v>
      </c>
      <c r="AI1581" s="5" t="s">
        <v>3916</v>
      </c>
      <c r="AL1581" s="5">
        <v>181</v>
      </c>
      <c r="AM1581" s="5">
        <v>63</v>
      </c>
    </row>
    <row r="1582" spans="1:45" x14ac:dyDescent="0.3">
      <c r="A1582" s="15">
        <v>3318</v>
      </c>
      <c r="B1582" s="8" t="s">
        <v>2033</v>
      </c>
      <c r="C1582" s="9" t="s">
        <v>331</v>
      </c>
      <c r="D1582" s="21">
        <v>74</v>
      </c>
      <c r="E1582" s="21">
        <v>54</v>
      </c>
      <c r="F1582" s="21">
        <v>55</v>
      </c>
      <c r="G1582" s="21">
        <v>55</v>
      </c>
      <c r="H1582" s="21">
        <v>65</v>
      </c>
      <c r="I1582" s="21">
        <v>72</v>
      </c>
      <c r="J1582" s="21">
        <v>63</v>
      </c>
      <c r="K1582" s="21">
        <v>60</v>
      </c>
      <c r="L1582" s="21">
        <v>72</v>
      </c>
      <c r="M1582" s="21">
        <v>69</v>
      </c>
      <c r="N1582" s="21">
        <v>71</v>
      </c>
      <c r="O1582" s="21">
        <v>62</v>
      </c>
      <c r="P1582" s="21">
        <v>63</v>
      </c>
      <c r="Q1582" s="21">
        <v>67</v>
      </c>
      <c r="R1582" s="33" t="s">
        <v>3072</v>
      </c>
      <c r="S1582" s="3" t="s">
        <v>3072</v>
      </c>
      <c r="T1582" s="10" t="s">
        <v>4131</v>
      </c>
      <c r="U1582" s="2" t="s">
        <v>589</v>
      </c>
      <c r="V1582" s="4" t="s">
        <v>819</v>
      </c>
      <c r="W1582" s="11">
        <v>4</v>
      </c>
      <c r="X1582" s="11">
        <v>100</v>
      </c>
      <c r="Y1582" s="16">
        <v>9</v>
      </c>
      <c r="Z1582" s="16">
        <v>6</v>
      </c>
      <c r="AA1582" s="16">
        <v>1992</v>
      </c>
      <c r="AB1582" s="1">
        <f>2026-AA1582</f>
        <v>34</v>
      </c>
      <c r="AC1582" s="5">
        <v>5</v>
      </c>
      <c r="AD1582" s="34">
        <v>71.053101657775713</v>
      </c>
      <c r="AE1582" s="18">
        <v>50000</v>
      </c>
      <c r="AF1582" s="17">
        <f>ROUND(IF($AD1582&gt;79,44-(($AD1582-79)*(14/4)),IF($AD1582&gt;76,67-(($AD1582-76)*(23/3)),IF(110-(($AD1582-70.4)*(43/5.6))&gt;119,119,110-(($AD1582-70.4)*(43/5.6)))))*0.93,0)</f>
        <v>98</v>
      </c>
      <c r="AG1582" s="17">
        <f>ROUND(IF($AD1582&gt;79,37-(($AD1582-79)*(9/4)),IF($AD1582&gt;76,54-(($AD1582-76)*(17/3)),IF(93-(($AD1582-70.4)*(39/5.6))&gt;100,100,93-(($AD1582-70.4)*(39/5.6)))))*0.93,0)</f>
        <v>82</v>
      </c>
      <c r="AH1582" s="17">
        <f>ROUND(IF($AD1582&gt;79,32-(($AD1582-79)*(8/4)),IF($AD1582&gt;76,48-(($AD1582-76)*(16/3)),IF(86-(($AD1582-70.4)*(38/5.6))&gt;95,95,86-(($AD1582-70.4)*(38/5.6)))))*0.93,0)</f>
        <v>76</v>
      </c>
      <c r="AL1582" s="5">
        <v>180</v>
      </c>
      <c r="AM1582" s="5">
        <v>77</v>
      </c>
    </row>
    <row r="1583" spans="1:45" x14ac:dyDescent="0.3">
      <c r="A1583" s="15">
        <v>3321</v>
      </c>
      <c r="B1583" s="8" t="s">
        <v>1118</v>
      </c>
      <c r="C1583" s="9" t="s">
        <v>1047</v>
      </c>
      <c r="D1583" s="21">
        <v>69</v>
      </c>
      <c r="E1583" s="21">
        <v>64</v>
      </c>
      <c r="F1583" s="21">
        <v>71</v>
      </c>
      <c r="G1583" s="21">
        <v>77</v>
      </c>
      <c r="H1583" s="21">
        <v>67</v>
      </c>
      <c r="I1583" s="21">
        <v>74</v>
      </c>
      <c r="J1583" s="21">
        <v>70</v>
      </c>
      <c r="K1583" s="21">
        <v>68</v>
      </c>
      <c r="L1583" s="21">
        <v>56</v>
      </c>
      <c r="M1583" s="21">
        <v>61</v>
      </c>
      <c r="N1583" s="21">
        <v>70</v>
      </c>
      <c r="O1583" s="21">
        <v>72</v>
      </c>
      <c r="P1583" s="21">
        <v>60</v>
      </c>
      <c r="Q1583" s="21">
        <v>66</v>
      </c>
      <c r="R1583" s="33" t="s">
        <v>4312</v>
      </c>
      <c r="S1583" s="3" t="s">
        <v>4312</v>
      </c>
      <c r="T1583" s="10" t="s">
        <v>4132</v>
      </c>
      <c r="U1583" s="2" t="s">
        <v>584</v>
      </c>
      <c r="V1583" s="4" t="s">
        <v>820</v>
      </c>
      <c r="W1583" s="11">
        <v>4</v>
      </c>
      <c r="X1583" s="11">
        <v>100</v>
      </c>
      <c r="Y1583" s="16">
        <v>6</v>
      </c>
      <c r="Z1583" s="16">
        <v>1</v>
      </c>
      <c r="AA1583" s="16">
        <v>1993</v>
      </c>
      <c r="AB1583" s="1">
        <f>2026-AA1583</f>
        <v>33</v>
      </c>
      <c r="AC1583" s="5">
        <v>5</v>
      </c>
      <c r="AD1583" s="34">
        <v>72.942202624086946</v>
      </c>
      <c r="AE1583" s="18">
        <v>60000</v>
      </c>
      <c r="AF1583" s="17">
        <f>ROUND(IF($AD1583&gt;79,44-(($AD1583-79)*(14/4)),IF($AD1583&gt;76,67-(($AD1583-76)*(23/3)),IF(110-(($AD1583-70.4)*(43/5.6))&gt;119,119,110-(($AD1583-70.4)*(43/5.6)))))*0.93,0)</f>
        <v>84</v>
      </c>
      <c r="AG1583" s="17">
        <f>ROUND(IF($AD1583&gt;79,37-(($AD1583-79)*(9/4)),IF($AD1583&gt;76,54-(($AD1583-76)*(17/3)),IF(93-(($AD1583-70.4)*(39/5.6))&gt;100,100,93-(($AD1583-70.4)*(39/5.6)))))*0.93,0)</f>
        <v>70</v>
      </c>
      <c r="AH1583" s="17">
        <f>ROUND(IF($AD1583&gt;79,32-(($AD1583-79)*(8/4)),IF($AD1583&gt;76,48-(($AD1583-76)*(16/3)),IF(86-(($AD1583-70.4)*(38/5.6))&gt;95,95,86-(($AD1583-70.4)*(38/5.6)))))*0.93,0)</f>
        <v>64</v>
      </c>
      <c r="AL1583" s="5">
        <v>192</v>
      </c>
      <c r="AM1583" s="5">
        <v>72</v>
      </c>
    </row>
    <row r="1584" spans="1:45" x14ac:dyDescent="0.3">
      <c r="A1584" s="15">
        <v>3323</v>
      </c>
      <c r="B1584" s="8" t="s">
        <v>1120</v>
      </c>
      <c r="C1584" s="9" t="s">
        <v>1119</v>
      </c>
      <c r="D1584" s="21">
        <v>69</v>
      </c>
      <c r="E1584" s="21">
        <v>56</v>
      </c>
      <c r="F1584" s="21">
        <v>58</v>
      </c>
      <c r="G1584" s="21">
        <v>60</v>
      </c>
      <c r="H1584" s="21">
        <v>66</v>
      </c>
      <c r="I1584" s="21">
        <v>67</v>
      </c>
      <c r="J1584" s="21">
        <v>68</v>
      </c>
      <c r="K1584" s="21">
        <v>72</v>
      </c>
      <c r="L1584" s="21">
        <v>54</v>
      </c>
      <c r="M1584" s="21">
        <v>75</v>
      </c>
      <c r="N1584" s="21">
        <v>73</v>
      </c>
      <c r="O1584" s="21">
        <v>59</v>
      </c>
      <c r="P1584" s="21">
        <v>66</v>
      </c>
      <c r="Q1584" s="21">
        <v>69</v>
      </c>
      <c r="R1584" s="33" t="s">
        <v>2046</v>
      </c>
      <c r="S1584" s="3" t="s">
        <v>2046</v>
      </c>
      <c r="T1584" s="10" t="s">
        <v>4132</v>
      </c>
      <c r="U1584" s="2" t="s">
        <v>1121</v>
      </c>
      <c r="V1584" s="4" t="s">
        <v>822</v>
      </c>
      <c r="W1584" s="11">
        <v>4</v>
      </c>
      <c r="X1584" s="11">
        <v>100</v>
      </c>
      <c r="Y1584" s="16">
        <v>18</v>
      </c>
      <c r="Z1584" s="16">
        <v>8</v>
      </c>
      <c r="AA1584" s="16">
        <v>1993</v>
      </c>
      <c r="AB1584" s="1">
        <f>2026-AA1584</f>
        <v>33</v>
      </c>
      <c r="AC1584" s="5">
        <v>4</v>
      </c>
      <c r="AD1584" s="34">
        <v>71.144695191946482</v>
      </c>
      <c r="AE1584" s="18">
        <v>50000</v>
      </c>
      <c r="AF1584" s="17">
        <f>ROUND(IF($AD1584&gt;79,44-(($AD1584-79)*(14/4)),IF($AD1584&gt;76,67-(($AD1584-76)*(23/3)),IF(110-(($AD1584-70.4)*(43/5.6))&gt;119,119,110-(($AD1584-70.4)*(43/5.6)))))*0.93,0)</f>
        <v>97</v>
      </c>
      <c r="AG1584" s="17">
        <f>ROUND(IF($AD1584&gt;79,37-(($AD1584-79)*(9/4)),IF($AD1584&gt;76,54-(($AD1584-76)*(17/3)),IF(93-(($AD1584-70.4)*(39/5.6))&gt;100,100,93-(($AD1584-70.4)*(39/5.6)))))*0.93,0)</f>
        <v>82</v>
      </c>
      <c r="AH1584" s="17">
        <f>ROUND(IF($AD1584&gt;79,32-(($AD1584-79)*(8/4)),IF($AD1584&gt;76,48-(($AD1584-76)*(16/3)),IF(86-(($AD1584-70.4)*(38/5.6))&gt;95,95,86-(($AD1584-70.4)*(38/5.6)))))*0.93,0)</f>
        <v>75</v>
      </c>
      <c r="AI1584" s="5" t="s">
        <v>3916</v>
      </c>
      <c r="AL1584" s="5">
        <v>0</v>
      </c>
      <c r="AM1584" s="5">
        <v>0</v>
      </c>
      <c r="AR1584" t="s">
        <v>3655</v>
      </c>
      <c r="AS1584" t="s">
        <v>3655</v>
      </c>
    </row>
    <row r="1585" spans="1:39" x14ac:dyDescent="0.3">
      <c r="A1585" s="15">
        <v>3324</v>
      </c>
      <c r="B1585" s="8" t="s">
        <v>1122</v>
      </c>
      <c r="C1585" s="9" t="s">
        <v>375</v>
      </c>
      <c r="D1585" s="21">
        <v>70</v>
      </c>
      <c r="E1585" s="21">
        <v>66</v>
      </c>
      <c r="F1585" s="21">
        <v>71</v>
      </c>
      <c r="G1585" s="21">
        <v>76</v>
      </c>
      <c r="H1585" s="21">
        <v>60</v>
      </c>
      <c r="I1585" s="21">
        <v>74</v>
      </c>
      <c r="J1585" s="21">
        <v>68</v>
      </c>
      <c r="K1585" s="21">
        <v>68</v>
      </c>
      <c r="L1585" s="21">
        <v>67</v>
      </c>
      <c r="M1585" s="21">
        <v>65</v>
      </c>
      <c r="N1585" s="21">
        <v>72</v>
      </c>
      <c r="O1585" s="21">
        <v>70</v>
      </c>
      <c r="P1585" s="21">
        <v>68</v>
      </c>
      <c r="Q1585" s="21">
        <v>66</v>
      </c>
      <c r="R1585" s="33" t="s">
        <v>3909</v>
      </c>
      <c r="S1585" s="3" t="s">
        <v>3909</v>
      </c>
      <c r="T1585" s="10" t="s">
        <v>4130</v>
      </c>
      <c r="U1585" s="2" t="s">
        <v>598</v>
      </c>
      <c r="V1585" s="4" t="s">
        <v>819</v>
      </c>
      <c r="W1585" s="11">
        <v>4</v>
      </c>
      <c r="X1585" s="11">
        <v>100</v>
      </c>
      <c r="Y1585" s="16">
        <v>20</v>
      </c>
      <c r="Z1585" s="16">
        <v>12</v>
      </c>
      <c r="AA1585" s="16">
        <v>1993</v>
      </c>
      <c r="AB1585" s="1">
        <f>2026-AA1585</f>
        <v>33</v>
      </c>
      <c r="AC1585" s="5">
        <v>4</v>
      </c>
      <c r="AD1585" s="34">
        <v>73.378887221849439</v>
      </c>
      <c r="AE1585" s="18">
        <v>50000</v>
      </c>
      <c r="AF1585" s="17">
        <f>ROUND(IF($AD1585&gt;79,44-(($AD1585-79)*(14/4)),IF($AD1585&gt;76,67-(($AD1585-76)*(23/3)),IF(110-(($AD1585-70.4)*(43/5.6))&gt;119,119,110-(($AD1585-70.4)*(43/5.6)))))*0.93,0)</f>
        <v>81</v>
      </c>
      <c r="AG1585" s="17">
        <f>ROUND(IF($AD1585&gt;79,37-(($AD1585-79)*(9/4)),IF($AD1585&gt;76,54-(($AD1585-76)*(17/3)),IF(93-(($AD1585-70.4)*(39/5.6))&gt;100,100,93-(($AD1585-70.4)*(39/5.6)))))*0.93,0)</f>
        <v>67</v>
      </c>
      <c r="AH1585" s="17">
        <f>ROUND(IF($AD1585&gt;79,32-(($AD1585-79)*(8/4)),IF($AD1585&gt;76,48-(($AD1585-76)*(16/3)),IF(86-(($AD1585-70.4)*(38/5.6))&gt;95,95,86-(($AD1585-70.4)*(38/5.6)))))*0.93,0)</f>
        <v>61</v>
      </c>
      <c r="AL1585" s="5">
        <v>184</v>
      </c>
      <c r="AM1585" s="5">
        <v>70</v>
      </c>
    </row>
    <row r="1586" spans="1:39" x14ac:dyDescent="0.3">
      <c r="A1586" s="15">
        <v>3325</v>
      </c>
      <c r="B1586" s="8" t="s">
        <v>1830</v>
      </c>
      <c r="C1586" s="9" t="s">
        <v>293</v>
      </c>
      <c r="D1586" s="21">
        <v>68</v>
      </c>
      <c r="E1586" s="21">
        <v>56</v>
      </c>
      <c r="F1586" s="21">
        <v>60</v>
      </c>
      <c r="G1586" s="21">
        <v>63</v>
      </c>
      <c r="H1586" s="21">
        <v>58</v>
      </c>
      <c r="I1586" s="21">
        <v>66</v>
      </c>
      <c r="J1586" s="21">
        <v>66</v>
      </c>
      <c r="K1586" s="21">
        <v>62</v>
      </c>
      <c r="L1586" s="21">
        <v>64</v>
      </c>
      <c r="M1586" s="21">
        <v>68</v>
      </c>
      <c r="N1586" s="21">
        <v>66</v>
      </c>
      <c r="O1586" s="21">
        <v>59</v>
      </c>
      <c r="P1586" s="21">
        <v>61</v>
      </c>
      <c r="Q1586" s="21">
        <v>59</v>
      </c>
      <c r="R1586" s="33" t="s">
        <v>524</v>
      </c>
      <c r="S1586" s="3" t="s">
        <v>524</v>
      </c>
      <c r="T1586" s="10" t="s">
        <v>4133</v>
      </c>
      <c r="U1586" s="2" t="s">
        <v>599</v>
      </c>
      <c r="V1586" s="4" t="s">
        <v>819</v>
      </c>
      <c r="W1586" s="11">
        <v>4</v>
      </c>
      <c r="X1586" s="11">
        <v>100</v>
      </c>
      <c r="Y1586" s="16">
        <v>12</v>
      </c>
      <c r="Z1586" s="16">
        <v>8</v>
      </c>
      <c r="AA1586" s="16">
        <v>1992</v>
      </c>
      <c r="AB1586" s="1">
        <f>2026-AA1586</f>
        <v>34</v>
      </c>
      <c r="AC1586" s="5">
        <v>4</v>
      </c>
      <c r="AD1586" s="34">
        <v>66.110240207643116</v>
      </c>
      <c r="AE1586" s="18">
        <v>0</v>
      </c>
      <c r="AF1586" s="17">
        <f>ROUND(IF($AD1586&gt;79,44-(($AD1586-79)*(14/4)),IF($AD1586&gt;76,67-(($AD1586-76)*(23/3)),IF(110-(($AD1586-70.4)*(43/5.6))&gt;119,119,110-(($AD1586-70.4)*(43/5.6)))))*0.93,0)</f>
        <v>111</v>
      </c>
      <c r="AG1586" s="17">
        <f>ROUND(IF($AD1586&gt;79,37-(($AD1586-79)*(9/4)),IF($AD1586&gt;76,54-(($AD1586-76)*(17/3)),IF(93-(($AD1586-70.4)*(39/5.6))&gt;100,100,93-(($AD1586-70.4)*(39/5.6)))))*0.93,0)</f>
        <v>93</v>
      </c>
      <c r="AH1586" s="17">
        <f>ROUND(IF($AD1586&gt;79,32-(($AD1586-79)*(8/4)),IF($AD1586&gt;76,48-(($AD1586-76)*(16/3)),IF(86-(($AD1586-70.4)*(38/5.6))&gt;95,95,86-(($AD1586-70.4)*(38/5.6)))))*0.93,0)</f>
        <v>88</v>
      </c>
      <c r="AI1586" s="5" t="s">
        <v>3916</v>
      </c>
      <c r="AL1586" s="5">
        <v>0</v>
      </c>
      <c r="AM1586" s="5">
        <v>0</v>
      </c>
    </row>
    <row r="1587" spans="1:39" x14ac:dyDescent="0.3">
      <c r="A1587" s="15">
        <v>3326</v>
      </c>
      <c r="B1587" s="8" t="s">
        <v>1123</v>
      </c>
      <c r="C1587" s="9" t="s">
        <v>156</v>
      </c>
      <c r="D1587" s="21">
        <v>72</v>
      </c>
      <c r="E1587" s="21">
        <v>61</v>
      </c>
      <c r="F1587" s="21">
        <v>63</v>
      </c>
      <c r="G1587" s="21">
        <v>64</v>
      </c>
      <c r="H1587" s="21">
        <v>68</v>
      </c>
      <c r="I1587" s="21">
        <v>65</v>
      </c>
      <c r="J1587" s="21">
        <v>70</v>
      </c>
      <c r="K1587" s="21">
        <v>63</v>
      </c>
      <c r="L1587" s="21">
        <v>65</v>
      </c>
      <c r="M1587" s="21">
        <v>71</v>
      </c>
      <c r="N1587" s="21">
        <v>68</v>
      </c>
      <c r="O1587" s="21">
        <v>68</v>
      </c>
      <c r="P1587" s="21">
        <v>73</v>
      </c>
      <c r="Q1587" s="21">
        <v>67</v>
      </c>
      <c r="R1587" s="33" t="s">
        <v>524</v>
      </c>
      <c r="S1587" s="3" t="s">
        <v>524</v>
      </c>
      <c r="T1587" s="10" t="s">
        <v>4133</v>
      </c>
      <c r="U1587" s="2" t="s">
        <v>600</v>
      </c>
      <c r="V1587" s="4" t="s">
        <v>819</v>
      </c>
      <c r="W1587" s="11">
        <v>4</v>
      </c>
      <c r="X1587" s="11">
        <v>100</v>
      </c>
      <c r="Y1587" s="16">
        <v>31</v>
      </c>
      <c r="Z1587" s="16">
        <v>5</v>
      </c>
      <c r="AA1587" s="16">
        <v>1993</v>
      </c>
      <c r="AB1587" s="1">
        <f>2026-AA1587</f>
        <v>33</v>
      </c>
      <c r="AC1587" s="5">
        <v>4</v>
      </c>
      <c r="AD1587" s="34">
        <v>68.830976442051835</v>
      </c>
      <c r="AE1587" s="18">
        <v>0</v>
      </c>
      <c r="AF1587" s="17">
        <f>ROUND(IF($AD1587&gt;79,44-(($AD1587-79)*(14/4)),IF($AD1587&gt;76,67-(($AD1587-76)*(23/3)),IF(110-(($AD1587-70.4)*(43/5.6))&gt;119,119,110-(($AD1587-70.4)*(43/5.6)))))*0.93,0)</f>
        <v>111</v>
      </c>
      <c r="AG1587" s="17">
        <f>ROUND(IF($AD1587&gt;79,37-(($AD1587-79)*(9/4)),IF($AD1587&gt;76,54-(($AD1587-76)*(17/3)),IF(93-(($AD1587-70.4)*(39/5.6))&gt;100,100,93-(($AD1587-70.4)*(39/5.6)))))*0.93,0)</f>
        <v>93</v>
      </c>
      <c r="AH1587" s="17">
        <f>ROUND(IF($AD1587&gt;79,32-(($AD1587-79)*(8/4)),IF($AD1587&gt;76,48-(($AD1587-76)*(16/3)),IF(86-(($AD1587-70.4)*(38/5.6))&gt;95,95,86-(($AD1587-70.4)*(38/5.6)))))*0.93,0)</f>
        <v>88</v>
      </c>
      <c r="AI1587" s="5" t="s">
        <v>3916</v>
      </c>
      <c r="AL1587" s="5">
        <v>186</v>
      </c>
      <c r="AM1587" s="5">
        <v>71</v>
      </c>
    </row>
    <row r="1588" spans="1:39" x14ac:dyDescent="0.3">
      <c r="A1588" s="15">
        <v>3328</v>
      </c>
      <c r="B1588" s="8" t="s">
        <v>981</v>
      </c>
      <c r="C1588" s="9" t="s">
        <v>980</v>
      </c>
      <c r="D1588" s="21">
        <v>62</v>
      </c>
      <c r="E1588" s="21">
        <v>46</v>
      </c>
      <c r="F1588" s="21">
        <v>50</v>
      </c>
      <c r="G1588" s="21">
        <v>54</v>
      </c>
      <c r="H1588" s="21">
        <v>51</v>
      </c>
      <c r="I1588" s="21">
        <v>56</v>
      </c>
      <c r="J1588" s="21">
        <v>57</v>
      </c>
      <c r="K1588" s="21">
        <v>52</v>
      </c>
      <c r="L1588" s="21">
        <v>65</v>
      </c>
      <c r="M1588" s="21">
        <v>64</v>
      </c>
      <c r="N1588" s="21">
        <v>58</v>
      </c>
      <c r="O1588" s="21">
        <v>57</v>
      </c>
      <c r="P1588" s="21">
        <v>58</v>
      </c>
      <c r="Q1588" s="21">
        <v>51</v>
      </c>
      <c r="R1588" s="33" t="s">
        <v>524</v>
      </c>
      <c r="S1588" s="3" t="s">
        <v>524</v>
      </c>
      <c r="T1588" s="10" t="s">
        <v>4133</v>
      </c>
      <c r="U1588" s="2" t="s">
        <v>751</v>
      </c>
      <c r="V1588" s="4" t="s">
        <v>817</v>
      </c>
      <c r="W1588" s="11">
        <v>4</v>
      </c>
      <c r="X1588" s="11">
        <v>100</v>
      </c>
      <c r="Y1588" s="16">
        <v>3</v>
      </c>
      <c r="Z1588" s="16">
        <v>10</v>
      </c>
      <c r="AA1588" s="16">
        <v>1990</v>
      </c>
      <c r="AB1588" s="1">
        <f>2026-AA1588</f>
        <v>36</v>
      </c>
      <c r="AC1588" s="5">
        <v>4</v>
      </c>
      <c r="AD1588" s="34">
        <v>62.466153649591448</v>
      </c>
      <c r="AE1588" s="18">
        <v>0</v>
      </c>
      <c r="AF1588" s="17">
        <f>ROUND(IF($AD1588&gt;79,44-(($AD1588-79)*(14/4)),IF($AD1588&gt;76,67-(($AD1588-76)*(23/3)),IF(110-(($AD1588-70.4)*(43/5.6))&gt;119,119,110-(($AD1588-70.4)*(43/5.6)))))*0.93,0)</f>
        <v>111</v>
      </c>
      <c r="AG1588" s="17">
        <f>ROUND(IF($AD1588&gt;79,37-(($AD1588-79)*(9/4)),IF($AD1588&gt;76,54-(($AD1588-76)*(17/3)),IF(93-(($AD1588-70.4)*(39/5.6))&gt;100,100,93-(($AD1588-70.4)*(39/5.6)))))*0.93,0)</f>
        <v>93</v>
      </c>
      <c r="AH1588" s="17">
        <f>ROUND(IF($AD1588&gt;79,32-(($AD1588-79)*(8/4)),IF($AD1588&gt;76,48-(($AD1588-76)*(16/3)),IF(86-(($AD1588-70.4)*(38/5.6))&gt;95,95,86-(($AD1588-70.4)*(38/5.6)))))*0.93,0)</f>
        <v>88</v>
      </c>
      <c r="AI1588" s="5" t="s">
        <v>3916</v>
      </c>
      <c r="AL1588" s="5">
        <v>0</v>
      </c>
      <c r="AM1588" s="5">
        <v>0</v>
      </c>
    </row>
    <row r="1589" spans="1:39" x14ac:dyDescent="0.3">
      <c r="A1589" s="15">
        <v>3330</v>
      </c>
      <c r="B1589" s="8" t="s">
        <v>1131</v>
      </c>
      <c r="C1589" s="9" t="s">
        <v>220</v>
      </c>
      <c r="D1589" s="21">
        <v>62</v>
      </c>
      <c r="E1589" s="21">
        <v>48</v>
      </c>
      <c r="F1589" s="21">
        <v>49</v>
      </c>
      <c r="G1589" s="21">
        <v>49</v>
      </c>
      <c r="H1589" s="21">
        <v>58</v>
      </c>
      <c r="I1589" s="21">
        <v>56</v>
      </c>
      <c r="J1589" s="21">
        <v>55</v>
      </c>
      <c r="K1589" s="21">
        <v>58</v>
      </c>
      <c r="L1589" s="21">
        <v>55</v>
      </c>
      <c r="M1589" s="21">
        <v>65</v>
      </c>
      <c r="N1589" s="21">
        <v>62</v>
      </c>
      <c r="O1589" s="21">
        <v>55</v>
      </c>
      <c r="P1589" s="21">
        <v>59</v>
      </c>
      <c r="Q1589" s="21">
        <v>60</v>
      </c>
      <c r="R1589" s="33" t="s">
        <v>524</v>
      </c>
      <c r="S1589" s="3" t="s">
        <v>524</v>
      </c>
      <c r="T1589" s="10" t="s">
        <v>4133</v>
      </c>
      <c r="U1589" s="2" t="s">
        <v>594</v>
      </c>
      <c r="V1589" s="4" t="s">
        <v>819</v>
      </c>
      <c r="W1589" s="11">
        <v>4</v>
      </c>
      <c r="X1589" s="11">
        <v>100</v>
      </c>
      <c r="Y1589" s="16">
        <v>2</v>
      </c>
      <c r="Z1589" s="16">
        <v>7</v>
      </c>
      <c r="AA1589" s="16">
        <v>1990</v>
      </c>
      <c r="AB1589" s="1">
        <f>2026-AA1589</f>
        <v>36</v>
      </c>
      <c r="AC1589" s="5">
        <v>4</v>
      </c>
      <c r="AD1589" s="34">
        <v>61.614773039344435</v>
      </c>
      <c r="AE1589" s="18">
        <v>0</v>
      </c>
      <c r="AF1589" s="17">
        <f>ROUND(IF($AD1589&gt;79,44-(($AD1589-79)*(14/4)),IF($AD1589&gt;76,67-(($AD1589-76)*(23/3)),IF(110-(($AD1589-70.4)*(43/5.6))&gt;119,119,110-(($AD1589-70.4)*(43/5.6)))))*0.93,0)</f>
        <v>111</v>
      </c>
      <c r="AG1589" s="17">
        <f>ROUND(IF($AD1589&gt;79,37-(($AD1589-79)*(9/4)),IF($AD1589&gt;76,54-(($AD1589-76)*(17/3)),IF(93-(($AD1589-70.4)*(39/5.6))&gt;100,100,93-(($AD1589-70.4)*(39/5.6)))))*0.93,0)</f>
        <v>93</v>
      </c>
      <c r="AH1589" s="17">
        <f>ROUND(IF($AD1589&gt;79,32-(($AD1589-79)*(8/4)),IF($AD1589&gt;76,48-(($AD1589-76)*(16/3)),IF(86-(($AD1589-70.4)*(38/5.6))&gt;95,95,86-(($AD1589-70.4)*(38/5.6)))))*0.93,0)</f>
        <v>88</v>
      </c>
      <c r="AI1589" s="5" t="s">
        <v>3916</v>
      </c>
      <c r="AL1589" s="5">
        <v>0</v>
      </c>
      <c r="AM1589" s="5">
        <v>0</v>
      </c>
    </row>
    <row r="1590" spans="1:39" x14ac:dyDescent="0.3">
      <c r="A1590" s="15">
        <v>3331</v>
      </c>
      <c r="B1590" s="8" t="s">
        <v>1132</v>
      </c>
      <c r="C1590" s="9" t="s">
        <v>198</v>
      </c>
      <c r="D1590" s="21">
        <v>70</v>
      </c>
      <c r="E1590" s="21">
        <v>64</v>
      </c>
      <c r="F1590" s="21">
        <v>68</v>
      </c>
      <c r="G1590" s="21">
        <v>71</v>
      </c>
      <c r="H1590" s="21">
        <v>60</v>
      </c>
      <c r="I1590" s="21">
        <v>71</v>
      </c>
      <c r="J1590" s="21">
        <v>66</v>
      </c>
      <c r="K1590" s="21">
        <v>76</v>
      </c>
      <c r="L1590" s="21">
        <v>63</v>
      </c>
      <c r="M1590" s="21">
        <v>75</v>
      </c>
      <c r="N1590" s="21">
        <v>74</v>
      </c>
      <c r="O1590" s="21">
        <v>73</v>
      </c>
      <c r="P1590" s="21">
        <v>71</v>
      </c>
      <c r="Q1590" s="21">
        <v>62</v>
      </c>
      <c r="R1590" s="33" t="s">
        <v>4134</v>
      </c>
      <c r="S1590" s="3" t="s">
        <v>4134</v>
      </c>
      <c r="T1590" s="10" t="s">
        <v>4131</v>
      </c>
      <c r="U1590" s="2" t="s">
        <v>599</v>
      </c>
      <c r="V1590" s="4" t="s">
        <v>819</v>
      </c>
      <c r="W1590" s="11">
        <v>4</v>
      </c>
      <c r="X1590" s="11">
        <v>100</v>
      </c>
      <c r="Y1590" s="16">
        <v>11</v>
      </c>
      <c r="Z1590" s="16">
        <v>6</v>
      </c>
      <c r="AA1590" s="16">
        <v>1992</v>
      </c>
      <c r="AB1590" s="1">
        <f>2026-AA1590</f>
        <v>34</v>
      </c>
      <c r="AC1590" s="5">
        <v>6</v>
      </c>
      <c r="AD1590" s="34">
        <v>72.576853564790312</v>
      </c>
      <c r="AE1590" s="18">
        <v>50000</v>
      </c>
      <c r="AF1590" s="17">
        <f>ROUND(IF($AD1590&gt;79,44-(($AD1590-79)*(14/4)),IF($AD1590&gt;76,67-(($AD1590-76)*(23/3)),IF(110-(($AD1590-70.4)*(43/5.6))&gt;119,119,110-(($AD1590-70.4)*(43/5.6)))))*0.93,0)</f>
        <v>87</v>
      </c>
      <c r="AG1590" s="17">
        <f>ROUND(IF($AD1590&gt;79,37-(($AD1590-79)*(9/4)),IF($AD1590&gt;76,54-(($AD1590-76)*(17/3)),IF(93-(($AD1590-70.4)*(39/5.6))&gt;100,100,93-(($AD1590-70.4)*(39/5.6)))))*0.93,0)</f>
        <v>72</v>
      </c>
      <c r="AH1590" s="17">
        <f>ROUND(IF($AD1590&gt;79,32-(($AD1590-79)*(8/4)),IF($AD1590&gt;76,48-(($AD1590-76)*(16/3)),IF(86-(($AD1590-70.4)*(38/5.6))&gt;95,95,86-(($AD1590-70.4)*(38/5.6)))))*0.93,0)</f>
        <v>66</v>
      </c>
      <c r="AL1590" s="5">
        <v>173</v>
      </c>
      <c r="AM1590" s="5">
        <v>62</v>
      </c>
    </row>
    <row r="1591" spans="1:39" x14ac:dyDescent="0.3">
      <c r="A1591" s="15">
        <v>3333</v>
      </c>
      <c r="B1591" s="8" t="s">
        <v>647</v>
      </c>
      <c r="C1591" s="9" t="s">
        <v>257</v>
      </c>
      <c r="D1591" s="21">
        <v>70</v>
      </c>
      <c r="E1591" s="21">
        <v>54</v>
      </c>
      <c r="F1591" s="21">
        <v>60</v>
      </c>
      <c r="G1591" s="21">
        <v>65</v>
      </c>
      <c r="H1591" s="21">
        <v>60</v>
      </c>
      <c r="I1591" s="21">
        <v>69</v>
      </c>
      <c r="J1591" s="21">
        <v>65</v>
      </c>
      <c r="K1591" s="21">
        <v>64</v>
      </c>
      <c r="L1591" s="21">
        <v>76</v>
      </c>
      <c r="M1591" s="21">
        <v>68</v>
      </c>
      <c r="N1591" s="21">
        <v>64</v>
      </c>
      <c r="O1591" s="21">
        <v>68</v>
      </c>
      <c r="P1591" s="21">
        <v>68</v>
      </c>
      <c r="Q1591" s="21">
        <v>60</v>
      </c>
      <c r="R1591" s="33" t="s">
        <v>3038</v>
      </c>
      <c r="S1591" s="3" t="s">
        <v>3038</v>
      </c>
      <c r="T1591" s="10" t="s">
        <v>4130</v>
      </c>
      <c r="U1591" s="2" t="s">
        <v>577</v>
      </c>
      <c r="V1591" s="4" t="s">
        <v>819</v>
      </c>
      <c r="W1591" s="11">
        <v>4</v>
      </c>
      <c r="X1591" s="11">
        <v>100</v>
      </c>
      <c r="Y1591" s="16">
        <v>21</v>
      </c>
      <c r="Z1591" s="16">
        <v>9</v>
      </c>
      <c r="AA1591" s="16">
        <v>1992</v>
      </c>
      <c r="AB1591" s="1">
        <f>2026-AA1591</f>
        <v>34</v>
      </c>
      <c r="AC1591" s="5">
        <v>5</v>
      </c>
      <c r="AD1591" s="34">
        <v>71.805474163661557</v>
      </c>
      <c r="AE1591" s="18">
        <v>60000</v>
      </c>
      <c r="AF1591" s="17">
        <f>ROUND(IF($AD1591&gt;79,44-(($AD1591-79)*(14/4)),IF($AD1591&gt;76,67-(($AD1591-76)*(23/3)),IF(110-(($AD1591-70.4)*(43/5.6))&gt;119,119,110-(($AD1591-70.4)*(43/5.6)))))*0.93,0)</f>
        <v>92</v>
      </c>
      <c r="AG1591" s="17">
        <f>ROUND(IF($AD1591&gt;79,37-(($AD1591-79)*(9/4)),IF($AD1591&gt;76,54-(($AD1591-76)*(17/3)),IF(93-(($AD1591-70.4)*(39/5.6))&gt;100,100,93-(($AD1591-70.4)*(39/5.6)))))*0.93,0)</f>
        <v>77</v>
      </c>
      <c r="AH1591" s="17">
        <f>ROUND(IF($AD1591&gt;79,32-(($AD1591-79)*(8/4)),IF($AD1591&gt;76,48-(($AD1591-76)*(16/3)),IF(86-(($AD1591-70.4)*(38/5.6))&gt;95,95,86-(($AD1591-70.4)*(38/5.6)))))*0.93,0)</f>
        <v>71</v>
      </c>
      <c r="AL1591" s="5">
        <v>194</v>
      </c>
      <c r="AM1591" s="5">
        <v>81</v>
      </c>
    </row>
    <row r="1592" spans="1:39" x14ac:dyDescent="0.3">
      <c r="A1592" s="15">
        <v>3334</v>
      </c>
      <c r="B1592" s="8" t="s">
        <v>1135</v>
      </c>
      <c r="C1592" s="9" t="s">
        <v>1134</v>
      </c>
      <c r="D1592" s="21">
        <v>74</v>
      </c>
      <c r="E1592" s="21">
        <v>62</v>
      </c>
      <c r="F1592" s="21">
        <v>66</v>
      </c>
      <c r="G1592" s="21">
        <v>69</v>
      </c>
      <c r="H1592" s="21">
        <v>62</v>
      </c>
      <c r="I1592" s="21">
        <v>74</v>
      </c>
      <c r="J1592" s="21">
        <v>69</v>
      </c>
      <c r="K1592" s="21">
        <v>68</v>
      </c>
      <c r="L1592" s="21">
        <v>81</v>
      </c>
      <c r="M1592" s="21">
        <v>71</v>
      </c>
      <c r="N1592" s="21">
        <v>67</v>
      </c>
      <c r="O1592" s="21">
        <v>69</v>
      </c>
      <c r="P1592" s="21">
        <v>62</v>
      </c>
      <c r="Q1592" s="21">
        <v>62</v>
      </c>
      <c r="R1592" s="33" t="s">
        <v>3339</v>
      </c>
      <c r="S1592" s="3" t="s">
        <v>3339</v>
      </c>
      <c r="T1592" s="10" t="s">
        <v>4130</v>
      </c>
      <c r="U1592" s="2" t="s">
        <v>601</v>
      </c>
      <c r="V1592" s="4" t="s">
        <v>819</v>
      </c>
      <c r="W1592" s="11">
        <v>4</v>
      </c>
      <c r="X1592" s="11">
        <v>100</v>
      </c>
      <c r="Y1592" s="16">
        <v>5</v>
      </c>
      <c r="Z1592" s="16">
        <v>1</v>
      </c>
      <c r="AA1592" s="16">
        <v>1993</v>
      </c>
      <c r="AB1592" s="1">
        <f>2026-AA1592</f>
        <v>33</v>
      </c>
      <c r="AC1592" s="5">
        <v>6</v>
      </c>
      <c r="AD1592" s="34">
        <v>76.31481336221772</v>
      </c>
      <c r="AE1592" s="18">
        <v>320000</v>
      </c>
      <c r="AF1592" s="17">
        <f>ROUND(IF($AD1592&gt;79,44-(($AD1592-79)*(14/4)),IF($AD1592&gt;76,67-(($AD1592-76)*(23/3)),IF(110-(($AD1592-70.4)*(43/5.6))&gt;119,119,110-(($AD1592-70.4)*(43/5.6)))))*0.93,0)</f>
        <v>60</v>
      </c>
      <c r="AG1592" s="17">
        <f>ROUND(IF($AD1592&gt;79,37-(($AD1592-79)*(9/4)),IF($AD1592&gt;76,54-(($AD1592-76)*(17/3)),IF(93-(($AD1592-70.4)*(39/5.6))&gt;100,100,93-(($AD1592-70.4)*(39/5.6)))))*0.93,0)</f>
        <v>49</v>
      </c>
      <c r="AH1592" s="17">
        <f>ROUND(IF($AD1592&gt;79,32-(($AD1592-79)*(8/4)),IF($AD1592&gt;76,48-(($AD1592-76)*(16/3)),IF(86-(($AD1592-70.4)*(38/5.6))&gt;95,95,86-(($AD1592-70.4)*(38/5.6)))))*0.93,0)</f>
        <v>43</v>
      </c>
      <c r="AL1592" s="5">
        <v>0</v>
      </c>
      <c r="AM1592" s="5">
        <v>0</v>
      </c>
    </row>
    <row r="1593" spans="1:39" x14ac:dyDescent="0.3">
      <c r="A1593" s="15">
        <v>3336</v>
      </c>
      <c r="B1593" s="8" t="s">
        <v>2390</v>
      </c>
      <c r="C1593" s="9" t="s">
        <v>2391</v>
      </c>
      <c r="D1593" s="21">
        <v>65</v>
      </c>
      <c r="E1593" s="21">
        <v>64</v>
      </c>
      <c r="F1593" s="21">
        <v>64</v>
      </c>
      <c r="G1593" s="21">
        <v>64</v>
      </c>
      <c r="H1593" s="21">
        <v>58</v>
      </c>
      <c r="I1593" s="21">
        <v>59</v>
      </c>
      <c r="J1593" s="21">
        <v>64</v>
      </c>
      <c r="K1593" s="21">
        <v>60</v>
      </c>
      <c r="L1593" s="21">
        <v>59</v>
      </c>
      <c r="M1593" s="21">
        <v>69</v>
      </c>
      <c r="N1593" s="21">
        <v>69</v>
      </c>
      <c r="O1593" s="21">
        <v>55</v>
      </c>
      <c r="P1593" s="21">
        <v>65</v>
      </c>
      <c r="Q1593" s="21">
        <v>56</v>
      </c>
      <c r="R1593" s="33" t="s">
        <v>524</v>
      </c>
      <c r="S1593" s="3" t="s">
        <v>524</v>
      </c>
      <c r="T1593" s="10" t="s">
        <v>4133</v>
      </c>
      <c r="U1593" s="2" t="s">
        <v>536</v>
      </c>
      <c r="V1593" s="4" t="s">
        <v>819</v>
      </c>
      <c r="W1593" s="11">
        <v>1</v>
      </c>
      <c r="X1593" s="11">
        <v>0</v>
      </c>
      <c r="Y1593" s="16">
        <v>28</v>
      </c>
      <c r="Z1593" s="16">
        <v>2</v>
      </c>
      <c r="AA1593" s="16">
        <v>1996</v>
      </c>
      <c r="AB1593" s="1">
        <f>2026-AA1593</f>
        <v>30</v>
      </c>
      <c r="AC1593" s="5">
        <v>2</v>
      </c>
      <c r="AD1593" s="34">
        <v>66.996375433058731</v>
      </c>
      <c r="AE1593" s="18">
        <v>0</v>
      </c>
      <c r="AF1593" s="17">
        <f>ROUND(IF($AD1593&gt;79,44-(($AD1593-79)*(14/4)),IF($AD1593&gt;76,67-(($AD1593-76)*(23/3)),IF(110-(($AD1593-70.4)*(43/5.6))&gt;119,119,110-(($AD1593-70.4)*(43/5.6)))))*0.93,0)</f>
        <v>111</v>
      </c>
      <c r="AG1593" s="17">
        <f>ROUND(IF($AD1593&gt;79,37-(($AD1593-79)*(9/4)),IF($AD1593&gt;76,54-(($AD1593-76)*(17/3)),IF(93-(($AD1593-70.4)*(39/5.6))&gt;100,100,93-(($AD1593-70.4)*(39/5.6)))))*0.93,0)</f>
        <v>93</v>
      </c>
      <c r="AH1593" s="17">
        <f>ROUND(IF($AD1593&gt;79,32-(($AD1593-79)*(8/4)),IF($AD1593&gt;76,48-(($AD1593-76)*(16/3)),IF(86-(($AD1593-70.4)*(38/5.6))&gt;95,95,86-(($AD1593-70.4)*(38/5.6)))))*0.93,0)</f>
        <v>88</v>
      </c>
      <c r="AI1593" s="5" t="s">
        <v>3916</v>
      </c>
      <c r="AL1593" s="5">
        <v>0</v>
      </c>
      <c r="AM1593" s="5">
        <v>0</v>
      </c>
    </row>
    <row r="1594" spans="1:39" x14ac:dyDescent="0.3">
      <c r="A1594" s="15">
        <v>3337</v>
      </c>
      <c r="B1594" s="8" t="s">
        <v>3131</v>
      </c>
      <c r="C1594" s="9" t="s">
        <v>2484</v>
      </c>
      <c r="D1594" s="21">
        <v>69</v>
      </c>
      <c r="E1594" s="21">
        <v>63</v>
      </c>
      <c r="F1594" s="21">
        <v>67</v>
      </c>
      <c r="G1594" s="21">
        <v>71</v>
      </c>
      <c r="H1594" s="21">
        <v>58</v>
      </c>
      <c r="I1594" s="21">
        <v>72</v>
      </c>
      <c r="J1594" s="21">
        <v>72</v>
      </c>
      <c r="K1594" s="21">
        <v>64</v>
      </c>
      <c r="L1594" s="21">
        <v>58</v>
      </c>
      <c r="M1594" s="21">
        <v>68</v>
      </c>
      <c r="N1594" s="21">
        <v>72</v>
      </c>
      <c r="O1594" s="21">
        <v>71</v>
      </c>
      <c r="P1594" s="21">
        <v>66</v>
      </c>
      <c r="Q1594" s="21">
        <v>60</v>
      </c>
      <c r="R1594" s="33" t="s">
        <v>524</v>
      </c>
      <c r="S1594" s="3" t="s">
        <v>524</v>
      </c>
      <c r="T1594" s="10" t="s">
        <v>4133</v>
      </c>
      <c r="U1594" s="2" t="s">
        <v>599</v>
      </c>
      <c r="V1594" s="4" t="s">
        <v>819</v>
      </c>
      <c r="W1594" s="11">
        <v>4</v>
      </c>
      <c r="X1594" s="11">
        <v>100</v>
      </c>
      <c r="Y1594" s="16">
        <v>12</v>
      </c>
      <c r="Z1594" s="16">
        <v>9</v>
      </c>
      <c r="AA1594" s="16">
        <v>1994</v>
      </c>
      <c r="AB1594" s="1">
        <f>2026-AA1594</f>
        <v>32</v>
      </c>
      <c r="AC1594" s="5">
        <v>4</v>
      </c>
      <c r="AD1594" s="34">
        <v>70.950531241460354</v>
      </c>
      <c r="AE1594" s="18">
        <v>0</v>
      </c>
      <c r="AF1594" s="17">
        <f>ROUND(IF($AD1594&gt;79,44-(($AD1594-79)*(14/4)),IF($AD1594&gt;76,67-(($AD1594-76)*(23/3)),IF(110-(($AD1594-70.4)*(43/5.6))&gt;119,119,110-(($AD1594-70.4)*(43/5.6)))))*0.93,0)</f>
        <v>98</v>
      </c>
      <c r="AG1594" s="17">
        <f>ROUND(IF($AD1594&gt;79,37-(($AD1594-79)*(9/4)),IF($AD1594&gt;76,54-(($AD1594-76)*(17/3)),IF(93-(($AD1594-70.4)*(39/5.6))&gt;100,100,93-(($AD1594-70.4)*(39/5.6)))))*0.93,0)</f>
        <v>83</v>
      </c>
      <c r="AH1594" s="17">
        <f>ROUND(IF($AD1594&gt;79,32-(($AD1594-79)*(8/4)),IF($AD1594&gt;76,48-(($AD1594-76)*(16/3)),IF(86-(($AD1594-70.4)*(38/5.6))&gt;95,95,86-(($AD1594-70.4)*(38/5.6)))))*0.93,0)</f>
        <v>77</v>
      </c>
      <c r="AL1594" s="5">
        <v>0</v>
      </c>
      <c r="AM1594" s="5">
        <v>0</v>
      </c>
    </row>
    <row r="1595" spans="1:39" x14ac:dyDescent="0.3">
      <c r="A1595" s="15">
        <v>3339</v>
      </c>
      <c r="B1595" s="8" t="s">
        <v>3299</v>
      </c>
      <c r="C1595" s="9" t="s">
        <v>283</v>
      </c>
      <c r="D1595" s="21">
        <v>69</v>
      </c>
      <c r="E1595" s="21">
        <v>64</v>
      </c>
      <c r="F1595" s="21">
        <v>61</v>
      </c>
      <c r="G1595" s="21">
        <v>58</v>
      </c>
      <c r="H1595" s="21">
        <v>68</v>
      </c>
      <c r="I1595" s="21">
        <v>67</v>
      </c>
      <c r="J1595" s="21">
        <v>68</v>
      </c>
      <c r="K1595" s="21">
        <v>70</v>
      </c>
      <c r="L1595" s="21">
        <v>60</v>
      </c>
      <c r="M1595" s="21">
        <v>65</v>
      </c>
      <c r="N1595" s="21">
        <v>66</v>
      </c>
      <c r="O1595" s="21">
        <v>68</v>
      </c>
      <c r="P1595" s="21">
        <v>64</v>
      </c>
      <c r="Q1595" s="21">
        <v>68</v>
      </c>
      <c r="R1595" s="33" t="s">
        <v>524</v>
      </c>
      <c r="S1595" s="3" t="s">
        <v>524</v>
      </c>
      <c r="T1595" s="10" t="s">
        <v>4133</v>
      </c>
      <c r="U1595" s="2" t="s">
        <v>594</v>
      </c>
      <c r="V1595" s="4" t="s">
        <v>819</v>
      </c>
      <c r="W1595" s="11">
        <v>2</v>
      </c>
      <c r="X1595" s="11">
        <v>50</v>
      </c>
      <c r="Y1595" s="16">
        <v>9</v>
      </c>
      <c r="Z1595" s="16">
        <v>1</v>
      </c>
      <c r="AA1595" s="16">
        <v>1999</v>
      </c>
      <c r="AB1595" s="1">
        <f>2026-AA1595</f>
        <v>27</v>
      </c>
      <c r="AC1595" s="5">
        <v>3</v>
      </c>
      <c r="AD1595" s="34">
        <v>66.173806174260093</v>
      </c>
      <c r="AE1595" s="18">
        <v>0</v>
      </c>
      <c r="AF1595" s="17">
        <f>ROUND(IF($AD1595&gt;79,44-(($AD1595-79)*(14/4)),IF($AD1595&gt;76,67-(($AD1595-76)*(23/3)),IF(110-(($AD1595-70.4)*(43/5.6))&gt;119,119,110-(($AD1595-70.4)*(43/5.6)))))*0.93,0)</f>
        <v>111</v>
      </c>
      <c r="AG1595" s="17">
        <f>ROUND(IF($AD1595&gt;79,37-(($AD1595-79)*(9/4)),IF($AD1595&gt;76,54-(($AD1595-76)*(17/3)),IF(93-(($AD1595-70.4)*(39/5.6))&gt;100,100,93-(($AD1595-70.4)*(39/5.6)))))*0.93,0)</f>
        <v>93</v>
      </c>
      <c r="AH1595" s="17">
        <f>ROUND(IF($AD1595&gt;79,32-(($AD1595-79)*(8/4)),IF($AD1595&gt;76,48-(($AD1595-76)*(16/3)),IF(86-(($AD1595-70.4)*(38/5.6))&gt;95,95,86-(($AD1595-70.4)*(38/5.6)))))*0.93,0)</f>
        <v>88</v>
      </c>
      <c r="AI1595" s="5" t="s">
        <v>3916</v>
      </c>
      <c r="AL1595" s="5">
        <v>0</v>
      </c>
      <c r="AM1595" s="5">
        <v>0</v>
      </c>
    </row>
    <row r="1596" spans="1:39" x14ac:dyDescent="0.3">
      <c r="A1596" s="15">
        <v>3340</v>
      </c>
      <c r="B1596" s="8" t="s">
        <v>93</v>
      </c>
      <c r="C1596" s="9" t="s">
        <v>205</v>
      </c>
      <c r="D1596" s="21">
        <v>68</v>
      </c>
      <c r="E1596" s="21">
        <v>60</v>
      </c>
      <c r="F1596" s="21">
        <v>62</v>
      </c>
      <c r="G1596" s="21">
        <v>63</v>
      </c>
      <c r="H1596" s="21">
        <v>65</v>
      </c>
      <c r="I1596" s="21">
        <v>69</v>
      </c>
      <c r="J1596" s="21">
        <v>66</v>
      </c>
      <c r="K1596" s="21">
        <v>59</v>
      </c>
      <c r="L1596" s="21">
        <v>63</v>
      </c>
      <c r="M1596" s="21">
        <v>69</v>
      </c>
      <c r="N1596" s="21">
        <v>72</v>
      </c>
      <c r="O1596" s="21">
        <v>63</v>
      </c>
      <c r="P1596" s="21">
        <v>58</v>
      </c>
      <c r="Q1596" s="21">
        <v>66</v>
      </c>
      <c r="R1596" s="33" t="s">
        <v>524</v>
      </c>
      <c r="S1596" s="3" t="s">
        <v>524</v>
      </c>
      <c r="T1596" s="10" t="s">
        <v>4133</v>
      </c>
      <c r="U1596" s="2" t="s">
        <v>554</v>
      </c>
      <c r="V1596" s="4" t="s">
        <v>822</v>
      </c>
      <c r="W1596" s="11">
        <v>1</v>
      </c>
      <c r="X1596" s="11">
        <v>0</v>
      </c>
      <c r="Y1596" s="16">
        <v>28</v>
      </c>
      <c r="Z1596" s="16">
        <v>9</v>
      </c>
      <c r="AA1596" s="16">
        <v>1998</v>
      </c>
      <c r="AB1596" s="1">
        <f>2026-AA1596</f>
        <v>28</v>
      </c>
      <c r="AC1596" s="5">
        <v>4</v>
      </c>
      <c r="AD1596" s="34">
        <v>68.093628835850794</v>
      </c>
      <c r="AE1596" s="18">
        <v>0</v>
      </c>
      <c r="AF1596" s="17">
        <f>ROUND(IF($AD1596&gt;79,44-(($AD1596-79)*(14/4)),IF($AD1596&gt;76,67-(($AD1596-76)*(23/3)),IF(110-(($AD1596-70.4)*(43/5.6))&gt;119,119,110-(($AD1596-70.4)*(43/5.6)))))*0.93,0)</f>
        <v>111</v>
      </c>
      <c r="AG1596" s="17">
        <f>ROUND(IF($AD1596&gt;79,37-(($AD1596-79)*(9/4)),IF($AD1596&gt;76,54-(($AD1596-76)*(17/3)),IF(93-(($AD1596-70.4)*(39/5.6))&gt;100,100,93-(($AD1596-70.4)*(39/5.6)))))*0.93,0)</f>
        <v>93</v>
      </c>
      <c r="AH1596" s="17">
        <f>ROUND(IF($AD1596&gt;79,32-(($AD1596-79)*(8/4)),IF($AD1596&gt;76,48-(($AD1596-76)*(16/3)),IF(86-(($AD1596-70.4)*(38/5.6))&gt;95,95,86-(($AD1596-70.4)*(38/5.6)))))*0.93,0)</f>
        <v>88</v>
      </c>
      <c r="AI1596" s="5" t="s">
        <v>3916</v>
      </c>
      <c r="AL1596" s="5">
        <v>0</v>
      </c>
      <c r="AM1596" s="5">
        <v>0</v>
      </c>
    </row>
    <row r="1597" spans="1:39" x14ac:dyDescent="0.3">
      <c r="A1597" s="15">
        <v>3342</v>
      </c>
      <c r="B1597" s="8" t="s">
        <v>2978</v>
      </c>
      <c r="C1597" s="9" t="s">
        <v>2979</v>
      </c>
      <c r="D1597" s="21">
        <v>68</v>
      </c>
      <c r="E1597" s="21">
        <v>65</v>
      </c>
      <c r="F1597" s="21">
        <v>65</v>
      </c>
      <c r="G1597" s="21">
        <v>65</v>
      </c>
      <c r="H1597" s="21">
        <v>66</v>
      </c>
      <c r="I1597" s="21">
        <v>66</v>
      </c>
      <c r="J1597" s="21">
        <v>65</v>
      </c>
      <c r="K1597" s="21">
        <v>66</v>
      </c>
      <c r="L1597" s="21">
        <v>60</v>
      </c>
      <c r="M1597" s="21">
        <v>63</v>
      </c>
      <c r="N1597" s="21">
        <v>64</v>
      </c>
      <c r="O1597" s="21">
        <v>64</v>
      </c>
      <c r="P1597" s="21">
        <v>65</v>
      </c>
      <c r="Q1597" s="21">
        <v>65</v>
      </c>
      <c r="R1597" s="33" t="s">
        <v>524</v>
      </c>
      <c r="S1597" s="3" t="s">
        <v>524</v>
      </c>
      <c r="T1597" s="10" t="s">
        <v>4133</v>
      </c>
      <c r="U1597" s="2" t="s">
        <v>551</v>
      </c>
      <c r="V1597" s="4" t="s">
        <v>821</v>
      </c>
      <c r="W1597" s="11">
        <v>1</v>
      </c>
      <c r="X1597" s="11">
        <v>0</v>
      </c>
      <c r="Y1597" s="16">
        <v>27</v>
      </c>
      <c r="Z1597" s="16">
        <v>6</v>
      </c>
      <c r="AA1597" s="16">
        <v>1998</v>
      </c>
      <c r="AB1597" s="1">
        <f>2026-AA1597</f>
        <v>28</v>
      </c>
      <c r="AC1597" s="5">
        <v>4</v>
      </c>
      <c r="AD1597" s="34">
        <v>66.7423716828864</v>
      </c>
      <c r="AE1597" s="18">
        <v>0</v>
      </c>
      <c r="AF1597" s="17">
        <f>ROUND(IF($AD1597&gt;79,44-(($AD1597-79)*(14/4)),IF($AD1597&gt;76,67-(($AD1597-76)*(23/3)),IF(110-(($AD1597-70.4)*(43/5.6))&gt;119,119,110-(($AD1597-70.4)*(43/5.6)))))*0.93,0)</f>
        <v>111</v>
      </c>
      <c r="AG1597" s="17">
        <f>ROUND(IF($AD1597&gt;79,37-(($AD1597-79)*(9/4)),IF($AD1597&gt;76,54-(($AD1597-76)*(17/3)),IF(93-(($AD1597-70.4)*(39/5.6))&gt;100,100,93-(($AD1597-70.4)*(39/5.6)))))*0.93,0)</f>
        <v>93</v>
      </c>
      <c r="AH1597" s="17">
        <f>ROUND(IF($AD1597&gt;79,32-(($AD1597-79)*(8/4)),IF($AD1597&gt;76,48-(($AD1597-76)*(16/3)),IF(86-(($AD1597-70.4)*(38/5.6))&gt;95,95,86-(($AD1597-70.4)*(38/5.6)))))*0.93,0)</f>
        <v>88</v>
      </c>
      <c r="AI1597" s="5" t="s">
        <v>3916</v>
      </c>
      <c r="AL1597" s="5">
        <v>176</v>
      </c>
      <c r="AM1597" s="5">
        <v>63</v>
      </c>
    </row>
    <row r="1598" spans="1:39" x14ac:dyDescent="0.3">
      <c r="A1598" s="15">
        <v>3343</v>
      </c>
      <c r="B1598" s="8" t="s">
        <v>2522</v>
      </c>
      <c r="C1598" s="9" t="s">
        <v>2523</v>
      </c>
      <c r="D1598" s="21">
        <v>68</v>
      </c>
      <c r="E1598" s="21">
        <v>79</v>
      </c>
      <c r="F1598" s="21">
        <v>76</v>
      </c>
      <c r="G1598" s="21">
        <v>72</v>
      </c>
      <c r="H1598" s="21">
        <v>73</v>
      </c>
      <c r="I1598" s="21">
        <v>78</v>
      </c>
      <c r="J1598" s="21">
        <v>77</v>
      </c>
      <c r="K1598" s="21">
        <v>77</v>
      </c>
      <c r="L1598" s="21">
        <v>58</v>
      </c>
      <c r="M1598" s="21">
        <v>60</v>
      </c>
      <c r="N1598" s="21">
        <v>67</v>
      </c>
      <c r="O1598" s="21">
        <v>61</v>
      </c>
      <c r="P1598" s="21">
        <v>67</v>
      </c>
      <c r="Q1598" s="21">
        <v>70</v>
      </c>
      <c r="R1598" s="33" t="s">
        <v>4323</v>
      </c>
      <c r="S1598" s="3" t="s">
        <v>4323</v>
      </c>
      <c r="T1598" s="10" t="s">
        <v>4131</v>
      </c>
      <c r="U1598" s="2" t="s">
        <v>598</v>
      </c>
      <c r="V1598" s="4" t="s">
        <v>819</v>
      </c>
      <c r="W1598" s="11">
        <v>4</v>
      </c>
      <c r="X1598" s="11">
        <v>100</v>
      </c>
      <c r="Y1598" s="16">
        <v>13</v>
      </c>
      <c r="Z1598" s="16">
        <v>2</v>
      </c>
      <c r="AA1598" s="16">
        <v>1996</v>
      </c>
      <c r="AB1598" s="1">
        <f>2026-AA1598</f>
        <v>30</v>
      </c>
      <c r="AC1598" s="5">
        <v>5</v>
      </c>
      <c r="AD1598" s="34">
        <v>76.491302038162772</v>
      </c>
      <c r="AE1598" s="18">
        <v>170000</v>
      </c>
      <c r="AF1598" s="17">
        <f>ROUND(IF($AD1598&gt;79,44-(($AD1598-79)*(14/4)),IF($AD1598&gt;76,67-(($AD1598-76)*(23/3)),IF(110-(($AD1598-70.4)*(43/5.6))&gt;119,119,110-(($AD1598-70.4)*(43/5.6)))))*0.93,0)</f>
        <v>59</v>
      </c>
      <c r="AG1598" s="17">
        <f>ROUND(IF($AD1598&gt;79,37-(($AD1598-79)*(9/4)),IF($AD1598&gt;76,54-(($AD1598-76)*(17/3)),IF(93-(($AD1598-70.4)*(39/5.6))&gt;100,100,93-(($AD1598-70.4)*(39/5.6)))))*0.93,0)</f>
        <v>48</v>
      </c>
      <c r="AH1598" s="17">
        <f>ROUND(IF($AD1598&gt;79,32-(($AD1598-79)*(8/4)),IF($AD1598&gt;76,48-(($AD1598-76)*(16/3)),IF(86-(($AD1598-70.4)*(38/5.6))&gt;95,95,86-(($AD1598-70.4)*(38/5.6)))))*0.93,0)</f>
        <v>42</v>
      </c>
      <c r="AI1598" s="5" t="s">
        <v>3917</v>
      </c>
      <c r="AL1598" s="5">
        <v>183</v>
      </c>
      <c r="AM1598" s="5">
        <v>65</v>
      </c>
    </row>
    <row r="1599" spans="1:39" x14ac:dyDescent="0.3">
      <c r="A1599" s="15">
        <v>3344</v>
      </c>
      <c r="B1599" s="8" t="s">
        <v>1666</v>
      </c>
      <c r="C1599" s="9" t="s">
        <v>293</v>
      </c>
      <c r="D1599" s="21">
        <v>63</v>
      </c>
      <c r="E1599" s="21">
        <v>63</v>
      </c>
      <c r="F1599" s="21">
        <v>65</v>
      </c>
      <c r="G1599" s="21">
        <v>67</v>
      </c>
      <c r="H1599" s="21">
        <v>52</v>
      </c>
      <c r="I1599" s="21">
        <v>63</v>
      </c>
      <c r="J1599" s="21">
        <v>63</v>
      </c>
      <c r="K1599" s="21">
        <v>56</v>
      </c>
      <c r="L1599" s="21">
        <v>55</v>
      </c>
      <c r="M1599" s="21">
        <v>60</v>
      </c>
      <c r="N1599" s="21">
        <v>64</v>
      </c>
      <c r="O1599" s="21">
        <v>67</v>
      </c>
      <c r="P1599" s="21">
        <v>61</v>
      </c>
      <c r="Q1599" s="21">
        <v>53</v>
      </c>
      <c r="R1599" s="33" t="s">
        <v>524</v>
      </c>
      <c r="S1599" s="3" t="s">
        <v>524</v>
      </c>
      <c r="T1599" s="10" t="s">
        <v>4133</v>
      </c>
      <c r="U1599" s="2" t="s">
        <v>599</v>
      </c>
      <c r="V1599" s="4" t="s">
        <v>819</v>
      </c>
      <c r="W1599" s="11">
        <v>4</v>
      </c>
      <c r="X1599" s="11">
        <v>100</v>
      </c>
      <c r="Y1599" s="16">
        <v>1</v>
      </c>
      <c r="Z1599" s="16">
        <v>4</v>
      </c>
      <c r="AA1599" s="16">
        <v>1991</v>
      </c>
      <c r="AB1599" s="1">
        <f>2026-AA1599</f>
        <v>35</v>
      </c>
      <c r="AC1599" s="5">
        <v>4</v>
      </c>
      <c r="AD1599" s="34">
        <v>65.858912800151685</v>
      </c>
      <c r="AE1599" s="18">
        <v>0</v>
      </c>
      <c r="AF1599" s="17">
        <f>ROUND(IF($AD1599&gt;79,44-(($AD1599-79)*(14/4)),IF($AD1599&gt;76,67-(($AD1599-76)*(23/3)),IF(110-(($AD1599-70.4)*(43/5.6))&gt;119,119,110-(($AD1599-70.4)*(43/5.6)))))*0.93,0)</f>
        <v>111</v>
      </c>
      <c r="AG1599" s="17">
        <f>ROUND(IF($AD1599&gt;79,37-(($AD1599-79)*(9/4)),IF($AD1599&gt;76,54-(($AD1599-76)*(17/3)),IF(93-(($AD1599-70.4)*(39/5.6))&gt;100,100,93-(($AD1599-70.4)*(39/5.6)))))*0.93,0)</f>
        <v>93</v>
      </c>
      <c r="AH1599" s="17">
        <f>ROUND(IF($AD1599&gt;79,32-(($AD1599-79)*(8/4)),IF($AD1599&gt;76,48-(($AD1599-76)*(16/3)),IF(86-(($AD1599-70.4)*(38/5.6))&gt;95,95,86-(($AD1599-70.4)*(38/5.6)))))*0.93,0)</f>
        <v>88</v>
      </c>
      <c r="AI1599" s="5" t="s">
        <v>3916</v>
      </c>
      <c r="AL1599" s="5">
        <v>184</v>
      </c>
      <c r="AM1599" s="5">
        <v>80</v>
      </c>
    </row>
    <row r="1600" spans="1:39" x14ac:dyDescent="0.3">
      <c r="A1600" s="15">
        <v>3345</v>
      </c>
      <c r="B1600" s="8" t="s">
        <v>2991</v>
      </c>
      <c r="C1600" s="9" t="s">
        <v>200</v>
      </c>
      <c r="D1600" s="21">
        <v>60</v>
      </c>
      <c r="E1600" s="21">
        <v>68</v>
      </c>
      <c r="F1600" s="21">
        <v>67</v>
      </c>
      <c r="G1600" s="21">
        <v>66</v>
      </c>
      <c r="H1600" s="21">
        <v>65</v>
      </c>
      <c r="I1600" s="21">
        <v>64</v>
      </c>
      <c r="J1600" s="21">
        <v>66</v>
      </c>
      <c r="K1600" s="21">
        <v>68</v>
      </c>
      <c r="L1600" s="21">
        <v>58</v>
      </c>
      <c r="M1600" s="21">
        <v>61</v>
      </c>
      <c r="N1600" s="21">
        <v>66</v>
      </c>
      <c r="O1600" s="21">
        <v>63</v>
      </c>
      <c r="P1600" s="21">
        <v>60</v>
      </c>
      <c r="Q1600" s="21">
        <v>64</v>
      </c>
      <c r="R1600" s="33" t="s">
        <v>524</v>
      </c>
      <c r="S1600" s="3" t="s">
        <v>524</v>
      </c>
      <c r="T1600" s="10" t="s">
        <v>4133</v>
      </c>
      <c r="U1600" s="2" t="s">
        <v>600</v>
      </c>
      <c r="V1600" s="4" t="s">
        <v>819</v>
      </c>
      <c r="W1600" s="11">
        <v>3</v>
      </c>
      <c r="X1600" s="11">
        <v>74</v>
      </c>
      <c r="Y1600" s="16">
        <v>24</v>
      </c>
      <c r="Z1600" s="16">
        <v>2</v>
      </c>
      <c r="AA1600" s="16">
        <v>1997</v>
      </c>
      <c r="AB1600" s="1">
        <f>2026-AA1600</f>
        <v>29</v>
      </c>
      <c r="AC1600" s="5">
        <v>4</v>
      </c>
      <c r="AD1600" s="34">
        <v>67.292461679931407</v>
      </c>
      <c r="AE1600" s="18">
        <v>0</v>
      </c>
      <c r="AF1600" s="17">
        <f>ROUND(IF($AD1600&gt;79,44-(($AD1600-79)*(14/4)),IF($AD1600&gt;76,67-(($AD1600-76)*(23/3)),IF(110-(($AD1600-70.4)*(43/5.6))&gt;119,119,110-(($AD1600-70.4)*(43/5.6)))))*0.93,0)</f>
        <v>111</v>
      </c>
      <c r="AG1600" s="17">
        <f>ROUND(IF($AD1600&gt;79,37-(($AD1600-79)*(9/4)),IF($AD1600&gt;76,54-(($AD1600-76)*(17/3)),IF(93-(($AD1600-70.4)*(39/5.6))&gt;100,100,93-(($AD1600-70.4)*(39/5.6)))))*0.93,0)</f>
        <v>93</v>
      </c>
      <c r="AH1600" s="17">
        <f>ROUND(IF($AD1600&gt;79,32-(($AD1600-79)*(8/4)),IF($AD1600&gt;76,48-(($AD1600-76)*(16/3)),IF(86-(($AD1600-70.4)*(38/5.6))&gt;95,95,86-(($AD1600-70.4)*(38/5.6)))))*0.93,0)</f>
        <v>88</v>
      </c>
      <c r="AI1600" s="5" t="s">
        <v>3916</v>
      </c>
      <c r="AL1600" s="5">
        <v>0</v>
      </c>
      <c r="AM1600" s="5">
        <v>0</v>
      </c>
    </row>
    <row r="1601" spans="1:39" x14ac:dyDescent="0.3">
      <c r="A1601" s="15">
        <v>3346</v>
      </c>
      <c r="B1601" s="8" t="s">
        <v>9</v>
      </c>
      <c r="C1601" s="9" t="s">
        <v>239</v>
      </c>
      <c r="D1601" s="21">
        <v>65</v>
      </c>
      <c r="E1601" s="21">
        <v>68</v>
      </c>
      <c r="F1601" s="21">
        <v>68</v>
      </c>
      <c r="G1601" s="21">
        <v>67</v>
      </c>
      <c r="H1601" s="21">
        <v>57</v>
      </c>
      <c r="I1601" s="21">
        <v>61</v>
      </c>
      <c r="J1601" s="21">
        <v>67</v>
      </c>
      <c r="K1601" s="21">
        <v>63</v>
      </c>
      <c r="L1601" s="21">
        <v>57</v>
      </c>
      <c r="M1601" s="21">
        <v>58</v>
      </c>
      <c r="N1601" s="21">
        <v>60</v>
      </c>
      <c r="O1601" s="21">
        <v>68</v>
      </c>
      <c r="P1601" s="21">
        <v>65</v>
      </c>
      <c r="Q1601" s="21">
        <v>57</v>
      </c>
      <c r="R1601" s="33" t="s">
        <v>524</v>
      </c>
      <c r="S1601" s="3" t="s">
        <v>524</v>
      </c>
      <c r="T1601" s="10" t="s">
        <v>4133</v>
      </c>
      <c r="U1601" s="2" t="s">
        <v>600</v>
      </c>
      <c r="V1601" s="4" t="s">
        <v>819</v>
      </c>
      <c r="W1601" s="11">
        <v>4</v>
      </c>
      <c r="X1601" s="11">
        <v>100</v>
      </c>
      <c r="Y1601" s="16">
        <v>23</v>
      </c>
      <c r="Z1601" s="16">
        <v>9</v>
      </c>
      <c r="AA1601" s="16">
        <v>1992</v>
      </c>
      <c r="AB1601" s="1">
        <f>2026-AA1601</f>
        <v>34</v>
      </c>
      <c r="AC1601" s="5">
        <v>3</v>
      </c>
      <c r="AD1601" s="34">
        <v>66.955450836195993</v>
      </c>
      <c r="AE1601" s="18">
        <v>0</v>
      </c>
      <c r="AF1601" s="17">
        <f>ROUND(IF($AD1601&gt;79,44-(($AD1601-79)*(14/4)),IF($AD1601&gt;76,67-(($AD1601-76)*(23/3)),IF(110-(($AD1601-70.4)*(43/5.6))&gt;119,119,110-(($AD1601-70.4)*(43/5.6)))))*0.93,0)</f>
        <v>111</v>
      </c>
      <c r="AG1601" s="17">
        <f>ROUND(IF($AD1601&gt;79,37-(($AD1601-79)*(9/4)),IF($AD1601&gt;76,54-(($AD1601-76)*(17/3)),IF(93-(($AD1601-70.4)*(39/5.6))&gt;100,100,93-(($AD1601-70.4)*(39/5.6)))))*0.93,0)</f>
        <v>93</v>
      </c>
      <c r="AH1601" s="17">
        <f>ROUND(IF($AD1601&gt;79,32-(($AD1601-79)*(8/4)),IF($AD1601&gt;76,48-(($AD1601-76)*(16/3)),IF(86-(($AD1601-70.4)*(38/5.6))&gt;95,95,86-(($AD1601-70.4)*(38/5.6)))))*0.93,0)</f>
        <v>88</v>
      </c>
      <c r="AI1601" s="5" t="s">
        <v>3916</v>
      </c>
      <c r="AL1601" s="5">
        <v>183</v>
      </c>
      <c r="AM1601" s="5">
        <v>69</v>
      </c>
    </row>
    <row r="1602" spans="1:39" x14ac:dyDescent="0.3">
      <c r="A1602" s="15">
        <v>3347</v>
      </c>
      <c r="B1602" s="8" t="s">
        <v>1111</v>
      </c>
      <c r="C1602" s="9" t="s">
        <v>245</v>
      </c>
      <c r="D1602" s="21">
        <v>61</v>
      </c>
      <c r="E1602" s="21">
        <v>60</v>
      </c>
      <c r="F1602" s="21">
        <v>62</v>
      </c>
      <c r="G1602" s="21">
        <v>64</v>
      </c>
      <c r="H1602" s="21">
        <v>54</v>
      </c>
      <c r="I1602" s="21">
        <v>55</v>
      </c>
      <c r="J1602" s="21">
        <v>55</v>
      </c>
      <c r="K1602" s="21">
        <v>57</v>
      </c>
      <c r="L1602" s="21">
        <v>50</v>
      </c>
      <c r="M1602" s="21">
        <v>56</v>
      </c>
      <c r="N1602" s="21">
        <v>61</v>
      </c>
      <c r="O1602" s="21">
        <v>62</v>
      </c>
      <c r="P1602" s="21">
        <v>58</v>
      </c>
      <c r="Q1602" s="21">
        <v>55</v>
      </c>
      <c r="R1602" s="33" t="s">
        <v>524</v>
      </c>
      <c r="S1602" s="3" t="s">
        <v>524</v>
      </c>
      <c r="T1602" s="10" t="s">
        <v>4133</v>
      </c>
      <c r="U1602" s="2" t="s">
        <v>555</v>
      </c>
      <c r="V1602" s="4" t="s">
        <v>822</v>
      </c>
      <c r="W1602" s="11">
        <v>4</v>
      </c>
      <c r="X1602" s="11">
        <v>100</v>
      </c>
      <c r="Y1602" s="16">
        <v>24</v>
      </c>
      <c r="Z1602" s="16">
        <v>6</v>
      </c>
      <c r="AA1602" s="16">
        <v>1990</v>
      </c>
      <c r="AB1602" s="1">
        <f>2026-AA1602</f>
        <v>36</v>
      </c>
      <c r="AC1602" s="5">
        <v>4</v>
      </c>
      <c r="AD1602" s="34">
        <v>62.463063639787478</v>
      </c>
      <c r="AE1602" s="18">
        <v>0</v>
      </c>
      <c r="AF1602" s="17">
        <f>ROUND(IF($AD1602&gt;79,44-(($AD1602-79)*(14/4)),IF($AD1602&gt;76,67-(($AD1602-76)*(23/3)),IF(110-(($AD1602-70.4)*(43/5.6))&gt;119,119,110-(($AD1602-70.4)*(43/5.6)))))*0.93,0)</f>
        <v>111</v>
      </c>
      <c r="AG1602" s="17">
        <f>ROUND(IF($AD1602&gt;79,37-(($AD1602-79)*(9/4)),IF($AD1602&gt;76,54-(($AD1602-76)*(17/3)),IF(93-(($AD1602-70.4)*(39/5.6))&gt;100,100,93-(($AD1602-70.4)*(39/5.6)))))*0.93,0)</f>
        <v>93</v>
      </c>
      <c r="AH1602" s="17">
        <f>ROUND(IF($AD1602&gt;79,32-(($AD1602-79)*(8/4)),IF($AD1602&gt;76,48-(($AD1602-76)*(16/3)),IF(86-(($AD1602-70.4)*(38/5.6))&gt;95,95,86-(($AD1602-70.4)*(38/5.6)))))*0.93,0)</f>
        <v>88</v>
      </c>
      <c r="AI1602" s="5" t="s">
        <v>3916</v>
      </c>
      <c r="AL1602" s="5">
        <v>0</v>
      </c>
      <c r="AM1602" s="5">
        <v>0</v>
      </c>
    </row>
    <row r="1603" spans="1:39" x14ac:dyDescent="0.3">
      <c r="A1603" s="15">
        <v>3348</v>
      </c>
      <c r="B1603" s="8" t="s">
        <v>38</v>
      </c>
      <c r="C1603" s="9" t="s">
        <v>387</v>
      </c>
      <c r="D1603" s="21">
        <v>68</v>
      </c>
      <c r="E1603" s="21">
        <v>78</v>
      </c>
      <c r="F1603" s="21">
        <v>76</v>
      </c>
      <c r="G1603" s="21">
        <v>74</v>
      </c>
      <c r="H1603" s="21">
        <v>66</v>
      </c>
      <c r="I1603" s="21">
        <v>72</v>
      </c>
      <c r="J1603" s="21">
        <v>76</v>
      </c>
      <c r="K1603" s="21">
        <v>76</v>
      </c>
      <c r="L1603" s="21">
        <v>63</v>
      </c>
      <c r="M1603" s="21">
        <v>65</v>
      </c>
      <c r="N1603" s="21">
        <v>74</v>
      </c>
      <c r="O1603" s="21">
        <v>75</v>
      </c>
      <c r="P1603" s="21">
        <v>72</v>
      </c>
      <c r="Q1603" s="21">
        <v>66</v>
      </c>
      <c r="R1603" s="33" t="s">
        <v>1241</v>
      </c>
      <c r="S1603" s="3" t="s">
        <v>1241</v>
      </c>
      <c r="T1603" s="10" t="s">
        <v>4130</v>
      </c>
      <c r="U1603" s="2" t="s">
        <v>586</v>
      </c>
      <c r="V1603" s="4" t="s">
        <v>819</v>
      </c>
      <c r="W1603" s="11">
        <v>4</v>
      </c>
      <c r="X1603" s="11">
        <v>100</v>
      </c>
      <c r="Y1603" s="16">
        <v>9</v>
      </c>
      <c r="Z1603" s="16">
        <v>6</v>
      </c>
      <c r="AA1603" s="16">
        <v>1996</v>
      </c>
      <c r="AB1603" s="1">
        <f>2026-AA1603</f>
        <v>30</v>
      </c>
      <c r="AC1603" s="5">
        <v>4</v>
      </c>
      <c r="AD1603" s="34">
        <v>75.763248439178113</v>
      </c>
      <c r="AE1603" s="18">
        <v>120000</v>
      </c>
      <c r="AF1603" s="17">
        <f>ROUND(IF($AD1603&gt;79,44-(($AD1603-79)*(14/4)),IF($AD1603&gt;76,67-(($AD1603-76)*(23/3)),IF(110-(($AD1603-70.4)*(43/5.6))&gt;119,119,110-(($AD1603-70.4)*(43/5.6)))))*0.93,0)</f>
        <v>64</v>
      </c>
      <c r="AG1603" s="17">
        <f>ROUND(IF($AD1603&gt;79,37-(($AD1603-79)*(9/4)),IF($AD1603&gt;76,54-(($AD1603-76)*(17/3)),IF(93-(($AD1603-70.4)*(39/5.6))&gt;100,100,93-(($AD1603-70.4)*(39/5.6)))))*0.93,0)</f>
        <v>52</v>
      </c>
      <c r="AH1603" s="17">
        <f>ROUND(IF($AD1603&gt;79,32-(($AD1603-79)*(8/4)),IF($AD1603&gt;76,48-(($AD1603-76)*(16/3)),IF(86-(($AD1603-70.4)*(38/5.6))&gt;95,95,86-(($AD1603-70.4)*(38/5.6)))))*0.93,0)</f>
        <v>46</v>
      </c>
      <c r="AI1603" s="5" t="s">
        <v>3917</v>
      </c>
      <c r="AL1603" s="5">
        <v>178</v>
      </c>
      <c r="AM1603" s="5">
        <v>69</v>
      </c>
    </row>
    <row r="1604" spans="1:39" x14ac:dyDescent="0.3">
      <c r="A1604" s="15">
        <v>3349</v>
      </c>
      <c r="B1604" s="8" t="s">
        <v>3278</v>
      </c>
      <c r="C1604" s="9" t="s">
        <v>279</v>
      </c>
      <c r="D1604" s="21">
        <v>69</v>
      </c>
      <c r="E1604" s="21">
        <v>62</v>
      </c>
      <c r="F1604" s="21">
        <v>66</v>
      </c>
      <c r="G1604" s="21">
        <v>69</v>
      </c>
      <c r="H1604" s="21">
        <v>75</v>
      </c>
      <c r="I1604" s="21">
        <v>69</v>
      </c>
      <c r="J1604" s="21">
        <v>74</v>
      </c>
      <c r="K1604" s="21">
        <v>75</v>
      </c>
      <c r="L1604" s="21">
        <v>57</v>
      </c>
      <c r="M1604" s="21">
        <v>77</v>
      </c>
      <c r="N1604" s="21">
        <v>77</v>
      </c>
      <c r="O1604" s="21">
        <v>69</v>
      </c>
      <c r="P1604" s="21">
        <v>67</v>
      </c>
      <c r="Q1604" s="21">
        <v>78</v>
      </c>
      <c r="R1604" s="33" t="s">
        <v>1466</v>
      </c>
      <c r="S1604" s="3" t="s">
        <v>1466</v>
      </c>
      <c r="T1604" s="10" t="s">
        <v>4130</v>
      </c>
      <c r="U1604" s="2" t="s">
        <v>574</v>
      </c>
      <c r="V1604" s="4" t="s">
        <v>819</v>
      </c>
      <c r="W1604" s="11">
        <v>4</v>
      </c>
      <c r="X1604" s="11">
        <v>100</v>
      </c>
      <c r="Y1604" s="16">
        <v>4</v>
      </c>
      <c r="Z1604" s="16">
        <v>1</v>
      </c>
      <c r="AA1604" s="16">
        <v>1999</v>
      </c>
      <c r="AB1604" s="1">
        <f>2026-AA1604</f>
        <v>27</v>
      </c>
      <c r="AC1604" s="5">
        <v>3</v>
      </c>
      <c r="AD1604" s="34">
        <v>74.250333400457777</v>
      </c>
      <c r="AE1604" s="18">
        <v>62500</v>
      </c>
      <c r="AF1604" s="17">
        <f>ROUND(IF($AD1604&gt;79,44-(($AD1604-79)*(14/4)),IF($AD1604&gt;76,67-(($AD1604-76)*(23/3)),IF(110-(($AD1604-70.4)*(43/5.6))&gt;119,119,110-(($AD1604-70.4)*(43/5.6)))))*0.93,0)</f>
        <v>75</v>
      </c>
      <c r="AG1604" s="17">
        <f>ROUND(IF($AD1604&gt;79,37-(($AD1604-79)*(9/4)),IF($AD1604&gt;76,54-(($AD1604-76)*(17/3)),IF(93-(($AD1604-70.4)*(39/5.6))&gt;100,100,93-(($AD1604-70.4)*(39/5.6)))))*0.93,0)</f>
        <v>62</v>
      </c>
      <c r="AH1604" s="17">
        <f>ROUND(IF($AD1604&gt;79,32-(($AD1604-79)*(8/4)),IF($AD1604&gt;76,48-(($AD1604-76)*(16/3)),IF(86-(($AD1604-70.4)*(38/5.6))&gt;95,95,86-(($AD1604-70.4)*(38/5.6)))))*0.93,0)</f>
        <v>56</v>
      </c>
      <c r="AI1604" s="5" t="s">
        <v>3917</v>
      </c>
      <c r="AL1604" s="5">
        <v>192</v>
      </c>
      <c r="AM1604" s="5">
        <v>82</v>
      </c>
    </row>
    <row r="1605" spans="1:39" x14ac:dyDescent="0.3">
      <c r="A1605" s="15">
        <v>3350</v>
      </c>
      <c r="B1605" s="8" t="s">
        <v>1145</v>
      </c>
      <c r="C1605" s="9" t="s">
        <v>233</v>
      </c>
      <c r="D1605" s="21">
        <v>64</v>
      </c>
      <c r="E1605" s="21">
        <v>70</v>
      </c>
      <c r="F1605" s="21">
        <v>69</v>
      </c>
      <c r="G1605" s="21">
        <v>67</v>
      </c>
      <c r="H1605" s="21">
        <v>69</v>
      </c>
      <c r="I1605" s="21">
        <v>68</v>
      </c>
      <c r="J1605" s="21">
        <v>65</v>
      </c>
      <c r="K1605" s="21">
        <v>62</v>
      </c>
      <c r="L1605" s="21">
        <v>49</v>
      </c>
      <c r="M1605" s="21">
        <v>60</v>
      </c>
      <c r="N1605" s="21">
        <v>63</v>
      </c>
      <c r="O1605" s="21">
        <v>63</v>
      </c>
      <c r="P1605" s="21">
        <v>61</v>
      </c>
      <c r="Q1605" s="21">
        <v>69</v>
      </c>
      <c r="R1605" s="33" t="s">
        <v>524</v>
      </c>
      <c r="S1605" s="3" t="s">
        <v>524</v>
      </c>
      <c r="T1605" s="10" t="s">
        <v>4133</v>
      </c>
      <c r="U1605" s="2" t="s">
        <v>597</v>
      </c>
      <c r="V1605" s="4" t="s">
        <v>819</v>
      </c>
      <c r="W1605" s="11">
        <v>4</v>
      </c>
      <c r="X1605" s="11">
        <v>100</v>
      </c>
      <c r="Y1605" s="16">
        <v>30</v>
      </c>
      <c r="Z1605" s="16">
        <v>11</v>
      </c>
      <c r="AA1605" s="16">
        <v>1990</v>
      </c>
      <c r="AB1605" s="1">
        <f>2026-AA1605</f>
        <v>36</v>
      </c>
      <c r="AC1605" s="5">
        <v>6</v>
      </c>
      <c r="AD1605" s="34">
        <v>68.447845866497403</v>
      </c>
      <c r="AE1605" s="18">
        <v>0</v>
      </c>
      <c r="AF1605" s="17">
        <f>ROUND(IF($AD1605&gt;79,44-(($AD1605-79)*(14/4)),IF($AD1605&gt;76,67-(($AD1605-76)*(23/3)),IF(110-(($AD1605-70.4)*(43/5.6))&gt;119,119,110-(($AD1605-70.4)*(43/5.6)))))*0.93,0)</f>
        <v>111</v>
      </c>
      <c r="AG1605" s="17">
        <f>ROUND(IF($AD1605&gt;79,37-(($AD1605-79)*(9/4)),IF($AD1605&gt;76,54-(($AD1605-76)*(17/3)),IF(93-(($AD1605-70.4)*(39/5.6))&gt;100,100,93-(($AD1605-70.4)*(39/5.6)))))*0.93,0)</f>
        <v>93</v>
      </c>
      <c r="AH1605" s="17">
        <f>ROUND(IF($AD1605&gt;79,32-(($AD1605-79)*(8/4)),IF($AD1605&gt;76,48-(($AD1605-76)*(16/3)),IF(86-(($AD1605-70.4)*(38/5.6))&gt;95,95,86-(($AD1605-70.4)*(38/5.6)))))*0.93,0)</f>
        <v>88</v>
      </c>
      <c r="AL1605" s="5">
        <v>0</v>
      </c>
      <c r="AM1605" s="5">
        <v>65</v>
      </c>
    </row>
    <row r="1606" spans="1:39" x14ac:dyDescent="0.3">
      <c r="A1606" s="15">
        <v>5000</v>
      </c>
      <c r="B1606" s="8" t="s">
        <v>36</v>
      </c>
      <c r="C1606" s="9" t="s">
        <v>3306</v>
      </c>
      <c r="D1606" s="21">
        <v>61</v>
      </c>
      <c r="E1606" s="21">
        <v>70</v>
      </c>
      <c r="F1606" s="21">
        <v>69</v>
      </c>
      <c r="G1606" s="21">
        <v>67</v>
      </c>
      <c r="H1606" s="21">
        <v>60</v>
      </c>
      <c r="I1606" s="21">
        <v>60</v>
      </c>
      <c r="J1606" s="21">
        <v>66</v>
      </c>
      <c r="K1606" s="21">
        <v>65</v>
      </c>
      <c r="L1606" s="21">
        <v>50</v>
      </c>
      <c r="M1606" s="21">
        <v>55</v>
      </c>
      <c r="N1606" s="21">
        <v>60</v>
      </c>
      <c r="O1606" s="21">
        <v>72</v>
      </c>
      <c r="P1606" s="21">
        <v>68</v>
      </c>
      <c r="Q1606" s="21">
        <v>58</v>
      </c>
      <c r="R1606" s="33" t="s">
        <v>524</v>
      </c>
      <c r="S1606" s="3" t="s">
        <v>524</v>
      </c>
      <c r="T1606" s="10" t="s">
        <v>4133</v>
      </c>
      <c r="U1606" s="2" t="s">
        <v>575</v>
      </c>
      <c r="V1606" s="4" t="s">
        <v>819</v>
      </c>
      <c r="W1606" s="11">
        <v>3</v>
      </c>
      <c r="X1606" s="11">
        <v>24</v>
      </c>
      <c r="Y1606" s="16">
        <v>22</v>
      </c>
      <c r="Z1606" s="16">
        <v>10</v>
      </c>
      <c r="AA1606" s="16">
        <v>1999</v>
      </c>
      <c r="AB1606" s="1">
        <f>2026-AA1606</f>
        <v>27</v>
      </c>
      <c r="AC1606" s="5">
        <v>2</v>
      </c>
      <c r="AD1606" s="34">
        <v>67.563619836943701</v>
      </c>
      <c r="AE1606" s="18">
        <v>0</v>
      </c>
      <c r="AF1606" s="17">
        <f>ROUND(IF($AD1606&gt;79,44-(($AD1606-79)*(14/4)),IF($AD1606&gt;76,67-(($AD1606-76)*(23/3)),IF(110-(($AD1606-70.4)*(43/5.6))&gt;119,119,110-(($AD1606-70.4)*(43/5.6)))))*0.93,0)</f>
        <v>111</v>
      </c>
      <c r="AG1606" s="17">
        <f>ROUND(IF($AD1606&gt;79,37-(($AD1606-79)*(9/4)),IF($AD1606&gt;76,54-(($AD1606-76)*(17/3)),IF(93-(($AD1606-70.4)*(39/5.6))&gt;100,100,93-(($AD1606-70.4)*(39/5.6)))))*0.93,0)</f>
        <v>93</v>
      </c>
      <c r="AH1606" s="17">
        <f>ROUND(IF($AD1606&gt;79,32-(($AD1606-79)*(8/4)),IF($AD1606&gt;76,48-(($AD1606-76)*(16/3)),IF(86-(($AD1606-70.4)*(38/5.6))&gt;95,95,86-(($AD1606-70.4)*(38/5.6)))))*0.93,0)</f>
        <v>88</v>
      </c>
      <c r="AI1606" s="5" t="s">
        <v>3916</v>
      </c>
      <c r="AL1606" s="5">
        <v>0</v>
      </c>
      <c r="AM1606" s="5">
        <v>0</v>
      </c>
    </row>
    <row r="1607" spans="1:39" x14ac:dyDescent="0.3">
      <c r="A1607" s="15">
        <v>5001</v>
      </c>
      <c r="B1607" s="8" t="s">
        <v>2260</v>
      </c>
      <c r="C1607" s="9" t="s">
        <v>111</v>
      </c>
      <c r="D1607" s="21">
        <v>67</v>
      </c>
      <c r="E1607" s="21">
        <v>77</v>
      </c>
      <c r="F1607" s="21">
        <v>74</v>
      </c>
      <c r="G1607" s="21">
        <v>70</v>
      </c>
      <c r="H1607" s="21">
        <v>66</v>
      </c>
      <c r="I1607" s="21">
        <v>77</v>
      </c>
      <c r="J1607" s="21">
        <v>76</v>
      </c>
      <c r="K1607" s="21">
        <v>79</v>
      </c>
      <c r="L1607" s="21">
        <v>59</v>
      </c>
      <c r="M1607" s="21">
        <v>56</v>
      </c>
      <c r="N1607" s="21">
        <v>63</v>
      </c>
      <c r="O1607" s="21">
        <v>61</v>
      </c>
      <c r="P1607" s="21">
        <v>65</v>
      </c>
      <c r="Q1607" s="21">
        <v>65</v>
      </c>
      <c r="R1607" s="33" t="s">
        <v>3931</v>
      </c>
      <c r="S1607" s="3" t="s">
        <v>3931</v>
      </c>
      <c r="T1607" s="10" t="s">
        <v>4130</v>
      </c>
      <c r="U1607" s="2" t="s">
        <v>584</v>
      </c>
      <c r="V1607" s="4" t="s">
        <v>820</v>
      </c>
      <c r="W1607" s="11">
        <v>4</v>
      </c>
      <c r="X1607" s="11">
        <v>100</v>
      </c>
      <c r="Y1607" s="16">
        <v>11</v>
      </c>
      <c r="Z1607" s="16">
        <v>5</v>
      </c>
      <c r="AA1607" s="16">
        <v>1995</v>
      </c>
      <c r="AB1607" s="1">
        <f>2026-AA1607</f>
        <v>31</v>
      </c>
      <c r="AC1607" s="5">
        <v>3</v>
      </c>
      <c r="AD1607" s="34">
        <v>74.347535427816624</v>
      </c>
      <c r="AE1607" s="18">
        <v>65000</v>
      </c>
      <c r="AF1607" s="17">
        <f>ROUND(IF($AD1607&gt;79,44-(($AD1607-79)*(14/4)),IF($AD1607&gt;76,67-(($AD1607-76)*(23/3)),IF(110-(($AD1607-70.4)*(43/5.6))&gt;119,119,110-(($AD1607-70.4)*(43/5.6)))))*0.93,0)</f>
        <v>74</v>
      </c>
      <c r="AG1607" s="17">
        <f>ROUND(IF($AD1607&gt;79,37-(($AD1607-79)*(9/4)),IF($AD1607&gt;76,54-(($AD1607-76)*(17/3)),IF(93-(($AD1607-70.4)*(39/5.6))&gt;100,100,93-(($AD1607-70.4)*(39/5.6)))))*0.93,0)</f>
        <v>61</v>
      </c>
      <c r="AH1607" s="17">
        <f>ROUND(IF($AD1607&gt;79,32-(($AD1607-79)*(8/4)),IF($AD1607&gt;76,48-(($AD1607-76)*(16/3)),IF(86-(($AD1607-70.4)*(38/5.6))&gt;95,95,86-(($AD1607-70.4)*(38/5.6)))))*0.93,0)</f>
        <v>55</v>
      </c>
      <c r="AI1607" s="5" t="s">
        <v>3917</v>
      </c>
      <c r="AL1607" s="5">
        <v>184</v>
      </c>
      <c r="AM1607" s="5">
        <v>68</v>
      </c>
    </row>
    <row r="1608" spans="1:39" x14ac:dyDescent="0.3">
      <c r="A1608" s="15">
        <v>5002</v>
      </c>
      <c r="B1608" s="8" t="s">
        <v>2388</v>
      </c>
      <c r="C1608" s="9" t="s">
        <v>2036</v>
      </c>
      <c r="D1608" s="21">
        <v>67</v>
      </c>
      <c r="E1608" s="21">
        <v>63</v>
      </c>
      <c r="F1608" s="21">
        <v>65</v>
      </c>
      <c r="G1608" s="21">
        <v>66</v>
      </c>
      <c r="H1608" s="21">
        <v>65</v>
      </c>
      <c r="I1608" s="21">
        <v>60</v>
      </c>
      <c r="J1608" s="21">
        <v>62</v>
      </c>
      <c r="K1608" s="21">
        <v>56</v>
      </c>
      <c r="L1608" s="21">
        <v>65</v>
      </c>
      <c r="M1608" s="21">
        <v>62</v>
      </c>
      <c r="N1608" s="21">
        <v>64</v>
      </c>
      <c r="O1608" s="21">
        <v>63</v>
      </c>
      <c r="P1608" s="21">
        <v>61</v>
      </c>
      <c r="Q1608" s="21">
        <v>62</v>
      </c>
      <c r="R1608" s="33" t="s">
        <v>524</v>
      </c>
      <c r="S1608" s="3" t="s">
        <v>524</v>
      </c>
      <c r="T1608" s="10" t="s">
        <v>4133</v>
      </c>
      <c r="U1608" s="2" t="s">
        <v>751</v>
      </c>
      <c r="V1608" s="4" t="s">
        <v>817</v>
      </c>
      <c r="W1608" s="11">
        <v>1</v>
      </c>
      <c r="X1608" s="11">
        <v>0</v>
      </c>
      <c r="Y1608" s="16">
        <v>12</v>
      </c>
      <c r="Z1608" s="16">
        <v>8</v>
      </c>
      <c r="AA1608" s="16">
        <v>1996</v>
      </c>
      <c r="AB1608" s="1">
        <f>2026-AA1608</f>
        <v>30</v>
      </c>
      <c r="AC1608" s="5">
        <v>2</v>
      </c>
      <c r="AD1608" s="34">
        <v>66.447904013462534</v>
      </c>
      <c r="AE1608" s="18">
        <v>0</v>
      </c>
      <c r="AF1608" s="17">
        <f>ROUND(IF($AD1608&gt;79,44-(($AD1608-79)*(14/4)),IF($AD1608&gt;76,67-(($AD1608-76)*(23/3)),IF(110-(($AD1608-70.4)*(43/5.6))&gt;119,119,110-(($AD1608-70.4)*(43/5.6)))))*0.93,0)</f>
        <v>111</v>
      </c>
      <c r="AG1608" s="17">
        <f>ROUND(IF($AD1608&gt;79,37-(($AD1608-79)*(9/4)),IF($AD1608&gt;76,54-(($AD1608-76)*(17/3)),IF(93-(($AD1608-70.4)*(39/5.6))&gt;100,100,93-(($AD1608-70.4)*(39/5.6)))))*0.93,0)</f>
        <v>93</v>
      </c>
      <c r="AH1608" s="17">
        <f>ROUND(IF($AD1608&gt;79,32-(($AD1608-79)*(8/4)),IF($AD1608&gt;76,48-(($AD1608-76)*(16/3)),IF(86-(($AD1608-70.4)*(38/5.6))&gt;95,95,86-(($AD1608-70.4)*(38/5.6)))))*0.93,0)</f>
        <v>88</v>
      </c>
      <c r="AI1608" s="5" t="s">
        <v>3916</v>
      </c>
      <c r="AL1608" s="5">
        <v>183</v>
      </c>
      <c r="AM1608" s="5">
        <v>75</v>
      </c>
    </row>
    <row r="1609" spans="1:39" x14ac:dyDescent="0.3">
      <c r="A1609" s="15">
        <v>5003</v>
      </c>
      <c r="B1609" s="8" t="s">
        <v>4060</v>
      </c>
      <c r="C1609" s="9" t="s">
        <v>4061</v>
      </c>
      <c r="D1609" s="21">
        <v>68</v>
      </c>
      <c r="E1609" s="21">
        <v>52</v>
      </c>
      <c r="F1609" s="21">
        <v>55</v>
      </c>
      <c r="G1609" s="21">
        <v>58</v>
      </c>
      <c r="H1609" s="21">
        <v>64</v>
      </c>
      <c r="I1609" s="21">
        <v>70</v>
      </c>
      <c r="J1609" s="21">
        <v>66</v>
      </c>
      <c r="K1609" s="21">
        <v>64</v>
      </c>
      <c r="L1609" s="21">
        <v>63</v>
      </c>
      <c r="M1609" s="21">
        <v>66</v>
      </c>
      <c r="N1609" s="21">
        <v>71</v>
      </c>
      <c r="O1609" s="21">
        <v>67</v>
      </c>
      <c r="P1609" s="21">
        <v>58</v>
      </c>
      <c r="Q1609" s="21">
        <v>63</v>
      </c>
      <c r="R1609" s="33" t="s">
        <v>524</v>
      </c>
      <c r="S1609" s="3" t="s">
        <v>524</v>
      </c>
      <c r="T1609" s="10" t="s">
        <v>4133</v>
      </c>
      <c r="U1609" s="2" t="s">
        <v>597</v>
      </c>
      <c r="V1609" s="4" t="s">
        <v>819</v>
      </c>
      <c r="W1609" s="11">
        <v>1</v>
      </c>
      <c r="X1609" s="11">
        <v>48</v>
      </c>
      <c r="Y1609" s="16">
        <v>4</v>
      </c>
      <c r="Z1609" s="16">
        <v>5</v>
      </c>
      <c r="AA1609" s="16">
        <v>2002</v>
      </c>
      <c r="AB1609" s="1">
        <f>2026-AA1609</f>
        <v>24</v>
      </c>
      <c r="AC1609" s="5">
        <v>4</v>
      </c>
      <c r="AD1609" s="34">
        <v>66.187335909515383</v>
      </c>
      <c r="AE1609" s="18">
        <v>0</v>
      </c>
      <c r="AF1609" s="17">
        <f>ROUND(IF($AD1609&gt;79,44-(($AD1609-79)*(14/4)),IF($AD1609&gt;76,67-(($AD1609-76)*(23/3)),IF(110-(($AD1609-70.4)*(43/5.6))&gt;119,119,110-(($AD1609-70.4)*(43/5.6)))))*0.93,0)</f>
        <v>111</v>
      </c>
      <c r="AG1609" s="17">
        <f>ROUND(IF($AD1609&gt;79,37-(($AD1609-79)*(9/4)),IF($AD1609&gt;76,54-(($AD1609-76)*(17/3)),IF(93-(($AD1609-70.4)*(39/5.6))&gt;100,100,93-(($AD1609-70.4)*(39/5.6)))))*0.93,0)</f>
        <v>93</v>
      </c>
      <c r="AH1609" s="17">
        <f>ROUND(IF($AD1609&gt;79,32-(($AD1609-79)*(8/4)),IF($AD1609&gt;76,48-(($AD1609-76)*(16/3)),IF(86-(($AD1609-70.4)*(38/5.6))&gt;95,95,86-(($AD1609-70.4)*(38/5.6)))))*0.93,0)</f>
        <v>88</v>
      </c>
      <c r="AJ1609" s="5" t="s">
        <v>3917</v>
      </c>
      <c r="AK1609" s="5" t="s">
        <v>3917</v>
      </c>
      <c r="AL1609" s="5">
        <v>172</v>
      </c>
      <c r="AM1609" s="5">
        <v>68</v>
      </c>
    </row>
    <row r="1610" spans="1:39" x14ac:dyDescent="0.3">
      <c r="A1610" s="15">
        <v>5004</v>
      </c>
      <c r="B1610" s="8" t="s">
        <v>2889</v>
      </c>
      <c r="C1610" s="9" t="s">
        <v>2890</v>
      </c>
      <c r="D1610" s="21">
        <v>73</v>
      </c>
      <c r="E1610" s="21">
        <v>64</v>
      </c>
      <c r="F1610" s="21">
        <v>68</v>
      </c>
      <c r="G1610" s="21">
        <v>71</v>
      </c>
      <c r="H1610" s="21">
        <v>61</v>
      </c>
      <c r="I1610" s="21">
        <v>71</v>
      </c>
      <c r="J1610" s="21">
        <v>69</v>
      </c>
      <c r="K1610" s="21">
        <v>75</v>
      </c>
      <c r="L1610" s="21">
        <v>65</v>
      </c>
      <c r="M1610" s="21">
        <v>77</v>
      </c>
      <c r="N1610" s="21">
        <v>79</v>
      </c>
      <c r="O1610" s="21">
        <v>72</v>
      </c>
      <c r="P1610" s="21">
        <v>65</v>
      </c>
      <c r="Q1610" s="21">
        <v>61</v>
      </c>
      <c r="R1610" s="33" t="s">
        <v>3920</v>
      </c>
      <c r="S1610" s="3" t="s">
        <v>3920</v>
      </c>
      <c r="T1610" s="10" t="s">
        <v>4131</v>
      </c>
      <c r="U1610" s="2" t="s">
        <v>601</v>
      </c>
      <c r="V1610" s="4" t="s">
        <v>819</v>
      </c>
      <c r="W1610" s="11">
        <v>4</v>
      </c>
      <c r="X1610" s="11">
        <v>100</v>
      </c>
      <c r="Y1610" s="16">
        <v>25</v>
      </c>
      <c r="Z1610" s="16">
        <v>7</v>
      </c>
      <c r="AA1610" s="16">
        <v>1996</v>
      </c>
      <c r="AB1610" s="1">
        <f>2026-AA1610</f>
        <v>30</v>
      </c>
      <c r="AC1610" s="5">
        <v>4</v>
      </c>
      <c r="AD1610" s="34">
        <v>75.061929055127806</v>
      </c>
      <c r="AE1610" s="18">
        <v>150000</v>
      </c>
      <c r="AF1610" s="17">
        <f>ROUND(IF($AD1610&gt;79,44-(($AD1610-79)*(14/4)),IF($AD1610&gt;76,67-(($AD1610-76)*(23/3)),IF(110-(($AD1610-70.4)*(43/5.6))&gt;119,119,110-(($AD1610-70.4)*(43/5.6)))))*0.93,0)</f>
        <v>69</v>
      </c>
      <c r="AG1610" s="17">
        <f>ROUND(IF($AD1610&gt;79,37-(($AD1610-79)*(9/4)),IF($AD1610&gt;76,54-(($AD1610-76)*(17/3)),IF(93-(($AD1610-70.4)*(39/5.6))&gt;100,100,93-(($AD1610-70.4)*(39/5.6)))))*0.93,0)</f>
        <v>56</v>
      </c>
      <c r="AH1610" s="17">
        <f>ROUND(IF($AD1610&gt;79,32-(($AD1610-79)*(8/4)),IF($AD1610&gt;76,48-(($AD1610-76)*(16/3)),IF(86-(($AD1610-70.4)*(38/5.6))&gt;95,95,86-(($AD1610-70.4)*(38/5.6)))))*0.93,0)</f>
        <v>51</v>
      </c>
      <c r="AI1610" s="5" t="s">
        <v>3917</v>
      </c>
      <c r="AL1610" s="5">
        <v>186</v>
      </c>
      <c r="AM1610" s="5">
        <v>77</v>
      </c>
    </row>
    <row r="1611" spans="1:39" x14ac:dyDescent="0.3">
      <c r="A1611" s="15">
        <v>5005</v>
      </c>
      <c r="B1611" s="8" t="s">
        <v>2577</v>
      </c>
      <c r="C1611" s="9" t="s">
        <v>163</v>
      </c>
      <c r="D1611" s="21">
        <v>67</v>
      </c>
      <c r="E1611" s="21">
        <v>58</v>
      </c>
      <c r="F1611" s="21">
        <v>62</v>
      </c>
      <c r="G1611" s="21">
        <v>66</v>
      </c>
      <c r="H1611" s="21">
        <v>64</v>
      </c>
      <c r="I1611" s="21">
        <v>66</v>
      </c>
      <c r="J1611" s="21">
        <v>68</v>
      </c>
      <c r="K1611" s="21">
        <v>68</v>
      </c>
      <c r="L1611" s="21">
        <v>59</v>
      </c>
      <c r="M1611" s="21">
        <v>68</v>
      </c>
      <c r="N1611" s="21">
        <v>67</v>
      </c>
      <c r="O1611" s="21">
        <v>64</v>
      </c>
      <c r="P1611" s="21">
        <v>63</v>
      </c>
      <c r="Q1611" s="21">
        <v>62</v>
      </c>
      <c r="R1611" s="33" t="s">
        <v>524</v>
      </c>
      <c r="S1611" s="3" t="s">
        <v>524</v>
      </c>
      <c r="T1611" s="10" t="s">
        <v>4133</v>
      </c>
      <c r="U1611" s="2" t="s">
        <v>600</v>
      </c>
      <c r="V1611" s="4" t="s">
        <v>819</v>
      </c>
      <c r="W1611" s="11">
        <v>1</v>
      </c>
      <c r="X1611" s="11">
        <v>0</v>
      </c>
      <c r="Y1611" s="16">
        <v>9</v>
      </c>
      <c r="Z1611" s="16">
        <v>7</v>
      </c>
      <c r="AA1611" s="16">
        <v>1997</v>
      </c>
      <c r="AB1611" s="1">
        <f>2026-AA1611</f>
        <v>29</v>
      </c>
      <c r="AC1611" s="5">
        <v>5</v>
      </c>
      <c r="AD1611" s="34">
        <v>67.13321233557383</v>
      </c>
      <c r="AE1611" s="18">
        <v>0</v>
      </c>
      <c r="AF1611" s="17">
        <f>ROUND(IF($AD1611&gt;79,44-(($AD1611-79)*(14/4)),IF($AD1611&gt;76,67-(($AD1611-76)*(23/3)),IF(110-(($AD1611-70.4)*(43/5.6))&gt;119,119,110-(($AD1611-70.4)*(43/5.6)))))*0.93,0)</f>
        <v>111</v>
      </c>
      <c r="AG1611" s="17">
        <f>ROUND(IF($AD1611&gt;79,37-(($AD1611-79)*(9/4)),IF($AD1611&gt;76,54-(($AD1611-76)*(17/3)),IF(93-(($AD1611-70.4)*(39/5.6))&gt;100,100,93-(($AD1611-70.4)*(39/5.6)))))*0.93,0)</f>
        <v>93</v>
      </c>
      <c r="AH1611" s="17">
        <f>ROUND(IF($AD1611&gt;79,32-(($AD1611-79)*(8/4)),IF($AD1611&gt;76,48-(($AD1611-76)*(16/3)),IF(86-(($AD1611-70.4)*(38/5.6))&gt;95,95,86-(($AD1611-70.4)*(38/5.6)))))*0.93,0)</f>
        <v>88</v>
      </c>
      <c r="AI1611" s="5" t="s">
        <v>3916</v>
      </c>
      <c r="AL1611" s="5">
        <v>185</v>
      </c>
      <c r="AM1611" s="5">
        <v>76</v>
      </c>
    </row>
    <row r="1612" spans="1:39" x14ac:dyDescent="0.3">
      <c r="A1612" s="15">
        <v>5007</v>
      </c>
      <c r="B1612" s="8" t="s">
        <v>2598</v>
      </c>
      <c r="C1612" s="9" t="s">
        <v>227</v>
      </c>
      <c r="D1612" s="21">
        <v>67</v>
      </c>
      <c r="E1612" s="21">
        <v>70</v>
      </c>
      <c r="F1612" s="21">
        <v>69</v>
      </c>
      <c r="G1612" s="21">
        <v>68</v>
      </c>
      <c r="H1612" s="21">
        <v>69</v>
      </c>
      <c r="I1612" s="21">
        <v>65</v>
      </c>
      <c r="J1612" s="21">
        <v>66</v>
      </c>
      <c r="K1612" s="21">
        <v>67</v>
      </c>
      <c r="L1612" s="21">
        <v>59</v>
      </c>
      <c r="M1612" s="21">
        <v>63</v>
      </c>
      <c r="N1612" s="21">
        <v>61</v>
      </c>
      <c r="O1612" s="21">
        <v>60</v>
      </c>
      <c r="P1612" s="21">
        <v>60</v>
      </c>
      <c r="Q1612" s="21">
        <v>60</v>
      </c>
      <c r="R1612" s="33" t="s">
        <v>524</v>
      </c>
      <c r="S1612" s="3" t="s">
        <v>524</v>
      </c>
      <c r="T1612" s="10" t="s">
        <v>4133</v>
      </c>
      <c r="U1612" s="2" t="s">
        <v>600</v>
      </c>
      <c r="V1612" s="4" t="s">
        <v>819</v>
      </c>
      <c r="W1612" s="11">
        <v>4</v>
      </c>
      <c r="X1612" s="11">
        <v>5</v>
      </c>
      <c r="Y1612" s="16">
        <v>26</v>
      </c>
      <c r="Z1612" s="16">
        <v>9</v>
      </c>
      <c r="AA1612" s="16">
        <v>1997</v>
      </c>
      <c r="AB1612" s="1">
        <f>2026-AA1612</f>
        <v>29</v>
      </c>
      <c r="AC1612" s="5">
        <v>5</v>
      </c>
      <c r="AD1612" s="34">
        <v>69.058998575181647</v>
      </c>
      <c r="AE1612" s="18">
        <v>0</v>
      </c>
      <c r="AF1612" s="17">
        <f>ROUND(IF($AD1612&gt;79,44-(($AD1612-79)*(14/4)),IF($AD1612&gt;76,67-(($AD1612-76)*(23/3)),IF(110-(($AD1612-70.4)*(43/5.6))&gt;119,119,110-(($AD1612-70.4)*(43/5.6)))))*0.93,0)</f>
        <v>111</v>
      </c>
      <c r="AG1612" s="17">
        <f>ROUND(IF($AD1612&gt;79,37-(($AD1612-79)*(9/4)),IF($AD1612&gt;76,54-(($AD1612-76)*(17/3)),IF(93-(($AD1612-70.4)*(39/5.6))&gt;100,100,93-(($AD1612-70.4)*(39/5.6)))))*0.93,0)</f>
        <v>93</v>
      </c>
      <c r="AH1612" s="17">
        <f>ROUND(IF($AD1612&gt;79,32-(($AD1612-79)*(8/4)),IF($AD1612&gt;76,48-(($AD1612-76)*(16/3)),IF(86-(($AD1612-70.4)*(38/5.6))&gt;95,95,86-(($AD1612-70.4)*(38/5.6)))))*0.93,0)</f>
        <v>88</v>
      </c>
      <c r="AI1612" s="5" t="s">
        <v>3916</v>
      </c>
      <c r="AL1612" s="5">
        <v>0</v>
      </c>
      <c r="AM1612" s="5">
        <v>0</v>
      </c>
    </row>
    <row r="1613" spans="1:39" x14ac:dyDescent="0.3">
      <c r="A1613" s="15">
        <v>5008</v>
      </c>
      <c r="B1613" s="8" t="s">
        <v>0</v>
      </c>
      <c r="C1613" s="9" t="s">
        <v>203</v>
      </c>
      <c r="D1613" s="21">
        <v>67</v>
      </c>
      <c r="E1613" s="21">
        <v>70</v>
      </c>
      <c r="F1613" s="21">
        <v>71</v>
      </c>
      <c r="G1613" s="21">
        <v>72</v>
      </c>
      <c r="H1613" s="21">
        <v>61</v>
      </c>
      <c r="I1613" s="21">
        <v>72</v>
      </c>
      <c r="J1613" s="21">
        <v>72</v>
      </c>
      <c r="K1613" s="21">
        <v>71</v>
      </c>
      <c r="L1613" s="21">
        <v>58</v>
      </c>
      <c r="M1613" s="21">
        <v>68</v>
      </c>
      <c r="N1613" s="21">
        <v>72</v>
      </c>
      <c r="O1613" s="21">
        <v>69</v>
      </c>
      <c r="P1613" s="21">
        <v>66</v>
      </c>
      <c r="Q1613" s="21">
        <v>61</v>
      </c>
      <c r="R1613" s="33" t="s">
        <v>524</v>
      </c>
      <c r="S1613" s="3" t="s">
        <v>524</v>
      </c>
      <c r="T1613" s="10" t="s">
        <v>4133</v>
      </c>
      <c r="U1613" s="2" t="s">
        <v>601</v>
      </c>
      <c r="V1613" s="4" t="s">
        <v>819</v>
      </c>
      <c r="W1613" s="11">
        <v>4</v>
      </c>
      <c r="X1613" s="11">
        <v>100</v>
      </c>
      <c r="Y1613" s="16">
        <v>13</v>
      </c>
      <c r="Z1613" s="16">
        <v>12</v>
      </c>
      <c r="AA1613" s="16">
        <v>1996</v>
      </c>
      <c r="AB1613" s="1">
        <f>2026-AA1613</f>
        <v>30</v>
      </c>
      <c r="AC1613" s="5">
        <v>4</v>
      </c>
      <c r="AD1613" s="34">
        <v>72.246351047460848</v>
      </c>
      <c r="AE1613" s="18">
        <v>0</v>
      </c>
      <c r="AF1613" s="17">
        <f>ROUND(IF($AD1613&gt;79,44-(($AD1613-79)*(14/4)),IF($AD1613&gt;76,67-(($AD1613-76)*(23/3)),IF(110-(($AD1613-70.4)*(43/5.6))&gt;119,119,110-(($AD1613-70.4)*(43/5.6)))))*0.93,0)</f>
        <v>89</v>
      </c>
      <c r="AG1613" s="17">
        <f>ROUND(IF($AD1613&gt;79,37-(($AD1613-79)*(9/4)),IF($AD1613&gt;76,54-(($AD1613-76)*(17/3)),IF(93-(($AD1613-70.4)*(39/5.6))&gt;100,100,93-(($AD1613-70.4)*(39/5.6)))))*0.93,0)</f>
        <v>75</v>
      </c>
      <c r="AH1613" s="17">
        <f>ROUND(IF($AD1613&gt;79,32-(($AD1613-79)*(8/4)),IF($AD1613&gt;76,48-(($AD1613-76)*(16/3)),IF(86-(($AD1613-70.4)*(38/5.6))&gt;95,95,86-(($AD1613-70.4)*(38/5.6)))))*0.93,0)</f>
        <v>68</v>
      </c>
      <c r="AI1613" s="5" t="s">
        <v>3917</v>
      </c>
      <c r="AL1613" s="5">
        <v>175</v>
      </c>
      <c r="AM1613" s="5">
        <v>63</v>
      </c>
    </row>
    <row r="1614" spans="1:39" x14ac:dyDescent="0.3">
      <c r="A1614" s="15">
        <v>5009</v>
      </c>
      <c r="B1614" s="8" t="s">
        <v>2920</v>
      </c>
      <c r="C1614" s="9" t="s">
        <v>246</v>
      </c>
      <c r="D1614" s="21">
        <v>68</v>
      </c>
      <c r="E1614" s="21">
        <v>77</v>
      </c>
      <c r="F1614" s="21">
        <v>77</v>
      </c>
      <c r="G1614" s="21">
        <v>77</v>
      </c>
      <c r="H1614" s="21">
        <v>64</v>
      </c>
      <c r="I1614" s="21">
        <v>69</v>
      </c>
      <c r="J1614" s="21">
        <v>72</v>
      </c>
      <c r="K1614" s="21">
        <v>69</v>
      </c>
      <c r="L1614" s="21">
        <v>60</v>
      </c>
      <c r="M1614" s="21">
        <v>67</v>
      </c>
      <c r="N1614" s="21">
        <v>75</v>
      </c>
      <c r="O1614" s="21">
        <v>76</v>
      </c>
      <c r="P1614" s="21">
        <v>67</v>
      </c>
      <c r="Q1614" s="21">
        <v>66</v>
      </c>
      <c r="R1614" s="36" t="s">
        <v>4326</v>
      </c>
      <c r="S1614" s="3" t="s">
        <v>2010</v>
      </c>
      <c r="T1614" s="10" t="s">
        <v>4130</v>
      </c>
      <c r="U1614" s="2" t="s">
        <v>598</v>
      </c>
      <c r="V1614" s="4" t="s">
        <v>819</v>
      </c>
      <c r="W1614" s="11">
        <v>4</v>
      </c>
      <c r="X1614" s="11">
        <v>100</v>
      </c>
      <c r="Y1614" s="16">
        <v>4</v>
      </c>
      <c r="Z1614" s="16">
        <v>4</v>
      </c>
      <c r="AA1614" s="16">
        <v>1998</v>
      </c>
      <c r="AB1614" s="1">
        <f>2026-AA1614</f>
        <v>28</v>
      </c>
      <c r="AC1614" s="5">
        <v>5</v>
      </c>
      <c r="AD1614" s="34">
        <v>76.026197558880625</v>
      </c>
      <c r="AE1614" s="18">
        <v>140000</v>
      </c>
      <c r="AF1614" s="17">
        <f>ROUND(IF($AD1614&gt;79,44-(($AD1614-79)*(14/4)),IF($AD1614&gt;76,67-(($AD1614-76)*(23/3)),IF(110-(($AD1614-70.4)*(43/5.6))&gt;119,119,110-(($AD1614-70.4)*(43/5.6)))))*0.93,0)</f>
        <v>62</v>
      </c>
      <c r="AG1614" s="17">
        <f>ROUND(IF($AD1614&gt;79,37-(($AD1614-79)*(9/4)),IF($AD1614&gt;76,54-(($AD1614-76)*(17/3)),IF(93-(($AD1614-70.4)*(39/5.6))&gt;100,100,93-(($AD1614-70.4)*(39/5.6)))))*0.93,0)</f>
        <v>50</v>
      </c>
      <c r="AH1614" s="17">
        <f>ROUND(IF($AD1614&gt;79,32-(($AD1614-79)*(8/4)),IF($AD1614&gt;76,48-(($AD1614-76)*(16/3)),IF(86-(($AD1614-70.4)*(38/5.6))&gt;95,95,86-(($AD1614-70.4)*(38/5.6)))))*0.93,0)</f>
        <v>45</v>
      </c>
      <c r="AI1614" s="5" t="s">
        <v>3917</v>
      </c>
      <c r="AL1614" s="5">
        <v>177</v>
      </c>
      <c r="AM1614" s="5">
        <v>68</v>
      </c>
    </row>
    <row r="1615" spans="1:39" x14ac:dyDescent="0.3">
      <c r="A1615" s="15">
        <v>5011</v>
      </c>
      <c r="B1615" s="8" t="s">
        <v>1658</v>
      </c>
      <c r="C1615" s="9" t="s">
        <v>1659</v>
      </c>
      <c r="D1615" s="21">
        <v>62</v>
      </c>
      <c r="E1615" s="21">
        <v>49</v>
      </c>
      <c r="F1615" s="21">
        <v>52</v>
      </c>
      <c r="G1615" s="21">
        <v>55</v>
      </c>
      <c r="H1615" s="21">
        <v>63</v>
      </c>
      <c r="I1615" s="21">
        <v>53</v>
      </c>
      <c r="J1615" s="21">
        <v>61</v>
      </c>
      <c r="K1615" s="21">
        <v>62</v>
      </c>
      <c r="L1615" s="21">
        <v>59</v>
      </c>
      <c r="M1615" s="21">
        <v>69</v>
      </c>
      <c r="N1615" s="21">
        <v>72</v>
      </c>
      <c r="O1615" s="21">
        <v>50</v>
      </c>
      <c r="P1615" s="21">
        <v>58</v>
      </c>
      <c r="Q1615" s="21">
        <v>70</v>
      </c>
      <c r="R1615" s="33" t="s">
        <v>524</v>
      </c>
      <c r="S1615" s="3" t="s">
        <v>524</v>
      </c>
      <c r="T1615" s="10" t="s">
        <v>4133</v>
      </c>
      <c r="U1615" s="2" t="s">
        <v>580</v>
      </c>
      <c r="V1615" s="4" t="s">
        <v>821</v>
      </c>
      <c r="W1615" s="11">
        <v>4</v>
      </c>
      <c r="X1615" s="11">
        <v>0</v>
      </c>
      <c r="Y1615" s="16">
        <v>31</v>
      </c>
      <c r="Z1615" s="16">
        <v>3</v>
      </c>
      <c r="AA1615" s="16">
        <v>1992</v>
      </c>
      <c r="AB1615" s="1">
        <f>2026-AA1615</f>
        <v>34</v>
      </c>
      <c r="AC1615" s="5">
        <v>4</v>
      </c>
      <c r="AD1615" s="34">
        <v>66.360056484606744</v>
      </c>
      <c r="AE1615" s="18">
        <v>0</v>
      </c>
      <c r="AF1615" s="17">
        <f>ROUND(IF($AD1615&gt;79,44-(($AD1615-79)*(14/4)),IF($AD1615&gt;76,67-(($AD1615-76)*(23/3)),IF(110-(($AD1615-70.4)*(43/5.6))&gt;119,119,110-(($AD1615-70.4)*(43/5.6)))))*0.93,0)</f>
        <v>111</v>
      </c>
      <c r="AG1615" s="17">
        <f>ROUND(IF($AD1615&gt;79,37-(($AD1615-79)*(9/4)),IF($AD1615&gt;76,54-(($AD1615-76)*(17/3)),IF(93-(($AD1615-70.4)*(39/5.6))&gt;100,100,93-(($AD1615-70.4)*(39/5.6)))))*0.93,0)</f>
        <v>93</v>
      </c>
      <c r="AH1615" s="17">
        <f>ROUND(IF($AD1615&gt;79,32-(($AD1615-79)*(8/4)),IF($AD1615&gt;76,48-(($AD1615-76)*(16/3)),IF(86-(($AD1615-70.4)*(38/5.6))&gt;95,95,86-(($AD1615-70.4)*(38/5.6)))))*0.93,0)</f>
        <v>88</v>
      </c>
      <c r="AI1615" s="5" t="s">
        <v>3916</v>
      </c>
      <c r="AL1615" s="5">
        <v>0</v>
      </c>
      <c r="AM1615" s="5">
        <v>0</v>
      </c>
    </row>
    <row r="1616" spans="1:39" x14ac:dyDescent="0.3">
      <c r="A1616" s="15">
        <v>5013</v>
      </c>
      <c r="B1616" s="8" t="s">
        <v>2857</v>
      </c>
      <c r="C1616" s="9" t="s">
        <v>13</v>
      </c>
      <c r="D1616" s="21">
        <v>67</v>
      </c>
      <c r="E1616" s="21">
        <v>60</v>
      </c>
      <c r="F1616" s="21">
        <v>64</v>
      </c>
      <c r="G1616" s="21">
        <v>67</v>
      </c>
      <c r="H1616" s="21">
        <v>62</v>
      </c>
      <c r="I1616" s="21">
        <v>65</v>
      </c>
      <c r="J1616" s="21">
        <v>66</v>
      </c>
      <c r="K1616" s="21">
        <v>62</v>
      </c>
      <c r="L1616" s="21">
        <v>59</v>
      </c>
      <c r="M1616" s="21">
        <v>58</v>
      </c>
      <c r="N1616" s="21">
        <v>61</v>
      </c>
      <c r="O1616" s="21">
        <v>72</v>
      </c>
      <c r="P1616" s="21">
        <v>63</v>
      </c>
      <c r="Q1616" s="21">
        <v>60</v>
      </c>
      <c r="R1616" s="33" t="s">
        <v>524</v>
      </c>
      <c r="S1616" s="3" t="s">
        <v>524</v>
      </c>
      <c r="T1616" s="10" t="s">
        <v>4133</v>
      </c>
      <c r="U1616" s="2" t="s">
        <v>599</v>
      </c>
      <c r="V1616" s="4" t="s">
        <v>819</v>
      </c>
      <c r="W1616" s="11">
        <v>4</v>
      </c>
      <c r="X1616" s="11">
        <v>100</v>
      </c>
      <c r="Y1616" s="16">
        <v>23</v>
      </c>
      <c r="Z1616" s="16">
        <v>3</v>
      </c>
      <c r="AA1616" s="16">
        <v>1992</v>
      </c>
      <c r="AB1616" s="1">
        <f>2026-AA1616</f>
        <v>34</v>
      </c>
      <c r="AC1616" s="5">
        <v>4</v>
      </c>
      <c r="AD1616" s="34">
        <v>65.931303446217385</v>
      </c>
      <c r="AE1616" s="18">
        <v>0</v>
      </c>
      <c r="AF1616" s="17">
        <f>ROUND(IF($AD1616&gt;79,44-(($AD1616-79)*(14/4)),IF($AD1616&gt;76,67-(($AD1616-76)*(23/3)),IF(110-(($AD1616-70.4)*(43/5.6))&gt;119,119,110-(($AD1616-70.4)*(43/5.6)))))*0.93,0)</f>
        <v>111</v>
      </c>
      <c r="AG1616" s="17">
        <f>ROUND(IF($AD1616&gt;79,37-(($AD1616-79)*(9/4)),IF($AD1616&gt;76,54-(($AD1616-76)*(17/3)),IF(93-(($AD1616-70.4)*(39/5.6))&gt;100,100,93-(($AD1616-70.4)*(39/5.6)))))*0.93,0)</f>
        <v>93</v>
      </c>
      <c r="AH1616" s="17">
        <f>ROUND(IF($AD1616&gt;79,32-(($AD1616-79)*(8/4)),IF($AD1616&gt;76,48-(($AD1616-76)*(16/3)),IF(86-(($AD1616-70.4)*(38/5.6))&gt;95,95,86-(($AD1616-70.4)*(38/5.6)))))*0.93,0)</f>
        <v>88</v>
      </c>
      <c r="AI1616" s="5" t="s">
        <v>3916</v>
      </c>
      <c r="AL1616" s="5">
        <v>184</v>
      </c>
      <c r="AM1616" s="5">
        <v>75</v>
      </c>
    </row>
    <row r="1617" spans="1:45" x14ac:dyDescent="0.3">
      <c r="A1617" s="15">
        <v>5014</v>
      </c>
      <c r="B1617" s="8" t="s">
        <v>2269</v>
      </c>
      <c r="C1617" s="9" t="s">
        <v>1684</v>
      </c>
      <c r="D1617" s="21">
        <v>68</v>
      </c>
      <c r="E1617" s="21">
        <v>69</v>
      </c>
      <c r="F1617" s="21">
        <v>74</v>
      </c>
      <c r="G1617" s="21">
        <v>79</v>
      </c>
      <c r="H1617" s="21">
        <v>65</v>
      </c>
      <c r="I1617" s="21">
        <v>78</v>
      </c>
      <c r="J1617" s="21">
        <v>74</v>
      </c>
      <c r="K1617" s="21">
        <v>69</v>
      </c>
      <c r="L1617" s="21">
        <v>55</v>
      </c>
      <c r="M1617" s="21">
        <v>69</v>
      </c>
      <c r="N1617" s="21">
        <v>75</v>
      </c>
      <c r="O1617" s="21">
        <v>70</v>
      </c>
      <c r="P1617" s="21">
        <v>69</v>
      </c>
      <c r="Q1617" s="21">
        <v>65</v>
      </c>
      <c r="R1617" s="33" t="s">
        <v>3934</v>
      </c>
      <c r="S1617" s="3" t="s">
        <v>3934</v>
      </c>
      <c r="T1617" s="10" t="s">
        <v>4130</v>
      </c>
      <c r="U1617" s="2" t="s">
        <v>589</v>
      </c>
      <c r="V1617" s="4" t="s">
        <v>819</v>
      </c>
      <c r="W1617" s="11">
        <v>4</v>
      </c>
      <c r="X1617" s="11">
        <v>100</v>
      </c>
      <c r="Y1617" s="16">
        <v>17</v>
      </c>
      <c r="Z1617" s="16">
        <v>5</v>
      </c>
      <c r="AA1617" s="16">
        <v>1995</v>
      </c>
      <c r="AB1617" s="1">
        <f>2026-AA1617</f>
        <v>31</v>
      </c>
      <c r="AC1617" s="5">
        <v>6</v>
      </c>
      <c r="AD1617" s="34">
        <v>75.984291041462697</v>
      </c>
      <c r="AE1617" s="18">
        <v>125000</v>
      </c>
      <c r="AF1617" s="17">
        <f>ROUND(IF($AD1617&gt;79,44-(($AD1617-79)*(14/4)),IF($AD1617&gt;76,67-(($AD1617-76)*(23/3)),IF(110-(($AD1617-70.4)*(43/5.6))&gt;119,119,110-(($AD1617-70.4)*(43/5.6)))))*0.93,0)</f>
        <v>62</v>
      </c>
      <c r="AG1617" s="17">
        <f>ROUND(IF($AD1617&gt;79,37-(($AD1617-79)*(9/4)),IF($AD1617&gt;76,54-(($AD1617-76)*(17/3)),IF(93-(($AD1617-70.4)*(39/5.6))&gt;100,100,93-(($AD1617-70.4)*(39/5.6)))))*0.93,0)</f>
        <v>50</v>
      </c>
      <c r="AH1617" s="17">
        <f>ROUND(IF($AD1617&gt;79,32-(($AD1617-79)*(8/4)),IF($AD1617&gt;76,48-(($AD1617-76)*(16/3)),IF(86-(($AD1617-70.4)*(38/5.6))&gt;95,95,86-(($AD1617-70.4)*(38/5.6)))))*0.93,0)</f>
        <v>45</v>
      </c>
      <c r="AI1617" s="5" t="s">
        <v>3917</v>
      </c>
      <c r="AL1617" s="5">
        <v>185</v>
      </c>
      <c r="AM1617" s="5">
        <v>70</v>
      </c>
    </row>
    <row r="1618" spans="1:45" x14ac:dyDescent="0.3">
      <c r="A1618" s="15">
        <v>5016</v>
      </c>
      <c r="B1618" s="8" t="s">
        <v>3660</v>
      </c>
      <c r="C1618" s="9" t="s">
        <v>40</v>
      </c>
      <c r="D1618" s="21">
        <v>68</v>
      </c>
      <c r="E1618" s="21">
        <v>64</v>
      </c>
      <c r="F1618" s="21">
        <v>70</v>
      </c>
      <c r="G1618" s="21">
        <v>76</v>
      </c>
      <c r="H1618" s="21">
        <v>61</v>
      </c>
      <c r="I1618" s="21">
        <v>75</v>
      </c>
      <c r="J1618" s="21">
        <v>71</v>
      </c>
      <c r="K1618" s="21">
        <v>67</v>
      </c>
      <c r="L1618" s="21">
        <v>58</v>
      </c>
      <c r="M1618" s="21">
        <v>58</v>
      </c>
      <c r="N1618" s="21">
        <v>76</v>
      </c>
      <c r="O1618" s="21">
        <v>79</v>
      </c>
      <c r="P1618" s="21">
        <v>70</v>
      </c>
      <c r="Q1618" s="21">
        <v>60</v>
      </c>
      <c r="R1618" s="33" t="s">
        <v>3930</v>
      </c>
      <c r="S1618" s="3" t="s">
        <v>3930</v>
      </c>
      <c r="T1618" s="10" t="s">
        <v>4131</v>
      </c>
      <c r="U1618" s="2" t="s">
        <v>749</v>
      </c>
      <c r="V1618" s="4" t="s">
        <v>817</v>
      </c>
      <c r="W1618" s="11">
        <v>4</v>
      </c>
      <c r="X1618" s="11">
        <v>100</v>
      </c>
      <c r="Y1618" s="16">
        <v>7</v>
      </c>
      <c r="Z1618" s="16">
        <v>8</v>
      </c>
      <c r="AA1618" s="16">
        <v>1996</v>
      </c>
      <c r="AB1618" s="1">
        <f>2026-AA1618</f>
        <v>30</v>
      </c>
      <c r="AC1618" s="5">
        <v>6</v>
      </c>
      <c r="AD1618" s="34">
        <v>72.746739831507654</v>
      </c>
      <c r="AE1618" s="18">
        <v>50000</v>
      </c>
      <c r="AF1618" s="17">
        <f>ROUND(IF($AD1618&gt;79,44-(($AD1618-79)*(14/4)),IF($AD1618&gt;76,67-(($AD1618-76)*(23/3)),IF(110-(($AD1618-70.4)*(43/5.6))&gt;119,119,110-(($AD1618-70.4)*(43/5.6)))))*0.93,0)</f>
        <v>86</v>
      </c>
      <c r="AG1618" s="17">
        <f>ROUND(IF($AD1618&gt;79,37-(($AD1618-79)*(9/4)),IF($AD1618&gt;76,54-(($AD1618-76)*(17/3)),IF(93-(($AD1618-70.4)*(39/5.6))&gt;100,100,93-(($AD1618-70.4)*(39/5.6)))))*0.93,0)</f>
        <v>71</v>
      </c>
      <c r="AH1618" s="17">
        <f>ROUND(IF($AD1618&gt;79,32-(($AD1618-79)*(8/4)),IF($AD1618&gt;76,48-(($AD1618-76)*(16/3)),IF(86-(($AD1618-70.4)*(38/5.6))&gt;95,95,86-(($AD1618-70.4)*(38/5.6)))))*0.93,0)</f>
        <v>65</v>
      </c>
      <c r="AI1618" s="5" t="s">
        <v>3916</v>
      </c>
      <c r="AL1618" s="5">
        <v>176</v>
      </c>
      <c r="AM1618" s="5">
        <v>67</v>
      </c>
      <c r="AR1618" t="s">
        <v>3917</v>
      </c>
      <c r="AS1618" t="s">
        <v>3917</v>
      </c>
    </row>
    <row r="1619" spans="1:45" x14ac:dyDescent="0.3">
      <c r="A1619" s="15">
        <v>5017</v>
      </c>
      <c r="B1619" s="8" t="s">
        <v>3979</v>
      </c>
      <c r="C1619" s="9" t="s">
        <v>3980</v>
      </c>
      <c r="D1619" s="21">
        <v>70</v>
      </c>
      <c r="E1619" s="21">
        <v>71</v>
      </c>
      <c r="F1619" s="21">
        <v>74</v>
      </c>
      <c r="G1619" s="21">
        <v>76</v>
      </c>
      <c r="H1619" s="21">
        <v>67</v>
      </c>
      <c r="I1619" s="21">
        <v>72</v>
      </c>
      <c r="J1619" s="21">
        <v>74</v>
      </c>
      <c r="K1619" s="21">
        <v>70</v>
      </c>
      <c r="L1619" s="21">
        <v>58</v>
      </c>
      <c r="M1619" s="21">
        <v>70</v>
      </c>
      <c r="N1619" s="21">
        <v>72</v>
      </c>
      <c r="O1619" s="21">
        <v>73</v>
      </c>
      <c r="P1619" s="21">
        <v>71</v>
      </c>
      <c r="Q1619" s="21">
        <v>68</v>
      </c>
      <c r="R1619" s="33" t="s">
        <v>4323</v>
      </c>
      <c r="S1619" s="3" t="s">
        <v>4323</v>
      </c>
      <c r="T1619" s="10" t="s">
        <v>4131</v>
      </c>
      <c r="U1619" s="2" t="s">
        <v>578</v>
      </c>
      <c r="V1619" s="4" t="s">
        <v>819</v>
      </c>
      <c r="W1619" s="11">
        <v>4</v>
      </c>
      <c r="X1619" s="11">
        <v>79</v>
      </c>
      <c r="Y1619" s="16">
        <v>1</v>
      </c>
      <c r="Z1619" s="16">
        <v>5</v>
      </c>
      <c r="AA1619" s="16">
        <v>2002</v>
      </c>
      <c r="AB1619" s="1">
        <f>2026-AA1619</f>
        <v>24</v>
      </c>
      <c r="AC1619" s="5">
        <v>5</v>
      </c>
      <c r="AD1619" s="34">
        <v>74.912863495146809</v>
      </c>
      <c r="AE1619" s="18">
        <v>50000</v>
      </c>
      <c r="AF1619" s="17">
        <f>ROUND(IF($AD1619&gt;79,44-(($AD1619-79)*(14/4)),IF($AD1619&gt;76,67-(($AD1619-76)*(23/3)),IF(110-(($AD1619-70.4)*(43/5.6))&gt;119,119,110-(($AD1619-70.4)*(43/5.6)))))*0.93,0)</f>
        <v>70</v>
      </c>
      <c r="AG1619" s="17">
        <f>ROUND(IF($AD1619&gt;79,37-(($AD1619-79)*(9/4)),IF($AD1619&gt;76,54-(($AD1619-76)*(17/3)),IF(93-(($AD1619-70.4)*(39/5.6))&gt;100,100,93-(($AD1619-70.4)*(39/5.6)))))*0.93,0)</f>
        <v>57</v>
      </c>
      <c r="AH1619" s="17">
        <f>ROUND(IF($AD1619&gt;79,32-(($AD1619-79)*(8/4)),IF($AD1619&gt;76,48-(($AD1619-76)*(16/3)),IF(86-(($AD1619-70.4)*(38/5.6))&gt;95,95,86-(($AD1619-70.4)*(38/5.6)))))*0.93,0)</f>
        <v>52</v>
      </c>
      <c r="AJ1619" s="5" t="s">
        <v>3917</v>
      </c>
      <c r="AK1619" s="5" t="s">
        <v>3917</v>
      </c>
      <c r="AL1619" s="5">
        <v>176</v>
      </c>
      <c r="AM1619" s="5">
        <v>59</v>
      </c>
    </row>
    <row r="1620" spans="1:45" x14ac:dyDescent="0.3">
      <c r="A1620" s="15">
        <v>5020</v>
      </c>
      <c r="B1620" s="8" t="s">
        <v>6</v>
      </c>
      <c r="C1620" s="9" t="s">
        <v>116</v>
      </c>
      <c r="D1620" s="21">
        <v>70</v>
      </c>
      <c r="E1620" s="21">
        <v>64</v>
      </c>
      <c r="F1620" s="21">
        <v>69</v>
      </c>
      <c r="G1620" s="21">
        <v>73</v>
      </c>
      <c r="H1620" s="21">
        <v>64</v>
      </c>
      <c r="I1620" s="21">
        <v>76</v>
      </c>
      <c r="J1620" s="21">
        <v>77</v>
      </c>
      <c r="K1620" s="21">
        <v>70</v>
      </c>
      <c r="L1620" s="21">
        <v>76</v>
      </c>
      <c r="M1620" s="21">
        <v>60</v>
      </c>
      <c r="N1620" s="21">
        <v>68</v>
      </c>
      <c r="O1620" s="21">
        <v>74</v>
      </c>
      <c r="P1620" s="21">
        <v>72</v>
      </c>
      <c r="Q1620" s="21">
        <v>62</v>
      </c>
      <c r="R1620" s="36" t="s">
        <v>3927</v>
      </c>
      <c r="S1620" s="3" t="s">
        <v>3926</v>
      </c>
      <c r="T1620" s="10" t="s">
        <v>4130</v>
      </c>
      <c r="U1620" s="2" t="s">
        <v>601</v>
      </c>
      <c r="V1620" s="4" t="s">
        <v>819</v>
      </c>
      <c r="W1620" s="11">
        <v>4</v>
      </c>
      <c r="X1620" s="11">
        <v>100</v>
      </c>
      <c r="Y1620" s="16">
        <v>17</v>
      </c>
      <c r="Z1620" s="16">
        <v>4</v>
      </c>
      <c r="AA1620" s="16">
        <v>2001</v>
      </c>
      <c r="AB1620" s="1">
        <f>2026-AA1620</f>
        <v>25</v>
      </c>
      <c r="AC1620" s="5">
        <v>4</v>
      </c>
      <c r="AD1620" s="34">
        <v>74.151229723583398</v>
      </c>
      <c r="AE1620" s="18">
        <v>50000</v>
      </c>
      <c r="AF1620" s="17">
        <f>ROUND(IF($AD1620&gt;79,44-(($AD1620-79)*(14/4)),IF($AD1620&gt;76,67-(($AD1620-76)*(23/3)),IF(110-(($AD1620-70.4)*(43/5.6))&gt;119,119,110-(($AD1620-70.4)*(43/5.6)))))*0.93,0)</f>
        <v>76</v>
      </c>
      <c r="AG1620" s="17">
        <f>ROUND(IF($AD1620&gt;79,37-(($AD1620-79)*(9/4)),IF($AD1620&gt;76,54-(($AD1620-76)*(17/3)),IF(93-(($AD1620-70.4)*(39/5.6))&gt;100,100,93-(($AD1620-70.4)*(39/5.6)))))*0.93,0)</f>
        <v>62</v>
      </c>
      <c r="AH1620" s="17">
        <f>ROUND(IF($AD1620&gt;79,32-(($AD1620-79)*(8/4)),IF($AD1620&gt;76,48-(($AD1620-76)*(16/3)),IF(86-(($AD1620-70.4)*(38/5.6))&gt;95,95,86-(($AD1620-70.4)*(38/5.6)))))*0.93,0)</f>
        <v>56</v>
      </c>
      <c r="AL1620" s="5">
        <v>172</v>
      </c>
      <c r="AM1620" s="5">
        <v>60</v>
      </c>
    </row>
    <row r="1621" spans="1:45" x14ac:dyDescent="0.3">
      <c r="A1621" s="15">
        <v>5021</v>
      </c>
      <c r="B1621" s="8" t="s">
        <v>4020</v>
      </c>
      <c r="C1621" s="9" t="s">
        <v>4021</v>
      </c>
      <c r="D1621" s="21">
        <v>62</v>
      </c>
      <c r="E1621" s="21">
        <v>61</v>
      </c>
      <c r="F1621" s="21">
        <v>65</v>
      </c>
      <c r="G1621" s="21">
        <v>69</v>
      </c>
      <c r="H1621" s="21">
        <v>54</v>
      </c>
      <c r="I1621" s="21">
        <v>71</v>
      </c>
      <c r="J1621" s="21">
        <v>71</v>
      </c>
      <c r="K1621" s="21">
        <v>63</v>
      </c>
      <c r="L1621" s="21">
        <v>56</v>
      </c>
      <c r="M1621" s="21">
        <v>66</v>
      </c>
      <c r="N1621" s="21">
        <v>70</v>
      </c>
      <c r="O1621" s="21">
        <v>66</v>
      </c>
      <c r="P1621" s="21">
        <v>67</v>
      </c>
      <c r="Q1621" s="21">
        <v>55</v>
      </c>
      <c r="R1621" s="33" t="s">
        <v>524</v>
      </c>
      <c r="S1621" s="3" t="s">
        <v>4318</v>
      </c>
      <c r="T1621" s="10" t="s">
        <v>4133</v>
      </c>
      <c r="U1621" s="2" t="s">
        <v>574</v>
      </c>
      <c r="V1621" s="4" t="s">
        <v>819</v>
      </c>
      <c r="W1621" s="11">
        <v>1</v>
      </c>
      <c r="X1621" s="11">
        <v>67</v>
      </c>
      <c r="Y1621" s="16">
        <v>2</v>
      </c>
      <c r="Z1621" s="16">
        <v>3</v>
      </c>
      <c r="AA1621" s="16">
        <v>2002</v>
      </c>
      <c r="AB1621" s="1">
        <f>2026-AA1621</f>
        <v>24</v>
      </c>
      <c r="AC1621" s="5">
        <v>5</v>
      </c>
      <c r="AD1621" s="34">
        <v>68.356247929406337</v>
      </c>
      <c r="AE1621" s="18">
        <v>10000</v>
      </c>
      <c r="AF1621" s="17">
        <f>ROUND(IF($AD1621&gt;79,44-(($AD1621-79)*(14/4)),IF($AD1621&gt;76,67-(($AD1621-76)*(23/3)),IF(110-(($AD1621-70.4)*(43/5.6))&gt;119,119,110-(($AD1621-70.4)*(43/5.6)))))*0.93,0)</f>
        <v>111</v>
      </c>
      <c r="AG1621" s="17">
        <f>ROUND(IF($AD1621&gt;79,37-(($AD1621-79)*(9/4)),IF($AD1621&gt;76,54-(($AD1621-76)*(17/3)),IF(93-(($AD1621-70.4)*(39/5.6))&gt;100,100,93-(($AD1621-70.4)*(39/5.6)))))*0.93,0)</f>
        <v>93</v>
      </c>
      <c r="AH1621" s="17">
        <f>ROUND(IF($AD1621&gt;79,32-(($AD1621-79)*(8/4)),IF($AD1621&gt;76,48-(($AD1621-76)*(16/3)),IF(86-(($AD1621-70.4)*(38/5.6))&gt;95,95,86-(($AD1621-70.4)*(38/5.6)))))*0.93,0)</f>
        <v>88</v>
      </c>
      <c r="AJ1621" s="5" t="s">
        <v>3917</v>
      </c>
      <c r="AK1621" s="5" t="s">
        <v>3917</v>
      </c>
      <c r="AL1621" s="5">
        <v>0</v>
      </c>
      <c r="AM1621" s="5">
        <v>0</v>
      </c>
    </row>
    <row r="1622" spans="1:45" x14ac:dyDescent="0.3">
      <c r="A1622" s="15">
        <v>5022</v>
      </c>
      <c r="B1622" s="8" t="s">
        <v>2891</v>
      </c>
      <c r="C1622" s="9" t="s">
        <v>148</v>
      </c>
      <c r="D1622" s="21">
        <v>66</v>
      </c>
      <c r="E1622" s="21">
        <v>73</v>
      </c>
      <c r="F1622" s="21">
        <v>73</v>
      </c>
      <c r="G1622" s="21">
        <v>73</v>
      </c>
      <c r="H1622" s="21">
        <v>63</v>
      </c>
      <c r="I1622" s="21">
        <v>69</v>
      </c>
      <c r="J1622" s="21">
        <v>70</v>
      </c>
      <c r="K1622" s="21">
        <v>67</v>
      </c>
      <c r="L1622" s="21">
        <v>61</v>
      </c>
      <c r="M1622" s="21">
        <v>61</v>
      </c>
      <c r="N1622" s="21">
        <v>68</v>
      </c>
      <c r="O1622" s="21">
        <v>68</v>
      </c>
      <c r="P1622" s="21">
        <v>68</v>
      </c>
      <c r="Q1622" s="21">
        <v>67</v>
      </c>
      <c r="R1622" s="33" t="s">
        <v>524</v>
      </c>
      <c r="S1622" s="3" t="s">
        <v>524</v>
      </c>
      <c r="T1622" s="10" t="s">
        <v>4133</v>
      </c>
      <c r="U1622" s="2" t="s">
        <v>597</v>
      </c>
      <c r="V1622" s="4" t="s">
        <v>819</v>
      </c>
      <c r="W1622" s="11">
        <v>4</v>
      </c>
      <c r="X1622" s="11">
        <v>100</v>
      </c>
      <c r="Y1622" s="16">
        <v>7</v>
      </c>
      <c r="Z1622" s="16">
        <v>7</v>
      </c>
      <c r="AA1622" s="16">
        <v>1998</v>
      </c>
      <c r="AB1622" s="1">
        <f>2026-AA1622</f>
        <v>28</v>
      </c>
      <c r="AC1622" s="5">
        <v>5</v>
      </c>
      <c r="AD1622" s="34">
        <v>72.081997626938531</v>
      </c>
      <c r="AE1622" s="18">
        <v>0</v>
      </c>
      <c r="AF1622" s="17">
        <f>ROUND(IF($AD1622&gt;79,44-(($AD1622-79)*(14/4)),IF($AD1622&gt;76,67-(($AD1622-76)*(23/3)),IF(110-(($AD1622-70.4)*(43/5.6))&gt;119,119,110-(($AD1622-70.4)*(43/5.6)))))*0.93,0)</f>
        <v>90</v>
      </c>
      <c r="AG1622" s="17">
        <f>ROUND(IF($AD1622&gt;79,37-(($AD1622-79)*(9/4)),IF($AD1622&gt;76,54-(($AD1622-76)*(17/3)),IF(93-(($AD1622-70.4)*(39/5.6))&gt;100,100,93-(($AD1622-70.4)*(39/5.6)))))*0.93,0)</f>
        <v>76</v>
      </c>
      <c r="AH1622" s="17">
        <f>ROUND(IF($AD1622&gt;79,32-(($AD1622-79)*(8/4)),IF($AD1622&gt;76,48-(($AD1622-76)*(16/3)),IF(86-(($AD1622-70.4)*(38/5.6))&gt;95,95,86-(($AD1622-70.4)*(38/5.6)))))*0.93,0)</f>
        <v>69</v>
      </c>
      <c r="AI1622" s="5" t="s">
        <v>3917</v>
      </c>
      <c r="AL1622" s="5">
        <v>182</v>
      </c>
      <c r="AM1622" s="5">
        <v>60</v>
      </c>
    </row>
    <row r="1623" spans="1:45" x14ac:dyDescent="0.3">
      <c r="A1623" s="15">
        <v>5023</v>
      </c>
      <c r="B1623" s="8" t="s">
        <v>637</v>
      </c>
      <c r="C1623" s="9" t="s">
        <v>131</v>
      </c>
      <c r="D1623" s="21">
        <v>62</v>
      </c>
      <c r="E1623" s="21">
        <v>59</v>
      </c>
      <c r="F1623" s="21">
        <v>61</v>
      </c>
      <c r="G1623" s="21">
        <v>63</v>
      </c>
      <c r="H1623" s="21">
        <v>59</v>
      </c>
      <c r="I1623" s="21">
        <v>56</v>
      </c>
      <c r="J1623" s="21">
        <v>56</v>
      </c>
      <c r="K1623" s="21">
        <v>55</v>
      </c>
      <c r="L1623" s="21">
        <v>50</v>
      </c>
      <c r="M1623" s="21">
        <v>55</v>
      </c>
      <c r="N1623" s="21">
        <v>55</v>
      </c>
      <c r="O1623" s="21">
        <v>61</v>
      </c>
      <c r="P1623" s="21">
        <v>60</v>
      </c>
      <c r="Q1623" s="21">
        <v>63</v>
      </c>
      <c r="R1623" s="33" t="s">
        <v>524</v>
      </c>
      <c r="S1623" s="3" t="s">
        <v>524</v>
      </c>
      <c r="T1623" s="10" t="s">
        <v>4133</v>
      </c>
      <c r="U1623" s="2" t="s">
        <v>572</v>
      </c>
      <c r="V1623" s="4" t="s">
        <v>820</v>
      </c>
      <c r="W1623" s="11">
        <v>4</v>
      </c>
      <c r="X1623" s="11">
        <v>100</v>
      </c>
      <c r="Y1623" s="16">
        <v>5</v>
      </c>
      <c r="Z1623" s="16">
        <v>1</v>
      </c>
      <c r="AA1623" s="16">
        <v>1990</v>
      </c>
      <c r="AB1623" s="1">
        <f>2026-AA1623</f>
        <v>36</v>
      </c>
      <c r="AC1623" s="5">
        <v>4</v>
      </c>
      <c r="AD1623" s="34">
        <v>61.572144753774545</v>
      </c>
      <c r="AE1623" s="18">
        <v>0</v>
      </c>
      <c r="AF1623" s="17">
        <f>ROUND(IF($AD1623&gt;79,44-(($AD1623-79)*(14/4)),IF($AD1623&gt;76,67-(($AD1623-76)*(23/3)),IF(110-(($AD1623-70.4)*(43/5.6))&gt;119,119,110-(($AD1623-70.4)*(43/5.6)))))*0.93,0)</f>
        <v>111</v>
      </c>
      <c r="AG1623" s="17">
        <f>ROUND(IF($AD1623&gt;79,37-(($AD1623-79)*(9/4)),IF($AD1623&gt;76,54-(($AD1623-76)*(17/3)),IF(93-(($AD1623-70.4)*(39/5.6))&gt;100,100,93-(($AD1623-70.4)*(39/5.6)))))*0.93,0)</f>
        <v>93</v>
      </c>
      <c r="AH1623" s="17">
        <f>ROUND(IF($AD1623&gt;79,32-(($AD1623-79)*(8/4)),IF($AD1623&gt;76,48-(($AD1623-76)*(16/3)),IF(86-(($AD1623-70.4)*(38/5.6))&gt;95,95,86-(($AD1623-70.4)*(38/5.6)))))*0.93,0)</f>
        <v>88</v>
      </c>
      <c r="AI1623" s="5" t="s">
        <v>3916</v>
      </c>
      <c r="AL1623" s="5">
        <v>175</v>
      </c>
      <c r="AM1623" s="5">
        <v>64</v>
      </c>
    </row>
    <row r="1624" spans="1:45" x14ac:dyDescent="0.3">
      <c r="A1624" s="15">
        <v>5024</v>
      </c>
      <c r="B1624" s="8" t="s">
        <v>742</v>
      </c>
      <c r="C1624" s="9" t="s">
        <v>2805</v>
      </c>
      <c r="D1624" s="21">
        <v>62</v>
      </c>
      <c r="E1624" s="21">
        <v>66</v>
      </c>
      <c r="F1624" s="21">
        <v>64</v>
      </c>
      <c r="G1624" s="21">
        <v>61</v>
      </c>
      <c r="H1624" s="21">
        <v>63</v>
      </c>
      <c r="I1624" s="21">
        <v>58</v>
      </c>
      <c r="J1624" s="21">
        <v>55</v>
      </c>
      <c r="K1624" s="21">
        <v>57</v>
      </c>
      <c r="L1624" s="21">
        <v>46</v>
      </c>
      <c r="M1624" s="21">
        <v>53</v>
      </c>
      <c r="N1624" s="21">
        <v>55</v>
      </c>
      <c r="O1624" s="21">
        <v>58</v>
      </c>
      <c r="P1624" s="21">
        <v>52</v>
      </c>
      <c r="Q1624" s="21">
        <v>65</v>
      </c>
      <c r="R1624" s="33" t="s">
        <v>524</v>
      </c>
      <c r="S1624" s="3" t="s">
        <v>524</v>
      </c>
      <c r="T1624" s="10" t="s">
        <v>4133</v>
      </c>
      <c r="U1624" s="2" t="s">
        <v>534</v>
      </c>
      <c r="V1624" s="4" t="s">
        <v>817</v>
      </c>
      <c r="W1624" s="11">
        <v>4</v>
      </c>
      <c r="X1624" s="11">
        <v>100</v>
      </c>
      <c r="Y1624" s="16">
        <v>9</v>
      </c>
      <c r="Z1624" s="16">
        <v>1</v>
      </c>
      <c r="AA1624" s="16">
        <v>1990</v>
      </c>
      <c r="AB1624" s="1">
        <f>2026-AA1624</f>
        <v>36</v>
      </c>
      <c r="AC1624" s="5">
        <v>5</v>
      </c>
      <c r="AD1624" s="34">
        <v>62.971432137844793</v>
      </c>
      <c r="AE1624" s="18">
        <v>0</v>
      </c>
      <c r="AF1624" s="17">
        <f>ROUND(IF($AD1624&gt;79,44-(($AD1624-79)*(14/4)),IF($AD1624&gt;76,67-(($AD1624-76)*(23/3)),IF(110-(($AD1624-70.4)*(43/5.6))&gt;119,119,110-(($AD1624-70.4)*(43/5.6)))))*0.93,0)</f>
        <v>111</v>
      </c>
      <c r="AG1624" s="17">
        <f>ROUND(IF($AD1624&gt;79,37-(($AD1624-79)*(9/4)),IF($AD1624&gt;76,54-(($AD1624-76)*(17/3)),IF(93-(($AD1624-70.4)*(39/5.6))&gt;100,100,93-(($AD1624-70.4)*(39/5.6)))))*0.93,0)</f>
        <v>93</v>
      </c>
      <c r="AH1624" s="17">
        <f>ROUND(IF($AD1624&gt;79,32-(($AD1624-79)*(8/4)),IF($AD1624&gt;76,48-(($AD1624-76)*(16/3)),IF(86-(($AD1624-70.4)*(38/5.6))&gt;95,95,86-(($AD1624-70.4)*(38/5.6)))))*0.93,0)</f>
        <v>88</v>
      </c>
      <c r="AI1624" s="5" t="s">
        <v>3916</v>
      </c>
      <c r="AL1624" s="5">
        <v>172</v>
      </c>
      <c r="AM1624" s="5">
        <v>69</v>
      </c>
    </row>
    <row r="1625" spans="1:45" x14ac:dyDescent="0.3">
      <c r="A1625" s="15">
        <v>5025</v>
      </c>
      <c r="B1625" s="8" t="s">
        <v>2933</v>
      </c>
      <c r="C1625" s="9" t="s">
        <v>2934</v>
      </c>
      <c r="D1625" s="21">
        <v>58</v>
      </c>
      <c r="E1625" s="21">
        <v>65</v>
      </c>
      <c r="F1625" s="21">
        <v>65</v>
      </c>
      <c r="G1625" s="21">
        <v>65</v>
      </c>
      <c r="H1625" s="21">
        <v>64</v>
      </c>
      <c r="I1625" s="21">
        <v>61</v>
      </c>
      <c r="J1625" s="21">
        <v>67</v>
      </c>
      <c r="K1625" s="21">
        <v>69</v>
      </c>
      <c r="L1625" s="21">
        <v>58</v>
      </c>
      <c r="M1625" s="21">
        <v>58</v>
      </c>
      <c r="N1625" s="21">
        <v>66</v>
      </c>
      <c r="O1625" s="21">
        <v>72</v>
      </c>
      <c r="P1625" s="21">
        <v>65</v>
      </c>
      <c r="Q1625" s="21">
        <v>61</v>
      </c>
      <c r="R1625" s="33" t="s">
        <v>524</v>
      </c>
      <c r="S1625" s="3" t="s">
        <v>524</v>
      </c>
      <c r="T1625" s="10" t="s">
        <v>4133</v>
      </c>
      <c r="U1625" s="2" t="s">
        <v>595</v>
      </c>
      <c r="V1625" s="4" t="s">
        <v>819</v>
      </c>
      <c r="W1625" s="11">
        <v>2</v>
      </c>
      <c r="X1625" s="11">
        <v>48</v>
      </c>
      <c r="Y1625" s="16">
        <v>10</v>
      </c>
      <c r="Z1625" s="16">
        <v>10</v>
      </c>
      <c r="AA1625" s="16">
        <v>1994</v>
      </c>
      <c r="AB1625" s="1">
        <f>2026-AA1625</f>
        <v>32</v>
      </c>
      <c r="AC1625" s="5">
        <v>4</v>
      </c>
      <c r="AD1625" s="34">
        <v>65.736415027035633</v>
      </c>
      <c r="AE1625" s="18">
        <v>0</v>
      </c>
      <c r="AF1625" s="17">
        <f>ROUND(IF($AD1625&gt;79,44-(($AD1625-79)*(14/4)),IF($AD1625&gt;76,67-(($AD1625-76)*(23/3)),IF(110-(($AD1625-70.4)*(43/5.6))&gt;119,119,110-(($AD1625-70.4)*(43/5.6)))))*0.93,0)</f>
        <v>111</v>
      </c>
      <c r="AG1625" s="17">
        <f>ROUND(IF($AD1625&gt;79,37-(($AD1625-79)*(9/4)),IF($AD1625&gt;76,54-(($AD1625-76)*(17/3)),IF(93-(($AD1625-70.4)*(39/5.6))&gt;100,100,93-(($AD1625-70.4)*(39/5.6)))))*0.93,0)</f>
        <v>93</v>
      </c>
      <c r="AH1625" s="17">
        <f>ROUND(IF($AD1625&gt;79,32-(($AD1625-79)*(8/4)),IF($AD1625&gt;76,48-(($AD1625-76)*(16/3)),IF(86-(($AD1625-70.4)*(38/5.6))&gt;95,95,86-(($AD1625-70.4)*(38/5.6)))))*0.93,0)</f>
        <v>88</v>
      </c>
      <c r="AI1625" s="5" t="s">
        <v>3916</v>
      </c>
      <c r="AL1625" s="5">
        <v>0</v>
      </c>
      <c r="AM1625" s="5">
        <v>0</v>
      </c>
    </row>
    <row r="1626" spans="1:45" x14ac:dyDescent="0.3">
      <c r="A1626" s="15">
        <v>5027</v>
      </c>
      <c r="B1626" s="8" t="s">
        <v>1619</v>
      </c>
      <c r="C1626" s="9" t="s">
        <v>3870</v>
      </c>
      <c r="D1626" s="21">
        <v>72</v>
      </c>
      <c r="E1626" s="21">
        <v>75</v>
      </c>
      <c r="F1626" s="21">
        <v>74</v>
      </c>
      <c r="G1626" s="21">
        <v>72</v>
      </c>
      <c r="H1626" s="21">
        <v>65</v>
      </c>
      <c r="I1626" s="21">
        <v>70</v>
      </c>
      <c r="J1626" s="21">
        <v>74</v>
      </c>
      <c r="K1626" s="21">
        <v>71</v>
      </c>
      <c r="L1626" s="21">
        <v>57</v>
      </c>
      <c r="M1626" s="21">
        <v>67</v>
      </c>
      <c r="N1626" s="21">
        <v>72</v>
      </c>
      <c r="O1626" s="21">
        <v>67</v>
      </c>
      <c r="P1626" s="21">
        <v>74</v>
      </c>
      <c r="Q1626" s="21">
        <v>64</v>
      </c>
      <c r="R1626" s="33" t="s">
        <v>3931</v>
      </c>
      <c r="S1626" s="3" t="s">
        <v>3931</v>
      </c>
      <c r="T1626" s="10" t="s">
        <v>4130</v>
      </c>
      <c r="U1626" s="2" t="s">
        <v>572</v>
      </c>
      <c r="V1626" s="4" t="s">
        <v>820</v>
      </c>
      <c r="W1626" s="11">
        <v>4</v>
      </c>
      <c r="X1626" s="11">
        <v>100</v>
      </c>
      <c r="Y1626" s="16">
        <v>15</v>
      </c>
      <c r="Z1626" s="16">
        <v>2</v>
      </c>
      <c r="AA1626" s="16">
        <v>2001</v>
      </c>
      <c r="AB1626" s="1">
        <f>2026-AA1626</f>
        <v>25</v>
      </c>
      <c r="AC1626" s="5">
        <v>5</v>
      </c>
      <c r="AD1626" s="34">
        <v>73.872280627138608</v>
      </c>
      <c r="AE1626" s="18">
        <v>50000</v>
      </c>
      <c r="AF1626" s="17">
        <f>ROUND(IF($AD1626&gt;79,44-(($AD1626-79)*(14/4)),IF($AD1626&gt;76,67-(($AD1626-76)*(23/3)),IF(110-(($AD1626-70.4)*(43/5.6))&gt;119,119,110-(($AD1626-70.4)*(43/5.6)))))*0.93,0)</f>
        <v>78</v>
      </c>
      <c r="AG1626" s="17">
        <f>ROUND(IF($AD1626&gt;79,37-(($AD1626-79)*(9/4)),IF($AD1626&gt;76,54-(($AD1626-76)*(17/3)),IF(93-(($AD1626-70.4)*(39/5.6))&gt;100,100,93-(($AD1626-70.4)*(39/5.6)))))*0.93,0)</f>
        <v>64</v>
      </c>
      <c r="AH1626" s="17">
        <f>ROUND(IF($AD1626&gt;79,32-(($AD1626-79)*(8/4)),IF($AD1626&gt;76,48-(($AD1626-76)*(16/3)),IF(86-(($AD1626-70.4)*(38/5.6))&gt;95,95,86-(($AD1626-70.4)*(38/5.6)))))*0.93,0)</f>
        <v>58</v>
      </c>
      <c r="AL1626" s="5">
        <v>0</v>
      </c>
      <c r="AM1626" s="5">
        <v>0</v>
      </c>
    </row>
    <row r="1627" spans="1:45" x14ac:dyDescent="0.3">
      <c r="A1627" s="15">
        <v>5028</v>
      </c>
      <c r="B1627" s="8" t="s">
        <v>474</v>
      </c>
      <c r="C1627" s="9" t="s">
        <v>227</v>
      </c>
      <c r="D1627" s="21">
        <v>64</v>
      </c>
      <c r="E1627" s="21">
        <v>70</v>
      </c>
      <c r="F1627" s="21">
        <v>68</v>
      </c>
      <c r="G1627" s="21">
        <v>66</v>
      </c>
      <c r="H1627" s="21">
        <v>59</v>
      </c>
      <c r="I1627" s="21">
        <v>68</v>
      </c>
      <c r="J1627" s="21">
        <v>68</v>
      </c>
      <c r="K1627" s="21">
        <v>66</v>
      </c>
      <c r="L1627" s="21">
        <v>51</v>
      </c>
      <c r="M1627" s="21">
        <v>61</v>
      </c>
      <c r="N1627" s="21">
        <v>64</v>
      </c>
      <c r="O1627" s="21">
        <v>56</v>
      </c>
      <c r="P1627" s="21">
        <v>60</v>
      </c>
      <c r="Q1627" s="21">
        <v>56</v>
      </c>
      <c r="R1627" s="33" t="s">
        <v>524</v>
      </c>
      <c r="S1627" s="3" t="s">
        <v>524</v>
      </c>
      <c r="T1627" s="10" t="s">
        <v>4133</v>
      </c>
      <c r="U1627" s="2" t="s">
        <v>586</v>
      </c>
      <c r="V1627" s="4" t="s">
        <v>819</v>
      </c>
      <c r="W1627" s="11">
        <v>2</v>
      </c>
      <c r="X1627" s="11">
        <v>33</v>
      </c>
      <c r="Y1627" s="16">
        <v>26</v>
      </c>
      <c r="Z1627" s="16">
        <v>2</v>
      </c>
      <c r="AA1627" s="16">
        <v>1994</v>
      </c>
      <c r="AB1627" s="1">
        <f>2026-AA1627</f>
        <v>32</v>
      </c>
      <c r="AC1627" s="5">
        <v>4</v>
      </c>
      <c r="AD1627" s="34">
        <v>67.815613981707088</v>
      </c>
      <c r="AE1627" s="18">
        <v>0</v>
      </c>
      <c r="AF1627" s="17">
        <f>ROUND(IF($AD1627&gt;79,44-(($AD1627-79)*(14/4)),IF($AD1627&gt;76,67-(($AD1627-76)*(23/3)),IF(110-(($AD1627-70.4)*(43/5.6))&gt;119,119,110-(($AD1627-70.4)*(43/5.6)))))*0.93,0)</f>
        <v>111</v>
      </c>
      <c r="AG1627" s="17">
        <f>ROUND(IF($AD1627&gt;79,37-(($AD1627-79)*(9/4)),IF($AD1627&gt;76,54-(($AD1627-76)*(17/3)),IF(93-(($AD1627-70.4)*(39/5.6))&gt;100,100,93-(($AD1627-70.4)*(39/5.6)))))*0.93,0)</f>
        <v>93</v>
      </c>
      <c r="AH1627" s="17">
        <f>ROUND(IF($AD1627&gt;79,32-(($AD1627-79)*(8/4)),IF($AD1627&gt;76,48-(($AD1627-76)*(16/3)),IF(86-(($AD1627-70.4)*(38/5.6))&gt;95,95,86-(($AD1627-70.4)*(38/5.6)))))*0.93,0)</f>
        <v>88</v>
      </c>
      <c r="AI1627" s="5" t="s">
        <v>3916</v>
      </c>
      <c r="AL1627" s="5">
        <v>0</v>
      </c>
      <c r="AM1627" s="5">
        <v>0</v>
      </c>
    </row>
    <row r="1628" spans="1:45" x14ac:dyDescent="0.3">
      <c r="A1628" s="15">
        <v>5030</v>
      </c>
      <c r="B1628" s="8" t="s">
        <v>1510</v>
      </c>
      <c r="C1628" s="9" t="s">
        <v>1511</v>
      </c>
      <c r="D1628" s="21">
        <v>65</v>
      </c>
      <c r="E1628" s="21">
        <v>72</v>
      </c>
      <c r="F1628" s="21">
        <v>73</v>
      </c>
      <c r="G1628" s="21">
        <v>73</v>
      </c>
      <c r="H1628" s="21">
        <v>64</v>
      </c>
      <c r="I1628" s="21">
        <v>65</v>
      </c>
      <c r="J1628" s="21">
        <v>66</v>
      </c>
      <c r="K1628" s="21">
        <v>68</v>
      </c>
      <c r="L1628" s="21">
        <v>50</v>
      </c>
      <c r="M1628" s="21">
        <v>55</v>
      </c>
      <c r="N1628" s="21">
        <v>62</v>
      </c>
      <c r="O1628" s="21">
        <v>66</v>
      </c>
      <c r="P1628" s="21">
        <v>61</v>
      </c>
      <c r="Q1628" s="21">
        <v>65</v>
      </c>
      <c r="R1628" s="33" t="s">
        <v>524</v>
      </c>
      <c r="S1628" s="3" t="s">
        <v>524</v>
      </c>
      <c r="T1628" s="10" t="s">
        <v>4133</v>
      </c>
      <c r="U1628" s="2" t="s">
        <v>541</v>
      </c>
      <c r="V1628" s="4" t="s">
        <v>822</v>
      </c>
      <c r="W1628" s="11">
        <v>4</v>
      </c>
      <c r="X1628" s="11">
        <v>100</v>
      </c>
      <c r="Y1628" s="16">
        <v>14</v>
      </c>
      <c r="Z1628" s="16">
        <v>10</v>
      </c>
      <c r="AA1628" s="16">
        <v>1993</v>
      </c>
      <c r="AB1628" s="1">
        <f>2026-AA1628</f>
        <v>33</v>
      </c>
      <c r="AC1628" s="5">
        <v>4</v>
      </c>
      <c r="AD1628" s="34">
        <v>70.718452482087756</v>
      </c>
      <c r="AE1628" s="18">
        <v>0</v>
      </c>
      <c r="AF1628" s="17">
        <f>ROUND(IF($AD1628&gt;79,44-(($AD1628-79)*(14/4)),IF($AD1628&gt;76,67-(($AD1628-76)*(23/3)),IF(110-(($AD1628-70.4)*(43/5.6))&gt;119,119,110-(($AD1628-70.4)*(43/5.6)))))*0.93,0)</f>
        <v>100</v>
      </c>
      <c r="AG1628" s="17">
        <f>ROUND(IF($AD1628&gt;79,37-(($AD1628-79)*(9/4)),IF($AD1628&gt;76,54-(($AD1628-76)*(17/3)),IF(93-(($AD1628-70.4)*(39/5.6))&gt;100,100,93-(($AD1628-70.4)*(39/5.6)))))*0.93,0)</f>
        <v>84</v>
      </c>
      <c r="AH1628" s="17">
        <f>ROUND(IF($AD1628&gt;79,32-(($AD1628-79)*(8/4)),IF($AD1628&gt;76,48-(($AD1628-76)*(16/3)),IF(86-(($AD1628-70.4)*(38/5.6))&gt;95,95,86-(($AD1628-70.4)*(38/5.6)))))*0.93,0)</f>
        <v>78</v>
      </c>
      <c r="AI1628" s="5" t="s">
        <v>3916</v>
      </c>
      <c r="AL1628" s="5">
        <v>0</v>
      </c>
      <c r="AM1628" s="5">
        <v>0</v>
      </c>
    </row>
    <row r="1629" spans="1:45" x14ac:dyDescent="0.3">
      <c r="A1629" s="15">
        <v>5034</v>
      </c>
      <c r="B1629" s="8" t="s">
        <v>3196</v>
      </c>
      <c r="C1629" s="9" t="s">
        <v>270</v>
      </c>
      <c r="D1629" s="21">
        <v>68</v>
      </c>
      <c r="E1629" s="21">
        <v>57</v>
      </c>
      <c r="F1629" s="21">
        <v>61</v>
      </c>
      <c r="G1629" s="21">
        <v>65</v>
      </c>
      <c r="H1629" s="21">
        <v>59</v>
      </c>
      <c r="I1629" s="21">
        <v>70</v>
      </c>
      <c r="J1629" s="21">
        <v>70</v>
      </c>
      <c r="K1629" s="21">
        <v>62</v>
      </c>
      <c r="L1629" s="21">
        <v>65</v>
      </c>
      <c r="M1629" s="21">
        <v>65</v>
      </c>
      <c r="N1629" s="21">
        <v>67</v>
      </c>
      <c r="O1629" s="21">
        <v>65</v>
      </c>
      <c r="P1629" s="21">
        <v>65</v>
      </c>
      <c r="Q1629" s="21">
        <v>59</v>
      </c>
      <c r="R1629" s="33" t="s">
        <v>524</v>
      </c>
      <c r="S1629" s="3" t="s">
        <v>524</v>
      </c>
      <c r="T1629" s="10" t="s">
        <v>4133</v>
      </c>
      <c r="U1629" s="2" t="s">
        <v>599</v>
      </c>
      <c r="V1629" s="4" t="s">
        <v>819</v>
      </c>
      <c r="W1629" s="11">
        <v>2</v>
      </c>
      <c r="X1629" s="11">
        <v>0</v>
      </c>
      <c r="Y1629" s="16">
        <v>14</v>
      </c>
      <c r="Z1629" s="16">
        <v>2</v>
      </c>
      <c r="AA1629" s="16">
        <v>1999</v>
      </c>
      <c r="AB1629" s="1">
        <f>2026-AA1629</f>
        <v>27</v>
      </c>
      <c r="AC1629" s="5">
        <v>5</v>
      </c>
      <c r="AD1629" s="34">
        <v>66.924934483755536</v>
      </c>
      <c r="AE1629" s="18">
        <v>0</v>
      </c>
      <c r="AF1629" s="17">
        <f>ROUND(IF($AD1629&gt;79,44-(($AD1629-79)*(14/4)),IF($AD1629&gt;76,67-(($AD1629-76)*(23/3)),IF(110-(($AD1629-70.4)*(43/5.6))&gt;119,119,110-(($AD1629-70.4)*(43/5.6)))))*0.93,0)</f>
        <v>111</v>
      </c>
      <c r="AG1629" s="17">
        <f>ROUND(IF($AD1629&gt;79,37-(($AD1629-79)*(9/4)),IF($AD1629&gt;76,54-(($AD1629-76)*(17/3)),IF(93-(($AD1629-70.4)*(39/5.6))&gt;100,100,93-(($AD1629-70.4)*(39/5.6)))))*0.93,0)</f>
        <v>93</v>
      </c>
      <c r="AH1629" s="17">
        <f>ROUND(IF($AD1629&gt;79,32-(($AD1629-79)*(8/4)),IF($AD1629&gt;76,48-(($AD1629-76)*(16/3)),IF(86-(($AD1629-70.4)*(38/5.6))&gt;95,95,86-(($AD1629-70.4)*(38/5.6)))))*0.93,0)</f>
        <v>88</v>
      </c>
      <c r="AI1629" s="5" t="s">
        <v>3916</v>
      </c>
      <c r="AL1629" s="5">
        <v>0</v>
      </c>
      <c r="AM1629" s="5">
        <v>0</v>
      </c>
    </row>
    <row r="1630" spans="1:45" x14ac:dyDescent="0.3">
      <c r="A1630" s="15">
        <v>5037</v>
      </c>
      <c r="B1630" s="8" t="s">
        <v>1753</v>
      </c>
      <c r="C1630" s="9" t="s">
        <v>1754</v>
      </c>
      <c r="D1630" s="21">
        <v>66</v>
      </c>
      <c r="E1630" s="21">
        <v>64</v>
      </c>
      <c r="F1630" s="21">
        <v>66</v>
      </c>
      <c r="G1630" s="21">
        <v>67</v>
      </c>
      <c r="H1630" s="21">
        <v>63</v>
      </c>
      <c r="I1630" s="21">
        <v>64</v>
      </c>
      <c r="J1630" s="21">
        <v>67</v>
      </c>
      <c r="K1630" s="21">
        <v>67</v>
      </c>
      <c r="L1630" s="21">
        <v>51</v>
      </c>
      <c r="M1630" s="21">
        <v>66</v>
      </c>
      <c r="N1630" s="21">
        <v>62</v>
      </c>
      <c r="O1630" s="21">
        <v>59</v>
      </c>
      <c r="P1630" s="21">
        <v>61</v>
      </c>
      <c r="Q1630" s="21">
        <v>61</v>
      </c>
      <c r="R1630" s="33" t="s">
        <v>524</v>
      </c>
      <c r="S1630" s="3" t="s">
        <v>524</v>
      </c>
      <c r="T1630" s="10" t="s">
        <v>4133</v>
      </c>
      <c r="U1630" s="2" t="s">
        <v>751</v>
      </c>
      <c r="V1630" s="4" t="s">
        <v>817</v>
      </c>
      <c r="W1630" s="11">
        <v>1</v>
      </c>
      <c r="X1630" s="11">
        <v>0</v>
      </c>
      <c r="Y1630" s="16">
        <v>11</v>
      </c>
      <c r="Z1630" s="16">
        <v>1</v>
      </c>
      <c r="AA1630" s="16">
        <v>1995</v>
      </c>
      <c r="AB1630" s="1">
        <f>2026-AA1630</f>
        <v>31</v>
      </c>
      <c r="AC1630" s="5">
        <v>4</v>
      </c>
      <c r="AD1630" s="34">
        <v>67.250653089982364</v>
      </c>
      <c r="AE1630" s="18">
        <v>0</v>
      </c>
      <c r="AF1630" s="17">
        <f>ROUND(IF($AD1630&gt;79,44-(($AD1630-79)*(14/4)),IF($AD1630&gt;76,67-(($AD1630-76)*(23/3)),IF(110-(($AD1630-70.4)*(43/5.6))&gt;119,119,110-(($AD1630-70.4)*(43/5.6)))))*0.93,0)</f>
        <v>111</v>
      </c>
      <c r="AG1630" s="17">
        <f>ROUND(IF($AD1630&gt;79,37-(($AD1630-79)*(9/4)),IF($AD1630&gt;76,54-(($AD1630-76)*(17/3)),IF(93-(($AD1630-70.4)*(39/5.6))&gt;100,100,93-(($AD1630-70.4)*(39/5.6)))))*0.93,0)</f>
        <v>93</v>
      </c>
      <c r="AH1630" s="17">
        <f>ROUND(IF($AD1630&gt;79,32-(($AD1630-79)*(8/4)),IF($AD1630&gt;76,48-(($AD1630-76)*(16/3)),IF(86-(($AD1630-70.4)*(38/5.6))&gt;95,95,86-(($AD1630-70.4)*(38/5.6)))))*0.93,0)</f>
        <v>88</v>
      </c>
      <c r="AI1630" s="5" t="s">
        <v>3916</v>
      </c>
      <c r="AL1630" s="5">
        <v>0</v>
      </c>
      <c r="AM1630" s="5">
        <v>0</v>
      </c>
    </row>
    <row r="1631" spans="1:45" x14ac:dyDescent="0.3">
      <c r="A1631" s="15">
        <v>5039</v>
      </c>
      <c r="B1631" s="8" t="s">
        <v>2389</v>
      </c>
      <c r="C1631" s="9" t="s">
        <v>377</v>
      </c>
      <c r="D1631" s="21">
        <v>68</v>
      </c>
      <c r="E1631" s="21">
        <v>58</v>
      </c>
      <c r="F1631" s="21">
        <v>60</v>
      </c>
      <c r="G1631" s="21">
        <v>62</v>
      </c>
      <c r="H1631" s="21">
        <v>68</v>
      </c>
      <c r="I1631" s="21">
        <v>69</v>
      </c>
      <c r="J1631" s="21">
        <v>72</v>
      </c>
      <c r="K1631" s="21">
        <v>65</v>
      </c>
      <c r="L1631" s="21">
        <v>58</v>
      </c>
      <c r="M1631" s="21">
        <v>68</v>
      </c>
      <c r="N1631" s="21">
        <v>70</v>
      </c>
      <c r="O1631" s="21">
        <v>62</v>
      </c>
      <c r="P1631" s="21">
        <v>61</v>
      </c>
      <c r="Q1631" s="21">
        <v>69</v>
      </c>
      <c r="R1631" s="33" t="s">
        <v>524</v>
      </c>
      <c r="S1631" s="3" t="s">
        <v>524</v>
      </c>
      <c r="T1631" s="10" t="s">
        <v>4133</v>
      </c>
      <c r="U1631" s="2" t="s">
        <v>566</v>
      </c>
      <c r="V1631" s="4" t="s">
        <v>819</v>
      </c>
      <c r="W1631" s="11">
        <v>4</v>
      </c>
      <c r="X1631" s="11">
        <v>20</v>
      </c>
      <c r="Y1631" s="16">
        <v>9</v>
      </c>
      <c r="Z1631" s="16">
        <v>6</v>
      </c>
      <c r="AA1631" s="16">
        <v>1996</v>
      </c>
      <c r="AB1631" s="1">
        <f>2026-AA1631</f>
        <v>30</v>
      </c>
      <c r="AC1631" s="5">
        <v>5</v>
      </c>
      <c r="AD1631" s="34">
        <v>67.178755242005323</v>
      </c>
      <c r="AE1631" s="18">
        <v>0</v>
      </c>
      <c r="AF1631" s="17">
        <f>ROUND(IF($AD1631&gt;79,44-(($AD1631-79)*(14/4)),IF($AD1631&gt;76,67-(($AD1631-76)*(23/3)),IF(110-(($AD1631-70.4)*(43/5.6))&gt;119,119,110-(($AD1631-70.4)*(43/5.6)))))*0.93,0)</f>
        <v>111</v>
      </c>
      <c r="AG1631" s="17">
        <f>ROUND(IF($AD1631&gt;79,37-(($AD1631-79)*(9/4)),IF($AD1631&gt;76,54-(($AD1631-76)*(17/3)),IF(93-(($AD1631-70.4)*(39/5.6))&gt;100,100,93-(($AD1631-70.4)*(39/5.6)))))*0.93,0)</f>
        <v>93</v>
      </c>
      <c r="AH1631" s="17">
        <f>ROUND(IF($AD1631&gt;79,32-(($AD1631-79)*(8/4)),IF($AD1631&gt;76,48-(($AD1631-76)*(16/3)),IF(86-(($AD1631-70.4)*(38/5.6))&gt;95,95,86-(($AD1631-70.4)*(38/5.6)))))*0.93,0)</f>
        <v>88</v>
      </c>
      <c r="AI1631" s="5" t="s">
        <v>3916</v>
      </c>
      <c r="AL1631" s="5">
        <v>0</v>
      </c>
      <c r="AM1631" s="5">
        <v>0</v>
      </c>
    </row>
    <row r="1632" spans="1:45" x14ac:dyDescent="0.3">
      <c r="A1632" s="15">
        <v>5040</v>
      </c>
      <c r="B1632" s="8" t="s">
        <v>1796</v>
      </c>
      <c r="C1632" s="9" t="s">
        <v>1797</v>
      </c>
      <c r="D1632" s="21">
        <v>70</v>
      </c>
      <c r="E1632" s="21">
        <v>79</v>
      </c>
      <c r="F1632" s="21">
        <v>76</v>
      </c>
      <c r="G1632" s="21">
        <v>72</v>
      </c>
      <c r="H1632" s="21">
        <v>71</v>
      </c>
      <c r="I1632" s="21">
        <v>74</v>
      </c>
      <c r="J1632" s="21">
        <v>73</v>
      </c>
      <c r="K1632" s="21">
        <v>69</v>
      </c>
      <c r="L1632" s="21">
        <v>54</v>
      </c>
      <c r="M1632" s="21">
        <v>61</v>
      </c>
      <c r="N1632" s="21">
        <v>67</v>
      </c>
      <c r="O1632" s="21">
        <v>63</v>
      </c>
      <c r="P1632" s="21">
        <v>64</v>
      </c>
      <c r="Q1632" s="21">
        <v>71</v>
      </c>
      <c r="R1632" s="33" t="s">
        <v>3075</v>
      </c>
      <c r="S1632" s="3" t="s">
        <v>3075</v>
      </c>
      <c r="T1632" s="10" t="s">
        <v>4131</v>
      </c>
      <c r="U1632" s="2" t="s">
        <v>556</v>
      </c>
      <c r="V1632" s="4" t="s">
        <v>819</v>
      </c>
      <c r="W1632" s="11">
        <v>4</v>
      </c>
      <c r="X1632" s="11">
        <v>100</v>
      </c>
      <c r="Y1632" s="16">
        <v>24</v>
      </c>
      <c r="Z1632" s="16">
        <v>8</v>
      </c>
      <c r="AA1632" s="16">
        <v>1994</v>
      </c>
      <c r="AB1632" s="1">
        <f>2026-AA1632</f>
        <v>32</v>
      </c>
      <c r="AC1632" s="5">
        <v>4</v>
      </c>
      <c r="AD1632" s="34">
        <v>75.492446358151668</v>
      </c>
      <c r="AE1632" s="18">
        <v>120000</v>
      </c>
      <c r="AF1632" s="17">
        <f>ROUND(IF($AD1632&gt;79,44-(($AD1632-79)*(14/4)),IF($AD1632&gt;76,67-(($AD1632-76)*(23/3)),IF(110-(($AD1632-70.4)*(43/5.6))&gt;119,119,110-(($AD1632-70.4)*(43/5.6)))))*0.93,0)</f>
        <v>66</v>
      </c>
      <c r="AG1632" s="17">
        <f>ROUND(IF($AD1632&gt;79,37-(($AD1632-79)*(9/4)),IF($AD1632&gt;76,54-(($AD1632-76)*(17/3)),IF(93-(($AD1632-70.4)*(39/5.6))&gt;100,100,93-(($AD1632-70.4)*(39/5.6)))))*0.93,0)</f>
        <v>54</v>
      </c>
      <c r="AH1632" s="17">
        <f>ROUND(IF($AD1632&gt;79,32-(($AD1632-79)*(8/4)),IF($AD1632&gt;76,48-(($AD1632-76)*(16/3)),IF(86-(($AD1632-70.4)*(38/5.6))&gt;95,95,86-(($AD1632-70.4)*(38/5.6)))))*0.93,0)</f>
        <v>48</v>
      </c>
      <c r="AL1632" s="5">
        <v>0</v>
      </c>
      <c r="AM1632" s="5">
        <v>0</v>
      </c>
    </row>
    <row r="1633" spans="1:45" x14ac:dyDescent="0.3">
      <c r="A1633" s="15">
        <v>5041</v>
      </c>
      <c r="B1633" s="8" t="s">
        <v>2573</v>
      </c>
      <c r="C1633" s="9" t="s">
        <v>2574</v>
      </c>
      <c r="D1633" s="21">
        <v>62</v>
      </c>
      <c r="E1633" s="21">
        <v>60</v>
      </c>
      <c r="F1633" s="21">
        <v>60</v>
      </c>
      <c r="G1633" s="21">
        <v>60</v>
      </c>
      <c r="H1633" s="21">
        <v>67</v>
      </c>
      <c r="I1633" s="21">
        <v>64</v>
      </c>
      <c r="J1633" s="21">
        <v>57</v>
      </c>
      <c r="K1633" s="21">
        <v>62</v>
      </c>
      <c r="L1633" s="21">
        <v>61</v>
      </c>
      <c r="M1633" s="21">
        <v>55</v>
      </c>
      <c r="N1633" s="21">
        <v>57</v>
      </c>
      <c r="O1633" s="21">
        <v>63</v>
      </c>
      <c r="P1633" s="21">
        <v>60</v>
      </c>
      <c r="Q1633" s="21">
        <v>67</v>
      </c>
      <c r="R1633" s="33" t="s">
        <v>524</v>
      </c>
      <c r="S1633" s="3" t="s">
        <v>524</v>
      </c>
      <c r="T1633" s="10" t="s">
        <v>4133</v>
      </c>
      <c r="U1633" s="2" t="s">
        <v>901</v>
      </c>
      <c r="V1633" s="4" t="s">
        <v>817</v>
      </c>
      <c r="W1633" s="11">
        <v>1</v>
      </c>
      <c r="X1633" s="11">
        <v>0</v>
      </c>
      <c r="Y1633" s="16">
        <v>14</v>
      </c>
      <c r="Z1633" s="16">
        <v>10</v>
      </c>
      <c r="AA1633" s="16">
        <v>1995</v>
      </c>
      <c r="AB1633" s="1">
        <f>2026-AA1633</f>
        <v>31</v>
      </c>
      <c r="AC1633" s="5">
        <v>5</v>
      </c>
      <c r="AD1633" s="34">
        <v>64.311180409458686</v>
      </c>
      <c r="AE1633" s="18">
        <v>0</v>
      </c>
      <c r="AF1633" s="17">
        <f>ROUND(IF($AD1633&gt;79,44-(($AD1633-79)*(14/4)),IF($AD1633&gt;76,67-(($AD1633-76)*(23/3)),IF(110-(($AD1633-70.4)*(43/5.6))&gt;119,119,110-(($AD1633-70.4)*(43/5.6)))))*0.93,0)</f>
        <v>111</v>
      </c>
      <c r="AG1633" s="17">
        <f>ROUND(IF($AD1633&gt;79,37-(($AD1633-79)*(9/4)),IF($AD1633&gt;76,54-(($AD1633-76)*(17/3)),IF(93-(($AD1633-70.4)*(39/5.6))&gt;100,100,93-(($AD1633-70.4)*(39/5.6)))))*0.93,0)</f>
        <v>93</v>
      </c>
      <c r="AH1633" s="17">
        <f>ROUND(IF($AD1633&gt;79,32-(($AD1633-79)*(8/4)),IF($AD1633&gt;76,48-(($AD1633-76)*(16/3)),IF(86-(($AD1633-70.4)*(38/5.6))&gt;95,95,86-(($AD1633-70.4)*(38/5.6)))))*0.93,0)</f>
        <v>88</v>
      </c>
      <c r="AI1633" s="5" t="s">
        <v>3916</v>
      </c>
      <c r="AL1633" s="5">
        <v>0</v>
      </c>
      <c r="AM1633" s="5">
        <v>0</v>
      </c>
    </row>
    <row r="1634" spans="1:45" x14ac:dyDescent="0.3">
      <c r="A1634" s="15">
        <v>5044</v>
      </c>
      <c r="B1634" s="8" t="s">
        <v>113</v>
      </c>
      <c r="C1634" s="9" t="s">
        <v>2708</v>
      </c>
      <c r="D1634" s="21">
        <v>76</v>
      </c>
      <c r="E1634" s="21">
        <v>62</v>
      </c>
      <c r="F1634" s="21">
        <v>68</v>
      </c>
      <c r="G1634" s="21">
        <v>73</v>
      </c>
      <c r="H1634" s="21">
        <v>68</v>
      </c>
      <c r="I1634" s="21">
        <v>77</v>
      </c>
      <c r="J1634" s="21">
        <v>75</v>
      </c>
      <c r="K1634" s="21">
        <v>69</v>
      </c>
      <c r="L1634" s="21">
        <v>75</v>
      </c>
      <c r="M1634" s="21">
        <v>65</v>
      </c>
      <c r="N1634" s="21">
        <v>69</v>
      </c>
      <c r="O1634" s="21">
        <v>77</v>
      </c>
      <c r="P1634" s="21">
        <v>66</v>
      </c>
      <c r="Q1634" s="21">
        <v>70</v>
      </c>
      <c r="R1634" s="33" t="s">
        <v>4503</v>
      </c>
      <c r="S1634" s="3" t="s">
        <v>3035</v>
      </c>
      <c r="T1634" s="10" t="s">
        <v>4130</v>
      </c>
      <c r="U1634" s="2" t="s">
        <v>598</v>
      </c>
      <c r="V1634" s="4" t="s">
        <v>819</v>
      </c>
      <c r="W1634" s="11">
        <v>4</v>
      </c>
      <c r="X1634" s="11">
        <v>100</v>
      </c>
      <c r="Y1634" s="16">
        <v>17</v>
      </c>
      <c r="Z1634" s="16">
        <v>6</v>
      </c>
      <c r="AA1634" s="16">
        <v>1994</v>
      </c>
      <c r="AB1634" s="1">
        <f>2026-AA1634</f>
        <v>32</v>
      </c>
      <c r="AC1634" s="5">
        <v>4</v>
      </c>
      <c r="AD1634" s="34">
        <v>75.054337064443658</v>
      </c>
      <c r="AE1634" s="18">
        <v>95000</v>
      </c>
      <c r="AF1634" s="17">
        <f>ROUND(IF($AD1634&gt;79,44-(($AD1634-79)*(14/4)),IF($AD1634&gt;76,67-(($AD1634-76)*(23/3)),IF(110-(($AD1634-70.4)*(43/5.6))&gt;119,119,110-(($AD1634-70.4)*(43/5.6)))))*0.93,0)</f>
        <v>69</v>
      </c>
      <c r="AG1634" s="17">
        <f>ROUND(IF($AD1634&gt;79,37-(($AD1634-79)*(9/4)),IF($AD1634&gt;76,54-(($AD1634-76)*(17/3)),IF(93-(($AD1634-70.4)*(39/5.6))&gt;100,100,93-(($AD1634-70.4)*(39/5.6)))))*0.93,0)</f>
        <v>56</v>
      </c>
      <c r="AH1634" s="17">
        <f>ROUND(IF($AD1634&gt;79,32-(($AD1634-79)*(8/4)),IF($AD1634&gt;76,48-(($AD1634-76)*(16/3)),IF(86-(($AD1634-70.4)*(38/5.6))&gt;95,95,86-(($AD1634-70.4)*(38/5.6)))))*0.93,0)</f>
        <v>51</v>
      </c>
      <c r="AL1634" s="5">
        <v>0</v>
      </c>
      <c r="AM1634" s="5">
        <v>0</v>
      </c>
    </row>
    <row r="1635" spans="1:45" x14ac:dyDescent="0.3">
      <c r="A1635" s="15">
        <v>5045</v>
      </c>
      <c r="B1635" s="8" t="s">
        <v>325</v>
      </c>
      <c r="C1635" s="9" t="s">
        <v>96</v>
      </c>
      <c r="D1635" s="21">
        <v>66</v>
      </c>
      <c r="E1635" s="21">
        <v>60</v>
      </c>
      <c r="F1635" s="21">
        <v>61</v>
      </c>
      <c r="G1635" s="21">
        <v>61</v>
      </c>
      <c r="H1635" s="21">
        <v>62</v>
      </c>
      <c r="I1635" s="21">
        <v>61</v>
      </c>
      <c r="J1635" s="21">
        <v>65</v>
      </c>
      <c r="K1635" s="21">
        <v>63</v>
      </c>
      <c r="L1635" s="21">
        <v>68</v>
      </c>
      <c r="M1635" s="21">
        <v>67</v>
      </c>
      <c r="N1635" s="21">
        <v>68</v>
      </c>
      <c r="O1635" s="21">
        <v>73</v>
      </c>
      <c r="P1635" s="21">
        <v>58</v>
      </c>
      <c r="Q1635" s="21">
        <v>61</v>
      </c>
      <c r="R1635" s="33" t="s">
        <v>524</v>
      </c>
      <c r="S1635" s="3" t="s">
        <v>524</v>
      </c>
      <c r="T1635" s="10" t="s">
        <v>4133</v>
      </c>
      <c r="U1635" s="2" t="s">
        <v>586</v>
      </c>
      <c r="V1635" s="4" t="s">
        <v>819</v>
      </c>
      <c r="W1635" s="11">
        <v>1</v>
      </c>
      <c r="X1635" s="11">
        <v>0</v>
      </c>
      <c r="Y1635" s="16">
        <v>14</v>
      </c>
      <c r="Z1635" s="16">
        <v>6</v>
      </c>
      <c r="AA1635" s="16">
        <v>1995</v>
      </c>
      <c r="AB1635" s="1">
        <f>2026-AA1635</f>
        <v>31</v>
      </c>
      <c r="AC1635" s="5">
        <v>4</v>
      </c>
      <c r="AD1635" s="34">
        <v>67.660250473072992</v>
      </c>
      <c r="AE1635" s="18">
        <v>0</v>
      </c>
      <c r="AF1635" s="17">
        <f>ROUND(IF($AD1635&gt;79,44-(($AD1635-79)*(14/4)),IF($AD1635&gt;76,67-(($AD1635-76)*(23/3)),IF(110-(($AD1635-70.4)*(43/5.6))&gt;119,119,110-(($AD1635-70.4)*(43/5.6)))))*0.93,0)</f>
        <v>111</v>
      </c>
      <c r="AG1635" s="17">
        <f>ROUND(IF($AD1635&gt;79,37-(($AD1635-79)*(9/4)),IF($AD1635&gt;76,54-(($AD1635-76)*(17/3)),IF(93-(($AD1635-70.4)*(39/5.6))&gt;100,100,93-(($AD1635-70.4)*(39/5.6)))))*0.93,0)</f>
        <v>93</v>
      </c>
      <c r="AH1635" s="17">
        <f>ROUND(IF($AD1635&gt;79,32-(($AD1635-79)*(8/4)),IF($AD1635&gt;76,48-(($AD1635-76)*(16/3)),IF(86-(($AD1635-70.4)*(38/5.6))&gt;95,95,86-(($AD1635-70.4)*(38/5.6)))))*0.93,0)</f>
        <v>88</v>
      </c>
      <c r="AI1635" s="5" t="s">
        <v>3916</v>
      </c>
      <c r="AL1635" s="5">
        <v>179</v>
      </c>
      <c r="AM1635" s="5">
        <v>61</v>
      </c>
      <c r="AR1635" t="s">
        <v>3917</v>
      </c>
      <c r="AS1635" t="s">
        <v>3917</v>
      </c>
    </row>
    <row r="1636" spans="1:45" x14ac:dyDescent="0.3">
      <c r="A1636" s="15">
        <v>5046</v>
      </c>
      <c r="B1636" s="8" t="s">
        <v>2291</v>
      </c>
      <c r="C1636" s="9" t="s">
        <v>2292</v>
      </c>
      <c r="D1636" s="21">
        <v>75</v>
      </c>
      <c r="E1636" s="21">
        <v>65</v>
      </c>
      <c r="F1636" s="21">
        <v>69</v>
      </c>
      <c r="G1636" s="21">
        <v>72</v>
      </c>
      <c r="H1636" s="21">
        <v>64</v>
      </c>
      <c r="I1636" s="21">
        <v>72</v>
      </c>
      <c r="J1636" s="21">
        <v>73</v>
      </c>
      <c r="K1636" s="21">
        <v>83</v>
      </c>
      <c r="L1636" s="21">
        <v>66</v>
      </c>
      <c r="M1636" s="21">
        <v>76</v>
      </c>
      <c r="N1636" s="21">
        <v>76</v>
      </c>
      <c r="O1636" s="21">
        <v>66</v>
      </c>
      <c r="P1636" s="21">
        <v>67</v>
      </c>
      <c r="Q1636" s="21">
        <v>65</v>
      </c>
      <c r="R1636" s="33" t="s">
        <v>3037</v>
      </c>
      <c r="S1636" s="3" t="s">
        <v>3037</v>
      </c>
      <c r="T1636" s="10" t="s">
        <v>4130</v>
      </c>
      <c r="U1636" s="2" t="s">
        <v>571</v>
      </c>
      <c r="V1636" s="4" t="s">
        <v>819</v>
      </c>
      <c r="W1636" s="11">
        <v>4</v>
      </c>
      <c r="X1636" s="11">
        <v>100</v>
      </c>
      <c r="Y1636" s="16">
        <v>8</v>
      </c>
      <c r="Z1636" s="16">
        <v>4</v>
      </c>
      <c r="AA1636" s="16">
        <v>1994</v>
      </c>
      <c r="AB1636" s="1">
        <f>2026-AA1636</f>
        <v>32</v>
      </c>
      <c r="AC1636" s="5">
        <v>4</v>
      </c>
      <c r="AD1636" s="34">
        <v>74.651742068950213</v>
      </c>
      <c r="AE1636" s="18">
        <v>80000</v>
      </c>
      <c r="AF1636" s="17">
        <f>ROUND(IF($AD1636&gt;79,44-(($AD1636-79)*(14/4)),IF($AD1636&gt;76,67-(($AD1636-76)*(23/3)),IF(110-(($AD1636-70.4)*(43/5.6))&gt;119,119,110-(($AD1636-70.4)*(43/5.6)))))*0.93,0)</f>
        <v>72</v>
      </c>
      <c r="AG1636" s="17">
        <f>ROUND(IF($AD1636&gt;79,37-(($AD1636-79)*(9/4)),IF($AD1636&gt;76,54-(($AD1636-76)*(17/3)),IF(93-(($AD1636-70.4)*(39/5.6))&gt;100,100,93-(($AD1636-70.4)*(39/5.6)))))*0.93,0)</f>
        <v>59</v>
      </c>
      <c r="AH1636" s="17">
        <f>ROUND(IF($AD1636&gt;79,32-(($AD1636-79)*(8/4)),IF($AD1636&gt;76,48-(($AD1636-76)*(16/3)),IF(86-(($AD1636-70.4)*(38/5.6))&gt;95,95,86-(($AD1636-70.4)*(38/5.6)))))*0.93,0)</f>
        <v>53</v>
      </c>
      <c r="AL1636" s="5">
        <v>0</v>
      </c>
      <c r="AM1636" s="5">
        <v>0</v>
      </c>
    </row>
    <row r="1637" spans="1:45" x14ac:dyDescent="0.3">
      <c r="A1637" s="15">
        <v>5047</v>
      </c>
      <c r="B1637" s="8" t="s">
        <v>1989</v>
      </c>
      <c r="C1637" s="9" t="s">
        <v>96</v>
      </c>
      <c r="D1637" s="21">
        <v>57</v>
      </c>
      <c r="E1637" s="21">
        <v>58</v>
      </c>
      <c r="F1637" s="21">
        <v>57</v>
      </c>
      <c r="G1637" s="21">
        <v>56</v>
      </c>
      <c r="H1637" s="21">
        <v>60</v>
      </c>
      <c r="I1637" s="21">
        <v>48</v>
      </c>
      <c r="J1637" s="21">
        <v>51</v>
      </c>
      <c r="K1637" s="21">
        <v>51</v>
      </c>
      <c r="L1637" s="21">
        <v>46</v>
      </c>
      <c r="M1637" s="21">
        <v>46</v>
      </c>
      <c r="N1637" s="21">
        <v>45</v>
      </c>
      <c r="O1637" s="21">
        <v>56</v>
      </c>
      <c r="P1637" s="21">
        <v>50</v>
      </c>
      <c r="Q1637" s="21">
        <v>61</v>
      </c>
      <c r="R1637" s="65" t="s">
        <v>524</v>
      </c>
      <c r="S1637" s="3" t="s">
        <v>524</v>
      </c>
      <c r="T1637" s="10" t="s">
        <v>4133</v>
      </c>
      <c r="U1637" s="2" t="s">
        <v>1634</v>
      </c>
      <c r="V1637" s="4" t="s">
        <v>820</v>
      </c>
      <c r="W1637" s="11">
        <v>4</v>
      </c>
      <c r="X1637" s="11">
        <v>100</v>
      </c>
      <c r="Y1637" s="68">
        <v>8</v>
      </c>
      <c r="Z1637" s="68">
        <v>8</v>
      </c>
      <c r="AA1637" s="68">
        <v>1989</v>
      </c>
      <c r="AB1637" s="1">
        <f>2026-AA1637</f>
        <v>37</v>
      </c>
      <c r="AC1637" s="5">
        <v>4</v>
      </c>
      <c r="AD1637" s="34">
        <v>58.17175958784506</v>
      </c>
      <c r="AE1637" s="18">
        <v>0</v>
      </c>
      <c r="AF1637" s="17">
        <f>ROUND(IF($AD1637&gt;79,44-(($AD1637-79)*(14/4)),IF($AD1637&gt;76,67-(($AD1637-76)*(23/3)),IF(110-(($AD1637-70.4)*(43/5.6))&gt;119,119,110-(($AD1637-70.4)*(43/5.6)))))*0.93,0)</f>
        <v>111</v>
      </c>
      <c r="AG1637" s="17">
        <f>ROUND(IF($AD1637&gt;79,37-(($AD1637-79)*(9/4)),IF($AD1637&gt;76,54-(($AD1637-76)*(17/3)),IF(93-(($AD1637-70.4)*(39/5.6))&gt;100,100,93-(($AD1637-70.4)*(39/5.6)))))*0.93,0)</f>
        <v>93</v>
      </c>
      <c r="AH1637" s="17">
        <f>ROUND(IF($AD1637&gt;79,32-(($AD1637-79)*(8/4)),IF($AD1637&gt;76,48-(($AD1637-76)*(16/3)),IF(86-(($AD1637-70.4)*(38/5.6))&gt;95,95,86-(($AD1637-70.4)*(38/5.6)))))*0.93,0)</f>
        <v>88</v>
      </c>
      <c r="AI1637" s="5" t="s">
        <v>3916</v>
      </c>
      <c r="AL1637" s="5">
        <v>175</v>
      </c>
      <c r="AM1637" s="5">
        <v>60</v>
      </c>
      <c r="AR1637" t="s">
        <v>3917</v>
      </c>
      <c r="AS1637" t="s">
        <v>3917</v>
      </c>
    </row>
    <row r="1638" spans="1:45" x14ac:dyDescent="0.3">
      <c r="A1638" s="15">
        <v>5048</v>
      </c>
      <c r="B1638" s="8" t="s">
        <v>606</v>
      </c>
      <c r="C1638" s="9" t="s">
        <v>359</v>
      </c>
      <c r="D1638" s="21">
        <v>68</v>
      </c>
      <c r="E1638" s="21">
        <v>80</v>
      </c>
      <c r="F1638" s="21">
        <v>75</v>
      </c>
      <c r="G1638" s="21">
        <v>69</v>
      </c>
      <c r="H1638" s="21">
        <v>75</v>
      </c>
      <c r="I1638" s="21">
        <v>73</v>
      </c>
      <c r="J1638" s="21">
        <v>72</v>
      </c>
      <c r="K1638" s="21">
        <v>71</v>
      </c>
      <c r="L1638" s="21">
        <v>54</v>
      </c>
      <c r="M1638" s="21">
        <v>60</v>
      </c>
      <c r="N1638" s="21">
        <v>66</v>
      </c>
      <c r="O1638" s="21">
        <v>71</v>
      </c>
      <c r="P1638" s="21">
        <v>64</v>
      </c>
      <c r="Q1638" s="21">
        <v>71</v>
      </c>
      <c r="R1638" s="33" t="s">
        <v>4316</v>
      </c>
      <c r="S1638" s="3" t="s">
        <v>4316</v>
      </c>
      <c r="T1638" s="10" t="s">
        <v>4131</v>
      </c>
      <c r="U1638" s="2" t="s">
        <v>596</v>
      </c>
      <c r="V1638" s="4" t="s">
        <v>822</v>
      </c>
      <c r="W1638" s="11">
        <v>4</v>
      </c>
      <c r="X1638" s="11">
        <v>100</v>
      </c>
      <c r="Y1638" s="16">
        <v>18</v>
      </c>
      <c r="Z1638" s="16">
        <v>7</v>
      </c>
      <c r="AA1638" s="16">
        <v>1992</v>
      </c>
      <c r="AB1638" s="1">
        <f>2026-AA1638</f>
        <v>34</v>
      </c>
      <c r="AC1638" s="5">
        <v>6</v>
      </c>
      <c r="AD1638" s="34">
        <v>75.805276169749135</v>
      </c>
      <c r="AE1638" s="18">
        <v>325000</v>
      </c>
      <c r="AF1638" s="17">
        <f>ROUND(IF($AD1638&gt;79,44-(($AD1638-79)*(14/4)),IF($AD1638&gt;76,67-(($AD1638-76)*(23/3)),IF(110-(($AD1638-70.4)*(43/5.6))&gt;119,119,110-(($AD1638-70.4)*(43/5.6)))))*0.93,0)</f>
        <v>64</v>
      </c>
      <c r="AG1638" s="17">
        <f>ROUND(IF($AD1638&gt;79,37-(($AD1638-79)*(9/4)),IF($AD1638&gt;76,54-(($AD1638-76)*(17/3)),IF(93-(($AD1638-70.4)*(39/5.6))&gt;100,100,93-(($AD1638-70.4)*(39/5.6)))))*0.93,0)</f>
        <v>51</v>
      </c>
      <c r="AH1638" s="17">
        <f>ROUND(IF($AD1638&gt;79,32-(($AD1638-79)*(8/4)),IF($AD1638&gt;76,48-(($AD1638-76)*(16/3)),IF(86-(($AD1638-70.4)*(38/5.6))&gt;95,95,86-(($AD1638-70.4)*(38/5.6)))))*0.93,0)</f>
        <v>46</v>
      </c>
      <c r="AL1638" s="5">
        <v>0</v>
      </c>
      <c r="AM1638" s="5">
        <v>0</v>
      </c>
    </row>
    <row r="1639" spans="1:45" x14ac:dyDescent="0.3">
      <c r="A1639" s="15">
        <v>5049</v>
      </c>
      <c r="B1639" s="8" t="s">
        <v>2429</v>
      </c>
      <c r="C1639" s="9" t="s">
        <v>175</v>
      </c>
      <c r="D1639" s="21">
        <v>69</v>
      </c>
      <c r="E1639" s="21">
        <v>63</v>
      </c>
      <c r="F1639" s="21">
        <v>64</v>
      </c>
      <c r="G1639" s="21">
        <v>65</v>
      </c>
      <c r="H1639" s="21">
        <v>58</v>
      </c>
      <c r="I1639" s="21">
        <v>68</v>
      </c>
      <c r="J1639" s="21">
        <v>68</v>
      </c>
      <c r="K1639" s="21">
        <v>67</v>
      </c>
      <c r="L1639" s="21">
        <v>58</v>
      </c>
      <c r="M1639" s="21">
        <v>72</v>
      </c>
      <c r="N1639" s="21">
        <v>73</v>
      </c>
      <c r="O1639" s="21">
        <v>58</v>
      </c>
      <c r="P1639" s="21">
        <v>63</v>
      </c>
      <c r="Q1639" s="21">
        <v>66</v>
      </c>
      <c r="R1639" s="33" t="s">
        <v>524</v>
      </c>
      <c r="S1639" s="3" t="s">
        <v>524</v>
      </c>
      <c r="T1639" s="10" t="s">
        <v>4133</v>
      </c>
      <c r="U1639" s="2" t="s">
        <v>600</v>
      </c>
      <c r="V1639" s="4" t="s">
        <v>819</v>
      </c>
      <c r="W1639" s="11">
        <v>4</v>
      </c>
      <c r="X1639" s="11">
        <v>100</v>
      </c>
      <c r="Y1639" s="16">
        <v>9</v>
      </c>
      <c r="Z1639" s="16">
        <v>11</v>
      </c>
      <c r="AA1639" s="16">
        <v>1996</v>
      </c>
      <c r="AB1639" s="1">
        <f>2026-AA1639</f>
        <v>30</v>
      </c>
      <c r="AC1639" s="5">
        <v>4</v>
      </c>
      <c r="AD1639" s="34">
        <v>70.171080867530947</v>
      </c>
      <c r="AE1639" s="18">
        <v>0</v>
      </c>
      <c r="AF1639" s="17">
        <f>ROUND(IF($AD1639&gt;79,44-(($AD1639-79)*(14/4)),IF($AD1639&gt;76,67-(($AD1639-76)*(23/3)),IF(110-(($AD1639-70.4)*(43/5.6))&gt;119,119,110-(($AD1639-70.4)*(43/5.6)))))*0.93,0)</f>
        <v>104</v>
      </c>
      <c r="AG1639" s="17">
        <f>ROUND(IF($AD1639&gt;79,37-(($AD1639-79)*(9/4)),IF($AD1639&gt;76,54-(($AD1639-76)*(17/3)),IF(93-(($AD1639-70.4)*(39/5.6))&gt;100,100,93-(($AD1639-70.4)*(39/5.6)))))*0.93,0)</f>
        <v>88</v>
      </c>
      <c r="AH1639" s="17">
        <f>ROUND(IF($AD1639&gt;79,32-(($AD1639-79)*(8/4)),IF($AD1639&gt;76,48-(($AD1639-76)*(16/3)),IF(86-(($AD1639-70.4)*(38/5.6))&gt;95,95,86-(($AD1639-70.4)*(38/5.6)))))*0.93,0)</f>
        <v>81</v>
      </c>
      <c r="AI1639" s="5" t="s">
        <v>3917</v>
      </c>
      <c r="AL1639" s="5">
        <v>0</v>
      </c>
      <c r="AM1639" s="5">
        <v>0</v>
      </c>
    </row>
    <row r="1640" spans="1:45" x14ac:dyDescent="0.3">
      <c r="A1640" s="15">
        <v>5052</v>
      </c>
      <c r="B1640" s="8" t="s">
        <v>2198</v>
      </c>
      <c r="C1640" s="9" t="s">
        <v>285</v>
      </c>
      <c r="D1640" s="21">
        <v>77</v>
      </c>
      <c r="E1640" s="21">
        <v>66</v>
      </c>
      <c r="F1640" s="21">
        <v>67</v>
      </c>
      <c r="G1640" s="21">
        <v>67</v>
      </c>
      <c r="H1640" s="21">
        <v>76</v>
      </c>
      <c r="I1640" s="21">
        <v>75</v>
      </c>
      <c r="J1640" s="21">
        <v>72</v>
      </c>
      <c r="K1640" s="21">
        <v>72</v>
      </c>
      <c r="L1640" s="21">
        <v>55</v>
      </c>
      <c r="M1640" s="21">
        <v>70</v>
      </c>
      <c r="N1640" s="21">
        <v>73</v>
      </c>
      <c r="O1640" s="21">
        <v>71</v>
      </c>
      <c r="P1640" s="21">
        <v>67</v>
      </c>
      <c r="Q1640" s="21">
        <v>76</v>
      </c>
      <c r="R1640" s="33" t="s">
        <v>4504</v>
      </c>
      <c r="S1640" s="33" t="s">
        <v>4504</v>
      </c>
      <c r="T1640" s="10" t="s">
        <v>4131</v>
      </c>
      <c r="U1640" s="2" t="s">
        <v>601</v>
      </c>
      <c r="V1640" s="4" t="s">
        <v>819</v>
      </c>
      <c r="W1640" s="11">
        <v>4</v>
      </c>
      <c r="X1640" s="11">
        <v>100</v>
      </c>
      <c r="Y1640" s="16">
        <v>13</v>
      </c>
      <c r="Z1640" s="16">
        <v>3</v>
      </c>
      <c r="AA1640" s="16">
        <v>1996</v>
      </c>
      <c r="AB1640" s="1">
        <f>2026-AA1640</f>
        <v>30</v>
      </c>
      <c r="AC1640" s="5">
        <v>4</v>
      </c>
      <c r="AD1640" s="34">
        <v>73.403274312813551</v>
      </c>
      <c r="AE1640" s="18">
        <v>55000</v>
      </c>
      <c r="AF1640" s="17">
        <f>ROUND(IF($AD1640&gt;79,44-(($AD1640-79)*(14/4)),IF($AD1640&gt;76,67-(($AD1640-76)*(23/3)),IF(110-(($AD1640-70.4)*(43/5.6))&gt;119,119,110-(($AD1640-70.4)*(43/5.6)))))*0.93,0)</f>
        <v>81</v>
      </c>
      <c r="AG1640" s="17">
        <f>ROUND(IF($AD1640&gt;79,37-(($AD1640-79)*(9/4)),IF($AD1640&gt;76,54-(($AD1640-76)*(17/3)),IF(93-(($AD1640-70.4)*(39/5.6))&gt;100,100,93-(($AD1640-70.4)*(39/5.6)))))*0.93,0)</f>
        <v>67</v>
      </c>
      <c r="AH1640" s="17">
        <f>ROUND(IF($AD1640&gt;79,32-(($AD1640-79)*(8/4)),IF($AD1640&gt;76,48-(($AD1640-76)*(16/3)),IF(86-(($AD1640-70.4)*(38/5.6))&gt;95,95,86-(($AD1640-70.4)*(38/5.6)))))*0.93,0)</f>
        <v>61</v>
      </c>
      <c r="AI1640" s="5" t="s">
        <v>3917</v>
      </c>
      <c r="AL1640" s="5">
        <v>186</v>
      </c>
      <c r="AM1640" s="5">
        <v>65</v>
      </c>
    </row>
    <row r="1641" spans="1:45" x14ac:dyDescent="0.3">
      <c r="A1641" s="15">
        <v>5053</v>
      </c>
      <c r="B1641" s="8" t="s">
        <v>2607</v>
      </c>
      <c r="C1641" s="9" t="s">
        <v>2608</v>
      </c>
      <c r="D1641" s="21">
        <v>67</v>
      </c>
      <c r="E1641" s="21">
        <v>60</v>
      </c>
      <c r="F1641" s="21">
        <v>64</v>
      </c>
      <c r="G1641" s="21">
        <v>68</v>
      </c>
      <c r="H1641" s="21">
        <v>59</v>
      </c>
      <c r="I1641" s="21">
        <v>68</v>
      </c>
      <c r="J1641" s="21">
        <v>68</v>
      </c>
      <c r="K1641" s="21">
        <v>65</v>
      </c>
      <c r="L1641" s="21">
        <v>64</v>
      </c>
      <c r="M1641" s="21">
        <v>63</v>
      </c>
      <c r="N1641" s="21">
        <v>69</v>
      </c>
      <c r="O1641" s="21">
        <v>72</v>
      </c>
      <c r="P1641" s="21">
        <v>70</v>
      </c>
      <c r="Q1641" s="21">
        <v>69</v>
      </c>
      <c r="R1641" s="33" t="s">
        <v>524</v>
      </c>
      <c r="S1641" s="3" t="s">
        <v>524</v>
      </c>
      <c r="T1641" s="10" t="s">
        <v>4133</v>
      </c>
      <c r="U1641" s="2" t="s">
        <v>583</v>
      </c>
      <c r="V1641" s="4" t="s">
        <v>821</v>
      </c>
      <c r="W1641" s="11">
        <v>2</v>
      </c>
      <c r="X1641" s="11">
        <v>33</v>
      </c>
      <c r="Y1641" s="16">
        <v>20</v>
      </c>
      <c r="Z1641" s="16">
        <v>7</v>
      </c>
      <c r="AA1641" s="16">
        <v>1996</v>
      </c>
      <c r="AB1641" s="1">
        <f>2026-AA1641</f>
        <v>30</v>
      </c>
      <c r="AC1641" s="5">
        <v>4</v>
      </c>
      <c r="AD1641" s="34">
        <v>68.085783157642851</v>
      </c>
      <c r="AE1641" s="18">
        <v>0</v>
      </c>
      <c r="AF1641" s="17">
        <f>ROUND(IF($AD1641&gt;79,44-(($AD1641-79)*(14/4)),IF($AD1641&gt;76,67-(($AD1641-76)*(23/3)),IF(110-(($AD1641-70.4)*(43/5.6))&gt;119,119,110-(($AD1641-70.4)*(43/5.6)))))*0.93,0)</f>
        <v>111</v>
      </c>
      <c r="AG1641" s="17">
        <f>ROUND(IF($AD1641&gt;79,37-(($AD1641-79)*(9/4)),IF($AD1641&gt;76,54-(($AD1641-76)*(17/3)),IF(93-(($AD1641-70.4)*(39/5.6))&gt;100,100,93-(($AD1641-70.4)*(39/5.6)))))*0.93,0)</f>
        <v>93</v>
      </c>
      <c r="AH1641" s="17">
        <f>ROUND(IF($AD1641&gt;79,32-(($AD1641-79)*(8/4)),IF($AD1641&gt;76,48-(($AD1641-76)*(16/3)),IF(86-(($AD1641-70.4)*(38/5.6))&gt;95,95,86-(($AD1641-70.4)*(38/5.6)))))*0.93,0)</f>
        <v>88</v>
      </c>
      <c r="AI1641" s="5" t="s">
        <v>3916</v>
      </c>
      <c r="AL1641" s="5">
        <v>0</v>
      </c>
      <c r="AM1641" s="5">
        <v>0</v>
      </c>
    </row>
    <row r="1642" spans="1:45" x14ac:dyDescent="0.3">
      <c r="A1642" s="15">
        <v>5055</v>
      </c>
      <c r="B1642" s="8" t="s">
        <v>2020</v>
      </c>
      <c r="C1642" s="9" t="s">
        <v>2021</v>
      </c>
      <c r="D1642" s="21">
        <v>71</v>
      </c>
      <c r="E1642" s="21">
        <v>75</v>
      </c>
      <c r="F1642" s="21">
        <v>78</v>
      </c>
      <c r="G1642" s="21">
        <v>81</v>
      </c>
      <c r="H1642" s="21">
        <v>63</v>
      </c>
      <c r="I1642" s="21">
        <v>75</v>
      </c>
      <c r="J1642" s="21">
        <v>74</v>
      </c>
      <c r="K1642" s="21">
        <v>74</v>
      </c>
      <c r="L1642" s="21">
        <v>76</v>
      </c>
      <c r="M1642" s="21">
        <v>69</v>
      </c>
      <c r="N1642" s="21">
        <v>71</v>
      </c>
      <c r="O1642" s="21">
        <v>62</v>
      </c>
      <c r="P1642" s="21">
        <v>66</v>
      </c>
      <c r="Q1642" s="21">
        <v>62</v>
      </c>
      <c r="R1642" s="33" t="s">
        <v>3342</v>
      </c>
      <c r="S1642" s="3" t="s">
        <v>3342</v>
      </c>
      <c r="T1642" s="10" t="s">
        <v>4131</v>
      </c>
      <c r="U1642" s="2" t="s">
        <v>598</v>
      </c>
      <c r="V1642" s="4" t="s">
        <v>819</v>
      </c>
      <c r="W1642" s="11">
        <v>4</v>
      </c>
      <c r="X1642" s="11">
        <v>100</v>
      </c>
      <c r="Y1642" s="16">
        <v>11</v>
      </c>
      <c r="Z1642" s="16">
        <v>3</v>
      </c>
      <c r="AA1642" s="16">
        <v>1994</v>
      </c>
      <c r="AB1642" s="1">
        <f>2026-AA1642</f>
        <v>32</v>
      </c>
      <c r="AC1642" s="5">
        <v>2</v>
      </c>
      <c r="AD1642" s="34">
        <v>77.877562014152304</v>
      </c>
      <c r="AE1642" s="18">
        <v>405000</v>
      </c>
      <c r="AF1642" s="17">
        <f>ROUND(IF($AD1642&gt;79,44-(($AD1642-79)*(14/4)),IF($AD1642&gt;76,67-(($AD1642-76)*(23/3)),IF(110-(($AD1642-70.4)*(43/5.6))&gt;119,119,110-(($AD1642-70.4)*(43/5.6)))))*0.93,0)</f>
        <v>49</v>
      </c>
      <c r="AG1642" s="17">
        <f>ROUND(IF($AD1642&gt;79,37-(($AD1642-79)*(9/4)),IF($AD1642&gt;76,54-(($AD1642-76)*(17/3)),IF(93-(($AD1642-70.4)*(39/5.6))&gt;100,100,93-(($AD1642-70.4)*(39/5.6)))))*0.93,0)</f>
        <v>40</v>
      </c>
      <c r="AH1642" s="17">
        <f>ROUND(IF($AD1642&gt;79,32-(($AD1642-79)*(8/4)),IF($AD1642&gt;76,48-(($AD1642-76)*(16/3)),IF(86-(($AD1642-70.4)*(38/5.6))&gt;95,95,86-(($AD1642-70.4)*(38/5.6)))))*0.93,0)</f>
        <v>35</v>
      </c>
      <c r="AL1642" s="5">
        <v>190</v>
      </c>
      <c r="AM1642" s="5">
        <v>72</v>
      </c>
    </row>
    <row r="1643" spans="1:45" x14ac:dyDescent="0.3">
      <c r="A1643" s="15">
        <v>5057</v>
      </c>
      <c r="B1643" s="8" t="s">
        <v>1892</v>
      </c>
      <c r="C1643" s="9" t="s">
        <v>122</v>
      </c>
      <c r="D1643" s="21">
        <v>72</v>
      </c>
      <c r="E1643" s="21">
        <v>61</v>
      </c>
      <c r="F1643" s="21">
        <v>64</v>
      </c>
      <c r="G1643" s="21">
        <v>67</v>
      </c>
      <c r="H1643" s="21">
        <v>67</v>
      </c>
      <c r="I1643" s="21">
        <v>69</v>
      </c>
      <c r="J1643" s="21">
        <v>70</v>
      </c>
      <c r="K1643" s="21">
        <v>60</v>
      </c>
      <c r="L1643" s="21">
        <v>75</v>
      </c>
      <c r="M1643" s="21">
        <v>69</v>
      </c>
      <c r="N1643" s="21">
        <v>69</v>
      </c>
      <c r="O1643" s="21">
        <v>66</v>
      </c>
      <c r="P1643" s="21">
        <v>74</v>
      </c>
      <c r="Q1643" s="21">
        <v>70</v>
      </c>
      <c r="R1643" s="33" t="s">
        <v>524</v>
      </c>
      <c r="S1643" s="3" t="s">
        <v>2655</v>
      </c>
      <c r="T1643" s="10" t="s">
        <v>4133</v>
      </c>
      <c r="U1643" s="2" t="s">
        <v>598</v>
      </c>
      <c r="V1643" s="4" t="s">
        <v>819</v>
      </c>
      <c r="W1643" s="11">
        <v>4</v>
      </c>
      <c r="X1643" s="11">
        <v>100</v>
      </c>
      <c r="Y1643" s="16">
        <v>17</v>
      </c>
      <c r="Z1643" s="16">
        <v>12</v>
      </c>
      <c r="AA1643" s="16">
        <v>1993</v>
      </c>
      <c r="AB1643" s="1">
        <f>2026-AA1643</f>
        <v>33</v>
      </c>
      <c r="AC1643" s="5">
        <v>5</v>
      </c>
      <c r="AD1643" s="34">
        <v>72.832517385825227</v>
      </c>
      <c r="AE1643" s="18">
        <v>62000</v>
      </c>
      <c r="AF1643" s="17">
        <f>ROUND(IF($AD1643&gt;79,44-(($AD1643-79)*(14/4)),IF($AD1643&gt;76,67-(($AD1643-76)*(23/3)),IF(110-(($AD1643-70.4)*(43/5.6))&gt;119,119,110-(($AD1643-70.4)*(43/5.6)))))*0.93,0)</f>
        <v>85</v>
      </c>
      <c r="AG1643" s="17">
        <f>ROUND(IF($AD1643&gt;79,37-(($AD1643-79)*(9/4)),IF($AD1643&gt;76,54-(($AD1643-76)*(17/3)),IF(93-(($AD1643-70.4)*(39/5.6))&gt;100,100,93-(($AD1643-70.4)*(39/5.6)))))*0.93,0)</f>
        <v>71</v>
      </c>
      <c r="AH1643" s="17">
        <f>ROUND(IF($AD1643&gt;79,32-(($AD1643-79)*(8/4)),IF($AD1643&gt;76,48-(($AD1643-76)*(16/3)),IF(86-(($AD1643-70.4)*(38/5.6))&gt;95,95,86-(($AD1643-70.4)*(38/5.6)))))*0.93,0)</f>
        <v>65</v>
      </c>
      <c r="AL1643" s="5">
        <v>179</v>
      </c>
      <c r="AM1643" s="5">
        <v>71</v>
      </c>
    </row>
    <row r="1644" spans="1:45" x14ac:dyDescent="0.3">
      <c r="A1644" s="15">
        <v>5059</v>
      </c>
      <c r="B1644" s="8" t="s">
        <v>2047</v>
      </c>
      <c r="C1644" s="9" t="s">
        <v>2048</v>
      </c>
      <c r="D1644" s="21">
        <v>60</v>
      </c>
      <c r="E1644" s="21">
        <v>50</v>
      </c>
      <c r="F1644" s="21">
        <v>54</v>
      </c>
      <c r="G1644" s="21">
        <v>58</v>
      </c>
      <c r="H1644" s="21">
        <v>52</v>
      </c>
      <c r="I1644" s="21">
        <v>53</v>
      </c>
      <c r="J1644" s="21">
        <v>52</v>
      </c>
      <c r="K1644" s="21">
        <v>54</v>
      </c>
      <c r="L1644" s="21">
        <v>57</v>
      </c>
      <c r="M1644" s="21">
        <v>57</v>
      </c>
      <c r="N1644" s="21">
        <v>52</v>
      </c>
      <c r="O1644" s="21">
        <v>57</v>
      </c>
      <c r="P1644" s="21">
        <v>51</v>
      </c>
      <c r="Q1644" s="21">
        <v>46</v>
      </c>
      <c r="R1644" s="65" t="s">
        <v>524</v>
      </c>
      <c r="S1644" s="3" t="s">
        <v>524</v>
      </c>
      <c r="T1644" s="67" t="s">
        <v>4133</v>
      </c>
      <c r="U1644" s="2" t="s">
        <v>1587</v>
      </c>
      <c r="V1644" s="4" t="s">
        <v>822</v>
      </c>
      <c r="W1644" s="11">
        <v>4</v>
      </c>
      <c r="X1644" s="11">
        <v>100</v>
      </c>
      <c r="Y1644" s="68">
        <v>22</v>
      </c>
      <c r="Z1644" s="68">
        <v>8</v>
      </c>
      <c r="AA1644" s="68">
        <v>1989</v>
      </c>
      <c r="AB1644" s="1">
        <f>2026-AA1644</f>
        <v>37</v>
      </c>
      <c r="AC1644" s="5">
        <v>4</v>
      </c>
      <c r="AD1644" s="34">
        <v>57.752650348762415</v>
      </c>
      <c r="AE1644" s="18">
        <v>0</v>
      </c>
      <c r="AF1644" s="17">
        <f>ROUND(IF($AD1644&gt;79,44-(($AD1644-79)*(14/4)),IF($AD1644&gt;76,67-(($AD1644-76)*(23/3)),IF(110-(($AD1644-70.4)*(43/5.6))&gt;119,119,110-(($AD1644-70.4)*(43/5.6)))))*0.93,0)</f>
        <v>111</v>
      </c>
      <c r="AG1644" s="17">
        <f>ROUND(IF($AD1644&gt;79,37-(($AD1644-79)*(9/4)),IF($AD1644&gt;76,54-(($AD1644-76)*(17/3)),IF(93-(($AD1644-70.4)*(39/5.6))&gt;100,100,93-(($AD1644-70.4)*(39/5.6)))))*0.93,0)</f>
        <v>93</v>
      </c>
      <c r="AH1644" s="17">
        <f>ROUND(IF($AD1644&gt;79,32-(($AD1644-79)*(8/4)),IF($AD1644&gt;76,48-(($AD1644-76)*(16/3)),IF(86-(($AD1644-70.4)*(38/5.6))&gt;95,95,86-(($AD1644-70.4)*(38/5.6)))))*0.93,0)</f>
        <v>88</v>
      </c>
      <c r="AI1644" s="5" t="s">
        <v>3916</v>
      </c>
      <c r="AL1644" s="5">
        <v>0</v>
      </c>
      <c r="AM1644" s="5">
        <v>0</v>
      </c>
      <c r="AR1644" t="s">
        <v>3655</v>
      </c>
      <c r="AS1644" t="s">
        <v>3917</v>
      </c>
    </row>
    <row r="1645" spans="1:45" x14ac:dyDescent="0.3">
      <c r="A1645" s="15">
        <v>5060</v>
      </c>
      <c r="B1645" s="19" t="s">
        <v>3189</v>
      </c>
      <c r="C1645" s="20" t="s">
        <v>3190</v>
      </c>
      <c r="D1645" s="21">
        <v>76</v>
      </c>
      <c r="E1645" s="21">
        <v>58</v>
      </c>
      <c r="F1645" s="21">
        <v>65</v>
      </c>
      <c r="G1645" s="21">
        <v>71</v>
      </c>
      <c r="H1645" s="21">
        <v>69</v>
      </c>
      <c r="I1645" s="21">
        <v>72</v>
      </c>
      <c r="J1645" s="21">
        <v>76</v>
      </c>
      <c r="K1645" s="21">
        <v>74</v>
      </c>
      <c r="L1645" s="21">
        <v>62</v>
      </c>
      <c r="M1645" s="21">
        <v>79</v>
      </c>
      <c r="N1645" s="21">
        <v>79</v>
      </c>
      <c r="O1645" s="21">
        <v>61</v>
      </c>
      <c r="P1645" s="21">
        <v>69</v>
      </c>
      <c r="Q1645" s="21">
        <v>78</v>
      </c>
      <c r="R1645" s="36" t="s">
        <v>2062</v>
      </c>
      <c r="S1645" s="27" t="s">
        <v>2062</v>
      </c>
      <c r="T1645" s="10" t="s">
        <v>4131</v>
      </c>
      <c r="U1645" s="28" t="s">
        <v>597</v>
      </c>
      <c r="V1645" s="22" t="s">
        <v>819</v>
      </c>
      <c r="W1645" s="23">
        <v>4</v>
      </c>
      <c r="X1645" s="23">
        <v>100</v>
      </c>
      <c r="Y1645" s="39">
        <v>1</v>
      </c>
      <c r="Z1645" s="40">
        <v>6</v>
      </c>
      <c r="AA1645" s="16">
        <v>1999</v>
      </c>
      <c r="AB1645" s="1">
        <f>2026-AA1645</f>
        <v>27</v>
      </c>
      <c r="AC1645" s="30">
        <v>6</v>
      </c>
      <c r="AD1645" s="41">
        <v>76.806937189581404</v>
      </c>
      <c r="AE1645" s="18">
        <v>250000</v>
      </c>
      <c r="AF1645" s="31">
        <v>71</v>
      </c>
      <c r="AG1645" s="31">
        <v>58</v>
      </c>
      <c r="AH1645" s="31">
        <v>52</v>
      </c>
      <c r="AI1645" s="32"/>
      <c r="AJ1645" s="17"/>
      <c r="AK1645" s="31"/>
      <c r="AL1645" s="35">
        <v>189</v>
      </c>
      <c r="AM1645" s="35">
        <v>73</v>
      </c>
    </row>
    <row r="1646" spans="1:45" x14ac:dyDescent="0.3">
      <c r="A1646" s="15">
        <v>5061</v>
      </c>
      <c r="B1646" s="8" t="s">
        <v>1405</v>
      </c>
      <c r="C1646" s="9" t="s">
        <v>13</v>
      </c>
      <c r="D1646" s="21">
        <v>73</v>
      </c>
      <c r="E1646" s="21">
        <v>65</v>
      </c>
      <c r="F1646" s="21">
        <v>69</v>
      </c>
      <c r="G1646" s="21">
        <v>73</v>
      </c>
      <c r="H1646" s="21">
        <v>65</v>
      </c>
      <c r="I1646" s="21">
        <v>73</v>
      </c>
      <c r="J1646" s="21">
        <v>73</v>
      </c>
      <c r="K1646" s="21">
        <v>76</v>
      </c>
      <c r="L1646" s="21">
        <v>68</v>
      </c>
      <c r="M1646" s="21">
        <v>76</v>
      </c>
      <c r="N1646" s="21">
        <v>78</v>
      </c>
      <c r="O1646" s="21">
        <v>66</v>
      </c>
      <c r="P1646" s="21">
        <v>64</v>
      </c>
      <c r="Q1646" s="21">
        <v>65</v>
      </c>
      <c r="R1646" s="33" t="s">
        <v>4321</v>
      </c>
      <c r="S1646" s="3" t="s">
        <v>4321</v>
      </c>
      <c r="T1646" s="10" t="s">
        <v>4132</v>
      </c>
      <c r="U1646" s="2" t="s">
        <v>599</v>
      </c>
      <c r="V1646" s="4" t="s">
        <v>819</v>
      </c>
      <c r="W1646" s="11">
        <v>4</v>
      </c>
      <c r="X1646" s="11">
        <v>100</v>
      </c>
      <c r="Y1646" s="16">
        <v>20</v>
      </c>
      <c r="Z1646" s="16">
        <v>1</v>
      </c>
      <c r="AA1646" s="16">
        <v>1995</v>
      </c>
      <c r="AB1646" s="1">
        <f>2026-AA1646</f>
        <v>31</v>
      </c>
      <c r="AC1646" s="5">
        <v>4</v>
      </c>
      <c r="AD1646" s="34">
        <v>74.667142809277891</v>
      </c>
      <c r="AE1646" s="18">
        <v>50000</v>
      </c>
      <c r="AF1646" s="17">
        <f>ROUND(IF($AD1646&gt;79,44-(($AD1646-79)*(14/4)),IF($AD1646&gt;76,67-(($AD1646-76)*(23/3)),IF(110-(($AD1646-70.4)*(43/5.6))&gt;119,119,110-(($AD1646-70.4)*(43/5.6)))))*0.93,0)</f>
        <v>72</v>
      </c>
      <c r="AG1646" s="17">
        <f>ROUND(IF($AD1646&gt;79,37-(($AD1646-79)*(9/4)),IF($AD1646&gt;76,54-(($AD1646-76)*(17/3)),IF(93-(($AD1646-70.4)*(39/5.6))&gt;100,100,93-(($AD1646-70.4)*(39/5.6)))))*0.93,0)</f>
        <v>59</v>
      </c>
      <c r="AH1646" s="17">
        <f>ROUND(IF($AD1646&gt;79,32-(($AD1646-79)*(8/4)),IF($AD1646&gt;76,48-(($AD1646-76)*(16/3)),IF(86-(($AD1646-70.4)*(38/5.6))&gt;95,95,86-(($AD1646-70.4)*(38/5.6)))))*0.93,0)</f>
        <v>53</v>
      </c>
      <c r="AI1646" s="5" t="s">
        <v>3917</v>
      </c>
      <c r="AL1646" s="5">
        <v>186</v>
      </c>
      <c r="AM1646" s="5">
        <v>73</v>
      </c>
    </row>
    <row r="1647" spans="1:45" x14ac:dyDescent="0.3">
      <c r="A1647" s="15">
        <v>5063</v>
      </c>
      <c r="B1647" s="8" t="s">
        <v>3674</v>
      </c>
      <c r="C1647" s="9" t="s">
        <v>764</v>
      </c>
      <c r="D1647" s="21">
        <v>69</v>
      </c>
      <c r="E1647" s="21">
        <v>72</v>
      </c>
      <c r="F1647" s="21">
        <v>69</v>
      </c>
      <c r="G1647" s="21">
        <v>66</v>
      </c>
      <c r="H1647" s="21">
        <v>62</v>
      </c>
      <c r="I1647" s="21">
        <v>68</v>
      </c>
      <c r="J1647" s="21">
        <v>70</v>
      </c>
      <c r="K1647" s="21">
        <v>70</v>
      </c>
      <c r="L1647" s="21">
        <v>53</v>
      </c>
      <c r="M1647" s="21">
        <v>53</v>
      </c>
      <c r="N1647" s="21">
        <v>66</v>
      </c>
      <c r="O1647" s="21">
        <v>70</v>
      </c>
      <c r="P1647" s="21">
        <v>70</v>
      </c>
      <c r="Q1647" s="21">
        <v>64</v>
      </c>
      <c r="R1647" s="33" t="s">
        <v>524</v>
      </c>
      <c r="S1647" s="3" t="s">
        <v>524</v>
      </c>
      <c r="T1647" s="10" t="s">
        <v>4133</v>
      </c>
      <c r="U1647" s="2" t="s">
        <v>599</v>
      </c>
      <c r="V1647" s="4" t="s">
        <v>819</v>
      </c>
      <c r="W1647" s="11">
        <v>3</v>
      </c>
      <c r="X1647" s="11">
        <v>20</v>
      </c>
      <c r="Y1647" s="16">
        <v>7</v>
      </c>
      <c r="Z1647" s="16">
        <v>6</v>
      </c>
      <c r="AA1647" s="16">
        <v>1999</v>
      </c>
      <c r="AB1647" s="1">
        <f>2026-AA1647</f>
        <v>27</v>
      </c>
      <c r="AC1647" s="5">
        <v>2</v>
      </c>
      <c r="AD1647" s="34">
        <v>69.52113327645894</v>
      </c>
      <c r="AE1647" s="18">
        <v>0</v>
      </c>
      <c r="AF1647" s="17">
        <f>ROUND(IF($AD1647&gt;79,44-(($AD1647-79)*(14/4)),IF($AD1647&gt;76,67-(($AD1647-76)*(23/3)),IF(110-(($AD1647-70.4)*(43/5.6))&gt;119,119,110-(($AD1647-70.4)*(43/5.6)))))*0.93,0)</f>
        <v>109</v>
      </c>
      <c r="AG1647" s="17">
        <f>ROUND(IF($AD1647&gt;79,37-(($AD1647-79)*(9/4)),IF($AD1647&gt;76,54-(($AD1647-76)*(17/3)),IF(93-(($AD1647-70.4)*(39/5.6))&gt;100,100,93-(($AD1647-70.4)*(39/5.6)))))*0.93,0)</f>
        <v>92</v>
      </c>
      <c r="AH1647" s="17">
        <f>ROUND(IF($AD1647&gt;79,32-(($AD1647-79)*(8/4)),IF($AD1647&gt;76,48-(($AD1647-76)*(16/3)),IF(86-(($AD1647-70.4)*(38/5.6))&gt;95,95,86-(($AD1647-70.4)*(38/5.6)))))*0.93,0)</f>
        <v>86</v>
      </c>
      <c r="AI1647" s="5" t="s">
        <v>3916</v>
      </c>
      <c r="AL1647" s="5">
        <v>0</v>
      </c>
      <c r="AM1647" s="5">
        <v>0</v>
      </c>
    </row>
    <row r="1648" spans="1:45" x14ac:dyDescent="0.3">
      <c r="A1648" s="15">
        <v>5068</v>
      </c>
      <c r="B1648" s="8" t="s">
        <v>1732</v>
      </c>
      <c r="C1648" s="9" t="s">
        <v>166</v>
      </c>
      <c r="D1648" s="21">
        <v>67</v>
      </c>
      <c r="E1648" s="21">
        <v>69</v>
      </c>
      <c r="F1648" s="21">
        <v>70</v>
      </c>
      <c r="G1648" s="21">
        <v>70</v>
      </c>
      <c r="H1648" s="21">
        <v>60</v>
      </c>
      <c r="I1648" s="21">
        <v>69</v>
      </c>
      <c r="J1648" s="21">
        <v>71</v>
      </c>
      <c r="K1648" s="21">
        <v>71</v>
      </c>
      <c r="L1648" s="21">
        <v>61</v>
      </c>
      <c r="M1648" s="21">
        <v>61</v>
      </c>
      <c r="N1648" s="21">
        <v>66</v>
      </c>
      <c r="O1648" s="21">
        <v>72</v>
      </c>
      <c r="P1648" s="21">
        <v>62</v>
      </c>
      <c r="Q1648" s="21">
        <v>62</v>
      </c>
      <c r="R1648" s="33" t="s">
        <v>524</v>
      </c>
      <c r="S1648" s="3" t="s">
        <v>524</v>
      </c>
      <c r="T1648" s="10" t="s">
        <v>4133</v>
      </c>
      <c r="U1648" s="2" t="s">
        <v>599</v>
      </c>
      <c r="V1648" s="4" t="s">
        <v>819</v>
      </c>
      <c r="W1648" s="11">
        <v>4</v>
      </c>
      <c r="X1648" s="11">
        <v>100</v>
      </c>
      <c r="Y1648" s="16">
        <v>31</v>
      </c>
      <c r="Z1648" s="16">
        <v>10</v>
      </c>
      <c r="AA1648" s="16">
        <v>1994</v>
      </c>
      <c r="AB1648" s="1">
        <f>2026-AA1648</f>
        <v>32</v>
      </c>
      <c r="AC1648" s="5">
        <v>3</v>
      </c>
      <c r="AD1648" s="34">
        <v>69.997231274374641</v>
      </c>
      <c r="AE1648" s="18">
        <v>0</v>
      </c>
      <c r="AF1648" s="17">
        <f>ROUND(IF($AD1648&gt;79,44-(($AD1648-79)*(14/4)),IF($AD1648&gt;76,67-(($AD1648-76)*(23/3)),IF(110-(($AD1648-70.4)*(43/5.6))&gt;119,119,110-(($AD1648-70.4)*(43/5.6)))))*0.93,0)</f>
        <v>105</v>
      </c>
      <c r="AG1648" s="17">
        <f>ROUND(IF($AD1648&gt;79,37-(($AD1648-79)*(9/4)),IF($AD1648&gt;76,54-(($AD1648-76)*(17/3)),IF(93-(($AD1648-70.4)*(39/5.6))&gt;100,100,93-(($AD1648-70.4)*(39/5.6)))))*0.93,0)</f>
        <v>89</v>
      </c>
      <c r="AH1648" s="17">
        <f>ROUND(IF($AD1648&gt;79,32-(($AD1648-79)*(8/4)),IF($AD1648&gt;76,48-(($AD1648-76)*(16/3)),IF(86-(($AD1648-70.4)*(38/5.6))&gt;95,95,86-(($AD1648-70.4)*(38/5.6)))))*0.93,0)</f>
        <v>83</v>
      </c>
      <c r="AL1648" s="5">
        <v>180</v>
      </c>
      <c r="AM1648" s="5">
        <v>64</v>
      </c>
    </row>
    <row r="1649" spans="1:44" x14ac:dyDescent="0.3">
      <c r="A1649" s="15">
        <v>5070</v>
      </c>
      <c r="B1649" s="8" t="s">
        <v>2445</v>
      </c>
      <c r="C1649" s="9" t="s">
        <v>2446</v>
      </c>
      <c r="D1649" s="21">
        <v>72</v>
      </c>
      <c r="E1649" s="21">
        <v>58</v>
      </c>
      <c r="F1649" s="21">
        <v>61</v>
      </c>
      <c r="G1649" s="21">
        <v>63</v>
      </c>
      <c r="H1649" s="21">
        <v>64</v>
      </c>
      <c r="I1649" s="21">
        <v>70</v>
      </c>
      <c r="J1649" s="21">
        <v>74</v>
      </c>
      <c r="K1649" s="21">
        <v>66</v>
      </c>
      <c r="L1649" s="21">
        <v>69</v>
      </c>
      <c r="M1649" s="21">
        <v>69</v>
      </c>
      <c r="N1649" s="21">
        <v>70</v>
      </c>
      <c r="O1649" s="21">
        <v>66</v>
      </c>
      <c r="P1649" s="21">
        <v>64</v>
      </c>
      <c r="Q1649" s="21">
        <v>64</v>
      </c>
      <c r="R1649" s="33" t="s">
        <v>524</v>
      </c>
      <c r="S1649" s="3" t="s">
        <v>524</v>
      </c>
      <c r="T1649" s="10" t="s">
        <v>4133</v>
      </c>
      <c r="U1649" s="2" t="s">
        <v>598</v>
      </c>
      <c r="V1649" s="4" t="s">
        <v>819</v>
      </c>
      <c r="W1649" s="11">
        <v>4</v>
      </c>
      <c r="X1649" s="11">
        <v>0</v>
      </c>
      <c r="Y1649" s="16">
        <v>11</v>
      </c>
      <c r="Z1649" s="16">
        <v>1</v>
      </c>
      <c r="AA1649" s="16">
        <v>1997</v>
      </c>
      <c r="AB1649" s="1">
        <f>2026-AA1649</f>
        <v>29</v>
      </c>
      <c r="AC1649" s="5">
        <v>4</v>
      </c>
      <c r="AD1649" s="34">
        <v>69.903097811767609</v>
      </c>
      <c r="AE1649" s="18">
        <v>0</v>
      </c>
      <c r="AF1649" s="17">
        <f>ROUND(IF($AD1649&gt;79,44-(($AD1649-79)*(14/4)),IF($AD1649&gt;76,67-(($AD1649-76)*(23/3)),IF(110-(($AD1649-70.4)*(43/5.6))&gt;119,119,110-(($AD1649-70.4)*(43/5.6)))))*0.93,0)</f>
        <v>106</v>
      </c>
      <c r="AG1649" s="17">
        <f>ROUND(IF($AD1649&gt;79,37-(($AD1649-79)*(9/4)),IF($AD1649&gt;76,54-(($AD1649-76)*(17/3)),IF(93-(($AD1649-70.4)*(39/5.6))&gt;100,100,93-(($AD1649-70.4)*(39/5.6)))))*0.93,0)</f>
        <v>90</v>
      </c>
      <c r="AH1649" s="17">
        <f>ROUND(IF($AD1649&gt;79,32-(($AD1649-79)*(8/4)),IF($AD1649&gt;76,48-(($AD1649-76)*(16/3)),IF(86-(($AD1649-70.4)*(38/5.6))&gt;95,95,86-(($AD1649-70.4)*(38/5.6)))))*0.93,0)</f>
        <v>83</v>
      </c>
      <c r="AI1649" s="5" t="s">
        <v>3916</v>
      </c>
      <c r="AL1649" s="5">
        <v>0</v>
      </c>
      <c r="AM1649" s="5">
        <v>0</v>
      </c>
    </row>
    <row r="1650" spans="1:44" x14ac:dyDescent="0.3">
      <c r="A1650" s="15">
        <v>5071</v>
      </c>
      <c r="B1650" s="8" t="s">
        <v>2426</v>
      </c>
      <c r="C1650" s="9" t="s">
        <v>340</v>
      </c>
      <c r="D1650" s="21">
        <v>71</v>
      </c>
      <c r="E1650" s="21">
        <v>66</v>
      </c>
      <c r="F1650" s="21">
        <v>68</v>
      </c>
      <c r="G1650" s="21">
        <v>70</v>
      </c>
      <c r="H1650" s="21">
        <v>61</v>
      </c>
      <c r="I1650" s="21">
        <v>73</v>
      </c>
      <c r="J1650" s="21">
        <v>73</v>
      </c>
      <c r="K1650" s="21">
        <v>67</v>
      </c>
      <c r="L1650" s="21">
        <v>70</v>
      </c>
      <c r="M1650" s="21">
        <v>70</v>
      </c>
      <c r="N1650" s="21">
        <v>72</v>
      </c>
      <c r="O1650" s="21">
        <v>71</v>
      </c>
      <c r="P1650" s="21">
        <v>64</v>
      </c>
      <c r="Q1650" s="21">
        <v>63</v>
      </c>
      <c r="R1650" s="33" t="s">
        <v>3927</v>
      </c>
      <c r="S1650" s="3" t="s">
        <v>3927</v>
      </c>
      <c r="T1650" s="10" t="s">
        <v>4132</v>
      </c>
      <c r="U1650" s="2" t="s">
        <v>599</v>
      </c>
      <c r="V1650" s="4" t="s">
        <v>819</v>
      </c>
      <c r="W1650" s="11">
        <v>4</v>
      </c>
      <c r="X1650" s="11">
        <v>100</v>
      </c>
      <c r="Y1650" s="16">
        <v>7</v>
      </c>
      <c r="Z1650" s="16">
        <v>7</v>
      </c>
      <c r="AA1650" s="16">
        <v>1996</v>
      </c>
      <c r="AB1650" s="1">
        <f>2026-AA1650</f>
        <v>30</v>
      </c>
      <c r="AC1650" s="5">
        <v>5</v>
      </c>
      <c r="AD1650" s="34">
        <v>71.926832965763452</v>
      </c>
      <c r="AE1650" s="18">
        <v>50000</v>
      </c>
      <c r="AF1650" s="17">
        <f>ROUND(IF($AD1650&gt;79,44-(($AD1650-79)*(14/4)),IF($AD1650&gt;76,67-(($AD1650-76)*(23/3)),IF(110-(($AD1650-70.4)*(43/5.6))&gt;119,119,110-(($AD1650-70.4)*(43/5.6)))))*0.93,0)</f>
        <v>91</v>
      </c>
      <c r="AG1650" s="17">
        <f>ROUND(IF($AD1650&gt;79,37-(($AD1650-79)*(9/4)),IF($AD1650&gt;76,54-(($AD1650-76)*(17/3)),IF(93-(($AD1650-70.4)*(39/5.6))&gt;100,100,93-(($AD1650-70.4)*(39/5.6)))))*0.93,0)</f>
        <v>77</v>
      </c>
      <c r="AH1650" s="17">
        <f>ROUND(IF($AD1650&gt;79,32-(($AD1650-79)*(8/4)),IF($AD1650&gt;76,48-(($AD1650-76)*(16/3)),IF(86-(($AD1650-70.4)*(38/5.6))&gt;95,95,86-(($AD1650-70.4)*(38/5.6)))))*0.93,0)</f>
        <v>70</v>
      </c>
      <c r="AI1650" s="5" t="s">
        <v>3917</v>
      </c>
      <c r="AL1650" s="5">
        <v>174</v>
      </c>
      <c r="AM1650" s="5">
        <v>69</v>
      </c>
    </row>
    <row r="1651" spans="1:44" x14ac:dyDescent="0.3">
      <c r="A1651" s="15">
        <v>5073</v>
      </c>
      <c r="B1651" s="8" t="s">
        <v>2596</v>
      </c>
      <c r="C1651" s="9" t="s">
        <v>2597</v>
      </c>
      <c r="D1651" s="21">
        <v>74</v>
      </c>
      <c r="E1651" s="21">
        <v>66</v>
      </c>
      <c r="F1651" s="21">
        <v>69</v>
      </c>
      <c r="G1651" s="21">
        <v>71</v>
      </c>
      <c r="H1651" s="21">
        <v>67</v>
      </c>
      <c r="I1651" s="21">
        <v>75</v>
      </c>
      <c r="J1651" s="21">
        <v>76</v>
      </c>
      <c r="K1651" s="21">
        <v>70</v>
      </c>
      <c r="L1651" s="21">
        <v>72</v>
      </c>
      <c r="M1651" s="21">
        <v>70</v>
      </c>
      <c r="N1651" s="21">
        <v>71</v>
      </c>
      <c r="O1651" s="21">
        <v>76</v>
      </c>
      <c r="P1651" s="21">
        <v>69</v>
      </c>
      <c r="Q1651" s="21">
        <v>66</v>
      </c>
      <c r="R1651" s="33" t="s">
        <v>4134</v>
      </c>
      <c r="S1651" s="3" t="s">
        <v>4134</v>
      </c>
      <c r="T1651" s="10" t="s">
        <v>4131</v>
      </c>
      <c r="U1651" s="2" t="s">
        <v>598</v>
      </c>
      <c r="V1651" s="4" t="s">
        <v>819</v>
      </c>
      <c r="W1651" s="11">
        <v>4</v>
      </c>
      <c r="X1651" s="11">
        <v>100</v>
      </c>
      <c r="Y1651" s="16">
        <v>20</v>
      </c>
      <c r="Z1651" s="16">
        <v>12</v>
      </c>
      <c r="AA1651" s="16">
        <v>1997</v>
      </c>
      <c r="AB1651" s="1">
        <f>2026-AA1651</f>
        <v>29</v>
      </c>
      <c r="AC1651" s="5">
        <v>6</v>
      </c>
      <c r="AD1651" s="34">
        <v>73.506219389558893</v>
      </c>
      <c r="AE1651" s="18">
        <v>70000</v>
      </c>
      <c r="AF1651" s="17">
        <f>ROUND(IF($AD1651&gt;79,44-(($AD1651-79)*(14/4)),IF($AD1651&gt;76,67-(($AD1651-76)*(23/3)),IF(110-(($AD1651-70.4)*(43/5.6))&gt;119,119,110-(($AD1651-70.4)*(43/5.6)))))*0.93,0)</f>
        <v>80</v>
      </c>
      <c r="AG1651" s="17">
        <f>ROUND(IF($AD1651&gt;79,37-(($AD1651-79)*(9/4)),IF($AD1651&gt;76,54-(($AD1651-76)*(17/3)),IF(93-(($AD1651-70.4)*(39/5.6))&gt;100,100,93-(($AD1651-70.4)*(39/5.6)))))*0.93,0)</f>
        <v>66</v>
      </c>
      <c r="AH1651" s="17">
        <f>ROUND(IF($AD1651&gt;79,32-(($AD1651-79)*(8/4)),IF($AD1651&gt;76,48-(($AD1651-76)*(16/3)),IF(86-(($AD1651-70.4)*(38/5.6))&gt;95,95,86-(($AD1651-70.4)*(38/5.6)))))*0.93,0)</f>
        <v>60</v>
      </c>
      <c r="AI1651" s="5" t="s">
        <v>3917</v>
      </c>
      <c r="AL1651" s="5">
        <v>0</v>
      </c>
      <c r="AM1651" s="5">
        <v>0</v>
      </c>
    </row>
    <row r="1652" spans="1:44" x14ac:dyDescent="0.3">
      <c r="A1652" s="15">
        <v>5074</v>
      </c>
      <c r="B1652" s="8" t="s">
        <v>2606</v>
      </c>
      <c r="C1652" s="9" t="s">
        <v>367</v>
      </c>
      <c r="D1652" s="21">
        <v>63</v>
      </c>
      <c r="E1652" s="21">
        <v>66</v>
      </c>
      <c r="F1652" s="21">
        <v>66</v>
      </c>
      <c r="G1652" s="21">
        <v>66</v>
      </c>
      <c r="H1652" s="21">
        <v>59</v>
      </c>
      <c r="I1652" s="21">
        <v>63</v>
      </c>
      <c r="J1652" s="21">
        <v>69</v>
      </c>
      <c r="K1652" s="21">
        <v>68</v>
      </c>
      <c r="L1652" s="21">
        <v>58</v>
      </c>
      <c r="M1652" s="21">
        <v>65</v>
      </c>
      <c r="N1652" s="21">
        <v>69</v>
      </c>
      <c r="O1652" s="21">
        <v>59</v>
      </c>
      <c r="P1652" s="21">
        <v>66</v>
      </c>
      <c r="Q1652" s="21">
        <v>58</v>
      </c>
      <c r="R1652" s="33" t="s">
        <v>524</v>
      </c>
      <c r="S1652" s="3" t="s">
        <v>524</v>
      </c>
      <c r="T1652" s="10" t="s">
        <v>4133</v>
      </c>
      <c r="U1652" s="2" t="s">
        <v>601</v>
      </c>
      <c r="V1652" s="4" t="s">
        <v>819</v>
      </c>
      <c r="W1652" s="11">
        <v>3</v>
      </c>
      <c r="X1652" s="11">
        <v>34</v>
      </c>
      <c r="Y1652" s="16">
        <v>23</v>
      </c>
      <c r="Z1652" s="16">
        <v>7</v>
      </c>
      <c r="AA1652" s="16">
        <v>1996</v>
      </c>
      <c r="AB1652" s="1">
        <f>2026-AA1652</f>
        <v>30</v>
      </c>
      <c r="AC1652" s="5">
        <v>4</v>
      </c>
      <c r="AD1652" s="34">
        <v>67.425528649083589</v>
      </c>
      <c r="AE1652" s="18">
        <v>0</v>
      </c>
      <c r="AF1652" s="17">
        <f>ROUND(IF($AD1652&gt;79,44-(($AD1652-79)*(14/4)),IF($AD1652&gt;76,67-(($AD1652-76)*(23/3)),IF(110-(($AD1652-70.4)*(43/5.6))&gt;119,119,110-(($AD1652-70.4)*(43/5.6)))))*0.93,0)</f>
        <v>111</v>
      </c>
      <c r="AG1652" s="17">
        <f>ROUND(IF($AD1652&gt;79,37-(($AD1652-79)*(9/4)),IF($AD1652&gt;76,54-(($AD1652-76)*(17/3)),IF(93-(($AD1652-70.4)*(39/5.6))&gt;100,100,93-(($AD1652-70.4)*(39/5.6)))))*0.93,0)</f>
        <v>93</v>
      </c>
      <c r="AH1652" s="17">
        <f>ROUND(IF($AD1652&gt;79,32-(($AD1652-79)*(8/4)),IF($AD1652&gt;76,48-(($AD1652-76)*(16/3)),IF(86-(($AD1652-70.4)*(38/5.6))&gt;95,95,86-(($AD1652-70.4)*(38/5.6)))))*0.93,0)</f>
        <v>88</v>
      </c>
      <c r="AI1652" s="5" t="s">
        <v>3916</v>
      </c>
      <c r="AL1652" s="5">
        <v>0</v>
      </c>
      <c r="AM1652" s="5">
        <v>0</v>
      </c>
    </row>
    <row r="1653" spans="1:44" x14ac:dyDescent="0.3">
      <c r="A1653" s="15">
        <v>5077</v>
      </c>
      <c r="B1653" s="8" t="s">
        <v>2472</v>
      </c>
      <c r="C1653" s="9" t="s">
        <v>159</v>
      </c>
      <c r="D1653" s="21">
        <v>67</v>
      </c>
      <c r="E1653" s="21">
        <v>56</v>
      </c>
      <c r="F1653" s="21">
        <v>62</v>
      </c>
      <c r="G1653" s="21">
        <v>67</v>
      </c>
      <c r="H1653" s="21">
        <v>57</v>
      </c>
      <c r="I1653" s="21">
        <v>57</v>
      </c>
      <c r="J1653" s="21">
        <v>59</v>
      </c>
      <c r="K1653" s="21">
        <v>63</v>
      </c>
      <c r="L1653" s="21">
        <v>62</v>
      </c>
      <c r="M1653" s="21">
        <v>69</v>
      </c>
      <c r="N1653" s="21">
        <v>69</v>
      </c>
      <c r="O1653" s="21">
        <v>59</v>
      </c>
      <c r="P1653" s="21">
        <v>63</v>
      </c>
      <c r="Q1653" s="21">
        <v>63</v>
      </c>
      <c r="R1653" s="33" t="s">
        <v>524</v>
      </c>
      <c r="S1653" s="3" t="s">
        <v>524</v>
      </c>
      <c r="T1653" s="10" t="s">
        <v>4133</v>
      </c>
      <c r="U1653" s="2" t="s">
        <v>584</v>
      </c>
      <c r="V1653" s="4" t="s">
        <v>820</v>
      </c>
      <c r="W1653" s="11">
        <v>2</v>
      </c>
      <c r="X1653" s="11">
        <v>0</v>
      </c>
      <c r="Y1653" s="16">
        <v>25</v>
      </c>
      <c r="Z1653" s="16">
        <v>1</v>
      </c>
      <c r="AA1653" s="16">
        <v>1996</v>
      </c>
      <c r="AB1653" s="1">
        <f>2026-AA1653</f>
        <v>30</v>
      </c>
      <c r="AC1653" s="5">
        <v>4</v>
      </c>
      <c r="AD1653" s="34">
        <v>67.140707402814158</v>
      </c>
      <c r="AE1653" s="18">
        <v>0</v>
      </c>
      <c r="AF1653" s="17">
        <f>ROUND(IF($AD1653&gt;79,44-(($AD1653-79)*(14/4)),IF($AD1653&gt;76,67-(($AD1653-76)*(23/3)),IF(110-(($AD1653-70.4)*(43/5.6))&gt;119,119,110-(($AD1653-70.4)*(43/5.6)))))*0.93,0)</f>
        <v>111</v>
      </c>
      <c r="AG1653" s="17">
        <f>ROUND(IF($AD1653&gt;79,37-(($AD1653-79)*(9/4)),IF($AD1653&gt;76,54-(($AD1653-76)*(17/3)),IF(93-(($AD1653-70.4)*(39/5.6))&gt;100,100,93-(($AD1653-70.4)*(39/5.6)))))*0.93,0)</f>
        <v>93</v>
      </c>
      <c r="AH1653" s="17">
        <f>ROUND(IF($AD1653&gt;79,32-(($AD1653-79)*(8/4)),IF($AD1653&gt;76,48-(($AD1653-76)*(16/3)),IF(86-(($AD1653-70.4)*(38/5.6))&gt;95,95,86-(($AD1653-70.4)*(38/5.6)))))*0.93,0)</f>
        <v>88</v>
      </c>
      <c r="AI1653" s="5" t="s">
        <v>3916</v>
      </c>
      <c r="AL1653" s="5">
        <v>0</v>
      </c>
      <c r="AM1653" s="5">
        <v>0</v>
      </c>
    </row>
    <row r="1654" spans="1:44" x14ac:dyDescent="0.3">
      <c r="A1654" s="15">
        <v>5079</v>
      </c>
      <c r="B1654" s="8" t="s">
        <v>2892</v>
      </c>
      <c r="C1654" s="9" t="s">
        <v>2893</v>
      </c>
      <c r="D1654" s="21">
        <v>66</v>
      </c>
      <c r="E1654" s="21">
        <v>68</v>
      </c>
      <c r="F1654" s="21">
        <v>68</v>
      </c>
      <c r="G1654" s="21">
        <v>68</v>
      </c>
      <c r="H1654" s="21">
        <v>67</v>
      </c>
      <c r="I1654" s="21">
        <v>69</v>
      </c>
      <c r="J1654" s="21">
        <v>69</v>
      </c>
      <c r="K1654" s="21">
        <v>67</v>
      </c>
      <c r="L1654" s="21">
        <v>58</v>
      </c>
      <c r="M1654" s="21">
        <v>61</v>
      </c>
      <c r="N1654" s="21">
        <v>65</v>
      </c>
      <c r="O1654" s="21">
        <v>67</v>
      </c>
      <c r="P1654" s="21">
        <v>65</v>
      </c>
      <c r="Q1654" s="21">
        <v>66</v>
      </c>
      <c r="R1654" s="33" t="s">
        <v>524</v>
      </c>
      <c r="S1654" s="3" t="s">
        <v>524</v>
      </c>
      <c r="T1654" s="10" t="s">
        <v>4133</v>
      </c>
      <c r="U1654" s="2" t="s">
        <v>601</v>
      </c>
      <c r="V1654" s="4" t="s">
        <v>819</v>
      </c>
      <c r="W1654" s="11">
        <v>4</v>
      </c>
      <c r="X1654" s="11">
        <v>0</v>
      </c>
      <c r="Y1654" s="16">
        <v>28</v>
      </c>
      <c r="Z1654" s="16">
        <v>11</v>
      </c>
      <c r="AA1654" s="16">
        <v>1997</v>
      </c>
      <c r="AB1654" s="1">
        <f>2026-AA1654</f>
        <v>29</v>
      </c>
      <c r="AC1654" s="5">
        <v>4</v>
      </c>
      <c r="AD1654" s="34">
        <v>68.686196994693191</v>
      </c>
      <c r="AE1654" s="18">
        <v>0</v>
      </c>
      <c r="AF1654" s="17">
        <f>ROUND(IF($AD1654&gt;79,44-(($AD1654-79)*(14/4)),IF($AD1654&gt;76,67-(($AD1654-76)*(23/3)),IF(110-(($AD1654-70.4)*(43/5.6))&gt;119,119,110-(($AD1654-70.4)*(43/5.6)))))*0.93,0)</f>
        <v>111</v>
      </c>
      <c r="AG1654" s="17">
        <f>ROUND(IF($AD1654&gt;79,37-(($AD1654-79)*(9/4)),IF($AD1654&gt;76,54-(($AD1654-76)*(17/3)),IF(93-(($AD1654-70.4)*(39/5.6))&gt;100,100,93-(($AD1654-70.4)*(39/5.6)))))*0.93,0)</f>
        <v>93</v>
      </c>
      <c r="AH1654" s="17">
        <f>ROUND(IF($AD1654&gt;79,32-(($AD1654-79)*(8/4)),IF($AD1654&gt;76,48-(($AD1654-76)*(16/3)),IF(86-(($AD1654-70.4)*(38/5.6))&gt;95,95,86-(($AD1654-70.4)*(38/5.6)))))*0.93,0)</f>
        <v>88</v>
      </c>
      <c r="AI1654" s="5" t="s">
        <v>3916</v>
      </c>
      <c r="AL1654" s="5">
        <v>0</v>
      </c>
      <c r="AM1654" s="5">
        <v>0</v>
      </c>
    </row>
    <row r="1655" spans="1:44" x14ac:dyDescent="0.3">
      <c r="A1655" s="15">
        <v>5080</v>
      </c>
      <c r="B1655" s="8" t="s">
        <v>475</v>
      </c>
      <c r="C1655" s="9" t="s">
        <v>172</v>
      </c>
      <c r="D1655" s="21">
        <v>60</v>
      </c>
      <c r="E1655" s="21">
        <v>68</v>
      </c>
      <c r="F1655" s="21">
        <v>64</v>
      </c>
      <c r="G1655" s="21">
        <v>59</v>
      </c>
      <c r="H1655" s="21">
        <v>63</v>
      </c>
      <c r="I1655" s="21">
        <v>62</v>
      </c>
      <c r="J1655" s="21">
        <v>63</v>
      </c>
      <c r="K1655" s="21">
        <v>60</v>
      </c>
      <c r="L1655" s="21">
        <v>60</v>
      </c>
      <c r="M1655" s="21">
        <v>47</v>
      </c>
      <c r="N1655" s="21">
        <v>46</v>
      </c>
      <c r="O1655" s="21">
        <v>66</v>
      </c>
      <c r="P1655" s="21">
        <v>63</v>
      </c>
      <c r="Q1655" s="21">
        <v>63</v>
      </c>
      <c r="R1655" s="33" t="s">
        <v>524</v>
      </c>
      <c r="S1655" s="3" t="s">
        <v>524</v>
      </c>
      <c r="T1655" s="10" t="s">
        <v>4133</v>
      </c>
      <c r="U1655" s="2" t="s">
        <v>598</v>
      </c>
      <c r="V1655" s="4" t="s">
        <v>819</v>
      </c>
      <c r="W1655" s="11">
        <v>4</v>
      </c>
      <c r="X1655" s="11">
        <v>100</v>
      </c>
      <c r="Y1655" s="16">
        <v>5</v>
      </c>
      <c r="Z1655" s="16">
        <v>4</v>
      </c>
      <c r="AA1655" s="16">
        <v>1990</v>
      </c>
      <c r="AB1655" s="1">
        <f>2026-AA1655</f>
        <v>36</v>
      </c>
      <c r="AC1655" s="5">
        <v>6</v>
      </c>
      <c r="AD1655" s="34">
        <v>64.426984710681694</v>
      </c>
      <c r="AE1655" s="18">
        <v>0</v>
      </c>
      <c r="AF1655" s="17">
        <f>ROUND(IF($AD1655&gt;79,44-(($AD1655-79)*(14/4)),IF($AD1655&gt;76,67-(($AD1655-76)*(23/3)),IF(110-(($AD1655-70.4)*(43/5.6))&gt;119,119,110-(($AD1655-70.4)*(43/5.6)))))*0.93,0)</f>
        <v>111</v>
      </c>
      <c r="AG1655" s="17">
        <f>ROUND(IF($AD1655&gt;79,37-(($AD1655-79)*(9/4)),IF($AD1655&gt;76,54-(($AD1655-76)*(17/3)),IF(93-(($AD1655-70.4)*(39/5.6))&gt;100,100,93-(($AD1655-70.4)*(39/5.6)))))*0.93,0)</f>
        <v>93</v>
      </c>
      <c r="AH1655" s="17">
        <f>ROUND(IF($AD1655&gt;79,32-(($AD1655-79)*(8/4)),IF($AD1655&gt;76,48-(($AD1655-76)*(16/3)),IF(86-(($AD1655-70.4)*(38/5.6))&gt;95,95,86-(($AD1655-70.4)*(38/5.6)))))*0.93,0)</f>
        <v>88</v>
      </c>
      <c r="AI1655" s="5" t="s">
        <v>3916</v>
      </c>
      <c r="AL1655" s="5">
        <v>0</v>
      </c>
      <c r="AM1655" s="5">
        <v>0</v>
      </c>
    </row>
    <row r="1656" spans="1:44" x14ac:dyDescent="0.3">
      <c r="A1656" s="15">
        <v>5088</v>
      </c>
      <c r="B1656" s="8" t="s">
        <v>3279</v>
      </c>
      <c r="C1656" s="9" t="s">
        <v>3280</v>
      </c>
      <c r="D1656" s="21">
        <v>72</v>
      </c>
      <c r="E1656" s="21">
        <v>63</v>
      </c>
      <c r="F1656" s="21">
        <v>67</v>
      </c>
      <c r="G1656" s="21">
        <v>70</v>
      </c>
      <c r="H1656" s="21">
        <v>75</v>
      </c>
      <c r="I1656" s="21">
        <v>73</v>
      </c>
      <c r="J1656" s="21">
        <v>72</v>
      </c>
      <c r="K1656" s="21">
        <v>73</v>
      </c>
      <c r="L1656" s="21">
        <v>61</v>
      </c>
      <c r="M1656" s="21">
        <v>73</v>
      </c>
      <c r="N1656" s="21">
        <v>73</v>
      </c>
      <c r="O1656" s="21">
        <v>77</v>
      </c>
      <c r="P1656" s="21">
        <v>67</v>
      </c>
      <c r="Q1656" s="21">
        <v>76</v>
      </c>
      <c r="R1656" s="33" t="s">
        <v>2288</v>
      </c>
      <c r="S1656" s="3" t="s">
        <v>2288</v>
      </c>
      <c r="T1656" s="10" t="s">
        <v>4130</v>
      </c>
      <c r="U1656" s="2" t="s">
        <v>582</v>
      </c>
      <c r="V1656" s="4" t="s">
        <v>822</v>
      </c>
      <c r="W1656" s="11">
        <v>4</v>
      </c>
      <c r="X1656" s="11">
        <v>100</v>
      </c>
      <c r="Y1656" s="16">
        <v>3</v>
      </c>
      <c r="Z1656" s="16">
        <v>6</v>
      </c>
      <c r="AA1656" s="16">
        <v>1998</v>
      </c>
      <c r="AB1656" s="1">
        <f>2026-AA1656</f>
        <v>28</v>
      </c>
      <c r="AC1656" s="5">
        <v>5</v>
      </c>
      <c r="AD1656" s="34">
        <v>72.771890685730568</v>
      </c>
      <c r="AE1656" s="18">
        <v>85000</v>
      </c>
      <c r="AF1656" s="17">
        <f>ROUND(IF($AD1656&gt;79,44-(($AD1656-79)*(14/4)),IF($AD1656&gt;76,67-(($AD1656-76)*(23/3)),IF(110-(($AD1656-70.4)*(43/5.6))&gt;119,119,110-(($AD1656-70.4)*(43/5.6)))))*0.93,0)</f>
        <v>85</v>
      </c>
      <c r="AG1656" s="17">
        <f>ROUND(IF($AD1656&gt;79,37-(($AD1656-79)*(9/4)),IF($AD1656&gt;76,54-(($AD1656-76)*(17/3)),IF(93-(($AD1656-70.4)*(39/5.6))&gt;100,100,93-(($AD1656-70.4)*(39/5.6)))))*0.93,0)</f>
        <v>71</v>
      </c>
      <c r="AH1656" s="17">
        <f>ROUND(IF($AD1656&gt;79,32-(($AD1656-79)*(8/4)),IF($AD1656&gt;76,48-(($AD1656-76)*(16/3)),IF(86-(($AD1656-70.4)*(38/5.6))&gt;95,95,86-(($AD1656-70.4)*(38/5.6)))))*0.93,0)</f>
        <v>65</v>
      </c>
      <c r="AI1656" s="5" t="s">
        <v>3917</v>
      </c>
      <c r="AL1656" s="5">
        <v>0</v>
      </c>
      <c r="AM1656" s="5">
        <v>0</v>
      </c>
    </row>
    <row r="1657" spans="1:44" x14ac:dyDescent="0.3">
      <c r="A1657" s="15">
        <v>5093</v>
      </c>
      <c r="B1657" s="8" t="s">
        <v>2064</v>
      </c>
      <c r="C1657" s="9" t="s">
        <v>2065</v>
      </c>
      <c r="D1657" s="21">
        <v>71</v>
      </c>
      <c r="E1657" s="21">
        <v>68</v>
      </c>
      <c r="F1657" s="21">
        <v>71</v>
      </c>
      <c r="G1657" s="21">
        <v>73</v>
      </c>
      <c r="H1657" s="21">
        <v>65</v>
      </c>
      <c r="I1657" s="21">
        <v>71</v>
      </c>
      <c r="J1657" s="21">
        <v>68</v>
      </c>
      <c r="K1657" s="21">
        <v>68</v>
      </c>
      <c r="L1657" s="21">
        <v>74</v>
      </c>
      <c r="M1657" s="21">
        <v>63</v>
      </c>
      <c r="N1657" s="21">
        <v>61</v>
      </c>
      <c r="O1657" s="21">
        <v>67</v>
      </c>
      <c r="P1657" s="21">
        <v>67</v>
      </c>
      <c r="Q1657" s="21">
        <v>64</v>
      </c>
      <c r="R1657" s="33" t="s">
        <v>2062</v>
      </c>
      <c r="S1657" s="3" t="s">
        <v>2062</v>
      </c>
      <c r="T1657" s="10" t="s">
        <v>4131</v>
      </c>
      <c r="U1657" s="2" t="s">
        <v>561</v>
      </c>
      <c r="V1657" s="4" t="s">
        <v>821</v>
      </c>
      <c r="W1657" s="11">
        <v>4</v>
      </c>
      <c r="X1657" s="11">
        <v>100</v>
      </c>
      <c r="Y1657" s="16">
        <v>7</v>
      </c>
      <c r="Z1657" s="16">
        <v>6</v>
      </c>
      <c r="AA1657" s="16">
        <v>1995</v>
      </c>
      <c r="AB1657" s="1">
        <f>2026-AA1657</f>
        <v>31</v>
      </c>
      <c r="AC1657" s="5">
        <v>4</v>
      </c>
      <c r="AD1657" s="34">
        <v>72.47052286937739</v>
      </c>
      <c r="AE1657" s="18">
        <v>50000</v>
      </c>
      <c r="AF1657" s="17">
        <f>ROUND(IF($AD1657&gt;79,44-(($AD1657-79)*(14/4)),IF($AD1657&gt;76,67-(($AD1657-76)*(23/3)),IF(110-(($AD1657-70.4)*(43/5.6))&gt;119,119,110-(($AD1657-70.4)*(43/5.6)))))*0.93,0)</f>
        <v>88</v>
      </c>
      <c r="AG1657" s="17">
        <f>ROUND(IF($AD1657&gt;79,37-(($AD1657-79)*(9/4)),IF($AD1657&gt;76,54-(($AD1657-76)*(17/3)),IF(93-(($AD1657-70.4)*(39/5.6))&gt;100,100,93-(($AD1657-70.4)*(39/5.6)))))*0.93,0)</f>
        <v>73</v>
      </c>
      <c r="AH1657" s="17">
        <f>ROUND(IF($AD1657&gt;79,32-(($AD1657-79)*(8/4)),IF($AD1657&gt;76,48-(($AD1657-76)*(16/3)),IF(86-(($AD1657-70.4)*(38/5.6))&gt;95,95,86-(($AD1657-70.4)*(38/5.6)))))*0.93,0)</f>
        <v>67</v>
      </c>
      <c r="AI1657" s="5" t="s">
        <v>3917</v>
      </c>
      <c r="AL1657" s="5">
        <v>0</v>
      </c>
      <c r="AM1657" s="5">
        <v>0</v>
      </c>
    </row>
    <row r="1658" spans="1:44" x14ac:dyDescent="0.3">
      <c r="A1658" s="15">
        <v>5094</v>
      </c>
      <c r="B1658" s="8" t="s">
        <v>1572</v>
      </c>
      <c r="C1658" s="9" t="s">
        <v>221</v>
      </c>
      <c r="D1658" s="21">
        <v>64</v>
      </c>
      <c r="E1658" s="21">
        <v>47</v>
      </c>
      <c r="F1658" s="21">
        <v>50</v>
      </c>
      <c r="G1658" s="21">
        <v>53</v>
      </c>
      <c r="H1658" s="21">
        <v>47</v>
      </c>
      <c r="I1658" s="21">
        <v>55</v>
      </c>
      <c r="J1658" s="21">
        <v>58</v>
      </c>
      <c r="K1658" s="21">
        <v>60</v>
      </c>
      <c r="L1658" s="21">
        <v>51</v>
      </c>
      <c r="M1658" s="21">
        <v>70</v>
      </c>
      <c r="N1658" s="21">
        <v>70</v>
      </c>
      <c r="O1658" s="21">
        <v>56</v>
      </c>
      <c r="P1658" s="21">
        <v>67</v>
      </c>
      <c r="Q1658" s="21">
        <v>65</v>
      </c>
      <c r="R1658" s="33" t="s">
        <v>524</v>
      </c>
      <c r="S1658" s="3" t="s">
        <v>524</v>
      </c>
      <c r="T1658" s="10" t="s">
        <v>4133</v>
      </c>
      <c r="U1658" s="2" t="s">
        <v>573</v>
      </c>
      <c r="V1658" s="4" t="s">
        <v>819</v>
      </c>
      <c r="W1658" s="11">
        <v>4</v>
      </c>
      <c r="X1658" s="11">
        <v>0</v>
      </c>
      <c r="Y1658" s="16">
        <v>28</v>
      </c>
      <c r="Z1658" s="16">
        <v>5</v>
      </c>
      <c r="AA1658" s="16">
        <v>1991</v>
      </c>
      <c r="AB1658" s="1">
        <f>2026-AA1658</f>
        <v>35</v>
      </c>
      <c r="AC1658" s="5">
        <v>5</v>
      </c>
      <c r="AD1658" s="34">
        <v>66.220487411427641</v>
      </c>
      <c r="AE1658" s="18">
        <v>0</v>
      </c>
      <c r="AF1658" s="17">
        <f>ROUND(IF($AD1658&gt;79,44-(($AD1658-79)*(14/4)),IF($AD1658&gt;76,67-(($AD1658-76)*(23/3)),IF(110-(($AD1658-70.4)*(43/5.6))&gt;119,119,110-(($AD1658-70.4)*(43/5.6)))))*0.93,0)</f>
        <v>111</v>
      </c>
      <c r="AG1658" s="17">
        <f>ROUND(IF($AD1658&gt;79,37-(($AD1658-79)*(9/4)),IF($AD1658&gt;76,54-(($AD1658-76)*(17/3)),IF(93-(($AD1658-70.4)*(39/5.6))&gt;100,100,93-(($AD1658-70.4)*(39/5.6)))))*0.93,0)</f>
        <v>93</v>
      </c>
      <c r="AH1658" s="17">
        <f>ROUND(IF($AD1658&gt;79,32-(($AD1658-79)*(8/4)),IF($AD1658&gt;76,48-(($AD1658-76)*(16/3)),IF(86-(($AD1658-70.4)*(38/5.6))&gt;95,95,86-(($AD1658-70.4)*(38/5.6)))))*0.93,0)</f>
        <v>88</v>
      </c>
      <c r="AI1658" s="5" t="s">
        <v>3916</v>
      </c>
      <c r="AL1658" s="5">
        <v>0</v>
      </c>
      <c r="AM1658" s="5">
        <v>0</v>
      </c>
    </row>
    <row r="1659" spans="1:44" x14ac:dyDescent="0.3">
      <c r="A1659" s="15">
        <v>5095</v>
      </c>
      <c r="B1659" s="8" t="s">
        <v>1357</v>
      </c>
      <c r="C1659" s="9" t="s">
        <v>680</v>
      </c>
      <c r="D1659" s="21">
        <v>63</v>
      </c>
      <c r="E1659" s="21">
        <v>53</v>
      </c>
      <c r="F1659" s="21">
        <v>55</v>
      </c>
      <c r="G1659" s="21">
        <v>56</v>
      </c>
      <c r="H1659" s="21">
        <v>64</v>
      </c>
      <c r="I1659" s="21">
        <v>57</v>
      </c>
      <c r="J1659" s="21">
        <v>59</v>
      </c>
      <c r="K1659" s="21">
        <v>61</v>
      </c>
      <c r="L1659" s="21">
        <v>60</v>
      </c>
      <c r="M1659" s="21">
        <v>57</v>
      </c>
      <c r="N1659" s="21">
        <v>54</v>
      </c>
      <c r="O1659" s="21">
        <v>61</v>
      </c>
      <c r="P1659" s="21">
        <v>56</v>
      </c>
      <c r="Q1659" s="21">
        <v>65</v>
      </c>
      <c r="R1659" s="33" t="s">
        <v>524</v>
      </c>
      <c r="S1659" s="3" t="s">
        <v>524</v>
      </c>
      <c r="T1659" s="10" t="s">
        <v>4133</v>
      </c>
      <c r="U1659" s="2" t="s">
        <v>576</v>
      </c>
      <c r="V1659" s="4" t="s">
        <v>819</v>
      </c>
      <c r="W1659" s="11">
        <v>4</v>
      </c>
      <c r="X1659" s="11">
        <v>100</v>
      </c>
      <c r="Y1659" s="16">
        <v>17</v>
      </c>
      <c r="Z1659" s="16">
        <v>9</v>
      </c>
      <c r="AA1659" s="16">
        <v>1990</v>
      </c>
      <c r="AB1659" s="1">
        <f>2026-AA1659</f>
        <v>36</v>
      </c>
      <c r="AC1659" s="5">
        <v>4</v>
      </c>
      <c r="AD1659" s="34">
        <v>61.736741929497683</v>
      </c>
      <c r="AE1659" s="18">
        <v>0</v>
      </c>
      <c r="AF1659" s="17">
        <f>ROUND(IF($AD1659&gt;79,44-(($AD1659-79)*(14/4)),IF($AD1659&gt;76,67-(($AD1659-76)*(23/3)),IF(110-(($AD1659-70.4)*(43/5.6))&gt;119,119,110-(($AD1659-70.4)*(43/5.6)))))*0.93,0)</f>
        <v>111</v>
      </c>
      <c r="AG1659" s="17">
        <f>ROUND(IF($AD1659&gt;79,37-(($AD1659-79)*(9/4)),IF($AD1659&gt;76,54-(($AD1659-76)*(17/3)),IF(93-(($AD1659-70.4)*(39/5.6))&gt;100,100,93-(($AD1659-70.4)*(39/5.6)))))*0.93,0)</f>
        <v>93</v>
      </c>
      <c r="AH1659" s="17">
        <f>ROUND(IF($AD1659&gt;79,32-(($AD1659-79)*(8/4)),IF($AD1659&gt;76,48-(($AD1659-76)*(16/3)),IF(86-(($AD1659-70.4)*(38/5.6))&gt;95,95,86-(($AD1659-70.4)*(38/5.6)))))*0.93,0)</f>
        <v>88</v>
      </c>
      <c r="AI1659" s="5" t="s">
        <v>3916</v>
      </c>
      <c r="AL1659" s="5">
        <v>194</v>
      </c>
      <c r="AM1659" s="5">
        <v>80</v>
      </c>
      <c r="AR1659" t="s">
        <v>3917</v>
      </c>
    </row>
    <row r="1660" spans="1:44" x14ac:dyDescent="0.3">
      <c r="A1660" s="15">
        <v>5099</v>
      </c>
      <c r="B1660" s="8" t="s">
        <v>2309</v>
      </c>
      <c r="C1660" s="9" t="s">
        <v>326</v>
      </c>
      <c r="D1660" s="21">
        <v>70</v>
      </c>
      <c r="E1660" s="21">
        <v>59</v>
      </c>
      <c r="F1660" s="21">
        <v>62</v>
      </c>
      <c r="G1660" s="21">
        <v>64</v>
      </c>
      <c r="H1660" s="21">
        <v>60</v>
      </c>
      <c r="I1660" s="21">
        <v>71</v>
      </c>
      <c r="J1660" s="21">
        <v>66</v>
      </c>
      <c r="K1660" s="21">
        <v>76</v>
      </c>
      <c r="L1660" s="21">
        <v>65</v>
      </c>
      <c r="M1660" s="21">
        <v>76</v>
      </c>
      <c r="N1660" s="21">
        <v>78</v>
      </c>
      <c r="O1660" s="21">
        <v>65</v>
      </c>
      <c r="P1660" s="21">
        <v>65</v>
      </c>
      <c r="Q1660" s="21">
        <v>65</v>
      </c>
      <c r="R1660" s="33" t="s">
        <v>3931</v>
      </c>
      <c r="S1660" s="3" t="s">
        <v>3931</v>
      </c>
      <c r="T1660" s="10" t="s">
        <v>4130</v>
      </c>
      <c r="U1660" s="2" t="s">
        <v>572</v>
      </c>
      <c r="V1660" s="4" t="s">
        <v>820</v>
      </c>
      <c r="W1660" s="11">
        <v>4</v>
      </c>
      <c r="X1660" s="11">
        <v>100</v>
      </c>
      <c r="Y1660" s="16">
        <v>16</v>
      </c>
      <c r="Z1660" s="16">
        <v>12</v>
      </c>
      <c r="AA1660" s="16">
        <v>1996</v>
      </c>
      <c r="AB1660" s="1">
        <f>2026-AA1660</f>
        <v>30</v>
      </c>
      <c r="AC1660" s="5">
        <v>4</v>
      </c>
      <c r="AD1660" s="34">
        <v>73.312943682883997</v>
      </c>
      <c r="AE1660" s="18">
        <v>60000</v>
      </c>
      <c r="AF1660" s="17">
        <f>ROUND(IF($AD1660&gt;79,44-(($AD1660-79)*(14/4)),IF($AD1660&gt;76,67-(($AD1660-76)*(23/3)),IF(110-(($AD1660-70.4)*(43/5.6))&gt;119,119,110-(($AD1660-70.4)*(43/5.6)))))*0.93,0)</f>
        <v>81</v>
      </c>
      <c r="AG1660" s="17">
        <f>ROUND(IF($AD1660&gt;79,37-(($AD1660-79)*(9/4)),IF($AD1660&gt;76,54-(($AD1660-76)*(17/3)),IF(93-(($AD1660-70.4)*(39/5.6))&gt;100,100,93-(($AD1660-70.4)*(39/5.6)))))*0.93,0)</f>
        <v>68</v>
      </c>
      <c r="AH1660" s="17">
        <f>ROUND(IF($AD1660&gt;79,32-(($AD1660-79)*(8/4)),IF($AD1660&gt;76,48-(($AD1660-76)*(16/3)),IF(86-(($AD1660-70.4)*(38/5.6))&gt;95,95,86-(($AD1660-70.4)*(38/5.6)))))*0.93,0)</f>
        <v>62</v>
      </c>
      <c r="AI1660" s="5" t="s">
        <v>3917</v>
      </c>
      <c r="AL1660" s="5">
        <v>0</v>
      </c>
      <c r="AM1660" s="5">
        <v>0</v>
      </c>
    </row>
    <row r="1661" spans="1:44" x14ac:dyDescent="0.3">
      <c r="A1661" s="15">
        <v>5100</v>
      </c>
      <c r="B1661" s="8" t="s">
        <v>3868</v>
      </c>
      <c r="C1661" s="9" t="s">
        <v>3869</v>
      </c>
      <c r="D1661" s="21">
        <v>71</v>
      </c>
      <c r="E1661" s="21">
        <v>71</v>
      </c>
      <c r="F1661" s="21">
        <v>72</v>
      </c>
      <c r="G1661" s="21">
        <v>73</v>
      </c>
      <c r="H1661" s="21">
        <v>70</v>
      </c>
      <c r="I1661" s="21">
        <v>70</v>
      </c>
      <c r="J1661" s="21">
        <v>72</v>
      </c>
      <c r="K1661" s="21">
        <v>73</v>
      </c>
      <c r="L1661" s="21">
        <v>67</v>
      </c>
      <c r="M1661" s="21">
        <v>69</v>
      </c>
      <c r="N1661" s="21">
        <v>75</v>
      </c>
      <c r="O1661" s="21">
        <v>74</v>
      </c>
      <c r="P1661" s="21">
        <v>70</v>
      </c>
      <c r="Q1661" s="21">
        <v>69</v>
      </c>
      <c r="R1661" s="33" t="s">
        <v>4314</v>
      </c>
      <c r="S1661" s="3" t="s">
        <v>4314</v>
      </c>
      <c r="T1661" s="10" t="s">
        <v>4131</v>
      </c>
      <c r="U1661" s="2" t="s">
        <v>1144</v>
      </c>
      <c r="V1661" s="4" t="s">
        <v>819</v>
      </c>
      <c r="W1661" s="11">
        <v>4</v>
      </c>
      <c r="X1661" s="11">
        <v>44</v>
      </c>
      <c r="Y1661" s="16">
        <v>7</v>
      </c>
      <c r="Z1661" s="16">
        <v>12</v>
      </c>
      <c r="AA1661" s="16">
        <v>2002</v>
      </c>
      <c r="AB1661" s="1">
        <f>2026-AA1661</f>
        <v>24</v>
      </c>
      <c r="AC1661" s="5">
        <v>4</v>
      </c>
      <c r="AD1661" s="34">
        <v>73.795080771296441</v>
      </c>
      <c r="AE1661" s="18">
        <v>50000</v>
      </c>
      <c r="AF1661" s="17">
        <f>ROUND(IF($AD1661&gt;79,44-(($AD1661-79)*(14/4)),IF($AD1661&gt;76,67-(($AD1661-76)*(23/3)),IF(110-(($AD1661-70.4)*(43/5.6))&gt;119,119,110-(($AD1661-70.4)*(43/5.6)))))*0.93,0)</f>
        <v>78</v>
      </c>
      <c r="AG1661" s="17">
        <f>ROUND(IF($AD1661&gt;79,37-(($AD1661-79)*(9/4)),IF($AD1661&gt;76,54-(($AD1661-76)*(17/3)),IF(93-(($AD1661-70.4)*(39/5.6))&gt;100,100,93-(($AD1661-70.4)*(39/5.6)))))*0.93,0)</f>
        <v>65</v>
      </c>
      <c r="AH1661" s="17">
        <f>ROUND(IF($AD1661&gt;79,32-(($AD1661-79)*(8/4)),IF($AD1661&gt;76,48-(($AD1661-76)*(16/3)),IF(86-(($AD1661-70.4)*(38/5.6))&gt;95,95,86-(($AD1661-70.4)*(38/5.6)))))*0.93,0)</f>
        <v>59</v>
      </c>
      <c r="AJ1661" s="5" t="s">
        <v>3917</v>
      </c>
      <c r="AK1661" s="5" t="s">
        <v>3917</v>
      </c>
      <c r="AL1661" s="5">
        <v>0</v>
      </c>
      <c r="AM1661" s="5">
        <v>0</v>
      </c>
    </row>
    <row r="1662" spans="1:44" x14ac:dyDescent="0.3">
      <c r="A1662" s="15">
        <v>5101</v>
      </c>
      <c r="B1662" s="8" t="s">
        <v>1706</v>
      </c>
      <c r="C1662" s="9" t="s">
        <v>31</v>
      </c>
      <c r="D1662" s="21">
        <v>60</v>
      </c>
      <c r="E1662" s="21">
        <v>65</v>
      </c>
      <c r="F1662" s="21">
        <v>64</v>
      </c>
      <c r="G1662" s="21">
        <v>63</v>
      </c>
      <c r="H1662" s="21">
        <v>66</v>
      </c>
      <c r="I1662" s="21">
        <v>61</v>
      </c>
      <c r="J1662" s="21">
        <v>65</v>
      </c>
      <c r="K1662" s="21">
        <v>62</v>
      </c>
      <c r="L1662" s="21">
        <v>55</v>
      </c>
      <c r="M1662" s="21">
        <v>57</v>
      </c>
      <c r="N1662" s="21">
        <v>62</v>
      </c>
      <c r="O1662" s="21">
        <v>60</v>
      </c>
      <c r="P1662" s="21">
        <v>58</v>
      </c>
      <c r="Q1662" s="21">
        <v>66</v>
      </c>
      <c r="R1662" s="33" t="s">
        <v>524</v>
      </c>
      <c r="S1662" s="3" t="s">
        <v>524</v>
      </c>
      <c r="T1662" s="10" t="s">
        <v>4133</v>
      </c>
      <c r="U1662" s="2" t="s">
        <v>598</v>
      </c>
      <c r="V1662" s="4" t="s">
        <v>819</v>
      </c>
      <c r="W1662" s="11">
        <v>1</v>
      </c>
      <c r="X1662" s="11">
        <v>0</v>
      </c>
      <c r="Y1662" s="16">
        <v>24</v>
      </c>
      <c r="Z1662" s="16">
        <v>7</v>
      </c>
      <c r="AA1662" s="16">
        <v>1997</v>
      </c>
      <c r="AB1662" s="1">
        <f>2026-AA1662</f>
        <v>29</v>
      </c>
      <c r="AC1662" s="5">
        <v>2</v>
      </c>
      <c r="AD1662" s="34">
        <v>64.865692302681524</v>
      </c>
      <c r="AE1662" s="18">
        <v>0</v>
      </c>
      <c r="AF1662" s="17">
        <f>ROUND(IF($AD1662&gt;79,44-(($AD1662-79)*(14/4)),IF($AD1662&gt;76,67-(($AD1662-76)*(23/3)),IF(110-(($AD1662-70.4)*(43/5.6))&gt;119,119,110-(($AD1662-70.4)*(43/5.6)))))*0.93,0)</f>
        <v>111</v>
      </c>
      <c r="AG1662" s="17">
        <f>ROUND(IF($AD1662&gt;79,37-(($AD1662-79)*(9/4)),IF($AD1662&gt;76,54-(($AD1662-76)*(17/3)),IF(93-(($AD1662-70.4)*(39/5.6))&gt;100,100,93-(($AD1662-70.4)*(39/5.6)))))*0.93,0)</f>
        <v>93</v>
      </c>
      <c r="AH1662" s="17">
        <f>ROUND(IF($AD1662&gt;79,32-(($AD1662-79)*(8/4)),IF($AD1662&gt;76,48-(($AD1662-76)*(16/3)),IF(86-(($AD1662-70.4)*(38/5.6))&gt;95,95,86-(($AD1662-70.4)*(38/5.6)))))*0.93,0)</f>
        <v>88</v>
      </c>
      <c r="AI1662" s="5" t="s">
        <v>3916</v>
      </c>
      <c r="AL1662" s="5">
        <v>0</v>
      </c>
      <c r="AM1662" s="5">
        <v>0</v>
      </c>
    </row>
    <row r="1663" spans="1:44" x14ac:dyDescent="0.3">
      <c r="A1663" s="15">
        <v>5102</v>
      </c>
      <c r="B1663" s="8" t="s">
        <v>3055</v>
      </c>
      <c r="C1663" s="9" t="s">
        <v>132</v>
      </c>
      <c r="D1663" s="21">
        <v>78</v>
      </c>
      <c r="E1663" s="21">
        <v>63</v>
      </c>
      <c r="F1663" s="21">
        <v>67</v>
      </c>
      <c r="G1663" s="21">
        <v>71</v>
      </c>
      <c r="H1663" s="21">
        <v>65</v>
      </c>
      <c r="I1663" s="21">
        <v>77</v>
      </c>
      <c r="J1663" s="21">
        <v>80</v>
      </c>
      <c r="K1663" s="21">
        <v>69</v>
      </c>
      <c r="L1663" s="21">
        <v>80</v>
      </c>
      <c r="M1663" s="21">
        <v>77</v>
      </c>
      <c r="N1663" s="21">
        <v>71</v>
      </c>
      <c r="O1663" s="21">
        <v>60</v>
      </c>
      <c r="P1663" s="21">
        <v>75</v>
      </c>
      <c r="Q1663" s="21">
        <v>65</v>
      </c>
      <c r="R1663" s="33" t="s">
        <v>3073</v>
      </c>
      <c r="S1663" s="3" t="s">
        <v>3073</v>
      </c>
      <c r="T1663" s="10" t="s">
        <v>4130</v>
      </c>
      <c r="U1663" s="2" t="s">
        <v>1558</v>
      </c>
      <c r="V1663" s="4" t="s">
        <v>819</v>
      </c>
      <c r="W1663" s="11">
        <v>4</v>
      </c>
      <c r="X1663" s="11">
        <v>100</v>
      </c>
      <c r="Y1663" s="16">
        <v>23</v>
      </c>
      <c r="Z1663" s="16">
        <v>11</v>
      </c>
      <c r="AA1663" s="16">
        <v>1998</v>
      </c>
      <c r="AB1663" s="1">
        <f>2026-AA1663</f>
        <v>28</v>
      </c>
      <c r="AC1663" s="5">
        <v>6</v>
      </c>
      <c r="AD1663" s="34">
        <v>77.617561406519471</v>
      </c>
      <c r="AE1663" s="18">
        <v>210000</v>
      </c>
      <c r="AF1663" s="17">
        <f>ROUND(IF($AD1663&gt;79,44-(($AD1663-79)*(14/4)),IF($AD1663&gt;76,67-(($AD1663-76)*(23/3)),IF(110-(($AD1663-70.4)*(43/5.6))&gt;119,119,110-(($AD1663-70.4)*(43/5.6)))))*0.93,0)</f>
        <v>51</v>
      </c>
      <c r="AG1663" s="17">
        <f>ROUND(IF($AD1663&gt;79,37-(($AD1663-79)*(9/4)),IF($AD1663&gt;76,54-(($AD1663-76)*(17/3)),IF(93-(($AD1663-70.4)*(39/5.6))&gt;100,100,93-(($AD1663-70.4)*(39/5.6)))))*0.93,0)</f>
        <v>42</v>
      </c>
      <c r="AH1663" s="17">
        <f>ROUND(IF($AD1663&gt;79,32-(($AD1663-79)*(8/4)),IF($AD1663&gt;76,48-(($AD1663-76)*(16/3)),IF(86-(($AD1663-70.4)*(38/5.6))&gt;95,95,86-(($AD1663-70.4)*(38/5.6)))))*0.93,0)</f>
        <v>37</v>
      </c>
      <c r="AI1663" s="5" t="s">
        <v>3917</v>
      </c>
      <c r="AL1663" s="5">
        <v>0</v>
      </c>
      <c r="AM1663" s="5">
        <v>0</v>
      </c>
    </row>
    <row r="1664" spans="1:44" x14ac:dyDescent="0.3">
      <c r="A1664" s="15">
        <v>5104</v>
      </c>
      <c r="B1664" s="8" t="s">
        <v>2306</v>
      </c>
      <c r="C1664" s="9" t="s">
        <v>380</v>
      </c>
      <c r="D1664" s="21">
        <v>71</v>
      </c>
      <c r="E1664" s="21">
        <v>68</v>
      </c>
      <c r="F1664" s="21">
        <v>73</v>
      </c>
      <c r="G1664" s="21">
        <v>77</v>
      </c>
      <c r="H1664" s="21">
        <v>68</v>
      </c>
      <c r="I1664" s="21">
        <v>77</v>
      </c>
      <c r="J1664" s="21">
        <v>73</v>
      </c>
      <c r="K1664" s="21">
        <v>73</v>
      </c>
      <c r="L1664" s="21">
        <v>62</v>
      </c>
      <c r="M1664" s="21">
        <v>65</v>
      </c>
      <c r="N1664" s="21">
        <v>68</v>
      </c>
      <c r="O1664" s="21">
        <v>74</v>
      </c>
      <c r="P1664" s="21">
        <v>73</v>
      </c>
      <c r="Q1664" s="21">
        <v>68</v>
      </c>
      <c r="R1664" s="33" t="s">
        <v>524</v>
      </c>
      <c r="S1664" s="3" t="s">
        <v>2655</v>
      </c>
      <c r="T1664" s="10" t="s">
        <v>4133</v>
      </c>
      <c r="U1664" s="2" t="s">
        <v>597</v>
      </c>
      <c r="V1664" s="4" t="s">
        <v>819</v>
      </c>
      <c r="W1664" s="11">
        <v>4</v>
      </c>
      <c r="X1664" s="11">
        <v>100</v>
      </c>
      <c r="Y1664" s="16">
        <v>6</v>
      </c>
      <c r="Z1664" s="16">
        <v>1</v>
      </c>
      <c r="AA1664" s="16">
        <v>1996</v>
      </c>
      <c r="AB1664" s="1">
        <f>2026-AA1664</f>
        <v>30</v>
      </c>
      <c r="AC1664" s="5">
        <v>4</v>
      </c>
      <c r="AD1664" s="34">
        <v>74.379051949297846</v>
      </c>
      <c r="AE1664" s="18">
        <v>70000</v>
      </c>
      <c r="AF1664" s="17">
        <f>ROUND(IF($AD1664&gt;79,44-(($AD1664-79)*(14/4)),IF($AD1664&gt;76,67-(($AD1664-76)*(23/3)),IF(110-(($AD1664-70.4)*(43/5.6))&gt;119,119,110-(($AD1664-70.4)*(43/5.6)))))*0.93,0)</f>
        <v>74</v>
      </c>
      <c r="AG1664" s="17">
        <f>ROUND(IF($AD1664&gt;79,37-(($AD1664-79)*(9/4)),IF($AD1664&gt;76,54-(($AD1664-76)*(17/3)),IF(93-(($AD1664-70.4)*(39/5.6))&gt;100,100,93-(($AD1664-70.4)*(39/5.6)))))*0.93,0)</f>
        <v>61</v>
      </c>
      <c r="AH1664" s="17">
        <f>ROUND(IF($AD1664&gt;79,32-(($AD1664-79)*(8/4)),IF($AD1664&gt;76,48-(($AD1664-76)*(16/3)),IF(86-(($AD1664-70.4)*(38/5.6))&gt;95,95,86-(($AD1664-70.4)*(38/5.6)))))*0.93,0)</f>
        <v>55</v>
      </c>
      <c r="AI1664" s="5" t="s">
        <v>3917</v>
      </c>
      <c r="AL1664" s="5">
        <v>173</v>
      </c>
      <c r="AM1664" s="5">
        <v>60</v>
      </c>
    </row>
    <row r="1665" spans="1:39" x14ac:dyDescent="0.3">
      <c r="A1665" s="15">
        <v>5105</v>
      </c>
      <c r="B1665" s="8" t="s">
        <v>2215</v>
      </c>
      <c r="C1665" s="9" t="s">
        <v>179</v>
      </c>
      <c r="D1665" s="21">
        <v>68</v>
      </c>
      <c r="E1665" s="21">
        <v>60</v>
      </c>
      <c r="F1665" s="21">
        <v>63</v>
      </c>
      <c r="G1665" s="21">
        <v>66</v>
      </c>
      <c r="H1665" s="21">
        <v>68</v>
      </c>
      <c r="I1665" s="21">
        <v>65</v>
      </c>
      <c r="J1665" s="21">
        <v>66</v>
      </c>
      <c r="K1665" s="21">
        <v>64</v>
      </c>
      <c r="L1665" s="21">
        <v>52</v>
      </c>
      <c r="M1665" s="21">
        <v>61</v>
      </c>
      <c r="N1665" s="21">
        <v>65</v>
      </c>
      <c r="O1665" s="21">
        <v>67</v>
      </c>
      <c r="P1665" s="21">
        <v>61</v>
      </c>
      <c r="Q1665" s="21">
        <v>68</v>
      </c>
      <c r="R1665" s="33" t="s">
        <v>524</v>
      </c>
      <c r="S1665" s="3" t="s">
        <v>524</v>
      </c>
      <c r="T1665" s="10" t="s">
        <v>4133</v>
      </c>
      <c r="U1665" s="2" t="s">
        <v>570</v>
      </c>
      <c r="V1665" s="4" t="s">
        <v>819</v>
      </c>
      <c r="W1665" s="11">
        <v>1</v>
      </c>
      <c r="X1665" s="11">
        <v>0</v>
      </c>
      <c r="Y1665" s="16">
        <v>19</v>
      </c>
      <c r="Z1665" s="16">
        <v>12</v>
      </c>
      <c r="AA1665" s="16">
        <v>1995</v>
      </c>
      <c r="AB1665" s="1">
        <f>2026-AA1665</f>
        <v>31</v>
      </c>
      <c r="AC1665" s="5">
        <v>5</v>
      </c>
      <c r="AD1665" s="34">
        <v>66.595359100136889</v>
      </c>
      <c r="AE1665" s="18">
        <v>0</v>
      </c>
      <c r="AF1665" s="17">
        <f>ROUND(IF($AD1665&gt;79,44-(($AD1665-79)*(14/4)),IF($AD1665&gt;76,67-(($AD1665-76)*(23/3)),IF(110-(($AD1665-70.4)*(43/5.6))&gt;119,119,110-(($AD1665-70.4)*(43/5.6)))))*0.93,0)</f>
        <v>111</v>
      </c>
      <c r="AG1665" s="17">
        <f>ROUND(IF($AD1665&gt;79,37-(($AD1665-79)*(9/4)),IF($AD1665&gt;76,54-(($AD1665-76)*(17/3)),IF(93-(($AD1665-70.4)*(39/5.6))&gt;100,100,93-(($AD1665-70.4)*(39/5.6)))))*0.93,0)</f>
        <v>93</v>
      </c>
      <c r="AH1665" s="17">
        <f>ROUND(IF($AD1665&gt;79,32-(($AD1665-79)*(8/4)),IF($AD1665&gt;76,48-(($AD1665-76)*(16/3)),IF(86-(($AD1665-70.4)*(38/5.6))&gt;95,95,86-(($AD1665-70.4)*(38/5.6)))))*0.93,0)</f>
        <v>88</v>
      </c>
      <c r="AI1665" s="5" t="s">
        <v>3916</v>
      </c>
      <c r="AL1665" s="5">
        <v>0</v>
      </c>
      <c r="AM1665" s="5">
        <v>0</v>
      </c>
    </row>
    <row r="1666" spans="1:39" x14ac:dyDescent="0.3">
      <c r="A1666" s="15">
        <v>5107</v>
      </c>
      <c r="B1666" s="8" t="s">
        <v>2927</v>
      </c>
      <c r="C1666" s="9" t="s">
        <v>294</v>
      </c>
      <c r="D1666" s="21">
        <v>66</v>
      </c>
      <c r="E1666" s="21">
        <v>68</v>
      </c>
      <c r="F1666" s="21">
        <v>68</v>
      </c>
      <c r="G1666" s="21">
        <v>68</v>
      </c>
      <c r="H1666" s="21">
        <v>63</v>
      </c>
      <c r="I1666" s="21">
        <v>66</v>
      </c>
      <c r="J1666" s="21">
        <v>66</v>
      </c>
      <c r="K1666" s="21">
        <v>66</v>
      </c>
      <c r="L1666" s="21">
        <v>61</v>
      </c>
      <c r="M1666" s="21">
        <v>62</v>
      </c>
      <c r="N1666" s="21">
        <v>65</v>
      </c>
      <c r="O1666" s="21">
        <v>67</v>
      </c>
      <c r="P1666" s="21">
        <v>66</v>
      </c>
      <c r="Q1666" s="21">
        <v>64</v>
      </c>
      <c r="R1666" s="33" t="s">
        <v>524</v>
      </c>
      <c r="S1666" s="3" t="s">
        <v>524</v>
      </c>
      <c r="T1666" s="10" t="s">
        <v>4133</v>
      </c>
      <c r="U1666" s="2" t="s">
        <v>576</v>
      </c>
      <c r="V1666" s="4" t="s">
        <v>819</v>
      </c>
      <c r="W1666" s="11">
        <v>2</v>
      </c>
      <c r="X1666" s="11">
        <v>57</v>
      </c>
      <c r="Y1666" s="16">
        <v>12</v>
      </c>
      <c r="Z1666" s="16">
        <v>11</v>
      </c>
      <c r="AA1666" s="16">
        <v>1998</v>
      </c>
      <c r="AB1666" s="1">
        <f>2026-AA1666</f>
        <v>28</v>
      </c>
      <c r="AC1666" s="5">
        <v>5</v>
      </c>
      <c r="AD1666" s="34">
        <v>68.378698319199401</v>
      </c>
      <c r="AE1666" s="18">
        <v>0</v>
      </c>
      <c r="AF1666" s="17">
        <f>ROUND(IF($AD1666&gt;79,44-(($AD1666-79)*(14/4)),IF($AD1666&gt;76,67-(($AD1666-76)*(23/3)),IF(110-(($AD1666-70.4)*(43/5.6))&gt;119,119,110-(($AD1666-70.4)*(43/5.6)))))*0.93,0)</f>
        <v>111</v>
      </c>
      <c r="AG1666" s="17">
        <f>ROUND(IF($AD1666&gt;79,37-(($AD1666-79)*(9/4)),IF($AD1666&gt;76,54-(($AD1666-76)*(17/3)),IF(93-(($AD1666-70.4)*(39/5.6))&gt;100,100,93-(($AD1666-70.4)*(39/5.6)))))*0.93,0)</f>
        <v>93</v>
      </c>
      <c r="AH1666" s="17">
        <f>ROUND(IF($AD1666&gt;79,32-(($AD1666-79)*(8/4)),IF($AD1666&gt;76,48-(($AD1666-76)*(16/3)),IF(86-(($AD1666-70.4)*(38/5.6))&gt;95,95,86-(($AD1666-70.4)*(38/5.6)))))*0.93,0)</f>
        <v>88</v>
      </c>
      <c r="AI1666" s="5" t="s">
        <v>3916</v>
      </c>
      <c r="AL1666" s="5">
        <v>0</v>
      </c>
      <c r="AM1666" s="5">
        <v>0</v>
      </c>
    </row>
    <row r="1667" spans="1:39" x14ac:dyDescent="0.3">
      <c r="A1667" s="15">
        <v>5108</v>
      </c>
      <c r="B1667" s="8" t="s">
        <v>3742</v>
      </c>
      <c r="C1667" s="9" t="s">
        <v>3743</v>
      </c>
      <c r="D1667" s="21">
        <v>67</v>
      </c>
      <c r="E1667" s="21">
        <v>55</v>
      </c>
      <c r="F1667" s="21">
        <v>56</v>
      </c>
      <c r="G1667" s="21">
        <v>56</v>
      </c>
      <c r="H1667" s="21">
        <v>60</v>
      </c>
      <c r="I1667" s="21">
        <v>71</v>
      </c>
      <c r="J1667" s="21">
        <v>65</v>
      </c>
      <c r="K1667" s="21">
        <v>64</v>
      </c>
      <c r="L1667" s="21">
        <v>63</v>
      </c>
      <c r="M1667" s="21">
        <v>65</v>
      </c>
      <c r="N1667" s="21">
        <v>67</v>
      </c>
      <c r="O1667" s="21">
        <v>60</v>
      </c>
      <c r="P1667" s="21">
        <v>66</v>
      </c>
      <c r="Q1667" s="21">
        <v>62</v>
      </c>
      <c r="R1667" s="33" t="s">
        <v>524</v>
      </c>
      <c r="S1667" s="3" t="s">
        <v>524</v>
      </c>
      <c r="T1667" s="10" t="s">
        <v>4133</v>
      </c>
      <c r="U1667" s="2" t="s">
        <v>1448</v>
      </c>
      <c r="V1667" s="4" t="s">
        <v>819</v>
      </c>
      <c r="W1667" s="11">
        <v>2</v>
      </c>
      <c r="X1667" s="11">
        <v>11</v>
      </c>
      <c r="Y1667" s="16">
        <v>22</v>
      </c>
      <c r="Z1667" s="16">
        <v>3</v>
      </c>
      <c r="AA1667" s="16">
        <v>2001</v>
      </c>
      <c r="AB1667" s="1">
        <f>2026-AA1667</f>
        <v>25</v>
      </c>
      <c r="AC1667" s="5">
        <v>7</v>
      </c>
      <c r="AD1667" s="34">
        <v>64.79531198263831</v>
      </c>
      <c r="AE1667" s="18">
        <v>0</v>
      </c>
      <c r="AF1667" s="17">
        <f>ROUND(IF($AD1667&gt;79,44-(($AD1667-79)*(14/4)),IF($AD1667&gt;76,67-(($AD1667-76)*(23/3)),IF(110-(($AD1667-70.4)*(43/5.6))&gt;119,119,110-(($AD1667-70.4)*(43/5.6)))))*0.93,0)</f>
        <v>111</v>
      </c>
      <c r="AG1667" s="17">
        <f>ROUND(IF($AD1667&gt;79,37-(($AD1667-79)*(9/4)),IF($AD1667&gt;76,54-(($AD1667-76)*(17/3)),IF(93-(($AD1667-70.4)*(39/5.6))&gt;100,100,93-(($AD1667-70.4)*(39/5.6)))))*0.93,0)</f>
        <v>93</v>
      </c>
      <c r="AH1667" s="17">
        <f>ROUND(IF($AD1667&gt;79,32-(($AD1667-79)*(8/4)),IF($AD1667&gt;76,48-(($AD1667-76)*(16/3)),IF(86-(($AD1667-70.4)*(38/5.6))&gt;95,95,86-(($AD1667-70.4)*(38/5.6)))))*0.93,0)</f>
        <v>88</v>
      </c>
      <c r="AL1667" s="5">
        <v>188</v>
      </c>
      <c r="AM1667" s="5">
        <v>77</v>
      </c>
    </row>
    <row r="1668" spans="1:39" x14ac:dyDescent="0.3">
      <c r="A1668" s="15">
        <v>5109</v>
      </c>
      <c r="B1668" s="8" t="s">
        <v>2268</v>
      </c>
      <c r="C1668" s="9" t="s">
        <v>3229</v>
      </c>
      <c r="D1668" s="21">
        <v>65</v>
      </c>
      <c r="E1668" s="21">
        <v>58</v>
      </c>
      <c r="F1668" s="21">
        <v>61</v>
      </c>
      <c r="G1668" s="21">
        <v>64</v>
      </c>
      <c r="H1668" s="21">
        <v>61</v>
      </c>
      <c r="I1668" s="21">
        <v>64</v>
      </c>
      <c r="J1668" s="21">
        <v>64</v>
      </c>
      <c r="K1668" s="21">
        <v>64</v>
      </c>
      <c r="L1668" s="21">
        <v>60</v>
      </c>
      <c r="M1668" s="21">
        <v>66</v>
      </c>
      <c r="N1668" s="21">
        <v>67</v>
      </c>
      <c r="O1668" s="21">
        <v>62</v>
      </c>
      <c r="P1668" s="21">
        <v>61</v>
      </c>
      <c r="Q1668" s="21">
        <v>61</v>
      </c>
      <c r="R1668" s="33" t="s">
        <v>524</v>
      </c>
      <c r="S1668" s="3" t="s">
        <v>524</v>
      </c>
      <c r="T1668" s="10" t="s">
        <v>4133</v>
      </c>
      <c r="U1668" s="2" t="s">
        <v>571</v>
      </c>
      <c r="V1668" s="4" t="s">
        <v>819</v>
      </c>
      <c r="W1668" s="11">
        <v>3</v>
      </c>
      <c r="X1668" s="11">
        <v>60</v>
      </c>
      <c r="Y1668" s="16">
        <v>15</v>
      </c>
      <c r="Z1668" s="16">
        <v>3</v>
      </c>
      <c r="AA1668" s="16">
        <v>1998</v>
      </c>
      <c r="AB1668" s="1">
        <f>2026-AA1668</f>
        <v>28</v>
      </c>
      <c r="AC1668" s="5">
        <v>4</v>
      </c>
      <c r="AD1668" s="34">
        <v>65.453665192558404</v>
      </c>
      <c r="AE1668" s="18">
        <v>0</v>
      </c>
      <c r="AF1668" s="17">
        <f>ROUND(IF($AD1668&gt;79,44-(($AD1668-79)*(14/4)),IF($AD1668&gt;76,67-(($AD1668-76)*(23/3)),IF(110-(($AD1668-70.4)*(43/5.6))&gt;119,119,110-(($AD1668-70.4)*(43/5.6)))))*0.93,0)</f>
        <v>111</v>
      </c>
      <c r="AG1668" s="17">
        <f>ROUND(IF($AD1668&gt;79,37-(($AD1668-79)*(9/4)),IF($AD1668&gt;76,54-(($AD1668-76)*(17/3)),IF(93-(($AD1668-70.4)*(39/5.6))&gt;100,100,93-(($AD1668-70.4)*(39/5.6)))))*0.93,0)</f>
        <v>93</v>
      </c>
      <c r="AH1668" s="17">
        <f>ROUND(IF($AD1668&gt;79,32-(($AD1668-79)*(8/4)),IF($AD1668&gt;76,48-(($AD1668-76)*(16/3)),IF(86-(($AD1668-70.4)*(38/5.6))&gt;95,95,86-(($AD1668-70.4)*(38/5.6)))))*0.93,0)</f>
        <v>88</v>
      </c>
      <c r="AI1668" s="5" t="s">
        <v>3916</v>
      </c>
      <c r="AL1668" s="5">
        <v>0</v>
      </c>
      <c r="AM1668" s="5">
        <v>0</v>
      </c>
    </row>
    <row r="1669" spans="1:39" x14ac:dyDescent="0.3">
      <c r="A1669" s="15">
        <v>5110</v>
      </c>
      <c r="B1669" s="8" t="s">
        <v>1464</v>
      </c>
      <c r="C1669" s="9" t="s">
        <v>1153</v>
      </c>
      <c r="D1669" s="21">
        <v>68</v>
      </c>
      <c r="E1669" s="21">
        <v>76</v>
      </c>
      <c r="F1669" s="21">
        <v>75</v>
      </c>
      <c r="G1669" s="21">
        <v>74</v>
      </c>
      <c r="H1669" s="21">
        <v>71</v>
      </c>
      <c r="I1669" s="21">
        <v>71</v>
      </c>
      <c r="J1669" s="21">
        <v>70</v>
      </c>
      <c r="K1669" s="21">
        <v>68</v>
      </c>
      <c r="L1669" s="21">
        <v>53</v>
      </c>
      <c r="M1669" s="21">
        <v>59</v>
      </c>
      <c r="N1669" s="21">
        <v>62</v>
      </c>
      <c r="O1669" s="21">
        <v>65</v>
      </c>
      <c r="P1669" s="21">
        <v>61</v>
      </c>
      <c r="Q1669" s="21">
        <v>72</v>
      </c>
      <c r="R1669" s="33" t="s">
        <v>3932</v>
      </c>
      <c r="S1669" s="3" t="s">
        <v>3932</v>
      </c>
      <c r="T1669" s="10" t="s">
        <v>4131</v>
      </c>
      <c r="U1669" s="2" t="s">
        <v>556</v>
      </c>
      <c r="V1669" s="4" t="s">
        <v>819</v>
      </c>
      <c r="W1669" s="11">
        <v>4</v>
      </c>
      <c r="X1669" s="11">
        <v>100</v>
      </c>
      <c r="Y1669" s="16">
        <v>20</v>
      </c>
      <c r="Z1669" s="16">
        <v>5</v>
      </c>
      <c r="AA1669" s="16">
        <v>1993</v>
      </c>
      <c r="AB1669" s="1">
        <f>2026-AA1669</f>
        <v>33</v>
      </c>
      <c r="AC1669" s="5">
        <v>4</v>
      </c>
      <c r="AD1669" s="34">
        <v>73.895569680498355</v>
      </c>
      <c r="AE1669" s="18">
        <v>105000</v>
      </c>
      <c r="AF1669" s="17">
        <f>ROUND(IF($AD1669&gt;79,44-(($AD1669-79)*(14/4)),IF($AD1669&gt;76,67-(($AD1669-76)*(23/3)),IF(110-(($AD1669-70.4)*(43/5.6))&gt;119,119,110-(($AD1669-70.4)*(43/5.6)))))*0.93,0)</f>
        <v>77</v>
      </c>
      <c r="AG1669" s="17">
        <f>ROUND(IF($AD1669&gt;79,37-(($AD1669-79)*(9/4)),IF($AD1669&gt;76,54-(($AD1669-76)*(17/3)),IF(93-(($AD1669-70.4)*(39/5.6))&gt;100,100,93-(($AD1669-70.4)*(39/5.6)))))*0.93,0)</f>
        <v>64</v>
      </c>
      <c r="AH1669" s="17">
        <f>ROUND(IF($AD1669&gt;79,32-(($AD1669-79)*(8/4)),IF($AD1669&gt;76,48-(($AD1669-76)*(16/3)),IF(86-(($AD1669-70.4)*(38/5.6))&gt;95,95,86-(($AD1669-70.4)*(38/5.6)))))*0.93,0)</f>
        <v>58</v>
      </c>
      <c r="AL1669" s="5">
        <v>0</v>
      </c>
      <c r="AM1669" s="5">
        <v>0</v>
      </c>
    </row>
    <row r="1670" spans="1:39" x14ac:dyDescent="0.3">
      <c r="A1670" s="15">
        <v>5111</v>
      </c>
      <c r="B1670" s="8" t="s">
        <v>3826</v>
      </c>
      <c r="C1670" s="9" t="s">
        <v>156</v>
      </c>
      <c r="D1670" s="21">
        <v>66</v>
      </c>
      <c r="E1670" s="21">
        <v>63</v>
      </c>
      <c r="F1670" s="21">
        <v>63</v>
      </c>
      <c r="G1670" s="21">
        <v>63</v>
      </c>
      <c r="H1670" s="21">
        <v>63</v>
      </c>
      <c r="I1670" s="21">
        <v>67</v>
      </c>
      <c r="J1670" s="21">
        <v>68</v>
      </c>
      <c r="K1670" s="21">
        <v>67</v>
      </c>
      <c r="L1670" s="21">
        <v>65</v>
      </c>
      <c r="M1670" s="21">
        <v>67</v>
      </c>
      <c r="N1670" s="21">
        <v>68</v>
      </c>
      <c r="O1670" s="21">
        <v>65</v>
      </c>
      <c r="P1670" s="21">
        <v>65</v>
      </c>
      <c r="Q1670" s="21">
        <v>62</v>
      </c>
      <c r="R1670" s="33" t="s">
        <v>4310</v>
      </c>
      <c r="S1670" s="3" t="s">
        <v>4310</v>
      </c>
      <c r="T1670" s="10" t="s">
        <v>4132</v>
      </c>
      <c r="U1670" s="2" t="s">
        <v>600</v>
      </c>
      <c r="V1670" s="4" t="s">
        <v>819</v>
      </c>
      <c r="W1670" s="11">
        <v>2</v>
      </c>
      <c r="X1670" s="11">
        <v>56</v>
      </c>
      <c r="Y1670" s="16">
        <v>1</v>
      </c>
      <c r="Z1670" s="16">
        <v>4</v>
      </c>
      <c r="AA1670" s="16">
        <v>2001</v>
      </c>
      <c r="AB1670" s="1">
        <f>2026-AA1670</f>
        <v>25</v>
      </c>
      <c r="AC1670" s="5">
        <v>5</v>
      </c>
      <c r="AD1670" s="34">
        <v>66.586820511714862</v>
      </c>
      <c r="AE1670" s="18">
        <v>50000</v>
      </c>
      <c r="AF1670" s="17">
        <f>ROUND(IF($AD1670&gt;79,44-(($AD1670-79)*(14/4)),IF($AD1670&gt;76,67-(($AD1670-76)*(23/3)),IF(110-(($AD1670-70.4)*(43/5.6))&gt;119,119,110-(($AD1670-70.4)*(43/5.6)))))*0.93,0)</f>
        <v>111</v>
      </c>
      <c r="AG1670" s="17">
        <f>ROUND(IF($AD1670&gt;79,37-(($AD1670-79)*(9/4)),IF($AD1670&gt;76,54-(($AD1670-76)*(17/3)),IF(93-(($AD1670-70.4)*(39/5.6))&gt;100,100,93-(($AD1670-70.4)*(39/5.6)))))*0.93,0)</f>
        <v>93</v>
      </c>
      <c r="AH1670" s="17">
        <f>ROUND(IF($AD1670&gt;79,32-(($AD1670-79)*(8/4)),IF($AD1670&gt;76,48-(($AD1670-76)*(16/3)),IF(86-(($AD1670-70.4)*(38/5.6))&gt;95,95,86-(($AD1670-70.4)*(38/5.6)))))*0.93,0)</f>
        <v>88</v>
      </c>
      <c r="AL1670" s="5">
        <v>0</v>
      </c>
      <c r="AM1670" s="5">
        <v>0</v>
      </c>
    </row>
    <row r="1671" spans="1:39" x14ac:dyDescent="0.3">
      <c r="A1671" s="15">
        <v>5112</v>
      </c>
      <c r="B1671" s="8" t="s">
        <v>1583</v>
      </c>
      <c r="C1671" s="9" t="s">
        <v>316</v>
      </c>
      <c r="D1671" s="21">
        <v>71</v>
      </c>
      <c r="E1671" s="21">
        <v>69</v>
      </c>
      <c r="F1671" s="21">
        <v>70</v>
      </c>
      <c r="G1671" s="21">
        <v>71</v>
      </c>
      <c r="H1671" s="21">
        <v>67</v>
      </c>
      <c r="I1671" s="21">
        <v>70</v>
      </c>
      <c r="J1671" s="21">
        <v>72</v>
      </c>
      <c r="K1671" s="21">
        <v>69</v>
      </c>
      <c r="L1671" s="21">
        <v>67</v>
      </c>
      <c r="M1671" s="21">
        <v>70</v>
      </c>
      <c r="N1671" s="21">
        <v>68</v>
      </c>
      <c r="O1671" s="21">
        <v>71</v>
      </c>
      <c r="P1671" s="21">
        <v>67</v>
      </c>
      <c r="Q1671" s="21">
        <v>65</v>
      </c>
      <c r="R1671" s="33" t="s">
        <v>524</v>
      </c>
      <c r="S1671" s="3" t="s">
        <v>524</v>
      </c>
      <c r="T1671" s="10" t="s">
        <v>4133</v>
      </c>
      <c r="U1671" s="2" t="s">
        <v>600</v>
      </c>
      <c r="V1671" s="4" t="s">
        <v>819</v>
      </c>
      <c r="W1671" s="11">
        <v>4</v>
      </c>
      <c r="X1671" s="11">
        <v>100</v>
      </c>
      <c r="Y1671" s="16">
        <v>2</v>
      </c>
      <c r="Z1671" s="16">
        <v>7</v>
      </c>
      <c r="AA1671" s="16">
        <v>1994</v>
      </c>
      <c r="AB1671" s="1">
        <f>2026-AA1671</f>
        <v>32</v>
      </c>
      <c r="AC1671" s="5">
        <v>4</v>
      </c>
      <c r="AD1671" s="34">
        <v>71.960899450553924</v>
      </c>
      <c r="AE1671" s="18">
        <v>0</v>
      </c>
      <c r="AF1671" s="17">
        <f>ROUND(IF($AD1671&gt;79,44-(($AD1671-79)*(14/4)),IF($AD1671&gt;76,67-(($AD1671-76)*(23/3)),IF(110-(($AD1671-70.4)*(43/5.6))&gt;119,119,110-(($AD1671-70.4)*(43/5.6)))))*0.93,0)</f>
        <v>91</v>
      </c>
      <c r="AG1671" s="17">
        <f>ROUND(IF($AD1671&gt;79,37-(($AD1671-79)*(9/4)),IF($AD1671&gt;76,54-(($AD1671-76)*(17/3)),IF(93-(($AD1671-70.4)*(39/5.6))&gt;100,100,93-(($AD1671-70.4)*(39/5.6)))))*0.93,0)</f>
        <v>76</v>
      </c>
      <c r="AH1671" s="17">
        <f>ROUND(IF($AD1671&gt;79,32-(($AD1671-79)*(8/4)),IF($AD1671&gt;76,48-(($AD1671-76)*(16/3)),IF(86-(($AD1671-70.4)*(38/5.6))&gt;95,95,86-(($AD1671-70.4)*(38/5.6)))))*0.93,0)</f>
        <v>70</v>
      </c>
      <c r="AL1671" s="5">
        <v>0</v>
      </c>
      <c r="AM1671" s="5">
        <v>0</v>
      </c>
    </row>
    <row r="1672" spans="1:39" x14ac:dyDescent="0.3">
      <c r="A1672" s="15">
        <v>5113</v>
      </c>
      <c r="B1672" s="8" t="s">
        <v>1766</v>
      </c>
      <c r="C1672" s="9" t="s">
        <v>73</v>
      </c>
      <c r="D1672" s="21">
        <v>69</v>
      </c>
      <c r="E1672" s="21">
        <v>64</v>
      </c>
      <c r="F1672" s="21">
        <v>67</v>
      </c>
      <c r="G1672" s="21">
        <v>70</v>
      </c>
      <c r="H1672" s="21">
        <v>66</v>
      </c>
      <c r="I1672" s="21">
        <v>68</v>
      </c>
      <c r="J1672" s="21">
        <v>71</v>
      </c>
      <c r="K1672" s="21">
        <v>72</v>
      </c>
      <c r="L1672" s="21">
        <v>63</v>
      </c>
      <c r="M1672" s="21">
        <v>71</v>
      </c>
      <c r="N1672" s="21">
        <v>70</v>
      </c>
      <c r="O1672" s="21">
        <v>66</v>
      </c>
      <c r="P1672" s="21">
        <v>64</v>
      </c>
      <c r="Q1672" s="21">
        <v>69</v>
      </c>
      <c r="R1672" s="33" t="s">
        <v>524</v>
      </c>
      <c r="S1672" s="3" t="s">
        <v>524</v>
      </c>
      <c r="T1672" s="10" t="s">
        <v>4133</v>
      </c>
      <c r="U1672" s="2" t="s">
        <v>596</v>
      </c>
      <c r="V1672" s="4" t="s">
        <v>822</v>
      </c>
      <c r="W1672" s="11">
        <v>4</v>
      </c>
      <c r="X1672" s="11">
        <v>100</v>
      </c>
      <c r="Y1672" s="16">
        <v>6</v>
      </c>
      <c r="Z1672" s="16">
        <v>8</v>
      </c>
      <c r="AA1672" s="16">
        <v>1994</v>
      </c>
      <c r="AB1672" s="1">
        <f>2026-AA1672</f>
        <v>32</v>
      </c>
      <c r="AC1672" s="5">
        <v>4</v>
      </c>
      <c r="AD1672" s="34">
        <v>70.739113594631519</v>
      </c>
      <c r="AE1672" s="18">
        <v>0</v>
      </c>
      <c r="AF1672" s="17">
        <f>ROUND(IF($AD1672&gt;79,44-(($AD1672-79)*(14/4)),IF($AD1672&gt;76,67-(($AD1672-76)*(23/3)),IF(110-(($AD1672-70.4)*(43/5.6))&gt;119,119,110-(($AD1672-70.4)*(43/5.6)))))*0.93,0)</f>
        <v>100</v>
      </c>
      <c r="AG1672" s="17">
        <f>ROUND(IF($AD1672&gt;79,37-(($AD1672-79)*(9/4)),IF($AD1672&gt;76,54-(($AD1672-76)*(17/3)),IF(93-(($AD1672-70.4)*(39/5.6))&gt;100,100,93-(($AD1672-70.4)*(39/5.6)))))*0.93,0)</f>
        <v>84</v>
      </c>
      <c r="AH1672" s="17">
        <f>ROUND(IF($AD1672&gt;79,32-(($AD1672-79)*(8/4)),IF($AD1672&gt;76,48-(($AD1672-76)*(16/3)),IF(86-(($AD1672-70.4)*(38/5.6))&gt;95,95,86-(($AD1672-70.4)*(38/5.6)))))*0.93,0)</f>
        <v>78</v>
      </c>
      <c r="AL1672" s="5">
        <v>0</v>
      </c>
      <c r="AM1672" s="5">
        <v>0</v>
      </c>
    </row>
    <row r="1673" spans="1:39" x14ac:dyDescent="0.3">
      <c r="A1673" s="15">
        <v>5115</v>
      </c>
      <c r="B1673" s="8" t="s">
        <v>2587</v>
      </c>
      <c r="C1673" s="9" t="s">
        <v>438</v>
      </c>
      <c r="D1673" s="21">
        <v>63</v>
      </c>
      <c r="E1673" s="21">
        <v>61</v>
      </c>
      <c r="F1673" s="21">
        <v>60</v>
      </c>
      <c r="G1673" s="21">
        <v>59</v>
      </c>
      <c r="H1673" s="21">
        <v>56</v>
      </c>
      <c r="I1673" s="21">
        <v>62</v>
      </c>
      <c r="J1673" s="21">
        <v>55</v>
      </c>
      <c r="K1673" s="21">
        <v>65</v>
      </c>
      <c r="L1673" s="21">
        <v>58</v>
      </c>
      <c r="M1673" s="21">
        <v>60</v>
      </c>
      <c r="N1673" s="21">
        <v>61</v>
      </c>
      <c r="O1673" s="21">
        <v>57</v>
      </c>
      <c r="P1673" s="21">
        <v>59</v>
      </c>
      <c r="Q1673" s="21">
        <v>61</v>
      </c>
      <c r="R1673" s="33" t="s">
        <v>524</v>
      </c>
      <c r="S1673" s="3" t="s">
        <v>524</v>
      </c>
      <c r="T1673" s="10" t="s">
        <v>4133</v>
      </c>
      <c r="U1673" s="2" t="s">
        <v>550</v>
      </c>
      <c r="V1673" s="4" t="s">
        <v>817</v>
      </c>
      <c r="W1673" s="11">
        <v>1</v>
      </c>
      <c r="X1673" s="11">
        <v>0</v>
      </c>
      <c r="Y1673" s="16">
        <v>1</v>
      </c>
      <c r="Z1673" s="16">
        <v>1</v>
      </c>
      <c r="AA1673" s="16">
        <v>1996</v>
      </c>
      <c r="AB1673" s="1">
        <f>2026-AA1673</f>
        <v>30</v>
      </c>
      <c r="AC1673" s="5">
        <v>5</v>
      </c>
      <c r="AD1673" s="34">
        <v>61.443494284092345</v>
      </c>
      <c r="AE1673" s="18">
        <v>0</v>
      </c>
      <c r="AF1673" s="17">
        <f>ROUND(IF($AD1673&gt;79,44-(($AD1673-79)*(14/4)),IF($AD1673&gt;76,67-(($AD1673-76)*(23/3)),IF(110-(($AD1673-70.4)*(43/5.6))&gt;119,119,110-(($AD1673-70.4)*(43/5.6)))))*0.93,0)</f>
        <v>111</v>
      </c>
      <c r="AG1673" s="17">
        <f>ROUND(IF($AD1673&gt;79,37-(($AD1673-79)*(9/4)),IF($AD1673&gt;76,54-(($AD1673-76)*(17/3)),IF(93-(($AD1673-70.4)*(39/5.6))&gt;100,100,93-(($AD1673-70.4)*(39/5.6)))))*0.93,0)</f>
        <v>93</v>
      </c>
      <c r="AH1673" s="17">
        <f>ROUND(IF($AD1673&gt;79,32-(($AD1673-79)*(8/4)),IF($AD1673&gt;76,48-(($AD1673-76)*(16/3)),IF(86-(($AD1673-70.4)*(38/5.6))&gt;95,95,86-(($AD1673-70.4)*(38/5.6)))))*0.93,0)</f>
        <v>88</v>
      </c>
      <c r="AI1673" s="5" t="s">
        <v>3916</v>
      </c>
      <c r="AL1673" s="5">
        <v>185</v>
      </c>
      <c r="AM1673" s="5">
        <v>73</v>
      </c>
    </row>
    <row r="1674" spans="1:39" x14ac:dyDescent="0.3">
      <c r="A1674" s="15">
        <v>5116</v>
      </c>
      <c r="B1674" s="8" t="s">
        <v>3003</v>
      </c>
      <c r="C1674" s="9" t="s">
        <v>177</v>
      </c>
      <c r="D1674" s="21">
        <v>68</v>
      </c>
      <c r="E1674" s="21">
        <v>60</v>
      </c>
      <c r="F1674" s="21">
        <v>60</v>
      </c>
      <c r="G1674" s="21">
        <v>60</v>
      </c>
      <c r="H1674" s="21">
        <v>60</v>
      </c>
      <c r="I1674" s="21">
        <v>69</v>
      </c>
      <c r="J1674" s="21">
        <v>65</v>
      </c>
      <c r="K1674" s="21">
        <v>63</v>
      </c>
      <c r="L1674" s="21">
        <v>63</v>
      </c>
      <c r="M1674" s="21">
        <v>68</v>
      </c>
      <c r="N1674" s="21">
        <v>67</v>
      </c>
      <c r="O1674" s="21">
        <v>60</v>
      </c>
      <c r="P1674" s="21">
        <v>62</v>
      </c>
      <c r="Q1674" s="21">
        <v>66</v>
      </c>
      <c r="R1674" s="33" t="s">
        <v>524</v>
      </c>
      <c r="S1674" s="3" t="s">
        <v>524</v>
      </c>
      <c r="T1674" s="10" t="s">
        <v>4133</v>
      </c>
      <c r="U1674" s="2" t="s">
        <v>597</v>
      </c>
      <c r="V1674" s="4" t="s">
        <v>819</v>
      </c>
      <c r="W1674" s="11">
        <v>1</v>
      </c>
      <c r="X1674" s="11">
        <v>50</v>
      </c>
      <c r="Y1674" s="16">
        <v>10</v>
      </c>
      <c r="Z1674" s="16">
        <v>11</v>
      </c>
      <c r="AA1674" s="16">
        <v>1995</v>
      </c>
      <c r="AB1674" s="1">
        <f>2026-AA1674</f>
        <v>31</v>
      </c>
      <c r="AC1674" s="5">
        <v>3</v>
      </c>
      <c r="AD1674" s="34">
        <v>66.364455140991822</v>
      </c>
      <c r="AE1674" s="18">
        <v>0</v>
      </c>
      <c r="AF1674" s="17">
        <f>ROUND(IF($AD1674&gt;79,44-(($AD1674-79)*(14/4)),IF($AD1674&gt;76,67-(($AD1674-76)*(23/3)),IF(110-(($AD1674-70.4)*(43/5.6))&gt;119,119,110-(($AD1674-70.4)*(43/5.6)))))*0.93,0)</f>
        <v>111</v>
      </c>
      <c r="AG1674" s="17">
        <f>ROUND(IF($AD1674&gt;79,37-(($AD1674-79)*(9/4)),IF($AD1674&gt;76,54-(($AD1674-76)*(17/3)),IF(93-(($AD1674-70.4)*(39/5.6))&gt;100,100,93-(($AD1674-70.4)*(39/5.6)))))*0.93,0)</f>
        <v>93</v>
      </c>
      <c r="AH1674" s="17">
        <f>ROUND(IF($AD1674&gt;79,32-(($AD1674-79)*(8/4)),IF($AD1674&gt;76,48-(($AD1674-76)*(16/3)),IF(86-(($AD1674-70.4)*(38/5.6))&gt;95,95,86-(($AD1674-70.4)*(38/5.6)))))*0.93,0)</f>
        <v>88</v>
      </c>
      <c r="AI1674" s="5" t="s">
        <v>3916</v>
      </c>
      <c r="AL1674" s="5">
        <v>0</v>
      </c>
      <c r="AM1674" s="5">
        <v>0</v>
      </c>
    </row>
    <row r="1675" spans="1:39" x14ac:dyDescent="0.3">
      <c r="A1675" s="15">
        <v>5117</v>
      </c>
      <c r="B1675" s="8" t="s">
        <v>1563</v>
      </c>
      <c r="C1675" s="9" t="s">
        <v>1564</v>
      </c>
      <c r="D1675" s="21">
        <v>60</v>
      </c>
      <c r="E1675" s="21">
        <v>55</v>
      </c>
      <c r="F1675" s="21">
        <v>58</v>
      </c>
      <c r="G1675" s="21">
        <v>61</v>
      </c>
      <c r="H1675" s="21">
        <v>58</v>
      </c>
      <c r="I1675" s="21">
        <v>54</v>
      </c>
      <c r="J1675" s="21">
        <v>56</v>
      </c>
      <c r="K1675" s="21">
        <v>59</v>
      </c>
      <c r="L1675" s="21">
        <v>58</v>
      </c>
      <c r="M1675" s="21">
        <v>64</v>
      </c>
      <c r="N1675" s="21">
        <v>60</v>
      </c>
      <c r="O1675" s="21">
        <v>58</v>
      </c>
      <c r="P1675" s="21">
        <v>56</v>
      </c>
      <c r="Q1675" s="21">
        <v>64</v>
      </c>
      <c r="R1675" s="33" t="s">
        <v>524</v>
      </c>
      <c r="S1675" s="3" t="s">
        <v>524</v>
      </c>
      <c r="T1675" s="10" t="s">
        <v>4133</v>
      </c>
      <c r="U1675" s="2" t="s">
        <v>548</v>
      </c>
      <c r="V1675" s="4" t="s">
        <v>821</v>
      </c>
      <c r="W1675" s="11">
        <v>4</v>
      </c>
      <c r="X1675" s="11">
        <v>100</v>
      </c>
      <c r="Y1675" s="16">
        <v>7</v>
      </c>
      <c r="Z1675" s="16">
        <v>5</v>
      </c>
      <c r="AA1675" s="16">
        <v>1990</v>
      </c>
      <c r="AB1675" s="1">
        <f>2026-AA1675</f>
        <v>36</v>
      </c>
      <c r="AC1675" s="5">
        <v>4</v>
      </c>
      <c r="AD1675" s="34">
        <v>61.352301434454063</v>
      </c>
      <c r="AE1675" s="18">
        <v>0</v>
      </c>
      <c r="AF1675" s="17">
        <f>ROUND(IF($AD1675&gt;79,44-(($AD1675-79)*(14/4)),IF($AD1675&gt;76,67-(($AD1675-76)*(23/3)),IF(110-(($AD1675-70.4)*(43/5.6))&gt;119,119,110-(($AD1675-70.4)*(43/5.6)))))*0.93,0)</f>
        <v>111</v>
      </c>
      <c r="AG1675" s="17">
        <f>ROUND(IF($AD1675&gt;79,37-(($AD1675-79)*(9/4)),IF($AD1675&gt;76,54-(($AD1675-76)*(17/3)),IF(93-(($AD1675-70.4)*(39/5.6))&gt;100,100,93-(($AD1675-70.4)*(39/5.6)))))*0.93,0)</f>
        <v>93</v>
      </c>
      <c r="AH1675" s="17">
        <f>ROUND(IF($AD1675&gt;79,32-(($AD1675-79)*(8/4)),IF($AD1675&gt;76,48-(($AD1675-76)*(16/3)),IF(86-(($AD1675-70.4)*(38/5.6))&gt;95,95,86-(($AD1675-70.4)*(38/5.6)))))*0.93,0)</f>
        <v>88</v>
      </c>
      <c r="AI1675" s="5" t="s">
        <v>3916</v>
      </c>
      <c r="AL1675" s="5">
        <v>0</v>
      </c>
      <c r="AM1675" s="5">
        <v>0</v>
      </c>
    </row>
    <row r="1676" spans="1:39" x14ac:dyDescent="0.3">
      <c r="A1676" s="15">
        <v>5118</v>
      </c>
      <c r="B1676" s="8" t="s">
        <v>4046</v>
      </c>
      <c r="C1676" s="9" t="s">
        <v>197</v>
      </c>
      <c r="D1676" s="21">
        <v>67</v>
      </c>
      <c r="E1676" s="21">
        <v>73</v>
      </c>
      <c r="F1676" s="21">
        <v>73</v>
      </c>
      <c r="G1676" s="21">
        <v>73</v>
      </c>
      <c r="H1676" s="21">
        <v>61</v>
      </c>
      <c r="I1676" s="21">
        <v>72</v>
      </c>
      <c r="J1676" s="21">
        <v>73</v>
      </c>
      <c r="K1676" s="21">
        <v>66</v>
      </c>
      <c r="L1676" s="21">
        <v>64</v>
      </c>
      <c r="M1676" s="21">
        <v>63</v>
      </c>
      <c r="N1676" s="21">
        <v>71</v>
      </c>
      <c r="O1676" s="21">
        <v>68</v>
      </c>
      <c r="P1676" s="21">
        <v>70</v>
      </c>
      <c r="Q1676" s="21">
        <v>60</v>
      </c>
      <c r="R1676" s="33" t="s">
        <v>4316</v>
      </c>
      <c r="S1676" s="3" t="s">
        <v>4316</v>
      </c>
      <c r="T1676" s="10" t="s">
        <v>4131</v>
      </c>
      <c r="U1676" s="2" t="s">
        <v>586</v>
      </c>
      <c r="V1676" s="4" t="s">
        <v>819</v>
      </c>
      <c r="W1676" s="11">
        <v>3</v>
      </c>
      <c r="X1676" s="11">
        <v>88</v>
      </c>
      <c r="Y1676" s="16">
        <v>13</v>
      </c>
      <c r="Z1676" s="16">
        <v>10</v>
      </c>
      <c r="AA1676" s="16">
        <v>2002</v>
      </c>
      <c r="AB1676" s="1">
        <f>2026-AA1676</f>
        <v>24</v>
      </c>
      <c r="AC1676" s="5">
        <v>5</v>
      </c>
      <c r="AD1676" s="34">
        <v>72.838553211390405</v>
      </c>
      <c r="AE1676" s="18">
        <v>100000</v>
      </c>
      <c r="AF1676" s="17">
        <f>ROUND(IF($AD1676&gt;79,44-(($AD1676-79)*(14/4)),IF($AD1676&gt;76,67-(($AD1676-76)*(23/3)),IF(110-(($AD1676-70.4)*(43/5.6))&gt;119,119,110-(($AD1676-70.4)*(43/5.6)))))*0.93,0)</f>
        <v>85</v>
      </c>
      <c r="AG1676" s="17">
        <f>ROUND(IF($AD1676&gt;79,37-(($AD1676-79)*(9/4)),IF($AD1676&gt;76,54-(($AD1676-76)*(17/3)),IF(93-(($AD1676-70.4)*(39/5.6))&gt;100,100,93-(($AD1676-70.4)*(39/5.6)))))*0.93,0)</f>
        <v>71</v>
      </c>
      <c r="AH1676" s="17">
        <f>ROUND(IF($AD1676&gt;79,32-(($AD1676-79)*(8/4)),IF($AD1676&gt;76,48-(($AD1676-76)*(16/3)),IF(86-(($AD1676-70.4)*(38/5.6))&gt;95,95,86-(($AD1676-70.4)*(38/5.6)))))*0.93,0)</f>
        <v>65</v>
      </c>
      <c r="AJ1676" s="5" t="s">
        <v>3917</v>
      </c>
      <c r="AK1676" s="5" t="s">
        <v>3917</v>
      </c>
      <c r="AL1676" s="5">
        <v>180</v>
      </c>
      <c r="AM1676" s="5">
        <v>63</v>
      </c>
    </row>
    <row r="1677" spans="1:39" x14ac:dyDescent="0.3">
      <c r="A1677" s="15">
        <v>5120</v>
      </c>
      <c r="B1677" s="8" t="s">
        <v>2301</v>
      </c>
      <c r="C1677" s="9" t="s">
        <v>454</v>
      </c>
      <c r="D1677" s="21">
        <v>66</v>
      </c>
      <c r="E1677" s="21">
        <v>70</v>
      </c>
      <c r="F1677" s="21">
        <v>66</v>
      </c>
      <c r="G1677" s="21">
        <v>62</v>
      </c>
      <c r="H1677" s="21">
        <v>63</v>
      </c>
      <c r="I1677" s="21">
        <v>74</v>
      </c>
      <c r="J1677" s="21">
        <v>73</v>
      </c>
      <c r="K1677" s="21">
        <v>65</v>
      </c>
      <c r="L1677" s="21">
        <v>63</v>
      </c>
      <c r="M1677" s="21">
        <v>62</v>
      </c>
      <c r="N1677" s="21">
        <v>59</v>
      </c>
      <c r="O1677" s="21">
        <v>64</v>
      </c>
      <c r="P1677" s="21">
        <v>75</v>
      </c>
      <c r="Q1677" s="21">
        <v>63</v>
      </c>
      <c r="R1677" s="33" t="s">
        <v>524</v>
      </c>
      <c r="S1677" s="3" t="s">
        <v>524</v>
      </c>
      <c r="T1677" s="10" t="s">
        <v>4133</v>
      </c>
      <c r="U1677" s="2" t="s">
        <v>593</v>
      </c>
      <c r="V1677" s="4" t="s">
        <v>818</v>
      </c>
      <c r="W1677" s="11">
        <v>3</v>
      </c>
      <c r="X1677" s="11">
        <v>96</v>
      </c>
      <c r="Y1677" s="16">
        <v>20</v>
      </c>
      <c r="Z1677" s="16">
        <v>8</v>
      </c>
      <c r="AA1677" s="16">
        <v>1996</v>
      </c>
      <c r="AB1677" s="1">
        <f>2026-AA1677</f>
        <v>30</v>
      </c>
      <c r="AC1677" s="5">
        <v>4</v>
      </c>
      <c r="AD1677" s="34">
        <v>67.745059946643622</v>
      </c>
      <c r="AE1677" s="18">
        <v>0</v>
      </c>
      <c r="AF1677" s="17">
        <f>ROUND(IF($AD1677&gt;79,44-(($AD1677-79)*(14/4)),IF($AD1677&gt;76,67-(($AD1677-76)*(23/3)),IF(110-(($AD1677-70.4)*(43/5.6))&gt;119,119,110-(($AD1677-70.4)*(43/5.6)))))*0.93,0)</f>
        <v>111</v>
      </c>
      <c r="AG1677" s="17">
        <f>ROUND(IF($AD1677&gt;79,37-(($AD1677-79)*(9/4)),IF($AD1677&gt;76,54-(($AD1677-76)*(17/3)),IF(93-(($AD1677-70.4)*(39/5.6))&gt;100,100,93-(($AD1677-70.4)*(39/5.6)))))*0.93,0)</f>
        <v>93</v>
      </c>
      <c r="AH1677" s="17">
        <f>ROUND(IF($AD1677&gt;79,32-(($AD1677-79)*(8/4)),IF($AD1677&gt;76,48-(($AD1677-76)*(16/3)),IF(86-(($AD1677-70.4)*(38/5.6))&gt;95,95,86-(($AD1677-70.4)*(38/5.6)))))*0.93,0)</f>
        <v>88</v>
      </c>
      <c r="AL1677" s="5">
        <v>0</v>
      </c>
      <c r="AM1677" s="5">
        <v>0</v>
      </c>
    </row>
    <row r="1678" spans="1:39" x14ac:dyDescent="0.3">
      <c r="A1678" s="15">
        <v>5122</v>
      </c>
      <c r="B1678" s="8" t="s">
        <v>1949</v>
      </c>
      <c r="C1678" s="9" t="s">
        <v>1203</v>
      </c>
      <c r="D1678" s="21">
        <v>69</v>
      </c>
      <c r="E1678" s="21">
        <v>54</v>
      </c>
      <c r="F1678" s="21">
        <v>56</v>
      </c>
      <c r="G1678" s="21">
        <v>58</v>
      </c>
      <c r="H1678" s="21">
        <v>59</v>
      </c>
      <c r="I1678" s="21">
        <v>63</v>
      </c>
      <c r="J1678" s="21">
        <v>69</v>
      </c>
      <c r="K1678" s="21">
        <v>65</v>
      </c>
      <c r="L1678" s="21">
        <v>63</v>
      </c>
      <c r="M1678" s="21">
        <v>69</v>
      </c>
      <c r="N1678" s="21">
        <v>70</v>
      </c>
      <c r="O1678" s="21">
        <v>59</v>
      </c>
      <c r="P1678" s="21">
        <v>59</v>
      </c>
      <c r="Q1678" s="21">
        <v>65</v>
      </c>
      <c r="R1678" s="33" t="s">
        <v>524</v>
      </c>
      <c r="S1678" s="3" t="s">
        <v>924</v>
      </c>
      <c r="T1678" s="10" t="s">
        <v>4133</v>
      </c>
      <c r="U1678" s="2" t="s">
        <v>534</v>
      </c>
      <c r="V1678" s="4" t="s">
        <v>817</v>
      </c>
      <c r="W1678" s="11">
        <v>1</v>
      </c>
      <c r="X1678" s="11">
        <v>68</v>
      </c>
      <c r="Y1678" s="16">
        <v>2</v>
      </c>
      <c r="Z1678" s="16">
        <v>10</v>
      </c>
      <c r="AA1678" s="16">
        <v>2002</v>
      </c>
      <c r="AB1678" s="1">
        <f>2026-AA1678</f>
        <v>24</v>
      </c>
      <c r="AC1678" s="5">
        <v>5</v>
      </c>
      <c r="AD1678" s="34">
        <v>67.390500546527008</v>
      </c>
      <c r="AE1678" s="18">
        <v>60000</v>
      </c>
      <c r="AF1678" s="17">
        <f>ROUND(IF($AD1678&gt;79,44-(($AD1678-79)*(14/4)),IF($AD1678&gt;76,67-(($AD1678-76)*(23/3)),IF(110-(($AD1678-70.4)*(43/5.6))&gt;119,119,110-(($AD1678-70.4)*(43/5.6)))))*0.93,0)</f>
        <v>111</v>
      </c>
      <c r="AG1678" s="17">
        <f>ROUND(IF($AD1678&gt;79,37-(($AD1678-79)*(9/4)),IF($AD1678&gt;76,54-(($AD1678-76)*(17/3)),IF(93-(($AD1678-70.4)*(39/5.6))&gt;100,100,93-(($AD1678-70.4)*(39/5.6)))))*0.93,0)</f>
        <v>93</v>
      </c>
      <c r="AH1678" s="17">
        <f>ROUND(IF($AD1678&gt;79,32-(($AD1678-79)*(8/4)),IF($AD1678&gt;76,48-(($AD1678-76)*(16/3)),IF(86-(($AD1678-70.4)*(38/5.6))&gt;95,95,86-(($AD1678-70.4)*(38/5.6)))))*0.93,0)</f>
        <v>88</v>
      </c>
      <c r="AJ1678" s="5" t="s">
        <v>3917</v>
      </c>
      <c r="AK1678" s="5" t="s">
        <v>3917</v>
      </c>
      <c r="AL1678" s="5">
        <v>177</v>
      </c>
      <c r="AM1678" s="5">
        <v>70</v>
      </c>
    </row>
    <row r="1679" spans="1:39" x14ac:dyDescent="0.3">
      <c r="A1679" s="15">
        <v>5124</v>
      </c>
      <c r="B1679" s="8" t="s">
        <v>2115</v>
      </c>
      <c r="C1679" s="9" t="s">
        <v>296</v>
      </c>
      <c r="D1679" s="21">
        <v>65</v>
      </c>
      <c r="E1679" s="21">
        <v>65</v>
      </c>
      <c r="F1679" s="21">
        <v>69</v>
      </c>
      <c r="G1679" s="21">
        <v>72</v>
      </c>
      <c r="H1679" s="21">
        <v>60</v>
      </c>
      <c r="I1679" s="21">
        <v>68</v>
      </c>
      <c r="J1679" s="21">
        <v>67</v>
      </c>
      <c r="K1679" s="21">
        <v>62</v>
      </c>
      <c r="L1679" s="21">
        <v>63</v>
      </c>
      <c r="M1679" s="21">
        <v>60</v>
      </c>
      <c r="N1679" s="21">
        <v>64</v>
      </c>
      <c r="O1679" s="21">
        <v>67</v>
      </c>
      <c r="P1679" s="21">
        <v>64</v>
      </c>
      <c r="Q1679" s="21">
        <v>60</v>
      </c>
      <c r="R1679" s="33" t="s">
        <v>524</v>
      </c>
      <c r="S1679" s="3" t="s">
        <v>524</v>
      </c>
      <c r="T1679" s="10" t="s">
        <v>4133</v>
      </c>
      <c r="U1679" s="2" t="s">
        <v>598</v>
      </c>
      <c r="V1679" s="4" t="s">
        <v>819</v>
      </c>
      <c r="W1679" s="11">
        <v>4</v>
      </c>
      <c r="X1679" s="11">
        <v>5</v>
      </c>
      <c r="Y1679" s="16">
        <v>20</v>
      </c>
      <c r="Z1679" s="16">
        <v>1</v>
      </c>
      <c r="AA1679" s="16">
        <v>1992</v>
      </c>
      <c r="AB1679" s="1">
        <f>2026-AA1679</f>
        <v>34</v>
      </c>
      <c r="AC1679" s="5">
        <v>4</v>
      </c>
      <c r="AD1679" s="34">
        <v>69.293360109129509</v>
      </c>
      <c r="AE1679" s="18">
        <v>0</v>
      </c>
      <c r="AF1679" s="17">
        <f>ROUND(IF($AD1679&gt;79,44-(($AD1679-79)*(14/4)),IF($AD1679&gt;76,67-(($AD1679-76)*(23/3)),IF(110-(($AD1679-70.4)*(43/5.6))&gt;119,119,110-(($AD1679-70.4)*(43/5.6)))))*0.93,0)</f>
        <v>110</v>
      </c>
      <c r="AG1679" s="17">
        <f>ROUND(IF($AD1679&gt;79,37-(($AD1679-79)*(9/4)),IF($AD1679&gt;76,54-(($AD1679-76)*(17/3)),IF(93-(($AD1679-70.4)*(39/5.6))&gt;100,100,93-(($AD1679-70.4)*(39/5.6)))))*0.93,0)</f>
        <v>93</v>
      </c>
      <c r="AH1679" s="17">
        <f>ROUND(IF($AD1679&gt;79,32-(($AD1679-79)*(8/4)),IF($AD1679&gt;76,48-(($AD1679-76)*(16/3)),IF(86-(($AD1679-70.4)*(38/5.6))&gt;95,95,86-(($AD1679-70.4)*(38/5.6)))))*0.93,0)</f>
        <v>87</v>
      </c>
      <c r="AI1679" s="5" t="s">
        <v>3916</v>
      </c>
      <c r="AL1679" s="5">
        <v>0</v>
      </c>
      <c r="AM1679" s="5">
        <v>0</v>
      </c>
    </row>
    <row r="1680" spans="1:39" x14ac:dyDescent="0.3">
      <c r="A1680" s="15">
        <v>5127</v>
      </c>
      <c r="B1680" s="8" t="s">
        <v>1992</v>
      </c>
      <c r="C1680" s="9" t="s">
        <v>1993</v>
      </c>
      <c r="D1680" s="21">
        <v>72</v>
      </c>
      <c r="E1680" s="21">
        <v>58</v>
      </c>
      <c r="F1680" s="21">
        <v>62</v>
      </c>
      <c r="G1680" s="21">
        <v>66</v>
      </c>
      <c r="H1680" s="21">
        <v>62</v>
      </c>
      <c r="I1680" s="21">
        <v>72</v>
      </c>
      <c r="J1680" s="21">
        <v>71</v>
      </c>
      <c r="K1680" s="21">
        <v>71</v>
      </c>
      <c r="L1680" s="21">
        <v>76</v>
      </c>
      <c r="M1680" s="21">
        <v>76</v>
      </c>
      <c r="N1680" s="21">
        <v>74</v>
      </c>
      <c r="O1680" s="21">
        <v>64</v>
      </c>
      <c r="P1680" s="21">
        <v>68</v>
      </c>
      <c r="Q1680" s="21">
        <v>65</v>
      </c>
      <c r="R1680" s="33" t="s">
        <v>3927</v>
      </c>
      <c r="S1680" s="3" t="s">
        <v>3927</v>
      </c>
      <c r="T1680" s="10" t="s">
        <v>4132</v>
      </c>
      <c r="U1680" s="2" t="s">
        <v>525</v>
      </c>
      <c r="V1680" s="4" t="s">
        <v>819</v>
      </c>
      <c r="W1680" s="11">
        <v>4</v>
      </c>
      <c r="X1680" s="11">
        <v>100</v>
      </c>
      <c r="Y1680" s="16">
        <v>9</v>
      </c>
      <c r="Z1680" s="16">
        <v>10</v>
      </c>
      <c r="AA1680" s="16">
        <v>1994</v>
      </c>
      <c r="AB1680" s="1">
        <f>2026-AA1680</f>
        <v>32</v>
      </c>
      <c r="AC1680" s="5">
        <v>4</v>
      </c>
      <c r="AD1680" s="34">
        <v>74.243505940350701</v>
      </c>
      <c r="AE1680" s="18">
        <v>70000</v>
      </c>
      <c r="AF1680" s="17">
        <f>ROUND(IF($AD1680&gt;79,44-(($AD1680-79)*(14/4)),IF($AD1680&gt;76,67-(($AD1680-76)*(23/3)),IF(110-(($AD1680-70.4)*(43/5.6))&gt;119,119,110-(($AD1680-70.4)*(43/5.6)))))*0.93,0)</f>
        <v>75</v>
      </c>
      <c r="AG1680" s="17">
        <f>ROUND(IF($AD1680&gt;79,37-(($AD1680-79)*(9/4)),IF($AD1680&gt;76,54-(($AD1680-76)*(17/3)),IF(93-(($AD1680-70.4)*(39/5.6))&gt;100,100,93-(($AD1680-70.4)*(39/5.6)))))*0.93,0)</f>
        <v>62</v>
      </c>
      <c r="AH1680" s="17">
        <f>ROUND(IF($AD1680&gt;79,32-(($AD1680-79)*(8/4)),IF($AD1680&gt;76,48-(($AD1680-76)*(16/3)),IF(86-(($AD1680-70.4)*(38/5.6))&gt;95,95,86-(($AD1680-70.4)*(38/5.6)))))*0.93,0)</f>
        <v>56</v>
      </c>
      <c r="AL1680" s="5">
        <v>0</v>
      </c>
      <c r="AM1680" s="5">
        <v>0</v>
      </c>
    </row>
    <row r="1681" spans="1:45" x14ac:dyDescent="0.3">
      <c r="A1681" s="15">
        <v>5128</v>
      </c>
      <c r="B1681" s="8" t="s">
        <v>4014</v>
      </c>
      <c r="C1681" s="9" t="s">
        <v>764</v>
      </c>
      <c r="D1681" s="21">
        <v>68</v>
      </c>
      <c r="E1681" s="21">
        <v>55</v>
      </c>
      <c r="F1681" s="21">
        <v>58</v>
      </c>
      <c r="G1681" s="21">
        <v>60</v>
      </c>
      <c r="H1681" s="21">
        <v>58</v>
      </c>
      <c r="I1681" s="21">
        <v>70</v>
      </c>
      <c r="J1681" s="21">
        <v>64</v>
      </c>
      <c r="K1681" s="21">
        <v>59</v>
      </c>
      <c r="L1681" s="21">
        <v>68</v>
      </c>
      <c r="M1681" s="21">
        <v>64</v>
      </c>
      <c r="N1681" s="21">
        <v>64</v>
      </c>
      <c r="O1681" s="21">
        <v>69</v>
      </c>
      <c r="P1681" s="21">
        <v>58</v>
      </c>
      <c r="Q1681" s="21">
        <v>57</v>
      </c>
      <c r="R1681" s="33" t="s">
        <v>3934</v>
      </c>
      <c r="S1681" s="3" t="s">
        <v>3934</v>
      </c>
      <c r="T1681" s="10" t="s">
        <v>4130</v>
      </c>
      <c r="U1681" s="2" t="s">
        <v>599</v>
      </c>
      <c r="V1681" s="4" t="s">
        <v>819</v>
      </c>
      <c r="W1681" s="11">
        <v>1</v>
      </c>
      <c r="X1681" s="11">
        <v>20</v>
      </c>
      <c r="Y1681" s="16">
        <v>15</v>
      </c>
      <c r="Z1681" s="16">
        <v>9</v>
      </c>
      <c r="AA1681" s="16">
        <v>2002</v>
      </c>
      <c r="AB1681" s="1">
        <f>2026-AA1681</f>
        <v>24</v>
      </c>
      <c r="AC1681" s="5">
        <v>4</v>
      </c>
      <c r="AD1681" s="34">
        <v>67.167345273230055</v>
      </c>
      <c r="AE1681" s="18">
        <v>20000</v>
      </c>
      <c r="AF1681" s="17">
        <f>ROUND(IF($AD1681&gt;79,44-(($AD1681-79)*(14/4)),IF($AD1681&gt;76,67-(($AD1681-76)*(23/3)),IF(110-(($AD1681-70.4)*(43/5.6))&gt;119,119,110-(($AD1681-70.4)*(43/5.6)))))*0.93,0)</f>
        <v>111</v>
      </c>
      <c r="AG1681" s="17">
        <f>ROUND(IF($AD1681&gt;79,37-(($AD1681-79)*(9/4)),IF($AD1681&gt;76,54-(($AD1681-76)*(17/3)),IF(93-(($AD1681-70.4)*(39/5.6))&gt;100,100,93-(($AD1681-70.4)*(39/5.6)))))*0.93,0)</f>
        <v>93</v>
      </c>
      <c r="AH1681" s="17">
        <f>ROUND(IF($AD1681&gt;79,32-(($AD1681-79)*(8/4)),IF($AD1681&gt;76,48-(($AD1681-76)*(16/3)),IF(86-(($AD1681-70.4)*(38/5.6))&gt;95,95,86-(($AD1681-70.4)*(38/5.6)))))*0.93,0)</f>
        <v>88</v>
      </c>
      <c r="AI1681" s="5" t="s">
        <v>3916</v>
      </c>
      <c r="AJ1681" s="5" t="s">
        <v>3917</v>
      </c>
      <c r="AK1681" s="5" t="s">
        <v>3917</v>
      </c>
      <c r="AL1681" s="5">
        <v>187</v>
      </c>
      <c r="AM1681" s="5">
        <v>74</v>
      </c>
    </row>
    <row r="1682" spans="1:45" x14ac:dyDescent="0.3">
      <c r="A1682" s="15">
        <v>5129</v>
      </c>
      <c r="B1682" s="8" t="s">
        <v>3114</v>
      </c>
      <c r="C1682" s="9" t="s">
        <v>123</v>
      </c>
      <c r="D1682" s="21">
        <v>65</v>
      </c>
      <c r="E1682" s="21">
        <v>60</v>
      </c>
      <c r="F1682" s="21">
        <v>63</v>
      </c>
      <c r="G1682" s="21">
        <v>66</v>
      </c>
      <c r="H1682" s="21">
        <v>58</v>
      </c>
      <c r="I1682" s="21">
        <v>59</v>
      </c>
      <c r="J1682" s="21">
        <v>63</v>
      </c>
      <c r="K1682" s="21">
        <v>59</v>
      </c>
      <c r="L1682" s="21">
        <v>54</v>
      </c>
      <c r="M1682" s="21">
        <v>64</v>
      </c>
      <c r="N1682" s="21">
        <v>65</v>
      </c>
      <c r="O1682" s="21">
        <v>67</v>
      </c>
      <c r="P1682" s="21">
        <v>64</v>
      </c>
      <c r="Q1682" s="21">
        <v>62</v>
      </c>
      <c r="R1682" s="33" t="s">
        <v>524</v>
      </c>
      <c r="S1682" s="3" t="s">
        <v>524</v>
      </c>
      <c r="T1682" s="10" t="s">
        <v>4133</v>
      </c>
      <c r="U1682" s="2" t="s">
        <v>600</v>
      </c>
      <c r="V1682" s="4" t="s">
        <v>819</v>
      </c>
      <c r="W1682" s="11">
        <v>4</v>
      </c>
      <c r="X1682" s="11">
        <v>9</v>
      </c>
      <c r="Y1682" s="16">
        <v>22</v>
      </c>
      <c r="Z1682" s="16">
        <v>1</v>
      </c>
      <c r="AA1682" s="16">
        <v>1991</v>
      </c>
      <c r="AB1682" s="1">
        <f>2026-AA1682</f>
        <v>35</v>
      </c>
      <c r="AC1682" s="5">
        <v>5</v>
      </c>
      <c r="AD1682" s="34">
        <v>65.690998267942859</v>
      </c>
      <c r="AE1682" s="18">
        <v>0</v>
      </c>
      <c r="AF1682" s="17">
        <f>ROUND(IF($AD1682&gt;79,44-(($AD1682-79)*(14/4)),IF($AD1682&gt;76,67-(($AD1682-76)*(23/3)),IF(110-(($AD1682-70.4)*(43/5.6))&gt;119,119,110-(($AD1682-70.4)*(43/5.6)))))*0.93,0)</f>
        <v>111</v>
      </c>
      <c r="AG1682" s="17">
        <f>ROUND(IF($AD1682&gt;79,37-(($AD1682-79)*(9/4)),IF($AD1682&gt;76,54-(($AD1682-76)*(17/3)),IF(93-(($AD1682-70.4)*(39/5.6))&gt;100,100,93-(($AD1682-70.4)*(39/5.6)))))*0.93,0)</f>
        <v>93</v>
      </c>
      <c r="AH1682" s="17">
        <f>ROUND(IF($AD1682&gt;79,32-(($AD1682-79)*(8/4)),IF($AD1682&gt;76,48-(($AD1682-76)*(16/3)),IF(86-(($AD1682-70.4)*(38/5.6))&gt;95,95,86-(($AD1682-70.4)*(38/5.6)))))*0.93,0)</f>
        <v>88</v>
      </c>
      <c r="AI1682" s="5" t="s">
        <v>3916</v>
      </c>
      <c r="AL1682" s="5">
        <v>0</v>
      </c>
      <c r="AM1682" s="5">
        <v>0</v>
      </c>
    </row>
    <row r="1683" spans="1:45" x14ac:dyDescent="0.3">
      <c r="A1683" s="15">
        <v>5130</v>
      </c>
      <c r="B1683" s="8" t="s">
        <v>3755</v>
      </c>
      <c r="C1683" s="9" t="s">
        <v>424</v>
      </c>
      <c r="D1683" s="21">
        <v>69</v>
      </c>
      <c r="E1683" s="21">
        <v>69</v>
      </c>
      <c r="F1683" s="21">
        <v>69</v>
      </c>
      <c r="G1683" s="21">
        <v>69</v>
      </c>
      <c r="H1683" s="21">
        <v>64</v>
      </c>
      <c r="I1683" s="21">
        <v>71</v>
      </c>
      <c r="J1683" s="21">
        <v>74</v>
      </c>
      <c r="K1683" s="21">
        <v>71</v>
      </c>
      <c r="L1683" s="21">
        <v>71</v>
      </c>
      <c r="M1683" s="21">
        <v>68</v>
      </c>
      <c r="N1683" s="21">
        <v>70</v>
      </c>
      <c r="O1683" s="21">
        <v>69</v>
      </c>
      <c r="P1683" s="21">
        <v>69</v>
      </c>
      <c r="Q1683" s="21">
        <v>68</v>
      </c>
      <c r="R1683" s="33" t="s">
        <v>4315</v>
      </c>
      <c r="S1683" s="3" t="s">
        <v>4315</v>
      </c>
      <c r="T1683" s="10" t="s">
        <v>4131</v>
      </c>
      <c r="U1683" s="2" t="s">
        <v>598</v>
      </c>
      <c r="V1683" s="4" t="s">
        <v>819</v>
      </c>
      <c r="W1683" s="11">
        <v>4</v>
      </c>
      <c r="X1683" s="11">
        <v>19</v>
      </c>
      <c r="Y1683" s="16">
        <v>19</v>
      </c>
      <c r="Z1683" s="16">
        <v>3</v>
      </c>
      <c r="AA1683" s="16">
        <v>2001</v>
      </c>
      <c r="AB1683" s="1">
        <f>2026-AA1683</f>
        <v>25</v>
      </c>
      <c r="AC1683" s="5">
        <v>4</v>
      </c>
      <c r="AD1683" s="34">
        <v>71.46366999043623</v>
      </c>
      <c r="AE1683" s="18">
        <v>50000</v>
      </c>
      <c r="AF1683" s="17">
        <f>ROUND(IF($AD1683&gt;79,44-(($AD1683-79)*(14/4)),IF($AD1683&gt;76,67-(($AD1683-76)*(23/3)),IF(110-(($AD1683-70.4)*(43/5.6))&gt;119,119,110-(($AD1683-70.4)*(43/5.6)))))*0.93,0)</f>
        <v>95</v>
      </c>
      <c r="AG1683" s="17">
        <f>ROUND(IF($AD1683&gt;79,37-(($AD1683-79)*(9/4)),IF($AD1683&gt;76,54-(($AD1683-76)*(17/3)),IF(93-(($AD1683-70.4)*(39/5.6))&gt;100,100,93-(($AD1683-70.4)*(39/5.6)))))*0.93,0)</f>
        <v>80</v>
      </c>
      <c r="AH1683" s="17">
        <f>ROUND(IF($AD1683&gt;79,32-(($AD1683-79)*(8/4)),IF($AD1683&gt;76,48-(($AD1683-76)*(16/3)),IF(86-(($AD1683-70.4)*(38/5.6))&gt;95,95,86-(($AD1683-70.4)*(38/5.6)))))*0.93,0)</f>
        <v>73</v>
      </c>
      <c r="AL1683" s="5">
        <v>0</v>
      </c>
      <c r="AM1683" s="5">
        <v>0</v>
      </c>
    </row>
    <row r="1684" spans="1:45" x14ac:dyDescent="0.3">
      <c r="A1684" s="15">
        <v>5133</v>
      </c>
      <c r="B1684" s="8" t="s">
        <v>3423</v>
      </c>
      <c r="C1684" s="9" t="s">
        <v>3747</v>
      </c>
      <c r="D1684" s="21">
        <v>75</v>
      </c>
      <c r="E1684" s="21">
        <v>60</v>
      </c>
      <c r="F1684" s="21">
        <v>60</v>
      </c>
      <c r="G1684" s="21">
        <v>60</v>
      </c>
      <c r="H1684" s="21">
        <v>78</v>
      </c>
      <c r="I1684" s="21">
        <v>73</v>
      </c>
      <c r="J1684" s="21">
        <v>71</v>
      </c>
      <c r="K1684" s="21">
        <v>76</v>
      </c>
      <c r="L1684" s="21">
        <v>60</v>
      </c>
      <c r="M1684" s="21">
        <v>67</v>
      </c>
      <c r="N1684" s="21">
        <v>69</v>
      </c>
      <c r="O1684" s="21">
        <v>62</v>
      </c>
      <c r="P1684" s="21">
        <v>72</v>
      </c>
      <c r="Q1684" s="21">
        <v>78</v>
      </c>
      <c r="R1684" s="33" t="s">
        <v>3037</v>
      </c>
      <c r="S1684" s="3" t="s">
        <v>3037</v>
      </c>
      <c r="T1684" s="10" t="s">
        <v>4130</v>
      </c>
      <c r="U1684" s="2" t="s">
        <v>548</v>
      </c>
      <c r="V1684" s="4" t="s">
        <v>821</v>
      </c>
      <c r="W1684" s="11">
        <v>4</v>
      </c>
      <c r="X1684" s="11">
        <v>100</v>
      </c>
      <c r="Y1684" s="16">
        <v>28</v>
      </c>
      <c r="Z1684" s="16">
        <v>3</v>
      </c>
      <c r="AA1684" s="16">
        <v>2001</v>
      </c>
      <c r="AB1684" s="1">
        <f>2026-AA1684</f>
        <v>25</v>
      </c>
      <c r="AC1684" s="5">
        <v>5</v>
      </c>
      <c r="AD1684" s="34">
        <v>74.049495293250331</v>
      </c>
      <c r="AE1684" s="18">
        <v>50000</v>
      </c>
      <c r="AF1684" s="17">
        <f>ROUND(IF($AD1684&gt;79,44-(($AD1684-79)*(14/4)),IF($AD1684&gt;76,67-(($AD1684-76)*(23/3)),IF(110-(($AD1684-70.4)*(43/5.6))&gt;119,119,110-(($AD1684-70.4)*(43/5.6)))))*0.93,0)</f>
        <v>76</v>
      </c>
      <c r="AG1684" s="17">
        <f>ROUND(IF($AD1684&gt;79,37-(($AD1684-79)*(9/4)),IF($AD1684&gt;76,54-(($AD1684-76)*(17/3)),IF(93-(($AD1684-70.4)*(39/5.6))&gt;100,100,93-(($AD1684-70.4)*(39/5.6)))))*0.93,0)</f>
        <v>63</v>
      </c>
      <c r="AH1684" s="17">
        <f>ROUND(IF($AD1684&gt;79,32-(($AD1684-79)*(8/4)),IF($AD1684&gt;76,48-(($AD1684-76)*(16/3)),IF(86-(($AD1684-70.4)*(38/5.6))&gt;95,95,86-(($AD1684-70.4)*(38/5.6)))))*0.93,0)</f>
        <v>57</v>
      </c>
      <c r="AL1684" s="5">
        <v>0</v>
      </c>
      <c r="AM1684" s="5">
        <v>0</v>
      </c>
    </row>
    <row r="1685" spans="1:45" x14ac:dyDescent="0.3">
      <c r="A1685" s="15">
        <v>5135</v>
      </c>
      <c r="B1685" s="8" t="s">
        <v>1084</v>
      </c>
      <c r="C1685" s="9" t="s">
        <v>3999</v>
      </c>
      <c r="D1685" s="21">
        <v>64</v>
      </c>
      <c r="E1685" s="21">
        <v>52</v>
      </c>
      <c r="F1685" s="21">
        <v>54</v>
      </c>
      <c r="G1685" s="21">
        <v>55</v>
      </c>
      <c r="H1685" s="21">
        <v>59</v>
      </c>
      <c r="I1685" s="21">
        <v>63</v>
      </c>
      <c r="J1685" s="21">
        <v>67</v>
      </c>
      <c r="K1685" s="21">
        <v>64</v>
      </c>
      <c r="L1685" s="21">
        <v>59</v>
      </c>
      <c r="M1685" s="21">
        <v>68</v>
      </c>
      <c r="N1685" s="21">
        <v>69</v>
      </c>
      <c r="O1685" s="21">
        <v>59</v>
      </c>
      <c r="P1685" s="21">
        <v>56</v>
      </c>
      <c r="Q1685" s="21">
        <v>65</v>
      </c>
      <c r="R1685" s="33" t="s">
        <v>4310</v>
      </c>
      <c r="S1685" s="3" t="s">
        <v>4310</v>
      </c>
      <c r="T1685" s="10" t="s">
        <v>4132</v>
      </c>
      <c r="U1685" s="2" t="s">
        <v>802</v>
      </c>
      <c r="V1685" s="4" t="s">
        <v>821</v>
      </c>
      <c r="W1685" s="11">
        <v>1</v>
      </c>
      <c r="X1685" s="11">
        <v>62</v>
      </c>
      <c r="Y1685" s="16">
        <v>30</v>
      </c>
      <c r="Z1685" s="16">
        <v>5</v>
      </c>
      <c r="AA1685" s="16">
        <v>2002</v>
      </c>
      <c r="AB1685" s="1">
        <f>2026-AA1685</f>
        <v>24</v>
      </c>
      <c r="AC1685" s="5">
        <v>5</v>
      </c>
      <c r="AD1685" s="34">
        <v>65.619742947797519</v>
      </c>
      <c r="AE1685" s="18">
        <v>10000</v>
      </c>
      <c r="AF1685" s="17">
        <f>ROUND(IF($AD1685&gt;79,44-(($AD1685-79)*(14/4)),IF($AD1685&gt;76,67-(($AD1685-76)*(23/3)),IF(110-(($AD1685-70.4)*(43/5.6))&gt;119,119,110-(($AD1685-70.4)*(43/5.6)))))*0.93,0)</f>
        <v>111</v>
      </c>
      <c r="AG1685" s="17">
        <f>ROUND(IF($AD1685&gt;79,37-(($AD1685-79)*(9/4)),IF($AD1685&gt;76,54-(($AD1685-76)*(17/3)),IF(93-(($AD1685-70.4)*(39/5.6))&gt;100,100,93-(($AD1685-70.4)*(39/5.6)))))*0.93,0)</f>
        <v>93</v>
      </c>
      <c r="AH1685" s="17">
        <f>ROUND(IF($AD1685&gt;79,32-(($AD1685-79)*(8/4)),IF($AD1685&gt;76,48-(($AD1685-76)*(16/3)),IF(86-(($AD1685-70.4)*(38/5.6))&gt;95,95,86-(($AD1685-70.4)*(38/5.6)))))*0.93,0)</f>
        <v>88</v>
      </c>
      <c r="AI1685" s="5" t="s">
        <v>3916</v>
      </c>
      <c r="AJ1685" s="5" t="s">
        <v>3917</v>
      </c>
      <c r="AK1685" s="5" t="s">
        <v>3917</v>
      </c>
      <c r="AL1685" s="5">
        <v>184</v>
      </c>
      <c r="AM1685" s="5">
        <v>68</v>
      </c>
    </row>
    <row r="1686" spans="1:45" x14ac:dyDescent="0.3">
      <c r="A1686" s="15">
        <v>5136</v>
      </c>
      <c r="B1686" s="8" t="s">
        <v>1668</v>
      </c>
      <c r="C1686" s="9" t="s">
        <v>260</v>
      </c>
      <c r="D1686" s="21">
        <v>72</v>
      </c>
      <c r="E1686" s="21">
        <v>73</v>
      </c>
      <c r="F1686" s="21">
        <v>74</v>
      </c>
      <c r="G1686" s="21">
        <v>75</v>
      </c>
      <c r="H1686" s="21">
        <v>66</v>
      </c>
      <c r="I1686" s="21">
        <v>75</v>
      </c>
      <c r="J1686" s="21">
        <v>73</v>
      </c>
      <c r="K1686" s="21">
        <v>66</v>
      </c>
      <c r="L1686" s="21">
        <v>58</v>
      </c>
      <c r="M1686" s="21">
        <v>73</v>
      </c>
      <c r="N1686" s="21">
        <v>74</v>
      </c>
      <c r="O1686" s="21">
        <v>68</v>
      </c>
      <c r="P1686" s="21">
        <v>68</v>
      </c>
      <c r="Q1686" s="21">
        <v>68</v>
      </c>
      <c r="R1686" s="33" t="s">
        <v>1506</v>
      </c>
      <c r="S1686" s="3" t="s">
        <v>1506</v>
      </c>
      <c r="T1686" s="10" t="s">
        <v>4130</v>
      </c>
      <c r="U1686" s="2" t="s">
        <v>601</v>
      </c>
      <c r="V1686" s="4" t="s">
        <v>819</v>
      </c>
      <c r="W1686" s="11">
        <v>4</v>
      </c>
      <c r="X1686" s="11">
        <v>100</v>
      </c>
      <c r="Y1686" s="16">
        <v>18</v>
      </c>
      <c r="Z1686" s="16">
        <v>4</v>
      </c>
      <c r="AA1686" s="16">
        <v>1998</v>
      </c>
      <c r="AB1686" s="1">
        <f>2026-AA1686</f>
        <v>28</v>
      </c>
      <c r="AC1686" s="5">
        <v>5</v>
      </c>
      <c r="AD1686" s="34">
        <v>75.434398746977664</v>
      </c>
      <c r="AE1686" s="18">
        <v>50000</v>
      </c>
      <c r="AF1686" s="17">
        <f>ROUND(IF($AD1686&gt;79,44-(($AD1686-79)*(14/4)),IF($AD1686&gt;76,67-(($AD1686-76)*(23/3)),IF(110-(($AD1686-70.4)*(43/5.6))&gt;119,119,110-(($AD1686-70.4)*(43/5.6)))))*0.93,0)</f>
        <v>66</v>
      </c>
      <c r="AG1686" s="17">
        <f>ROUND(IF($AD1686&gt;79,37-(($AD1686-79)*(9/4)),IF($AD1686&gt;76,54-(($AD1686-76)*(17/3)),IF(93-(($AD1686-70.4)*(39/5.6))&gt;100,100,93-(($AD1686-70.4)*(39/5.6)))))*0.93,0)</f>
        <v>54</v>
      </c>
      <c r="AH1686" s="17">
        <f>ROUND(IF($AD1686&gt;79,32-(($AD1686-79)*(8/4)),IF($AD1686&gt;76,48-(($AD1686-76)*(16/3)),IF(86-(($AD1686-70.4)*(38/5.6))&gt;95,95,86-(($AD1686-70.4)*(38/5.6)))))*0.93,0)</f>
        <v>48</v>
      </c>
      <c r="AL1686" s="5">
        <v>179</v>
      </c>
      <c r="AM1686" s="5">
        <v>64</v>
      </c>
    </row>
    <row r="1687" spans="1:45" x14ac:dyDescent="0.3">
      <c r="A1687" s="15">
        <v>5139</v>
      </c>
      <c r="B1687" s="8" t="s">
        <v>471</v>
      </c>
      <c r="C1687" s="9" t="s">
        <v>2234</v>
      </c>
      <c r="D1687" s="21">
        <v>60</v>
      </c>
      <c r="E1687" s="21">
        <v>71</v>
      </c>
      <c r="F1687" s="21">
        <v>70</v>
      </c>
      <c r="G1687" s="21">
        <v>69</v>
      </c>
      <c r="H1687" s="21">
        <v>54</v>
      </c>
      <c r="I1687" s="21">
        <v>61</v>
      </c>
      <c r="J1687" s="21">
        <v>60</v>
      </c>
      <c r="K1687" s="21">
        <v>60</v>
      </c>
      <c r="L1687" s="21">
        <v>54</v>
      </c>
      <c r="M1687" s="21">
        <v>61</v>
      </c>
      <c r="N1687" s="21">
        <v>67</v>
      </c>
      <c r="O1687" s="21">
        <v>70</v>
      </c>
      <c r="P1687" s="21">
        <v>60</v>
      </c>
      <c r="Q1687" s="21">
        <v>56</v>
      </c>
      <c r="R1687" s="33" t="s">
        <v>524</v>
      </c>
      <c r="S1687" s="3" t="s">
        <v>524</v>
      </c>
      <c r="T1687" s="10" t="s">
        <v>4133</v>
      </c>
      <c r="U1687" s="2" t="s">
        <v>593</v>
      </c>
      <c r="V1687" s="4" t="s">
        <v>818</v>
      </c>
      <c r="W1687" s="11">
        <v>4</v>
      </c>
      <c r="X1687" s="11">
        <v>100</v>
      </c>
      <c r="Y1687" s="16">
        <v>15</v>
      </c>
      <c r="Z1687" s="16">
        <v>1</v>
      </c>
      <c r="AA1687" s="16">
        <v>1991</v>
      </c>
      <c r="AB1687" s="1">
        <f>2026-AA1687</f>
        <v>35</v>
      </c>
      <c r="AC1687" s="5">
        <v>5</v>
      </c>
      <c r="AD1687" s="34">
        <v>68.128683382566024</v>
      </c>
      <c r="AE1687" s="18">
        <v>0</v>
      </c>
      <c r="AF1687" s="17">
        <f>ROUND(IF($AD1687&gt;79,44-(($AD1687-79)*(14/4)),IF($AD1687&gt;76,67-(($AD1687-76)*(23/3)),IF(110-(($AD1687-70.4)*(43/5.6))&gt;119,119,110-(($AD1687-70.4)*(43/5.6)))))*0.93,0)</f>
        <v>111</v>
      </c>
      <c r="AG1687" s="17">
        <f>ROUND(IF($AD1687&gt;79,37-(($AD1687-79)*(9/4)),IF($AD1687&gt;76,54-(($AD1687-76)*(17/3)),IF(93-(($AD1687-70.4)*(39/5.6))&gt;100,100,93-(($AD1687-70.4)*(39/5.6)))))*0.93,0)</f>
        <v>93</v>
      </c>
      <c r="AH1687" s="17">
        <f>ROUND(IF($AD1687&gt;79,32-(($AD1687-79)*(8/4)),IF($AD1687&gt;76,48-(($AD1687-76)*(16/3)),IF(86-(($AD1687-70.4)*(38/5.6))&gt;95,95,86-(($AD1687-70.4)*(38/5.6)))))*0.93,0)</f>
        <v>88</v>
      </c>
      <c r="AL1687" s="5">
        <v>175</v>
      </c>
      <c r="AM1687" s="5">
        <v>63</v>
      </c>
    </row>
    <row r="1688" spans="1:45" x14ac:dyDescent="0.3">
      <c r="A1688" s="15">
        <v>5144</v>
      </c>
      <c r="B1688" s="8" t="s">
        <v>2300</v>
      </c>
      <c r="C1688" s="9" t="s">
        <v>302</v>
      </c>
      <c r="D1688" s="21">
        <v>66</v>
      </c>
      <c r="E1688" s="21">
        <v>73</v>
      </c>
      <c r="F1688" s="21">
        <v>69</v>
      </c>
      <c r="G1688" s="21">
        <v>65</v>
      </c>
      <c r="H1688" s="21">
        <v>64</v>
      </c>
      <c r="I1688" s="21">
        <v>72</v>
      </c>
      <c r="J1688" s="21">
        <v>71</v>
      </c>
      <c r="K1688" s="21">
        <v>66</v>
      </c>
      <c r="L1688" s="21">
        <v>61</v>
      </c>
      <c r="M1688" s="21">
        <v>60</v>
      </c>
      <c r="N1688" s="21">
        <v>67</v>
      </c>
      <c r="O1688" s="21">
        <v>53</v>
      </c>
      <c r="P1688" s="21">
        <v>64</v>
      </c>
      <c r="Q1688" s="21">
        <v>64</v>
      </c>
      <c r="R1688" s="33" t="s">
        <v>524</v>
      </c>
      <c r="S1688" s="3" t="s">
        <v>524</v>
      </c>
      <c r="T1688" s="10" t="s">
        <v>4133</v>
      </c>
      <c r="U1688" s="2" t="s">
        <v>582</v>
      </c>
      <c r="V1688" s="4" t="s">
        <v>822</v>
      </c>
      <c r="W1688" s="11">
        <v>4</v>
      </c>
      <c r="X1688" s="11">
        <v>0</v>
      </c>
      <c r="Y1688" s="16">
        <v>27</v>
      </c>
      <c r="Z1688" s="16">
        <v>3</v>
      </c>
      <c r="AA1688" s="16">
        <v>1997</v>
      </c>
      <c r="AB1688" s="1">
        <f>2026-AA1688</f>
        <v>29</v>
      </c>
      <c r="AC1688" s="5">
        <v>5</v>
      </c>
      <c r="AD1688" s="34">
        <v>69.951769743545327</v>
      </c>
      <c r="AE1688" s="18">
        <v>0</v>
      </c>
      <c r="AF1688" s="17">
        <f>ROUND(IF($AD1688&gt;79,44-(($AD1688-79)*(14/4)),IF($AD1688&gt;76,67-(($AD1688-76)*(23/3)),IF(110-(($AD1688-70.4)*(43/5.6))&gt;119,119,110-(($AD1688-70.4)*(43/5.6)))))*0.93,0)</f>
        <v>106</v>
      </c>
      <c r="AG1688" s="17">
        <f>ROUND(IF($AD1688&gt;79,37-(($AD1688-79)*(9/4)),IF($AD1688&gt;76,54-(($AD1688-76)*(17/3)),IF(93-(($AD1688-70.4)*(39/5.6))&gt;100,100,93-(($AD1688-70.4)*(39/5.6)))))*0.93,0)</f>
        <v>89</v>
      </c>
      <c r="AH1688" s="17">
        <f>ROUND(IF($AD1688&gt;79,32-(($AD1688-79)*(8/4)),IF($AD1688&gt;76,48-(($AD1688-76)*(16/3)),IF(86-(($AD1688-70.4)*(38/5.6))&gt;95,95,86-(($AD1688-70.4)*(38/5.6)))))*0.93,0)</f>
        <v>83</v>
      </c>
      <c r="AI1688" s="5" t="s">
        <v>3916</v>
      </c>
      <c r="AL1688" s="5">
        <v>0</v>
      </c>
      <c r="AM1688" s="5">
        <v>0</v>
      </c>
    </row>
    <row r="1689" spans="1:45" x14ac:dyDescent="0.3">
      <c r="A1689" s="15">
        <v>5145</v>
      </c>
      <c r="B1689" s="8" t="s">
        <v>2124</v>
      </c>
      <c r="C1689" s="9" t="s">
        <v>2125</v>
      </c>
      <c r="D1689" s="21">
        <v>76</v>
      </c>
      <c r="E1689" s="21">
        <v>61</v>
      </c>
      <c r="F1689" s="21">
        <v>65</v>
      </c>
      <c r="G1689" s="21">
        <v>68</v>
      </c>
      <c r="H1689" s="21">
        <v>68</v>
      </c>
      <c r="I1689" s="21">
        <v>70</v>
      </c>
      <c r="J1689" s="21">
        <v>78</v>
      </c>
      <c r="K1689" s="21">
        <v>74</v>
      </c>
      <c r="L1689" s="21">
        <v>69</v>
      </c>
      <c r="M1689" s="21">
        <v>73</v>
      </c>
      <c r="N1689" s="21">
        <v>79</v>
      </c>
      <c r="O1689" s="21">
        <v>74</v>
      </c>
      <c r="P1689" s="21">
        <v>68</v>
      </c>
      <c r="Q1689" s="21">
        <v>75</v>
      </c>
      <c r="R1689" s="33" t="s">
        <v>2764</v>
      </c>
      <c r="S1689" s="3" t="s">
        <v>2764</v>
      </c>
      <c r="T1689" s="10" t="s">
        <v>4130</v>
      </c>
      <c r="U1689" s="2" t="s">
        <v>548</v>
      </c>
      <c r="V1689" s="4" t="s">
        <v>821</v>
      </c>
      <c r="W1689" s="11">
        <v>4</v>
      </c>
      <c r="X1689" s="11">
        <v>100</v>
      </c>
      <c r="Y1689" s="16">
        <v>17</v>
      </c>
      <c r="Z1689" s="16">
        <v>11</v>
      </c>
      <c r="AA1689" s="16">
        <v>1994</v>
      </c>
      <c r="AB1689" s="1">
        <f>2026-AA1689</f>
        <v>32</v>
      </c>
      <c r="AC1689" s="5">
        <v>2</v>
      </c>
      <c r="AD1689" s="34">
        <v>73.810436256171528</v>
      </c>
      <c r="AE1689" s="18">
        <v>50000</v>
      </c>
      <c r="AF1689" s="17">
        <f>ROUND(IF($AD1689&gt;79,44-(($AD1689-79)*(14/4)),IF($AD1689&gt;76,67-(($AD1689-76)*(23/3)),IF(110-(($AD1689-70.4)*(43/5.6))&gt;119,119,110-(($AD1689-70.4)*(43/5.6)))))*0.93,0)</f>
        <v>78</v>
      </c>
      <c r="AG1689" s="17">
        <f>ROUND(IF($AD1689&gt;79,37-(($AD1689-79)*(9/4)),IF($AD1689&gt;76,54-(($AD1689-76)*(17/3)),IF(93-(($AD1689-70.4)*(39/5.6))&gt;100,100,93-(($AD1689-70.4)*(39/5.6)))))*0.93,0)</f>
        <v>64</v>
      </c>
      <c r="AH1689" s="17">
        <f>ROUND(IF($AD1689&gt;79,32-(($AD1689-79)*(8/4)),IF($AD1689&gt;76,48-(($AD1689-76)*(16/3)),IF(86-(($AD1689-70.4)*(38/5.6))&gt;95,95,86-(($AD1689-70.4)*(38/5.6)))))*0.93,0)</f>
        <v>58</v>
      </c>
      <c r="AL1689" s="5">
        <v>168</v>
      </c>
      <c r="AM1689" s="5">
        <v>69</v>
      </c>
    </row>
    <row r="1690" spans="1:45" x14ac:dyDescent="0.3">
      <c r="A1690" s="15">
        <v>5148</v>
      </c>
      <c r="B1690" s="8" t="s">
        <v>2799</v>
      </c>
      <c r="C1690" s="9" t="s">
        <v>242</v>
      </c>
      <c r="D1690" s="21">
        <v>60</v>
      </c>
      <c r="E1690" s="21">
        <v>54</v>
      </c>
      <c r="F1690" s="21">
        <v>58</v>
      </c>
      <c r="G1690" s="21">
        <v>61</v>
      </c>
      <c r="H1690" s="21">
        <v>67</v>
      </c>
      <c r="I1690" s="21">
        <v>61</v>
      </c>
      <c r="J1690" s="21">
        <v>59</v>
      </c>
      <c r="K1690" s="21">
        <v>59</v>
      </c>
      <c r="L1690" s="21">
        <v>54</v>
      </c>
      <c r="M1690" s="21">
        <v>50</v>
      </c>
      <c r="N1690" s="21">
        <v>51</v>
      </c>
      <c r="O1690" s="21">
        <v>52</v>
      </c>
      <c r="P1690" s="21">
        <v>54</v>
      </c>
      <c r="Q1690" s="21">
        <v>66</v>
      </c>
      <c r="R1690" s="33" t="s">
        <v>524</v>
      </c>
      <c r="S1690" s="3" t="s">
        <v>524</v>
      </c>
      <c r="T1690" s="10" t="s">
        <v>4133</v>
      </c>
      <c r="U1690" s="2" t="s">
        <v>562</v>
      </c>
      <c r="V1690" s="4" t="s">
        <v>819</v>
      </c>
      <c r="W1690" s="11">
        <v>4</v>
      </c>
      <c r="X1690" s="11">
        <v>100</v>
      </c>
      <c r="Y1690" s="16">
        <v>14</v>
      </c>
      <c r="Z1690" s="16">
        <v>8</v>
      </c>
      <c r="AA1690" s="16">
        <v>1990</v>
      </c>
      <c r="AB1690" s="1">
        <f>2026-AA1690</f>
        <v>36</v>
      </c>
      <c r="AC1690" s="5">
        <v>4</v>
      </c>
      <c r="AD1690" s="34">
        <v>63.613880000032069</v>
      </c>
      <c r="AE1690" s="18">
        <v>0</v>
      </c>
      <c r="AF1690" s="17">
        <f>ROUND(IF($AD1690&gt;79,44-(($AD1690-79)*(14/4)),IF($AD1690&gt;76,67-(($AD1690-76)*(23/3)),IF(110-(($AD1690-70.4)*(43/5.6))&gt;119,119,110-(($AD1690-70.4)*(43/5.6)))))*0.93,0)</f>
        <v>111</v>
      </c>
      <c r="AG1690" s="17">
        <f>ROUND(IF($AD1690&gt;79,37-(($AD1690-79)*(9/4)),IF($AD1690&gt;76,54-(($AD1690-76)*(17/3)),IF(93-(($AD1690-70.4)*(39/5.6))&gt;100,100,93-(($AD1690-70.4)*(39/5.6)))))*0.93,0)</f>
        <v>93</v>
      </c>
      <c r="AH1690" s="17">
        <f>ROUND(IF($AD1690&gt;79,32-(($AD1690-79)*(8/4)),IF($AD1690&gt;76,48-(($AD1690-76)*(16/3)),IF(86-(($AD1690-70.4)*(38/5.6))&gt;95,95,86-(($AD1690-70.4)*(38/5.6)))))*0.93,0)</f>
        <v>88</v>
      </c>
      <c r="AL1690" s="5">
        <v>189</v>
      </c>
      <c r="AM1690" s="5">
        <v>75</v>
      </c>
    </row>
    <row r="1691" spans="1:45" x14ac:dyDescent="0.3">
      <c r="A1691" s="15">
        <v>5150</v>
      </c>
      <c r="B1691" s="8" t="s">
        <v>41</v>
      </c>
      <c r="C1691" s="9" t="s">
        <v>99</v>
      </c>
      <c r="D1691" s="21">
        <v>75</v>
      </c>
      <c r="E1691" s="21">
        <v>69</v>
      </c>
      <c r="F1691" s="21">
        <v>70</v>
      </c>
      <c r="G1691" s="21">
        <v>70</v>
      </c>
      <c r="H1691" s="21">
        <v>69</v>
      </c>
      <c r="I1691" s="21">
        <v>69</v>
      </c>
      <c r="J1691" s="21">
        <v>72</v>
      </c>
      <c r="K1691" s="21">
        <v>70</v>
      </c>
      <c r="L1691" s="21">
        <v>62</v>
      </c>
      <c r="M1691" s="21">
        <v>68</v>
      </c>
      <c r="N1691" s="21">
        <v>71</v>
      </c>
      <c r="O1691" s="21">
        <v>67</v>
      </c>
      <c r="P1691" s="21">
        <v>70</v>
      </c>
      <c r="Q1691" s="21">
        <v>68</v>
      </c>
      <c r="R1691" s="33" t="s">
        <v>4310</v>
      </c>
      <c r="S1691" s="3" t="s">
        <v>4310</v>
      </c>
      <c r="T1691" s="10" t="s">
        <v>4132</v>
      </c>
      <c r="U1691" s="2" t="s">
        <v>572</v>
      </c>
      <c r="V1691" s="4" t="s">
        <v>820</v>
      </c>
      <c r="W1691" s="11">
        <v>4</v>
      </c>
      <c r="X1691" s="11">
        <v>5</v>
      </c>
      <c r="Y1691" s="16">
        <v>6</v>
      </c>
      <c r="Z1691" s="16">
        <v>8</v>
      </c>
      <c r="AA1691" s="16">
        <v>1998</v>
      </c>
      <c r="AB1691" s="1">
        <f>2026-AA1691</f>
        <v>28</v>
      </c>
      <c r="AC1691" s="5">
        <v>4</v>
      </c>
      <c r="AD1691" s="34">
        <v>72.12113526945258</v>
      </c>
      <c r="AE1691" s="18">
        <v>50000</v>
      </c>
      <c r="AF1691" s="17">
        <f>ROUND(IF($AD1691&gt;79,44-(($AD1691-79)*(14/4)),IF($AD1691&gt;76,67-(($AD1691-76)*(23/3)),IF(110-(($AD1691-70.4)*(43/5.6))&gt;119,119,110-(($AD1691-70.4)*(43/5.6)))))*0.93,0)</f>
        <v>90</v>
      </c>
      <c r="AG1691" s="17">
        <f>ROUND(IF($AD1691&gt;79,37-(($AD1691-79)*(9/4)),IF($AD1691&gt;76,54-(($AD1691-76)*(17/3)),IF(93-(($AD1691-70.4)*(39/5.6))&gt;100,100,93-(($AD1691-70.4)*(39/5.6)))))*0.93,0)</f>
        <v>75</v>
      </c>
      <c r="AH1691" s="17">
        <f>ROUND(IF($AD1691&gt;79,32-(($AD1691-79)*(8/4)),IF($AD1691&gt;76,48-(($AD1691-76)*(16/3)),IF(86-(($AD1691-70.4)*(38/5.6))&gt;95,95,86-(($AD1691-70.4)*(38/5.6)))))*0.93,0)</f>
        <v>69</v>
      </c>
      <c r="AL1691" s="5">
        <v>0</v>
      </c>
      <c r="AM1691" s="5">
        <v>0</v>
      </c>
    </row>
    <row r="1692" spans="1:45" x14ac:dyDescent="0.3">
      <c r="A1692" s="15">
        <v>5151</v>
      </c>
      <c r="B1692" s="8" t="s">
        <v>2069</v>
      </c>
      <c r="C1692" s="9" t="s">
        <v>2564</v>
      </c>
      <c r="D1692" s="21">
        <v>63</v>
      </c>
      <c r="E1692" s="21">
        <v>59</v>
      </c>
      <c r="F1692" s="21">
        <v>59</v>
      </c>
      <c r="G1692" s="21">
        <v>58</v>
      </c>
      <c r="H1692" s="21">
        <v>66</v>
      </c>
      <c r="I1692" s="21">
        <v>60</v>
      </c>
      <c r="J1692" s="21">
        <v>56</v>
      </c>
      <c r="K1692" s="21">
        <v>64</v>
      </c>
      <c r="L1692" s="21">
        <v>61</v>
      </c>
      <c r="M1692" s="21">
        <v>56</v>
      </c>
      <c r="N1692" s="21">
        <v>55</v>
      </c>
      <c r="O1692" s="21">
        <v>62</v>
      </c>
      <c r="P1692" s="21">
        <v>63</v>
      </c>
      <c r="Q1692" s="21">
        <v>63</v>
      </c>
      <c r="R1692" s="33" t="s">
        <v>524</v>
      </c>
      <c r="S1692" s="3" t="s">
        <v>524</v>
      </c>
      <c r="T1692" s="10" t="s">
        <v>4133</v>
      </c>
      <c r="U1692" s="2" t="s">
        <v>552</v>
      </c>
      <c r="V1692" s="4" t="s">
        <v>821</v>
      </c>
      <c r="W1692" s="11">
        <v>1</v>
      </c>
      <c r="X1692" s="11">
        <v>0</v>
      </c>
      <c r="Y1692" s="16">
        <v>28</v>
      </c>
      <c r="Z1692" s="16">
        <v>5</v>
      </c>
      <c r="AA1692" s="16">
        <v>1996</v>
      </c>
      <c r="AB1692" s="1">
        <f>2026-AA1692</f>
        <v>30</v>
      </c>
      <c r="AC1692" s="5">
        <v>3</v>
      </c>
      <c r="AD1692" s="34">
        <v>63.046239917079838</v>
      </c>
      <c r="AE1692" s="18">
        <v>0</v>
      </c>
      <c r="AF1692" s="17">
        <f>ROUND(IF($AD1692&gt;79,44-(($AD1692-79)*(14/4)),IF($AD1692&gt;76,67-(($AD1692-76)*(23/3)),IF(110-(($AD1692-70.4)*(43/5.6))&gt;119,119,110-(($AD1692-70.4)*(43/5.6)))))*0.93,0)</f>
        <v>111</v>
      </c>
      <c r="AG1692" s="17">
        <f>ROUND(IF($AD1692&gt;79,37-(($AD1692-79)*(9/4)),IF($AD1692&gt;76,54-(($AD1692-76)*(17/3)),IF(93-(($AD1692-70.4)*(39/5.6))&gt;100,100,93-(($AD1692-70.4)*(39/5.6)))))*0.93,0)</f>
        <v>93</v>
      </c>
      <c r="AH1692" s="17">
        <f>ROUND(IF($AD1692&gt;79,32-(($AD1692-79)*(8/4)),IF($AD1692&gt;76,48-(($AD1692-76)*(16/3)),IF(86-(($AD1692-70.4)*(38/5.6))&gt;95,95,86-(($AD1692-70.4)*(38/5.6)))))*0.93,0)</f>
        <v>88</v>
      </c>
      <c r="AI1692" s="5" t="s">
        <v>3916</v>
      </c>
      <c r="AL1692" s="5">
        <v>0</v>
      </c>
      <c r="AM1692" s="5">
        <v>0</v>
      </c>
    </row>
    <row r="1693" spans="1:45" x14ac:dyDescent="0.3">
      <c r="A1693" s="15">
        <v>5152</v>
      </c>
      <c r="B1693" s="8" t="s">
        <v>1664</v>
      </c>
      <c r="C1693" s="9" t="s">
        <v>131</v>
      </c>
      <c r="D1693" s="21">
        <v>65</v>
      </c>
      <c r="E1693" s="21">
        <v>54</v>
      </c>
      <c r="F1693" s="21">
        <v>60</v>
      </c>
      <c r="G1693" s="21">
        <v>65</v>
      </c>
      <c r="H1693" s="21">
        <v>52</v>
      </c>
      <c r="I1693" s="21">
        <v>65</v>
      </c>
      <c r="J1693" s="21">
        <v>64</v>
      </c>
      <c r="K1693" s="21">
        <v>55</v>
      </c>
      <c r="L1693" s="21">
        <v>66</v>
      </c>
      <c r="M1693" s="21">
        <v>65</v>
      </c>
      <c r="N1693" s="21">
        <v>62</v>
      </c>
      <c r="O1693" s="21">
        <v>64</v>
      </c>
      <c r="P1693" s="21">
        <v>55</v>
      </c>
      <c r="Q1693" s="21">
        <v>52</v>
      </c>
      <c r="R1693" s="33" t="s">
        <v>524</v>
      </c>
      <c r="S1693" s="3" t="s">
        <v>524</v>
      </c>
      <c r="T1693" s="10" t="s">
        <v>4133</v>
      </c>
      <c r="U1693" s="2" t="s">
        <v>598</v>
      </c>
      <c r="V1693" s="4" t="s">
        <v>819</v>
      </c>
      <c r="W1693" s="11">
        <v>4</v>
      </c>
      <c r="X1693" s="11">
        <v>100</v>
      </c>
      <c r="Y1693" s="16">
        <v>29</v>
      </c>
      <c r="Z1693" s="16">
        <v>10</v>
      </c>
      <c r="AA1693" s="16">
        <v>1991</v>
      </c>
      <c r="AB1693" s="1">
        <f>2026-AA1693</f>
        <v>35</v>
      </c>
      <c r="AC1693" s="5">
        <v>4</v>
      </c>
      <c r="AD1693" s="34">
        <v>65.763196687215327</v>
      </c>
      <c r="AE1693" s="18">
        <v>0</v>
      </c>
      <c r="AF1693" s="17">
        <f>ROUND(IF($AD1693&gt;79,44-(($AD1693-79)*(14/4)),IF($AD1693&gt;76,67-(($AD1693-76)*(23/3)),IF(110-(($AD1693-70.4)*(43/5.6))&gt;119,119,110-(($AD1693-70.4)*(43/5.6)))))*0.93,0)</f>
        <v>111</v>
      </c>
      <c r="AG1693" s="17">
        <f>ROUND(IF($AD1693&gt;79,37-(($AD1693-79)*(9/4)),IF($AD1693&gt;76,54-(($AD1693-76)*(17/3)),IF(93-(($AD1693-70.4)*(39/5.6))&gt;100,100,93-(($AD1693-70.4)*(39/5.6)))))*0.93,0)</f>
        <v>93</v>
      </c>
      <c r="AH1693" s="17">
        <f>ROUND(IF($AD1693&gt;79,32-(($AD1693-79)*(8/4)),IF($AD1693&gt;76,48-(($AD1693-76)*(16/3)),IF(86-(($AD1693-70.4)*(38/5.6))&gt;95,95,86-(($AD1693-70.4)*(38/5.6)))))*0.93,0)</f>
        <v>88</v>
      </c>
      <c r="AI1693" s="5" t="s">
        <v>3916</v>
      </c>
      <c r="AL1693" s="5">
        <v>176</v>
      </c>
      <c r="AM1693" s="5">
        <v>70</v>
      </c>
    </row>
    <row r="1694" spans="1:45" x14ac:dyDescent="0.3">
      <c r="A1694" s="15">
        <v>5153</v>
      </c>
      <c r="B1694" s="8" t="s">
        <v>3977</v>
      </c>
      <c r="C1694" s="9" t="s">
        <v>2880</v>
      </c>
      <c r="D1694" s="21">
        <v>68</v>
      </c>
      <c r="E1694" s="21">
        <v>72</v>
      </c>
      <c r="F1694" s="21">
        <v>71</v>
      </c>
      <c r="G1694" s="21">
        <v>70</v>
      </c>
      <c r="H1694" s="21">
        <v>71</v>
      </c>
      <c r="I1694" s="21">
        <v>69</v>
      </c>
      <c r="J1694" s="21">
        <v>67</v>
      </c>
      <c r="K1694" s="21">
        <v>73</v>
      </c>
      <c r="L1694" s="21">
        <v>54</v>
      </c>
      <c r="M1694" s="21">
        <v>58</v>
      </c>
      <c r="N1694" s="21">
        <v>64</v>
      </c>
      <c r="O1694" s="21">
        <v>63</v>
      </c>
      <c r="P1694" s="21">
        <v>64</v>
      </c>
      <c r="Q1694" s="21">
        <v>74</v>
      </c>
      <c r="R1694" s="33" t="s">
        <v>3935</v>
      </c>
      <c r="S1694" s="3" t="s">
        <v>3935</v>
      </c>
      <c r="T1694" s="10" t="s">
        <v>4131</v>
      </c>
      <c r="U1694" s="2" t="s">
        <v>598</v>
      </c>
      <c r="V1694" s="4" t="s">
        <v>819</v>
      </c>
      <c r="W1694" s="11">
        <v>4</v>
      </c>
      <c r="X1694" s="11">
        <v>27</v>
      </c>
      <c r="Y1694" s="16">
        <v>16</v>
      </c>
      <c r="Z1694" s="16">
        <v>12</v>
      </c>
      <c r="AA1694" s="16">
        <v>2002</v>
      </c>
      <c r="AB1694" s="1">
        <f>2026-AA1694</f>
        <v>24</v>
      </c>
      <c r="AC1694" s="5">
        <v>4</v>
      </c>
      <c r="AD1694" s="34">
        <v>71.123468561232727</v>
      </c>
      <c r="AE1694" s="18">
        <v>50000</v>
      </c>
      <c r="AF1694" s="17">
        <f>ROUND(IF($AD1694&gt;79,44-(($AD1694-79)*(14/4)),IF($AD1694&gt;76,67-(($AD1694-76)*(23/3)),IF(110-(($AD1694-70.4)*(43/5.6))&gt;119,119,110-(($AD1694-70.4)*(43/5.6)))))*0.93,0)</f>
        <v>97</v>
      </c>
      <c r="AG1694" s="17">
        <f>ROUND(IF($AD1694&gt;79,37-(($AD1694-79)*(9/4)),IF($AD1694&gt;76,54-(($AD1694-76)*(17/3)),IF(93-(($AD1694-70.4)*(39/5.6))&gt;100,100,93-(($AD1694-70.4)*(39/5.6)))))*0.93,0)</f>
        <v>82</v>
      </c>
      <c r="AH1694" s="17">
        <f>ROUND(IF($AD1694&gt;79,32-(($AD1694-79)*(8/4)),IF($AD1694&gt;76,48-(($AD1694-76)*(16/3)),IF(86-(($AD1694-70.4)*(38/5.6))&gt;95,95,86-(($AD1694-70.4)*(38/5.6)))))*0.93,0)</f>
        <v>75</v>
      </c>
      <c r="AJ1694" s="5" t="s">
        <v>3917</v>
      </c>
      <c r="AK1694" s="5" t="s">
        <v>3917</v>
      </c>
      <c r="AL1694" s="5">
        <v>170</v>
      </c>
      <c r="AM1694" s="5">
        <v>65</v>
      </c>
    </row>
    <row r="1695" spans="1:45" x14ac:dyDescent="0.3">
      <c r="A1695" s="15">
        <v>5155</v>
      </c>
      <c r="B1695" s="8" t="s">
        <v>18</v>
      </c>
      <c r="C1695" s="9" t="s">
        <v>366</v>
      </c>
      <c r="D1695" s="21">
        <v>62</v>
      </c>
      <c r="E1695" s="21">
        <v>54</v>
      </c>
      <c r="F1695" s="21">
        <v>60</v>
      </c>
      <c r="G1695" s="21">
        <v>65</v>
      </c>
      <c r="H1695" s="21">
        <v>54</v>
      </c>
      <c r="I1695" s="21">
        <v>62</v>
      </c>
      <c r="J1695" s="21">
        <v>55</v>
      </c>
      <c r="K1695" s="21">
        <v>60</v>
      </c>
      <c r="L1695" s="21">
        <v>54</v>
      </c>
      <c r="M1695" s="21">
        <v>56</v>
      </c>
      <c r="N1695" s="21">
        <v>61</v>
      </c>
      <c r="O1695" s="21">
        <v>59</v>
      </c>
      <c r="P1695" s="21">
        <v>61</v>
      </c>
      <c r="Q1695" s="21">
        <v>59</v>
      </c>
      <c r="R1695" s="33" t="s">
        <v>524</v>
      </c>
      <c r="S1695" s="3" t="s">
        <v>524</v>
      </c>
      <c r="T1695" s="10" t="s">
        <v>4133</v>
      </c>
      <c r="U1695" s="2" t="s">
        <v>594</v>
      </c>
      <c r="V1695" s="4" t="s">
        <v>819</v>
      </c>
      <c r="W1695" s="11">
        <v>4</v>
      </c>
      <c r="X1695" s="11">
        <v>100</v>
      </c>
      <c r="Y1695" s="16">
        <v>23</v>
      </c>
      <c r="Z1695" s="16">
        <v>10</v>
      </c>
      <c r="AA1695" s="16">
        <v>1990</v>
      </c>
      <c r="AB1695" s="1">
        <f>2026-AA1695</f>
        <v>36</v>
      </c>
      <c r="AC1695" s="5">
        <v>5</v>
      </c>
      <c r="AD1695" s="34">
        <v>62.341902939347904</v>
      </c>
      <c r="AE1695" s="18">
        <v>0</v>
      </c>
      <c r="AF1695" s="17">
        <f>ROUND(IF($AD1695&gt;79,44-(($AD1695-79)*(14/4)),IF($AD1695&gt;76,67-(($AD1695-76)*(23/3)),IF(110-(($AD1695-70.4)*(43/5.6))&gt;119,119,110-(($AD1695-70.4)*(43/5.6)))))*0.93,0)</f>
        <v>111</v>
      </c>
      <c r="AG1695" s="17">
        <f>ROUND(IF($AD1695&gt;79,37-(($AD1695-79)*(9/4)),IF($AD1695&gt;76,54-(($AD1695-76)*(17/3)),IF(93-(($AD1695-70.4)*(39/5.6))&gt;100,100,93-(($AD1695-70.4)*(39/5.6)))))*0.93,0)</f>
        <v>93</v>
      </c>
      <c r="AH1695" s="17">
        <f>ROUND(IF($AD1695&gt;79,32-(($AD1695-79)*(8/4)),IF($AD1695&gt;76,48-(($AD1695-76)*(16/3)),IF(86-(($AD1695-70.4)*(38/5.6))&gt;95,95,86-(($AD1695-70.4)*(38/5.6)))))*0.93,0)</f>
        <v>88</v>
      </c>
      <c r="AI1695" s="5" t="s">
        <v>3916</v>
      </c>
      <c r="AL1695" s="5">
        <v>176</v>
      </c>
      <c r="AM1695" s="5">
        <v>60</v>
      </c>
    </row>
    <row r="1696" spans="1:45" x14ac:dyDescent="0.3">
      <c r="A1696" s="15">
        <v>5156</v>
      </c>
      <c r="B1696" s="8" t="s">
        <v>2937</v>
      </c>
      <c r="C1696" s="9" t="s">
        <v>1760</v>
      </c>
      <c r="D1696" s="21">
        <v>66</v>
      </c>
      <c r="E1696" s="21">
        <v>64</v>
      </c>
      <c r="F1696" s="21">
        <v>66</v>
      </c>
      <c r="G1696" s="21">
        <v>68</v>
      </c>
      <c r="H1696" s="21">
        <v>62</v>
      </c>
      <c r="I1696" s="21">
        <v>67</v>
      </c>
      <c r="J1696" s="21">
        <v>66</v>
      </c>
      <c r="K1696" s="21">
        <v>65</v>
      </c>
      <c r="L1696" s="21">
        <v>62</v>
      </c>
      <c r="M1696" s="21">
        <v>63</v>
      </c>
      <c r="N1696" s="21">
        <v>66</v>
      </c>
      <c r="O1696" s="21">
        <v>72</v>
      </c>
      <c r="P1696" s="21">
        <v>67</v>
      </c>
      <c r="Q1696" s="21">
        <v>63</v>
      </c>
      <c r="R1696" s="33" t="s">
        <v>524</v>
      </c>
      <c r="S1696" s="3" t="s">
        <v>524</v>
      </c>
      <c r="T1696" s="10" t="s">
        <v>4133</v>
      </c>
      <c r="U1696" s="2" t="s">
        <v>584</v>
      </c>
      <c r="V1696" s="4" t="s">
        <v>820</v>
      </c>
      <c r="W1696" s="11">
        <v>4</v>
      </c>
      <c r="X1696" s="11">
        <v>0</v>
      </c>
      <c r="Y1696" s="16">
        <v>3</v>
      </c>
      <c r="Z1696" s="16">
        <v>3</v>
      </c>
      <c r="AA1696" s="16">
        <v>1995</v>
      </c>
      <c r="AB1696" s="1">
        <f>2026-AA1696</f>
        <v>31</v>
      </c>
      <c r="AC1696" s="5">
        <v>4</v>
      </c>
      <c r="AD1696" s="34">
        <v>67.829977320267133</v>
      </c>
      <c r="AE1696" s="18">
        <v>0</v>
      </c>
      <c r="AF1696" s="17">
        <f>ROUND(IF($AD1696&gt;79,44-(($AD1696-79)*(14/4)),IF($AD1696&gt;76,67-(($AD1696-76)*(23/3)),IF(110-(($AD1696-70.4)*(43/5.6))&gt;119,119,110-(($AD1696-70.4)*(43/5.6)))))*0.93,0)</f>
        <v>111</v>
      </c>
      <c r="AG1696" s="17">
        <f>ROUND(IF($AD1696&gt;79,37-(($AD1696-79)*(9/4)),IF($AD1696&gt;76,54-(($AD1696-76)*(17/3)),IF(93-(($AD1696-70.4)*(39/5.6))&gt;100,100,93-(($AD1696-70.4)*(39/5.6)))))*0.93,0)</f>
        <v>93</v>
      </c>
      <c r="AH1696" s="17">
        <f>ROUND(IF($AD1696&gt;79,32-(($AD1696-79)*(8/4)),IF($AD1696&gt;76,48-(($AD1696-76)*(16/3)),IF(86-(($AD1696-70.4)*(38/5.6))&gt;95,95,86-(($AD1696-70.4)*(38/5.6)))))*0.93,0)</f>
        <v>88</v>
      </c>
      <c r="AI1696" s="5" t="s">
        <v>3916</v>
      </c>
      <c r="AL1696" s="5">
        <v>186</v>
      </c>
      <c r="AM1696" s="5">
        <v>74</v>
      </c>
      <c r="AS1696" t="s">
        <v>3917</v>
      </c>
    </row>
    <row r="1697" spans="1:39" x14ac:dyDescent="0.3">
      <c r="A1697" s="15">
        <v>5157</v>
      </c>
      <c r="B1697" s="8" t="s">
        <v>3167</v>
      </c>
      <c r="C1697" s="9" t="s">
        <v>192</v>
      </c>
      <c r="D1697" s="21">
        <v>63</v>
      </c>
      <c r="E1697" s="21">
        <v>65</v>
      </c>
      <c r="F1697" s="21">
        <v>66</v>
      </c>
      <c r="G1697" s="21">
        <v>66</v>
      </c>
      <c r="H1697" s="21">
        <v>61</v>
      </c>
      <c r="I1697" s="21">
        <v>63</v>
      </c>
      <c r="J1697" s="21">
        <v>69</v>
      </c>
      <c r="K1697" s="21">
        <v>67</v>
      </c>
      <c r="L1697" s="21">
        <v>58</v>
      </c>
      <c r="M1697" s="21">
        <v>61</v>
      </c>
      <c r="N1697" s="21">
        <v>65</v>
      </c>
      <c r="O1697" s="21">
        <v>61</v>
      </c>
      <c r="P1697" s="21">
        <v>64</v>
      </c>
      <c r="Q1697" s="21">
        <v>62</v>
      </c>
      <c r="R1697" s="33" t="s">
        <v>524</v>
      </c>
      <c r="S1697" s="3" t="s">
        <v>524</v>
      </c>
      <c r="T1697" s="10" t="s">
        <v>4133</v>
      </c>
      <c r="U1697" s="2" t="s">
        <v>597</v>
      </c>
      <c r="V1697" s="4" t="s">
        <v>819</v>
      </c>
      <c r="W1697" s="11">
        <v>2</v>
      </c>
      <c r="X1697" s="11">
        <v>0</v>
      </c>
      <c r="Y1697" s="16">
        <v>25</v>
      </c>
      <c r="Z1697" s="16">
        <v>7</v>
      </c>
      <c r="AA1697" s="16">
        <v>1999</v>
      </c>
      <c r="AB1697" s="1">
        <f>2026-AA1697</f>
        <v>27</v>
      </c>
      <c r="AC1697" s="5">
        <v>4</v>
      </c>
      <c r="AD1697" s="34">
        <v>66.600769214939746</v>
      </c>
      <c r="AE1697" s="18">
        <v>0</v>
      </c>
      <c r="AF1697" s="17">
        <f>ROUND(IF($AD1697&gt;79,44-(($AD1697-79)*(14/4)),IF($AD1697&gt;76,67-(($AD1697-76)*(23/3)),IF(110-(($AD1697-70.4)*(43/5.6))&gt;119,119,110-(($AD1697-70.4)*(43/5.6)))))*0.93,0)</f>
        <v>111</v>
      </c>
      <c r="AG1697" s="17">
        <f>ROUND(IF($AD1697&gt;79,37-(($AD1697-79)*(9/4)),IF($AD1697&gt;76,54-(($AD1697-76)*(17/3)),IF(93-(($AD1697-70.4)*(39/5.6))&gt;100,100,93-(($AD1697-70.4)*(39/5.6)))))*0.93,0)</f>
        <v>93</v>
      </c>
      <c r="AH1697" s="17">
        <f>ROUND(IF($AD1697&gt;79,32-(($AD1697-79)*(8/4)),IF($AD1697&gt;76,48-(($AD1697-76)*(16/3)),IF(86-(($AD1697-70.4)*(38/5.6))&gt;95,95,86-(($AD1697-70.4)*(38/5.6)))))*0.93,0)</f>
        <v>88</v>
      </c>
      <c r="AI1697" s="5" t="s">
        <v>3916</v>
      </c>
      <c r="AL1697" s="5">
        <v>0</v>
      </c>
      <c r="AM1697" s="5">
        <v>0</v>
      </c>
    </row>
    <row r="1698" spans="1:39" x14ac:dyDescent="0.3">
      <c r="A1698" s="15">
        <v>5158</v>
      </c>
      <c r="B1698" s="8" t="s">
        <v>3212</v>
      </c>
      <c r="C1698" s="9" t="s">
        <v>2519</v>
      </c>
      <c r="D1698" s="21">
        <v>64</v>
      </c>
      <c r="E1698" s="21">
        <v>67</v>
      </c>
      <c r="F1698" s="21">
        <v>67</v>
      </c>
      <c r="G1698" s="21">
        <v>67</v>
      </c>
      <c r="H1698" s="21">
        <v>58</v>
      </c>
      <c r="I1698" s="21">
        <v>62</v>
      </c>
      <c r="J1698" s="21">
        <v>71</v>
      </c>
      <c r="K1698" s="21">
        <v>70</v>
      </c>
      <c r="L1698" s="21">
        <v>58</v>
      </c>
      <c r="M1698" s="21">
        <v>65</v>
      </c>
      <c r="N1698" s="21">
        <v>71</v>
      </c>
      <c r="O1698" s="21">
        <v>69</v>
      </c>
      <c r="P1698" s="21">
        <v>64</v>
      </c>
      <c r="Q1698" s="21">
        <v>58</v>
      </c>
      <c r="R1698" s="33" t="s">
        <v>524</v>
      </c>
      <c r="S1698" s="3" t="s">
        <v>524</v>
      </c>
      <c r="T1698" s="10" t="s">
        <v>4133</v>
      </c>
      <c r="U1698" s="2" t="s">
        <v>594</v>
      </c>
      <c r="V1698" s="4" t="s">
        <v>819</v>
      </c>
      <c r="W1698" s="11">
        <v>2</v>
      </c>
      <c r="X1698" s="11">
        <v>50</v>
      </c>
      <c r="Y1698" s="16">
        <v>17</v>
      </c>
      <c r="Z1698" s="16">
        <v>7</v>
      </c>
      <c r="AA1698" s="16">
        <v>1997</v>
      </c>
      <c r="AB1698" s="1">
        <f>2026-AA1698</f>
        <v>29</v>
      </c>
      <c r="AC1698" s="5">
        <v>4</v>
      </c>
      <c r="AD1698" s="34">
        <v>68.467653803505399</v>
      </c>
      <c r="AE1698" s="18">
        <v>0</v>
      </c>
      <c r="AF1698" s="17">
        <f>ROUND(IF($AD1698&gt;79,44-(($AD1698-79)*(14/4)),IF($AD1698&gt;76,67-(($AD1698-76)*(23/3)),IF(110-(($AD1698-70.4)*(43/5.6))&gt;119,119,110-(($AD1698-70.4)*(43/5.6)))))*0.93,0)</f>
        <v>111</v>
      </c>
      <c r="AG1698" s="17">
        <f>ROUND(IF($AD1698&gt;79,37-(($AD1698-79)*(9/4)),IF($AD1698&gt;76,54-(($AD1698-76)*(17/3)),IF(93-(($AD1698-70.4)*(39/5.6))&gt;100,100,93-(($AD1698-70.4)*(39/5.6)))))*0.93,0)</f>
        <v>93</v>
      </c>
      <c r="AH1698" s="17">
        <f>ROUND(IF($AD1698&gt;79,32-(($AD1698-79)*(8/4)),IF($AD1698&gt;76,48-(($AD1698-76)*(16/3)),IF(86-(($AD1698-70.4)*(38/5.6))&gt;95,95,86-(($AD1698-70.4)*(38/5.6)))))*0.93,0)</f>
        <v>88</v>
      </c>
      <c r="AI1698" s="5" t="s">
        <v>3916</v>
      </c>
      <c r="AL1698" s="5">
        <v>0</v>
      </c>
      <c r="AM1698" s="5">
        <v>0</v>
      </c>
    </row>
    <row r="1699" spans="1:39" x14ac:dyDescent="0.3">
      <c r="A1699" s="15">
        <v>5160</v>
      </c>
      <c r="B1699" s="8" t="s">
        <v>603</v>
      </c>
      <c r="C1699" s="9" t="s">
        <v>2514</v>
      </c>
      <c r="D1699" s="21">
        <v>69</v>
      </c>
      <c r="E1699" s="21">
        <v>77</v>
      </c>
      <c r="F1699" s="21">
        <v>75</v>
      </c>
      <c r="G1699" s="21">
        <v>73</v>
      </c>
      <c r="H1699" s="21">
        <v>62</v>
      </c>
      <c r="I1699" s="21">
        <v>73</v>
      </c>
      <c r="J1699" s="21">
        <v>77</v>
      </c>
      <c r="K1699" s="21">
        <v>77</v>
      </c>
      <c r="L1699" s="21">
        <v>56</v>
      </c>
      <c r="M1699" s="21">
        <v>65</v>
      </c>
      <c r="N1699" s="21">
        <v>72</v>
      </c>
      <c r="O1699" s="21">
        <v>61</v>
      </c>
      <c r="P1699" s="21">
        <v>66</v>
      </c>
      <c r="Q1699" s="21">
        <v>62</v>
      </c>
      <c r="R1699" s="33" t="s">
        <v>4134</v>
      </c>
      <c r="S1699" s="3" t="s">
        <v>4134</v>
      </c>
      <c r="T1699" s="10" t="s">
        <v>4131</v>
      </c>
      <c r="U1699" s="2" t="s">
        <v>580</v>
      </c>
      <c r="V1699" s="4" t="s">
        <v>821</v>
      </c>
      <c r="W1699" s="11">
        <v>4</v>
      </c>
      <c r="X1699" s="11">
        <v>100</v>
      </c>
      <c r="Y1699" s="16">
        <v>17</v>
      </c>
      <c r="Z1699" s="16">
        <v>8</v>
      </c>
      <c r="AA1699" s="16">
        <v>1996</v>
      </c>
      <c r="AB1699" s="1">
        <f>2026-AA1699</f>
        <v>30</v>
      </c>
      <c r="AC1699" s="5">
        <v>4</v>
      </c>
      <c r="AD1699" s="34">
        <v>74.875663816634827</v>
      </c>
      <c r="AE1699" s="18">
        <v>90000</v>
      </c>
      <c r="AF1699" s="17">
        <f>ROUND(IF($AD1699&gt;79,44-(($AD1699-79)*(14/4)),IF($AD1699&gt;76,67-(($AD1699-76)*(23/3)),IF(110-(($AD1699-70.4)*(43/5.6))&gt;119,119,110-(($AD1699-70.4)*(43/5.6)))))*0.93,0)</f>
        <v>70</v>
      </c>
      <c r="AG1699" s="17">
        <f>ROUND(IF($AD1699&gt;79,37-(($AD1699-79)*(9/4)),IF($AD1699&gt;76,54-(($AD1699-76)*(17/3)),IF(93-(($AD1699-70.4)*(39/5.6))&gt;100,100,93-(($AD1699-70.4)*(39/5.6)))))*0.93,0)</f>
        <v>58</v>
      </c>
      <c r="AH1699" s="17">
        <f>ROUND(IF($AD1699&gt;79,32-(($AD1699-79)*(8/4)),IF($AD1699&gt;76,48-(($AD1699-76)*(16/3)),IF(86-(($AD1699-70.4)*(38/5.6))&gt;95,95,86-(($AD1699-70.4)*(38/5.6)))))*0.93,0)</f>
        <v>52</v>
      </c>
      <c r="AL1699" s="5">
        <v>0</v>
      </c>
      <c r="AM1699" s="5">
        <v>0</v>
      </c>
    </row>
    <row r="1700" spans="1:39" x14ac:dyDescent="0.3">
      <c r="A1700" s="15">
        <v>5161</v>
      </c>
      <c r="B1700" s="8" t="s">
        <v>1898</v>
      </c>
      <c r="C1700" s="9" t="s">
        <v>1899</v>
      </c>
      <c r="D1700" s="21">
        <v>70</v>
      </c>
      <c r="E1700" s="21">
        <v>63</v>
      </c>
      <c r="F1700" s="21">
        <v>65</v>
      </c>
      <c r="G1700" s="21">
        <v>67</v>
      </c>
      <c r="H1700" s="21">
        <v>63</v>
      </c>
      <c r="I1700" s="21">
        <v>68</v>
      </c>
      <c r="J1700" s="21">
        <v>78</v>
      </c>
      <c r="K1700" s="21">
        <v>76</v>
      </c>
      <c r="L1700" s="21">
        <v>56</v>
      </c>
      <c r="M1700" s="21">
        <v>77</v>
      </c>
      <c r="N1700" s="21">
        <v>78</v>
      </c>
      <c r="O1700" s="21">
        <v>72</v>
      </c>
      <c r="P1700" s="21">
        <v>68</v>
      </c>
      <c r="Q1700" s="21">
        <v>72</v>
      </c>
      <c r="R1700" s="33" t="s">
        <v>3919</v>
      </c>
      <c r="S1700" s="3" t="s">
        <v>3919</v>
      </c>
      <c r="T1700" s="10" t="s">
        <v>4132</v>
      </c>
      <c r="U1700" s="2" t="s">
        <v>563</v>
      </c>
      <c r="V1700" s="4" t="s">
        <v>818</v>
      </c>
      <c r="W1700" s="11">
        <v>4</v>
      </c>
      <c r="X1700" s="11">
        <v>100</v>
      </c>
      <c r="Y1700" s="16">
        <v>31</v>
      </c>
      <c r="Z1700" s="16">
        <v>10</v>
      </c>
      <c r="AA1700" s="16">
        <v>1995</v>
      </c>
      <c r="AB1700" s="1">
        <f>2026-AA1700</f>
        <v>31</v>
      </c>
      <c r="AC1700" s="5">
        <v>5</v>
      </c>
      <c r="AD1700" s="34">
        <v>74.252839305658583</v>
      </c>
      <c r="AE1700" s="18">
        <v>70000</v>
      </c>
      <c r="AF1700" s="17">
        <f>ROUND(IF($AD1700&gt;79,44-(($AD1700-79)*(14/4)),IF($AD1700&gt;76,67-(($AD1700-76)*(23/3)),IF(110-(($AD1700-70.4)*(43/5.6))&gt;119,119,110-(($AD1700-70.4)*(43/5.6)))))*0.93,0)</f>
        <v>75</v>
      </c>
      <c r="AG1700" s="17">
        <f>ROUND(IF($AD1700&gt;79,37-(($AD1700-79)*(9/4)),IF($AD1700&gt;76,54-(($AD1700-76)*(17/3)),IF(93-(($AD1700-70.4)*(39/5.6))&gt;100,100,93-(($AD1700-70.4)*(39/5.6)))))*0.93,0)</f>
        <v>62</v>
      </c>
      <c r="AH1700" s="17">
        <f>ROUND(IF($AD1700&gt;79,32-(($AD1700-79)*(8/4)),IF($AD1700&gt;76,48-(($AD1700-76)*(16/3)),IF(86-(($AD1700-70.4)*(38/5.6))&gt;95,95,86-(($AD1700-70.4)*(38/5.6)))))*0.93,0)</f>
        <v>56</v>
      </c>
      <c r="AI1700" s="5" t="s">
        <v>3917</v>
      </c>
      <c r="AL1700" s="5">
        <v>176</v>
      </c>
      <c r="AM1700" s="5">
        <v>67</v>
      </c>
    </row>
    <row r="1701" spans="1:39" x14ac:dyDescent="0.3">
      <c r="A1701" s="15">
        <v>5164</v>
      </c>
      <c r="B1701" s="8" t="s">
        <v>3765</v>
      </c>
      <c r="C1701" s="9" t="s">
        <v>764</v>
      </c>
      <c r="D1701" s="21">
        <v>65</v>
      </c>
      <c r="E1701" s="21">
        <v>60</v>
      </c>
      <c r="F1701" s="21">
        <v>61</v>
      </c>
      <c r="G1701" s="21">
        <v>61</v>
      </c>
      <c r="H1701" s="21">
        <v>64</v>
      </c>
      <c r="I1701" s="21">
        <v>67</v>
      </c>
      <c r="J1701" s="21">
        <v>68</v>
      </c>
      <c r="K1701" s="21">
        <v>74</v>
      </c>
      <c r="L1701" s="21">
        <v>66</v>
      </c>
      <c r="M1701" s="21">
        <v>60</v>
      </c>
      <c r="N1701" s="21">
        <v>68</v>
      </c>
      <c r="O1701" s="21">
        <v>70</v>
      </c>
      <c r="P1701" s="21">
        <v>71</v>
      </c>
      <c r="Q1701" s="21">
        <v>65</v>
      </c>
      <c r="R1701" s="33" t="s">
        <v>524</v>
      </c>
      <c r="S1701" s="3" t="s">
        <v>524</v>
      </c>
      <c r="T1701" s="10" t="s">
        <v>4133</v>
      </c>
      <c r="U1701" s="2" t="s">
        <v>597</v>
      </c>
      <c r="V1701" s="4" t="s">
        <v>819</v>
      </c>
      <c r="W1701" s="11">
        <v>1</v>
      </c>
      <c r="X1701" s="11">
        <v>0</v>
      </c>
      <c r="Y1701" s="16">
        <v>15</v>
      </c>
      <c r="Z1701" s="16">
        <v>11</v>
      </c>
      <c r="AA1701" s="16">
        <v>2001</v>
      </c>
      <c r="AB1701" s="1">
        <f>2026-AA1701</f>
        <v>25</v>
      </c>
      <c r="AC1701" s="5">
        <v>3</v>
      </c>
      <c r="AD1701" s="34">
        <v>66.439509073860478</v>
      </c>
      <c r="AE1701" s="18">
        <v>0</v>
      </c>
      <c r="AF1701" s="17">
        <f>ROUND(IF($AD1701&gt;79,44-(($AD1701-79)*(14/4)),IF($AD1701&gt;76,67-(($AD1701-76)*(23/3)),IF(110-(($AD1701-70.4)*(43/5.6))&gt;119,119,110-(($AD1701-70.4)*(43/5.6)))))*0.93,0)</f>
        <v>111</v>
      </c>
      <c r="AG1701" s="17">
        <f>ROUND(IF($AD1701&gt;79,37-(($AD1701-79)*(9/4)),IF($AD1701&gt;76,54-(($AD1701-76)*(17/3)),IF(93-(($AD1701-70.4)*(39/5.6))&gt;100,100,93-(($AD1701-70.4)*(39/5.6)))))*0.93,0)</f>
        <v>93</v>
      </c>
      <c r="AH1701" s="17">
        <f>ROUND(IF($AD1701&gt;79,32-(($AD1701-79)*(8/4)),IF($AD1701&gt;76,48-(($AD1701-76)*(16/3)),IF(86-(($AD1701-70.4)*(38/5.6))&gt;95,95,86-(($AD1701-70.4)*(38/5.6)))))*0.93,0)</f>
        <v>88</v>
      </c>
      <c r="AI1701" s="5" t="s">
        <v>3916</v>
      </c>
      <c r="AL1701" s="5">
        <v>0</v>
      </c>
      <c r="AM1701" s="5">
        <v>0</v>
      </c>
    </row>
    <row r="1702" spans="1:39" x14ac:dyDescent="0.3">
      <c r="A1702" s="15">
        <v>5165</v>
      </c>
      <c r="B1702" s="8" t="s">
        <v>1945</v>
      </c>
      <c r="C1702" s="9" t="s">
        <v>2699</v>
      </c>
      <c r="D1702" s="21">
        <v>71</v>
      </c>
      <c r="E1702" s="21">
        <v>55</v>
      </c>
      <c r="F1702" s="21">
        <v>61</v>
      </c>
      <c r="G1702" s="21">
        <v>66</v>
      </c>
      <c r="H1702" s="21">
        <v>71</v>
      </c>
      <c r="I1702" s="21">
        <v>62</v>
      </c>
      <c r="J1702" s="21">
        <v>69</v>
      </c>
      <c r="K1702" s="21">
        <v>58</v>
      </c>
      <c r="L1702" s="21">
        <v>57</v>
      </c>
      <c r="M1702" s="21">
        <v>64</v>
      </c>
      <c r="N1702" s="21">
        <v>65</v>
      </c>
      <c r="O1702" s="21">
        <v>72</v>
      </c>
      <c r="P1702" s="21">
        <v>67</v>
      </c>
      <c r="Q1702" s="21">
        <v>75</v>
      </c>
      <c r="R1702" s="33" t="s">
        <v>524</v>
      </c>
      <c r="S1702" s="3" t="s">
        <v>524</v>
      </c>
      <c r="T1702" s="10" t="s">
        <v>4133</v>
      </c>
      <c r="U1702" s="2" t="s">
        <v>1602</v>
      </c>
      <c r="V1702" s="4" t="s">
        <v>819</v>
      </c>
      <c r="W1702" s="11">
        <v>4</v>
      </c>
      <c r="X1702" s="11">
        <v>100</v>
      </c>
      <c r="Y1702" s="16">
        <v>28</v>
      </c>
      <c r="Z1702" s="16">
        <v>2</v>
      </c>
      <c r="AA1702" s="16">
        <v>1992</v>
      </c>
      <c r="AB1702" s="1">
        <f>2026-AA1702</f>
        <v>34</v>
      </c>
      <c r="AC1702" s="5">
        <v>3</v>
      </c>
      <c r="AD1702" s="34">
        <v>68.881674239700473</v>
      </c>
      <c r="AE1702" s="18">
        <v>0</v>
      </c>
      <c r="AF1702" s="17">
        <f>ROUND(IF($AD1702&gt;79,44-(($AD1702-79)*(14/4)),IF($AD1702&gt;76,67-(($AD1702-76)*(23/3)),IF(110-(($AD1702-70.4)*(43/5.6))&gt;119,119,110-(($AD1702-70.4)*(43/5.6)))))*0.93,0)</f>
        <v>111</v>
      </c>
      <c r="AG1702" s="17">
        <f>ROUND(IF($AD1702&gt;79,37-(($AD1702-79)*(9/4)),IF($AD1702&gt;76,54-(($AD1702-76)*(17/3)),IF(93-(($AD1702-70.4)*(39/5.6))&gt;100,100,93-(($AD1702-70.4)*(39/5.6)))))*0.93,0)</f>
        <v>93</v>
      </c>
      <c r="AH1702" s="17">
        <f>ROUND(IF($AD1702&gt;79,32-(($AD1702-79)*(8/4)),IF($AD1702&gt;76,48-(($AD1702-76)*(16/3)),IF(86-(($AD1702-70.4)*(38/5.6))&gt;95,95,86-(($AD1702-70.4)*(38/5.6)))))*0.93,0)</f>
        <v>88</v>
      </c>
      <c r="AL1702" s="5">
        <v>0</v>
      </c>
      <c r="AM1702" s="5">
        <v>0</v>
      </c>
    </row>
    <row r="1703" spans="1:39" x14ac:dyDescent="0.3">
      <c r="A1703" s="15">
        <v>5167</v>
      </c>
      <c r="B1703" s="8" t="s">
        <v>3281</v>
      </c>
      <c r="C1703" s="9" t="s">
        <v>3282</v>
      </c>
      <c r="D1703" s="21">
        <v>73</v>
      </c>
      <c r="E1703" s="21">
        <v>69</v>
      </c>
      <c r="F1703" s="21">
        <v>71</v>
      </c>
      <c r="G1703" s="21">
        <v>73</v>
      </c>
      <c r="H1703" s="21">
        <v>73</v>
      </c>
      <c r="I1703" s="21">
        <v>74</v>
      </c>
      <c r="J1703" s="21">
        <v>77</v>
      </c>
      <c r="K1703" s="21">
        <v>70</v>
      </c>
      <c r="L1703" s="21">
        <v>68</v>
      </c>
      <c r="M1703" s="21">
        <v>67</v>
      </c>
      <c r="N1703" s="21">
        <v>71</v>
      </c>
      <c r="O1703" s="21">
        <v>79</v>
      </c>
      <c r="P1703" s="21">
        <v>69</v>
      </c>
      <c r="Q1703" s="21">
        <v>76</v>
      </c>
      <c r="R1703" s="33" t="s">
        <v>2793</v>
      </c>
      <c r="S1703" s="3" t="s">
        <v>2793</v>
      </c>
      <c r="T1703" s="10" t="s">
        <v>4131</v>
      </c>
      <c r="U1703" s="2" t="s">
        <v>596</v>
      </c>
      <c r="V1703" s="4" t="s">
        <v>822</v>
      </c>
      <c r="W1703" s="11">
        <v>4</v>
      </c>
      <c r="X1703" s="11">
        <v>100</v>
      </c>
      <c r="Y1703" s="16">
        <v>18</v>
      </c>
      <c r="Z1703" s="16">
        <v>2</v>
      </c>
      <c r="AA1703" s="16">
        <v>1998</v>
      </c>
      <c r="AB1703" s="1">
        <f>2026-AA1703</f>
        <v>28</v>
      </c>
      <c r="AC1703" s="5">
        <v>4</v>
      </c>
      <c r="AD1703" s="34">
        <v>73.714346027043106</v>
      </c>
      <c r="AE1703" s="18">
        <v>65000</v>
      </c>
      <c r="AF1703" s="17">
        <f>ROUND(IF($AD1703&gt;79,44-(($AD1703-79)*(14/4)),IF($AD1703&gt;76,67-(($AD1703-76)*(23/3)),IF(110-(($AD1703-70.4)*(43/5.6))&gt;119,119,110-(($AD1703-70.4)*(43/5.6)))))*0.93,0)</f>
        <v>79</v>
      </c>
      <c r="AG1703" s="17">
        <f>ROUND(IF($AD1703&gt;79,37-(($AD1703-79)*(9/4)),IF($AD1703&gt;76,54-(($AD1703-76)*(17/3)),IF(93-(($AD1703-70.4)*(39/5.6))&gt;100,100,93-(($AD1703-70.4)*(39/5.6)))))*0.93,0)</f>
        <v>65</v>
      </c>
      <c r="AH1703" s="17">
        <f>ROUND(IF($AD1703&gt;79,32-(($AD1703-79)*(8/4)),IF($AD1703&gt;76,48-(($AD1703-76)*(16/3)),IF(86-(($AD1703-70.4)*(38/5.6))&gt;95,95,86-(($AD1703-70.4)*(38/5.6)))))*0.93,0)</f>
        <v>59</v>
      </c>
      <c r="AI1703" s="5" t="s">
        <v>3917</v>
      </c>
      <c r="AL1703" s="5">
        <v>180</v>
      </c>
      <c r="AM1703" s="5">
        <v>72</v>
      </c>
    </row>
    <row r="1704" spans="1:39" x14ac:dyDescent="0.3">
      <c r="A1704" s="15">
        <v>5168</v>
      </c>
      <c r="B1704" s="8" t="s">
        <v>2536</v>
      </c>
      <c r="C1704" s="9" t="s">
        <v>177</v>
      </c>
      <c r="D1704" s="21">
        <v>65</v>
      </c>
      <c r="E1704" s="21">
        <v>58</v>
      </c>
      <c r="F1704" s="21">
        <v>59</v>
      </c>
      <c r="G1704" s="21">
        <v>60</v>
      </c>
      <c r="H1704" s="21">
        <v>62</v>
      </c>
      <c r="I1704" s="21">
        <v>60</v>
      </c>
      <c r="J1704" s="21">
        <v>67</v>
      </c>
      <c r="K1704" s="21">
        <v>62</v>
      </c>
      <c r="L1704" s="21">
        <v>58</v>
      </c>
      <c r="M1704" s="21">
        <v>71</v>
      </c>
      <c r="N1704" s="21">
        <v>72</v>
      </c>
      <c r="O1704" s="21">
        <v>60</v>
      </c>
      <c r="P1704" s="21">
        <v>62</v>
      </c>
      <c r="Q1704" s="21">
        <v>63</v>
      </c>
      <c r="R1704" s="33" t="s">
        <v>524</v>
      </c>
      <c r="S1704" s="3" t="s">
        <v>524</v>
      </c>
      <c r="T1704" s="10" t="s">
        <v>4133</v>
      </c>
      <c r="U1704" s="2" t="s">
        <v>586</v>
      </c>
      <c r="V1704" s="4" t="s">
        <v>819</v>
      </c>
      <c r="W1704" s="11">
        <v>4</v>
      </c>
      <c r="X1704" s="11">
        <v>58</v>
      </c>
      <c r="Y1704" s="16">
        <v>2</v>
      </c>
      <c r="Z1704" s="16">
        <v>9</v>
      </c>
      <c r="AA1704" s="16">
        <v>1996</v>
      </c>
      <c r="AB1704" s="1">
        <f>2026-AA1704</f>
        <v>30</v>
      </c>
      <c r="AC1704" s="5">
        <v>3</v>
      </c>
      <c r="AD1704" s="34">
        <v>68.250499445130131</v>
      </c>
      <c r="AE1704" s="18">
        <v>0</v>
      </c>
      <c r="AF1704" s="17">
        <f>ROUND(IF($AD1704&gt;79,44-(($AD1704-79)*(14/4)),IF($AD1704&gt;76,67-(($AD1704-76)*(23/3)),IF(110-(($AD1704-70.4)*(43/5.6))&gt;119,119,110-(($AD1704-70.4)*(43/5.6)))))*0.93,0)</f>
        <v>111</v>
      </c>
      <c r="AG1704" s="17">
        <f>ROUND(IF($AD1704&gt;79,37-(($AD1704-79)*(9/4)),IF($AD1704&gt;76,54-(($AD1704-76)*(17/3)),IF(93-(($AD1704-70.4)*(39/5.6))&gt;100,100,93-(($AD1704-70.4)*(39/5.6)))))*0.93,0)</f>
        <v>93</v>
      </c>
      <c r="AH1704" s="17">
        <f>ROUND(IF($AD1704&gt;79,32-(($AD1704-79)*(8/4)),IF($AD1704&gt;76,48-(($AD1704-76)*(16/3)),IF(86-(($AD1704-70.4)*(38/5.6))&gt;95,95,86-(($AD1704-70.4)*(38/5.6)))))*0.93,0)</f>
        <v>88</v>
      </c>
      <c r="AI1704" s="5" t="s">
        <v>3916</v>
      </c>
      <c r="AL1704" s="5">
        <v>0</v>
      </c>
      <c r="AM1704" s="5">
        <v>0</v>
      </c>
    </row>
    <row r="1705" spans="1:39" x14ac:dyDescent="0.3">
      <c r="A1705" s="15">
        <v>5169</v>
      </c>
      <c r="B1705" s="8" t="s">
        <v>452</v>
      </c>
      <c r="C1705" s="9" t="s">
        <v>111</v>
      </c>
      <c r="D1705" s="21">
        <v>66</v>
      </c>
      <c r="E1705" s="21">
        <v>52</v>
      </c>
      <c r="F1705" s="21">
        <v>54</v>
      </c>
      <c r="G1705" s="21">
        <v>56</v>
      </c>
      <c r="H1705" s="21">
        <v>59</v>
      </c>
      <c r="I1705" s="21">
        <v>63</v>
      </c>
      <c r="J1705" s="21">
        <v>66</v>
      </c>
      <c r="K1705" s="21">
        <v>67</v>
      </c>
      <c r="L1705" s="21">
        <v>58</v>
      </c>
      <c r="M1705" s="21">
        <v>64</v>
      </c>
      <c r="N1705" s="21">
        <v>66</v>
      </c>
      <c r="O1705" s="21">
        <v>62</v>
      </c>
      <c r="P1705" s="21">
        <v>66</v>
      </c>
      <c r="Q1705" s="21">
        <v>66</v>
      </c>
      <c r="R1705" s="33" t="s">
        <v>524</v>
      </c>
      <c r="S1705" s="3" t="s">
        <v>524</v>
      </c>
      <c r="T1705" s="10" t="s">
        <v>4133</v>
      </c>
      <c r="U1705" s="2" t="s">
        <v>595</v>
      </c>
      <c r="V1705" s="4" t="s">
        <v>819</v>
      </c>
      <c r="W1705" s="11">
        <v>1</v>
      </c>
      <c r="X1705" s="11">
        <v>0</v>
      </c>
      <c r="Y1705" s="16">
        <v>30</v>
      </c>
      <c r="Z1705" s="16">
        <v>10</v>
      </c>
      <c r="AA1705" s="16">
        <v>1995</v>
      </c>
      <c r="AB1705" s="1">
        <f>2026-AA1705</f>
        <v>31</v>
      </c>
      <c r="AC1705" s="5">
        <v>3</v>
      </c>
      <c r="AD1705" s="34">
        <v>63.263708584013699</v>
      </c>
      <c r="AE1705" s="18">
        <v>0</v>
      </c>
      <c r="AF1705" s="17">
        <f>ROUND(IF($AD1705&gt;79,44-(($AD1705-79)*(14/4)),IF($AD1705&gt;76,67-(($AD1705-76)*(23/3)),IF(110-(($AD1705-70.4)*(43/5.6))&gt;119,119,110-(($AD1705-70.4)*(43/5.6)))))*0.93,0)</f>
        <v>111</v>
      </c>
      <c r="AG1705" s="17">
        <f>ROUND(IF($AD1705&gt;79,37-(($AD1705-79)*(9/4)),IF($AD1705&gt;76,54-(($AD1705-76)*(17/3)),IF(93-(($AD1705-70.4)*(39/5.6))&gt;100,100,93-(($AD1705-70.4)*(39/5.6)))))*0.93,0)</f>
        <v>93</v>
      </c>
      <c r="AH1705" s="17">
        <f>ROUND(IF($AD1705&gt;79,32-(($AD1705-79)*(8/4)),IF($AD1705&gt;76,48-(($AD1705-76)*(16/3)),IF(86-(($AD1705-70.4)*(38/5.6))&gt;95,95,86-(($AD1705-70.4)*(38/5.6)))))*0.93,0)</f>
        <v>88</v>
      </c>
      <c r="AI1705" s="5" t="s">
        <v>3916</v>
      </c>
      <c r="AL1705" s="5">
        <v>0</v>
      </c>
      <c r="AM1705" s="5">
        <v>0</v>
      </c>
    </row>
    <row r="1706" spans="1:39" x14ac:dyDescent="0.3">
      <c r="A1706" s="15">
        <v>5171</v>
      </c>
      <c r="B1706" s="8" t="s">
        <v>2506</v>
      </c>
      <c r="C1706" s="9" t="s">
        <v>1423</v>
      </c>
      <c r="D1706" s="21">
        <v>66</v>
      </c>
      <c r="E1706" s="21">
        <v>63</v>
      </c>
      <c r="F1706" s="21">
        <v>62</v>
      </c>
      <c r="G1706" s="21">
        <v>61</v>
      </c>
      <c r="H1706" s="21">
        <v>63</v>
      </c>
      <c r="I1706" s="21">
        <v>60</v>
      </c>
      <c r="J1706" s="21">
        <v>60</v>
      </c>
      <c r="K1706" s="21">
        <v>64</v>
      </c>
      <c r="L1706" s="21">
        <v>67</v>
      </c>
      <c r="M1706" s="21">
        <v>63</v>
      </c>
      <c r="N1706" s="21">
        <v>63</v>
      </c>
      <c r="O1706" s="21">
        <v>65</v>
      </c>
      <c r="P1706" s="21">
        <v>62</v>
      </c>
      <c r="Q1706" s="21">
        <v>63</v>
      </c>
      <c r="R1706" s="33" t="s">
        <v>524</v>
      </c>
      <c r="S1706" s="3" t="s">
        <v>524</v>
      </c>
      <c r="T1706" s="10" t="s">
        <v>4133</v>
      </c>
      <c r="U1706" s="2" t="s">
        <v>601</v>
      </c>
      <c r="V1706" s="4" t="s">
        <v>819</v>
      </c>
      <c r="W1706" s="11">
        <v>1</v>
      </c>
      <c r="X1706" s="11">
        <v>0</v>
      </c>
      <c r="Y1706" s="16">
        <v>9</v>
      </c>
      <c r="Z1706" s="16">
        <v>11</v>
      </c>
      <c r="AA1706" s="16">
        <v>1995</v>
      </c>
      <c r="AB1706" s="1">
        <f>2026-AA1706</f>
        <v>31</v>
      </c>
      <c r="AC1706" s="5">
        <v>2</v>
      </c>
      <c r="AD1706" s="34">
        <v>66.204874157503383</v>
      </c>
      <c r="AE1706" s="18">
        <v>0</v>
      </c>
      <c r="AF1706" s="17">
        <f>ROUND(IF($AD1706&gt;79,44-(($AD1706-79)*(14/4)),IF($AD1706&gt;76,67-(($AD1706-76)*(23/3)),IF(110-(($AD1706-70.4)*(43/5.6))&gt;119,119,110-(($AD1706-70.4)*(43/5.6)))))*0.93,0)</f>
        <v>111</v>
      </c>
      <c r="AG1706" s="17">
        <f>ROUND(IF($AD1706&gt;79,37-(($AD1706-79)*(9/4)),IF($AD1706&gt;76,54-(($AD1706-76)*(17/3)),IF(93-(($AD1706-70.4)*(39/5.6))&gt;100,100,93-(($AD1706-70.4)*(39/5.6)))))*0.93,0)</f>
        <v>93</v>
      </c>
      <c r="AH1706" s="17">
        <f>ROUND(IF($AD1706&gt;79,32-(($AD1706-79)*(8/4)),IF($AD1706&gt;76,48-(($AD1706-76)*(16/3)),IF(86-(($AD1706-70.4)*(38/5.6))&gt;95,95,86-(($AD1706-70.4)*(38/5.6)))))*0.93,0)</f>
        <v>88</v>
      </c>
      <c r="AI1706" s="5" t="s">
        <v>3916</v>
      </c>
      <c r="AL1706" s="5">
        <v>0</v>
      </c>
      <c r="AM1706" s="5">
        <v>0</v>
      </c>
    </row>
    <row r="1707" spans="1:39" x14ac:dyDescent="0.3">
      <c r="A1707" s="15">
        <v>5173</v>
      </c>
      <c r="B1707" s="8" t="s">
        <v>2006</v>
      </c>
      <c r="C1707" s="9" t="s">
        <v>2007</v>
      </c>
      <c r="D1707" s="21">
        <v>74</v>
      </c>
      <c r="E1707" s="21">
        <v>53</v>
      </c>
      <c r="F1707" s="21">
        <v>62</v>
      </c>
      <c r="G1707" s="21">
        <v>71</v>
      </c>
      <c r="H1707" s="21">
        <v>52</v>
      </c>
      <c r="I1707" s="21">
        <v>71</v>
      </c>
      <c r="J1707" s="21">
        <v>71</v>
      </c>
      <c r="K1707" s="21">
        <v>53</v>
      </c>
      <c r="L1707" s="21">
        <v>78</v>
      </c>
      <c r="M1707" s="21">
        <v>65</v>
      </c>
      <c r="N1707" s="21">
        <v>68</v>
      </c>
      <c r="O1707" s="21">
        <v>64</v>
      </c>
      <c r="P1707" s="21">
        <v>71</v>
      </c>
      <c r="Q1707" s="21">
        <v>52</v>
      </c>
      <c r="R1707" s="33" t="s">
        <v>3075</v>
      </c>
      <c r="S1707" s="3" t="s">
        <v>3075</v>
      </c>
      <c r="T1707" s="10" t="s">
        <v>4131</v>
      </c>
      <c r="U1707" s="2" t="s">
        <v>531</v>
      </c>
      <c r="V1707" s="4" t="s">
        <v>817</v>
      </c>
      <c r="W1707" s="11">
        <v>4</v>
      </c>
      <c r="X1707" s="11">
        <v>100</v>
      </c>
      <c r="Y1707" s="16">
        <v>1</v>
      </c>
      <c r="Z1707" s="16">
        <v>8</v>
      </c>
      <c r="AA1707" s="16">
        <v>1995</v>
      </c>
      <c r="AB1707" s="1">
        <f>2026-AA1707</f>
        <v>31</v>
      </c>
      <c r="AC1707" s="5">
        <v>5</v>
      </c>
      <c r="AD1707" s="34">
        <v>74.597710263529592</v>
      </c>
      <c r="AE1707" s="18">
        <v>130000</v>
      </c>
      <c r="AF1707" s="17">
        <f>ROUND(IF($AD1707&gt;79,44-(($AD1707-79)*(14/4)),IF($AD1707&gt;76,67-(($AD1707-76)*(23/3)),IF(110-(($AD1707-70.4)*(43/5.6))&gt;119,119,110-(($AD1707-70.4)*(43/5.6)))))*0.93,0)</f>
        <v>72</v>
      </c>
      <c r="AG1707" s="17">
        <f>ROUND(IF($AD1707&gt;79,37-(($AD1707-79)*(9/4)),IF($AD1707&gt;76,54-(($AD1707-76)*(17/3)),IF(93-(($AD1707-70.4)*(39/5.6))&gt;100,100,93-(($AD1707-70.4)*(39/5.6)))))*0.93,0)</f>
        <v>59</v>
      </c>
      <c r="AH1707" s="17">
        <f>ROUND(IF($AD1707&gt;79,32-(($AD1707-79)*(8/4)),IF($AD1707&gt;76,48-(($AD1707-76)*(16/3)),IF(86-(($AD1707-70.4)*(38/5.6))&gt;95,95,86-(($AD1707-70.4)*(38/5.6)))))*0.93,0)</f>
        <v>53</v>
      </c>
      <c r="AI1707" s="5" t="s">
        <v>3917</v>
      </c>
      <c r="AL1707" s="5">
        <v>0</v>
      </c>
      <c r="AM1707" s="5">
        <v>0</v>
      </c>
    </row>
    <row r="1708" spans="1:39" x14ac:dyDescent="0.3">
      <c r="A1708" s="15">
        <v>5175</v>
      </c>
      <c r="B1708" s="8" t="s">
        <v>2329</v>
      </c>
      <c r="C1708" s="9" t="s">
        <v>276</v>
      </c>
      <c r="D1708" s="21">
        <v>71</v>
      </c>
      <c r="E1708" s="21">
        <v>78</v>
      </c>
      <c r="F1708" s="21">
        <v>75</v>
      </c>
      <c r="G1708" s="21">
        <v>71</v>
      </c>
      <c r="H1708" s="21">
        <v>66</v>
      </c>
      <c r="I1708" s="21">
        <v>78</v>
      </c>
      <c r="J1708" s="21">
        <v>75</v>
      </c>
      <c r="K1708" s="21">
        <v>75</v>
      </c>
      <c r="L1708" s="21">
        <v>61</v>
      </c>
      <c r="M1708" s="21">
        <v>63</v>
      </c>
      <c r="N1708" s="21">
        <v>70</v>
      </c>
      <c r="O1708" s="21">
        <v>58</v>
      </c>
      <c r="P1708" s="21">
        <v>75</v>
      </c>
      <c r="Q1708" s="21">
        <v>66</v>
      </c>
      <c r="R1708" s="33" t="s">
        <v>1466</v>
      </c>
      <c r="S1708" s="3" t="s">
        <v>1466</v>
      </c>
      <c r="T1708" s="10" t="s">
        <v>4130</v>
      </c>
      <c r="U1708" s="2" t="s">
        <v>594</v>
      </c>
      <c r="V1708" s="4" t="s">
        <v>819</v>
      </c>
      <c r="W1708" s="11">
        <v>4</v>
      </c>
      <c r="X1708" s="11">
        <v>100</v>
      </c>
      <c r="Y1708" s="16">
        <v>30</v>
      </c>
      <c r="Z1708" s="16">
        <v>7</v>
      </c>
      <c r="AA1708" s="16">
        <v>1996</v>
      </c>
      <c r="AB1708" s="1">
        <f>2026-AA1708</f>
        <v>30</v>
      </c>
      <c r="AC1708" s="5">
        <v>5</v>
      </c>
      <c r="AD1708" s="34">
        <v>74.95517947465207</v>
      </c>
      <c r="AE1708" s="18">
        <v>92500</v>
      </c>
      <c r="AF1708" s="17">
        <f>ROUND(IF($AD1708&gt;79,44-(($AD1708-79)*(14/4)),IF($AD1708&gt;76,67-(($AD1708-76)*(23/3)),IF(110-(($AD1708-70.4)*(43/5.6))&gt;119,119,110-(($AD1708-70.4)*(43/5.6)))))*0.93,0)</f>
        <v>70</v>
      </c>
      <c r="AG1708" s="17">
        <f>ROUND(IF($AD1708&gt;79,37-(($AD1708-79)*(9/4)),IF($AD1708&gt;76,54-(($AD1708-76)*(17/3)),IF(93-(($AD1708-70.4)*(39/5.6))&gt;100,100,93-(($AD1708-70.4)*(39/5.6)))))*0.93,0)</f>
        <v>57</v>
      </c>
      <c r="AH1708" s="17">
        <f>ROUND(IF($AD1708&gt;79,32-(($AD1708-79)*(8/4)),IF($AD1708&gt;76,48-(($AD1708-76)*(16/3)),IF(86-(($AD1708-70.4)*(38/5.6))&gt;95,95,86-(($AD1708-70.4)*(38/5.6)))))*0.93,0)</f>
        <v>51</v>
      </c>
      <c r="AI1708" s="5" t="s">
        <v>3917</v>
      </c>
      <c r="AL1708" s="5">
        <v>186</v>
      </c>
      <c r="AM1708" s="5">
        <v>66</v>
      </c>
    </row>
    <row r="1709" spans="1:39" x14ac:dyDescent="0.3">
      <c r="A1709" s="15">
        <v>5179</v>
      </c>
      <c r="B1709" s="8" t="s">
        <v>1879</v>
      </c>
      <c r="C1709" s="9" t="s">
        <v>1880</v>
      </c>
      <c r="D1709" s="21">
        <v>64</v>
      </c>
      <c r="E1709" s="21">
        <v>53</v>
      </c>
      <c r="F1709" s="21">
        <v>57</v>
      </c>
      <c r="G1709" s="21">
        <v>60</v>
      </c>
      <c r="H1709" s="21">
        <v>68</v>
      </c>
      <c r="I1709" s="21">
        <v>63</v>
      </c>
      <c r="J1709" s="21">
        <v>62</v>
      </c>
      <c r="K1709" s="21">
        <v>67</v>
      </c>
      <c r="L1709" s="21">
        <v>50</v>
      </c>
      <c r="M1709" s="21">
        <v>53</v>
      </c>
      <c r="N1709" s="21">
        <v>70</v>
      </c>
      <c r="O1709" s="21">
        <v>73</v>
      </c>
      <c r="P1709" s="21">
        <v>68</v>
      </c>
      <c r="Q1709" s="21">
        <v>68</v>
      </c>
      <c r="R1709" s="33" t="s">
        <v>524</v>
      </c>
      <c r="S1709" s="3" t="s">
        <v>524</v>
      </c>
      <c r="T1709" s="10" t="s">
        <v>4133</v>
      </c>
      <c r="U1709" s="2" t="s">
        <v>574</v>
      </c>
      <c r="V1709" s="4" t="s">
        <v>819</v>
      </c>
      <c r="W1709" s="11">
        <v>1</v>
      </c>
      <c r="X1709" s="11">
        <v>0</v>
      </c>
      <c r="Y1709" s="16">
        <v>28</v>
      </c>
      <c r="Z1709" s="16">
        <v>3</v>
      </c>
      <c r="AA1709" s="16">
        <v>1995</v>
      </c>
      <c r="AB1709" s="1">
        <f>2026-AA1709</f>
        <v>31</v>
      </c>
      <c r="AC1709" s="5">
        <v>3</v>
      </c>
      <c r="AD1709" s="34">
        <v>64.963370436165988</v>
      </c>
      <c r="AE1709" s="18">
        <v>0</v>
      </c>
      <c r="AF1709" s="17">
        <f>ROUND(IF($AD1709&gt;79,44-(($AD1709-79)*(14/4)),IF($AD1709&gt;76,67-(($AD1709-76)*(23/3)),IF(110-(($AD1709-70.4)*(43/5.6))&gt;119,119,110-(($AD1709-70.4)*(43/5.6)))))*0.93,0)</f>
        <v>111</v>
      </c>
      <c r="AG1709" s="17">
        <f>ROUND(IF($AD1709&gt;79,37-(($AD1709-79)*(9/4)),IF($AD1709&gt;76,54-(($AD1709-76)*(17/3)),IF(93-(($AD1709-70.4)*(39/5.6))&gt;100,100,93-(($AD1709-70.4)*(39/5.6)))))*0.93,0)</f>
        <v>93</v>
      </c>
      <c r="AH1709" s="17">
        <f>ROUND(IF($AD1709&gt;79,32-(($AD1709-79)*(8/4)),IF($AD1709&gt;76,48-(($AD1709-76)*(16/3)),IF(86-(($AD1709-70.4)*(38/5.6))&gt;95,95,86-(($AD1709-70.4)*(38/5.6)))))*0.93,0)</f>
        <v>88</v>
      </c>
      <c r="AI1709" s="5" t="s">
        <v>3916</v>
      </c>
      <c r="AL1709" s="5">
        <v>0</v>
      </c>
      <c r="AM1709" s="5">
        <v>0</v>
      </c>
    </row>
    <row r="1710" spans="1:39" x14ac:dyDescent="0.3">
      <c r="A1710" s="15">
        <v>5180</v>
      </c>
      <c r="B1710" s="8" t="s">
        <v>4082</v>
      </c>
      <c r="C1710" s="9" t="s">
        <v>236</v>
      </c>
      <c r="D1710" s="21">
        <v>65</v>
      </c>
      <c r="E1710" s="21">
        <v>58</v>
      </c>
      <c r="F1710" s="21">
        <v>63</v>
      </c>
      <c r="G1710" s="21">
        <v>67</v>
      </c>
      <c r="H1710" s="21">
        <v>56</v>
      </c>
      <c r="I1710" s="21">
        <v>69</v>
      </c>
      <c r="J1710" s="21">
        <v>69</v>
      </c>
      <c r="K1710" s="21">
        <v>65</v>
      </c>
      <c r="L1710" s="21">
        <v>54</v>
      </c>
      <c r="M1710" s="21">
        <v>64</v>
      </c>
      <c r="N1710" s="21">
        <v>68</v>
      </c>
      <c r="O1710" s="21">
        <v>63</v>
      </c>
      <c r="P1710" s="21">
        <v>70</v>
      </c>
      <c r="Q1710" s="21">
        <v>52</v>
      </c>
      <c r="R1710" s="33" t="s">
        <v>3341</v>
      </c>
      <c r="S1710" s="3" t="s">
        <v>3341</v>
      </c>
      <c r="T1710" s="10" t="s">
        <v>4130</v>
      </c>
      <c r="U1710" s="2" t="s">
        <v>587</v>
      </c>
      <c r="V1710" s="4" t="s">
        <v>819</v>
      </c>
      <c r="W1710" s="11">
        <v>1</v>
      </c>
      <c r="X1710" s="11">
        <v>20</v>
      </c>
      <c r="Y1710" s="16">
        <v>6</v>
      </c>
      <c r="Z1710" s="16">
        <v>11</v>
      </c>
      <c r="AA1710" s="16">
        <v>2002</v>
      </c>
      <c r="AB1710" s="1">
        <f>2026-AA1710</f>
        <v>24</v>
      </c>
      <c r="AC1710" s="5">
        <v>4</v>
      </c>
      <c r="AD1710" s="34">
        <v>66.868724614734163</v>
      </c>
      <c r="AE1710" s="18">
        <v>10000</v>
      </c>
      <c r="AF1710" s="17">
        <f>ROUND(IF($AD1710&gt;79,44-(($AD1710-79)*(14/4)),IF($AD1710&gt;76,67-(($AD1710-76)*(23/3)),IF(110-(($AD1710-70.4)*(43/5.6))&gt;119,119,110-(($AD1710-70.4)*(43/5.6)))))*0.93,0)</f>
        <v>111</v>
      </c>
      <c r="AG1710" s="17">
        <f>ROUND(IF($AD1710&gt;79,37-(($AD1710-79)*(9/4)),IF($AD1710&gt;76,54-(($AD1710-76)*(17/3)),IF(93-(($AD1710-70.4)*(39/5.6))&gt;100,100,93-(($AD1710-70.4)*(39/5.6)))))*0.93,0)</f>
        <v>93</v>
      </c>
      <c r="AH1710" s="17">
        <f>ROUND(IF($AD1710&gt;79,32-(($AD1710-79)*(8/4)),IF($AD1710&gt;76,48-(($AD1710-76)*(16/3)),IF(86-(($AD1710-70.4)*(38/5.6))&gt;95,95,86-(($AD1710-70.4)*(38/5.6)))))*0.93,0)</f>
        <v>88</v>
      </c>
      <c r="AI1710" s="5" t="s">
        <v>3916</v>
      </c>
      <c r="AJ1710" s="5" t="s">
        <v>3917</v>
      </c>
      <c r="AK1710" s="5" t="s">
        <v>3917</v>
      </c>
      <c r="AL1710" s="5">
        <v>0</v>
      </c>
      <c r="AM1710" s="5">
        <v>0</v>
      </c>
    </row>
    <row r="1711" spans="1:39" x14ac:dyDescent="0.3">
      <c r="A1711" s="15">
        <v>5182</v>
      </c>
      <c r="B1711" s="8" t="s">
        <v>4065</v>
      </c>
      <c r="C1711" s="9" t="s">
        <v>3237</v>
      </c>
      <c r="D1711" s="21">
        <v>68</v>
      </c>
      <c r="E1711" s="21">
        <v>68</v>
      </c>
      <c r="F1711" s="21">
        <v>70</v>
      </c>
      <c r="G1711" s="21">
        <v>72</v>
      </c>
      <c r="H1711" s="21">
        <v>51</v>
      </c>
      <c r="I1711" s="21">
        <v>70</v>
      </c>
      <c r="J1711" s="21">
        <v>73</v>
      </c>
      <c r="K1711" s="21">
        <v>67</v>
      </c>
      <c r="L1711" s="21">
        <v>65</v>
      </c>
      <c r="M1711" s="21">
        <v>64</v>
      </c>
      <c r="N1711" s="21">
        <v>71</v>
      </c>
      <c r="O1711" s="21">
        <v>67</v>
      </c>
      <c r="P1711" s="21">
        <v>67</v>
      </c>
      <c r="Q1711" s="21">
        <v>65</v>
      </c>
      <c r="R1711" s="33" t="s">
        <v>524</v>
      </c>
      <c r="S1711" s="3" t="s">
        <v>4320</v>
      </c>
      <c r="T1711" s="10" t="s">
        <v>4133</v>
      </c>
      <c r="U1711" s="2" t="s">
        <v>560</v>
      </c>
      <c r="V1711" s="4" t="s">
        <v>819</v>
      </c>
      <c r="W1711" s="11">
        <v>3</v>
      </c>
      <c r="X1711" s="11">
        <v>9</v>
      </c>
      <c r="Y1711" s="16">
        <v>2</v>
      </c>
      <c r="Z1711" s="16">
        <v>5</v>
      </c>
      <c r="AA1711" s="16">
        <v>2002</v>
      </c>
      <c r="AB1711" s="1">
        <f>2026-AA1711</f>
        <v>24</v>
      </c>
      <c r="AC1711" s="5">
        <v>4</v>
      </c>
      <c r="AD1711" s="34">
        <v>71.451842292508843</v>
      </c>
      <c r="AE1711" s="18">
        <v>50000</v>
      </c>
      <c r="AF1711" s="17">
        <f>ROUND(IF($AD1711&gt;79,44-(($AD1711-79)*(14/4)),IF($AD1711&gt;76,67-(($AD1711-76)*(23/3)),IF(110-(($AD1711-70.4)*(43/5.6))&gt;119,119,110-(($AD1711-70.4)*(43/5.6)))))*0.93,0)</f>
        <v>95</v>
      </c>
      <c r="AG1711" s="17">
        <f>ROUND(IF($AD1711&gt;79,37-(($AD1711-79)*(9/4)),IF($AD1711&gt;76,54-(($AD1711-76)*(17/3)),IF(93-(($AD1711-70.4)*(39/5.6))&gt;100,100,93-(($AD1711-70.4)*(39/5.6)))))*0.93,0)</f>
        <v>80</v>
      </c>
      <c r="AH1711" s="17">
        <f>ROUND(IF($AD1711&gt;79,32-(($AD1711-79)*(8/4)),IF($AD1711&gt;76,48-(($AD1711-76)*(16/3)),IF(86-(($AD1711-70.4)*(38/5.6))&gt;95,95,86-(($AD1711-70.4)*(38/5.6)))))*0.93,0)</f>
        <v>73</v>
      </c>
      <c r="AJ1711" s="5" t="s">
        <v>3917</v>
      </c>
      <c r="AK1711" s="5" t="s">
        <v>3917</v>
      </c>
      <c r="AL1711" s="5">
        <v>190</v>
      </c>
      <c r="AM1711" s="5">
        <v>77</v>
      </c>
    </row>
    <row r="1712" spans="1:39" x14ac:dyDescent="0.3">
      <c r="A1712" s="15">
        <v>5183</v>
      </c>
      <c r="B1712" s="8" t="s">
        <v>2992</v>
      </c>
      <c r="C1712" s="9" t="s">
        <v>783</v>
      </c>
      <c r="D1712" s="21">
        <v>70</v>
      </c>
      <c r="E1712" s="21">
        <v>65</v>
      </c>
      <c r="F1712" s="21">
        <v>72</v>
      </c>
      <c r="G1712" s="21">
        <v>78</v>
      </c>
      <c r="H1712" s="21">
        <v>63</v>
      </c>
      <c r="I1712" s="21">
        <v>75</v>
      </c>
      <c r="J1712" s="21">
        <v>73</v>
      </c>
      <c r="K1712" s="21">
        <v>68</v>
      </c>
      <c r="L1712" s="21">
        <v>63</v>
      </c>
      <c r="M1712" s="21">
        <v>69</v>
      </c>
      <c r="N1712" s="21">
        <v>76</v>
      </c>
      <c r="O1712" s="21">
        <v>67</v>
      </c>
      <c r="P1712" s="21">
        <v>67</v>
      </c>
      <c r="Q1712" s="21">
        <v>65</v>
      </c>
      <c r="R1712" s="33" t="s">
        <v>3072</v>
      </c>
      <c r="S1712" s="3" t="s">
        <v>3072</v>
      </c>
      <c r="T1712" s="10" t="s">
        <v>4131</v>
      </c>
      <c r="U1712" s="2" t="s">
        <v>599</v>
      </c>
      <c r="V1712" s="4" t="s">
        <v>819</v>
      </c>
      <c r="W1712" s="11">
        <v>4</v>
      </c>
      <c r="X1712" s="11">
        <v>100</v>
      </c>
      <c r="Y1712" s="16">
        <v>13</v>
      </c>
      <c r="Z1712" s="16">
        <v>3</v>
      </c>
      <c r="AA1712" s="16">
        <v>1995</v>
      </c>
      <c r="AB1712" s="1">
        <f>2026-AA1712</f>
        <v>31</v>
      </c>
      <c r="AC1712" s="5">
        <v>3</v>
      </c>
      <c r="AD1712" s="34">
        <v>74.970427545941817</v>
      </c>
      <c r="AE1712" s="18">
        <v>60000</v>
      </c>
      <c r="AF1712" s="17">
        <f>ROUND(IF($AD1712&gt;79,44-(($AD1712-79)*(14/4)),IF($AD1712&gt;76,67-(($AD1712-76)*(23/3)),IF(110-(($AD1712-70.4)*(43/5.6))&gt;119,119,110-(($AD1712-70.4)*(43/5.6)))))*0.93,0)</f>
        <v>70</v>
      </c>
      <c r="AG1712" s="17">
        <f>ROUND(IF($AD1712&gt;79,37-(($AD1712-79)*(9/4)),IF($AD1712&gt;76,54-(($AD1712-76)*(17/3)),IF(93-(($AD1712-70.4)*(39/5.6))&gt;100,100,93-(($AD1712-70.4)*(39/5.6)))))*0.93,0)</f>
        <v>57</v>
      </c>
      <c r="AH1712" s="17">
        <f>ROUND(IF($AD1712&gt;79,32-(($AD1712-79)*(8/4)),IF($AD1712&gt;76,48-(($AD1712-76)*(16/3)),IF(86-(($AD1712-70.4)*(38/5.6))&gt;95,95,86-(($AD1712-70.4)*(38/5.6)))))*0.93,0)</f>
        <v>51</v>
      </c>
      <c r="AI1712" s="5" t="s">
        <v>3917</v>
      </c>
      <c r="AL1712" s="5">
        <v>0</v>
      </c>
      <c r="AM1712" s="5">
        <v>0</v>
      </c>
    </row>
    <row r="1713" spans="1:44" x14ac:dyDescent="0.3">
      <c r="A1713" s="15">
        <v>5185</v>
      </c>
      <c r="B1713" s="8" t="s">
        <v>1768</v>
      </c>
      <c r="C1713" s="9" t="s">
        <v>1742</v>
      </c>
      <c r="D1713" s="21">
        <v>66</v>
      </c>
      <c r="E1713" s="21">
        <v>65</v>
      </c>
      <c r="F1713" s="21">
        <v>66</v>
      </c>
      <c r="G1713" s="21">
        <v>66</v>
      </c>
      <c r="H1713" s="21">
        <v>66</v>
      </c>
      <c r="I1713" s="21">
        <v>71</v>
      </c>
      <c r="J1713" s="21">
        <v>67</v>
      </c>
      <c r="K1713" s="21">
        <v>63</v>
      </c>
      <c r="L1713" s="21">
        <v>59</v>
      </c>
      <c r="M1713" s="21">
        <v>67</v>
      </c>
      <c r="N1713" s="21">
        <v>65</v>
      </c>
      <c r="O1713" s="21">
        <v>61</v>
      </c>
      <c r="P1713" s="21">
        <v>62</v>
      </c>
      <c r="Q1713" s="21">
        <v>64</v>
      </c>
      <c r="R1713" s="33" t="s">
        <v>524</v>
      </c>
      <c r="S1713" s="3" t="s">
        <v>524</v>
      </c>
      <c r="T1713" s="10" t="s">
        <v>4133</v>
      </c>
      <c r="U1713" s="2" t="s">
        <v>534</v>
      </c>
      <c r="V1713" s="4" t="s">
        <v>817</v>
      </c>
      <c r="W1713" s="11">
        <v>1</v>
      </c>
      <c r="X1713" s="11">
        <v>0</v>
      </c>
      <c r="Y1713" s="16">
        <v>13</v>
      </c>
      <c r="Z1713" s="16">
        <v>1</v>
      </c>
      <c r="AA1713" s="16">
        <v>1995</v>
      </c>
      <c r="AB1713" s="1">
        <f>2026-AA1713</f>
        <v>31</v>
      </c>
      <c r="AC1713" s="5">
        <v>4</v>
      </c>
      <c r="AD1713" s="34">
        <v>67.579835169193416</v>
      </c>
      <c r="AE1713" s="18">
        <v>0</v>
      </c>
      <c r="AF1713" s="17">
        <f>ROUND(IF($AD1713&gt;79,44-(($AD1713-79)*(14/4)),IF($AD1713&gt;76,67-(($AD1713-76)*(23/3)),IF(110-(($AD1713-70.4)*(43/5.6))&gt;119,119,110-(($AD1713-70.4)*(43/5.6)))))*0.93,0)</f>
        <v>111</v>
      </c>
      <c r="AG1713" s="17">
        <f>ROUND(IF($AD1713&gt;79,37-(($AD1713-79)*(9/4)),IF($AD1713&gt;76,54-(($AD1713-76)*(17/3)),IF(93-(($AD1713-70.4)*(39/5.6))&gt;100,100,93-(($AD1713-70.4)*(39/5.6)))))*0.93,0)</f>
        <v>93</v>
      </c>
      <c r="AH1713" s="17">
        <f>ROUND(IF($AD1713&gt;79,32-(($AD1713-79)*(8/4)),IF($AD1713&gt;76,48-(($AD1713-76)*(16/3)),IF(86-(($AD1713-70.4)*(38/5.6))&gt;95,95,86-(($AD1713-70.4)*(38/5.6)))))*0.93,0)</f>
        <v>88</v>
      </c>
      <c r="AI1713" s="5" t="s">
        <v>3916</v>
      </c>
      <c r="AL1713" s="5">
        <v>0</v>
      </c>
      <c r="AM1713" s="5">
        <v>0</v>
      </c>
    </row>
    <row r="1714" spans="1:44" x14ac:dyDescent="0.3">
      <c r="A1714" s="15">
        <v>5189</v>
      </c>
      <c r="B1714" s="8" t="s">
        <v>1835</v>
      </c>
      <c r="C1714" s="9" t="s">
        <v>1745</v>
      </c>
      <c r="D1714" s="21">
        <v>70</v>
      </c>
      <c r="E1714" s="21">
        <v>67</v>
      </c>
      <c r="F1714" s="21">
        <v>69</v>
      </c>
      <c r="G1714" s="21">
        <v>70</v>
      </c>
      <c r="H1714" s="21">
        <v>59</v>
      </c>
      <c r="I1714" s="21">
        <v>71</v>
      </c>
      <c r="J1714" s="21">
        <v>71</v>
      </c>
      <c r="K1714" s="21">
        <v>69</v>
      </c>
      <c r="L1714" s="21">
        <v>62</v>
      </c>
      <c r="M1714" s="21">
        <v>67</v>
      </c>
      <c r="N1714" s="21">
        <v>69</v>
      </c>
      <c r="O1714" s="21">
        <v>72</v>
      </c>
      <c r="P1714" s="21">
        <v>64</v>
      </c>
      <c r="Q1714" s="21">
        <v>59</v>
      </c>
      <c r="R1714" s="33" t="s">
        <v>524</v>
      </c>
      <c r="S1714" s="3" t="s">
        <v>524</v>
      </c>
      <c r="T1714" s="10" t="s">
        <v>4133</v>
      </c>
      <c r="U1714" s="2" t="s">
        <v>599</v>
      </c>
      <c r="V1714" s="4" t="s">
        <v>819</v>
      </c>
      <c r="W1714" s="11">
        <v>4</v>
      </c>
      <c r="X1714" s="11">
        <v>100</v>
      </c>
      <c r="Y1714" s="16">
        <v>22</v>
      </c>
      <c r="Z1714" s="16">
        <v>4</v>
      </c>
      <c r="AA1714" s="16">
        <v>1994</v>
      </c>
      <c r="AB1714" s="1">
        <f>2026-AA1714</f>
        <v>32</v>
      </c>
      <c r="AC1714" s="5">
        <v>4</v>
      </c>
      <c r="AD1714" s="34">
        <v>70.710557076414958</v>
      </c>
      <c r="AE1714" s="18">
        <v>0</v>
      </c>
      <c r="AF1714" s="17">
        <f>ROUND(IF($AD1714&gt;79,44-(($AD1714-79)*(14/4)),IF($AD1714&gt;76,67-(($AD1714-76)*(23/3)),IF(110-(($AD1714-70.4)*(43/5.6))&gt;119,119,110-(($AD1714-70.4)*(43/5.6)))))*0.93,0)</f>
        <v>100</v>
      </c>
      <c r="AG1714" s="17">
        <f>ROUND(IF($AD1714&gt;79,37-(($AD1714-79)*(9/4)),IF($AD1714&gt;76,54-(($AD1714-76)*(17/3)),IF(93-(($AD1714-70.4)*(39/5.6))&gt;100,100,93-(($AD1714-70.4)*(39/5.6)))))*0.93,0)</f>
        <v>84</v>
      </c>
      <c r="AH1714" s="17">
        <f>ROUND(IF($AD1714&gt;79,32-(($AD1714-79)*(8/4)),IF($AD1714&gt;76,48-(($AD1714-76)*(16/3)),IF(86-(($AD1714-70.4)*(38/5.6))&gt;95,95,86-(($AD1714-70.4)*(38/5.6)))))*0.93,0)</f>
        <v>78</v>
      </c>
      <c r="AL1714" s="5">
        <v>0</v>
      </c>
      <c r="AM1714" s="5">
        <v>0</v>
      </c>
    </row>
    <row r="1715" spans="1:44" x14ac:dyDescent="0.3">
      <c r="A1715" s="15">
        <v>5194</v>
      </c>
      <c r="B1715" s="8" t="s">
        <v>666</v>
      </c>
      <c r="C1715" s="9" t="s">
        <v>362</v>
      </c>
      <c r="D1715" s="21">
        <v>67</v>
      </c>
      <c r="E1715" s="21">
        <v>48</v>
      </c>
      <c r="F1715" s="21">
        <v>55</v>
      </c>
      <c r="G1715" s="21">
        <v>61</v>
      </c>
      <c r="H1715" s="21">
        <v>49</v>
      </c>
      <c r="I1715" s="21">
        <v>61</v>
      </c>
      <c r="J1715" s="21">
        <v>57</v>
      </c>
      <c r="K1715" s="21">
        <v>49</v>
      </c>
      <c r="L1715" s="21">
        <v>67</v>
      </c>
      <c r="M1715" s="21">
        <v>53</v>
      </c>
      <c r="N1715" s="21">
        <v>51</v>
      </c>
      <c r="O1715" s="21">
        <v>60</v>
      </c>
      <c r="P1715" s="21">
        <v>51</v>
      </c>
      <c r="Q1715" s="21">
        <v>49</v>
      </c>
      <c r="R1715" s="33" t="s">
        <v>524</v>
      </c>
      <c r="S1715" s="3" t="s">
        <v>524</v>
      </c>
      <c r="T1715" s="10" t="s">
        <v>4133</v>
      </c>
      <c r="U1715" s="2" t="s">
        <v>556</v>
      </c>
      <c r="V1715" s="4" t="s">
        <v>819</v>
      </c>
      <c r="W1715" s="11">
        <v>4</v>
      </c>
      <c r="X1715" s="11">
        <v>100</v>
      </c>
      <c r="Y1715" s="16">
        <v>7</v>
      </c>
      <c r="Z1715" s="16">
        <v>11</v>
      </c>
      <c r="AA1715" s="16">
        <v>1990</v>
      </c>
      <c r="AB1715" s="1">
        <f>2026-AA1715</f>
        <v>36</v>
      </c>
      <c r="AC1715" s="5">
        <v>3</v>
      </c>
      <c r="AD1715" s="34">
        <v>64.437654269604423</v>
      </c>
      <c r="AE1715" s="18">
        <v>0</v>
      </c>
      <c r="AF1715" s="17">
        <f>ROUND(IF($AD1715&gt;79,44-(($AD1715-79)*(14/4)),IF($AD1715&gt;76,67-(($AD1715-76)*(23/3)),IF(110-(($AD1715-70.4)*(43/5.6))&gt;119,119,110-(($AD1715-70.4)*(43/5.6)))))*0.93,0)</f>
        <v>111</v>
      </c>
      <c r="AG1715" s="17">
        <f>ROUND(IF($AD1715&gt;79,37-(($AD1715-79)*(9/4)),IF($AD1715&gt;76,54-(($AD1715-76)*(17/3)),IF(93-(($AD1715-70.4)*(39/5.6))&gt;100,100,93-(($AD1715-70.4)*(39/5.6)))))*0.93,0)</f>
        <v>93</v>
      </c>
      <c r="AH1715" s="17">
        <f>ROUND(IF($AD1715&gt;79,32-(($AD1715-79)*(8/4)),IF($AD1715&gt;76,48-(($AD1715-76)*(16/3)),IF(86-(($AD1715-70.4)*(38/5.6))&gt;95,95,86-(($AD1715-70.4)*(38/5.6)))))*0.93,0)</f>
        <v>88</v>
      </c>
      <c r="AI1715" s="5" t="s">
        <v>3916</v>
      </c>
      <c r="AL1715" s="5">
        <v>0</v>
      </c>
      <c r="AM1715" s="5">
        <v>0</v>
      </c>
      <c r="AR1715" t="s">
        <v>3917</v>
      </c>
    </row>
    <row r="1716" spans="1:44" x14ac:dyDescent="0.3">
      <c r="A1716" s="15">
        <v>5195</v>
      </c>
      <c r="B1716" s="8" t="s">
        <v>2817</v>
      </c>
      <c r="C1716" s="9" t="s">
        <v>2818</v>
      </c>
      <c r="D1716" s="21">
        <v>75</v>
      </c>
      <c r="E1716" s="21">
        <v>62</v>
      </c>
      <c r="F1716" s="21">
        <v>67</v>
      </c>
      <c r="G1716" s="21">
        <v>72</v>
      </c>
      <c r="H1716" s="21">
        <v>65</v>
      </c>
      <c r="I1716" s="21">
        <v>75</v>
      </c>
      <c r="J1716" s="21">
        <v>73</v>
      </c>
      <c r="K1716" s="21">
        <v>80</v>
      </c>
      <c r="L1716" s="21">
        <v>66</v>
      </c>
      <c r="M1716" s="21">
        <v>80</v>
      </c>
      <c r="N1716" s="21">
        <v>79</v>
      </c>
      <c r="O1716" s="21">
        <v>64</v>
      </c>
      <c r="P1716" s="21">
        <v>67</v>
      </c>
      <c r="Q1716" s="21">
        <v>71</v>
      </c>
      <c r="R1716" s="33" t="s">
        <v>3341</v>
      </c>
      <c r="S1716" s="3" t="s">
        <v>3341</v>
      </c>
      <c r="T1716" s="10" t="s">
        <v>4130</v>
      </c>
      <c r="U1716" s="2" t="s">
        <v>584</v>
      </c>
      <c r="V1716" s="4" t="s">
        <v>820</v>
      </c>
      <c r="W1716" s="11">
        <v>4</v>
      </c>
      <c r="X1716" s="11">
        <v>100</v>
      </c>
      <c r="Y1716" s="16">
        <v>23</v>
      </c>
      <c r="Z1716" s="16">
        <v>12</v>
      </c>
      <c r="AA1716" s="16">
        <v>1998</v>
      </c>
      <c r="AB1716" s="1">
        <f>2026-AA1716</f>
        <v>28</v>
      </c>
      <c r="AC1716" s="5">
        <v>6</v>
      </c>
      <c r="AD1716" s="34">
        <v>77.269166906258036</v>
      </c>
      <c r="AE1716" s="18">
        <v>470000</v>
      </c>
      <c r="AF1716" s="17">
        <f>ROUND(IF($AD1716&gt;79,44-(($AD1716-79)*(14/4)),IF($AD1716&gt;76,67-(($AD1716-76)*(23/3)),IF(110-(($AD1716-70.4)*(43/5.6))&gt;119,119,110-(($AD1716-70.4)*(43/5.6)))))*0.93,0)</f>
        <v>53</v>
      </c>
      <c r="AG1716" s="17">
        <f>ROUND(IF($AD1716&gt;79,37-(($AD1716-79)*(9/4)),IF($AD1716&gt;76,54-(($AD1716-76)*(17/3)),IF(93-(($AD1716-70.4)*(39/5.6))&gt;100,100,93-(($AD1716-70.4)*(39/5.6)))))*0.93,0)</f>
        <v>44</v>
      </c>
      <c r="AH1716" s="17">
        <f>ROUND(IF($AD1716&gt;79,32-(($AD1716-79)*(8/4)),IF($AD1716&gt;76,48-(($AD1716-76)*(16/3)),IF(86-(($AD1716-70.4)*(38/5.6))&gt;95,95,86-(($AD1716-70.4)*(38/5.6)))))*0.93,0)</f>
        <v>38</v>
      </c>
      <c r="AI1716" s="5" t="s">
        <v>3917</v>
      </c>
      <c r="AL1716" s="5">
        <v>173</v>
      </c>
      <c r="AM1716" s="5">
        <v>64</v>
      </c>
    </row>
    <row r="1717" spans="1:44" x14ac:dyDescent="0.3">
      <c r="A1717" s="15">
        <v>5197</v>
      </c>
      <c r="B1717" s="8" t="s">
        <v>62</v>
      </c>
      <c r="C1717" s="9" t="s">
        <v>1555</v>
      </c>
      <c r="D1717" s="21">
        <v>70</v>
      </c>
      <c r="E1717" s="21">
        <v>57</v>
      </c>
      <c r="F1717" s="21">
        <v>58</v>
      </c>
      <c r="G1717" s="21">
        <v>58</v>
      </c>
      <c r="H1717" s="21">
        <v>60</v>
      </c>
      <c r="I1717" s="21">
        <v>62</v>
      </c>
      <c r="J1717" s="21">
        <v>63</v>
      </c>
      <c r="K1717" s="21">
        <v>67</v>
      </c>
      <c r="L1717" s="21">
        <v>47</v>
      </c>
      <c r="M1717" s="21">
        <v>72</v>
      </c>
      <c r="N1717" s="21">
        <v>69</v>
      </c>
      <c r="O1717" s="21">
        <v>64</v>
      </c>
      <c r="P1717" s="21">
        <v>61</v>
      </c>
      <c r="Q1717" s="21">
        <v>68</v>
      </c>
      <c r="R1717" s="33" t="s">
        <v>524</v>
      </c>
      <c r="S1717" s="3" t="s">
        <v>524</v>
      </c>
      <c r="T1717" s="10" t="s">
        <v>4133</v>
      </c>
      <c r="U1717" s="2" t="s">
        <v>559</v>
      </c>
      <c r="V1717" s="4" t="s">
        <v>818</v>
      </c>
      <c r="W1717" s="11">
        <v>4</v>
      </c>
      <c r="X1717" s="11">
        <v>100</v>
      </c>
      <c r="Y1717" s="16">
        <v>11</v>
      </c>
      <c r="Z1717" s="16">
        <v>4</v>
      </c>
      <c r="AA1717" s="16">
        <v>1991</v>
      </c>
      <c r="AB1717" s="1">
        <f>2026-AA1717</f>
        <v>35</v>
      </c>
      <c r="AC1717" s="5">
        <v>4</v>
      </c>
      <c r="AD1717" s="34">
        <v>68.598025393066692</v>
      </c>
      <c r="AE1717" s="18">
        <v>0</v>
      </c>
      <c r="AF1717" s="17">
        <f>ROUND(IF($AD1717&gt;79,44-(($AD1717-79)*(14/4)),IF($AD1717&gt;76,67-(($AD1717-76)*(23/3)),IF(110-(($AD1717-70.4)*(43/5.6))&gt;119,119,110-(($AD1717-70.4)*(43/5.6)))))*0.93,0)</f>
        <v>111</v>
      </c>
      <c r="AG1717" s="17">
        <f>ROUND(IF($AD1717&gt;79,37-(($AD1717-79)*(9/4)),IF($AD1717&gt;76,54-(($AD1717-76)*(17/3)),IF(93-(($AD1717-70.4)*(39/5.6))&gt;100,100,93-(($AD1717-70.4)*(39/5.6)))))*0.93,0)</f>
        <v>93</v>
      </c>
      <c r="AH1717" s="17">
        <f>ROUND(IF($AD1717&gt;79,32-(($AD1717-79)*(8/4)),IF($AD1717&gt;76,48-(($AD1717-76)*(16/3)),IF(86-(($AD1717-70.4)*(38/5.6))&gt;95,95,86-(($AD1717-70.4)*(38/5.6)))))*0.93,0)</f>
        <v>88</v>
      </c>
      <c r="AL1717" s="5">
        <v>179</v>
      </c>
      <c r="AM1717" s="5">
        <v>67</v>
      </c>
    </row>
    <row r="1718" spans="1:44" x14ac:dyDescent="0.3">
      <c r="A1718" s="15">
        <v>5198</v>
      </c>
      <c r="B1718" s="8" t="s">
        <v>2567</v>
      </c>
      <c r="C1718" s="9" t="s">
        <v>31</v>
      </c>
      <c r="D1718" s="21">
        <v>62</v>
      </c>
      <c r="E1718" s="21">
        <v>61</v>
      </c>
      <c r="F1718" s="21">
        <v>64</v>
      </c>
      <c r="G1718" s="21">
        <v>66</v>
      </c>
      <c r="H1718" s="21">
        <v>60</v>
      </c>
      <c r="I1718" s="21">
        <v>64</v>
      </c>
      <c r="J1718" s="21">
        <v>62</v>
      </c>
      <c r="K1718" s="21">
        <v>58</v>
      </c>
      <c r="L1718" s="21">
        <v>59</v>
      </c>
      <c r="M1718" s="21">
        <v>61</v>
      </c>
      <c r="N1718" s="21">
        <v>65</v>
      </c>
      <c r="O1718" s="21">
        <v>61</v>
      </c>
      <c r="P1718" s="21">
        <v>60</v>
      </c>
      <c r="Q1718" s="21">
        <v>58</v>
      </c>
      <c r="R1718" s="33" t="s">
        <v>524</v>
      </c>
      <c r="S1718" s="3" t="s">
        <v>524</v>
      </c>
      <c r="T1718" s="10" t="s">
        <v>4133</v>
      </c>
      <c r="U1718" s="2" t="s">
        <v>599</v>
      </c>
      <c r="V1718" s="4" t="s">
        <v>819</v>
      </c>
      <c r="W1718" s="11">
        <v>1</v>
      </c>
      <c r="X1718" s="11">
        <v>0</v>
      </c>
      <c r="Y1718" s="16">
        <v>22</v>
      </c>
      <c r="Z1718" s="16">
        <v>11</v>
      </c>
      <c r="AA1718" s="16">
        <v>1995</v>
      </c>
      <c r="AB1718" s="1">
        <f>2026-AA1718</f>
        <v>31</v>
      </c>
      <c r="AC1718" s="5">
        <v>5</v>
      </c>
      <c r="AD1718" s="34">
        <v>65.197905863018136</v>
      </c>
      <c r="AE1718" s="18">
        <v>0</v>
      </c>
      <c r="AF1718" s="17">
        <f>ROUND(IF($AD1718&gt;79,44-(($AD1718-79)*(14/4)),IF($AD1718&gt;76,67-(($AD1718-76)*(23/3)),IF(110-(($AD1718-70.4)*(43/5.6))&gt;119,119,110-(($AD1718-70.4)*(43/5.6)))))*0.93,0)</f>
        <v>111</v>
      </c>
      <c r="AG1718" s="17">
        <f>ROUND(IF($AD1718&gt;79,37-(($AD1718-79)*(9/4)),IF($AD1718&gt;76,54-(($AD1718-76)*(17/3)),IF(93-(($AD1718-70.4)*(39/5.6))&gt;100,100,93-(($AD1718-70.4)*(39/5.6)))))*0.93,0)</f>
        <v>93</v>
      </c>
      <c r="AH1718" s="17">
        <f>ROUND(IF($AD1718&gt;79,32-(($AD1718-79)*(8/4)),IF($AD1718&gt;76,48-(($AD1718-76)*(16/3)),IF(86-(($AD1718-70.4)*(38/5.6))&gt;95,95,86-(($AD1718-70.4)*(38/5.6)))))*0.93,0)</f>
        <v>88</v>
      </c>
      <c r="AI1718" s="5" t="s">
        <v>3916</v>
      </c>
      <c r="AL1718" s="5">
        <v>0</v>
      </c>
      <c r="AM1718" s="5">
        <v>0</v>
      </c>
    </row>
    <row r="1719" spans="1:44" x14ac:dyDescent="0.3">
      <c r="A1719" s="15">
        <v>5200</v>
      </c>
      <c r="B1719" s="8" t="s">
        <v>3284</v>
      </c>
      <c r="C1719" s="9" t="s">
        <v>1201</v>
      </c>
      <c r="D1719" s="21">
        <v>68</v>
      </c>
      <c r="E1719" s="21">
        <v>68</v>
      </c>
      <c r="F1719" s="21">
        <v>66</v>
      </c>
      <c r="G1719" s="21">
        <v>64</v>
      </c>
      <c r="H1719" s="21">
        <v>69</v>
      </c>
      <c r="I1719" s="21">
        <v>66</v>
      </c>
      <c r="J1719" s="21">
        <v>67</v>
      </c>
      <c r="K1719" s="21">
        <v>68</v>
      </c>
      <c r="L1719" s="21">
        <v>59</v>
      </c>
      <c r="M1719" s="21">
        <v>65</v>
      </c>
      <c r="N1719" s="21">
        <v>67</v>
      </c>
      <c r="O1719" s="21">
        <v>67</v>
      </c>
      <c r="P1719" s="21">
        <v>65</v>
      </c>
      <c r="Q1719" s="21">
        <v>65</v>
      </c>
      <c r="R1719" s="33" t="s">
        <v>524</v>
      </c>
      <c r="S1719" s="3" t="s">
        <v>524</v>
      </c>
      <c r="T1719" s="10" t="s">
        <v>4133</v>
      </c>
      <c r="U1719" s="2" t="s">
        <v>596</v>
      </c>
      <c r="V1719" s="4" t="s">
        <v>822</v>
      </c>
      <c r="W1719" s="11">
        <v>2</v>
      </c>
      <c r="X1719" s="11">
        <v>11</v>
      </c>
      <c r="Y1719" s="16">
        <v>19</v>
      </c>
      <c r="Z1719" s="16">
        <v>6</v>
      </c>
      <c r="AA1719" s="16">
        <v>1999</v>
      </c>
      <c r="AB1719" s="1">
        <f>2026-AA1719</f>
        <v>27</v>
      </c>
      <c r="AC1719" s="5">
        <v>3</v>
      </c>
      <c r="AD1719" s="34">
        <v>67.62398394702474</v>
      </c>
      <c r="AE1719" s="18">
        <v>0</v>
      </c>
      <c r="AF1719" s="17">
        <f>ROUND(IF($AD1719&gt;79,44-(($AD1719-79)*(14/4)),IF($AD1719&gt;76,67-(($AD1719-76)*(23/3)),IF(110-(($AD1719-70.4)*(43/5.6))&gt;119,119,110-(($AD1719-70.4)*(43/5.6)))))*0.93,0)</f>
        <v>111</v>
      </c>
      <c r="AG1719" s="17">
        <f>ROUND(IF($AD1719&gt;79,37-(($AD1719-79)*(9/4)),IF($AD1719&gt;76,54-(($AD1719-76)*(17/3)),IF(93-(($AD1719-70.4)*(39/5.6))&gt;100,100,93-(($AD1719-70.4)*(39/5.6)))))*0.93,0)</f>
        <v>93</v>
      </c>
      <c r="AH1719" s="17">
        <f>ROUND(IF($AD1719&gt;79,32-(($AD1719-79)*(8/4)),IF($AD1719&gt;76,48-(($AD1719-76)*(16/3)),IF(86-(($AD1719-70.4)*(38/5.6))&gt;95,95,86-(($AD1719-70.4)*(38/5.6)))))*0.93,0)</f>
        <v>88</v>
      </c>
      <c r="AI1719" s="5" t="s">
        <v>3916</v>
      </c>
      <c r="AL1719" s="5">
        <v>180</v>
      </c>
      <c r="AM1719" s="5">
        <v>64</v>
      </c>
    </row>
    <row r="1720" spans="1:44" x14ac:dyDescent="0.3">
      <c r="A1720" s="15">
        <v>5204</v>
      </c>
      <c r="B1720" s="8" t="s">
        <v>2314</v>
      </c>
      <c r="C1720" s="9" t="s">
        <v>370</v>
      </c>
      <c r="D1720" s="21">
        <v>74</v>
      </c>
      <c r="E1720" s="21">
        <v>65</v>
      </c>
      <c r="F1720" s="21">
        <v>68</v>
      </c>
      <c r="G1720" s="21">
        <v>70</v>
      </c>
      <c r="H1720" s="21">
        <v>67</v>
      </c>
      <c r="I1720" s="21">
        <v>76</v>
      </c>
      <c r="J1720" s="21">
        <v>75</v>
      </c>
      <c r="K1720" s="21">
        <v>70</v>
      </c>
      <c r="L1720" s="21">
        <v>79</v>
      </c>
      <c r="M1720" s="21">
        <v>74</v>
      </c>
      <c r="N1720" s="21">
        <v>73</v>
      </c>
      <c r="O1720" s="21">
        <v>69</v>
      </c>
      <c r="P1720" s="21">
        <v>70</v>
      </c>
      <c r="Q1720" s="21">
        <v>69</v>
      </c>
      <c r="R1720" s="33" t="s">
        <v>3039</v>
      </c>
      <c r="S1720" s="3" t="s">
        <v>3039</v>
      </c>
      <c r="T1720" s="10" t="s">
        <v>4130</v>
      </c>
      <c r="U1720" s="2" t="s">
        <v>571</v>
      </c>
      <c r="V1720" s="4" t="s">
        <v>819</v>
      </c>
      <c r="W1720" s="11">
        <v>4</v>
      </c>
      <c r="X1720" s="11">
        <v>100</v>
      </c>
      <c r="Y1720" s="16">
        <v>28</v>
      </c>
      <c r="Z1720" s="16">
        <v>7</v>
      </c>
      <c r="AA1720" s="16">
        <v>1996</v>
      </c>
      <c r="AB1720" s="1">
        <f>2026-AA1720</f>
        <v>30</v>
      </c>
      <c r="AC1720" s="5">
        <v>6</v>
      </c>
      <c r="AD1720" s="34">
        <v>76.488030290545865</v>
      </c>
      <c r="AE1720" s="18">
        <v>170000</v>
      </c>
      <c r="AF1720" s="17">
        <f>ROUND(IF($AD1720&gt;79,44-(($AD1720-79)*(14/4)),IF($AD1720&gt;76,67-(($AD1720-76)*(23/3)),IF(110-(($AD1720-70.4)*(43/5.6))&gt;119,119,110-(($AD1720-70.4)*(43/5.6)))))*0.93,0)</f>
        <v>59</v>
      </c>
      <c r="AG1720" s="17">
        <f>ROUND(IF($AD1720&gt;79,37-(($AD1720-79)*(9/4)),IF($AD1720&gt;76,54-(($AD1720-76)*(17/3)),IF(93-(($AD1720-70.4)*(39/5.6))&gt;100,100,93-(($AD1720-70.4)*(39/5.6)))))*0.93,0)</f>
        <v>48</v>
      </c>
      <c r="AH1720" s="17">
        <f>ROUND(IF($AD1720&gt;79,32-(($AD1720-79)*(8/4)),IF($AD1720&gt;76,48-(($AD1720-76)*(16/3)),IF(86-(($AD1720-70.4)*(38/5.6))&gt;95,95,86-(($AD1720-70.4)*(38/5.6)))))*0.93,0)</f>
        <v>42</v>
      </c>
      <c r="AI1720" s="5" t="s">
        <v>3917</v>
      </c>
      <c r="AL1720" s="5">
        <v>0</v>
      </c>
      <c r="AM1720" s="5">
        <v>0</v>
      </c>
    </row>
    <row r="1721" spans="1:44" x14ac:dyDescent="0.3">
      <c r="A1721" s="15">
        <v>5205</v>
      </c>
      <c r="B1721" s="8" t="s">
        <v>1358</v>
      </c>
      <c r="C1721" s="9" t="s">
        <v>2701</v>
      </c>
      <c r="D1721" s="21">
        <v>68</v>
      </c>
      <c r="E1721" s="21">
        <v>72</v>
      </c>
      <c r="F1721" s="21">
        <v>72</v>
      </c>
      <c r="G1721" s="21">
        <v>72</v>
      </c>
      <c r="H1721" s="21">
        <v>63</v>
      </c>
      <c r="I1721" s="21">
        <v>68</v>
      </c>
      <c r="J1721" s="21">
        <v>67</v>
      </c>
      <c r="K1721" s="21">
        <v>69</v>
      </c>
      <c r="L1721" s="21">
        <v>52</v>
      </c>
      <c r="M1721" s="21">
        <v>58</v>
      </c>
      <c r="N1721" s="21">
        <v>62</v>
      </c>
      <c r="O1721" s="21">
        <v>69</v>
      </c>
      <c r="P1721" s="21">
        <v>67</v>
      </c>
      <c r="Q1721" s="21">
        <v>63</v>
      </c>
      <c r="R1721" s="33" t="s">
        <v>4311</v>
      </c>
      <c r="S1721" s="3" t="s">
        <v>4311</v>
      </c>
      <c r="T1721" s="10" t="s">
        <v>4132</v>
      </c>
      <c r="U1721" s="2" t="s">
        <v>559</v>
      </c>
      <c r="V1721" s="4" t="s">
        <v>818</v>
      </c>
      <c r="W1721" s="11">
        <v>4</v>
      </c>
      <c r="X1721" s="11">
        <v>100</v>
      </c>
      <c r="Y1721" s="16">
        <v>19</v>
      </c>
      <c r="Z1721" s="16">
        <v>2</v>
      </c>
      <c r="AA1721" s="16">
        <v>1992</v>
      </c>
      <c r="AB1721" s="1">
        <f>2026-AA1721</f>
        <v>34</v>
      </c>
      <c r="AC1721" s="5">
        <v>5</v>
      </c>
      <c r="AD1721" s="34">
        <v>70.786847579285535</v>
      </c>
      <c r="AE1721" s="18">
        <v>75000</v>
      </c>
      <c r="AF1721" s="17">
        <f>ROUND(IF($AD1721&gt;79,44-(($AD1721-79)*(14/4)),IF($AD1721&gt;76,67-(($AD1721-76)*(23/3)),IF(110-(($AD1721-70.4)*(43/5.6))&gt;119,119,110-(($AD1721-70.4)*(43/5.6)))))*0.93,0)</f>
        <v>100</v>
      </c>
      <c r="AG1721" s="17">
        <f>ROUND(IF($AD1721&gt;79,37-(($AD1721-79)*(9/4)),IF($AD1721&gt;76,54-(($AD1721-76)*(17/3)),IF(93-(($AD1721-70.4)*(39/5.6))&gt;100,100,93-(($AD1721-70.4)*(39/5.6)))))*0.93,0)</f>
        <v>84</v>
      </c>
      <c r="AH1721" s="17">
        <f>ROUND(IF($AD1721&gt;79,32-(($AD1721-79)*(8/4)),IF($AD1721&gt;76,48-(($AD1721-76)*(16/3)),IF(86-(($AD1721-70.4)*(38/5.6))&gt;95,95,86-(($AD1721-70.4)*(38/5.6)))))*0.93,0)</f>
        <v>78</v>
      </c>
      <c r="AL1721" s="5">
        <v>0</v>
      </c>
      <c r="AM1721" s="5">
        <v>0</v>
      </c>
    </row>
    <row r="1722" spans="1:44" x14ac:dyDescent="0.3">
      <c r="A1722" s="15">
        <v>5208</v>
      </c>
      <c r="B1722" s="8" t="s">
        <v>1710</v>
      </c>
      <c r="C1722" s="9" t="s">
        <v>1711</v>
      </c>
      <c r="D1722" s="21">
        <v>69</v>
      </c>
      <c r="E1722" s="21">
        <v>69</v>
      </c>
      <c r="F1722" s="21">
        <v>72</v>
      </c>
      <c r="G1722" s="21">
        <v>74</v>
      </c>
      <c r="H1722" s="21">
        <v>65</v>
      </c>
      <c r="I1722" s="21">
        <v>68</v>
      </c>
      <c r="J1722" s="21">
        <v>69</v>
      </c>
      <c r="K1722" s="21">
        <v>68</v>
      </c>
      <c r="L1722" s="21">
        <v>57</v>
      </c>
      <c r="M1722" s="21">
        <v>67</v>
      </c>
      <c r="N1722" s="21">
        <v>67</v>
      </c>
      <c r="O1722" s="21">
        <v>65</v>
      </c>
      <c r="P1722" s="21">
        <v>69</v>
      </c>
      <c r="Q1722" s="21">
        <v>65</v>
      </c>
      <c r="R1722" s="33" t="s">
        <v>524</v>
      </c>
      <c r="S1722" s="3" t="s">
        <v>524</v>
      </c>
      <c r="T1722" s="10" t="s">
        <v>4133</v>
      </c>
      <c r="U1722" s="2" t="s">
        <v>548</v>
      </c>
      <c r="V1722" s="4" t="s">
        <v>821</v>
      </c>
      <c r="W1722" s="11">
        <v>4</v>
      </c>
      <c r="X1722" s="11">
        <v>100</v>
      </c>
      <c r="Y1722" s="16">
        <v>16</v>
      </c>
      <c r="Z1722" s="16">
        <v>11</v>
      </c>
      <c r="AA1722" s="16">
        <v>1993</v>
      </c>
      <c r="AB1722" s="1">
        <f>2026-AA1722</f>
        <v>33</v>
      </c>
      <c r="AC1722" s="5">
        <v>4</v>
      </c>
      <c r="AD1722" s="34">
        <v>72.371614743861187</v>
      </c>
      <c r="AE1722" s="18">
        <v>0</v>
      </c>
      <c r="AF1722" s="17">
        <f>ROUND(IF($AD1722&gt;79,44-(($AD1722-79)*(14/4)),IF($AD1722&gt;76,67-(($AD1722-76)*(23/3)),IF(110-(($AD1722-70.4)*(43/5.6))&gt;119,119,110-(($AD1722-70.4)*(43/5.6)))))*0.93,0)</f>
        <v>88</v>
      </c>
      <c r="AG1722" s="17">
        <f>ROUND(IF($AD1722&gt;79,37-(($AD1722-79)*(9/4)),IF($AD1722&gt;76,54-(($AD1722-76)*(17/3)),IF(93-(($AD1722-70.4)*(39/5.6))&gt;100,100,93-(($AD1722-70.4)*(39/5.6)))))*0.93,0)</f>
        <v>74</v>
      </c>
      <c r="AH1722" s="17">
        <f>ROUND(IF($AD1722&gt;79,32-(($AD1722-79)*(8/4)),IF($AD1722&gt;76,48-(($AD1722-76)*(16/3)),IF(86-(($AD1722-70.4)*(38/5.6))&gt;95,95,86-(($AD1722-70.4)*(38/5.6)))))*0.93,0)</f>
        <v>68</v>
      </c>
      <c r="AL1722" s="5">
        <v>0</v>
      </c>
      <c r="AM1722" s="5">
        <v>0</v>
      </c>
    </row>
    <row r="1723" spans="1:44" x14ac:dyDescent="0.3">
      <c r="A1723" s="15">
        <v>5209</v>
      </c>
      <c r="B1723" s="8" t="s">
        <v>4111</v>
      </c>
      <c r="C1723" s="9" t="s">
        <v>4112</v>
      </c>
      <c r="D1723" s="21">
        <v>68</v>
      </c>
      <c r="E1723" s="21">
        <v>73</v>
      </c>
      <c r="F1723" s="21">
        <v>72</v>
      </c>
      <c r="G1723" s="21">
        <v>71</v>
      </c>
      <c r="H1723" s="21">
        <v>73</v>
      </c>
      <c r="I1723" s="21">
        <v>74</v>
      </c>
      <c r="J1723" s="21">
        <v>73</v>
      </c>
      <c r="K1723" s="21">
        <v>72</v>
      </c>
      <c r="L1723" s="21">
        <v>60</v>
      </c>
      <c r="M1723" s="21">
        <v>58</v>
      </c>
      <c r="N1723" s="21">
        <v>71</v>
      </c>
      <c r="O1723" s="21">
        <v>65</v>
      </c>
      <c r="P1723" s="21">
        <v>68</v>
      </c>
      <c r="Q1723" s="21">
        <v>74</v>
      </c>
      <c r="R1723" s="36" t="s">
        <v>3339</v>
      </c>
      <c r="S1723" s="3" t="s">
        <v>3342</v>
      </c>
      <c r="T1723" s="10" t="s">
        <v>4131</v>
      </c>
      <c r="U1723" s="2" t="s">
        <v>585</v>
      </c>
      <c r="V1723" s="4" t="s">
        <v>819</v>
      </c>
      <c r="W1723" s="11">
        <v>4</v>
      </c>
      <c r="X1723" s="11">
        <v>24</v>
      </c>
      <c r="Y1723" s="16">
        <v>19</v>
      </c>
      <c r="Z1723" s="16">
        <v>12</v>
      </c>
      <c r="AA1723" s="16">
        <v>2002</v>
      </c>
      <c r="AB1723" s="1">
        <f>2026-AA1723</f>
        <v>24</v>
      </c>
      <c r="AC1723" s="5">
        <v>3</v>
      </c>
      <c r="AD1723" s="34">
        <v>72.847405714569192</v>
      </c>
      <c r="AE1723" s="18">
        <v>50000</v>
      </c>
      <c r="AF1723" s="17">
        <f>ROUND(IF($AD1723&gt;79,44-(($AD1723-79)*(14/4)),IF($AD1723&gt;76,67-(($AD1723-76)*(23/3)),IF(110-(($AD1723-70.4)*(43/5.6))&gt;119,119,110-(($AD1723-70.4)*(43/5.6)))))*0.93,0)</f>
        <v>85</v>
      </c>
      <c r="AG1723" s="17">
        <f>ROUND(IF($AD1723&gt;79,37-(($AD1723-79)*(9/4)),IF($AD1723&gt;76,54-(($AD1723-76)*(17/3)),IF(93-(($AD1723-70.4)*(39/5.6))&gt;100,100,93-(($AD1723-70.4)*(39/5.6)))))*0.93,0)</f>
        <v>71</v>
      </c>
      <c r="AH1723" s="17">
        <f>ROUND(IF($AD1723&gt;79,32-(($AD1723-79)*(8/4)),IF($AD1723&gt;76,48-(($AD1723-76)*(16/3)),IF(86-(($AD1723-70.4)*(38/5.6))&gt;95,95,86-(($AD1723-70.4)*(38/5.6)))))*0.93,0)</f>
        <v>65</v>
      </c>
      <c r="AJ1723" s="5" t="s">
        <v>3917</v>
      </c>
      <c r="AK1723" s="5" t="s">
        <v>3917</v>
      </c>
      <c r="AL1723" s="5">
        <v>181</v>
      </c>
      <c r="AM1723" s="5">
        <v>69</v>
      </c>
    </row>
    <row r="1724" spans="1:44" x14ac:dyDescent="0.3">
      <c r="A1724" s="15">
        <v>5210</v>
      </c>
      <c r="B1724" s="8" t="s">
        <v>1779</v>
      </c>
      <c r="C1724" s="9" t="s">
        <v>1780</v>
      </c>
      <c r="D1724" s="21">
        <v>68</v>
      </c>
      <c r="E1724" s="21">
        <v>50</v>
      </c>
      <c r="F1724" s="21">
        <v>54</v>
      </c>
      <c r="G1724" s="21">
        <v>58</v>
      </c>
      <c r="H1724" s="21">
        <v>50</v>
      </c>
      <c r="I1724" s="21">
        <v>63</v>
      </c>
      <c r="J1724" s="21">
        <v>66</v>
      </c>
      <c r="K1724" s="21">
        <v>61</v>
      </c>
      <c r="L1724" s="21">
        <v>64</v>
      </c>
      <c r="M1724" s="21">
        <v>68</v>
      </c>
      <c r="N1724" s="21">
        <v>68</v>
      </c>
      <c r="O1724" s="21">
        <v>62</v>
      </c>
      <c r="P1724" s="21">
        <v>69</v>
      </c>
      <c r="Q1724" s="21">
        <v>64</v>
      </c>
      <c r="R1724" s="33" t="s">
        <v>524</v>
      </c>
      <c r="S1724" s="3" t="s">
        <v>524</v>
      </c>
      <c r="T1724" s="10" t="s">
        <v>4133</v>
      </c>
      <c r="U1724" s="2" t="s">
        <v>1528</v>
      </c>
      <c r="V1724" s="4" t="s">
        <v>817</v>
      </c>
      <c r="W1724" s="11">
        <v>1</v>
      </c>
      <c r="X1724" s="11">
        <v>0</v>
      </c>
      <c r="Y1724" s="16">
        <v>27</v>
      </c>
      <c r="Z1724" s="16">
        <v>2</v>
      </c>
      <c r="AA1724" s="16">
        <v>1996</v>
      </c>
      <c r="AB1724" s="1">
        <f>2026-AA1724</f>
        <v>30</v>
      </c>
      <c r="AC1724" s="5">
        <v>3</v>
      </c>
      <c r="AD1724" s="34">
        <v>66.312717858737642</v>
      </c>
      <c r="AE1724" s="18">
        <v>0</v>
      </c>
      <c r="AF1724" s="17">
        <f>ROUND(IF($AD1724&gt;79,44-(($AD1724-79)*(14/4)),IF($AD1724&gt;76,67-(($AD1724-76)*(23/3)),IF(110-(($AD1724-70.4)*(43/5.6))&gt;119,119,110-(($AD1724-70.4)*(43/5.6)))))*0.93,0)</f>
        <v>111</v>
      </c>
      <c r="AG1724" s="17">
        <f>ROUND(IF($AD1724&gt;79,37-(($AD1724-79)*(9/4)),IF($AD1724&gt;76,54-(($AD1724-76)*(17/3)),IF(93-(($AD1724-70.4)*(39/5.6))&gt;100,100,93-(($AD1724-70.4)*(39/5.6)))))*0.93,0)</f>
        <v>93</v>
      </c>
      <c r="AH1724" s="17">
        <f>ROUND(IF($AD1724&gt;79,32-(($AD1724-79)*(8/4)),IF($AD1724&gt;76,48-(($AD1724-76)*(16/3)),IF(86-(($AD1724-70.4)*(38/5.6))&gt;95,95,86-(($AD1724-70.4)*(38/5.6)))))*0.93,0)</f>
        <v>88</v>
      </c>
      <c r="AI1724" s="5" t="s">
        <v>3916</v>
      </c>
      <c r="AL1724" s="5">
        <v>0</v>
      </c>
      <c r="AM1724" s="5">
        <v>0</v>
      </c>
    </row>
    <row r="1725" spans="1:44" x14ac:dyDescent="0.3">
      <c r="A1725" s="15">
        <v>5211</v>
      </c>
      <c r="B1725" s="8" t="s">
        <v>3266</v>
      </c>
      <c r="C1725" s="9" t="s">
        <v>3095</v>
      </c>
      <c r="D1725" s="21">
        <v>69</v>
      </c>
      <c r="E1725" s="21">
        <v>70</v>
      </c>
      <c r="F1725" s="21">
        <v>74</v>
      </c>
      <c r="G1725" s="21">
        <v>77</v>
      </c>
      <c r="H1725" s="21">
        <v>64</v>
      </c>
      <c r="I1725" s="21">
        <v>71</v>
      </c>
      <c r="J1725" s="21">
        <v>73</v>
      </c>
      <c r="K1725" s="21">
        <v>72</v>
      </c>
      <c r="L1725" s="21">
        <v>62</v>
      </c>
      <c r="M1725" s="21">
        <v>64</v>
      </c>
      <c r="N1725" s="21">
        <v>74</v>
      </c>
      <c r="O1725" s="21">
        <v>73</v>
      </c>
      <c r="P1725" s="21">
        <v>68</v>
      </c>
      <c r="Q1725" s="21">
        <v>64</v>
      </c>
      <c r="R1725" s="33" t="s">
        <v>3919</v>
      </c>
      <c r="S1725" s="3" t="s">
        <v>3919</v>
      </c>
      <c r="T1725" s="10" t="s">
        <v>4132</v>
      </c>
      <c r="U1725" s="2" t="s">
        <v>1178</v>
      </c>
      <c r="V1725" s="4" t="s">
        <v>818</v>
      </c>
      <c r="W1725" s="11">
        <v>4</v>
      </c>
      <c r="X1725" s="11">
        <v>100</v>
      </c>
      <c r="Y1725" s="16">
        <v>15</v>
      </c>
      <c r="Z1725" s="16">
        <v>5</v>
      </c>
      <c r="AA1725" s="16">
        <v>1998</v>
      </c>
      <c r="AB1725" s="1">
        <f>2026-AA1725</f>
        <v>28</v>
      </c>
      <c r="AC1725" s="5">
        <v>6</v>
      </c>
      <c r="AD1725" s="34">
        <v>74.645566843636743</v>
      </c>
      <c r="AE1725" s="18">
        <v>85000</v>
      </c>
      <c r="AF1725" s="17">
        <f>ROUND(IF($AD1725&gt;79,44-(($AD1725-79)*(14/4)),IF($AD1725&gt;76,67-(($AD1725-76)*(23/3)),IF(110-(($AD1725-70.4)*(43/5.6))&gt;119,119,110-(($AD1725-70.4)*(43/5.6)))))*0.93,0)</f>
        <v>72</v>
      </c>
      <c r="AG1725" s="17">
        <f>ROUND(IF($AD1725&gt;79,37-(($AD1725-79)*(9/4)),IF($AD1725&gt;76,54-(($AD1725-76)*(17/3)),IF(93-(($AD1725-70.4)*(39/5.6))&gt;100,100,93-(($AD1725-70.4)*(39/5.6)))))*0.93,0)</f>
        <v>59</v>
      </c>
      <c r="AH1725" s="17">
        <f>ROUND(IF($AD1725&gt;79,32-(($AD1725-79)*(8/4)),IF($AD1725&gt;76,48-(($AD1725-76)*(16/3)),IF(86-(($AD1725-70.4)*(38/5.6))&gt;95,95,86-(($AD1725-70.4)*(38/5.6)))))*0.93,0)</f>
        <v>53</v>
      </c>
      <c r="AL1725" s="5">
        <v>0</v>
      </c>
      <c r="AM1725" s="5">
        <v>0</v>
      </c>
    </row>
    <row r="1726" spans="1:44" x14ac:dyDescent="0.3">
      <c r="A1726" s="15">
        <v>5214</v>
      </c>
      <c r="B1726" s="8" t="s">
        <v>2642</v>
      </c>
      <c r="C1726" s="9" t="s">
        <v>222</v>
      </c>
      <c r="D1726" s="21">
        <v>56</v>
      </c>
      <c r="E1726" s="21">
        <v>59</v>
      </c>
      <c r="F1726" s="21">
        <v>60</v>
      </c>
      <c r="G1726" s="21">
        <v>61</v>
      </c>
      <c r="H1726" s="21">
        <v>65</v>
      </c>
      <c r="I1726" s="21">
        <v>65</v>
      </c>
      <c r="J1726" s="21">
        <v>61</v>
      </c>
      <c r="K1726" s="21">
        <v>65</v>
      </c>
      <c r="L1726" s="21">
        <v>56</v>
      </c>
      <c r="M1726" s="21">
        <v>58</v>
      </c>
      <c r="N1726" s="21">
        <v>59</v>
      </c>
      <c r="O1726" s="21">
        <v>57</v>
      </c>
      <c r="P1726" s="21">
        <v>58</v>
      </c>
      <c r="Q1726" s="21">
        <v>56</v>
      </c>
      <c r="R1726" s="33" t="s">
        <v>524</v>
      </c>
      <c r="S1726" s="3" t="s">
        <v>524</v>
      </c>
      <c r="T1726" s="10" t="s">
        <v>4133</v>
      </c>
      <c r="U1726" s="2" t="s">
        <v>1133</v>
      </c>
      <c r="V1726" s="4" t="s">
        <v>819</v>
      </c>
      <c r="W1726" s="11">
        <v>1</v>
      </c>
      <c r="X1726" s="11">
        <v>30</v>
      </c>
      <c r="Y1726" s="16">
        <v>8</v>
      </c>
      <c r="Z1726" s="16">
        <v>10</v>
      </c>
      <c r="AA1726" s="16">
        <v>1997</v>
      </c>
      <c r="AB1726" s="1">
        <f>2026-AA1726</f>
        <v>29</v>
      </c>
      <c r="AC1726" s="5">
        <v>4</v>
      </c>
      <c r="AD1726" s="34">
        <v>61.850026078837196</v>
      </c>
      <c r="AE1726" s="18">
        <v>0</v>
      </c>
      <c r="AF1726" s="17">
        <f>ROUND(IF($AD1726&gt;79,44-(($AD1726-79)*(14/4)),IF($AD1726&gt;76,67-(($AD1726-76)*(23/3)),IF(110-(($AD1726-70.4)*(43/5.6))&gt;119,119,110-(($AD1726-70.4)*(43/5.6)))))*0.93,0)</f>
        <v>111</v>
      </c>
      <c r="AG1726" s="17">
        <f>ROUND(IF($AD1726&gt;79,37-(($AD1726-79)*(9/4)),IF($AD1726&gt;76,54-(($AD1726-76)*(17/3)),IF(93-(($AD1726-70.4)*(39/5.6))&gt;100,100,93-(($AD1726-70.4)*(39/5.6)))))*0.93,0)</f>
        <v>93</v>
      </c>
      <c r="AH1726" s="17">
        <f>ROUND(IF($AD1726&gt;79,32-(($AD1726-79)*(8/4)),IF($AD1726&gt;76,48-(($AD1726-76)*(16/3)),IF(86-(($AD1726-70.4)*(38/5.6))&gt;95,95,86-(($AD1726-70.4)*(38/5.6)))))*0.93,0)</f>
        <v>88</v>
      </c>
      <c r="AI1726" s="5" t="s">
        <v>3916</v>
      </c>
      <c r="AL1726" s="5">
        <v>0</v>
      </c>
      <c r="AM1726" s="5">
        <v>0</v>
      </c>
    </row>
    <row r="1727" spans="1:44" x14ac:dyDescent="0.3">
      <c r="A1727" s="15">
        <v>5215</v>
      </c>
      <c r="B1727" s="8" t="s">
        <v>654</v>
      </c>
      <c r="C1727" s="9" t="s">
        <v>655</v>
      </c>
      <c r="D1727" s="21">
        <v>66</v>
      </c>
      <c r="E1727" s="21">
        <v>53</v>
      </c>
      <c r="F1727" s="21">
        <v>56</v>
      </c>
      <c r="G1727" s="21">
        <v>58</v>
      </c>
      <c r="H1727" s="21">
        <v>58</v>
      </c>
      <c r="I1727" s="21">
        <v>61</v>
      </c>
      <c r="J1727" s="21">
        <v>56</v>
      </c>
      <c r="K1727" s="21">
        <v>60</v>
      </c>
      <c r="L1727" s="21">
        <v>53</v>
      </c>
      <c r="M1727" s="21">
        <v>72</v>
      </c>
      <c r="N1727" s="21">
        <v>65</v>
      </c>
      <c r="O1727" s="21">
        <v>54</v>
      </c>
      <c r="P1727" s="21">
        <v>55</v>
      </c>
      <c r="Q1727" s="21">
        <v>58</v>
      </c>
      <c r="R1727" s="33" t="s">
        <v>524</v>
      </c>
      <c r="S1727" s="3" t="s">
        <v>524</v>
      </c>
      <c r="T1727" s="10" t="s">
        <v>4133</v>
      </c>
      <c r="U1727" s="2" t="s">
        <v>584</v>
      </c>
      <c r="V1727" s="4" t="s">
        <v>820</v>
      </c>
      <c r="W1727" s="11">
        <v>4</v>
      </c>
      <c r="X1727" s="11">
        <v>100</v>
      </c>
      <c r="Y1727" s="16">
        <v>18</v>
      </c>
      <c r="Z1727" s="16">
        <v>10</v>
      </c>
      <c r="AA1727" s="16">
        <v>1989</v>
      </c>
      <c r="AB1727" s="1">
        <f>2026-AA1727</f>
        <v>37</v>
      </c>
      <c r="AC1727" s="5">
        <v>6</v>
      </c>
      <c r="AD1727" s="34">
        <v>66.929311889038601</v>
      </c>
      <c r="AE1727" s="18">
        <v>0</v>
      </c>
      <c r="AF1727" s="17">
        <f>ROUND(IF($AD1727&gt;79,44-(($AD1727-79)*(14/4)),IF($AD1727&gt;76,67-(($AD1727-76)*(23/3)),IF(110-(($AD1727-70.4)*(43/5.6))&gt;119,119,110-(($AD1727-70.4)*(43/5.6)))))*0.93,0)</f>
        <v>111</v>
      </c>
      <c r="AG1727" s="17">
        <f>ROUND(IF($AD1727&gt;79,37-(($AD1727-79)*(9/4)),IF($AD1727&gt;76,54-(($AD1727-76)*(17/3)),IF(93-(($AD1727-70.4)*(39/5.6))&gt;100,100,93-(($AD1727-70.4)*(39/5.6)))))*0.93,0)</f>
        <v>93</v>
      </c>
      <c r="AH1727" s="17">
        <f>ROUND(IF($AD1727&gt;79,32-(($AD1727-79)*(8/4)),IF($AD1727&gt;76,48-(($AD1727-76)*(16/3)),IF(86-(($AD1727-70.4)*(38/5.6))&gt;95,95,86-(($AD1727-70.4)*(38/5.6)))))*0.93,0)</f>
        <v>88</v>
      </c>
      <c r="AI1727" s="5" t="s">
        <v>3916</v>
      </c>
      <c r="AL1727" s="5">
        <v>176</v>
      </c>
      <c r="AM1727" s="5">
        <v>70</v>
      </c>
      <c r="AR1727" t="s">
        <v>3917</v>
      </c>
    </row>
    <row r="1728" spans="1:44" x14ac:dyDescent="0.3">
      <c r="A1728" s="15">
        <v>5217</v>
      </c>
      <c r="B1728" s="8" t="s">
        <v>726</v>
      </c>
      <c r="C1728" s="9" t="s">
        <v>140</v>
      </c>
      <c r="D1728" s="21">
        <v>64</v>
      </c>
      <c r="E1728" s="21">
        <v>70</v>
      </c>
      <c r="F1728" s="21">
        <v>72</v>
      </c>
      <c r="G1728" s="21">
        <v>74</v>
      </c>
      <c r="H1728" s="21">
        <v>52</v>
      </c>
      <c r="I1728" s="21">
        <v>67</v>
      </c>
      <c r="J1728" s="21">
        <v>67</v>
      </c>
      <c r="K1728" s="21">
        <v>65</v>
      </c>
      <c r="L1728" s="21">
        <v>50</v>
      </c>
      <c r="M1728" s="21">
        <v>62</v>
      </c>
      <c r="N1728" s="21">
        <v>69</v>
      </c>
      <c r="O1728" s="21">
        <v>69</v>
      </c>
      <c r="P1728" s="21">
        <v>59</v>
      </c>
      <c r="Q1728" s="21">
        <v>52</v>
      </c>
      <c r="R1728" s="33" t="s">
        <v>4319</v>
      </c>
      <c r="S1728" s="3" t="s">
        <v>4319</v>
      </c>
      <c r="T1728" s="10" t="s">
        <v>4132</v>
      </c>
      <c r="U1728" s="2" t="s">
        <v>600</v>
      </c>
      <c r="V1728" s="4" t="s">
        <v>819</v>
      </c>
      <c r="W1728" s="11">
        <v>4</v>
      </c>
      <c r="X1728" s="11">
        <v>100</v>
      </c>
      <c r="Y1728" s="16">
        <v>11</v>
      </c>
      <c r="Z1728" s="16">
        <v>7</v>
      </c>
      <c r="AA1728" s="16">
        <v>1992</v>
      </c>
      <c r="AB1728" s="1">
        <f>2026-AA1728</f>
        <v>34</v>
      </c>
      <c r="AC1728" s="5">
        <v>5</v>
      </c>
      <c r="AD1728" s="34">
        <v>71.412497318739227</v>
      </c>
      <c r="AE1728" s="18">
        <v>50000</v>
      </c>
      <c r="AF1728" s="17">
        <f>ROUND(IF($AD1728&gt;79,44-(($AD1728-79)*(14/4)),IF($AD1728&gt;76,67-(($AD1728-76)*(23/3)),IF(110-(($AD1728-70.4)*(43/5.6))&gt;119,119,110-(($AD1728-70.4)*(43/5.6)))))*0.93,0)</f>
        <v>95</v>
      </c>
      <c r="AG1728" s="17">
        <f>ROUND(IF($AD1728&gt;79,37-(($AD1728-79)*(9/4)),IF($AD1728&gt;76,54-(($AD1728-76)*(17/3)),IF(93-(($AD1728-70.4)*(39/5.6))&gt;100,100,93-(($AD1728-70.4)*(39/5.6)))))*0.93,0)</f>
        <v>80</v>
      </c>
      <c r="AH1728" s="17">
        <f>ROUND(IF($AD1728&gt;79,32-(($AD1728-79)*(8/4)),IF($AD1728&gt;76,48-(($AD1728-76)*(16/3)),IF(86-(($AD1728-70.4)*(38/5.6))&gt;95,95,86-(($AD1728-70.4)*(38/5.6)))))*0.93,0)</f>
        <v>74</v>
      </c>
      <c r="AL1728" s="5">
        <v>177</v>
      </c>
      <c r="AM1728" s="5">
        <v>65</v>
      </c>
    </row>
    <row r="1729" spans="1:45" x14ac:dyDescent="0.3">
      <c r="A1729" s="15">
        <v>5218</v>
      </c>
      <c r="B1729" s="8" t="s">
        <v>3276</v>
      </c>
      <c r="C1729" s="9" t="s">
        <v>3277</v>
      </c>
      <c r="D1729" s="21">
        <v>74</v>
      </c>
      <c r="E1729" s="21">
        <v>68</v>
      </c>
      <c r="F1729" s="21">
        <v>69</v>
      </c>
      <c r="G1729" s="21">
        <v>70</v>
      </c>
      <c r="H1729" s="21">
        <v>75</v>
      </c>
      <c r="I1729" s="21">
        <v>74</v>
      </c>
      <c r="J1729" s="21">
        <v>78</v>
      </c>
      <c r="K1729" s="21">
        <v>73</v>
      </c>
      <c r="L1729" s="21">
        <v>56</v>
      </c>
      <c r="M1729" s="21">
        <v>67</v>
      </c>
      <c r="N1729" s="21">
        <v>70</v>
      </c>
      <c r="O1729" s="21">
        <v>74</v>
      </c>
      <c r="P1729" s="21">
        <v>65</v>
      </c>
      <c r="Q1729" s="21">
        <v>77</v>
      </c>
      <c r="R1729" s="33" t="s">
        <v>3073</v>
      </c>
      <c r="S1729" s="3" t="s">
        <v>3073</v>
      </c>
      <c r="T1729" s="10" t="s">
        <v>4130</v>
      </c>
      <c r="U1729" s="2" t="s">
        <v>795</v>
      </c>
      <c r="V1729" s="4" t="s">
        <v>819</v>
      </c>
      <c r="W1729" s="11">
        <v>4</v>
      </c>
      <c r="X1729" s="11">
        <v>100</v>
      </c>
      <c r="Y1729" s="16">
        <v>4</v>
      </c>
      <c r="Z1729" s="16">
        <v>2</v>
      </c>
      <c r="AA1729" s="16">
        <v>1999</v>
      </c>
      <c r="AB1729" s="1">
        <f>2026-AA1729</f>
        <v>27</v>
      </c>
      <c r="AC1729" s="5">
        <v>4</v>
      </c>
      <c r="AD1729" s="34">
        <v>73.461606702029314</v>
      </c>
      <c r="AE1729" s="18">
        <v>50000</v>
      </c>
      <c r="AF1729" s="17">
        <f>ROUND(IF($AD1729&gt;79,44-(($AD1729-79)*(14/4)),IF($AD1729&gt;76,67-(($AD1729-76)*(23/3)),IF(110-(($AD1729-70.4)*(43/5.6))&gt;119,119,110-(($AD1729-70.4)*(43/5.6)))))*0.93,0)</f>
        <v>80</v>
      </c>
      <c r="AG1729" s="17">
        <f>ROUND(IF($AD1729&gt;79,37-(($AD1729-79)*(9/4)),IF($AD1729&gt;76,54-(($AD1729-76)*(17/3)),IF(93-(($AD1729-70.4)*(39/5.6))&gt;100,100,93-(($AD1729-70.4)*(39/5.6)))))*0.93,0)</f>
        <v>67</v>
      </c>
      <c r="AH1729" s="17">
        <f>ROUND(IF($AD1729&gt;79,32-(($AD1729-79)*(8/4)),IF($AD1729&gt;76,48-(($AD1729-76)*(16/3)),IF(86-(($AD1729-70.4)*(38/5.6))&gt;95,95,86-(($AD1729-70.4)*(38/5.6)))))*0.93,0)</f>
        <v>61</v>
      </c>
      <c r="AL1729" s="5">
        <v>0</v>
      </c>
      <c r="AM1729" s="5">
        <v>0</v>
      </c>
    </row>
    <row r="1730" spans="1:45" x14ac:dyDescent="0.3">
      <c r="A1730" s="15">
        <v>5220</v>
      </c>
      <c r="B1730" s="8" t="s">
        <v>1483</v>
      </c>
      <c r="C1730" s="9" t="s">
        <v>1484</v>
      </c>
      <c r="D1730" s="21">
        <v>74</v>
      </c>
      <c r="E1730" s="21">
        <v>62</v>
      </c>
      <c r="F1730" s="21">
        <v>65</v>
      </c>
      <c r="G1730" s="21">
        <v>67</v>
      </c>
      <c r="H1730" s="21">
        <v>54</v>
      </c>
      <c r="I1730" s="21">
        <v>74</v>
      </c>
      <c r="J1730" s="21">
        <v>70</v>
      </c>
      <c r="K1730" s="21">
        <v>65</v>
      </c>
      <c r="L1730" s="21">
        <v>75</v>
      </c>
      <c r="M1730" s="21">
        <v>71</v>
      </c>
      <c r="N1730" s="21">
        <v>67</v>
      </c>
      <c r="O1730" s="21">
        <v>73</v>
      </c>
      <c r="P1730" s="21">
        <v>68</v>
      </c>
      <c r="Q1730" s="21">
        <v>54</v>
      </c>
      <c r="R1730" s="33" t="s">
        <v>3928</v>
      </c>
      <c r="S1730" s="3" t="s">
        <v>3928</v>
      </c>
      <c r="T1730" s="10" t="s">
        <v>4131</v>
      </c>
      <c r="U1730" s="2" t="s">
        <v>1315</v>
      </c>
      <c r="V1730" s="4" t="s">
        <v>821</v>
      </c>
      <c r="W1730" s="11">
        <v>4</v>
      </c>
      <c r="X1730" s="11">
        <v>100</v>
      </c>
      <c r="Y1730" s="16">
        <v>3</v>
      </c>
      <c r="Z1730" s="16">
        <v>8</v>
      </c>
      <c r="AA1730" s="16">
        <v>1995</v>
      </c>
      <c r="AB1730" s="1">
        <f>2026-AA1730</f>
        <v>31</v>
      </c>
      <c r="AC1730" s="5">
        <v>5</v>
      </c>
      <c r="AD1730" s="34">
        <v>73.478485473842241</v>
      </c>
      <c r="AE1730" s="18">
        <v>50000</v>
      </c>
      <c r="AF1730" s="17">
        <f>ROUND(IF($AD1730&gt;79,44-(($AD1730-79)*(14/4)),IF($AD1730&gt;76,67-(($AD1730-76)*(23/3)),IF(110-(($AD1730-70.4)*(43/5.6))&gt;119,119,110-(($AD1730-70.4)*(43/5.6)))))*0.93,0)</f>
        <v>80</v>
      </c>
      <c r="AG1730" s="17">
        <f>ROUND(IF($AD1730&gt;79,37-(($AD1730-79)*(9/4)),IF($AD1730&gt;76,54-(($AD1730-76)*(17/3)),IF(93-(($AD1730-70.4)*(39/5.6))&gt;100,100,93-(($AD1730-70.4)*(39/5.6)))))*0.93,0)</f>
        <v>67</v>
      </c>
      <c r="AH1730" s="17">
        <f>ROUND(IF($AD1730&gt;79,32-(($AD1730-79)*(8/4)),IF($AD1730&gt;76,48-(($AD1730-76)*(16/3)),IF(86-(($AD1730-70.4)*(38/5.6))&gt;95,95,86-(($AD1730-70.4)*(38/5.6)))))*0.93,0)</f>
        <v>61</v>
      </c>
      <c r="AI1730" s="5" t="s">
        <v>3917</v>
      </c>
      <c r="AL1730" s="5">
        <v>0</v>
      </c>
      <c r="AM1730" s="5">
        <v>0</v>
      </c>
    </row>
    <row r="1731" spans="1:45" x14ac:dyDescent="0.3">
      <c r="A1731" s="15">
        <v>5221</v>
      </c>
      <c r="B1731" s="8" t="s">
        <v>1359</v>
      </c>
      <c r="C1731" s="9" t="s">
        <v>1360</v>
      </c>
      <c r="D1731" s="21">
        <v>69</v>
      </c>
      <c r="E1731" s="21">
        <v>85</v>
      </c>
      <c r="F1731" s="21">
        <v>82</v>
      </c>
      <c r="G1731" s="21">
        <v>78</v>
      </c>
      <c r="H1731" s="21">
        <v>72</v>
      </c>
      <c r="I1731" s="21">
        <v>79</v>
      </c>
      <c r="J1731" s="21">
        <v>77</v>
      </c>
      <c r="K1731" s="21">
        <v>79</v>
      </c>
      <c r="L1731" s="21">
        <v>53</v>
      </c>
      <c r="M1731" s="21">
        <v>64</v>
      </c>
      <c r="N1731" s="21">
        <v>70</v>
      </c>
      <c r="O1731" s="21">
        <v>70</v>
      </c>
      <c r="P1731" s="21">
        <v>67</v>
      </c>
      <c r="Q1731" s="21">
        <v>72</v>
      </c>
      <c r="R1731" s="33" t="s">
        <v>3926</v>
      </c>
      <c r="S1731" s="3" t="s">
        <v>3926</v>
      </c>
      <c r="T1731" s="10" t="s">
        <v>4130</v>
      </c>
      <c r="U1731" s="2" t="s">
        <v>751</v>
      </c>
      <c r="V1731" s="4" t="s">
        <v>817</v>
      </c>
      <c r="W1731" s="11">
        <v>4</v>
      </c>
      <c r="X1731" s="11">
        <v>100</v>
      </c>
      <c r="Y1731" s="16">
        <v>23</v>
      </c>
      <c r="Z1731" s="16">
        <v>1</v>
      </c>
      <c r="AA1731" s="16">
        <v>1994</v>
      </c>
      <c r="AB1731" s="1">
        <f>2026-AA1731</f>
        <v>32</v>
      </c>
      <c r="AC1731" s="5">
        <v>7</v>
      </c>
      <c r="AD1731" s="34">
        <v>80.927440501093855</v>
      </c>
      <c r="AE1731" s="18">
        <v>1650000</v>
      </c>
      <c r="AF1731" s="17">
        <f>ROUND(IF($AD1731&gt;79,44-(($AD1731-79)*(14/4)),IF($AD1731&gt;76,67-(($AD1731-76)*(23/3)),IF(110-(($AD1731-70.4)*(43/5.6))&gt;119,119,110-(($AD1731-70.4)*(43/5.6)))))*0.93,0)</f>
        <v>35</v>
      </c>
      <c r="AG1731" s="17">
        <f>ROUND(IF($AD1731&gt;79,37-(($AD1731-79)*(9/4)),IF($AD1731&gt;76,54-(($AD1731-76)*(17/3)),IF(93-(($AD1731-70.4)*(39/5.6))&gt;100,100,93-(($AD1731-70.4)*(39/5.6)))))*0.93,0)</f>
        <v>30</v>
      </c>
      <c r="AH1731" s="17">
        <f>ROUND(IF($AD1731&gt;79,32-(($AD1731-79)*(8/4)),IF($AD1731&gt;76,48-(($AD1731-76)*(16/3)),IF(86-(($AD1731-70.4)*(38/5.6))&gt;95,95,86-(($AD1731-70.4)*(38/5.6)))))*0.93,0)</f>
        <v>26</v>
      </c>
      <c r="AL1731" s="5">
        <v>0</v>
      </c>
      <c r="AM1731" s="5">
        <v>0</v>
      </c>
    </row>
    <row r="1732" spans="1:45" x14ac:dyDescent="0.3">
      <c r="A1732" s="15">
        <v>5224</v>
      </c>
      <c r="B1732" s="8" t="s">
        <v>2612</v>
      </c>
      <c r="C1732" s="9" t="s">
        <v>246</v>
      </c>
      <c r="D1732" s="21">
        <v>70</v>
      </c>
      <c r="E1732" s="21">
        <v>64</v>
      </c>
      <c r="F1732" s="21">
        <v>69</v>
      </c>
      <c r="G1732" s="21">
        <v>74</v>
      </c>
      <c r="H1732" s="21">
        <v>63</v>
      </c>
      <c r="I1732" s="21">
        <v>74</v>
      </c>
      <c r="J1732" s="21">
        <v>72</v>
      </c>
      <c r="K1732" s="21">
        <v>73</v>
      </c>
      <c r="L1732" s="21">
        <v>58</v>
      </c>
      <c r="M1732" s="21">
        <v>75</v>
      </c>
      <c r="N1732" s="21">
        <v>75</v>
      </c>
      <c r="O1732" s="21">
        <v>61</v>
      </c>
      <c r="P1732" s="21">
        <v>67</v>
      </c>
      <c r="Q1732" s="21">
        <v>70</v>
      </c>
      <c r="R1732" s="33" t="s">
        <v>3935</v>
      </c>
      <c r="S1732" s="3" t="s">
        <v>3935</v>
      </c>
      <c r="T1732" s="10" t="s">
        <v>4131</v>
      </c>
      <c r="U1732" s="2" t="s">
        <v>595</v>
      </c>
      <c r="V1732" s="4" t="s">
        <v>819</v>
      </c>
      <c r="W1732" s="11">
        <v>4</v>
      </c>
      <c r="X1732" s="11">
        <v>100</v>
      </c>
      <c r="Y1732" s="16">
        <v>6</v>
      </c>
      <c r="Z1732" s="16">
        <v>10</v>
      </c>
      <c r="AA1732" s="16">
        <v>1996</v>
      </c>
      <c r="AB1732" s="1">
        <f>2026-AA1732</f>
        <v>30</v>
      </c>
      <c r="AC1732" s="5">
        <v>1</v>
      </c>
      <c r="AD1732" s="34">
        <v>73.967150691550458</v>
      </c>
      <c r="AE1732" s="18">
        <v>50000</v>
      </c>
      <c r="AF1732" s="17">
        <f>ROUND(IF($AD1732&gt;79,44-(($AD1732-79)*(14/4)),IF($AD1732&gt;76,67-(($AD1732-76)*(23/3)),IF(110-(($AD1732-70.4)*(43/5.6))&gt;119,119,110-(($AD1732-70.4)*(43/5.6)))))*0.93,0)</f>
        <v>77</v>
      </c>
      <c r="AG1732" s="17">
        <f>ROUND(IF($AD1732&gt;79,37-(($AD1732-79)*(9/4)),IF($AD1732&gt;76,54-(($AD1732-76)*(17/3)),IF(93-(($AD1732-70.4)*(39/5.6))&gt;100,100,93-(($AD1732-70.4)*(39/5.6)))))*0.93,0)</f>
        <v>63</v>
      </c>
      <c r="AH1732" s="17">
        <f>ROUND(IF($AD1732&gt;79,32-(($AD1732-79)*(8/4)),IF($AD1732&gt;76,48-(($AD1732-76)*(16/3)),IF(86-(($AD1732-70.4)*(38/5.6))&gt;95,95,86-(($AD1732-70.4)*(38/5.6)))))*0.93,0)</f>
        <v>57</v>
      </c>
      <c r="AI1732" s="5" t="s">
        <v>3917</v>
      </c>
      <c r="AL1732" s="5">
        <v>175</v>
      </c>
      <c r="AM1732" s="5">
        <v>75</v>
      </c>
    </row>
    <row r="1733" spans="1:45" x14ac:dyDescent="0.3">
      <c r="A1733" s="15">
        <v>5227</v>
      </c>
      <c r="B1733" s="8" t="s">
        <v>3013</v>
      </c>
      <c r="C1733" s="9" t="s">
        <v>69</v>
      </c>
      <c r="D1733" s="21">
        <v>68</v>
      </c>
      <c r="E1733" s="21">
        <v>65</v>
      </c>
      <c r="F1733" s="21">
        <v>67</v>
      </c>
      <c r="G1733" s="21">
        <v>68</v>
      </c>
      <c r="H1733" s="21">
        <v>66</v>
      </c>
      <c r="I1733" s="21">
        <v>69</v>
      </c>
      <c r="J1733" s="21">
        <v>71</v>
      </c>
      <c r="K1733" s="21">
        <v>71</v>
      </c>
      <c r="L1733" s="21">
        <v>69</v>
      </c>
      <c r="M1733" s="21">
        <v>72</v>
      </c>
      <c r="N1733" s="21">
        <v>73</v>
      </c>
      <c r="O1733" s="21">
        <v>67</v>
      </c>
      <c r="P1733" s="21">
        <v>64</v>
      </c>
      <c r="Q1733" s="21">
        <v>64</v>
      </c>
      <c r="R1733" s="33" t="s">
        <v>524</v>
      </c>
      <c r="S1733" s="3" t="s">
        <v>524</v>
      </c>
      <c r="T1733" s="10" t="s">
        <v>4133</v>
      </c>
      <c r="U1733" s="2" t="s">
        <v>3012</v>
      </c>
      <c r="V1733" s="4" t="s">
        <v>817</v>
      </c>
      <c r="W1733" s="11">
        <v>3</v>
      </c>
      <c r="X1733" s="11">
        <v>61</v>
      </c>
      <c r="Y1733" s="16">
        <v>14</v>
      </c>
      <c r="Z1733" s="16">
        <v>8</v>
      </c>
      <c r="AA1733" s="16">
        <v>1997</v>
      </c>
      <c r="AB1733" s="1">
        <f>2026-AA1733</f>
        <v>29</v>
      </c>
      <c r="AC1733" s="5">
        <v>3</v>
      </c>
      <c r="AD1733" s="34">
        <v>70.534778361142855</v>
      </c>
      <c r="AE1733" s="18">
        <v>0</v>
      </c>
      <c r="AF1733" s="17">
        <f>ROUND(IF($AD1733&gt;79,44-(($AD1733-79)*(14/4)),IF($AD1733&gt;76,67-(($AD1733-76)*(23/3)),IF(110-(($AD1733-70.4)*(43/5.6))&gt;119,119,110-(($AD1733-70.4)*(43/5.6)))))*0.93,0)</f>
        <v>101</v>
      </c>
      <c r="AG1733" s="17">
        <f>ROUND(IF($AD1733&gt;79,37-(($AD1733-79)*(9/4)),IF($AD1733&gt;76,54-(($AD1733-76)*(17/3)),IF(93-(($AD1733-70.4)*(39/5.6))&gt;100,100,93-(($AD1733-70.4)*(39/5.6)))))*0.93,0)</f>
        <v>86</v>
      </c>
      <c r="AH1733" s="17">
        <f>ROUND(IF($AD1733&gt;79,32-(($AD1733-79)*(8/4)),IF($AD1733&gt;76,48-(($AD1733-76)*(16/3)),IF(86-(($AD1733-70.4)*(38/5.6))&gt;95,95,86-(($AD1733-70.4)*(38/5.6)))))*0.93,0)</f>
        <v>79</v>
      </c>
      <c r="AI1733" s="5" t="s">
        <v>3916</v>
      </c>
      <c r="AL1733" s="5">
        <v>0</v>
      </c>
      <c r="AM1733" s="5">
        <v>0</v>
      </c>
      <c r="AR1733" t="s">
        <v>3917</v>
      </c>
      <c r="AS1733" t="s">
        <v>3917</v>
      </c>
    </row>
    <row r="1734" spans="1:45" x14ac:dyDescent="0.3">
      <c r="A1734" s="15">
        <v>5228</v>
      </c>
      <c r="B1734" s="8" t="s">
        <v>4076</v>
      </c>
      <c r="C1734" s="9" t="s">
        <v>126</v>
      </c>
      <c r="D1734" s="21">
        <v>60</v>
      </c>
      <c r="E1734" s="21">
        <v>65</v>
      </c>
      <c r="F1734" s="21">
        <v>67</v>
      </c>
      <c r="G1734" s="21">
        <v>68</v>
      </c>
      <c r="H1734" s="21">
        <v>55</v>
      </c>
      <c r="I1734" s="21">
        <v>71</v>
      </c>
      <c r="J1734" s="21">
        <v>70</v>
      </c>
      <c r="K1734" s="21">
        <v>66</v>
      </c>
      <c r="L1734" s="21">
        <v>54</v>
      </c>
      <c r="M1734" s="21">
        <v>61</v>
      </c>
      <c r="N1734" s="21">
        <v>65</v>
      </c>
      <c r="O1734" s="21">
        <v>69</v>
      </c>
      <c r="P1734" s="21">
        <v>69</v>
      </c>
      <c r="Q1734" s="21">
        <v>54</v>
      </c>
      <c r="R1734" s="33" t="s">
        <v>524</v>
      </c>
      <c r="S1734" s="3" t="s">
        <v>524</v>
      </c>
      <c r="T1734" s="10" t="s">
        <v>4133</v>
      </c>
      <c r="U1734" s="2" t="s">
        <v>586</v>
      </c>
      <c r="V1734" s="4" t="s">
        <v>819</v>
      </c>
      <c r="W1734" s="11">
        <v>1</v>
      </c>
      <c r="X1734" s="11">
        <v>0</v>
      </c>
      <c r="Y1734" s="16">
        <v>7</v>
      </c>
      <c r="Z1734" s="16">
        <v>6</v>
      </c>
      <c r="AA1734" s="16">
        <v>2002</v>
      </c>
      <c r="AB1734" s="1">
        <f>2026-AA1734</f>
        <v>24</v>
      </c>
      <c r="AC1734" s="5">
        <v>4</v>
      </c>
      <c r="AD1734" s="34">
        <v>67.394377138099657</v>
      </c>
      <c r="AE1734" s="18">
        <v>0</v>
      </c>
      <c r="AF1734" s="17">
        <f>ROUND(IF($AD1734&gt;79,44-(($AD1734-79)*(14/4)),IF($AD1734&gt;76,67-(($AD1734-76)*(23/3)),IF(110-(($AD1734-70.4)*(43/5.6))&gt;119,119,110-(($AD1734-70.4)*(43/5.6)))))*0.93,0)</f>
        <v>111</v>
      </c>
      <c r="AG1734" s="17">
        <f>ROUND(IF($AD1734&gt;79,37-(($AD1734-79)*(9/4)),IF($AD1734&gt;76,54-(($AD1734-76)*(17/3)),IF(93-(($AD1734-70.4)*(39/5.6))&gt;100,100,93-(($AD1734-70.4)*(39/5.6)))))*0.93,0)</f>
        <v>93</v>
      </c>
      <c r="AH1734" s="17">
        <f>ROUND(IF($AD1734&gt;79,32-(($AD1734-79)*(8/4)),IF($AD1734&gt;76,48-(($AD1734-76)*(16/3)),IF(86-(($AD1734-70.4)*(38/5.6))&gt;95,95,86-(($AD1734-70.4)*(38/5.6)))))*0.93,0)</f>
        <v>88</v>
      </c>
      <c r="AI1734" s="5" t="s">
        <v>3916</v>
      </c>
      <c r="AJ1734" s="5" t="s">
        <v>3917</v>
      </c>
      <c r="AK1734" s="5" t="s">
        <v>3917</v>
      </c>
      <c r="AL1734" s="5">
        <v>170</v>
      </c>
      <c r="AM1734" s="5">
        <v>71</v>
      </c>
    </row>
    <row r="1735" spans="1:45" x14ac:dyDescent="0.3">
      <c r="A1735" s="15">
        <v>5229</v>
      </c>
      <c r="B1735" s="8" t="s">
        <v>3243</v>
      </c>
      <c r="C1735" s="9" t="s">
        <v>3244</v>
      </c>
      <c r="D1735" s="21">
        <v>74</v>
      </c>
      <c r="E1735" s="21">
        <v>61</v>
      </c>
      <c r="F1735" s="21">
        <v>61</v>
      </c>
      <c r="G1735" s="21">
        <v>60</v>
      </c>
      <c r="H1735" s="21">
        <v>77</v>
      </c>
      <c r="I1735" s="21">
        <v>74</v>
      </c>
      <c r="J1735" s="21">
        <v>75</v>
      </c>
      <c r="K1735" s="21">
        <v>71</v>
      </c>
      <c r="L1735" s="21">
        <v>62</v>
      </c>
      <c r="M1735" s="21">
        <v>68</v>
      </c>
      <c r="N1735" s="21">
        <v>72</v>
      </c>
      <c r="O1735" s="21">
        <v>67</v>
      </c>
      <c r="P1735" s="21">
        <v>68</v>
      </c>
      <c r="Q1735" s="21">
        <v>77</v>
      </c>
      <c r="R1735" s="36" t="s">
        <v>3932</v>
      </c>
      <c r="S1735" s="3" t="s">
        <v>3073</v>
      </c>
      <c r="T1735" s="10" t="s">
        <v>4130</v>
      </c>
      <c r="U1735" s="2" t="s">
        <v>527</v>
      </c>
      <c r="V1735" s="4" t="s">
        <v>818</v>
      </c>
      <c r="W1735" s="11">
        <v>4</v>
      </c>
      <c r="X1735" s="11">
        <v>100</v>
      </c>
      <c r="Y1735" s="16">
        <v>19</v>
      </c>
      <c r="Z1735" s="16">
        <v>8</v>
      </c>
      <c r="AA1735" s="16">
        <v>1998</v>
      </c>
      <c r="AB1735" s="1">
        <f>2026-AA1735</f>
        <v>28</v>
      </c>
      <c r="AC1735" s="5">
        <v>5</v>
      </c>
      <c r="AD1735" s="34">
        <v>73.532017580039494</v>
      </c>
      <c r="AE1735" s="18">
        <v>50000</v>
      </c>
      <c r="AF1735" s="17">
        <f>ROUND(IF($AD1735&gt;79,44-(($AD1735-79)*(14/4)),IF($AD1735&gt;76,67-(($AD1735-76)*(23/3)),IF(110-(($AD1735-70.4)*(43/5.6))&gt;119,119,110-(($AD1735-70.4)*(43/5.6)))))*0.93,0)</f>
        <v>80</v>
      </c>
      <c r="AG1735" s="17">
        <f>ROUND(IF($AD1735&gt;79,37-(($AD1735-79)*(9/4)),IF($AD1735&gt;76,54-(($AD1735-76)*(17/3)),IF(93-(($AD1735-70.4)*(39/5.6))&gt;100,100,93-(($AD1735-70.4)*(39/5.6)))))*0.93,0)</f>
        <v>66</v>
      </c>
      <c r="AH1735" s="17">
        <f>ROUND(IF($AD1735&gt;79,32-(($AD1735-79)*(8/4)),IF($AD1735&gt;76,48-(($AD1735-76)*(16/3)),IF(86-(($AD1735-70.4)*(38/5.6))&gt;95,95,86-(($AD1735-70.4)*(38/5.6)))))*0.93,0)</f>
        <v>60</v>
      </c>
      <c r="AL1735" s="5">
        <v>180</v>
      </c>
      <c r="AM1735" s="5">
        <v>67</v>
      </c>
    </row>
    <row r="1736" spans="1:45" x14ac:dyDescent="0.3">
      <c r="A1736" s="15">
        <v>5230</v>
      </c>
      <c r="B1736" s="8" t="s">
        <v>2800</v>
      </c>
      <c r="C1736" s="9" t="s">
        <v>201</v>
      </c>
      <c r="D1736" s="21">
        <v>61</v>
      </c>
      <c r="E1736" s="21">
        <v>62</v>
      </c>
      <c r="F1736" s="21">
        <v>60</v>
      </c>
      <c r="G1736" s="21">
        <v>57</v>
      </c>
      <c r="H1736" s="21">
        <v>65</v>
      </c>
      <c r="I1736" s="21">
        <v>54</v>
      </c>
      <c r="J1736" s="21">
        <v>54</v>
      </c>
      <c r="K1736" s="21">
        <v>53</v>
      </c>
      <c r="L1736" s="21">
        <v>46</v>
      </c>
      <c r="M1736" s="21">
        <v>46</v>
      </c>
      <c r="N1736" s="21">
        <v>50</v>
      </c>
      <c r="O1736" s="21">
        <v>48</v>
      </c>
      <c r="P1736" s="21">
        <v>54</v>
      </c>
      <c r="Q1736" s="21">
        <v>65</v>
      </c>
      <c r="R1736" s="33" t="s">
        <v>524</v>
      </c>
      <c r="S1736" s="3" t="s">
        <v>524</v>
      </c>
      <c r="T1736" s="10" t="s">
        <v>4133</v>
      </c>
      <c r="U1736" s="2" t="s">
        <v>570</v>
      </c>
      <c r="V1736" s="4" t="s">
        <v>819</v>
      </c>
      <c r="W1736" s="11">
        <v>4</v>
      </c>
      <c r="X1736" s="11">
        <v>100</v>
      </c>
      <c r="Y1736" s="16">
        <v>17</v>
      </c>
      <c r="Z1736" s="16">
        <v>12</v>
      </c>
      <c r="AA1736" s="16">
        <v>1989</v>
      </c>
      <c r="AB1736" s="1">
        <f>2026-AA1736</f>
        <v>37</v>
      </c>
      <c r="AC1736" s="5">
        <v>5</v>
      </c>
      <c r="AD1736" s="34">
        <v>62.519853356050064</v>
      </c>
      <c r="AE1736" s="18">
        <v>0</v>
      </c>
      <c r="AF1736" s="17">
        <f>ROUND(IF($AD1736&gt;79,44-(($AD1736-79)*(14/4)),IF($AD1736&gt;76,67-(($AD1736-76)*(23/3)),IF(110-(($AD1736-70.4)*(43/5.6))&gt;119,119,110-(($AD1736-70.4)*(43/5.6)))))*0.93,0)</f>
        <v>111</v>
      </c>
      <c r="AG1736" s="17">
        <f>ROUND(IF($AD1736&gt;79,37-(($AD1736-79)*(9/4)),IF($AD1736&gt;76,54-(($AD1736-76)*(17/3)),IF(93-(($AD1736-70.4)*(39/5.6))&gt;100,100,93-(($AD1736-70.4)*(39/5.6)))))*0.93,0)</f>
        <v>93</v>
      </c>
      <c r="AH1736" s="17">
        <f>ROUND(IF($AD1736&gt;79,32-(($AD1736-79)*(8/4)),IF($AD1736&gt;76,48-(($AD1736-76)*(16/3)),IF(86-(($AD1736-70.4)*(38/5.6))&gt;95,95,86-(($AD1736-70.4)*(38/5.6)))))*0.93,0)</f>
        <v>88</v>
      </c>
      <c r="AI1736" s="5" t="s">
        <v>3916</v>
      </c>
      <c r="AL1736" s="5">
        <v>175</v>
      </c>
      <c r="AM1736" s="5">
        <v>66</v>
      </c>
      <c r="AR1736" t="s">
        <v>3917</v>
      </c>
      <c r="AS1736" t="s">
        <v>3917</v>
      </c>
    </row>
    <row r="1737" spans="1:45" x14ac:dyDescent="0.3">
      <c r="A1737" s="15">
        <v>5231</v>
      </c>
      <c r="B1737" s="8" t="s">
        <v>3838</v>
      </c>
      <c r="C1737" s="9" t="s">
        <v>4126</v>
      </c>
      <c r="D1737" s="21">
        <v>69</v>
      </c>
      <c r="E1737" s="21">
        <v>65</v>
      </c>
      <c r="F1737" s="21">
        <v>65</v>
      </c>
      <c r="G1737" s="21">
        <v>65</v>
      </c>
      <c r="H1737" s="21">
        <v>65</v>
      </c>
      <c r="I1737" s="21">
        <v>73</v>
      </c>
      <c r="J1737" s="21">
        <v>71</v>
      </c>
      <c r="K1737" s="21">
        <v>70</v>
      </c>
      <c r="L1737" s="21">
        <v>69</v>
      </c>
      <c r="M1737" s="21">
        <v>67</v>
      </c>
      <c r="N1737" s="21">
        <v>68</v>
      </c>
      <c r="O1737" s="21">
        <v>67</v>
      </c>
      <c r="P1737" s="21">
        <v>65</v>
      </c>
      <c r="Q1737" s="21">
        <v>65</v>
      </c>
      <c r="R1737" s="33" t="s">
        <v>3932</v>
      </c>
      <c r="S1737" s="3" t="s">
        <v>3932</v>
      </c>
      <c r="T1737" s="10" t="s">
        <v>4131</v>
      </c>
      <c r="U1737" s="2" t="s">
        <v>559</v>
      </c>
      <c r="V1737" s="4" t="s">
        <v>818</v>
      </c>
      <c r="W1737" s="11">
        <v>3</v>
      </c>
      <c r="X1737" s="11">
        <v>58</v>
      </c>
      <c r="Y1737" s="16">
        <v>26</v>
      </c>
      <c r="Z1737" s="16">
        <v>5</v>
      </c>
      <c r="AA1737" s="16">
        <v>2001</v>
      </c>
      <c r="AB1737" s="1">
        <f>2026-AA1737</f>
        <v>25</v>
      </c>
      <c r="AC1737" s="5">
        <v>4</v>
      </c>
      <c r="AD1737" s="34">
        <v>69.552619943138581</v>
      </c>
      <c r="AE1737" s="18">
        <v>50000</v>
      </c>
      <c r="AF1737" s="17">
        <f>ROUND(IF($AD1737&gt;79,44-(($AD1737-79)*(14/4)),IF($AD1737&gt;76,67-(($AD1737-76)*(23/3)),IF(110-(($AD1737-70.4)*(43/5.6))&gt;119,119,110-(($AD1737-70.4)*(43/5.6)))))*0.93,0)</f>
        <v>108</v>
      </c>
      <c r="AG1737" s="17">
        <f>ROUND(IF($AD1737&gt;79,37-(($AD1737-79)*(9/4)),IF($AD1737&gt;76,54-(($AD1737-76)*(17/3)),IF(93-(($AD1737-70.4)*(39/5.6))&gt;100,100,93-(($AD1737-70.4)*(39/5.6)))))*0.93,0)</f>
        <v>92</v>
      </c>
      <c r="AH1737" s="17">
        <f>ROUND(IF($AD1737&gt;79,32-(($AD1737-79)*(8/4)),IF($AD1737&gt;76,48-(($AD1737-76)*(16/3)),IF(86-(($AD1737-70.4)*(38/5.6))&gt;95,95,86-(($AD1737-70.4)*(38/5.6)))))*0.93,0)</f>
        <v>85</v>
      </c>
      <c r="AL1737" s="5">
        <v>178</v>
      </c>
      <c r="AM1737" s="5">
        <v>70</v>
      </c>
    </row>
    <row r="1738" spans="1:45" x14ac:dyDescent="0.3">
      <c r="A1738" s="15">
        <v>5232</v>
      </c>
      <c r="B1738" s="8" t="s">
        <v>2410</v>
      </c>
      <c r="C1738" s="9" t="s">
        <v>2411</v>
      </c>
      <c r="D1738" s="21">
        <v>70</v>
      </c>
      <c r="E1738" s="21">
        <v>59</v>
      </c>
      <c r="F1738" s="21">
        <v>62</v>
      </c>
      <c r="G1738" s="21">
        <v>65</v>
      </c>
      <c r="H1738" s="21">
        <v>69</v>
      </c>
      <c r="I1738" s="21">
        <v>68</v>
      </c>
      <c r="J1738" s="21">
        <v>69</v>
      </c>
      <c r="K1738" s="21">
        <v>65</v>
      </c>
      <c r="L1738" s="21">
        <v>65</v>
      </c>
      <c r="M1738" s="21">
        <v>68</v>
      </c>
      <c r="N1738" s="21">
        <v>66</v>
      </c>
      <c r="O1738" s="21">
        <v>56</v>
      </c>
      <c r="P1738" s="21">
        <v>60</v>
      </c>
      <c r="Q1738" s="21">
        <v>67</v>
      </c>
      <c r="R1738" s="33" t="s">
        <v>524</v>
      </c>
      <c r="S1738" s="3" t="s">
        <v>524</v>
      </c>
      <c r="T1738" s="10" t="s">
        <v>4133</v>
      </c>
      <c r="U1738" s="2" t="s">
        <v>550</v>
      </c>
      <c r="V1738" s="4" t="s">
        <v>817</v>
      </c>
      <c r="W1738" s="11">
        <v>1</v>
      </c>
      <c r="X1738" s="11">
        <v>0</v>
      </c>
      <c r="Y1738" s="16">
        <v>1</v>
      </c>
      <c r="Z1738" s="16">
        <v>12</v>
      </c>
      <c r="AA1738" s="16">
        <v>1997</v>
      </c>
      <c r="AB1738" s="1">
        <f>2026-AA1738</f>
        <v>29</v>
      </c>
      <c r="AC1738" s="5">
        <v>2</v>
      </c>
      <c r="AD1738" s="34">
        <v>67.331575364189121</v>
      </c>
      <c r="AE1738" s="18">
        <v>0</v>
      </c>
      <c r="AF1738" s="17">
        <f>ROUND(IF($AD1738&gt;79,44-(($AD1738-79)*(14/4)),IF($AD1738&gt;76,67-(($AD1738-76)*(23/3)),IF(110-(($AD1738-70.4)*(43/5.6))&gt;119,119,110-(($AD1738-70.4)*(43/5.6)))))*0.93,0)</f>
        <v>111</v>
      </c>
      <c r="AG1738" s="17">
        <f>ROUND(IF($AD1738&gt;79,37-(($AD1738-79)*(9/4)),IF($AD1738&gt;76,54-(($AD1738-76)*(17/3)),IF(93-(($AD1738-70.4)*(39/5.6))&gt;100,100,93-(($AD1738-70.4)*(39/5.6)))))*0.93,0)</f>
        <v>93</v>
      </c>
      <c r="AH1738" s="17">
        <f>ROUND(IF($AD1738&gt;79,32-(($AD1738-79)*(8/4)),IF($AD1738&gt;76,48-(($AD1738-76)*(16/3)),IF(86-(($AD1738-70.4)*(38/5.6))&gt;95,95,86-(($AD1738-70.4)*(38/5.6)))))*0.93,0)</f>
        <v>88</v>
      </c>
      <c r="AI1738" s="5" t="s">
        <v>3916</v>
      </c>
      <c r="AL1738" s="5">
        <v>0</v>
      </c>
      <c r="AM1738" s="5">
        <v>0</v>
      </c>
    </row>
    <row r="1739" spans="1:45" x14ac:dyDescent="0.3">
      <c r="A1739" s="15">
        <v>5235</v>
      </c>
      <c r="B1739" s="8" t="s">
        <v>1493</v>
      </c>
      <c r="C1739" s="9" t="s">
        <v>472</v>
      </c>
      <c r="D1739" s="21">
        <v>59</v>
      </c>
      <c r="E1739" s="21">
        <v>65</v>
      </c>
      <c r="F1739" s="21">
        <v>64</v>
      </c>
      <c r="G1739" s="21">
        <v>62</v>
      </c>
      <c r="H1739" s="21">
        <v>58</v>
      </c>
      <c r="I1739" s="21">
        <v>54</v>
      </c>
      <c r="J1739" s="21">
        <v>57</v>
      </c>
      <c r="K1739" s="21">
        <v>59</v>
      </c>
      <c r="L1739" s="21">
        <v>57</v>
      </c>
      <c r="M1739" s="21">
        <v>51</v>
      </c>
      <c r="N1739" s="21">
        <v>58</v>
      </c>
      <c r="O1739" s="21">
        <v>62</v>
      </c>
      <c r="P1739" s="21">
        <v>72</v>
      </c>
      <c r="Q1739" s="21">
        <v>61</v>
      </c>
      <c r="R1739" s="33" t="s">
        <v>524</v>
      </c>
      <c r="S1739" s="3" t="s">
        <v>524</v>
      </c>
      <c r="T1739" s="10" t="s">
        <v>4133</v>
      </c>
      <c r="U1739" s="2" t="s">
        <v>573</v>
      </c>
      <c r="V1739" s="4" t="s">
        <v>819</v>
      </c>
      <c r="W1739" s="11">
        <v>4</v>
      </c>
      <c r="X1739" s="11">
        <v>100</v>
      </c>
      <c r="Y1739" s="16">
        <v>7</v>
      </c>
      <c r="Z1739" s="16">
        <v>12</v>
      </c>
      <c r="AA1739" s="16">
        <v>1990</v>
      </c>
      <c r="AB1739" s="1">
        <f>2026-AA1739</f>
        <v>36</v>
      </c>
      <c r="AC1739" s="5">
        <v>5</v>
      </c>
      <c r="AD1739" s="34">
        <v>62.479238211347379</v>
      </c>
      <c r="AE1739" s="18">
        <v>0</v>
      </c>
      <c r="AF1739" s="17">
        <f>ROUND(IF($AD1739&gt;79,44-(($AD1739-79)*(14/4)),IF($AD1739&gt;76,67-(($AD1739-76)*(23/3)),IF(110-(($AD1739-70.4)*(43/5.6))&gt;119,119,110-(($AD1739-70.4)*(43/5.6)))))*0.93,0)</f>
        <v>111</v>
      </c>
      <c r="AG1739" s="17">
        <f>ROUND(IF($AD1739&gt;79,37-(($AD1739-79)*(9/4)),IF($AD1739&gt;76,54-(($AD1739-76)*(17/3)),IF(93-(($AD1739-70.4)*(39/5.6))&gt;100,100,93-(($AD1739-70.4)*(39/5.6)))))*0.93,0)</f>
        <v>93</v>
      </c>
      <c r="AH1739" s="17">
        <f>ROUND(IF($AD1739&gt;79,32-(($AD1739-79)*(8/4)),IF($AD1739&gt;76,48-(($AD1739-76)*(16/3)),IF(86-(($AD1739-70.4)*(38/5.6))&gt;95,95,86-(($AD1739-70.4)*(38/5.6)))))*0.93,0)</f>
        <v>88</v>
      </c>
      <c r="AI1739" s="5" t="s">
        <v>3916</v>
      </c>
      <c r="AL1739" s="5">
        <v>178</v>
      </c>
      <c r="AM1739" s="5">
        <v>66</v>
      </c>
    </row>
    <row r="1740" spans="1:45" x14ac:dyDescent="0.3">
      <c r="A1740" s="15">
        <v>5239</v>
      </c>
      <c r="B1740" s="8" t="s">
        <v>3626</v>
      </c>
      <c r="C1740" s="9" t="s">
        <v>2586</v>
      </c>
      <c r="D1740" s="21">
        <v>72</v>
      </c>
      <c r="E1740" s="21">
        <v>66</v>
      </c>
      <c r="F1740" s="21">
        <v>67</v>
      </c>
      <c r="G1740" s="21">
        <v>68</v>
      </c>
      <c r="H1740" s="21">
        <v>66</v>
      </c>
      <c r="I1740" s="21">
        <v>65</v>
      </c>
      <c r="J1740" s="21">
        <v>70</v>
      </c>
      <c r="K1740" s="21">
        <v>68</v>
      </c>
      <c r="L1740" s="21">
        <v>62</v>
      </c>
      <c r="M1740" s="21">
        <v>68</v>
      </c>
      <c r="N1740" s="21">
        <v>67</v>
      </c>
      <c r="O1740" s="21">
        <v>70</v>
      </c>
      <c r="P1740" s="21">
        <v>70</v>
      </c>
      <c r="Q1740" s="21">
        <v>65</v>
      </c>
      <c r="R1740" s="33" t="s">
        <v>524</v>
      </c>
      <c r="S1740" s="3" t="s">
        <v>3933</v>
      </c>
      <c r="T1740" s="10" t="s">
        <v>4133</v>
      </c>
      <c r="U1740" s="2" t="s">
        <v>601</v>
      </c>
      <c r="V1740" s="4" t="s">
        <v>819</v>
      </c>
      <c r="W1740" s="11">
        <v>3</v>
      </c>
      <c r="X1740" s="11">
        <v>26</v>
      </c>
      <c r="Y1740" s="16">
        <v>23</v>
      </c>
      <c r="Z1740" s="16">
        <v>2</v>
      </c>
      <c r="AA1740" s="16">
        <v>2001</v>
      </c>
      <c r="AB1740" s="1">
        <f>2026-AA1740</f>
        <v>25</v>
      </c>
      <c r="AC1740" s="5">
        <v>4</v>
      </c>
      <c r="AD1740" s="34">
        <v>69.704281003588932</v>
      </c>
      <c r="AE1740" s="18">
        <v>50000</v>
      </c>
      <c r="AF1740" s="17">
        <f>ROUND(IF($AD1740&gt;79,44-(($AD1740-79)*(14/4)),IF($AD1740&gt;76,67-(($AD1740-76)*(23/3)),IF(110-(($AD1740-70.4)*(43/5.6))&gt;119,119,110-(($AD1740-70.4)*(43/5.6)))))*0.93,0)</f>
        <v>107</v>
      </c>
      <c r="AG1740" s="17">
        <f>ROUND(IF($AD1740&gt;79,37-(($AD1740-79)*(9/4)),IF($AD1740&gt;76,54-(($AD1740-76)*(17/3)),IF(93-(($AD1740-70.4)*(39/5.6))&gt;100,100,93-(($AD1740-70.4)*(39/5.6)))))*0.93,0)</f>
        <v>91</v>
      </c>
      <c r="AH1740" s="17">
        <f>ROUND(IF($AD1740&gt;79,32-(($AD1740-79)*(8/4)),IF($AD1740&gt;76,48-(($AD1740-76)*(16/3)),IF(86-(($AD1740-70.4)*(38/5.6))&gt;95,95,86-(($AD1740-70.4)*(38/5.6)))))*0.93,0)</f>
        <v>84</v>
      </c>
      <c r="AL1740" s="5">
        <v>0</v>
      </c>
      <c r="AM1740" s="5">
        <v>0</v>
      </c>
    </row>
    <row r="1741" spans="1:45" x14ac:dyDescent="0.3">
      <c r="A1741" s="15">
        <v>5241</v>
      </c>
      <c r="B1741" s="8" t="s">
        <v>3728</v>
      </c>
      <c r="C1741" s="9" t="s">
        <v>115</v>
      </c>
      <c r="D1741" s="21">
        <v>69</v>
      </c>
      <c r="E1741" s="21">
        <v>76</v>
      </c>
      <c r="F1741" s="21">
        <v>73</v>
      </c>
      <c r="G1741" s="21">
        <v>70</v>
      </c>
      <c r="H1741" s="21">
        <v>61</v>
      </c>
      <c r="I1741" s="21">
        <v>79</v>
      </c>
      <c r="J1741" s="21">
        <v>74</v>
      </c>
      <c r="K1741" s="21">
        <v>68</v>
      </c>
      <c r="L1741" s="21">
        <v>62</v>
      </c>
      <c r="M1741" s="21">
        <v>66</v>
      </c>
      <c r="N1741" s="21">
        <v>71</v>
      </c>
      <c r="O1741" s="21">
        <v>77</v>
      </c>
      <c r="P1741" s="21">
        <v>81</v>
      </c>
      <c r="Q1741" s="21">
        <v>62</v>
      </c>
      <c r="R1741" s="36" t="s">
        <v>4315</v>
      </c>
      <c r="S1741" s="3" t="s">
        <v>1241</v>
      </c>
      <c r="T1741" s="10" t="s">
        <v>4130</v>
      </c>
      <c r="U1741" s="2" t="s">
        <v>601</v>
      </c>
      <c r="V1741" s="4" t="s">
        <v>819</v>
      </c>
      <c r="W1741" s="11">
        <v>4</v>
      </c>
      <c r="X1741" s="11">
        <v>100</v>
      </c>
      <c r="Y1741" s="16">
        <v>28</v>
      </c>
      <c r="Z1741" s="16">
        <v>6</v>
      </c>
      <c r="AA1741" s="16">
        <v>2001</v>
      </c>
      <c r="AB1741" s="1">
        <f>2026-AA1741</f>
        <v>25</v>
      </c>
      <c r="AC1741" s="5">
        <v>5</v>
      </c>
      <c r="AD1741" s="34">
        <v>72.995120432245358</v>
      </c>
      <c r="AE1741" s="18">
        <v>50000</v>
      </c>
      <c r="AF1741" s="17">
        <f>ROUND(IF($AD1741&gt;79,44-(($AD1741-79)*(14/4)),IF($AD1741&gt;76,67-(($AD1741-76)*(23/3)),IF(110-(($AD1741-70.4)*(43/5.6))&gt;119,119,110-(($AD1741-70.4)*(43/5.6)))))*0.93,0)</f>
        <v>84</v>
      </c>
      <c r="AG1741" s="17">
        <f>ROUND(IF($AD1741&gt;79,37-(($AD1741-79)*(9/4)),IF($AD1741&gt;76,54-(($AD1741-76)*(17/3)),IF(93-(($AD1741-70.4)*(39/5.6))&gt;100,100,93-(($AD1741-70.4)*(39/5.6)))))*0.93,0)</f>
        <v>70</v>
      </c>
      <c r="AH1741" s="17">
        <f>ROUND(IF($AD1741&gt;79,32-(($AD1741-79)*(8/4)),IF($AD1741&gt;76,48-(($AD1741-76)*(16/3)),IF(86-(($AD1741-70.4)*(38/5.6))&gt;95,95,86-(($AD1741-70.4)*(38/5.6)))))*0.93,0)</f>
        <v>64</v>
      </c>
      <c r="AL1741" s="5">
        <v>179</v>
      </c>
      <c r="AM1741" s="5">
        <v>70</v>
      </c>
    </row>
    <row r="1742" spans="1:45" x14ac:dyDescent="0.3">
      <c r="A1742" s="15">
        <v>5242</v>
      </c>
      <c r="B1742" s="8" t="s">
        <v>1361</v>
      </c>
      <c r="C1742" s="9" t="s">
        <v>241</v>
      </c>
      <c r="D1742" s="21">
        <v>65</v>
      </c>
      <c r="E1742" s="21">
        <v>75</v>
      </c>
      <c r="F1742" s="21">
        <v>75</v>
      </c>
      <c r="G1742" s="21">
        <v>74</v>
      </c>
      <c r="H1742" s="21">
        <v>64</v>
      </c>
      <c r="I1742" s="21">
        <v>61</v>
      </c>
      <c r="J1742" s="21">
        <v>70</v>
      </c>
      <c r="K1742" s="21">
        <v>70</v>
      </c>
      <c r="L1742" s="21">
        <v>53</v>
      </c>
      <c r="M1742" s="21">
        <v>59</v>
      </c>
      <c r="N1742" s="21">
        <v>70</v>
      </c>
      <c r="O1742" s="21">
        <v>76</v>
      </c>
      <c r="P1742" s="21">
        <v>61</v>
      </c>
      <c r="Q1742" s="21">
        <v>64</v>
      </c>
      <c r="R1742" s="33" t="s">
        <v>4313</v>
      </c>
      <c r="S1742" s="3" t="s">
        <v>4313</v>
      </c>
      <c r="T1742" s="10" t="s">
        <v>4131</v>
      </c>
      <c r="U1742" s="2" t="s">
        <v>566</v>
      </c>
      <c r="V1742" s="4" t="s">
        <v>819</v>
      </c>
      <c r="W1742" s="11">
        <v>4</v>
      </c>
      <c r="X1742" s="11">
        <v>100</v>
      </c>
      <c r="Y1742" s="16">
        <v>16</v>
      </c>
      <c r="Z1742" s="16">
        <v>5</v>
      </c>
      <c r="AA1742" s="16">
        <v>1993</v>
      </c>
      <c r="AB1742" s="1">
        <f>2026-AA1742</f>
        <v>33</v>
      </c>
      <c r="AC1742" s="5">
        <v>5</v>
      </c>
      <c r="AD1742" s="34">
        <v>72.998817124094259</v>
      </c>
      <c r="AE1742" s="18">
        <v>60000</v>
      </c>
      <c r="AF1742" s="17">
        <f>ROUND(IF($AD1742&gt;79,44-(($AD1742-79)*(14/4)),IF($AD1742&gt;76,67-(($AD1742-76)*(23/3)),IF(110-(($AD1742-70.4)*(43/5.6))&gt;119,119,110-(($AD1742-70.4)*(43/5.6)))))*0.93,0)</f>
        <v>84</v>
      </c>
      <c r="AG1742" s="17">
        <f>ROUND(IF($AD1742&gt;79,37-(($AD1742-79)*(9/4)),IF($AD1742&gt;76,54-(($AD1742-76)*(17/3)),IF(93-(($AD1742-70.4)*(39/5.6))&gt;100,100,93-(($AD1742-70.4)*(39/5.6)))))*0.93,0)</f>
        <v>70</v>
      </c>
      <c r="AH1742" s="17">
        <f>ROUND(IF($AD1742&gt;79,32-(($AD1742-79)*(8/4)),IF($AD1742&gt;76,48-(($AD1742-76)*(16/3)),IF(86-(($AD1742-70.4)*(38/5.6))&gt;95,95,86-(($AD1742-70.4)*(38/5.6)))))*0.93,0)</f>
        <v>64</v>
      </c>
      <c r="AL1742" s="5">
        <v>180</v>
      </c>
      <c r="AM1742" s="5">
        <v>70</v>
      </c>
    </row>
    <row r="1743" spans="1:45" x14ac:dyDescent="0.3">
      <c r="A1743" s="15">
        <v>5243</v>
      </c>
      <c r="B1743" s="8" t="s">
        <v>4106</v>
      </c>
      <c r="C1743" s="9" t="s">
        <v>4107</v>
      </c>
      <c r="D1743" s="21">
        <v>63</v>
      </c>
      <c r="E1743" s="21">
        <v>76</v>
      </c>
      <c r="F1743" s="21">
        <v>71</v>
      </c>
      <c r="G1743" s="21">
        <v>65</v>
      </c>
      <c r="H1743" s="21">
        <v>61</v>
      </c>
      <c r="I1743" s="21">
        <v>76</v>
      </c>
      <c r="J1743" s="21">
        <v>78</v>
      </c>
      <c r="K1743" s="21">
        <v>77</v>
      </c>
      <c r="L1743" s="21">
        <v>65</v>
      </c>
      <c r="M1743" s="21">
        <v>57</v>
      </c>
      <c r="N1743" s="21">
        <v>64</v>
      </c>
      <c r="O1743" s="21">
        <v>69</v>
      </c>
      <c r="P1743" s="21">
        <v>76</v>
      </c>
      <c r="Q1743" s="21">
        <v>54</v>
      </c>
      <c r="R1743" s="33" t="s">
        <v>3935</v>
      </c>
      <c r="S1743" s="3" t="s">
        <v>3935</v>
      </c>
      <c r="T1743" s="10" t="s">
        <v>4131</v>
      </c>
      <c r="U1743" s="2" t="s">
        <v>567</v>
      </c>
      <c r="V1743" s="4" t="s">
        <v>819</v>
      </c>
      <c r="W1743" s="11">
        <v>4</v>
      </c>
      <c r="X1743" s="11">
        <v>43</v>
      </c>
      <c r="Y1743" s="16">
        <v>18</v>
      </c>
      <c r="Z1743" s="16">
        <v>12</v>
      </c>
      <c r="AA1743" s="16">
        <v>2002</v>
      </c>
      <c r="AB1743" s="1">
        <f>2026-AA1743</f>
        <v>24</v>
      </c>
      <c r="AC1743" s="5">
        <v>4</v>
      </c>
      <c r="AD1743" s="34">
        <v>72.610909014748103</v>
      </c>
      <c r="AE1743" s="18">
        <v>50000</v>
      </c>
      <c r="AF1743" s="17">
        <f>ROUND(IF($AD1743&gt;79,44-(($AD1743-79)*(14/4)),IF($AD1743&gt;76,67-(($AD1743-76)*(23/3)),IF(110-(($AD1743-70.4)*(43/5.6))&gt;119,119,110-(($AD1743-70.4)*(43/5.6)))))*0.93,0)</f>
        <v>87</v>
      </c>
      <c r="AG1743" s="17">
        <f>ROUND(IF($AD1743&gt;79,37-(($AD1743-79)*(9/4)),IF($AD1743&gt;76,54-(($AD1743-76)*(17/3)),IF(93-(($AD1743-70.4)*(39/5.6))&gt;100,100,93-(($AD1743-70.4)*(39/5.6)))))*0.93,0)</f>
        <v>72</v>
      </c>
      <c r="AH1743" s="17">
        <f>ROUND(IF($AD1743&gt;79,32-(($AD1743-79)*(8/4)),IF($AD1743&gt;76,48-(($AD1743-76)*(16/3)),IF(86-(($AD1743-70.4)*(38/5.6))&gt;95,95,86-(($AD1743-70.4)*(38/5.6)))))*0.93,0)</f>
        <v>66</v>
      </c>
      <c r="AJ1743" s="5" t="s">
        <v>3917</v>
      </c>
      <c r="AK1743" s="5" t="s">
        <v>3917</v>
      </c>
      <c r="AL1743" s="5">
        <v>178</v>
      </c>
      <c r="AM1743" s="5">
        <v>75</v>
      </c>
    </row>
    <row r="1744" spans="1:45" x14ac:dyDescent="0.3">
      <c r="A1744" s="15">
        <v>5244</v>
      </c>
      <c r="B1744" s="8" t="s">
        <v>1672</v>
      </c>
      <c r="C1744" s="9" t="s">
        <v>1673</v>
      </c>
      <c r="D1744" s="21">
        <v>62</v>
      </c>
      <c r="E1744" s="21">
        <v>47</v>
      </c>
      <c r="F1744" s="21">
        <v>53</v>
      </c>
      <c r="G1744" s="21">
        <v>58</v>
      </c>
      <c r="H1744" s="21">
        <v>56</v>
      </c>
      <c r="I1744" s="21">
        <v>58</v>
      </c>
      <c r="J1744" s="21">
        <v>56</v>
      </c>
      <c r="K1744" s="21">
        <v>58</v>
      </c>
      <c r="L1744" s="21">
        <v>65</v>
      </c>
      <c r="M1744" s="21">
        <v>59</v>
      </c>
      <c r="N1744" s="21">
        <v>60</v>
      </c>
      <c r="O1744" s="21">
        <v>70</v>
      </c>
      <c r="P1744" s="21">
        <v>69</v>
      </c>
      <c r="Q1744" s="21">
        <v>59</v>
      </c>
      <c r="R1744" s="33" t="s">
        <v>524</v>
      </c>
      <c r="S1744" s="3" t="s">
        <v>524</v>
      </c>
      <c r="T1744" s="10" t="s">
        <v>4133</v>
      </c>
      <c r="U1744" s="2" t="s">
        <v>1513</v>
      </c>
      <c r="V1744" s="4" t="s">
        <v>822</v>
      </c>
      <c r="W1744" s="11">
        <v>4</v>
      </c>
      <c r="X1744" s="11">
        <v>0</v>
      </c>
      <c r="Y1744" s="16">
        <v>5</v>
      </c>
      <c r="Z1744" s="16">
        <v>8</v>
      </c>
      <c r="AA1744" s="16">
        <v>1992</v>
      </c>
      <c r="AB1744" s="1">
        <f>2026-AA1744</f>
        <v>34</v>
      </c>
      <c r="AC1744" s="5">
        <v>2</v>
      </c>
      <c r="AD1744" s="34">
        <v>63.073583146639201</v>
      </c>
      <c r="AE1744" s="18">
        <v>0</v>
      </c>
      <c r="AF1744" s="17">
        <f>ROUND(IF($AD1744&gt;79,44-(($AD1744-79)*(14/4)),IF($AD1744&gt;76,67-(($AD1744-76)*(23/3)),IF(110-(($AD1744-70.4)*(43/5.6))&gt;119,119,110-(($AD1744-70.4)*(43/5.6)))))*0.93,0)</f>
        <v>111</v>
      </c>
      <c r="AG1744" s="17">
        <f>ROUND(IF($AD1744&gt;79,37-(($AD1744-79)*(9/4)),IF($AD1744&gt;76,54-(($AD1744-76)*(17/3)),IF(93-(($AD1744-70.4)*(39/5.6))&gt;100,100,93-(($AD1744-70.4)*(39/5.6)))))*0.93,0)</f>
        <v>93</v>
      </c>
      <c r="AH1744" s="17">
        <f>ROUND(IF($AD1744&gt;79,32-(($AD1744-79)*(8/4)),IF($AD1744&gt;76,48-(($AD1744-76)*(16/3)),IF(86-(($AD1744-70.4)*(38/5.6))&gt;95,95,86-(($AD1744-70.4)*(38/5.6)))))*0.93,0)</f>
        <v>88</v>
      </c>
      <c r="AI1744" s="5" t="s">
        <v>3916</v>
      </c>
      <c r="AL1744" s="5">
        <v>0</v>
      </c>
      <c r="AM1744" s="5">
        <v>0</v>
      </c>
    </row>
    <row r="1745" spans="1:45" x14ac:dyDescent="0.3">
      <c r="A1745" s="15">
        <v>5245</v>
      </c>
      <c r="B1745" s="8" t="s">
        <v>46</v>
      </c>
      <c r="C1745" s="9" t="s">
        <v>1362</v>
      </c>
      <c r="D1745" s="21">
        <v>64</v>
      </c>
      <c r="E1745" s="21">
        <v>70</v>
      </c>
      <c r="F1745" s="21">
        <v>70</v>
      </c>
      <c r="G1745" s="21">
        <v>70</v>
      </c>
      <c r="H1745" s="21">
        <v>61</v>
      </c>
      <c r="I1745" s="21">
        <v>61</v>
      </c>
      <c r="J1745" s="21">
        <v>64</v>
      </c>
      <c r="K1745" s="21">
        <v>64</v>
      </c>
      <c r="L1745" s="21">
        <v>49</v>
      </c>
      <c r="M1745" s="21">
        <v>58</v>
      </c>
      <c r="N1745" s="21">
        <v>66</v>
      </c>
      <c r="O1745" s="21">
        <v>64</v>
      </c>
      <c r="P1745" s="21">
        <v>63</v>
      </c>
      <c r="Q1745" s="21">
        <v>59</v>
      </c>
      <c r="R1745" s="33" t="s">
        <v>524</v>
      </c>
      <c r="S1745" s="3" t="s">
        <v>524</v>
      </c>
      <c r="T1745" s="10" t="s">
        <v>4133</v>
      </c>
      <c r="U1745" s="2" t="s">
        <v>731</v>
      </c>
      <c r="V1745" s="4" t="s">
        <v>818</v>
      </c>
      <c r="W1745" s="11">
        <v>4</v>
      </c>
      <c r="X1745" s="11">
        <v>26</v>
      </c>
      <c r="Y1745" s="16">
        <v>1</v>
      </c>
      <c r="Z1745" s="16">
        <v>9</v>
      </c>
      <c r="AA1745" s="16">
        <v>1992</v>
      </c>
      <c r="AB1745" s="1">
        <f>2026-AA1745</f>
        <v>34</v>
      </c>
      <c r="AC1745" s="5">
        <v>5</v>
      </c>
      <c r="AD1745" s="34">
        <v>68.868737718109188</v>
      </c>
      <c r="AE1745" s="18">
        <v>0</v>
      </c>
      <c r="AF1745" s="17">
        <f>ROUND(IF($AD1745&gt;79,44-(($AD1745-79)*(14/4)),IF($AD1745&gt;76,67-(($AD1745-76)*(23/3)),IF(110-(($AD1745-70.4)*(43/5.6))&gt;119,119,110-(($AD1745-70.4)*(43/5.6)))))*0.93,0)</f>
        <v>111</v>
      </c>
      <c r="AG1745" s="17">
        <f>ROUND(IF($AD1745&gt;79,37-(($AD1745-79)*(9/4)),IF($AD1745&gt;76,54-(($AD1745-76)*(17/3)),IF(93-(($AD1745-70.4)*(39/5.6))&gt;100,100,93-(($AD1745-70.4)*(39/5.6)))))*0.93,0)</f>
        <v>93</v>
      </c>
      <c r="AH1745" s="17">
        <f>ROUND(IF($AD1745&gt;79,32-(($AD1745-79)*(8/4)),IF($AD1745&gt;76,48-(($AD1745-76)*(16/3)),IF(86-(($AD1745-70.4)*(38/5.6))&gt;95,95,86-(($AD1745-70.4)*(38/5.6)))))*0.93,0)</f>
        <v>88</v>
      </c>
      <c r="AI1745" s="5" t="s">
        <v>3916</v>
      </c>
      <c r="AL1745" s="5">
        <v>0</v>
      </c>
      <c r="AM1745" s="5">
        <v>0</v>
      </c>
      <c r="AR1745" t="s">
        <v>3917</v>
      </c>
      <c r="AS1745" t="s">
        <v>3917</v>
      </c>
    </row>
    <row r="1746" spans="1:45" x14ac:dyDescent="0.3">
      <c r="A1746" s="15">
        <v>5247</v>
      </c>
      <c r="B1746" s="8" t="s">
        <v>2518</v>
      </c>
      <c r="C1746" s="9" t="s">
        <v>2519</v>
      </c>
      <c r="D1746" s="21">
        <v>65</v>
      </c>
      <c r="E1746" s="21">
        <v>68</v>
      </c>
      <c r="F1746" s="21">
        <v>63</v>
      </c>
      <c r="G1746" s="21">
        <v>57</v>
      </c>
      <c r="H1746" s="21">
        <v>64</v>
      </c>
      <c r="I1746" s="21">
        <v>65</v>
      </c>
      <c r="J1746" s="21">
        <v>69</v>
      </c>
      <c r="K1746" s="21">
        <v>66</v>
      </c>
      <c r="L1746" s="21">
        <v>51</v>
      </c>
      <c r="M1746" s="21">
        <v>53</v>
      </c>
      <c r="N1746" s="21">
        <v>62</v>
      </c>
      <c r="O1746" s="21">
        <v>67</v>
      </c>
      <c r="P1746" s="21">
        <v>65</v>
      </c>
      <c r="Q1746" s="21">
        <v>63</v>
      </c>
      <c r="R1746" s="33" t="s">
        <v>524</v>
      </c>
      <c r="S1746" s="3" t="s">
        <v>524</v>
      </c>
      <c r="T1746" s="10" t="s">
        <v>4133</v>
      </c>
      <c r="U1746" s="2" t="s">
        <v>594</v>
      </c>
      <c r="V1746" s="4" t="s">
        <v>819</v>
      </c>
      <c r="W1746" s="11">
        <v>1</v>
      </c>
      <c r="X1746" s="11">
        <v>0</v>
      </c>
      <c r="Y1746" s="16">
        <v>17</v>
      </c>
      <c r="Z1746" s="16">
        <v>7</v>
      </c>
      <c r="AA1746" s="16">
        <v>1997</v>
      </c>
      <c r="AB1746" s="1">
        <f>2026-AA1746</f>
        <v>29</v>
      </c>
      <c r="AC1746" s="5">
        <v>3</v>
      </c>
      <c r="AD1746" s="34">
        <v>65.467632730542036</v>
      </c>
      <c r="AE1746" s="18">
        <v>0</v>
      </c>
      <c r="AF1746" s="17">
        <f>ROUND(IF($AD1746&gt;79,44-(($AD1746-79)*(14/4)),IF($AD1746&gt;76,67-(($AD1746-76)*(23/3)),IF(110-(($AD1746-70.4)*(43/5.6))&gt;119,119,110-(($AD1746-70.4)*(43/5.6)))))*0.93,0)</f>
        <v>111</v>
      </c>
      <c r="AG1746" s="17">
        <f>ROUND(IF($AD1746&gt;79,37-(($AD1746-79)*(9/4)),IF($AD1746&gt;76,54-(($AD1746-76)*(17/3)),IF(93-(($AD1746-70.4)*(39/5.6))&gt;100,100,93-(($AD1746-70.4)*(39/5.6)))))*0.93,0)</f>
        <v>93</v>
      </c>
      <c r="AH1746" s="17">
        <f>ROUND(IF($AD1746&gt;79,32-(($AD1746-79)*(8/4)),IF($AD1746&gt;76,48-(($AD1746-76)*(16/3)),IF(86-(($AD1746-70.4)*(38/5.6))&gt;95,95,86-(($AD1746-70.4)*(38/5.6)))))*0.93,0)</f>
        <v>88</v>
      </c>
      <c r="AI1746" s="5" t="s">
        <v>3916</v>
      </c>
      <c r="AL1746" s="5">
        <v>0</v>
      </c>
      <c r="AM1746" s="5">
        <v>0</v>
      </c>
    </row>
    <row r="1747" spans="1:45" x14ac:dyDescent="0.3">
      <c r="A1747" s="15">
        <v>5249</v>
      </c>
      <c r="B1747" s="8" t="s">
        <v>1969</v>
      </c>
      <c r="C1747" s="9" t="s">
        <v>214</v>
      </c>
      <c r="D1747" s="21">
        <v>69</v>
      </c>
      <c r="E1747" s="21">
        <v>63</v>
      </c>
      <c r="F1747" s="21">
        <v>66</v>
      </c>
      <c r="G1747" s="21">
        <v>69</v>
      </c>
      <c r="H1747" s="21">
        <v>63</v>
      </c>
      <c r="I1747" s="21">
        <v>68</v>
      </c>
      <c r="J1747" s="21">
        <v>69</v>
      </c>
      <c r="K1747" s="21">
        <v>67</v>
      </c>
      <c r="L1747" s="21">
        <v>61</v>
      </c>
      <c r="M1747" s="21">
        <v>66</v>
      </c>
      <c r="N1747" s="21">
        <v>67</v>
      </c>
      <c r="O1747" s="21">
        <v>66</v>
      </c>
      <c r="P1747" s="21">
        <v>64</v>
      </c>
      <c r="Q1747" s="21">
        <v>63</v>
      </c>
      <c r="R1747" s="33" t="s">
        <v>524</v>
      </c>
      <c r="S1747" s="3" t="s">
        <v>524</v>
      </c>
      <c r="T1747" s="10" t="s">
        <v>4133</v>
      </c>
      <c r="U1747" s="2" t="s">
        <v>599</v>
      </c>
      <c r="V1747" s="4" t="s">
        <v>819</v>
      </c>
      <c r="W1747" s="11">
        <v>4</v>
      </c>
      <c r="X1747" s="11">
        <v>100</v>
      </c>
      <c r="Y1747" s="16">
        <v>13</v>
      </c>
      <c r="Z1747" s="16">
        <v>7</v>
      </c>
      <c r="AA1747" s="16">
        <v>1993</v>
      </c>
      <c r="AB1747" s="1">
        <f>2026-AA1747</f>
        <v>33</v>
      </c>
      <c r="AC1747" s="5">
        <v>4</v>
      </c>
      <c r="AD1747" s="34">
        <v>68.99918712075592</v>
      </c>
      <c r="AE1747" s="18">
        <v>0</v>
      </c>
      <c r="AF1747" s="17">
        <f>ROUND(IF($AD1747&gt;79,44-(($AD1747-79)*(14/4)),IF($AD1747&gt;76,67-(($AD1747-76)*(23/3)),IF(110-(($AD1747-70.4)*(43/5.6))&gt;119,119,110-(($AD1747-70.4)*(43/5.6)))))*0.93,0)</f>
        <v>111</v>
      </c>
      <c r="AG1747" s="17">
        <f>ROUND(IF($AD1747&gt;79,37-(($AD1747-79)*(9/4)),IF($AD1747&gt;76,54-(($AD1747-76)*(17/3)),IF(93-(($AD1747-70.4)*(39/5.6))&gt;100,100,93-(($AD1747-70.4)*(39/5.6)))))*0.93,0)</f>
        <v>93</v>
      </c>
      <c r="AH1747" s="17">
        <f>ROUND(IF($AD1747&gt;79,32-(($AD1747-79)*(8/4)),IF($AD1747&gt;76,48-(($AD1747-76)*(16/3)),IF(86-(($AD1747-70.4)*(38/5.6))&gt;95,95,86-(($AD1747-70.4)*(38/5.6)))))*0.93,0)</f>
        <v>88</v>
      </c>
      <c r="AI1747" s="5" t="s">
        <v>3916</v>
      </c>
      <c r="AL1747" s="5">
        <v>0</v>
      </c>
      <c r="AM1747" s="5">
        <v>0</v>
      </c>
    </row>
    <row r="1748" spans="1:45" x14ac:dyDescent="0.3">
      <c r="A1748" s="15">
        <v>5253</v>
      </c>
      <c r="B1748" s="8" t="s">
        <v>1497</v>
      </c>
      <c r="C1748" s="9" t="s">
        <v>159</v>
      </c>
      <c r="D1748" s="21">
        <v>68</v>
      </c>
      <c r="E1748" s="21">
        <v>68</v>
      </c>
      <c r="F1748" s="21">
        <v>72</v>
      </c>
      <c r="G1748" s="21">
        <v>75</v>
      </c>
      <c r="H1748" s="21">
        <v>61</v>
      </c>
      <c r="I1748" s="21">
        <v>72</v>
      </c>
      <c r="J1748" s="21">
        <v>70</v>
      </c>
      <c r="K1748" s="21">
        <v>69</v>
      </c>
      <c r="L1748" s="21">
        <v>56</v>
      </c>
      <c r="M1748" s="21">
        <v>66</v>
      </c>
      <c r="N1748" s="21">
        <v>73</v>
      </c>
      <c r="O1748" s="21">
        <v>72</v>
      </c>
      <c r="P1748" s="21">
        <v>68</v>
      </c>
      <c r="Q1748" s="21">
        <v>62</v>
      </c>
      <c r="R1748" s="33" t="s">
        <v>1466</v>
      </c>
      <c r="S1748" s="3" t="s">
        <v>1466</v>
      </c>
      <c r="T1748" s="10" t="s">
        <v>4130</v>
      </c>
      <c r="U1748" s="2" t="s">
        <v>570</v>
      </c>
      <c r="V1748" s="4" t="s">
        <v>819</v>
      </c>
      <c r="W1748" s="11">
        <v>4</v>
      </c>
      <c r="X1748" s="11">
        <v>100</v>
      </c>
      <c r="Y1748" s="16">
        <v>4</v>
      </c>
      <c r="Z1748" s="16">
        <v>11</v>
      </c>
      <c r="AA1748" s="16">
        <v>1993</v>
      </c>
      <c r="AB1748" s="1">
        <f>2026-AA1748</f>
        <v>33</v>
      </c>
      <c r="AC1748" s="5">
        <v>4</v>
      </c>
      <c r="AD1748" s="34">
        <v>73.101552200917311</v>
      </c>
      <c r="AE1748" s="18">
        <v>50000</v>
      </c>
      <c r="AF1748" s="17">
        <f>ROUND(IF($AD1748&gt;79,44-(($AD1748-79)*(14/4)),IF($AD1748&gt;76,67-(($AD1748-76)*(23/3)),IF(110-(($AD1748-70.4)*(43/5.6))&gt;119,119,110-(($AD1748-70.4)*(43/5.6)))))*0.93,0)</f>
        <v>83</v>
      </c>
      <c r="AG1748" s="17">
        <f>ROUND(IF($AD1748&gt;79,37-(($AD1748-79)*(9/4)),IF($AD1748&gt;76,54-(($AD1748-76)*(17/3)),IF(93-(($AD1748-70.4)*(39/5.6))&gt;100,100,93-(($AD1748-70.4)*(39/5.6)))))*0.93,0)</f>
        <v>69</v>
      </c>
      <c r="AH1748" s="17">
        <f>ROUND(IF($AD1748&gt;79,32-(($AD1748-79)*(8/4)),IF($AD1748&gt;76,48-(($AD1748-76)*(16/3)),IF(86-(($AD1748-70.4)*(38/5.6))&gt;95,95,86-(($AD1748-70.4)*(38/5.6)))))*0.93,0)</f>
        <v>63</v>
      </c>
      <c r="AL1748" s="5">
        <v>186</v>
      </c>
      <c r="AM1748" s="5">
        <v>71</v>
      </c>
    </row>
    <row r="1749" spans="1:45" x14ac:dyDescent="0.3">
      <c r="A1749" s="15">
        <v>5258</v>
      </c>
      <c r="B1749" s="8" t="s">
        <v>1228</v>
      </c>
      <c r="C1749" s="9" t="s">
        <v>337</v>
      </c>
      <c r="D1749" s="21">
        <v>67</v>
      </c>
      <c r="E1749" s="21">
        <v>53</v>
      </c>
      <c r="F1749" s="21">
        <v>56</v>
      </c>
      <c r="G1749" s="21">
        <v>59</v>
      </c>
      <c r="H1749" s="21">
        <v>54</v>
      </c>
      <c r="I1749" s="21">
        <v>60</v>
      </c>
      <c r="J1749" s="21">
        <v>64</v>
      </c>
      <c r="K1749" s="21">
        <v>60</v>
      </c>
      <c r="L1749" s="21">
        <v>72</v>
      </c>
      <c r="M1749" s="21">
        <v>55</v>
      </c>
      <c r="N1749" s="21">
        <v>55</v>
      </c>
      <c r="O1749" s="21">
        <v>66</v>
      </c>
      <c r="P1749" s="21">
        <v>68</v>
      </c>
      <c r="Q1749" s="21">
        <v>54</v>
      </c>
      <c r="R1749" s="33" t="s">
        <v>3909</v>
      </c>
      <c r="S1749" s="3" t="s">
        <v>3909</v>
      </c>
      <c r="T1749" s="10" t="s">
        <v>4130</v>
      </c>
      <c r="U1749" s="2" t="s">
        <v>570</v>
      </c>
      <c r="V1749" s="4" t="s">
        <v>819</v>
      </c>
      <c r="W1749" s="11">
        <v>4</v>
      </c>
      <c r="X1749" s="11">
        <v>100</v>
      </c>
      <c r="Y1749" s="16">
        <v>11</v>
      </c>
      <c r="Z1749" s="16">
        <v>12</v>
      </c>
      <c r="AA1749" s="16">
        <v>1991</v>
      </c>
      <c r="AB1749" s="1">
        <f>2026-AA1749</f>
        <v>35</v>
      </c>
      <c r="AC1749" s="5">
        <v>4</v>
      </c>
      <c r="AD1749" s="34">
        <v>67.451041452840116</v>
      </c>
      <c r="AE1749" s="18">
        <v>50000</v>
      </c>
      <c r="AF1749" s="17">
        <f>ROUND(IF($AD1749&gt;79,44-(($AD1749-79)*(14/4)),IF($AD1749&gt;76,67-(($AD1749-76)*(23/3)),IF(110-(($AD1749-70.4)*(43/5.6))&gt;119,119,110-(($AD1749-70.4)*(43/5.6)))))*0.93,0)</f>
        <v>111</v>
      </c>
      <c r="AG1749" s="17">
        <f>ROUND(IF($AD1749&gt;79,37-(($AD1749-79)*(9/4)),IF($AD1749&gt;76,54-(($AD1749-76)*(17/3)),IF(93-(($AD1749-70.4)*(39/5.6))&gt;100,100,93-(($AD1749-70.4)*(39/5.6)))))*0.93,0)</f>
        <v>93</v>
      </c>
      <c r="AH1749" s="17">
        <f>ROUND(IF($AD1749&gt;79,32-(($AD1749-79)*(8/4)),IF($AD1749&gt;76,48-(($AD1749-76)*(16/3)),IF(86-(($AD1749-70.4)*(38/5.6))&gt;95,95,86-(($AD1749-70.4)*(38/5.6)))))*0.93,0)</f>
        <v>88</v>
      </c>
      <c r="AL1749" s="5">
        <v>177</v>
      </c>
      <c r="AM1749" s="5">
        <v>61</v>
      </c>
    </row>
    <row r="1750" spans="1:45" x14ac:dyDescent="0.3">
      <c r="A1750" s="15">
        <v>5259</v>
      </c>
      <c r="B1750" s="8" t="s">
        <v>77</v>
      </c>
      <c r="C1750" s="9" t="s">
        <v>468</v>
      </c>
      <c r="D1750" s="21">
        <v>77</v>
      </c>
      <c r="E1750" s="21">
        <v>61</v>
      </c>
      <c r="F1750" s="21">
        <v>63</v>
      </c>
      <c r="G1750" s="21">
        <v>64</v>
      </c>
      <c r="H1750" s="21">
        <v>70</v>
      </c>
      <c r="I1750" s="21">
        <v>77</v>
      </c>
      <c r="J1750" s="21">
        <v>77</v>
      </c>
      <c r="K1750" s="21">
        <v>75</v>
      </c>
      <c r="L1750" s="21">
        <v>68</v>
      </c>
      <c r="M1750" s="21">
        <v>71</v>
      </c>
      <c r="N1750" s="21">
        <v>70</v>
      </c>
      <c r="O1750" s="21">
        <v>78</v>
      </c>
      <c r="P1750" s="21">
        <v>66</v>
      </c>
      <c r="Q1750" s="21">
        <v>72</v>
      </c>
      <c r="R1750" s="33" t="s">
        <v>3928</v>
      </c>
      <c r="S1750" s="3" t="s">
        <v>3928</v>
      </c>
      <c r="T1750" s="10" t="s">
        <v>4131</v>
      </c>
      <c r="U1750" s="2" t="s">
        <v>558</v>
      </c>
      <c r="V1750" s="4" t="s">
        <v>821</v>
      </c>
      <c r="W1750" s="11">
        <v>4</v>
      </c>
      <c r="X1750" s="11">
        <v>100</v>
      </c>
      <c r="Y1750" s="16">
        <v>14</v>
      </c>
      <c r="Z1750" s="16">
        <v>1</v>
      </c>
      <c r="AA1750" s="16">
        <v>1995</v>
      </c>
      <c r="AB1750" s="1">
        <f>2026-AA1750</f>
        <v>31</v>
      </c>
      <c r="AC1750" s="5">
        <v>4</v>
      </c>
      <c r="AD1750" s="34">
        <v>71.675541705163667</v>
      </c>
      <c r="AE1750" s="18">
        <v>50000</v>
      </c>
      <c r="AF1750" s="17">
        <f>ROUND(IF($AD1750&gt;79,44-(($AD1750-79)*(14/4)),IF($AD1750&gt;76,67-(($AD1750-76)*(23/3)),IF(110-(($AD1750-70.4)*(43/5.6))&gt;119,119,110-(($AD1750-70.4)*(43/5.6)))))*0.93,0)</f>
        <v>93</v>
      </c>
      <c r="AG1750" s="17">
        <f>ROUND(IF($AD1750&gt;79,37-(($AD1750-79)*(9/4)),IF($AD1750&gt;76,54-(($AD1750-76)*(17/3)),IF(93-(($AD1750-70.4)*(39/5.6))&gt;100,100,93-(($AD1750-70.4)*(39/5.6)))))*0.93,0)</f>
        <v>78</v>
      </c>
      <c r="AH1750" s="17">
        <f>ROUND(IF($AD1750&gt;79,32-(($AD1750-79)*(8/4)),IF($AD1750&gt;76,48-(($AD1750-76)*(16/3)),IF(86-(($AD1750-70.4)*(38/5.6))&gt;95,95,86-(($AD1750-70.4)*(38/5.6)))))*0.93,0)</f>
        <v>72</v>
      </c>
      <c r="AL1750" s="5">
        <v>0</v>
      </c>
      <c r="AM1750" s="5">
        <v>0</v>
      </c>
    </row>
    <row r="1751" spans="1:45" x14ac:dyDescent="0.3">
      <c r="A1751" s="15">
        <v>5261</v>
      </c>
      <c r="B1751" s="8" t="s">
        <v>2051</v>
      </c>
      <c r="C1751" s="9" t="s">
        <v>685</v>
      </c>
      <c r="D1751" s="21">
        <v>57</v>
      </c>
      <c r="E1751" s="21">
        <v>63</v>
      </c>
      <c r="F1751" s="21">
        <v>66</v>
      </c>
      <c r="G1751" s="21">
        <v>68</v>
      </c>
      <c r="H1751" s="21">
        <v>59</v>
      </c>
      <c r="I1751" s="21">
        <v>58</v>
      </c>
      <c r="J1751" s="21">
        <v>58</v>
      </c>
      <c r="K1751" s="21">
        <v>61</v>
      </c>
      <c r="L1751" s="21">
        <v>52</v>
      </c>
      <c r="M1751" s="21">
        <v>55</v>
      </c>
      <c r="N1751" s="21">
        <v>59</v>
      </c>
      <c r="O1751" s="21">
        <v>55</v>
      </c>
      <c r="P1751" s="21">
        <v>53</v>
      </c>
      <c r="Q1751" s="21">
        <v>57</v>
      </c>
      <c r="R1751" s="33" t="s">
        <v>524</v>
      </c>
      <c r="S1751" s="3" t="s">
        <v>524</v>
      </c>
      <c r="T1751" s="10" t="s">
        <v>4133</v>
      </c>
      <c r="U1751" s="2" t="s">
        <v>537</v>
      </c>
      <c r="V1751" s="4" t="s">
        <v>821</v>
      </c>
      <c r="W1751" s="11">
        <v>4</v>
      </c>
      <c r="X1751" s="11">
        <v>100</v>
      </c>
      <c r="Y1751" s="16">
        <v>26</v>
      </c>
      <c r="Z1751" s="16">
        <v>3</v>
      </c>
      <c r="AA1751" s="16">
        <v>1990</v>
      </c>
      <c r="AB1751" s="1">
        <f>2026-AA1751</f>
        <v>36</v>
      </c>
      <c r="AC1751" s="5">
        <v>5</v>
      </c>
      <c r="AD1751" s="34">
        <v>64.498816643874747</v>
      </c>
      <c r="AE1751" s="18">
        <v>0</v>
      </c>
      <c r="AF1751" s="17">
        <f>ROUND(IF($AD1751&gt;79,44-(($AD1751-79)*(14/4)),IF($AD1751&gt;76,67-(($AD1751-76)*(23/3)),IF(110-(($AD1751-70.4)*(43/5.6))&gt;119,119,110-(($AD1751-70.4)*(43/5.6)))))*0.93,0)</f>
        <v>111</v>
      </c>
      <c r="AG1751" s="17">
        <f>ROUND(IF($AD1751&gt;79,37-(($AD1751-79)*(9/4)),IF($AD1751&gt;76,54-(($AD1751-76)*(17/3)),IF(93-(($AD1751-70.4)*(39/5.6))&gt;100,100,93-(($AD1751-70.4)*(39/5.6)))))*0.93,0)</f>
        <v>93</v>
      </c>
      <c r="AH1751" s="17">
        <f>ROUND(IF($AD1751&gt;79,32-(($AD1751-79)*(8/4)),IF($AD1751&gt;76,48-(($AD1751-76)*(16/3)),IF(86-(($AD1751-70.4)*(38/5.6))&gt;95,95,86-(($AD1751-70.4)*(38/5.6)))))*0.93,0)</f>
        <v>88</v>
      </c>
      <c r="AI1751" s="5" t="s">
        <v>3916</v>
      </c>
      <c r="AL1751" s="5">
        <v>0</v>
      </c>
      <c r="AM1751" s="5">
        <v>0</v>
      </c>
      <c r="AR1751" t="s">
        <v>3917</v>
      </c>
      <c r="AS1751" t="s">
        <v>3917</v>
      </c>
    </row>
    <row r="1752" spans="1:45" x14ac:dyDescent="0.3">
      <c r="A1752" s="15">
        <v>5263</v>
      </c>
      <c r="B1752" s="8" t="s">
        <v>2398</v>
      </c>
      <c r="C1752" s="9" t="s">
        <v>126</v>
      </c>
      <c r="D1752" s="21">
        <v>67</v>
      </c>
      <c r="E1752" s="21">
        <v>53</v>
      </c>
      <c r="F1752" s="21">
        <v>55</v>
      </c>
      <c r="G1752" s="21">
        <v>57</v>
      </c>
      <c r="H1752" s="21">
        <v>67</v>
      </c>
      <c r="I1752" s="21">
        <v>66</v>
      </c>
      <c r="J1752" s="21">
        <v>65</v>
      </c>
      <c r="K1752" s="21">
        <v>66</v>
      </c>
      <c r="L1752" s="21">
        <v>60</v>
      </c>
      <c r="M1752" s="21">
        <v>59</v>
      </c>
      <c r="N1752" s="21">
        <v>62</v>
      </c>
      <c r="O1752" s="21">
        <v>64</v>
      </c>
      <c r="P1752" s="21">
        <v>65</v>
      </c>
      <c r="Q1752" s="21">
        <v>67</v>
      </c>
      <c r="R1752" s="33" t="s">
        <v>524</v>
      </c>
      <c r="S1752" s="3" t="s">
        <v>524</v>
      </c>
      <c r="T1752" s="10" t="s">
        <v>4133</v>
      </c>
      <c r="U1752" s="2" t="s">
        <v>586</v>
      </c>
      <c r="V1752" s="4" t="s">
        <v>819</v>
      </c>
      <c r="W1752" s="11">
        <v>1</v>
      </c>
      <c r="X1752" s="11">
        <v>0</v>
      </c>
      <c r="Y1752" s="16">
        <v>26</v>
      </c>
      <c r="Z1752" s="16">
        <v>11</v>
      </c>
      <c r="AA1752" s="16">
        <v>1995</v>
      </c>
      <c r="AB1752" s="1">
        <f>2026-AA1752</f>
        <v>31</v>
      </c>
      <c r="AC1752" s="5">
        <v>5</v>
      </c>
      <c r="AD1752" s="34">
        <v>64.432460973729093</v>
      </c>
      <c r="AE1752" s="18">
        <v>0</v>
      </c>
      <c r="AF1752" s="17">
        <f>ROUND(IF($AD1752&gt;79,44-(($AD1752-79)*(14/4)),IF($AD1752&gt;76,67-(($AD1752-76)*(23/3)),IF(110-(($AD1752-70.4)*(43/5.6))&gt;119,119,110-(($AD1752-70.4)*(43/5.6)))))*0.93,0)</f>
        <v>111</v>
      </c>
      <c r="AG1752" s="17">
        <f>ROUND(IF($AD1752&gt;79,37-(($AD1752-79)*(9/4)),IF($AD1752&gt;76,54-(($AD1752-76)*(17/3)),IF(93-(($AD1752-70.4)*(39/5.6))&gt;100,100,93-(($AD1752-70.4)*(39/5.6)))))*0.93,0)</f>
        <v>93</v>
      </c>
      <c r="AH1752" s="17">
        <f>ROUND(IF($AD1752&gt;79,32-(($AD1752-79)*(8/4)),IF($AD1752&gt;76,48-(($AD1752-76)*(16/3)),IF(86-(($AD1752-70.4)*(38/5.6))&gt;95,95,86-(($AD1752-70.4)*(38/5.6)))))*0.93,0)</f>
        <v>88</v>
      </c>
      <c r="AI1752" s="5" t="s">
        <v>3916</v>
      </c>
      <c r="AL1752" s="5">
        <v>0</v>
      </c>
      <c r="AM1752" s="5">
        <v>0</v>
      </c>
    </row>
    <row r="1753" spans="1:45" x14ac:dyDescent="0.3">
      <c r="A1753" s="15">
        <v>5264</v>
      </c>
      <c r="B1753" s="8" t="s">
        <v>2466</v>
      </c>
      <c r="C1753" s="9" t="s">
        <v>429</v>
      </c>
      <c r="D1753" s="21">
        <v>70</v>
      </c>
      <c r="E1753" s="21">
        <v>75</v>
      </c>
      <c r="F1753" s="21">
        <v>72</v>
      </c>
      <c r="G1753" s="21">
        <v>69</v>
      </c>
      <c r="H1753" s="21">
        <v>73</v>
      </c>
      <c r="I1753" s="21">
        <v>77</v>
      </c>
      <c r="J1753" s="21">
        <v>75</v>
      </c>
      <c r="K1753" s="21">
        <v>78</v>
      </c>
      <c r="L1753" s="21">
        <v>56</v>
      </c>
      <c r="M1753" s="21">
        <v>62</v>
      </c>
      <c r="N1753" s="21">
        <v>63</v>
      </c>
      <c r="O1753" s="21">
        <v>71</v>
      </c>
      <c r="P1753" s="21">
        <v>65</v>
      </c>
      <c r="Q1753" s="21">
        <v>73</v>
      </c>
      <c r="R1753" s="33" t="s">
        <v>3918</v>
      </c>
      <c r="S1753" s="3" t="s">
        <v>3918</v>
      </c>
      <c r="T1753" s="10" t="s">
        <v>4131</v>
      </c>
      <c r="U1753" s="2" t="s">
        <v>579</v>
      </c>
      <c r="V1753" s="4" t="s">
        <v>819</v>
      </c>
      <c r="W1753" s="11">
        <v>4</v>
      </c>
      <c r="X1753" s="11">
        <v>100</v>
      </c>
      <c r="Y1753" s="16">
        <v>30</v>
      </c>
      <c r="Z1753" s="16">
        <v>1</v>
      </c>
      <c r="AA1753" s="16">
        <v>1996</v>
      </c>
      <c r="AB1753" s="1">
        <f>2026-AA1753</f>
        <v>30</v>
      </c>
      <c r="AC1753" s="5">
        <v>5</v>
      </c>
      <c r="AD1753" s="34">
        <v>73.646508694258969</v>
      </c>
      <c r="AE1753" s="18">
        <v>55000</v>
      </c>
      <c r="AF1753" s="17">
        <f>ROUND(IF($AD1753&gt;79,44-(($AD1753-79)*(14/4)),IF($AD1753&gt;76,67-(($AD1753-76)*(23/3)),IF(110-(($AD1753-70.4)*(43/5.6))&gt;119,119,110-(($AD1753-70.4)*(43/5.6)))))*0.93,0)</f>
        <v>79</v>
      </c>
      <c r="AG1753" s="17">
        <f>ROUND(IF($AD1753&gt;79,37-(($AD1753-79)*(9/4)),IF($AD1753&gt;76,54-(($AD1753-76)*(17/3)),IF(93-(($AD1753-70.4)*(39/5.6))&gt;100,100,93-(($AD1753-70.4)*(39/5.6)))))*0.93,0)</f>
        <v>65</v>
      </c>
      <c r="AH1753" s="17">
        <f>ROUND(IF($AD1753&gt;79,32-(($AD1753-79)*(8/4)),IF($AD1753&gt;76,48-(($AD1753-76)*(16/3)),IF(86-(($AD1753-70.4)*(38/5.6))&gt;95,95,86-(($AD1753-70.4)*(38/5.6)))))*0.93,0)</f>
        <v>59</v>
      </c>
      <c r="AI1753" s="5" t="s">
        <v>3917</v>
      </c>
      <c r="AL1753" s="5">
        <v>0</v>
      </c>
      <c r="AM1753" s="5">
        <v>0</v>
      </c>
    </row>
    <row r="1754" spans="1:45" x14ac:dyDescent="0.3">
      <c r="A1754" s="15">
        <v>5266</v>
      </c>
      <c r="B1754" s="8" t="s">
        <v>4100</v>
      </c>
      <c r="C1754" s="9" t="s">
        <v>210</v>
      </c>
      <c r="D1754" s="21">
        <v>70</v>
      </c>
      <c r="E1754" s="21">
        <v>75</v>
      </c>
      <c r="F1754" s="21">
        <v>73</v>
      </c>
      <c r="G1754" s="21">
        <v>70</v>
      </c>
      <c r="H1754" s="21">
        <v>71</v>
      </c>
      <c r="I1754" s="21">
        <v>73</v>
      </c>
      <c r="J1754" s="21">
        <v>74</v>
      </c>
      <c r="K1754" s="21">
        <v>69</v>
      </c>
      <c r="L1754" s="21">
        <v>54</v>
      </c>
      <c r="M1754" s="21">
        <v>66</v>
      </c>
      <c r="N1754" s="21">
        <v>64</v>
      </c>
      <c r="O1754" s="21">
        <v>73</v>
      </c>
      <c r="P1754" s="21">
        <v>69</v>
      </c>
      <c r="Q1754" s="21">
        <v>69</v>
      </c>
      <c r="R1754" s="33" t="s">
        <v>4308</v>
      </c>
      <c r="S1754" s="3" t="s">
        <v>4308</v>
      </c>
      <c r="T1754" s="10" t="s">
        <v>4131</v>
      </c>
      <c r="U1754" s="2" t="s">
        <v>597</v>
      </c>
      <c r="V1754" s="4" t="s">
        <v>819</v>
      </c>
      <c r="W1754" s="11">
        <v>4</v>
      </c>
      <c r="X1754" s="11">
        <v>90</v>
      </c>
      <c r="Y1754" s="16">
        <v>20</v>
      </c>
      <c r="Z1754" s="16">
        <v>3</v>
      </c>
      <c r="AA1754" s="16">
        <v>2002</v>
      </c>
      <c r="AB1754" s="1">
        <f>2026-AA1754</f>
        <v>24</v>
      </c>
      <c r="AC1754" s="5">
        <v>4</v>
      </c>
      <c r="AD1754" s="34">
        <v>73.119016898991063</v>
      </c>
      <c r="AE1754" s="18">
        <v>50000</v>
      </c>
      <c r="AF1754" s="17">
        <f>ROUND(IF($AD1754&gt;79,44-(($AD1754-79)*(14/4)),IF($AD1754&gt;76,67-(($AD1754-76)*(23/3)),IF(110-(($AD1754-70.4)*(43/5.6))&gt;119,119,110-(($AD1754-70.4)*(43/5.6)))))*0.93,0)</f>
        <v>83</v>
      </c>
      <c r="AG1754" s="17">
        <f>ROUND(IF($AD1754&gt;79,37-(($AD1754-79)*(9/4)),IF($AD1754&gt;76,54-(($AD1754-76)*(17/3)),IF(93-(($AD1754-70.4)*(39/5.6))&gt;100,100,93-(($AD1754-70.4)*(39/5.6)))))*0.93,0)</f>
        <v>69</v>
      </c>
      <c r="AH1754" s="17">
        <f>ROUND(IF($AD1754&gt;79,32-(($AD1754-79)*(8/4)),IF($AD1754&gt;76,48-(($AD1754-76)*(16/3)),IF(86-(($AD1754-70.4)*(38/5.6))&gt;95,95,86-(($AD1754-70.4)*(38/5.6)))))*0.93,0)</f>
        <v>63</v>
      </c>
      <c r="AJ1754" s="5" t="s">
        <v>3917</v>
      </c>
      <c r="AK1754" s="5" t="s">
        <v>3917</v>
      </c>
      <c r="AL1754" s="5">
        <v>0</v>
      </c>
      <c r="AM1754" s="5">
        <v>0</v>
      </c>
    </row>
    <row r="1755" spans="1:45" x14ac:dyDescent="0.3">
      <c r="A1755" s="15">
        <v>5269</v>
      </c>
      <c r="B1755" s="8" t="s">
        <v>1363</v>
      </c>
      <c r="C1755" s="9" t="s">
        <v>220</v>
      </c>
      <c r="D1755" s="21">
        <v>66</v>
      </c>
      <c r="E1755" s="21">
        <v>69</v>
      </c>
      <c r="F1755" s="21">
        <v>70</v>
      </c>
      <c r="G1755" s="21">
        <v>70</v>
      </c>
      <c r="H1755" s="21">
        <v>65</v>
      </c>
      <c r="I1755" s="21">
        <v>67</v>
      </c>
      <c r="J1755" s="21">
        <v>64</v>
      </c>
      <c r="K1755" s="21">
        <v>63</v>
      </c>
      <c r="L1755" s="21">
        <v>47</v>
      </c>
      <c r="M1755" s="21">
        <v>56</v>
      </c>
      <c r="N1755" s="21">
        <v>60</v>
      </c>
      <c r="O1755" s="21">
        <v>63</v>
      </c>
      <c r="P1755" s="21">
        <v>52</v>
      </c>
      <c r="Q1755" s="21">
        <v>65</v>
      </c>
      <c r="R1755" s="33" t="s">
        <v>524</v>
      </c>
      <c r="S1755" s="3" t="s">
        <v>524</v>
      </c>
      <c r="T1755" s="10" t="s">
        <v>4133</v>
      </c>
      <c r="U1755" s="2" t="s">
        <v>570</v>
      </c>
      <c r="V1755" s="4" t="s">
        <v>819</v>
      </c>
      <c r="W1755" s="11">
        <v>4</v>
      </c>
      <c r="X1755" s="11">
        <v>100</v>
      </c>
      <c r="Y1755" s="16">
        <v>13</v>
      </c>
      <c r="Z1755" s="16">
        <v>10</v>
      </c>
      <c r="AA1755" s="16">
        <v>1991</v>
      </c>
      <c r="AB1755" s="1">
        <f>2026-AA1755</f>
        <v>35</v>
      </c>
      <c r="AC1755" s="5">
        <v>5</v>
      </c>
      <c r="AD1755" s="34">
        <v>68.488243377589129</v>
      </c>
      <c r="AE1755" s="18">
        <v>0</v>
      </c>
      <c r="AF1755" s="17">
        <f>ROUND(IF($AD1755&gt;79,44-(($AD1755-79)*(14/4)),IF($AD1755&gt;76,67-(($AD1755-76)*(23/3)),IF(110-(($AD1755-70.4)*(43/5.6))&gt;119,119,110-(($AD1755-70.4)*(43/5.6)))))*0.93,0)</f>
        <v>111</v>
      </c>
      <c r="AG1755" s="17">
        <f>ROUND(IF($AD1755&gt;79,37-(($AD1755-79)*(9/4)),IF($AD1755&gt;76,54-(($AD1755-76)*(17/3)),IF(93-(($AD1755-70.4)*(39/5.6))&gt;100,100,93-(($AD1755-70.4)*(39/5.6)))))*0.93,0)</f>
        <v>93</v>
      </c>
      <c r="AH1755" s="17">
        <f>ROUND(IF($AD1755&gt;79,32-(($AD1755-79)*(8/4)),IF($AD1755&gt;76,48-(($AD1755-76)*(16/3)),IF(86-(($AD1755-70.4)*(38/5.6))&gt;95,95,86-(($AD1755-70.4)*(38/5.6)))))*0.93,0)</f>
        <v>88</v>
      </c>
      <c r="AL1755" s="5">
        <v>0</v>
      </c>
      <c r="AM1755" s="5">
        <v>0</v>
      </c>
    </row>
    <row r="1756" spans="1:45" x14ac:dyDescent="0.3">
      <c r="A1756" s="15">
        <v>5270</v>
      </c>
      <c r="B1756" s="8" t="s">
        <v>2262</v>
      </c>
      <c r="C1756" s="9" t="s">
        <v>2263</v>
      </c>
      <c r="D1756" s="21">
        <v>75</v>
      </c>
      <c r="E1756" s="21">
        <v>65</v>
      </c>
      <c r="F1756" s="21">
        <v>66</v>
      </c>
      <c r="G1756" s="21">
        <v>67</v>
      </c>
      <c r="H1756" s="21">
        <v>69</v>
      </c>
      <c r="I1756" s="21">
        <v>75</v>
      </c>
      <c r="J1756" s="21">
        <v>70</v>
      </c>
      <c r="K1756" s="21">
        <v>73</v>
      </c>
      <c r="L1756" s="21">
        <v>72</v>
      </c>
      <c r="M1756" s="21">
        <v>80</v>
      </c>
      <c r="N1756" s="21">
        <v>79</v>
      </c>
      <c r="O1756" s="21">
        <v>67</v>
      </c>
      <c r="P1756" s="21">
        <v>71</v>
      </c>
      <c r="Q1756" s="21">
        <v>69</v>
      </c>
      <c r="R1756" s="33" t="s">
        <v>3039</v>
      </c>
      <c r="S1756" s="3" t="s">
        <v>3039</v>
      </c>
      <c r="T1756" s="10" t="s">
        <v>4130</v>
      </c>
      <c r="U1756" s="2" t="s">
        <v>546</v>
      </c>
      <c r="V1756" s="4" t="s">
        <v>821</v>
      </c>
      <c r="W1756" s="11">
        <v>4</v>
      </c>
      <c r="X1756" s="11">
        <v>100</v>
      </c>
      <c r="Y1756" s="16">
        <v>5</v>
      </c>
      <c r="Z1756" s="16">
        <v>7</v>
      </c>
      <c r="AA1756" s="16">
        <v>1996</v>
      </c>
      <c r="AB1756" s="1">
        <f>2026-AA1756</f>
        <v>30</v>
      </c>
      <c r="AC1756" s="5">
        <v>5</v>
      </c>
      <c r="AD1756" s="34">
        <v>77.152224092251018</v>
      </c>
      <c r="AE1756" s="18">
        <v>250000</v>
      </c>
      <c r="AF1756" s="17">
        <f>ROUND(IF($AD1756&gt;79,44-(($AD1756-79)*(14/4)),IF($AD1756&gt;76,67-(($AD1756-76)*(23/3)),IF(110-(($AD1756-70.4)*(43/5.6))&gt;119,119,110-(($AD1756-70.4)*(43/5.6)))))*0.93,0)</f>
        <v>54</v>
      </c>
      <c r="AG1756" s="17">
        <f>ROUND(IF($AD1756&gt;79,37-(($AD1756-79)*(9/4)),IF($AD1756&gt;76,54-(($AD1756-76)*(17/3)),IF(93-(($AD1756-70.4)*(39/5.6))&gt;100,100,93-(($AD1756-70.4)*(39/5.6)))))*0.93,0)</f>
        <v>44</v>
      </c>
      <c r="AH1756" s="17">
        <f>ROUND(IF($AD1756&gt;79,32-(($AD1756-79)*(8/4)),IF($AD1756&gt;76,48-(($AD1756-76)*(16/3)),IF(86-(($AD1756-70.4)*(38/5.6))&gt;95,95,86-(($AD1756-70.4)*(38/5.6)))))*0.93,0)</f>
        <v>39</v>
      </c>
      <c r="AI1756" s="5" t="s">
        <v>3917</v>
      </c>
      <c r="AL1756" s="5">
        <v>0</v>
      </c>
      <c r="AM1756" s="5">
        <v>0</v>
      </c>
    </row>
    <row r="1757" spans="1:45" x14ac:dyDescent="0.3">
      <c r="A1757" s="15">
        <v>5271</v>
      </c>
      <c r="B1757" s="8" t="s">
        <v>2561</v>
      </c>
      <c r="C1757" s="9" t="s">
        <v>374</v>
      </c>
      <c r="D1757" s="21">
        <v>66</v>
      </c>
      <c r="E1757" s="21">
        <v>75</v>
      </c>
      <c r="F1757" s="21">
        <v>76</v>
      </c>
      <c r="G1757" s="21">
        <v>77</v>
      </c>
      <c r="H1757" s="21">
        <v>63</v>
      </c>
      <c r="I1757" s="21">
        <v>72</v>
      </c>
      <c r="J1757" s="21">
        <v>72</v>
      </c>
      <c r="K1757" s="21">
        <v>72</v>
      </c>
      <c r="L1757" s="21">
        <v>62</v>
      </c>
      <c r="M1757" s="21">
        <v>65</v>
      </c>
      <c r="N1757" s="21">
        <v>74</v>
      </c>
      <c r="O1757" s="21">
        <v>78</v>
      </c>
      <c r="P1757" s="21">
        <v>67</v>
      </c>
      <c r="Q1757" s="21">
        <v>61</v>
      </c>
      <c r="R1757" s="33" t="s">
        <v>3927</v>
      </c>
      <c r="S1757" s="3" t="s">
        <v>3927</v>
      </c>
      <c r="T1757" s="10" t="s">
        <v>4132</v>
      </c>
      <c r="U1757" s="2" t="s">
        <v>599</v>
      </c>
      <c r="V1757" s="4" t="s">
        <v>819</v>
      </c>
      <c r="W1757" s="11">
        <v>4</v>
      </c>
      <c r="X1757" s="11">
        <v>100</v>
      </c>
      <c r="Y1757" s="16">
        <v>17</v>
      </c>
      <c r="Z1757" s="16">
        <v>1</v>
      </c>
      <c r="AA1757" s="16">
        <v>1996</v>
      </c>
      <c r="AB1757" s="1">
        <f>2026-AA1757</f>
        <v>30</v>
      </c>
      <c r="AC1757" s="5">
        <v>4</v>
      </c>
      <c r="AD1757" s="34">
        <v>75.298360839244694</v>
      </c>
      <c r="AE1757" s="18">
        <v>125000</v>
      </c>
      <c r="AF1757" s="17">
        <f>ROUND(IF($AD1757&gt;79,44-(($AD1757-79)*(14/4)),IF($AD1757&gt;76,67-(($AD1757-76)*(23/3)),IF(110-(($AD1757-70.4)*(43/5.6))&gt;119,119,110-(($AD1757-70.4)*(43/5.6)))))*0.93,0)</f>
        <v>67</v>
      </c>
      <c r="AG1757" s="17">
        <f>ROUND(IF($AD1757&gt;79,37-(($AD1757-79)*(9/4)),IF($AD1757&gt;76,54-(($AD1757-76)*(17/3)),IF(93-(($AD1757-70.4)*(39/5.6))&gt;100,100,93-(($AD1757-70.4)*(39/5.6)))))*0.93,0)</f>
        <v>55</v>
      </c>
      <c r="AH1757" s="17">
        <f>ROUND(IF($AD1757&gt;79,32-(($AD1757-79)*(8/4)),IF($AD1757&gt;76,48-(($AD1757-76)*(16/3)),IF(86-(($AD1757-70.4)*(38/5.6))&gt;95,95,86-(($AD1757-70.4)*(38/5.6)))))*0.93,0)</f>
        <v>49</v>
      </c>
      <c r="AI1757" s="5" t="s">
        <v>3917</v>
      </c>
      <c r="AL1757" s="5">
        <v>177</v>
      </c>
      <c r="AM1757" s="5">
        <v>65</v>
      </c>
    </row>
    <row r="1758" spans="1:45" x14ac:dyDescent="0.3">
      <c r="A1758" s="15">
        <v>5272</v>
      </c>
      <c r="B1758" s="8" t="s">
        <v>701</v>
      </c>
      <c r="C1758" s="9" t="s">
        <v>308</v>
      </c>
      <c r="D1758" s="21">
        <v>52</v>
      </c>
      <c r="E1758" s="21">
        <v>61</v>
      </c>
      <c r="F1758" s="21">
        <v>60</v>
      </c>
      <c r="G1758" s="21">
        <v>59</v>
      </c>
      <c r="H1758" s="21">
        <v>61</v>
      </c>
      <c r="I1758" s="21">
        <v>52</v>
      </c>
      <c r="J1758" s="21">
        <v>50</v>
      </c>
      <c r="K1758" s="21">
        <v>53</v>
      </c>
      <c r="L1758" s="21">
        <v>46</v>
      </c>
      <c r="M1758" s="21">
        <v>48</v>
      </c>
      <c r="N1758" s="21">
        <v>55</v>
      </c>
      <c r="O1758" s="21">
        <v>56</v>
      </c>
      <c r="P1758" s="21">
        <v>48</v>
      </c>
      <c r="Q1758" s="21">
        <v>61</v>
      </c>
      <c r="R1758" s="65" t="s">
        <v>524</v>
      </c>
      <c r="S1758" s="3" t="s">
        <v>524</v>
      </c>
      <c r="T1758" s="67" t="s">
        <v>4133</v>
      </c>
      <c r="U1758" s="2" t="s">
        <v>584</v>
      </c>
      <c r="V1758" s="4" t="s">
        <v>820</v>
      </c>
      <c r="W1758" s="11">
        <v>4</v>
      </c>
      <c r="X1758" s="11">
        <v>100</v>
      </c>
      <c r="Y1758" s="68">
        <v>28</v>
      </c>
      <c r="Z1758" s="68">
        <v>10</v>
      </c>
      <c r="AA1758" s="68">
        <v>1989</v>
      </c>
      <c r="AB1758" s="1">
        <f>2026-AA1758</f>
        <v>37</v>
      </c>
      <c r="AC1758" s="5">
        <v>4</v>
      </c>
      <c r="AD1758" s="34">
        <v>59.333946542826368</v>
      </c>
      <c r="AE1758" s="18">
        <v>0</v>
      </c>
      <c r="AF1758" s="17">
        <f>ROUND(IF($AD1758&gt;79,44-(($AD1758-79)*(14/4)),IF($AD1758&gt;76,67-(($AD1758-76)*(23/3)),IF(110-(($AD1758-70.4)*(43/5.6))&gt;119,119,110-(($AD1758-70.4)*(43/5.6)))))*0.93,0)</f>
        <v>111</v>
      </c>
      <c r="AG1758" s="17">
        <f>ROUND(IF($AD1758&gt;79,37-(($AD1758-79)*(9/4)),IF($AD1758&gt;76,54-(($AD1758-76)*(17/3)),IF(93-(($AD1758-70.4)*(39/5.6))&gt;100,100,93-(($AD1758-70.4)*(39/5.6)))))*0.93,0)</f>
        <v>93</v>
      </c>
      <c r="AH1758" s="17">
        <f>ROUND(IF($AD1758&gt;79,32-(($AD1758-79)*(8/4)),IF($AD1758&gt;76,48-(($AD1758-76)*(16/3)),IF(86-(($AD1758-70.4)*(38/5.6))&gt;95,95,86-(($AD1758-70.4)*(38/5.6)))))*0.93,0)</f>
        <v>88</v>
      </c>
      <c r="AI1758" s="5" t="s">
        <v>3916</v>
      </c>
      <c r="AL1758" s="5">
        <v>182</v>
      </c>
      <c r="AM1758" s="5">
        <v>66</v>
      </c>
    </row>
    <row r="1759" spans="1:45" x14ac:dyDescent="0.3">
      <c r="A1759" s="15">
        <v>5274</v>
      </c>
      <c r="B1759" s="8" t="s">
        <v>2100</v>
      </c>
      <c r="C1759" s="9" t="s">
        <v>2101</v>
      </c>
      <c r="D1759" s="21">
        <v>70</v>
      </c>
      <c r="E1759" s="21">
        <v>55</v>
      </c>
      <c r="F1759" s="21">
        <v>61</v>
      </c>
      <c r="G1759" s="21">
        <v>67</v>
      </c>
      <c r="H1759" s="21">
        <v>60</v>
      </c>
      <c r="I1759" s="21">
        <v>70</v>
      </c>
      <c r="J1759" s="21">
        <v>70</v>
      </c>
      <c r="K1759" s="21">
        <v>67</v>
      </c>
      <c r="L1759" s="21">
        <v>68</v>
      </c>
      <c r="M1759" s="21">
        <v>68</v>
      </c>
      <c r="N1759" s="21">
        <v>69</v>
      </c>
      <c r="O1759" s="21">
        <v>66</v>
      </c>
      <c r="P1759" s="21">
        <v>67</v>
      </c>
      <c r="Q1759" s="21">
        <v>63</v>
      </c>
      <c r="R1759" s="33" t="s">
        <v>524</v>
      </c>
      <c r="S1759" s="3" t="s">
        <v>524</v>
      </c>
      <c r="T1759" s="10" t="s">
        <v>4133</v>
      </c>
      <c r="U1759" s="2" t="s">
        <v>562</v>
      </c>
      <c r="V1759" s="4" t="s">
        <v>819</v>
      </c>
      <c r="W1759" s="11">
        <v>4</v>
      </c>
      <c r="X1759" s="11">
        <v>36</v>
      </c>
      <c r="Y1759" s="16">
        <v>9</v>
      </c>
      <c r="Z1759" s="16">
        <v>2</v>
      </c>
      <c r="AA1759" s="16">
        <v>1993</v>
      </c>
      <c r="AB1759" s="1">
        <f>2026-AA1759</f>
        <v>33</v>
      </c>
      <c r="AC1759" s="5">
        <v>4</v>
      </c>
      <c r="AD1759" s="34">
        <v>69.087625245033209</v>
      </c>
      <c r="AE1759" s="18">
        <v>0</v>
      </c>
      <c r="AF1759" s="17">
        <f>ROUND(IF($AD1759&gt;79,44-(($AD1759-79)*(14/4)),IF($AD1759&gt;76,67-(($AD1759-76)*(23/3)),IF(110-(($AD1759-70.4)*(43/5.6))&gt;119,119,110-(($AD1759-70.4)*(43/5.6)))))*0.93,0)</f>
        <v>111</v>
      </c>
      <c r="AG1759" s="17">
        <f>ROUND(IF($AD1759&gt;79,37-(($AD1759-79)*(9/4)),IF($AD1759&gt;76,54-(($AD1759-76)*(17/3)),IF(93-(($AD1759-70.4)*(39/5.6))&gt;100,100,93-(($AD1759-70.4)*(39/5.6)))))*0.93,0)</f>
        <v>93</v>
      </c>
      <c r="AH1759" s="17">
        <f>ROUND(IF($AD1759&gt;79,32-(($AD1759-79)*(8/4)),IF($AD1759&gt;76,48-(($AD1759-76)*(16/3)),IF(86-(($AD1759-70.4)*(38/5.6))&gt;95,95,86-(($AD1759-70.4)*(38/5.6)))))*0.93,0)</f>
        <v>88</v>
      </c>
      <c r="AI1759" s="5" t="s">
        <v>3916</v>
      </c>
      <c r="AL1759" s="5">
        <v>0</v>
      </c>
      <c r="AM1759" s="5">
        <v>0</v>
      </c>
      <c r="AR1759" t="s">
        <v>3917</v>
      </c>
    </row>
    <row r="1760" spans="1:45" x14ac:dyDescent="0.3">
      <c r="A1760" s="15">
        <v>5275</v>
      </c>
      <c r="B1760" s="8" t="s">
        <v>2016</v>
      </c>
      <c r="C1760" s="9" t="s">
        <v>361</v>
      </c>
      <c r="D1760" s="21">
        <v>74</v>
      </c>
      <c r="E1760" s="21">
        <v>53</v>
      </c>
      <c r="F1760" s="21">
        <v>57</v>
      </c>
      <c r="G1760" s="21">
        <v>61</v>
      </c>
      <c r="H1760" s="21">
        <v>57</v>
      </c>
      <c r="I1760" s="21">
        <v>71</v>
      </c>
      <c r="J1760" s="21">
        <v>73</v>
      </c>
      <c r="K1760" s="21">
        <v>79</v>
      </c>
      <c r="L1760" s="21">
        <v>50</v>
      </c>
      <c r="M1760" s="21">
        <v>78</v>
      </c>
      <c r="N1760" s="21">
        <v>77</v>
      </c>
      <c r="O1760" s="21">
        <v>61</v>
      </c>
      <c r="P1760" s="21">
        <v>66</v>
      </c>
      <c r="Q1760" s="21">
        <v>75</v>
      </c>
      <c r="R1760" s="36" t="s">
        <v>4326</v>
      </c>
      <c r="S1760" s="3" t="s">
        <v>2010</v>
      </c>
      <c r="T1760" s="10" t="s">
        <v>4130</v>
      </c>
      <c r="U1760" s="2" t="s">
        <v>600</v>
      </c>
      <c r="V1760" s="4" t="s">
        <v>819</v>
      </c>
      <c r="W1760" s="11">
        <v>4</v>
      </c>
      <c r="X1760" s="11">
        <v>100</v>
      </c>
      <c r="Y1760" s="16">
        <v>30</v>
      </c>
      <c r="Z1760" s="16">
        <v>4</v>
      </c>
      <c r="AA1760" s="16">
        <v>1994</v>
      </c>
      <c r="AB1760" s="1">
        <f>2026-AA1760</f>
        <v>32</v>
      </c>
      <c r="AC1760" s="5">
        <v>7</v>
      </c>
      <c r="AD1760" s="34">
        <v>74.637599789492427</v>
      </c>
      <c r="AE1760" s="18">
        <v>80000</v>
      </c>
      <c r="AF1760" s="17">
        <f>ROUND(IF($AD1760&gt;79,44-(($AD1760-79)*(14/4)),IF($AD1760&gt;76,67-(($AD1760-76)*(23/3)),IF(110-(($AD1760-70.4)*(43/5.6))&gt;119,119,110-(($AD1760-70.4)*(43/5.6)))))*0.93,0)</f>
        <v>72</v>
      </c>
      <c r="AG1760" s="17">
        <f>ROUND(IF($AD1760&gt;79,37-(($AD1760-79)*(9/4)),IF($AD1760&gt;76,54-(($AD1760-76)*(17/3)),IF(93-(($AD1760-70.4)*(39/5.6))&gt;100,100,93-(($AD1760-70.4)*(39/5.6)))))*0.93,0)</f>
        <v>59</v>
      </c>
      <c r="AH1760" s="17">
        <f>ROUND(IF($AD1760&gt;79,32-(($AD1760-79)*(8/4)),IF($AD1760&gt;76,48-(($AD1760-76)*(16/3)),IF(86-(($AD1760-70.4)*(38/5.6))&gt;95,95,86-(($AD1760-70.4)*(38/5.6)))))*0.93,0)</f>
        <v>53</v>
      </c>
      <c r="AL1760" s="5">
        <v>0</v>
      </c>
      <c r="AM1760" s="5">
        <v>0</v>
      </c>
    </row>
    <row r="1761" spans="1:39" x14ac:dyDescent="0.3">
      <c r="A1761" s="15">
        <v>5277</v>
      </c>
      <c r="B1761" s="8" t="s">
        <v>1802</v>
      </c>
      <c r="C1761" s="9" t="s">
        <v>154</v>
      </c>
      <c r="D1761" s="21">
        <v>70</v>
      </c>
      <c r="E1761" s="21">
        <v>71</v>
      </c>
      <c r="F1761" s="21">
        <v>74</v>
      </c>
      <c r="G1761" s="21">
        <v>77</v>
      </c>
      <c r="H1761" s="21">
        <v>64</v>
      </c>
      <c r="I1761" s="21">
        <v>76</v>
      </c>
      <c r="J1761" s="21">
        <v>72</v>
      </c>
      <c r="K1761" s="21">
        <v>72</v>
      </c>
      <c r="L1761" s="21">
        <v>60</v>
      </c>
      <c r="M1761" s="21">
        <v>69</v>
      </c>
      <c r="N1761" s="21">
        <v>76</v>
      </c>
      <c r="O1761" s="21">
        <v>76</v>
      </c>
      <c r="P1761" s="21">
        <v>66</v>
      </c>
      <c r="Q1761" s="21">
        <v>65</v>
      </c>
      <c r="R1761" s="33" t="s">
        <v>4503</v>
      </c>
      <c r="S1761" s="3" t="s">
        <v>3035</v>
      </c>
      <c r="T1761" s="10" t="s">
        <v>4130</v>
      </c>
      <c r="U1761" s="2" t="s">
        <v>600</v>
      </c>
      <c r="V1761" s="4" t="s">
        <v>819</v>
      </c>
      <c r="W1761" s="11">
        <v>4</v>
      </c>
      <c r="X1761" s="11">
        <v>100</v>
      </c>
      <c r="Y1761" s="16">
        <v>19</v>
      </c>
      <c r="Z1761" s="16">
        <v>2</v>
      </c>
      <c r="AA1761" s="16">
        <v>1995</v>
      </c>
      <c r="AB1761" s="1">
        <f>2026-AA1761</f>
        <v>31</v>
      </c>
      <c r="AC1761" s="5">
        <v>4</v>
      </c>
      <c r="AD1761" s="34">
        <v>75.568084956907413</v>
      </c>
      <c r="AE1761" s="18">
        <v>110000</v>
      </c>
      <c r="AF1761" s="17">
        <f>ROUND(IF($AD1761&gt;79,44-(($AD1761-79)*(14/4)),IF($AD1761&gt;76,67-(($AD1761-76)*(23/3)),IF(110-(($AD1761-70.4)*(43/5.6))&gt;119,119,110-(($AD1761-70.4)*(43/5.6)))))*0.93,0)</f>
        <v>65</v>
      </c>
      <c r="AG1761" s="17">
        <f>ROUND(IF($AD1761&gt;79,37-(($AD1761-79)*(9/4)),IF($AD1761&gt;76,54-(($AD1761-76)*(17/3)),IF(93-(($AD1761-70.4)*(39/5.6))&gt;100,100,93-(($AD1761-70.4)*(39/5.6)))))*0.93,0)</f>
        <v>53</v>
      </c>
      <c r="AH1761" s="17">
        <f>ROUND(IF($AD1761&gt;79,32-(($AD1761-79)*(8/4)),IF($AD1761&gt;76,48-(($AD1761-76)*(16/3)),IF(86-(($AD1761-70.4)*(38/5.6))&gt;95,95,86-(($AD1761-70.4)*(38/5.6)))))*0.93,0)</f>
        <v>47</v>
      </c>
      <c r="AI1761" s="5" t="s">
        <v>3917</v>
      </c>
      <c r="AL1761" s="5">
        <v>0</v>
      </c>
      <c r="AM1761" s="5">
        <v>0</v>
      </c>
    </row>
    <row r="1762" spans="1:39" x14ac:dyDescent="0.3">
      <c r="A1762" s="15">
        <v>5280</v>
      </c>
      <c r="B1762" s="8" t="s">
        <v>2651</v>
      </c>
      <c r="C1762" s="9" t="s">
        <v>179</v>
      </c>
      <c r="D1762" s="21">
        <v>69</v>
      </c>
      <c r="E1762" s="21">
        <v>62</v>
      </c>
      <c r="F1762" s="21">
        <v>65</v>
      </c>
      <c r="G1762" s="21">
        <v>67</v>
      </c>
      <c r="H1762" s="21">
        <v>65</v>
      </c>
      <c r="I1762" s="21">
        <v>67</v>
      </c>
      <c r="J1762" s="21">
        <v>74</v>
      </c>
      <c r="K1762" s="21">
        <v>67</v>
      </c>
      <c r="L1762" s="21">
        <v>52</v>
      </c>
      <c r="M1762" s="21">
        <v>74</v>
      </c>
      <c r="N1762" s="21">
        <v>73</v>
      </c>
      <c r="O1762" s="21">
        <v>70</v>
      </c>
      <c r="P1762" s="21">
        <v>68</v>
      </c>
      <c r="Q1762" s="21">
        <v>81</v>
      </c>
      <c r="R1762" s="33" t="s">
        <v>4321</v>
      </c>
      <c r="S1762" s="3" t="s">
        <v>4321</v>
      </c>
      <c r="T1762" s="10" t="s">
        <v>4132</v>
      </c>
      <c r="U1762" s="2" t="s">
        <v>570</v>
      </c>
      <c r="V1762" s="4" t="s">
        <v>819</v>
      </c>
      <c r="W1762" s="11">
        <v>4</v>
      </c>
      <c r="X1762" s="11">
        <v>100</v>
      </c>
      <c r="Y1762" s="16">
        <v>9</v>
      </c>
      <c r="Z1762" s="16">
        <v>7</v>
      </c>
      <c r="AA1762" s="16">
        <v>1996</v>
      </c>
      <c r="AB1762" s="1">
        <f>2026-AA1762</f>
        <v>30</v>
      </c>
      <c r="AC1762" s="5">
        <v>3</v>
      </c>
      <c r="AD1762" s="34">
        <v>71.425770063522208</v>
      </c>
      <c r="AE1762" s="18">
        <v>60000</v>
      </c>
      <c r="AF1762" s="17">
        <f>ROUND(IF($AD1762&gt;79,44-(($AD1762-79)*(14/4)),IF($AD1762&gt;76,67-(($AD1762-76)*(23/3)),IF(110-(($AD1762-70.4)*(43/5.6))&gt;119,119,110-(($AD1762-70.4)*(43/5.6)))))*0.93,0)</f>
        <v>95</v>
      </c>
      <c r="AG1762" s="17">
        <f>ROUND(IF($AD1762&gt;79,37-(($AD1762-79)*(9/4)),IF($AD1762&gt;76,54-(($AD1762-76)*(17/3)),IF(93-(($AD1762-70.4)*(39/5.6))&gt;100,100,93-(($AD1762-70.4)*(39/5.6)))))*0.93,0)</f>
        <v>80</v>
      </c>
      <c r="AH1762" s="17">
        <f>ROUND(IF($AD1762&gt;79,32-(($AD1762-79)*(8/4)),IF($AD1762&gt;76,48-(($AD1762-76)*(16/3)),IF(86-(($AD1762-70.4)*(38/5.6))&gt;95,95,86-(($AD1762-70.4)*(38/5.6)))))*0.93,0)</f>
        <v>74</v>
      </c>
      <c r="AI1762" s="5" t="s">
        <v>3917</v>
      </c>
      <c r="AL1762" s="5">
        <v>0</v>
      </c>
      <c r="AM1762" s="5">
        <v>0</v>
      </c>
    </row>
    <row r="1763" spans="1:39" x14ac:dyDescent="0.3">
      <c r="A1763" s="15">
        <v>5282</v>
      </c>
      <c r="B1763" s="8" t="s">
        <v>3152</v>
      </c>
      <c r="C1763" s="9" t="s">
        <v>3153</v>
      </c>
      <c r="D1763" s="21">
        <v>71</v>
      </c>
      <c r="E1763" s="21">
        <v>74</v>
      </c>
      <c r="F1763" s="21">
        <v>74</v>
      </c>
      <c r="G1763" s="21">
        <v>73</v>
      </c>
      <c r="H1763" s="21">
        <v>75</v>
      </c>
      <c r="I1763" s="21">
        <v>73</v>
      </c>
      <c r="J1763" s="21">
        <v>75</v>
      </c>
      <c r="K1763" s="21">
        <v>75</v>
      </c>
      <c r="L1763" s="21">
        <v>56</v>
      </c>
      <c r="M1763" s="21">
        <v>61</v>
      </c>
      <c r="N1763" s="21">
        <v>65</v>
      </c>
      <c r="O1763" s="21">
        <v>68</v>
      </c>
      <c r="P1763" s="21">
        <v>66</v>
      </c>
      <c r="Q1763" s="21">
        <v>74</v>
      </c>
      <c r="R1763" s="33" t="s">
        <v>524</v>
      </c>
      <c r="S1763" s="3" t="s">
        <v>924</v>
      </c>
      <c r="T1763" s="10" t="s">
        <v>4133</v>
      </c>
      <c r="U1763" s="2" t="s">
        <v>578</v>
      </c>
      <c r="V1763" s="4" t="s">
        <v>819</v>
      </c>
      <c r="W1763" s="11">
        <v>4</v>
      </c>
      <c r="X1763" s="11">
        <v>100</v>
      </c>
      <c r="Y1763" s="16">
        <v>2</v>
      </c>
      <c r="Z1763" s="16">
        <v>8</v>
      </c>
      <c r="AA1763" s="16">
        <v>1999</v>
      </c>
      <c r="AB1763" s="1">
        <f>2026-AA1763</f>
        <v>27</v>
      </c>
      <c r="AC1763" s="5">
        <v>4</v>
      </c>
      <c r="AD1763" s="34">
        <v>74.307787692097818</v>
      </c>
      <c r="AE1763" s="18">
        <v>80000</v>
      </c>
      <c r="AF1763" s="17">
        <f>ROUND(IF($AD1763&gt;79,44-(($AD1763-79)*(14/4)),IF($AD1763&gt;76,67-(($AD1763-76)*(23/3)),IF(110-(($AD1763-70.4)*(43/5.6))&gt;119,119,110-(($AD1763-70.4)*(43/5.6)))))*0.93,0)</f>
        <v>74</v>
      </c>
      <c r="AG1763" s="17">
        <f>ROUND(IF($AD1763&gt;79,37-(($AD1763-79)*(9/4)),IF($AD1763&gt;76,54-(($AD1763-76)*(17/3)),IF(93-(($AD1763-70.4)*(39/5.6))&gt;100,100,93-(($AD1763-70.4)*(39/5.6)))))*0.93,0)</f>
        <v>61</v>
      </c>
      <c r="AH1763" s="17">
        <f>ROUND(IF($AD1763&gt;79,32-(($AD1763-79)*(8/4)),IF($AD1763&gt;76,48-(($AD1763-76)*(16/3)),IF(86-(($AD1763-70.4)*(38/5.6))&gt;95,95,86-(($AD1763-70.4)*(38/5.6)))))*0.93,0)</f>
        <v>55</v>
      </c>
      <c r="AI1763" s="5" t="s">
        <v>3917</v>
      </c>
      <c r="AL1763" s="5">
        <v>173</v>
      </c>
      <c r="AM1763" s="5">
        <v>67</v>
      </c>
    </row>
    <row r="1764" spans="1:39" x14ac:dyDescent="0.3">
      <c r="A1764" s="15">
        <v>5290</v>
      </c>
      <c r="B1764" s="8" t="s">
        <v>105</v>
      </c>
      <c r="C1764" s="9" t="s">
        <v>1454</v>
      </c>
      <c r="D1764" s="21">
        <v>63</v>
      </c>
      <c r="E1764" s="21">
        <v>52</v>
      </c>
      <c r="F1764" s="21">
        <v>55</v>
      </c>
      <c r="G1764" s="21">
        <v>58</v>
      </c>
      <c r="H1764" s="21">
        <v>56</v>
      </c>
      <c r="I1764" s="21">
        <v>56</v>
      </c>
      <c r="J1764" s="21">
        <v>59</v>
      </c>
      <c r="K1764" s="21">
        <v>58</v>
      </c>
      <c r="L1764" s="21">
        <v>54</v>
      </c>
      <c r="M1764" s="21">
        <v>64</v>
      </c>
      <c r="N1764" s="21">
        <v>63</v>
      </c>
      <c r="O1764" s="21">
        <v>52</v>
      </c>
      <c r="P1764" s="21">
        <v>60</v>
      </c>
      <c r="Q1764" s="21">
        <v>62</v>
      </c>
      <c r="R1764" s="33" t="s">
        <v>524</v>
      </c>
      <c r="S1764" s="3" t="s">
        <v>524</v>
      </c>
      <c r="T1764" s="10" t="s">
        <v>4133</v>
      </c>
      <c r="U1764" s="2" t="s">
        <v>584</v>
      </c>
      <c r="V1764" s="4" t="s">
        <v>820</v>
      </c>
      <c r="W1764" s="11">
        <v>4</v>
      </c>
      <c r="X1764" s="11">
        <v>100</v>
      </c>
      <c r="Y1764" s="16">
        <v>12</v>
      </c>
      <c r="Z1764" s="16">
        <v>12</v>
      </c>
      <c r="AA1764" s="16">
        <v>1991</v>
      </c>
      <c r="AB1764" s="1">
        <f>2026-AA1764</f>
        <v>35</v>
      </c>
      <c r="AC1764" s="5">
        <v>4</v>
      </c>
      <c r="AD1764" s="34">
        <v>61.957031278335371</v>
      </c>
      <c r="AE1764" s="18">
        <v>0</v>
      </c>
      <c r="AF1764" s="17">
        <f>ROUND(IF($AD1764&gt;79,44-(($AD1764-79)*(14/4)),IF($AD1764&gt;76,67-(($AD1764-76)*(23/3)),IF(110-(($AD1764-70.4)*(43/5.6))&gt;119,119,110-(($AD1764-70.4)*(43/5.6)))))*0.93,0)</f>
        <v>111</v>
      </c>
      <c r="AG1764" s="17">
        <f>ROUND(IF($AD1764&gt;79,37-(($AD1764-79)*(9/4)),IF($AD1764&gt;76,54-(($AD1764-76)*(17/3)),IF(93-(($AD1764-70.4)*(39/5.6))&gt;100,100,93-(($AD1764-70.4)*(39/5.6)))))*0.93,0)</f>
        <v>93</v>
      </c>
      <c r="AH1764" s="17">
        <f>ROUND(IF($AD1764&gt;79,32-(($AD1764-79)*(8/4)),IF($AD1764&gt;76,48-(($AD1764-76)*(16/3)),IF(86-(($AD1764-70.4)*(38/5.6))&gt;95,95,86-(($AD1764-70.4)*(38/5.6)))))*0.93,0)</f>
        <v>88</v>
      </c>
      <c r="AI1764" s="5" t="s">
        <v>3916</v>
      </c>
      <c r="AL1764" s="5">
        <v>182</v>
      </c>
      <c r="AM1764" s="5">
        <v>80</v>
      </c>
    </row>
    <row r="1765" spans="1:39" x14ac:dyDescent="0.3">
      <c r="A1765" s="15">
        <v>5292</v>
      </c>
      <c r="B1765" s="8" t="s">
        <v>1956</v>
      </c>
      <c r="C1765" s="9" t="s">
        <v>1957</v>
      </c>
      <c r="D1765" s="21">
        <v>66</v>
      </c>
      <c r="E1765" s="21">
        <v>51</v>
      </c>
      <c r="F1765" s="21">
        <v>55</v>
      </c>
      <c r="G1765" s="21">
        <v>59</v>
      </c>
      <c r="H1765" s="21">
        <v>55</v>
      </c>
      <c r="I1765" s="21">
        <v>63</v>
      </c>
      <c r="J1765" s="21">
        <v>66</v>
      </c>
      <c r="K1765" s="21">
        <v>63</v>
      </c>
      <c r="L1765" s="21">
        <v>62</v>
      </c>
      <c r="M1765" s="21">
        <v>56</v>
      </c>
      <c r="N1765" s="21">
        <v>65</v>
      </c>
      <c r="O1765" s="21">
        <v>73</v>
      </c>
      <c r="P1765" s="21">
        <v>69</v>
      </c>
      <c r="Q1765" s="21">
        <v>60</v>
      </c>
      <c r="R1765" s="33" t="s">
        <v>524</v>
      </c>
      <c r="S1765" s="3" t="s">
        <v>524</v>
      </c>
      <c r="T1765" s="10" t="s">
        <v>4133</v>
      </c>
      <c r="U1765" s="2" t="s">
        <v>1587</v>
      </c>
      <c r="V1765" s="4" t="s">
        <v>822</v>
      </c>
      <c r="W1765" s="11">
        <v>1</v>
      </c>
      <c r="X1765" s="11">
        <v>0</v>
      </c>
      <c r="Y1765" s="16">
        <v>15</v>
      </c>
      <c r="Z1765" s="16">
        <v>4</v>
      </c>
      <c r="AA1765" s="16">
        <v>1996</v>
      </c>
      <c r="AB1765" s="1">
        <f>2026-AA1765</f>
        <v>30</v>
      </c>
      <c r="AC1765" s="5">
        <v>3</v>
      </c>
      <c r="AD1765" s="34">
        <v>63.809801819242992</v>
      </c>
      <c r="AE1765" s="18">
        <v>0</v>
      </c>
      <c r="AF1765" s="17">
        <f>ROUND(IF($AD1765&gt;79,44-(($AD1765-79)*(14/4)),IF($AD1765&gt;76,67-(($AD1765-76)*(23/3)),IF(110-(($AD1765-70.4)*(43/5.6))&gt;119,119,110-(($AD1765-70.4)*(43/5.6)))))*0.93,0)</f>
        <v>111</v>
      </c>
      <c r="AG1765" s="17">
        <f>ROUND(IF($AD1765&gt;79,37-(($AD1765-79)*(9/4)),IF($AD1765&gt;76,54-(($AD1765-76)*(17/3)),IF(93-(($AD1765-70.4)*(39/5.6))&gt;100,100,93-(($AD1765-70.4)*(39/5.6)))))*0.93,0)</f>
        <v>93</v>
      </c>
      <c r="AH1765" s="17">
        <f>ROUND(IF($AD1765&gt;79,32-(($AD1765-79)*(8/4)),IF($AD1765&gt;76,48-(($AD1765-76)*(16/3)),IF(86-(($AD1765-70.4)*(38/5.6))&gt;95,95,86-(($AD1765-70.4)*(38/5.6)))))*0.93,0)</f>
        <v>88</v>
      </c>
      <c r="AI1765" s="5" t="s">
        <v>3916</v>
      </c>
      <c r="AL1765" s="5">
        <v>0</v>
      </c>
      <c r="AM1765" s="5">
        <v>0</v>
      </c>
    </row>
    <row r="1766" spans="1:39" x14ac:dyDescent="0.3">
      <c r="A1766" s="15">
        <v>5293</v>
      </c>
      <c r="B1766" s="8" t="s">
        <v>3732</v>
      </c>
      <c r="C1766" s="9" t="s">
        <v>3733</v>
      </c>
      <c r="D1766" s="21">
        <v>70</v>
      </c>
      <c r="E1766" s="21">
        <v>60</v>
      </c>
      <c r="F1766" s="21">
        <v>62</v>
      </c>
      <c r="G1766" s="21">
        <v>63</v>
      </c>
      <c r="H1766" s="21">
        <v>66</v>
      </c>
      <c r="I1766" s="21">
        <v>67</v>
      </c>
      <c r="J1766" s="21">
        <v>71</v>
      </c>
      <c r="K1766" s="21">
        <v>69</v>
      </c>
      <c r="L1766" s="21">
        <v>61</v>
      </c>
      <c r="M1766" s="21">
        <v>72</v>
      </c>
      <c r="N1766" s="21">
        <v>71</v>
      </c>
      <c r="O1766" s="21">
        <v>67</v>
      </c>
      <c r="P1766" s="21">
        <v>65</v>
      </c>
      <c r="Q1766" s="21">
        <v>68</v>
      </c>
      <c r="R1766" s="33" t="s">
        <v>4310</v>
      </c>
      <c r="S1766" s="3" t="s">
        <v>4310</v>
      </c>
      <c r="T1766" s="10" t="s">
        <v>4132</v>
      </c>
      <c r="U1766" s="2" t="s">
        <v>1547</v>
      </c>
      <c r="V1766" s="4" t="s">
        <v>817</v>
      </c>
      <c r="W1766" s="11">
        <v>3</v>
      </c>
      <c r="X1766" s="11">
        <v>55</v>
      </c>
      <c r="Y1766" s="16">
        <v>10</v>
      </c>
      <c r="Z1766" s="16">
        <v>7</v>
      </c>
      <c r="AA1766" s="16">
        <v>2001</v>
      </c>
      <c r="AB1766" s="1">
        <f>2026-AA1766</f>
        <v>25</v>
      </c>
      <c r="AC1766" s="5">
        <v>5</v>
      </c>
      <c r="AD1766" s="34">
        <v>69.665196991248379</v>
      </c>
      <c r="AE1766" s="18">
        <v>50000</v>
      </c>
      <c r="AF1766" s="17">
        <f>ROUND(IF($AD1766&gt;79,44-(($AD1766-79)*(14/4)),IF($AD1766&gt;76,67-(($AD1766-76)*(23/3)),IF(110-(($AD1766-70.4)*(43/5.6))&gt;119,119,110-(($AD1766-70.4)*(43/5.6)))))*0.93,0)</f>
        <v>108</v>
      </c>
      <c r="AG1766" s="17">
        <f>ROUND(IF($AD1766&gt;79,37-(($AD1766-79)*(9/4)),IF($AD1766&gt;76,54-(($AD1766-76)*(17/3)),IF(93-(($AD1766-70.4)*(39/5.6))&gt;100,100,93-(($AD1766-70.4)*(39/5.6)))))*0.93,0)</f>
        <v>91</v>
      </c>
      <c r="AH1766" s="17">
        <f>ROUND(IF($AD1766&gt;79,32-(($AD1766-79)*(8/4)),IF($AD1766&gt;76,48-(($AD1766-76)*(16/3)),IF(86-(($AD1766-70.4)*(38/5.6))&gt;95,95,86-(($AD1766-70.4)*(38/5.6)))))*0.93,0)</f>
        <v>85</v>
      </c>
      <c r="AL1766" s="5">
        <v>0</v>
      </c>
      <c r="AM1766" s="5">
        <v>0</v>
      </c>
    </row>
    <row r="1767" spans="1:39" x14ac:dyDescent="0.3">
      <c r="A1767" s="15">
        <v>5298</v>
      </c>
      <c r="B1767" s="8" t="s">
        <v>902</v>
      </c>
      <c r="C1767" s="9" t="s">
        <v>2399</v>
      </c>
      <c r="D1767" s="21">
        <v>66</v>
      </c>
      <c r="E1767" s="21">
        <v>64</v>
      </c>
      <c r="F1767" s="21">
        <v>65</v>
      </c>
      <c r="G1767" s="21">
        <v>66</v>
      </c>
      <c r="H1767" s="21">
        <v>67</v>
      </c>
      <c r="I1767" s="21">
        <v>61</v>
      </c>
      <c r="J1767" s="21">
        <v>64</v>
      </c>
      <c r="K1767" s="21">
        <v>62</v>
      </c>
      <c r="L1767" s="21">
        <v>57</v>
      </c>
      <c r="M1767" s="21">
        <v>62</v>
      </c>
      <c r="N1767" s="21">
        <v>61</v>
      </c>
      <c r="O1767" s="21">
        <v>59</v>
      </c>
      <c r="P1767" s="21">
        <v>65</v>
      </c>
      <c r="Q1767" s="21">
        <v>67</v>
      </c>
      <c r="R1767" s="33" t="s">
        <v>524</v>
      </c>
      <c r="S1767" s="3" t="s">
        <v>524</v>
      </c>
      <c r="T1767" s="10" t="s">
        <v>4133</v>
      </c>
      <c r="U1767" s="2" t="s">
        <v>751</v>
      </c>
      <c r="V1767" s="4" t="s">
        <v>817</v>
      </c>
      <c r="W1767" s="11">
        <v>1</v>
      </c>
      <c r="X1767" s="11">
        <v>0</v>
      </c>
      <c r="Y1767" s="16">
        <v>17</v>
      </c>
      <c r="Z1767" s="16">
        <v>3</v>
      </c>
      <c r="AA1767" s="16">
        <v>1997</v>
      </c>
      <c r="AB1767" s="1">
        <f>2026-AA1767</f>
        <v>29</v>
      </c>
      <c r="AC1767" s="5">
        <v>5</v>
      </c>
      <c r="AD1767" s="34">
        <v>66.23360146657042</v>
      </c>
      <c r="AE1767" s="18">
        <v>0</v>
      </c>
      <c r="AF1767" s="17">
        <f>ROUND(IF($AD1767&gt;79,44-(($AD1767-79)*(14/4)),IF($AD1767&gt;76,67-(($AD1767-76)*(23/3)),IF(110-(($AD1767-70.4)*(43/5.6))&gt;119,119,110-(($AD1767-70.4)*(43/5.6)))))*0.93,0)</f>
        <v>111</v>
      </c>
      <c r="AG1767" s="17">
        <f>ROUND(IF($AD1767&gt;79,37-(($AD1767-79)*(9/4)),IF($AD1767&gt;76,54-(($AD1767-76)*(17/3)),IF(93-(($AD1767-70.4)*(39/5.6))&gt;100,100,93-(($AD1767-70.4)*(39/5.6)))))*0.93,0)</f>
        <v>93</v>
      </c>
      <c r="AH1767" s="17">
        <f>ROUND(IF($AD1767&gt;79,32-(($AD1767-79)*(8/4)),IF($AD1767&gt;76,48-(($AD1767-76)*(16/3)),IF(86-(($AD1767-70.4)*(38/5.6))&gt;95,95,86-(($AD1767-70.4)*(38/5.6)))))*0.93,0)</f>
        <v>88</v>
      </c>
      <c r="AI1767" s="5" t="s">
        <v>3916</v>
      </c>
      <c r="AL1767" s="5">
        <v>0</v>
      </c>
      <c r="AM1767" s="5">
        <v>0</v>
      </c>
    </row>
    <row r="1768" spans="1:39" x14ac:dyDescent="0.3">
      <c r="A1768" s="15">
        <v>5300</v>
      </c>
      <c r="B1768" s="8" t="s">
        <v>3027</v>
      </c>
      <c r="C1768" s="9" t="s">
        <v>3028</v>
      </c>
      <c r="D1768" s="21">
        <v>68</v>
      </c>
      <c r="E1768" s="21">
        <v>77</v>
      </c>
      <c r="F1768" s="21">
        <v>76</v>
      </c>
      <c r="G1768" s="21">
        <v>74</v>
      </c>
      <c r="H1768" s="21">
        <v>61</v>
      </c>
      <c r="I1768" s="21">
        <v>69</v>
      </c>
      <c r="J1768" s="21">
        <v>71</v>
      </c>
      <c r="K1768" s="21">
        <v>72</v>
      </c>
      <c r="L1768" s="21">
        <v>60</v>
      </c>
      <c r="M1768" s="21">
        <v>64</v>
      </c>
      <c r="N1768" s="21">
        <v>73</v>
      </c>
      <c r="O1768" s="21">
        <v>76</v>
      </c>
      <c r="P1768" s="21">
        <v>70</v>
      </c>
      <c r="Q1768" s="21">
        <v>61</v>
      </c>
      <c r="R1768" s="33" t="s">
        <v>3039</v>
      </c>
      <c r="S1768" s="3" t="s">
        <v>3039</v>
      </c>
      <c r="T1768" s="10" t="s">
        <v>4130</v>
      </c>
      <c r="U1768" s="2" t="s">
        <v>538</v>
      </c>
      <c r="V1768" s="4" t="s">
        <v>821</v>
      </c>
      <c r="W1768" s="11">
        <v>4</v>
      </c>
      <c r="X1768" s="11">
        <v>100</v>
      </c>
      <c r="Y1768" s="16">
        <v>11</v>
      </c>
      <c r="Z1768" s="16">
        <v>3</v>
      </c>
      <c r="AA1768" s="16">
        <v>1998</v>
      </c>
      <c r="AB1768" s="1">
        <f>2026-AA1768</f>
        <v>28</v>
      </c>
      <c r="AC1768" s="5">
        <v>4</v>
      </c>
      <c r="AD1768" s="34">
        <v>74.274084564644411</v>
      </c>
      <c r="AE1768" s="18">
        <v>75000</v>
      </c>
      <c r="AF1768" s="17">
        <f>ROUND(IF($AD1768&gt;79,44-(($AD1768-79)*(14/4)),IF($AD1768&gt;76,67-(($AD1768-76)*(23/3)),IF(110-(($AD1768-70.4)*(43/5.6))&gt;119,119,110-(($AD1768-70.4)*(43/5.6)))))*0.93,0)</f>
        <v>75</v>
      </c>
      <c r="AG1768" s="17">
        <f>ROUND(IF($AD1768&gt;79,37-(($AD1768-79)*(9/4)),IF($AD1768&gt;76,54-(($AD1768-76)*(17/3)),IF(93-(($AD1768-70.4)*(39/5.6))&gt;100,100,93-(($AD1768-70.4)*(39/5.6)))))*0.93,0)</f>
        <v>61</v>
      </c>
      <c r="AH1768" s="17">
        <f>ROUND(IF($AD1768&gt;79,32-(($AD1768-79)*(8/4)),IF($AD1768&gt;76,48-(($AD1768-76)*(16/3)),IF(86-(($AD1768-70.4)*(38/5.6))&gt;95,95,86-(($AD1768-70.4)*(38/5.6)))))*0.93,0)</f>
        <v>56</v>
      </c>
      <c r="AI1768" s="5" t="s">
        <v>3917</v>
      </c>
      <c r="AL1768" s="5">
        <v>0</v>
      </c>
      <c r="AM1768" s="5">
        <v>0</v>
      </c>
    </row>
    <row r="1769" spans="1:39" x14ac:dyDescent="0.3">
      <c r="A1769" s="15">
        <v>5301</v>
      </c>
      <c r="B1769" s="8" t="s">
        <v>3142</v>
      </c>
      <c r="C1769" s="9" t="s">
        <v>3143</v>
      </c>
      <c r="D1769" s="21">
        <v>73</v>
      </c>
      <c r="E1769" s="21">
        <v>62</v>
      </c>
      <c r="F1769" s="21">
        <v>65</v>
      </c>
      <c r="G1769" s="21">
        <v>67</v>
      </c>
      <c r="H1769" s="21">
        <v>58</v>
      </c>
      <c r="I1769" s="21">
        <v>74</v>
      </c>
      <c r="J1769" s="21">
        <v>76</v>
      </c>
      <c r="K1769" s="21">
        <v>66</v>
      </c>
      <c r="L1769" s="21">
        <v>70</v>
      </c>
      <c r="M1769" s="21">
        <v>73</v>
      </c>
      <c r="N1769" s="21">
        <v>70</v>
      </c>
      <c r="O1769" s="21">
        <v>68</v>
      </c>
      <c r="P1769" s="21">
        <v>64</v>
      </c>
      <c r="Q1769" s="21">
        <v>61</v>
      </c>
      <c r="R1769" s="33" t="s">
        <v>3910</v>
      </c>
      <c r="S1769" s="3" t="s">
        <v>3910</v>
      </c>
      <c r="T1769" s="10" t="s">
        <v>4130</v>
      </c>
      <c r="U1769" s="2" t="s">
        <v>597</v>
      </c>
      <c r="V1769" s="4" t="s">
        <v>819</v>
      </c>
      <c r="W1769" s="11">
        <v>4</v>
      </c>
      <c r="X1769" s="11">
        <v>100</v>
      </c>
      <c r="Y1769" s="16">
        <v>19</v>
      </c>
      <c r="Z1769" s="16">
        <v>7</v>
      </c>
      <c r="AA1769" s="16">
        <v>1999</v>
      </c>
      <c r="AB1769" s="1">
        <f>2026-AA1769</f>
        <v>27</v>
      </c>
      <c r="AC1769" s="5">
        <v>6</v>
      </c>
      <c r="AD1769" s="34">
        <v>71.457810190398561</v>
      </c>
      <c r="AE1769" s="18">
        <v>50000</v>
      </c>
      <c r="AF1769" s="17">
        <f>ROUND(IF($AD1769&gt;79,44-(($AD1769-79)*(14/4)),IF($AD1769&gt;76,67-(($AD1769-76)*(23/3)),IF(110-(($AD1769-70.4)*(43/5.6))&gt;119,119,110-(($AD1769-70.4)*(43/5.6)))))*0.93,0)</f>
        <v>95</v>
      </c>
      <c r="AG1769" s="17">
        <f>ROUND(IF($AD1769&gt;79,37-(($AD1769-79)*(9/4)),IF($AD1769&gt;76,54-(($AD1769-76)*(17/3)),IF(93-(($AD1769-70.4)*(39/5.6))&gt;100,100,93-(($AD1769-70.4)*(39/5.6)))))*0.93,0)</f>
        <v>80</v>
      </c>
      <c r="AH1769" s="17">
        <f>ROUND(IF($AD1769&gt;79,32-(($AD1769-79)*(8/4)),IF($AD1769&gt;76,48-(($AD1769-76)*(16/3)),IF(86-(($AD1769-70.4)*(38/5.6))&gt;95,95,86-(($AD1769-70.4)*(38/5.6)))))*0.93,0)</f>
        <v>73</v>
      </c>
      <c r="AL1769" s="5">
        <v>182</v>
      </c>
      <c r="AM1769" s="5">
        <v>73</v>
      </c>
    </row>
    <row r="1770" spans="1:39" x14ac:dyDescent="0.3">
      <c r="A1770" s="15">
        <v>5305</v>
      </c>
      <c r="B1770" s="8" t="s">
        <v>2557</v>
      </c>
      <c r="C1770" s="9" t="s">
        <v>294</v>
      </c>
      <c r="D1770" s="21">
        <v>74</v>
      </c>
      <c r="E1770" s="21">
        <v>61</v>
      </c>
      <c r="F1770" s="21">
        <v>63</v>
      </c>
      <c r="G1770" s="21">
        <v>65</v>
      </c>
      <c r="H1770" s="21">
        <v>78</v>
      </c>
      <c r="I1770" s="21">
        <v>70</v>
      </c>
      <c r="J1770" s="21">
        <v>76</v>
      </c>
      <c r="K1770" s="21">
        <v>71</v>
      </c>
      <c r="L1770" s="21">
        <v>63</v>
      </c>
      <c r="M1770" s="21">
        <v>73</v>
      </c>
      <c r="N1770" s="21">
        <v>72</v>
      </c>
      <c r="O1770" s="21">
        <v>62</v>
      </c>
      <c r="P1770" s="21">
        <v>70</v>
      </c>
      <c r="Q1770" s="21">
        <v>79</v>
      </c>
      <c r="R1770" s="36" t="s">
        <v>4326</v>
      </c>
      <c r="S1770" s="3" t="s">
        <v>2010</v>
      </c>
      <c r="T1770" s="10" t="s">
        <v>4130</v>
      </c>
      <c r="U1770" s="2" t="s">
        <v>576</v>
      </c>
      <c r="V1770" s="4" t="s">
        <v>819</v>
      </c>
      <c r="W1770" s="11">
        <v>4</v>
      </c>
      <c r="X1770" s="11">
        <v>100</v>
      </c>
      <c r="Y1770" s="16">
        <v>24</v>
      </c>
      <c r="Z1770" s="16">
        <v>8</v>
      </c>
      <c r="AA1770" s="16">
        <v>1997</v>
      </c>
      <c r="AB1770" s="1">
        <f>2026-AA1770</f>
        <v>29</v>
      </c>
      <c r="AC1770" s="5">
        <v>5</v>
      </c>
      <c r="AD1770" s="34">
        <v>74.887823106540864</v>
      </c>
      <c r="AE1770" s="18">
        <v>90000</v>
      </c>
      <c r="AF1770" s="17">
        <f>ROUND(IF($AD1770&gt;79,44-(($AD1770-79)*(14/4)),IF($AD1770&gt;76,67-(($AD1770-76)*(23/3)),IF(110-(($AD1770-70.4)*(43/5.6))&gt;119,119,110-(($AD1770-70.4)*(43/5.6)))))*0.93,0)</f>
        <v>70</v>
      </c>
      <c r="AG1770" s="17">
        <f>ROUND(IF($AD1770&gt;79,37-(($AD1770-79)*(9/4)),IF($AD1770&gt;76,54-(($AD1770-76)*(17/3)),IF(93-(($AD1770-70.4)*(39/5.6))&gt;100,100,93-(($AD1770-70.4)*(39/5.6)))))*0.93,0)</f>
        <v>57</v>
      </c>
      <c r="AH1770" s="17">
        <f>ROUND(IF($AD1770&gt;79,32-(($AD1770-79)*(8/4)),IF($AD1770&gt;76,48-(($AD1770-76)*(16/3)),IF(86-(($AD1770-70.4)*(38/5.6))&gt;95,95,86-(($AD1770-70.4)*(38/5.6)))))*0.93,0)</f>
        <v>52</v>
      </c>
      <c r="AI1770" s="5" t="s">
        <v>3917</v>
      </c>
      <c r="AL1770" s="5">
        <v>0</v>
      </c>
      <c r="AM1770" s="5">
        <v>0</v>
      </c>
    </row>
    <row r="1771" spans="1:39" x14ac:dyDescent="0.3">
      <c r="A1771" s="15">
        <v>5306</v>
      </c>
      <c r="B1771" s="8" t="s">
        <v>2438</v>
      </c>
      <c r="C1771" s="9" t="s">
        <v>157</v>
      </c>
      <c r="D1771" s="21">
        <v>68</v>
      </c>
      <c r="E1771" s="21">
        <v>58</v>
      </c>
      <c r="F1771" s="21">
        <v>62</v>
      </c>
      <c r="G1771" s="21">
        <v>66</v>
      </c>
      <c r="H1771" s="21">
        <v>64</v>
      </c>
      <c r="I1771" s="21">
        <v>63</v>
      </c>
      <c r="J1771" s="21">
        <v>55</v>
      </c>
      <c r="K1771" s="21">
        <v>65</v>
      </c>
      <c r="L1771" s="21">
        <v>63</v>
      </c>
      <c r="M1771" s="21">
        <v>63</v>
      </c>
      <c r="N1771" s="21">
        <v>65</v>
      </c>
      <c r="O1771" s="21">
        <v>62</v>
      </c>
      <c r="P1771" s="21">
        <v>64</v>
      </c>
      <c r="Q1771" s="21">
        <v>65</v>
      </c>
      <c r="R1771" s="33" t="s">
        <v>524</v>
      </c>
      <c r="S1771" s="3" t="s">
        <v>524</v>
      </c>
      <c r="T1771" s="10" t="s">
        <v>4133</v>
      </c>
      <c r="U1771" s="2" t="s">
        <v>597</v>
      </c>
      <c r="V1771" s="4" t="s">
        <v>819</v>
      </c>
      <c r="W1771" s="11">
        <v>1</v>
      </c>
      <c r="X1771" s="11">
        <v>0</v>
      </c>
      <c r="Y1771" s="16">
        <v>28</v>
      </c>
      <c r="Z1771" s="16">
        <v>10</v>
      </c>
      <c r="AA1771" s="16">
        <v>1995</v>
      </c>
      <c r="AB1771" s="1">
        <f>2026-AA1771</f>
        <v>31</v>
      </c>
      <c r="AC1771" s="5">
        <v>5</v>
      </c>
      <c r="AD1771" s="34">
        <v>65.798131698677082</v>
      </c>
      <c r="AE1771" s="18">
        <v>0</v>
      </c>
      <c r="AF1771" s="17">
        <f>ROUND(IF($AD1771&gt;79,44-(($AD1771-79)*(14/4)),IF($AD1771&gt;76,67-(($AD1771-76)*(23/3)),IF(110-(($AD1771-70.4)*(43/5.6))&gt;119,119,110-(($AD1771-70.4)*(43/5.6)))))*0.93,0)</f>
        <v>111</v>
      </c>
      <c r="AG1771" s="17">
        <f>ROUND(IF($AD1771&gt;79,37-(($AD1771-79)*(9/4)),IF($AD1771&gt;76,54-(($AD1771-76)*(17/3)),IF(93-(($AD1771-70.4)*(39/5.6))&gt;100,100,93-(($AD1771-70.4)*(39/5.6)))))*0.93,0)</f>
        <v>93</v>
      </c>
      <c r="AH1771" s="17">
        <f>ROUND(IF($AD1771&gt;79,32-(($AD1771-79)*(8/4)),IF($AD1771&gt;76,48-(($AD1771-76)*(16/3)),IF(86-(($AD1771-70.4)*(38/5.6))&gt;95,95,86-(($AD1771-70.4)*(38/5.6)))))*0.93,0)</f>
        <v>88</v>
      </c>
      <c r="AI1771" s="5" t="s">
        <v>3916</v>
      </c>
      <c r="AL1771" s="5">
        <v>0</v>
      </c>
      <c r="AM1771" s="5">
        <v>0</v>
      </c>
    </row>
    <row r="1772" spans="1:39" x14ac:dyDescent="0.3">
      <c r="A1772" s="15">
        <v>5308</v>
      </c>
      <c r="B1772" s="8" t="s">
        <v>3715</v>
      </c>
      <c r="C1772" s="9" t="s">
        <v>3714</v>
      </c>
      <c r="D1772" s="21">
        <v>73</v>
      </c>
      <c r="E1772" s="21">
        <v>71</v>
      </c>
      <c r="F1772" s="21">
        <v>70</v>
      </c>
      <c r="G1772" s="21">
        <v>68</v>
      </c>
      <c r="H1772" s="21">
        <v>74</v>
      </c>
      <c r="I1772" s="21">
        <v>77</v>
      </c>
      <c r="J1772" s="21">
        <v>76</v>
      </c>
      <c r="K1772" s="21">
        <v>74</v>
      </c>
      <c r="L1772" s="21">
        <v>58</v>
      </c>
      <c r="M1772" s="21">
        <v>60</v>
      </c>
      <c r="N1772" s="21">
        <v>66</v>
      </c>
      <c r="O1772" s="21">
        <v>66</v>
      </c>
      <c r="P1772" s="21">
        <v>69</v>
      </c>
      <c r="Q1772" s="21">
        <v>75</v>
      </c>
      <c r="R1772" s="33" t="s">
        <v>3075</v>
      </c>
      <c r="S1772" s="3" t="s">
        <v>3075</v>
      </c>
      <c r="T1772" s="10" t="s">
        <v>4131</v>
      </c>
      <c r="U1772" s="2" t="s">
        <v>578</v>
      </c>
      <c r="V1772" s="4" t="s">
        <v>819</v>
      </c>
      <c r="W1772" s="11">
        <v>4</v>
      </c>
      <c r="X1772" s="11">
        <v>100</v>
      </c>
      <c r="Y1772" s="16">
        <v>15</v>
      </c>
      <c r="Z1772" s="16">
        <v>1</v>
      </c>
      <c r="AA1772" s="16">
        <v>2001</v>
      </c>
      <c r="AB1772" s="1">
        <f>2026-AA1772</f>
        <v>25</v>
      </c>
      <c r="AC1772" s="5">
        <v>5</v>
      </c>
      <c r="AD1772" s="34">
        <v>72.562226388357914</v>
      </c>
      <c r="AE1772" s="18">
        <v>50000</v>
      </c>
      <c r="AF1772" s="17">
        <f>ROUND(IF($AD1772&gt;79,44-(($AD1772-79)*(14/4)),IF($AD1772&gt;76,67-(($AD1772-76)*(23/3)),IF(110-(($AD1772-70.4)*(43/5.6))&gt;119,119,110-(($AD1772-70.4)*(43/5.6)))))*0.93,0)</f>
        <v>87</v>
      </c>
      <c r="AG1772" s="17">
        <f>ROUND(IF($AD1772&gt;79,37-(($AD1772-79)*(9/4)),IF($AD1772&gt;76,54-(($AD1772-76)*(17/3)),IF(93-(($AD1772-70.4)*(39/5.6))&gt;100,100,93-(($AD1772-70.4)*(39/5.6)))))*0.93,0)</f>
        <v>72</v>
      </c>
      <c r="AH1772" s="17">
        <f>ROUND(IF($AD1772&gt;79,32-(($AD1772-79)*(8/4)),IF($AD1772&gt;76,48-(($AD1772-76)*(16/3)),IF(86-(($AD1772-70.4)*(38/5.6))&gt;95,95,86-(($AD1772-70.4)*(38/5.6)))))*0.93,0)</f>
        <v>66</v>
      </c>
      <c r="AL1772" s="5">
        <v>179</v>
      </c>
      <c r="AM1772" s="5">
        <v>67</v>
      </c>
    </row>
    <row r="1773" spans="1:39" x14ac:dyDescent="0.3">
      <c r="A1773" s="15">
        <v>5310</v>
      </c>
      <c r="B1773" s="8" t="s">
        <v>3987</v>
      </c>
      <c r="C1773" s="9" t="s">
        <v>3988</v>
      </c>
      <c r="D1773" s="21">
        <v>68</v>
      </c>
      <c r="E1773" s="21">
        <v>74</v>
      </c>
      <c r="F1773" s="21">
        <v>73</v>
      </c>
      <c r="G1773" s="21">
        <v>72</v>
      </c>
      <c r="H1773" s="21">
        <v>69</v>
      </c>
      <c r="I1773" s="21">
        <v>75</v>
      </c>
      <c r="J1773" s="21">
        <v>74</v>
      </c>
      <c r="K1773" s="21">
        <v>75</v>
      </c>
      <c r="L1773" s="21">
        <v>59</v>
      </c>
      <c r="M1773" s="21">
        <v>69</v>
      </c>
      <c r="N1773" s="21">
        <v>69</v>
      </c>
      <c r="O1773" s="21">
        <v>72</v>
      </c>
      <c r="P1773" s="21">
        <v>66</v>
      </c>
      <c r="Q1773" s="21">
        <v>72</v>
      </c>
      <c r="R1773" s="33" t="s">
        <v>3037</v>
      </c>
      <c r="S1773" s="3" t="s">
        <v>3037</v>
      </c>
      <c r="T1773" s="10" t="s">
        <v>4130</v>
      </c>
      <c r="U1773" s="2" t="s">
        <v>548</v>
      </c>
      <c r="V1773" s="4" t="s">
        <v>821</v>
      </c>
      <c r="W1773" s="11">
        <v>4</v>
      </c>
      <c r="X1773" s="11">
        <v>53</v>
      </c>
      <c r="Y1773" s="16">
        <v>19</v>
      </c>
      <c r="Z1773" s="16">
        <v>12</v>
      </c>
      <c r="AA1773" s="16">
        <v>2002</v>
      </c>
      <c r="AB1773" s="1">
        <f>2026-AA1773</f>
        <v>24</v>
      </c>
      <c r="AC1773" s="5">
        <v>2</v>
      </c>
      <c r="AD1773" s="34">
        <v>73.493058028479595</v>
      </c>
      <c r="AE1773" s="18">
        <v>50000</v>
      </c>
      <c r="AF1773" s="17">
        <f>ROUND(IF($AD1773&gt;79,44-(($AD1773-79)*(14/4)),IF($AD1773&gt;76,67-(($AD1773-76)*(23/3)),IF(110-(($AD1773-70.4)*(43/5.6))&gt;119,119,110-(($AD1773-70.4)*(43/5.6)))))*0.93,0)</f>
        <v>80</v>
      </c>
      <c r="AG1773" s="17">
        <f>ROUND(IF($AD1773&gt;79,37-(($AD1773-79)*(9/4)),IF($AD1773&gt;76,54-(($AD1773-76)*(17/3)),IF(93-(($AD1773-70.4)*(39/5.6))&gt;100,100,93-(($AD1773-70.4)*(39/5.6)))))*0.93,0)</f>
        <v>66</v>
      </c>
      <c r="AH1773" s="17">
        <f>ROUND(IF($AD1773&gt;79,32-(($AD1773-79)*(8/4)),IF($AD1773&gt;76,48-(($AD1773-76)*(16/3)),IF(86-(($AD1773-70.4)*(38/5.6))&gt;95,95,86-(($AD1773-70.4)*(38/5.6)))))*0.93,0)</f>
        <v>60</v>
      </c>
      <c r="AJ1773" s="5" t="s">
        <v>3917</v>
      </c>
      <c r="AK1773" s="5" t="s">
        <v>3917</v>
      </c>
      <c r="AL1773" s="5">
        <v>179</v>
      </c>
      <c r="AM1773" s="5">
        <v>59</v>
      </c>
    </row>
    <row r="1774" spans="1:39" x14ac:dyDescent="0.3">
      <c r="A1774" s="63">
        <v>5313</v>
      </c>
      <c r="B1774" s="8" t="s">
        <v>3924</v>
      </c>
      <c r="C1774" s="9" t="s">
        <v>3925</v>
      </c>
      <c r="D1774" s="21">
        <v>72</v>
      </c>
      <c r="E1774" s="21">
        <v>69</v>
      </c>
      <c r="F1774" s="21">
        <v>69</v>
      </c>
      <c r="G1774" s="21">
        <v>69</v>
      </c>
      <c r="H1774" s="21">
        <v>72</v>
      </c>
      <c r="I1774" s="21">
        <v>75</v>
      </c>
      <c r="J1774" s="21">
        <v>77</v>
      </c>
      <c r="K1774" s="21">
        <v>72</v>
      </c>
      <c r="L1774" s="21">
        <v>58</v>
      </c>
      <c r="M1774" s="21">
        <v>60</v>
      </c>
      <c r="N1774" s="21">
        <v>67</v>
      </c>
      <c r="O1774" s="21">
        <v>66</v>
      </c>
      <c r="P1774" s="21">
        <v>68</v>
      </c>
      <c r="Q1774" s="21">
        <v>73</v>
      </c>
      <c r="R1774" s="33" t="s">
        <v>3929</v>
      </c>
      <c r="S1774" s="3" t="s">
        <v>3929</v>
      </c>
      <c r="T1774" s="10" t="s">
        <v>4131</v>
      </c>
      <c r="U1774" s="2" t="s">
        <v>594</v>
      </c>
      <c r="V1774" s="4" t="s">
        <v>819</v>
      </c>
      <c r="W1774" s="11">
        <v>4</v>
      </c>
      <c r="X1774" s="11">
        <v>59</v>
      </c>
      <c r="Y1774" s="16">
        <v>16</v>
      </c>
      <c r="Z1774" s="16">
        <v>7</v>
      </c>
      <c r="AA1774" s="16">
        <v>2001</v>
      </c>
      <c r="AB1774" s="1">
        <f>2026-AA1774</f>
        <v>25</v>
      </c>
      <c r="AC1774" s="5">
        <v>4</v>
      </c>
      <c r="AD1774" s="34">
        <v>71.101184052140823</v>
      </c>
      <c r="AE1774" s="18">
        <v>50000</v>
      </c>
      <c r="AF1774" s="17">
        <f>ROUND(IF($AD1774&gt;79,44-(($AD1774-79)*(14/4)),IF($AD1774&gt;76,67-(($AD1774-76)*(23/3)),IF(110-(($AD1774-70.4)*(43/5.6))&gt;119,119,110-(($AD1774-70.4)*(43/5.6)))))*0.93,0)</f>
        <v>97</v>
      </c>
      <c r="AG1774" s="17">
        <f>ROUND(IF($AD1774&gt;79,37-(($AD1774-79)*(9/4)),IF($AD1774&gt;76,54-(($AD1774-76)*(17/3)),IF(93-(($AD1774-70.4)*(39/5.6))&gt;100,100,93-(($AD1774-70.4)*(39/5.6)))))*0.93,0)</f>
        <v>82</v>
      </c>
      <c r="AH1774" s="17">
        <f>ROUND(IF($AD1774&gt;79,32-(($AD1774-79)*(8/4)),IF($AD1774&gt;76,48-(($AD1774-76)*(16/3)),IF(86-(($AD1774-70.4)*(38/5.6))&gt;95,95,86-(($AD1774-70.4)*(38/5.6)))))*0.93,0)</f>
        <v>76</v>
      </c>
      <c r="AL1774" s="5">
        <v>182</v>
      </c>
      <c r="AM1774" s="5">
        <v>78</v>
      </c>
    </row>
    <row r="1775" spans="1:39" x14ac:dyDescent="0.3">
      <c r="A1775" s="15">
        <v>5315</v>
      </c>
      <c r="B1775" s="8" t="s">
        <v>1492</v>
      </c>
      <c r="C1775" s="9" t="s">
        <v>356</v>
      </c>
      <c r="D1775" s="21">
        <v>70</v>
      </c>
      <c r="E1775" s="21">
        <v>74</v>
      </c>
      <c r="F1775" s="21">
        <v>75</v>
      </c>
      <c r="G1775" s="21">
        <v>76</v>
      </c>
      <c r="H1775" s="21">
        <v>64</v>
      </c>
      <c r="I1775" s="21">
        <v>69</v>
      </c>
      <c r="J1775" s="21">
        <v>72</v>
      </c>
      <c r="K1775" s="21">
        <v>71</v>
      </c>
      <c r="L1775" s="21">
        <v>61</v>
      </c>
      <c r="M1775" s="21">
        <v>65</v>
      </c>
      <c r="N1775" s="21">
        <v>77</v>
      </c>
      <c r="O1775" s="21">
        <v>73</v>
      </c>
      <c r="P1775" s="21">
        <v>70</v>
      </c>
      <c r="Q1775" s="21">
        <v>64</v>
      </c>
      <c r="R1775" s="33" t="s">
        <v>3920</v>
      </c>
      <c r="S1775" s="3" t="s">
        <v>3920</v>
      </c>
      <c r="T1775" s="10" t="s">
        <v>4131</v>
      </c>
      <c r="U1775" s="2" t="s">
        <v>575</v>
      </c>
      <c r="V1775" s="4" t="s">
        <v>819</v>
      </c>
      <c r="W1775" s="11">
        <v>4</v>
      </c>
      <c r="X1775" s="11">
        <v>100</v>
      </c>
      <c r="Y1775" s="16">
        <v>8</v>
      </c>
      <c r="Z1775" s="16">
        <v>3</v>
      </c>
      <c r="AA1775" s="16">
        <v>1994</v>
      </c>
      <c r="AB1775" s="1">
        <f>2026-AA1775</f>
        <v>32</v>
      </c>
      <c r="AC1775" s="5">
        <v>4</v>
      </c>
      <c r="AD1775" s="34">
        <v>75.262940524879014</v>
      </c>
      <c r="AE1775" s="18">
        <v>60000</v>
      </c>
      <c r="AF1775" s="17">
        <f>ROUND(IF($AD1775&gt;79,44-(($AD1775-79)*(14/4)),IF($AD1775&gt;76,67-(($AD1775-76)*(23/3)),IF(110-(($AD1775-70.4)*(43/5.6))&gt;119,119,110-(($AD1775-70.4)*(43/5.6)))))*0.93,0)</f>
        <v>68</v>
      </c>
      <c r="AG1775" s="17">
        <f>ROUND(IF($AD1775&gt;79,37-(($AD1775-79)*(9/4)),IF($AD1775&gt;76,54-(($AD1775-76)*(17/3)),IF(93-(($AD1775-70.4)*(39/5.6))&gt;100,100,93-(($AD1775-70.4)*(39/5.6)))))*0.93,0)</f>
        <v>55</v>
      </c>
      <c r="AH1775" s="17">
        <f>ROUND(IF($AD1775&gt;79,32-(($AD1775-79)*(8/4)),IF($AD1775&gt;76,48-(($AD1775-76)*(16/3)),IF(86-(($AD1775-70.4)*(38/5.6))&gt;95,95,86-(($AD1775-70.4)*(38/5.6)))))*0.93,0)</f>
        <v>49</v>
      </c>
      <c r="AL1775" s="5">
        <v>0</v>
      </c>
      <c r="AM1775" s="5">
        <v>0</v>
      </c>
    </row>
    <row r="1776" spans="1:39" x14ac:dyDescent="0.3">
      <c r="A1776" s="15">
        <v>5317</v>
      </c>
      <c r="B1776" s="8" t="s">
        <v>1365</v>
      </c>
      <c r="C1776" s="9" t="s">
        <v>1366</v>
      </c>
      <c r="D1776" s="21">
        <v>70</v>
      </c>
      <c r="E1776" s="21">
        <v>71</v>
      </c>
      <c r="F1776" s="21">
        <v>73</v>
      </c>
      <c r="G1776" s="21">
        <v>75</v>
      </c>
      <c r="H1776" s="21">
        <v>65</v>
      </c>
      <c r="I1776" s="21">
        <v>70</v>
      </c>
      <c r="J1776" s="21">
        <v>71</v>
      </c>
      <c r="K1776" s="21">
        <v>68</v>
      </c>
      <c r="L1776" s="21">
        <v>49</v>
      </c>
      <c r="M1776" s="21">
        <v>68</v>
      </c>
      <c r="N1776" s="21">
        <v>69</v>
      </c>
      <c r="O1776" s="21">
        <v>75</v>
      </c>
      <c r="P1776" s="21">
        <v>65</v>
      </c>
      <c r="Q1776" s="21">
        <v>65</v>
      </c>
      <c r="R1776" s="33" t="s">
        <v>3914</v>
      </c>
      <c r="S1776" s="3" t="s">
        <v>3914</v>
      </c>
      <c r="T1776" s="10" t="s">
        <v>4131</v>
      </c>
      <c r="U1776" s="2" t="s">
        <v>560</v>
      </c>
      <c r="V1776" s="4" t="s">
        <v>819</v>
      </c>
      <c r="W1776" s="11">
        <v>4</v>
      </c>
      <c r="X1776" s="11">
        <v>100</v>
      </c>
      <c r="Y1776" s="16">
        <v>9</v>
      </c>
      <c r="Z1776" s="16">
        <v>5</v>
      </c>
      <c r="AA1776" s="16">
        <v>1993</v>
      </c>
      <c r="AB1776" s="1">
        <f>2026-AA1776</f>
        <v>33</v>
      </c>
      <c r="AC1776" s="5">
        <v>4</v>
      </c>
      <c r="AD1776" s="34">
        <v>73.746692575487415</v>
      </c>
      <c r="AE1776" s="18">
        <v>50000</v>
      </c>
      <c r="AF1776" s="17">
        <f>ROUND(IF($AD1776&gt;79,44-(($AD1776-79)*(14/4)),IF($AD1776&gt;76,67-(($AD1776-76)*(23/3)),IF(110-(($AD1776-70.4)*(43/5.6))&gt;119,119,110-(($AD1776-70.4)*(43/5.6)))))*0.93,0)</f>
        <v>78</v>
      </c>
      <c r="AG1776" s="17">
        <f>ROUND(IF($AD1776&gt;79,37-(($AD1776-79)*(9/4)),IF($AD1776&gt;76,54-(($AD1776-76)*(17/3)),IF(93-(($AD1776-70.4)*(39/5.6))&gt;100,100,93-(($AD1776-70.4)*(39/5.6)))))*0.93,0)</f>
        <v>65</v>
      </c>
      <c r="AH1776" s="17">
        <f>ROUND(IF($AD1776&gt;79,32-(($AD1776-79)*(8/4)),IF($AD1776&gt;76,48-(($AD1776-76)*(16/3)),IF(86-(($AD1776-70.4)*(38/5.6))&gt;95,95,86-(($AD1776-70.4)*(38/5.6)))))*0.93,0)</f>
        <v>59</v>
      </c>
      <c r="AL1776" s="5">
        <v>0</v>
      </c>
      <c r="AM1776" s="5">
        <v>0</v>
      </c>
    </row>
    <row r="1777" spans="1:44" x14ac:dyDescent="0.3">
      <c r="A1777" s="15">
        <v>5319</v>
      </c>
      <c r="B1777" s="8" t="s">
        <v>2461</v>
      </c>
      <c r="C1777" s="9" t="s">
        <v>2462</v>
      </c>
      <c r="D1777" s="21">
        <v>74</v>
      </c>
      <c r="E1777" s="21">
        <v>66</v>
      </c>
      <c r="F1777" s="21">
        <v>68</v>
      </c>
      <c r="G1777" s="21">
        <v>70</v>
      </c>
      <c r="H1777" s="21">
        <v>65</v>
      </c>
      <c r="I1777" s="21">
        <v>71</v>
      </c>
      <c r="J1777" s="21">
        <v>69</v>
      </c>
      <c r="K1777" s="21">
        <v>74</v>
      </c>
      <c r="L1777" s="21">
        <v>67</v>
      </c>
      <c r="M1777" s="21">
        <v>78</v>
      </c>
      <c r="N1777" s="21">
        <v>80</v>
      </c>
      <c r="O1777" s="21">
        <v>61</v>
      </c>
      <c r="P1777" s="21">
        <v>62</v>
      </c>
      <c r="Q1777" s="21">
        <v>71</v>
      </c>
      <c r="R1777" s="33" t="s">
        <v>524</v>
      </c>
      <c r="S1777" s="3" t="s">
        <v>924</v>
      </c>
      <c r="T1777" s="10" t="s">
        <v>4133</v>
      </c>
      <c r="U1777" s="2" t="s">
        <v>595</v>
      </c>
      <c r="V1777" s="4" t="s">
        <v>819</v>
      </c>
      <c r="W1777" s="11">
        <v>4</v>
      </c>
      <c r="X1777" s="11">
        <v>100</v>
      </c>
      <c r="Y1777" s="16">
        <v>4</v>
      </c>
      <c r="Z1777" s="16">
        <v>4</v>
      </c>
      <c r="AA1777" s="16">
        <v>1996</v>
      </c>
      <c r="AB1777" s="1">
        <f>2026-AA1777</f>
        <v>30</v>
      </c>
      <c r="AC1777" s="5">
        <v>3</v>
      </c>
      <c r="AD1777" s="34">
        <v>76.196291220530483</v>
      </c>
      <c r="AE1777" s="18">
        <v>150000</v>
      </c>
      <c r="AF1777" s="17">
        <f>ROUND(IF($AD1777&gt;79,44-(($AD1777-79)*(14/4)),IF($AD1777&gt;76,67-(($AD1777-76)*(23/3)),IF(110-(($AD1777-70.4)*(43/5.6))&gt;119,119,110-(($AD1777-70.4)*(43/5.6)))))*0.93,0)</f>
        <v>61</v>
      </c>
      <c r="AG1777" s="17">
        <f>ROUND(IF($AD1777&gt;79,37-(($AD1777-79)*(9/4)),IF($AD1777&gt;76,54-(($AD1777-76)*(17/3)),IF(93-(($AD1777-70.4)*(39/5.6))&gt;100,100,93-(($AD1777-70.4)*(39/5.6)))))*0.93,0)</f>
        <v>49</v>
      </c>
      <c r="AH1777" s="17">
        <f>ROUND(IF($AD1777&gt;79,32-(($AD1777-79)*(8/4)),IF($AD1777&gt;76,48-(($AD1777-76)*(16/3)),IF(86-(($AD1777-70.4)*(38/5.6))&gt;95,95,86-(($AD1777-70.4)*(38/5.6)))))*0.93,0)</f>
        <v>44</v>
      </c>
      <c r="AI1777" s="5" t="s">
        <v>3917</v>
      </c>
      <c r="AL1777" s="5">
        <v>187</v>
      </c>
      <c r="AM1777" s="5">
        <v>73</v>
      </c>
    </row>
    <row r="1778" spans="1:44" x14ac:dyDescent="0.3">
      <c r="A1778" s="15">
        <v>5320</v>
      </c>
      <c r="B1778" s="8" t="s">
        <v>1798</v>
      </c>
      <c r="C1778" s="9" t="s">
        <v>219</v>
      </c>
      <c r="D1778" s="21">
        <v>68</v>
      </c>
      <c r="E1778" s="21">
        <v>59</v>
      </c>
      <c r="F1778" s="21">
        <v>62</v>
      </c>
      <c r="G1778" s="21">
        <v>64</v>
      </c>
      <c r="H1778" s="21">
        <v>60</v>
      </c>
      <c r="I1778" s="21">
        <v>62</v>
      </c>
      <c r="J1778" s="21">
        <v>67</v>
      </c>
      <c r="K1778" s="21">
        <v>63</v>
      </c>
      <c r="L1778" s="21">
        <v>57</v>
      </c>
      <c r="M1778" s="21">
        <v>73</v>
      </c>
      <c r="N1778" s="21">
        <v>71</v>
      </c>
      <c r="O1778" s="21">
        <v>62</v>
      </c>
      <c r="P1778" s="21">
        <v>62</v>
      </c>
      <c r="Q1778" s="21">
        <v>61</v>
      </c>
      <c r="R1778" s="33" t="s">
        <v>524</v>
      </c>
      <c r="S1778" s="3" t="s">
        <v>524</v>
      </c>
      <c r="T1778" s="10" t="s">
        <v>4133</v>
      </c>
      <c r="U1778" s="2" t="s">
        <v>600</v>
      </c>
      <c r="V1778" s="4" t="s">
        <v>819</v>
      </c>
      <c r="W1778" s="11">
        <v>4</v>
      </c>
      <c r="X1778" s="11">
        <v>100</v>
      </c>
      <c r="Y1778" s="16">
        <v>20</v>
      </c>
      <c r="Z1778" s="16">
        <v>10</v>
      </c>
      <c r="AA1778" s="16">
        <v>1993</v>
      </c>
      <c r="AB1778" s="1">
        <f>2026-AA1778</f>
        <v>33</v>
      </c>
      <c r="AC1778" s="5">
        <v>4</v>
      </c>
      <c r="AD1778" s="34">
        <v>69.732826455019534</v>
      </c>
      <c r="AE1778" s="18">
        <v>0</v>
      </c>
      <c r="AF1778" s="17">
        <f>ROUND(IF($AD1778&gt;79,44-(($AD1778-79)*(14/4)),IF($AD1778&gt;76,67-(($AD1778-76)*(23/3)),IF(110-(($AD1778-70.4)*(43/5.6))&gt;119,119,110-(($AD1778-70.4)*(43/5.6)))))*0.93,0)</f>
        <v>107</v>
      </c>
      <c r="AG1778" s="17">
        <f>ROUND(IF($AD1778&gt;79,37-(($AD1778-79)*(9/4)),IF($AD1778&gt;76,54-(($AD1778-76)*(17/3)),IF(93-(($AD1778-70.4)*(39/5.6))&gt;100,100,93-(($AD1778-70.4)*(39/5.6)))))*0.93,0)</f>
        <v>91</v>
      </c>
      <c r="AH1778" s="17">
        <f>ROUND(IF($AD1778&gt;79,32-(($AD1778-79)*(8/4)),IF($AD1778&gt;76,48-(($AD1778-76)*(16/3)),IF(86-(($AD1778-70.4)*(38/5.6))&gt;95,95,86-(($AD1778-70.4)*(38/5.6)))))*0.93,0)</f>
        <v>84</v>
      </c>
      <c r="AI1778" s="5" t="s">
        <v>3916</v>
      </c>
      <c r="AL1778" s="5">
        <v>0</v>
      </c>
      <c r="AM1778" s="5">
        <v>0</v>
      </c>
    </row>
    <row r="1779" spans="1:44" x14ac:dyDescent="0.3">
      <c r="A1779" s="15">
        <v>5321</v>
      </c>
      <c r="B1779" s="8" t="s">
        <v>4025</v>
      </c>
      <c r="C1779" s="9" t="s">
        <v>4026</v>
      </c>
      <c r="D1779" s="21">
        <v>66</v>
      </c>
      <c r="E1779" s="21">
        <v>62</v>
      </c>
      <c r="F1779" s="21">
        <v>63</v>
      </c>
      <c r="G1779" s="21">
        <v>63</v>
      </c>
      <c r="H1779" s="21">
        <v>63</v>
      </c>
      <c r="I1779" s="21">
        <v>68</v>
      </c>
      <c r="J1779" s="21">
        <v>69</v>
      </c>
      <c r="K1779" s="21">
        <v>68</v>
      </c>
      <c r="L1779" s="21">
        <v>57</v>
      </c>
      <c r="M1779" s="21">
        <v>73</v>
      </c>
      <c r="N1779" s="21">
        <v>72</v>
      </c>
      <c r="O1779" s="21">
        <v>80</v>
      </c>
      <c r="P1779" s="21">
        <v>72</v>
      </c>
      <c r="Q1779" s="21">
        <v>63</v>
      </c>
      <c r="R1779" s="33" t="s">
        <v>3930</v>
      </c>
      <c r="S1779" s="3" t="s">
        <v>3930</v>
      </c>
      <c r="T1779" s="10" t="s">
        <v>4131</v>
      </c>
      <c r="U1779" s="2" t="s">
        <v>749</v>
      </c>
      <c r="V1779" s="4" t="s">
        <v>817</v>
      </c>
      <c r="W1779" s="11">
        <v>2</v>
      </c>
      <c r="X1779" s="11">
        <v>69</v>
      </c>
      <c r="Y1779" s="16">
        <v>1</v>
      </c>
      <c r="Z1779" s="16">
        <v>1</v>
      </c>
      <c r="AA1779" s="16">
        <v>2002</v>
      </c>
      <c r="AB1779" s="1">
        <f>2026-AA1779</f>
        <v>24</v>
      </c>
      <c r="AC1779" s="5">
        <v>4</v>
      </c>
      <c r="AD1779" s="34">
        <v>69.942192546623886</v>
      </c>
      <c r="AE1779" s="18">
        <v>130000</v>
      </c>
      <c r="AF1779" s="17">
        <f>ROUND(IF($AD1779&gt;79,44-(($AD1779-79)*(14/4)),IF($AD1779&gt;76,67-(($AD1779-76)*(23/3)),IF(110-(($AD1779-70.4)*(43/5.6))&gt;119,119,110-(($AD1779-70.4)*(43/5.6)))))*0.93,0)</f>
        <v>106</v>
      </c>
      <c r="AG1779" s="17">
        <f>ROUND(IF($AD1779&gt;79,37-(($AD1779-79)*(9/4)),IF($AD1779&gt;76,54-(($AD1779-76)*(17/3)),IF(93-(($AD1779-70.4)*(39/5.6))&gt;100,100,93-(($AD1779-70.4)*(39/5.6)))))*0.93,0)</f>
        <v>89</v>
      </c>
      <c r="AH1779" s="17">
        <f>ROUND(IF($AD1779&gt;79,32-(($AD1779-79)*(8/4)),IF($AD1779&gt;76,48-(($AD1779-76)*(16/3)),IF(86-(($AD1779-70.4)*(38/5.6))&gt;95,95,86-(($AD1779-70.4)*(38/5.6)))))*0.93,0)</f>
        <v>83</v>
      </c>
      <c r="AJ1779" s="5" t="s">
        <v>3917</v>
      </c>
      <c r="AK1779" s="5" t="s">
        <v>3917</v>
      </c>
      <c r="AL1779" s="5">
        <v>174</v>
      </c>
      <c r="AM1779" s="5">
        <v>65</v>
      </c>
    </row>
    <row r="1780" spans="1:44" x14ac:dyDescent="0.3">
      <c r="A1780" s="15">
        <v>5323</v>
      </c>
      <c r="B1780" s="8" t="s">
        <v>1718</v>
      </c>
      <c r="C1780" s="9" t="s">
        <v>1719</v>
      </c>
      <c r="D1780" s="21">
        <v>68</v>
      </c>
      <c r="E1780" s="21">
        <v>58</v>
      </c>
      <c r="F1780" s="21">
        <v>63</v>
      </c>
      <c r="G1780" s="21">
        <v>67</v>
      </c>
      <c r="H1780" s="21">
        <v>60</v>
      </c>
      <c r="I1780" s="21">
        <v>64</v>
      </c>
      <c r="J1780" s="21">
        <v>66</v>
      </c>
      <c r="K1780" s="21">
        <v>67</v>
      </c>
      <c r="L1780" s="21">
        <v>62</v>
      </c>
      <c r="M1780" s="21">
        <v>72</v>
      </c>
      <c r="N1780" s="21">
        <v>74</v>
      </c>
      <c r="O1780" s="21">
        <v>58</v>
      </c>
      <c r="P1780" s="21">
        <v>64</v>
      </c>
      <c r="Q1780" s="21">
        <v>58</v>
      </c>
      <c r="R1780" s="33" t="s">
        <v>524</v>
      </c>
      <c r="S1780" s="3" t="s">
        <v>524</v>
      </c>
      <c r="T1780" s="10" t="s">
        <v>4133</v>
      </c>
      <c r="U1780" s="2" t="s">
        <v>599</v>
      </c>
      <c r="V1780" s="4" t="s">
        <v>819</v>
      </c>
      <c r="W1780" s="11">
        <v>4</v>
      </c>
      <c r="X1780" s="11">
        <v>100</v>
      </c>
      <c r="Y1780" s="16">
        <v>26</v>
      </c>
      <c r="Z1780" s="16">
        <v>7</v>
      </c>
      <c r="AA1780" s="16">
        <v>1994</v>
      </c>
      <c r="AB1780" s="1">
        <f>2026-AA1780</f>
        <v>32</v>
      </c>
      <c r="AC1780" s="5">
        <v>4</v>
      </c>
      <c r="AD1780" s="34">
        <v>70.132124678862638</v>
      </c>
      <c r="AE1780" s="18">
        <v>0</v>
      </c>
      <c r="AF1780" s="17">
        <f>ROUND(IF($AD1780&gt;79,44-(($AD1780-79)*(14/4)),IF($AD1780&gt;76,67-(($AD1780-76)*(23/3)),IF(110-(($AD1780-70.4)*(43/5.6))&gt;119,119,110-(($AD1780-70.4)*(43/5.6)))))*0.93,0)</f>
        <v>104</v>
      </c>
      <c r="AG1780" s="17">
        <f>ROUND(IF($AD1780&gt;79,37-(($AD1780-79)*(9/4)),IF($AD1780&gt;76,54-(($AD1780-76)*(17/3)),IF(93-(($AD1780-70.4)*(39/5.6))&gt;100,100,93-(($AD1780-70.4)*(39/5.6)))))*0.93,0)</f>
        <v>88</v>
      </c>
      <c r="AH1780" s="17">
        <f>ROUND(IF($AD1780&gt;79,32-(($AD1780-79)*(8/4)),IF($AD1780&gt;76,48-(($AD1780-76)*(16/3)),IF(86-(($AD1780-70.4)*(38/5.6))&gt;95,95,86-(($AD1780-70.4)*(38/5.6)))))*0.93,0)</f>
        <v>82</v>
      </c>
      <c r="AL1780" s="5">
        <v>0</v>
      </c>
      <c r="AM1780" s="5">
        <v>0</v>
      </c>
    </row>
    <row r="1781" spans="1:44" x14ac:dyDescent="0.3">
      <c r="A1781" s="15">
        <v>5327</v>
      </c>
      <c r="B1781" s="8" t="s">
        <v>0</v>
      </c>
      <c r="C1781" s="9" t="s">
        <v>298</v>
      </c>
      <c r="D1781" s="21">
        <v>67</v>
      </c>
      <c r="E1781" s="21">
        <v>74</v>
      </c>
      <c r="F1781" s="21">
        <v>73</v>
      </c>
      <c r="G1781" s="21">
        <v>71</v>
      </c>
      <c r="H1781" s="21">
        <v>65</v>
      </c>
      <c r="I1781" s="21">
        <v>72</v>
      </c>
      <c r="J1781" s="21">
        <v>69</v>
      </c>
      <c r="K1781" s="21">
        <v>73</v>
      </c>
      <c r="L1781" s="21">
        <v>51</v>
      </c>
      <c r="M1781" s="21">
        <v>58</v>
      </c>
      <c r="N1781" s="21">
        <v>69</v>
      </c>
      <c r="O1781" s="21">
        <v>62</v>
      </c>
      <c r="P1781" s="21">
        <v>64</v>
      </c>
      <c r="Q1781" s="21">
        <v>66</v>
      </c>
      <c r="R1781" s="33" t="s">
        <v>2764</v>
      </c>
      <c r="S1781" s="3" t="s">
        <v>2764</v>
      </c>
      <c r="T1781" s="10" t="s">
        <v>4130</v>
      </c>
      <c r="U1781" s="2" t="s">
        <v>599</v>
      </c>
      <c r="V1781" s="4" t="s">
        <v>819</v>
      </c>
      <c r="W1781" s="11">
        <v>4</v>
      </c>
      <c r="X1781" s="11">
        <v>100</v>
      </c>
      <c r="Y1781" s="16">
        <v>9</v>
      </c>
      <c r="Z1781" s="16">
        <v>6</v>
      </c>
      <c r="AA1781" s="16">
        <v>1993</v>
      </c>
      <c r="AB1781" s="1">
        <f>2026-AA1781</f>
        <v>33</v>
      </c>
      <c r="AC1781" s="5">
        <v>4</v>
      </c>
      <c r="AD1781" s="34">
        <v>72.034939652845296</v>
      </c>
      <c r="AE1781" s="18">
        <v>50000</v>
      </c>
      <c r="AF1781" s="17">
        <f>ROUND(IF($AD1781&gt;79,44-(($AD1781-79)*(14/4)),IF($AD1781&gt;76,67-(($AD1781-76)*(23/3)),IF(110-(($AD1781-70.4)*(43/5.6))&gt;119,119,110-(($AD1781-70.4)*(43/5.6)))))*0.93,0)</f>
        <v>91</v>
      </c>
      <c r="AG1781" s="17">
        <f>ROUND(IF($AD1781&gt;79,37-(($AD1781-79)*(9/4)),IF($AD1781&gt;76,54-(($AD1781-76)*(17/3)),IF(93-(($AD1781-70.4)*(39/5.6))&gt;100,100,93-(($AD1781-70.4)*(39/5.6)))))*0.93,0)</f>
        <v>76</v>
      </c>
      <c r="AH1781" s="17">
        <f>ROUND(IF($AD1781&gt;79,32-(($AD1781-79)*(8/4)),IF($AD1781&gt;76,48-(($AD1781-76)*(16/3)),IF(86-(($AD1781-70.4)*(38/5.6))&gt;95,95,86-(($AD1781-70.4)*(38/5.6)))))*0.93,0)</f>
        <v>70</v>
      </c>
      <c r="AL1781" s="5">
        <v>173</v>
      </c>
      <c r="AM1781" s="5">
        <v>55</v>
      </c>
    </row>
    <row r="1782" spans="1:44" x14ac:dyDescent="0.3">
      <c r="A1782" s="15">
        <v>5330</v>
      </c>
      <c r="B1782" s="8" t="s">
        <v>2985</v>
      </c>
      <c r="C1782" s="9" t="s">
        <v>2986</v>
      </c>
      <c r="D1782" s="21">
        <v>65</v>
      </c>
      <c r="E1782" s="21">
        <v>65</v>
      </c>
      <c r="F1782" s="21">
        <v>67</v>
      </c>
      <c r="G1782" s="21">
        <v>68</v>
      </c>
      <c r="H1782" s="21">
        <v>67</v>
      </c>
      <c r="I1782" s="21">
        <v>66</v>
      </c>
      <c r="J1782" s="21">
        <v>67</v>
      </c>
      <c r="K1782" s="21">
        <v>67</v>
      </c>
      <c r="L1782" s="21">
        <v>64</v>
      </c>
      <c r="M1782" s="21">
        <v>64</v>
      </c>
      <c r="N1782" s="21">
        <v>62</v>
      </c>
      <c r="O1782" s="21">
        <v>64</v>
      </c>
      <c r="P1782" s="21">
        <v>65</v>
      </c>
      <c r="Q1782" s="21">
        <v>67</v>
      </c>
      <c r="R1782" s="33" t="s">
        <v>524</v>
      </c>
      <c r="S1782" s="3" t="s">
        <v>524</v>
      </c>
      <c r="T1782" s="10" t="s">
        <v>4133</v>
      </c>
      <c r="U1782" s="2" t="s">
        <v>743</v>
      </c>
      <c r="V1782" s="4" t="s">
        <v>819</v>
      </c>
      <c r="W1782" s="11">
        <v>1</v>
      </c>
      <c r="X1782" s="11">
        <v>0</v>
      </c>
      <c r="Y1782" s="16">
        <v>16</v>
      </c>
      <c r="Z1782" s="16">
        <v>6</v>
      </c>
      <c r="AA1782" s="16">
        <v>1998</v>
      </c>
      <c r="AB1782" s="1">
        <f>2026-AA1782</f>
        <v>28</v>
      </c>
      <c r="AC1782" s="5">
        <v>4</v>
      </c>
      <c r="AD1782" s="34">
        <v>67.761238929020138</v>
      </c>
      <c r="AE1782" s="18">
        <v>0</v>
      </c>
      <c r="AF1782" s="17">
        <f>ROUND(IF($AD1782&gt;79,44-(($AD1782-79)*(14/4)),IF($AD1782&gt;76,67-(($AD1782-76)*(23/3)),IF(110-(($AD1782-70.4)*(43/5.6))&gt;119,119,110-(($AD1782-70.4)*(43/5.6)))))*0.93,0)</f>
        <v>111</v>
      </c>
      <c r="AG1782" s="17">
        <f>ROUND(IF($AD1782&gt;79,37-(($AD1782-79)*(9/4)),IF($AD1782&gt;76,54-(($AD1782-76)*(17/3)),IF(93-(($AD1782-70.4)*(39/5.6))&gt;100,100,93-(($AD1782-70.4)*(39/5.6)))))*0.93,0)</f>
        <v>93</v>
      </c>
      <c r="AH1782" s="17">
        <f>ROUND(IF($AD1782&gt;79,32-(($AD1782-79)*(8/4)),IF($AD1782&gt;76,48-(($AD1782-76)*(16/3)),IF(86-(($AD1782-70.4)*(38/5.6))&gt;95,95,86-(($AD1782-70.4)*(38/5.6)))))*0.93,0)</f>
        <v>88</v>
      </c>
      <c r="AI1782" s="5" t="s">
        <v>3916</v>
      </c>
      <c r="AL1782" s="5">
        <v>178</v>
      </c>
      <c r="AM1782" s="5">
        <v>61</v>
      </c>
    </row>
    <row r="1783" spans="1:44" x14ac:dyDescent="0.3">
      <c r="A1783" s="15">
        <v>5331</v>
      </c>
      <c r="B1783" s="8" t="s">
        <v>3779</v>
      </c>
      <c r="C1783" s="9" t="s">
        <v>53</v>
      </c>
      <c r="D1783" s="21">
        <v>69</v>
      </c>
      <c r="E1783" s="21">
        <v>65</v>
      </c>
      <c r="F1783" s="21">
        <v>67</v>
      </c>
      <c r="G1783" s="21">
        <v>69</v>
      </c>
      <c r="H1783" s="21">
        <v>62</v>
      </c>
      <c r="I1783" s="21">
        <v>68</v>
      </c>
      <c r="J1783" s="21">
        <v>69</v>
      </c>
      <c r="K1783" s="21">
        <v>70</v>
      </c>
      <c r="L1783" s="21">
        <v>62</v>
      </c>
      <c r="M1783" s="21">
        <v>60</v>
      </c>
      <c r="N1783" s="21">
        <v>70</v>
      </c>
      <c r="O1783" s="21">
        <v>72</v>
      </c>
      <c r="P1783" s="21">
        <v>70</v>
      </c>
      <c r="Q1783" s="21">
        <v>61</v>
      </c>
      <c r="R1783" s="33" t="s">
        <v>524</v>
      </c>
      <c r="S1783" s="3" t="s">
        <v>4320</v>
      </c>
      <c r="T1783" s="10" t="s">
        <v>4133</v>
      </c>
      <c r="U1783" s="2" t="s">
        <v>596</v>
      </c>
      <c r="V1783" s="4" t="s">
        <v>822</v>
      </c>
      <c r="W1783" s="11">
        <v>3</v>
      </c>
      <c r="X1783" s="11">
        <v>15</v>
      </c>
      <c r="Y1783" s="16">
        <v>22</v>
      </c>
      <c r="Z1783" s="16">
        <v>12</v>
      </c>
      <c r="AA1783" s="16">
        <v>2001</v>
      </c>
      <c r="AB1783" s="1">
        <f>2026-AA1783</f>
        <v>25</v>
      </c>
      <c r="AC1783" s="5">
        <v>5</v>
      </c>
      <c r="AD1783" s="34">
        <v>69.210485834074248</v>
      </c>
      <c r="AE1783" s="18">
        <v>50000</v>
      </c>
      <c r="AF1783" s="17">
        <f>ROUND(IF($AD1783&gt;79,44-(($AD1783-79)*(14/4)),IF($AD1783&gt;76,67-(($AD1783-76)*(23/3)),IF(110-(($AD1783-70.4)*(43/5.6))&gt;119,119,110-(($AD1783-70.4)*(43/5.6)))))*0.93,0)</f>
        <v>111</v>
      </c>
      <c r="AG1783" s="17">
        <f>ROUND(IF($AD1783&gt;79,37-(($AD1783-79)*(9/4)),IF($AD1783&gt;76,54-(($AD1783-76)*(17/3)),IF(93-(($AD1783-70.4)*(39/5.6))&gt;100,100,93-(($AD1783-70.4)*(39/5.6)))))*0.93,0)</f>
        <v>93</v>
      </c>
      <c r="AH1783" s="17">
        <f>ROUND(IF($AD1783&gt;79,32-(($AD1783-79)*(8/4)),IF($AD1783&gt;76,48-(($AD1783-76)*(16/3)),IF(86-(($AD1783-70.4)*(38/5.6))&gt;95,95,86-(($AD1783-70.4)*(38/5.6)))))*0.93,0)</f>
        <v>87</v>
      </c>
      <c r="AL1783" s="5">
        <v>0</v>
      </c>
      <c r="AM1783" s="5">
        <v>0</v>
      </c>
    </row>
    <row r="1784" spans="1:44" x14ac:dyDescent="0.3">
      <c r="A1784" s="15">
        <v>5332</v>
      </c>
      <c r="B1784" s="8" t="s">
        <v>1367</v>
      </c>
      <c r="C1784" s="9" t="s">
        <v>1368</v>
      </c>
      <c r="D1784" s="21">
        <v>58</v>
      </c>
      <c r="E1784" s="21">
        <v>59</v>
      </c>
      <c r="F1784" s="21">
        <v>61</v>
      </c>
      <c r="G1784" s="21">
        <v>63</v>
      </c>
      <c r="H1784" s="21">
        <v>54</v>
      </c>
      <c r="I1784" s="21">
        <v>55</v>
      </c>
      <c r="J1784" s="21">
        <v>54</v>
      </c>
      <c r="K1784" s="21">
        <v>49</v>
      </c>
      <c r="L1784" s="21">
        <v>47</v>
      </c>
      <c r="M1784" s="21">
        <v>51</v>
      </c>
      <c r="N1784" s="21">
        <v>54</v>
      </c>
      <c r="O1784" s="21">
        <v>62</v>
      </c>
      <c r="P1784" s="21">
        <v>56</v>
      </c>
      <c r="Q1784" s="21">
        <v>54</v>
      </c>
      <c r="R1784" s="65" t="s">
        <v>524</v>
      </c>
      <c r="S1784" s="3" t="s">
        <v>524</v>
      </c>
      <c r="T1784" s="67" t="s">
        <v>4133</v>
      </c>
      <c r="U1784" s="2" t="s">
        <v>589</v>
      </c>
      <c r="V1784" s="4" t="s">
        <v>819</v>
      </c>
      <c r="W1784" s="11">
        <v>4</v>
      </c>
      <c r="X1784" s="11">
        <v>100</v>
      </c>
      <c r="Y1784" s="68">
        <v>15</v>
      </c>
      <c r="Z1784" s="68">
        <v>9</v>
      </c>
      <c r="AA1784" s="68">
        <v>1989</v>
      </c>
      <c r="AB1784" s="1">
        <f>2026-AA1784</f>
        <v>37</v>
      </c>
      <c r="AC1784" s="5">
        <v>5</v>
      </c>
      <c r="AD1784" s="34">
        <v>60.433013425743084</v>
      </c>
      <c r="AE1784" s="18">
        <v>0</v>
      </c>
      <c r="AF1784" s="17">
        <f>ROUND(IF($AD1784&gt;79,44-(($AD1784-79)*(14/4)),IF($AD1784&gt;76,67-(($AD1784-76)*(23/3)),IF(110-(($AD1784-70.4)*(43/5.6))&gt;119,119,110-(($AD1784-70.4)*(43/5.6)))))*0.93,0)</f>
        <v>111</v>
      </c>
      <c r="AG1784" s="17">
        <f>ROUND(IF($AD1784&gt;79,37-(($AD1784-79)*(9/4)),IF($AD1784&gt;76,54-(($AD1784-76)*(17/3)),IF(93-(($AD1784-70.4)*(39/5.6))&gt;100,100,93-(($AD1784-70.4)*(39/5.6)))))*0.93,0)</f>
        <v>93</v>
      </c>
      <c r="AH1784" s="17">
        <f>ROUND(IF($AD1784&gt;79,32-(($AD1784-79)*(8/4)),IF($AD1784&gt;76,48-(($AD1784-76)*(16/3)),IF(86-(($AD1784-70.4)*(38/5.6))&gt;95,95,86-(($AD1784-70.4)*(38/5.6)))))*0.93,0)</f>
        <v>88</v>
      </c>
      <c r="AI1784" s="5" t="s">
        <v>3916</v>
      </c>
      <c r="AL1784" s="5">
        <v>0</v>
      </c>
      <c r="AM1784" s="5">
        <v>0</v>
      </c>
      <c r="AR1784" t="s">
        <v>3917</v>
      </c>
    </row>
    <row r="1785" spans="1:44" x14ac:dyDescent="0.3">
      <c r="A1785" s="15">
        <v>5333</v>
      </c>
      <c r="B1785" s="8" t="s">
        <v>704</v>
      </c>
      <c r="C1785" s="9" t="s">
        <v>412</v>
      </c>
      <c r="D1785" s="21">
        <v>60</v>
      </c>
      <c r="E1785" s="21">
        <v>51</v>
      </c>
      <c r="F1785" s="21">
        <v>56</v>
      </c>
      <c r="G1785" s="21">
        <v>61</v>
      </c>
      <c r="H1785" s="21">
        <v>50</v>
      </c>
      <c r="I1785" s="21">
        <v>55</v>
      </c>
      <c r="J1785" s="21">
        <v>51</v>
      </c>
      <c r="K1785" s="21">
        <v>49</v>
      </c>
      <c r="L1785" s="21">
        <v>63</v>
      </c>
      <c r="M1785" s="21">
        <v>54</v>
      </c>
      <c r="N1785" s="21">
        <v>49</v>
      </c>
      <c r="O1785" s="21">
        <v>61</v>
      </c>
      <c r="P1785" s="21">
        <v>60</v>
      </c>
      <c r="Q1785" s="21">
        <v>50</v>
      </c>
      <c r="R1785" s="65" t="s">
        <v>524</v>
      </c>
      <c r="S1785" s="3" t="s">
        <v>524</v>
      </c>
      <c r="T1785" s="10" t="s">
        <v>4133</v>
      </c>
      <c r="U1785" s="2" t="s">
        <v>597</v>
      </c>
      <c r="V1785" s="4" t="s">
        <v>819</v>
      </c>
      <c r="W1785" s="11">
        <v>4</v>
      </c>
      <c r="X1785" s="11">
        <v>100</v>
      </c>
      <c r="Y1785" s="68">
        <v>9</v>
      </c>
      <c r="Z1785" s="68">
        <v>2</v>
      </c>
      <c r="AA1785" s="68">
        <v>1989</v>
      </c>
      <c r="AB1785" s="1">
        <f>2026-AA1785</f>
        <v>37</v>
      </c>
      <c r="AC1785" s="5">
        <v>5</v>
      </c>
      <c r="AD1785" s="34">
        <v>60.688393616628751</v>
      </c>
      <c r="AE1785" s="18">
        <v>0</v>
      </c>
      <c r="AF1785" s="17">
        <f>ROUND(IF($AD1785&gt;79,44-(($AD1785-79)*(14/4)),IF($AD1785&gt;76,67-(($AD1785-76)*(23/3)),IF(110-(($AD1785-70.4)*(43/5.6))&gt;119,119,110-(($AD1785-70.4)*(43/5.6)))))*0.93,0)</f>
        <v>111</v>
      </c>
      <c r="AG1785" s="17">
        <f>ROUND(IF($AD1785&gt;79,37-(($AD1785-79)*(9/4)),IF($AD1785&gt;76,54-(($AD1785-76)*(17/3)),IF(93-(($AD1785-70.4)*(39/5.6))&gt;100,100,93-(($AD1785-70.4)*(39/5.6)))))*0.93,0)</f>
        <v>93</v>
      </c>
      <c r="AH1785" s="17">
        <f>ROUND(IF($AD1785&gt;79,32-(($AD1785-79)*(8/4)),IF($AD1785&gt;76,48-(($AD1785-76)*(16/3)),IF(86-(($AD1785-70.4)*(38/5.6))&gt;95,95,86-(($AD1785-70.4)*(38/5.6)))))*0.93,0)</f>
        <v>88</v>
      </c>
      <c r="AL1785" s="5">
        <v>193</v>
      </c>
      <c r="AM1785" s="5">
        <v>77</v>
      </c>
    </row>
    <row r="1786" spans="1:44" x14ac:dyDescent="0.3">
      <c r="A1786" s="15">
        <v>5337</v>
      </c>
      <c r="B1786" s="8" t="s">
        <v>617</v>
      </c>
      <c r="C1786" s="9" t="s">
        <v>382</v>
      </c>
      <c r="D1786" s="21">
        <v>65</v>
      </c>
      <c r="E1786" s="21">
        <v>67</v>
      </c>
      <c r="F1786" s="21">
        <v>69</v>
      </c>
      <c r="G1786" s="21">
        <v>70</v>
      </c>
      <c r="H1786" s="21">
        <v>61</v>
      </c>
      <c r="I1786" s="21">
        <v>68</v>
      </c>
      <c r="J1786" s="21">
        <v>69</v>
      </c>
      <c r="K1786" s="21">
        <v>70</v>
      </c>
      <c r="L1786" s="21">
        <v>59</v>
      </c>
      <c r="M1786" s="21">
        <v>62</v>
      </c>
      <c r="N1786" s="21">
        <v>68</v>
      </c>
      <c r="O1786" s="21">
        <v>67</v>
      </c>
      <c r="P1786" s="21">
        <v>66</v>
      </c>
      <c r="Q1786" s="21">
        <v>61</v>
      </c>
      <c r="R1786" s="33" t="s">
        <v>524</v>
      </c>
      <c r="S1786" s="3" t="s">
        <v>4320</v>
      </c>
      <c r="T1786" s="10" t="s">
        <v>4133</v>
      </c>
      <c r="U1786" s="2" t="s">
        <v>577</v>
      </c>
      <c r="V1786" s="4" t="s">
        <v>819</v>
      </c>
      <c r="W1786" s="11">
        <v>4</v>
      </c>
      <c r="X1786" s="11">
        <v>0</v>
      </c>
      <c r="Y1786" s="16">
        <v>9</v>
      </c>
      <c r="Z1786" s="16">
        <v>4</v>
      </c>
      <c r="AA1786" s="16">
        <v>1997</v>
      </c>
      <c r="AB1786" s="1">
        <f>2026-AA1786</f>
        <v>29</v>
      </c>
      <c r="AC1786" s="5">
        <v>4</v>
      </c>
      <c r="AD1786" s="34">
        <v>69.453980320256065</v>
      </c>
      <c r="AE1786" s="18">
        <v>0</v>
      </c>
      <c r="AF1786" s="17">
        <f>ROUND(IF($AD1786&gt;79,44-(($AD1786-79)*(14/4)),IF($AD1786&gt;76,67-(($AD1786-76)*(23/3)),IF(110-(($AD1786-70.4)*(43/5.6))&gt;119,119,110-(($AD1786-70.4)*(43/5.6)))))*0.93,0)</f>
        <v>109</v>
      </c>
      <c r="AG1786" s="17">
        <f>ROUND(IF($AD1786&gt;79,37-(($AD1786-79)*(9/4)),IF($AD1786&gt;76,54-(($AD1786-76)*(17/3)),IF(93-(($AD1786-70.4)*(39/5.6))&gt;100,100,93-(($AD1786-70.4)*(39/5.6)))))*0.93,0)</f>
        <v>93</v>
      </c>
      <c r="AH1786" s="17">
        <f>ROUND(IF($AD1786&gt;79,32-(($AD1786-79)*(8/4)),IF($AD1786&gt;76,48-(($AD1786-76)*(16/3)),IF(86-(($AD1786-70.4)*(38/5.6))&gt;95,95,86-(($AD1786-70.4)*(38/5.6)))))*0.93,0)</f>
        <v>86</v>
      </c>
      <c r="AI1786" s="5" t="s">
        <v>3916</v>
      </c>
      <c r="AL1786" s="5">
        <v>185</v>
      </c>
      <c r="AM1786" s="5">
        <v>78</v>
      </c>
    </row>
    <row r="1787" spans="1:44" x14ac:dyDescent="0.3">
      <c r="A1787" s="15">
        <v>5339</v>
      </c>
      <c r="B1787" s="8" t="s">
        <v>1369</v>
      </c>
      <c r="C1787" s="9" t="s">
        <v>16</v>
      </c>
      <c r="D1787" s="21">
        <v>68</v>
      </c>
      <c r="E1787" s="21">
        <v>61</v>
      </c>
      <c r="F1787" s="21">
        <v>62</v>
      </c>
      <c r="G1787" s="21">
        <v>62</v>
      </c>
      <c r="H1787" s="21">
        <v>70</v>
      </c>
      <c r="I1787" s="21">
        <v>64</v>
      </c>
      <c r="J1787" s="21">
        <v>64</v>
      </c>
      <c r="K1787" s="21">
        <v>63</v>
      </c>
      <c r="L1787" s="21">
        <v>52</v>
      </c>
      <c r="M1787" s="21">
        <v>57</v>
      </c>
      <c r="N1787" s="21">
        <v>53</v>
      </c>
      <c r="O1787" s="21">
        <v>57</v>
      </c>
      <c r="P1787" s="21">
        <v>55</v>
      </c>
      <c r="Q1787" s="21">
        <v>70</v>
      </c>
      <c r="R1787" s="33" t="s">
        <v>524</v>
      </c>
      <c r="S1787" s="3" t="s">
        <v>524</v>
      </c>
      <c r="T1787" s="10" t="s">
        <v>4133</v>
      </c>
      <c r="U1787" s="2" t="s">
        <v>560</v>
      </c>
      <c r="V1787" s="4" t="s">
        <v>819</v>
      </c>
      <c r="W1787" s="11">
        <v>4</v>
      </c>
      <c r="X1787" s="11">
        <v>100</v>
      </c>
      <c r="Y1787" s="16">
        <v>16</v>
      </c>
      <c r="Z1787" s="16">
        <v>9</v>
      </c>
      <c r="AA1787" s="16">
        <v>1991</v>
      </c>
      <c r="AB1787" s="1">
        <f>2026-AA1787</f>
        <v>35</v>
      </c>
      <c r="AC1787" s="5">
        <v>5</v>
      </c>
      <c r="AD1787" s="34">
        <v>67.069935706288845</v>
      </c>
      <c r="AE1787" s="18">
        <v>0</v>
      </c>
      <c r="AF1787" s="17">
        <f>ROUND(IF($AD1787&gt;79,44-(($AD1787-79)*(14/4)),IF($AD1787&gt;76,67-(($AD1787-76)*(23/3)),IF(110-(($AD1787-70.4)*(43/5.6))&gt;119,119,110-(($AD1787-70.4)*(43/5.6)))))*0.93,0)</f>
        <v>111</v>
      </c>
      <c r="AG1787" s="17">
        <f>ROUND(IF($AD1787&gt;79,37-(($AD1787-79)*(9/4)),IF($AD1787&gt;76,54-(($AD1787-76)*(17/3)),IF(93-(($AD1787-70.4)*(39/5.6))&gt;100,100,93-(($AD1787-70.4)*(39/5.6)))))*0.93,0)</f>
        <v>93</v>
      </c>
      <c r="AH1787" s="17">
        <f>ROUND(IF($AD1787&gt;79,32-(($AD1787-79)*(8/4)),IF($AD1787&gt;76,48-(($AD1787-76)*(16/3)),IF(86-(($AD1787-70.4)*(38/5.6))&gt;95,95,86-(($AD1787-70.4)*(38/5.6)))))*0.93,0)</f>
        <v>88</v>
      </c>
      <c r="AL1787" s="5">
        <v>0</v>
      </c>
      <c r="AM1787" s="5">
        <v>0</v>
      </c>
    </row>
    <row r="1788" spans="1:44" x14ac:dyDescent="0.3">
      <c r="A1788" s="15">
        <v>5340</v>
      </c>
      <c r="B1788" s="8" t="s">
        <v>3014</v>
      </c>
      <c r="C1788" s="9" t="s">
        <v>3056</v>
      </c>
      <c r="D1788" s="21">
        <v>69</v>
      </c>
      <c r="E1788" s="21">
        <v>70</v>
      </c>
      <c r="F1788" s="21">
        <v>71</v>
      </c>
      <c r="G1788" s="21">
        <v>71</v>
      </c>
      <c r="H1788" s="21">
        <v>63</v>
      </c>
      <c r="I1788" s="21">
        <v>70</v>
      </c>
      <c r="J1788" s="21">
        <v>70</v>
      </c>
      <c r="K1788" s="21">
        <v>70</v>
      </c>
      <c r="L1788" s="21">
        <v>62</v>
      </c>
      <c r="M1788" s="21">
        <v>65</v>
      </c>
      <c r="N1788" s="21">
        <v>71</v>
      </c>
      <c r="O1788" s="21">
        <v>70</v>
      </c>
      <c r="P1788" s="21">
        <v>67</v>
      </c>
      <c r="Q1788" s="21">
        <v>61</v>
      </c>
      <c r="R1788" s="33" t="s">
        <v>4317</v>
      </c>
      <c r="S1788" s="3" t="s">
        <v>4317</v>
      </c>
      <c r="T1788" s="10" t="s">
        <v>4132</v>
      </c>
      <c r="U1788" s="2" t="s">
        <v>731</v>
      </c>
      <c r="V1788" s="4" t="s">
        <v>818</v>
      </c>
      <c r="W1788" s="11">
        <v>4</v>
      </c>
      <c r="X1788" s="11">
        <v>42</v>
      </c>
      <c r="Y1788" s="16">
        <v>6</v>
      </c>
      <c r="Z1788" s="16">
        <v>8</v>
      </c>
      <c r="AA1788" s="16">
        <v>1998</v>
      </c>
      <c r="AB1788" s="1">
        <f>2026-AA1788</f>
        <v>28</v>
      </c>
      <c r="AC1788" s="5">
        <v>5</v>
      </c>
      <c r="AD1788" s="34">
        <v>71.555523275867728</v>
      </c>
      <c r="AE1788" s="18">
        <v>0</v>
      </c>
      <c r="AF1788" s="17">
        <f>ROUND(IF($AD1788&gt;79,44-(($AD1788-79)*(14/4)),IF($AD1788&gt;76,67-(($AD1788-76)*(23/3)),IF(110-(($AD1788-70.4)*(43/5.6))&gt;119,119,110-(($AD1788-70.4)*(43/5.6)))))*0.93,0)</f>
        <v>94</v>
      </c>
      <c r="AG1788" s="17">
        <f>ROUND(IF($AD1788&gt;79,37-(($AD1788-79)*(9/4)),IF($AD1788&gt;76,54-(($AD1788-76)*(17/3)),IF(93-(($AD1788-70.4)*(39/5.6))&gt;100,100,93-(($AD1788-70.4)*(39/5.6)))))*0.93,0)</f>
        <v>79</v>
      </c>
      <c r="AH1788" s="17">
        <f>ROUND(IF($AD1788&gt;79,32-(($AD1788-79)*(8/4)),IF($AD1788&gt;76,48-(($AD1788-76)*(16/3)),IF(86-(($AD1788-70.4)*(38/5.6))&gt;95,95,86-(($AD1788-70.4)*(38/5.6)))))*0.93,0)</f>
        <v>73</v>
      </c>
      <c r="AI1788" s="5" t="s">
        <v>3916</v>
      </c>
      <c r="AL1788" s="5">
        <v>0</v>
      </c>
      <c r="AM1788" s="5">
        <v>0</v>
      </c>
    </row>
    <row r="1789" spans="1:44" x14ac:dyDescent="0.3">
      <c r="A1789" s="15">
        <v>5341</v>
      </c>
      <c r="B1789" s="8" t="s">
        <v>1652</v>
      </c>
      <c r="C1789" s="9" t="s">
        <v>322</v>
      </c>
      <c r="D1789" s="21">
        <v>73</v>
      </c>
      <c r="E1789" s="21">
        <v>58</v>
      </c>
      <c r="F1789" s="21">
        <v>64</v>
      </c>
      <c r="G1789" s="21">
        <v>70</v>
      </c>
      <c r="H1789" s="21">
        <v>62</v>
      </c>
      <c r="I1789" s="21">
        <v>69</v>
      </c>
      <c r="J1789" s="21">
        <v>71</v>
      </c>
      <c r="K1789" s="21">
        <v>72</v>
      </c>
      <c r="L1789" s="21">
        <v>74</v>
      </c>
      <c r="M1789" s="21">
        <v>65</v>
      </c>
      <c r="N1789" s="21">
        <v>69</v>
      </c>
      <c r="O1789" s="21">
        <v>75</v>
      </c>
      <c r="P1789" s="21">
        <v>63</v>
      </c>
      <c r="Q1789" s="21">
        <v>66</v>
      </c>
      <c r="R1789" s="33" t="s">
        <v>3911</v>
      </c>
      <c r="S1789" s="3" t="s">
        <v>3911</v>
      </c>
      <c r="T1789" s="10" t="s">
        <v>4131</v>
      </c>
      <c r="U1789" s="2" t="s">
        <v>597</v>
      </c>
      <c r="V1789" s="4" t="s">
        <v>819</v>
      </c>
      <c r="W1789" s="11">
        <v>4</v>
      </c>
      <c r="X1789" s="11">
        <v>100</v>
      </c>
      <c r="Y1789" s="16">
        <v>11</v>
      </c>
      <c r="Z1789" s="16">
        <v>1</v>
      </c>
      <c r="AA1789" s="16">
        <v>1993</v>
      </c>
      <c r="AB1789" s="1">
        <f>2026-AA1789</f>
        <v>33</v>
      </c>
      <c r="AC1789" s="5">
        <v>4</v>
      </c>
      <c r="AD1789" s="34">
        <v>73.052518654024325</v>
      </c>
      <c r="AE1789" s="18">
        <v>60000</v>
      </c>
      <c r="AF1789" s="17">
        <f>ROUND(IF($AD1789&gt;79,44-(($AD1789-79)*(14/4)),IF($AD1789&gt;76,67-(($AD1789-76)*(23/3)),IF(110-(($AD1789-70.4)*(43/5.6))&gt;119,119,110-(($AD1789-70.4)*(43/5.6)))))*0.93,0)</f>
        <v>83</v>
      </c>
      <c r="AG1789" s="17">
        <f>ROUND(IF($AD1789&gt;79,37-(($AD1789-79)*(9/4)),IF($AD1789&gt;76,54-(($AD1789-76)*(17/3)),IF(93-(($AD1789-70.4)*(39/5.6))&gt;100,100,93-(($AD1789-70.4)*(39/5.6)))))*0.93,0)</f>
        <v>69</v>
      </c>
      <c r="AH1789" s="17">
        <f>ROUND(IF($AD1789&gt;79,32-(($AD1789-79)*(8/4)),IF($AD1789&gt;76,48-(($AD1789-76)*(16/3)),IF(86-(($AD1789-70.4)*(38/5.6))&gt;95,95,86-(($AD1789-70.4)*(38/5.6)))))*0.93,0)</f>
        <v>63</v>
      </c>
      <c r="AL1789" s="5">
        <v>193</v>
      </c>
      <c r="AM1789" s="5">
        <v>78</v>
      </c>
    </row>
    <row r="1790" spans="1:44" x14ac:dyDescent="0.3">
      <c r="A1790" s="15">
        <v>5342</v>
      </c>
      <c r="B1790" s="8" t="s">
        <v>2097</v>
      </c>
      <c r="C1790" s="9" t="s">
        <v>346</v>
      </c>
      <c r="D1790" s="21">
        <v>70</v>
      </c>
      <c r="E1790" s="21">
        <v>71</v>
      </c>
      <c r="F1790" s="21">
        <v>71</v>
      </c>
      <c r="G1790" s="21">
        <v>70</v>
      </c>
      <c r="H1790" s="21">
        <v>71</v>
      </c>
      <c r="I1790" s="21">
        <v>66</v>
      </c>
      <c r="J1790" s="21">
        <v>71</v>
      </c>
      <c r="K1790" s="21">
        <v>72</v>
      </c>
      <c r="L1790" s="21">
        <v>60</v>
      </c>
      <c r="M1790" s="21">
        <v>66</v>
      </c>
      <c r="N1790" s="21">
        <v>64</v>
      </c>
      <c r="O1790" s="21">
        <v>67</v>
      </c>
      <c r="P1790" s="21">
        <v>68</v>
      </c>
      <c r="Q1790" s="21">
        <v>70</v>
      </c>
      <c r="R1790" s="33" t="s">
        <v>4319</v>
      </c>
      <c r="S1790" s="3" t="s">
        <v>4319</v>
      </c>
      <c r="T1790" s="10" t="s">
        <v>4132</v>
      </c>
      <c r="U1790" s="2" t="s">
        <v>597</v>
      </c>
      <c r="V1790" s="4" t="s">
        <v>819</v>
      </c>
      <c r="W1790" s="11">
        <v>4</v>
      </c>
      <c r="X1790" s="11">
        <v>100</v>
      </c>
      <c r="Y1790" s="16">
        <v>9</v>
      </c>
      <c r="Z1790" s="16">
        <v>9</v>
      </c>
      <c r="AA1790" s="16">
        <v>1993</v>
      </c>
      <c r="AB1790" s="1">
        <f>2026-AA1790</f>
        <v>33</v>
      </c>
      <c r="AC1790" s="5">
        <v>5</v>
      </c>
      <c r="AD1790" s="34">
        <v>71.204758209288997</v>
      </c>
      <c r="AE1790" s="18">
        <v>0</v>
      </c>
      <c r="AF1790" s="17">
        <f>ROUND(IF($AD1790&gt;79,44-(($AD1790-79)*(14/4)),IF($AD1790&gt;76,67-(($AD1790-76)*(23/3)),IF(110-(($AD1790-70.4)*(43/5.6))&gt;119,119,110-(($AD1790-70.4)*(43/5.6)))))*0.93,0)</f>
        <v>97</v>
      </c>
      <c r="AG1790" s="17">
        <f>ROUND(IF($AD1790&gt;79,37-(($AD1790-79)*(9/4)),IF($AD1790&gt;76,54-(($AD1790-76)*(17/3)),IF(93-(($AD1790-70.4)*(39/5.6))&gt;100,100,93-(($AD1790-70.4)*(39/5.6)))))*0.93,0)</f>
        <v>81</v>
      </c>
      <c r="AH1790" s="17">
        <f>ROUND(IF($AD1790&gt;79,32-(($AD1790-79)*(8/4)),IF($AD1790&gt;76,48-(($AD1790-76)*(16/3)),IF(86-(($AD1790-70.4)*(38/5.6))&gt;95,95,86-(($AD1790-70.4)*(38/5.6)))))*0.93,0)</f>
        <v>75</v>
      </c>
      <c r="AL1790" s="5">
        <v>0</v>
      </c>
      <c r="AM1790" s="5">
        <v>0</v>
      </c>
    </row>
    <row r="1791" spans="1:44" x14ac:dyDescent="0.3">
      <c r="A1791" s="15">
        <v>5343</v>
      </c>
      <c r="B1791" s="8" t="s">
        <v>1814</v>
      </c>
      <c r="C1791" s="9" t="s">
        <v>1279</v>
      </c>
      <c r="D1791" s="21">
        <v>65</v>
      </c>
      <c r="E1791" s="21">
        <v>67</v>
      </c>
      <c r="F1791" s="21">
        <v>67</v>
      </c>
      <c r="G1791" s="21">
        <v>67</v>
      </c>
      <c r="H1791" s="21">
        <v>60</v>
      </c>
      <c r="I1791" s="21">
        <v>68</v>
      </c>
      <c r="J1791" s="21">
        <v>66</v>
      </c>
      <c r="K1791" s="21">
        <v>66</v>
      </c>
      <c r="L1791" s="21">
        <v>52</v>
      </c>
      <c r="M1791" s="21">
        <v>54</v>
      </c>
      <c r="N1791" s="21">
        <v>56</v>
      </c>
      <c r="O1791" s="21">
        <v>61</v>
      </c>
      <c r="P1791" s="21">
        <v>60</v>
      </c>
      <c r="Q1791" s="21">
        <v>61</v>
      </c>
      <c r="R1791" s="33" t="s">
        <v>524</v>
      </c>
      <c r="S1791" s="3" t="s">
        <v>524</v>
      </c>
      <c r="T1791" s="10" t="s">
        <v>4133</v>
      </c>
      <c r="U1791" s="2" t="s">
        <v>577</v>
      </c>
      <c r="V1791" s="4" t="s">
        <v>819</v>
      </c>
      <c r="W1791" s="11">
        <v>1</v>
      </c>
      <c r="X1791" s="11">
        <v>0</v>
      </c>
      <c r="Y1791" s="16">
        <v>10</v>
      </c>
      <c r="Z1791" s="16">
        <v>1</v>
      </c>
      <c r="AA1791" s="16">
        <v>1995</v>
      </c>
      <c r="AB1791" s="1">
        <f>2026-AA1791</f>
        <v>31</v>
      </c>
      <c r="AC1791" s="5">
        <v>4</v>
      </c>
      <c r="AD1791" s="34">
        <v>66.400757040438506</v>
      </c>
      <c r="AE1791" s="18">
        <v>0</v>
      </c>
      <c r="AF1791" s="17">
        <f>ROUND(IF($AD1791&gt;79,44-(($AD1791-79)*(14/4)),IF($AD1791&gt;76,67-(($AD1791-76)*(23/3)),IF(110-(($AD1791-70.4)*(43/5.6))&gt;119,119,110-(($AD1791-70.4)*(43/5.6)))))*0.93,0)</f>
        <v>111</v>
      </c>
      <c r="AG1791" s="17">
        <f>ROUND(IF($AD1791&gt;79,37-(($AD1791-79)*(9/4)),IF($AD1791&gt;76,54-(($AD1791-76)*(17/3)),IF(93-(($AD1791-70.4)*(39/5.6))&gt;100,100,93-(($AD1791-70.4)*(39/5.6)))))*0.93,0)</f>
        <v>93</v>
      </c>
      <c r="AH1791" s="17">
        <f>ROUND(IF($AD1791&gt;79,32-(($AD1791-79)*(8/4)),IF($AD1791&gt;76,48-(($AD1791-76)*(16/3)),IF(86-(($AD1791-70.4)*(38/5.6))&gt;95,95,86-(($AD1791-70.4)*(38/5.6)))))*0.93,0)</f>
        <v>88</v>
      </c>
      <c r="AI1791" s="5" t="s">
        <v>3916</v>
      </c>
      <c r="AL1791" s="5">
        <v>0</v>
      </c>
      <c r="AM1791" s="5">
        <v>0</v>
      </c>
    </row>
    <row r="1792" spans="1:44" x14ac:dyDescent="0.3">
      <c r="A1792" s="15">
        <v>5348</v>
      </c>
      <c r="B1792" s="8" t="s">
        <v>1502</v>
      </c>
      <c r="C1792" s="9" t="s">
        <v>1503</v>
      </c>
      <c r="D1792" s="21">
        <v>64</v>
      </c>
      <c r="E1792" s="21">
        <v>68</v>
      </c>
      <c r="F1792" s="21">
        <v>67</v>
      </c>
      <c r="G1792" s="21">
        <v>65</v>
      </c>
      <c r="H1792" s="21">
        <v>65</v>
      </c>
      <c r="I1792" s="21">
        <v>70</v>
      </c>
      <c r="J1792" s="21">
        <v>65</v>
      </c>
      <c r="K1792" s="21">
        <v>67</v>
      </c>
      <c r="L1792" s="21">
        <v>54</v>
      </c>
      <c r="M1792" s="21">
        <v>58</v>
      </c>
      <c r="N1792" s="21">
        <v>66</v>
      </c>
      <c r="O1792" s="21">
        <v>57</v>
      </c>
      <c r="P1792" s="21">
        <v>67</v>
      </c>
      <c r="Q1792" s="21">
        <v>67</v>
      </c>
      <c r="R1792" s="33" t="s">
        <v>524</v>
      </c>
      <c r="S1792" s="3" t="s">
        <v>524</v>
      </c>
      <c r="T1792" s="10" t="s">
        <v>4133</v>
      </c>
      <c r="U1792" s="2" t="s">
        <v>992</v>
      </c>
      <c r="V1792" s="4" t="s">
        <v>817</v>
      </c>
      <c r="W1792" s="11">
        <v>1</v>
      </c>
      <c r="X1792" s="11">
        <v>7</v>
      </c>
      <c r="Y1792" s="16">
        <v>9</v>
      </c>
      <c r="Z1792" s="16">
        <v>12</v>
      </c>
      <c r="AA1792" s="16">
        <v>1996</v>
      </c>
      <c r="AB1792" s="1">
        <f>2026-AA1792</f>
        <v>30</v>
      </c>
      <c r="AC1792" s="5">
        <v>4</v>
      </c>
      <c r="AD1792" s="34">
        <v>67.029829060066135</v>
      </c>
      <c r="AE1792" s="18">
        <v>0</v>
      </c>
      <c r="AF1792" s="17">
        <f>ROUND(IF($AD1792&gt;79,44-(($AD1792-79)*(14/4)),IF($AD1792&gt;76,67-(($AD1792-76)*(23/3)),IF(110-(($AD1792-70.4)*(43/5.6))&gt;119,119,110-(($AD1792-70.4)*(43/5.6)))))*0.93,0)</f>
        <v>111</v>
      </c>
      <c r="AG1792" s="17">
        <f>ROUND(IF($AD1792&gt;79,37-(($AD1792-79)*(9/4)),IF($AD1792&gt;76,54-(($AD1792-76)*(17/3)),IF(93-(($AD1792-70.4)*(39/5.6))&gt;100,100,93-(($AD1792-70.4)*(39/5.6)))))*0.93,0)</f>
        <v>93</v>
      </c>
      <c r="AH1792" s="17">
        <f>ROUND(IF($AD1792&gt;79,32-(($AD1792-79)*(8/4)),IF($AD1792&gt;76,48-(($AD1792-76)*(16/3)),IF(86-(($AD1792-70.4)*(38/5.6))&gt;95,95,86-(($AD1792-70.4)*(38/5.6)))))*0.93,0)</f>
        <v>88</v>
      </c>
      <c r="AI1792" s="5" t="s">
        <v>3916</v>
      </c>
      <c r="AL1792" s="5">
        <v>0</v>
      </c>
      <c r="AM1792" s="5">
        <v>0</v>
      </c>
    </row>
    <row r="1793" spans="1:45" x14ac:dyDescent="0.3">
      <c r="A1793" s="15">
        <v>5349</v>
      </c>
      <c r="B1793" s="8" t="s">
        <v>1712</v>
      </c>
      <c r="C1793" s="9" t="s">
        <v>160</v>
      </c>
      <c r="D1793" s="21">
        <v>72</v>
      </c>
      <c r="E1793" s="21">
        <v>58</v>
      </c>
      <c r="F1793" s="21">
        <v>61</v>
      </c>
      <c r="G1793" s="21">
        <v>63</v>
      </c>
      <c r="H1793" s="21">
        <v>63</v>
      </c>
      <c r="I1793" s="21">
        <v>71</v>
      </c>
      <c r="J1793" s="21">
        <v>70</v>
      </c>
      <c r="K1793" s="21">
        <v>78</v>
      </c>
      <c r="L1793" s="21">
        <v>69</v>
      </c>
      <c r="M1793" s="21">
        <v>77</v>
      </c>
      <c r="N1793" s="21">
        <v>79</v>
      </c>
      <c r="O1793" s="21">
        <v>60</v>
      </c>
      <c r="P1793" s="21">
        <v>65</v>
      </c>
      <c r="Q1793" s="21">
        <v>62</v>
      </c>
      <c r="R1793" s="33" t="s">
        <v>2793</v>
      </c>
      <c r="S1793" s="3" t="s">
        <v>2793</v>
      </c>
      <c r="T1793" s="10" t="s">
        <v>4131</v>
      </c>
      <c r="U1793" s="2" t="s">
        <v>599</v>
      </c>
      <c r="V1793" s="4" t="s">
        <v>819</v>
      </c>
      <c r="W1793" s="11">
        <v>4</v>
      </c>
      <c r="X1793" s="11">
        <v>100</v>
      </c>
      <c r="Y1793" s="16">
        <v>25</v>
      </c>
      <c r="Z1793" s="16">
        <v>9</v>
      </c>
      <c r="AA1793" s="16">
        <v>1997</v>
      </c>
      <c r="AB1793" s="1">
        <f>2026-AA1793</f>
        <v>29</v>
      </c>
      <c r="AC1793" s="5">
        <v>4</v>
      </c>
      <c r="AD1793" s="34">
        <v>74.488614933410034</v>
      </c>
      <c r="AE1793" s="18">
        <v>50000</v>
      </c>
      <c r="AF1793" s="17">
        <f>ROUND(IF($AD1793&gt;79,44-(($AD1793-79)*(14/4)),IF($AD1793&gt;76,67-(($AD1793-76)*(23/3)),IF(110-(($AD1793-70.4)*(43/5.6))&gt;119,119,110-(($AD1793-70.4)*(43/5.6)))))*0.93,0)</f>
        <v>73</v>
      </c>
      <c r="AG1793" s="17">
        <f>ROUND(IF($AD1793&gt;79,37-(($AD1793-79)*(9/4)),IF($AD1793&gt;76,54-(($AD1793-76)*(17/3)),IF(93-(($AD1793-70.4)*(39/5.6))&gt;100,100,93-(($AD1793-70.4)*(39/5.6)))))*0.93,0)</f>
        <v>60</v>
      </c>
      <c r="AH1793" s="17">
        <f>ROUND(IF($AD1793&gt;79,32-(($AD1793-79)*(8/4)),IF($AD1793&gt;76,48-(($AD1793-76)*(16/3)),IF(86-(($AD1793-70.4)*(38/5.6))&gt;95,95,86-(($AD1793-70.4)*(38/5.6)))))*0.93,0)</f>
        <v>54</v>
      </c>
      <c r="AL1793" s="5">
        <v>172</v>
      </c>
      <c r="AM1793" s="5">
        <v>70</v>
      </c>
    </row>
    <row r="1794" spans="1:45" x14ac:dyDescent="0.3">
      <c r="A1794" s="15">
        <v>5351</v>
      </c>
      <c r="B1794" s="8" t="s">
        <v>1435</v>
      </c>
      <c r="C1794" s="9" t="s">
        <v>1878</v>
      </c>
      <c r="D1794" s="21">
        <v>72</v>
      </c>
      <c r="E1794" s="21">
        <v>61</v>
      </c>
      <c r="F1794" s="21">
        <v>64</v>
      </c>
      <c r="G1794" s="21">
        <v>66</v>
      </c>
      <c r="H1794" s="21">
        <v>75</v>
      </c>
      <c r="I1794" s="21">
        <v>73</v>
      </c>
      <c r="J1794" s="21">
        <v>73</v>
      </c>
      <c r="K1794" s="21">
        <v>71</v>
      </c>
      <c r="L1794" s="21">
        <v>77</v>
      </c>
      <c r="M1794" s="21">
        <v>64</v>
      </c>
      <c r="N1794" s="21">
        <v>71</v>
      </c>
      <c r="O1794" s="21">
        <v>68</v>
      </c>
      <c r="P1794" s="21">
        <v>62</v>
      </c>
      <c r="Q1794" s="21">
        <v>76</v>
      </c>
      <c r="R1794" s="33" t="s">
        <v>3914</v>
      </c>
      <c r="S1794" s="3" t="s">
        <v>3914</v>
      </c>
      <c r="T1794" s="10" t="s">
        <v>4131</v>
      </c>
      <c r="U1794" s="2" t="s">
        <v>925</v>
      </c>
      <c r="V1794" s="4" t="s">
        <v>819</v>
      </c>
      <c r="W1794" s="11">
        <v>4</v>
      </c>
      <c r="X1794" s="11">
        <v>100</v>
      </c>
      <c r="Y1794" s="16">
        <v>17</v>
      </c>
      <c r="Z1794" s="16">
        <v>7</v>
      </c>
      <c r="AA1794" s="16">
        <v>1996</v>
      </c>
      <c r="AB1794" s="1">
        <f>2026-AA1794</f>
        <v>30</v>
      </c>
      <c r="AC1794" s="5">
        <v>5</v>
      </c>
      <c r="AD1794" s="34">
        <v>74.525869717389213</v>
      </c>
      <c r="AE1794" s="18">
        <v>90000</v>
      </c>
      <c r="AF1794" s="17">
        <f>ROUND(IF($AD1794&gt;79,44-(($AD1794-79)*(14/4)),IF($AD1794&gt;76,67-(($AD1794-76)*(23/3)),IF(110-(($AD1794-70.4)*(43/5.6))&gt;119,119,110-(($AD1794-70.4)*(43/5.6)))))*0.93,0)</f>
        <v>73</v>
      </c>
      <c r="AG1794" s="17">
        <f>ROUND(IF($AD1794&gt;79,37-(($AD1794-79)*(9/4)),IF($AD1794&gt;76,54-(($AD1794-76)*(17/3)),IF(93-(($AD1794-70.4)*(39/5.6))&gt;100,100,93-(($AD1794-70.4)*(39/5.6)))))*0.93,0)</f>
        <v>60</v>
      </c>
      <c r="AH1794" s="17">
        <f>ROUND(IF($AD1794&gt;79,32-(($AD1794-79)*(8/4)),IF($AD1794&gt;76,48-(($AD1794-76)*(16/3)),IF(86-(($AD1794-70.4)*(38/5.6))&gt;95,95,86-(($AD1794-70.4)*(38/5.6)))))*0.93,0)</f>
        <v>54</v>
      </c>
      <c r="AI1794" s="5" t="s">
        <v>3917</v>
      </c>
      <c r="AL1794" s="5">
        <v>0</v>
      </c>
      <c r="AM1794" s="5">
        <v>0</v>
      </c>
    </row>
    <row r="1795" spans="1:45" x14ac:dyDescent="0.3">
      <c r="A1795" s="15">
        <v>5352</v>
      </c>
      <c r="B1795" s="8" t="s">
        <v>2381</v>
      </c>
      <c r="C1795" s="9" t="s">
        <v>2382</v>
      </c>
      <c r="D1795" s="21">
        <v>75</v>
      </c>
      <c r="E1795" s="21">
        <v>60</v>
      </c>
      <c r="F1795" s="21">
        <v>61</v>
      </c>
      <c r="G1795" s="21">
        <v>61</v>
      </c>
      <c r="H1795" s="21">
        <v>75</v>
      </c>
      <c r="I1795" s="21">
        <v>73</v>
      </c>
      <c r="J1795" s="21">
        <v>75</v>
      </c>
      <c r="K1795" s="21">
        <v>65</v>
      </c>
      <c r="L1795" s="21">
        <v>58</v>
      </c>
      <c r="M1795" s="21">
        <v>60</v>
      </c>
      <c r="N1795" s="21">
        <v>65</v>
      </c>
      <c r="O1795" s="21">
        <v>68</v>
      </c>
      <c r="P1795" s="21">
        <v>60</v>
      </c>
      <c r="Q1795" s="21">
        <v>75</v>
      </c>
      <c r="R1795" s="33" t="s">
        <v>2793</v>
      </c>
      <c r="S1795" s="3" t="s">
        <v>2793</v>
      </c>
      <c r="T1795" s="10" t="s">
        <v>4131</v>
      </c>
      <c r="U1795" s="2" t="s">
        <v>596</v>
      </c>
      <c r="V1795" s="4" t="s">
        <v>822</v>
      </c>
      <c r="W1795" s="11">
        <v>4</v>
      </c>
      <c r="X1795" s="11">
        <v>100</v>
      </c>
      <c r="Y1795" s="16">
        <v>30</v>
      </c>
      <c r="Z1795" s="16">
        <v>7</v>
      </c>
      <c r="AA1795" s="16">
        <v>1996</v>
      </c>
      <c r="AB1795" s="1">
        <f>2026-AA1795</f>
        <v>30</v>
      </c>
      <c r="AC1795" s="5">
        <v>3</v>
      </c>
      <c r="AD1795" s="34">
        <v>72.032006696626112</v>
      </c>
      <c r="AE1795" s="18">
        <v>50000</v>
      </c>
      <c r="AF1795" s="17">
        <f>ROUND(IF($AD1795&gt;79,44-(($AD1795-79)*(14/4)),IF($AD1795&gt;76,67-(($AD1795-76)*(23/3)),IF(110-(($AD1795-70.4)*(43/5.6))&gt;119,119,110-(($AD1795-70.4)*(43/5.6)))))*0.93,0)</f>
        <v>91</v>
      </c>
      <c r="AG1795" s="17">
        <f>ROUND(IF($AD1795&gt;79,37-(($AD1795-79)*(9/4)),IF($AD1795&gt;76,54-(($AD1795-76)*(17/3)),IF(93-(($AD1795-70.4)*(39/5.6))&gt;100,100,93-(($AD1795-70.4)*(39/5.6)))))*0.93,0)</f>
        <v>76</v>
      </c>
      <c r="AH1795" s="17">
        <f>ROUND(IF($AD1795&gt;79,32-(($AD1795-79)*(8/4)),IF($AD1795&gt;76,48-(($AD1795-76)*(16/3)),IF(86-(($AD1795-70.4)*(38/5.6))&gt;95,95,86-(($AD1795-70.4)*(38/5.6)))))*0.93,0)</f>
        <v>70</v>
      </c>
      <c r="AI1795" s="5" t="s">
        <v>3917</v>
      </c>
      <c r="AL1795" s="5">
        <v>175</v>
      </c>
      <c r="AM1795" s="5">
        <v>68</v>
      </c>
    </row>
    <row r="1796" spans="1:45" x14ac:dyDescent="0.3">
      <c r="A1796" s="15">
        <v>5353</v>
      </c>
      <c r="B1796" s="8" t="s">
        <v>2346</v>
      </c>
      <c r="C1796" s="9" t="s">
        <v>2347</v>
      </c>
      <c r="D1796" s="21">
        <v>66</v>
      </c>
      <c r="E1796" s="21">
        <v>64</v>
      </c>
      <c r="F1796" s="21">
        <v>66</v>
      </c>
      <c r="G1796" s="21">
        <v>68</v>
      </c>
      <c r="H1796" s="21">
        <v>56</v>
      </c>
      <c r="I1796" s="21">
        <v>66</v>
      </c>
      <c r="J1796" s="21">
        <v>64</v>
      </c>
      <c r="K1796" s="21">
        <v>61</v>
      </c>
      <c r="L1796" s="21">
        <v>47</v>
      </c>
      <c r="M1796" s="21">
        <v>58</v>
      </c>
      <c r="N1796" s="21">
        <v>60</v>
      </c>
      <c r="O1796" s="21">
        <v>63</v>
      </c>
      <c r="P1796" s="21">
        <v>67</v>
      </c>
      <c r="Q1796" s="21">
        <v>67</v>
      </c>
      <c r="R1796" s="33" t="s">
        <v>524</v>
      </c>
      <c r="S1796" s="3" t="s">
        <v>524</v>
      </c>
      <c r="T1796" s="10" t="s">
        <v>4133</v>
      </c>
      <c r="U1796" s="2" t="s">
        <v>567</v>
      </c>
      <c r="V1796" s="4" t="s">
        <v>819</v>
      </c>
      <c r="W1796" s="11">
        <v>4</v>
      </c>
      <c r="X1796" s="11">
        <v>100</v>
      </c>
      <c r="Y1796" s="16">
        <v>12</v>
      </c>
      <c r="Z1796" s="16">
        <v>8</v>
      </c>
      <c r="AA1796" s="16">
        <v>1992</v>
      </c>
      <c r="AB1796" s="1">
        <f>2026-AA1796</f>
        <v>34</v>
      </c>
      <c r="AC1796" s="5">
        <v>2</v>
      </c>
      <c r="AD1796" s="34">
        <v>66.633381540431898</v>
      </c>
      <c r="AE1796" s="18">
        <v>0</v>
      </c>
      <c r="AF1796" s="17">
        <f>ROUND(IF($AD1796&gt;79,44-(($AD1796-79)*(14/4)),IF($AD1796&gt;76,67-(($AD1796-76)*(23/3)),IF(110-(($AD1796-70.4)*(43/5.6))&gt;119,119,110-(($AD1796-70.4)*(43/5.6)))))*0.93,0)</f>
        <v>111</v>
      </c>
      <c r="AG1796" s="17">
        <f>ROUND(IF($AD1796&gt;79,37-(($AD1796-79)*(9/4)),IF($AD1796&gt;76,54-(($AD1796-76)*(17/3)),IF(93-(($AD1796-70.4)*(39/5.6))&gt;100,100,93-(($AD1796-70.4)*(39/5.6)))))*0.93,0)</f>
        <v>93</v>
      </c>
      <c r="AH1796" s="17">
        <f>ROUND(IF($AD1796&gt;79,32-(($AD1796-79)*(8/4)),IF($AD1796&gt;76,48-(($AD1796-76)*(16/3)),IF(86-(($AD1796-70.4)*(38/5.6))&gt;95,95,86-(($AD1796-70.4)*(38/5.6)))))*0.93,0)</f>
        <v>88</v>
      </c>
      <c r="AI1796" s="5" t="s">
        <v>3916</v>
      </c>
      <c r="AL1796" s="5">
        <v>0</v>
      </c>
      <c r="AM1796" s="5">
        <v>0</v>
      </c>
    </row>
    <row r="1797" spans="1:45" x14ac:dyDescent="0.3">
      <c r="A1797" s="15">
        <v>5354</v>
      </c>
      <c r="B1797" s="8" t="s">
        <v>1698</v>
      </c>
      <c r="C1797" s="9" t="s">
        <v>173</v>
      </c>
      <c r="D1797" s="21">
        <v>71</v>
      </c>
      <c r="E1797" s="21">
        <v>70</v>
      </c>
      <c r="F1797" s="21">
        <v>73</v>
      </c>
      <c r="G1797" s="21">
        <v>76</v>
      </c>
      <c r="H1797" s="21">
        <v>67</v>
      </c>
      <c r="I1797" s="21">
        <v>77</v>
      </c>
      <c r="J1797" s="21">
        <v>74</v>
      </c>
      <c r="K1797" s="21">
        <v>72</v>
      </c>
      <c r="L1797" s="21">
        <v>65</v>
      </c>
      <c r="M1797" s="21">
        <v>70</v>
      </c>
      <c r="N1797" s="21">
        <v>76</v>
      </c>
      <c r="O1797" s="21">
        <v>74</v>
      </c>
      <c r="P1797" s="21">
        <v>67</v>
      </c>
      <c r="Q1797" s="21">
        <v>66</v>
      </c>
      <c r="R1797" s="33" t="s">
        <v>4134</v>
      </c>
      <c r="S1797" s="3" t="s">
        <v>4134</v>
      </c>
      <c r="T1797" s="10" t="s">
        <v>4131</v>
      </c>
      <c r="U1797" s="2" t="s">
        <v>600</v>
      </c>
      <c r="V1797" s="4" t="s">
        <v>819</v>
      </c>
      <c r="W1797" s="11">
        <v>4</v>
      </c>
      <c r="X1797" s="11">
        <v>100</v>
      </c>
      <c r="Y1797" s="16">
        <v>29</v>
      </c>
      <c r="Z1797" s="16">
        <v>10</v>
      </c>
      <c r="AA1797" s="16">
        <v>1993</v>
      </c>
      <c r="AB1797" s="1">
        <f>2026-AA1797</f>
        <v>33</v>
      </c>
      <c r="AC1797" s="5">
        <v>6</v>
      </c>
      <c r="AD1797" s="34">
        <v>75.355454558233589</v>
      </c>
      <c r="AE1797" s="18">
        <v>139000</v>
      </c>
      <c r="AF1797" s="17">
        <f>ROUND(IF($AD1797&gt;79,44-(($AD1797-79)*(14/4)),IF($AD1797&gt;76,67-(($AD1797-76)*(23/3)),IF(110-(($AD1797-70.4)*(43/5.6))&gt;119,119,110-(($AD1797-70.4)*(43/5.6)))))*0.93,0)</f>
        <v>67</v>
      </c>
      <c r="AG1797" s="17">
        <f>ROUND(IF($AD1797&gt;79,37-(($AD1797-79)*(9/4)),IF($AD1797&gt;76,54-(($AD1797-76)*(17/3)),IF(93-(($AD1797-70.4)*(39/5.6))&gt;100,100,93-(($AD1797-70.4)*(39/5.6)))))*0.93,0)</f>
        <v>54</v>
      </c>
      <c r="AH1797" s="17">
        <f>ROUND(IF($AD1797&gt;79,32-(($AD1797-79)*(8/4)),IF($AD1797&gt;76,48-(($AD1797-76)*(16/3)),IF(86-(($AD1797-70.4)*(38/5.6))&gt;95,95,86-(($AD1797-70.4)*(38/5.6)))))*0.93,0)</f>
        <v>49</v>
      </c>
      <c r="AL1797" s="5">
        <v>180</v>
      </c>
      <c r="AM1797" s="5">
        <v>69</v>
      </c>
    </row>
    <row r="1798" spans="1:45" x14ac:dyDescent="0.3">
      <c r="A1798" s="15">
        <v>5355</v>
      </c>
      <c r="B1798" s="8" t="s">
        <v>2030</v>
      </c>
      <c r="C1798" s="9" t="s">
        <v>2031</v>
      </c>
      <c r="D1798" s="21">
        <v>64</v>
      </c>
      <c r="E1798" s="21">
        <v>74</v>
      </c>
      <c r="F1798" s="21">
        <v>73</v>
      </c>
      <c r="G1798" s="21">
        <v>72</v>
      </c>
      <c r="H1798" s="21">
        <v>70</v>
      </c>
      <c r="I1798" s="21">
        <v>76</v>
      </c>
      <c r="J1798" s="21">
        <v>75</v>
      </c>
      <c r="K1798" s="21">
        <v>79</v>
      </c>
      <c r="L1798" s="21">
        <v>64</v>
      </c>
      <c r="M1798" s="21">
        <v>64</v>
      </c>
      <c r="N1798" s="21">
        <v>67</v>
      </c>
      <c r="O1798" s="21">
        <v>66</v>
      </c>
      <c r="P1798" s="21">
        <v>72</v>
      </c>
      <c r="Q1798" s="21">
        <v>71</v>
      </c>
      <c r="R1798" s="33" t="s">
        <v>3934</v>
      </c>
      <c r="S1798" s="3" t="s">
        <v>3934</v>
      </c>
      <c r="T1798" s="10" t="s">
        <v>4130</v>
      </c>
      <c r="U1798" s="2" t="s">
        <v>589</v>
      </c>
      <c r="V1798" s="4" t="s">
        <v>819</v>
      </c>
      <c r="W1798" s="11">
        <v>4</v>
      </c>
      <c r="X1798" s="11">
        <v>100</v>
      </c>
      <c r="Y1798" s="16">
        <v>16</v>
      </c>
      <c r="Z1798" s="16">
        <v>11</v>
      </c>
      <c r="AA1798" s="16">
        <v>1993</v>
      </c>
      <c r="AB1798" s="1">
        <f>2026-AA1798</f>
        <v>33</v>
      </c>
      <c r="AC1798" s="5">
        <v>4</v>
      </c>
      <c r="AD1798" s="34">
        <v>73.66572965773733</v>
      </c>
      <c r="AE1798" s="18">
        <v>90000</v>
      </c>
      <c r="AF1798" s="17">
        <f>ROUND(IF($AD1798&gt;79,44-(($AD1798-79)*(14/4)),IF($AD1798&gt;76,67-(($AD1798-76)*(23/3)),IF(110-(($AD1798-70.4)*(43/5.6))&gt;119,119,110-(($AD1798-70.4)*(43/5.6)))))*0.93,0)</f>
        <v>79</v>
      </c>
      <c r="AG1798" s="17">
        <f>ROUND(IF($AD1798&gt;79,37-(($AD1798-79)*(9/4)),IF($AD1798&gt;76,54-(($AD1798-76)*(17/3)),IF(93-(($AD1798-70.4)*(39/5.6))&gt;100,100,93-(($AD1798-70.4)*(39/5.6)))))*0.93,0)</f>
        <v>65</v>
      </c>
      <c r="AH1798" s="17">
        <f>ROUND(IF($AD1798&gt;79,32-(($AD1798-79)*(8/4)),IF($AD1798&gt;76,48-(($AD1798-76)*(16/3)),IF(86-(($AD1798-70.4)*(38/5.6))&gt;95,95,86-(($AD1798-70.4)*(38/5.6)))))*0.93,0)</f>
        <v>59</v>
      </c>
      <c r="AL1798" s="5">
        <v>174</v>
      </c>
      <c r="AM1798" s="5">
        <v>60</v>
      </c>
    </row>
    <row r="1799" spans="1:45" x14ac:dyDescent="0.3">
      <c r="A1799" s="15">
        <v>5357</v>
      </c>
      <c r="B1799" s="8" t="s">
        <v>3857</v>
      </c>
      <c r="C1799" s="9" t="s">
        <v>3387</v>
      </c>
      <c r="D1799" s="21">
        <v>72</v>
      </c>
      <c r="E1799" s="21">
        <v>75</v>
      </c>
      <c r="F1799" s="21">
        <v>77</v>
      </c>
      <c r="G1799" s="21">
        <v>79</v>
      </c>
      <c r="H1799" s="21">
        <v>63</v>
      </c>
      <c r="I1799" s="21">
        <v>73</v>
      </c>
      <c r="J1799" s="21">
        <v>76</v>
      </c>
      <c r="K1799" s="21">
        <v>77</v>
      </c>
      <c r="L1799" s="21">
        <v>67</v>
      </c>
      <c r="M1799" s="21">
        <v>68</v>
      </c>
      <c r="N1799" s="21">
        <v>79</v>
      </c>
      <c r="O1799" s="21">
        <v>77</v>
      </c>
      <c r="P1799" s="21">
        <v>72</v>
      </c>
      <c r="Q1799" s="21">
        <v>63</v>
      </c>
      <c r="R1799" s="36" t="s">
        <v>2793</v>
      </c>
      <c r="S1799" s="3" t="s">
        <v>3039</v>
      </c>
      <c r="T1799" s="10" t="s">
        <v>4130</v>
      </c>
      <c r="U1799" s="2" t="s">
        <v>596</v>
      </c>
      <c r="V1799" s="4" t="s">
        <v>822</v>
      </c>
      <c r="W1799" s="11">
        <v>4</v>
      </c>
      <c r="X1799" s="11">
        <v>100</v>
      </c>
      <c r="Y1799" s="16">
        <v>8</v>
      </c>
      <c r="Z1799" s="16">
        <v>5</v>
      </c>
      <c r="AA1799" s="16">
        <v>2001</v>
      </c>
      <c r="AB1799" s="1">
        <f>2026-AA1799</f>
        <v>25</v>
      </c>
      <c r="AC1799" s="5">
        <v>7</v>
      </c>
      <c r="AD1799" s="34">
        <v>77.817025255812084</v>
      </c>
      <c r="AE1799" s="18">
        <v>150000</v>
      </c>
      <c r="AF1799" s="17">
        <f>ROUND(IF($AD1799&gt;79,44-(($AD1799-79)*(14/4)),IF($AD1799&gt;76,67-(($AD1799-76)*(23/3)),IF(110-(($AD1799-70.4)*(43/5.6))&gt;119,119,110-(($AD1799-70.4)*(43/5.6)))))*0.93,0)</f>
        <v>49</v>
      </c>
      <c r="AG1799" s="17">
        <f>ROUND(IF($AD1799&gt;79,37-(($AD1799-79)*(9/4)),IF($AD1799&gt;76,54-(($AD1799-76)*(17/3)),IF(93-(($AD1799-70.4)*(39/5.6))&gt;100,100,93-(($AD1799-70.4)*(39/5.6)))))*0.93,0)</f>
        <v>41</v>
      </c>
      <c r="AH1799" s="17">
        <f>ROUND(IF($AD1799&gt;79,32-(($AD1799-79)*(8/4)),IF($AD1799&gt;76,48-(($AD1799-76)*(16/3)),IF(86-(($AD1799-70.4)*(38/5.6))&gt;95,95,86-(($AD1799-70.4)*(38/5.6)))))*0.93,0)</f>
        <v>36</v>
      </c>
      <c r="AL1799" s="5">
        <v>185</v>
      </c>
      <c r="AM1799" s="5">
        <v>72</v>
      </c>
    </row>
    <row r="1800" spans="1:45" x14ac:dyDescent="0.3">
      <c r="A1800" s="15">
        <v>5359</v>
      </c>
      <c r="B1800" s="8" t="s">
        <v>1298</v>
      </c>
      <c r="C1800" s="9" t="s">
        <v>1946</v>
      </c>
      <c r="D1800" s="21">
        <v>64</v>
      </c>
      <c r="E1800" s="21">
        <v>53</v>
      </c>
      <c r="F1800" s="21">
        <v>56</v>
      </c>
      <c r="G1800" s="21">
        <v>58</v>
      </c>
      <c r="H1800" s="21">
        <v>62</v>
      </c>
      <c r="I1800" s="21">
        <v>58</v>
      </c>
      <c r="J1800" s="21">
        <v>63</v>
      </c>
      <c r="K1800" s="21">
        <v>64</v>
      </c>
      <c r="L1800" s="21">
        <v>60</v>
      </c>
      <c r="M1800" s="21">
        <v>64</v>
      </c>
      <c r="N1800" s="21">
        <v>65</v>
      </c>
      <c r="O1800" s="21">
        <v>58</v>
      </c>
      <c r="P1800" s="21">
        <v>63</v>
      </c>
      <c r="Q1800" s="21">
        <v>65</v>
      </c>
      <c r="R1800" s="33" t="s">
        <v>524</v>
      </c>
      <c r="S1800" s="3" t="s">
        <v>524</v>
      </c>
      <c r="T1800" s="10" t="s">
        <v>4133</v>
      </c>
      <c r="U1800" s="2" t="s">
        <v>1514</v>
      </c>
      <c r="V1800" s="4" t="s">
        <v>822</v>
      </c>
      <c r="W1800" s="11">
        <v>1</v>
      </c>
      <c r="X1800" s="11">
        <v>0</v>
      </c>
      <c r="Y1800" s="16">
        <v>16</v>
      </c>
      <c r="Z1800" s="16">
        <v>11</v>
      </c>
      <c r="AA1800" s="16">
        <v>1995</v>
      </c>
      <c r="AB1800" s="1">
        <f>2026-AA1800</f>
        <v>31</v>
      </c>
      <c r="AC1800" s="5">
        <v>2</v>
      </c>
      <c r="AD1800" s="34">
        <v>62.809430462652813</v>
      </c>
      <c r="AE1800" s="18">
        <v>0</v>
      </c>
      <c r="AF1800" s="17">
        <f>ROUND(IF($AD1800&gt;79,44-(($AD1800-79)*(14/4)),IF($AD1800&gt;76,67-(($AD1800-76)*(23/3)),IF(110-(($AD1800-70.4)*(43/5.6))&gt;119,119,110-(($AD1800-70.4)*(43/5.6)))))*0.93,0)</f>
        <v>111</v>
      </c>
      <c r="AG1800" s="17">
        <f>ROUND(IF($AD1800&gt;79,37-(($AD1800-79)*(9/4)),IF($AD1800&gt;76,54-(($AD1800-76)*(17/3)),IF(93-(($AD1800-70.4)*(39/5.6))&gt;100,100,93-(($AD1800-70.4)*(39/5.6)))))*0.93,0)</f>
        <v>93</v>
      </c>
      <c r="AH1800" s="17">
        <f>ROUND(IF($AD1800&gt;79,32-(($AD1800-79)*(8/4)),IF($AD1800&gt;76,48-(($AD1800-76)*(16/3)),IF(86-(($AD1800-70.4)*(38/5.6))&gt;95,95,86-(($AD1800-70.4)*(38/5.6)))))*0.93,0)</f>
        <v>88</v>
      </c>
      <c r="AI1800" s="5" t="s">
        <v>3916</v>
      </c>
      <c r="AL1800" s="5">
        <v>0</v>
      </c>
      <c r="AM1800" s="5">
        <v>0</v>
      </c>
    </row>
    <row r="1801" spans="1:45" x14ac:dyDescent="0.3">
      <c r="A1801" s="15">
        <v>5360</v>
      </c>
      <c r="B1801" s="8" t="s">
        <v>44</v>
      </c>
      <c r="C1801" s="9" t="s">
        <v>3191</v>
      </c>
      <c r="D1801" s="21">
        <v>78</v>
      </c>
      <c r="E1801" s="21">
        <v>70</v>
      </c>
      <c r="F1801" s="21">
        <v>70</v>
      </c>
      <c r="G1801" s="21">
        <v>70</v>
      </c>
      <c r="H1801" s="21">
        <v>72</v>
      </c>
      <c r="I1801" s="21">
        <v>70</v>
      </c>
      <c r="J1801" s="21">
        <v>75</v>
      </c>
      <c r="K1801" s="21">
        <v>68</v>
      </c>
      <c r="L1801" s="21">
        <v>64</v>
      </c>
      <c r="M1801" s="21">
        <v>68</v>
      </c>
      <c r="N1801" s="21">
        <v>69</v>
      </c>
      <c r="O1801" s="21">
        <v>72</v>
      </c>
      <c r="P1801" s="21">
        <v>69</v>
      </c>
      <c r="Q1801" s="21">
        <v>75</v>
      </c>
      <c r="R1801" s="33" t="s">
        <v>3036</v>
      </c>
      <c r="S1801" s="3" t="s">
        <v>3036</v>
      </c>
      <c r="T1801" s="10" t="s">
        <v>4131</v>
      </c>
      <c r="U1801" s="2" t="s">
        <v>571</v>
      </c>
      <c r="V1801" s="4" t="s">
        <v>819</v>
      </c>
      <c r="W1801" s="11">
        <v>4</v>
      </c>
      <c r="X1801" s="11">
        <v>100</v>
      </c>
      <c r="Y1801" s="16">
        <v>30</v>
      </c>
      <c r="Z1801" s="16">
        <v>4</v>
      </c>
      <c r="AA1801" s="16">
        <v>1999</v>
      </c>
      <c r="AB1801" s="1">
        <f>2026-AA1801</f>
        <v>27</v>
      </c>
      <c r="AC1801" s="5">
        <v>4</v>
      </c>
      <c r="AD1801" s="34">
        <v>73.015096221086466</v>
      </c>
      <c r="AE1801" s="18">
        <v>155000</v>
      </c>
      <c r="AF1801" s="17">
        <f>ROUND(IF($AD1801&gt;79,44-(($AD1801-79)*(14/4)),IF($AD1801&gt;76,67-(($AD1801-76)*(23/3)),IF(110-(($AD1801-70.4)*(43/5.6))&gt;119,119,110-(($AD1801-70.4)*(43/5.6)))))*0.93,0)</f>
        <v>84</v>
      </c>
      <c r="AG1801" s="17">
        <f>ROUND(IF($AD1801&gt;79,37-(($AD1801-79)*(9/4)),IF($AD1801&gt;76,54-(($AD1801-76)*(17/3)),IF(93-(($AD1801-70.4)*(39/5.6))&gt;100,100,93-(($AD1801-70.4)*(39/5.6)))))*0.93,0)</f>
        <v>70</v>
      </c>
      <c r="AH1801" s="17">
        <f>ROUND(IF($AD1801&gt;79,32-(($AD1801-79)*(8/4)),IF($AD1801&gt;76,48-(($AD1801-76)*(16/3)),IF(86-(($AD1801-70.4)*(38/5.6))&gt;95,95,86-(($AD1801-70.4)*(38/5.6)))))*0.93,0)</f>
        <v>63</v>
      </c>
      <c r="AI1801" s="5" t="s">
        <v>3917</v>
      </c>
      <c r="AL1801" s="5">
        <v>182</v>
      </c>
      <c r="AM1801" s="5">
        <v>71</v>
      </c>
    </row>
    <row r="1802" spans="1:45" x14ac:dyDescent="0.3">
      <c r="A1802" s="15">
        <v>5361</v>
      </c>
      <c r="B1802" s="8" t="s">
        <v>2393</v>
      </c>
      <c r="C1802" s="9" t="s">
        <v>2943</v>
      </c>
      <c r="D1802" s="21">
        <v>67</v>
      </c>
      <c r="E1802" s="21">
        <v>71</v>
      </c>
      <c r="F1802" s="21">
        <v>73</v>
      </c>
      <c r="G1802" s="21">
        <v>75</v>
      </c>
      <c r="H1802" s="21">
        <v>62</v>
      </c>
      <c r="I1802" s="21">
        <v>64</v>
      </c>
      <c r="J1802" s="21">
        <v>74</v>
      </c>
      <c r="K1802" s="21">
        <v>71</v>
      </c>
      <c r="L1802" s="21">
        <v>60</v>
      </c>
      <c r="M1802" s="21">
        <v>63</v>
      </c>
      <c r="N1802" s="21">
        <v>73</v>
      </c>
      <c r="O1802" s="21">
        <v>80</v>
      </c>
      <c r="P1802" s="21">
        <v>64</v>
      </c>
      <c r="Q1802" s="21">
        <v>61</v>
      </c>
      <c r="R1802" s="33" t="s">
        <v>3930</v>
      </c>
      <c r="S1802" s="3" t="s">
        <v>3930</v>
      </c>
      <c r="T1802" s="10" t="s">
        <v>4131</v>
      </c>
      <c r="U1802" s="2" t="s">
        <v>749</v>
      </c>
      <c r="V1802" s="4" t="s">
        <v>817</v>
      </c>
      <c r="W1802" s="11">
        <v>4</v>
      </c>
      <c r="X1802" s="11">
        <v>100</v>
      </c>
      <c r="Y1802" s="16">
        <v>1</v>
      </c>
      <c r="Z1802" s="16">
        <v>1</v>
      </c>
      <c r="AA1802" s="16">
        <v>1997</v>
      </c>
      <c r="AB1802" s="1">
        <f>2026-AA1802</f>
        <v>29</v>
      </c>
      <c r="AC1802" s="5">
        <v>4</v>
      </c>
      <c r="AD1802" s="34">
        <v>73.413551359139433</v>
      </c>
      <c r="AE1802" s="18">
        <v>50000</v>
      </c>
      <c r="AF1802" s="17">
        <f>ROUND(IF($AD1802&gt;79,44-(($AD1802-79)*(14/4)),IF($AD1802&gt;76,67-(($AD1802-76)*(23/3)),IF(110-(($AD1802-70.4)*(43/5.6))&gt;119,119,110-(($AD1802-70.4)*(43/5.6)))))*0.93,0)</f>
        <v>81</v>
      </c>
      <c r="AG1802" s="17">
        <f>ROUND(IF($AD1802&gt;79,37-(($AD1802-79)*(9/4)),IF($AD1802&gt;76,54-(($AD1802-76)*(17/3)),IF(93-(($AD1802-70.4)*(39/5.6))&gt;100,100,93-(($AD1802-70.4)*(39/5.6)))))*0.93,0)</f>
        <v>67</v>
      </c>
      <c r="AH1802" s="17">
        <f>ROUND(IF($AD1802&gt;79,32-(($AD1802-79)*(8/4)),IF($AD1802&gt;76,48-(($AD1802-76)*(16/3)),IF(86-(($AD1802-70.4)*(38/5.6))&gt;95,95,86-(($AD1802-70.4)*(38/5.6)))))*0.93,0)</f>
        <v>61</v>
      </c>
      <c r="AI1802" s="5" t="s">
        <v>3917</v>
      </c>
      <c r="AL1802" s="5">
        <v>168</v>
      </c>
      <c r="AM1802" s="5">
        <v>58</v>
      </c>
    </row>
    <row r="1803" spans="1:45" x14ac:dyDescent="0.3">
      <c r="A1803" s="15">
        <v>5367</v>
      </c>
      <c r="B1803" s="8" t="s">
        <v>473</v>
      </c>
      <c r="C1803" s="9" t="s">
        <v>1370</v>
      </c>
      <c r="D1803" s="21">
        <v>53</v>
      </c>
      <c r="E1803" s="21">
        <v>61</v>
      </c>
      <c r="F1803" s="21">
        <v>60</v>
      </c>
      <c r="G1803" s="21">
        <v>58</v>
      </c>
      <c r="H1803" s="21">
        <v>46</v>
      </c>
      <c r="I1803" s="21">
        <v>52</v>
      </c>
      <c r="J1803" s="21">
        <v>48</v>
      </c>
      <c r="K1803" s="21">
        <v>49</v>
      </c>
      <c r="L1803" s="21">
        <v>46</v>
      </c>
      <c r="M1803" s="21">
        <v>51</v>
      </c>
      <c r="N1803" s="21">
        <v>45</v>
      </c>
      <c r="O1803" s="21">
        <v>57</v>
      </c>
      <c r="P1803" s="21">
        <v>46</v>
      </c>
      <c r="Q1803" s="21">
        <v>46</v>
      </c>
      <c r="R1803" s="65" t="s">
        <v>524</v>
      </c>
      <c r="S1803" s="3" t="s">
        <v>524</v>
      </c>
      <c r="T1803" s="10" t="s">
        <v>4133</v>
      </c>
      <c r="U1803" s="2" t="s">
        <v>563</v>
      </c>
      <c r="V1803" s="4" t="s">
        <v>818</v>
      </c>
      <c r="W1803" s="11">
        <v>4</v>
      </c>
      <c r="X1803" s="11">
        <v>100</v>
      </c>
      <c r="Y1803" s="68">
        <v>15</v>
      </c>
      <c r="Z1803" s="68">
        <v>2</v>
      </c>
      <c r="AA1803" s="68">
        <v>1989</v>
      </c>
      <c r="AB1803" s="1">
        <f>2026-AA1803</f>
        <v>37</v>
      </c>
      <c r="AC1803" s="5">
        <v>5</v>
      </c>
      <c r="AD1803" s="34">
        <v>57.251436319961321</v>
      </c>
      <c r="AE1803" s="18">
        <v>0</v>
      </c>
      <c r="AF1803" s="17">
        <f>ROUND(IF($AD1803&gt;79,44-(($AD1803-79)*(14/4)),IF($AD1803&gt;76,67-(($AD1803-76)*(23/3)),IF(110-(($AD1803-70.4)*(43/5.6))&gt;119,119,110-(($AD1803-70.4)*(43/5.6)))))*0.93,0)</f>
        <v>111</v>
      </c>
      <c r="AG1803" s="17">
        <f>ROUND(IF($AD1803&gt;79,37-(($AD1803-79)*(9/4)),IF($AD1803&gt;76,54-(($AD1803-76)*(17/3)),IF(93-(($AD1803-70.4)*(39/5.6))&gt;100,100,93-(($AD1803-70.4)*(39/5.6)))))*0.93,0)</f>
        <v>93</v>
      </c>
      <c r="AH1803" s="17">
        <f>ROUND(IF($AD1803&gt;79,32-(($AD1803-79)*(8/4)),IF($AD1803&gt;76,48-(($AD1803-76)*(16/3)),IF(86-(($AD1803-70.4)*(38/5.6))&gt;95,95,86-(($AD1803-70.4)*(38/5.6)))))*0.93,0)</f>
        <v>88</v>
      </c>
      <c r="AI1803" s="5" t="s">
        <v>3916</v>
      </c>
      <c r="AL1803" s="5">
        <v>0</v>
      </c>
      <c r="AM1803" s="5">
        <v>0</v>
      </c>
    </row>
    <row r="1804" spans="1:45" x14ac:dyDescent="0.3">
      <c r="A1804" s="15">
        <v>5370</v>
      </c>
      <c r="B1804" s="8" t="s">
        <v>498</v>
      </c>
      <c r="C1804" s="9" t="s">
        <v>756</v>
      </c>
      <c r="D1804" s="21">
        <v>56</v>
      </c>
      <c r="E1804" s="21">
        <v>55</v>
      </c>
      <c r="F1804" s="21">
        <v>55</v>
      </c>
      <c r="G1804" s="21">
        <v>54</v>
      </c>
      <c r="H1804" s="21">
        <v>64</v>
      </c>
      <c r="I1804" s="21">
        <v>52</v>
      </c>
      <c r="J1804" s="21">
        <v>52</v>
      </c>
      <c r="K1804" s="21">
        <v>50</v>
      </c>
      <c r="L1804" s="21">
        <v>49</v>
      </c>
      <c r="M1804" s="21">
        <v>46</v>
      </c>
      <c r="N1804" s="21">
        <v>57</v>
      </c>
      <c r="O1804" s="21">
        <v>53</v>
      </c>
      <c r="P1804" s="21">
        <v>50</v>
      </c>
      <c r="Q1804" s="21">
        <v>64</v>
      </c>
      <c r="R1804" s="33" t="s">
        <v>524</v>
      </c>
      <c r="S1804" s="3" t="s">
        <v>524</v>
      </c>
      <c r="T1804" s="67" t="s">
        <v>4133</v>
      </c>
      <c r="U1804" s="2" t="s">
        <v>1164</v>
      </c>
      <c r="V1804" s="4" t="s">
        <v>817</v>
      </c>
      <c r="W1804" s="11">
        <v>4</v>
      </c>
      <c r="X1804" s="11">
        <v>100</v>
      </c>
      <c r="Y1804" s="68">
        <v>3</v>
      </c>
      <c r="Z1804" s="68">
        <v>2</v>
      </c>
      <c r="AA1804" s="68">
        <v>1989</v>
      </c>
      <c r="AB1804" s="1">
        <f>2026-AA1804</f>
        <v>37</v>
      </c>
      <c r="AC1804" s="5">
        <v>4</v>
      </c>
      <c r="AD1804" s="34">
        <v>60.704749765789899</v>
      </c>
      <c r="AE1804" s="18">
        <v>0</v>
      </c>
      <c r="AF1804" s="17">
        <f>ROUND(IF($AD1804&gt;79,44-(($AD1804-79)*(14/4)),IF($AD1804&gt;76,67-(($AD1804-76)*(23/3)),IF(110-(($AD1804-70.4)*(43/5.6))&gt;119,119,110-(($AD1804-70.4)*(43/5.6)))))*0.93,0)</f>
        <v>111</v>
      </c>
      <c r="AG1804" s="17">
        <f>ROUND(IF($AD1804&gt;79,37-(($AD1804-79)*(9/4)),IF($AD1804&gt;76,54-(($AD1804-76)*(17/3)),IF(93-(($AD1804-70.4)*(39/5.6))&gt;100,100,93-(($AD1804-70.4)*(39/5.6)))))*0.93,0)</f>
        <v>93</v>
      </c>
      <c r="AH1804" s="17">
        <f>ROUND(IF($AD1804&gt;79,32-(($AD1804-79)*(8/4)),IF($AD1804&gt;76,48-(($AD1804-76)*(16/3)),IF(86-(($AD1804-70.4)*(38/5.6))&gt;95,95,86-(($AD1804-70.4)*(38/5.6)))))*0.93,0)</f>
        <v>88</v>
      </c>
      <c r="AI1804" s="5" t="s">
        <v>3916</v>
      </c>
      <c r="AL1804" s="5">
        <v>181</v>
      </c>
      <c r="AM1804" s="5">
        <v>74</v>
      </c>
      <c r="AR1804" t="s">
        <v>3917</v>
      </c>
      <c r="AS1804" t="s">
        <v>3917</v>
      </c>
    </row>
    <row r="1805" spans="1:45" x14ac:dyDescent="0.3">
      <c r="A1805" s="15">
        <v>5371</v>
      </c>
      <c r="B1805" s="8" t="s">
        <v>730</v>
      </c>
      <c r="C1805" s="9" t="s">
        <v>729</v>
      </c>
      <c r="D1805" s="21">
        <v>63</v>
      </c>
      <c r="E1805" s="21">
        <v>50</v>
      </c>
      <c r="F1805" s="21">
        <v>53</v>
      </c>
      <c r="G1805" s="21">
        <v>55</v>
      </c>
      <c r="H1805" s="21">
        <v>47</v>
      </c>
      <c r="I1805" s="21">
        <v>57</v>
      </c>
      <c r="J1805" s="21">
        <v>55</v>
      </c>
      <c r="K1805" s="21">
        <v>63</v>
      </c>
      <c r="L1805" s="21">
        <v>47</v>
      </c>
      <c r="M1805" s="21">
        <v>67</v>
      </c>
      <c r="N1805" s="21">
        <v>62</v>
      </c>
      <c r="O1805" s="21">
        <v>52</v>
      </c>
      <c r="P1805" s="21">
        <v>52</v>
      </c>
      <c r="Q1805" s="21">
        <v>47</v>
      </c>
      <c r="R1805" s="33" t="s">
        <v>524</v>
      </c>
      <c r="S1805" s="3" t="s">
        <v>524</v>
      </c>
      <c r="T1805" s="10" t="s">
        <v>4133</v>
      </c>
      <c r="U1805" s="2" t="s">
        <v>528</v>
      </c>
      <c r="V1805" s="4" t="s">
        <v>819</v>
      </c>
      <c r="W1805" s="11">
        <v>4</v>
      </c>
      <c r="X1805" s="11">
        <v>100</v>
      </c>
      <c r="Y1805" s="16">
        <v>25</v>
      </c>
      <c r="Z1805" s="16">
        <v>10</v>
      </c>
      <c r="AA1805" s="16">
        <v>1990</v>
      </c>
      <c r="AB1805" s="1">
        <f>2026-AA1805</f>
        <v>36</v>
      </c>
      <c r="AC1805" s="5">
        <v>4</v>
      </c>
      <c r="AD1805" s="34">
        <v>62.926293368516816</v>
      </c>
      <c r="AE1805" s="18">
        <v>0</v>
      </c>
      <c r="AF1805" s="17">
        <f>ROUND(IF($AD1805&gt;79,44-(($AD1805-79)*(14/4)),IF($AD1805&gt;76,67-(($AD1805-76)*(23/3)),IF(110-(($AD1805-70.4)*(43/5.6))&gt;119,119,110-(($AD1805-70.4)*(43/5.6)))))*0.93,0)</f>
        <v>111</v>
      </c>
      <c r="AG1805" s="17">
        <f>ROUND(IF($AD1805&gt;79,37-(($AD1805-79)*(9/4)),IF($AD1805&gt;76,54-(($AD1805-76)*(17/3)),IF(93-(($AD1805-70.4)*(39/5.6))&gt;100,100,93-(($AD1805-70.4)*(39/5.6)))))*0.93,0)</f>
        <v>93</v>
      </c>
      <c r="AH1805" s="17">
        <f>ROUND(IF($AD1805&gt;79,32-(($AD1805-79)*(8/4)),IF($AD1805&gt;76,48-(($AD1805-76)*(16/3)),IF(86-(($AD1805-70.4)*(38/5.6))&gt;95,95,86-(($AD1805-70.4)*(38/5.6)))))*0.93,0)</f>
        <v>88</v>
      </c>
      <c r="AI1805" s="5" t="s">
        <v>3916</v>
      </c>
      <c r="AL1805" s="5">
        <v>0</v>
      </c>
      <c r="AM1805" s="5">
        <v>0</v>
      </c>
      <c r="AR1805" t="s">
        <v>3917</v>
      </c>
    </row>
    <row r="1806" spans="1:45" x14ac:dyDescent="0.3">
      <c r="A1806" s="15">
        <v>5372</v>
      </c>
      <c r="B1806" s="8" t="s">
        <v>4109</v>
      </c>
      <c r="C1806" s="9" t="s">
        <v>134</v>
      </c>
      <c r="D1806" s="21">
        <v>68</v>
      </c>
      <c r="E1806" s="21">
        <v>65</v>
      </c>
      <c r="F1806" s="21">
        <v>69</v>
      </c>
      <c r="G1806" s="21">
        <v>72</v>
      </c>
      <c r="H1806" s="21">
        <v>61</v>
      </c>
      <c r="I1806" s="21">
        <v>65</v>
      </c>
      <c r="J1806" s="21">
        <v>68</v>
      </c>
      <c r="K1806" s="21">
        <v>69</v>
      </c>
      <c r="L1806" s="21">
        <v>57</v>
      </c>
      <c r="M1806" s="21">
        <v>64</v>
      </c>
      <c r="N1806" s="21">
        <v>68</v>
      </c>
      <c r="O1806" s="21">
        <v>72</v>
      </c>
      <c r="P1806" s="21">
        <v>68</v>
      </c>
      <c r="Q1806" s="21">
        <v>64</v>
      </c>
      <c r="R1806" s="33" t="s">
        <v>3342</v>
      </c>
      <c r="S1806" s="3" t="s">
        <v>3342</v>
      </c>
      <c r="T1806" s="10" t="s">
        <v>4131</v>
      </c>
      <c r="U1806" s="2" t="s">
        <v>591</v>
      </c>
      <c r="V1806" s="4" t="s">
        <v>821</v>
      </c>
      <c r="W1806" s="11">
        <v>3</v>
      </c>
      <c r="X1806" s="11">
        <v>46</v>
      </c>
      <c r="Y1806" s="16">
        <v>7</v>
      </c>
      <c r="Z1806" s="16">
        <v>7</v>
      </c>
      <c r="AA1806" s="16">
        <v>2002</v>
      </c>
      <c r="AB1806" s="1">
        <f>2026-AA1806</f>
        <v>24</v>
      </c>
      <c r="AC1806" s="5">
        <v>6</v>
      </c>
      <c r="AD1806" s="34">
        <v>70.320737914198219</v>
      </c>
      <c r="AE1806" s="18">
        <v>10000</v>
      </c>
      <c r="AF1806" s="17">
        <f>ROUND(IF($AD1806&gt;79,44-(($AD1806-79)*(14/4)),IF($AD1806&gt;76,67-(($AD1806-76)*(23/3)),IF(110-(($AD1806-70.4)*(43/5.6))&gt;119,119,110-(($AD1806-70.4)*(43/5.6)))))*0.93,0)</f>
        <v>103</v>
      </c>
      <c r="AG1806" s="17">
        <f>ROUND(IF($AD1806&gt;79,37-(($AD1806-79)*(9/4)),IF($AD1806&gt;76,54-(($AD1806-76)*(17/3)),IF(93-(($AD1806-70.4)*(39/5.6))&gt;100,100,93-(($AD1806-70.4)*(39/5.6)))))*0.93,0)</f>
        <v>87</v>
      </c>
      <c r="AH1806" s="17">
        <f>ROUND(IF($AD1806&gt;79,32-(($AD1806-79)*(8/4)),IF($AD1806&gt;76,48-(($AD1806-76)*(16/3)),IF(86-(($AD1806-70.4)*(38/5.6))&gt;95,95,86-(($AD1806-70.4)*(38/5.6)))))*0.93,0)</f>
        <v>80</v>
      </c>
      <c r="AJ1806" s="5" t="s">
        <v>3917</v>
      </c>
      <c r="AK1806" s="5" t="s">
        <v>3917</v>
      </c>
      <c r="AL1806" s="5">
        <v>174</v>
      </c>
      <c r="AM1806" s="5">
        <v>68</v>
      </c>
    </row>
    <row r="1807" spans="1:45" x14ac:dyDescent="0.3">
      <c r="A1807" s="15">
        <v>5373</v>
      </c>
      <c r="B1807" s="8" t="s">
        <v>2749</v>
      </c>
      <c r="C1807" s="9" t="s">
        <v>159</v>
      </c>
      <c r="D1807" s="21">
        <v>68</v>
      </c>
      <c r="E1807" s="21">
        <v>63</v>
      </c>
      <c r="F1807" s="21">
        <v>66</v>
      </c>
      <c r="G1807" s="21">
        <v>68</v>
      </c>
      <c r="H1807" s="21">
        <v>62</v>
      </c>
      <c r="I1807" s="21">
        <v>69</v>
      </c>
      <c r="J1807" s="21">
        <v>67</v>
      </c>
      <c r="K1807" s="21">
        <v>66</v>
      </c>
      <c r="L1807" s="21">
        <v>62</v>
      </c>
      <c r="M1807" s="21">
        <v>72</v>
      </c>
      <c r="N1807" s="21">
        <v>72</v>
      </c>
      <c r="O1807" s="21">
        <v>57</v>
      </c>
      <c r="P1807" s="21">
        <v>60</v>
      </c>
      <c r="Q1807" s="21">
        <v>57</v>
      </c>
      <c r="R1807" s="33" t="s">
        <v>524</v>
      </c>
      <c r="S1807" s="3" t="s">
        <v>524</v>
      </c>
      <c r="T1807" s="10" t="s">
        <v>4133</v>
      </c>
      <c r="U1807" s="2" t="s">
        <v>594</v>
      </c>
      <c r="V1807" s="4" t="s">
        <v>819</v>
      </c>
      <c r="W1807" s="11">
        <v>3</v>
      </c>
      <c r="X1807" s="11">
        <v>0</v>
      </c>
      <c r="Y1807" s="16">
        <v>7</v>
      </c>
      <c r="Z1807" s="16">
        <v>2</v>
      </c>
      <c r="AA1807" s="16">
        <v>1995</v>
      </c>
      <c r="AB1807" s="1">
        <f>2026-AA1807</f>
        <v>31</v>
      </c>
      <c r="AC1807" s="5">
        <v>4</v>
      </c>
      <c r="AD1807" s="34">
        <v>70.041185476663273</v>
      </c>
      <c r="AE1807" s="18">
        <v>0</v>
      </c>
      <c r="AF1807" s="17">
        <f>ROUND(IF($AD1807&gt;79,44-(($AD1807-79)*(14/4)),IF($AD1807&gt;76,67-(($AD1807-76)*(23/3)),IF(110-(($AD1807-70.4)*(43/5.6))&gt;119,119,110-(($AD1807-70.4)*(43/5.6)))))*0.93,0)</f>
        <v>105</v>
      </c>
      <c r="AG1807" s="17">
        <f>ROUND(IF($AD1807&gt;79,37-(($AD1807-79)*(9/4)),IF($AD1807&gt;76,54-(($AD1807-76)*(17/3)),IF(93-(($AD1807-70.4)*(39/5.6))&gt;100,100,93-(($AD1807-70.4)*(39/5.6)))))*0.93,0)</f>
        <v>89</v>
      </c>
      <c r="AH1807" s="17">
        <f>ROUND(IF($AD1807&gt;79,32-(($AD1807-79)*(8/4)),IF($AD1807&gt;76,48-(($AD1807-76)*(16/3)),IF(86-(($AD1807-70.4)*(38/5.6))&gt;95,95,86-(($AD1807-70.4)*(38/5.6)))))*0.93,0)</f>
        <v>82</v>
      </c>
      <c r="AI1807" s="5" t="s">
        <v>3916</v>
      </c>
      <c r="AL1807" s="5">
        <v>181</v>
      </c>
      <c r="AM1807" s="5">
        <v>73</v>
      </c>
    </row>
    <row r="1808" spans="1:45" x14ac:dyDescent="0.3">
      <c r="A1808" s="15">
        <v>5377</v>
      </c>
      <c r="B1808" s="8" t="s">
        <v>745</v>
      </c>
      <c r="C1808" s="9" t="s">
        <v>745</v>
      </c>
      <c r="D1808" s="21">
        <v>67</v>
      </c>
      <c r="E1808" s="21">
        <v>50</v>
      </c>
      <c r="F1808" s="21">
        <v>54</v>
      </c>
      <c r="G1808" s="21">
        <v>57</v>
      </c>
      <c r="H1808" s="21">
        <v>67</v>
      </c>
      <c r="I1808" s="21">
        <v>64</v>
      </c>
      <c r="J1808" s="21">
        <v>62</v>
      </c>
      <c r="K1808" s="21">
        <v>64</v>
      </c>
      <c r="L1808" s="21">
        <v>52</v>
      </c>
      <c r="M1808" s="21">
        <v>58</v>
      </c>
      <c r="N1808" s="21">
        <v>61</v>
      </c>
      <c r="O1808" s="21">
        <v>59</v>
      </c>
      <c r="P1808" s="21">
        <v>57</v>
      </c>
      <c r="Q1808" s="21">
        <v>67</v>
      </c>
      <c r="R1808" s="33" t="s">
        <v>524</v>
      </c>
      <c r="S1808" s="3" t="s">
        <v>524</v>
      </c>
      <c r="T1808" s="10" t="s">
        <v>4133</v>
      </c>
      <c r="U1808" s="2" t="s">
        <v>927</v>
      </c>
      <c r="V1808" s="4" t="s">
        <v>821</v>
      </c>
      <c r="W1808" s="11">
        <v>1</v>
      </c>
      <c r="X1808" s="11">
        <v>0</v>
      </c>
      <c r="Y1808" s="16">
        <v>6</v>
      </c>
      <c r="Z1808" s="16">
        <v>7</v>
      </c>
      <c r="AA1808" s="16">
        <v>1995</v>
      </c>
      <c r="AB1808" s="1">
        <f>2026-AA1808</f>
        <v>31</v>
      </c>
      <c r="AC1808" s="5">
        <v>3</v>
      </c>
      <c r="AD1808" s="34">
        <v>63.989698386936759</v>
      </c>
      <c r="AE1808" s="18">
        <v>0</v>
      </c>
      <c r="AF1808" s="17">
        <f>ROUND(IF($AD1808&gt;79,44-(($AD1808-79)*(14/4)),IF($AD1808&gt;76,67-(($AD1808-76)*(23/3)),IF(110-(($AD1808-70.4)*(43/5.6))&gt;119,119,110-(($AD1808-70.4)*(43/5.6)))))*0.93,0)</f>
        <v>111</v>
      </c>
      <c r="AG1808" s="17">
        <f>ROUND(IF($AD1808&gt;79,37-(($AD1808-79)*(9/4)),IF($AD1808&gt;76,54-(($AD1808-76)*(17/3)),IF(93-(($AD1808-70.4)*(39/5.6))&gt;100,100,93-(($AD1808-70.4)*(39/5.6)))))*0.93,0)</f>
        <v>93</v>
      </c>
      <c r="AH1808" s="17">
        <f>ROUND(IF($AD1808&gt;79,32-(($AD1808-79)*(8/4)),IF($AD1808&gt;76,48-(($AD1808-76)*(16/3)),IF(86-(($AD1808-70.4)*(38/5.6))&gt;95,95,86-(($AD1808-70.4)*(38/5.6)))))*0.93,0)</f>
        <v>88</v>
      </c>
      <c r="AI1808" s="5" t="s">
        <v>3916</v>
      </c>
      <c r="AL1808" s="5">
        <v>0</v>
      </c>
      <c r="AM1808" s="5">
        <v>0</v>
      </c>
    </row>
    <row r="1809" spans="1:45" x14ac:dyDescent="0.3">
      <c r="A1809" s="15">
        <v>5378</v>
      </c>
      <c r="B1809" s="8" t="s">
        <v>3198</v>
      </c>
      <c r="C1809" s="9" t="s">
        <v>239</v>
      </c>
      <c r="D1809" s="21">
        <v>66</v>
      </c>
      <c r="E1809" s="21">
        <v>64</v>
      </c>
      <c r="F1809" s="21">
        <v>65</v>
      </c>
      <c r="G1809" s="21">
        <v>65</v>
      </c>
      <c r="H1809" s="21">
        <v>64</v>
      </c>
      <c r="I1809" s="21">
        <v>64</v>
      </c>
      <c r="J1809" s="21">
        <v>69</v>
      </c>
      <c r="K1809" s="21">
        <v>66</v>
      </c>
      <c r="L1809" s="21">
        <v>63</v>
      </c>
      <c r="M1809" s="21">
        <v>65</v>
      </c>
      <c r="N1809" s="21">
        <v>67</v>
      </c>
      <c r="O1809" s="21">
        <v>63</v>
      </c>
      <c r="P1809" s="21">
        <v>64</v>
      </c>
      <c r="Q1809" s="21">
        <v>62</v>
      </c>
      <c r="R1809" s="33" t="s">
        <v>524</v>
      </c>
      <c r="S1809" s="3" t="s">
        <v>524</v>
      </c>
      <c r="T1809" s="10" t="s">
        <v>4133</v>
      </c>
      <c r="U1809" s="2" t="s">
        <v>600</v>
      </c>
      <c r="V1809" s="4" t="s">
        <v>819</v>
      </c>
      <c r="W1809" s="11">
        <v>2</v>
      </c>
      <c r="X1809" s="11">
        <v>0</v>
      </c>
      <c r="Y1809" s="16">
        <v>28</v>
      </c>
      <c r="Z1809" s="16">
        <v>4</v>
      </c>
      <c r="AA1809" s="16">
        <v>1999</v>
      </c>
      <c r="AB1809" s="1">
        <f>2026-AA1809</f>
        <v>27</v>
      </c>
      <c r="AC1809" s="5">
        <v>5</v>
      </c>
      <c r="AD1809" s="34">
        <v>66.915162550194268</v>
      </c>
      <c r="AE1809" s="18">
        <v>0</v>
      </c>
      <c r="AF1809" s="17">
        <f>ROUND(IF($AD1809&gt;79,44-(($AD1809-79)*(14/4)),IF($AD1809&gt;76,67-(($AD1809-76)*(23/3)),IF(110-(($AD1809-70.4)*(43/5.6))&gt;119,119,110-(($AD1809-70.4)*(43/5.6)))))*0.93,0)</f>
        <v>111</v>
      </c>
      <c r="AG1809" s="17">
        <f>ROUND(IF($AD1809&gt;79,37-(($AD1809-79)*(9/4)),IF($AD1809&gt;76,54-(($AD1809-76)*(17/3)),IF(93-(($AD1809-70.4)*(39/5.6))&gt;100,100,93-(($AD1809-70.4)*(39/5.6)))))*0.93,0)</f>
        <v>93</v>
      </c>
      <c r="AH1809" s="17">
        <f>ROUND(IF($AD1809&gt;79,32-(($AD1809-79)*(8/4)),IF($AD1809&gt;76,48-(($AD1809-76)*(16/3)),IF(86-(($AD1809-70.4)*(38/5.6))&gt;95,95,86-(($AD1809-70.4)*(38/5.6)))))*0.93,0)</f>
        <v>88</v>
      </c>
      <c r="AI1809" s="5" t="s">
        <v>3916</v>
      </c>
      <c r="AL1809" s="5">
        <v>0</v>
      </c>
      <c r="AM1809" s="5">
        <v>0</v>
      </c>
    </row>
    <row r="1810" spans="1:45" x14ac:dyDescent="0.3">
      <c r="A1810" s="15">
        <v>5379</v>
      </c>
      <c r="B1810" s="8" t="s">
        <v>3128</v>
      </c>
      <c r="C1810" s="9" t="s">
        <v>152</v>
      </c>
      <c r="D1810" s="21">
        <v>67</v>
      </c>
      <c r="E1810" s="21">
        <v>67</v>
      </c>
      <c r="F1810" s="21">
        <v>68</v>
      </c>
      <c r="G1810" s="21">
        <v>68</v>
      </c>
      <c r="H1810" s="21">
        <v>64</v>
      </c>
      <c r="I1810" s="21">
        <v>64</v>
      </c>
      <c r="J1810" s="21">
        <v>68</v>
      </c>
      <c r="K1810" s="21">
        <v>64</v>
      </c>
      <c r="L1810" s="21">
        <v>63</v>
      </c>
      <c r="M1810" s="21">
        <v>62</v>
      </c>
      <c r="N1810" s="21">
        <v>62</v>
      </c>
      <c r="O1810" s="21">
        <v>64</v>
      </c>
      <c r="P1810" s="21">
        <v>67</v>
      </c>
      <c r="Q1810" s="21">
        <v>65</v>
      </c>
      <c r="R1810" s="33" t="s">
        <v>524</v>
      </c>
      <c r="S1810" s="3" t="s">
        <v>524</v>
      </c>
      <c r="T1810" s="10" t="s">
        <v>4133</v>
      </c>
      <c r="U1810" s="2" t="s">
        <v>601</v>
      </c>
      <c r="V1810" s="4" t="s">
        <v>819</v>
      </c>
      <c r="W1810" s="11">
        <v>4</v>
      </c>
      <c r="X1810" s="11">
        <v>100</v>
      </c>
      <c r="Y1810" s="16">
        <v>8</v>
      </c>
      <c r="Z1810" s="16">
        <v>7</v>
      </c>
      <c r="AA1810" s="16">
        <v>1992</v>
      </c>
      <c r="AB1810" s="1">
        <f>2026-AA1810</f>
        <v>34</v>
      </c>
      <c r="AC1810" s="5">
        <v>4</v>
      </c>
      <c r="AD1810" s="34">
        <v>68.145342792550679</v>
      </c>
      <c r="AE1810" s="18">
        <v>0</v>
      </c>
      <c r="AF1810" s="17">
        <f>ROUND(IF($AD1810&gt;79,44-(($AD1810-79)*(14/4)),IF($AD1810&gt;76,67-(($AD1810-76)*(23/3)),IF(110-(($AD1810-70.4)*(43/5.6))&gt;119,119,110-(($AD1810-70.4)*(43/5.6)))))*0.93,0)</f>
        <v>111</v>
      </c>
      <c r="AG1810" s="17">
        <f>ROUND(IF($AD1810&gt;79,37-(($AD1810-79)*(9/4)),IF($AD1810&gt;76,54-(($AD1810-76)*(17/3)),IF(93-(($AD1810-70.4)*(39/5.6))&gt;100,100,93-(($AD1810-70.4)*(39/5.6)))))*0.93,0)</f>
        <v>93</v>
      </c>
      <c r="AH1810" s="17">
        <f>ROUND(IF($AD1810&gt;79,32-(($AD1810-79)*(8/4)),IF($AD1810&gt;76,48-(($AD1810-76)*(16/3)),IF(86-(($AD1810-70.4)*(38/5.6))&gt;95,95,86-(($AD1810-70.4)*(38/5.6)))))*0.93,0)</f>
        <v>88</v>
      </c>
      <c r="AI1810" s="5" t="s">
        <v>3916</v>
      </c>
      <c r="AL1810" s="5">
        <v>0</v>
      </c>
      <c r="AM1810" s="5">
        <v>0</v>
      </c>
      <c r="AR1810" t="s">
        <v>3917</v>
      </c>
    </row>
    <row r="1811" spans="1:45" x14ac:dyDescent="0.3">
      <c r="A1811" s="15">
        <v>5380</v>
      </c>
      <c r="B1811" s="8" t="s">
        <v>622</v>
      </c>
      <c r="C1811" s="9" t="s">
        <v>399</v>
      </c>
      <c r="D1811" s="21">
        <v>59</v>
      </c>
      <c r="E1811" s="21">
        <v>46</v>
      </c>
      <c r="F1811" s="21">
        <v>49</v>
      </c>
      <c r="G1811" s="21">
        <v>52</v>
      </c>
      <c r="H1811" s="21">
        <v>64</v>
      </c>
      <c r="I1811" s="21">
        <v>48</v>
      </c>
      <c r="J1811" s="21">
        <v>52</v>
      </c>
      <c r="K1811" s="21">
        <v>49</v>
      </c>
      <c r="L1811" s="21">
        <v>46</v>
      </c>
      <c r="M1811" s="21">
        <v>49</v>
      </c>
      <c r="N1811" s="21">
        <v>48</v>
      </c>
      <c r="O1811" s="21">
        <v>58</v>
      </c>
      <c r="P1811" s="21">
        <v>50</v>
      </c>
      <c r="Q1811" s="21">
        <v>64</v>
      </c>
      <c r="R1811" s="65" t="s">
        <v>524</v>
      </c>
      <c r="S1811" s="3" t="s">
        <v>524</v>
      </c>
      <c r="T1811" s="10" t="s">
        <v>4133</v>
      </c>
      <c r="U1811" s="2" t="s">
        <v>600</v>
      </c>
      <c r="V1811" s="4" t="s">
        <v>819</v>
      </c>
      <c r="W1811" s="11">
        <v>4</v>
      </c>
      <c r="X1811" s="11">
        <v>100</v>
      </c>
      <c r="Y1811" s="68">
        <v>20</v>
      </c>
      <c r="Z1811" s="68">
        <v>9</v>
      </c>
      <c r="AA1811" s="68">
        <v>1989</v>
      </c>
      <c r="AB1811" s="1">
        <f>2026-AA1811</f>
        <v>37</v>
      </c>
      <c r="AC1811" s="5">
        <v>5</v>
      </c>
      <c r="AD1811" s="34">
        <v>60.084822977075042</v>
      </c>
      <c r="AE1811" s="18">
        <v>0</v>
      </c>
      <c r="AF1811" s="17">
        <f>ROUND(IF($AD1811&gt;79,44-(($AD1811-79)*(14/4)),IF($AD1811&gt;76,67-(($AD1811-76)*(23/3)),IF(110-(($AD1811-70.4)*(43/5.6))&gt;119,119,110-(($AD1811-70.4)*(43/5.6)))))*0.93,0)</f>
        <v>111</v>
      </c>
      <c r="AG1811" s="17">
        <f>ROUND(IF($AD1811&gt;79,37-(($AD1811-79)*(9/4)),IF($AD1811&gt;76,54-(($AD1811-76)*(17/3)),IF(93-(($AD1811-70.4)*(39/5.6))&gt;100,100,93-(($AD1811-70.4)*(39/5.6)))))*0.93,0)</f>
        <v>93</v>
      </c>
      <c r="AH1811" s="17">
        <f>ROUND(IF($AD1811&gt;79,32-(($AD1811-79)*(8/4)),IF($AD1811&gt;76,48-(($AD1811-76)*(16/3)),IF(86-(($AD1811-70.4)*(38/5.6))&gt;95,95,86-(($AD1811-70.4)*(38/5.6)))))*0.93,0)</f>
        <v>88</v>
      </c>
      <c r="AI1811" s="5" t="s">
        <v>3916</v>
      </c>
      <c r="AL1811" s="5">
        <v>186</v>
      </c>
      <c r="AM1811" s="5">
        <v>72</v>
      </c>
      <c r="AS1811" t="s">
        <v>3917</v>
      </c>
    </row>
    <row r="1812" spans="1:45" x14ac:dyDescent="0.3">
      <c r="A1812" s="15">
        <v>5381</v>
      </c>
      <c r="B1812" s="8" t="s">
        <v>2317</v>
      </c>
      <c r="C1812" s="9" t="s">
        <v>349</v>
      </c>
      <c r="D1812" s="21">
        <v>74</v>
      </c>
      <c r="E1812" s="21">
        <v>62</v>
      </c>
      <c r="F1812" s="21">
        <v>65</v>
      </c>
      <c r="G1812" s="21">
        <v>67</v>
      </c>
      <c r="H1812" s="21">
        <v>63</v>
      </c>
      <c r="I1812" s="21">
        <v>73</v>
      </c>
      <c r="J1812" s="21">
        <v>70</v>
      </c>
      <c r="K1812" s="21">
        <v>78</v>
      </c>
      <c r="L1812" s="21">
        <v>72</v>
      </c>
      <c r="M1812" s="21">
        <v>82</v>
      </c>
      <c r="N1812" s="21">
        <v>81</v>
      </c>
      <c r="O1812" s="21">
        <v>66</v>
      </c>
      <c r="P1812" s="21">
        <v>68</v>
      </c>
      <c r="Q1812" s="21">
        <v>67</v>
      </c>
      <c r="R1812" s="33" t="s">
        <v>2288</v>
      </c>
      <c r="S1812" s="3" t="s">
        <v>2288</v>
      </c>
      <c r="T1812" s="10" t="s">
        <v>4130</v>
      </c>
      <c r="U1812" s="2" t="s">
        <v>586</v>
      </c>
      <c r="V1812" s="4" t="s">
        <v>819</v>
      </c>
      <c r="W1812" s="11">
        <v>4</v>
      </c>
      <c r="X1812" s="11">
        <v>100</v>
      </c>
      <c r="Y1812" s="16">
        <v>8</v>
      </c>
      <c r="Z1812" s="16">
        <v>4</v>
      </c>
      <c r="AA1812" s="16">
        <v>1996</v>
      </c>
      <c r="AB1812" s="1">
        <f>2026-AA1812</f>
        <v>30</v>
      </c>
      <c r="AC1812" s="5">
        <v>5</v>
      </c>
      <c r="AD1812" s="34">
        <v>78.370106408299421</v>
      </c>
      <c r="AE1812" s="18">
        <v>475000</v>
      </c>
      <c r="AF1812" s="17">
        <f>ROUND(IF($AD1812&gt;79,44-(($AD1812-79)*(14/4)),IF($AD1812&gt;76,67-(($AD1812-76)*(23/3)),IF(110-(($AD1812-70.4)*(43/5.6))&gt;119,119,110-(($AD1812-70.4)*(43/5.6)))))*0.93,0)</f>
        <v>45</v>
      </c>
      <c r="AG1812" s="17">
        <f>ROUND(IF($AD1812&gt;79,37-(($AD1812-79)*(9/4)),IF($AD1812&gt;76,54-(($AD1812-76)*(17/3)),IF(93-(($AD1812-70.4)*(39/5.6))&gt;100,100,93-(($AD1812-70.4)*(39/5.6)))))*0.93,0)</f>
        <v>38</v>
      </c>
      <c r="AH1812" s="17">
        <f>ROUND(IF($AD1812&gt;79,32-(($AD1812-79)*(8/4)),IF($AD1812&gt;76,48-(($AD1812-76)*(16/3)),IF(86-(($AD1812-70.4)*(38/5.6))&gt;95,95,86-(($AD1812-70.4)*(38/5.6)))))*0.93,0)</f>
        <v>33</v>
      </c>
      <c r="AI1812" s="5" t="s">
        <v>3917</v>
      </c>
      <c r="AL1812" s="5">
        <v>0</v>
      </c>
      <c r="AM1812" s="5">
        <v>0</v>
      </c>
    </row>
    <row r="1813" spans="1:45" x14ac:dyDescent="0.3">
      <c r="A1813" s="15">
        <v>5382</v>
      </c>
      <c r="B1813" s="8" t="s">
        <v>2156</v>
      </c>
      <c r="C1813" s="9" t="s">
        <v>54</v>
      </c>
      <c r="D1813" s="21">
        <v>72</v>
      </c>
      <c r="E1813" s="21">
        <v>81</v>
      </c>
      <c r="F1813" s="21">
        <v>81</v>
      </c>
      <c r="G1813" s="21">
        <v>81</v>
      </c>
      <c r="H1813" s="21">
        <v>65</v>
      </c>
      <c r="I1813" s="21">
        <v>76</v>
      </c>
      <c r="J1813" s="21">
        <v>78</v>
      </c>
      <c r="K1813" s="21">
        <v>79</v>
      </c>
      <c r="L1813" s="21">
        <v>53</v>
      </c>
      <c r="M1813" s="21">
        <v>68</v>
      </c>
      <c r="N1813" s="21">
        <v>76</v>
      </c>
      <c r="O1813" s="21">
        <v>75</v>
      </c>
      <c r="P1813" s="21">
        <v>60</v>
      </c>
      <c r="Q1813" s="21">
        <v>65</v>
      </c>
      <c r="R1813" s="33" t="s">
        <v>2764</v>
      </c>
      <c r="S1813" s="3" t="s">
        <v>2764</v>
      </c>
      <c r="T1813" s="10" t="s">
        <v>4130</v>
      </c>
      <c r="U1813" s="2" t="s">
        <v>749</v>
      </c>
      <c r="V1813" s="4" t="s">
        <v>817</v>
      </c>
      <c r="W1813" s="11">
        <v>4</v>
      </c>
      <c r="X1813" s="11">
        <v>100</v>
      </c>
      <c r="Y1813" s="16">
        <v>15</v>
      </c>
      <c r="Z1813" s="16">
        <v>3</v>
      </c>
      <c r="AA1813" s="16">
        <v>1996</v>
      </c>
      <c r="AB1813" s="1">
        <f>2026-AA1813</f>
        <v>30</v>
      </c>
      <c r="AC1813" s="5">
        <v>5</v>
      </c>
      <c r="AD1813" s="34">
        <v>79.842879830180635</v>
      </c>
      <c r="AE1813" s="18">
        <v>800000</v>
      </c>
      <c r="AF1813" s="17">
        <f>ROUND(IF($AD1813&gt;79,44-(($AD1813-79)*(14/4)),IF($AD1813&gt;76,67-(($AD1813-76)*(23/3)),IF(110-(($AD1813-70.4)*(43/5.6))&gt;119,119,110-(($AD1813-70.4)*(43/5.6)))))*0.93,0)</f>
        <v>38</v>
      </c>
      <c r="AG1813" s="17">
        <f>ROUND(IF($AD1813&gt;79,37-(($AD1813-79)*(9/4)),IF($AD1813&gt;76,54-(($AD1813-76)*(17/3)),IF(93-(($AD1813-70.4)*(39/5.6))&gt;100,100,93-(($AD1813-70.4)*(39/5.6)))))*0.93,0)</f>
        <v>33</v>
      </c>
      <c r="AH1813" s="17">
        <f>ROUND(IF($AD1813&gt;79,32-(($AD1813-79)*(8/4)),IF($AD1813&gt;76,48-(($AD1813-76)*(16/3)),IF(86-(($AD1813-70.4)*(38/5.6))&gt;95,95,86-(($AD1813-70.4)*(38/5.6)))))*0.93,0)</f>
        <v>28</v>
      </c>
      <c r="AI1813" s="5" t="s">
        <v>3917</v>
      </c>
      <c r="AL1813" s="5">
        <v>176</v>
      </c>
      <c r="AM1813" s="5">
        <v>74</v>
      </c>
    </row>
    <row r="1814" spans="1:45" x14ac:dyDescent="0.3">
      <c r="A1814" s="15">
        <v>5383</v>
      </c>
      <c r="B1814" s="8" t="s">
        <v>2485</v>
      </c>
      <c r="C1814" s="9" t="s">
        <v>1363</v>
      </c>
      <c r="D1814" s="21">
        <v>64</v>
      </c>
      <c r="E1814" s="21">
        <v>57</v>
      </c>
      <c r="F1814" s="21">
        <v>60</v>
      </c>
      <c r="G1814" s="21">
        <v>63</v>
      </c>
      <c r="H1814" s="21">
        <v>63</v>
      </c>
      <c r="I1814" s="21">
        <v>57</v>
      </c>
      <c r="J1814" s="21">
        <v>61</v>
      </c>
      <c r="K1814" s="21">
        <v>57</v>
      </c>
      <c r="L1814" s="21">
        <v>55</v>
      </c>
      <c r="M1814" s="21">
        <v>67</v>
      </c>
      <c r="N1814" s="21">
        <v>67</v>
      </c>
      <c r="O1814" s="21">
        <v>64</v>
      </c>
      <c r="P1814" s="21">
        <v>60</v>
      </c>
      <c r="Q1814" s="21">
        <v>60</v>
      </c>
      <c r="R1814" s="33" t="s">
        <v>524</v>
      </c>
      <c r="S1814" s="3" t="s">
        <v>524</v>
      </c>
      <c r="T1814" s="10" t="s">
        <v>4133</v>
      </c>
      <c r="U1814" s="2" t="s">
        <v>595</v>
      </c>
      <c r="V1814" s="4" t="s">
        <v>819</v>
      </c>
      <c r="W1814" s="11">
        <v>1</v>
      </c>
      <c r="X1814" s="11">
        <v>0</v>
      </c>
      <c r="Y1814" s="16">
        <v>25</v>
      </c>
      <c r="Z1814" s="16">
        <v>12</v>
      </c>
      <c r="AA1814" s="16">
        <v>1995</v>
      </c>
      <c r="AB1814" s="1">
        <f>2026-AA1814</f>
        <v>31</v>
      </c>
      <c r="AC1814" s="5">
        <v>4</v>
      </c>
      <c r="AD1814" s="34">
        <v>65.035424741521226</v>
      </c>
      <c r="AE1814" s="18">
        <v>0</v>
      </c>
      <c r="AF1814" s="17">
        <f>ROUND(IF($AD1814&gt;79,44-(($AD1814-79)*(14/4)),IF($AD1814&gt;76,67-(($AD1814-76)*(23/3)),IF(110-(($AD1814-70.4)*(43/5.6))&gt;119,119,110-(($AD1814-70.4)*(43/5.6)))))*0.93,0)</f>
        <v>111</v>
      </c>
      <c r="AG1814" s="17">
        <f>ROUND(IF($AD1814&gt;79,37-(($AD1814-79)*(9/4)),IF($AD1814&gt;76,54-(($AD1814-76)*(17/3)),IF(93-(($AD1814-70.4)*(39/5.6))&gt;100,100,93-(($AD1814-70.4)*(39/5.6)))))*0.93,0)</f>
        <v>93</v>
      </c>
      <c r="AH1814" s="17">
        <f>ROUND(IF($AD1814&gt;79,32-(($AD1814-79)*(8/4)),IF($AD1814&gt;76,48-(($AD1814-76)*(16/3)),IF(86-(($AD1814-70.4)*(38/5.6))&gt;95,95,86-(($AD1814-70.4)*(38/5.6)))))*0.93,0)</f>
        <v>88</v>
      </c>
      <c r="AI1814" s="5" t="s">
        <v>3916</v>
      </c>
      <c r="AL1814" s="5">
        <v>0</v>
      </c>
      <c r="AM1814" s="5">
        <v>0</v>
      </c>
    </row>
    <row r="1815" spans="1:45" x14ac:dyDescent="0.3">
      <c r="A1815" s="15">
        <v>5385</v>
      </c>
      <c r="B1815" s="8" t="s">
        <v>3294</v>
      </c>
      <c r="C1815" s="9" t="s">
        <v>3295</v>
      </c>
      <c r="D1815" s="21">
        <v>67</v>
      </c>
      <c r="E1815" s="21">
        <v>62</v>
      </c>
      <c r="F1815" s="21">
        <v>65</v>
      </c>
      <c r="G1815" s="21">
        <v>67</v>
      </c>
      <c r="H1815" s="21">
        <v>60</v>
      </c>
      <c r="I1815" s="21">
        <v>68</v>
      </c>
      <c r="J1815" s="21">
        <v>70</v>
      </c>
      <c r="K1815" s="21">
        <v>64</v>
      </c>
      <c r="L1815" s="21">
        <v>60</v>
      </c>
      <c r="M1815" s="21">
        <v>67</v>
      </c>
      <c r="N1815" s="21">
        <v>66</v>
      </c>
      <c r="O1815" s="21">
        <v>69</v>
      </c>
      <c r="P1815" s="21">
        <v>62</v>
      </c>
      <c r="Q1815" s="21">
        <v>60</v>
      </c>
      <c r="R1815" s="33" t="s">
        <v>524</v>
      </c>
      <c r="S1815" s="3" t="s">
        <v>524</v>
      </c>
      <c r="T1815" s="10" t="s">
        <v>4133</v>
      </c>
      <c r="U1815" s="2" t="s">
        <v>550</v>
      </c>
      <c r="V1815" s="4" t="s">
        <v>817</v>
      </c>
      <c r="W1815" s="11">
        <v>1</v>
      </c>
      <c r="X1815" s="11">
        <v>0</v>
      </c>
      <c r="Y1815" s="16">
        <v>19</v>
      </c>
      <c r="Z1815" s="16">
        <v>11</v>
      </c>
      <c r="AA1815" s="16">
        <v>1999</v>
      </c>
      <c r="AB1815" s="1">
        <f>2026-AA1815</f>
        <v>27</v>
      </c>
      <c r="AC1815" s="5">
        <v>4</v>
      </c>
      <c r="AD1815" s="34">
        <v>67.856379453092742</v>
      </c>
      <c r="AE1815" s="18">
        <v>0</v>
      </c>
      <c r="AF1815" s="17">
        <f>ROUND(IF($AD1815&gt;79,44-(($AD1815-79)*(14/4)),IF($AD1815&gt;76,67-(($AD1815-76)*(23/3)),IF(110-(($AD1815-70.4)*(43/5.6))&gt;119,119,110-(($AD1815-70.4)*(43/5.6)))))*0.93,0)</f>
        <v>111</v>
      </c>
      <c r="AG1815" s="17">
        <f>ROUND(IF($AD1815&gt;79,37-(($AD1815-79)*(9/4)),IF($AD1815&gt;76,54-(($AD1815-76)*(17/3)),IF(93-(($AD1815-70.4)*(39/5.6))&gt;100,100,93-(($AD1815-70.4)*(39/5.6)))))*0.93,0)</f>
        <v>93</v>
      </c>
      <c r="AH1815" s="17">
        <f>ROUND(IF($AD1815&gt;79,32-(($AD1815-79)*(8/4)),IF($AD1815&gt;76,48-(($AD1815-76)*(16/3)),IF(86-(($AD1815-70.4)*(38/5.6))&gt;95,95,86-(($AD1815-70.4)*(38/5.6)))))*0.93,0)</f>
        <v>88</v>
      </c>
      <c r="AI1815" s="5" t="s">
        <v>3916</v>
      </c>
      <c r="AL1815" s="5">
        <v>0</v>
      </c>
      <c r="AM1815" s="5">
        <v>0</v>
      </c>
    </row>
    <row r="1816" spans="1:45" x14ac:dyDescent="0.3">
      <c r="A1816" s="15">
        <v>5386</v>
      </c>
      <c r="B1816" s="8" t="s">
        <v>1744</v>
      </c>
      <c r="C1816" s="9" t="s">
        <v>1745</v>
      </c>
      <c r="D1816" s="21">
        <v>67</v>
      </c>
      <c r="E1816" s="21">
        <v>68</v>
      </c>
      <c r="F1816" s="21">
        <v>70</v>
      </c>
      <c r="G1816" s="21">
        <v>72</v>
      </c>
      <c r="H1816" s="21">
        <v>58</v>
      </c>
      <c r="I1816" s="21">
        <v>68</v>
      </c>
      <c r="J1816" s="21">
        <v>69</v>
      </c>
      <c r="K1816" s="21">
        <v>64</v>
      </c>
      <c r="L1816" s="21">
        <v>55</v>
      </c>
      <c r="M1816" s="21">
        <v>67</v>
      </c>
      <c r="N1816" s="21">
        <v>68</v>
      </c>
      <c r="O1816" s="21">
        <v>69</v>
      </c>
      <c r="P1816" s="21">
        <v>64</v>
      </c>
      <c r="Q1816" s="21">
        <v>60</v>
      </c>
      <c r="R1816" s="33" t="s">
        <v>524</v>
      </c>
      <c r="S1816" s="3" t="s">
        <v>524</v>
      </c>
      <c r="T1816" s="10" t="s">
        <v>4133</v>
      </c>
      <c r="U1816" s="2" t="s">
        <v>599</v>
      </c>
      <c r="V1816" s="4" t="s">
        <v>819</v>
      </c>
      <c r="W1816" s="11">
        <v>4</v>
      </c>
      <c r="X1816" s="11">
        <v>100</v>
      </c>
      <c r="Y1816" s="16">
        <v>6</v>
      </c>
      <c r="Z1816" s="16">
        <v>1</v>
      </c>
      <c r="AA1816" s="16">
        <v>1992</v>
      </c>
      <c r="AB1816" s="1">
        <f>2026-AA1816</f>
        <v>34</v>
      </c>
      <c r="AC1816" s="5">
        <v>4</v>
      </c>
      <c r="AD1816" s="34">
        <v>71.024352920764812</v>
      </c>
      <c r="AE1816" s="18">
        <v>0</v>
      </c>
      <c r="AF1816" s="17">
        <f>ROUND(IF($AD1816&gt;79,44-(($AD1816-79)*(14/4)),IF($AD1816&gt;76,67-(($AD1816-76)*(23/3)),IF(110-(($AD1816-70.4)*(43/5.6))&gt;119,119,110-(($AD1816-70.4)*(43/5.6)))))*0.93,0)</f>
        <v>98</v>
      </c>
      <c r="AG1816" s="17">
        <f>ROUND(IF($AD1816&gt;79,37-(($AD1816-79)*(9/4)),IF($AD1816&gt;76,54-(($AD1816-76)*(17/3)),IF(93-(($AD1816-70.4)*(39/5.6))&gt;100,100,93-(($AD1816-70.4)*(39/5.6)))))*0.93,0)</f>
        <v>82</v>
      </c>
      <c r="AH1816" s="17">
        <f>ROUND(IF($AD1816&gt;79,32-(($AD1816-79)*(8/4)),IF($AD1816&gt;76,48-(($AD1816-76)*(16/3)),IF(86-(($AD1816-70.4)*(38/5.6))&gt;95,95,86-(($AD1816-70.4)*(38/5.6)))))*0.93,0)</f>
        <v>76</v>
      </c>
      <c r="AL1816" s="5">
        <v>179</v>
      </c>
      <c r="AM1816" s="5">
        <v>62</v>
      </c>
    </row>
    <row r="1817" spans="1:45" x14ac:dyDescent="0.3">
      <c r="A1817" s="15">
        <v>5387</v>
      </c>
      <c r="B1817" s="8" t="s">
        <v>3057</v>
      </c>
      <c r="C1817" s="9" t="s">
        <v>0</v>
      </c>
      <c r="D1817" s="21">
        <v>65</v>
      </c>
      <c r="E1817" s="21">
        <v>68</v>
      </c>
      <c r="F1817" s="21">
        <v>68</v>
      </c>
      <c r="G1817" s="21">
        <v>67</v>
      </c>
      <c r="H1817" s="21">
        <v>60</v>
      </c>
      <c r="I1817" s="21">
        <v>68</v>
      </c>
      <c r="J1817" s="21">
        <v>66</v>
      </c>
      <c r="K1817" s="21">
        <v>65</v>
      </c>
      <c r="L1817" s="21">
        <v>57</v>
      </c>
      <c r="M1817" s="21">
        <v>63</v>
      </c>
      <c r="N1817" s="21">
        <v>67</v>
      </c>
      <c r="O1817" s="21">
        <v>69</v>
      </c>
      <c r="P1817" s="21">
        <v>64</v>
      </c>
      <c r="Q1817" s="21">
        <v>60</v>
      </c>
      <c r="R1817" s="33" t="s">
        <v>524</v>
      </c>
      <c r="S1817" s="3" t="s">
        <v>524</v>
      </c>
      <c r="T1817" s="10" t="s">
        <v>4133</v>
      </c>
      <c r="U1817" s="2" t="s">
        <v>578</v>
      </c>
      <c r="V1817" s="4" t="s">
        <v>819</v>
      </c>
      <c r="W1817" s="11">
        <v>1</v>
      </c>
      <c r="X1817" s="11">
        <v>62</v>
      </c>
      <c r="Y1817" s="16">
        <v>28</v>
      </c>
      <c r="Z1817" s="16">
        <v>11</v>
      </c>
      <c r="AA1817" s="16">
        <v>1998</v>
      </c>
      <c r="AB1817" s="1">
        <f>2026-AA1817</f>
        <v>28</v>
      </c>
      <c r="AC1817" s="5">
        <v>4</v>
      </c>
      <c r="AD1817" s="34">
        <v>68.080019241781699</v>
      </c>
      <c r="AE1817" s="18">
        <v>0</v>
      </c>
      <c r="AF1817" s="17">
        <f>ROUND(IF($AD1817&gt;79,44-(($AD1817-79)*(14/4)),IF($AD1817&gt;76,67-(($AD1817-76)*(23/3)),IF(110-(($AD1817-70.4)*(43/5.6))&gt;119,119,110-(($AD1817-70.4)*(43/5.6)))))*0.93,0)</f>
        <v>111</v>
      </c>
      <c r="AG1817" s="17">
        <f>ROUND(IF($AD1817&gt;79,37-(($AD1817-79)*(9/4)),IF($AD1817&gt;76,54-(($AD1817-76)*(17/3)),IF(93-(($AD1817-70.4)*(39/5.6))&gt;100,100,93-(($AD1817-70.4)*(39/5.6)))))*0.93,0)</f>
        <v>93</v>
      </c>
      <c r="AH1817" s="17">
        <f>ROUND(IF($AD1817&gt;79,32-(($AD1817-79)*(8/4)),IF($AD1817&gt;76,48-(($AD1817-76)*(16/3)),IF(86-(($AD1817-70.4)*(38/5.6))&gt;95,95,86-(($AD1817-70.4)*(38/5.6)))))*0.93,0)</f>
        <v>88</v>
      </c>
      <c r="AI1817" s="5" t="s">
        <v>3916</v>
      </c>
      <c r="AL1817" s="5">
        <v>0</v>
      </c>
      <c r="AM1817" s="5">
        <v>0</v>
      </c>
    </row>
    <row r="1818" spans="1:45" x14ac:dyDescent="0.3">
      <c r="A1818" s="15">
        <v>5390</v>
      </c>
      <c r="B1818" s="8" t="s">
        <v>1269</v>
      </c>
      <c r="C1818" s="9" t="s">
        <v>798</v>
      </c>
      <c r="D1818" s="21">
        <v>65</v>
      </c>
      <c r="E1818" s="21">
        <v>69</v>
      </c>
      <c r="F1818" s="21">
        <v>68</v>
      </c>
      <c r="G1818" s="21">
        <v>66</v>
      </c>
      <c r="H1818" s="21">
        <v>62</v>
      </c>
      <c r="I1818" s="21">
        <v>65</v>
      </c>
      <c r="J1818" s="21">
        <v>69</v>
      </c>
      <c r="K1818" s="21">
        <v>65</v>
      </c>
      <c r="L1818" s="21">
        <v>58</v>
      </c>
      <c r="M1818" s="21">
        <v>63</v>
      </c>
      <c r="N1818" s="21">
        <v>68</v>
      </c>
      <c r="O1818" s="21">
        <v>69</v>
      </c>
      <c r="P1818" s="21">
        <v>62</v>
      </c>
      <c r="Q1818" s="21">
        <v>60</v>
      </c>
      <c r="R1818" s="33" t="s">
        <v>524</v>
      </c>
      <c r="S1818" s="3" t="s">
        <v>524</v>
      </c>
      <c r="T1818" s="10" t="s">
        <v>4133</v>
      </c>
      <c r="U1818" s="2" t="s">
        <v>751</v>
      </c>
      <c r="V1818" s="4" t="s">
        <v>817</v>
      </c>
      <c r="W1818" s="11">
        <v>2</v>
      </c>
      <c r="X1818" s="11">
        <v>48</v>
      </c>
      <c r="Y1818" s="16">
        <v>1</v>
      </c>
      <c r="Z1818" s="16">
        <v>1</v>
      </c>
      <c r="AA1818" s="16">
        <v>1998</v>
      </c>
      <c r="AB1818" s="1">
        <f>2026-AA1818</f>
        <v>28</v>
      </c>
      <c r="AC1818" s="5">
        <v>4</v>
      </c>
      <c r="AD1818" s="34">
        <v>68.089351740561455</v>
      </c>
      <c r="AE1818" s="18">
        <v>0</v>
      </c>
      <c r="AF1818" s="17">
        <f>ROUND(IF($AD1818&gt;79,44-(($AD1818-79)*(14/4)),IF($AD1818&gt;76,67-(($AD1818-76)*(23/3)),IF(110-(($AD1818-70.4)*(43/5.6))&gt;119,119,110-(($AD1818-70.4)*(43/5.6)))))*0.93,0)</f>
        <v>111</v>
      </c>
      <c r="AG1818" s="17">
        <f>ROUND(IF($AD1818&gt;79,37-(($AD1818-79)*(9/4)),IF($AD1818&gt;76,54-(($AD1818-76)*(17/3)),IF(93-(($AD1818-70.4)*(39/5.6))&gt;100,100,93-(($AD1818-70.4)*(39/5.6)))))*0.93,0)</f>
        <v>93</v>
      </c>
      <c r="AH1818" s="17">
        <f>ROUND(IF($AD1818&gt;79,32-(($AD1818-79)*(8/4)),IF($AD1818&gt;76,48-(($AD1818-76)*(16/3)),IF(86-(($AD1818-70.4)*(38/5.6))&gt;95,95,86-(($AD1818-70.4)*(38/5.6)))))*0.93,0)</f>
        <v>88</v>
      </c>
      <c r="AI1818" s="5" t="s">
        <v>3916</v>
      </c>
      <c r="AL1818" s="5">
        <v>0</v>
      </c>
      <c r="AM1818" s="5">
        <v>0</v>
      </c>
    </row>
    <row r="1819" spans="1:45" x14ac:dyDescent="0.3">
      <c r="A1819" s="15">
        <v>5393</v>
      </c>
      <c r="B1819" s="8" t="s">
        <v>636</v>
      </c>
      <c r="C1819" s="9" t="s">
        <v>1629</v>
      </c>
      <c r="D1819" s="21">
        <v>62</v>
      </c>
      <c r="E1819" s="21">
        <v>64</v>
      </c>
      <c r="F1819" s="21">
        <v>64</v>
      </c>
      <c r="G1819" s="21">
        <v>64</v>
      </c>
      <c r="H1819" s="21">
        <v>59</v>
      </c>
      <c r="I1819" s="21">
        <v>62</v>
      </c>
      <c r="J1819" s="21">
        <v>60</v>
      </c>
      <c r="K1819" s="21">
        <v>58</v>
      </c>
      <c r="L1819" s="21">
        <v>56</v>
      </c>
      <c r="M1819" s="21">
        <v>60</v>
      </c>
      <c r="N1819" s="21">
        <v>60</v>
      </c>
      <c r="O1819" s="21">
        <v>64</v>
      </c>
      <c r="P1819" s="21">
        <v>63</v>
      </c>
      <c r="Q1819" s="21">
        <v>60</v>
      </c>
      <c r="R1819" s="33" t="s">
        <v>524</v>
      </c>
      <c r="S1819" s="3" t="s">
        <v>524</v>
      </c>
      <c r="T1819" s="10" t="s">
        <v>4133</v>
      </c>
      <c r="U1819" s="2" t="s">
        <v>1371</v>
      </c>
      <c r="V1819" s="4" t="s">
        <v>822</v>
      </c>
      <c r="W1819" s="11">
        <v>4</v>
      </c>
      <c r="X1819" s="11">
        <v>0</v>
      </c>
      <c r="Y1819" s="16">
        <v>14</v>
      </c>
      <c r="Z1819" s="16">
        <v>11</v>
      </c>
      <c r="AA1819" s="16">
        <v>1991</v>
      </c>
      <c r="AB1819" s="1">
        <f>2026-AA1819</f>
        <v>35</v>
      </c>
      <c r="AC1819" s="5">
        <v>4</v>
      </c>
      <c r="AD1819" s="34">
        <v>64.19119105706551</v>
      </c>
      <c r="AE1819" s="18">
        <v>0</v>
      </c>
      <c r="AF1819" s="17">
        <f>ROUND(IF($AD1819&gt;79,44-(($AD1819-79)*(14/4)),IF($AD1819&gt;76,67-(($AD1819-76)*(23/3)),IF(110-(($AD1819-70.4)*(43/5.6))&gt;119,119,110-(($AD1819-70.4)*(43/5.6)))))*0.93,0)</f>
        <v>111</v>
      </c>
      <c r="AG1819" s="17">
        <f>ROUND(IF($AD1819&gt;79,37-(($AD1819-79)*(9/4)),IF($AD1819&gt;76,54-(($AD1819-76)*(17/3)),IF(93-(($AD1819-70.4)*(39/5.6))&gt;100,100,93-(($AD1819-70.4)*(39/5.6)))))*0.93,0)</f>
        <v>93</v>
      </c>
      <c r="AH1819" s="17">
        <f>ROUND(IF($AD1819&gt;79,32-(($AD1819-79)*(8/4)),IF($AD1819&gt;76,48-(($AD1819-76)*(16/3)),IF(86-(($AD1819-70.4)*(38/5.6))&gt;95,95,86-(($AD1819-70.4)*(38/5.6)))))*0.93,0)</f>
        <v>88</v>
      </c>
      <c r="AI1819" s="5" t="s">
        <v>3916</v>
      </c>
      <c r="AL1819" s="5">
        <v>0</v>
      </c>
      <c r="AM1819" s="5">
        <v>0</v>
      </c>
    </row>
    <row r="1820" spans="1:45" x14ac:dyDescent="0.3">
      <c r="A1820" s="15">
        <v>5394</v>
      </c>
      <c r="B1820" s="8" t="s">
        <v>1819</v>
      </c>
      <c r="C1820" s="9" t="s">
        <v>1820</v>
      </c>
      <c r="D1820" s="21">
        <v>66</v>
      </c>
      <c r="E1820" s="21">
        <v>58</v>
      </c>
      <c r="F1820" s="21">
        <v>60</v>
      </c>
      <c r="G1820" s="21">
        <v>62</v>
      </c>
      <c r="H1820" s="21">
        <v>59</v>
      </c>
      <c r="I1820" s="21">
        <v>63</v>
      </c>
      <c r="J1820" s="21">
        <v>68</v>
      </c>
      <c r="K1820" s="21">
        <v>66</v>
      </c>
      <c r="L1820" s="21">
        <v>60</v>
      </c>
      <c r="M1820" s="21">
        <v>67</v>
      </c>
      <c r="N1820" s="21">
        <v>66</v>
      </c>
      <c r="O1820" s="21">
        <v>63</v>
      </c>
      <c r="P1820" s="21">
        <v>64</v>
      </c>
      <c r="Q1820" s="21">
        <v>64</v>
      </c>
      <c r="R1820" s="33" t="s">
        <v>524</v>
      </c>
      <c r="S1820" s="3" t="s">
        <v>524</v>
      </c>
      <c r="T1820" s="10" t="s">
        <v>4133</v>
      </c>
      <c r="U1820" s="2" t="s">
        <v>751</v>
      </c>
      <c r="V1820" s="4" t="s">
        <v>817</v>
      </c>
      <c r="W1820" s="11">
        <v>1</v>
      </c>
      <c r="X1820" s="11">
        <v>0</v>
      </c>
      <c r="Y1820" s="16">
        <v>15</v>
      </c>
      <c r="Z1820" s="16">
        <v>3</v>
      </c>
      <c r="AA1820" s="16">
        <v>1995</v>
      </c>
      <c r="AB1820" s="1">
        <f>2026-AA1820</f>
        <v>31</v>
      </c>
      <c r="AC1820" s="5">
        <v>3</v>
      </c>
      <c r="AD1820" s="34">
        <v>65.310759885345192</v>
      </c>
      <c r="AE1820" s="18">
        <v>0</v>
      </c>
      <c r="AF1820" s="17">
        <f>ROUND(IF($AD1820&gt;79,44-(($AD1820-79)*(14/4)),IF($AD1820&gt;76,67-(($AD1820-76)*(23/3)),IF(110-(($AD1820-70.4)*(43/5.6))&gt;119,119,110-(($AD1820-70.4)*(43/5.6)))))*0.93,0)</f>
        <v>111</v>
      </c>
      <c r="AG1820" s="17">
        <f>ROUND(IF($AD1820&gt;79,37-(($AD1820-79)*(9/4)),IF($AD1820&gt;76,54-(($AD1820-76)*(17/3)),IF(93-(($AD1820-70.4)*(39/5.6))&gt;100,100,93-(($AD1820-70.4)*(39/5.6)))))*0.93,0)</f>
        <v>93</v>
      </c>
      <c r="AH1820" s="17">
        <f>ROUND(IF($AD1820&gt;79,32-(($AD1820-79)*(8/4)),IF($AD1820&gt;76,48-(($AD1820-76)*(16/3)),IF(86-(($AD1820-70.4)*(38/5.6))&gt;95,95,86-(($AD1820-70.4)*(38/5.6)))))*0.93,0)</f>
        <v>88</v>
      </c>
      <c r="AI1820" s="5" t="s">
        <v>3916</v>
      </c>
      <c r="AL1820" s="5">
        <v>0</v>
      </c>
      <c r="AM1820" s="5">
        <v>0</v>
      </c>
    </row>
    <row r="1821" spans="1:45" x14ac:dyDescent="0.3">
      <c r="A1821" s="15">
        <v>5398</v>
      </c>
      <c r="B1821" s="8" t="s">
        <v>42</v>
      </c>
      <c r="C1821" s="9" t="s">
        <v>1913</v>
      </c>
      <c r="D1821" s="21">
        <v>67</v>
      </c>
      <c r="E1821" s="21">
        <v>52</v>
      </c>
      <c r="F1821" s="21">
        <v>56</v>
      </c>
      <c r="G1821" s="21">
        <v>59</v>
      </c>
      <c r="H1821" s="21">
        <v>67</v>
      </c>
      <c r="I1821" s="21">
        <v>65</v>
      </c>
      <c r="J1821" s="21">
        <v>65</v>
      </c>
      <c r="K1821" s="21">
        <v>60</v>
      </c>
      <c r="L1821" s="21">
        <v>61</v>
      </c>
      <c r="M1821" s="21">
        <v>57</v>
      </c>
      <c r="N1821" s="21">
        <v>65</v>
      </c>
      <c r="O1821" s="21">
        <v>57</v>
      </c>
      <c r="P1821" s="21">
        <v>65</v>
      </c>
      <c r="Q1821" s="21">
        <v>67</v>
      </c>
      <c r="R1821" s="33" t="s">
        <v>524</v>
      </c>
      <c r="S1821" s="3" t="s">
        <v>524</v>
      </c>
      <c r="T1821" s="10" t="s">
        <v>4133</v>
      </c>
      <c r="U1821" s="2" t="s">
        <v>1251</v>
      </c>
      <c r="V1821" s="4" t="s">
        <v>817</v>
      </c>
      <c r="W1821" s="11">
        <v>1</v>
      </c>
      <c r="X1821" s="11">
        <v>0</v>
      </c>
      <c r="Y1821" s="16">
        <v>22</v>
      </c>
      <c r="Z1821" s="16">
        <v>1</v>
      </c>
      <c r="AA1821" s="16">
        <v>1995</v>
      </c>
      <c r="AB1821" s="1">
        <f>2026-AA1821</f>
        <v>31</v>
      </c>
      <c r="AC1821" s="5">
        <v>2</v>
      </c>
      <c r="AD1821" s="34">
        <v>64.516057257276699</v>
      </c>
      <c r="AE1821" s="18">
        <v>0</v>
      </c>
      <c r="AF1821" s="17">
        <f>ROUND(IF($AD1821&gt;79,44-(($AD1821-79)*(14/4)),IF($AD1821&gt;76,67-(($AD1821-76)*(23/3)),IF(110-(($AD1821-70.4)*(43/5.6))&gt;119,119,110-(($AD1821-70.4)*(43/5.6)))))*0.93,0)</f>
        <v>111</v>
      </c>
      <c r="AG1821" s="17">
        <f>ROUND(IF($AD1821&gt;79,37-(($AD1821-79)*(9/4)),IF($AD1821&gt;76,54-(($AD1821-76)*(17/3)),IF(93-(($AD1821-70.4)*(39/5.6))&gt;100,100,93-(($AD1821-70.4)*(39/5.6)))))*0.93,0)</f>
        <v>93</v>
      </c>
      <c r="AH1821" s="17">
        <f>ROUND(IF($AD1821&gt;79,32-(($AD1821-79)*(8/4)),IF($AD1821&gt;76,48-(($AD1821-76)*(16/3)),IF(86-(($AD1821-70.4)*(38/5.6))&gt;95,95,86-(($AD1821-70.4)*(38/5.6)))))*0.93,0)</f>
        <v>88</v>
      </c>
      <c r="AI1821" s="5" t="s">
        <v>3916</v>
      </c>
      <c r="AL1821" s="5">
        <v>0</v>
      </c>
      <c r="AM1821" s="5">
        <v>0</v>
      </c>
    </row>
    <row r="1822" spans="1:45" x14ac:dyDescent="0.3">
      <c r="A1822" s="15">
        <v>5400</v>
      </c>
      <c r="B1822" s="8" t="s">
        <v>1574</v>
      </c>
      <c r="C1822" s="9" t="s">
        <v>1575</v>
      </c>
      <c r="D1822" s="21">
        <v>60</v>
      </c>
      <c r="E1822" s="21">
        <v>46</v>
      </c>
      <c r="F1822" s="21">
        <v>52</v>
      </c>
      <c r="G1822" s="21">
        <v>58</v>
      </c>
      <c r="H1822" s="21">
        <v>52</v>
      </c>
      <c r="I1822" s="21">
        <v>53</v>
      </c>
      <c r="J1822" s="21">
        <v>52</v>
      </c>
      <c r="K1822" s="21">
        <v>45</v>
      </c>
      <c r="L1822" s="21">
        <v>50</v>
      </c>
      <c r="M1822" s="21">
        <v>59</v>
      </c>
      <c r="N1822" s="21">
        <v>52</v>
      </c>
      <c r="O1822" s="21">
        <v>50</v>
      </c>
      <c r="P1822" s="21">
        <v>53</v>
      </c>
      <c r="Q1822" s="21">
        <v>59</v>
      </c>
      <c r="R1822" s="65" t="s">
        <v>524</v>
      </c>
      <c r="S1822" s="3" t="s">
        <v>524</v>
      </c>
      <c r="T1822" s="67" t="s">
        <v>4133</v>
      </c>
      <c r="U1822" s="2" t="s">
        <v>597</v>
      </c>
      <c r="V1822" s="4" t="s">
        <v>819</v>
      </c>
      <c r="W1822" s="11">
        <v>4</v>
      </c>
      <c r="X1822" s="11">
        <v>100</v>
      </c>
      <c r="Y1822" s="68">
        <v>23</v>
      </c>
      <c r="Z1822" s="68">
        <v>1</v>
      </c>
      <c r="AA1822" s="68">
        <v>1989</v>
      </c>
      <c r="AB1822" s="1">
        <f>2026-AA1822</f>
        <v>37</v>
      </c>
      <c r="AC1822" s="5">
        <v>4</v>
      </c>
      <c r="AD1822" s="34">
        <v>57.154138629370934</v>
      </c>
      <c r="AE1822" s="18">
        <v>0</v>
      </c>
      <c r="AF1822" s="17">
        <f>ROUND(IF($AD1822&gt;79,44-(($AD1822-79)*(14/4)),IF($AD1822&gt;76,67-(($AD1822-76)*(23/3)),IF(110-(($AD1822-70.4)*(43/5.6))&gt;119,119,110-(($AD1822-70.4)*(43/5.6)))))*0.93,0)</f>
        <v>111</v>
      </c>
      <c r="AG1822" s="17">
        <f>ROUND(IF($AD1822&gt;79,37-(($AD1822-79)*(9/4)),IF($AD1822&gt;76,54-(($AD1822-76)*(17/3)),IF(93-(($AD1822-70.4)*(39/5.6))&gt;100,100,93-(($AD1822-70.4)*(39/5.6)))))*0.93,0)</f>
        <v>93</v>
      </c>
      <c r="AH1822" s="17">
        <f>ROUND(IF($AD1822&gt;79,32-(($AD1822-79)*(8/4)),IF($AD1822&gt;76,48-(($AD1822-76)*(16/3)),IF(86-(($AD1822-70.4)*(38/5.6))&gt;95,95,86-(($AD1822-70.4)*(38/5.6)))))*0.93,0)</f>
        <v>88</v>
      </c>
      <c r="AI1822" s="5" t="s">
        <v>3916</v>
      </c>
      <c r="AL1822" s="5">
        <v>0</v>
      </c>
      <c r="AM1822" s="5">
        <v>0</v>
      </c>
    </row>
    <row r="1823" spans="1:45" x14ac:dyDescent="0.3">
      <c r="A1823" s="15">
        <v>5401</v>
      </c>
      <c r="B1823" s="8" t="s">
        <v>431</v>
      </c>
      <c r="C1823" s="9" t="s">
        <v>159</v>
      </c>
      <c r="D1823" s="21">
        <v>74</v>
      </c>
      <c r="E1823" s="21">
        <v>65</v>
      </c>
      <c r="F1823" s="21">
        <v>66</v>
      </c>
      <c r="G1823" s="21">
        <v>67</v>
      </c>
      <c r="H1823" s="21">
        <v>71</v>
      </c>
      <c r="I1823" s="21">
        <v>66</v>
      </c>
      <c r="J1823" s="21">
        <v>71</v>
      </c>
      <c r="K1823" s="21">
        <v>66</v>
      </c>
      <c r="L1823" s="21">
        <v>73</v>
      </c>
      <c r="M1823" s="21">
        <v>67</v>
      </c>
      <c r="N1823" s="21">
        <v>66</v>
      </c>
      <c r="O1823" s="21">
        <v>69</v>
      </c>
      <c r="P1823" s="21">
        <v>72</v>
      </c>
      <c r="Q1823" s="21">
        <v>69</v>
      </c>
      <c r="R1823" s="33" t="s">
        <v>3931</v>
      </c>
      <c r="S1823" s="3" t="s">
        <v>3931</v>
      </c>
      <c r="T1823" s="10" t="s">
        <v>4130</v>
      </c>
      <c r="U1823" s="2" t="s">
        <v>598</v>
      </c>
      <c r="V1823" s="4" t="s">
        <v>819</v>
      </c>
      <c r="W1823" s="11">
        <v>4</v>
      </c>
      <c r="X1823" s="11">
        <v>100</v>
      </c>
      <c r="Y1823" s="16">
        <v>10</v>
      </c>
      <c r="Z1823" s="16">
        <v>12</v>
      </c>
      <c r="AA1823" s="16">
        <v>1993</v>
      </c>
      <c r="AB1823" s="1">
        <f>2026-AA1823</f>
        <v>33</v>
      </c>
      <c r="AC1823" s="5">
        <v>5</v>
      </c>
      <c r="AD1823" s="34">
        <v>72.241229772652829</v>
      </c>
      <c r="AE1823" s="18">
        <v>55000</v>
      </c>
      <c r="AF1823" s="17">
        <f>ROUND(IF($AD1823&gt;79,44-(($AD1823-79)*(14/4)),IF($AD1823&gt;76,67-(($AD1823-76)*(23/3)),IF(110-(($AD1823-70.4)*(43/5.6))&gt;119,119,110-(($AD1823-70.4)*(43/5.6)))))*0.93,0)</f>
        <v>89</v>
      </c>
      <c r="AG1823" s="17">
        <f>ROUND(IF($AD1823&gt;79,37-(($AD1823-79)*(9/4)),IF($AD1823&gt;76,54-(($AD1823-76)*(17/3)),IF(93-(($AD1823-70.4)*(39/5.6))&gt;100,100,93-(($AD1823-70.4)*(39/5.6)))))*0.93,0)</f>
        <v>75</v>
      </c>
      <c r="AH1823" s="17">
        <f>ROUND(IF($AD1823&gt;79,32-(($AD1823-79)*(8/4)),IF($AD1823&gt;76,48-(($AD1823-76)*(16/3)),IF(86-(($AD1823-70.4)*(38/5.6))&gt;95,95,86-(($AD1823-70.4)*(38/5.6)))))*0.93,0)</f>
        <v>68</v>
      </c>
      <c r="AL1823" s="5">
        <v>0</v>
      </c>
      <c r="AM1823" s="5">
        <v>0</v>
      </c>
    </row>
    <row r="1824" spans="1:45" x14ac:dyDescent="0.3">
      <c r="A1824" s="15">
        <v>5402</v>
      </c>
      <c r="B1824" s="8" t="s">
        <v>2468</v>
      </c>
      <c r="C1824" s="9" t="s">
        <v>689</v>
      </c>
      <c r="D1824" s="21">
        <v>64</v>
      </c>
      <c r="E1824" s="21">
        <v>65</v>
      </c>
      <c r="F1824" s="21">
        <v>65</v>
      </c>
      <c r="G1824" s="21">
        <v>65</v>
      </c>
      <c r="H1824" s="21">
        <v>62</v>
      </c>
      <c r="I1824" s="21">
        <v>67</v>
      </c>
      <c r="J1824" s="21">
        <v>65</v>
      </c>
      <c r="K1824" s="21">
        <v>65</v>
      </c>
      <c r="L1824" s="21">
        <v>61</v>
      </c>
      <c r="M1824" s="21">
        <v>59</v>
      </c>
      <c r="N1824" s="21">
        <v>63</v>
      </c>
      <c r="O1824" s="21">
        <v>68</v>
      </c>
      <c r="P1824" s="21">
        <v>63</v>
      </c>
      <c r="Q1824" s="21">
        <v>61</v>
      </c>
      <c r="R1824" s="33" t="s">
        <v>524</v>
      </c>
      <c r="S1824" s="3" t="s">
        <v>524</v>
      </c>
      <c r="T1824" s="10" t="s">
        <v>4133</v>
      </c>
      <c r="U1824" s="2" t="s">
        <v>584</v>
      </c>
      <c r="V1824" s="4" t="s">
        <v>820</v>
      </c>
      <c r="W1824" s="11">
        <v>3</v>
      </c>
      <c r="X1824" s="11">
        <v>26</v>
      </c>
      <c r="Y1824" s="16">
        <v>12</v>
      </c>
      <c r="Z1824" s="16">
        <v>1</v>
      </c>
      <c r="AA1824" s="16">
        <v>1996</v>
      </c>
      <c r="AB1824" s="1">
        <f>2026-AA1824</f>
        <v>30</v>
      </c>
      <c r="AC1824" s="5">
        <v>4</v>
      </c>
      <c r="AD1824" s="34">
        <v>65.841666738273872</v>
      </c>
      <c r="AE1824" s="18">
        <v>0</v>
      </c>
      <c r="AF1824" s="17">
        <f>ROUND(IF($AD1824&gt;79,44-(($AD1824-79)*(14/4)),IF($AD1824&gt;76,67-(($AD1824-76)*(23/3)),IF(110-(($AD1824-70.4)*(43/5.6))&gt;119,119,110-(($AD1824-70.4)*(43/5.6)))))*0.93,0)</f>
        <v>111</v>
      </c>
      <c r="AG1824" s="17">
        <f>ROUND(IF($AD1824&gt;79,37-(($AD1824-79)*(9/4)),IF($AD1824&gt;76,54-(($AD1824-76)*(17/3)),IF(93-(($AD1824-70.4)*(39/5.6))&gt;100,100,93-(($AD1824-70.4)*(39/5.6)))))*0.93,0)</f>
        <v>93</v>
      </c>
      <c r="AH1824" s="17">
        <f>ROUND(IF($AD1824&gt;79,32-(($AD1824-79)*(8/4)),IF($AD1824&gt;76,48-(($AD1824-76)*(16/3)),IF(86-(($AD1824-70.4)*(38/5.6))&gt;95,95,86-(($AD1824-70.4)*(38/5.6)))))*0.93,0)</f>
        <v>88</v>
      </c>
      <c r="AI1824" s="5" t="s">
        <v>3916</v>
      </c>
      <c r="AL1824" s="5">
        <v>0</v>
      </c>
      <c r="AM1824" s="5">
        <v>0</v>
      </c>
    </row>
    <row r="1825" spans="1:45" x14ac:dyDescent="0.3">
      <c r="A1825" s="15">
        <v>5403</v>
      </c>
      <c r="B1825" s="8" t="s">
        <v>1526</v>
      </c>
      <c r="C1825" s="9" t="s">
        <v>1527</v>
      </c>
      <c r="D1825" s="21">
        <v>66</v>
      </c>
      <c r="E1825" s="21">
        <v>74</v>
      </c>
      <c r="F1825" s="21">
        <v>73</v>
      </c>
      <c r="G1825" s="21">
        <v>72</v>
      </c>
      <c r="H1825" s="21">
        <v>77</v>
      </c>
      <c r="I1825" s="21">
        <v>74</v>
      </c>
      <c r="J1825" s="21">
        <v>72</v>
      </c>
      <c r="K1825" s="21">
        <v>71</v>
      </c>
      <c r="L1825" s="21">
        <v>56</v>
      </c>
      <c r="M1825" s="21">
        <v>57</v>
      </c>
      <c r="N1825" s="21">
        <v>68</v>
      </c>
      <c r="O1825" s="21">
        <v>71</v>
      </c>
      <c r="P1825" s="21">
        <v>66</v>
      </c>
      <c r="Q1825" s="21">
        <v>75</v>
      </c>
      <c r="R1825" s="33" t="s">
        <v>3339</v>
      </c>
      <c r="S1825" s="3" t="s">
        <v>3339</v>
      </c>
      <c r="T1825" s="10" t="s">
        <v>4130</v>
      </c>
      <c r="U1825" s="2" t="s">
        <v>556</v>
      </c>
      <c r="V1825" s="4" t="s">
        <v>819</v>
      </c>
      <c r="W1825" s="11">
        <v>4</v>
      </c>
      <c r="X1825" s="11">
        <v>100</v>
      </c>
      <c r="Y1825" s="16">
        <v>19</v>
      </c>
      <c r="Z1825" s="16">
        <v>6</v>
      </c>
      <c r="AA1825" s="16">
        <v>1993</v>
      </c>
      <c r="AB1825" s="1">
        <f>2026-AA1825</f>
        <v>33</v>
      </c>
      <c r="AC1825" s="5">
        <v>4</v>
      </c>
      <c r="AD1825" s="34">
        <v>74.648803025738019</v>
      </c>
      <c r="AE1825" s="18">
        <v>170000</v>
      </c>
      <c r="AF1825" s="17">
        <f>ROUND(IF($AD1825&gt;79,44-(($AD1825-79)*(14/4)),IF($AD1825&gt;76,67-(($AD1825-76)*(23/3)),IF(110-(($AD1825-70.4)*(43/5.6))&gt;119,119,110-(($AD1825-70.4)*(43/5.6)))))*0.93,0)</f>
        <v>72</v>
      </c>
      <c r="AG1825" s="17">
        <f>ROUND(IF($AD1825&gt;79,37-(($AD1825-79)*(9/4)),IF($AD1825&gt;76,54-(($AD1825-76)*(17/3)),IF(93-(($AD1825-70.4)*(39/5.6))&gt;100,100,93-(($AD1825-70.4)*(39/5.6)))))*0.93,0)</f>
        <v>59</v>
      </c>
      <c r="AH1825" s="17">
        <f>ROUND(IF($AD1825&gt;79,32-(($AD1825-79)*(8/4)),IF($AD1825&gt;76,48-(($AD1825-76)*(16/3)),IF(86-(($AD1825-70.4)*(38/5.6))&gt;95,95,86-(($AD1825-70.4)*(38/5.6)))))*0.93,0)</f>
        <v>53</v>
      </c>
      <c r="AL1825" s="5">
        <v>0</v>
      </c>
      <c r="AM1825" s="5">
        <v>0</v>
      </c>
    </row>
    <row r="1826" spans="1:45" x14ac:dyDescent="0.3">
      <c r="A1826" s="15">
        <v>5405</v>
      </c>
      <c r="B1826" s="8" t="s">
        <v>3174</v>
      </c>
      <c r="C1826" s="9" t="s">
        <v>165</v>
      </c>
      <c r="D1826" s="21">
        <v>65</v>
      </c>
      <c r="E1826" s="21">
        <v>63</v>
      </c>
      <c r="F1826" s="21">
        <v>64</v>
      </c>
      <c r="G1826" s="21">
        <v>65</v>
      </c>
      <c r="H1826" s="21">
        <v>66</v>
      </c>
      <c r="I1826" s="21">
        <v>65</v>
      </c>
      <c r="J1826" s="21">
        <v>69</v>
      </c>
      <c r="K1826" s="21">
        <v>60</v>
      </c>
      <c r="L1826" s="21">
        <v>58</v>
      </c>
      <c r="M1826" s="21">
        <v>61</v>
      </c>
      <c r="N1826" s="21">
        <v>61</v>
      </c>
      <c r="O1826" s="21">
        <v>66</v>
      </c>
      <c r="P1826" s="21">
        <v>60</v>
      </c>
      <c r="Q1826" s="21">
        <v>63</v>
      </c>
      <c r="R1826" s="33" t="s">
        <v>524</v>
      </c>
      <c r="S1826" s="3" t="s">
        <v>524</v>
      </c>
      <c r="T1826" s="10" t="s">
        <v>4133</v>
      </c>
      <c r="U1826" s="2" t="s">
        <v>591</v>
      </c>
      <c r="V1826" s="4" t="s">
        <v>821</v>
      </c>
      <c r="W1826" s="11">
        <v>2</v>
      </c>
      <c r="X1826" s="11">
        <v>0</v>
      </c>
      <c r="Y1826" s="16">
        <v>2</v>
      </c>
      <c r="Z1826" s="16">
        <v>10</v>
      </c>
      <c r="AA1826" s="16">
        <v>1999</v>
      </c>
      <c r="AB1826" s="1">
        <f>2026-AA1826</f>
        <v>27</v>
      </c>
      <c r="AC1826" s="5">
        <v>4</v>
      </c>
      <c r="AD1826" s="34">
        <v>65.817243383573967</v>
      </c>
      <c r="AE1826" s="18">
        <v>0</v>
      </c>
      <c r="AF1826" s="17">
        <f>ROUND(IF($AD1826&gt;79,44-(($AD1826-79)*(14/4)),IF($AD1826&gt;76,67-(($AD1826-76)*(23/3)),IF(110-(($AD1826-70.4)*(43/5.6))&gt;119,119,110-(($AD1826-70.4)*(43/5.6)))))*0.93,0)</f>
        <v>111</v>
      </c>
      <c r="AG1826" s="17">
        <f>ROUND(IF($AD1826&gt;79,37-(($AD1826-79)*(9/4)),IF($AD1826&gt;76,54-(($AD1826-76)*(17/3)),IF(93-(($AD1826-70.4)*(39/5.6))&gt;100,100,93-(($AD1826-70.4)*(39/5.6)))))*0.93,0)</f>
        <v>93</v>
      </c>
      <c r="AH1826" s="17">
        <f>ROUND(IF($AD1826&gt;79,32-(($AD1826-79)*(8/4)),IF($AD1826&gt;76,48-(($AD1826-76)*(16/3)),IF(86-(($AD1826-70.4)*(38/5.6))&gt;95,95,86-(($AD1826-70.4)*(38/5.6)))))*0.93,0)</f>
        <v>88</v>
      </c>
      <c r="AI1826" s="5" t="s">
        <v>3916</v>
      </c>
      <c r="AL1826" s="5">
        <v>0</v>
      </c>
      <c r="AM1826" s="5">
        <v>0</v>
      </c>
    </row>
    <row r="1827" spans="1:45" x14ac:dyDescent="0.3">
      <c r="A1827" s="15">
        <v>5406</v>
      </c>
      <c r="B1827" s="8" t="s">
        <v>2224</v>
      </c>
      <c r="C1827" s="9" t="s">
        <v>2710</v>
      </c>
      <c r="D1827" s="21">
        <v>77</v>
      </c>
      <c r="E1827" s="21">
        <v>64</v>
      </c>
      <c r="F1827" s="21">
        <v>69</v>
      </c>
      <c r="G1827" s="21">
        <v>74</v>
      </c>
      <c r="H1827" s="21">
        <v>76</v>
      </c>
      <c r="I1827" s="21">
        <v>75</v>
      </c>
      <c r="J1827" s="21">
        <v>74</v>
      </c>
      <c r="K1827" s="21">
        <v>71</v>
      </c>
      <c r="L1827" s="21">
        <v>73</v>
      </c>
      <c r="M1827" s="21">
        <v>73</v>
      </c>
      <c r="N1827" s="21">
        <v>71</v>
      </c>
      <c r="O1827" s="21">
        <v>60</v>
      </c>
      <c r="P1827" s="21">
        <v>63</v>
      </c>
      <c r="Q1827" s="21">
        <v>76</v>
      </c>
      <c r="R1827" s="33" t="s">
        <v>3339</v>
      </c>
      <c r="S1827" s="3" t="s">
        <v>3339</v>
      </c>
      <c r="T1827" s="10" t="s">
        <v>4130</v>
      </c>
      <c r="U1827" s="2" t="s">
        <v>599</v>
      </c>
      <c r="V1827" s="4" t="s">
        <v>819</v>
      </c>
      <c r="W1827" s="11">
        <v>4</v>
      </c>
      <c r="X1827" s="11">
        <v>100</v>
      </c>
      <c r="Y1827" s="16">
        <v>10</v>
      </c>
      <c r="Z1827" s="16">
        <v>8</v>
      </c>
      <c r="AA1827" s="16">
        <v>1995</v>
      </c>
      <c r="AB1827" s="1">
        <f>2026-AA1827</f>
        <v>31</v>
      </c>
      <c r="AC1827" s="5">
        <v>3</v>
      </c>
      <c r="AD1827" s="34">
        <v>74.663790574005503</v>
      </c>
      <c r="AE1827" s="18">
        <v>80000</v>
      </c>
      <c r="AF1827" s="17">
        <f>ROUND(IF($AD1827&gt;79,44-(($AD1827-79)*(14/4)),IF($AD1827&gt;76,67-(($AD1827-76)*(23/3)),IF(110-(($AD1827-70.4)*(43/5.6))&gt;119,119,110-(($AD1827-70.4)*(43/5.6)))))*0.93,0)</f>
        <v>72</v>
      </c>
      <c r="AG1827" s="17">
        <f>ROUND(IF($AD1827&gt;79,37-(($AD1827-79)*(9/4)),IF($AD1827&gt;76,54-(($AD1827-76)*(17/3)),IF(93-(($AD1827-70.4)*(39/5.6))&gt;100,100,93-(($AD1827-70.4)*(39/5.6)))))*0.93,0)</f>
        <v>59</v>
      </c>
      <c r="AH1827" s="17">
        <f>ROUND(IF($AD1827&gt;79,32-(($AD1827-79)*(8/4)),IF($AD1827&gt;76,48-(($AD1827-76)*(16/3)),IF(86-(($AD1827-70.4)*(38/5.6))&gt;95,95,86-(($AD1827-70.4)*(38/5.6)))))*0.93,0)</f>
        <v>53</v>
      </c>
      <c r="AI1827" s="5" t="s">
        <v>3917</v>
      </c>
      <c r="AL1827" s="5">
        <v>186</v>
      </c>
      <c r="AM1827" s="5">
        <v>78</v>
      </c>
    </row>
    <row r="1828" spans="1:45" x14ac:dyDescent="0.3">
      <c r="A1828" s="15">
        <v>5407</v>
      </c>
      <c r="B1828" s="8" t="s">
        <v>1134</v>
      </c>
      <c r="C1828" s="9" t="s">
        <v>1509</v>
      </c>
      <c r="D1828" s="21">
        <v>68</v>
      </c>
      <c r="E1828" s="21">
        <v>56</v>
      </c>
      <c r="F1828" s="21">
        <v>62</v>
      </c>
      <c r="G1828" s="21">
        <v>67</v>
      </c>
      <c r="H1828" s="21">
        <v>57</v>
      </c>
      <c r="I1828" s="21">
        <v>62</v>
      </c>
      <c r="J1828" s="21">
        <v>56</v>
      </c>
      <c r="K1828" s="21">
        <v>58</v>
      </c>
      <c r="L1828" s="21">
        <v>68</v>
      </c>
      <c r="M1828" s="21">
        <v>59</v>
      </c>
      <c r="N1828" s="21">
        <v>61</v>
      </c>
      <c r="O1828" s="21">
        <v>67</v>
      </c>
      <c r="P1828" s="21">
        <v>58</v>
      </c>
      <c r="Q1828" s="21">
        <v>59</v>
      </c>
      <c r="R1828" s="33" t="s">
        <v>524</v>
      </c>
      <c r="S1828" s="3" t="s">
        <v>524</v>
      </c>
      <c r="T1828" s="10" t="s">
        <v>4133</v>
      </c>
      <c r="U1828" s="2" t="s">
        <v>549</v>
      </c>
      <c r="V1828" s="4" t="s">
        <v>822</v>
      </c>
      <c r="W1828" s="11">
        <v>4</v>
      </c>
      <c r="X1828" s="11">
        <v>100</v>
      </c>
      <c r="Y1828" s="16">
        <v>7</v>
      </c>
      <c r="Z1828" s="16">
        <v>9</v>
      </c>
      <c r="AA1828" s="16">
        <v>1991</v>
      </c>
      <c r="AB1828" s="1">
        <f>2026-AA1828</f>
        <v>35</v>
      </c>
      <c r="AC1828" s="5">
        <v>3</v>
      </c>
      <c r="AD1828" s="34">
        <v>67.230192809502441</v>
      </c>
      <c r="AE1828" s="18">
        <v>0</v>
      </c>
      <c r="AF1828" s="17">
        <f>ROUND(IF($AD1828&gt;79,44-(($AD1828-79)*(14/4)),IF($AD1828&gt;76,67-(($AD1828-76)*(23/3)),IF(110-(($AD1828-70.4)*(43/5.6))&gt;119,119,110-(($AD1828-70.4)*(43/5.6)))))*0.93,0)</f>
        <v>111</v>
      </c>
      <c r="AG1828" s="17">
        <f>ROUND(IF($AD1828&gt;79,37-(($AD1828-79)*(9/4)),IF($AD1828&gt;76,54-(($AD1828-76)*(17/3)),IF(93-(($AD1828-70.4)*(39/5.6))&gt;100,100,93-(($AD1828-70.4)*(39/5.6)))))*0.93,0)</f>
        <v>93</v>
      </c>
      <c r="AH1828" s="17">
        <f>ROUND(IF($AD1828&gt;79,32-(($AD1828-79)*(8/4)),IF($AD1828&gt;76,48-(($AD1828-76)*(16/3)),IF(86-(($AD1828-70.4)*(38/5.6))&gt;95,95,86-(($AD1828-70.4)*(38/5.6)))))*0.93,0)</f>
        <v>88</v>
      </c>
      <c r="AL1828" s="5">
        <v>0</v>
      </c>
      <c r="AM1828" s="5">
        <v>0</v>
      </c>
    </row>
    <row r="1829" spans="1:45" x14ac:dyDescent="0.3">
      <c r="A1829" s="15">
        <v>5409</v>
      </c>
      <c r="B1829" s="8" t="s">
        <v>70</v>
      </c>
      <c r="C1829" s="9" t="s">
        <v>1519</v>
      </c>
      <c r="D1829" s="21">
        <v>70</v>
      </c>
      <c r="E1829" s="21">
        <v>66</v>
      </c>
      <c r="F1829" s="21">
        <v>67</v>
      </c>
      <c r="G1829" s="21">
        <v>68</v>
      </c>
      <c r="H1829" s="21">
        <v>63</v>
      </c>
      <c r="I1829" s="21">
        <v>70</v>
      </c>
      <c r="J1829" s="21">
        <v>69</v>
      </c>
      <c r="K1829" s="21">
        <v>72</v>
      </c>
      <c r="L1829" s="21">
        <v>54</v>
      </c>
      <c r="M1829" s="21">
        <v>74</v>
      </c>
      <c r="N1829" s="21">
        <v>74</v>
      </c>
      <c r="O1829" s="21">
        <v>64</v>
      </c>
      <c r="P1829" s="21">
        <v>68</v>
      </c>
      <c r="Q1829" s="21">
        <v>66</v>
      </c>
      <c r="R1829" s="33" t="s">
        <v>4308</v>
      </c>
      <c r="S1829" s="3" t="s">
        <v>4308</v>
      </c>
      <c r="T1829" s="10" t="s">
        <v>4131</v>
      </c>
      <c r="U1829" s="2" t="s">
        <v>580</v>
      </c>
      <c r="V1829" s="4" t="s">
        <v>821</v>
      </c>
      <c r="W1829" s="11">
        <v>4</v>
      </c>
      <c r="X1829" s="11">
        <v>70</v>
      </c>
      <c r="Y1829" s="16">
        <v>5</v>
      </c>
      <c r="Z1829" s="16">
        <v>5</v>
      </c>
      <c r="AA1829" s="16">
        <v>1995</v>
      </c>
      <c r="AB1829" s="1">
        <f>2026-AA1829</f>
        <v>31</v>
      </c>
      <c r="AC1829" s="5">
        <v>4</v>
      </c>
      <c r="AD1829" s="34">
        <v>71.927033113241592</v>
      </c>
      <c r="AE1829" s="18">
        <v>50000</v>
      </c>
      <c r="AF1829" s="17">
        <f>ROUND(IF($AD1829&gt;79,44-(($AD1829-79)*(14/4)),IF($AD1829&gt;76,67-(($AD1829-76)*(23/3)),IF(110-(($AD1829-70.4)*(43/5.6))&gt;119,119,110-(($AD1829-70.4)*(43/5.6)))))*0.93,0)</f>
        <v>91</v>
      </c>
      <c r="AG1829" s="17">
        <f>ROUND(IF($AD1829&gt;79,37-(($AD1829-79)*(9/4)),IF($AD1829&gt;76,54-(($AD1829-76)*(17/3)),IF(93-(($AD1829-70.4)*(39/5.6))&gt;100,100,93-(($AD1829-70.4)*(39/5.6)))))*0.93,0)</f>
        <v>77</v>
      </c>
      <c r="AH1829" s="17">
        <f>ROUND(IF($AD1829&gt;79,32-(($AD1829-79)*(8/4)),IF($AD1829&gt;76,48-(($AD1829-76)*(16/3)),IF(86-(($AD1829-70.4)*(38/5.6))&gt;95,95,86-(($AD1829-70.4)*(38/5.6)))))*0.93,0)</f>
        <v>70</v>
      </c>
      <c r="AL1829" s="5">
        <v>175</v>
      </c>
      <c r="AM1829" s="5">
        <v>65</v>
      </c>
    </row>
    <row r="1830" spans="1:45" x14ac:dyDescent="0.3">
      <c r="A1830" s="15">
        <v>5410</v>
      </c>
      <c r="B1830" s="8" t="s">
        <v>490</v>
      </c>
      <c r="C1830" s="9" t="s">
        <v>104</v>
      </c>
      <c r="D1830" s="21">
        <v>63</v>
      </c>
      <c r="E1830" s="21">
        <v>66</v>
      </c>
      <c r="F1830" s="21">
        <v>66</v>
      </c>
      <c r="G1830" s="21">
        <v>66</v>
      </c>
      <c r="H1830" s="21">
        <v>64</v>
      </c>
      <c r="I1830" s="21">
        <v>62</v>
      </c>
      <c r="J1830" s="21">
        <v>63</v>
      </c>
      <c r="K1830" s="21">
        <v>62</v>
      </c>
      <c r="L1830" s="21">
        <v>56</v>
      </c>
      <c r="M1830" s="21">
        <v>63</v>
      </c>
      <c r="N1830" s="21">
        <v>63</v>
      </c>
      <c r="O1830" s="21">
        <v>68</v>
      </c>
      <c r="P1830" s="21">
        <v>61</v>
      </c>
      <c r="Q1830" s="21">
        <v>63</v>
      </c>
      <c r="R1830" s="33" t="s">
        <v>524</v>
      </c>
      <c r="S1830" s="3" t="s">
        <v>524</v>
      </c>
      <c r="T1830" s="10" t="s">
        <v>4133</v>
      </c>
      <c r="U1830" s="2" t="s">
        <v>599</v>
      </c>
      <c r="V1830" s="4" t="s">
        <v>819</v>
      </c>
      <c r="W1830" s="11">
        <v>4</v>
      </c>
      <c r="X1830" s="11">
        <v>100</v>
      </c>
      <c r="Y1830" s="16">
        <v>22</v>
      </c>
      <c r="Z1830" s="16">
        <v>4</v>
      </c>
      <c r="AA1830" s="16">
        <v>1991</v>
      </c>
      <c r="AB1830" s="1">
        <f>2026-AA1830</f>
        <v>35</v>
      </c>
      <c r="AC1830" s="5">
        <v>4</v>
      </c>
      <c r="AD1830" s="34">
        <v>66.3522244797675</v>
      </c>
      <c r="AE1830" s="18">
        <v>0</v>
      </c>
      <c r="AF1830" s="17">
        <f>ROUND(IF($AD1830&gt;79,44-(($AD1830-79)*(14/4)),IF($AD1830&gt;76,67-(($AD1830-76)*(23/3)),IF(110-(($AD1830-70.4)*(43/5.6))&gt;119,119,110-(($AD1830-70.4)*(43/5.6)))))*0.93,0)</f>
        <v>111</v>
      </c>
      <c r="AG1830" s="17">
        <f>ROUND(IF($AD1830&gt;79,37-(($AD1830-79)*(9/4)),IF($AD1830&gt;76,54-(($AD1830-76)*(17/3)),IF(93-(($AD1830-70.4)*(39/5.6))&gt;100,100,93-(($AD1830-70.4)*(39/5.6)))))*0.93,0)</f>
        <v>93</v>
      </c>
      <c r="AH1830" s="17">
        <f>ROUND(IF($AD1830&gt;79,32-(($AD1830-79)*(8/4)),IF($AD1830&gt;76,48-(($AD1830-76)*(16/3)),IF(86-(($AD1830-70.4)*(38/5.6))&gt;95,95,86-(($AD1830-70.4)*(38/5.6)))))*0.93,0)</f>
        <v>88</v>
      </c>
      <c r="AI1830" s="5" t="s">
        <v>3916</v>
      </c>
      <c r="AL1830" s="5">
        <v>190</v>
      </c>
      <c r="AM1830" s="5">
        <v>70</v>
      </c>
    </row>
    <row r="1831" spans="1:45" x14ac:dyDescent="0.3">
      <c r="A1831" s="15">
        <v>5416</v>
      </c>
      <c r="B1831" s="8" t="s">
        <v>3795</v>
      </c>
      <c r="C1831" s="9" t="s">
        <v>3796</v>
      </c>
      <c r="D1831" s="21">
        <v>68</v>
      </c>
      <c r="E1831" s="21">
        <v>61</v>
      </c>
      <c r="F1831" s="21">
        <v>62</v>
      </c>
      <c r="G1831" s="21">
        <v>63</v>
      </c>
      <c r="H1831" s="21">
        <v>66</v>
      </c>
      <c r="I1831" s="21">
        <v>64</v>
      </c>
      <c r="J1831" s="21">
        <v>67</v>
      </c>
      <c r="K1831" s="21">
        <v>63</v>
      </c>
      <c r="L1831" s="21">
        <v>53</v>
      </c>
      <c r="M1831" s="21">
        <v>59</v>
      </c>
      <c r="N1831" s="21">
        <v>66</v>
      </c>
      <c r="O1831" s="21">
        <v>62</v>
      </c>
      <c r="P1831" s="21">
        <v>69</v>
      </c>
      <c r="Q1831" s="21">
        <v>66</v>
      </c>
      <c r="R1831" s="33" t="s">
        <v>524</v>
      </c>
      <c r="S1831" s="3" t="s">
        <v>524</v>
      </c>
      <c r="T1831" s="10" t="s">
        <v>4133</v>
      </c>
      <c r="U1831" s="2" t="s">
        <v>528</v>
      </c>
      <c r="V1831" s="4" t="s">
        <v>819</v>
      </c>
      <c r="W1831" s="11">
        <v>1</v>
      </c>
      <c r="X1831" s="11">
        <v>0</v>
      </c>
      <c r="Y1831" s="16">
        <v>14</v>
      </c>
      <c r="Z1831" s="16">
        <v>2</v>
      </c>
      <c r="AA1831" s="16">
        <v>2001</v>
      </c>
      <c r="AB1831" s="1">
        <f>2026-AA1831</f>
        <v>25</v>
      </c>
      <c r="AC1831" s="5">
        <v>4</v>
      </c>
      <c r="AD1831" s="34">
        <v>65.252698655561744</v>
      </c>
      <c r="AE1831" s="18">
        <v>0</v>
      </c>
      <c r="AF1831" s="17">
        <f>ROUND(IF($AD1831&gt;79,44-(($AD1831-79)*(14/4)),IF($AD1831&gt;76,67-(($AD1831-76)*(23/3)),IF(110-(($AD1831-70.4)*(43/5.6))&gt;119,119,110-(($AD1831-70.4)*(43/5.6)))))*0.93,0)</f>
        <v>111</v>
      </c>
      <c r="AG1831" s="17">
        <f>ROUND(IF($AD1831&gt;79,37-(($AD1831-79)*(9/4)),IF($AD1831&gt;76,54-(($AD1831-76)*(17/3)),IF(93-(($AD1831-70.4)*(39/5.6))&gt;100,100,93-(($AD1831-70.4)*(39/5.6)))))*0.93,0)</f>
        <v>93</v>
      </c>
      <c r="AH1831" s="17">
        <f>ROUND(IF($AD1831&gt;79,32-(($AD1831-79)*(8/4)),IF($AD1831&gt;76,48-(($AD1831-76)*(16/3)),IF(86-(($AD1831-70.4)*(38/5.6))&gt;95,95,86-(($AD1831-70.4)*(38/5.6)))))*0.93,0)</f>
        <v>88</v>
      </c>
      <c r="AI1831" s="5" t="s">
        <v>3916</v>
      </c>
      <c r="AL1831" s="5">
        <v>0</v>
      </c>
      <c r="AM1831" s="5">
        <v>0</v>
      </c>
    </row>
    <row r="1832" spans="1:45" x14ac:dyDescent="0.3">
      <c r="A1832" s="15">
        <v>5417</v>
      </c>
      <c r="B1832" s="8" t="s">
        <v>3275</v>
      </c>
      <c r="C1832" s="9" t="s">
        <v>942</v>
      </c>
      <c r="D1832" s="21">
        <v>69</v>
      </c>
      <c r="E1832" s="21">
        <v>68</v>
      </c>
      <c r="F1832" s="21">
        <v>68</v>
      </c>
      <c r="G1832" s="21">
        <v>68</v>
      </c>
      <c r="H1832" s="21">
        <v>61</v>
      </c>
      <c r="I1832" s="21">
        <v>68</v>
      </c>
      <c r="J1832" s="21">
        <v>68</v>
      </c>
      <c r="K1832" s="21">
        <v>66</v>
      </c>
      <c r="L1832" s="21">
        <v>54</v>
      </c>
      <c r="M1832" s="21">
        <v>66</v>
      </c>
      <c r="N1832" s="21">
        <v>68</v>
      </c>
      <c r="O1832" s="21">
        <v>70</v>
      </c>
      <c r="P1832" s="21">
        <v>68</v>
      </c>
      <c r="Q1832" s="21">
        <v>62</v>
      </c>
      <c r="R1832" s="33" t="s">
        <v>524</v>
      </c>
      <c r="S1832" s="3" t="s">
        <v>524</v>
      </c>
      <c r="T1832" s="10" t="s">
        <v>4133</v>
      </c>
      <c r="U1832" s="2" t="s">
        <v>578</v>
      </c>
      <c r="V1832" s="4" t="s">
        <v>819</v>
      </c>
      <c r="W1832" s="11">
        <v>1</v>
      </c>
      <c r="X1832" s="11">
        <v>38</v>
      </c>
      <c r="Y1832" s="16">
        <v>1</v>
      </c>
      <c r="Z1832" s="16">
        <v>5</v>
      </c>
      <c r="AA1832" s="16">
        <v>1999</v>
      </c>
      <c r="AB1832" s="1">
        <f>2026-AA1832</f>
        <v>27</v>
      </c>
      <c r="AC1832" s="5">
        <v>3</v>
      </c>
      <c r="AD1832" s="34">
        <v>69.461921624523598</v>
      </c>
      <c r="AE1832" s="18">
        <v>0</v>
      </c>
      <c r="AF1832" s="17">
        <f>ROUND(IF($AD1832&gt;79,44-(($AD1832-79)*(14/4)),IF($AD1832&gt;76,67-(($AD1832-76)*(23/3)),IF(110-(($AD1832-70.4)*(43/5.6))&gt;119,119,110-(($AD1832-70.4)*(43/5.6)))))*0.93,0)</f>
        <v>109</v>
      </c>
      <c r="AG1832" s="17">
        <f>ROUND(IF($AD1832&gt;79,37-(($AD1832-79)*(9/4)),IF($AD1832&gt;76,54-(($AD1832-76)*(17/3)),IF(93-(($AD1832-70.4)*(39/5.6))&gt;100,100,93-(($AD1832-70.4)*(39/5.6)))))*0.93,0)</f>
        <v>93</v>
      </c>
      <c r="AH1832" s="17">
        <f>ROUND(IF($AD1832&gt;79,32-(($AD1832-79)*(8/4)),IF($AD1832&gt;76,48-(($AD1832-76)*(16/3)),IF(86-(($AD1832-70.4)*(38/5.6))&gt;95,95,86-(($AD1832-70.4)*(38/5.6)))))*0.93,0)</f>
        <v>86</v>
      </c>
      <c r="AI1832" s="5" t="s">
        <v>3916</v>
      </c>
      <c r="AL1832" s="5">
        <v>0</v>
      </c>
      <c r="AM1832" s="5">
        <v>0</v>
      </c>
    </row>
    <row r="1833" spans="1:45" x14ac:dyDescent="0.3">
      <c r="A1833" s="15">
        <v>5419</v>
      </c>
      <c r="B1833" s="8" t="s">
        <v>4064</v>
      </c>
      <c r="C1833" s="9" t="s">
        <v>177</v>
      </c>
      <c r="D1833" s="21">
        <v>67</v>
      </c>
      <c r="E1833" s="21">
        <v>77</v>
      </c>
      <c r="F1833" s="21">
        <v>73</v>
      </c>
      <c r="G1833" s="21">
        <v>69</v>
      </c>
      <c r="H1833" s="21">
        <v>67</v>
      </c>
      <c r="I1833" s="21">
        <v>75</v>
      </c>
      <c r="J1833" s="21">
        <v>68</v>
      </c>
      <c r="K1833" s="21">
        <v>75</v>
      </c>
      <c r="L1833" s="21">
        <v>58</v>
      </c>
      <c r="M1833" s="21">
        <v>60</v>
      </c>
      <c r="N1833" s="21">
        <v>65</v>
      </c>
      <c r="O1833" s="21">
        <v>68</v>
      </c>
      <c r="P1833" s="21">
        <v>70</v>
      </c>
      <c r="Q1833" s="21">
        <v>67</v>
      </c>
      <c r="R1833" s="33" t="s">
        <v>3935</v>
      </c>
      <c r="S1833" s="3" t="s">
        <v>3935</v>
      </c>
      <c r="T1833" s="10" t="s">
        <v>4131</v>
      </c>
      <c r="U1833" s="2" t="s">
        <v>596</v>
      </c>
      <c r="V1833" s="4" t="s">
        <v>822</v>
      </c>
      <c r="W1833" s="11">
        <v>4</v>
      </c>
      <c r="X1833" s="11">
        <v>45</v>
      </c>
      <c r="Y1833" s="16">
        <v>5</v>
      </c>
      <c r="Z1833" s="16">
        <v>3</v>
      </c>
      <c r="AA1833" s="16">
        <v>2002</v>
      </c>
      <c r="AB1833" s="1">
        <f>2026-AA1833</f>
        <v>24</v>
      </c>
      <c r="AC1833" s="5">
        <v>5</v>
      </c>
      <c r="AD1833" s="34">
        <v>73.273213396846415</v>
      </c>
      <c r="AE1833" s="18">
        <v>70000</v>
      </c>
      <c r="AF1833" s="17">
        <f>ROUND(IF($AD1833&gt;79,44-(($AD1833-79)*(14/4)),IF($AD1833&gt;76,67-(($AD1833-76)*(23/3)),IF(110-(($AD1833-70.4)*(43/5.6))&gt;119,119,110-(($AD1833-70.4)*(43/5.6)))))*0.93,0)</f>
        <v>82</v>
      </c>
      <c r="AG1833" s="17">
        <f>ROUND(IF($AD1833&gt;79,37-(($AD1833-79)*(9/4)),IF($AD1833&gt;76,54-(($AD1833-76)*(17/3)),IF(93-(($AD1833-70.4)*(39/5.6))&gt;100,100,93-(($AD1833-70.4)*(39/5.6)))))*0.93,0)</f>
        <v>68</v>
      </c>
      <c r="AH1833" s="17">
        <f>ROUND(IF($AD1833&gt;79,32-(($AD1833-79)*(8/4)),IF($AD1833&gt;76,48-(($AD1833-76)*(16/3)),IF(86-(($AD1833-70.4)*(38/5.6))&gt;95,95,86-(($AD1833-70.4)*(38/5.6)))))*0.93,0)</f>
        <v>62</v>
      </c>
      <c r="AJ1833" s="5" t="s">
        <v>3917</v>
      </c>
      <c r="AK1833" s="5" t="s">
        <v>3917</v>
      </c>
      <c r="AL1833" s="5">
        <v>0</v>
      </c>
      <c r="AM1833" s="5">
        <v>0</v>
      </c>
    </row>
    <row r="1834" spans="1:45" x14ac:dyDescent="0.3">
      <c r="A1834" s="15">
        <v>5420</v>
      </c>
      <c r="B1834" s="8" t="s">
        <v>3326</v>
      </c>
      <c r="C1834" s="9" t="s">
        <v>3327</v>
      </c>
      <c r="D1834" s="21">
        <v>70</v>
      </c>
      <c r="E1834" s="21">
        <v>67</v>
      </c>
      <c r="F1834" s="21">
        <v>69</v>
      </c>
      <c r="G1834" s="21">
        <v>70</v>
      </c>
      <c r="H1834" s="21">
        <v>76</v>
      </c>
      <c r="I1834" s="21">
        <v>71</v>
      </c>
      <c r="J1834" s="21">
        <v>72</v>
      </c>
      <c r="K1834" s="21">
        <v>75</v>
      </c>
      <c r="L1834" s="21">
        <v>69</v>
      </c>
      <c r="M1834" s="21">
        <v>75</v>
      </c>
      <c r="N1834" s="21">
        <v>76</v>
      </c>
      <c r="O1834" s="21">
        <v>69</v>
      </c>
      <c r="P1834" s="21">
        <v>68</v>
      </c>
      <c r="Q1834" s="21">
        <v>76</v>
      </c>
      <c r="R1834" s="33" t="s">
        <v>2046</v>
      </c>
      <c r="S1834" s="3" t="s">
        <v>2046</v>
      </c>
      <c r="T1834" s="10" t="s">
        <v>4132</v>
      </c>
      <c r="U1834" s="2" t="s">
        <v>3329</v>
      </c>
      <c r="V1834" s="4" t="s">
        <v>822</v>
      </c>
      <c r="W1834" s="11">
        <v>4</v>
      </c>
      <c r="X1834" s="11">
        <v>100</v>
      </c>
      <c r="Y1834" s="16">
        <v>1</v>
      </c>
      <c r="Z1834" s="16">
        <v>1</v>
      </c>
      <c r="AA1834" s="16">
        <v>1997</v>
      </c>
      <c r="AB1834" s="1">
        <f>2026-AA1834</f>
        <v>29</v>
      </c>
      <c r="AC1834" s="5">
        <v>5</v>
      </c>
      <c r="AD1834" s="34">
        <v>73.748638805231082</v>
      </c>
      <c r="AE1834" s="18">
        <v>75000</v>
      </c>
      <c r="AF1834" s="17">
        <f>ROUND(IF($AD1834&gt;79,44-(($AD1834-79)*(14/4)),IF($AD1834&gt;76,67-(($AD1834-76)*(23/3)),IF(110-(($AD1834-70.4)*(43/5.6))&gt;119,119,110-(($AD1834-70.4)*(43/5.6)))))*0.93,0)</f>
        <v>78</v>
      </c>
      <c r="AG1834" s="17">
        <f>ROUND(IF($AD1834&gt;79,37-(($AD1834-79)*(9/4)),IF($AD1834&gt;76,54-(($AD1834-76)*(17/3)),IF(93-(($AD1834-70.4)*(39/5.6))&gt;100,100,93-(($AD1834-70.4)*(39/5.6)))))*0.93,0)</f>
        <v>65</v>
      </c>
      <c r="AH1834" s="17">
        <f>ROUND(IF($AD1834&gt;79,32-(($AD1834-79)*(8/4)),IF($AD1834&gt;76,48-(($AD1834-76)*(16/3)),IF(86-(($AD1834-70.4)*(38/5.6))&gt;95,95,86-(($AD1834-70.4)*(38/5.6)))))*0.93,0)</f>
        <v>59</v>
      </c>
      <c r="AI1834" s="5" t="s">
        <v>3917</v>
      </c>
      <c r="AL1834" s="5">
        <v>183</v>
      </c>
      <c r="AM1834" s="5">
        <v>89</v>
      </c>
    </row>
    <row r="1835" spans="1:45" x14ac:dyDescent="0.3">
      <c r="A1835" s="15">
        <v>5421</v>
      </c>
      <c r="B1835" s="8" t="s">
        <v>2054</v>
      </c>
      <c r="C1835" s="9" t="s">
        <v>2055</v>
      </c>
      <c r="D1835" s="21">
        <v>70</v>
      </c>
      <c r="E1835" s="21">
        <v>66</v>
      </c>
      <c r="F1835" s="21">
        <v>70</v>
      </c>
      <c r="G1835" s="21">
        <v>74</v>
      </c>
      <c r="H1835" s="21">
        <v>64</v>
      </c>
      <c r="I1835" s="21">
        <v>73</v>
      </c>
      <c r="J1835" s="21">
        <v>70</v>
      </c>
      <c r="K1835" s="21">
        <v>69</v>
      </c>
      <c r="L1835" s="21">
        <v>77</v>
      </c>
      <c r="M1835" s="21">
        <v>70</v>
      </c>
      <c r="N1835" s="21">
        <v>71</v>
      </c>
      <c r="O1835" s="21">
        <v>60</v>
      </c>
      <c r="P1835" s="21">
        <v>63</v>
      </c>
      <c r="Q1835" s="21">
        <v>67</v>
      </c>
      <c r="R1835" s="33" t="s">
        <v>4504</v>
      </c>
      <c r="S1835" s="33" t="s">
        <v>4504</v>
      </c>
      <c r="T1835" s="10" t="s">
        <v>4131</v>
      </c>
      <c r="U1835" s="2" t="s">
        <v>563</v>
      </c>
      <c r="V1835" s="4" t="s">
        <v>818</v>
      </c>
      <c r="W1835" s="11">
        <v>4</v>
      </c>
      <c r="X1835" s="11">
        <v>100</v>
      </c>
      <c r="Y1835" s="16">
        <v>20</v>
      </c>
      <c r="Z1835" s="16">
        <v>2</v>
      </c>
      <c r="AA1835" s="16">
        <v>1993</v>
      </c>
      <c r="AB1835" s="1">
        <f>2026-AA1835</f>
        <v>33</v>
      </c>
      <c r="AC1835" s="5">
        <v>5</v>
      </c>
      <c r="AD1835" s="34">
        <v>74.614377930534886</v>
      </c>
      <c r="AE1835" s="18">
        <v>200000</v>
      </c>
      <c r="AF1835" s="17">
        <f>ROUND(IF($AD1835&gt;79,44-(($AD1835-79)*(14/4)),IF($AD1835&gt;76,67-(($AD1835-76)*(23/3)),IF(110-(($AD1835-70.4)*(43/5.6))&gt;119,119,110-(($AD1835-70.4)*(43/5.6)))))*0.93,0)</f>
        <v>72</v>
      </c>
      <c r="AG1835" s="17">
        <f>ROUND(IF($AD1835&gt;79,37-(($AD1835-79)*(9/4)),IF($AD1835&gt;76,54-(($AD1835-76)*(17/3)),IF(93-(($AD1835-70.4)*(39/5.6))&gt;100,100,93-(($AD1835-70.4)*(39/5.6)))))*0.93,0)</f>
        <v>59</v>
      </c>
      <c r="AH1835" s="17">
        <f>ROUND(IF($AD1835&gt;79,32-(($AD1835-79)*(8/4)),IF($AD1835&gt;76,48-(($AD1835-76)*(16/3)),IF(86-(($AD1835-70.4)*(38/5.6))&gt;95,95,86-(($AD1835-70.4)*(38/5.6)))))*0.93,0)</f>
        <v>53</v>
      </c>
      <c r="AL1835" s="5">
        <v>0</v>
      </c>
      <c r="AM1835" s="5">
        <v>0</v>
      </c>
    </row>
    <row r="1836" spans="1:45" x14ac:dyDescent="0.3">
      <c r="A1836" s="15">
        <v>5422</v>
      </c>
      <c r="B1836" s="8" t="s">
        <v>3029</v>
      </c>
      <c r="C1836" s="9" t="s">
        <v>3030</v>
      </c>
      <c r="D1836" s="21">
        <v>67</v>
      </c>
      <c r="E1836" s="21">
        <v>68</v>
      </c>
      <c r="F1836" s="21">
        <v>69</v>
      </c>
      <c r="G1836" s="21">
        <v>69</v>
      </c>
      <c r="H1836" s="21">
        <v>61</v>
      </c>
      <c r="I1836" s="21">
        <v>68</v>
      </c>
      <c r="J1836" s="21">
        <v>67</v>
      </c>
      <c r="K1836" s="21">
        <v>67</v>
      </c>
      <c r="L1836" s="21">
        <v>60</v>
      </c>
      <c r="M1836" s="21">
        <v>64</v>
      </c>
      <c r="N1836" s="21">
        <v>67</v>
      </c>
      <c r="O1836" s="21">
        <v>68</v>
      </c>
      <c r="P1836" s="21">
        <v>67</v>
      </c>
      <c r="Q1836" s="21">
        <v>62</v>
      </c>
      <c r="R1836" s="33" t="s">
        <v>524</v>
      </c>
      <c r="S1836" s="3" t="s">
        <v>524</v>
      </c>
      <c r="T1836" s="10" t="s">
        <v>4133</v>
      </c>
      <c r="U1836" s="2" t="s">
        <v>538</v>
      </c>
      <c r="V1836" s="4" t="s">
        <v>821</v>
      </c>
      <c r="W1836" s="11">
        <v>1</v>
      </c>
      <c r="X1836" s="11">
        <v>0</v>
      </c>
      <c r="Y1836" s="16">
        <v>12</v>
      </c>
      <c r="Z1836" s="16">
        <v>8</v>
      </c>
      <c r="AA1836" s="16">
        <v>1996</v>
      </c>
      <c r="AB1836" s="1">
        <f>2026-AA1836</f>
        <v>30</v>
      </c>
      <c r="AC1836" s="5">
        <v>4</v>
      </c>
      <c r="AD1836" s="34">
        <v>69.345030940435095</v>
      </c>
      <c r="AE1836" s="18">
        <v>0</v>
      </c>
      <c r="AF1836" s="17">
        <f>ROUND(IF($AD1836&gt;79,44-(($AD1836-79)*(14/4)),IF($AD1836&gt;76,67-(($AD1836-76)*(23/3)),IF(110-(($AD1836-70.4)*(43/5.6))&gt;119,119,110-(($AD1836-70.4)*(43/5.6)))))*0.93,0)</f>
        <v>110</v>
      </c>
      <c r="AG1836" s="17">
        <f>ROUND(IF($AD1836&gt;79,37-(($AD1836-79)*(9/4)),IF($AD1836&gt;76,54-(($AD1836-76)*(17/3)),IF(93-(($AD1836-70.4)*(39/5.6))&gt;100,100,93-(($AD1836-70.4)*(39/5.6)))))*0.93,0)</f>
        <v>93</v>
      </c>
      <c r="AH1836" s="17">
        <f>ROUND(IF($AD1836&gt;79,32-(($AD1836-79)*(8/4)),IF($AD1836&gt;76,48-(($AD1836-76)*(16/3)),IF(86-(($AD1836-70.4)*(38/5.6))&gt;95,95,86-(($AD1836-70.4)*(38/5.6)))))*0.93,0)</f>
        <v>87</v>
      </c>
      <c r="AI1836" s="5" t="s">
        <v>3916</v>
      </c>
      <c r="AL1836" s="5">
        <v>0</v>
      </c>
      <c r="AM1836" s="5">
        <v>0</v>
      </c>
    </row>
    <row r="1837" spans="1:45" x14ac:dyDescent="0.3">
      <c r="A1837" s="15">
        <v>5423</v>
      </c>
      <c r="B1837" s="8" t="s">
        <v>2206</v>
      </c>
      <c r="C1837" s="9" t="s">
        <v>147</v>
      </c>
      <c r="D1837" s="21">
        <v>74</v>
      </c>
      <c r="E1837" s="21">
        <v>58</v>
      </c>
      <c r="F1837" s="21">
        <v>63</v>
      </c>
      <c r="G1837" s="21">
        <v>67</v>
      </c>
      <c r="H1837" s="21">
        <v>65</v>
      </c>
      <c r="I1837" s="21">
        <v>74</v>
      </c>
      <c r="J1837" s="21">
        <v>71</v>
      </c>
      <c r="K1837" s="21">
        <v>68</v>
      </c>
      <c r="L1837" s="21">
        <v>75</v>
      </c>
      <c r="M1837" s="21">
        <v>68</v>
      </c>
      <c r="N1837" s="21">
        <v>64</v>
      </c>
      <c r="O1837" s="21">
        <v>76</v>
      </c>
      <c r="P1837" s="21">
        <v>65</v>
      </c>
      <c r="Q1837" s="21">
        <v>65</v>
      </c>
      <c r="R1837" s="33" t="s">
        <v>3935</v>
      </c>
      <c r="S1837" s="3" t="s">
        <v>3935</v>
      </c>
      <c r="T1837" s="10" t="s">
        <v>4131</v>
      </c>
      <c r="U1837" s="2" t="s">
        <v>1595</v>
      </c>
      <c r="V1837" s="4" t="s">
        <v>817</v>
      </c>
      <c r="W1837" s="11">
        <v>4</v>
      </c>
      <c r="X1837" s="11">
        <v>100</v>
      </c>
      <c r="Y1837" s="16">
        <v>5</v>
      </c>
      <c r="Z1837" s="16">
        <v>4</v>
      </c>
      <c r="AA1837" s="16">
        <v>1996</v>
      </c>
      <c r="AB1837" s="1">
        <f>2026-AA1837</f>
        <v>30</v>
      </c>
      <c r="AC1837" s="5">
        <v>5</v>
      </c>
      <c r="AD1837" s="34">
        <v>73.088976746305065</v>
      </c>
      <c r="AE1837" s="18">
        <v>50000</v>
      </c>
      <c r="AF1837" s="17">
        <f>ROUND(IF($AD1837&gt;79,44-(($AD1837-79)*(14/4)),IF($AD1837&gt;76,67-(($AD1837-76)*(23/3)),IF(110-(($AD1837-70.4)*(43/5.6))&gt;119,119,110-(($AD1837-70.4)*(43/5.6)))))*0.93,0)</f>
        <v>83</v>
      </c>
      <c r="AG1837" s="17">
        <f>ROUND(IF($AD1837&gt;79,37-(($AD1837-79)*(9/4)),IF($AD1837&gt;76,54-(($AD1837-76)*(17/3)),IF(93-(($AD1837-70.4)*(39/5.6))&gt;100,100,93-(($AD1837-70.4)*(39/5.6)))))*0.93,0)</f>
        <v>69</v>
      </c>
      <c r="AH1837" s="17">
        <f>ROUND(IF($AD1837&gt;79,32-(($AD1837-79)*(8/4)),IF($AD1837&gt;76,48-(($AD1837-76)*(16/3)),IF(86-(($AD1837-70.4)*(38/5.6))&gt;95,95,86-(($AD1837-70.4)*(38/5.6)))))*0.93,0)</f>
        <v>63</v>
      </c>
      <c r="AI1837" s="5" t="s">
        <v>3917</v>
      </c>
      <c r="AL1837" s="5">
        <v>0</v>
      </c>
      <c r="AM1837" s="5">
        <v>0</v>
      </c>
    </row>
    <row r="1838" spans="1:45" x14ac:dyDescent="0.3">
      <c r="A1838" s="15">
        <v>5424</v>
      </c>
      <c r="B1838" s="8" t="s">
        <v>27</v>
      </c>
      <c r="C1838" s="9" t="s">
        <v>547</v>
      </c>
      <c r="D1838" s="21">
        <v>61</v>
      </c>
      <c r="E1838" s="21">
        <v>46</v>
      </c>
      <c r="F1838" s="21">
        <v>47</v>
      </c>
      <c r="G1838" s="21">
        <v>47</v>
      </c>
      <c r="H1838" s="21">
        <v>64</v>
      </c>
      <c r="I1838" s="21">
        <v>54</v>
      </c>
      <c r="J1838" s="21">
        <v>49</v>
      </c>
      <c r="K1838" s="21">
        <v>52</v>
      </c>
      <c r="L1838" s="21">
        <v>46</v>
      </c>
      <c r="M1838" s="21">
        <v>61</v>
      </c>
      <c r="N1838" s="21">
        <v>56</v>
      </c>
      <c r="O1838" s="21">
        <v>50</v>
      </c>
      <c r="P1838" s="21">
        <v>50</v>
      </c>
      <c r="Q1838" s="21">
        <v>64</v>
      </c>
      <c r="R1838" s="65" t="s">
        <v>524</v>
      </c>
      <c r="S1838" s="3" t="s">
        <v>524</v>
      </c>
      <c r="T1838" s="67" t="s">
        <v>4133</v>
      </c>
      <c r="U1838" s="2" t="s">
        <v>580</v>
      </c>
      <c r="V1838" s="4" t="s">
        <v>821</v>
      </c>
      <c r="W1838" s="11">
        <v>4</v>
      </c>
      <c r="X1838" s="11">
        <v>100</v>
      </c>
      <c r="Y1838" s="68">
        <v>26</v>
      </c>
      <c r="Z1838" s="68">
        <v>5</v>
      </c>
      <c r="AA1838" s="68">
        <v>1989</v>
      </c>
      <c r="AB1838" s="1">
        <f>2026-AA1838</f>
        <v>37</v>
      </c>
      <c r="AC1838" s="5">
        <v>4</v>
      </c>
      <c r="AD1838" s="34">
        <v>60.488510661376274</v>
      </c>
      <c r="AE1838" s="18">
        <v>0</v>
      </c>
      <c r="AF1838" s="17">
        <f>ROUND(IF($AD1838&gt;79,44-(($AD1838-79)*(14/4)),IF($AD1838&gt;76,67-(($AD1838-76)*(23/3)),IF(110-(($AD1838-70.4)*(43/5.6))&gt;119,119,110-(($AD1838-70.4)*(43/5.6)))))*0.93,0)</f>
        <v>111</v>
      </c>
      <c r="AG1838" s="17">
        <f>ROUND(IF($AD1838&gt;79,37-(($AD1838-79)*(9/4)),IF($AD1838&gt;76,54-(($AD1838-76)*(17/3)),IF(93-(($AD1838-70.4)*(39/5.6))&gt;100,100,93-(($AD1838-70.4)*(39/5.6)))))*0.93,0)</f>
        <v>93</v>
      </c>
      <c r="AH1838" s="17">
        <f>ROUND(IF($AD1838&gt;79,32-(($AD1838-79)*(8/4)),IF($AD1838&gt;76,48-(($AD1838-76)*(16/3)),IF(86-(($AD1838-70.4)*(38/5.6))&gt;95,95,86-(($AD1838-70.4)*(38/5.6)))))*0.93,0)</f>
        <v>88</v>
      </c>
      <c r="AI1838" s="5" t="s">
        <v>3916</v>
      </c>
      <c r="AL1838" s="5">
        <v>177</v>
      </c>
      <c r="AM1838" s="5">
        <v>72</v>
      </c>
      <c r="AR1838" t="s">
        <v>3917</v>
      </c>
      <c r="AS1838" t="s">
        <v>3655</v>
      </c>
    </row>
    <row r="1839" spans="1:45" x14ac:dyDescent="0.3">
      <c r="A1839" s="15">
        <v>5425</v>
      </c>
      <c r="B1839" s="8" t="s">
        <v>4071</v>
      </c>
      <c r="C1839" s="9" t="s">
        <v>4072</v>
      </c>
      <c r="D1839" s="21">
        <v>70</v>
      </c>
      <c r="E1839" s="21">
        <v>62</v>
      </c>
      <c r="F1839" s="21">
        <v>64</v>
      </c>
      <c r="G1839" s="21">
        <v>65</v>
      </c>
      <c r="H1839" s="21">
        <v>74</v>
      </c>
      <c r="I1839" s="21">
        <v>71</v>
      </c>
      <c r="J1839" s="21">
        <v>72</v>
      </c>
      <c r="K1839" s="21">
        <v>67</v>
      </c>
      <c r="L1839" s="21">
        <v>68</v>
      </c>
      <c r="M1839" s="21">
        <v>70</v>
      </c>
      <c r="N1839" s="21">
        <v>72</v>
      </c>
      <c r="O1839" s="21">
        <v>62</v>
      </c>
      <c r="P1839" s="21">
        <v>60</v>
      </c>
      <c r="Q1839" s="21">
        <v>74</v>
      </c>
      <c r="R1839" s="36" t="s">
        <v>3913</v>
      </c>
      <c r="S1839" s="3" t="s">
        <v>3342</v>
      </c>
      <c r="T1839" s="10" t="s">
        <v>4131</v>
      </c>
      <c r="U1839" s="2" t="s">
        <v>1065</v>
      </c>
      <c r="V1839" s="4" t="s">
        <v>821</v>
      </c>
      <c r="W1839" s="11">
        <v>4</v>
      </c>
      <c r="X1839" s="11">
        <v>16</v>
      </c>
      <c r="Y1839" s="16">
        <v>28</v>
      </c>
      <c r="Z1839" s="16">
        <v>6</v>
      </c>
      <c r="AA1839" s="16">
        <v>2000</v>
      </c>
      <c r="AB1839" s="1">
        <f>2026-AA1839</f>
        <v>26</v>
      </c>
      <c r="AC1839" s="5">
        <v>3</v>
      </c>
      <c r="AD1839" s="34">
        <v>71.401287496424487</v>
      </c>
      <c r="AE1839" s="18">
        <v>50000</v>
      </c>
      <c r="AF1839" s="17">
        <f>ROUND(IF($AD1839&gt;79,44-(($AD1839-79)*(14/4)),IF($AD1839&gt;76,67-(($AD1839-76)*(23/3)),IF(110-(($AD1839-70.4)*(43/5.6))&gt;119,119,110-(($AD1839-70.4)*(43/5.6)))))*0.93,0)</f>
        <v>95</v>
      </c>
      <c r="AG1839" s="17">
        <f>ROUND(IF($AD1839&gt;79,37-(($AD1839-79)*(9/4)),IF($AD1839&gt;76,54-(($AD1839-76)*(17/3)),IF(93-(($AD1839-70.4)*(39/5.6))&gt;100,100,93-(($AD1839-70.4)*(39/5.6)))))*0.93,0)</f>
        <v>80</v>
      </c>
      <c r="AH1839" s="17">
        <f>ROUND(IF($AD1839&gt;79,32-(($AD1839-79)*(8/4)),IF($AD1839&gt;76,48-(($AD1839-76)*(16/3)),IF(86-(($AD1839-70.4)*(38/5.6))&gt;95,95,86-(($AD1839-70.4)*(38/5.6)))))*0.93,0)</f>
        <v>74</v>
      </c>
      <c r="AL1839" s="5">
        <v>190</v>
      </c>
      <c r="AM1839" s="5">
        <v>77</v>
      </c>
    </row>
    <row r="1840" spans="1:45" x14ac:dyDescent="0.3">
      <c r="A1840" s="15">
        <v>5426</v>
      </c>
      <c r="B1840" s="8" t="s">
        <v>1818</v>
      </c>
      <c r="C1840" s="9" t="s">
        <v>272</v>
      </c>
      <c r="D1840" s="21">
        <v>70</v>
      </c>
      <c r="E1840" s="21">
        <v>57</v>
      </c>
      <c r="F1840" s="21">
        <v>60</v>
      </c>
      <c r="G1840" s="21">
        <v>63</v>
      </c>
      <c r="H1840" s="21">
        <v>72</v>
      </c>
      <c r="I1840" s="21">
        <v>71</v>
      </c>
      <c r="J1840" s="21">
        <v>69</v>
      </c>
      <c r="K1840" s="21">
        <v>67</v>
      </c>
      <c r="L1840" s="21">
        <v>56</v>
      </c>
      <c r="M1840" s="21">
        <v>64</v>
      </c>
      <c r="N1840" s="21">
        <v>68</v>
      </c>
      <c r="O1840" s="21">
        <v>73</v>
      </c>
      <c r="P1840" s="21">
        <v>64</v>
      </c>
      <c r="Q1840" s="21">
        <v>72</v>
      </c>
      <c r="R1840" s="33" t="s">
        <v>524</v>
      </c>
      <c r="S1840" s="3" t="s">
        <v>524</v>
      </c>
      <c r="T1840" s="10" t="s">
        <v>4133</v>
      </c>
      <c r="U1840" s="2" t="s">
        <v>565</v>
      </c>
      <c r="V1840" s="4" t="s">
        <v>819</v>
      </c>
      <c r="W1840" s="11">
        <v>3</v>
      </c>
      <c r="X1840" s="11">
        <v>0</v>
      </c>
      <c r="Y1840" s="16">
        <v>6</v>
      </c>
      <c r="Z1840" s="16">
        <v>10</v>
      </c>
      <c r="AA1840" s="16">
        <v>1994</v>
      </c>
      <c r="AB1840" s="1">
        <f>2026-AA1840</f>
        <v>32</v>
      </c>
      <c r="AC1840" s="5">
        <v>4</v>
      </c>
      <c r="AD1840" s="34">
        <v>69.035820519308828</v>
      </c>
      <c r="AE1840" s="18">
        <v>0</v>
      </c>
      <c r="AF1840" s="17">
        <f>ROUND(IF($AD1840&gt;79,44-(($AD1840-79)*(14/4)),IF($AD1840&gt;76,67-(($AD1840-76)*(23/3)),IF(110-(($AD1840-70.4)*(43/5.6))&gt;119,119,110-(($AD1840-70.4)*(43/5.6)))))*0.93,0)</f>
        <v>111</v>
      </c>
      <c r="AG1840" s="17">
        <f>ROUND(IF($AD1840&gt;79,37-(($AD1840-79)*(9/4)),IF($AD1840&gt;76,54-(($AD1840-76)*(17/3)),IF(93-(($AD1840-70.4)*(39/5.6))&gt;100,100,93-(($AD1840-70.4)*(39/5.6)))))*0.93,0)</f>
        <v>93</v>
      </c>
      <c r="AH1840" s="17">
        <f>ROUND(IF($AD1840&gt;79,32-(($AD1840-79)*(8/4)),IF($AD1840&gt;76,48-(($AD1840-76)*(16/3)),IF(86-(($AD1840-70.4)*(38/5.6))&gt;95,95,86-(($AD1840-70.4)*(38/5.6)))))*0.93,0)</f>
        <v>88</v>
      </c>
      <c r="AI1840" s="5" t="s">
        <v>3916</v>
      </c>
      <c r="AL1840" s="5">
        <v>0</v>
      </c>
      <c r="AM1840" s="5">
        <v>0</v>
      </c>
    </row>
    <row r="1841" spans="1:45" x14ac:dyDescent="0.3">
      <c r="A1841" s="15">
        <v>5427</v>
      </c>
      <c r="B1841" s="8" t="s">
        <v>2723</v>
      </c>
      <c r="C1841" s="9" t="s">
        <v>2714</v>
      </c>
      <c r="D1841" s="21">
        <v>63</v>
      </c>
      <c r="E1841" s="21">
        <v>58</v>
      </c>
      <c r="F1841" s="21">
        <v>61</v>
      </c>
      <c r="G1841" s="21">
        <v>64</v>
      </c>
      <c r="H1841" s="21">
        <v>64</v>
      </c>
      <c r="I1841" s="21">
        <v>53</v>
      </c>
      <c r="J1841" s="21">
        <v>62</v>
      </c>
      <c r="K1841" s="21">
        <v>56</v>
      </c>
      <c r="L1841" s="21">
        <v>56</v>
      </c>
      <c r="M1841" s="21">
        <v>52</v>
      </c>
      <c r="N1841" s="21">
        <v>57</v>
      </c>
      <c r="O1841" s="21">
        <v>54</v>
      </c>
      <c r="P1841" s="21">
        <v>56</v>
      </c>
      <c r="Q1841" s="21">
        <v>64</v>
      </c>
      <c r="R1841" s="33" t="s">
        <v>524</v>
      </c>
      <c r="S1841" s="3" t="s">
        <v>524</v>
      </c>
      <c r="T1841" s="10" t="s">
        <v>4133</v>
      </c>
      <c r="U1841" s="2" t="s">
        <v>1602</v>
      </c>
      <c r="V1841" s="4" t="s">
        <v>819</v>
      </c>
      <c r="W1841" s="11">
        <v>4</v>
      </c>
      <c r="X1841" s="11">
        <v>100</v>
      </c>
      <c r="Y1841" s="16">
        <v>9</v>
      </c>
      <c r="Z1841" s="16">
        <v>12</v>
      </c>
      <c r="AA1841" s="16">
        <v>1991</v>
      </c>
      <c r="AB1841" s="1">
        <f>2026-AA1841</f>
        <v>35</v>
      </c>
      <c r="AC1841" s="5">
        <v>2</v>
      </c>
      <c r="AD1841" s="34">
        <v>62.530656130029264</v>
      </c>
      <c r="AE1841" s="18">
        <v>0</v>
      </c>
      <c r="AF1841" s="17">
        <f>ROUND(IF($AD1841&gt;79,44-(($AD1841-79)*(14/4)),IF($AD1841&gt;76,67-(($AD1841-76)*(23/3)),IF(110-(($AD1841-70.4)*(43/5.6))&gt;119,119,110-(($AD1841-70.4)*(43/5.6)))))*0.93,0)</f>
        <v>111</v>
      </c>
      <c r="AG1841" s="17">
        <f>ROUND(IF($AD1841&gt;79,37-(($AD1841-79)*(9/4)),IF($AD1841&gt;76,54-(($AD1841-76)*(17/3)),IF(93-(($AD1841-70.4)*(39/5.6))&gt;100,100,93-(($AD1841-70.4)*(39/5.6)))))*0.93,0)</f>
        <v>93</v>
      </c>
      <c r="AH1841" s="17">
        <f>ROUND(IF($AD1841&gt;79,32-(($AD1841-79)*(8/4)),IF($AD1841&gt;76,48-(($AD1841-76)*(16/3)),IF(86-(($AD1841-70.4)*(38/5.6))&gt;95,95,86-(($AD1841-70.4)*(38/5.6)))))*0.93,0)</f>
        <v>88</v>
      </c>
      <c r="AI1841" s="5" t="s">
        <v>3916</v>
      </c>
      <c r="AL1841" s="5">
        <v>0</v>
      </c>
      <c r="AM1841" s="5">
        <v>0</v>
      </c>
      <c r="AS1841" t="s">
        <v>3917</v>
      </c>
    </row>
    <row r="1842" spans="1:45" x14ac:dyDescent="0.3">
      <c r="A1842" s="15">
        <v>5429</v>
      </c>
      <c r="B1842" s="8" t="s">
        <v>765</v>
      </c>
      <c r="C1842" s="9" t="s">
        <v>1962</v>
      </c>
      <c r="D1842" s="21">
        <v>62</v>
      </c>
      <c r="E1842" s="21">
        <v>67</v>
      </c>
      <c r="F1842" s="21">
        <v>67</v>
      </c>
      <c r="G1842" s="21">
        <v>67</v>
      </c>
      <c r="H1842" s="21">
        <v>67</v>
      </c>
      <c r="I1842" s="21">
        <v>67</v>
      </c>
      <c r="J1842" s="21">
        <v>71</v>
      </c>
      <c r="K1842" s="21">
        <v>72</v>
      </c>
      <c r="L1842" s="21">
        <v>58</v>
      </c>
      <c r="M1842" s="21">
        <v>61</v>
      </c>
      <c r="N1842" s="21">
        <v>70</v>
      </c>
      <c r="O1842" s="21">
        <v>68</v>
      </c>
      <c r="P1842" s="21">
        <v>67</v>
      </c>
      <c r="Q1842" s="21">
        <v>67</v>
      </c>
      <c r="R1842" s="33" t="s">
        <v>524</v>
      </c>
      <c r="S1842" s="3" t="s">
        <v>524</v>
      </c>
      <c r="T1842" s="10" t="s">
        <v>4133</v>
      </c>
      <c r="U1842" s="2" t="s">
        <v>593</v>
      </c>
      <c r="V1842" s="4" t="s">
        <v>818</v>
      </c>
      <c r="W1842" s="11">
        <v>3</v>
      </c>
      <c r="X1842" s="11">
        <v>24</v>
      </c>
      <c r="Y1842" s="16">
        <v>8</v>
      </c>
      <c r="Z1842" s="16">
        <v>5</v>
      </c>
      <c r="AA1842" s="16">
        <v>1994</v>
      </c>
      <c r="AB1842" s="1">
        <f>2026-AA1842</f>
        <v>32</v>
      </c>
      <c r="AC1842" s="5">
        <v>4</v>
      </c>
      <c r="AD1842" s="34">
        <v>68.313375131539573</v>
      </c>
      <c r="AE1842" s="18">
        <v>0</v>
      </c>
      <c r="AF1842" s="17">
        <f>ROUND(IF($AD1842&gt;79,44-(($AD1842-79)*(14/4)),IF($AD1842&gt;76,67-(($AD1842-76)*(23/3)),IF(110-(($AD1842-70.4)*(43/5.6))&gt;119,119,110-(($AD1842-70.4)*(43/5.6)))))*0.93,0)</f>
        <v>111</v>
      </c>
      <c r="AG1842" s="17">
        <f>ROUND(IF($AD1842&gt;79,37-(($AD1842-79)*(9/4)),IF($AD1842&gt;76,54-(($AD1842-76)*(17/3)),IF(93-(($AD1842-70.4)*(39/5.6))&gt;100,100,93-(($AD1842-70.4)*(39/5.6)))))*0.93,0)</f>
        <v>93</v>
      </c>
      <c r="AH1842" s="17">
        <f>ROUND(IF($AD1842&gt;79,32-(($AD1842-79)*(8/4)),IF($AD1842&gt;76,48-(($AD1842-76)*(16/3)),IF(86-(($AD1842-70.4)*(38/5.6))&gt;95,95,86-(($AD1842-70.4)*(38/5.6)))))*0.93,0)</f>
        <v>88</v>
      </c>
      <c r="AI1842" s="5" t="s">
        <v>3916</v>
      </c>
      <c r="AL1842" s="5">
        <v>0</v>
      </c>
      <c r="AM1842" s="5">
        <v>0</v>
      </c>
    </row>
    <row r="1843" spans="1:45" x14ac:dyDescent="0.3">
      <c r="A1843" s="15">
        <v>5430</v>
      </c>
      <c r="B1843" s="8" t="s">
        <v>1947</v>
      </c>
      <c r="C1843" s="9" t="s">
        <v>2176</v>
      </c>
      <c r="D1843" s="21">
        <v>70</v>
      </c>
      <c r="E1843" s="21">
        <v>71</v>
      </c>
      <c r="F1843" s="21">
        <v>73</v>
      </c>
      <c r="G1843" s="21">
        <v>75</v>
      </c>
      <c r="H1843" s="21">
        <v>65</v>
      </c>
      <c r="I1843" s="21">
        <v>74</v>
      </c>
      <c r="J1843" s="21">
        <v>71</v>
      </c>
      <c r="K1843" s="21">
        <v>70</v>
      </c>
      <c r="L1843" s="21">
        <v>64</v>
      </c>
      <c r="M1843" s="21">
        <v>67</v>
      </c>
      <c r="N1843" s="21">
        <v>73</v>
      </c>
      <c r="O1843" s="21">
        <v>74</v>
      </c>
      <c r="P1843" s="21">
        <v>66</v>
      </c>
      <c r="Q1843" s="21">
        <v>65</v>
      </c>
      <c r="R1843" s="36" t="s">
        <v>3935</v>
      </c>
      <c r="S1843" s="3" t="s">
        <v>3038</v>
      </c>
      <c r="T1843" s="10" t="s">
        <v>4130</v>
      </c>
      <c r="U1843" s="2" t="s">
        <v>552</v>
      </c>
      <c r="V1843" s="4" t="s">
        <v>821</v>
      </c>
      <c r="W1843" s="11">
        <v>4</v>
      </c>
      <c r="X1843" s="11">
        <v>100</v>
      </c>
      <c r="Y1843" s="16">
        <v>23</v>
      </c>
      <c r="Z1843" s="16">
        <v>9</v>
      </c>
      <c r="AA1843" s="16">
        <v>1996</v>
      </c>
      <c r="AB1843" s="1">
        <f>2026-AA1843</f>
        <v>30</v>
      </c>
      <c r="AC1843" s="5">
        <v>3</v>
      </c>
      <c r="AD1843" s="34">
        <v>74.143535883661073</v>
      </c>
      <c r="AE1843" s="18">
        <v>55000</v>
      </c>
      <c r="AF1843" s="17">
        <f>ROUND(IF($AD1843&gt;79,44-(($AD1843-79)*(14/4)),IF($AD1843&gt;76,67-(($AD1843-76)*(23/3)),IF(110-(($AD1843-70.4)*(43/5.6))&gt;119,119,110-(($AD1843-70.4)*(43/5.6)))))*0.93,0)</f>
        <v>76</v>
      </c>
      <c r="AG1843" s="17">
        <f>ROUND(IF($AD1843&gt;79,37-(($AD1843-79)*(9/4)),IF($AD1843&gt;76,54-(($AD1843-76)*(17/3)),IF(93-(($AD1843-70.4)*(39/5.6))&gt;100,100,93-(($AD1843-70.4)*(39/5.6)))))*0.93,0)</f>
        <v>62</v>
      </c>
      <c r="AH1843" s="17">
        <f>ROUND(IF($AD1843&gt;79,32-(($AD1843-79)*(8/4)),IF($AD1843&gt;76,48-(($AD1843-76)*(16/3)),IF(86-(($AD1843-70.4)*(38/5.6))&gt;95,95,86-(($AD1843-70.4)*(38/5.6)))))*0.93,0)</f>
        <v>56</v>
      </c>
      <c r="AL1843" s="5">
        <v>0</v>
      </c>
      <c r="AM1843" s="5">
        <v>0</v>
      </c>
    </row>
    <row r="1844" spans="1:45" x14ac:dyDescent="0.3">
      <c r="A1844" s="15">
        <v>5432</v>
      </c>
      <c r="B1844" s="8" t="s">
        <v>1697</v>
      </c>
      <c r="C1844" s="9" t="s">
        <v>403</v>
      </c>
      <c r="D1844" s="21">
        <v>72</v>
      </c>
      <c r="E1844" s="21">
        <v>60</v>
      </c>
      <c r="F1844" s="21">
        <v>65</v>
      </c>
      <c r="G1844" s="21">
        <v>69</v>
      </c>
      <c r="H1844" s="21">
        <v>67</v>
      </c>
      <c r="I1844" s="21">
        <v>71</v>
      </c>
      <c r="J1844" s="21">
        <v>73</v>
      </c>
      <c r="K1844" s="21">
        <v>73</v>
      </c>
      <c r="L1844" s="21">
        <v>74</v>
      </c>
      <c r="M1844" s="21">
        <v>75</v>
      </c>
      <c r="N1844" s="21">
        <v>74</v>
      </c>
      <c r="O1844" s="21">
        <v>69</v>
      </c>
      <c r="P1844" s="21">
        <v>69</v>
      </c>
      <c r="Q1844" s="21">
        <v>67</v>
      </c>
      <c r="R1844" s="33" t="s">
        <v>524</v>
      </c>
      <c r="S1844" s="3" t="s">
        <v>4322</v>
      </c>
      <c r="T1844" s="10" t="s">
        <v>4133</v>
      </c>
      <c r="U1844" s="2" t="s">
        <v>598</v>
      </c>
      <c r="V1844" s="4" t="s">
        <v>819</v>
      </c>
      <c r="W1844" s="11">
        <v>4</v>
      </c>
      <c r="X1844" s="11">
        <v>100</v>
      </c>
      <c r="Y1844" s="16">
        <v>24</v>
      </c>
      <c r="Z1844" s="16">
        <v>11</v>
      </c>
      <c r="AA1844" s="16">
        <v>1993</v>
      </c>
      <c r="AB1844" s="1">
        <f>2026-AA1844</f>
        <v>33</v>
      </c>
      <c r="AC1844" s="5">
        <v>4</v>
      </c>
      <c r="AD1844" s="34">
        <v>73.651849439906869</v>
      </c>
      <c r="AE1844" s="18">
        <v>210000</v>
      </c>
      <c r="AF1844" s="17">
        <f>ROUND(IF($AD1844&gt;79,44-(($AD1844-79)*(14/4)),IF($AD1844&gt;76,67-(($AD1844-76)*(23/3)),IF(110-(($AD1844-70.4)*(43/5.6))&gt;119,119,110-(($AD1844-70.4)*(43/5.6)))))*0.93,0)</f>
        <v>79</v>
      </c>
      <c r="AG1844" s="17">
        <f>ROUND(IF($AD1844&gt;79,37-(($AD1844-79)*(9/4)),IF($AD1844&gt;76,54-(($AD1844-76)*(17/3)),IF(93-(($AD1844-70.4)*(39/5.6))&gt;100,100,93-(($AD1844-70.4)*(39/5.6)))))*0.93,0)</f>
        <v>65</v>
      </c>
      <c r="AH1844" s="17">
        <f>ROUND(IF($AD1844&gt;79,32-(($AD1844-79)*(8/4)),IF($AD1844&gt;76,48-(($AD1844-76)*(16/3)),IF(86-(($AD1844-70.4)*(38/5.6))&gt;95,95,86-(($AD1844-70.4)*(38/5.6)))))*0.93,0)</f>
        <v>59</v>
      </c>
      <c r="AL1844" s="5">
        <v>0</v>
      </c>
      <c r="AM1844" s="5">
        <v>0</v>
      </c>
    </row>
    <row r="1845" spans="1:45" x14ac:dyDescent="0.3">
      <c r="A1845" s="15">
        <v>5433</v>
      </c>
      <c r="B1845" s="8" t="s">
        <v>1900</v>
      </c>
      <c r="C1845" s="9" t="s">
        <v>1901</v>
      </c>
      <c r="D1845" s="21">
        <v>69</v>
      </c>
      <c r="E1845" s="21">
        <v>64</v>
      </c>
      <c r="F1845" s="21">
        <v>63</v>
      </c>
      <c r="G1845" s="21">
        <v>62</v>
      </c>
      <c r="H1845" s="21">
        <v>66</v>
      </c>
      <c r="I1845" s="21">
        <v>64</v>
      </c>
      <c r="J1845" s="21">
        <v>65</v>
      </c>
      <c r="K1845" s="21">
        <v>64</v>
      </c>
      <c r="L1845" s="21">
        <v>59</v>
      </c>
      <c r="M1845" s="21">
        <v>53</v>
      </c>
      <c r="N1845" s="21">
        <v>64</v>
      </c>
      <c r="O1845" s="21">
        <v>68</v>
      </c>
      <c r="P1845" s="21">
        <v>62</v>
      </c>
      <c r="Q1845" s="21">
        <v>65</v>
      </c>
      <c r="R1845" s="33" t="s">
        <v>524</v>
      </c>
      <c r="S1845" s="3" t="s">
        <v>524</v>
      </c>
      <c r="T1845" s="10" t="s">
        <v>4133</v>
      </c>
      <c r="U1845" s="2" t="s">
        <v>1663</v>
      </c>
      <c r="V1845" s="4" t="s">
        <v>817</v>
      </c>
      <c r="W1845" s="11">
        <v>1</v>
      </c>
      <c r="X1845" s="11">
        <v>0</v>
      </c>
      <c r="Y1845" s="16">
        <v>14</v>
      </c>
      <c r="Z1845" s="16">
        <v>4</v>
      </c>
      <c r="AA1845" s="16">
        <v>1996</v>
      </c>
      <c r="AB1845" s="1">
        <f>2026-AA1845</f>
        <v>30</v>
      </c>
      <c r="AC1845" s="5">
        <v>4</v>
      </c>
      <c r="AD1845" s="34">
        <v>64.661477197857593</v>
      </c>
      <c r="AE1845" s="18">
        <v>0</v>
      </c>
      <c r="AF1845" s="17">
        <f>ROUND(IF($AD1845&gt;79,44-(($AD1845-79)*(14/4)),IF($AD1845&gt;76,67-(($AD1845-76)*(23/3)),IF(110-(($AD1845-70.4)*(43/5.6))&gt;119,119,110-(($AD1845-70.4)*(43/5.6)))))*0.93,0)</f>
        <v>111</v>
      </c>
      <c r="AG1845" s="17">
        <f>ROUND(IF($AD1845&gt;79,37-(($AD1845-79)*(9/4)),IF($AD1845&gt;76,54-(($AD1845-76)*(17/3)),IF(93-(($AD1845-70.4)*(39/5.6))&gt;100,100,93-(($AD1845-70.4)*(39/5.6)))))*0.93,0)</f>
        <v>93</v>
      </c>
      <c r="AH1845" s="17">
        <f>ROUND(IF($AD1845&gt;79,32-(($AD1845-79)*(8/4)),IF($AD1845&gt;76,48-(($AD1845-76)*(16/3)),IF(86-(($AD1845-70.4)*(38/5.6))&gt;95,95,86-(($AD1845-70.4)*(38/5.6)))))*0.93,0)</f>
        <v>88</v>
      </c>
      <c r="AI1845" s="5" t="s">
        <v>3916</v>
      </c>
      <c r="AL1845" s="5">
        <v>0</v>
      </c>
      <c r="AM1845" s="5">
        <v>0</v>
      </c>
    </row>
    <row r="1846" spans="1:45" x14ac:dyDescent="0.3">
      <c r="A1846" s="15">
        <v>5435</v>
      </c>
      <c r="B1846" s="8" t="s">
        <v>2582</v>
      </c>
      <c r="C1846" s="9" t="s">
        <v>2583</v>
      </c>
      <c r="D1846" s="21">
        <v>64</v>
      </c>
      <c r="E1846" s="21">
        <v>55</v>
      </c>
      <c r="F1846" s="21">
        <v>56</v>
      </c>
      <c r="G1846" s="21">
        <v>56</v>
      </c>
      <c r="H1846" s="21">
        <v>59</v>
      </c>
      <c r="I1846" s="21">
        <v>57</v>
      </c>
      <c r="J1846" s="21">
        <v>59</v>
      </c>
      <c r="K1846" s="21">
        <v>65</v>
      </c>
      <c r="L1846" s="21">
        <v>62</v>
      </c>
      <c r="M1846" s="21">
        <v>69</v>
      </c>
      <c r="N1846" s="21">
        <v>70</v>
      </c>
      <c r="O1846" s="21">
        <v>63</v>
      </c>
      <c r="P1846" s="21">
        <v>71</v>
      </c>
      <c r="Q1846" s="21">
        <v>56</v>
      </c>
      <c r="R1846" s="33" t="s">
        <v>524</v>
      </c>
      <c r="S1846" s="3" t="s">
        <v>524</v>
      </c>
      <c r="T1846" s="10" t="s">
        <v>4133</v>
      </c>
      <c r="U1846" s="2" t="s">
        <v>598</v>
      </c>
      <c r="V1846" s="4" t="s">
        <v>819</v>
      </c>
      <c r="W1846" s="11">
        <v>1</v>
      </c>
      <c r="X1846" s="11">
        <v>0</v>
      </c>
      <c r="Y1846" s="16">
        <v>31</v>
      </c>
      <c r="Z1846" s="16">
        <v>7</v>
      </c>
      <c r="AA1846" s="16">
        <v>1996</v>
      </c>
      <c r="AB1846" s="1">
        <f>2026-AA1846</f>
        <v>30</v>
      </c>
      <c r="AC1846" s="5">
        <v>2</v>
      </c>
      <c r="AD1846" s="34">
        <v>66.444779388667953</v>
      </c>
      <c r="AE1846" s="18">
        <v>0</v>
      </c>
      <c r="AF1846" s="17">
        <f>ROUND(IF($AD1846&gt;79,44-(($AD1846-79)*(14/4)),IF($AD1846&gt;76,67-(($AD1846-76)*(23/3)),IF(110-(($AD1846-70.4)*(43/5.6))&gt;119,119,110-(($AD1846-70.4)*(43/5.6)))))*0.93,0)</f>
        <v>111</v>
      </c>
      <c r="AG1846" s="17">
        <f>ROUND(IF($AD1846&gt;79,37-(($AD1846-79)*(9/4)),IF($AD1846&gt;76,54-(($AD1846-76)*(17/3)),IF(93-(($AD1846-70.4)*(39/5.6))&gt;100,100,93-(($AD1846-70.4)*(39/5.6)))))*0.93,0)</f>
        <v>93</v>
      </c>
      <c r="AH1846" s="17">
        <f>ROUND(IF($AD1846&gt;79,32-(($AD1846-79)*(8/4)),IF($AD1846&gt;76,48-(($AD1846-76)*(16/3)),IF(86-(($AD1846-70.4)*(38/5.6))&gt;95,95,86-(($AD1846-70.4)*(38/5.6)))))*0.93,0)</f>
        <v>88</v>
      </c>
      <c r="AI1846" s="5" t="s">
        <v>3916</v>
      </c>
      <c r="AL1846" s="5">
        <v>184</v>
      </c>
      <c r="AM1846" s="5">
        <v>79</v>
      </c>
    </row>
    <row r="1847" spans="1:45" x14ac:dyDescent="0.3">
      <c r="A1847" s="15">
        <v>5437</v>
      </c>
      <c r="B1847" s="8" t="s">
        <v>2789</v>
      </c>
      <c r="C1847" s="9" t="s">
        <v>278</v>
      </c>
      <c r="D1847" s="21">
        <v>63</v>
      </c>
      <c r="E1847" s="21">
        <v>59</v>
      </c>
      <c r="F1847" s="21">
        <v>63</v>
      </c>
      <c r="G1847" s="21">
        <v>66</v>
      </c>
      <c r="H1847" s="21">
        <v>58</v>
      </c>
      <c r="I1847" s="21">
        <v>61</v>
      </c>
      <c r="J1847" s="21">
        <v>57</v>
      </c>
      <c r="K1847" s="21">
        <v>57</v>
      </c>
      <c r="L1847" s="21">
        <v>64</v>
      </c>
      <c r="M1847" s="21">
        <v>64</v>
      </c>
      <c r="N1847" s="21">
        <v>66</v>
      </c>
      <c r="O1847" s="21">
        <v>60</v>
      </c>
      <c r="P1847" s="21">
        <v>59</v>
      </c>
      <c r="Q1847" s="21">
        <v>62</v>
      </c>
      <c r="R1847" s="33" t="s">
        <v>524</v>
      </c>
      <c r="S1847" s="3" t="s">
        <v>524</v>
      </c>
      <c r="T1847" s="10" t="s">
        <v>4133</v>
      </c>
      <c r="U1847" s="2" t="s">
        <v>1486</v>
      </c>
      <c r="V1847" s="4" t="s">
        <v>818</v>
      </c>
      <c r="W1847" s="11">
        <v>1</v>
      </c>
      <c r="X1847" s="11">
        <v>0</v>
      </c>
      <c r="Y1847" s="16">
        <v>25</v>
      </c>
      <c r="Z1847" s="16">
        <v>11</v>
      </c>
      <c r="AA1847" s="16">
        <v>1996</v>
      </c>
      <c r="AB1847" s="1">
        <f>2026-AA1847</f>
        <v>30</v>
      </c>
      <c r="AC1847" s="5">
        <v>5</v>
      </c>
      <c r="AD1847" s="34">
        <v>65.410280997243859</v>
      </c>
      <c r="AE1847" s="18">
        <v>0</v>
      </c>
      <c r="AF1847" s="17">
        <f>ROUND(IF($AD1847&gt;79,44-(($AD1847-79)*(14/4)),IF($AD1847&gt;76,67-(($AD1847-76)*(23/3)),IF(110-(($AD1847-70.4)*(43/5.6))&gt;119,119,110-(($AD1847-70.4)*(43/5.6)))))*0.93,0)</f>
        <v>111</v>
      </c>
      <c r="AG1847" s="17">
        <f>ROUND(IF($AD1847&gt;79,37-(($AD1847-79)*(9/4)),IF($AD1847&gt;76,54-(($AD1847-76)*(17/3)),IF(93-(($AD1847-70.4)*(39/5.6))&gt;100,100,93-(($AD1847-70.4)*(39/5.6)))))*0.93,0)</f>
        <v>93</v>
      </c>
      <c r="AH1847" s="17">
        <f>ROUND(IF($AD1847&gt;79,32-(($AD1847-79)*(8/4)),IF($AD1847&gt;76,48-(($AD1847-76)*(16/3)),IF(86-(($AD1847-70.4)*(38/5.6))&gt;95,95,86-(($AD1847-70.4)*(38/5.6)))))*0.93,0)</f>
        <v>88</v>
      </c>
      <c r="AI1847" s="5" t="s">
        <v>3916</v>
      </c>
      <c r="AL1847" s="5">
        <v>0</v>
      </c>
      <c r="AM1847" s="5">
        <v>0</v>
      </c>
    </row>
    <row r="1848" spans="1:45" x14ac:dyDescent="0.3">
      <c r="A1848" s="15">
        <v>5438</v>
      </c>
      <c r="B1848" s="8" t="s">
        <v>1627</v>
      </c>
      <c r="C1848" s="9" t="s">
        <v>1628</v>
      </c>
      <c r="D1848" s="21">
        <v>63</v>
      </c>
      <c r="E1848" s="21">
        <v>46</v>
      </c>
      <c r="F1848" s="21">
        <v>50</v>
      </c>
      <c r="G1848" s="21">
        <v>54</v>
      </c>
      <c r="H1848" s="21">
        <v>63</v>
      </c>
      <c r="I1848" s="21">
        <v>54</v>
      </c>
      <c r="J1848" s="21">
        <v>57</v>
      </c>
      <c r="K1848" s="21">
        <v>55</v>
      </c>
      <c r="L1848" s="21">
        <v>57</v>
      </c>
      <c r="M1848" s="21">
        <v>56</v>
      </c>
      <c r="N1848" s="21">
        <v>53</v>
      </c>
      <c r="O1848" s="21">
        <v>60</v>
      </c>
      <c r="P1848" s="21">
        <v>53</v>
      </c>
      <c r="Q1848" s="21">
        <v>63</v>
      </c>
      <c r="R1848" s="65" t="s">
        <v>524</v>
      </c>
      <c r="S1848" s="3" t="s">
        <v>524</v>
      </c>
      <c r="T1848" s="67" t="s">
        <v>4133</v>
      </c>
      <c r="U1848" s="2" t="s">
        <v>1065</v>
      </c>
      <c r="V1848" s="4" t="s">
        <v>821</v>
      </c>
      <c r="W1848" s="11">
        <v>4</v>
      </c>
      <c r="X1848" s="11">
        <v>100</v>
      </c>
      <c r="Y1848" s="68">
        <v>9</v>
      </c>
      <c r="Z1848" s="68">
        <v>3</v>
      </c>
      <c r="AA1848" s="68">
        <v>1990</v>
      </c>
      <c r="AB1848" s="1">
        <f>2026-AA1848</f>
        <v>36</v>
      </c>
      <c r="AC1848" s="5">
        <v>5</v>
      </c>
      <c r="AD1848" s="34">
        <v>60.143504420774221</v>
      </c>
      <c r="AE1848" s="18">
        <v>0</v>
      </c>
      <c r="AF1848" s="17">
        <f>ROUND(IF($AD1848&gt;79,44-(($AD1848-79)*(14/4)),IF($AD1848&gt;76,67-(($AD1848-76)*(23/3)),IF(110-(($AD1848-70.4)*(43/5.6))&gt;119,119,110-(($AD1848-70.4)*(43/5.6)))))*0.93,0)</f>
        <v>111</v>
      </c>
      <c r="AG1848" s="17">
        <f>ROUND(IF($AD1848&gt;79,37-(($AD1848-79)*(9/4)),IF($AD1848&gt;76,54-(($AD1848-76)*(17/3)),IF(93-(($AD1848-70.4)*(39/5.6))&gt;100,100,93-(($AD1848-70.4)*(39/5.6)))))*0.93,0)</f>
        <v>93</v>
      </c>
      <c r="AH1848" s="17">
        <f>ROUND(IF($AD1848&gt;79,32-(($AD1848-79)*(8/4)),IF($AD1848&gt;76,48-(($AD1848-76)*(16/3)),IF(86-(($AD1848-70.4)*(38/5.6))&gt;95,95,86-(($AD1848-70.4)*(38/5.6)))))*0.93,0)</f>
        <v>88</v>
      </c>
      <c r="AI1848" s="5" t="s">
        <v>3916</v>
      </c>
      <c r="AL1848" s="5">
        <v>0</v>
      </c>
      <c r="AM1848" s="5">
        <v>0</v>
      </c>
    </row>
    <row r="1849" spans="1:45" x14ac:dyDescent="0.3">
      <c r="A1849" s="15">
        <v>5439</v>
      </c>
      <c r="B1849" s="8" t="s">
        <v>1599</v>
      </c>
      <c r="C1849" s="9" t="s">
        <v>251</v>
      </c>
      <c r="D1849" s="21">
        <v>60</v>
      </c>
      <c r="E1849" s="21">
        <v>53</v>
      </c>
      <c r="F1849" s="21">
        <v>57</v>
      </c>
      <c r="G1849" s="21">
        <v>61</v>
      </c>
      <c r="H1849" s="21">
        <v>59</v>
      </c>
      <c r="I1849" s="21">
        <v>50</v>
      </c>
      <c r="J1849" s="21">
        <v>54</v>
      </c>
      <c r="K1849" s="21">
        <v>46</v>
      </c>
      <c r="L1849" s="21">
        <v>62</v>
      </c>
      <c r="M1849" s="21">
        <v>46</v>
      </c>
      <c r="N1849" s="21">
        <v>53</v>
      </c>
      <c r="O1849" s="21">
        <v>51</v>
      </c>
      <c r="P1849" s="21">
        <v>58</v>
      </c>
      <c r="Q1849" s="21">
        <v>58</v>
      </c>
      <c r="R1849" s="65" t="s">
        <v>524</v>
      </c>
      <c r="S1849" s="3" t="s">
        <v>524</v>
      </c>
      <c r="T1849" s="10" t="s">
        <v>4133</v>
      </c>
      <c r="U1849" s="2" t="s">
        <v>598</v>
      </c>
      <c r="V1849" s="4" t="s">
        <v>819</v>
      </c>
      <c r="W1849" s="11">
        <v>4</v>
      </c>
      <c r="X1849" s="11">
        <v>100</v>
      </c>
      <c r="Y1849" s="68">
        <v>11</v>
      </c>
      <c r="Z1849" s="68">
        <v>8</v>
      </c>
      <c r="AA1849" s="68">
        <v>1990</v>
      </c>
      <c r="AB1849" s="1">
        <f>2026-AA1849</f>
        <v>36</v>
      </c>
      <c r="AC1849" s="5">
        <v>3</v>
      </c>
      <c r="AD1849" s="34">
        <v>60.203779526799792</v>
      </c>
      <c r="AE1849" s="18">
        <v>0</v>
      </c>
      <c r="AF1849" s="17">
        <f>ROUND(IF($AD1849&gt;79,44-(($AD1849-79)*(14/4)),IF($AD1849&gt;76,67-(($AD1849-76)*(23/3)),IF(110-(($AD1849-70.4)*(43/5.6))&gt;119,119,110-(($AD1849-70.4)*(43/5.6)))))*0.93,0)</f>
        <v>111</v>
      </c>
      <c r="AG1849" s="17">
        <f>ROUND(IF($AD1849&gt;79,37-(($AD1849-79)*(9/4)),IF($AD1849&gt;76,54-(($AD1849-76)*(17/3)),IF(93-(($AD1849-70.4)*(39/5.6))&gt;100,100,93-(($AD1849-70.4)*(39/5.6)))))*0.93,0)</f>
        <v>93</v>
      </c>
      <c r="AH1849" s="17">
        <f>ROUND(IF($AD1849&gt;79,32-(($AD1849-79)*(8/4)),IF($AD1849&gt;76,48-(($AD1849-76)*(16/3)),IF(86-(($AD1849-70.4)*(38/5.6))&gt;95,95,86-(($AD1849-70.4)*(38/5.6)))))*0.93,0)</f>
        <v>88</v>
      </c>
      <c r="AI1849" s="5" t="s">
        <v>3916</v>
      </c>
      <c r="AL1849" s="5">
        <v>0</v>
      </c>
      <c r="AM1849" s="5">
        <v>0</v>
      </c>
    </row>
    <row r="1850" spans="1:45" x14ac:dyDescent="0.3">
      <c r="A1850" s="15">
        <v>5440</v>
      </c>
      <c r="B1850" s="8" t="s">
        <v>2912</v>
      </c>
      <c r="C1850" s="9" t="s">
        <v>138</v>
      </c>
      <c r="D1850" s="21">
        <v>60</v>
      </c>
      <c r="E1850" s="21">
        <v>66</v>
      </c>
      <c r="F1850" s="21">
        <v>64</v>
      </c>
      <c r="G1850" s="21">
        <v>62</v>
      </c>
      <c r="H1850" s="21">
        <v>56</v>
      </c>
      <c r="I1850" s="21">
        <v>61</v>
      </c>
      <c r="J1850" s="21">
        <v>63</v>
      </c>
      <c r="K1850" s="21">
        <v>66</v>
      </c>
      <c r="L1850" s="21">
        <v>58</v>
      </c>
      <c r="M1850" s="21">
        <v>60</v>
      </c>
      <c r="N1850" s="21">
        <v>60</v>
      </c>
      <c r="O1850" s="21">
        <v>57</v>
      </c>
      <c r="P1850" s="21">
        <v>61</v>
      </c>
      <c r="Q1850" s="21">
        <v>56</v>
      </c>
      <c r="R1850" s="33" t="s">
        <v>524</v>
      </c>
      <c r="S1850" s="3" t="s">
        <v>524</v>
      </c>
      <c r="T1850" s="10" t="s">
        <v>4133</v>
      </c>
      <c r="U1850" s="2" t="s">
        <v>600</v>
      </c>
      <c r="V1850" s="4" t="s">
        <v>819</v>
      </c>
      <c r="W1850" s="11">
        <v>3</v>
      </c>
      <c r="X1850" s="11">
        <v>0</v>
      </c>
      <c r="Y1850" s="16">
        <v>4</v>
      </c>
      <c r="Z1850" s="16">
        <v>2</v>
      </c>
      <c r="AA1850" s="16">
        <v>1998</v>
      </c>
      <c r="AB1850" s="1">
        <f>2026-AA1850</f>
        <v>28</v>
      </c>
      <c r="AC1850" s="5">
        <v>4</v>
      </c>
      <c r="AD1850" s="34">
        <v>63.957976454023587</v>
      </c>
      <c r="AE1850" s="18">
        <v>0</v>
      </c>
      <c r="AF1850" s="17">
        <f>ROUND(IF($AD1850&gt;79,44-(($AD1850-79)*(14/4)),IF($AD1850&gt;76,67-(($AD1850-76)*(23/3)),IF(110-(($AD1850-70.4)*(43/5.6))&gt;119,119,110-(($AD1850-70.4)*(43/5.6)))))*0.93,0)</f>
        <v>111</v>
      </c>
      <c r="AG1850" s="17">
        <f>ROUND(IF($AD1850&gt;79,37-(($AD1850-79)*(9/4)),IF($AD1850&gt;76,54-(($AD1850-76)*(17/3)),IF(93-(($AD1850-70.4)*(39/5.6))&gt;100,100,93-(($AD1850-70.4)*(39/5.6)))))*0.93,0)</f>
        <v>93</v>
      </c>
      <c r="AH1850" s="17">
        <f>ROUND(IF($AD1850&gt;79,32-(($AD1850-79)*(8/4)),IF($AD1850&gt;76,48-(($AD1850-76)*(16/3)),IF(86-(($AD1850-70.4)*(38/5.6))&gt;95,95,86-(($AD1850-70.4)*(38/5.6)))))*0.93,0)</f>
        <v>88</v>
      </c>
      <c r="AI1850" s="5" t="s">
        <v>3916</v>
      </c>
      <c r="AL1850" s="5">
        <v>0</v>
      </c>
      <c r="AM1850" s="5">
        <v>0</v>
      </c>
    </row>
    <row r="1851" spans="1:45" x14ac:dyDescent="0.3">
      <c r="A1851" s="15">
        <v>5443</v>
      </c>
      <c r="B1851" s="8" t="s">
        <v>1520</v>
      </c>
      <c r="C1851" s="9" t="s">
        <v>1186</v>
      </c>
      <c r="D1851" s="21">
        <v>71</v>
      </c>
      <c r="E1851" s="21">
        <v>76</v>
      </c>
      <c r="F1851" s="21">
        <v>74</v>
      </c>
      <c r="G1851" s="21">
        <v>72</v>
      </c>
      <c r="H1851" s="21">
        <v>74</v>
      </c>
      <c r="I1851" s="21">
        <v>72</v>
      </c>
      <c r="J1851" s="21">
        <v>73</v>
      </c>
      <c r="K1851" s="21">
        <v>74</v>
      </c>
      <c r="L1851" s="21">
        <v>58</v>
      </c>
      <c r="M1851" s="21">
        <v>62</v>
      </c>
      <c r="N1851" s="21">
        <v>68</v>
      </c>
      <c r="O1851" s="21">
        <v>54</v>
      </c>
      <c r="P1851" s="21">
        <v>63</v>
      </c>
      <c r="Q1851" s="21">
        <v>73</v>
      </c>
      <c r="R1851" s="33" t="s">
        <v>1247</v>
      </c>
      <c r="S1851" s="3" t="s">
        <v>1247</v>
      </c>
      <c r="T1851" s="10" t="s">
        <v>4130</v>
      </c>
      <c r="U1851" s="2" t="s">
        <v>901</v>
      </c>
      <c r="V1851" s="4" t="s">
        <v>817</v>
      </c>
      <c r="W1851" s="11">
        <v>4</v>
      </c>
      <c r="X1851" s="11">
        <v>100</v>
      </c>
      <c r="Y1851" s="16">
        <v>8</v>
      </c>
      <c r="Z1851" s="16">
        <v>6</v>
      </c>
      <c r="AA1851" s="16">
        <v>1995</v>
      </c>
      <c r="AB1851" s="1">
        <f>2026-AA1851</f>
        <v>31</v>
      </c>
      <c r="AC1851" s="5">
        <v>5</v>
      </c>
      <c r="AD1851" s="34">
        <v>74.535949963130449</v>
      </c>
      <c r="AE1851" s="18">
        <v>150000</v>
      </c>
      <c r="AF1851" s="17">
        <f>ROUND(IF($AD1851&gt;79,44-(($AD1851-79)*(14/4)),IF($AD1851&gt;76,67-(($AD1851-76)*(23/3)),IF(110-(($AD1851-70.4)*(43/5.6))&gt;119,119,110-(($AD1851-70.4)*(43/5.6)))))*0.93,0)</f>
        <v>73</v>
      </c>
      <c r="AG1851" s="17">
        <f>ROUND(IF($AD1851&gt;79,37-(($AD1851-79)*(9/4)),IF($AD1851&gt;76,54-(($AD1851-76)*(17/3)),IF(93-(($AD1851-70.4)*(39/5.6))&gt;100,100,93-(($AD1851-70.4)*(39/5.6)))))*0.93,0)</f>
        <v>60</v>
      </c>
      <c r="AH1851" s="17">
        <f>ROUND(IF($AD1851&gt;79,32-(($AD1851-79)*(8/4)),IF($AD1851&gt;76,48-(($AD1851-76)*(16/3)),IF(86-(($AD1851-70.4)*(38/5.6))&gt;95,95,86-(($AD1851-70.4)*(38/5.6)))))*0.93,0)</f>
        <v>54</v>
      </c>
      <c r="AI1851" s="5" t="s">
        <v>3917</v>
      </c>
      <c r="AL1851" s="5">
        <v>166</v>
      </c>
      <c r="AM1851" s="5">
        <v>60</v>
      </c>
    </row>
    <row r="1852" spans="1:45" x14ac:dyDescent="0.3">
      <c r="A1852" s="15">
        <v>5445</v>
      </c>
      <c r="B1852" s="8" t="s">
        <v>1996</v>
      </c>
      <c r="C1852" s="9" t="s">
        <v>54</v>
      </c>
      <c r="D1852" s="21">
        <v>68</v>
      </c>
      <c r="E1852" s="21">
        <v>68</v>
      </c>
      <c r="F1852" s="21">
        <v>67</v>
      </c>
      <c r="G1852" s="21">
        <v>66</v>
      </c>
      <c r="H1852" s="21">
        <v>61</v>
      </c>
      <c r="I1852" s="21">
        <v>65</v>
      </c>
      <c r="J1852" s="21">
        <v>68</v>
      </c>
      <c r="K1852" s="21">
        <v>65</v>
      </c>
      <c r="L1852" s="21">
        <v>61</v>
      </c>
      <c r="M1852" s="21">
        <v>62</v>
      </c>
      <c r="N1852" s="21">
        <v>68</v>
      </c>
      <c r="O1852" s="21">
        <v>67</v>
      </c>
      <c r="P1852" s="21">
        <v>73</v>
      </c>
      <c r="Q1852" s="21">
        <v>63</v>
      </c>
      <c r="R1852" s="33" t="s">
        <v>524</v>
      </c>
      <c r="S1852" s="3" t="s">
        <v>524</v>
      </c>
      <c r="T1852" s="10" t="s">
        <v>4133</v>
      </c>
      <c r="U1852" s="2" t="s">
        <v>557</v>
      </c>
      <c r="V1852" s="4" t="s">
        <v>817</v>
      </c>
      <c r="W1852" s="11">
        <v>1</v>
      </c>
      <c r="X1852" s="11">
        <v>88</v>
      </c>
      <c r="Y1852" s="16">
        <v>11</v>
      </c>
      <c r="Z1852" s="16">
        <v>2</v>
      </c>
      <c r="AA1852" s="16">
        <v>1996</v>
      </c>
      <c r="AB1852" s="1">
        <f>2026-AA1852</f>
        <v>30</v>
      </c>
      <c r="AC1852" s="5">
        <v>4</v>
      </c>
      <c r="AD1852" s="34">
        <v>68.104940949034571</v>
      </c>
      <c r="AE1852" s="18">
        <v>0</v>
      </c>
      <c r="AF1852" s="17">
        <f>ROUND(IF($AD1852&gt;79,44-(($AD1852-79)*(14/4)),IF($AD1852&gt;76,67-(($AD1852-76)*(23/3)),IF(110-(($AD1852-70.4)*(43/5.6))&gt;119,119,110-(($AD1852-70.4)*(43/5.6)))))*0.93,0)</f>
        <v>111</v>
      </c>
      <c r="AG1852" s="17">
        <f>ROUND(IF($AD1852&gt;79,37-(($AD1852-79)*(9/4)),IF($AD1852&gt;76,54-(($AD1852-76)*(17/3)),IF(93-(($AD1852-70.4)*(39/5.6))&gt;100,100,93-(($AD1852-70.4)*(39/5.6)))))*0.93,0)</f>
        <v>93</v>
      </c>
      <c r="AH1852" s="17">
        <f>ROUND(IF($AD1852&gt;79,32-(($AD1852-79)*(8/4)),IF($AD1852&gt;76,48-(($AD1852-76)*(16/3)),IF(86-(($AD1852-70.4)*(38/5.6))&gt;95,95,86-(($AD1852-70.4)*(38/5.6)))))*0.93,0)</f>
        <v>88</v>
      </c>
      <c r="AI1852" s="5" t="s">
        <v>3916</v>
      </c>
      <c r="AL1852" s="5">
        <v>169</v>
      </c>
      <c r="AM1852" s="5">
        <v>63</v>
      </c>
      <c r="AR1852" t="s">
        <v>3917</v>
      </c>
    </row>
    <row r="1853" spans="1:45" x14ac:dyDescent="0.3">
      <c r="A1853" s="15">
        <v>5446</v>
      </c>
      <c r="B1853" s="8" t="s">
        <v>2376</v>
      </c>
      <c r="C1853" s="9" t="s">
        <v>137</v>
      </c>
      <c r="D1853" s="21">
        <v>63</v>
      </c>
      <c r="E1853" s="21">
        <v>61</v>
      </c>
      <c r="F1853" s="21">
        <v>65</v>
      </c>
      <c r="G1853" s="21">
        <v>68</v>
      </c>
      <c r="H1853" s="21">
        <v>66</v>
      </c>
      <c r="I1853" s="21">
        <v>64</v>
      </c>
      <c r="J1853" s="21">
        <v>67</v>
      </c>
      <c r="K1853" s="21">
        <v>62</v>
      </c>
      <c r="L1853" s="21">
        <v>58</v>
      </c>
      <c r="M1853" s="21">
        <v>66</v>
      </c>
      <c r="N1853" s="21">
        <v>69</v>
      </c>
      <c r="O1853" s="21">
        <v>64</v>
      </c>
      <c r="P1853" s="21">
        <v>65</v>
      </c>
      <c r="Q1853" s="21">
        <v>67</v>
      </c>
      <c r="R1853" s="33" t="s">
        <v>524</v>
      </c>
      <c r="S1853" s="3" t="s">
        <v>524</v>
      </c>
      <c r="T1853" s="10" t="s">
        <v>4133</v>
      </c>
      <c r="U1853" s="2" t="s">
        <v>584</v>
      </c>
      <c r="V1853" s="4" t="s">
        <v>820</v>
      </c>
      <c r="W1853" s="11">
        <v>2</v>
      </c>
      <c r="X1853" s="11">
        <v>58</v>
      </c>
      <c r="Y1853" s="16">
        <v>13</v>
      </c>
      <c r="Z1853" s="16">
        <v>5</v>
      </c>
      <c r="AA1853" s="16">
        <v>1996</v>
      </c>
      <c r="AB1853" s="1">
        <f>2026-AA1853</f>
        <v>30</v>
      </c>
      <c r="AC1853" s="5">
        <v>5</v>
      </c>
      <c r="AD1853" s="34">
        <v>67.517108893330288</v>
      </c>
      <c r="AE1853" s="18">
        <v>0</v>
      </c>
      <c r="AF1853" s="17">
        <f>ROUND(IF($AD1853&gt;79,44-(($AD1853-79)*(14/4)),IF($AD1853&gt;76,67-(($AD1853-76)*(23/3)),IF(110-(($AD1853-70.4)*(43/5.6))&gt;119,119,110-(($AD1853-70.4)*(43/5.6)))))*0.93,0)</f>
        <v>111</v>
      </c>
      <c r="AG1853" s="17">
        <f>ROUND(IF($AD1853&gt;79,37-(($AD1853-79)*(9/4)),IF($AD1853&gt;76,54-(($AD1853-76)*(17/3)),IF(93-(($AD1853-70.4)*(39/5.6))&gt;100,100,93-(($AD1853-70.4)*(39/5.6)))))*0.93,0)</f>
        <v>93</v>
      </c>
      <c r="AH1853" s="17">
        <f>ROUND(IF($AD1853&gt;79,32-(($AD1853-79)*(8/4)),IF($AD1853&gt;76,48-(($AD1853-76)*(16/3)),IF(86-(($AD1853-70.4)*(38/5.6))&gt;95,95,86-(($AD1853-70.4)*(38/5.6)))))*0.93,0)</f>
        <v>88</v>
      </c>
      <c r="AI1853" s="5" t="s">
        <v>3916</v>
      </c>
      <c r="AL1853" s="5">
        <v>0</v>
      </c>
      <c r="AM1853" s="5">
        <v>0</v>
      </c>
    </row>
    <row r="1854" spans="1:45" x14ac:dyDescent="0.3">
      <c r="A1854" s="15">
        <v>5447</v>
      </c>
      <c r="B1854" s="8" t="s">
        <v>3974</v>
      </c>
      <c r="C1854" s="9" t="s">
        <v>3975</v>
      </c>
      <c r="D1854" s="21">
        <v>67</v>
      </c>
      <c r="E1854" s="21">
        <v>66</v>
      </c>
      <c r="F1854" s="21">
        <v>70</v>
      </c>
      <c r="G1854" s="21">
        <v>74</v>
      </c>
      <c r="H1854" s="21">
        <v>62</v>
      </c>
      <c r="I1854" s="21">
        <v>72</v>
      </c>
      <c r="J1854" s="21">
        <v>69</v>
      </c>
      <c r="K1854" s="21">
        <v>74</v>
      </c>
      <c r="L1854" s="21">
        <v>64</v>
      </c>
      <c r="M1854" s="21">
        <v>65</v>
      </c>
      <c r="N1854" s="21">
        <v>74</v>
      </c>
      <c r="O1854" s="21">
        <v>79</v>
      </c>
      <c r="P1854" s="21">
        <v>68</v>
      </c>
      <c r="Q1854" s="21">
        <v>60</v>
      </c>
      <c r="R1854" s="33" t="s">
        <v>2062</v>
      </c>
      <c r="S1854" s="3" t="s">
        <v>2062</v>
      </c>
      <c r="T1854" s="10" t="s">
        <v>4131</v>
      </c>
      <c r="U1854" s="2" t="s">
        <v>545</v>
      </c>
      <c r="V1854" s="4" t="s">
        <v>819</v>
      </c>
      <c r="W1854" s="11">
        <v>4</v>
      </c>
      <c r="X1854" s="11">
        <v>38</v>
      </c>
      <c r="Y1854" s="16">
        <v>6</v>
      </c>
      <c r="Z1854" s="16">
        <v>10</v>
      </c>
      <c r="AA1854" s="16">
        <v>2002</v>
      </c>
      <c r="AB1854" s="1">
        <f>2026-AA1854</f>
        <v>24</v>
      </c>
      <c r="AC1854" s="5">
        <v>7</v>
      </c>
      <c r="AD1854" s="34">
        <v>72.240637129179873</v>
      </c>
      <c r="AE1854" s="18">
        <v>70000</v>
      </c>
      <c r="AF1854" s="17">
        <f>ROUND(IF($AD1854&gt;79,44-(($AD1854-79)*(14/4)),IF($AD1854&gt;76,67-(($AD1854-76)*(23/3)),IF(110-(($AD1854-70.4)*(43/5.6))&gt;119,119,110-(($AD1854-70.4)*(43/5.6)))))*0.93,0)</f>
        <v>89</v>
      </c>
      <c r="AG1854" s="17">
        <f>ROUND(IF($AD1854&gt;79,37-(($AD1854-79)*(9/4)),IF($AD1854&gt;76,54-(($AD1854-76)*(17/3)),IF(93-(($AD1854-70.4)*(39/5.6))&gt;100,100,93-(($AD1854-70.4)*(39/5.6)))))*0.93,0)</f>
        <v>75</v>
      </c>
      <c r="AH1854" s="17">
        <f>ROUND(IF($AD1854&gt;79,32-(($AD1854-79)*(8/4)),IF($AD1854&gt;76,48-(($AD1854-76)*(16/3)),IF(86-(($AD1854-70.4)*(38/5.6))&gt;95,95,86-(($AD1854-70.4)*(38/5.6)))))*0.93,0)</f>
        <v>68</v>
      </c>
      <c r="AJ1854" s="5" t="s">
        <v>3917</v>
      </c>
      <c r="AK1854" s="5" t="s">
        <v>3917</v>
      </c>
      <c r="AL1854" s="5">
        <v>181</v>
      </c>
      <c r="AM1854" s="5">
        <v>77</v>
      </c>
    </row>
    <row r="1855" spans="1:45" x14ac:dyDescent="0.3">
      <c r="A1855" s="15">
        <v>5449</v>
      </c>
      <c r="B1855" s="8" t="s">
        <v>2181</v>
      </c>
      <c r="C1855" s="9" t="s">
        <v>2182</v>
      </c>
      <c r="D1855" s="21">
        <v>74</v>
      </c>
      <c r="E1855" s="21">
        <v>60</v>
      </c>
      <c r="F1855" s="21">
        <v>63</v>
      </c>
      <c r="G1855" s="21">
        <v>66</v>
      </c>
      <c r="H1855" s="21">
        <v>69</v>
      </c>
      <c r="I1855" s="21">
        <v>76</v>
      </c>
      <c r="J1855" s="21">
        <v>70</v>
      </c>
      <c r="K1855" s="21">
        <v>70</v>
      </c>
      <c r="L1855" s="21">
        <v>76</v>
      </c>
      <c r="M1855" s="21">
        <v>61</v>
      </c>
      <c r="N1855" s="21">
        <v>70</v>
      </c>
      <c r="O1855" s="21">
        <v>72</v>
      </c>
      <c r="P1855" s="21">
        <v>77</v>
      </c>
      <c r="Q1855" s="21">
        <v>69</v>
      </c>
      <c r="R1855" s="33" t="s">
        <v>4504</v>
      </c>
      <c r="S1855" s="33" t="s">
        <v>4504</v>
      </c>
      <c r="T1855" s="10" t="s">
        <v>4131</v>
      </c>
      <c r="U1855" s="2" t="s">
        <v>584</v>
      </c>
      <c r="V1855" s="4" t="s">
        <v>820</v>
      </c>
      <c r="W1855" s="11">
        <v>4</v>
      </c>
      <c r="X1855" s="11">
        <v>100</v>
      </c>
      <c r="Y1855" s="16">
        <v>7</v>
      </c>
      <c r="Z1855" s="16">
        <v>11</v>
      </c>
      <c r="AA1855" s="16">
        <v>1996</v>
      </c>
      <c r="AB1855" s="1">
        <f>2026-AA1855</f>
        <v>30</v>
      </c>
      <c r="AC1855" s="5">
        <v>4</v>
      </c>
      <c r="AD1855" s="34">
        <v>73.922381881758142</v>
      </c>
      <c r="AE1855" s="18">
        <v>60000</v>
      </c>
      <c r="AF1855" s="17">
        <f>ROUND(IF($AD1855&gt;79,44-(($AD1855-79)*(14/4)),IF($AD1855&gt;76,67-(($AD1855-76)*(23/3)),IF(110-(($AD1855-70.4)*(43/5.6))&gt;119,119,110-(($AD1855-70.4)*(43/5.6)))))*0.93,0)</f>
        <v>77</v>
      </c>
      <c r="AG1855" s="17">
        <f>ROUND(IF($AD1855&gt;79,37-(($AD1855-79)*(9/4)),IF($AD1855&gt;76,54-(($AD1855-76)*(17/3)),IF(93-(($AD1855-70.4)*(39/5.6))&gt;100,100,93-(($AD1855-70.4)*(39/5.6)))))*0.93,0)</f>
        <v>64</v>
      </c>
      <c r="AH1855" s="17">
        <f>ROUND(IF($AD1855&gt;79,32-(($AD1855-79)*(8/4)),IF($AD1855&gt;76,48-(($AD1855-76)*(16/3)),IF(86-(($AD1855-70.4)*(38/5.6))&gt;95,95,86-(($AD1855-70.4)*(38/5.6)))))*0.93,0)</f>
        <v>58</v>
      </c>
      <c r="AI1855" s="5" t="s">
        <v>3917</v>
      </c>
      <c r="AL1855" s="5">
        <v>0</v>
      </c>
      <c r="AM1855" s="5">
        <v>0</v>
      </c>
    </row>
    <row r="1856" spans="1:45" x14ac:dyDescent="0.3">
      <c r="A1856" s="15">
        <v>5450</v>
      </c>
      <c r="B1856" s="8" t="s">
        <v>1504</v>
      </c>
      <c r="C1856" s="9" t="s">
        <v>1505</v>
      </c>
      <c r="D1856" s="21">
        <v>73</v>
      </c>
      <c r="E1856" s="21">
        <v>74</v>
      </c>
      <c r="F1856" s="21">
        <v>75</v>
      </c>
      <c r="G1856" s="21">
        <v>76</v>
      </c>
      <c r="H1856" s="21">
        <v>68</v>
      </c>
      <c r="I1856" s="21">
        <v>72</v>
      </c>
      <c r="J1856" s="21">
        <v>76</v>
      </c>
      <c r="K1856" s="21">
        <v>72</v>
      </c>
      <c r="L1856" s="21">
        <v>67</v>
      </c>
      <c r="M1856" s="21">
        <v>67</v>
      </c>
      <c r="N1856" s="21">
        <v>69</v>
      </c>
      <c r="O1856" s="21">
        <v>73</v>
      </c>
      <c r="P1856" s="21">
        <v>69</v>
      </c>
      <c r="Q1856" s="21">
        <v>69</v>
      </c>
      <c r="R1856" s="33" t="s">
        <v>1247</v>
      </c>
      <c r="S1856" s="3" t="s">
        <v>1247</v>
      </c>
      <c r="T1856" s="10" t="s">
        <v>4130</v>
      </c>
      <c r="U1856" s="2" t="s">
        <v>599</v>
      </c>
      <c r="V1856" s="4" t="s">
        <v>819</v>
      </c>
      <c r="W1856" s="11">
        <v>4</v>
      </c>
      <c r="X1856" s="11">
        <v>100</v>
      </c>
      <c r="Y1856" s="16">
        <v>12</v>
      </c>
      <c r="Z1856" s="16">
        <v>3</v>
      </c>
      <c r="AA1856" s="16">
        <v>1994</v>
      </c>
      <c r="AB1856" s="1">
        <f>2026-AA1856</f>
        <v>32</v>
      </c>
      <c r="AC1856" s="5">
        <v>4</v>
      </c>
      <c r="AD1856" s="34">
        <v>75.516864856814053</v>
      </c>
      <c r="AE1856" s="18">
        <v>110000</v>
      </c>
      <c r="AF1856" s="17">
        <f>ROUND(IF($AD1856&gt;79,44-(($AD1856-79)*(14/4)),IF($AD1856&gt;76,67-(($AD1856-76)*(23/3)),IF(110-(($AD1856-70.4)*(43/5.6))&gt;119,119,110-(($AD1856-70.4)*(43/5.6)))))*0.93,0)</f>
        <v>66</v>
      </c>
      <c r="AG1856" s="17">
        <f>ROUND(IF($AD1856&gt;79,37-(($AD1856-79)*(9/4)),IF($AD1856&gt;76,54-(($AD1856-76)*(17/3)),IF(93-(($AD1856-70.4)*(39/5.6))&gt;100,100,93-(($AD1856-70.4)*(39/5.6)))))*0.93,0)</f>
        <v>53</v>
      </c>
      <c r="AH1856" s="17">
        <f>ROUND(IF($AD1856&gt;79,32-(($AD1856-79)*(8/4)),IF($AD1856&gt;76,48-(($AD1856-76)*(16/3)),IF(86-(($AD1856-70.4)*(38/5.6))&gt;95,95,86-(($AD1856-70.4)*(38/5.6)))))*0.93,0)</f>
        <v>48</v>
      </c>
      <c r="AL1856" s="5">
        <v>0</v>
      </c>
      <c r="AM1856" s="5">
        <v>0</v>
      </c>
    </row>
    <row r="1857" spans="1:44" x14ac:dyDescent="0.3">
      <c r="A1857" s="15">
        <v>5452</v>
      </c>
      <c r="B1857" s="8" t="s">
        <v>2303</v>
      </c>
      <c r="C1857" s="9" t="s">
        <v>2304</v>
      </c>
      <c r="D1857" s="21">
        <v>68</v>
      </c>
      <c r="E1857" s="21">
        <v>60</v>
      </c>
      <c r="F1857" s="21">
        <v>63</v>
      </c>
      <c r="G1857" s="21">
        <v>65</v>
      </c>
      <c r="H1857" s="21">
        <v>66</v>
      </c>
      <c r="I1857" s="21">
        <v>70</v>
      </c>
      <c r="J1857" s="21">
        <v>69</v>
      </c>
      <c r="K1857" s="21">
        <v>67</v>
      </c>
      <c r="L1857" s="21">
        <v>59</v>
      </c>
      <c r="M1857" s="21">
        <v>59</v>
      </c>
      <c r="N1857" s="21">
        <v>67</v>
      </c>
      <c r="O1857" s="21">
        <v>72</v>
      </c>
      <c r="P1857" s="21">
        <v>67</v>
      </c>
      <c r="Q1857" s="21">
        <v>69</v>
      </c>
      <c r="R1857" s="33" t="s">
        <v>524</v>
      </c>
      <c r="S1857" s="3" t="s">
        <v>524</v>
      </c>
      <c r="T1857" s="10" t="s">
        <v>4133</v>
      </c>
      <c r="U1857" s="2" t="s">
        <v>584</v>
      </c>
      <c r="V1857" s="4" t="s">
        <v>820</v>
      </c>
      <c r="W1857" s="11">
        <v>2</v>
      </c>
      <c r="X1857" s="11">
        <v>32</v>
      </c>
      <c r="Y1857" s="16">
        <v>8</v>
      </c>
      <c r="Z1857" s="16">
        <v>11</v>
      </c>
      <c r="AA1857" s="16">
        <v>1995</v>
      </c>
      <c r="AB1857" s="1">
        <f>2026-AA1857</f>
        <v>31</v>
      </c>
      <c r="AC1857" s="5">
        <v>4</v>
      </c>
      <c r="AD1857" s="34">
        <v>66.395577075308395</v>
      </c>
      <c r="AE1857" s="18">
        <v>0</v>
      </c>
      <c r="AF1857" s="17">
        <f>ROUND(IF($AD1857&gt;79,44-(($AD1857-79)*(14/4)),IF($AD1857&gt;76,67-(($AD1857-76)*(23/3)),IF(110-(($AD1857-70.4)*(43/5.6))&gt;119,119,110-(($AD1857-70.4)*(43/5.6)))))*0.93,0)</f>
        <v>111</v>
      </c>
      <c r="AG1857" s="17">
        <f>ROUND(IF($AD1857&gt;79,37-(($AD1857-79)*(9/4)),IF($AD1857&gt;76,54-(($AD1857-76)*(17/3)),IF(93-(($AD1857-70.4)*(39/5.6))&gt;100,100,93-(($AD1857-70.4)*(39/5.6)))))*0.93,0)</f>
        <v>93</v>
      </c>
      <c r="AH1857" s="17">
        <f>ROUND(IF($AD1857&gt;79,32-(($AD1857-79)*(8/4)),IF($AD1857&gt;76,48-(($AD1857-76)*(16/3)),IF(86-(($AD1857-70.4)*(38/5.6))&gt;95,95,86-(($AD1857-70.4)*(38/5.6)))))*0.93,0)</f>
        <v>88</v>
      </c>
      <c r="AI1857" s="5" t="s">
        <v>3916</v>
      </c>
      <c r="AL1857" s="5">
        <v>175</v>
      </c>
      <c r="AM1857" s="5">
        <v>67</v>
      </c>
      <c r="AR1857" t="s">
        <v>3917</v>
      </c>
    </row>
    <row r="1858" spans="1:44" x14ac:dyDescent="0.3">
      <c r="A1858" s="15">
        <v>5455</v>
      </c>
      <c r="B1858" s="8" t="s">
        <v>2913</v>
      </c>
      <c r="C1858" s="9" t="s">
        <v>341</v>
      </c>
      <c r="D1858" s="21">
        <v>67</v>
      </c>
      <c r="E1858" s="21">
        <v>69</v>
      </c>
      <c r="F1858" s="21">
        <v>69</v>
      </c>
      <c r="G1858" s="21">
        <v>68</v>
      </c>
      <c r="H1858" s="21">
        <v>60</v>
      </c>
      <c r="I1858" s="21">
        <v>67</v>
      </c>
      <c r="J1858" s="21">
        <v>67</v>
      </c>
      <c r="K1858" s="21">
        <v>65</v>
      </c>
      <c r="L1858" s="21">
        <v>60</v>
      </c>
      <c r="M1858" s="21">
        <v>64</v>
      </c>
      <c r="N1858" s="21">
        <v>68</v>
      </c>
      <c r="O1858" s="21">
        <v>68</v>
      </c>
      <c r="P1858" s="21">
        <v>66</v>
      </c>
      <c r="Q1858" s="21">
        <v>64</v>
      </c>
      <c r="R1858" s="33" t="s">
        <v>524</v>
      </c>
      <c r="S1858" s="3" t="s">
        <v>524</v>
      </c>
      <c r="T1858" s="10" t="s">
        <v>4133</v>
      </c>
      <c r="U1858" s="2" t="s">
        <v>584</v>
      </c>
      <c r="V1858" s="4" t="s">
        <v>820</v>
      </c>
      <c r="W1858" s="11">
        <v>3</v>
      </c>
      <c r="X1858" s="11">
        <v>75</v>
      </c>
      <c r="Y1858" s="16">
        <v>16</v>
      </c>
      <c r="Z1858" s="16">
        <v>1</v>
      </c>
      <c r="AA1858" s="16">
        <v>1994</v>
      </c>
      <c r="AB1858" s="1">
        <f>2026-AA1858</f>
        <v>32</v>
      </c>
      <c r="AC1858" s="5">
        <v>5</v>
      </c>
      <c r="AD1858" s="34">
        <v>69.129026669565079</v>
      </c>
      <c r="AE1858" s="18">
        <v>0</v>
      </c>
      <c r="AF1858" s="17">
        <f>ROUND(IF($AD1858&gt;79,44-(($AD1858-79)*(14/4)),IF($AD1858&gt;76,67-(($AD1858-76)*(23/3)),IF(110-(($AD1858-70.4)*(43/5.6))&gt;119,119,110-(($AD1858-70.4)*(43/5.6)))))*0.93,0)</f>
        <v>111</v>
      </c>
      <c r="AG1858" s="17">
        <f>ROUND(IF($AD1858&gt;79,37-(($AD1858-79)*(9/4)),IF($AD1858&gt;76,54-(($AD1858-76)*(17/3)),IF(93-(($AD1858-70.4)*(39/5.6))&gt;100,100,93-(($AD1858-70.4)*(39/5.6)))))*0.93,0)</f>
        <v>93</v>
      </c>
      <c r="AH1858" s="17">
        <f>ROUND(IF($AD1858&gt;79,32-(($AD1858-79)*(8/4)),IF($AD1858&gt;76,48-(($AD1858-76)*(16/3)),IF(86-(($AD1858-70.4)*(38/5.6))&gt;95,95,86-(($AD1858-70.4)*(38/5.6)))))*0.93,0)</f>
        <v>88</v>
      </c>
      <c r="AI1858" s="5" t="s">
        <v>3916</v>
      </c>
      <c r="AL1858" s="5">
        <v>0</v>
      </c>
      <c r="AM1858" s="5">
        <v>0</v>
      </c>
    </row>
    <row r="1859" spans="1:44" x14ac:dyDescent="0.3">
      <c r="A1859" s="15">
        <v>5456</v>
      </c>
      <c r="B1859" s="8" t="s">
        <v>1494</v>
      </c>
      <c r="C1859" s="9" t="s">
        <v>1495</v>
      </c>
      <c r="D1859" s="21">
        <v>69</v>
      </c>
      <c r="E1859" s="21">
        <v>47</v>
      </c>
      <c r="F1859" s="21">
        <v>51</v>
      </c>
      <c r="G1859" s="21">
        <v>55</v>
      </c>
      <c r="H1859" s="21">
        <v>58</v>
      </c>
      <c r="I1859" s="21">
        <v>66</v>
      </c>
      <c r="J1859" s="21">
        <v>66</v>
      </c>
      <c r="K1859" s="21">
        <v>71</v>
      </c>
      <c r="L1859" s="21">
        <v>62</v>
      </c>
      <c r="M1859" s="21">
        <v>71</v>
      </c>
      <c r="N1859" s="21">
        <v>69</v>
      </c>
      <c r="O1859" s="21">
        <v>54</v>
      </c>
      <c r="P1859" s="21">
        <v>57</v>
      </c>
      <c r="Q1859" s="21">
        <v>61</v>
      </c>
      <c r="R1859" s="33" t="s">
        <v>524</v>
      </c>
      <c r="S1859" s="3" t="s">
        <v>524</v>
      </c>
      <c r="T1859" s="10" t="s">
        <v>4133</v>
      </c>
      <c r="U1859" s="2" t="s">
        <v>751</v>
      </c>
      <c r="V1859" s="4" t="s">
        <v>817</v>
      </c>
      <c r="W1859" s="11">
        <v>4</v>
      </c>
      <c r="X1859" s="11">
        <v>100</v>
      </c>
      <c r="Y1859" s="16">
        <v>1</v>
      </c>
      <c r="Z1859" s="16">
        <v>1</v>
      </c>
      <c r="AA1859" s="16">
        <v>1991</v>
      </c>
      <c r="AB1859" s="1">
        <f>2026-AA1859</f>
        <v>35</v>
      </c>
      <c r="AC1859" s="5">
        <v>4</v>
      </c>
      <c r="AD1859" s="34">
        <v>67.929452821806606</v>
      </c>
      <c r="AE1859" s="18">
        <v>0</v>
      </c>
      <c r="AF1859" s="17">
        <f>ROUND(IF($AD1859&gt;79,44-(($AD1859-79)*(14/4)),IF($AD1859&gt;76,67-(($AD1859-76)*(23/3)),IF(110-(($AD1859-70.4)*(43/5.6))&gt;119,119,110-(($AD1859-70.4)*(43/5.6)))))*0.93,0)</f>
        <v>111</v>
      </c>
      <c r="AG1859" s="17">
        <f>ROUND(IF($AD1859&gt;79,37-(($AD1859-79)*(9/4)),IF($AD1859&gt;76,54-(($AD1859-76)*(17/3)),IF(93-(($AD1859-70.4)*(39/5.6))&gt;100,100,93-(($AD1859-70.4)*(39/5.6)))))*0.93,0)</f>
        <v>93</v>
      </c>
      <c r="AH1859" s="17">
        <f>ROUND(IF($AD1859&gt;79,32-(($AD1859-79)*(8/4)),IF($AD1859&gt;76,48-(($AD1859-76)*(16/3)),IF(86-(($AD1859-70.4)*(38/5.6))&gt;95,95,86-(($AD1859-70.4)*(38/5.6)))))*0.93,0)</f>
        <v>88</v>
      </c>
      <c r="AL1859" s="5">
        <v>0</v>
      </c>
      <c r="AM1859" s="5">
        <v>0</v>
      </c>
    </row>
    <row r="1860" spans="1:44" x14ac:dyDescent="0.3">
      <c r="A1860" s="15">
        <v>5457</v>
      </c>
      <c r="B1860" s="8" t="s">
        <v>1537</v>
      </c>
      <c r="C1860" s="9" t="s">
        <v>982</v>
      </c>
      <c r="D1860" s="21">
        <v>68</v>
      </c>
      <c r="E1860" s="21">
        <v>70</v>
      </c>
      <c r="F1860" s="21">
        <v>75</v>
      </c>
      <c r="G1860" s="21">
        <v>79</v>
      </c>
      <c r="H1860" s="21">
        <v>66</v>
      </c>
      <c r="I1860" s="21">
        <v>74</v>
      </c>
      <c r="J1860" s="21">
        <v>74</v>
      </c>
      <c r="K1860" s="21">
        <v>72</v>
      </c>
      <c r="L1860" s="21">
        <v>53</v>
      </c>
      <c r="M1860" s="21">
        <v>67</v>
      </c>
      <c r="N1860" s="21">
        <v>69</v>
      </c>
      <c r="O1860" s="21">
        <v>77</v>
      </c>
      <c r="P1860" s="21">
        <v>66</v>
      </c>
      <c r="Q1860" s="21">
        <v>64</v>
      </c>
      <c r="R1860" s="33" t="s">
        <v>4503</v>
      </c>
      <c r="S1860" s="3" t="s">
        <v>3035</v>
      </c>
      <c r="T1860" s="10" t="s">
        <v>4130</v>
      </c>
      <c r="U1860" s="2" t="s">
        <v>751</v>
      </c>
      <c r="V1860" s="4" t="s">
        <v>817</v>
      </c>
      <c r="W1860" s="11">
        <v>4</v>
      </c>
      <c r="X1860" s="11">
        <v>100</v>
      </c>
      <c r="Y1860" s="16">
        <v>17</v>
      </c>
      <c r="Z1860" s="16">
        <v>8</v>
      </c>
      <c r="AA1860" s="16">
        <v>1994</v>
      </c>
      <c r="AB1860" s="1">
        <f>2026-AA1860</f>
        <v>32</v>
      </c>
      <c r="AC1860" s="5">
        <v>6</v>
      </c>
      <c r="AD1860" s="34">
        <v>75.435975986331997</v>
      </c>
      <c r="AE1860" s="18">
        <v>110000</v>
      </c>
      <c r="AF1860" s="17">
        <f>ROUND(IF($AD1860&gt;79,44-(($AD1860-79)*(14/4)),IF($AD1860&gt;76,67-(($AD1860-76)*(23/3)),IF(110-(($AD1860-70.4)*(43/5.6))&gt;119,119,110-(($AD1860-70.4)*(43/5.6)))))*0.93,0)</f>
        <v>66</v>
      </c>
      <c r="AG1860" s="17">
        <f>ROUND(IF($AD1860&gt;79,37-(($AD1860-79)*(9/4)),IF($AD1860&gt;76,54-(($AD1860-76)*(17/3)),IF(93-(($AD1860-70.4)*(39/5.6))&gt;100,100,93-(($AD1860-70.4)*(39/5.6)))))*0.93,0)</f>
        <v>54</v>
      </c>
      <c r="AH1860" s="17">
        <f>ROUND(IF($AD1860&gt;79,32-(($AD1860-79)*(8/4)),IF($AD1860&gt;76,48-(($AD1860-76)*(16/3)),IF(86-(($AD1860-70.4)*(38/5.6))&gt;95,95,86-(($AD1860-70.4)*(38/5.6)))))*0.93,0)</f>
        <v>48</v>
      </c>
      <c r="AL1860" s="5">
        <v>0</v>
      </c>
      <c r="AM1860" s="5">
        <v>0</v>
      </c>
    </row>
    <row r="1861" spans="1:44" x14ac:dyDescent="0.3">
      <c r="A1861" s="15">
        <v>5458</v>
      </c>
      <c r="B1861" s="8" t="s">
        <v>1189</v>
      </c>
      <c r="C1861" s="9" t="s">
        <v>1188</v>
      </c>
      <c r="D1861" s="21">
        <v>60</v>
      </c>
      <c r="E1861" s="21">
        <v>72</v>
      </c>
      <c r="F1861" s="21">
        <v>71</v>
      </c>
      <c r="G1861" s="21">
        <v>69</v>
      </c>
      <c r="H1861" s="21">
        <v>59</v>
      </c>
      <c r="I1861" s="21">
        <v>63</v>
      </c>
      <c r="J1861" s="21">
        <v>67</v>
      </c>
      <c r="K1861" s="21">
        <v>61</v>
      </c>
      <c r="L1861" s="21">
        <v>47</v>
      </c>
      <c r="M1861" s="21">
        <v>60</v>
      </c>
      <c r="N1861" s="21">
        <v>65</v>
      </c>
      <c r="O1861" s="21">
        <v>72</v>
      </c>
      <c r="P1861" s="21">
        <v>68</v>
      </c>
      <c r="Q1861" s="21">
        <v>58</v>
      </c>
      <c r="R1861" s="33" t="s">
        <v>524</v>
      </c>
      <c r="S1861" s="3" t="s">
        <v>524</v>
      </c>
      <c r="T1861" s="10" t="s">
        <v>4133</v>
      </c>
      <c r="U1861" s="2" t="s">
        <v>593</v>
      </c>
      <c r="V1861" s="4" t="s">
        <v>818</v>
      </c>
      <c r="W1861" s="11">
        <v>4</v>
      </c>
      <c r="X1861" s="11">
        <v>100</v>
      </c>
      <c r="Y1861" s="16">
        <v>18</v>
      </c>
      <c r="Z1861" s="16">
        <v>11</v>
      </c>
      <c r="AA1861" s="16">
        <v>1991</v>
      </c>
      <c r="AB1861" s="1">
        <f>2026-AA1861</f>
        <v>35</v>
      </c>
      <c r="AC1861" s="5">
        <v>5</v>
      </c>
      <c r="AD1861" s="34">
        <v>68.993665501183031</v>
      </c>
      <c r="AE1861" s="18">
        <v>0</v>
      </c>
      <c r="AF1861" s="17">
        <f>ROUND(IF($AD1861&gt;79,44-(($AD1861-79)*(14/4)),IF($AD1861&gt;76,67-(($AD1861-76)*(23/3)),IF(110-(($AD1861-70.4)*(43/5.6))&gt;119,119,110-(($AD1861-70.4)*(43/5.6)))))*0.93,0)</f>
        <v>111</v>
      </c>
      <c r="AG1861" s="17">
        <f>ROUND(IF($AD1861&gt;79,37-(($AD1861-79)*(9/4)),IF($AD1861&gt;76,54-(($AD1861-76)*(17/3)),IF(93-(($AD1861-70.4)*(39/5.6))&gt;100,100,93-(($AD1861-70.4)*(39/5.6)))))*0.93,0)</f>
        <v>93</v>
      </c>
      <c r="AH1861" s="17">
        <f>ROUND(IF($AD1861&gt;79,32-(($AD1861-79)*(8/4)),IF($AD1861&gt;76,48-(($AD1861-76)*(16/3)),IF(86-(($AD1861-70.4)*(38/5.6))&gt;95,95,86-(($AD1861-70.4)*(38/5.6)))))*0.93,0)</f>
        <v>88</v>
      </c>
      <c r="AL1861" s="5">
        <v>173</v>
      </c>
      <c r="AM1861" s="5">
        <v>61</v>
      </c>
    </row>
    <row r="1862" spans="1:44" x14ac:dyDescent="0.3">
      <c r="A1862" s="15">
        <v>5459</v>
      </c>
      <c r="B1862" s="8" t="s">
        <v>3242</v>
      </c>
      <c r="C1862" s="9" t="s">
        <v>926</v>
      </c>
      <c r="D1862" s="21">
        <v>75</v>
      </c>
      <c r="E1862" s="21">
        <v>66</v>
      </c>
      <c r="F1862" s="21">
        <v>68</v>
      </c>
      <c r="G1862" s="21">
        <v>70</v>
      </c>
      <c r="H1862" s="21">
        <v>65</v>
      </c>
      <c r="I1862" s="21">
        <v>76</v>
      </c>
      <c r="J1862" s="21">
        <v>78</v>
      </c>
      <c r="K1862" s="21">
        <v>73</v>
      </c>
      <c r="L1862" s="21">
        <v>76</v>
      </c>
      <c r="M1862" s="21">
        <v>71</v>
      </c>
      <c r="N1862" s="21">
        <v>71</v>
      </c>
      <c r="O1862" s="21">
        <v>70</v>
      </c>
      <c r="P1862" s="21">
        <v>66</v>
      </c>
      <c r="Q1862" s="21">
        <v>65</v>
      </c>
      <c r="R1862" s="33" t="s">
        <v>3914</v>
      </c>
      <c r="S1862" s="3" t="s">
        <v>3914</v>
      </c>
      <c r="T1862" s="10" t="s">
        <v>4131</v>
      </c>
      <c r="U1862" s="2" t="s">
        <v>925</v>
      </c>
      <c r="V1862" s="4" t="s">
        <v>819</v>
      </c>
      <c r="W1862" s="11">
        <v>4</v>
      </c>
      <c r="X1862" s="11">
        <v>100</v>
      </c>
      <c r="Y1862" s="16">
        <v>20</v>
      </c>
      <c r="Z1862" s="16">
        <v>7</v>
      </c>
      <c r="AA1862" s="16">
        <v>1999</v>
      </c>
      <c r="AB1862" s="1">
        <f>2026-AA1862</f>
        <v>27</v>
      </c>
      <c r="AC1862" s="5">
        <v>6</v>
      </c>
      <c r="AD1862" s="34">
        <v>75.21785035833004</v>
      </c>
      <c r="AE1862" s="18">
        <v>100000</v>
      </c>
      <c r="AF1862" s="17">
        <f>ROUND(IF($AD1862&gt;79,44-(($AD1862-79)*(14/4)),IF($AD1862&gt;76,67-(($AD1862-76)*(23/3)),IF(110-(($AD1862-70.4)*(43/5.6))&gt;119,119,110-(($AD1862-70.4)*(43/5.6)))))*0.93,0)</f>
        <v>68</v>
      </c>
      <c r="AG1862" s="17">
        <f>ROUND(IF($AD1862&gt;79,37-(($AD1862-79)*(9/4)),IF($AD1862&gt;76,54-(($AD1862-76)*(17/3)),IF(93-(($AD1862-70.4)*(39/5.6))&gt;100,100,93-(($AD1862-70.4)*(39/5.6)))))*0.93,0)</f>
        <v>55</v>
      </c>
      <c r="AH1862" s="17">
        <f>ROUND(IF($AD1862&gt;79,32-(($AD1862-79)*(8/4)),IF($AD1862&gt;76,48-(($AD1862-76)*(16/3)),IF(86-(($AD1862-70.4)*(38/5.6))&gt;95,95,86-(($AD1862-70.4)*(38/5.6)))))*0.93,0)</f>
        <v>50</v>
      </c>
      <c r="AI1862" s="5" t="s">
        <v>3917</v>
      </c>
      <c r="AL1862" s="5">
        <v>0</v>
      </c>
      <c r="AM1862" s="5">
        <v>0</v>
      </c>
    </row>
    <row r="1863" spans="1:44" x14ac:dyDescent="0.3">
      <c r="A1863" s="15">
        <v>5460</v>
      </c>
      <c r="B1863" s="8" t="s">
        <v>3842</v>
      </c>
      <c r="C1863" s="9" t="s">
        <v>275</v>
      </c>
      <c r="D1863" s="21">
        <v>69</v>
      </c>
      <c r="E1863" s="21">
        <v>62</v>
      </c>
      <c r="F1863" s="21">
        <v>64</v>
      </c>
      <c r="G1863" s="21">
        <v>65</v>
      </c>
      <c r="H1863" s="21">
        <v>66</v>
      </c>
      <c r="I1863" s="21">
        <v>66</v>
      </c>
      <c r="J1863" s="21">
        <v>68</v>
      </c>
      <c r="K1863" s="21">
        <v>60</v>
      </c>
      <c r="L1863" s="21">
        <v>66</v>
      </c>
      <c r="M1863" s="21">
        <v>66</v>
      </c>
      <c r="N1863" s="21">
        <v>66</v>
      </c>
      <c r="O1863" s="21">
        <v>60</v>
      </c>
      <c r="P1863" s="21">
        <v>67</v>
      </c>
      <c r="Q1863" s="21">
        <v>69</v>
      </c>
      <c r="R1863" s="33" t="s">
        <v>524</v>
      </c>
      <c r="S1863" s="3" t="s">
        <v>524</v>
      </c>
      <c r="T1863" s="10" t="s">
        <v>4133</v>
      </c>
      <c r="U1863" s="2" t="s">
        <v>573</v>
      </c>
      <c r="V1863" s="4" t="s">
        <v>819</v>
      </c>
      <c r="W1863" s="11">
        <v>1</v>
      </c>
      <c r="X1863" s="11">
        <v>0</v>
      </c>
      <c r="Y1863" s="16">
        <v>12</v>
      </c>
      <c r="Z1863" s="16">
        <v>3</v>
      </c>
      <c r="AA1863" s="16">
        <v>2001</v>
      </c>
      <c r="AB1863" s="1">
        <f>2026-AA1863</f>
        <v>25</v>
      </c>
      <c r="AC1863" s="5">
        <v>3</v>
      </c>
      <c r="AD1863" s="34">
        <v>67.396184045070257</v>
      </c>
      <c r="AE1863" s="18">
        <v>0</v>
      </c>
      <c r="AF1863" s="17">
        <f>ROUND(IF($AD1863&gt;79,44-(($AD1863-79)*(14/4)),IF($AD1863&gt;76,67-(($AD1863-76)*(23/3)),IF(110-(($AD1863-70.4)*(43/5.6))&gt;119,119,110-(($AD1863-70.4)*(43/5.6)))))*0.93,0)</f>
        <v>111</v>
      </c>
      <c r="AG1863" s="17">
        <f>ROUND(IF($AD1863&gt;79,37-(($AD1863-79)*(9/4)),IF($AD1863&gt;76,54-(($AD1863-76)*(17/3)),IF(93-(($AD1863-70.4)*(39/5.6))&gt;100,100,93-(($AD1863-70.4)*(39/5.6)))))*0.93,0)</f>
        <v>93</v>
      </c>
      <c r="AH1863" s="17">
        <f>ROUND(IF($AD1863&gt;79,32-(($AD1863-79)*(8/4)),IF($AD1863&gt;76,48-(($AD1863-76)*(16/3)),IF(86-(($AD1863-70.4)*(38/5.6))&gt;95,95,86-(($AD1863-70.4)*(38/5.6)))))*0.93,0)</f>
        <v>88</v>
      </c>
      <c r="AI1863" s="5" t="s">
        <v>3916</v>
      </c>
      <c r="AL1863" s="5">
        <v>0</v>
      </c>
      <c r="AM1863" s="5">
        <v>0</v>
      </c>
    </row>
    <row r="1864" spans="1:44" x14ac:dyDescent="0.3">
      <c r="A1864" s="15">
        <v>5462</v>
      </c>
      <c r="B1864" s="8" t="s">
        <v>1529</v>
      </c>
      <c r="C1864" s="9" t="s">
        <v>1530</v>
      </c>
      <c r="D1864" s="21">
        <v>67</v>
      </c>
      <c r="E1864" s="21">
        <v>61</v>
      </c>
      <c r="F1864" s="21">
        <v>63</v>
      </c>
      <c r="G1864" s="21">
        <v>64</v>
      </c>
      <c r="H1864" s="21">
        <v>68</v>
      </c>
      <c r="I1864" s="21">
        <v>66</v>
      </c>
      <c r="J1864" s="21">
        <v>65</v>
      </c>
      <c r="K1864" s="21">
        <v>63</v>
      </c>
      <c r="L1864" s="21">
        <v>62</v>
      </c>
      <c r="M1864" s="21">
        <v>63</v>
      </c>
      <c r="N1864" s="21">
        <v>67</v>
      </c>
      <c r="O1864" s="21">
        <v>65</v>
      </c>
      <c r="P1864" s="21">
        <v>65</v>
      </c>
      <c r="Q1864" s="21">
        <v>69</v>
      </c>
      <c r="R1864" s="33" t="s">
        <v>524</v>
      </c>
      <c r="S1864" s="3" t="s">
        <v>524</v>
      </c>
      <c r="T1864" s="10" t="s">
        <v>4133</v>
      </c>
      <c r="U1864" s="2" t="s">
        <v>878</v>
      </c>
      <c r="V1864" s="4" t="s">
        <v>819</v>
      </c>
      <c r="W1864" s="11">
        <v>1</v>
      </c>
      <c r="X1864" s="11">
        <v>26</v>
      </c>
      <c r="Y1864" s="16">
        <v>23</v>
      </c>
      <c r="Z1864" s="16">
        <v>3</v>
      </c>
      <c r="AA1864" s="16">
        <v>1995</v>
      </c>
      <c r="AB1864" s="1">
        <f>2026-AA1864</f>
        <v>31</v>
      </c>
      <c r="AC1864" s="5">
        <v>4</v>
      </c>
      <c r="AD1864" s="34">
        <v>66.299266609036707</v>
      </c>
      <c r="AE1864" s="18">
        <v>0</v>
      </c>
      <c r="AF1864" s="17">
        <f>ROUND(IF($AD1864&gt;79,44-(($AD1864-79)*(14/4)),IF($AD1864&gt;76,67-(($AD1864-76)*(23/3)),IF(110-(($AD1864-70.4)*(43/5.6))&gt;119,119,110-(($AD1864-70.4)*(43/5.6)))))*0.93,0)</f>
        <v>111</v>
      </c>
      <c r="AG1864" s="17">
        <f>ROUND(IF($AD1864&gt;79,37-(($AD1864-79)*(9/4)),IF($AD1864&gt;76,54-(($AD1864-76)*(17/3)),IF(93-(($AD1864-70.4)*(39/5.6))&gt;100,100,93-(($AD1864-70.4)*(39/5.6)))))*0.93,0)</f>
        <v>93</v>
      </c>
      <c r="AH1864" s="17">
        <f>ROUND(IF($AD1864&gt;79,32-(($AD1864-79)*(8/4)),IF($AD1864&gt;76,48-(($AD1864-76)*(16/3)),IF(86-(($AD1864-70.4)*(38/5.6))&gt;95,95,86-(($AD1864-70.4)*(38/5.6)))))*0.93,0)</f>
        <v>88</v>
      </c>
      <c r="AI1864" s="5" t="s">
        <v>3916</v>
      </c>
      <c r="AL1864" s="5">
        <v>0</v>
      </c>
      <c r="AM1864" s="5">
        <v>0</v>
      </c>
    </row>
    <row r="1865" spans="1:44" x14ac:dyDescent="0.3">
      <c r="A1865" s="15">
        <v>5463</v>
      </c>
      <c r="B1865" s="8" t="s">
        <v>3004</v>
      </c>
      <c r="C1865" s="9" t="s">
        <v>127</v>
      </c>
      <c r="D1865" s="21">
        <v>64</v>
      </c>
      <c r="E1865" s="21">
        <v>60</v>
      </c>
      <c r="F1865" s="21">
        <v>60</v>
      </c>
      <c r="G1865" s="21">
        <v>60</v>
      </c>
      <c r="H1865" s="21">
        <v>60</v>
      </c>
      <c r="I1865" s="21">
        <v>65</v>
      </c>
      <c r="J1865" s="21">
        <v>69</v>
      </c>
      <c r="K1865" s="21">
        <v>62</v>
      </c>
      <c r="L1865" s="21">
        <v>62</v>
      </c>
      <c r="M1865" s="21">
        <v>68</v>
      </c>
      <c r="N1865" s="21">
        <v>69</v>
      </c>
      <c r="O1865" s="21">
        <v>60</v>
      </c>
      <c r="P1865" s="21">
        <v>60</v>
      </c>
      <c r="Q1865" s="21">
        <v>60</v>
      </c>
      <c r="R1865" s="33" t="s">
        <v>524</v>
      </c>
      <c r="S1865" s="3" t="s">
        <v>524</v>
      </c>
      <c r="T1865" s="10" t="s">
        <v>4133</v>
      </c>
      <c r="U1865" s="2" t="s">
        <v>598</v>
      </c>
      <c r="V1865" s="4" t="s">
        <v>819</v>
      </c>
      <c r="W1865" s="11">
        <v>1</v>
      </c>
      <c r="X1865" s="11">
        <v>0</v>
      </c>
      <c r="Y1865" s="16">
        <v>21</v>
      </c>
      <c r="Z1865" s="16">
        <v>4</v>
      </c>
      <c r="AA1865" s="16">
        <v>1996</v>
      </c>
      <c r="AB1865" s="1">
        <f>2026-AA1865</f>
        <v>30</v>
      </c>
      <c r="AC1865" s="5">
        <v>3</v>
      </c>
      <c r="AD1865" s="34">
        <v>66.163617800956217</v>
      </c>
      <c r="AE1865" s="18">
        <v>0</v>
      </c>
      <c r="AF1865" s="17">
        <f>ROUND(IF($AD1865&gt;79,44-(($AD1865-79)*(14/4)),IF($AD1865&gt;76,67-(($AD1865-76)*(23/3)),IF(110-(($AD1865-70.4)*(43/5.6))&gt;119,119,110-(($AD1865-70.4)*(43/5.6)))))*0.93,0)</f>
        <v>111</v>
      </c>
      <c r="AG1865" s="17">
        <f>ROUND(IF($AD1865&gt;79,37-(($AD1865-79)*(9/4)),IF($AD1865&gt;76,54-(($AD1865-76)*(17/3)),IF(93-(($AD1865-70.4)*(39/5.6))&gt;100,100,93-(($AD1865-70.4)*(39/5.6)))))*0.93,0)</f>
        <v>93</v>
      </c>
      <c r="AH1865" s="17">
        <f>ROUND(IF($AD1865&gt;79,32-(($AD1865-79)*(8/4)),IF($AD1865&gt;76,48-(($AD1865-76)*(16/3)),IF(86-(($AD1865-70.4)*(38/5.6))&gt;95,95,86-(($AD1865-70.4)*(38/5.6)))))*0.93,0)</f>
        <v>88</v>
      </c>
      <c r="AI1865" s="5" t="s">
        <v>3916</v>
      </c>
      <c r="AL1865" s="5">
        <v>0</v>
      </c>
      <c r="AM1865" s="5">
        <v>0</v>
      </c>
    </row>
    <row r="1866" spans="1:44" x14ac:dyDescent="0.3">
      <c r="A1866" s="15">
        <v>5464</v>
      </c>
      <c r="B1866" s="8" t="s">
        <v>3151</v>
      </c>
      <c r="C1866" s="9" t="s">
        <v>1701</v>
      </c>
      <c r="D1866" s="21">
        <v>64</v>
      </c>
      <c r="E1866" s="21">
        <v>58</v>
      </c>
      <c r="F1866" s="21">
        <v>59</v>
      </c>
      <c r="G1866" s="21">
        <v>60</v>
      </c>
      <c r="H1866" s="21">
        <v>62</v>
      </c>
      <c r="I1866" s="21">
        <v>60</v>
      </c>
      <c r="J1866" s="21">
        <v>66</v>
      </c>
      <c r="K1866" s="21">
        <v>61</v>
      </c>
      <c r="L1866" s="21">
        <v>58</v>
      </c>
      <c r="M1866" s="21">
        <v>70</v>
      </c>
      <c r="N1866" s="21">
        <v>71</v>
      </c>
      <c r="O1866" s="21">
        <v>58</v>
      </c>
      <c r="P1866" s="21">
        <v>58</v>
      </c>
      <c r="Q1866" s="21">
        <v>63</v>
      </c>
      <c r="R1866" s="33" t="s">
        <v>524</v>
      </c>
      <c r="S1866" s="3" t="s">
        <v>524</v>
      </c>
      <c r="T1866" s="10" t="s">
        <v>4133</v>
      </c>
      <c r="U1866" s="2" t="s">
        <v>577</v>
      </c>
      <c r="V1866" s="4" t="s">
        <v>819</v>
      </c>
      <c r="W1866" s="11">
        <v>2</v>
      </c>
      <c r="X1866" s="11">
        <v>30</v>
      </c>
      <c r="Y1866" s="16">
        <v>3</v>
      </c>
      <c r="Z1866" s="16">
        <v>7</v>
      </c>
      <c r="AA1866" s="16">
        <v>1998</v>
      </c>
      <c r="AB1866" s="1">
        <f>2026-AA1866</f>
        <v>28</v>
      </c>
      <c r="AC1866" s="5">
        <v>5</v>
      </c>
      <c r="AD1866" s="34">
        <v>67.38353188072837</v>
      </c>
      <c r="AE1866" s="18">
        <v>0</v>
      </c>
      <c r="AF1866" s="17">
        <f>ROUND(IF($AD1866&gt;79,44-(($AD1866-79)*(14/4)),IF($AD1866&gt;76,67-(($AD1866-76)*(23/3)),IF(110-(($AD1866-70.4)*(43/5.6))&gt;119,119,110-(($AD1866-70.4)*(43/5.6)))))*0.93,0)</f>
        <v>111</v>
      </c>
      <c r="AG1866" s="17">
        <f>ROUND(IF($AD1866&gt;79,37-(($AD1866-79)*(9/4)),IF($AD1866&gt;76,54-(($AD1866-76)*(17/3)),IF(93-(($AD1866-70.4)*(39/5.6))&gt;100,100,93-(($AD1866-70.4)*(39/5.6)))))*0.93,0)</f>
        <v>93</v>
      </c>
      <c r="AH1866" s="17">
        <f>ROUND(IF($AD1866&gt;79,32-(($AD1866-79)*(8/4)),IF($AD1866&gt;76,48-(($AD1866-76)*(16/3)),IF(86-(($AD1866-70.4)*(38/5.6))&gt;95,95,86-(($AD1866-70.4)*(38/5.6)))))*0.93,0)</f>
        <v>88</v>
      </c>
      <c r="AI1866" s="5" t="s">
        <v>3916</v>
      </c>
      <c r="AL1866" s="5">
        <v>0</v>
      </c>
      <c r="AM1866" s="5">
        <v>0</v>
      </c>
    </row>
    <row r="1867" spans="1:44" x14ac:dyDescent="0.3">
      <c r="A1867" s="15">
        <v>5472</v>
      </c>
      <c r="B1867" s="8" t="s">
        <v>2865</v>
      </c>
      <c r="C1867" s="9" t="s">
        <v>2866</v>
      </c>
      <c r="D1867" s="21">
        <v>74</v>
      </c>
      <c r="E1867" s="21">
        <v>60</v>
      </c>
      <c r="F1867" s="21">
        <v>61</v>
      </c>
      <c r="G1867" s="21">
        <v>61</v>
      </c>
      <c r="H1867" s="21">
        <v>62</v>
      </c>
      <c r="I1867" s="21">
        <v>71</v>
      </c>
      <c r="J1867" s="21">
        <v>71</v>
      </c>
      <c r="K1867" s="21">
        <v>74</v>
      </c>
      <c r="L1867" s="21">
        <v>63</v>
      </c>
      <c r="M1867" s="21">
        <v>80</v>
      </c>
      <c r="N1867" s="21">
        <v>78</v>
      </c>
      <c r="O1867" s="21">
        <v>60</v>
      </c>
      <c r="P1867" s="21">
        <v>63</v>
      </c>
      <c r="Q1867" s="21">
        <v>64</v>
      </c>
      <c r="R1867" s="33" t="s">
        <v>2062</v>
      </c>
      <c r="S1867" s="3" t="s">
        <v>2062</v>
      </c>
      <c r="T1867" s="10" t="s">
        <v>4131</v>
      </c>
      <c r="U1867" s="2" t="s">
        <v>528</v>
      </c>
      <c r="V1867" s="4" t="s">
        <v>819</v>
      </c>
      <c r="W1867" s="11">
        <v>4</v>
      </c>
      <c r="X1867" s="11">
        <v>100</v>
      </c>
      <c r="Y1867" s="16">
        <v>20</v>
      </c>
      <c r="Z1867" s="16">
        <v>9</v>
      </c>
      <c r="AA1867" s="16">
        <v>1997</v>
      </c>
      <c r="AB1867" s="1">
        <f>2026-AA1867</f>
        <v>29</v>
      </c>
      <c r="AC1867" s="5">
        <v>3</v>
      </c>
      <c r="AD1867" s="34">
        <v>75.997823347630273</v>
      </c>
      <c r="AE1867" s="18">
        <v>150000</v>
      </c>
      <c r="AF1867" s="17">
        <f>ROUND(IF($AD1867&gt;79,44-(($AD1867-79)*(14/4)),IF($AD1867&gt;76,67-(($AD1867-76)*(23/3)),IF(110-(($AD1867-70.4)*(43/5.6))&gt;119,119,110-(($AD1867-70.4)*(43/5.6)))))*0.93,0)</f>
        <v>62</v>
      </c>
      <c r="AG1867" s="17">
        <f>ROUND(IF($AD1867&gt;79,37-(($AD1867-79)*(9/4)),IF($AD1867&gt;76,54-(($AD1867-76)*(17/3)),IF(93-(($AD1867-70.4)*(39/5.6))&gt;100,100,93-(($AD1867-70.4)*(39/5.6)))))*0.93,0)</f>
        <v>50</v>
      </c>
      <c r="AH1867" s="17">
        <f>ROUND(IF($AD1867&gt;79,32-(($AD1867-79)*(8/4)),IF($AD1867&gt;76,48-(($AD1867-76)*(16/3)),IF(86-(($AD1867-70.4)*(38/5.6))&gt;95,95,86-(($AD1867-70.4)*(38/5.6)))))*0.93,0)</f>
        <v>45</v>
      </c>
      <c r="AI1867" s="5" t="s">
        <v>3917</v>
      </c>
      <c r="AL1867" s="5">
        <v>0</v>
      </c>
      <c r="AM1867" s="5">
        <v>72</v>
      </c>
    </row>
    <row r="1868" spans="1:44" x14ac:dyDescent="0.3">
      <c r="A1868" s="15">
        <v>5473</v>
      </c>
      <c r="B1868" s="8" t="s">
        <v>2448</v>
      </c>
      <c r="C1868" s="9" t="s">
        <v>228</v>
      </c>
      <c r="D1868" s="21">
        <v>68</v>
      </c>
      <c r="E1868" s="21">
        <v>58</v>
      </c>
      <c r="F1868" s="21">
        <v>61</v>
      </c>
      <c r="G1868" s="21">
        <v>64</v>
      </c>
      <c r="H1868" s="21">
        <v>67</v>
      </c>
      <c r="I1868" s="21">
        <v>64</v>
      </c>
      <c r="J1868" s="21">
        <v>65</v>
      </c>
      <c r="K1868" s="21">
        <v>60</v>
      </c>
      <c r="L1868" s="21">
        <v>63</v>
      </c>
      <c r="M1868" s="21">
        <v>63</v>
      </c>
      <c r="N1868" s="21">
        <v>62</v>
      </c>
      <c r="O1868" s="21">
        <v>56</v>
      </c>
      <c r="P1868" s="21">
        <v>56</v>
      </c>
      <c r="Q1868" s="21">
        <v>66</v>
      </c>
      <c r="R1868" s="33" t="s">
        <v>524</v>
      </c>
      <c r="S1868" s="3" t="s">
        <v>524</v>
      </c>
      <c r="T1868" s="10" t="s">
        <v>4133</v>
      </c>
      <c r="U1868" s="2" t="s">
        <v>591</v>
      </c>
      <c r="V1868" s="4" t="s">
        <v>821</v>
      </c>
      <c r="W1868" s="11">
        <v>1</v>
      </c>
      <c r="X1868" s="11">
        <v>0</v>
      </c>
      <c r="Y1868" s="16">
        <v>25</v>
      </c>
      <c r="Z1868" s="16">
        <v>4</v>
      </c>
      <c r="AA1868" s="16">
        <v>1997</v>
      </c>
      <c r="AB1868" s="1">
        <f>2026-AA1868</f>
        <v>29</v>
      </c>
      <c r="AC1868" s="5">
        <v>2</v>
      </c>
      <c r="AD1868" s="34">
        <v>65.216607587221574</v>
      </c>
      <c r="AE1868" s="18">
        <v>0</v>
      </c>
      <c r="AF1868" s="17">
        <f>ROUND(IF($AD1868&gt;79,44-(($AD1868-79)*(14/4)),IF($AD1868&gt;76,67-(($AD1868-76)*(23/3)),IF(110-(($AD1868-70.4)*(43/5.6))&gt;119,119,110-(($AD1868-70.4)*(43/5.6)))))*0.93,0)</f>
        <v>111</v>
      </c>
      <c r="AG1868" s="17">
        <f>ROUND(IF($AD1868&gt;79,37-(($AD1868-79)*(9/4)),IF($AD1868&gt;76,54-(($AD1868-76)*(17/3)),IF(93-(($AD1868-70.4)*(39/5.6))&gt;100,100,93-(($AD1868-70.4)*(39/5.6)))))*0.93,0)</f>
        <v>93</v>
      </c>
      <c r="AH1868" s="17">
        <f>ROUND(IF($AD1868&gt;79,32-(($AD1868-79)*(8/4)),IF($AD1868&gt;76,48-(($AD1868-76)*(16/3)),IF(86-(($AD1868-70.4)*(38/5.6))&gt;95,95,86-(($AD1868-70.4)*(38/5.6)))))*0.93,0)</f>
        <v>88</v>
      </c>
      <c r="AI1868" s="5" t="s">
        <v>3916</v>
      </c>
      <c r="AL1868" s="5">
        <v>0</v>
      </c>
      <c r="AM1868" s="5">
        <v>0</v>
      </c>
    </row>
    <row r="1869" spans="1:44" x14ac:dyDescent="0.3">
      <c r="A1869" s="15">
        <v>5474</v>
      </c>
      <c r="B1869" s="8" t="s">
        <v>1372</v>
      </c>
      <c r="C1869" s="9" t="s">
        <v>314</v>
      </c>
      <c r="D1869" s="21">
        <v>66</v>
      </c>
      <c r="E1869" s="21">
        <v>70</v>
      </c>
      <c r="F1869" s="21">
        <v>73</v>
      </c>
      <c r="G1869" s="21">
        <v>76</v>
      </c>
      <c r="H1869" s="21">
        <v>59</v>
      </c>
      <c r="I1869" s="21">
        <v>70</v>
      </c>
      <c r="J1869" s="21">
        <v>70</v>
      </c>
      <c r="K1869" s="21">
        <v>65</v>
      </c>
      <c r="L1869" s="21">
        <v>52</v>
      </c>
      <c r="M1869" s="21">
        <v>63</v>
      </c>
      <c r="N1869" s="21">
        <v>74</v>
      </c>
      <c r="O1869" s="21">
        <v>76</v>
      </c>
      <c r="P1869" s="21">
        <v>72</v>
      </c>
      <c r="Q1869" s="21">
        <v>64</v>
      </c>
      <c r="R1869" s="33" t="s">
        <v>3074</v>
      </c>
      <c r="S1869" s="3" t="s">
        <v>3074</v>
      </c>
      <c r="T1869" s="10" t="s">
        <v>4132</v>
      </c>
      <c r="U1869" s="2" t="s">
        <v>571</v>
      </c>
      <c r="V1869" s="4" t="s">
        <v>819</v>
      </c>
      <c r="W1869" s="11">
        <v>4</v>
      </c>
      <c r="X1869" s="11">
        <v>100</v>
      </c>
      <c r="Y1869" s="16">
        <v>20</v>
      </c>
      <c r="Z1869" s="16">
        <v>4</v>
      </c>
      <c r="AA1869" s="16">
        <v>1992</v>
      </c>
      <c r="AB1869" s="1">
        <f>2026-AA1869</f>
        <v>34</v>
      </c>
      <c r="AC1869" s="5">
        <v>6</v>
      </c>
      <c r="AD1869" s="34">
        <v>73.457467962822065</v>
      </c>
      <c r="AE1869" s="18">
        <v>50000</v>
      </c>
      <c r="AF1869" s="17">
        <f>ROUND(IF($AD1869&gt;79,44-(($AD1869-79)*(14/4)),IF($AD1869&gt;76,67-(($AD1869-76)*(23/3)),IF(110-(($AD1869-70.4)*(43/5.6))&gt;119,119,110-(($AD1869-70.4)*(43/5.6)))))*0.93,0)</f>
        <v>80</v>
      </c>
      <c r="AG1869" s="17">
        <f>ROUND(IF($AD1869&gt;79,37-(($AD1869-79)*(9/4)),IF($AD1869&gt;76,54-(($AD1869-76)*(17/3)),IF(93-(($AD1869-70.4)*(39/5.6))&gt;100,100,93-(($AD1869-70.4)*(39/5.6)))))*0.93,0)</f>
        <v>67</v>
      </c>
      <c r="AH1869" s="17">
        <f>ROUND(IF($AD1869&gt;79,32-(($AD1869-79)*(8/4)),IF($AD1869&gt;76,48-(($AD1869-76)*(16/3)),IF(86-(($AD1869-70.4)*(38/5.6))&gt;95,95,86-(($AD1869-70.4)*(38/5.6)))))*0.93,0)</f>
        <v>61</v>
      </c>
      <c r="AL1869" s="5">
        <v>177</v>
      </c>
      <c r="AM1869" s="5">
        <v>73</v>
      </c>
    </row>
    <row r="1870" spans="1:44" x14ac:dyDescent="0.3">
      <c r="A1870" s="15">
        <v>5475</v>
      </c>
      <c r="B1870" s="8" t="s">
        <v>4027</v>
      </c>
      <c r="C1870" s="9" t="s">
        <v>4028</v>
      </c>
      <c r="D1870" s="21">
        <v>68</v>
      </c>
      <c r="E1870" s="21">
        <v>67</v>
      </c>
      <c r="F1870" s="21">
        <v>67</v>
      </c>
      <c r="G1870" s="21">
        <v>67</v>
      </c>
      <c r="H1870" s="21">
        <v>63</v>
      </c>
      <c r="I1870" s="21">
        <v>66</v>
      </c>
      <c r="J1870" s="21">
        <v>67</v>
      </c>
      <c r="K1870" s="21">
        <v>64</v>
      </c>
      <c r="L1870" s="21">
        <v>62</v>
      </c>
      <c r="M1870" s="21">
        <v>65</v>
      </c>
      <c r="N1870" s="21">
        <v>69</v>
      </c>
      <c r="O1870" s="21">
        <v>74</v>
      </c>
      <c r="P1870" s="21">
        <v>67</v>
      </c>
      <c r="Q1870" s="21">
        <v>63</v>
      </c>
      <c r="R1870" s="33" t="s">
        <v>3929</v>
      </c>
      <c r="S1870" s="3" t="s">
        <v>3929</v>
      </c>
      <c r="T1870" s="10" t="s">
        <v>4131</v>
      </c>
      <c r="U1870" s="2" t="s">
        <v>590</v>
      </c>
      <c r="V1870" s="4" t="s">
        <v>819</v>
      </c>
      <c r="W1870" s="11">
        <v>1</v>
      </c>
      <c r="X1870" s="11">
        <v>81</v>
      </c>
      <c r="Y1870" s="16">
        <v>24</v>
      </c>
      <c r="Z1870" s="16">
        <v>7</v>
      </c>
      <c r="AA1870" s="16">
        <v>2002</v>
      </c>
      <c r="AB1870" s="1">
        <f>2026-AA1870</f>
        <v>24</v>
      </c>
      <c r="AC1870" s="5">
        <v>4</v>
      </c>
      <c r="AD1870" s="34">
        <v>68.645398747140106</v>
      </c>
      <c r="AE1870" s="18">
        <v>10000</v>
      </c>
      <c r="AF1870" s="17">
        <f>ROUND(IF($AD1870&gt;79,44-(($AD1870-79)*(14/4)),IF($AD1870&gt;76,67-(($AD1870-76)*(23/3)),IF(110-(($AD1870-70.4)*(43/5.6))&gt;119,119,110-(($AD1870-70.4)*(43/5.6)))))*0.93,0)</f>
        <v>111</v>
      </c>
      <c r="AG1870" s="17">
        <f>ROUND(IF($AD1870&gt;79,37-(($AD1870-79)*(9/4)),IF($AD1870&gt;76,54-(($AD1870-76)*(17/3)),IF(93-(($AD1870-70.4)*(39/5.6))&gt;100,100,93-(($AD1870-70.4)*(39/5.6)))))*0.93,0)</f>
        <v>93</v>
      </c>
      <c r="AH1870" s="17">
        <f>ROUND(IF($AD1870&gt;79,32-(($AD1870-79)*(8/4)),IF($AD1870&gt;76,48-(($AD1870-76)*(16/3)),IF(86-(($AD1870-70.4)*(38/5.6))&gt;95,95,86-(($AD1870-70.4)*(38/5.6)))))*0.93,0)</f>
        <v>88</v>
      </c>
      <c r="AJ1870" s="5" t="s">
        <v>3917</v>
      </c>
      <c r="AK1870" s="5" t="s">
        <v>3917</v>
      </c>
      <c r="AL1870" s="5">
        <v>189</v>
      </c>
      <c r="AM1870" s="5">
        <v>70</v>
      </c>
    </row>
    <row r="1871" spans="1:44" x14ac:dyDescent="0.3">
      <c r="A1871" s="15">
        <v>5477</v>
      </c>
      <c r="B1871" s="8" t="s">
        <v>1703</v>
      </c>
      <c r="C1871" s="9" t="s">
        <v>430</v>
      </c>
      <c r="D1871" s="21">
        <v>71</v>
      </c>
      <c r="E1871" s="21">
        <v>62</v>
      </c>
      <c r="F1871" s="21">
        <v>65</v>
      </c>
      <c r="G1871" s="21">
        <v>68</v>
      </c>
      <c r="H1871" s="21">
        <v>58</v>
      </c>
      <c r="I1871" s="21">
        <v>71</v>
      </c>
      <c r="J1871" s="21">
        <v>70</v>
      </c>
      <c r="K1871" s="21">
        <v>68</v>
      </c>
      <c r="L1871" s="21">
        <v>69</v>
      </c>
      <c r="M1871" s="21">
        <v>69</v>
      </c>
      <c r="N1871" s="21">
        <v>68</v>
      </c>
      <c r="O1871" s="21">
        <v>68</v>
      </c>
      <c r="P1871" s="21">
        <v>66</v>
      </c>
      <c r="Q1871" s="21">
        <v>61</v>
      </c>
      <c r="R1871" s="33" t="s">
        <v>524</v>
      </c>
      <c r="S1871" s="3" t="s">
        <v>524</v>
      </c>
      <c r="T1871" s="10" t="s">
        <v>4133</v>
      </c>
      <c r="U1871" s="2" t="s">
        <v>598</v>
      </c>
      <c r="V1871" s="4" t="s">
        <v>819</v>
      </c>
      <c r="W1871" s="11">
        <v>4</v>
      </c>
      <c r="X1871" s="11">
        <v>100</v>
      </c>
      <c r="Y1871" s="16">
        <v>8</v>
      </c>
      <c r="Z1871" s="16">
        <v>10</v>
      </c>
      <c r="AA1871" s="16">
        <v>1993</v>
      </c>
      <c r="AB1871" s="1">
        <f>2026-AA1871</f>
        <v>33</v>
      </c>
      <c r="AC1871" s="5">
        <v>4</v>
      </c>
      <c r="AD1871" s="34">
        <v>70.17775741158745</v>
      </c>
      <c r="AE1871" s="18">
        <v>0</v>
      </c>
      <c r="AF1871" s="17">
        <f>ROUND(IF($AD1871&gt;79,44-(($AD1871-79)*(14/4)),IF($AD1871&gt;76,67-(($AD1871-76)*(23/3)),IF(110-(($AD1871-70.4)*(43/5.6))&gt;119,119,110-(($AD1871-70.4)*(43/5.6)))))*0.93,0)</f>
        <v>104</v>
      </c>
      <c r="AG1871" s="17">
        <f>ROUND(IF($AD1871&gt;79,37-(($AD1871-79)*(9/4)),IF($AD1871&gt;76,54-(($AD1871-76)*(17/3)),IF(93-(($AD1871-70.4)*(39/5.6))&gt;100,100,93-(($AD1871-70.4)*(39/5.6)))))*0.93,0)</f>
        <v>88</v>
      </c>
      <c r="AH1871" s="17">
        <f>ROUND(IF($AD1871&gt;79,32-(($AD1871-79)*(8/4)),IF($AD1871&gt;76,48-(($AD1871-76)*(16/3)),IF(86-(($AD1871-70.4)*(38/5.6))&gt;95,95,86-(($AD1871-70.4)*(38/5.6)))))*0.93,0)</f>
        <v>81</v>
      </c>
      <c r="AI1871" s="5" t="s">
        <v>3916</v>
      </c>
      <c r="AL1871" s="5">
        <v>0</v>
      </c>
      <c r="AM1871" s="5">
        <v>0</v>
      </c>
    </row>
    <row r="1872" spans="1:44" x14ac:dyDescent="0.3">
      <c r="A1872" s="15">
        <v>5481</v>
      </c>
      <c r="B1872" s="8" t="s">
        <v>2553</v>
      </c>
      <c r="C1872" s="9" t="s">
        <v>304</v>
      </c>
      <c r="D1872" s="21">
        <v>63</v>
      </c>
      <c r="E1872" s="21">
        <v>69</v>
      </c>
      <c r="F1872" s="21">
        <v>69</v>
      </c>
      <c r="G1872" s="21">
        <v>68</v>
      </c>
      <c r="H1872" s="21">
        <v>57</v>
      </c>
      <c r="I1872" s="21">
        <v>58</v>
      </c>
      <c r="J1872" s="21">
        <v>65</v>
      </c>
      <c r="K1872" s="21">
        <v>64</v>
      </c>
      <c r="L1872" s="21">
        <v>59</v>
      </c>
      <c r="M1872" s="21">
        <v>65</v>
      </c>
      <c r="N1872" s="21">
        <v>67</v>
      </c>
      <c r="O1872" s="21">
        <v>68</v>
      </c>
      <c r="P1872" s="21">
        <v>65</v>
      </c>
      <c r="Q1872" s="21">
        <v>60</v>
      </c>
      <c r="R1872" s="33" t="s">
        <v>524</v>
      </c>
      <c r="S1872" s="3" t="s">
        <v>524</v>
      </c>
      <c r="T1872" s="10" t="s">
        <v>4133</v>
      </c>
      <c r="U1872" s="2" t="s">
        <v>591</v>
      </c>
      <c r="V1872" s="4" t="s">
        <v>821</v>
      </c>
      <c r="W1872" s="11">
        <v>1</v>
      </c>
      <c r="X1872" s="11">
        <v>0</v>
      </c>
      <c r="Y1872" s="16">
        <v>20</v>
      </c>
      <c r="Z1872" s="16">
        <v>11</v>
      </c>
      <c r="AA1872" s="16">
        <v>1996</v>
      </c>
      <c r="AB1872" s="1">
        <f>2026-AA1872</f>
        <v>30</v>
      </c>
      <c r="AC1872" s="5">
        <v>4</v>
      </c>
      <c r="AD1872" s="34">
        <v>68.226582497503159</v>
      </c>
      <c r="AE1872" s="18">
        <v>0</v>
      </c>
      <c r="AF1872" s="17">
        <f>ROUND(IF($AD1872&gt;79,44-(($AD1872-79)*(14/4)),IF($AD1872&gt;76,67-(($AD1872-76)*(23/3)),IF(110-(($AD1872-70.4)*(43/5.6))&gt;119,119,110-(($AD1872-70.4)*(43/5.6)))))*0.93,0)</f>
        <v>111</v>
      </c>
      <c r="AG1872" s="17">
        <f>ROUND(IF($AD1872&gt;79,37-(($AD1872-79)*(9/4)),IF($AD1872&gt;76,54-(($AD1872-76)*(17/3)),IF(93-(($AD1872-70.4)*(39/5.6))&gt;100,100,93-(($AD1872-70.4)*(39/5.6)))))*0.93,0)</f>
        <v>93</v>
      </c>
      <c r="AH1872" s="17">
        <f>ROUND(IF($AD1872&gt;79,32-(($AD1872-79)*(8/4)),IF($AD1872&gt;76,48-(($AD1872-76)*(16/3)),IF(86-(($AD1872-70.4)*(38/5.6))&gt;95,95,86-(($AD1872-70.4)*(38/5.6)))))*0.93,0)</f>
        <v>88</v>
      </c>
      <c r="AI1872" s="5" t="s">
        <v>3916</v>
      </c>
      <c r="AL1872" s="5">
        <v>0</v>
      </c>
      <c r="AM1872" s="5">
        <v>0</v>
      </c>
    </row>
    <row r="1873" spans="1:39" x14ac:dyDescent="0.3">
      <c r="A1873" s="15">
        <v>5482</v>
      </c>
      <c r="B1873" s="8" t="s">
        <v>872</v>
      </c>
      <c r="C1873" s="9" t="s">
        <v>459</v>
      </c>
      <c r="D1873" s="21">
        <v>57</v>
      </c>
      <c r="E1873" s="21">
        <v>46</v>
      </c>
      <c r="F1873" s="21">
        <v>49</v>
      </c>
      <c r="G1873" s="21">
        <v>51</v>
      </c>
      <c r="H1873" s="21">
        <v>51</v>
      </c>
      <c r="I1873" s="21">
        <v>54</v>
      </c>
      <c r="J1873" s="21">
        <v>49</v>
      </c>
      <c r="K1873" s="21">
        <v>52</v>
      </c>
      <c r="L1873" s="21">
        <v>49</v>
      </c>
      <c r="M1873" s="21">
        <v>65</v>
      </c>
      <c r="N1873" s="21">
        <v>62</v>
      </c>
      <c r="O1873" s="21">
        <v>50</v>
      </c>
      <c r="P1873" s="21">
        <v>46</v>
      </c>
      <c r="Q1873" s="21">
        <v>51</v>
      </c>
      <c r="R1873" s="65" t="s">
        <v>524</v>
      </c>
      <c r="S1873" s="3" t="s">
        <v>524</v>
      </c>
      <c r="T1873" s="67" t="s">
        <v>4133</v>
      </c>
      <c r="U1873" s="2" t="s">
        <v>595</v>
      </c>
      <c r="V1873" s="4" t="s">
        <v>819</v>
      </c>
      <c r="W1873" s="11">
        <v>4</v>
      </c>
      <c r="X1873" s="11">
        <v>100</v>
      </c>
      <c r="Y1873" s="68">
        <v>19</v>
      </c>
      <c r="Z1873" s="68">
        <v>2</v>
      </c>
      <c r="AA1873" s="68">
        <v>1989</v>
      </c>
      <c r="AB1873" s="1">
        <f>2026-AA1873</f>
        <v>37</v>
      </c>
      <c r="AC1873" s="5">
        <v>3</v>
      </c>
      <c r="AD1873" s="34">
        <v>60.636434936278</v>
      </c>
      <c r="AE1873" s="18">
        <v>0</v>
      </c>
      <c r="AF1873" s="17">
        <f>ROUND(IF($AD1873&gt;79,44-(($AD1873-79)*(14/4)),IF($AD1873&gt;76,67-(($AD1873-76)*(23/3)),IF(110-(($AD1873-70.4)*(43/5.6))&gt;119,119,110-(($AD1873-70.4)*(43/5.6)))))*0.93,0)</f>
        <v>111</v>
      </c>
      <c r="AG1873" s="17">
        <f>ROUND(IF($AD1873&gt;79,37-(($AD1873-79)*(9/4)),IF($AD1873&gt;76,54-(($AD1873-76)*(17/3)),IF(93-(($AD1873-70.4)*(39/5.6))&gt;100,100,93-(($AD1873-70.4)*(39/5.6)))))*0.93,0)</f>
        <v>93</v>
      </c>
      <c r="AH1873" s="17">
        <f>ROUND(IF($AD1873&gt;79,32-(($AD1873-79)*(8/4)),IF($AD1873&gt;76,48-(($AD1873-76)*(16/3)),IF(86-(($AD1873-70.4)*(38/5.6))&gt;95,95,86-(($AD1873-70.4)*(38/5.6)))))*0.93,0)</f>
        <v>88</v>
      </c>
      <c r="AI1873" s="5" t="s">
        <v>3916</v>
      </c>
      <c r="AL1873" s="5">
        <v>0</v>
      </c>
      <c r="AM1873" s="5">
        <v>0</v>
      </c>
    </row>
    <row r="1874" spans="1:39" x14ac:dyDescent="0.3">
      <c r="A1874" s="15">
        <v>5483</v>
      </c>
      <c r="B1874" s="8" t="s">
        <v>2146</v>
      </c>
      <c r="C1874" s="9" t="s">
        <v>157</v>
      </c>
      <c r="D1874" s="21">
        <v>72</v>
      </c>
      <c r="E1874" s="21">
        <v>62</v>
      </c>
      <c r="F1874" s="21">
        <v>65</v>
      </c>
      <c r="G1874" s="21">
        <v>68</v>
      </c>
      <c r="H1874" s="21">
        <v>77</v>
      </c>
      <c r="I1874" s="21">
        <v>68</v>
      </c>
      <c r="J1874" s="21">
        <v>76</v>
      </c>
      <c r="K1874" s="21">
        <v>64</v>
      </c>
      <c r="L1874" s="21">
        <v>62</v>
      </c>
      <c r="M1874" s="21">
        <v>68</v>
      </c>
      <c r="N1874" s="21">
        <v>71</v>
      </c>
      <c r="O1874" s="21">
        <v>66</v>
      </c>
      <c r="P1874" s="21">
        <v>60</v>
      </c>
      <c r="Q1874" s="21">
        <v>75</v>
      </c>
      <c r="R1874" s="33" t="s">
        <v>1997</v>
      </c>
      <c r="S1874" s="3" t="s">
        <v>1997</v>
      </c>
      <c r="T1874" s="10" t="s">
        <v>4132</v>
      </c>
      <c r="U1874" s="2" t="s">
        <v>595</v>
      </c>
      <c r="V1874" s="4" t="s">
        <v>819</v>
      </c>
      <c r="W1874" s="11">
        <v>4</v>
      </c>
      <c r="X1874" s="11">
        <v>100</v>
      </c>
      <c r="Y1874" s="16">
        <v>7</v>
      </c>
      <c r="Z1874" s="16">
        <v>4</v>
      </c>
      <c r="AA1874" s="16">
        <v>1994</v>
      </c>
      <c r="AB1874" s="1">
        <f>2026-AA1874</f>
        <v>32</v>
      </c>
      <c r="AC1874" s="5">
        <v>4</v>
      </c>
      <c r="AD1874" s="34">
        <v>73.633049501798439</v>
      </c>
      <c r="AE1874" s="18">
        <v>50000</v>
      </c>
      <c r="AF1874" s="17">
        <f>ROUND(IF($AD1874&gt;79,44-(($AD1874-79)*(14/4)),IF($AD1874&gt;76,67-(($AD1874-76)*(23/3)),IF(110-(($AD1874-70.4)*(43/5.6))&gt;119,119,110-(($AD1874-70.4)*(43/5.6)))))*0.93,0)</f>
        <v>79</v>
      </c>
      <c r="AG1874" s="17">
        <f>ROUND(IF($AD1874&gt;79,37-(($AD1874-79)*(9/4)),IF($AD1874&gt;76,54-(($AD1874-76)*(17/3)),IF(93-(($AD1874-70.4)*(39/5.6))&gt;100,100,93-(($AD1874-70.4)*(39/5.6)))))*0.93,0)</f>
        <v>66</v>
      </c>
      <c r="AH1874" s="17">
        <f>ROUND(IF($AD1874&gt;79,32-(($AD1874-79)*(8/4)),IF($AD1874&gt;76,48-(($AD1874-76)*(16/3)),IF(86-(($AD1874-70.4)*(38/5.6))&gt;95,95,86-(($AD1874-70.4)*(38/5.6)))))*0.93,0)</f>
        <v>60</v>
      </c>
      <c r="AL1874" s="5">
        <v>0</v>
      </c>
      <c r="AM1874" s="5">
        <v>0</v>
      </c>
    </row>
    <row r="1875" spans="1:39" x14ac:dyDescent="0.3">
      <c r="A1875" s="15">
        <v>5485</v>
      </c>
      <c r="B1875" s="8" t="s">
        <v>815</v>
      </c>
      <c r="C1875" s="9" t="s">
        <v>1700</v>
      </c>
      <c r="D1875" s="21">
        <v>72</v>
      </c>
      <c r="E1875" s="21">
        <v>63</v>
      </c>
      <c r="F1875" s="21">
        <v>66</v>
      </c>
      <c r="G1875" s="21">
        <v>68</v>
      </c>
      <c r="H1875" s="21">
        <v>62</v>
      </c>
      <c r="I1875" s="21">
        <v>69</v>
      </c>
      <c r="J1875" s="21">
        <v>69</v>
      </c>
      <c r="K1875" s="21">
        <v>67</v>
      </c>
      <c r="L1875" s="21">
        <v>66</v>
      </c>
      <c r="M1875" s="21">
        <v>62</v>
      </c>
      <c r="N1875" s="21">
        <v>65</v>
      </c>
      <c r="O1875" s="21">
        <v>70</v>
      </c>
      <c r="P1875" s="21">
        <v>67</v>
      </c>
      <c r="Q1875" s="21">
        <v>62</v>
      </c>
      <c r="R1875" s="33" t="s">
        <v>524</v>
      </c>
      <c r="S1875" s="3" t="s">
        <v>524</v>
      </c>
      <c r="T1875" s="10" t="s">
        <v>4133</v>
      </c>
      <c r="U1875" s="2" t="s">
        <v>575</v>
      </c>
      <c r="V1875" s="4" t="s">
        <v>819</v>
      </c>
      <c r="W1875" s="11">
        <v>4</v>
      </c>
      <c r="X1875" s="11">
        <v>0</v>
      </c>
      <c r="Y1875" s="16">
        <v>21</v>
      </c>
      <c r="Z1875" s="16">
        <v>9</v>
      </c>
      <c r="AA1875" s="16">
        <v>1993</v>
      </c>
      <c r="AB1875" s="1">
        <f>2026-AA1875</f>
        <v>33</v>
      </c>
      <c r="AC1875" s="5">
        <v>4</v>
      </c>
      <c r="AD1875" s="34">
        <v>68.967283784269284</v>
      </c>
      <c r="AE1875" s="18">
        <v>0</v>
      </c>
      <c r="AF1875" s="17">
        <f>ROUND(IF($AD1875&gt;79,44-(($AD1875-79)*(14/4)),IF($AD1875&gt;76,67-(($AD1875-76)*(23/3)),IF(110-(($AD1875-70.4)*(43/5.6))&gt;119,119,110-(($AD1875-70.4)*(43/5.6)))))*0.93,0)</f>
        <v>111</v>
      </c>
      <c r="AG1875" s="17">
        <f>ROUND(IF($AD1875&gt;79,37-(($AD1875-79)*(9/4)),IF($AD1875&gt;76,54-(($AD1875-76)*(17/3)),IF(93-(($AD1875-70.4)*(39/5.6))&gt;100,100,93-(($AD1875-70.4)*(39/5.6)))))*0.93,0)</f>
        <v>93</v>
      </c>
      <c r="AH1875" s="17">
        <f>ROUND(IF($AD1875&gt;79,32-(($AD1875-79)*(8/4)),IF($AD1875&gt;76,48-(($AD1875-76)*(16/3)),IF(86-(($AD1875-70.4)*(38/5.6))&gt;95,95,86-(($AD1875-70.4)*(38/5.6)))))*0.93,0)</f>
        <v>88</v>
      </c>
      <c r="AI1875" s="5" t="s">
        <v>3916</v>
      </c>
      <c r="AL1875" s="5">
        <v>0</v>
      </c>
      <c r="AM1875" s="5">
        <v>0</v>
      </c>
    </row>
    <row r="1876" spans="1:39" x14ac:dyDescent="0.3">
      <c r="A1876" s="15">
        <v>5486</v>
      </c>
      <c r="B1876" s="8" t="s">
        <v>2319</v>
      </c>
      <c r="C1876" s="9" t="s">
        <v>1370</v>
      </c>
      <c r="D1876" s="21">
        <v>75</v>
      </c>
      <c r="E1876" s="21">
        <v>66</v>
      </c>
      <c r="F1876" s="21">
        <v>67</v>
      </c>
      <c r="G1876" s="21">
        <v>68</v>
      </c>
      <c r="H1876" s="21">
        <v>59</v>
      </c>
      <c r="I1876" s="21">
        <v>73</v>
      </c>
      <c r="J1876" s="21">
        <v>75</v>
      </c>
      <c r="K1876" s="21">
        <v>83</v>
      </c>
      <c r="L1876" s="21">
        <v>64</v>
      </c>
      <c r="M1876" s="21">
        <v>77</v>
      </c>
      <c r="N1876" s="21">
        <v>79</v>
      </c>
      <c r="O1876" s="21">
        <v>56</v>
      </c>
      <c r="P1876" s="21">
        <v>60</v>
      </c>
      <c r="Q1876" s="21">
        <v>61</v>
      </c>
      <c r="R1876" s="33" t="s">
        <v>3932</v>
      </c>
      <c r="S1876" s="3" t="s">
        <v>3932</v>
      </c>
      <c r="T1876" s="10" t="s">
        <v>4131</v>
      </c>
      <c r="U1876" s="2" t="s">
        <v>598</v>
      </c>
      <c r="V1876" s="4" t="s">
        <v>819</v>
      </c>
      <c r="W1876" s="11">
        <v>4</v>
      </c>
      <c r="X1876" s="11">
        <v>100</v>
      </c>
      <c r="Y1876" s="16">
        <v>21</v>
      </c>
      <c r="Z1876" s="16">
        <v>3</v>
      </c>
      <c r="AA1876" s="16">
        <v>1996</v>
      </c>
      <c r="AB1876" s="1">
        <f>2026-AA1876</f>
        <v>30</v>
      </c>
      <c r="AC1876" s="5">
        <v>4</v>
      </c>
      <c r="AD1876" s="34">
        <v>75.563715495964161</v>
      </c>
      <c r="AE1876" s="18">
        <v>160000</v>
      </c>
      <c r="AF1876" s="17">
        <f>ROUND(IF($AD1876&gt;79,44-(($AD1876-79)*(14/4)),IF($AD1876&gt;76,67-(($AD1876-76)*(23/3)),IF(110-(($AD1876-70.4)*(43/5.6))&gt;119,119,110-(($AD1876-70.4)*(43/5.6)))))*0.93,0)</f>
        <v>65</v>
      </c>
      <c r="AG1876" s="17">
        <f>ROUND(IF($AD1876&gt;79,37-(($AD1876-79)*(9/4)),IF($AD1876&gt;76,54-(($AD1876-76)*(17/3)),IF(93-(($AD1876-70.4)*(39/5.6))&gt;100,100,93-(($AD1876-70.4)*(39/5.6)))))*0.93,0)</f>
        <v>53</v>
      </c>
      <c r="AH1876" s="17">
        <f>ROUND(IF($AD1876&gt;79,32-(($AD1876-79)*(8/4)),IF($AD1876&gt;76,48-(($AD1876-76)*(16/3)),IF(86-(($AD1876-70.4)*(38/5.6))&gt;95,95,86-(($AD1876-70.4)*(38/5.6)))))*0.93,0)</f>
        <v>47</v>
      </c>
      <c r="AI1876" s="5" t="s">
        <v>3917</v>
      </c>
      <c r="AL1876" s="5">
        <v>0</v>
      </c>
      <c r="AM1876" s="5">
        <v>0</v>
      </c>
    </row>
    <row r="1877" spans="1:39" x14ac:dyDescent="0.3">
      <c r="A1877" s="15">
        <v>5487</v>
      </c>
      <c r="B1877" s="8" t="s">
        <v>2474</v>
      </c>
      <c r="C1877" s="9" t="s">
        <v>2475</v>
      </c>
      <c r="D1877" s="21">
        <v>68</v>
      </c>
      <c r="E1877" s="21">
        <v>57</v>
      </c>
      <c r="F1877" s="21">
        <v>62</v>
      </c>
      <c r="G1877" s="21">
        <v>66</v>
      </c>
      <c r="H1877" s="21">
        <v>57</v>
      </c>
      <c r="I1877" s="21">
        <v>66</v>
      </c>
      <c r="J1877" s="21">
        <v>62</v>
      </c>
      <c r="K1877" s="21">
        <v>61</v>
      </c>
      <c r="L1877" s="21">
        <v>61</v>
      </c>
      <c r="M1877" s="21">
        <v>65</v>
      </c>
      <c r="N1877" s="21">
        <v>60</v>
      </c>
      <c r="O1877" s="21">
        <v>72</v>
      </c>
      <c r="P1877" s="21">
        <v>64</v>
      </c>
      <c r="Q1877" s="21">
        <v>59</v>
      </c>
      <c r="R1877" s="33" t="s">
        <v>524</v>
      </c>
      <c r="S1877" s="3" t="s">
        <v>524</v>
      </c>
      <c r="T1877" s="10" t="s">
        <v>4133</v>
      </c>
      <c r="U1877" s="2" t="s">
        <v>599</v>
      </c>
      <c r="V1877" s="4" t="s">
        <v>819</v>
      </c>
      <c r="W1877" s="11">
        <v>1</v>
      </c>
      <c r="X1877" s="11">
        <v>0</v>
      </c>
      <c r="Y1877" s="16">
        <v>9</v>
      </c>
      <c r="Z1877" s="16">
        <v>5</v>
      </c>
      <c r="AA1877" s="16">
        <v>1996</v>
      </c>
      <c r="AB1877" s="1">
        <f>2026-AA1877</f>
        <v>30</v>
      </c>
      <c r="AC1877" s="5">
        <v>5</v>
      </c>
      <c r="AD1877" s="34">
        <v>65.765191139795959</v>
      </c>
      <c r="AE1877" s="18">
        <v>0</v>
      </c>
      <c r="AF1877" s="17">
        <f>ROUND(IF($AD1877&gt;79,44-(($AD1877-79)*(14/4)),IF($AD1877&gt;76,67-(($AD1877-76)*(23/3)),IF(110-(($AD1877-70.4)*(43/5.6))&gt;119,119,110-(($AD1877-70.4)*(43/5.6)))))*0.93,0)</f>
        <v>111</v>
      </c>
      <c r="AG1877" s="17">
        <f>ROUND(IF($AD1877&gt;79,37-(($AD1877-79)*(9/4)),IF($AD1877&gt;76,54-(($AD1877-76)*(17/3)),IF(93-(($AD1877-70.4)*(39/5.6))&gt;100,100,93-(($AD1877-70.4)*(39/5.6)))))*0.93,0)</f>
        <v>93</v>
      </c>
      <c r="AH1877" s="17">
        <f>ROUND(IF($AD1877&gt;79,32-(($AD1877-79)*(8/4)),IF($AD1877&gt;76,48-(($AD1877-76)*(16/3)),IF(86-(($AD1877-70.4)*(38/5.6))&gt;95,95,86-(($AD1877-70.4)*(38/5.6)))))*0.93,0)</f>
        <v>88</v>
      </c>
      <c r="AI1877" s="5" t="s">
        <v>3916</v>
      </c>
      <c r="AL1877" s="5">
        <v>0</v>
      </c>
      <c r="AM1877" s="5">
        <v>0</v>
      </c>
    </row>
    <row r="1878" spans="1:39" x14ac:dyDescent="0.3">
      <c r="A1878" s="15">
        <v>5488</v>
      </c>
      <c r="B1878" s="8" t="s">
        <v>2660</v>
      </c>
      <c r="C1878" s="9" t="s">
        <v>403</v>
      </c>
      <c r="D1878" s="21">
        <v>74</v>
      </c>
      <c r="E1878" s="21">
        <v>58</v>
      </c>
      <c r="F1878" s="21">
        <v>64</v>
      </c>
      <c r="G1878" s="21">
        <v>69</v>
      </c>
      <c r="H1878" s="21">
        <v>67</v>
      </c>
      <c r="I1878" s="21">
        <v>74</v>
      </c>
      <c r="J1878" s="21">
        <v>70</v>
      </c>
      <c r="K1878" s="21">
        <v>80</v>
      </c>
      <c r="L1878" s="21">
        <v>73</v>
      </c>
      <c r="M1878" s="21">
        <v>81</v>
      </c>
      <c r="N1878" s="21">
        <v>80</v>
      </c>
      <c r="O1878" s="21">
        <v>63</v>
      </c>
      <c r="P1878" s="21">
        <v>62</v>
      </c>
      <c r="Q1878" s="21">
        <v>67</v>
      </c>
      <c r="R1878" s="33" t="s">
        <v>3073</v>
      </c>
      <c r="S1878" s="3" t="s">
        <v>3073</v>
      </c>
      <c r="T1878" s="10" t="s">
        <v>4130</v>
      </c>
      <c r="U1878" s="2" t="s">
        <v>598</v>
      </c>
      <c r="V1878" s="4" t="s">
        <v>819</v>
      </c>
      <c r="W1878" s="11">
        <v>4</v>
      </c>
      <c r="X1878" s="11">
        <v>100</v>
      </c>
      <c r="Y1878" s="16">
        <v>2</v>
      </c>
      <c r="Z1878" s="16">
        <v>3</v>
      </c>
      <c r="AA1878" s="16">
        <v>1998</v>
      </c>
      <c r="AB1878" s="1">
        <f>2026-AA1878</f>
        <v>28</v>
      </c>
      <c r="AC1878" s="5">
        <v>6</v>
      </c>
      <c r="AD1878" s="34">
        <v>77.69468384125517</v>
      </c>
      <c r="AE1878" s="18">
        <v>340000</v>
      </c>
      <c r="AF1878" s="17">
        <f>ROUND(IF($AD1878&gt;79,44-(($AD1878-79)*(14/4)),IF($AD1878&gt;76,67-(($AD1878-76)*(23/3)),IF(110-(($AD1878-70.4)*(43/5.6))&gt;119,119,110-(($AD1878-70.4)*(43/5.6)))))*0.93,0)</f>
        <v>50</v>
      </c>
      <c r="AG1878" s="17">
        <f>ROUND(IF($AD1878&gt;79,37-(($AD1878-79)*(9/4)),IF($AD1878&gt;76,54-(($AD1878-76)*(17/3)),IF(93-(($AD1878-70.4)*(39/5.6))&gt;100,100,93-(($AD1878-70.4)*(39/5.6)))))*0.93,0)</f>
        <v>41</v>
      </c>
      <c r="AH1878" s="17">
        <f>ROUND(IF($AD1878&gt;79,32-(($AD1878-79)*(8/4)),IF($AD1878&gt;76,48-(($AD1878-76)*(16/3)),IF(86-(($AD1878-70.4)*(38/5.6))&gt;95,95,86-(($AD1878-70.4)*(38/5.6)))))*0.93,0)</f>
        <v>36</v>
      </c>
      <c r="AI1878" s="5" t="s">
        <v>3917</v>
      </c>
      <c r="AL1878" s="5">
        <v>0</v>
      </c>
      <c r="AM1878" s="5">
        <v>0</v>
      </c>
    </row>
    <row r="1879" spans="1:39" x14ac:dyDescent="0.3">
      <c r="A1879" s="15">
        <v>5489</v>
      </c>
      <c r="B1879" s="8" t="s">
        <v>1838</v>
      </c>
      <c r="C1879" s="9" t="s">
        <v>1839</v>
      </c>
      <c r="D1879" s="21">
        <v>81</v>
      </c>
      <c r="E1879" s="21">
        <v>52</v>
      </c>
      <c r="F1879" s="21">
        <v>53</v>
      </c>
      <c r="G1879" s="21">
        <v>53</v>
      </c>
      <c r="H1879" s="21">
        <v>61</v>
      </c>
      <c r="I1879" s="21">
        <v>63</v>
      </c>
      <c r="J1879" s="21">
        <v>61</v>
      </c>
      <c r="K1879" s="21">
        <v>65</v>
      </c>
      <c r="L1879" s="21">
        <v>53</v>
      </c>
      <c r="M1879" s="21">
        <v>67</v>
      </c>
      <c r="N1879" s="21">
        <v>74</v>
      </c>
      <c r="O1879" s="21">
        <v>85</v>
      </c>
      <c r="P1879" s="21">
        <v>55</v>
      </c>
      <c r="Q1879" s="21">
        <v>61</v>
      </c>
      <c r="R1879" s="33" t="s">
        <v>3911</v>
      </c>
      <c r="S1879" s="3" t="s">
        <v>3911</v>
      </c>
      <c r="T1879" s="10" t="s">
        <v>4131</v>
      </c>
      <c r="U1879" s="2" t="s">
        <v>731</v>
      </c>
      <c r="V1879" s="4" t="s">
        <v>818</v>
      </c>
      <c r="W1879" s="11">
        <v>4</v>
      </c>
      <c r="X1879" s="11">
        <v>100</v>
      </c>
      <c r="Y1879" s="16">
        <v>4</v>
      </c>
      <c r="Z1879" s="16">
        <v>2</v>
      </c>
      <c r="AA1879" s="16">
        <v>1994</v>
      </c>
      <c r="AB1879" s="1">
        <f>2026-AA1879</f>
        <v>32</v>
      </c>
      <c r="AC1879" s="5">
        <v>2</v>
      </c>
      <c r="AD1879" s="34">
        <v>72.612087879958054</v>
      </c>
      <c r="AE1879" s="18">
        <v>65000</v>
      </c>
      <c r="AF1879" s="17">
        <f>ROUND(IF($AD1879&gt;79,44-(($AD1879-79)*(14/4)),IF($AD1879&gt;76,67-(($AD1879-76)*(23/3)),IF(110-(($AD1879-70.4)*(43/5.6))&gt;119,119,110-(($AD1879-70.4)*(43/5.6)))))*0.93,0)</f>
        <v>87</v>
      </c>
      <c r="AG1879" s="17">
        <f>ROUND(IF($AD1879&gt;79,37-(($AD1879-79)*(9/4)),IF($AD1879&gt;76,54-(($AD1879-76)*(17/3)),IF(93-(($AD1879-70.4)*(39/5.6))&gt;100,100,93-(($AD1879-70.4)*(39/5.6)))))*0.93,0)</f>
        <v>72</v>
      </c>
      <c r="AH1879" s="17">
        <f>ROUND(IF($AD1879&gt;79,32-(($AD1879-79)*(8/4)),IF($AD1879&gt;76,48-(($AD1879-76)*(16/3)),IF(86-(($AD1879-70.4)*(38/5.6))&gt;95,95,86-(($AD1879-70.4)*(38/5.6)))))*0.93,0)</f>
        <v>66</v>
      </c>
      <c r="AL1879" s="5">
        <v>195</v>
      </c>
      <c r="AM1879" s="5">
        <v>78</v>
      </c>
    </row>
    <row r="1880" spans="1:39" x14ac:dyDescent="0.3">
      <c r="A1880" s="15">
        <v>5490</v>
      </c>
      <c r="B1880" s="8" t="s">
        <v>3888</v>
      </c>
      <c r="C1880" s="9" t="s">
        <v>138</v>
      </c>
      <c r="D1880" s="21">
        <v>68</v>
      </c>
      <c r="E1880" s="21">
        <v>67</v>
      </c>
      <c r="F1880" s="21">
        <v>69</v>
      </c>
      <c r="G1880" s="21">
        <v>70</v>
      </c>
      <c r="H1880" s="21">
        <v>57</v>
      </c>
      <c r="I1880" s="21">
        <v>69</v>
      </c>
      <c r="J1880" s="21">
        <v>66</v>
      </c>
      <c r="K1880" s="21">
        <v>68</v>
      </c>
      <c r="L1880" s="21">
        <v>55</v>
      </c>
      <c r="M1880" s="21">
        <v>64</v>
      </c>
      <c r="N1880" s="21">
        <v>74</v>
      </c>
      <c r="O1880" s="21">
        <v>67</v>
      </c>
      <c r="P1880" s="21">
        <v>55</v>
      </c>
      <c r="Q1880" s="21">
        <v>57</v>
      </c>
      <c r="R1880" s="33" t="s">
        <v>4311</v>
      </c>
      <c r="S1880" s="3" t="s">
        <v>4311</v>
      </c>
      <c r="T1880" s="10" t="s">
        <v>4132</v>
      </c>
      <c r="U1880" s="2" t="s">
        <v>600</v>
      </c>
      <c r="V1880" s="4" t="s">
        <v>819</v>
      </c>
      <c r="W1880" s="11">
        <v>3</v>
      </c>
      <c r="X1880" s="11">
        <v>68</v>
      </c>
      <c r="Y1880" s="16">
        <v>17</v>
      </c>
      <c r="Z1880" s="16">
        <v>11</v>
      </c>
      <c r="AA1880" s="16">
        <v>2001</v>
      </c>
      <c r="AB1880" s="1">
        <f>2026-AA1880</f>
        <v>25</v>
      </c>
      <c r="AC1880" s="5">
        <v>5</v>
      </c>
      <c r="AD1880" s="34">
        <v>70.19330255614139</v>
      </c>
      <c r="AE1880" s="18">
        <v>0</v>
      </c>
      <c r="AF1880" s="17">
        <f>ROUND(IF($AD1880&gt;79,44-(($AD1880-79)*(14/4)),IF($AD1880&gt;76,67-(($AD1880-76)*(23/3)),IF(110-(($AD1880-70.4)*(43/5.6))&gt;119,119,110-(($AD1880-70.4)*(43/5.6)))))*0.93,0)</f>
        <v>104</v>
      </c>
      <c r="AG1880" s="17">
        <f>ROUND(IF($AD1880&gt;79,37-(($AD1880-79)*(9/4)),IF($AD1880&gt;76,54-(($AD1880-76)*(17/3)),IF(93-(($AD1880-70.4)*(39/5.6))&gt;100,100,93-(($AD1880-70.4)*(39/5.6)))))*0.93,0)</f>
        <v>88</v>
      </c>
      <c r="AH1880" s="17">
        <f>ROUND(IF($AD1880&gt;79,32-(($AD1880-79)*(8/4)),IF($AD1880&gt;76,48-(($AD1880-76)*(16/3)),IF(86-(($AD1880-70.4)*(38/5.6))&gt;95,95,86-(($AD1880-70.4)*(38/5.6)))))*0.93,0)</f>
        <v>81</v>
      </c>
      <c r="AI1880" s="5" t="s">
        <v>3916</v>
      </c>
      <c r="AL1880" s="5">
        <v>170</v>
      </c>
      <c r="AM1880" s="5">
        <v>66</v>
      </c>
    </row>
    <row r="1881" spans="1:39" x14ac:dyDescent="0.3">
      <c r="A1881" s="15">
        <v>5492</v>
      </c>
      <c r="B1881" s="8" t="s">
        <v>2444</v>
      </c>
      <c r="C1881" s="9" t="s">
        <v>163</v>
      </c>
      <c r="D1881" s="21">
        <v>68</v>
      </c>
      <c r="E1881" s="21">
        <v>60</v>
      </c>
      <c r="F1881" s="21">
        <v>63</v>
      </c>
      <c r="G1881" s="21">
        <v>66</v>
      </c>
      <c r="H1881" s="21">
        <v>59</v>
      </c>
      <c r="I1881" s="21">
        <v>71</v>
      </c>
      <c r="J1881" s="21">
        <v>70</v>
      </c>
      <c r="K1881" s="21">
        <v>64</v>
      </c>
      <c r="L1881" s="21">
        <v>58</v>
      </c>
      <c r="M1881" s="21">
        <v>68</v>
      </c>
      <c r="N1881" s="21">
        <v>71</v>
      </c>
      <c r="O1881" s="21">
        <v>63</v>
      </c>
      <c r="P1881" s="21">
        <v>64</v>
      </c>
      <c r="Q1881" s="21">
        <v>64</v>
      </c>
      <c r="R1881" s="33" t="s">
        <v>524</v>
      </c>
      <c r="S1881" s="3" t="s">
        <v>524</v>
      </c>
      <c r="T1881" s="10" t="s">
        <v>4133</v>
      </c>
      <c r="U1881" s="2" t="s">
        <v>600</v>
      </c>
      <c r="V1881" s="4" t="s">
        <v>819</v>
      </c>
      <c r="W1881" s="11">
        <v>3</v>
      </c>
      <c r="X1881" s="11">
        <v>38</v>
      </c>
      <c r="Y1881" s="16">
        <v>17</v>
      </c>
      <c r="Z1881" s="16">
        <v>3</v>
      </c>
      <c r="AA1881" s="16">
        <v>1997</v>
      </c>
      <c r="AB1881" s="1">
        <f>2026-AA1881</f>
        <v>29</v>
      </c>
      <c r="AC1881" s="5">
        <v>3</v>
      </c>
      <c r="AD1881" s="34">
        <v>68.23671102917082</v>
      </c>
      <c r="AE1881" s="18">
        <v>0</v>
      </c>
      <c r="AF1881" s="17">
        <f>ROUND(IF($AD1881&gt;79,44-(($AD1881-79)*(14/4)),IF($AD1881&gt;76,67-(($AD1881-76)*(23/3)),IF(110-(($AD1881-70.4)*(43/5.6))&gt;119,119,110-(($AD1881-70.4)*(43/5.6)))))*0.93,0)</f>
        <v>111</v>
      </c>
      <c r="AG1881" s="17">
        <f>ROUND(IF($AD1881&gt;79,37-(($AD1881-79)*(9/4)),IF($AD1881&gt;76,54-(($AD1881-76)*(17/3)),IF(93-(($AD1881-70.4)*(39/5.6))&gt;100,100,93-(($AD1881-70.4)*(39/5.6)))))*0.93,0)</f>
        <v>93</v>
      </c>
      <c r="AH1881" s="17">
        <f>ROUND(IF($AD1881&gt;79,32-(($AD1881-79)*(8/4)),IF($AD1881&gt;76,48-(($AD1881-76)*(16/3)),IF(86-(($AD1881-70.4)*(38/5.6))&gt;95,95,86-(($AD1881-70.4)*(38/5.6)))))*0.93,0)</f>
        <v>88</v>
      </c>
      <c r="AI1881" s="5" t="s">
        <v>3916</v>
      </c>
      <c r="AL1881" s="5">
        <v>0</v>
      </c>
      <c r="AM1881" s="5">
        <v>0</v>
      </c>
    </row>
    <row r="1882" spans="1:39" x14ac:dyDescent="0.3">
      <c r="A1882" s="15">
        <v>5493</v>
      </c>
      <c r="B1882" s="8" t="s">
        <v>640</v>
      </c>
      <c r="C1882" s="9" t="s">
        <v>236</v>
      </c>
      <c r="D1882" s="21">
        <v>69</v>
      </c>
      <c r="E1882" s="21">
        <v>63</v>
      </c>
      <c r="F1882" s="21">
        <v>70</v>
      </c>
      <c r="G1882" s="21">
        <v>76</v>
      </c>
      <c r="H1882" s="21">
        <v>57</v>
      </c>
      <c r="I1882" s="21">
        <v>69</v>
      </c>
      <c r="J1882" s="21">
        <v>66</v>
      </c>
      <c r="K1882" s="21">
        <v>74</v>
      </c>
      <c r="L1882" s="21">
        <v>59</v>
      </c>
      <c r="M1882" s="21">
        <v>78</v>
      </c>
      <c r="N1882" s="21">
        <v>75</v>
      </c>
      <c r="O1882" s="21">
        <v>66</v>
      </c>
      <c r="P1882" s="21">
        <v>59</v>
      </c>
      <c r="Q1882" s="21">
        <v>57</v>
      </c>
      <c r="R1882" s="33" t="s">
        <v>3929</v>
      </c>
      <c r="S1882" s="3" t="s">
        <v>3929</v>
      </c>
      <c r="T1882" s="10" t="s">
        <v>4131</v>
      </c>
      <c r="U1882" s="2" t="s">
        <v>599</v>
      </c>
      <c r="V1882" s="4" t="s">
        <v>819</v>
      </c>
      <c r="W1882" s="11">
        <v>4</v>
      </c>
      <c r="X1882" s="11">
        <v>100</v>
      </c>
      <c r="Y1882" s="16">
        <v>26</v>
      </c>
      <c r="Z1882" s="16">
        <v>8</v>
      </c>
      <c r="AA1882" s="16">
        <v>1991</v>
      </c>
      <c r="AB1882" s="1">
        <f>2026-AA1882</f>
        <v>35</v>
      </c>
      <c r="AC1882" s="5">
        <v>7</v>
      </c>
      <c r="AD1882" s="34">
        <v>74.584802463260644</v>
      </c>
      <c r="AE1882" s="18">
        <v>365000</v>
      </c>
      <c r="AF1882" s="17">
        <f>ROUND(IF($AD1882&gt;79,44-(($AD1882-79)*(14/4)),IF($AD1882&gt;76,67-(($AD1882-76)*(23/3)),IF(110-(($AD1882-70.4)*(43/5.6))&gt;119,119,110-(($AD1882-70.4)*(43/5.6)))))*0.93,0)</f>
        <v>72</v>
      </c>
      <c r="AG1882" s="17">
        <f>ROUND(IF($AD1882&gt;79,37-(($AD1882-79)*(9/4)),IF($AD1882&gt;76,54-(($AD1882-76)*(17/3)),IF(93-(($AD1882-70.4)*(39/5.6))&gt;100,100,93-(($AD1882-70.4)*(39/5.6)))))*0.93,0)</f>
        <v>59</v>
      </c>
      <c r="AH1882" s="17">
        <f>ROUND(IF($AD1882&gt;79,32-(($AD1882-79)*(8/4)),IF($AD1882&gt;76,48-(($AD1882-76)*(16/3)),IF(86-(($AD1882-70.4)*(38/5.6))&gt;95,95,86-(($AD1882-70.4)*(38/5.6)))))*0.93,0)</f>
        <v>54</v>
      </c>
      <c r="AL1882" s="5">
        <v>182</v>
      </c>
      <c r="AM1882" s="5">
        <v>78</v>
      </c>
    </row>
    <row r="1883" spans="1:39" x14ac:dyDescent="0.3">
      <c r="A1883" s="15">
        <v>5495</v>
      </c>
      <c r="B1883" s="8" t="s">
        <v>1777</v>
      </c>
      <c r="C1883" s="9" t="s">
        <v>1778</v>
      </c>
      <c r="D1883" s="21">
        <v>66</v>
      </c>
      <c r="E1883" s="21">
        <v>53</v>
      </c>
      <c r="F1883" s="21">
        <v>57</v>
      </c>
      <c r="G1883" s="21">
        <v>60</v>
      </c>
      <c r="H1883" s="21">
        <v>52</v>
      </c>
      <c r="I1883" s="21">
        <v>62</v>
      </c>
      <c r="J1883" s="21">
        <v>67</v>
      </c>
      <c r="K1883" s="21">
        <v>66</v>
      </c>
      <c r="L1883" s="21">
        <v>66</v>
      </c>
      <c r="M1883" s="21">
        <v>67</v>
      </c>
      <c r="N1883" s="21">
        <v>68</v>
      </c>
      <c r="O1883" s="21">
        <v>68</v>
      </c>
      <c r="P1883" s="21">
        <v>63</v>
      </c>
      <c r="Q1883" s="21">
        <v>62</v>
      </c>
      <c r="R1883" s="33" t="s">
        <v>524</v>
      </c>
      <c r="S1883" s="3" t="s">
        <v>524</v>
      </c>
      <c r="T1883" s="10" t="s">
        <v>4133</v>
      </c>
      <c r="U1883" s="2" t="s">
        <v>561</v>
      </c>
      <c r="V1883" s="4" t="s">
        <v>821</v>
      </c>
      <c r="W1883" s="11">
        <v>1</v>
      </c>
      <c r="X1883" s="11">
        <v>0</v>
      </c>
      <c r="Y1883" s="16">
        <v>30</v>
      </c>
      <c r="Z1883" s="16">
        <v>1</v>
      </c>
      <c r="AA1883" s="16">
        <v>1995</v>
      </c>
      <c r="AB1883" s="1">
        <f>2026-AA1883</f>
        <v>31</v>
      </c>
      <c r="AC1883" s="5">
        <v>3</v>
      </c>
      <c r="AD1883" s="34">
        <v>66.405065166978872</v>
      </c>
      <c r="AE1883" s="18">
        <v>0</v>
      </c>
      <c r="AF1883" s="17">
        <f>ROUND(IF($AD1883&gt;79,44-(($AD1883-79)*(14/4)),IF($AD1883&gt;76,67-(($AD1883-76)*(23/3)),IF(110-(($AD1883-70.4)*(43/5.6))&gt;119,119,110-(($AD1883-70.4)*(43/5.6)))))*0.93,0)</f>
        <v>111</v>
      </c>
      <c r="AG1883" s="17">
        <f>ROUND(IF($AD1883&gt;79,37-(($AD1883-79)*(9/4)),IF($AD1883&gt;76,54-(($AD1883-76)*(17/3)),IF(93-(($AD1883-70.4)*(39/5.6))&gt;100,100,93-(($AD1883-70.4)*(39/5.6)))))*0.93,0)</f>
        <v>93</v>
      </c>
      <c r="AH1883" s="17">
        <f>ROUND(IF($AD1883&gt;79,32-(($AD1883-79)*(8/4)),IF($AD1883&gt;76,48-(($AD1883-76)*(16/3)),IF(86-(($AD1883-70.4)*(38/5.6))&gt;95,95,86-(($AD1883-70.4)*(38/5.6)))))*0.93,0)</f>
        <v>88</v>
      </c>
      <c r="AI1883" s="5" t="s">
        <v>3916</v>
      </c>
      <c r="AL1883" s="5">
        <v>0</v>
      </c>
      <c r="AM1883" s="5">
        <v>0</v>
      </c>
    </row>
    <row r="1884" spans="1:39" x14ac:dyDescent="0.3">
      <c r="A1884" s="15">
        <v>5497</v>
      </c>
      <c r="B1884" s="8" t="s">
        <v>4085</v>
      </c>
      <c r="C1884" s="9" t="s">
        <v>4086</v>
      </c>
      <c r="D1884" s="21">
        <v>74</v>
      </c>
      <c r="E1884" s="21">
        <v>58</v>
      </c>
      <c r="F1884" s="21">
        <v>63</v>
      </c>
      <c r="G1884" s="21">
        <v>68</v>
      </c>
      <c r="H1884" s="21">
        <v>66</v>
      </c>
      <c r="I1884" s="21">
        <v>71</v>
      </c>
      <c r="J1884" s="21">
        <v>73</v>
      </c>
      <c r="K1884" s="21">
        <v>75</v>
      </c>
      <c r="L1884" s="21">
        <v>71</v>
      </c>
      <c r="M1884" s="21">
        <v>75</v>
      </c>
      <c r="N1884" s="21">
        <v>75</v>
      </c>
      <c r="O1884" s="21">
        <v>67</v>
      </c>
      <c r="P1884" s="21">
        <v>63</v>
      </c>
      <c r="Q1884" s="21">
        <v>71</v>
      </c>
      <c r="R1884" s="33" t="s">
        <v>1997</v>
      </c>
      <c r="S1884" s="3" t="s">
        <v>1997</v>
      </c>
      <c r="T1884" s="10" t="s">
        <v>4132</v>
      </c>
      <c r="U1884" s="2" t="s">
        <v>595</v>
      </c>
      <c r="V1884" s="4" t="s">
        <v>819</v>
      </c>
      <c r="W1884" s="11">
        <v>4</v>
      </c>
      <c r="X1884" s="11">
        <v>12</v>
      </c>
      <c r="Y1884" s="16">
        <v>19</v>
      </c>
      <c r="Z1884" s="16">
        <v>6</v>
      </c>
      <c r="AA1884" s="16">
        <v>2002</v>
      </c>
      <c r="AB1884" s="1">
        <f>2026-AA1884</f>
        <v>24</v>
      </c>
      <c r="AC1884" s="5">
        <v>6</v>
      </c>
      <c r="AD1884" s="34">
        <v>73.471725172640959</v>
      </c>
      <c r="AE1884" s="18">
        <v>90000</v>
      </c>
      <c r="AF1884" s="17">
        <f>ROUND(IF($AD1884&gt;79,44-(($AD1884-79)*(14/4)),IF($AD1884&gt;76,67-(($AD1884-76)*(23/3)),IF(110-(($AD1884-70.4)*(43/5.6))&gt;119,119,110-(($AD1884-70.4)*(43/5.6)))))*0.93,0)</f>
        <v>80</v>
      </c>
      <c r="AG1884" s="17">
        <f>ROUND(IF($AD1884&gt;79,37-(($AD1884-79)*(9/4)),IF($AD1884&gt;76,54-(($AD1884-76)*(17/3)),IF(93-(($AD1884-70.4)*(39/5.6))&gt;100,100,93-(($AD1884-70.4)*(39/5.6)))))*0.93,0)</f>
        <v>67</v>
      </c>
      <c r="AH1884" s="17">
        <f>ROUND(IF($AD1884&gt;79,32-(($AD1884-79)*(8/4)),IF($AD1884&gt;76,48-(($AD1884-76)*(16/3)),IF(86-(($AD1884-70.4)*(38/5.6))&gt;95,95,86-(($AD1884-70.4)*(38/5.6)))))*0.93,0)</f>
        <v>61</v>
      </c>
      <c r="AJ1884" s="5" t="s">
        <v>3917</v>
      </c>
      <c r="AK1884" s="5" t="s">
        <v>3917</v>
      </c>
      <c r="AL1884" s="5">
        <v>0</v>
      </c>
      <c r="AM1884" s="5">
        <v>0</v>
      </c>
    </row>
    <row r="1885" spans="1:39" x14ac:dyDescent="0.3">
      <c r="A1885" s="15">
        <v>5498</v>
      </c>
      <c r="B1885" s="8" t="s">
        <v>1831</v>
      </c>
      <c r="C1885" s="9" t="s">
        <v>2575</v>
      </c>
      <c r="D1885" s="21">
        <v>78</v>
      </c>
      <c r="E1885" s="21">
        <v>58</v>
      </c>
      <c r="F1885" s="21">
        <v>62</v>
      </c>
      <c r="G1885" s="21">
        <v>66</v>
      </c>
      <c r="H1885" s="21">
        <v>77</v>
      </c>
      <c r="I1885" s="21">
        <v>74</v>
      </c>
      <c r="J1885" s="21">
        <v>78</v>
      </c>
      <c r="K1885" s="21">
        <v>71</v>
      </c>
      <c r="L1885" s="21">
        <v>67</v>
      </c>
      <c r="M1885" s="21">
        <v>73</v>
      </c>
      <c r="N1885" s="21">
        <v>72</v>
      </c>
      <c r="O1885" s="21">
        <v>69</v>
      </c>
      <c r="P1885" s="21">
        <v>70</v>
      </c>
      <c r="Q1885" s="21">
        <v>79</v>
      </c>
      <c r="R1885" s="33" t="s">
        <v>3073</v>
      </c>
      <c r="S1885" s="3" t="s">
        <v>3073</v>
      </c>
      <c r="T1885" s="10" t="s">
        <v>4130</v>
      </c>
      <c r="U1885" s="2" t="s">
        <v>578</v>
      </c>
      <c r="V1885" s="4" t="s">
        <v>819</v>
      </c>
      <c r="W1885" s="11">
        <v>4</v>
      </c>
      <c r="X1885" s="11">
        <v>100</v>
      </c>
      <c r="Y1885" s="16">
        <v>5</v>
      </c>
      <c r="Z1885" s="16">
        <v>4</v>
      </c>
      <c r="AA1885" s="16">
        <v>1996</v>
      </c>
      <c r="AB1885" s="1">
        <f>2026-AA1885</f>
        <v>30</v>
      </c>
      <c r="AC1885" s="5">
        <v>4</v>
      </c>
      <c r="AD1885" s="34">
        <v>74.427853290306203</v>
      </c>
      <c r="AE1885" s="18">
        <v>75000</v>
      </c>
      <c r="AF1885" s="17">
        <f>ROUND(IF($AD1885&gt;79,44-(($AD1885-79)*(14/4)),IF($AD1885&gt;76,67-(($AD1885-76)*(23/3)),IF(110-(($AD1885-70.4)*(43/5.6))&gt;119,119,110-(($AD1885-70.4)*(43/5.6)))))*0.93,0)</f>
        <v>74</v>
      </c>
      <c r="AG1885" s="17">
        <f>ROUND(IF($AD1885&gt;79,37-(($AD1885-79)*(9/4)),IF($AD1885&gt;76,54-(($AD1885-76)*(17/3)),IF(93-(($AD1885-70.4)*(39/5.6))&gt;100,100,93-(($AD1885-70.4)*(39/5.6)))))*0.93,0)</f>
        <v>60</v>
      </c>
      <c r="AH1885" s="17">
        <f>ROUND(IF($AD1885&gt;79,32-(($AD1885-79)*(8/4)),IF($AD1885&gt;76,48-(($AD1885-76)*(16/3)),IF(86-(($AD1885-70.4)*(38/5.6))&gt;95,95,86-(($AD1885-70.4)*(38/5.6)))))*0.93,0)</f>
        <v>55</v>
      </c>
      <c r="AI1885" s="5" t="s">
        <v>3917</v>
      </c>
      <c r="AL1885" s="5">
        <v>0</v>
      </c>
      <c r="AM1885" s="5">
        <v>0</v>
      </c>
    </row>
    <row r="1886" spans="1:39" x14ac:dyDescent="0.3">
      <c r="A1886" s="15">
        <v>5499</v>
      </c>
      <c r="B1886" s="8" t="s">
        <v>108</v>
      </c>
      <c r="C1886" s="9" t="s">
        <v>220</v>
      </c>
      <c r="D1886" s="21">
        <v>68</v>
      </c>
      <c r="E1886" s="21">
        <v>75</v>
      </c>
      <c r="F1886" s="21">
        <v>75</v>
      </c>
      <c r="G1886" s="21">
        <v>75</v>
      </c>
      <c r="H1886" s="21">
        <v>62</v>
      </c>
      <c r="I1886" s="21">
        <v>72</v>
      </c>
      <c r="J1886" s="21">
        <v>73</v>
      </c>
      <c r="K1886" s="21">
        <v>74</v>
      </c>
      <c r="L1886" s="21">
        <v>63</v>
      </c>
      <c r="M1886" s="21">
        <v>63</v>
      </c>
      <c r="N1886" s="21">
        <v>73</v>
      </c>
      <c r="O1886" s="21">
        <v>61</v>
      </c>
      <c r="P1886" s="21">
        <v>66</v>
      </c>
      <c r="Q1886" s="21">
        <v>61</v>
      </c>
      <c r="R1886" s="33" t="s">
        <v>3914</v>
      </c>
      <c r="S1886" s="3" t="s">
        <v>3914</v>
      </c>
      <c r="T1886" s="10" t="s">
        <v>4131</v>
      </c>
      <c r="U1886" s="2" t="s">
        <v>594</v>
      </c>
      <c r="V1886" s="4" t="s">
        <v>819</v>
      </c>
      <c r="W1886" s="11">
        <v>4</v>
      </c>
      <c r="X1886" s="11">
        <v>100</v>
      </c>
      <c r="Y1886" s="16">
        <v>9</v>
      </c>
      <c r="Z1886" s="16">
        <v>10</v>
      </c>
      <c r="AA1886" s="16">
        <v>1994</v>
      </c>
      <c r="AB1886" s="1">
        <f>2026-AA1886</f>
        <v>32</v>
      </c>
      <c r="AC1886" s="5">
        <v>4</v>
      </c>
      <c r="AD1886" s="34">
        <v>74.431121554806182</v>
      </c>
      <c r="AE1886" s="18">
        <v>67500</v>
      </c>
      <c r="AF1886" s="17">
        <f>ROUND(IF($AD1886&gt;79,44-(($AD1886-79)*(14/4)),IF($AD1886&gt;76,67-(($AD1886-76)*(23/3)),IF(110-(($AD1886-70.4)*(43/5.6))&gt;119,119,110-(($AD1886-70.4)*(43/5.6)))))*0.93,0)</f>
        <v>74</v>
      </c>
      <c r="AG1886" s="17">
        <f>ROUND(IF($AD1886&gt;79,37-(($AD1886-79)*(9/4)),IF($AD1886&gt;76,54-(($AD1886-76)*(17/3)),IF(93-(($AD1886-70.4)*(39/5.6))&gt;100,100,93-(($AD1886-70.4)*(39/5.6)))))*0.93,0)</f>
        <v>60</v>
      </c>
      <c r="AH1886" s="17">
        <f>ROUND(IF($AD1886&gt;79,32-(($AD1886-79)*(8/4)),IF($AD1886&gt;76,48-(($AD1886-76)*(16/3)),IF(86-(($AD1886-70.4)*(38/5.6))&gt;95,95,86-(($AD1886-70.4)*(38/5.6)))))*0.93,0)</f>
        <v>55</v>
      </c>
      <c r="AL1886" s="5">
        <v>177</v>
      </c>
      <c r="AM1886" s="5">
        <v>65</v>
      </c>
    </row>
    <row r="1887" spans="1:39" x14ac:dyDescent="0.3">
      <c r="A1887" s="15">
        <v>5501</v>
      </c>
      <c r="B1887" s="8" t="s">
        <v>2576</v>
      </c>
      <c r="C1887" s="9" t="s">
        <v>221</v>
      </c>
      <c r="D1887" s="21">
        <v>69</v>
      </c>
      <c r="E1887" s="21">
        <v>82</v>
      </c>
      <c r="F1887" s="21">
        <v>77</v>
      </c>
      <c r="G1887" s="21">
        <v>72</v>
      </c>
      <c r="H1887" s="21">
        <v>76</v>
      </c>
      <c r="I1887" s="21">
        <v>79</v>
      </c>
      <c r="J1887" s="21">
        <v>77</v>
      </c>
      <c r="K1887" s="21">
        <v>82</v>
      </c>
      <c r="L1887" s="21">
        <v>58</v>
      </c>
      <c r="M1887" s="21">
        <v>66</v>
      </c>
      <c r="N1887" s="21">
        <v>69</v>
      </c>
      <c r="O1887" s="21">
        <v>66</v>
      </c>
      <c r="P1887" s="21">
        <v>74</v>
      </c>
      <c r="Q1887" s="21">
        <v>75</v>
      </c>
      <c r="R1887" s="33" t="s">
        <v>3934</v>
      </c>
      <c r="S1887" s="3" t="s">
        <v>3934</v>
      </c>
      <c r="T1887" s="10" t="s">
        <v>4130</v>
      </c>
      <c r="U1887" s="2" t="s">
        <v>589</v>
      </c>
      <c r="V1887" s="4" t="s">
        <v>819</v>
      </c>
      <c r="W1887" s="11">
        <v>4</v>
      </c>
      <c r="X1887" s="11">
        <v>100</v>
      </c>
      <c r="Y1887" s="16">
        <v>11</v>
      </c>
      <c r="Z1887" s="16">
        <v>7</v>
      </c>
      <c r="AA1887" s="16">
        <v>1997</v>
      </c>
      <c r="AB1887" s="1">
        <f>2026-AA1887</f>
        <v>29</v>
      </c>
      <c r="AC1887" s="5">
        <v>5</v>
      </c>
      <c r="AD1887" s="34">
        <v>78.692269328452468</v>
      </c>
      <c r="AE1887" s="18">
        <v>475000</v>
      </c>
      <c r="AF1887" s="17">
        <f>ROUND(IF($AD1887&gt;79,44-(($AD1887-79)*(14/4)),IF($AD1887&gt;76,67-(($AD1887-76)*(23/3)),IF(110-(($AD1887-70.4)*(43/5.6))&gt;119,119,110-(($AD1887-70.4)*(43/5.6)))))*0.93,0)</f>
        <v>43</v>
      </c>
      <c r="AG1887" s="17">
        <f>ROUND(IF($AD1887&gt;79,37-(($AD1887-79)*(9/4)),IF($AD1887&gt;76,54-(($AD1887-76)*(17/3)),IF(93-(($AD1887-70.4)*(39/5.6))&gt;100,100,93-(($AD1887-70.4)*(39/5.6)))))*0.93,0)</f>
        <v>36</v>
      </c>
      <c r="AH1887" s="17">
        <f>ROUND(IF($AD1887&gt;79,32-(($AD1887-79)*(8/4)),IF($AD1887&gt;76,48-(($AD1887-76)*(16/3)),IF(86-(($AD1887-70.4)*(38/5.6))&gt;95,95,86-(($AD1887-70.4)*(38/5.6)))))*0.93,0)</f>
        <v>31</v>
      </c>
      <c r="AI1887" s="5" t="s">
        <v>3917</v>
      </c>
      <c r="AL1887" s="5">
        <v>188</v>
      </c>
      <c r="AM1887" s="5">
        <v>70</v>
      </c>
    </row>
    <row r="1888" spans="1:39" x14ac:dyDescent="0.3">
      <c r="A1888" s="15">
        <v>5503</v>
      </c>
      <c r="B1888" s="8" t="s">
        <v>3192</v>
      </c>
      <c r="C1888" s="9" t="s">
        <v>364</v>
      </c>
      <c r="D1888" s="21">
        <v>78</v>
      </c>
      <c r="E1888" s="21">
        <v>67</v>
      </c>
      <c r="F1888" s="21">
        <v>68</v>
      </c>
      <c r="G1888" s="21">
        <v>69</v>
      </c>
      <c r="H1888" s="21">
        <v>66</v>
      </c>
      <c r="I1888" s="21">
        <v>76</v>
      </c>
      <c r="J1888" s="21">
        <v>76</v>
      </c>
      <c r="K1888" s="21">
        <v>72</v>
      </c>
      <c r="L1888" s="21">
        <v>70</v>
      </c>
      <c r="M1888" s="21">
        <v>69</v>
      </c>
      <c r="N1888" s="21">
        <v>77</v>
      </c>
      <c r="O1888" s="21">
        <v>77</v>
      </c>
      <c r="P1888" s="21">
        <v>67</v>
      </c>
      <c r="Q1888" s="21">
        <v>68</v>
      </c>
      <c r="R1888" s="33" t="s">
        <v>1506</v>
      </c>
      <c r="S1888" s="3" t="s">
        <v>1506</v>
      </c>
      <c r="T1888" s="10" t="s">
        <v>4130</v>
      </c>
      <c r="U1888" s="2" t="s">
        <v>571</v>
      </c>
      <c r="V1888" s="4" t="s">
        <v>819</v>
      </c>
      <c r="W1888" s="11">
        <v>4</v>
      </c>
      <c r="X1888" s="11">
        <v>100</v>
      </c>
      <c r="Y1888" s="16">
        <v>20</v>
      </c>
      <c r="Z1888" s="16">
        <v>3</v>
      </c>
      <c r="AA1888" s="16">
        <v>1997</v>
      </c>
      <c r="AB1888" s="1">
        <f>2026-AA1888</f>
        <v>29</v>
      </c>
      <c r="AC1888" s="5">
        <v>5</v>
      </c>
      <c r="AD1888" s="34">
        <v>73.986011131593841</v>
      </c>
      <c r="AE1888" s="18">
        <v>63000</v>
      </c>
      <c r="AF1888" s="17">
        <f>ROUND(IF($AD1888&gt;79,44-(($AD1888-79)*(14/4)),IF($AD1888&gt;76,67-(($AD1888-76)*(23/3)),IF(110-(($AD1888-70.4)*(43/5.6))&gt;119,119,110-(($AD1888-70.4)*(43/5.6)))))*0.93,0)</f>
        <v>77</v>
      </c>
      <c r="AG1888" s="17">
        <f>ROUND(IF($AD1888&gt;79,37-(($AD1888-79)*(9/4)),IF($AD1888&gt;76,54-(($AD1888-76)*(17/3)),IF(93-(($AD1888-70.4)*(39/5.6))&gt;100,100,93-(($AD1888-70.4)*(39/5.6)))))*0.93,0)</f>
        <v>63</v>
      </c>
      <c r="AH1888" s="17">
        <f>ROUND(IF($AD1888&gt;79,32-(($AD1888-79)*(8/4)),IF($AD1888&gt;76,48-(($AD1888-76)*(16/3)),IF(86-(($AD1888-70.4)*(38/5.6))&gt;95,95,86-(($AD1888-70.4)*(38/5.6)))))*0.93,0)</f>
        <v>57</v>
      </c>
      <c r="AL1888" s="5">
        <v>0</v>
      </c>
      <c r="AM1888" s="5">
        <v>0</v>
      </c>
    </row>
    <row r="1889" spans="1:45" x14ac:dyDescent="0.3">
      <c r="A1889" s="15">
        <v>5505</v>
      </c>
      <c r="B1889" s="8" t="s">
        <v>3263</v>
      </c>
      <c r="C1889" s="9" t="s">
        <v>3264</v>
      </c>
      <c r="D1889" s="21">
        <v>70</v>
      </c>
      <c r="E1889" s="21">
        <v>72</v>
      </c>
      <c r="F1889" s="21">
        <v>72</v>
      </c>
      <c r="G1889" s="21">
        <v>71</v>
      </c>
      <c r="H1889" s="21">
        <v>68</v>
      </c>
      <c r="I1889" s="21">
        <v>68</v>
      </c>
      <c r="J1889" s="21">
        <v>74</v>
      </c>
      <c r="K1889" s="21">
        <v>69</v>
      </c>
      <c r="L1889" s="21">
        <v>60</v>
      </c>
      <c r="M1889" s="21">
        <v>61</v>
      </c>
      <c r="N1889" s="21">
        <v>69</v>
      </c>
      <c r="O1889" s="21">
        <v>75</v>
      </c>
      <c r="P1889" s="21">
        <v>64</v>
      </c>
      <c r="Q1889" s="21">
        <v>72</v>
      </c>
      <c r="R1889" s="33" t="s">
        <v>4311</v>
      </c>
      <c r="S1889" s="3" t="s">
        <v>4311</v>
      </c>
      <c r="T1889" s="10" t="s">
        <v>4132</v>
      </c>
      <c r="U1889" s="2" t="s">
        <v>583</v>
      </c>
      <c r="V1889" s="4" t="s">
        <v>821</v>
      </c>
      <c r="W1889" s="11">
        <v>4</v>
      </c>
      <c r="X1889" s="11">
        <v>73</v>
      </c>
      <c r="Y1889" s="16">
        <v>10</v>
      </c>
      <c r="Z1889" s="16">
        <v>9</v>
      </c>
      <c r="AA1889" s="16">
        <v>1999</v>
      </c>
      <c r="AB1889" s="1">
        <f>2026-AA1889</f>
        <v>27</v>
      </c>
      <c r="AC1889" s="5">
        <v>4</v>
      </c>
      <c r="AD1889" s="34">
        <v>71.916331771349888</v>
      </c>
      <c r="AE1889" s="18">
        <v>80000</v>
      </c>
      <c r="AF1889" s="17">
        <f>ROUND(IF($AD1889&gt;79,44-(($AD1889-79)*(14/4)),IF($AD1889&gt;76,67-(($AD1889-76)*(23/3)),IF(110-(($AD1889-70.4)*(43/5.6))&gt;119,119,110-(($AD1889-70.4)*(43/5.6)))))*0.93,0)</f>
        <v>91</v>
      </c>
      <c r="AG1889" s="17">
        <f>ROUND(IF($AD1889&gt;79,37-(($AD1889-79)*(9/4)),IF($AD1889&gt;76,54-(($AD1889-76)*(17/3)),IF(93-(($AD1889-70.4)*(39/5.6))&gt;100,100,93-(($AD1889-70.4)*(39/5.6)))))*0.93,0)</f>
        <v>77</v>
      </c>
      <c r="AH1889" s="17">
        <f>ROUND(IF($AD1889&gt;79,32-(($AD1889-79)*(8/4)),IF($AD1889&gt;76,48-(($AD1889-76)*(16/3)),IF(86-(($AD1889-70.4)*(38/5.6))&gt;95,95,86-(($AD1889-70.4)*(38/5.6)))))*0.93,0)</f>
        <v>70</v>
      </c>
      <c r="AL1889" s="5">
        <v>0</v>
      </c>
      <c r="AM1889" s="5">
        <v>0</v>
      </c>
    </row>
    <row r="1890" spans="1:45" x14ac:dyDescent="0.3">
      <c r="A1890" s="15">
        <v>5507</v>
      </c>
      <c r="B1890" s="8" t="s">
        <v>678</v>
      </c>
      <c r="C1890" s="9" t="s">
        <v>2384</v>
      </c>
      <c r="D1890" s="21">
        <v>65</v>
      </c>
      <c r="E1890" s="21">
        <v>61</v>
      </c>
      <c r="F1890" s="21">
        <v>61</v>
      </c>
      <c r="G1890" s="21">
        <v>61</v>
      </c>
      <c r="H1890" s="21">
        <v>67</v>
      </c>
      <c r="I1890" s="21">
        <v>68</v>
      </c>
      <c r="J1890" s="21">
        <v>63</v>
      </c>
      <c r="K1890" s="21">
        <v>51</v>
      </c>
      <c r="L1890" s="21">
        <v>60</v>
      </c>
      <c r="M1890" s="21">
        <v>63</v>
      </c>
      <c r="N1890" s="21">
        <v>67</v>
      </c>
      <c r="O1890" s="21">
        <v>64</v>
      </c>
      <c r="P1890" s="21">
        <v>64</v>
      </c>
      <c r="Q1890" s="21">
        <v>67</v>
      </c>
      <c r="R1890" s="33" t="s">
        <v>524</v>
      </c>
      <c r="S1890" s="3" t="s">
        <v>524</v>
      </c>
      <c r="T1890" s="10" t="s">
        <v>4133</v>
      </c>
      <c r="U1890" s="2" t="s">
        <v>594</v>
      </c>
      <c r="V1890" s="4" t="s">
        <v>819</v>
      </c>
      <c r="W1890" s="11">
        <v>1</v>
      </c>
      <c r="X1890" s="11">
        <v>0</v>
      </c>
      <c r="Y1890" s="16">
        <v>28</v>
      </c>
      <c r="Z1890" s="16">
        <v>11</v>
      </c>
      <c r="AA1890" s="16">
        <v>1995</v>
      </c>
      <c r="AB1890" s="1">
        <f>2026-AA1890</f>
        <v>31</v>
      </c>
      <c r="AC1890" s="5">
        <v>5</v>
      </c>
      <c r="AD1890" s="34">
        <v>65.054388050665935</v>
      </c>
      <c r="AE1890" s="18">
        <v>0</v>
      </c>
      <c r="AF1890" s="17">
        <f>ROUND(IF($AD1890&gt;79,44-(($AD1890-79)*(14/4)),IF($AD1890&gt;76,67-(($AD1890-76)*(23/3)),IF(110-(($AD1890-70.4)*(43/5.6))&gt;119,119,110-(($AD1890-70.4)*(43/5.6)))))*0.93,0)</f>
        <v>111</v>
      </c>
      <c r="AG1890" s="17">
        <f>ROUND(IF($AD1890&gt;79,37-(($AD1890-79)*(9/4)),IF($AD1890&gt;76,54-(($AD1890-76)*(17/3)),IF(93-(($AD1890-70.4)*(39/5.6))&gt;100,100,93-(($AD1890-70.4)*(39/5.6)))))*0.93,0)</f>
        <v>93</v>
      </c>
      <c r="AH1890" s="17">
        <f>ROUND(IF($AD1890&gt;79,32-(($AD1890-79)*(8/4)),IF($AD1890&gt;76,48-(($AD1890-76)*(16/3)),IF(86-(($AD1890-70.4)*(38/5.6))&gt;95,95,86-(($AD1890-70.4)*(38/5.6)))))*0.93,0)</f>
        <v>88</v>
      </c>
      <c r="AI1890" s="5" t="s">
        <v>3916</v>
      </c>
      <c r="AL1890" s="5">
        <v>0</v>
      </c>
      <c r="AM1890" s="5">
        <v>0</v>
      </c>
    </row>
    <row r="1891" spans="1:45" x14ac:dyDescent="0.3">
      <c r="A1891" s="15">
        <v>5509</v>
      </c>
      <c r="B1891" s="8" t="s">
        <v>2433</v>
      </c>
      <c r="C1891" s="9" t="s">
        <v>208</v>
      </c>
      <c r="D1891" s="21">
        <v>64</v>
      </c>
      <c r="E1891" s="21">
        <v>65</v>
      </c>
      <c r="F1891" s="21">
        <v>66</v>
      </c>
      <c r="G1891" s="21">
        <v>66</v>
      </c>
      <c r="H1891" s="21">
        <v>63</v>
      </c>
      <c r="I1891" s="21">
        <v>65</v>
      </c>
      <c r="J1891" s="21">
        <v>63</v>
      </c>
      <c r="K1891" s="21">
        <v>63</v>
      </c>
      <c r="L1891" s="21">
        <v>59</v>
      </c>
      <c r="M1891" s="21">
        <v>59</v>
      </c>
      <c r="N1891" s="21">
        <v>61</v>
      </c>
      <c r="O1891" s="21">
        <v>59</v>
      </c>
      <c r="P1891" s="21">
        <v>62</v>
      </c>
      <c r="Q1891" s="21">
        <v>63</v>
      </c>
      <c r="R1891" s="33" t="s">
        <v>524</v>
      </c>
      <c r="S1891" s="3" t="s">
        <v>524</v>
      </c>
      <c r="T1891" s="10" t="s">
        <v>4133</v>
      </c>
      <c r="U1891" s="2" t="s">
        <v>587</v>
      </c>
      <c r="V1891" s="4" t="s">
        <v>819</v>
      </c>
      <c r="W1891" s="11">
        <v>1</v>
      </c>
      <c r="X1891" s="11">
        <v>0</v>
      </c>
      <c r="Y1891" s="16">
        <v>18</v>
      </c>
      <c r="Z1891" s="16">
        <v>10</v>
      </c>
      <c r="AA1891" s="16">
        <v>1995</v>
      </c>
      <c r="AB1891" s="1">
        <f>2026-AA1891</f>
        <v>31</v>
      </c>
      <c r="AC1891" s="5">
        <v>3</v>
      </c>
      <c r="AD1891" s="34">
        <v>65.86619976329095</v>
      </c>
      <c r="AE1891" s="18">
        <v>0</v>
      </c>
      <c r="AF1891" s="17">
        <f>ROUND(IF($AD1891&gt;79,44-(($AD1891-79)*(14/4)),IF($AD1891&gt;76,67-(($AD1891-76)*(23/3)),IF(110-(($AD1891-70.4)*(43/5.6))&gt;119,119,110-(($AD1891-70.4)*(43/5.6)))))*0.93,0)</f>
        <v>111</v>
      </c>
      <c r="AG1891" s="17">
        <f>ROUND(IF($AD1891&gt;79,37-(($AD1891-79)*(9/4)),IF($AD1891&gt;76,54-(($AD1891-76)*(17/3)),IF(93-(($AD1891-70.4)*(39/5.6))&gt;100,100,93-(($AD1891-70.4)*(39/5.6)))))*0.93,0)</f>
        <v>93</v>
      </c>
      <c r="AH1891" s="17">
        <f>ROUND(IF($AD1891&gt;79,32-(($AD1891-79)*(8/4)),IF($AD1891&gt;76,48-(($AD1891-76)*(16/3)),IF(86-(($AD1891-70.4)*(38/5.6))&gt;95,95,86-(($AD1891-70.4)*(38/5.6)))))*0.93,0)</f>
        <v>88</v>
      </c>
      <c r="AI1891" s="5" t="s">
        <v>3916</v>
      </c>
      <c r="AL1891" s="5">
        <v>179</v>
      </c>
      <c r="AM1891" s="5">
        <v>67</v>
      </c>
      <c r="AR1891" t="s">
        <v>3917</v>
      </c>
    </row>
    <row r="1892" spans="1:45" x14ac:dyDescent="0.3">
      <c r="A1892" s="15">
        <v>5510</v>
      </c>
      <c r="B1892" s="8" t="s">
        <v>712</v>
      </c>
      <c r="C1892" s="9" t="s">
        <v>713</v>
      </c>
      <c r="D1892" s="21">
        <v>54</v>
      </c>
      <c r="E1892" s="21">
        <v>63</v>
      </c>
      <c r="F1892" s="21">
        <v>61</v>
      </c>
      <c r="G1892" s="21">
        <v>59</v>
      </c>
      <c r="H1892" s="21">
        <v>51</v>
      </c>
      <c r="I1892" s="21">
        <v>53</v>
      </c>
      <c r="J1892" s="21">
        <v>53</v>
      </c>
      <c r="K1892" s="21">
        <v>47</v>
      </c>
      <c r="L1892" s="21">
        <v>46</v>
      </c>
      <c r="M1892" s="21">
        <v>46</v>
      </c>
      <c r="N1892" s="21">
        <v>51</v>
      </c>
      <c r="O1892" s="21">
        <v>59</v>
      </c>
      <c r="P1892" s="21">
        <v>49</v>
      </c>
      <c r="Q1892" s="21">
        <v>51</v>
      </c>
      <c r="R1892" s="65" t="s">
        <v>524</v>
      </c>
      <c r="S1892" s="3" t="s">
        <v>524</v>
      </c>
      <c r="T1892" s="10" t="s">
        <v>4133</v>
      </c>
      <c r="U1892" s="2" t="s">
        <v>569</v>
      </c>
      <c r="V1892" s="4" t="s">
        <v>819</v>
      </c>
      <c r="W1892" s="11">
        <v>4</v>
      </c>
      <c r="X1892" s="11">
        <v>100</v>
      </c>
      <c r="Y1892" s="68">
        <v>27</v>
      </c>
      <c r="Z1892" s="68">
        <v>1</v>
      </c>
      <c r="AA1892" s="68">
        <v>1989</v>
      </c>
      <c r="AB1892" s="1">
        <f>2026-AA1892</f>
        <v>37</v>
      </c>
      <c r="AC1892" s="5">
        <v>3</v>
      </c>
      <c r="AD1892" s="34">
        <v>59.302629537879483</v>
      </c>
      <c r="AE1892" s="18">
        <v>0</v>
      </c>
      <c r="AF1892" s="17">
        <f>ROUND(IF($AD1892&gt;79,44-(($AD1892-79)*(14/4)),IF($AD1892&gt;76,67-(($AD1892-76)*(23/3)),IF(110-(($AD1892-70.4)*(43/5.6))&gt;119,119,110-(($AD1892-70.4)*(43/5.6)))))*0.93,0)</f>
        <v>111</v>
      </c>
      <c r="AG1892" s="17">
        <f>ROUND(IF($AD1892&gt;79,37-(($AD1892-79)*(9/4)),IF($AD1892&gt;76,54-(($AD1892-76)*(17/3)),IF(93-(($AD1892-70.4)*(39/5.6))&gt;100,100,93-(($AD1892-70.4)*(39/5.6)))))*0.93,0)</f>
        <v>93</v>
      </c>
      <c r="AH1892" s="17">
        <f>ROUND(IF($AD1892&gt;79,32-(($AD1892-79)*(8/4)),IF($AD1892&gt;76,48-(($AD1892-76)*(16/3)),IF(86-(($AD1892-70.4)*(38/5.6))&gt;95,95,86-(($AD1892-70.4)*(38/5.6)))))*0.93,0)</f>
        <v>88</v>
      </c>
      <c r="AI1892" s="5" t="s">
        <v>3916</v>
      </c>
      <c r="AL1892" s="5">
        <v>178</v>
      </c>
      <c r="AM1892" s="5">
        <v>60</v>
      </c>
      <c r="AR1892" t="s">
        <v>3917</v>
      </c>
    </row>
    <row r="1893" spans="1:45" x14ac:dyDescent="0.3">
      <c r="A1893" s="15">
        <v>5511</v>
      </c>
      <c r="B1893" s="8" t="s">
        <v>3776</v>
      </c>
      <c r="C1893" s="9" t="s">
        <v>3777</v>
      </c>
      <c r="D1893" s="21">
        <v>66</v>
      </c>
      <c r="E1893" s="21">
        <v>79</v>
      </c>
      <c r="F1893" s="21">
        <v>73</v>
      </c>
      <c r="G1893" s="21">
        <v>66</v>
      </c>
      <c r="H1893" s="21">
        <v>52</v>
      </c>
      <c r="I1893" s="21">
        <v>75</v>
      </c>
      <c r="J1893" s="21">
        <v>76</v>
      </c>
      <c r="K1893" s="21">
        <v>73</v>
      </c>
      <c r="L1893" s="21">
        <v>55</v>
      </c>
      <c r="M1893" s="21">
        <v>54</v>
      </c>
      <c r="N1893" s="21">
        <v>72</v>
      </c>
      <c r="O1893" s="21">
        <v>80</v>
      </c>
      <c r="P1893" s="21">
        <v>83</v>
      </c>
      <c r="Q1893" s="21">
        <v>54</v>
      </c>
      <c r="R1893" s="33" t="s">
        <v>4316</v>
      </c>
      <c r="S1893" s="3" t="s">
        <v>4316</v>
      </c>
      <c r="T1893" s="10" t="s">
        <v>4131</v>
      </c>
      <c r="U1893" s="2" t="s">
        <v>1528</v>
      </c>
      <c r="V1893" s="4" t="s">
        <v>817</v>
      </c>
      <c r="W1893" s="11">
        <v>4</v>
      </c>
      <c r="X1893" s="11">
        <v>100</v>
      </c>
      <c r="Y1893" s="16">
        <v>18</v>
      </c>
      <c r="Z1893" s="16">
        <v>6</v>
      </c>
      <c r="AA1893" s="16">
        <v>2000</v>
      </c>
      <c r="AB1893" s="1">
        <f>2026-AA1893</f>
        <v>26</v>
      </c>
      <c r="AC1893" s="5">
        <v>5</v>
      </c>
      <c r="AD1893" s="34">
        <v>74.974967407165494</v>
      </c>
      <c r="AE1893" s="18">
        <v>50000</v>
      </c>
      <c r="AF1893" s="17">
        <f>ROUND(IF($AD1893&gt;79,44-(($AD1893-79)*(14/4)),IF($AD1893&gt;76,67-(($AD1893-76)*(23/3)),IF(110-(($AD1893-70.4)*(43/5.6))&gt;119,119,110-(($AD1893-70.4)*(43/5.6)))))*0.93,0)</f>
        <v>70</v>
      </c>
      <c r="AG1893" s="17">
        <f>ROUND(IF($AD1893&gt;79,37-(($AD1893-79)*(9/4)),IF($AD1893&gt;76,54-(($AD1893-76)*(17/3)),IF(93-(($AD1893-70.4)*(39/5.6))&gt;100,100,93-(($AD1893-70.4)*(39/5.6)))))*0.93,0)</f>
        <v>57</v>
      </c>
      <c r="AH1893" s="17">
        <f>ROUND(IF($AD1893&gt;79,32-(($AD1893-79)*(8/4)),IF($AD1893&gt;76,48-(($AD1893-76)*(16/3)),IF(86-(($AD1893-70.4)*(38/5.6))&gt;95,95,86-(($AD1893-70.4)*(38/5.6)))))*0.93,0)</f>
        <v>51</v>
      </c>
      <c r="AL1893" s="5">
        <v>184</v>
      </c>
      <c r="AM1893" s="5">
        <v>60</v>
      </c>
    </row>
    <row r="1894" spans="1:45" x14ac:dyDescent="0.3">
      <c r="A1894" s="15">
        <v>5513</v>
      </c>
      <c r="B1894" s="8" t="s">
        <v>290</v>
      </c>
      <c r="C1894" s="9" t="s">
        <v>121</v>
      </c>
      <c r="D1894" s="21">
        <v>71</v>
      </c>
      <c r="E1894" s="21">
        <v>49</v>
      </c>
      <c r="F1894" s="21">
        <v>56</v>
      </c>
      <c r="G1894" s="21">
        <v>63</v>
      </c>
      <c r="H1894" s="21">
        <v>53</v>
      </c>
      <c r="I1894" s="21">
        <v>68</v>
      </c>
      <c r="J1894" s="21">
        <v>63</v>
      </c>
      <c r="K1894" s="21">
        <v>70</v>
      </c>
      <c r="L1894" s="21">
        <v>67</v>
      </c>
      <c r="M1894" s="21">
        <v>73</v>
      </c>
      <c r="N1894" s="21">
        <v>68</v>
      </c>
      <c r="O1894" s="21">
        <v>57</v>
      </c>
      <c r="P1894" s="21">
        <v>53</v>
      </c>
      <c r="Q1894" s="21">
        <v>53</v>
      </c>
      <c r="R1894" s="33" t="s">
        <v>3929</v>
      </c>
      <c r="S1894" s="3" t="s">
        <v>3929</v>
      </c>
      <c r="T1894" s="10" t="s">
        <v>4131</v>
      </c>
      <c r="U1894" s="2" t="s">
        <v>594</v>
      </c>
      <c r="V1894" s="4" t="s">
        <v>819</v>
      </c>
      <c r="W1894" s="11">
        <v>4</v>
      </c>
      <c r="X1894" s="11">
        <v>100</v>
      </c>
      <c r="Y1894" s="16">
        <v>11</v>
      </c>
      <c r="Z1894" s="16">
        <v>3</v>
      </c>
      <c r="AA1894" s="16">
        <v>1991</v>
      </c>
      <c r="AB1894" s="1">
        <f>2026-AA1894</f>
        <v>35</v>
      </c>
      <c r="AC1894" s="5">
        <v>5</v>
      </c>
      <c r="AD1894" s="34">
        <v>69.497472295544824</v>
      </c>
      <c r="AE1894" s="18">
        <v>50000</v>
      </c>
      <c r="AF1894" s="17">
        <f>ROUND(IF($AD1894&gt;79,44-(($AD1894-79)*(14/4)),IF($AD1894&gt;76,67-(($AD1894-76)*(23/3)),IF(110-(($AD1894-70.4)*(43/5.6))&gt;119,119,110-(($AD1894-70.4)*(43/5.6)))))*0.93,0)</f>
        <v>109</v>
      </c>
      <c r="AG1894" s="17">
        <f>ROUND(IF($AD1894&gt;79,37-(($AD1894-79)*(9/4)),IF($AD1894&gt;76,54-(($AD1894-76)*(17/3)),IF(93-(($AD1894-70.4)*(39/5.6))&gt;100,100,93-(($AD1894-70.4)*(39/5.6)))))*0.93,0)</f>
        <v>92</v>
      </c>
      <c r="AH1894" s="17">
        <f>ROUND(IF($AD1894&gt;79,32-(($AD1894-79)*(8/4)),IF($AD1894&gt;76,48-(($AD1894-76)*(16/3)),IF(86-(($AD1894-70.4)*(38/5.6))&gt;95,95,86-(($AD1894-70.4)*(38/5.6)))))*0.93,0)</f>
        <v>86</v>
      </c>
      <c r="AL1894" s="5">
        <v>175</v>
      </c>
      <c r="AM1894" s="5">
        <v>71</v>
      </c>
    </row>
    <row r="1895" spans="1:45" x14ac:dyDescent="0.3">
      <c r="A1895" s="15">
        <v>5514</v>
      </c>
      <c r="B1895" s="8" t="s">
        <v>3170</v>
      </c>
      <c r="C1895" s="9" t="s">
        <v>275</v>
      </c>
      <c r="D1895" s="21">
        <v>73</v>
      </c>
      <c r="E1895" s="21">
        <v>64</v>
      </c>
      <c r="F1895" s="21">
        <v>68</v>
      </c>
      <c r="G1895" s="21">
        <v>71</v>
      </c>
      <c r="H1895" s="21">
        <v>75</v>
      </c>
      <c r="I1895" s="21">
        <v>71</v>
      </c>
      <c r="J1895" s="21">
        <v>73</v>
      </c>
      <c r="K1895" s="21">
        <v>67</v>
      </c>
      <c r="L1895" s="21">
        <v>71</v>
      </c>
      <c r="M1895" s="21">
        <v>64</v>
      </c>
      <c r="N1895" s="21">
        <v>69</v>
      </c>
      <c r="O1895" s="21">
        <v>67</v>
      </c>
      <c r="P1895" s="21">
        <v>69</v>
      </c>
      <c r="Q1895" s="21">
        <v>73</v>
      </c>
      <c r="R1895" s="33" t="s">
        <v>3926</v>
      </c>
      <c r="S1895" s="3" t="s">
        <v>3926</v>
      </c>
      <c r="T1895" s="10" t="s">
        <v>4130</v>
      </c>
      <c r="U1895" s="2" t="s">
        <v>576</v>
      </c>
      <c r="V1895" s="4" t="s">
        <v>819</v>
      </c>
      <c r="W1895" s="11">
        <v>4</v>
      </c>
      <c r="X1895" s="11">
        <v>100</v>
      </c>
      <c r="Y1895" s="16">
        <v>3</v>
      </c>
      <c r="Z1895" s="16">
        <v>9</v>
      </c>
      <c r="AA1895" s="16">
        <v>1999</v>
      </c>
      <c r="AB1895" s="1">
        <f>2026-AA1895</f>
        <v>27</v>
      </c>
      <c r="AC1895" s="5">
        <v>4</v>
      </c>
      <c r="AD1895" s="34">
        <v>72.487930488477076</v>
      </c>
      <c r="AE1895" s="18">
        <v>50000</v>
      </c>
      <c r="AF1895" s="17">
        <f>ROUND(IF($AD1895&gt;79,44-(($AD1895-79)*(14/4)),IF($AD1895&gt;76,67-(($AD1895-76)*(23/3)),IF(110-(($AD1895-70.4)*(43/5.6))&gt;119,119,110-(($AD1895-70.4)*(43/5.6)))))*0.93,0)</f>
        <v>87</v>
      </c>
      <c r="AG1895" s="17">
        <f>ROUND(IF($AD1895&gt;79,37-(($AD1895-79)*(9/4)),IF($AD1895&gt;76,54-(($AD1895-76)*(17/3)),IF(93-(($AD1895-70.4)*(39/5.6))&gt;100,100,93-(($AD1895-70.4)*(39/5.6)))))*0.93,0)</f>
        <v>73</v>
      </c>
      <c r="AH1895" s="17">
        <f>ROUND(IF($AD1895&gt;79,32-(($AD1895-79)*(8/4)),IF($AD1895&gt;76,48-(($AD1895-76)*(16/3)),IF(86-(($AD1895-70.4)*(38/5.6))&gt;95,95,86-(($AD1895-70.4)*(38/5.6)))))*0.93,0)</f>
        <v>67</v>
      </c>
      <c r="AL1895" s="5">
        <v>184</v>
      </c>
      <c r="AM1895" s="5">
        <v>80</v>
      </c>
    </row>
    <row r="1896" spans="1:45" x14ac:dyDescent="0.3">
      <c r="A1896" s="15">
        <v>5517</v>
      </c>
      <c r="B1896" s="8" t="s">
        <v>3005</v>
      </c>
      <c r="C1896" s="9" t="s">
        <v>2622</v>
      </c>
      <c r="D1896" s="21">
        <v>67</v>
      </c>
      <c r="E1896" s="21">
        <v>58</v>
      </c>
      <c r="F1896" s="21">
        <v>60</v>
      </c>
      <c r="G1896" s="21">
        <v>62</v>
      </c>
      <c r="H1896" s="21">
        <v>58</v>
      </c>
      <c r="I1896" s="21">
        <v>61</v>
      </c>
      <c r="J1896" s="21">
        <v>64</v>
      </c>
      <c r="K1896" s="21">
        <v>65</v>
      </c>
      <c r="L1896" s="21">
        <v>58</v>
      </c>
      <c r="M1896" s="21">
        <v>68</v>
      </c>
      <c r="N1896" s="21">
        <v>69</v>
      </c>
      <c r="O1896" s="21">
        <v>60</v>
      </c>
      <c r="P1896" s="21">
        <v>60</v>
      </c>
      <c r="Q1896" s="21">
        <v>58</v>
      </c>
      <c r="R1896" s="33" t="s">
        <v>524</v>
      </c>
      <c r="S1896" s="3" t="s">
        <v>524</v>
      </c>
      <c r="T1896" s="10" t="s">
        <v>4133</v>
      </c>
      <c r="U1896" s="2" t="s">
        <v>600</v>
      </c>
      <c r="V1896" s="4" t="s">
        <v>819</v>
      </c>
      <c r="W1896" s="11">
        <v>2</v>
      </c>
      <c r="X1896" s="11">
        <v>58</v>
      </c>
      <c r="Y1896" s="16">
        <v>13</v>
      </c>
      <c r="Z1896" s="16">
        <v>6</v>
      </c>
      <c r="AA1896" s="16">
        <v>1998</v>
      </c>
      <c r="AB1896" s="1">
        <f>2026-AA1896</f>
        <v>28</v>
      </c>
      <c r="AC1896" s="5">
        <v>4</v>
      </c>
      <c r="AD1896" s="34">
        <v>66.442537505568396</v>
      </c>
      <c r="AE1896" s="18">
        <v>0</v>
      </c>
      <c r="AF1896" s="17">
        <f>ROUND(IF($AD1896&gt;79,44-(($AD1896-79)*(14/4)),IF($AD1896&gt;76,67-(($AD1896-76)*(23/3)),IF(110-(($AD1896-70.4)*(43/5.6))&gt;119,119,110-(($AD1896-70.4)*(43/5.6)))))*0.93,0)</f>
        <v>111</v>
      </c>
      <c r="AG1896" s="17">
        <f>ROUND(IF($AD1896&gt;79,37-(($AD1896-79)*(9/4)),IF($AD1896&gt;76,54-(($AD1896-76)*(17/3)),IF(93-(($AD1896-70.4)*(39/5.6))&gt;100,100,93-(($AD1896-70.4)*(39/5.6)))))*0.93,0)</f>
        <v>93</v>
      </c>
      <c r="AH1896" s="17">
        <f>ROUND(IF($AD1896&gt;79,32-(($AD1896-79)*(8/4)),IF($AD1896&gt;76,48-(($AD1896-76)*(16/3)),IF(86-(($AD1896-70.4)*(38/5.6))&gt;95,95,86-(($AD1896-70.4)*(38/5.6)))))*0.93,0)</f>
        <v>88</v>
      </c>
      <c r="AI1896" s="5" t="s">
        <v>3916</v>
      </c>
      <c r="AL1896" s="5">
        <v>0</v>
      </c>
      <c r="AM1896" s="5">
        <v>0</v>
      </c>
    </row>
    <row r="1897" spans="1:45" x14ac:dyDescent="0.3">
      <c r="A1897" s="15">
        <v>5518</v>
      </c>
      <c r="B1897" s="8" t="s">
        <v>3132</v>
      </c>
      <c r="C1897" s="9" t="s">
        <v>289</v>
      </c>
      <c r="D1897" s="21">
        <v>61</v>
      </c>
      <c r="E1897" s="21">
        <v>54</v>
      </c>
      <c r="F1897" s="21">
        <v>58</v>
      </c>
      <c r="G1897" s="21">
        <v>61</v>
      </c>
      <c r="H1897" s="21">
        <v>56</v>
      </c>
      <c r="I1897" s="21">
        <v>55</v>
      </c>
      <c r="J1897" s="21">
        <v>57</v>
      </c>
      <c r="K1897" s="21">
        <v>51</v>
      </c>
      <c r="L1897" s="21">
        <v>57</v>
      </c>
      <c r="M1897" s="21">
        <v>56</v>
      </c>
      <c r="N1897" s="21">
        <v>56</v>
      </c>
      <c r="O1897" s="21">
        <v>65</v>
      </c>
      <c r="P1897" s="21">
        <v>61</v>
      </c>
      <c r="Q1897" s="21">
        <v>58</v>
      </c>
      <c r="R1897" s="65" t="s">
        <v>524</v>
      </c>
      <c r="S1897" s="3" t="s">
        <v>524</v>
      </c>
      <c r="T1897" s="10" t="s">
        <v>4133</v>
      </c>
      <c r="U1897" s="2" t="s">
        <v>598</v>
      </c>
      <c r="V1897" s="4" t="s">
        <v>819</v>
      </c>
      <c r="W1897" s="11">
        <v>4</v>
      </c>
      <c r="X1897" s="11">
        <v>10</v>
      </c>
      <c r="Y1897" s="68">
        <v>1</v>
      </c>
      <c r="Z1897" s="68">
        <v>6</v>
      </c>
      <c r="AA1897" s="68">
        <v>1990</v>
      </c>
      <c r="AB1897" s="1">
        <f>2026-AA1897</f>
        <v>36</v>
      </c>
      <c r="AC1897" s="5">
        <v>4</v>
      </c>
      <c r="AD1897" s="34">
        <v>60.186435516567954</v>
      </c>
      <c r="AE1897" s="18">
        <v>0</v>
      </c>
      <c r="AF1897" s="17">
        <f>ROUND(IF($AD1897&gt;79,44-(($AD1897-79)*(14/4)),IF($AD1897&gt;76,67-(($AD1897-76)*(23/3)),IF(110-(($AD1897-70.4)*(43/5.6))&gt;119,119,110-(($AD1897-70.4)*(43/5.6)))))*0.93,0)</f>
        <v>111</v>
      </c>
      <c r="AG1897" s="17">
        <f>ROUND(IF($AD1897&gt;79,37-(($AD1897-79)*(9/4)),IF($AD1897&gt;76,54-(($AD1897-76)*(17/3)),IF(93-(($AD1897-70.4)*(39/5.6))&gt;100,100,93-(($AD1897-70.4)*(39/5.6)))))*0.93,0)</f>
        <v>93</v>
      </c>
      <c r="AH1897" s="17">
        <f>ROUND(IF($AD1897&gt;79,32-(($AD1897-79)*(8/4)),IF($AD1897&gt;76,48-(($AD1897-76)*(16/3)),IF(86-(($AD1897-70.4)*(38/5.6))&gt;95,95,86-(($AD1897-70.4)*(38/5.6)))))*0.93,0)</f>
        <v>88</v>
      </c>
      <c r="AI1897" s="5" t="s">
        <v>3916</v>
      </c>
      <c r="AL1897" s="5">
        <v>186</v>
      </c>
      <c r="AM1897" s="5">
        <v>85</v>
      </c>
      <c r="AR1897" t="s">
        <v>3917</v>
      </c>
      <c r="AS1897" t="s">
        <v>3917</v>
      </c>
    </row>
    <row r="1898" spans="1:45" x14ac:dyDescent="0.3">
      <c r="A1898" s="15">
        <v>5519</v>
      </c>
      <c r="B1898" s="8" t="s">
        <v>4</v>
      </c>
      <c r="C1898" s="9" t="s">
        <v>3283</v>
      </c>
      <c r="D1898" s="21">
        <v>66</v>
      </c>
      <c r="E1898" s="21">
        <v>66</v>
      </c>
      <c r="F1898" s="21">
        <v>68</v>
      </c>
      <c r="G1898" s="21">
        <v>69</v>
      </c>
      <c r="H1898" s="21">
        <v>65</v>
      </c>
      <c r="I1898" s="21">
        <v>69</v>
      </c>
      <c r="J1898" s="21">
        <v>69</v>
      </c>
      <c r="K1898" s="21">
        <v>69</v>
      </c>
      <c r="L1898" s="21">
        <v>69</v>
      </c>
      <c r="M1898" s="21">
        <v>69</v>
      </c>
      <c r="N1898" s="21">
        <v>69</v>
      </c>
      <c r="O1898" s="21">
        <v>65</v>
      </c>
      <c r="P1898" s="21">
        <v>64</v>
      </c>
      <c r="Q1898" s="21">
        <v>65</v>
      </c>
      <c r="R1898" s="33" t="s">
        <v>524</v>
      </c>
      <c r="S1898" s="3" t="s">
        <v>524</v>
      </c>
      <c r="T1898" s="10" t="s">
        <v>4133</v>
      </c>
      <c r="U1898" s="2" t="s">
        <v>530</v>
      </c>
      <c r="V1898" s="4" t="s">
        <v>818</v>
      </c>
      <c r="W1898" s="11">
        <v>1</v>
      </c>
      <c r="X1898" s="11">
        <v>20</v>
      </c>
      <c r="Y1898" s="16">
        <v>10</v>
      </c>
      <c r="Z1898" s="16">
        <v>2</v>
      </c>
      <c r="AA1898" s="16">
        <v>1999</v>
      </c>
      <c r="AB1898" s="1">
        <f>2026-AA1898</f>
        <v>27</v>
      </c>
      <c r="AC1898" s="5">
        <v>1</v>
      </c>
      <c r="AD1898" s="34">
        <v>69.922919369348364</v>
      </c>
      <c r="AE1898" s="18">
        <v>0</v>
      </c>
      <c r="AF1898" s="17">
        <f>ROUND(IF($AD1898&gt;79,44-(($AD1898-79)*(14/4)),IF($AD1898&gt;76,67-(($AD1898-76)*(23/3)),IF(110-(($AD1898-70.4)*(43/5.6))&gt;119,119,110-(($AD1898-70.4)*(43/5.6)))))*0.93,0)</f>
        <v>106</v>
      </c>
      <c r="AG1898" s="17">
        <f>ROUND(IF($AD1898&gt;79,37-(($AD1898-79)*(9/4)),IF($AD1898&gt;76,54-(($AD1898-76)*(17/3)),IF(93-(($AD1898-70.4)*(39/5.6))&gt;100,100,93-(($AD1898-70.4)*(39/5.6)))))*0.93,0)</f>
        <v>90</v>
      </c>
      <c r="AH1898" s="17">
        <f>ROUND(IF($AD1898&gt;79,32-(($AD1898-79)*(8/4)),IF($AD1898&gt;76,48-(($AD1898-76)*(16/3)),IF(86-(($AD1898-70.4)*(38/5.6))&gt;95,95,86-(($AD1898-70.4)*(38/5.6)))))*0.93,0)</f>
        <v>83</v>
      </c>
      <c r="AI1898" s="5" t="s">
        <v>3916</v>
      </c>
      <c r="AL1898" s="5">
        <v>182</v>
      </c>
      <c r="AM1898" s="5">
        <v>71</v>
      </c>
    </row>
    <row r="1899" spans="1:45" x14ac:dyDescent="0.3">
      <c r="A1899" s="15">
        <v>5520</v>
      </c>
      <c r="B1899" s="8" t="s">
        <v>35</v>
      </c>
      <c r="C1899" s="9" t="s">
        <v>302</v>
      </c>
      <c r="D1899" s="21">
        <v>63</v>
      </c>
      <c r="E1899" s="21">
        <v>63</v>
      </c>
      <c r="F1899" s="21">
        <v>65</v>
      </c>
      <c r="G1899" s="21">
        <v>66</v>
      </c>
      <c r="H1899" s="21">
        <v>59</v>
      </c>
      <c r="I1899" s="21">
        <v>64</v>
      </c>
      <c r="J1899" s="21">
        <v>61</v>
      </c>
      <c r="K1899" s="21">
        <v>59</v>
      </c>
      <c r="L1899" s="21">
        <v>60</v>
      </c>
      <c r="M1899" s="21">
        <v>59</v>
      </c>
      <c r="N1899" s="21">
        <v>61</v>
      </c>
      <c r="O1899" s="21">
        <v>60</v>
      </c>
      <c r="P1899" s="21">
        <v>63</v>
      </c>
      <c r="Q1899" s="21">
        <v>59</v>
      </c>
      <c r="R1899" s="33" t="s">
        <v>524</v>
      </c>
      <c r="S1899" s="3" t="s">
        <v>524</v>
      </c>
      <c r="T1899" s="10" t="s">
        <v>4133</v>
      </c>
      <c r="U1899" s="2" t="s">
        <v>586</v>
      </c>
      <c r="V1899" s="4" t="s">
        <v>819</v>
      </c>
      <c r="W1899" s="11">
        <v>1</v>
      </c>
      <c r="X1899" s="11">
        <v>0</v>
      </c>
      <c r="Y1899" s="16">
        <v>21</v>
      </c>
      <c r="Z1899" s="16">
        <v>8</v>
      </c>
      <c r="AA1899" s="16">
        <v>1995</v>
      </c>
      <c r="AB1899" s="1">
        <f>2026-AA1899</f>
        <v>31</v>
      </c>
      <c r="AC1899" s="5">
        <v>5</v>
      </c>
      <c r="AD1899" s="34">
        <v>65.124727398073631</v>
      </c>
      <c r="AE1899" s="18">
        <v>0</v>
      </c>
      <c r="AF1899" s="17">
        <f>ROUND(IF($AD1899&gt;79,44-(($AD1899-79)*(14/4)),IF($AD1899&gt;76,67-(($AD1899-76)*(23/3)),IF(110-(($AD1899-70.4)*(43/5.6))&gt;119,119,110-(($AD1899-70.4)*(43/5.6)))))*0.93,0)</f>
        <v>111</v>
      </c>
      <c r="AG1899" s="17">
        <f>ROUND(IF($AD1899&gt;79,37-(($AD1899-79)*(9/4)),IF($AD1899&gt;76,54-(($AD1899-76)*(17/3)),IF(93-(($AD1899-70.4)*(39/5.6))&gt;100,100,93-(($AD1899-70.4)*(39/5.6)))))*0.93,0)</f>
        <v>93</v>
      </c>
      <c r="AH1899" s="17">
        <f>ROUND(IF($AD1899&gt;79,32-(($AD1899-79)*(8/4)),IF($AD1899&gt;76,48-(($AD1899-76)*(16/3)),IF(86-(($AD1899-70.4)*(38/5.6))&gt;95,95,86-(($AD1899-70.4)*(38/5.6)))))*0.93,0)</f>
        <v>88</v>
      </c>
      <c r="AI1899" s="5" t="s">
        <v>3916</v>
      </c>
      <c r="AL1899" s="5">
        <v>0</v>
      </c>
      <c r="AM1899" s="5">
        <v>0</v>
      </c>
    </row>
    <row r="1900" spans="1:45" x14ac:dyDescent="0.3">
      <c r="A1900" s="15">
        <v>5521</v>
      </c>
      <c r="B1900" s="8" t="s">
        <v>1390</v>
      </c>
      <c r="C1900" s="9" t="s">
        <v>162</v>
      </c>
      <c r="D1900" s="21">
        <v>73</v>
      </c>
      <c r="E1900" s="21">
        <v>63</v>
      </c>
      <c r="F1900" s="21">
        <v>66</v>
      </c>
      <c r="G1900" s="21">
        <v>68</v>
      </c>
      <c r="H1900" s="21">
        <v>79</v>
      </c>
      <c r="I1900" s="21">
        <v>68</v>
      </c>
      <c r="J1900" s="21">
        <v>74</v>
      </c>
      <c r="K1900" s="21">
        <v>68</v>
      </c>
      <c r="L1900" s="21">
        <v>64</v>
      </c>
      <c r="M1900" s="21">
        <v>62</v>
      </c>
      <c r="N1900" s="21">
        <v>66</v>
      </c>
      <c r="O1900" s="21">
        <v>73</v>
      </c>
      <c r="P1900" s="21">
        <v>67</v>
      </c>
      <c r="Q1900" s="21">
        <v>78</v>
      </c>
      <c r="R1900" s="33" t="s">
        <v>3918</v>
      </c>
      <c r="S1900" s="3" t="s">
        <v>3918</v>
      </c>
      <c r="T1900" s="10" t="s">
        <v>4131</v>
      </c>
      <c r="U1900" s="2" t="s">
        <v>597</v>
      </c>
      <c r="V1900" s="4" t="s">
        <v>819</v>
      </c>
      <c r="W1900" s="11">
        <v>4</v>
      </c>
      <c r="X1900" s="11">
        <v>100</v>
      </c>
      <c r="Y1900" s="16">
        <v>4</v>
      </c>
      <c r="Z1900" s="16">
        <v>12</v>
      </c>
      <c r="AA1900" s="16">
        <v>1993</v>
      </c>
      <c r="AB1900" s="1">
        <f>2026-AA1900</f>
        <v>33</v>
      </c>
      <c r="AC1900" s="5">
        <v>4</v>
      </c>
      <c r="AD1900" s="34">
        <v>75.061623295600469</v>
      </c>
      <c r="AE1900" s="18">
        <v>160000</v>
      </c>
      <c r="AF1900" s="17">
        <f>ROUND(IF($AD1900&gt;79,44-(($AD1900-79)*(14/4)),IF($AD1900&gt;76,67-(($AD1900-76)*(23/3)),IF(110-(($AD1900-70.4)*(43/5.6))&gt;119,119,110-(($AD1900-70.4)*(43/5.6)))))*0.93,0)</f>
        <v>69</v>
      </c>
      <c r="AG1900" s="17">
        <f>ROUND(IF($AD1900&gt;79,37-(($AD1900-79)*(9/4)),IF($AD1900&gt;76,54-(($AD1900-76)*(17/3)),IF(93-(($AD1900-70.4)*(39/5.6))&gt;100,100,93-(($AD1900-70.4)*(39/5.6)))))*0.93,0)</f>
        <v>56</v>
      </c>
      <c r="AH1900" s="17">
        <f>ROUND(IF($AD1900&gt;79,32-(($AD1900-79)*(8/4)),IF($AD1900&gt;76,48-(($AD1900-76)*(16/3)),IF(86-(($AD1900-70.4)*(38/5.6))&gt;95,95,86-(($AD1900-70.4)*(38/5.6)))))*0.93,0)</f>
        <v>51</v>
      </c>
      <c r="AL1900" s="5">
        <v>176</v>
      </c>
      <c r="AM1900" s="5">
        <v>68</v>
      </c>
    </row>
    <row r="1901" spans="1:45" x14ac:dyDescent="0.3">
      <c r="A1901" s="15">
        <v>5523</v>
      </c>
      <c r="B1901" s="8" t="s">
        <v>1691</v>
      </c>
      <c r="C1901" s="9" t="s">
        <v>233</v>
      </c>
      <c r="D1901" s="21">
        <v>74</v>
      </c>
      <c r="E1901" s="21">
        <v>57</v>
      </c>
      <c r="F1901" s="21">
        <v>61</v>
      </c>
      <c r="G1901" s="21">
        <v>64</v>
      </c>
      <c r="H1901" s="21">
        <v>59</v>
      </c>
      <c r="I1901" s="21">
        <v>72</v>
      </c>
      <c r="J1901" s="21">
        <v>74</v>
      </c>
      <c r="K1901" s="21">
        <v>73</v>
      </c>
      <c r="L1901" s="21">
        <v>71</v>
      </c>
      <c r="M1901" s="21">
        <v>75</v>
      </c>
      <c r="N1901" s="21">
        <v>74</v>
      </c>
      <c r="O1901" s="21">
        <v>62</v>
      </c>
      <c r="P1901" s="21">
        <v>63</v>
      </c>
      <c r="Q1901" s="21">
        <v>66</v>
      </c>
      <c r="R1901" s="33" t="s">
        <v>1241</v>
      </c>
      <c r="S1901" s="3" t="s">
        <v>1241</v>
      </c>
      <c r="T1901" s="10" t="s">
        <v>4130</v>
      </c>
      <c r="U1901" s="2" t="s">
        <v>599</v>
      </c>
      <c r="V1901" s="4" t="s">
        <v>819</v>
      </c>
      <c r="W1901" s="11">
        <v>4</v>
      </c>
      <c r="X1901" s="11">
        <v>100</v>
      </c>
      <c r="Y1901" s="16">
        <v>10</v>
      </c>
      <c r="Z1901" s="16">
        <v>6</v>
      </c>
      <c r="AA1901" s="16">
        <v>1993</v>
      </c>
      <c r="AB1901" s="1">
        <f>2026-AA1901</f>
        <v>33</v>
      </c>
      <c r="AC1901" s="5">
        <v>5</v>
      </c>
      <c r="AD1901" s="34">
        <v>73.136836388758198</v>
      </c>
      <c r="AE1901" s="18">
        <v>80000</v>
      </c>
      <c r="AF1901" s="17">
        <f>ROUND(IF($AD1901&gt;79,44-(($AD1901-79)*(14/4)),IF($AD1901&gt;76,67-(($AD1901-76)*(23/3)),IF(110-(($AD1901-70.4)*(43/5.6))&gt;119,119,110-(($AD1901-70.4)*(43/5.6)))))*0.93,0)</f>
        <v>83</v>
      </c>
      <c r="AG1901" s="17">
        <f>ROUND(IF($AD1901&gt;79,37-(($AD1901-79)*(9/4)),IF($AD1901&gt;76,54-(($AD1901-76)*(17/3)),IF(93-(($AD1901-70.4)*(39/5.6))&gt;100,100,93-(($AD1901-70.4)*(39/5.6)))))*0.93,0)</f>
        <v>69</v>
      </c>
      <c r="AH1901" s="17">
        <f>ROUND(IF($AD1901&gt;79,32-(($AD1901-79)*(8/4)),IF($AD1901&gt;76,48-(($AD1901-76)*(16/3)),IF(86-(($AD1901-70.4)*(38/5.6))&gt;95,95,86-(($AD1901-70.4)*(38/5.6)))))*0.93,0)</f>
        <v>63</v>
      </c>
      <c r="AL1901" s="5">
        <v>0</v>
      </c>
      <c r="AM1901" s="5">
        <v>0</v>
      </c>
    </row>
    <row r="1902" spans="1:45" x14ac:dyDescent="0.3">
      <c r="A1902" s="15">
        <v>5524</v>
      </c>
      <c r="B1902" s="8" t="s">
        <v>2768</v>
      </c>
      <c r="C1902" s="9" t="s">
        <v>2769</v>
      </c>
      <c r="D1902" s="21">
        <v>66</v>
      </c>
      <c r="E1902" s="21">
        <v>69</v>
      </c>
      <c r="F1902" s="21">
        <v>71</v>
      </c>
      <c r="G1902" s="21">
        <v>72</v>
      </c>
      <c r="H1902" s="21">
        <v>65</v>
      </c>
      <c r="I1902" s="21">
        <v>68</v>
      </c>
      <c r="J1902" s="21">
        <v>70</v>
      </c>
      <c r="K1902" s="21">
        <v>65</v>
      </c>
      <c r="L1902" s="21">
        <v>56</v>
      </c>
      <c r="M1902" s="21">
        <v>64</v>
      </c>
      <c r="N1902" s="21">
        <v>70</v>
      </c>
      <c r="O1902" s="21">
        <v>64</v>
      </c>
      <c r="P1902" s="21">
        <v>72</v>
      </c>
      <c r="Q1902" s="21">
        <v>66</v>
      </c>
      <c r="R1902" s="33" t="s">
        <v>524</v>
      </c>
      <c r="S1902" s="3" t="s">
        <v>524</v>
      </c>
      <c r="T1902" s="10" t="s">
        <v>4133</v>
      </c>
      <c r="U1902" s="2" t="s">
        <v>587</v>
      </c>
      <c r="V1902" s="4" t="s">
        <v>819</v>
      </c>
      <c r="W1902" s="11">
        <v>4</v>
      </c>
      <c r="X1902" s="11">
        <v>100</v>
      </c>
      <c r="Y1902" s="16">
        <v>25</v>
      </c>
      <c r="Z1902" s="16">
        <v>2</v>
      </c>
      <c r="AA1902" s="16">
        <v>1992</v>
      </c>
      <c r="AB1902" s="1">
        <f>2026-AA1902</f>
        <v>34</v>
      </c>
      <c r="AC1902" s="5">
        <v>3</v>
      </c>
      <c r="AD1902" s="34">
        <v>71.227255019485511</v>
      </c>
      <c r="AE1902" s="18">
        <v>0</v>
      </c>
      <c r="AF1902" s="17">
        <f>ROUND(IF($AD1902&gt;79,44-(($AD1902-79)*(14/4)),IF($AD1902&gt;76,67-(($AD1902-76)*(23/3)),IF(110-(($AD1902-70.4)*(43/5.6))&gt;119,119,110-(($AD1902-70.4)*(43/5.6)))))*0.93,0)</f>
        <v>96</v>
      </c>
      <c r="AG1902" s="17">
        <f>ROUND(IF($AD1902&gt;79,37-(($AD1902-79)*(9/4)),IF($AD1902&gt;76,54-(($AD1902-76)*(17/3)),IF(93-(($AD1902-70.4)*(39/5.6))&gt;100,100,93-(($AD1902-70.4)*(39/5.6)))))*0.93,0)</f>
        <v>81</v>
      </c>
      <c r="AH1902" s="17">
        <f>ROUND(IF($AD1902&gt;79,32-(($AD1902-79)*(8/4)),IF($AD1902&gt;76,48-(($AD1902-76)*(16/3)),IF(86-(($AD1902-70.4)*(38/5.6))&gt;95,95,86-(($AD1902-70.4)*(38/5.6)))))*0.93,0)</f>
        <v>75</v>
      </c>
      <c r="AL1902" s="5">
        <v>0</v>
      </c>
      <c r="AM1902" s="5">
        <v>0</v>
      </c>
    </row>
    <row r="1903" spans="1:45" x14ac:dyDescent="0.3">
      <c r="A1903" s="15">
        <v>5528</v>
      </c>
      <c r="B1903" s="8" t="s">
        <v>4</v>
      </c>
      <c r="C1903" s="9" t="s">
        <v>1811</v>
      </c>
      <c r="D1903" s="21">
        <v>77</v>
      </c>
      <c r="E1903" s="21">
        <v>59</v>
      </c>
      <c r="F1903" s="21">
        <v>61</v>
      </c>
      <c r="G1903" s="21">
        <v>62</v>
      </c>
      <c r="H1903" s="21">
        <v>65</v>
      </c>
      <c r="I1903" s="21">
        <v>72</v>
      </c>
      <c r="J1903" s="21">
        <v>72</v>
      </c>
      <c r="K1903" s="21">
        <v>62</v>
      </c>
      <c r="L1903" s="21">
        <v>61</v>
      </c>
      <c r="M1903" s="21">
        <v>73</v>
      </c>
      <c r="N1903" s="21">
        <v>74</v>
      </c>
      <c r="O1903" s="21">
        <v>77</v>
      </c>
      <c r="P1903" s="21">
        <v>68</v>
      </c>
      <c r="Q1903" s="21">
        <v>67</v>
      </c>
      <c r="R1903" s="33" t="s">
        <v>2793</v>
      </c>
      <c r="S1903" s="3" t="s">
        <v>2793</v>
      </c>
      <c r="T1903" s="10" t="s">
        <v>4131</v>
      </c>
      <c r="U1903" s="2" t="s">
        <v>1514</v>
      </c>
      <c r="V1903" s="4" t="s">
        <v>822</v>
      </c>
      <c r="W1903" s="11">
        <v>4</v>
      </c>
      <c r="X1903" s="11">
        <v>29</v>
      </c>
      <c r="Y1903" s="16">
        <v>23</v>
      </c>
      <c r="Z1903" s="16">
        <v>3</v>
      </c>
      <c r="AA1903" s="16">
        <v>2001</v>
      </c>
      <c r="AB1903" s="1">
        <f>2026-AA1903</f>
        <v>25</v>
      </c>
      <c r="AC1903" s="5">
        <v>4</v>
      </c>
      <c r="AD1903" s="34">
        <v>72.422407110359885</v>
      </c>
      <c r="AE1903" s="18">
        <v>50000</v>
      </c>
      <c r="AF1903" s="17">
        <f>ROUND(IF($AD1903&gt;79,44-(($AD1903-79)*(14/4)),IF($AD1903&gt;76,67-(($AD1903-76)*(23/3)),IF(110-(($AD1903-70.4)*(43/5.6))&gt;119,119,110-(($AD1903-70.4)*(43/5.6)))))*0.93,0)</f>
        <v>88</v>
      </c>
      <c r="AG1903" s="17">
        <f>ROUND(IF($AD1903&gt;79,37-(($AD1903-79)*(9/4)),IF($AD1903&gt;76,54-(($AD1903-76)*(17/3)),IF(93-(($AD1903-70.4)*(39/5.6))&gt;100,100,93-(($AD1903-70.4)*(39/5.6)))))*0.93,0)</f>
        <v>73</v>
      </c>
      <c r="AH1903" s="17">
        <f>ROUND(IF($AD1903&gt;79,32-(($AD1903-79)*(8/4)),IF($AD1903&gt;76,48-(($AD1903-76)*(16/3)),IF(86-(($AD1903-70.4)*(38/5.6))&gt;95,95,86-(($AD1903-70.4)*(38/5.6)))))*0.93,0)</f>
        <v>67</v>
      </c>
      <c r="AL1903" s="5">
        <v>0</v>
      </c>
      <c r="AM1903" s="5">
        <v>0</v>
      </c>
    </row>
    <row r="1904" spans="1:45" x14ac:dyDescent="0.3">
      <c r="A1904" s="15">
        <v>5532</v>
      </c>
      <c r="B1904" s="8" t="s">
        <v>1873</v>
      </c>
      <c r="C1904" s="9" t="s">
        <v>1874</v>
      </c>
      <c r="D1904" s="21">
        <v>74</v>
      </c>
      <c r="E1904" s="21">
        <v>55</v>
      </c>
      <c r="F1904" s="21">
        <v>60</v>
      </c>
      <c r="G1904" s="21">
        <v>64</v>
      </c>
      <c r="H1904" s="21">
        <v>65</v>
      </c>
      <c r="I1904" s="21">
        <v>71</v>
      </c>
      <c r="J1904" s="21">
        <v>72</v>
      </c>
      <c r="K1904" s="21">
        <v>70</v>
      </c>
      <c r="L1904" s="21">
        <v>76</v>
      </c>
      <c r="M1904" s="21">
        <v>64</v>
      </c>
      <c r="N1904" s="21">
        <v>73</v>
      </c>
      <c r="O1904" s="21">
        <v>70</v>
      </c>
      <c r="P1904" s="21">
        <v>69</v>
      </c>
      <c r="Q1904" s="21">
        <v>65</v>
      </c>
      <c r="R1904" s="33" t="s">
        <v>3920</v>
      </c>
      <c r="S1904" s="3" t="s">
        <v>3920</v>
      </c>
      <c r="T1904" s="10" t="s">
        <v>4131</v>
      </c>
      <c r="U1904" s="2" t="s">
        <v>528</v>
      </c>
      <c r="V1904" s="4" t="s">
        <v>819</v>
      </c>
      <c r="W1904" s="11">
        <v>4</v>
      </c>
      <c r="X1904" s="11">
        <v>100</v>
      </c>
      <c r="Y1904" s="16">
        <v>21</v>
      </c>
      <c r="Z1904" s="16">
        <v>4</v>
      </c>
      <c r="AA1904" s="16">
        <v>1994</v>
      </c>
      <c r="AB1904" s="1">
        <f>2026-AA1904</f>
        <v>32</v>
      </c>
      <c r="AC1904" s="5">
        <v>3</v>
      </c>
      <c r="AD1904" s="34">
        <v>73.732982950729522</v>
      </c>
      <c r="AE1904" s="18">
        <v>50000</v>
      </c>
      <c r="AF1904" s="17">
        <f>ROUND(IF($AD1904&gt;79,44-(($AD1904-79)*(14/4)),IF($AD1904&gt;76,67-(($AD1904-76)*(23/3)),IF(110-(($AD1904-70.4)*(43/5.6))&gt;119,119,110-(($AD1904-70.4)*(43/5.6)))))*0.93,0)</f>
        <v>78</v>
      </c>
      <c r="AG1904" s="17">
        <f>ROUND(IF($AD1904&gt;79,37-(($AD1904-79)*(9/4)),IF($AD1904&gt;76,54-(($AD1904-76)*(17/3)),IF(93-(($AD1904-70.4)*(39/5.6))&gt;100,100,93-(($AD1904-70.4)*(39/5.6)))))*0.93,0)</f>
        <v>65</v>
      </c>
      <c r="AH1904" s="17">
        <f>ROUND(IF($AD1904&gt;79,32-(($AD1904-79)*(8/4)),IF($AD1904&gt;76,48-(($AD1904-76)*(16/3)),IF(86-(($AD1904-70.4)*(38/5.6))&gt;95,95,86-(($AD1904-70.4)*(38/5.6)))))*0.93,0)</f>
        <v>59</v>
      </c>
      <c r="AL1904" s="5">
        <v>175</v>
      </c>
      <c r="AM1904" s="5">
        <v>70</v>
      </c>
    </row>
    <row r="1905" spans="1:45" x14ac:dyDescent="0.3">
      <c r="A1905" s="15">
        <v>5534</v>
      </c>
      <c r="B1905" s="8" t="s">
        <v>670</v>
      </c>
      <c r="C1905" s="9" t="s">
        <v>172</v>
      </c>
      <c r="D1905" s="21">
        <v>61</v>
      </c>
      <c r="E1905" s="21">
        <v>49</v>
      </c>
      <c r="F1905" s="21">
        <v>50</v>
      </c>
      <c r="G1905" s="21">
        <v>51</v>
      </c>
      <c r="H1905" s="21">
        <v>53</v>
      </c>
      <c r="I1905" s="21">
        <v>54</v>
      </c>
      <c r="J1905" s="21">
        <v>52</v>
      </c>
      <c r="K1905" s="21">
        <v>60</v>
      </c>
      <c r="L1905" s="21">
        <v>49</v>
      </c>
      <c r="M1905" s="21">
        <v>64</v>
      </c>
      <c r="N1905" s="21">
        <v>54</v>
      </c>
      <c r="O1905" s="21">
        <v>61</v>
      </c>
      <c r="P1905" s="21">
        <v>47</v>
      </c>
      <c r="Q1905" s="21">
        <v>53</v>
      </c>
      <c r="R1905" s="65" t="s">
        <v>524</v>
      </c>
      <c r="S1905" s="3" t="s">
        <v>524</v>
      </c>
      <c r="T1905" s="10" t="s">
        <v>4133</v>
      </c>
      <c r="U1905" s="2" t="s">
        <v>596</v>
      </c>
      <c r="V1905" s="4" t="s">
        <v>822</v>
      </c>
      <c r="W1905" s="11">
        <v>4</v>
      </c>
      <c r="X1905" s="11">
        <v>100</v>
      </c>
      <c r="Y1905" s="68">
        <v>22</v>
      </c>
      <c r="Z1905" s="68">
        <v>3</v>
      </c>
      <c r="AA1905" s="68">
        <v>1989</v>
      </c>
      <c r="AB1905" s="1">
        <f>2026-AA1905</f>
        <v>37</v>
      </c>
      <c r="AC1905" s="5">
        <v>5</v>
      </c>
      <c r="AD1905" s="34">
        <v>59.226805532063047</v>
      </c>
      <c r="AE1905" s="18">
        <v>0</v>
      </c>
      <c r="AF1905" s="17">
        <f>ROUND(IF($AD1905&gt;79,44-(($AD1905-79)*(14/4)),IF($AD1905&gt;76,67-(($AD1905-76)*(23/3)),IF(110-(($AD1905-70.4)*(43/5.6))&gt;119,119,110-(($AD1905-70.4)*(43/5.6)))))*0.93,0)</f>
        <v>111</v>
      </c>
      <c r="AG1905" s="17">
        <f>ROUND(IF($AD1905&gt;79,37-(($AD1905-79)*(9/4)),IF($AD1905&gt;76,54-(($AD1905-76)*(17/3)),IF(93-(($AD1905-70.4)*(39/5.6))&gt;100,100,93-(($AD1905-70.4)*(39/5.6)))))*0.93,0)</f>
        <v>93</v>
      </c>
      <c r="AH1905" s="17">
        <f>ROUND(IF($AD1905&gt;79,32-(($AD1905-79)*(8/4)),IF($AD1905&gt;76,48-(($AD1905-76)*(16/3)),IF(86-(($AD1905-70.4)*(38/5.6))&gt;95,95,86-(($AD1905-70.4)*(38/5.6)))))*0.93,0)</f>
        <v>88</v>
      </c>
      <c r="AI1905" s="5" t="s">
        <v>3916</v>
      </c>
      <c r="AL1905" s="5">
        <v>183</v>
      </c>
      <c r="AM1905" s="5">
        <v>68</v>
      </c>
    </row>
    <row r="1906" spans="1:45" x14ac:dyDescent="0.3">
      <c r="A1906" s="15">
        <v>5536</v>
      </c>
      <c r="B1906" s="8" t="s">
        <v>3288</v>
      </c>
      <c r="C1906" s="9" t="s">
        <v>3289</v>
      </c>
      <c r="D1906" s="21">
        <v>69</v>
      </c>
      <c r="E1906" s="21">
        <v>69</v>
      </c>
      <c r="F1906" s="21">
        <v>67</v>
      </c>
      <c r="G1906" s="21">
        <v>65</v>
      </c>
      <c r="H1906" s="21">
        <v>74</v>
      </c>
      <c r="I1906" s="21">
        <v>70</v>
      </c>
      <c r="J1906" s="21">
        <v>71</v>
      </c>
      <c r="K1906" s="21">
        <v>69</v>
      </c>
      <c r="L1906" s="21">
        <v>55</v>
      </c>
      <c r="M1906" s="21">
        <v>63</v>
      </c>
      <c r="N1906" s="21">
        <v>61</v>
      </c>
      <c r="O1906" s="21">
        <v>71</v>
      </c>
      <c r="P1906" s="21">
        <v>66</v>
      </c>
      <c r="Q1906" s="21">
        <v>73</v>
      </c>
      <c r="R1906" s="36" t="s">
        <v>3073</v>
      </c>
      <c r="S1906" s="3" t="s">
        <v>3342</v>
      </c>
      <c r="T1906" s="10" t="s">
        <v>4131</v>
      </c>
      <c r="U1906" s="2" t="s">
        <v>560</v>
      </c>
      <c r="V1906" s="4" t="s">
        <v>819</v>
      </c>
      <c r="W1906" s="11">
        <v>4</v>
      </c>
      <c r="X1906" s="11">
        <v>65</v>
      </c>
      <c r="Y1906" s="16">
        <v>14</v>
      </c>
      <c r="Z1906" s="16">
        <v>2</v>
      </c>
      <c r="AA1906" s="16">
        <v>1999</v>
      </c>
      <c r="AB1906" s="1">
        <f>2026-AA1906</f>
        <v>27</v>
      </c>
      <c r="AC1906" s="5">
        <v>3</v>
      </c>
      <c r="AD1906" s="34">
        <v>71.495706426973427</v>
      </c>
      <c r="AE1906" s="18">
        <v>50000</v>
      </c>
      <c r="AF1906" s="17">
        <f>ROUND(IF($AD1906&gt;79,44-(($AD1906-79)*(14/4)),IF($AD1906&gt;76,67-(($AD1906-76)*(23/3)),IF(110-(($AD1906-70.4)*(43/5.6))&gt;119,119,110-(($AD1906-70.4)*(43/5.6)))))*0.93,0)</f>
        <v>94</v>
      </c>
      <c r="AG1906" s="17">
        <f>ROUND(IF($AD1906&gt;79,37-(($AD1906-79)*(9/4)),IF($AD1906&gt;76,54-(($AD1906-76)*(17/3)),IF(93-(($AD1906-70.4)*(39/5.6))&gt;100,100,93-(($AD1906-70.4)*(39/5.6)))))*0.93,0)</f>
        <v>79</v>
      </c>
      <c r="AH1906" s="17">
        <f>ROUND(IF($AD1906&gt;79,32-(($AD1906-79)*(8/4)),IF($AD1906&gt;76,48-(($AD1906-76)*(16/3)),IF(86-(($AD1906-70.4)*(38/5.6))&gt;95,95,86-(($AD1906-70.4)*(38/5.6)))))*0.93,0)</f>
        <v>73</v>
      </c>
      <c r="AL1906" s="5">
        <v>0</v>
      </c>
      <c r="AM1906" s="5">
        <v>0</v>
      </c>
    </row>
    <row r="1907" spans="1:45" x14ac:dyDescent="0.3">
      <c r="A1907" s="15">
        <v>5537</v>
      </c>
      <c r="B1907" s="8" t="s">
        <v>2958</v>
      </c>
      <c r="C1907" s="9" t="s">
        <v>275</v>
      </c>
      <c r="D1907" s="21">
        <v>68</v>
      </c>
      <c r="E1907" s="21">
        <v>61</v>
      </c>
      <c r="F1907" s="21">
        <v>62</v>
      </c>
      <c r="G1907" s="21">
        <v>62</v>
      </c>
      <c r="H1907" s="21">
        <v>58</v>
      </c>
      <c r="I1907" s="21">
        <v>67</v>
      </c>
      <c r="J1907" s="21">
        <v>70</v>
      </c>
      <c r="K1907" s="21">
        <v>62</v>
      </c>
      <c r="L1907" s="21">
        <v>62</v>
      </c>
      <c r="M1907" s="21">
        <v>71</v>
      </c>
      <c r="N1907" s="21">
        <v>70</v>
      </c>
      <c r="O1907" s="21">
        <v>61</v>
      </c>
      <c r="P1907" s="21">
        <v>65</v>
      </c>
      <c r="Q1907" s="21">
        <v>59</v>
      </c>
      <c r="R1907" s="33" t="s">
        <v>524</v>
      </c>
      <c r="S1907" s="3" t="s">
        <v>524</v>
      </c>
      <c r="T1907" s="10" t="s">
        <v>4133</v>
      </c>
      <c r="U1907" s="2" t="s">
        <v>565</v>
      </c>
      <c r="V1907" s="4" t="s">
        <v>819</v>
      </c>
      <c r="W1907" s="11">
        <v>2</v>
      </c>
      <c r="X1907" s="11">
        <v>60</v>
      </c>
      <c r="Y1907" s="16">
        <v>29</v>
      </c>
      <c r="Z1907" s="16">
        <v>10</v>
      </c>
      <c r="AA1907" s="16">
        <v>1998</v>
      </c>
      <c r="AB1907" s="1">
        <f>2026-AA1907</f>
        <v>28</v>
      </c>
      <c r="AC1907" s="5">
        <v>3</v>
      </c>
      <c r="AD1907" s="34">
        <v>68.59006747349801</v>
      </c>
      <c r="AE1907" s="18">
        <v>0</v>
      </c>
      <c r="AF1907" s="17">
        <f>ROUND(IF($AD1907&gt;79,44-(($AD1907-79)*(14/4)),IF($AD1907&gt;76,67-(($AD1907-76)*(23/3)),IF(110-(($AD1907-70.4)*(43/5.6))&gt;119,119,110-(($AD1907-70.4)*(43/5.6)))))*0.93,0)</f>
        <v>111</v>
      </c>
      <c r="AG1907" s="17">
        <f>ROUND(IF($AD1907&gt;79,37-(($AD1907-79)*(9/4)),IF($AD1907&gt;76,54-(($AD1907-76)*(17/3)),IF(93-(($AD1907-70.4)*(39/5.6))&gt;100,100,93-(($AD1907-70.4)*(39/5.6)))))*0.93,0)</f>
        <v>93</v>
      </c>
      <c r="AH1907" s="17">
        <f>ROUND(IF($AD1907&gt;79,32-(($AD1907-79)*(8/4)),IF($AD1907&gt;76,48-(($AD1907-76)*(16/3)),IF(86-(($AD1907-70.4)*(38/5.6))&gt;95,95,86-(($AD1907-70.4)*(38/5.6)))))*0.93,0)</f>
        <v>88</v>
      </c>
      <c r="AI1907" s="5" t="s">
        <v>3916</v>
      </c>
      <c r="AL1907" s="5">
        <v>0</v>
      </c>
      <c r="AM1907" s="5">
        <v>0</v>
      </c>
    </row>
    <row r="1908" spans="1:45" x14ac:dyDescent="0.3">
      <c r="A1908" s="15">
        <v>5538</v>
      </c>
      <c r="B1908" s="8" t="s">
        <v>2005</v>
      </c>
      <c r="C1908" s="9" t="s">
        <v>438</v>
      </c>
      <c r="D1908" s="21">
        <v>59</v>
      </c>
      <c r="E1908" s="21">
        <v>55</v>
      </c>
      <c r="F1908" s="21">
        <v>57</v>
      </c>
      <c r="G1908" s="21">
        <v>58</v>
      </c>
      <c r="H1908" s="21">
        <v>53</v>
      </c>
      <c r="I1908" s="21">
        <v>51</v>
      </c>
      <c r="J1908" s="21">
        <v>52</v>
      </c>
      <c r="K1908" s="21">
        <v>49</v>
      </c>
      <c r="L1908" s="21">
        <v>54</v>
      </c>
      <c r="M1908" s="21">
        <v>53</v>
      </c>
      <c r="N1908" s="21">
        <v>51</v>
      </c>
      <c r="O1908" s="21">
        <v>56</v>
      </c>
      <c r="P1908" s="21">
        <v>48</v>
      </c>
      <c r="Q1908" s="21">
        <v>61</v>
      </c>
      <c r="R1908" s="65" t="s">
        <v>524</v>
      </c>
      <c r="S1908" s="3" t="s">
        <v>524</v>
      </c>
      <c r="T1908" s="67" t="s">
        <v>4133</v>
      </c>
      <c r="U1908" s="2" t="s">
        <v>550</v>
      </c>
      <c r="V1908" s="4" t="s">
        <v>817</v>
      </c>
      <c r="W1908" s="11">
        <v>4</v>
      </c>
      <c r="X1908" s="11">
        <v>100</v>
      </c>
      <c r="Y1908" s="68">
        <v>8</v>
      </c>
      <c r="Z1908" s="68">
        <v>2</v>
      </c>
      <c r="AA1908" s="68">
        <v>1989</v>
      </c>
      <c r="AB1908" s="1">
        <f>2026-AA1908</f>
        <v>37</v>
      </c>
      <c r="AC1908" s="5">
        <v>4</v>
      </c>
      <c r="AD1908" s="34">
        <v>57.332833248785548</v>
      </c>
      <c r="AE1908" s="18">
        <v>0</v>
      </c>
      <c r="AF1908" s="17">
        <f>ROUND(IF($AD1908&gt;79,44-(($AD1908-79)*(14/4)),IF($AD1908&gt;76,67-(($AD1908-76)*(23/3)),IF(110-(($AD1908-70.4)*(43/5.6))&gt;119,119,110-(($AD1908-70.4)*(43/5.6)))))*0.93,0)</f>
        <v>111</v>
      </c>
      <c r="AG1908" s="17">
        <f>ROUND(IF($AD1908&gt;79,37-(($AD1908-79)*(9/4)),IF($AD1908&gt;76,54-(($AD1908-76)*(17/3)),IF(93-(($AD1908-70.4)*(39/5.6))&gt;100,100,93-(($AD1908-70.4)*(39/5.6)))))*0.93,0)</f>
        <v>93</v>
      </c>
      <c r="AH1908" s="17">
        <f>ROUND(IF($AD1908&gt;79,32-(($AD1908-79)*(8/4)),IF($AD1908&gt;76,48-(($AD1908-76)*(16/3)),IF(86-(($AD1908-70.4)*(38/5.6))&gt;95,95,86-(($AD1908-70.4)*(38/5.6)))))*0.93,0)</f>
        <v>88</v>
      </c>
      <c r="AI1908" s="5" t="s">
        <v>3916</v>
      </c>
      <c r="AL1908" s="5">
        <v>0</v>
      </c>
      <c r="AM1908" s="5">
        <v>0</v>
      </c>
      <c r="AS1908" t="s">
        <v>3917</v>
      </c>
    </row>
    <row r="1909" spans="1:45" x14ac:dyDescent="0.3">
      <c r="A1909" s="15">
        <v>5541</v>
      </c>
      <c r="B1909" s="8" t="s">
        <v>2456</v>
      </c>
      <c r="C1909" s="9" t="s">
        <v>2457</v>
      </c>
      <c r="D1909" s="21">
        <v>77</v>
      </c>
      <c r="E1909" s="21">
        <v>60</v>
      </c>
      <c r="F1909" s="21">
        <v>63</v>
      </c>
      <c r="G1909" s="21">
        <v>65</v>
      </c>
      <c r="H1909" s="21">
        <v>59</v>
      </c>
      <c r="I1909" s="21">
        <v>73</v>
      </c>
      <c r="J1909" s="21">
        <v>69</v>
      </c>
      <c r="K1909" s="21">
        <v>68</v>
      </c>
      <c r="L1909" s="21">
        <v>70</v>
      </c>
      <c r="M1909" s="21">
        <v>76</v>
      </c>
      <c r="N1909" s="21">
        <v>76</v>
      </c>
      <c r="O1909" s="21">
        <v>63</v>
      </c>
      <c r="P1909" s="21">
        <v>63</v>
      </c>
      <c r="Q1909" s="21">
        <v>64</v>
      </c>
      <c r="R1909" s="33" t="s">
        <v>3935</v>
      </c>
      <c r="S1909" s="3" t="s">
        <v>3935</v>
      </c>
      <c r="T1909" s="10" t="s">
        <v>4131</v>
      </c>
      <c r="U1909" s="2" t="s">
        <v>597</v>
      </c>
      <c r="V1909" s="4" t="s">
        <v>819</v>
      </c>
      <c r="W1909" s="11">
        <v>4</v>
      </c>
      <c r="X1909" s="11">
        <v>100</v>
      </c>
      <c r="Y1909" s="16">
        <v>18</v>
      </c>
      <c r="Z1909" s="16">
        <v>10</v>
      </c>
      <c r="AA1909" s="16">
        <v>1997</v>
      </c>
      <c r="AB1909" s="1">
        <f>2026-AA1909</f>
        <v>29</v>
      </c>
      <c r="AC1909" s="5">
        <v>4</v>
      </c>
      <c r="AD1909" s="34">
        <v>74.563008771771621</v>
      </c>
      <c r="AE1909" s="18">
        <v>85000</v>
      </c>
      <c r="AF1909" s="17">
        <f>ROUND(IF($AD1909&gt;79,44-(($AD1909-79)*(14/4)),IF($AD1909&gt;76,67-(($AD1909-76)*(23/3)),IF(110-(($AD1909-70.4)*(43/5.6))&gt;119,119,110-(($AD1909-70.4)*(43/5.6)))))*0.93,0)</f>
        <v>73</v>
      </c>
      <c r="AG1909" s="17">
        <f>ROUND(IF($AD1909&gt;79,37-(($AD1909-79)*(9/4)),IF($AD1909&gt;76,54-(($AD1909-76)*(17/3)),IF(93-(($AD1909-70.4)*(39/5.6))&gt;100,100,93-(($AD1909-70.4)*(39/5.6)))))*0.93,0)</f>
        <v>60</v>
      </c>
      <c r="AH1909" s="17">
        <f>ROUND(IF($AD1909&gt;79,32-(($AD1909-79)*(8/4)),IF($AD1909&gt;76,48-(($AD1909-76)*(16/3)),IF(86-(($AD1909-70.4)*(38/5.6))&gt;95,95,86-(($AD1909-70.4)*(38/5.6)))))*0.93,0)</f>
        <v>54</v>
      </c>
      <c r="AI1909" s="5" t="s">
        <v>3917</v>
      </c>
      <c r="AL1909" s="5">
        <v>0</v>
      </c>
      <c r="AM1909" s="5">
        <v>64</v>
      </c>
    </row>
    <row r="1910" spans="1:45" x14ac:dyDescent="0.3">
      <c r="A1910" s="15">
        <v>5542</v>
      </c>
      <c r="B1910" s="8" t="s">
        <v>2646</v>
      </c>
      <c r="C1910" s="9" t="s">
        <v>197</v>
      </c>
      <c r="D1910" s="21">
        <v>71</v>
      </c>
      <c r="E1910" s="21">
        <v>67</v>
      </c>
      <c r="F1910" s="21">
        <v>69</v>
      </c>
      <c r="G1910" s="21">
        <v>70</v>
      </c>
      <c r="H1910" s="21">
        <v>64</v>
      </c>
      <c r="I1910" s="21">
        <v>68</v>
      </c>
      <c r="J1910" s="21">
        <v>70</v>
      </c>
      <c r="K1910" s="21">
        <v>64</v>
      </c>
      <c r="L1910" s="21">
        <v>70</v>
      </c>
      <c r="M1910" s="21">
        <v>66</v>
      </c>
      <c r="N1910" s="21">
        <v>67</v>
      </c>
      <c r="O1910" s="21">
        <v>73</v>
      </c>
      <c r="P1910" s="21">
        <v>68</v>
      </c>
      <c r="Q1910" s="21">
        <v>68</v>
      </c>
      <c r="R1910" s="33" t="s">
        <v>524</v>
      </c>
      <c r="S1910" s="3" t="s">
        <v>4322</v>
      </c>
      <c r="T1910" s="10" t="s">
        <v>4133</v>
      </c>
      <c r="U1910" s="2" t="s">
        <v>597</v>
      </c>
      <c r="V1910" s="4" t="s">
        <v>819</v>
      </c>
      <c r="W1910" s="11">
        <v>4</v>
      </c>
      <c r="X1910" s="11">
        <v>100</v>
      </c>
      <c r="Y1910" s="16">
        <v>23</v>
      </c>
      <c r="Z1910" s="16">
        <v>12</v>
      </c>
      <c r="AA1910" s="16">
        <v>1992</v>
      </c>
      <c r="AB1910" s="1">
        <f>2026-AA1910</f>
        <v>34</v>
      </c>
      <c r="AC1910" s="5">
        <v>4</v>
      </c>
      <c r="AD1910" s="34">
        <v>71.0448740067676</v>
      </c>
      <c r="AE1910" s="18">
        <v>50000</v>
      </c>
      <c r="AF1910" s="17">
        <f>ROUND(IF($AD1910&gt;79,44-(($AD1910-79)*(14/4)),IF($AD1910&gt;76,67-(($AD1910-76)*(23/3)),IF(110-(($AD1910-70.4)*(43/5.6))&gt;119,119,110-(($AD1910-70.4)*(43/5.6)))))*0.93,0)</f>
        <v>98</v>
      </c>
      <c r="AG1910" s="17">
        <f>ROUND(IF($AD1910&gt;79,37-(($AD1910-79)*(9/4)),IF($AD1910&gt;76,54-(($AD1910-76)*(17/3)),IF(93-(($AD1910-70.4)*(39/5.6))&gt;100,100,93-(($AD1910-70.4)*(39/5.6)))))*0.93,0)</f>
        <v>82</v>
      </c>
      <c r="AH1910" s="17">
        <f>ROUND(IF($AD1910&gt;79,32-(($AD1910-79)*(8/4)),IF($AD1910&gt;76,48-(($AD1910-76)*(16/3)),IF(86-(($AD1910-70.4)*(38/5.6))&gt;95,95,86-(($AD1910-70.4)*(38/5.6)))))*0.93,0)</f>
        <v>76</v>
      </c>
      <c r="AL1910" s="5">
        <v>191</v>
      </c>
      <c r="AM1910" s="5">
        <v>78</v>
      </c>
    </row>
    <row r="1911" spans="1:45" x14ac:dyDescent="0.3">
      <c r="A1911" s="15">
        <v>5543</v>
      </c>
      <c r="B1911" s="8" t="s">
        <v>2242</v>
      </c>
      <c r="C1911" s="9" t="s">
        <v>448</v>
      </c>
      <c r="D1911" s="21">
        <v>71</v>
      </c>
      <c r="E1911" s="21">
        <v>81</v>
      </c>
      <c r="F1911" s="21">
        <v>78</v>
      </c>
      <c r="G1911" s="21">
        <v>75</v>
      </c>
      <c r="H1911" s="21">
        <v>74</v>
      </c>
      <c r="I1911" s="21">
        <v>78</v>
      </c>
      <c r="J1911" s="21">
        <v>77</v>
      </c>
      <c r="K1911" s="21">
        <v>78</v>
      </c>
      <c r="L1911" s="21">
        <v>56</v>
      </c>
      <c r="M1911" s="21">
        <v>66</v>
      </c>
      <c r="N1911" s="21">
        <v>69</v>
      </c>
      <c r="O1911" s="21">
        <v>72</v>
      </c>
      <c r="P1911" s="21">
        <v>68</v>
      </c>
      <c r="Q1911" s="21">
        <v>77</v>
      </c>
      <c r="R1911" s="36" t="s">
        <v>4326</v>
      </c>
      <c r="S1911" s="3" t="s">
        <v>2010</v>
      </c>
      <c r="T1911" s="10" t="s">
        <v>4130</v>
      </c>
      <c r="U1911" s="2" t="s">
        <v>597</v>
      </c>
      <c r="V1911" s="4" t="s">
        <v>819</v>
      </c>
      <c r="W1911" s="11">
        <v>4</v>
      </c>
      <c r="X1911" s="11">
        <v>100</v>
      </c>
      <c r="Y1911" s="16">
        <v>15</v>
      </c>
      <c r="Z1911" s="16">
        <v>8</v>
      </c>
      <c r="AA1911" s="16">
        <v>1995</v>
      </c>
      <c r="AB1911" s="1">
        <f>2026-AA1911</f>
        <v>31</v>
      </c>
      <c r="AC1911" s="5">
        <v>6</v>
      </c>
      <c r="AD1911" s="34">
        <v>78.338163686519479</v>
      </c>
      <c r="AE1911" s="18">
        <v>550000</v>
      </c>
      <c r="AF1911" s="17">
        <f>ROUND(IF($AD1911&gt;79,44-(($AD1911-79)*(14/4)),IF($AD1911&gt;76,67-(($AD1911-76)*(23/3)),IF(110-(($AD1911-70.4)*(43/5.6))&gt;119,119,110-(($AD1911-70.4)*(43/5.6)))))*0.93,0)</f>
        <v>46</v>
      </c>
      <c r="AG1911" s="17">
        <f>ROUND(IF($AD1911&gt;79,37-(($AD1911-79)*(9/4)),IF($AD1911&gt;76,54-(($AD1911-76)*(17/3)),IF(93-(($AD1911-70.4)*(39/5.6))&gt;100,100,93-(($AD1911-70.4)*(39/5.6)))))*0.93,0)</f>
        <v>38</v>
      </c>
      <c r="AH1911" s="17">
        <f>ROUND(IF($AD1911&gt;79,32-(($AD1911-79)*(8/4)),IF($AD1911&gt;76,48-(($AD1911-76)*(16/3)),IF(86-(($AD1911-70.4)*(38/5.6))&gt;95,95,86-(($AD1911-70.4)*(38/5.6)))))*0.93,0)</f>
        <v>33</v>
      </c>
      <c r="AI1911" s="5" t="s">
        <v>3917</v>
      </c>
      <c r="AL1911" s="5">
        <v>0</v>
      </c>
      <c r="AM1911" s="5">
        <v>0</v>
      </c>
    </row>
    <row r="1912" spans="1:45" x14ac:dyDescent="0.3">
      <c r="A1912" s="15">
        <v>5545</v>
      </c>
      <c r="B1912" s="8" t="s">
        <v>2014</v>
      </c>
      <c r="C1912" s="9" t="s">
        <v>289</v>
      </c>
      <c r="D1912" s="21">
        <v>71</v>
      </c>
      <c r="E1912" s="21">
        <v>73</v>
      </c>
      <c r="F1912" s="21">
        <v>77</v>
      </c>
      <c r="G1912" s="21">
        <v>80</v>
      </c>
      <c r="H1912" s="21">
        <v>66</v>
      </c>
      <c r="I1912" s="21">
        <v>76</v>
      </c>
      <c r="J1912" s="21">
        <v>77</v>
      </c>
      <c r="K1912" s="21">
        <v>75</v>
      </c>
      <c r="L1912" s="21">
        <v>53</v>
      </c>
      <c r="M1912" s="21">
        <v>60</v>
      </c>
      <c r="N1912" s="21">
        <v>73</v>
      </c>
      <c r="O1912" s="21">
        <v>71</v>
      </c>
      <c r="P1912" s="21">
        <v>69</v>
      </c>
      <c r="Q1912" s="21">
        <v>70</v>
      </c>
      <c r="R1912" s="33" t="s">
        <v>4312</v>
      </c>
      <c r="S1912" s="3" t="s">
        <v>4312</v>
      </c>
      <c r="T1912" s="10" t="s">
        <v>4132</v>
      </c>
      <c r="U1912" s="2" t="s">
        <v>600</v>
      </c>
      <c r="V1912" s="4" t="s">
        <v>819</v>
      </c>
      <c r="W1912" s="11">
        <v>4</v>
      </c>
      <c r="X1912" s="11">
        <v>100</v>
      </c>
      <c r="Y1912" s="16">
        <v>20</v>
      </c>
      <c r="Z1912" s="16">
        <v>4</v>
      </c>
      <c r="AA1912" s="16">
        <v>1994</v>
      </c>
      <c r="AB1912" s="1">
        <f>2026-AA1912</f>
        <v>32</v>
      </c>
      <c r="AC1912" s="5">
        <v>5</v>
      </c>
      <c r="AD1912" s="34">
        <v>76.889951369601619</v>
      </c>
      <c r="AE1912" s="18">
        <v>200000</v>
      </c>
      <c r="AF1912" s="17">
        <f>ROUND(IF($AD1912&gt;79,44-(($AD1912-79)*(14/4)),IF($AD1912&gt;76,67-(($AD1912-76)*(23/3)),IF(110-(($AD1912-70.4)*(43/5.6))&gt;119,119,110-(($AD1912-70.4)*(43/5.6)))))*0.93,0)</f>
        <v>56</v>
      </c>
      <c r="AG1912" s="17">
        <f>ROUND(IF($AD1912&gt;79,37-(($AD1912-79)*(9/4)),IF($AD1912&gt;76,54-(($AD1912-76)*(17/3)),IF(93-(($AD1912-70.4)*(39/5.6))&gt;100,100,93-(($AD1912-70.4)*(39/5.6)))))*0.93,0)</f>
        <v>46</v>
      </c>
      <c r="AH1912" s="17">
        <f>ROUND(IF($AD1912&gt;79,32-(($AD1912-79)*(8/4)),IF($AD1912&gt;76,48-(($AD1912-76)*(16/3)),IF(86-(($AD1912-70.4)*(38/5.6))&gt;95,95,86-(($AD1912-70.4)*(38/5.6)))))*0.93,0)</f>
        <v>40</v>
      </c>
      <c r="AL1912" s="5">
        <v>0</v>
      </c>
      <c r="AM1912" s="5">
        <v>0</v>
      </c>
    </row>
    <row r="1913" spans="1:45" x14ac:dyDescent="0.3">
      <c r="A1913" s="15">
        <v>5548</v>
      </c>
      <c r="B1913" s="8" t="s">
        <v>4006</v>
      </c>
      <c r="C1913" s="9" t="s">
        <v>4007</v>
      </c>
      <c r="D1913" s="21">
        <v>68</v>
      </c>
      <c r="E1913" s="21">
        <v>67</v>
      </c>
      <c r="F1913" s="21">
        <v>68</v>
      </c>
      <c r="G1913" s="21">
        <v>68</v>
      </c>
      <c r="H1913" s="21">
        <v>60</v>
      </c>
      <c r="I1913" s="21">
        <v>70</v>
      </c>
      <c r="J1913" s="21">
        <v>66</v>
      </c>
      <c r="K1913" s="21">
        <v>70</v>
      </c>
      <c r="L1913" s="21">
        <v>58</v>
      </c>
      <c r="M1913" s="21">
        <v>66</v>
      </c>
      <c r="N1913" s="21">
        <v>68</v>
      </c>
      <c r="O1913" s="21">
        <v>67</v>
      </c>
      <c r="P1913" s="21">
        <v>70</v>
      </c>
      <c r="Q1913" s="21">
        <v>64</v>
      </c>
      <c r="R1913" s="33" t="s">
        <v>524</v>
      </c>
      <c r="S1913" s="3" t="s">
        <v>924</v>
      </c>
      <c r="T1913" s="10" t="s">
        <v>4133</v>
      </c>
      <c r="U1913" s="2" t="s">
        <v>595</v>
      </c>
      <c r="V1913" s="4" t="s">
        <v>819</v>
      </c>
      <c r="W1913" s="11">
        <v>1</v>
      </c>
      <c r="X1913" s="11">
        <v>93</v>
      </c>
      <c r="Y1913" s="16">
        <v>12</v>
      </c>
      <c r="Z1913" s="16">
        <v>5</v>
      </c>
      <c r="AA1913" s="16">
        <v>2002</v>
      </c>
      <c r="AB1913" s="1">
        <f>2026-AA1913</f>
        <v>24</v>
      </c>
      <c r="AC1913" s="5">
        <v>4</v>
      </c>
      <c r="AD1913" s="34">
        <v>69.102767323003647</v>
      </c>
      <c r="AE1913" s="18">
        <v>10000</v>
      </c>
      <c r="AF1913" s="17">
        <f>ROUND(IF($AD1913&gt;79,44-(($AD1913-79)*(14/4)),IF($AD1913&gt;76,67-(($AD1913-76)*(23/3)),IF(110-(($AD1913-70.4)*(43/5.6))&gt;119,119,110-(($AD1913-70.4)*(43/5.6)))))*0.93,0)</f>
        <v>111</v>
      </c>
      <c r="AG1913" s="17">
        <f>ROUND(IF($AD1913&gt;79,37-(($AD1913-79)*(9/4)),IF($AD1913&gt;76,54-(($AD1913-76)*(17/3)),IF(93-(($AD1913-70.4)*(39/5.6))&gt;100,100,93-(($AD1913-70.4)*(39/5.6)))))*0.93,0)</f>
        <v>93</v>
      </c>
      <c r="AH1913" s="17">
        <f>ROUND(IF($AD1913&gt;79,32-(($AD1913-79)*(8/4)),IF($AD1913&gt;76,48-(($AD1913-76)*(16/3)),IF(86-(($AD1913-70.4)*(38/5.6))&gt;95,95,86-(($AD1913-70.4)*(38/5.6)))))*0.93,0)</f>
        <v>88</v>
      </c>
      <c r="AJ1913" s="5" t="s">
        <v>3917</v>
      </c>
      <c r="AK1913" s="5" t="s">
        <v>3917</v>
      </c>
      <c r="AL1913" s="5">
        <v>183</v>
      </c>
      <c r="AM1913" s="5">
        <v>65</v>
      </c>
    </row>
    <row r="1914" spans="1:45" x14ac:dyDescent="0.3">
      <c r="A1914" s="15">
        <v>5549</v>
      </c>
      <c r="B1914" s="8" t="s">
        <v>1891</v>
      </c>
      <c r="C1914" s="9" t="s">
        <v>782</v>
      </c>
      <c r="D1914" s="21">
        <v>73</v>
      </c>
      <c r="E1914" s="21">
        <v>59</v>
      </c>
      <c r="F1914" s="21">
        <v>61</v>
      </c>
      <c r="G1914" s="21">
        <v>63</v>
      </c>
      <c r="H1914" s="21">
        <v>79</v>
      </c>
      <c r="I1914" s="21">
        <v>74</v>
      </c>
      <c r="J1914" s="21">
        <v>75</v>
      </c>
      <c r="K1914" s="21">
        <v>71</v>
      </c>
      <c r="L1914" s="21">
        <v>64</v>
      </c>
      <c r="M1914" s="21">
        <v>66</v>
      </c>
      <c r="N1914" s="21">
        <v>72</v>
      </c>
      <c r="O1914" s="21">
        <v>76</v>
      </c>
      <c r="P1914" s="21">
        <v>65</v>
      </c>
      <c r="Q1914" s="21">
        <v>79</v>
      </c>
      <c r="R1914" s="33" t="s">
        <v>524</v>
      </c>
      <c r="S1914" s="3" t="s">
        <v>2655</v>
      </c>
      <c r="T1914" s="10" t="s">
        <v>4133</v>
      </c>
      <c r="U1914" s="2" t="s">
        <v>586</v>
      </c>
      <c r="V1914" s="4" t="s">
        <v>819</v>
      </c>
      <c r="W1914" s="11">
        <v>4</v>
      </c>
      <c r="X1914" s="11">
        <v>100</v>
      </c>
      <c r="Y1914" s="16">
        <v>17</v>
      </c>
      <c r="Z1914" s="16">
        <v>11</v>
      </c>
      <c r="AA1914" s="16">
        <v>1994</v>
      </c>
      <c r="AB1914" s="1">
        <f>2026-AA1914</f>
        <v>32</v>
      </c>
      <c r="AC1914" s="5">
        <v>6</v>
      </c>
      <c r="AD1914" s="34">
        <v>74.899185867986361</v>
      </c>
      <c r="AE1914" s="18">
        <v>120000</v>
      </c>
      <c r="AF1914" s="17">
        <f>ROUND(IF($AD1914&gt;79,44-(($AD1914-79)*(14/4)),IF($AD1914&gt;76,67-(($AD1914-76)*(23/3)),IF(110-(($AD1914-70.4)*(43/5.6))&gt;119,119,110-(($AD1914-70.4)*(43/5.6)))))*0.93,0)</f>
        <v>70</v>
      </c>
      <c r="AG1914" s="17">
        <f>ROUND(IF($AD1914&gt;79,37-(($AD1914-79)*(9/4)),IF($AD1914&gt;76,54-(($AD1914-76)*(17/3)),IF(93-(($AD1914-70.4)*(39/5.6))&gt;100,100,93-(($AD1914-70.4)*(39/5.6)))))*0.93,0)</f>
        <v>57</v>
      </c>
      <c r="AH1914" s="17">
        <f>ROUND(IF($AD1914&gt;79,32-(($AD1914-79)*(8/4)),IF($AD1914&gt;76,48-(($AD1914-76)*(16/3)),IF(86-(($AD1914-70.4)*(38/5.6))&gt;95,95,86-(($AD1914-70.4)*(38/5.6)))))*0.93,0)</f>
        <v>52</v>
      </c>
      <c r="AL1914" s="5">
        <v>190</v>
      </c>
      <c r="AM1914" s="5">
        <v>80</v>
      </c>
    </row>
    <row r="1915" spans="1:45" x14ac:dyDescent="0.3">
      <c r="A1915" s="15">
        <v>5550</v>
      </c>
      <c r="B1915" s="8" t="s">
        <v>2621</v>
      </c>
      <c r="C1915" s="9" t="s">
        <v>2622</v>
      </c>
      <c r="D1915" s="21">
        <v>72</v>
      </c>
      <c r="E1915" s="21">
        <v>66</v>
      </c>
      <c r="F1915" s="21">
        <v>69</v>
      </c>
      <c r="G1915" s="21">
        <v>71</v>
      </c>
      <c r="H1915" s="21">
        <v>71</v>
      </c>
      <c r="I1915" s="21">
        <v>76</v>
      </c>
      <c r="J1915" s="21">
        <v>71</v>
      </c>
      <c r="K1915" s="21">
        <v>71</v>
      </c>
      <c r="L1915" s="21">
        <v>72</v>
      </c>
      <c r="M1915" s="21">
        <v>70</v>
      </c>
      <c r="N1915" s="21">
        <v>67</v>
      </c>
      <c r="O1915" s="21">
        <v>61</v>
      </c>
      <c r="P1915" s="21">
        <v>68</v>
      </c>
      <c r="Q1915" s="21">
        <v>71</v>
      </c>
      <c r="R1915" s="33" t="s">
        <v>4312</v>
      </c>
      <c r="S1915" s="3" t="s">
        <v>4312</v>
      </c>
      <c r="T1915" s="10" t="s">
        <v>4132</v>
      </c>
      <c r="U1915" s="2" t="s">
        <v>600</v>
      </c>
      <c r="V1915" s="4" t="s">
        <v>819</v>
      </c>
      <c r="W1915" s="11">
        <v>4</v>
      </c>
      <c r="X1915" s="11">
        <v>100</v>
      </c>
      <c r="Y1915" s="16">
        <v>25</v>
      </c>
      <c r="Z1915" s="16">
        <v>10</v>
      </c>
      <c r="AA1915" s="16">
        <v>1993</v>
      </c>
      <c r="AB1915" s="1">
        <f>2026-AA1915</f>
        <v>33</v>
      </c>
      <c r="AC1915" s="5">
        <v>4</v>
      </c>
      <c r="AD1915" s="34">
        <v>72.147892293143371</v>
      </c>
      <c r="AE1915" s="18">
        <v>52000</v>
      </c>
      <c r="AF1915" s="17">
        <f>ROUND(IF($AD1915&gt;79,44-(($AD1915-79)*(14/4)),IF($AD1915&gt;76,67-(($AD1915-76)*(23/3)),IF(110-(($AD1915-70.4)*(43/5.6))&gt;119,119,110-(($AD1915-70.4)*(43/5.6)))))*0.93,0)</f>
        <v>90</v>
      </c>
      <c r="AG1915" s="17">
        <f>ROUND(IF($AD1915&gt;79,37-(($AD1915-79)*(9/4)),IF($AD1915&gt;76,54-(($AD1915-76)*(17/3)),IF(93-(($AD1915-70.4)*(39/5.6))&gt;100,100,93-(($AD1915-70.4)*(39/5.6)))))*0.93,0)</f>
        <v>75</v>
      </c>
      <c r="AH1915" s="17">
        <f>ROUND(IF($AD1915&gt;79,32-(($AD1915-79)*(8/4)),IF($AD1915&gt;76,48-(($AD1915-76)*(16/3)),IF(86-(($AD1915-70.4)*(38/5.6))&gt;95,95,86-(($AD1915-70.4)*(38/5.6)))))*0.93,0)</f>
        <v>69</v>
      </c>
      <c r="AL1915" s="5">
        <v>0</v>
      </c>
      <c r="AM1915" s="5">
        <v>0</v>
      </c>
    </row>
    <row r="1916" spans="1:45" x14ac:dyDescent="0.3">
      <c r="A1916" s="15">
        <v>5553</v>
      </c>
      <c r="B1916" s="8" t="s">
        <v>2122</v>
      </c>
      <c r="C1916" s="9" t="s">
        <v>2123</v>
      </c>
      <c r="D1916" s="21">
        <v>73</v>
      </c>
      <c r="E1916" s="21">
        <v>62</v>
      </c>
      <c r="F1916" s="21">
        <v>67</v>
      </c>
      <c r="G1916" s="21">
        <v>71</v>
      </c>
      <c r="H1916" s="21">
        <v>64</v>
      </c>
      <c r="I1916" s="21">
        <v>71</v>
      </c>
      <c r="J1916" s="21">
        <v>72</v>
      </c>
      <c r="K1916" s="21">
        <v>64</v>
      </c>
      <c r="L1916" s="21">
        <v>76</v>
      </c>
      <c r="M1916" s="21">
        <v>69</v>
      </c>
      <c r="N1916" s="21">
        <v>70</v>
      </c>
      <c r="O1916" s="21">
        <v>76</v>
      </c>
      <c r="P1916" s="21">
        <v>73</v>
      </c>
      <c r="Q1916" s="21">
        <v>70</v>
      </c>
      <c r="R1916" s="33" t="s">
        <v>1997</v>
      </c>
      <c r="S1916" s="3" t="s">
        <v>1997</v>
      </c>
      <c r="T1916" s="10" t="s">
        <v>4132</v>
      </c>
      <c r="U1916" s="2" t="s">
        <v>992</v>
      </c>
      <c r="V1916" s="4" t="s">
        <v>817</v>
      </c>
      <c r="W1916" s="11">
        <v>4</v>
      </c>
      <c r="X1916" s="11">
        <v>100</v>
      </c>
      <c r="Y1916" s="16">
        <v>20</v>
      </c>
      <c r="Z1916" s="16">
        <v>12</v>
      </c>
      <c r="AA1916" s="16">
        <v>1994</v>
      </c>
      <c r="AB1916" s="1">
        <f>2026-AA1916</f>
        <v>32</v>
      </c>
      <c r="AC1916" s="5">
        <v>5</v>
      </c>
      <c r="AD1916" s="34">
        <v>74.527641249587802</v>
      </c>
      <c r="AE1916" s="18">
        <v>60000</v>
      </c>
      <c r="AF1916" s="17">
        <f>ROUND(IF($AD1916&gt;79,44-(($AD1916-79)*(14/4)),IF($AD1916&gt;76,67-(($AD1916-76)*(23/3)),IF(110-(($AD1916-70.4)*(43/5.6))&gt;119,119,110-(($AD1916-70.4)*(43/5.6)))))*0.93,0)</f>
        <v>73</v>
      </c>
      <c r="AG1916" s="17">
        <f>ROUND(IF($AD1916&gt;79,37-(($AD1916-79)*(9/4)),IF($AD1916&gt;76,54-(($AD1916-76)*(17/3)),IF(93-(($AD1916-70.4)*(39/5.6))&gt;100,100,93-(($AD1916-70.4)*(39/5.6)))))*0.93,0)</f>
        <v>60</v>
      </c>
      <c r="AH1916" s="17">
        <f>ROUND(IF($AD1916&gt;79,32-(($AD1916-79)*(8/4)),IF($AD1916&gt;76,48-(($AD1916-76)*(16/3)),IF(86-(($AD1916-70.4)*(38/5.6))&gt;95,95,86-(($AD1916-70.4)*(38/5.6)))))*0.93,0)</f>
        <v>54</v>
      </c>
      <c r="AL1916" s="5">
        <v>171</v>
      </c>
      <c r="AM1916" s="5">
        <v>64</v>
      </c>
    </row>
    <row r="1917" spans="1:45" x14ac:dyDescent="0.3">
      <c r="A1917" s="15">
        <v>5554</v>
      </c>
      <c r="B1917" s="8" t="s">
        <v>2147</v>
      </c>
      <c r="C1917" s="9" t="s">
        <v>2148</v>
      </c>
      <c r="D1917" s="21">
        <v>63</v>
      </c>
      <c r="E1917" s="21">
        <v>70</v>
      </c>
      <c r="F1917" s="21">
        <v>69</v>
      </c>
      <c r="G1917" s="21">
        <v>67</v>
      </c>
      <c r="H1917" s="21">
        <v>57</v>
      </c>
      <c r="I1917" s="21">
        <v>65</v>
      </c>
      <c r="J1917" s="21">
        <v>71</v>
      </c>
      <c r="K1917" s="21">
        <v>68</v>
      </c>
      <c r="L1917" s="21">
        <v>61</v>
      </c>
      <c r="M1917" s="21">
        <v>62</v>
      </c>
      <c r="N1917" s="21">
        <v>67</v>
      </c>
      <c r="O1917" s="21">
        <v>66</v>
      </c>
      <c r="P1917" s="21">
        <v>74</v>
      </c>
      <c r="Q1917" s="21">
        <v>57</v>
      </c>
      <c r="R1917" s="33" t="s">
        <v>524</v>
      </c>
      <c r="S1917" s="3" t="s">
        <v>524</v>
      </c>
      <c r="T1917" s="10" t="s">
        <v>4133</v>
      </c>
      <c r="U1917" s="2" t="s">
        <v>592</v>
      </c>
      <c r="V1917" s="4" t="s">
        <v>819</v>
      </c>
      <c r="W1917" s="11">
        <v>2</v>
      </c>
      <c r="X1917" s="11">
        <v>60</v>
      </c>
      <c r="Y1917" s="16">
        <v>22</v>
      </c>
      <c r="Z1917" s="16">
        <v>8</v>
      </c>
      <c r="AA1917" s="16">
        <v>1994</v>
      </c>
      <c r="AB1917" s="1">
        <f>2026-AA1917</f>
        <v>32</v>
      </c>
      <c r="AC1917" s="5">
        <v>4</v>
      </c>
      <c r="AD1917" s="34">
        <v>68.453059612369785</v>
      </c>
      <c r="AE1917" s="18">
        <v>0</v>
      </c>
      <c r="AF1917" s="17">
        <f>ROUND(IF($AD1917&gt;79,44-(($AD1917-79)*(14/4)),IF($AD1917&gt;76,67-(($AD1917-76)*(23/3)),IF(110-(($AD1917-70.4)*(43/5.6))&gt;119,119,110-(($AD1917-70.4)*(43/5.6)))))*0.93,0)</f>
        <v>111</v>
      </c>
      <c r="AG1917" s="17">
        <f>ROUND(IF($AD1917&gt;79,37-(($AD1917-79)*(9/4)),IF($AD1917&gt;76,54-(($AD1917-76)*(17/3)),IF(93-(($AD1917-70.4)*(39/5.6))&gt;100,100,93-(($AD1917-70.4)*(39/5.6)))))*0.93,0)</f>
        <v>93</v>
      </c>
      <c r="AH1917" s="17">
        <f>ROUND(IF($AD1917&gt;79,32-(($AD1917-79)*(8/4)),IF($AD1917&gt;76,48-(($AD1917-76)*(16/3)),IF(86-(($AD1917-70.4)*(38/5.6))&gt;95,95,86-(($AD1917-70.4)*(38/5.6)))))*0.93,0)</f>
        <v>88</v>
      </c>
      <c r="AI1917" s="5" t="s">
        <v>3916</v>
      </c>
      <c r="AL1917" s="5">
        <v>0</v>
      </c>
      <c r="AM1917" s="5">
        <v>0</v>
      </c>
    </row>
    <row r="1918" spans="1:45" x14ac:dyDescent="0.3">
      <c r="A1918" s="15">
        <v>5556</v>
      </c>
      <c r="B1918" s="8" t="s">
        <v>2489</v>
      </c>
      <c r="C1918" s="9" t="s">
        <v>276</v>
      </c>
      <c r="D1918" s="21">
        <v>67</v>
      </c>
      <c r="E1918" s="21">
        <v>78</v>
      </c>
      <c r="F1918" s="21">
        <v>74</v>
      </c>
      <c r="G1918" s="21">
        <v>70</v>
      </c>
      <c r="H1918" s="21">
        <v>71</v>
      </c>
      <c r="I1918" s="21">
        <v>76</v>
      </c>
      <c r="J1918" s="21">
        <v>77</v>
      </c>
      <c r="K1918" s="21">
        <v>77</v>
      </c>
      <c r="L1918" s="21">
        <v>60</v>
      </c>
      <c r="M1918" s="21">
        <v>61</v>
      </c>
      <c r="N1918" s="21">
        <v>66</v>
      </c>
      <c r="O1918" s="21">
        <v>68</v>
      </c>
      <c r="P1918" s="21">
        <v>69</v>
      </c>
      <c r="Q1918" s="21">
        <v>71</v>
      </c>
      <c r="R1918" s="33" t="s">
        <v>3934</v>
      </c>
      <c r="S1918" s="3" t="s">
        <v>3934</v>
      </c>
      <c r="T1918" s="10" t="s">
        <v>4130</v>
      </c>
      <c r="U1918" s="2" t="s">
        <v>594</v>
      </c>
      <c r="V1918" s="4" t="s">
        <v>819</v>
      </c>
      <c r="W1918" s="11">
        <v>4</v>
      </c>
      <c r="X1918" s="11">
        <v>100</v>
      </c>
      <c r="Y1918" s="16">
        <v>10</v>
      </c>
      <c r="Z1918" s="16">
        <v>12</v>
      </c>
      <c r="AA1918" s="16">
        <v>1996</v>
      </c>
      <c r="AB1918" s="1">
        <f>2026-AA1918</f>
        <v>30</v>
      </c>
      <c r="AC1918" s="5">
        <v>5</v>
      </c>
      <c r="AD1918" s="34">
        <v>75.367846441479713</v>
      </c>
      <c r="AE1918" s="18">
        <v>400000</v>
      </c>
      <c r="AF1918" s="17">
        <f>ROUND(IF($AD1918&gt;79,44-(($AD1918-79)*(14/4)),IF($AD1918&gt;76,67-(($AD1918-76)*(23/3)),IF(110-(($AD1918-70.4)*(43/5.6))&gt;119,119,110-(($AD1918-70.4)*(43/5.6)))))*0.93,0)</f>
        <v>67</v>
      </c>
      <c r="AG1918" s="17">
        <f>ROUND(IF($AD1918&gt;79,37-(($AD1918-79)*(9/4)),IF($AD1918&gt;76,54-(($AD1918-76)*(17/3)),IF(93-(($AD1918-70.4)*(39/5.6))&gt;100,100,93-(($AD1918-70.4)*(39/5.6)))))*0.93,0)</f>
        <v>54</v>
      </c>
      <c r="AH1918" s="17">
        <f>ROUND(IF($AD1918&gt;79,32-(($AD1918-79)*(8/4)),IF($AD1918&gt;76,48-(($AD1918-76)*(16/3)),IF(86-(($AD1918-70.4)*(38/5.6))&gt;95,95,86-(($AD1918-70.4)*(38/5.6)))))*0.93,0)</f>
        <v>49</v>
      </c>
      <c r="AI1918" s="5" t="s">
        <v>3917</v>
      </c>
      <c r="AL1918" s="5">
        <v>0</v>
      </c>
      <c r="AM1918" s="5">
        <v>0</v>
      </c>
    </row>
    <row r="1919" spans="1:45" x14ac:dyDescent="0.3">
      <c r="A1919" s="15">
        <v>5558</v>
      </c>
      <c r="B1919" s="8" t="s">
        <v>4015</v>
      </c>
      <c r="C1919" s="9" t="s">
        <v>326</v>
      </c>
      <c r="D1919" s="21">
        <v>70</v>
      </c>
      <c r="E1919" s="21">
        <v>64</v>
      </c>
      <c r="F1919" s="21">
        <v>67</v>
      </c>
      <c r="G1919" s="21">
        <v>69</v>
      </c>
      <c r="H1919" s="21">
        <v>57</v>
      </c>
      <c r="I1919" s="21">
        <v>69</v>
      </c>
      <c r="J1919" s="21">
        <v>69</v>
      </c>
      <c r="K1919" s="21">
        <v>69</v>
      </c>
      <c r="L1919" s="21">
        <v>60</v>
      </c>
      <c r="M1919" s="21">
        <v>68</v>
      </c>
      <c r="N1919" s="21">
        <v>68</v>
      </c>
      <c r="O1919" s="21">
        <v>63</v>
      </c>
      <c r="P1919" s="21">
        <v>65</v>
      </c>
      <c r="Q1919" s="21">
        <v>58</v>
      </c>
      <c r="R1919" s="33" t="s">
        <v>3929</v>
      </c>
      <c r="S1919" s="3" t="s">
        <v>3929</v>
      </c>
      <c r="T1919" s="10" t="s">
        <v>4131</v>
      </c>
      <c r="U1919" s="2" t="s">
        <v>596</v>
      </c>
      <c r="V1919" s="4" t="s">
        <v>822</v>
      </c>
      <c r="W1919" s="11">
        <v>2</v>
      </c>
      <c r="X1919" s="11">
        <v>2</v>
      </c>
      <c r="Y1919" s="16">
        <v>31</v>
      </c>
      <c r="Z1919" s="16">
        <v>12</v>
      </c>
      <c r="AA1919" s="16">
        <v>2002</v>
      </c>
      <c r="AB1919" s="1">
        <f>2026-AA1919</f>
        <v>24</v>
      </c>
      <c r="AC1919" s="5">
        <v>3</v>
      </c>
      <c r="AD1919" s="34">
        <v>69.647107135043839</v>
      </c>
      <c r="AE1919" s="18">
        <v>10000</v>
      </c>
      <c r="AF1919" s="17">
        <f>ROUND(IF($AD1919&gt;79,44-(($AD1919-79)*(14/4)),IF($AD1919&gt;76,67-(($AD1919-76)*(23/3)),IF(110-(($AD1919-70.4)*(43/5.6))&gt;119,119,110-(($AD1919-70.4)*(43/5.6)))))*0.93,0)</f>
        <v>108</v>
      </c>
      <c r="AG1919" s="17">
        <f>ROUND(IF($AD1919&gt;79,37-(($AD1919-79)*(9/4)),IF($AD1919&gt;76,54-(($AD1919-76)*(17/3)),IF(93-(($AD1919-70.4)*(39/5.6))&gt;100,100,93-(($AD1919-70.4)*(39/5.6)))))*0.93,0)</f>
        <v>91</v>
      </c>
      <c r="AH1919" s="17">
        <f>ROUND(IF($AD1919&gt;79,32-(($AD1919-79)*(8/4)),IF($AD1919&gt;76,48-(($AD1919-76)*(16/3)),IF(86-(($AD1919-70.4)*(38/5.6))&gt;95,95,86-(($AD1919-70.4)*(38/5.6)))))*0.93,0)</f>
        <v>85</v>
      </c>
      <c r="AJ1919" s="5" t="s">
        <v>3917</v>
      </c>
      <c r="AK1919" s="5" t="s">
        <v>3917</v>
      </c>
      <c r="AL1919" s="5">
        <v>0</v>
      </c>
      <c r="AM1919" s="5">
        <v>0</v>
      </c>
    </row>
    <row r="1920" spans="1:45" x14ac:dyDescent="0.3">
      <c r="A1920" s="15">
        <v>5561</v>
      </c>
      <c r="B1920" s="8" t="s">
        <v>1373</v>
      </c>
      <c r="C1920" s="9" t="s">
        <v>1374</v>
      </c>
      <c r="D1920" s="21">
        <v>71</v>
      </c>
      <c r="E1920" s="21">
        <v>81</v>
      </c>
      <c r="F1920" s="21">
        <v>78</v>
      </c>
      <c r="G1920" s="21">
        <v>75</v>
      </c>
      <c r="H1920" s="21">
        <v>67</v>
      </c>
      <c r="I1920" s="21">
        <v>77</v>
      </c>
      <c r="J1920" s="21">
        <v>76</v>
      </c>
      <c r="K1920" s="21">
        <v>78</v>
      </c>
      <c r="L1920" s="21">
        <v>56</v>
      </c>
      <c r="M1920" s="21">
        <v>60</v>
      </c>
      <c r="N1920" s="21">
        <v>69</v>
      </c>
      <c r="O1920" s="21">
        <v>65</v>
      </c>
      <c r="P1920" s="21">
        <v>65</v>
      </c>
      <c r="Q1920" s="21">
        <v>65</v>
      </c>
      <c r="R1920" s="33" t="s">
        <v>1466</v>
      </c>
      <c r="S1920" s="3" t="s">
        <v>1466</v>
      </c>
      <c r="T1920" s="10" t="s">
        <v>4130</v>
      </c>
      <c r="U1920" s="2" t="s">
        <v>586</v>
      </c>
      <c r="V1920" s="4" t="s">
        <v>819</v>
      </c>
      <c r="W1920" s="11">
        <v>4</v>
      </c>
      <c r="X1920" s="11">
        <v>100</v>
      </c>
      <c r="Y1920" s="16">
        <v>9</v>
      </c>
      <c r="Z1920" s="16">
        <v>7</v>
      </c>
      <c r="AA1920" s="16">
        <v>1994</v>
      </c>
      <c r="AB1920" s="1">
        <f>2026-AA1920</f>
        <v>32</v>
      </c>
      <c r="AC1920" s="5">
        <v>5</v>
      </c>
      <c r="AD1920" s="34">
        <v>77.618137956160965</v>
      </c>
      <c r="AE1920" s="18">
        <v>440000</v>
      </c>
      <c r="AF1920" s="17">
        <f>ROUND(IF($AD1920&gt;79,44-(($AD1920-79)*(14/4)),IF($AD1920&gt;76,67-(($AD1920-76)*(23/3)),IF(110-(($AD1920-70.4)*(43/5.6))&gt;119,119,110-(($AD1920-70.4)*(43/5.6)))))*0.93,0)</f>
        <v>51</v>
      </c>
      <c r="AG1920" s="17">
        <f>ROUND(IF($AD1920&gt;79,37-(($AD1920-79)*(9/4)),IF($AD1920&gt;76,54-(($AD1920-76)*(17/3)),IF(93-(($AD1920-70.4)*(39/5.6))&gt;100,100,93-(($AD1920-70.4)*(39/5.6)))))*0.93,0)</f>
        <v>42</v>
      </c>
      <c r="AH1920" s="17">
        <f>ROUND(IF($AD1920&gt;79,32-(($AD1920-79)*(8/4)),IF($AD1920&gt;76,48-(($AD1920-76)*(16/3)),IF(86-(($AD1920-70.4)*(38/5.6))&gt;95,95,86-(($AD1920-70.4)*(38/5.6)))))*0.93,0)</f>
        <v>37</v>
      </c>
      <c r="AL1920" s="5">
        <v>189</v>
      </c>
      <c r="AM1920" s="5">
        <v>63</v>
      </c>
    </row>
    <row r="1921" spans="1:45" x14ac:dyDescent="0.3">
      <c r="A1921" s="15">
        <v>5562</v>
      </c>
      <c r="B1921" s="8" t="s">
        <v>167</v>
      </c>
      <c r="C1921" s="9" t="s">
        <v>641</v>
      </c>
      <c r="D1921" s="21">
        <v>62</v>
      </c>
      <c r="E1921" s="21">
        <v>64</v>
      </c>
      <c r="F1921" s="21">
        <v>65</v>
      </c>
      <c r="G1921" s="21">
        <v>65</v>
      </c>
      <c r="H1921" s="21">
        <v>68</v>
      </c>
      <c r="I1921" s="21">
        <v>59</v>
      </c>
      <c r="J1921" s="21">
        <v>61</v>
      </c>
      <c r="K1921" s="21">
        <v>53</v>
      </c>
      <c r="L1921" s="21">
        <v>46</v>
      </c>
      <c r="M1921" s="21">
        <v>55</v>
      </c>
      <c r="N1921" s="21">
        <v>54</v>
      </c>
      <c r="O1921" s="21">
        <v>59</v>
      </c>
      <c r="P1921" s="21">
        <v>46</v>
      </c>
      <c r="Q1921" s="21">
        <v>71</v>
      </c>
      <c r="R1921" s="33" t="s">
        <v>524</v>
      </c>
      <c r="S1921" s="3" t="s">
        <v>524</v>
      </c>
      <c r="T1921" s="10" t="s">
        <v>4133</v>
      </c>
      <c r="U1921" s="2" t="s">
        <v>584</v>
      </c>
      <c r="V1921" s="4" t="s">
        <v>820</v>
      </c>
      <c r="W1921" s="11">
        <v>4</v>
      </c>
      <c r="X1921" s="11">
        <v>100</v>
      </c>
      <c r="Y1921" s="16">
        <v>28</v>
      </c>
      <c r="Z1921" s="16">
        <v>5</v>
      </c>
      <c r="AA1921" s="16">
        <v>1990</v>
      </c>
      <c r="AB1921" s="1">
        <f>2026-AA1921</f>
        <v>36</v>
      </c>
      <c r="AC1921" s="5">
        <v>5</v>
      </c>
      <c r="AD1921" s="34">
        <v>66.181459985528818</v>
      </c>
      <c r="AE1921" s="18">
        <v>0</v>
      </c>
      <c r="AF1921" s="17">
        <f>ROUND(IF($AD1921&gt;79,44-(($AD1921-79)*(14/4)),IF($AD1921&gt;76,67-(($AD1921-76)*(23/3)),IF(110-(($AD1921-70.4)*(43/5.6))&gt;119,119,110-(($AD1921-70.4)*(43/5.6)))))*0.93,0)</f>
        <v>111</v>
      </c>
      <c r="AG1921" s="17">
        <f>ROUND(IF($AD1921&gt;79,37-(($AD1921-79)*(9/4)),IF($AD1921&gt;76,54-(($AD1921-76)*(17/3)),IF(93-(($AD1921-70.4)*(39/5.6))&gt;100,100,93-(($AD1921-70.4)*(39/5.6)))))*0.93,0)</f>
        <v>93</v>
      </c>
      <c r="AH1921" s="17">
        <f>ROUND(IF($AD1921&gt;79,32-(($AD1921-79)*(8/4)),IF($AD1921&gt;76,48-(($AD1921-76)*(16/3)),IF(86-(($AD1921-70.4)*(38/5.6))&gt;95,95,86-(($AD1921-70.4)*(38/5.6)))))*0.93,0)</f>
        <v>88</v>
      </c>
      <c r="AL1921" s="5">
        <v>182</v>
      </c>
      <c r="AM1921" s="5">
        <v>72</v>
      </c>
    </row>
    <row r="1922" spans="1:45" x14ac:dyDescent="0.3">
      <c r="A1922" s="15">
        <v>5566</v>
      </c>
      <c r="B1922" s="8" t="s">
        <v>3216</v>
      </c>
      <c r="C1922" s="9" t="s">
        <v>3217</v>
      </c>
      <c r="D1922" s="21">
        <v>71</v>
      </c>
      <c r="E1922" s="21">
        <v>69</v>
      </c>
      <c r="F1922" s="21">
        <v>72</v>
      </c>
      <c r="G1922" s="21">
        <v>74</v>
      </c>
      <c r="H1922" s="21">
        <v>72</v>
      </c>
      <c r="I1922" s="21">
        <v>70</v>
      </c>
      <c r="J1922" s="21">
        <v>72</v>
      </c>
      <c r="K1922" s="21">
        <v>70</v>
      </c>
      <c r="L1922" s="21">
        <v>62</v>
      </c>
      <c r="M1922" s="21">
        <v>66</v>
      </c>
      <c r="N1922" s="21">
        <v>70</v>
      </c>
      <c r="O1922" s="21">
        <v>73</v>
      </c>
      <c r="P1922" s="21">
        <v>65</v>
      </c>
      <c r="Q1922" s="21">
        <v>70</v>
      </c>
      <c r="R1922" s="33" t="s">
        <v>1241</v>
      </c>
      <c r="S1922" s="3" t="s">
        <v>1241</v>
      </c>
      <c r="T1922" s="10" t="s">
        <v>4130</v>
      </c>
      <c r="U1922" s="2" t="s">
        <v>571</v>
      </c>
      <c r="V1922" s="4" t="s">
        <v>819</v>
      </c>
      <c r="W1922" s="11">
        <v>4</v>
      </c>
      <c r="X1922" s="11">
        <v>100</v>
      </c>
      <c r="Y1922" s="16">
        <v>17</v>
      </c>
      <c r="Z1922" s="16">
        <v>1</v>
      </c>
      <c r="AA1922" s="16">
        <v>1998</v>
      </c>
      <c r="AB1922" s="1">
        <f>2026-AA1922</f>
        <v>28</v>
      </c>
      <c r="AC1922" s="5">
        <v>4</v>
      </c>
      <c r="AD1922" s="34">
        <v>73.207460075732783</v>
      </c>
      <c r="AE1922" s="18">
        <v>50000</v>
      </c>
      <c r="AF1922" s="17">
        <f>ROUND(IF($AD1922&gt;79,44-(($AD1922-79)*(14/4)),IF($AD1922&gt;76,67-(($AD1922-76)*(23/3)),IF(110-(($AD1922-70.4)*(43/5.6))&gt;119,119,110-(($AD1922-70.4)*(43/5.6)))))*0.93,0)</f>
        <v>82</v>
      </c>
      <c r="AG1922" s="17">
        <f>ROUND(IF($AD1922&gt;79,37-(($AD1922-79)*(9/4)),IF($AD1922&gt;76,54-(($AD1922-76)*(17/3)),IF(93-(($AD1922-70.4)*(39/5.6))&gt;100,100,93-(($AD1922-70.4)*(39/5.6)))))*0.93,0)</f>
        <v>68</v>
      </c>
      <c r="AH1922" s="17">
        <f>ROUND(IF($AD1922&gt;79,32-(($AD1922-79)*(8/4)),IF($AD1922&gt;76,48-(($AD1922-76)*(16/3)),IF(86-(($AD1922-70.4)*(38/5.6))&gt;95,95,86-(($AD1922-70.4)*(38/5.6)))))*0.93,0)</f>
        <v>62</v>
      </c>
      <c r="AL1922" s="5">
        <v>190</v>
      </c>
      <c r="AM1922" s="5">
        <v>83</v>
      </c>
    </row>
    <row r="1923" spans="1:45" x14ac:dyDescent="0.3">
      <c r="A1923" s="15">
        <v>5567</v>
      </c>
      <c r="B1923" s="8" t="s">
        <v>3819</v>
      </c>
      <c r="C1923" s="9" t="s">
        <v>3820</v>
      </c>
      <c r="D1923" s="21">
        <v>72</v>
      </c>
      <c r="E1923" s="21">
        <v>61</v>
      </c>
      <c r="F1923" s="21">
        <v>64</v>
      </c>
      <c r="G1923" s="21">
        <v>67</v>
      </c>
      <c r="H1923" s="21">
        <v>70</v>
      </c>
      <c r="I1923" s="21">
        <v>72</v>
      </c>
      <c r="J1923" s="21">
        <v>73</v>
      </c>
      <c r="K1923" s="21">
        <v>70</v>
      </c>
      <c r="L1923" s="21">
        <v>70</v>
      </c>
      <c r="M1923" s="21">
        <v>67</v>
      </c>
      <c r="N1923" s="21">
        <v>72</v>
      </c>
      <c r="O1923" s="21">
        <v>78</v>
      </c>
      <c r="P1923" s="21">
        <v>70</v>
      </c>
      <c r="Q1923" s="21">
        <v>70</v>
      </c>
      <c r="R1923" s="33" t="s">
        <v>3072</v>
      </c>
      <c r="S1923" s="3" t="s">
        <v>3072</v>
      </c>
      <c r="T1923" s="10" t="s">
        <v>4131</v>
      </c>
      <c r="U1923" s="2" t="s">
        <v>555</v>
      </c>
      <c r="V1923" s="4" t="s">
        <v>822</v>
      </c>
      <c r="W1923" s="11">
        <v>4</v>
      </c>
      <c r="X1923" s="11">
        <v>23</v>
      </c>
      <c r="Y1923" s="16">
        <v>17</v>
      </c>
      <c r="Z1923" s="16">
        <v>8</v>
      </c>
      <c r="AA1923" s="16">
        <v>2001</v>
      </c>
      <c r="AB1923" s="1">
        <f>2026-AA1923</f>
        <v>25</v>
      </c>
      <c r="AC1923" s="5">
        <v>3</v>
      </c>
      <c r="AD1923" s="34">
        <v>71.45753475841029</v>
      </c>
      <c r="AE1923" s="18">
        <v>50000</v>
      </c>
      <c r="AF1923" s="17">
        <f>ROUND(IF($AD1923&gt;79,44-(($AD1923-79)*(14/4)),IF($AD1923&gt;76,67-(($AD1923-76)*(23/3)),IF(110-(($AD1923-70.4)*(43/5.6))&gt;119,119,110-(($AD1923-70.4)*(43/5.6)))))*0.93,0)</f>
        <v>95</v>
      </c>
      <c r="AG1923" s="17">
        <f>ROUND(IF($AD1923&gt;79,37-(($AD1923-79)*(9/4)),IF($AD1923&gt;76,54-(($AD1923-76)*(17/3)),IF(93-(($AD1923-70.4)*(39/5.6))&gt;100,100,93-(($AD1923-70.4)*(39/5.6)))))*0.93,0)</f>
        <v>80</v>
      </c>
      <c r="AH1923" s="17">
        <f>ROUND(IF($AD1923&gt;79,32-(($AD1923-79)*(8/4)),IF($AD1923&gt;76,48-(($AD1923-76)*(16/3)),IF(86-(($AD1923-70.4)*(38/5.6))&gt;95,95,86-(($AD1923-70.4)*(38/5.6)))))*0.93,0)</f>
        <v>73</v>
      </c>
      <c r="AL1923" s="5">
        <v>0</v>
      </c>
      <c r="AM1923" s="5">
        <v>0</v>
      </c>
    </row>
    <row r="1924" spans="1:45" x14ac:dyDescent="0.3">
      <c r="A1924" s="15">
        <v>5568</v>
      </c>
      <c r="B1924" s="8" t="s">
        <v>3465</v>
      </c>
      <c r="C1924" s="9" t="s">
        <v>4056</v>
      </c>
      <c r="D1924" s="21">
        <v>74</v>
      </c>
      <c r="E1924" s="21">
        <v>66</v>
      </c>
      <c r="F1924" s="21">
        <v>69</v>
      </c>
      <c r="G1924" s="21">
        <v>72</v>
      </c>
      <c r="H1924" s="21">
        <v>72</v>
      </c>
      <c r="I1924" s="21">
        <v>76</v>
      </c>
      <c r="J1924" s="21">
        <v>74</v>
      </c>
      <c r="K1924" s="21">
        <v>72</v>
      </c>
      <c r="L1924" s="21">
        <v>77</v>
      </c>
      <c r="M1924" s="21">
        <v>73</v>
      </c>
      <c r="N1924" s="21">
        <v>74</v>
      </c>
      <c r="O1924" s="21">
        <v>67</v>
      </c>
      <c r="P1924" s="21">
        <v>72</v>
      </c>
      <c r="Q1924" s="21">
        <v>70</v>
      </c>
      <c r="R1924" s="33" t="s">
        <v>4314</v>
      </c>
      <c r="S1924" s="3" t="s">
        <v>4314</v>
      </c>
      <c r="T1924" s="10" t="s">
        <v>4131</v>
      </c>
      <c r="U1924" s="2" t="s">
        <v>572</v>
      </c>
      <c r="V1924" s="4" t="s">
        <v>820</v>
      </c>
      <c r="W1924" s="11">
        <v>4</v>
      </c>
      <c r="X1924" s="11">
        <v>31</v>
      </c>
      <c r="Y1924" s="16">
        <v>17</v>
      </c>
      <c r="Z1924" s="16">
        <v>7</v>
      </c>
      <c r="AA1924" s="16">
        <v>2002</v>
      </c>
      <c r="AB1924" s="1">
        <f>2026-AA1924</f>
        <v>24</v>
      </c>
      <c r="AC1924" s="5">
        <v>1</v>
      </c>
      <c r="AD1924" s="34">
        <v>75.880109853230508</v>
      </c>
      <c r="AE1924" s="18">
        <v>156000</v>
      </c>
      <c r="AF1924" s="17">
        <f>ROUND(IF($AD1924&gt;79,44-(($AD1924-79)*(14/4)),IF($AD1924&gt;76,67-(($AD1924-76)*(23/3)),IF(110-(($AD1924-70.4)*(43/5.6))&gt;119,119,110-(($AD1924-70.4)*(43/5.6)))))*0.93,0)</f>
        <v>63</v>
      </c>
      <c r="AG1924" s="17">
        <f>ROUND(IF($AD1924&gt;79,37-(($AD1924-79)*(9/4)),IF($AD1924&gt;76,54-(($AD1924-76)*(17/3)),IF(93-(($AD1924-70.4)*(39/5.6))&gt;100,100,93-(($AD1924-70.4)*(39/5.6)))))*0.93,0)</f>
        <v>51</v>
      </c>
      <c r="AH1924" s="17">
        <f>ROUND(IF($AD1924&gt;79,32-(($AD1924-79)*(8/4)),IF($AD1924&gt;76,48-(($AD1924-76)*(16/3)),IF(86-(($AD1924-70.4)*(38/5.6))&gt;95,95,86-(($AD1924-70.4)*(38/5.6)))))*0.93,0)</f>
        <v>45</v>
      </c>
      <c r="AJ1924" s="5" t="s">
        <v>3917</v>
      </c>
      <c r="AK1924" s="5" t="s">
        <v>3917</v>
      </c>
      <c r="AL1924" s="5">
        <v>184</v>
      </c>
      <c r="AM1924" s="5">
        <v>70</v>
      </c>
    </row>
    <row r="1925" spans="1:45" x14ac:dyDescent="0.3">
      <c r="A1925" s="15">
        <v>5571</v>
      </c>
      <c r="B1925" s="8" t="s">
        <v>1545</v>
      </c>
      <c r="C1925" s="9" t="s">
        <v>1546</v>
      </c>
      <c r="D1925" s="21">
        <v>66</v>
      </c>
      <c r="E1925" s="21">
        <v>50</v>
      </c>
      <c r="F1925" s="21">
        <v>55</v>
      </c>
      <c r="G1925" s="21">
        <v>59</v>
      </c>
      <c r="H1925" s="21">
        <v>58</v>
      </c>
      <c r="I1925" s="21">
        <v>59</v>
      </c>
      <c r="J1925" s="21">
        <v>65</v>
      </c>
      <c r="K1925" s="21">
        <v>62</v>
      </c>
      <c r="L1925" s="21">
        <v>65</v>
      </c>
      <c r="M1925" s="21">
        <v>68</v>
      </c>
      <c r="N1925" s="21">
        <v>69</v>
      </c>
      <c r="O1925" s="21">
        <v>64</v>
      </c>
      <c r="P1925" s="21">
        <v>66</v>
      </c>
      <c r="Q1925" s="21">
        <v>70</v>
      </c>
      <c r="R1925" s="33" t="s">
        <v>524</v>
      </c>
      <c r="S1925" s="3" t="s">
        <v>524</v>
      </c>
      <c r="T1925" s="10" t="s">
        <v>4133</v>
      </c>
      <c r="U1925" s="2" t="s">
        <v>1547</v>
      </c>
      <c r="V1925" s="4" t="s">
        <v>817</v>
      </c>
      <c r="W1925" s="11">
        <v>1</v>
      </c>
      <c r="X1925" s="11">
        <v>66</v>
      </c>
      <c r="Y1925" s="16">
        <v>8</v>
      </c>
      <c r="Z1925" s="16">
        <v>11</v>
      </c>
      <c r="AA1925" s="16">
        <v>1995</v>
      </c>
      <c r="AB1925" s="1">
        <f>2026-AA1925</f>
        <v>31</v>
      </c>
      <c r="AC1925" s="5">
        <v>5</v>
      </c>
      <c r="AD1925" s="34">
        <v>66.315759021638897</v>
      </c>
      <c r="AE1925" s="18">
        <v>0</v>
      </c>
      <c r="AF1925" s="17">
        <f>ROUND(IF($AD1925&gt;79,44-(($AD1925-79)*(14/4)),IF($AD1925&gt;76,67-(($AD1925-76)*(23/3)),IF(110-(($AD1925-70.4)*(43/5.6))&gt;119,119,110-(($AD1925-70.4)*(43/5.6)))))*0.93,0)</f>
        <v>111</v>
      </c>
      <c r="AG1925" s="17">
        <f>ROUND(IF($AD1925&gt;79,37-(($AD1925-79)*(9/4)),IF($AD1925&gt;76,54-(($AD1925-76)*(17/3)),IF(93-(($AD1925-70.4)*(39/5.6))&gt;100,100,93-(($AD1925-70.4)*(39/5.6)))))*0.93,0)</f>
        <v>93</v>
      </c>
      <c r="AH1925" s="17">
        <f>ROUND(IF($AD1925&gt;79,32-(($AD1925-79)*(8/4)),IF($AD1925&gt;76,48-(($AD1925-76)*(16/3)),IF(86-(($AD1925-70.4)*(38/5.6))&gt;95,95,86-(($AD1925-70.4)*(38/5.6)))))*0.93,0)</f>
        <v>88</v>
      </c>
      <c r="AI1925" s="5" t="s">
        <v>3916</v>
      </c>
      <c r="AL1925" s="5">
        <v>0</v>
      </c>
      <c r="AM1925" s="5">
        <v>0</v>
      </c>
    </row>
    <row r="1926" spans="1:45" x14ac:dyDescent="0.3">
      <c r="A1926" s="15">
        <v>5572</v>
      </c>
      <c r="B1926" s="8" t="s">
        <v>2360</v>
      </c>
      <c r="C1926" s="9" t="s">
        <v>1009</v>
      </c>
      <c r="D1926" s="21">
        <v>66</v>
      </c>
      <c r="E1926" s="21">
        <v>68</v>
      </c>
      <c r="F1926" s="21">
        <v>68</v>
      </c>
      <c r="G1926" s="21">
        <v>68</v>
      </c>
      <c r="H1926" s="21">
        <v>65</v>
      </c>
      <c r="I1926" s="21">
        <v>65</v>
      </c>
      <c r="J1926" s="21">
        <v>66</v>
      </c>
      <c r="K1926" s="21">
        <v>65</v>
      </c>
      <c r="L1926" s="21">
        <v>59</v>
      </c>
      <c r="M1926" s="21">
        <v>60</v>
      </c>
      <c r="N1926" s="21">
        <v>66</v>
      </c>
      <c r="O1926" s="21">
        <v>64</v>
      </c>
      <c r="P1926" s="21">
        <v>62</v>
      </c>
      <c r="Q1926" s="21">
        <v>60</v>
      </c>
      <c r="R1926" s="33" t="s">
        <v>524</v>
      </c>
      <c r="S1926" s="3" t="s">
        <v>524</v>
      </c>
      <c r="T1926" s="10" t="s">
        <v>4133</v>
      </c>
      <c r="U1926" s="2" t="s">
        <v>537</v>
      </c>
      <c r="V1926" s="4" t="s">
        <v>821</v>
      </c>
      <c r="W1926" s="11">
        <v>1</v>
      </c>
      <c r="X1926" s="11">
        <v>0</v>
      </c>
      <c r="Y1926" s="16">
        <v>8</v>
      </c>
      <c r="Z1926" s="16">
        <v>5</v>
      </c>
      <c r="AA1926" s="16">
        <v>1996</v>
      </c>
      <c r="AB1926" s="1">
        <f>2026-AA1926</f>
        <v>30</v>
      </c>
      <c r="AC1926" s="5">
        <v>3</v>
      </c>
      <c r="AD1926" s="34">
        <v>68.288961469987484</v>
      </c>
      <c r="AE1926" s="18">
        <v>0</v>
      </c>
      <c r="AF1926" s="17">
        <f>ROUND(IF($AD1926&gt;79,44-(($AD1926-79)*(14/4)),IF($AD1926&gt;76,67-(($AD1926-76)*(23/3)),IF(110-(($AD1926-70.4)*(43/5.6))&gt;119,119,110-(($AD1926-70.4)*(43/5.6)))))*0.93,0)</f>
        <v>111</v>
      </c>
      <c r="AG1926" s="17">
        <f>ROUND(IF($AD1926&gt;79,37-(($AD1926-79)*(9/4)),IF($AD1926&gt;76,54-(($AD1926-76)*(17/3)),IF(93-(($AD1926-70.4)*(39/5.6))&gt;100,100,93-(($AD1926-70.4)*(39/5.6)))))*0.93,0)</f>
        <v>93</v>
      </c>
      <c r="AH1926" s="17">
        <f>ROUND(IF($AD1926&gt;79,32-(($AD1926-79)*(8/4)),IF($AD1926&gt;76,48-(($AD1926-76)*(16/3)),IF(86-(($AD1926-70.4)*(38/5.6))&gt;95,95,86-(($AD1926-70.4)*(38/5.6)))))*0.93,0)</f>
        <v>88</v>
      </c>
      <c r="AI1926" s="5" t="s">
        <v>3916</v>
      </c>
      <c r="AL1926" s="5">
        <v>0</v>
      </c>
      <c r="AM1926" s="5">
        <v>0</v>
      </c>
    </row>
    <row r="1927" spans="1:45" x14ac:dyDescent="0.3">
      <c r="A1927" s="15">
        <v>5574</v>
      </c>
      <c r="B1927" s="8" t="s">
        <v>2026</v>
      </c>
      <c r="C1927" s="9" t="s">
        <v>2027</v>
      </c>
      <c r="D1927" s="21">
        <v>59</v>
      </c>
      <c r="E1927" s="21">
        <v>46</v>
      </c>
      <c r="F1927" s="21">
        <v>46</v>
      </c>
      <c r="G1927" s="21">
        <v>46</v>
      </c>
      <c r="H1927" s="21">
        <v>57</v>
      </c>
      <c r="I1927" s="21">
        <v>50</v>
      </c>
      <c r="J1927" s="21">
        <v>51</v>
      </c>
      <c r="K1927" s="21">
        <v>57</v>
      </c>
      <c r="L1927" s="21">
        <v>52</v>
      </c>
      <c r="M1927" s="21">
        <v>68</v>
      </c>
      <c r="N1927" s="21">
        <v>63</v>
      </c>
      <c r="O1927" s="21">
        <v>47</v>
      </c>
      <c r="P1927" s="21">
        <v>53</v>
      </c>
      <c r="Q1927" s="21">
        <v>60</v>
      </c>
      <c r="R1927" s="33" t="s">
        <v>524</v>
      </c>
      <c r="S1927" s="3" t="s">
        <v>524</v>
      </c>
      <c r="T1927" s="10" t="s">
        <v>4133</v>
      </c>
      <c r="U1927" s="2" t="s">
        <v>567</v>
      </c>
      <c r="V1927" s="4" t="s">
        <v>819</v>
      </c>
      <c r="W1927" s="11">
        <v>4</v>
      </c>
      <c r="X1927" s="11">
        <v>100</v>
      </c>
      <c r="Y1927" s="16">
        <v>3</v>
      </c>
      <c r="Z1927" s="16">
        <v>7</v>
      </c>
      <c r="AA1927" s="16">
        <v>1990</v>
      </c>
      <c r="AB1927" s="1">
        <f>2026-AA1927</f>
        <v>36</v>
      </c>
      <c r="AC1927" s="5">
        <v>4</v>
      </c>
      <c r="AD1927" s="34">
        <v>62.605722553092079</v>
      </c>
      <c r="AE1927" s="18">
        <v>0</v>
      </c>
      <c r="AF1927" s="17">
        <f>ROUND(IF($AD1927&gt;79,44-(($AD1927-79)*(14/4)),IF($AD1927&gt;76,67-(($AD1927-76)*(23/3)),IF(110-(($AD1927-70.4)*(43/5.6))&gt;119,119,110-(($AD1927-70.4)*(43/5.6)))))*0.93,0)</f>
        <v>111</v>
      </c>
      <c r="AG1927" s="17">
        <f>ROUND(IF($AD1927&gt;79,37-(($AD1927-79)*(9/4)),IF($AD1927&gt;76,54-(($AD1927-76)*(17/3)),IF(93-(($AD1927-70.4)*(39/5.6))&gt;100,100,93-(($AD1927-70.4)*(39/5.6)))))*0.93,0)</f>
        <v>93</v>
      </c>
      <c r="AH1927" s="17">
        <f>ROUND(IF($AD1927&gt;79,32-(($AD1927-79)*(8/4)),IF($AD1927&gt;76,48-(($AD1927-76)*(16/3)),IF(86-(($AD1927-70.4)*(38/5.6))&gt;95,95,86-(($AD1927-70.4)*(38/5.6)))))*0.93,0)</f>
        <v>88</v>
      </c>
      <c r="AI1927" s="5" t="s">
        <v>3916</v>
      </c>
      <c r="AL1927" s="5">
        <v>0</v>
      </c>
      <c r="AM1927" s="5">
        <v>0</v>
      </c>
      <c r="AR1927" t="s">
        <v>3917</v>
      </c>
      <c r="AS1927" t="s">
        <v>3917</v>
      </c>
    </row>
    <row r="1928" spans="1:45" x14ac:dyDescent="0.3">
      <c r="A1928" s="15">
        <v>5575</v>
      </c>
      <c r="B1928" s="8" t="s">
        <v>4022</v>
      </c>
      <c r="C1928" s="9" t="s">
        <v>378</v>
      </c>
      <c r="D1928" s="21">
        <v>71</v>
      </c>
      <c r="E1928" s="21">
        <v>57</v>
      </c>
      <c r="F1928" s="21">
        <v>59</v>
      </c>
      <c r="G1928" s="21">
        <v>61</v>
      </c>
      <c r="H1928" s="21">
        <v>60</v>
      </c>
      <c r="I1928" s="21">
        <v>72</v>
      </c>
      <c r="J1928" s="21">
        <v>71</v>
      </c>
      <c r="K1928" s="21">
        <v>73</v>
      </c>
      <c r="L1928" s="21">
        <v>63</v>
      </c>
      <c r="M1928" s="21">
        <v>78</v>
      </c>
      <c r="N1928" s="21">
        <v>78</v>
      </c>
      <c r="O1928" s="21">
        <v>57</v>
      </c>
      <c r="P1928" s="21">
        <v>64</v>
      </c>
      <c r="Q1928" s="21">
        <v>61</v>
      </c>
      <c r="R1928" s="33" t="s">
        <v>1466</v>
      </c>
      <c r="S1928" s="3" t="s">
        <v>1466</v>
      </c>
      <c r="T1928" s="10" t="s">
        <v>4130</v>
      </c>
      <c r="U1928" s="2" t="s">
        <v>594</v>
      </c>
      <c r="V1928" s="4" t="s">
        <v>819</v>
      </c>
      <c r="W1928" s="11">
        <v>4</v>
      </c>
      <c r="X1928" s="11">
        <v>0</v>
      </c>
      <c r="Y1928" s="16">
        <v>20</v>
      </c>
      <c r="Z1928" s="16">
        <v>8</v>
      </c>
      <c r="AA1928" s="16">
        <v>2002</v>
      </c>
      <c r="AB1928" s="1">
        <f>2026-AA1928</f>
        <v>24</v>
      </c>
      <c r="AC1928" s="5">
        <v>5</v>
      </c>
      <c r="AD1928" s="34">
        <v>74.248055380575138</v>
      </c>
      <c r="AE1928" s="18">
        <v>95000</v>
      </c>
      <c r="AF1928" s="17">
        <f>ROUND(IF($AD1928&gt;79,44-(($AD1928-79)*(14/4)),IF($AD1928&gt;76,67-(($AD1928-76)*(23/3)),IF(110-(($AD1928-70.4)*(43/5.6))&gt;119,119,110-(($AD1928-70.4)*(43/5.6)))))*0.93,0)</f>
        <v>75</v>
      </c>
      <c r="AG1928" s="17">
        <f>ROUND(IF($AD1928&gt;79,37-(($AD1928-79)*(9/4)),IF($AD1928&gt;76,54-(($AD1928-76)*(17/3)),IF(93-(($AD1928-70.4)*(39/5.6))&gt;100,100,93-(($AD1928-70.4)*(39/5.6)))))*0.93,0)</f>
        <v>62</v>
      </c>
      <c r="AH1928" s="17">
        <f>ROUND(IF($AD1928&gt;79,32-(($AD1928-79)*(8/4)),IF($AD1928&gt;76,48-(($AD1928-76)*(16/3)),IF(86-(($AD1928-70.4)*(38/5.6))&gt;95,95,86-(($AD1928-70.4)*(38/5.6)))))*0.93,0)</f>
        <v>56</v>
      </c>
      <c r="AJ1928" s="5" t="s">
        <v>3917</v>
      </c>
      <c r="AK1928" s="5" t="s">
        <v>3917</v>
      </c>
      <c r="AL1928" s="5">
        <v>181</v>
      </c>
      <c r="AM1928" s="5">
        <v>78</v>
      </c>
    </row>
    <row r="1929" spans="1:45" x14ac:dyDescent="0.3">
      <c r="A1929" s="15">
        <v>5577</v>
      </c>
      <c r="B1929" s="8" t="s">
        <v>1375</v>
      </c>
      <c r="C1929" s="9" t="s">
        <v>302</v>
      </c>
      <c r="D1929" s="21">
        <v>59</v>
      </c>
      <c r="E1929" s="21">
        <v>48</v>
      </c>
      <c r="F1929" s="21">
        <v>55</v>
      </c>
      <c r="G1929" s="21">
        <v>61</v>
      </c>
      <c r="H1929" s="21">
        <v>47</v>
      </c>
      <c r="I1929" s="21">
        <v>52</v>
      </c>
      <c r="J1929" s="21">
        <v>48</v>
      </c>
      <c r="K1929" s="21">
        <v>45</v>
      </c>
      <c r="L1929" s="21">
        <v>48</v>
      </c>
      <c r="M1929" s="21">
        <v>54</v>
      </c>
      <c r="N1929" s="21">
        <v>52</v>
      </c>
      <c r="O1929" s="21">
        <v>61</v>
      </c>
      <c r="P1929" s="21">
        <v>55</v>
      </c>
      <c r="Q1929" s="21">
        <v>49</v>
      </c>
      <c r="R1929" s="65" t="s">
        <v>524</v>
      </c>
      <c r="S1929" s="3" t="s">
        <v>524</v>
      </c>
      <c r="T1929" s="67" t="s">
        <v>4133</v>
      </c>
      <c r="U1929" s="2" t="s">
        <v>576</v>
      </c>
      <c r="V1929" s="4" t="s">
        <v>819</v>
      </c>
      <c r="W1929" s="11">
        <v>4</v>
      </c>
      <c r="X1929" s="11">
        <v>100</v>
      </c>
      <c r="Y1929" s="68">
        <v>19</v>
      </c>
      <c r="Z1929" s="68">
        <v>7</v>
      </c>
      <c r="AA1929" s="68">
        <v>1989</v>
      </c>
      <c r="AB1929" s="1">
        <f>2026-AA1929</f>
        <v>37</v>
      </c>
      <c r="AC1929" s="5">
        <v>4</v>
      </c>
      <c r="AD1929" s="34">
        <v>57.679255157320924</v>
      </c>
      <c r="AE1929" s="18">
        <v>0</v>
      </c>
      <c r="AF1929" s="17">
        <f>ROUND(IF($AD1929&gt;79,44-(($AD1929-79)*(14/4)),IF($AD1929&gt;76,67-(($AD1929-76)*(23/3)),IF(110-(($AD1929-70.4)*(43/5.6))&gt;119,119,110-(($AD1929-70.4)*(43/5.6)))))*0.93,0)</f>
        <v>111</v>
      </c>
      <c r="AG1929" s="17">
        <f>ROUND(IF($AD1929&gt;79,37-(($AD1929-79)*(9/4)),IF($AD1929&gt;76,54-(($AD1929-76)*(17/3)),IF(93-(($AD1929-70.4)*(39/5.6))&gt;100,100,93-(($AD1929-70.4)*(39/5.6)))))*0.93,0)</f>
        <v>93</v>
      </c>
      <c r="AH1929" s="17">
        <f>ROUND(IF($AD1929&gt;79,32-(($AD1929-79)*(8/4)),IF($AD1929&gt;76,48-(($AD1929-76)*(16/3)),IF(86-(($AD1929-70.4)*(38/5.6))&gt;95,95,86-(($AD1929-70.4)*(38/5.6)))))*0.93,0)</f>
        <v>88</v>
      </c>
      <c r="AI1929" s="5" t="s">
        <v>3916</v>
      </c>
      <c r="AL1929" s="5">
        <v>176</v>
      </c>
      <c r="AM1929" s="5">
        <v>64</v>
      </c>
    </row>
    <row r="1930" spans="1:45" x14ac:dyDescent="0.3">
      <c r="A1930" s="15">
        <v>5578</v>
      </c>
      <c r="B1930" s="8" t="s">
        <v>3154</v>
      </c>
      <c r="C1930" s="9" t="s">
        <v>121</v>
      </c>
      <c r="D1930" s="21">
        <v>61</v>
      </c>
      <c r="E1930" s="21">
        <v>67</v>
      </c>
      <c r="F1930" s="21">
        <v>66</v>
      </c>
      <c r="G1930" s="21">
        <v>64</v>
      </c>
      <c r="H1930" s="21">
        <v>62</v>
      </c>
      <c r="I1930" s="21">
        <v>61</v>
      </c>
      <c r="J1930" s="21">
        <v>63</v>
      </c>
      <c r="K1930" s="21">
        <v>68</v>
      </c>
      <c r="L1930" s="21">
        <v>58</v>
      </c>
      <c r="M1930" s="21">
        <v>60</v>
      </c>
      <c r="N1930" s="21">
        <v>62</v>
      </c>
      <c r="O1930" s="21">
        <v>56</v>
      </c>
      <c r="P1930" s="21">
        <v>58</v>
      </c>
      <c r="Q1930" s="21">
        <v>61</v>
      </c>
      <c r="R1930" s="33" t="s">
        <v>524</v>
      </c>
      <c r="S1930" s="3" t="s">
        <v>524</v>
      </c>
      <c r="T1930" s="10" t="s">
        <v>4133</v>
      </c>
      <c r="U1930" s="2" t="s">
        <v>593</v>
      </c>
      <c r="V1930" s="4" t="s">
        <v>818</v>
      </c>
      <c r="W1930" s="11">
        <v>3</v>
      </c>
      <c r="X1930" s="11">
        <v>24</v>
      </c>
      <c r="Y1930" s="16">
        <v>12</v>
      </c>
      <c r="Z1930" s="16">
        <v>5</v>
      </c>
      <c r="AA1930" s="16">
        <v>1997</v>
      </c>
      <c r="AB1930" s="1">
        <f>2026-AA1930</f>
        <v>29</v>
      </c>
      <c r="AC1930" s="5">
        <v>4</v>
      </c>
      <c r="AD1930" s="34">
        <v>65.611100170395005</v>
      </c>
      <c r="AE1930" s="18">
        <v>0</v>
      </c>
      <c r="AF1930" s="17">
        <f>ROUND(IF($AD1930&gt;79,44-(($AD1930-79)*(14/4)),IF($AD1930&gt;76,67-(($AD1930-76)*(23/3)),IF(110-(($AD1930-70.4)*(43/5.6))&gt;119,119,110-(($AD1930-70.4)*(43/5.6)))))*0.93,0)</f>
        <v>111</v>
      </c>
      <c r="AG1930" s="17">
        <f>ROUND(IF($AD1930&gt;79,37-(($AD1930-79)*(9/4)),IF($AD1930&gt;76,54-(($AD1930-76)*(17/3)),IF(93-(($AD1930-70.4)*(39/5.6))&gt;100,100,93-(($AD1930-70.4)*(39/5.6)))))*0.93,0)</f>
        <v>93</v>
      </c>
      <c r="AH1930" s="17">
        <f>ROUND(IF($AD1930&gt;79,32-(($AD1930-79)*(8/4)),IF($AD1930&gt;76,48-(($AD1930-76)*(16/3)),IF(86-(($AD1930-70.4)*(38/5.6))&gt;95,95,86-(($AD1930-70.4)*(38/5.6)))))*0.93,0)</f>
        <v>88</v>
      </c>
      <c r="AI1930" s="5" t="s">
        <v>3916</v>
      </c>
      <c r="AL1930" s="5">
        <v>0</v>
      </c>
      <c r="AM1930" s="5">
        <v>0</v>
      </c>
    </row>
    <row r="1931" spans="1:45" x14ac:dyDescent="0.3">
      <c r="A1931" s="15">
        <v>5579</v>
      </c>
      <c r="B1931" s="8" t="s">
        <v>2004</v>
      </c>
      <c r="C1931" s="9" t="s">
        <v>264</v>
      </c>
      <c r="D1931" s="21">
        <v>72</v>
      </c>
      <c r="E1931" s="21">
        <v>65</v>
      </c>
      <c r="F1931" s="21">
        <v>71</v>
      </c>
      <c r="G1931" s="21">
        <v>77</v>
      </c>
      <c r="H1931" s="21">
        <v>61</v>
      </c>
      <c r="I1931" s="21">
        <v>75</v>
      </c>
      <c r="J1931" s="21">
        <v>71</v>
      </c>
      <c r="K1931" s="21">
        <v>79</v>
      </c>
      <c r="L1931" s="21">
        <v>61</v>
      </c>
      <c r="M1931" s="21">
        <v>77</v>
      </c>
      <c r="N1931" s="21">
        <v>80</v>
      </c>
      <c r="O1931" s="21">
        <v>66</v>
      </c>
      <c r="P1931" s="21">
        <v>63</v>
      </c>
      <c r="Q1931" s="21">
        <v>68</v>
      </c>
      <c r="R1931" s="33" t="s">
        <v>3073</v>
      </c>
      <c r="S1931" s="3" t="s">
        <v>3073</v>
      </c>
      <c r="T1931" s="10" t="s">
        <v>4130</v>
      </c>
      <c r="U1931" s="2" t="s">
        <v>595</v>
      </c>
      <c r="V1931" s="4" t="s">
        <v>819</v>
      </c>
      <c r="W1931" s="11">
        <v>4</v>
      </c>
      <c r="X1931" s="11">
        <v>100</v>
      </c>
      <c r="Y1931" s="16">
        <v>17</v>
      </c>
      <c r="Z1931" s="16">
        <v>1</v>
      </c>
      <c r="AA1931" s="16">
        <v>1994</v>
      </c>
      <c r="AB1931" s="1">
        <f>2026-AA1931</f>
        <v>32</v>
      </c>
      <c r="AC1931" s="5">
        <v>5</v>
      </c>
      <c r="AD1931" s="34">
        <v>76.469938783351466</v>
      </c>
      <c r="AE1931" s="18">
        <v>230000</v>
      </c>
      <c r="AF1931" s="17">
        <f>ROUND(IF($AD1931&gt;79,44-(($AD1931-79)*(14/4)),IF($AD1931&gt;76,67-(($AD1931-76)*(23/3)),IF(110-(($AD1931-70.4)*(43/5.6))&gt;119,119,110-(($AD1931-70.4)*(43/5.6)))))*0.93,0)</f>
        <v>59</v>
      </c>
      <c r="AG1931" s="17">
        <f>ROUND(IF($AD1931&gt;79,37-(($AD1931-79)*(9/4)),IF($AD1931&gt;76,54-(($AD1931-76)*(17/3)),IF(93-(($AD1931-70.4)*(39/5.6))&gt;100,100,93-(($AD1931-70.4)*(39/5.6)))))*0.93,0)</f>
        <v>48</v>
      </c>
      <c r="AH1931" s="17">
        <f>ROUND(IF($AD1931&gt;79,32-(($AD1931-79)*(8/4)),IF($AD1931&gt;76,48-(($AD1931-76)*(16/3)),IF(86-(($AD1931-70.4)*(38/5.6))&gt;95,95,86-(($AD1931-70.4)*(38/5.6)))))*0.93,0)</f>
        <v>42</v>
      </c>
      <c r="AL1931" s="5">
        <v>180</v>
      </c>
      <c r="AM1931" s="5">
        <v>78</v>
      </c>
    </row>
    <row r="1932" spans="1:45" x14ac:dyDescent="0.3">
      <c r="A1932" s="15">
        <v>5582</v>
      </c>
      <c r="B1932" s="8" t="s">
        <v>3241</v>
      </c>
      <c r="C1932" s="9" t="s">
        <v>480</v>
      </c>
      <c r="D1932" s="21">
        <v>71</v>
      </c>
      <c r="E1932" s="21">
        <v>73</v>
      </c>
      <c r="F1932" s="21">
        <v>74</v>
      </c>
      <c r="G1932" s="21">
        <v>75</v>
      </c>
      <c r="H1932" s="21">
        <v>70</v>
      </c>
      <c r="I1932" s="21">
        <v>75</v>
      </c>
      <c r="J1932" s="21">
        <v>76</v>
      </c>
      <c r="K1932" s="21">
        <v>74</v>
      </c>
      <c r="L1932" s="21">
        <v>55</v>
      </c>
      <c r="M1932" s="21">
        <v>68</v>
      </c>
      <c r="N1932" s="21">
        <v>74</v>
      </c>
      <c r="O1932" s="21">
        <v>78</v>
      </c>
      <c r="P1932" s="21">
        <v>69</v>
      </c>
      <c r="Q1932" s="21">
        <v>69</v>
      </c>
      <c r="R1932" s="33" t="s">
        <v>3914</v>
      </c>
      <c r="S1932" s="3" t="s">
        <v>3914</v>
      </c>
      <c r="T1932" s="10" t="s">
        <v>4131</v>
      </c>
      <c r="U1932" s="2" t="s">
        <v>590</v>
      </c>
      <c r="V1932" s="4" t="s">
        <v>819</v>
      </c>
      <c r="W1932" s="11">
        <v>4</v>
      </c>
      <c r="X1932" s="11">
        <v>100</v>
      </c>
      <c r="Y1932" s="16">
        <v>29</v>
      </c>
      <c r="Z1932" s="16">
        <v>4</v>
      </c>
      <c r="AA1932" s="16">
        <v>1999</v>
      </c>
      <c r="AB1932" s="1">
        <f>2026-AA1932</f>
        <v>27</v>
      </c>
      <c r="AC1932" s="5">
        <v>5</v>
      </c>
      <c r="AD1932" s="34">
        <v>75.300433642937165</v>
      </c>
      <c r="AE1932" s="18">
        <v>100000</v>
      </c>
      <c r="AF1932" s="17">
        <f>ROUND(IF($AD1932&gt;79,44-(($AD1932-79)*(14/4)),IF($AD1932&gt;76,67-(($AD1932-76)*(23/3)),IF(110-(($AD1932-70.4)*(43/5.6))&gt;119,119,110-(($AD1932-70.4)*(43/5.6)))))*0.93,0)</f>
        <v>67</v>
      </c>
      <c r="AG1932" s="17">
        <f>ROUND(IF($AD1932&gt;79,37-(($AD1932-79)*(9/4)),IF($AD1932&gt;76,54-(($AD1932-76)*(17/3)),IF(93-(($AD1932-70.4)*(39/5.6))&gt;100,100,93-(($AD1932-70.4)*(39/5.6)))))*0.93,0)</f>
        <v>55</v>
      </c>
      <c r="AH1932" s="17">
        <f>ROUND(IF($AD1932&gt;79,32-(($AD1932-79)*(8/4)),IF($AD1932&gt;76,48-(($AD1932-76)*(16/3)),IF(86-(($AD1932-70.4)*(38/5.6))&gt;95,95,86-(($AD1932-70.4)*(38/5.6)))))*0.93,0)</f>
        <v>49</v>
      </c>
      <c r="AI1932" s="5" t="s">
        <v>3917</v>
      </c>
      <c r="AL1932" s="5">
        <v>195</v>
      </c>
      <c r="AM1932" s="5">
        <v>86</v>
      </c>
    </row>
    <row r="1933" spans="1:45" x14ac:dyDescent="0.3">
      <c r="A1933" s="15">
        <v>5583</v>
      </c>
      <c r="B1933" s="8" t="s">
        <v>4031</v>
      </c>
      <c r="C1933" s="9" t="s">
        <v>4032</v>
      </c>
      <c r="D1933" s="21">
        <v>71</v>
      </c>
      <c r="E1933" s="21">
        <v>70</v>
      </c>
      <c r="F1933" s="21">
        <v>72</v>
      </c>
      <c r="G1933" s="21">
        <v>74</v>
      </c>
      <c r="H1933" s="21">
        <v>74</v>
      </c>
      <c r="I1933" s="21">
        <v>69</v>
      </c>
      <c r="J1933" s="21">
        <v>73</v>
      </c>
      <c r="K1933" s="21">
        <v>70</v>
      </c>
      <c r="L1933" s="21">
        <v>71</v>
      </c>
      <c r="M1933" s="21">
        <v>60</v>
      </c>
      <c r="N1933" s="21">
        <v>72</v>
      </c>
      <c r="O1933" s="21">
        <v>68</v>
      </c>
      <c r="P1933" s="21">
        <v>60</v>
      </c>
      <c r="Q1933" s="21">
        <v>74</v>
      </c>
      <c r="R1933" s="33" t="s">
        <v>3914</v>
      </c>
      <c r="S1933" s="3" t="s">
        <v>3914</v>
      </c>
      <c r="T1933" s="10" t="s">
        <v>4131</v>
      </c>
      <c r="U1933" s="2" t="s">
        <v>590</v>
      </c>
      <c r="V1933" s="4" t="s">
        <v>819</v>
      </c>
      <c r="W1933" s="11">
        <v>4</v>
      </c>
      <c r="X1933" s="11">
        <v>34</v>
      </c>
      <c r="Y1933" s="16">
        <v>16</v>
      </c>
      <c r="Z1933" s="16">
        <v>9</v>
      </c>
      <c r="AA1933" s="16">
        <v>2002</v>
      </c>
      <c r="AB1933" s="1">
        <f>2026-AA1933</f>
        <v>24</v>
      </c>
      <c r="AC1933" s="5">
        <v>1</v>
      </c>
      <c r="AD1933" s="34">
        <v>73.203343608207163</v>
      </c>
      <c r="AE1933" s="18">
        <v>50000</v>
      </c>
      <c r="AF1933" s="17">
        <f>ROUND(IF($AD1933&gt;79,44-(($AD1933-79)*(14/4)),IF($AD1933&gt;76,67-(($AD1933-76)*(23/3)),IF(110-(($AD1933-70.4)*(43/5.6))&gt;119,119,110-(($AD1933-70.4)*(43/5.6)))))*0.93,0)</f>
        <v>82</v>
      </c>
      <c r="AG1933" s="17">
        <f>ROUND(IF($AD1933&gt;79,37-(($AD1933-79)*(9/4)),IF($AD1933&gt;76,54-(($AD1933-76)*(17/3)),IF(93-(($AD1933-70.4)*(39/5.6))&gt;100,100,93-(($AD1933-70.4)*(39/5.6)))))*0.93,0)</f>
        <v>68</v>
      </c>
      <c r="AH1933" s="17">
        <f>ROUND(IF($AD1933&gt;79,32-(($AD1933-79)*(8/4)),IF($AD1933&gt;76,48-(($AD1933-76)*(16/3)),IF(86-(($AD1933-70.4)*(38/5.6))&gt;95,95,86-(($AD1933-70.4)*(38/5.6)))))*0.93,0)</f>
        <v>62</v>
      </c>
      <c r="AJ1933" s="5" t="s">
        <v>3917</v>
      </c>
      <c r="AK1933" s="5" t="s">
        <v>3917</v>
      </c>
      <c r="AL1933" s="5">
        <v>183</v>
      </c>
      <c r="AM1933" s="5">
        <v>69</v>
      </c>
    </row>
    <row r="1934" spans="1:45" x14ac:dyDescent="0.3">
      <c r="A1934" s="15">
        <v>5584</v>
      </c>
      <c r="B1934" s="8" t="s">
        <v>2752</v>
      </c>
      <c r="C1934" s="9" t="s">
        <v>216</v>
      </c>
      <c r="D1934" s="21">
        <v>69</v>
      </c>
      <c r="E1934" s="21">
        <v>68</v>
      </c>
      <c r="F1934" s="21">
        <v>70</v>
      </c>
      <c r="G1934" s="21">
        <v>71</v>
      </c>
      <c r="H1934" s="21">
        <v>58</v>
      </c>
      <c r="I1934" s="21">
        <v>72</v>
      </c>
      <c r="J1934" s="21">
        <v>73</v>
      </c>
      <c r="K1934" s="21">
        <v>69</v>
      </c>
      <c r="L1934" s="21">
        <v>58</v>
      </c>
      <c r="M1934" s="21">
        <v>72</v>
      </c>
      <c r="N1934" s="21">
        <v>72</v>
      </c>
      <c r="O1934" s="21">
        <v>69</v>
      </c>
      <c r="P1934" s="21">
        <v>64</v>
      </c>
      <c r="Q1934" s="21">
        <v>58</v>
      </c>
      <c r="R1934" s="33" t="s">
        <v>524</v>
      </c>
      <c r="S1934" s="3" t="s">
        <v>524</v>
      </c>
      <c r="T1934" s="10" t="s">
        <v>4133</v>
      </c>
      <c r="U1934" s="2" t="s">
        <v>600</v>
      </c>
      <c r="V1934" s="4" t="s">
        <v>819</v>
      </c>
      <c r="W1934" s="11">
        <v>4</v>
      </c>
      <c r="X1934" s="11">
        <v>100</v>
      </c>
      <c r="Y1934" s="16">
        <v>19</v>
      </c>
      <c r="Z1934" s="16">
        <v>11</v>
      </c>
      <c r="AA1934" s="16">
        <v>1994</v>
      </c>
      <c r="AB1934" s="1">
        <f>2026-AA1934</f>
        <v>32</v>
      </c>
      <c r="AC1934" s="5">
        <v>5</v>
      </c>
      <c r="AD1934" s="34">
        <v>72.222791063419294</v>
      </c>
      <c r="AE1934" s="18">
        <v>0</v>
      </c>
      <c r="AF1934" s="17">
        <f>ROUND(IF($AD1934&gt;79,44-(($AD1934-79)*(14/4)),IF($AD1934&gt;76,67-(($AD1934-76)*(23/3)),IF(110-(($AD1934-70.4)*(43/5.6))&gt;119,119,110-(($AD1934-70.4)*(43/5.6)))))*0.93,0)</f>
        <v>89</v>
      </c>
      <c r="AG1934" s="17">
        <f>ROUND(IF($AD1934&gt;79,37-(($AD1934-79)*(9/4)),IF($AD1934&gt;76,54-(($AD1934-76)*(17/3)),IF(93-(($AD1934-70.4)*(39/5.6))&gt;100,100,93-(($AD1934-70.4)*(39/5.6)))))*0.93,0)</f>
        <v>75</v>
      </c>
      <c r="AH1934" s="17">
        <f>ROUND(IF($AD1934&gt;79,32-(($AD1934-79)*(8/4)),IF($AD1934&gt;76,48-(($AD1934-76)*(16/3)),IF(86-(($AD1934-70.4)*(38/5.6))&gt;95,95,86-(($AD1934-70.4)*(38/5.6)))))*0.93,0)</f>
        <v>68</v>
      </c>
      <c r="AL1934" s="5">
        <v>0</v>
      </c>
      <c r="AM1934" s="5">
        <v>0</v>
      </c>
    </row>
    <row r="1935" spans="1:45" x14ac:dyDescent="0.3">
      <c r="A1935" s="15">
        <v>5585</v>
      </c>
      <c r="B1935" s="8" t="s">
        <v>4088</v>
      </c>
      <c r="C1935" s="9" t="s">
        <v>4089</v>
      </c>
      <c r="D1935" s="21">
        <v>66</v>
      </c>
      <c r="E1935" s="21">
        <v>51</v>
      </c>
      <c r="F1935" s="21">
        <v>54</v>
      </c>
      <c r="G1935" s="21">
        <v>56</v>
      </c>
      <c r="H1935" s="21">
        <v>57</v>
      </c>
      <c r="I1935" s="21">
        <v>61</v>
      </c>
      <c r="J1935" s="21">
        <v>67</v>
      </c>
      <c r="K1935" s="21">
        <v>67</v>
      </c>
      <c r="L1935" s="21">
        <v>60</v>
      </c>
      <c r="M1935" s="21">
        <v>69</v>
      </c>
      <c r="N1935" s="21">
        <v>69</v>
      </c>
      <c r="O1935" s="21">
        <v>59</v>
      </c>
      <c r="P1935" s="21">
        <v>57</v>
      </c>
      <c r="Q1935" s="21">
        <v>64</v>
      </c>
      <c r="R1935" s="33" t="s">
        <v>524</v>
      </c>
      <c r="S1935" s="3" t="s">
        <v>524</v>
      </c>
      <c r="T1935" s="10" t="s">
        <v>4133</v>
      </c>
      <c r="U1935" s="2" t="s">
        <v>538</v>
      </c>
      <c r="V1935" s="4" t="s">
        <v>821</v>
      </c>
      <c r="W1935" s="11">
        <v>1</v>
      </c>
      <c r="X1935" s="11">
        <v>0</v>
      </c>
      <c r="Y1935" s="16">
        <v>1</v>
      </c>
      <c r="Z1935" s="16">
        <v>12</v>
      </c>
      <c r="AA1935" s="16">
        <v>2002</v>
      </c>
      <c r="AB1935" s="1">
        <f>2026-AA1935</f>
        <v>24</v>
      </c>
      <c r="AC1935" s="5">
        <v>3</v>
      </c>
      <c r="AD1935" s="34">
        <v>66.408018084664292</v>
      </c>
      <c r="AE1935" s="18">
        <v>0</v>
      </c>
      <c r="AF1935" s="17">
        <f>ROUND(IF($AD1935&gt;79,44-(($AD1935-79)*(14/4)),IF($AD1935&gt;76,67-(($AD1935-76)*(23/3)),IF(110-(($AD1935-70.4)*(43/5.6))&gt;119,119,110-(($AD1935-70.4)*(43/5.6)))))*0.93,0)</f>
        <v>111</v>
      </c>
      <c r="AG1935" s="17">
        <f>ROUND(IF($AD1935&gt;79,37-(($AD1935-79)*(9/4)),IF($AD1935&gt;76,54-(($AD1935-76)*(17/3)),IF(93-(($AD1935-70.4)*(39/5.6))&gt;100,100,93-(($AD1935-70.4)*(39/5.6)))))*0.93,0)</f>
        <v>93</v>
      </c>
      <c r="AH1935" s="17">
        <f>ROUND(IF($AD1935&gt;79,32-(($AD1935-79)*(8/4)),IF($AD1935&gt;76,48-(($AD1935-76)*(16/3)),IF(86-(($AD1935-70.4)*(38/5.6))&gt;95,95,86-(($AD1935-70.4)*(38/5.6)))))*0.93,0)</f>
        <v>88</v>
      </c>
      <c r="AI1935" s="5" t="s">
        <v>3916</v>
      </c>
      <c r="AJ1935" s="5" t="s">
        <v>3917</v>
      </c>
      <c r="AK1935" s="5" t="s">
        <v>3917</v>
      </c>
      <c r="AL1935" s="5">
        <v>182</v>
      </c>
      <c r="AM1935" s="5">
        <v>68</v>
      </c>
    </row>
    <row r="1936" spans="1:45" x14ac:dyDescent="0.3">
      <c r="A1936" s="15">
        <v>5587</v>
      </c>
      <c r="B1936" s="8" t="s">
        <v>3841</v>
      </c>
      <c r="C1936" s="9" t="s">
        <v>126</v>
      </c>
      <c r="D1936" s="21">
        <v>65</v>
      </c>
      <c r="E1936" s="21">
        <v>65</v>
      </c>
      <c r="F1936" s="21">
        <v>65</v>
      </c>
      <c r="G1936" s="21">
        <v>65</v>
      </c>
      <c r="H1936" s="21">
        <v>65</v>
      </c>
      <c r="I1936" s="21">
        <v>64</v>
      </c>
      <c r="J1936" s="21">
        <v>66</v>
      </c>
      <c r="K1936" s="21">
        <v>68</v>
      </c>
      <c r="L1936" s="21">
        <v>62</v>
      </c>
      <c r="M1936" s="21">
        <v>66</v>
      </c>
      <c r="N1936" s="21">
        <v>68</v>
      </c>
      <c r="O1936" s="21">
        <v>70</v>
      </c>
      <c r="P1936" s="21">
        <v>71</v>
      </c>
      <c r="Q1936" s="21">
        <v>68</v>
      </c>
      <c r="R1936" s="33" t="s">
        <v>524</v>
      </c>
      <c r="S1936" s="3" t="s">
        <v>524</v>
      </c>
      <c r="T1936" s="10" t="s">
        <v>4133</v>
      </c>
      <c r="U1936" s="2" t="s">
        <v>586</v>
      </c>
      <c r="V1936" s="4" t="s">
        <v>819</v>
      </c>
      <c r="W1936" s="11">
        <v>1</v>
      </c>
      <c r="X1936" s="11">
        <v>0</v>
      </c>
      <c r="Y1936" s="16">
        <v>16</v>
      </c>
      <c r="Z1936" s="16">
        <v>3</v>
      </c>
      <c r="AA1936" s="16">
        <v>2001</v>
      </c>
      <c r="AB1936" s="1">
        <f>2026-AA1936</f>
        <v>25</v>
      </c>
      <c r="AC1936" s="5">
        <v>3</v>
      </c>
      <c r="AD1936" s="34">
        <v>67.014194429974523</v>
      </c>
      <c r="AE1936" s="18">
        <v>0</v>
      </c>
      <c r="AF1936" s="17">
        <f>ROUND(IF($AD1936&gt;79,44-(($AD1936-79)*(14/4)),IF($AD1936&gt;76,67-(($AD1936-76)*(23/3)),IF(110-(($AD1936-70.4)*(43/5.6))&gt;119,119,110-(($AD1936-70.4)*(43/5.6)))))*0.93,0)</f>
        <v>111</v>
      </c>
      <c r="AG1936" s="17">
        <f>ROUND(IF($AD1936&gt;79,37-(($AD1936-79)*(9/4)),IF($AD1936&gt;76,54-(($AD1936-76)*(17/3)),IF(93-(($AD1936-70.4)*(39/5.6))&gt;100,100,93-(($AD1936-70.4)*(39/5.6)))))*0.93,0)</f>
        <v>93</v>
      </c>
      <c r="AH1936" s="17">
        <f>ROUND(IF($AD1936&gt;79,32-(($AD1936-79)*(8/4)),IF($AD1936&gt;76,48-(($AD1936-76)*(16/3)),IF(86-(($AD1936-70.4)*(38/5.6))&gt;95,95,86-(($AD1936-70.4)*(38/5.6)))))*0.93,0)</f>
        <v>88</v>
      </c>
      <c r="AI1936" s="5" t="s">
        <v>3916</v>
      </c>
      <c r="AL1936" s="5">
        <v>0</v>
      </c>
      <c r="AM1936" s="5">
        <v>0</v>
      </c>
    </row>
    <row r="1937" spans="1:44" x14ac:dyDescent="0.3">
      <c r="A1937" s="15">
        <v>5589</v>
      </c>
      <c r="B1937" s="8" t="s">
        <v>3286</v>
      </c>
      <c r="C1937" s="9" t="s">
        <v>205</v>
      </c>
      <c r="D1937" s="21">
        <v>76</v>
      </c>
      <c r="E1937" s="21">
        <v>64</v>
      </c>
      <c r="F1937" s="21">
        <v>67</v>
      </c>
      <c r="G1937" s="21">
        <v>69</v>
      </c>
      <c r="H1937" s="21">
        <v>76</v>
      </c>
      <c r="I1937" s="21">
        <v>70</v>
      </c>
      <c r="J1937" s="21">
        <v>72</v>
      </c>
      <c r="K1937" s="21">
        <v>67</v>
      </c>
      <c r="L1937" s="21">
        <v>66</v>
      </c>
      <c r="M1937" s="21">
        <v>73</v>
      </c>
      <c r="N1937" s="21">
        <v>73</v>
      </c>
      <c r="O1937" s="21">
        <v>72</v>
      </c>
      <c r="P1937" s="21">
        <v>69</v>
      </c>
      <c r="Q1937" s="21">
        <v>75</v>
      </c>
      <c r="R1937" s="33" t="s">
        <v>2046</v>
      </c>
      <c r="S1937" s="3" t="s">
        <v>2046</v>
      </c>
      <c r="T1937" s="10" t="s">
        <v>4132</v>
      </c>
      <c r="U1937" s="2" t="s">
        <v>732</v>
      </c>
      <c r="V1937" s="4" t="s">
        <v>822</v>
      </c>
      <c r="W1937" s="11">
        <v>4</v>
      </c>
      <c r="X1937" s="11">
        <v>100</v>
      </c>
      <c r="Y1937" s="16">
        <v>7</v>
      </c>
      <c r="Z1937" s="16">
        <v>12</v>
      </c>
      <c r="AA1937" s="16">
        <v>1999</v>
      </c>
      <c r="AB1937" s="1">
        <f>2026-AA1937</f>
        <v>27</v>
      </c>
      <c r="AC1937" s="5">
        <v>4</v>
      </c>
      <c r="AD1937" s="34">
        <v>73.347222541947005</v>
      </c>
      <c r="AE1937" s="18">
        <v>50000</v>
      </c>
      <c r="AF1937" s="17">
        <f>ROUND(IF($AD1937&gt;79,44-(($AD1937-79)*(14/4)),IF($AD1937&gt;76,67-(($AD1937-76)*(23/3)),IF(110-(($AD1937-70.4)*(43/5.6))&gt;119,119,110-(($AD1937-70.4)*(43/5.6)))))*0.93,0)</f>
        <v>81</v>
      </c>
      <c r="AG1937" s="17">
        <f>ROUND(IF($AD1937&gt;79,37-(($AD1937-79)*(9/4)),IF($AD1937&gt;76,54-(($AD1937-76)*(17/3)),IF(93-(($AD1937-70.4)*(39/5.6))&gt;100,100,93-(($AD1937-70.4)*(39/5.6)))))*0.93,0)</f>
        <v>67</v>
      </c>
      <c r="AH1937" s="17">
        <f>ROUND(IF($AD1937&gt;79,32-(($AD1937-79)*(8/4)),IF($AD1937&gt;76,48-(($AD1937-76)*(16/3)),IF(86-(($AD1937-70.4)*(38/5.6))&gt;95,95,86-(($AD1937-70.4)*(38/5.6)))))*0.93,0)</f>
        <v>61</v>
      </c>
      <c r="AL1937" s="5">
        <v>0</v>
      </c>
      <c r="AM1937" s="5">
        <v>0</v>
      </c>
    </row>
    <row r="1938" spans="1:44" x14ac:dyDescent="0.3">
      <c r="A1938" s="15">
        <v>5590</v>
      </c>
      <c r="B1938" s="8" t="s">
        <v>1985</v>
      </c>
      <c r="C1938" s="9" t="s">
        <v>1986</v>
      </c>
      <c r="D1938" s="21">
        <v>65</v>
      </c>
      <c r="E1938" s="21">
        <v>52</v>
      </c>
      <c r="F1938" s="21">
        <v>55</v>
      </c>
      <c r="G1938" s="21">
        <v>58</v>
      </c>
      <c r="H1938" s="21">
        <v>54</v>
      </c>
      <c r="I1938" s="21">
        <v>60</v>
      </c>
      <c r="J1938" s="21">
        <v>58</v>
      </c>
      <c r="K1938" s="21">
        <v>64</v>
      </c>
      <c r="L1938" s="21">
        <v>66</v>
      </c>
      <c r="M1938" s="21">
        <v>71</v>
      </c>
      <c r="N1938" s="21">
        <v>65</v>
      </c>
      <c r="O1938" s="21">
        <v>53</v>
      </c>
      <c r="P1938" s="21">
        <v>58</v>
      </c>
      <c r="Q1938" s="21">
        <v>60</v>
      </c>
      <c r="R1938" s="33" t="s">
        <v>524</v>
      </c>
      <c r="S1938" s="3" t="s">
        <v>524</v>
      </c>
      <c r="T1938" s="10" t="s">
        <v>4133</v>
      </c>
      <c r="U1938" s="2" t="s">
        <v>550</v>
      </c>
      <c r="V1938" s="4" t="s">
        <v>817</v>
      </c>
      <c r="W1938" s="11">
        <v>4</v>
      </c>
      <c r="X1938" s="11">
        <v>100</v>
      </c>
      <c r="Y1938" s="16">
        <v>1</v>
      </c>
      <c r="Z1938" s="16">
        <v>1</v>
      </c>
      <c r="AA1938" s="16">
        <v>1990</v>
      </c>
      <c r="AB1938" s="1">
        <f>2026-AA1938</f>
        <v>36</v>
      </c>
      <c r="AC1938" s="5">
        <v>4</v>
      </c>
      <c r="AD1938" s="34">
        <v>66.756686256021453</v>
      </c>
      <c r="AE1938" s="18">
        <v>0</v>
      </c>
      <c r="AF1938" s="17">
        <f>ROUND(IF($AD1938&gt;79,44-(($AD1938-79)*(14/4)),IF($AD1938&gt;76,67-(($AD1938-76)*(23/3)),IF(110-(($AD1938-70.4)*(43/5.6))&gt;119,119,110-(($AD1938-70.4)*(43/5.6)))))*0.93,0)</f>
        <v>111</v>
      </c>
      <c r="AG1938" s="17">
        <f>ROUND(IF($AD1938&gt;79,37-(($AD1938-79)*(9/4)),IF($AD1938&gt;76,54-(($AD1938-76)*(17/3)),IF(93-(($AD1938-70.4)*(39/5.6))&gt;100,100,93-(($AD1938-70.4)*(39/5.6)))))*0.93,0)</f>
        <v>93</v>
      </c>
      <c r="AH1938" s="17">
        <f>ROUND(IF($AD1938&gt;79,32-(($AD1938-79)*(8/4)),IF($AD1938&gt;76,48-(($AD1938-76)*(16/3)),IF(86-(($AD1938-70.4)*(38/5.6))&gt;95,95,86-(($AD1938-70.4)*(38/5.6)))))*0.93,0)</f>
        <v>88</v>
      </c>
      <c r="AL1938" s="5">
        <v>0</v>
      </c>
      <c r="AM1938" s="5">
        <v>0</v>
      </c>
    </row>
    <row r="1939" spans="1:44" x14ac:dyDescent="0.3">
      <c r="A1939" s="15">
        <v>5591</v>
      </c>
      <c r="B1939" s="8" t="s">
        <v>2078</v>
      </c>
      <c r="C1939" s="9" t="s">
        <v>2079</v>
      </c>
      <c r="D1939" s="21">
        <v>66</v>
      </c>
      <c r="E1939" s="21">
        <v>62</v>
      </c>
      <c r="F1939" s="21">
        <v>64</v>
      </c>
      <c r="G1939" s="21">
        <v>66</v>
      </c>
      <c r="H1939" s="21">
        <v>67</v>
      </c>
      <c r="I1939" s="21">
        <v>65</v>
      </c>
      <c r="J1939" s="21">
        <v>62</v>
      </c>
      <c r="K1939" s="21">
        <v>61</v>
      </c>
      <c r="L1939" s="21">
        <v>68</v>
      </c>
      <c r="M1939" s="21">
        <v>65</v>
      </c>
      <c r="N1939" s="21">
        <v>62</v>
      </c>
      <c r="O1939" s="21">
        <v>65</v>
      </c>
      <c r="P1939" s="21">
        <v>63</v>
      </c>
      <c r="Q1939" s="21">
        <v>66</v>
      </c>
      <c r="R1939" s="33" t="s">
        <v>524</v>
      </c>
      <c r="S1939" s="3" t="s">
        <v>524</v>
      </c>
      <c r="T1939" s="10" t="s">
        <v>4133</v>
      </c>
      <c r="U1939" s="2" t="s">
        <v>1164</v>
      </c>
      <c r="V1939" s="4" t="s">
        <v>817</v>
      </c>
      <c r="W1939" s="11">
        <v>4</v>
      </c>
      <c r="X1939" s="11">
        <v>100</v>
      </c>
      <c r="Y1939" s="16">
        <v>10</v>
      </c>
      <c r="Z1939" s="16">
        <v>3</v>
      </c>
      <c r="AA1939" s="16">
        <v>1991</v>
      </c>
      <c r="AB1939" s="1">
        <f>2026-AA1939</f>
        <v>35</v>
      </c>
      <c r="AC1939" s="5">
        <v>4</v>
      </c>
      <c r="AD1939" s="34">
        <v>67.352842173882564</v>
      </c>
      <c r="AE1939" s="18">
        <v>0</v>
      </c>
      <c r="AF1939" s="17">
        <f>ROUND(IF($AD1939&gt;79,44-(($AD1939-79)*(14/4)),IF($AD1939&gt;76,67-(($AD1939-76)*(23/3)),IF(110-(($AD1939-70.4)*(43/5.6))&gt;119,119,110-(($AD1939-70.4)*(43/5.6)))))*0.93,0)</f>
        <v>111</v>
      </c>
      <c r="AG1939" s="17">
        <f>ROUND(IF($AD1939&gt;79,37-(($AD1939-79)*(9/4)),IF($AD1939&gt;76,54-(($AD1939-76)*(17/3)),IF(93-(($AD1939-70.4)*(39/5.6))&gt;100,100,93-(($AD1939-70.4)*(39/5.6)))))*0.93,0)</f>
        <v>93</v>
      </c>
      <c r="AH1939" s="17">
        <f>ROUND(IF($AD1939&gt;79,32-(($AD1939-79)*(8/4)),IF($AD1939&gt;76,48-(($AD1939-76)*(16/3)),IF(86-(($AD1939-70.4)*(38/5.6))&gt;95,95,86-(($AD1939-70.4)*(38/5.6)))))*0.93,0)</f>
        <v>88</v>
      </c>
      <c r="AL1939" s="5">
        <v>176</v>
      </c>
      <c r="AM1939" s="5">
        <v>67</v>
      </c>
    </row>
    <row r="1940" spans="1:44" x14ac:dyDescent="0.3">
      <c r="A1940" s="15">
        <v>5594</v>
      </c>
      <c r="B1940" s="8" t="s">
        <v>1868</v>
      </c>
      <c r="C1940" s="9" t="s">
        <v>1869</v>
      </c>
      <c r="D1940" s="21">
        <v>63</v>
      </c>
      <c r="E1940" s="21">
        <v>67</v>
      </c>
      <c r="F1940" s="21">
        <v>67</v>
      </c>
      <c r="G1940" s="21">
        <v>66</v>
      </c>
      <c r="H1940" s="21">
        <v>64</v>
      </c>
      <c r="I1940" s="21">
        <v>63</v>
      </c>
      <c r="J1940" s="21">
        <v>66</v>
      </c>
      <c r="K1940" s="21">
        <v>65</v>
      </c>
      <c r="L1940" s="21">
        <v>54</v>
      </c>
      <c r="M1940" s="21">
        <v>52</v>
      </c>
      <c r="N1940" s="21">
        <v>69</v>
      </c>
      <c r="O1940" s="21">
        <v>61</v>
      </c>
      <c r="P1940" s="21">
        <v>61</v>
      </c>
      <c r="Q1940" s="21">
        <v>64</v>
      </c>
      <c r="R1940" s="33" t="s">
        <v>524</v>
      </c>
      <c r="S1940" s="3" t="s">
        <v>524</v>
      </c>
      <c r="T1940" s="10" t="s">
        <v>4133</v>
      </c>
      <c r="U1940" s="2" t="s">
        <v>558</v>
      </c>
      <c r="V1940" s="4" t="s">
        <v>821</v>
      </c>
      <c r="W1940" s="11">
        <v>1</v>
      </c>
      <c r="X1940" s="11">
        <v>44</v>
      </c>
      <c r="Y1940" s="16">
        <v>26</v>
      </c>
      <c r="Z1940" s="16">
        <v>11</v>
      </c>
      <c r="AA1940" s="16">
        <v>1996</v>
      </c>
      <c r="AB1940" s="1">
        <f>2026-AA1940</f>
        <v>30</v>
      </c>
      <c r="AC1940" s="5">
        <v>5</v>
      </c>
      <c r="AD1940" s="34">
        <v>66.696005773496253</v>
      </c>
      <c r="AE1940" s="18">
        <v>0</v>
      </c>
      <c r="AF1940" s="17">
        <f>ROUND(IF($AD1940&gt;79,44-(($AD1940-79)*(14/4)),IF($AD1940&gt;76,67-(($AD1940-76)*(23/3)),IF(110-(($AD1940-70.4)*(43/5.6))&gt;119,119,110-(($AD1940-70.4)*(43/5.6)))))*0.93,0)</f>
        <v>111</v>
      </c>
      <c r="AG1940" s="17">
        <f>ROUND(IF($AD1940&gt;79,37-(($AD1940-79)*(9/4)),IF($AD1940&gt;76,54-(($AD1940-76)*(17/3)),IF(93-(($AD1940-70.4)*(39/5.6))&gt;100,100,93-(($AD1940-70.4)*(39/5.6)))))*0.93,0)</f>
        <v>93</v>
      </c>
      <c r="AH1940" s="17">
        <f>ROUND(IF($AD1940&gt;79,32-(($AD1940-79)*(8/4)),IF($AD1940&gt;76,48-(($AD1940-76)*(16/3)),IF(86-(($AD1940-70.4)*(38/5.6))&gt;95,95,86-(($AD1940-70.4)*(38/5.6)))))*0.93,0)</f>
        <v>88</v>
      </c>
      <c r="AI1940" s="5" t="s">
        <v>3916</v>
      </c>
      <c r="AL1940" s="5">
        <v>0</v>
      </c>
      <c r="AM1940" s="5">
        <v>0</v>
      </c>
      <c r="AR1940" t="s">
        <v>3917</v>
      </c>
    </row>
    <row r="1941" spans="1:44" x14ac:dyDescent="0.3">
      <c r="A1941" s="15">
        <v>5598</v>
      </c>
      <c r="B1941" s="8" t="s">
        <v>2625</v>
      </c>
      <c r="C1941" s="9" t="s">
        <v>353</v>
      </c>
      <c r="D1941" s="21">
        <v>64</v>
      </c>
      <c r="E1941" s="21">
        <v>52</v>
      </c>
      <c r="F1941" s="21">
        <v>55</v>
      </c>
      <c r="G1941" s="21">
        <v>58</v>
      </c>
      <c r="H1941" s="21">
        <v>70</v>
      </c>
      <c r="I1941" s="21">
        <v>67</v>
      </c>
      <c r="J1941" s="21">
        <v>64</v>
      </c>
      <c r="K1941" s="21">
        <v>62</v>
      </c>
      <c r="L1941" s="21">
        <v>50</v>
      </c>
      <c r="M1941" s="21">
        <v>67</v>
      </c>
      <c r="N1941" s="21">
        <v>69</v>
      </c>
      <c r="O1941" s="21">
        <v>59</v>
      </c>
      <c r="P1941" s="21">
        <v>69</v>
      </c>
      <c r="Q1941" s="21">
        <v>69</v>
      </c>
      <c r="R1941" s="33" t="s">
        <v>524</v>
      </c>
      <c r="S1941" s="3" t="s">
        <v>524</v>
      </c>
      <c r="T1941" s="10" t="s">
        <v>4133</v>
      </c>
      <c r="U1941" s="2" t="s">
        <v>582</v>
      </c>
      <c r="V1941" s="4" t="s">
        <v>822</v>
      </c>
      <c r="W1941" s="11">
        <v>1</v>
      </c>
      <c r="X1941" s="11">
        <v>14</v>
      </c>
      <c r="Y1941" s="16">
        <v>13</v>
      </c>
      <c r="Z1941" s="16">
        <v>8</v>
      </c>
      <c r="AA1941" s="16">
        <v>1995</v>
      </c>
      <c r="AB1941" s="1">
        <f>2026-AA1941</f>
        <v>31</v>
      </c>
      <c r="AC1941" s="5">
        <v>4</v>
      </c>
      <c r="AD1941" s="34">
        <v>66.877645128716992</v>
      </c>
      <c r="AE1941" s="18">
        <v>0</v>
      </c>
      <c r="AF1941" s="17">
        <f>ROUND(IF($AD1941&gt;79,44-(($AD1941-79)*(14/4)),IF($AD1941&gt;76,67-(($AD1941-76)*(23/3)),IF(110-(($AD1941-70.4)*(43/5.6))&gt;119,119,110-(($AD1941-70.4)*(43/5.6)))))*0.93,0)</f>
        <v>111</v>
      </c>
      <c r="AG1941" s="17">
        <f>ROUND(IF($AD1941&gt;79,37-(($AD1941-79)*(9/4)),IF($AD1941&gt;76,54-(($AD1941-76)*(17/3)),IF(93-(($AD1941-70.4)*(39/5.6))&gt;100,100,93-(($AD1941-70.4)*(39/5.6)))))*0.93,0)</f>
        <v>93</v>
      </c>
      <c r="AH1941" s="17">
        <f>ROUND(IF($AD1941&gt;79,32-(($AD1941-79)*(8/4)),IF($AD1941&gt;76,48-(($AD1941-76)*(16/3)),IF(86-(($AD1941-70.4)*(38/5.6))&gt;95,95,86-(($AD1941-70.4)*(38/5.6)))))*0.93,0)</f>
        <v>88</v>
      </c>
      <c r="AI1941" s="5" t="s">
        <v>3916</v>
      </c>
      <c r="AL1941" s="5">
        <v>0</v>
      </c>
      <c r="AM1941" s="5">
        <v>0</v>
      </c>
    </row>
    <row r="1942" spans="1:44" x14ac:dyDescent="0.3">
      <c r="A1942" s="15">
        <v>5599</v>
      </c>
      <c r="B1942" s="8" t="s">
        <v>1576</v>
      </c>
      <c r="C1942" s="9" t="s">
        <v>753</v>
      </c>
      <c r="D1942" s="21">
        <v>71</v>
      </c>
      <c r="E1942" s="21">
        <v>60</v>
      </c>
      <c r="F1942" s="21">
        <v>64</v>
      </c>
      <c r="G1942" s="21">
        <v>68</v>
      </c>
      <c r="H1942" s="21">
        <v>58</v>
      </c>
      <c r="I1942" s="21">
        <v>72</v>
      </c>
      <c r="J1942" s="21">
        <v>72</v>
      </c>
      <c r="K1942" s="21">
        <v>68</v>
      </c>
      <c r="L1942" s="21">
        <v>70</v>
      </c>
      <c r="M1942" s="21">
        <v>70</v>
      </c>
      <c r="N1942" s="21">
        <v>72</v>
      </c>
      <c r="O1942" s="21">
        <v>71</v>
      </c>
      <c r="P1942" s="21">
        <v>61</v>
      </c>
      <c r="Q1942" s="21">
        <v>63</v>
      </c>
      <c r="R1942" s="33" t="s">
        <v>524</v>
      </c>
      <c r="S1942" s="3" t="s">
        <v>524</v>
      </c>
      <c r="T1942" s="10" t="s">
        <v>4133</v>
      </c>
      <c r="U1942" s="2" t="s">
        <v>598</v>
      </c>
      <c r="V1942" s="4" t="s">
        <v>819</v>
      </c>
      <c r="W1942" s="11">
        <v>4</v>
      </c>
      <c r="X1942" s="11">
        <v>100</v>
      </c>
      <c r="Y1942" s="16">
        <v>1</v>
      </c>
      <c r="Z1942" s="16">
        <v>2</v>
      </c>
      <c r="AA1942" s="16">
        <v>1995</v>
      </c>
      <c r="AB1942" s="1">
        <f>2026-AA1942</f>
        <v>31</v>
      </c>
      <c r="AC1942" s="5">
        <v>4</v>
      </c>
      <c r="AD1942" s="34">
        <v>71.13085357165825</v>
      </c>
      <c r="AE1942" s="18">
        <v>0</v>
      </c>
      <c r="AF1942" s="17">
        <f>ROUND(IF($AD1942&gt;79,44-(($AD1942-79)*(14/4)),IF($AD1942&gt;76,67-(($AD1942-76)*(23/3)),IF(110-(($AD1942-70.4)*(43/5.6))&gt;119,119,110-(($AD1942-70.4)*(43/5.6)))))*0.93,0)</f>
        <v>97</v>
      </c>
      <c r="AG1942" s="17">
        <f>ROUND(IF($AD1942&gt;79,37-(($AD1942-79)*(9/4)),IF($AD1942&gt;76,54-(($AD1942-76)*(17/3)),IF(93-(($AD1942-70.4)*(39/5.6))&gt;100,100,93-(($AD1942-70.4)*(39/5.6)))))*0.93,0)</f>
        <v>82</v>
      </c>
      <c r="AH1942" s="17">
        <f>ROUND(IF($AD1942&gt;79,32-(($AD1942-79)*(8/4)),IF($AD1942&gt;76,48-(($AD1942-76)*(16/3)),IF(86-(($AD1942-70.4)*(38/5.6))&gt;95,95,86-(($AD1942-70.4)*(38/5.6)))))*0.93,0)</f>
        <v>75</v>
      </c>
      <c r="AI1942" s="5" t="s">
        <v>3917</v>
      </c>
      <c r="AL1942" s="5">
        <v>0</v>
      </c>
      <c r="AM1942" s="5">
        <v>0</v>
      </c>
    </row>
    <row r="1943" spans="1:44" x14ac:dyDescent="0.3">
      <c r="A1943" s="15">
        <v>5604</v>
      </c>
      <c r="B1943" s="8" t="s">
        <v>2734</v>
      </c>
      <c r="C1943" s="9" t="s">
        <v>2735</v>
      </c>
      <c r="D1943" s="21">
        <v>71</v>
      </c>
      <c r="E1943" s="21">
        <v>72</v>
      </c>
      <c r="F1943" s="21">
        <v>74</v>
      </c>
      <c r="G1943" s="21">
        <v>75</v>
      </c>
      <c r="H1943" s="21">
        <v>80</v>
      </c>
      <c r="I1943" s="21">
        <v>72</v>
      </c>
      <c r="J1943" s="21">
        <v>73</v>
      </c>
      <c r="K1943" s="21">
        <v>74</v>
      </c>
      <c r="L1943" s="21">
        <v>62</v>
      </c>
      <c r="M1943" s="21">
        <v>60</v>
      </c>
      <c r="N1943" s="21">
        <v>66</v>
      </c>
      <c r="O1943" s="21">
        <v>69</v>
      </c>
      <c r="P1943" s="21">
        <v>72</v>
      </c>
      <c r="Q1943" s="21">
        <v>77</v>
      </c>
      <c r="R1943" s="33" t="s">
        <v>3039</v>
      </c>
      <c r="S1943" s="3" t="s">
        <v>3039</v>
      </c>
      <c r="T1943" s="10" t="s">
        <v>4130</v>
      </c>
      <c r="U1943" s="2" t="s">
        <v>538</v>
      </c>
      <c r="V1943" s="4" t="s">
        <v>821</v>
      </c>
      <c r="W1943" s="11">
        <v>4</v>
      </c>
      <c r="X1943" s="11">
        <v>100</v>
      </c>
      <c r="Y1943" s="16">
        <v>26</v>
      </c>
      <c r="Z1943" s="16">
        <v>3</v>
      </c>
      <c r="AA1943" s="16">
        <v>1997</v>
      </c>
      <c r="AB1943" s="1">
        <f>2026-AA1943</f>
        <v>29</v>
      </c>
      <c r="AC1943" s="5">
        <v>4</v>
      </c>
      <c r="AD1943" s="34">
        <v>76.805085901765594</v>
      </c>
      <c r="AE1943" s="18">
        <v>200000</v>
      </c>
      <c r="AF1943" s="17">
        <f>ROUND(IF($AD1943&gt;79,44-(($AD1943-79)*(14/4)),IF($AD1943&gt;76,67-(($AD1943-76)*(23/3)),IF(110-(($AD1943-70.4)*(43/5.6))&gt;119,119,110-(($AD1943-70.4)*(43/5.6)))))*0.93,0)</f>
        <v>57</v>
      </c>
      <c r="AG1943" s="17">
        <f>ROUND(IF($AD1943&gt;79,37-(($AD1943-79)*(9/4)),IF($AD1943&gt;76,54-(($AD1943-76)*(17/3)),IF(93-(($AD1943-70.4)*(39/5.6))&gt;100,100,93-(($AD1943-70.4)*(39/5.6)))))*0.93,0)</f>
        <v>46</v>
      </c>
      <c r="AH1943" s="17">
        <f>ROUND(IF($AD1943&gt;79,32-(($AD1943-79)*(8/4)),IF($AD1943&gt;76,48-(($AD1943-76)*(16/3)),IF(86-(($AD1943-70.4)*(38/5.6))&gt;95,95,86-(($AD1943-70.4)*(38/5.6)))))*0.93,0)</f>
        <v>41</v>
      </c>
      <c r="AI1943" s="5" t="s">
        <v>3917</v>
      </c>
      <c r="AL1943" s="5">
        <v>0</v>
      </c>
      <c r="AM1943" s="5">
        <v>0</v>
      </c>
    </row>
    <row r="1944" spans="1:44" x14ac:dyDescent="0.3">
      <c r="A1944" s="15">
        <v>5606</v>
      </c>
      <c r="B1944" s="8" t="s">
        <v>4105</v>
      </c>
      <c r="C1944" s="9" t="s">
        <v>1153</v>
      </c>
      <c r="D1944" s="21">
        <v>78</v>
      </c>
      <c r="E1944" s="21">
        <v>62</v>
      </c>
      <c r="F1944" s="21">
        <v>65</v>
      </c>
      <c r="G1944" s="21">
        <v>67</v>
      </c>
      <c r="H1944" s="21">
        <v>75</v>
      </c>
      <c r="I1944" s="21">
        <v>73</v>
      </c>
      <c r="J1944" s="21">
        <v>72</v>
      </c>
      <c r="K1944" s="21">
        <v>68</v>
      </c>
      <c r="L1944" s="21">
        <v>63</v>
      </c>
      <c r="M1944" s="21">
        <v>71</v>
      </c>
      <c r="N1944" s="21">
        <v>70</v>
      </c>
      <c r="O1944" s="21">
        <v>72</v>
      </c>
      <c r="P1944" s="21">
        <v>68</v>
      </c>
      <c r="Q1944" s="21">
        <v>75</v>
      </c>
      <c r="R1944" s="36" t="s">
        <v>3339</v>
      </c>
      <c r="S1944" s="3" t="s">
        <v>4310</v>
      </c>
      <c r="T1944" s="10" t="s">
        <v>4132</v>
      </c>
      <c r="U1944" s="2" t="s">
        <v>556</v>
      </c>
      <c r="V1944" s="4" t="s">
        <v>819</v>
      </c>
      <c r="W1944" s="11">
        <v>4</v>
      </c>
      <c r="X1944" s="11">
        <v>4</v>
      </c>
      <c r="Y1944" s="16">
        <v>9</v>
      </c>
      <c r="Z1944" s="16">
        <v>10</v>
      </c>
      <c r="AA1944" s="16">
        <v>2002</v>
      </c>
      <c r="AB1944" s="1">
        <f>2026-AA1944</f>
        <v>24</v>
      </c>
      <c r="AC1944" s="5">
        <v>4</v>
      </c>
      <c r="AD1944" s="34">
        <v>72.560211028082591</v>
      </c>
      <c r="AE1944" s="18">
        <v>70000</v>
      </c>
      <c r="AF1944" s="17">
        <f>ROUND(IF($AD1944&gt;79,44-(($AD1944-79)*(14/4)),IF($AD1944&gt;76,67-(($AD1944-76)*(23/3)),IF(110-(($AD1944-70.4)*(43/5.6))&gt;119,119,110-(($AD1944-70.4)*(43/5.6)))))*0.93,0)</f>
        <v>87</v>
      </c>
      <c r="AG1944" s="17">
        <f>ROUND(IF($AD1944&gt;79,37-(($AD1944-79)*(9/4)),IF($AD1944&gt;76,54-(($AD1944-76)*(17/3)),IF(93-(($AD1944-70.4)*(39/5.6))&gt;100,100,93-(($AD1944-70.4)*(39/5.6)))))*0.93,0)</f>
        <v>72</v>
      </c>
      <c r="AH1944" s="17">
        <f>ROUND(IF($AD1944&gt;79,32-(($AD1944-79)*(8/4)),IF($AD1944&gt;76,48-(($AD1944-76)*(16/3)),IF(86-(($AD1944-70.4)*(38/5.6))&gt;95,95,86-(($AD1944-70.4)*(38/5.6)))))*0.93,0)</f>
        <v>66</v>
      </c>
      <c r="AJ1944" s="5" t="s">
        <v>3917</v>
      </c>
      <c r="AK1944" s="5" t="s">
        <v>3917</v>
      </c>
      <c r="AL1944" s="5">
        <v>182</v>
      </c>
      <c r="AM1944" s="5">
        <v>70</v>
      </c>
    </row>
    <row r="1945" spans="1:44" x14ac:dyDescent="0.3">
      <c r="A1945" s="15">
        <v>5609</v>
      </c>
      <c r="B1945" s="8" t="s">
        <v>2619</v>
      </c>
      <c r="C1945" s="9" t="s">
        <v>239</v>
      </c>
      <c r="D1945" s="21">
        <v>67</v>
      </c>
      <c r="E1945" s="21">
        <v>73</v>
      </c>
      <c r="F1945" s="21">
        <v>72</v>
      </c>
      <c r="G1945" s="21">
        <v>71</v>
      </c>
      <c r="H1945" s="21">
        <v>75</v>
      </c>
      <c r="I1945" s="21">
        <v>70</v>
      </c>
      <c r="J1945" s="21">
        <v>71</v>
      </c>
      <c r="K1945" s="21">
        <v>65</v>
      </c>
      <c r="L1945" s="21">
        <v>58</v>
      </c>
      <c r="M1945" s="21">
        <v>62</v>
      </c>
      <c r="N1945" s="21">
        <v>65</v>
      </c>
      <c r="O1945" s="21">
        <v>75</v>
      </c>
      <c r="P1945" s="21">
        <v>70</v>
      </c>
      <c r="Q1945" s="21">
        <v>74</v>
      </c>
      <c r="R1945" s="33" t="s">
        <v>3926</v>
      </c>
      <c r="S1945" s="3" t="s">
        <v>3926</v>
      </c>
      <c r="T1945" s="10" t="s">
        <v>4130</v>
      </c>
      <c r="U1945" s="2" t="s">
        <v>577</v>
      </c>
      <c r="V1945" s="4" t="s">
        <v>819</v>
      </c>
      <c r="W1945" s="11">
        <v>4</v>
      </c>
      <c r="X1945" s="11">
        <v>100</v>
      </c>
      <c r="Y1945" s="16">
        <v>16</v>
      </c>
      <c r="Z1945" s="16">
        <v>12</v>
      </c>
      <c r="AA1945" s="16">
        <v>1993</v>
      </c>
      <c r="AB1945" s="1">
        <f>2026-AA1945</f>
        <v>33</v>
      </c>
      <c r="AC1945" s="5">
        <v>3</v>
      </c>
      <c r="AD1945" s="34">
        <v>73.012967463275771</v>
      </c>
      <c r="AE1945" s="18">
        <v>75000</v>
      </c>
      <c r="AF1945" s="17">
        <f>ROUND(IF($AD1945&gt;79,44-(($AD1945-79)*(14/4)),IF($AD1945&gt;76,67-(($AD1945-76)*(23/3)),IF(110-(($AD1945-70.4)*(43/5.6))&gt;119,119,110-(($AD1945-70.4)*(43/5.6)))))*0.93,0)</f>
        <v>84</v>
      </c>
      <c r="AG1945" s="17">
        <f>ROUND(IF($AD1945&gt;79,37-(($AD1945-79)*(9/4)),IF($AD1945&gt;76,54-(($AD1945-76)*(17/3)),IF(93-(($AD1945-70.4)*(39/5.6))&gt;100,100,93-(($AD1945-70.4)*(39/5.6)))))*0.93,0)</f>
        <v>70</v>
      </c>
      <c r="AH1945" s="17">
        <f>ROUND(IF($AD1945&gt;79,32-(($AD1945-79)*(8/4)),IF($AD1945&gt;76,48-(($AD1945-76)*(16/3)),IF(86-(($AD1945-70.4)*(38/5.6))&gt;95,95,86-(($AD1945-70.4)*(38/5.6)))))*0.93,0)</f>
        <v>63</v>
      </c>
      <c r="AL1945" s="5">
        <v>0</v>
      </c>
      <c r="AM1945" s="5">
        <v>0</v>
      </c>
    </row>
    <row r="1946" spans="1:44" x14ac:dyDescent="0.3">
      <c r="A1946" s="15">
        <v>5610</v>
      </c>
      <c r="B1946" s="8" t="s">
        <v>3206</v>
      </c>
      <c r="C1946" s="9" t="s">
        <v>1964</v>
      </c>
      <c r="D1946" s="21">
        <v>66</v>
      </c>
      <c r="E1946" s="21">
        <v>60</v>
      </c>
      <c r="F1946" s="21">
        <v>61</v>
      </c>
      <c r="G1946" s="21">
        <v>62</v>
      </c>
      <c r="H1946" s="21">
        <v>60</v>
      </c>
      <c r="I1946" s="21">
        <v>63</v>
      </c>
      <c r="J1946" s="21">
        <v>67</v>
      </c>
      <c r="K1946" s="21">
        <v>63</v>
      </c>
      <c r="L1946" s="21">
        <v>60</v>
      </c>
      <c r="M1946" s="21">
        <v>66</v>
      </c>
      <c r="N1946" s="21">
        <v>67</v>
      </c>
      <c r="O1946" s="21">
        <v>63</v>
      </c>
      <c r="P1946" s="21">
        <v>61</v>
      </c>
      <c r="Q1946" s="21">
        <v>60</v>
      </c>
      <c r="R1946" s="33" t="s">
        <v>524</v>
      </c>
      <c r="S1946" s="3" t="s">
        <v>524</v>
      </c>
      <c r="T1946" s="10" t="s">
        <v>4133</v>
      </c>
      <c r="U1946" s="2" t="s">
        <v>584</v>
      </c>
      <c r="V1946" s="4" t="s">
        <v>820</v>
      </c>
      <c r="W1946" s="11">
        <v>1</v>
      </c>
      <c r="X1946" s="11">
        <v>0</v>
      </c>
      <c r="Y1946" s="16">
        <v>16</v>
      </c>
      <c r="Z1946" s="16">
        <v>4</v>
      </c>
      <c r="AA1946" s="16">
        <v>1999</v>
      </c>
      <c r="AB1946" s="1">
        <f>2026-AA1946</f>
        <v>27</v>
      </c>
      <c r="AC1946" s="5">
        <v>5</v>
      </c>
      <c r="AD1946" s="34">
        <v>65.179280561876169</v>
      </c>
      <c r="AE1946" s="18">
        <v>0</v>
      </c>
      <c r="AF1946" s="17">
        <f>ROUND(IF($AD1946&gt;79,44-(($AD1946-79)*(14/4)),IF($AD1946&gt;76,67-(($AD1946-76)*(23/3)),IF(110-(($AD1946-70.4)*(43/5.6))&gt;119,119,110-(($AD1946-70.4)*(43/5.6)))))*0.93,0)</f>
        <v>111</v>
      </c>
      <c r="AG1946" s="17">
        <f>ROUND(IF($AD1946&gt;79,37-(($AD1946-79)*(9/4)),IF($AD1946&gt;76,54-(($AD1946-76)*(17/3)),IF(93-(($AD1946-70.4)*(39/5.6))&gt;100,100,93-(($AD1946-70.4)*(39/5.6)))))*0.93,0)</f>
        <v>93</v>
      </c>
      <c r="AH1946" s="17">
        <f>ROUND(IF($AD1946&gt;79,32-(($AD1946-79)*(8/4)),IF($AD1946&gt;76,48-(($AD1946-76)*(16/3)),IF(86-(($AD1946-70.4)*(38/5.6))&gt;95,95,86-(($AD1946-70.4)*(38/5.6)))))*0.93,0)</f>
        <v>88</v>
      </c>
      <c r="AI1946" s="5" t="s">
        <v>3916</v>
      </c>
      <c r="AL1946" s="5">
        <v>0</v>
      </c>
      <c r="AM1946" s="5">
        <v>0</v>
      </c>
    </row>
    <row r="1947" spans="1:44" x14ac:dyDescent="0.3">
      <c r="A1947" s="15">
        <v>5611</v>
      </c>
      <c r="B1947" s="8" t="s">
        <v>2243</v>
      </c>
      <c r="C1947" s="9" t="s">
        <v>122</v>
      </c>
      <c r="D1947" s="21">
        <v>72</v>
      </c>
      <c r="E1947" s="21">
        <v>77</v>
      </c>
      <c r="F1947" s="21">
        <v>78</v>
      </c>
      <c r="G1947" s="21">
        <v>79</v>
      </c>
      <c r="H1947" s="21">
        <v>65</v>
      </c>
      <c r="I1947" s="21">
        <v>74</v>
      </c>
      <c r="J1947" s="21">
        <v>73</v>
      </c>
      <c r="K1947" s="21">
        <v>71</v>
      </c>
      <c r="L1947" s="21">
        <v>57</v>
      </c>
      <c r="M1947" s="21">
        <v>61</v>
      </c>
      <c r="N1947" s="21">
        <v>72</v>
      </c>
      <c r="O1947" s="21">
        <v>68</v>
      </c>
      <c r="P1947" s="21">
        <v>66</v>
      </c>
      <c r="Q1947" s="21">
        <v>65</v>
      </c>
      <c r="R1947" s="36" t="s">
        <v>4326</v>
      </c>
      <c r="S1947" s="3" t="s">
        <v>2010</v>
      </c>
      <c r="T1947" s="10" t="s">
        <v>4130</v>
      </c>
      <c r="U1947" s="2" t="s">
        <v>598</v>
      </c>
      <c r="V1947" s="4" t="s">
        <v>819</v>
      </c>
      <c r="W1947" s="11">
        <v>4</v>
      </c>
      <c r="X1947" s="11">
        <v>100</v>
      </c>
      <c r="Y1947" s="16">
        <v>4</v>
      </c>
      <c r="Z1947" s="16">
        <v>9</v>
      </c>
      <c r="AA1947" s="16">
        <v>1995</v>
      </c>
      <c r="AB1947" s="1">
        <f>2026-AA1947</f>
        <v>31</v>
      </c>
      <c r="AC1947" s="5">
        <v>7</v>
      </c>
      <c r="AD1947" s="34">
        <v>76.901668773947222</v>
      </c>
      <c r="AE1947" s="18">
        <v>220000</v>
      </c>
      <c r="AF1947" s="17">
        <f>ROUND(IF($AD1947&gt;79,44-(($AD1947-79)*(14/4)),IF($AD1947&gt;76,67-(($AD1947-76)*(23/3)),IF(110-(($AD1947-70.4)*(43/5.6))&gt;119,119,110-(($AD1947-70.4)*(43/5.6)))))*0.93,0)</f>
        <v>56</v>
      </c>
      <c r="AG1947" s="17">
        <f>ROUND(IF($AD1947&gt;79,37-(($AD1947-79)*(9/4)),IF($AD1947&gt;76,54-(($AD1947-76)*(17/3)),IF(93-(($AD1947-70.4)*(39/5.6))&gt;100,100,93-(($AD1947-70.4)*(39/5.6)))))*0.93,0)</f>
        <v>45</v>
      </c>
      <c r="AH1947" s="17">
        <f>ROUND(IF($AD1947&gt;79,32-(($AD1947-79)*(8/4)),IF($AD1947&gt;76,48-(($AD1947-76)*(16/3)),IF(86-(($AD1947-70.4)*(38/5.6))&gt;95,95,86-(($AD1947-70.4)*(38/5.6)))))*0.93,0)</f>
        <v>40</v>
      </c>
      <c r="AI1947" s="5" t="s">
        <v>3917</v>
      </c>
      <c r="AL1947" s="5">
        <v>0</v>
      </c>
      <c r="AM1947" s="5">
        <v>0</v>
      </c>
    </row>
    <row r="1948" spans="1:44" x14ac:dyDescent="0.3">
      <c r="A1948" s="15">
        <v>5612</v>
      </c>
      <c r="B1948" s="8" t="s">
        <v>1730</v>
      </c>
      <c r="C1948" s="9" t="s">
        <v>1731</v>
      </c>
      <c r="D1948" s="21">
        <v>70</v>
      </c>
      <c r="E1948" s="21">
        <v>51</v>
      </c>
      <c r="F1948" s="21">
        <v>58</v>
      </c>
      <c r="G1948" s="21">
        <v>65</v>
      </c>
      <c r="H1948" s="21">
        <v>65</v>
      </c>
      <c r="I1948" s="21">
        <v>64</v>
      </c>
      <c r="J1948" s="21">
        <v>65</v>
      </c>
      <c r="K1948" s="21">
        <v>63</v>
      </c>
      <c r="L1948" s="21">
        <v>67</v>
      </c>
      <c r="M1948" s="21">
        <v>60</v>
      </c>
      <c r="N1948" s="21">
        <v>69</v>
      </c>
      <c r="O1948" s="21">
        <v>69</v>
      </c>
      <c r="P1948" s="21">
        <v>72</v>
      </c>
      <c r="Q1948" s="21">
        <v>66</v>
      </c>
      <c r="R1948" s="33" t="s">
        <v>524</v>
      </c>
      <c r="S1948" s="3" t="s">
        <v>524</v>
      </c>
      <c r="T1948" s="10" t="s">
        <v>4133</v>
      </c>
      <c r="U1948" s="2" t="s">
        <v>1580</v>
      </c>
      <c r="V1948" s="4" t="s">
        <v>821</v>
      </c>
      <c r="W1948" s="11">
        <v>1</v>
      </c>
      <c r="X1948" s="11">
        <v>0</v>
      </c>
      <c r="Y1948" s="16">
        <v>1</v>
      </c>
      <c r="Z1948" s="16">
        <v>1</v>
      </c>
      <c r="AA1948" s="16">
        <v>1995</v>
      </c>
      <c r="AB1948" s="1">
        <f>2026-AA1948</f>
        <v>31</v>
      </c>
      <c r="AC1948" s="5">
        <v>4</v>
      </c>
      <c r="AD1948" s="34">
        <v>67.891007818800503</v>
      </c>
      <c r="AE1948" s="18">
        <v>0</v>
      </c>
      <c r="AF1948" s="17">
        <f>ROUND(IF($AD1948&gt;79,44-(($AD1948-79)*(14/4)),IF($AD1948&gt;76,67-(($AD1948-76)*(23/3)),IF(110-(($AD1948-70.4)*(43/5.6))&gt;119,119,110-(($AD1948-70.4)*(43/5.6)))))*0.93,0)</f>
        <v>111</v>
      </c>
      <c r="AG1948" s="17">
        <f>ROUND(IF($AD1948&gt;79,37-(($AD1948-79)*(9/4)),IF($AD1948&gt;76,54-(($AD1948-76)*(17/3)),IF(93-(($AD1948-70.4)*(39/5.6))&gt;100,100,93-(($AD1948-70.4)*(39/5.6)))))*0.93,0)</f>
        <v>93</v>
      </c>
      <c r="AH1948" s="17">
        <f>ROUND(IF($AD1948&gt;79,32-(($AD1948-79)*(8/4)),IF($AD1948&gt;76,48-(($AD1948-76)*(16/3)),IF(86-(($AD1948-70.4)*(38/5.6))&gt;95,95,86-(($AD1948-70.4)*(38/5.6)))))*0.93,0)</f>
        <v>88</v>
      </c>
      <c r="AI1948" s="5" t="s">
        <v>3916</v>
      </c>
      <c r="AL1948" s="5">
        <v>0</v>
      </c>
      <c r="AM1948" s="5">
        <v>0</v>
      </c>
    </row>
    <row r="1949" spans="1:44" x14ac:dyDescent="0.3">
      <c r="A1949" s="15">
        <v>5613</v>
      </c>
      <c r="B1949" s="8" t="s">
        <v>2073</v>
      </c>
      <c r="C1949" s="9" t="s">
        <v>125</v>
      </c>
      <c r="D1949" s="21">
        <v>71</v>
      </c>
      <c r="E1949" s="21">
        <v>79</v>
      </c>
      <c r="F1949" s="21">
        <v>76</v>
      </c>
      <c r="G1949" s="21">
        <v>73</v>
      </c>
      <c r="H1949" s="21">
        <v>73</v>
      </c>
      <c r="I1949" s="21">
        <v>78</v>
      </c>
      <c r="J1949" s="21">
        <v>75</v>
      </c>
      <c r="K1949" s="21">
        <v>76</v>
      </c>
      <c r="L1949" s="21">
        <v>56</v>
      </c>
      <c r="M1949" s="21">
        <v>60</v>
      </c>
      <c r="N1949" s="21">
        <v>68</v>
      </c>
      <c r="O1949" s="21">
        <v>66</v>
      </c>
      <c r="P1949" s="21">
        <v>74</v>
      </c>
      <c r="Q1949" s="21">
        <v>79</v>
      </c>
      <c r="R1949" s="33" t="s">
        <v>4134</v>
      </c>
      <c r="S1949" s="3" t="s">
        <v>4134</v>
      </c>
      <c r="T1949" s="10" t="s">
        <v>4131</v>
      </c>
      <c r="U1949" s="2" t="s">
        <v>574</v>
      </c>
      <c r="V1949" s="4" t="s">
        <v>819</v>
      </c>
      <c r="W1949" s="11">
        <v>4</v>
      </c>
      <c r="X1949" s="11">
        <v>100</v>
      </c>
      <c r="Y1949" s="16">
        <v>20</v>
      </c>
      <c r="Z1949" s="16">
        <v>7</v>
      </c>
      <c r="AA1949" s="16">
        <v>1994</v>
      </c>
      <c r="AB1949" s="1">
        <f>2026-AA1949</f>
        <v>32</v>
      </c>
      <c r="AC1949" s="5">
        <v>6</v>
      </c>
      <c r="AD1949" s="34">
        <v>76.485013915113456</v>
      </c>
      <c r="AE1949" s="18">
        <v>186000</v>
      </c>
      <c r="AF1949" s="17">
        <f>ROUND(IF($AD1949&gt;79,44-(($AD1949-79)*(14/4)),IF($AD1949&gt;76,67-(($AD1949-76)*(23/3)),IF(110-(($AD1949-70.4)*(43/5.6))&gt;119,119,110-(($AD1949-70.4)*(43/5.6)))))*0.93,0)</f>
        <v>59</v>
      </c>
      <c r="AG1949" s="17">
        <f>ROUND(IF($AD1949&gt;79,37-(($AD1949-79)*(9/4)),IF($AD1949&gt;76,54-(($AD1949-76)*(17/3)),IF(93-(($AD1949-70.4)*(39/5.6))&gt;100,100,93-(($AD1949-70.4)*(39/5.6)))))*0.93,0)</f>
        <v>48</v>
      </c>
      <c r="AH1949" s="17">
        <f>ROUND(IF($AD1949&gt;79,32-(($AD1949-79)*(8/4)),IF($AD1949&gt;76,48-(($AD1949-76)*(16/3)),IF(86-(($AD1949-70.4)*(38/5.6))&gt;95,95,86-(($AD1949-70.4)*(38/5.6)))))*0.93,0)</f>
        <v>42</v>
      </c>
      <c r="AL1949" s="5">
        <v>190</v>
      </c>
      <c r="AM1949" s="5">
        <v>74</v>
      </c>
    </row>
    <row r="1950" spans="1:44" x14ac:dyDescent="0.3">
      <c r="A1950" s="15">
        <v>5614</v>
      </c>
      <c r="B1950" s="8" t="s">
        <v>2614</v>
      </c>
      <c r="C1950" s="9" t="s">
        <v>292</v>
      </c>
      <c r="D1950" s="21">
        <v>68</v>
      </c>
      <c r="E1950" s="21">
        <v>75</v>
      </c>
      <c r="F1950" s="21">
        <v>75</v>
      </c>
      <c r="G1950" s="21">
        <v>74</v>
      </c>
      <c r="H1950" s="21">
        <v>65</v>
      </c>
      <c r="I1950" s="21">
        <v>77</v>
      </c>
      <c r="J1950" s="21">
        <v>72</v>
      </c>
      <c r="K1950" s="21">
        <v>71</v>
      </c>
      <c r="L1950" s="21">
        <v>57</v>
      </c>
      <c r="M1950" s="21">
        <v>65</v>
      </c>
      <c r="N1950" s="21">
        <v>73</v>
      </c>
      <c r="O1950" s="21">
        <v>69</v>
      </c>
      <c r="P1950" s="21">
        <v>74</v>
      </c>
      <c r="Q1950" s="21">
        <v>65</v>
      </c>
      <c r="R1950" s="33" t="s">
        <v>524</v>
      </c>
      <c r="S1950" s="3" t="s">
        <v>924</v>
      </c>
      <c r="T1950" s="10" t="s">
        <v>4133</v>
      </c>
      <c r="U1950" s="2" t="s">
        <v>595</v>
      </c>
      <c r="V1950" s="4" t="s">
        <v>819</v>
      </c>
      <c r="W1950" s="11">
        <v>4</v>
      </c>
      <c r="X1950" s="11">
        <v>100</v>
      </c>
      <c r="Y1950" s="16">
        <v>29</v>
      </c>
      <c r="Z1950" s="16">
        <v>5</v>
      </c>
      <c r="AA1950" s="16">
        <v>1996</v>
      </c>
      <c r="AB1950" s="1">
        <f>2026-AA1950</f>
        <v>30</v>
      </c>
      <c r="AC1950" s="5">
        <v>5</v>
      </c>
      <c r="AD1950" s="34">
        <v>74.29162608563027</v>
      </c>
      <c r="AE1950" s="18">
        <v>70000</v>
      </c>
      <c r="AF1950" s="17">
        <f>ROUND(IF($AD1950&gt;79,44-(($AD1950-79)*(14/4)),IF($AD1950&gt;76,67-(($AD1950-76)*(23/3)),IF(110-(($AD1950-70.4)*(43/5.6))&gt;119,119,110-(($AD1950-70.4)*(43/5.6)))))*0.93,0)</f>
        <v>75</v>
      </c>
      <c r="AG1950" s="17">
        <f>ROUND(IF($AD1950&gt;79,37-(($AD1950-79)*(9/4)),IF($AD1950&gt;76,54-(($AD1950-76)*(17/3)),IF(93-(($AD1950-70.4)*(39/5.6))&gt;100,100,93-(($AD1950-70.4)*(39/5.6)))))*0.93,0)</f>
        <v>61</v>
      </c>
      <c r="AH1950" s="17">
        <f>ROUND(IF($AD1950&gt;79,32-(($AD1950-79)*(8/4)),IF($AD1950&gt;76,48-(($AD1950-76)*(16/3)),IF(86-(($AD1950-70.4)*(38/5.6))&gt;95,95,86-(($AD1950-70.4)*(38/5.6)))))*0.93,0)</f>
        <v>55</v>
      </c>
      <c r="AI1950" s="5" t="s">
        <v>3917</v>
      </c>
      <c r="AL1950" s="5">
        <v>188</v>
      </c>
      <c r="AM1950" s="5">
        <v>68</v>
      </c>
    </row>
    <row r="1951" spans="1:44" x14ac:dyDescent="0.3">
      <c r="A1951" s="15">
        <v>5616</v>
      </c>
      <c r="B1951" s="8" t="s">
        <v>3246</v>
      </c>
      <c r="C1951" s="9" t="s">
        <v>3247</v>
      </c>
      <c r="D1951" s="21">
        <v>74</v>
      </c>
      <c r="E1951" s="21">
        <v>62</v>
      </c>
      <c r="F1951" s="21">
        <v>65</v>
      </c>
      <c r="G1951" s="21">
        <v>68</v>
      </c>
      <c r="H1951" s="21">
        <v>64</v>
      </c>
      <c r="I1951" s="21">
        <v>75</v>
      </c>
      <c r="J1951" s="21">
        <v>68</v>
      </c>
      <c r="K1951" s="21">
        <v>75</v>
      </c>
      <c r="L1951" s="21">
        <v>73</v>
      </c>
      <c r="M1951" s="21">
        <v>75</v>
      </c>
      <c r="N1951" s="21">
        <v>74</v>
      </c>
      <c r="O1951" s="21">
        <v>70</v>
      </c>
      <c r="P1951" s="21">
        <v>63</v>
      </c>
      <c r="Q1951" s="21">
        <v>66</v>
      </c>
      <c r="R1951" s="33" t="s">
        <v>1466</v>
      </c>
      <c r="S1951" s="3" t="s">
        <v>1466</v>
      </c>
      <c r="T1951" s="10" t="s">
        <v>4130</v>
      </c>
      <c r="U1951" s="2" t="s">
        <v>1187</v>
      </c>
      <c r="V1951" s="4" t="s">
        <v>822</v>
      </c>
      <c r="W1951" s="11">
        <v>4</v>
      </c>
      <c r="X1951" s="11">
        <v>100</v>
      </c>
      <c r="Y1951" s="16">
        <v>2</v>
      </c>
      <c r="Z1951" s="16">
        <v>12</v>
      </c>
      <c r="AA1951" s="16">
        <v>1999</v>
      </c>
      <c r="AB1951" s="1">
        <f>2026-AA1951</f>
        <v>27</v>
      </c>
      <c r="AC1951" s="5">
        <v>6</v>
      </c>
      <c r="AD1951" s="34">
        <v>73.71925832617589</v>
      </c>
      <c r="AE1951" s="18">
        <v>50000</v>
      </c>
      <c r="AF1951" s="17">
        <f>ROUND(IF($AD1951&gt;79,44-(($AD1951-79)*(14/4)),IF($AD1951&gt;76,67-(($AD1951-76)*(23/3)),IF(110-(($AD1951-70.4)*(43/5.6))&gt;119,119,110-(($AD1951-70.4)*(43/5.6)))))*0.93,0)</f>
        <v>79</v>
      </c>
      <c r="AG1951" s="17">
        <f>ROUND(IF($AD1951&gt;79,37-(($AD1951-79)*(9/4)),IF($AD1951&gt;76,54-(($AD1951-76)*(17/3)),IF(93-(($AD1951-70.4)*(39/5.6))&gt;100,100,93-(($AD1951-70.4)*(39/5.6)))))*0.93,0)</f>
        <v>65</v>
      </c>
      <c r="AH1951" s="17">
        <f>ROUND(IF($AD1951&gt;79,32-(($AD1951-79)*(8/4)),IF($AD1951&gt;76,48-(($AD1951-76)*(16/3)),IF(86-(($AD1951-70.4)*(38/5.6))&gt;95,95,86-(($AD1951-70.4)*(38/5.6)))))*0.93,0)</f>
        <v>59</v>
      </c>
      <c r="AI1951" s="5" t="s">
        <v>3917</v>
      </c>
      <c r="AL1951" s="5">
        <v>168</v>
      </c>
      <c r="AM1951" s="5">
        <v>67</v>
      </c>
    </row>
    <row r="1952" spans="1:44" x14ac:dyDescent="0.3">
      <c r="A1952" s="15">
        <v>5618</v>
      </c>
      <c r="B1952" s="8" t="s">
        <v>137</v>
      </c>
      <c r="C1952" s="9" t="s">
        <v>230</v>
      </c>
      <c r="D1952" s="21">
        <v>72</v>
      </c>
      <c r="E1952" s="21">
        <v>75</v>
      </c>
      <c r="F1952" s="21">
        <v>74</v>
      </c>
      <c r="G1952" s="21">
        <v>73</v>
      </c>
      <c r="H1952" s="21">
        <v>72</v>
      </c>
      <c r="I1952" s="21">
        <v>72</v>
      </c>
      <c r="J1952" s="21">
        <v>71</v>
      </c>
      <c r="K1952" s="21">
        <v>73</v>
      </c>
      <c r="L1952" s="21">
        <v>60</v>
      </c>
      <c r="M1952" s="21">
        <v>61</v>
      </c>
      <c r="N1952" s="21">
        <v>67</v>
      </c>
      <c r="O1952" s="21">
        <v>66</v>
      </c>
      <c r="P1952" s="21">
        <v>68</v>
      </c>
      <c r="Q1952" s="21">
        <v>72</v>
      </c>
      <c r="R1952" s="33" t="s">
        <v>4317</v>
      </c>
      <c r="S1952" s="3" t="s">
        <v>4317</v>
      </c>
      <c r="T1952" s="10" t="s">
        <v>4132</v>
      </c>
      <c r="U1952" s="2" t="s">
        <v>732</v>
      </c>
      <c r="V1952" s="4" t="s">
        <v>822</v>
      </c>
      <c r="W1952" s="11">
        <v>4</v>
      </c>
      <c r="X1952" s="11">
        <v>100</v>
      </c>
      <c r="Y1952" s="16">
        <v>20</v>
      </c>
      <c r="Z1952" s="16">
        <v>9</v>
      </c>
      <c r="AA1952" s="16">
        <v>1998</v>
      </c>
      <c r="AB1952" s="1">
        <f>2026-AA1952</f>
        <v>28</v>
      </c>
      <c r="AC1952" s="5">
        <v>3</v>
      </c>
      <c r="AD1952" s="34">
        <v>73.936284252119734</v>
      </c>
      <c r="AE1952" s="18">
        <v>60000</v>
      </c>
      <c r="AF1952" s="17">
        <f>ROUND(IF($AD1952&gt;79,44-(($AD1952-79)*(14/4)),IF($AD1952&gt;76,67-(($AD1952-76)*(23/3)),IF(110-(($AD1952-70.4)*(43/5.6))&gt;119,119,110-(($AD1952-70.4)*(43/5.6)))))*0.93,0)</f>
        <v>77</v>
      </c>
      <c r="AG1952" s="17">
        <f>ROUND(IF($AD1952&gt;79,37-(($AD1952-79)*(9/4)),IF($AD1952&gt;76,54-(($AD1952-76)*(17/3)),IF(93-(($AD1952-70.4)*(39/5.6))&gt;100,100,93-(($AD1952-70.4)*(39/5.6)))))*0.93,0)</f>
        <v>64</v>
      </c>
      <c r="AH1952" s="17">
        <f>ROUND(IF($AD1952&gt;79,32-(($AD1952-79)*(8/4)),IF($AD1952&gt;76,48-(($AD1952-76)*(16/3)),IF(86-(($AD1952-70.4)*(38/5.6))&gt;95,95,86-(($AD1952-70.4)*(38/5.6)))))*0.93,0)</f>
        <v>58</v>
      </c>
      <c r="AI1952" s="5" t="s">
        <v>3917</v>
      </c>
      <c r="AL1952" s="5">
        <v>0</v>
      </c>
      <c r="AM1952" s="5">
        <v>0</v>
      </c>
    </row>
    <row r="1953" spans="1:45" x14ac:dyDescent="0.3">
      <c r="A1953" s="15">
        <v>5620</v>
      </c>
      <c r="B1953" s="8" t="s">
        <v>3103</v>
      </c>
      <c r="C1953" s="9" t="s">
        <v>3104</v>
      </c>
      <c r="D1953" s="21">
        <v>76</v>
      </c>
      <c r="E1953" s="21">
        <v>70</v>
      </c>
      <c r="F1953" s="21">
        <v>71</v>
      </c>
      <c r="G1953" s="21">
        <v>72</v>
      </c>
      <c r="H1953" s="21">
        <v>70</v>
      </c>
      <c r="I1953" s="21">
        <v>73</v>
      </c>
      <c r="J1953" s="21">
        <v>74</v>
      </c>
      <c r="K1953" s="21">
        <v>71</v>
      </c>
      <c r="L1953" s="21">
        <v>70</v>
      </c>
      <c r="M1953" s="21">
        <v>72</v>
      </c>
      <c r="N1953" s="21">
        <v>73</v>
      </c>
      <c r="O1953" s="21">
        <v>78</v>
      </c>
      <c r="P1953" s="21">
        <v>68</v>
      </c>
      <c r="Q1953" s="21">
        <v>70</v>
      </c>
      <c r="R1953" s="33" t="s">
        <v>3073</v>
      </c>
      <c r="S1953" s="3" t="s">
        <v>3073</v>
      </c>
      <c r="T1953" s="10" t="s">
        <v>4130</v>
      </c>
      <c r="U1953" s="2" t="s">
        <v>586</v>
      </c>
      <c r="V1953" s="4" t="s">
        <v>819</v>
      </c>
      <c r="W1953" s="11">
        <v>4</v>
      </c>
      <c r="X1953" s="11">
        <v>100</v>
      </c>
      <c r="Y1953" s="16">
        <v>13</v>
      </c>
      <c r="Z1953" s="16">
        <v>6</v>
      </c>
      <c r="AA1953" s="16">
        <v>1999</v>
      </c>
      <c r="AB1953" s="1">
        <f>2026-AA1953</f>
        <v>27</v>
      </c>
      <c r="AC1953" s="5">
        <v>4</v>
      </c>
      <c r="AD1953" s="34">
        <v>74.34028846518062</v>
      </c>
      <c r="AE1953" s="18">
        <v>65000</v>
      </c>
      <c r="AF1953" s="17">
        <f>ROUND(IF($AD1953&gt;79,44-(($AD1953-79)*(14/4)),IF($AD1953&gt;76,67-(($AD1953-76)*(23/3)),IF(110-(($AD1953-70.4)*(43/5.6))&gt;119,119,110-(($AD1953-70.4)*(43/5.6)))))*0.93,0)</f>
        <v>74</v>
      </c>
      <c r="AG1953" s="17">
        <f>ROUND(IF($AD1953&gt;79,37-(($AD1953-79)*(9/4)),IF($AD1953&gt;76,54-(($AD1953-76)*(17/3)),IF(93-(($AD1953-70.4)*(39/5.6))&gt;100,100,93-(($AD1953-70.4)*(39/5.6)))))*0.93,0)</f>
        <v>61</v>
      </c>
      <c r="AH1953" s="17">
        <f>ROUND(IF($AD1953&gt;79,32-(($AD1953-79)*(8/4)),IF($AD1953&gt;76,48-(($AD1953-76)*(16/3)),IF(86-(($AD1953-70.4)*(38/5.6))&gt;95,95,86-(($AD1953-70.4)*(38/5.6)))))*0.93,0)</f>
        <v>55</v>
      </c>
      <c r="AL1953" s="5">
        <v>184</v>
      </c>
      <c r="AM1953" s="5">
        <v>75</v>
      </c>
    </row>
    <row r="1954" spans="1:45" x14ac:dyDescent="0.3">
      <c r="A1954" s="15">
        <v>5622</v>
      </c>
      <c r="B1954" s="8" t="s">
        <v>8</v>
      </c>
      <c r="C1954" s="9" t="s">
        <v>363</v>
      </c>
      <c r="D1954" s="21">
        <v>77</v>
      </c>
      <c r="E1954" s="21">
        <v>65</v>
      </c>
      <c r="F1954" s="21">
        <v>67</v>
      </c>
      <c r="G1954" s="21">
        <v>69</v>
      </c>
      <c r="H1954" s="21">
        <v>69</v>
      </c>
      <c r="I1954" s="21">
        <v>78</v>
      </c>
      <c r="J1954" s="21">
        <v>80</v>
      </c>
      <c r="K1954" s="21">
        <v>77</v>
      </c>
      <c r="L1954" s="21">
        <v>83</v>
      </c>
      <c r="M1954" s="21">
        <v>78</v>
      </c>
      <c r="N1954" s="21">
        <v>77</v>
      </c>
      <c r="O1954" s="21">
        <v>75</v>
      </c>
      <c r="P1954" s="21">
        <v>71</v>
      </c>
      <c r="Q1954" s="21">
        <v>69</v>
      </c>
      <c r="R1954" s="33" t="s">
        <v>4503</v>
      </c>
      <c r="S1954" s="3" t="s">
        <v>3035</v>
      </c>
      <c r="T1954" s="10" t="s">
        <v>4130</v>
      </c>
      <c r="U1954" s="2" t="s">
        <v>594</v>
      </c>
      <c r="V1954" s="4" t="s">
        <v>819</v>
      </c>
      <c r="W1954" s="11">
        <v>4</v>
      </c>
      <c r="X1954" s="11">
        <v>100</v>
      </c>
      <c r="Y1954" s="16">
        <v>18</v>
      </c>
      <c r="Z1954" s="16">
        <v>12</v>
      </c>
      <c r="AA1954" s="16">
        <v>1995</v>
      </c>
      <c r="AB1954" s="1">
        <f>2026-AA1954</f>
        <v>31</v>
      </c>
      <c r="AC1954" s="5">
        <v>7</v>
      </c>
      <c r="AD1954" s="34">
        <v>79.961129587664303</v>
      </c>
      <c r="AE1954" s="18">
        <v>820000</v>
      </c>
      <c r="AF1954" s="17">
        <f>ROUND(IF($AD1954&gt;79,44-(($AD1954-79)*(14/4)),IF($AD1954&gt;76,67-(($AD1954-76)*(23/3)),IF(110-(($AD1954-70.4)*(43/5.6))&gt;119,119,110-(($AD1954-70.4)*(43/5.6)))))*0.93,0)</f>
        <v>38</v>
      </c>
      <c r="AG1954" s="17">
        <f>ROUND(IF($AD1954&gt;79,37-(($AD1954-79)*(9/4)),IF($AD1954&gt;76,54-(($AD1954-76)*(17/3)),IF(93-(($AD1954-70.4)*(39/5.6))&gt;100,100,93-(($AD1954-70.4)*(39/5.6)))))*0.93,0)</f>
        <v>32</v>
      </c>
      <c r="AH1954" s="17">
        <f>ROUND(IF($AD1954&gt;79,32-(($AD1954-79)*(8/4)),IF($AD1954&gt;76,48-(($AD1954-76)*(16/3)),IF(86-(($AD1954-70.4)*(38/5.6))&gt;95,95,86-(($AD1954-70.4)*(38/5.6)))))*0.93,0)</f>
        <v>28</v>
      </c>
      <c r="AI1954" s="5" t="s">
        <v>3917</v>
      </c>
      <c r="AL1954" s="5">
        <v>179</v>
      </c>
      <c r="AM1954" s="5">
        <v>70</v>
      </c>
    </row>
    <row r="1955" spans="1:45" x14ac:dyDescent="0.3">
      <c r="A1955" s="15">
        <v>5624</v>
      </c>
      <c r="B1955" s="8" t="s">
        <v>2330</v>
      </c>
      <c r="C1955" s="9" t="s">
        <v>2331</v>
      </c>
      <c r="D1955" s="21">
        <v>73</v>
      </c>
      <c r="E1955" s="21">
        <v>62</v>
      </c>
      <c r="F1955" s="21">
        <v>65</v>
      </c>
      <c r="G1955" s="21">
        <v>67</v>
      </c>
      <c r="H1955" s="21">
        <v>64</v>
      </c>
      <c r="I1955" s="21">
        <v>69</v>
      </c>
      <c r="J1955" s="21">
        <v>78</v>
      </c>
      <c r="K1955" s="21">
        <v>77</v>
      </c>
      <c r="L1955" s="21">
        <v>60</v>
      </c>
      <c r="M1955" s="21">
        <v>78</v>
      </c>
      <c r="N1955" s="21">
        <v>79</v>
      </c>
      <c r="O1955" s="21">
        <v>71</v>
      </c>
      <c r="P1955" s="21">
        <v>72</v>
      </c>
      <c r="Q1955" s="21">
        <v>76</v>
      </c>
      <c r="R1955" s="33" t="s">
        <v>3036</v>
      </c>
      <c r="S1955" s="3" t="s">
        <v>3036</v>
      </c>
      <c r="T1955" s="10" t="s">
        <v>4131</v>
      </c>
      <c r="U1955" s="2" t="s">
        <v>571</v>
      </c>
      <c r="V1955" s="4" t="s">
        <v>819</v>
      </c>
      <c r="W1955" s="11">
        <v>4</v>
      </c>
      <c r="X1955" s="11">
        <v>100</v>
      </c>
      <c r="Y1955" s="16">
        <v>8</v>
      </c>
      <c r="Z1955" s="16">
        <v>8</v>
      </c>
      <c r="AA1955" s="16">
        <v>1996</v>
      </c>
      <c r="AB1955" s="1">
        <f>2026-AA1955</f>
        <v>30</v>
      </c>
      <c r="AC1955" s="5">
        <v>5</v>
      </c>
      <c r="AD1955" s="34">
        <v>75.341717832128566</v>
      </c>
      <c r="AE1955" s="18">
        <v>85000</v>
      </c>
      <c r="AF1955" s="17">
        <f>ROUND(IF($AD1955&gt;79,44-(($AD1955-79)*(14/4)),IF($AD1955&gt;76,67-(($AD1955-76)*(23/3)),IF(110-(($AD1955-70.4)*(43/5.6))&gt;119,119,110-(($AD1955-70.4)*(43/5.6)))))*0.93,0)</f>
        <v>67</v>
      </c>
      <c r="AG1955" s="17">
        <f>ROUND(IF($AD1955&gt;79,37-(($AD1955-79)*(9/4)),IF($AD1955&gt;76,54-(($AD1955-76)*(17/3)),IF(93-(($AD1955-70.4)*(39/5.6))&gt;100,100,93-(($AD1955-70.4)*(39/5.6)))))*0.93,0)</f>
        <v>54</v>
      </c>
      <c r="AH1955" s="17">
        <f>ROUND(IF($AD1955&gt;79,32-(($AD1955-79)*(8/4)),IF($AD1955&gt;76,48-(($AD1955-76)*(16/3)),IF(86-(($AD1955-70.4)*(38/5.6))&gt;95,95,86-(($AD1955-70.4)*(38/5.6)))))*0.93,0)</f>
        <v>49</v>
      </c>
      <c r="AI1955" s="5" t="s">
        <v>3917</v>
      </c>
      <c r="AL1955" s="5">
        <v>192</v>
      </c>
      <c r="AM1955" s="5">
        <v>84</v>
      </c>
    </row>
    <row r="1956" spans="1:45" x14ac:dyDescent="0.3">
      <c r="A1956" s="15">
        <v>5625</v>
      </c>
      <c r="B1956" s="8" t="s">
        <v>2744</v>
      </c>
      <c r="C1956" s="9" t="s">
        <v>2743</v>
      </c>
      <c r="D1956" s="21">
        <v>68</v>
      </c>
      <c r="E1956" s="21">
        <v>81</v>
      </c>
      <c r="F1956" s="21">
        <v>77</v>
      </c>
      <c r="G1956" s="21">
        <v>72</v>
      </c>
      <c r="H1956" s="21">
        <v>70</v>
      </c>
      <c r="I1956" s="21">
        <v>76</v>
      </c>
      <c r="J1956" s="21">
        <v>75</v>
      </c>
      <c r="K1956" s="21">
        <v>77</v>
      </c>
      <c r="L1956" s="21">
        <v>52</v>
      </c>
      <c r="M1956" s="21">
        <v>63</v>
      </c>
      <c r="N1956" s="21">
        <v>69</v>
      </c>
      <c r="O1956" s="21">
        <v>67</v>
      </c>
      <c r="P1956" s="21">
        <v>71</v>
      </c>
      <c r="Q1956" s="21">
        <v>70</v>
      </c>
      <c r="R1956" s="33" t="s">
        <v>4309</v>
      </c>
      <c r="S1956" s="3" t="s">
        <v>4309</v>
      </c>
      <c r="T1956" s="10" t="s">
        <v>4130</v>
      </c>
      <c r="U1956" s="2" t="s">
        <v>564</v>
      </c>
      <c r="V1956" s="4" t="s">
        <v>818</v>
      </c>
      <c r="W1956" s="11">
        <v>4</v>
      </c>
      <c r="X1956" s="11">
        <v>100</v>
      </c>
      <c r="Y1956" s="16">
        <v>5</v>
      </c>
      <c r="Z1956" s="16">
        <v>11</v>
      </c>
      <c r="AA1956" s="16">
        <v>1996</v>
      </c>
      <c r="AB1956" s="1">
        <f>2026-AA1956</f>
        <v>30</v>
      </c>
      <c r="AC1956" s="5">
        <v>4</v>
      </c>
      <c r="AD1956" s="34">
        <v>77.121958929981474</v>
      </c>
      <c r="AE1956" s="18">
        <v>260000</v>
      </c>
      <c r="AF1956" s="17">
        <f>ROUND(IF($AD1956&gt;79,44-(($AD1956-79)*(14/4)),IF($AD1956&gt;76,67-(($AD1956-76)*(23/3)),IF(110-(($AD1956-70.4)*(43/5.6))&gt;119,119,110-(($AD1956-70.4)*(43/5.6)))))*0.93,0)</f>
        <v>54</v>
      </c>
      <c r="AG1956" s="17">
        <f>ROUND(IF($AD1956&gt;79,37-(($AD1956-79)*(9/4)),IF($AD1956&gt;76,54-(($AD1956-76)*(17/3)),IF(93-(($AD1956-70.4)*(39/5.6))&gt;100,100,93-(($AD1956-70.4)*(39/5.6)))))*0.93,0)</f>
        <v>44</v>
      </c>
      <c r="AH1956" s="17">
        <f>ROUND(IF($AD1956&gt;79,32-(($AD1956-79)*(8/4)),IF($AD1956&gt;76,48-(($AD1956-76)*(16/3)),IF(86-(($AD1956-70.4)*(38/5.6))&gt;95,95,86-(($AD1956-70.4)*(38/5.6)))))*0.93,0)</f>
        <v>39</v>
      </c>
      <c r="AI1956" s="5" t="s">
        <v>3917</v>
      </c>
      <c r="AL1956" s="5">
        <v>0</v>
      </c>
      <c r="AM1956" s="5">
        <v>0</v>
      </c>
    </row>
    <row r="1957" spans="1:45" x14ac:dyDescent="0.3">
      <c r="A1957" s="15">
        <v>5628</v>
      </c>
      <c r="B1957" s="8" t="s">
        <v>3297</v>
      </c>
      <c r="C1957" s="9" t="s">
        <v>217</v>
      </c>
      <c r="D1957" s="21">
        <v>64</v>
      </c>
      <c r="E1957" s="21">
        <v>68</v>
      </c>
      <c r="F1957" s="21">
        <v>68</v>
      </c>
      <c r="G1957" s="21">
        <v>68</v>
      </c>
      <c r="H1957" s="21">
        <v>66</v>
      </c>
      <c r="I1957" s="21">
        <v>66</v>
      </c>
      <c r="J1957" s="21">
        <v>67</v>
      </c>
      <c r="K1957" s="21">
        <v>68</v>
      </c>
      <c r="L1957" s="21">
        <v>60</v>
      </c>
      <c r="M1957" s="21">
        <v>62</v>
      </c>
      <c r="N1957" s="21">
        <v>68</v>
      </c>
      <c r="O1957" s="21">
        <v>66</v>
      </c>
      <c r="P1957" s="21">
        <v>61</v>
      </c>
      <c r="Q1957" s="21">
        <v>62</v>
      </c>
      <c r="R1957" s="33" t="s">
        <v>524</v>
      </c>
      <c r="S1957" s="3" t="s">
        <v>524</v>
      </c>
      <c r="T1957" s="10" t="s">
        <v>4133</v>
      </c>
      <c r="U1957" s="2" t="s">
        <v>1541</v>
      </c>
      <c r="V1957" s="4" t="s">
        <v>817</v>
      </c>
      <c r="W1957" s="11">
        <v>2</v>
      </c>
      <c r="X1957" s="11">
        <v>0</v>
      </c>
      <c r="Y1957" s="16">
        <v>15</v>
      </c>
      <c r="Z1957" s="16">
        <v>9</v>
      </c>
      <c r="AA1957" s="16">
        <v>1998</v>
      </c>
      <c r="AB1957" s="1">
        <f>2026-AA1957</f>
        <v>28</v>
      </c>
      <c r="AC1957" s="5">
        <v>4</v>
      </c>
      <c r="AD1957" s="34">
        <v>68.521956199812863</v>
      </c>
      <c r="AE1957" s="18">
        <v>0</v>
      </c>
      <c r="AF1957" s="17">
        <f>ROUND(IF($AD1957&gt;79,44-(($AD1957-79)*(14/4)),IF($AD1957&gt;76,67-(($AD1957-76)*(23/3)),IF(110-(($AD1957-70.4)*(43/5.6))&gt;119,119,110-(($AD1957-70.4)*(43/5.6)))))*0.93,0)</f>
        <v>111</v>
      </c>
      <c r="AG1957" s="17">
        <f>ROUND(IF($AD1957&gt;79,37-(($AD1957-79)*(9/4)),IF($AD1957&gt;76,54-(($AD1957-76)*(17/3)),IF(93-(($AD1957-70.4)*(39/5.6))&gt;100,100,93-(($AD1957-70.4)*(39/5.6)))))*0.93,0)</f>
        <v>93</v>
      </c>
      <c r="AH1957" s="17">
        <f>ROUND(IF($AD1957&gt;79,32-(($AD1957-79)*(8/4)),IF($AD1957&gt;76,48-(($AD1957-76)*(16/3)),IF(86-(($AD1957-70.4)*(38/5.6))&gt;95,95,86-(($AD1957-70.4)*(38/5.6)))))*0.93,0)</f>
        <v>88</v>
      </c>
      <c r="AI1957" s="5" t="s">
        <v>3916</v>
      </c>
      <c r="AL1957" s="5">
        <v>0</v>
      </c>
      <c r="AM1957" s="5">
        <v>0</v>
      </c>
    </row>
    <row r="1958" spans="1:45" x14ac:dyDescent="0.3">
      <c r="A1958" s="15">
        <v>5629</v>
      </c>
      <c r="B1958" s="8" t="s">
        <v>2666</v>
      </c>
      <c r="C1958" s="9" t="s">
        <v>334</v>
      </c>
      <c r="D1958" s="21">
        <v>64</v>
      </c>
      <c r="E1958" s="21">
        <v>69</v>
      </c>
      <c r="F1958" s="21">
        <v>69</v>
      </c>
      <c r="G1958" s="21">
        <v>68</v>
      </c>
      <c r="H1958" s="21">
        <v>58</v>
      </c>
      <c r="I1958" s="21">
        <v>67</v>
      </c>
      <c r="J1958" s="21">
        <v>68</v>
      </c>
      <c r="K1958" s="21">
        <v>68</v>
      </c>
      <c r="L1958" s="21">
        <v>58</v>
      </c>
      <c r="M1958" s="21">
        <v>61</v>
      </c>
      <c r="N1958" s="21">
        <v>65</v>
      </c>
      <c r="O1958" s="21">
        <v>62</v>
      </c>
      <c r="P1958" s="21">
        <v>58</v>
      </c>
      <c r="Q1958" s="21">
        <v>61</v>
      </c>
      <c r="R1958" s="33" t="s">
        <v>524</v>
      </c>
      <c r="S1958" s="3" t="s">
        <v>524</v>
      </c>
      <c r="T1958" s="10" t="s">
        <v>4133</v>
      </c>
      <c r="U1958" s="2" t="s">
        <v>601</v>
      </c>
      <c r="V1958" s="4" t="s">
        <v>819</v>
      </c>
      <c r="W1958" s="11">
        <v>3</v>
      </c>
      <c r="X1958" s="11">
        <v>0</v>
      </c>
      <c r="Y1958" s="16">
        <v>17</v>
      </c>
      <c r="Z1958" s="16">
        <v>4</v>
      </c>
      <c r="AA1958" s="16">
        <v>1998</v>
      </c>
      <c r="AB1958" s="1">
        <f>2026-AA1958</f>
        <v>28</v>
      </c>
      <c r="AC1958" s="5">
        <v>5</v>
      </c>
      <c r="AD1958" s="34">
        <v>68.345196581735166</v>
      </c>
      <c r="AE1958" s="18">
        <v>0</v>
      </c>
      <c r="AF1958" s="17">
        <f>ROUND(IF($AD1958&gt;79,44-(($AD1958-79)*(14/4)),IF($AD1958&gt;76,67-(($AD1958-76)*(23/3)),IF(110-(($AD1958-70.4)*(43/5.6))&gt;119,119,110-(($AD1958-70.4)*(43/5.6)))))*0.93,0)</f>
        <v>111</v>
      </c>
      <c r="AG1958" s="17">
        <f>ROUND(IF($AD1958&gt;79,37-(($AD1958-79)*(9/4)),IF($AD1958&gt;76,54-(($AD1958-76)*(17/3)),IF(93-(($AD1958-70.4)*(39/5.6))&gt;100,100,93-(($AD1958-70.4)*(39/5.6)))))*0.93,0)</f>
        <v>93</v>
      </c>
      <c r="AH1958" s="17">
        <f>ROUND(IF($AD1958&gt;79,32-(($AD1958-79)*(8/4)),IF($AD1958&gt;76,48-(($AD1958-76)*(16/3)),IF(86-(($AD1958-70.4)*(38/5.6))&gt;95,95,86-(($AD1958-70.4)*(38/5.6)))))*0.93,0)</f>
        <v>88</v>
      </c>
      <c r="AI1958" s="5" t="s">
        <v>3916</v>
      </c>
      <c r="AL1958" s="5">
        <v>0</v>
      </c>
      <c r="AM1958" s="5">
        <v>0</v>
      </c>
    </row>
    <row r="1959" spans="1:45" x14ac:dyDescent="0.3">
      <c r="A1959" s="15">
        <v>5632</v>
      </c>
      <c r="B1959" s="8" t="s">
        <v>740</v>
      </c>
      <c r="C1959" s="9" t="s">
        <v>190</v>
      </c>
      <c r="D1959" s="21">
        <v>66</v>
      </c>
      <c r="E1959" s="21">
        <v>65</v>
      </c>
      <c r="F1959" s="21">
        <v>65</v>
      </c>
      <c r="G1959" s="21">
        <v>65</v>
      </c>
      <c r="H1959" s="21">
        <v>62</v>
      </c>
      <c r="I1959" s="21">
        <v>63</v>
      </c>
      <c r="J1959" s="21">
        <v>66</v>
      </c>
      <c r="K1959" s="21">
        <v>63</v>
      </c>
      <c r="L1959" s="21">
        <v>64</v>
      </c>
      <c r="M1959" s="21">
        <v>66</v>
      </c>
      <c r="N1959" s="21">
        <v>68</v>
      </c>
      <c r="O1959" s="21">
        <v>67</v>
      </c>
      <c r="P1959" s="21">
        <v>72</v>
      </c>
      <c r="Q1959" s="21">
        <v>63</v>
      </c>
      <c r="R1959" s="33" t="s">
        <v>524</v>
      </c>
      <c r="S1959" s="3" t="s">
        <v>524</v>
      </c>
      <c r="T1959" s="10" t="s">
        <v>4133</v>
      </c>
      <c r="U1959" s="2" t="s">
        <v>532</v>
      </c>
      <c r="V1959" s="4" t="s">
        <v>819</v>
      </c>
      <c r="W1959" s="11">
        <v>1</v>
      </c>
      <c r="X1959" s="11">
        <v>0</v>
      </c>
      <c r="Y1959" s="16">
        <v>2</v>
      </c>
      <c r="Z1959" s="16">
        <v>2</v>
      </c>
      <c r="AA1959" s="16">
        <v>1995</v>
      </c>
      <c r="AB1959" s="1">
        <f>2026-AA1959</f>
        <v>31</v>
      </c>
      <c r="AC1959" s="5">
        <v>3</v>
      </c>
      <c r="AD1959" s="34">
        <v>67.146963875240019</v>
      </c>
      <c r="AE1959" s="18">
        <v>0</v>
      </c>
      <c r="AF1959" s="17">
        <f>ROUND(IF($AD1959&gt;79,44-(($AD1959-79)*(14/4)),IF($AD1959&gt;76,67-(($AD1959-76)*(23/3)),IF(110-(($AD1959-70.4)*(43/5.6))&gt;119,119,110-(($AD1959-70.4)*(43/5.6)))))*0.93,0)</f>
        <v>111</v>
      </c>
      <c r="AG1959" s="17">
        <f>ROUND(IF($AD1959&gt;79,37-(($AD1959-79)*(9/4)),IF($AD1959&gt;76,54-(($AD1959-76)*(17/3)),IF(93-(($AD1959-70.4)*(39/5.6))&gt;100,100,93-(($AD1959-70.4)*(39/5.6)))))*0.93,0)</f>
        <v>93</v>
      </c>
      <c r="AH1959" s="17">
        <f>ROUND(IF($AD1959&gt;79,32-(($AD1959-79)*(8/4)),IF($AD1959&gt;76,48-(($AD1959-76)*(16/3)),IF(86-(($AD1959-70.4)*(38/5.6))&gt;95,95,86-(($AD1959-70.4)*(38/5.6)))))*0.93,0)</f>
        <v>88</v>
      </c>
      <c r="AI1959" s="5" t="s">
        <v>3916</v>
      </c>
      <c r="AL1959" s="5">
        <v>0</v>
      </c>
      <c r="AM1959" s="5">
        <v>0</v>
      </c>
    </row>
    <row r="1960" spans="1:45" x14ac:dyDescent="0.3">
      <c r="A1960" s="15">
        <v>5635</v>
      </c>
      <c r="B1960" s="8" t="s">
        <v>44</v>
      </c>
      <c r="C1960" s="9" t="s">
        <v>188</v>
      </c>
      <c r="D1960" s="21">
        <v>71</v>
      </c>
      <c r="E1960" s="21">
        <v>69</v>
      </c>
      <c r="F1960" s="21">
        <v>70</v>
      </c>
      <c r="G1960" s="21">
        <v>71</v>
      </c>
      <c r="H1960" s="21">
        <v>65</v>
      </c>
      <c r="I1960" s="21">
        <v>73</v>
      </c>
      <c r="J1960" s="21">
        <v>68</v>
      </c>
      <c r="K1960" s="21">
        <v>71</v>
      </c>
      <c r="L1960" s="21">
        <v>65</v>
      </c>
      <c r="M1960" s="21">
        <v>71</v>
      </c>
      <c r="N1960" s="21">
        <v>70</v>
      </c>
      <c r="O1960" s="21">
        <v>71</v>
      </c>
      <c r="P1960" s="21">
        <v>74</v>
      </c>
      <c r="Q1960" s="21">
        <v>60</v>
      </c>
      <c r="R1960" s="33" t="s">
        <v>2288</v>
      </c>
      <c r="S1960" s="3" t="s">
        <v>2288</v>
      </c>
      <c r="T1960" s="10" t="s">
        <v>4130</v>
      </c>
      <c r="U1960" s="2" t="s">
        <v>594</v>
      </c>
      <c r="V1960" s="4" t="s">
        <v>819</v>
      </c>
      <c r="W1960" s="11">
        <v>4</v>
      </c>
      <c r="X1960" s="11">
        <v>99</v>
      </c>
      <c r="Y1960" s="16">
        <v>1</v>
      </c>
      <c r="Z1960" s="16">
        <v>7</v>
      </c>
      <c r="AA1960" s="16">
        <v>2002</v>
      </c>
      <c r="AB1960" s="1">
        <f>2026-AA1960</f>
        <v>24</v>
      </c>
      <c r="AC1960" s="5">
        <v>4</v>
      </c>
      <c r="AD1960" s="34">
        <v>72.02962094453386</v>
      </c>
      <c r="AE1960" s="18">
        <v>50000</v>
      </c>
      <c r="AF1960" s="17">
        <f>ROUND(IF($AD1960&gt;79,44-(($AD1960-79)*(14/4)),IF($AD1960&gt;76,67-(($AD1960-76)*(23/3)),IF(110-(($AD1960-70.4)*(43/5.6))&gt;119,119,110-(($AD1960-70.4)*(43/5.6)))))*0.93,0)</f>
        <v>91</v>
      </c>
      <c r="AG1960" s="17">
        <f>ROUND(IF($AD1960&gt;79,37-(($AD1960-79)*(9/4)),IF($AD1960&gt;76,54-(($AD1960-76)*(17/3)),IF(93-(($AD1960-70.4)*(39/5.6))&gt;100,100,93-(($AD1960-70.4)*(39/5.6)))))*0.93,0)</f>
        <v>76</v>
      </c>
      <c r="AH1960" s="17">
        <f>ROUND(IF($AD1960&gt;79,32-(($AD1960-79)*(8/4)),IF($AD1960&gt;76,48-(($AD1960-76)*(16/3)),IF(86-(($AD1960-70.4)*(38/5.6))&gt;95,95,86-(($AD1960-70.4)*(38/5.6)))))*0.93,0)</f>
        <v>70</v>
      </c>
      <c r="AJ1960" s="5" t="s">
        <v>3917</v>
      </c>
      <c r="AK1960" s="5" t="s">
        <v>3917</v>
      </c>
      <c r="AL1960" s="5">
        <v>176</v>
      </c>
      <c r="AM1960" s="5">
        <v>62</v>
      </c>
    </row>
    <row r="1961" spans="1:45" x14ac:dyDescent="0.3">
      <c r="A1961" s="15">
        <v>5636</v>
      </c>
      <c r="B1961" s="8" t="s">
        <v>696</v>
      </c>
      <c r="C1961" s="9" t="s">
        <v>225</v>
      </c>
      <c r="D1961" s="21">
        <v>59</v>
      </c>
      <c r="E1961" s="21">
        <v>46</v>
      </c>
      <c r="F1961" s="21">
        <v>48</v>
      </c>
      <c r="G1961" s="21">
        <v>50</v>
      </c>
      <c r="H1961" s="21">
        <v>63</v>
      </c>
      <c r="I1961" s="21">
        <v>51</v>
      </c>
      <c r="J1961" s="21">
        <v>54</v>
      </c>
      <c r="K1961" s="21">
        <v>53</v>
      </c>
      <c r="L1961" s="21">
        <v>46</v>
      </c>
      <c r="M1961" s="21">
        <v>57</v>
      </c>
      <c r="N1961" s="21">
        <v>53</v>
      </c>
      <c r="O1961" s="21">
        <v>46</v>
      </c>
      <c r="P1961" s="21">
        <v>46</v>
      </c>
      <c r="Q1961" s="21">
        <v>63</v>
      </c>
      <c r="R1961" s="65" t="s">
        <v>524</v>
      </c>
      <c r="S1961" s="3" t="s">
        <v>524</v>
      </c>
      <c r="T1961" s="67" t="s">
        <v>4133</v>
      </c>
      <c r="U1961" s="2" t="s">
        <v>584</v>
      </c>
      <c r="V1961" s="4" t="s">
        <v>820</v>
      </c>
      <c r="W1961" s="11">
        <v>4</v>
      </c>
      <c r="X1961" s="11">
        <v>100</v>
      </c>
      <c r="Y1961" s="68">
        <v>14</v>
      </c>
      <c r="Z1961" s="68">
        <v>6</v>
      </c>
      <c r="AA1961" s="68">
        <v>1989</v>
      </c>
      <c r="AB1961" s="1">
        <f>2026-AA1961</f>
        <v>37</v>
      </c>
      <c r="AC1961" s="5">
        <v>5</v>
      </c>
      <c r="AD1961" s="34">
        <v>59.479745820480396</v>
      </c>
      <c r="AE1961" s="18">
        <v>0</v>
      </c>
      <c r="AF1961" s="17">
        <f>ROUND(IF($AD1961&gt;79,44-(($AD1961-79)*(14/4)),IF($AD1961&gt;76,67-(($AD1961-76)*(23/3)),IF(110-(($AD1961-70.4)*(43/5.6))&gt;119,119,110-(($AD1961-70.4)*(43/5.6)))))*0.93,0)</f>
        <v>111</v>
      </c>
      <c r="AG1961" s="17">
        <f>ROUND(IF($AD1961&gt;79,37-(($AD1961-79)*(9/4)),IF($AD1961&gt;76,54-(($AD1961-76)*(17/3)),IF(93-(($AD1961-70.4)*(39/5.6))&gt;100,100,93-(($AD1961-70.4)*(39/5.6)))))*0.93,0)</f>
        <v>93</v>
      </c>
      <c r="AH1961" s="17">
        <f>ROUND(IF($AD1961&gt;79,32-(($AD1961-79)*(8/4)),IF($AD1961&gt;76,48-(($AD1961-76)*(16/3)),IF(86-(($AD1961-70.4)*(38/5.6))&gt;95,95,86-(($AD1961-70.4)*(38/5.6)))))*0.93,0)</f>
        <v>88</v>
      </c>
      <c r="AI1961" s="5" t="s">
        <v>3916</v>
      </c>
      <c r="AL1961" s="5">
        <v>180</v>
      </c>
      <c r="AM1961" s="5">
        <v>76</v>
      </c>
      <c r="AS1961" t="s">
        <v>3917</v>
      </c>
    </row>
    <row r="1962" spans="1:45" x14ac:dyDescent="0.3">
      <c r="A1962" s="15">
        <v>5637</v>
      </c>
      <c r="B1962" s="8" t="s">
        <v>1578</v>
      </c>
      <c r="C1962" s="9" t="s">
        <v>140</v>
      </c>
      <c r="D1962" s="21">
        <v>63</v>
      </c>
      <c r="E1962" s="21">
        <v>63</v>
      </c>
      <c r="F1962" s="21">
        <v>65</v>
      </c>
      <c r="G1962" s="21">
        <v>66</v>
      </c>
      <c r="H1962" s="21">
        <v>61</v>
      </c>
      <c r="I1962" s="21">
        <v>58</v>
      </c>
      <c r="J1962" s="21">
        <v>60</v>
      </c>
      <c r="K1962" s="21">
        <v>57</v>
      </c>
      <c r="L1962" s="21">
        <v>47</v>
      </c>
      <c r="M1962" s="21">
        <v>65</v>
      </c>
      <c r="N1962" s="21">
        <v>64</v>
      </c>
      <c r="O1962" s="21">
        <v>63</v>
      </c>
      <c r="P1962" s="21">
        <v>61</v>
      </c>
      <c r="Q1962" s="21">
        <v>60</v>
      </c>
      <c r="R1962" s="33" t="s">
        <v>524</v>
      </c>
      <c r="S1962" s="3" t="s">
        <v>524</v>
      </c>
      <c r="T1962" s="10" t="s">
        <v>4133</v>
      </c>
      <c r="U1962" s="2" t="s">
        <v>600</v>
      </c>
      <c r="V1962" s="4" t="s">
        <v>819</v>
      </c>
      <c r="W1962" s="11">
        <v>4</v>
      </c>
      <c r="X1962" s="11">
        <v>0</v>
      </c>
      <c r="Y1962" s="16">
        <v>29</v>
      </c>
      <c r="Z1962" s="16">
        <v>5</v>
      </c>
      <c r="AA1962" s="16">
        <v>1991</v>
      </c>
      <c r="AB1962" s="1">
        <f>2026-AA1962</f>
        <v>35</v>
      </c>
      <c r="AC1962" s="5">
        <v>4</v>
      </c>
      <c r="AD1962" s="34">
        <v>65.623559936525254</v>
      </c>
      <c r="AE1962" s="18">
        <v>0</v>
      </c>
      <c r="AF1962" s="17">
        <f>ROUND(IF($AD1962&gt;79,44-(($AD1962-79)*(14/4)),IF($AD1962&gt;76,67-(($AD1962-76)*(23/3)),IF(110-(($AD1962-70.4)*(43/5.6))&gt;119,119,110-(($AD1962-70.4)*(43/5.6)))))*0.93,0)</f>
        <v>111</v>
      </c>
      <c r="AG1962" s="17">
        <f>ROUND(IF($AD1962&gt;79,37-(($AD1962-79)*(9/4)),IF($AD1962&gt;76,54-(($AD1962-76)*(17/3)),IF(93-(($AD1962-70.4)*(39/5.6))&gt;100,100,93-(($AD1962-70.4)*(39/5.6)))))*0.93,0)</f>
        <v>93</v>
      </c>
      <c r="AH1962" s="17">
        <f>ROUND(IF($AD1962&gt;79,32-(($AD1962-79)*(8/4)),IF($AD1962&gt;76,48-(($AD1962-76)*(16/3)),IF(86-(($AD1962-70.4)*(38/5.6))&gt;95,95,86-(($AD1962-70.4)*(38/5.6)))))*0.93,0)</f>
        <v>88</v>
      </c>
      <c r="AI1962" s="5" t="s">
        <v>3916</v>
      </c>
      <c r="AL1962" s="5">
        <v>0</v>
      </c>
      <c r="AM1962" s="5">
        <v>0</v>
      </c>
    </row>
    <row r="1963" spans="1:45" x14ac:dyDescent="0.3">
      <c r="A1963" s="15">
        <v>5642</v>
      </c>
      <c r="B1963" s="8" t="s">
        <v>1585</v>
      </c>
      <c r="C1963" s="9" t="s">
        <v>307</v>
      </c>
      <c r="D1963" s="21">
        <v>58</v>
      </c>
      <c r="E1963" s="21">
        <v>60</v>
      </c>
      <c r="F1963" s="21">
        <v>62</v>
      </c>
      <c r="G1963" s="21">
        <v>63</v>
      </c>
      <c r="H1963" s="21">
        <v>51</v>
      </c>
      <c r="I1963" s="21">
        <v>54</v>
      </c>
      <c r="J1963" s="21">
        <v>55</v>
      </c>
      <c r="K1963" s="21">
        <v>58</v>
      </c>
      <c r="L1963" s="21">
        <v>51</v>
      </c>
      <c r="M1963" s="21">
        <v>54</v>
      </c>
      <c r="N1963" s="21">
        <v>53</v>
      </c>
      <c r="O1963" s="21">
        <v>61</v>
      </c>
      <c r="P1963" s="21">
        <v>57</v>
      </c>
      <c r="Q1963" s="21">
        <v>51</v>
      </c>
      <c r="R1963" s="65" t="s">
        <v>524</v>
      </c>
      <c r="S1963" s="3" t="s">
        <v>524</v>
      </c>
      <c r="T1963" s="10" t="s">
        <v>4133</v>
      </c>
      <c r="U1963" s="2" t="s">
        <v>600</v>
      </c>
      <c r="V1963" s="4" t="s">
        <v>819</v>
      </c>
      <c r="W1963" s="11">
        <v>4</v>
      </c>
      <c r="X1963" s="11">
        <v>100</v>
      </c>
      <c r="Y1963" s="68">
        <v>11</v>
      </c>
      <c r="Z1963" s="68">
        <v>10</v>
      </c>
      <c r="AA1963" s="68">
        <v>1990</v>
      </c>
      <c r="AB1963" s="1">
        <f>2026-AA1963</f>
        <v>36</v>
      </c>
      <c r="AC1963" s="5">
        <v>4</v>
      </c>
      <c r="AD1963" s="34">
        <v>60.824717826702738</v>
      </c>
      <c r="AE1963" s="18">
        <v>0</v>
      </c>
      <c r="AF1963" s="17">
        <f>ROUND(IF($AD1963&gt;79,44-(($AD1963-79)*(14/4)),IF($AD1963&gt;76,67-(($AD1963-76)*(23/3)),IF(110-(($AD1963-70.4)*(43/5.6))&gt;119,119,110-(($AD1963-70.4)*(43/5.6)))))*0.93,0)</f>
        <v>111</v>
      </c>
      <c r="AG1963" s="17">
        <f>ROUND(IF($AD1963&gt;79,37-(($AD1963-79)*(9/4)),IF($AD1963&gt;76,54-(($AD1963-76)*(17/3)),IF(93-(($AD1963-70.4)*(39/5.6))&gt;100,100,93-(($AD1963-70.4)*(39/5.6)))))*0.93,0)</f>
        <v>93</v>
      </c>
      <c r="AH1963" s="17">
        <f>ROUND(IF($AD1963&gt;79,32-(($AD1963-79)*(8/4)),IF($AD1963&gt;76,48-(($AD1963-76)*(16/3)),IF(86-(($AD1963-70.4)*(38/5.6))&gt;95,95,86-(($AD1963-70.4)*(38/5.6)))))*0.93,0)</f>
        <v>88</v>
      </c>
      <c r="AI1963" s="5" t="s">
        <v>3916</v>
      </c>
      <c r="AL1963" s="5">
        <v>0</v>
      </c>
      <c r="AM1963" s="5">
        <v>0</v>
      </c>
    </row>
    <row r="1964" spans="1:45" x14ac:dyDescent="0.3">
      <c r="A1964" s="15">
        <v>5645</v>
      </c>
      <c r="B1964" s="8" t="s">
        <v>1842</v>
      </c>
      <c r="C1964" s="9" t="s">
        <v>466</v>
      </c>
      <c r="D1964" s="21">
        <v>67</v>
      </c>
      <c r="E1964" s="21">
        <v>61</v>
      </c>
      <c r="F1964" s="21">
        <v>63</v>
      </c>
      <c r="G1964" s="21">
        <v>65</v>
      </c>
      <c r="H1964" s="21">
        <v>67</v>
      </c>
      <c r="I1964" s="21">
        <v>64</v>
      </c>
      <c r="J1964" s="21">
        <v>65</v>
      </c>
      <c r="K1964" s="21">
        <v>66</v>
      </c>
      <c r="L1964" s="21">
        <v>51</v>
      </c>
      <c r="M1964" s="21">
        <v>52</v>
      </c>
      <c r="N1964" s="21">
        <v>59</v>
      </c>
      <c r="O1964" s="21">
        <v>63</v>
      </c>
      <c r="P1964" s="21">
        <v>67</v>
      </c>
      <c r="Q1964" s="21">
        <v>68</v>
      </c>
      <c r="R1964" s="33" t="s">
        <v>524</v>
      </c>
      <c r="S1964" s="3" t="s">
        <v>524</v>
      </c>
      <c r="T1964" s="10" t="s">
        <v>4133</v>
      </c>
      <c r="U1964" s="2" t="s">
        <v>731</v>
      </c>
      <c r="V1964" s="4" t="s">
        <v>818</v>
      </c>
      <c r="W1964" s="11">
        <v>1</v>
      </c>
      <c r="X1964" s="11">
        <v>0</v>
      </c>
      <c r="Y1964" s="16">
        <v>18</v>
      </c>
      <c r="Z1964" s="16">
        <v>7</v>
      </c>
      <c r="AA1964" s="16">
        <v>1995</v>
      </c>
      <c r="AB1964" s="1">
        <f>2026-AA1964</f>
        <v>31</v>
      </c>
      <c r="AC1964" s="5">
        <v>3</v>
      </c>
      <c r="AD1964" s="34">
        <v>65.361331162004305</v>
      </c>
      <c r="AE1964" s="18">
        <v>0</v>
      </c>
      <c r="AF1964" s="17">
        <f>ROUND(IF($AD1964&gt;79,44-(($AD1964-79)*(14/4)),IF($AD1964&gt;76,67-(($AD1964-76)*(23/3)),IF(110-(($AD1964-70.4)*(43/5.6))&gt;119,119,110-(($AD1964-70.4)*(43/5.6)))))*0.93,0)</f>
        <v>111</v>
      </c>
      <c r="AG1964" s="17">
        <f>ROUND(IF($AD1964&gt;79,37-(($AD1964-79)*(9/4)),IF($AD1964&gt;76,54-(($AD1964-76)*(17/3)),IF(93-(($AD1964-70.4)*(39/5.6))&gt;100,100,93-(($AD1964-70.4)*(39/5.6)))))*0.93,0)</f>
        <v>93</v>
      </c>
      <c r="AH1964" s="17">
        <f>ROUND(IF($AD1964&gt;79,32-(($AD1964-79)*(8/4)),IF($AD1964&gt;76,48-(($AD1964-76)*(16/3)),IF(86-(($AD1964-70.4)*(38/5.6))&gt;95,95,86-(($AD1964-70.4)*(38/5.6)))))*0.93,0)</f>
        <v>88</v>
      </c>
      <c r="AI1964" s="5" t="s">
        <v>3916</v>
      </c>
      <c r="AL1964" s="5">
        <v>0</v>
      </c>
      <c r="AM1964" s="5">
        <v>0</v>
      </c>
    </row>
    <row r="1965" spans="1:45" x14ac:dyDescent="0.3">
      <c r="A1965" s="15">
        <v>5650</v>
      </c>
      <c r="B1965" s="8" t="s">
        <v>2119</v>
      </c>
      <c r="C1965" s="9" t="s">
        <v>283</v>
      </c>
      <c r="D1965" s="21">
        <v>62</v>
      </c>
      <c r="E1965" s="21">
        <v>49</v>
      </c>
      <c r="F1965" s="21">
        <v>57</v>
      </c>
      <c r="G1965" s="21">
        <v>64</v>
      </c>
      <c r="H1965" s="21">
        <v>50</v>
      </c>
      <c r="I1965" s="21">
        <v>57</v>
      </c>
      <c r="J1965" s="21">
        <v>55</v>
      </c>
      <c r="K1965" s="21">
        <v>50</v>
      </c>
      <c r="L1965" s="21">
        <v>62</v>
      </c>
      <c r="M1965" s="21">
        <v>48</v>
      </c>
      <c r="N1965" s="21">
        <v>52</v>
      </c>
      <c r="O1965" s="21">
        <v>51</v>
      </c>
      <c r="P1965" s="21">
        <v>58</v>
      </c>
      <c r="Q1965" s="21">
        <v>53</v>
      </c>
      <c r="R1965" s="65" t="s">
        <v>524</v>
      </c>
      <c r="S1965" s="3" t="s">
        <v>524</v>
      </c>
      <c r="T1965" s="10" t="s">
        <v>4133</v>
      </c>
      <c r="U1965" s="2" t="s">
        <v>598</v>
      </c>
      <c r="V1965" s="4" t="s">
        <v>819</v>
      </c>
      <c r="W1965" s="11">
        <v>4</v>
      </c>
      <c r="X1965" s="11">
        <v>100</v>
      </c>
      <c r="Y1965" s="68">
        <v>13</v>
      </c>
      <c r="Z1965" s="68">
        <v>3</v>
      </c>
      <c r="AA1965" s="68">
        <v>1990</v>
      </c>
      <c r="AB1965" s="1">
        <f>2026-AA1965</f>
        <v>36</v>
      </c>
      <c r="AC1965" s="5">
        <v>4</v>
      </c>
      <c r="AD1965" s="34">
        <v>60.962827565386114</v>
      </c>
      <c r="AE1965" s="18">
        <v>0</v>
      </c>
      <c r="AF1965" s="17">
        <f>ROUND(IF($AD1965&gt;79,44-(($AD1965-79)*(14/4)),IF($AD1965&gt;76,67-(($AD1965-76)*(23/3)),IF(110-(($AD1965-70.4)*(43/5.6))&gt;119,119,110-(($AD1965-70.4)*(43/5.6)))))*0.93,0)</f>
        <v>111</v>
      </c>
      <c r="AG1965" s="17">
        <f>ROUND(IF($AD1965&gt;79,37-(($AD1965-79)*(9/4)),IF($AD1965&gt;76,54-(($AD1965-76)*(17/3)),IF(93-(($AD1965-70.4)*(39/5.6))&gt;100,100,93-(($AD1965-70.4)*(39/5.6)))))*0.93,0)</f>
        <v>93</v>
      </c>
      <c r="AH1965" s="17">
        <f>ROUND(IF($AD1965&gt;79,32-(($AD1965-79)*(8/4)),IF($AD1965&gt;76,48-(($AD1965-76)*(16/3)),IF(86-(($AD1965-70.4)*(38/5.6))&gt;95,95,86-(($AD1965-70.4)*(38/5.6)))))*0.93,0)</f>
        <v>88</v>
      </c>
      <c r="AI1965" s="5" t="s">
        <v>3916</v>
      </c>
      <c r="AL1965" s="5">
        <v>0</v>
      </c>
      <c r="AM1965" s="5">
        <v>0</v>
      </c>
    </row>
    <row r="1966" spans="1:45" x14ac:dyDescent="0.3">
      <c r="A1966" s="15">
        <v>5653</v>
      </c>
      <c r="B1966" s="8" t="s">
        <v>999</v>
      </c>
      <c r="C1966" s="9" t="s">
        <v>331</v>
      </c>
      <c r="D1966" s="21">
        <v>71</v>
      </c>
      <c r="E1966" s="21">
        <v>71</v>
      </c>
      <c r="F1966" s="21">
        <v>72</v>
      </c>
      <c r="G1966" s="21">
        <v>72</v>
      </c>
      <c r="H1966" s="21">
        <v>77</v>
      </c>
      <c r="I1966" s="21">
        <v>75</v>
      </c>
      <c r="J1966" s="21">
        <v>77</v>
      </c>
      <c r="K1966" s="21">
        <v>75</v>
      </c>
      <c r="L1966" s="21">
        <v>52</v>
      </c>
      <c r="M1966" s="21">
        <v>65</v>
      </c>
      <c r="N1966" s="21">
        <v>69</v>
      </c>
      <c r="O1966" s="21">
        <v>71</v>
      </c>
      <c r="P1966" s="21">
        <v>72</v>
      </c>
      <c r="Q1966" s="21">
        <v>77</v>
      </c>
      <c r="R1966" s="36" t="s">
        <v>4326</v>
      </c>
      <c r="S1966" s="3" t="s">
        <v>2010</v>
      </c>
      <c r="T1966" s="10" t="s">
        <v>4130</v>
      </c>
      <c r="U1966" s="2" t="s">
        <v>565</v>
      </c>
      <c r="V1966" s="4" t="s">
        <v>819</v>
      </c>
      <c r="W1966" s="11">
        <v>4</v>
      </c>
      <c r="X1966" s="11">
        <v>100</v>
      </c>
      <c r="Y1966" s="16">
        <v>27</v>
      </c>
      <c r="Z1966" s="16">
        <v>3</v>
      </c>
      <c r="AA1966" s="16">
        <v>1999</v>
      </c>
      <c r="AB1966" s="1">
        <f>2026-AA1966</f>
        <v>27</v>
      </c>
      <c r="AC1966" s="5">
        <v>7</v>
      </c>
      <c r="AD1966" s="34">
        <v>74.901375721681234</v>
      </c>
      <c r="AE1966" s="18">
        <v>110000</v>
      </c>
      <c r="AF1966" s="17">
        <f>ROUND(IF($AD1966&gt;79,44-(($AD1966-79)*(14/4)),IF($AD1966&gt;76,67-(($AD1966-76)*(23/3)),IF(110-(($AD1966-70.4)*(43/5.6))&gt;119,119,110-(($AD1966-70.4)*(43/5.6)))))*0.93,0)</f>
        <v>70</v>
      </c>
      <c r="AG1966" s="17">
        <f>ROUND(IF($AD1966&gt;79,37-(($AD1966-79)*(9/4)),IF($AD1966&gt;76,54-(($AD1966-76)*(17/3)),IF(93-(($AD1966-70.4)*(39/5.6))&gt;100,100,93-(($AD1966-70.4)*(39/5.6)))))*0.93,0)</f>
        <v>57</v>
      </c>
      <c r="AH1966" s="17">
        <f>ROUND(IF($AD1966&gt;79,32-(($AD1966-79)*(8/4)),IF($AD1966&gt;76,48-(($AD1966-76)*(16/3)),IF(86-(($AD1966-70.4)*(38/5.6))&gt;95,95,86-(($AD1966-70.4)*(38/5.6)))))*0.93,0)</f>
        <v>52</v>
      </c>
      <c r="AI1966" s="5" t="s">
        <v>3917</v>
      </c>
      <c r="AL1966" s="5">
        <v>0</v>
      </c>
      <c r="AM1966" s="5">
        <v>0</v>
      </c>
    </row>
    <row r="1967" spans="1:45" x14ac:dyDescent="0.3">
      <c r="A1967" s="15">
        <v>5657</v>
      </c>
      <c r="B1967" s="8" t="s">
        <v>491</v>
      </c>
      <c r="C1967" s="9" t="s">
        <v>2082</v>
      </c>
      <c r="D1967" s="21">
        <v>68</v>
      </c>
      <c r="E1967" s="21">
        <v>62</v>
      </c>
      <c r="F1967" s="21">
        <v>66</v>
      </c>
      <c r="G1967" s="21">
        <v>69</v>
      </c>
      <c r="H1967" s="21">
        <v>57</v>
      </c>
      <c r="I1967" s="21">
        <v>69</v>
      </c>
      <c r="J1967" s="21">
        <v>66</v>
      </c>
      <c r="K1967" s="21">
        <v>57</v>
      </c>
      <c r="L1967" s="21">
        <v>71</v>
      </c>
      <c r="M1967" s="21">
        <v>60</v>
      </c>
      <c r="N1967" s="21">
        <v>65</v>
      </c>
      <c r="O1967" s="21">
        <v>63</v>
      </c>
      <c r="P1967" s="21">
        <v>67</v>
      </c>
      <c r="Q1967" s="21">
        <v>60</v>
      </c>
      <c r="R1967" s="33" t="s">
        <v>524</v>
      </c>
      <c r="S1967" s="3" t="s">
        <v>524</v>
      </c>
      <c r="T1967" s="10" t="s">
        <v>4133</v>
      </c>
      <c r="U1967" s="2" t="s">
        <v>541</v>
      </c>
      <c r="V1967" s="4" t="s">
        <v>822</v>
      </c>
      <c r="W1967" s="11">
        <v>4</v>
      </c>
      <c r="X1967" s="11">
        <v>100</v>
      </c>
      <c r="Y1967" s="16">
        <v>13</v>
      </c>
      <c r="Z1967" s="16">
        <v>9</v>
      </c>
      <c r="AA1967" s="16">
        <v>1993</v>
      </c>
      <c r="AB1967" s="1">
        <f>2026-AA1967</f>
        <v>33</v>
      </c>
      <c r="AC1967" s="5">
        <v>3</v>
      </c>
      <c r="AD1967" s="34">
        <v>69.790051316476635</v>
      </c>
      <c r="AE1967" s="18">
        <v>0</v>
      </c>
      <c r="AF1967" s="17">
        <f>ROUND(IF($AD1967&gt;79,44-(($AD1967-79)*(14/4)),IF($AD1967&gt;76,67-(($AD1967-76)*(23/3)),IF(110-(($AD1967-70.4)*(43/5.6))&gt;119,119,110-(($AD1967-70.4)*(43/5.6)))))*0.93,0)</f>
        <v>107</v>
      </c>
      <c r="AG1967" s="17">
        <f>ROUND(IF($AD1967&gt;79,37-(($AD1967-79)*(9/4)),IF($AD1967&gt;76,54-(($AD1967-76)*(17/3)),IF(93-(($AD1967-70.4)*(39/5.6))&gt;100,100,93-(($AD1967-70.4)*(39/5.6)))))*0.93,0)</f>
        <v>90</v>
      </c>
      <c r="AH1967" s="17">
        <f>ROUND(IF($AD1967&gt;79,32-(($AD1967-79)*(8/4)),IF($AD1967&gt;76,48-(($AD1967-76)*(16/3)),IF(86-(($AD1967-70.4)*(38/5.6))&gt;95,95,86-(($AD1967-70.4)*(38/5.6)))))*0.93,0)</f>
        <v>84</v>
      </c>
      <c r="AI1967" s="5" t="s">
        <v>3916</v>
      </c>
      <c r="AL1967" s="5">
        <v>0</v>
      </c>
      <c r="AM1967" s="5">
        <v>0</v>
      </c>
    </row>
    <row r="1968" spans="1:45" x14ac:dyDescent="0.3">
      <c r="A1968" s="15">
        <v>5658</v>
      </c>
      <c r="B1968" s="8" t="s">
        <v>101</v>
      </c>
      <c r="C1968" s="9" t="s">
        <v>3311</v>
      </c>
      <c r="D1968" s="21">
        <v>68</v>
      </c>
      <c r="E1968" s="21">
        <v>65</v>
      </c>
      <c r="F1968" s="21">
        <v>66</v>
      </c>
      <c r="G1968" s="21">
        <v>67</v>
      </c>
      <c r="H1968" s="21">
        <v>60</v>
      </c>
      <c r="I1968" s="21">
        <v>61</v>
      </c>
      <c r="J1968" s="21">
        <v>69</v>
      </c>
      <c r="K1968" s="21">
        <v>62</v>
      </c>
      <c r="L1968" s="21">
        <v>67</v>
      </c>
      <c r="M1968" s="21">
        <v>66</v>
      </c>
      <c r="N1968" s="21">
        <v>68</v>
      </c>
      <c r="O1968" s="21">
        <v>74</v>
      </c>
      <c r="P1968" s="21">
        <v>62</v>
      </c>
      <c r="Q1968" s="21">
        <v>64</v>
      </c>
      <c r="R1968" s="33" t="s">
        <v>524</v>
      </c>
      <c r="S1968" s="3" t="s">
        <v>524</v>
      </c>
      <c r="T1968" s="10" t="s">
        <v>4133</v>
      </c>
      <c r="U1968" s="2" t="s">
        <v>3329</v>
      </c>
      <c r="V1968" s="4" t="s">
        <v>822</v>
      </c>
      <c r="W1968" s="11">
        <v>1</v>
      </c>
      <c r="X1968" s="11">
        <v>60</v>
      </c>
      <c r="Y1968" s="16">
        <v>13</v>
      </c>
      <c r="Z1968" s="16">
        <v>9</v>
      </c>
      <c r="AA1968" s="16">
        <v>1999</v>
      </c>
      <c r="AB1968" s="1">
        <f>2026-AA1968</f>
        <v>27</v>
      </c>
      <c r="AC1968" s="5">
        <v>3</v>
      </c>
      <c r="AD1968" s="34">
        <v>68.615550271103444</v>
      </c>
      <c r="AE1968" s="18">
        <v>0</v>
      </c>
      <c r="AF1968" s="17">
        <f>ROUND(IF($AD1968&gt;79,44-(($AD1968-79)*(14/4)),IF($AD1968&gt;76,67-(($AD1968-76)*(23/3)),IF(110-(($AD1968-70.4)*(43/5.6))&gt;119,119,110-(($AD1968-70.4)*(43/5.6)))))*0.93,0)</f>
        <v>111</v>
      </c>
      <c r="AG1968" s="17">
        <f>ROUND(IF($AD1968&gt;79,37-(($AD1968-79)*(9/4)),IF($AD1968&gt;76,54-(($AD1968-76)*(17/3)),IF(93-(($AD1968-70.4)*(39/5.6))&gt;100,100,93-(($AD1968-70.4)*(39/5.6)))))*0.93,0)</f>
        <v>93</v>
      </c>
      <c r="AH1968" s="17">
        <f>ROUND(IF($AD1968&gt;79,32-(($AD1968-79)*(8/4)),IF($AD1968&gt;76,48-(($AD1968-76)*(16/3)),IF(86-(($AD1968-70.4)*(38/5.6))&gt;95,95,86-(($AD1968-70.4)*(38/5.6)))))*0.93,0)</f>
        <v>88</v>
      </c>
      <c r="AI1968" s="5" t="s">
        <v>3916</v>
      </c>
      <c r="AL1968" s="5">
        <v>183</v>
      </c>
      <c r="AM1968" s="5">
        <v>73</v>
      </c>
    </row>
    <row r="1969" spans="1:44" x14ac:dyDescent="0.3">
      <c r="A1969" s="15">
        <v>5659</v>
      </c>
      <c r="B1969" s="8" t="s">
        <v>1377</v>
      </c>
      <c r="C1969" s="9" t="s">
        <v>1378</v>
      </c>
      <c r="D1969" s="21">
        <v>68</v>
      </c>
      <c r="E1969" s="21">
        <v>57</v>
      </c>
      <c r="F1969" s="21">
        <v>60</v>
      </c>
      <c r="G1969" s="21">
        <v>62</v>
      </c>
      <c r="H1969" s="21">
        <v>70</v>
      </c>
      <c r="I1969" s="21">
        <v>64</v>
      </c>
      <c r="J1969" s="21">
        <v>61</v>
      </c>
      <c r="K1969" s="21">
        <v>59</v>
      </c>
      <c r="L1969" s="21">
        <v>57</v>
      </c>
      <c r="M1969" s="21">
        <v>60</v>
      </c>
      <c r="N1969" s="21">
        <v>60</v>
      </c>
      <c r="O1969" s="21">
        <v>58</v>
      </c>
      <c r="P1969" s="21">
        <v>66</v>
      </c>
      <c r="Q1969" s="21">
        <v>71</v>
      </c>
      <c r="R1969" s="33" t="s">
        <v>524</v>
      </c>
      <c r="S1969" s="3" t="s">
        <v>524</v>
      </c>
      <c r="T1969" s="10" t="s">
        <v>4133</v>
      </c>
      <c r="U1969" s="2" t="s">
        <v>751</v>
      </c>
      <c r="V1969" s="4" t="s">
        <v>817</v>
      </c>
      <c r="W1969" s="11">
        <v>4</v>
      </c>
      <c r="X1969" s="11">
        <v>100</v>
      </c>
      <c r="Y1969" s="16">
        <v>4</v>
      </c>
      <c r="Z1969" s="16">
        <v>12</v>
      </c>
      <c r="AA1969" s="16">
        <v>1991</v>
      </c>
      <c r="AB1969" s="1">
        <f>2026-AA1969</f>
        <v>35</v>
      </c>
      <c r="AC1969" s="5">
        <v>4</v>
      </c>
      <c r="AD1969" s="34">
        <v>66.938711668053472</v>
      </c>
      <c r="AE1969" s="18">
        <v>0</v>
      </c>
      <c r="AF1969" s="17">
        <f>ROUND(IF($AD1969&gt;79,44-(($AD1969-79)*(14/4)),IF($AD1969&gt;76,67-(($AD1969-76)*(23/3)),IF(110-(($AD1969-70.4)*(43/5.6))&gt;119,119,110-(($AD1969-70.4)*(43/5.6)))))*0.93,0)</f>
        <v>111</v>
      </c>
      <c r="AG1969" s="17">
        <f>ROUND(IF($AD1969&gt;79,37-(($AD1969-79)*(9/4)),IF($AD1969&gt;76,54-(($AD1969-76)*(17/3)),IF(93-(($AD1969-70.4)*(39/5.6))&gt;100,100,93-(($AD1969-70.4)*(39/5.6)))))*0.93,0)</f>
        <v>93</v>
      </c>
      <c r="AH1969" s="17">
        <f>ROUND(IF($AD1969&gt;79,32-(($AD1969-79)*(8/4)),IF($AD1969&gt;76,48-(($AD1969-76)*(16/3)),IF(86-(($AD1969-70.4)*(38/5.6))&gt;95,95,86-(($AD1969-70.4)*(38/5.6)))))*0.93,0)</f>
        <v>88</v>
      </c>
      <c r="AL1969" s="5">
        <v>0</v>
      </c>
      <c r="AM1969" s="5">
        <v>0</v>
      </c>
    </row>
    <row r="1970" spans="1:44" x14ac:dyDescent="0.3">
      <c r="A1970" s="15">
        <v>5663</v>
      </c>
      <c r="B1970" s="8" t="s">
        <v>1255</v>
      </c>
      <c r="C1970" s="9" t="s">
        <v>1579</v>
      </c>
      <c r="D1970" s="21">
        <v>64</v>
      </c>
      <c r="E1970" s="21">
        <v>58</v>
      </c>
      <c r="F1970" s="21">
        <v>60</v>
      </c>
      <c r="G1970" s="21">
        <v>62</v>
      </c>
      <c r="H1970" s="21">
        <v>51</v>
      </c>
      <c r="I1970" s="21">
        <v>58</v>
      </c>
      <c r="J1970" s="21">
        <v>54</v>
      </c>
      <c r="K1970" s="21">
        <v>58</v>
      </c>
      <c r="L1970" s="21">
        <v>64</v>
      </c>
      <c r="M1970" s="21">
        <v>68</v>
      </c>
      <c r="N1970" s="21">
        <v>64</v>
      </c>
      <c r="O1970" s="21">
        <v>48</v>
      </c>
      <c r="P1970" s="21">
        <v>63</v>
      </c>
      <c r="Q1970" s="21">
        <v>59</v>
      </c>
      <c r="R1970" s="33" t="s">
        <v>524</v>
      </c>
      <c r="S1970" s="3" t="s">
        <v>524</v>
      </c>
      <c r="T1970" s="10" t="s">
        <v>4133</v>
      </c>
      <c r="U1970" s="2" t="s">
        <v>540</v>
      </c>
      <c r="V1970" s="4" t="s">
        <v>822</v>
      </c>
      <c r="W1970" s="11">
        <v>4</v>
      </c>
      <c r="X1970" s="11">
        <v>100</v>
      </c>
      <c r="Y1970" s="16">
        <v>14</v>
      </c>
      <c r="Z1970" s="16">
        <v>11</v>
      </c>
      <c r="AA1970" s="16">
        <v>1991</v>
      </c>
      <c r="AB1970" s="1">
        <f>2026-AA1970</f>
        <v>35</v>
      </c>
      <c r="AC1970" s="5">
        <v>3</v>
      </c>
      <c r="AD1970" s="34">
        <v>64.85362106218227</v>
      </c>
      <c r="AE1970" s="18">
        <v>0</v>
      </c>
      <c r="AF1970" s="17">
        <f>ROUND(IF($AD1970&gt;79,44-(($AD1970-79)*(14/4)),IF($AD1970&gt;76,67-(($AD1970-76)*(23/3)),IF(110-(($AD1970-70.4)*(43/5.6))&gt;119,119,110-(($AD1970-70.4)*(43/5.6)))))*0.93,0)</f>
        <v>111</v>
      </c>
      <c r="AG1970" s="17">
        <f>ROUND(IF($AD1970&gt;79,37-(($AD1970-79)*(9/4)),IF($AD1970&gt;76,54-(($AD1970-76)*(17/3)),IF(93-(($AD1970-70.4)*(39/5.6))&gt;100,100,93-(($AD1970-70.4)*(39/5.6)))))*0.93,0)</f>
        <v>93</v>
      </c>
      <c r="AH1970" s="17">
        <f>ROUND(IF($AD1970&gt;79,32-(($AD1970-79)*(8/4)),IF($AD1970&gt;76,48-(($AD1970-76)*(16/3)),IF(86-(($AD1970-70.4)*(38/5.6))&gt;95,95,86-(($AD1970-70.4)*(38/5.6)))))*0.93,0)</f>
        <v>88</v>
      </c>
      <c r="AI1970" s="5" t="s">
        <v>3916</v>
      </c>
      <c r="AL1970" s="5">
        <v>0</v>
      </c>
      <c r="AM1970" s="5">
        <v>0</v>
      </c>
    </row>
    <row r="1971" spans="1:44" x14ac:dyDescent="0.3">
      <c r="A1971" s="15">
        <v>5665</v>
      </c>
      <c r="B1971" s="8" t="s">
        <v>3314</v>
      </c>
      <c r="C1971" s="9" t="s">
        <v>972</v>
      </c>
      <c r="D1971" s="21">
        <v>74</v>
      </c>
      <c r="E1971" s="21">
        <v>65</v>
      </c>
      <c r="F1971" s="21">
        <v>69</v>
      </c>
      <c r="G1971" s="21">
        <v>72</v>
      </c>
      <c r="H1971" s="21">
        <v>71</v>
      </c>
      <c r="I1971" s="21">
        <v>70</v>
      </c>
      <c r="J1971" s="21">
        <v>71</v>
      </c>
      <c r="K1971" s="21">
        <v>72</v>
      </c>
      <c r="L1971" s="21">
        <v>71</v>
      </c>
      <c r="M1971" s="21">
        <v>71</v>
      </c>
      <c r="N1971" s="21">
        <v>72</v>
      </c>
      <c r="O1971" s="21">
        <v>75</v>
      </c>
      <c r="P1971" s="21">
        <v>62</v>
      </c>
      <c r="Q1971" s="21">
        <v>71</v>
      </c>
      <c r="R1971" s="33" t="s">
        <v>2046</v>
      </c>
      <c r="S1971" s="3" t="s">
        <v>2046</v>
      </c>
      <c r="T1971" s="10" t="s">
        <v>4132</v>
      </c>
      <c r="U1971" s="2" t="s">
        <v>1587</v>
      </c>
      <c r="V1971" s="4" t="s">
        <v>822</v>
      </c>
      <c r="W1971" s="11">
        <v>4</v>
      </c>
      <c r="X1971" s="11">
        <v>100</v>
      </c>
      <c r="Y1971" s="16">
        <v>15</v>
      </c>
      <c r="Z1971" s="16">
        <v>8</v>
      </c>
      <c r="AA1971" s="16">
        <v>1997</v>
      </c>
      <c r="AB1971" s="1">
        <f>2026-AA1971</f>
        <v>29</v>
      </c>
      <c r="AC1971" s="5">
        <v>3</v>
      </c>
      <c r="AD1971" s="34">
        <v>73.056229404320362</v>
      </c>
      <c r="AE1971" s="18">
        <v>50000</v>
      </c>
      <c r="AF1971" s="17">
        <f>ROUND(IF($AD1971&gt;79,44-(($AD1971-79)*(14/4)),IF($AD1971&gt;76,67-(($AD1971-76)*(23/3)),IF(110-(($AD1971-70.4)*(43/5.6))&gt;119,119,110-(($AD1971-70.4)*(43/5.6)))))*0.93,0)</f>
        <v>83</v>
      </c>
      <c r="AG1971" s="17">
        <f>ROUND(IF($AD1971&gt;79,37-(($AD1971-79)*(9/4)),IF($AD1971&gt;76,54-(($AD1971-76)*(17/3)),IF(93-(($AD1971-70.4)*(39/5.6))&gt;100,100,93-(($AD1971-70.4)*(39/5.6)))))*0.93,0)</f>
        <v>69</v>
      </c>
      <c r="AH1971" s="17">
        <f>ROUND(IF($AD1971&gt;79,32-(($AD1971-79)*(8/4)),IF($AD1971&gt;76,48-(($AD1971-76)*(16/3)),IF(86-(($AD1971-70.4)*(38/5.6))&gt;95,95,86-(($AD1971-70.4)*(38/5.6)))))*0.93,0)</f>
        <v>63</v>
      </c>
      <c r="AI1971" s="5" t="s">
        <v>3917</v>
      </c>
      <c r="AL1971" s="5">
        <v>196</v>
      </c>
      <c r="AM1971" s="5">
        <v>92</v>
      </c>
    </row>
    <row r="1972" spans="1:44" x14ac:dyDescent="0.3">
      <c r="A1972" s="15">
        <v>5666</v>
      </c>
      <c r="B1972" s="8" t="s">
        <v>2452</v>
      </c>
      <c r="C1972" s="9" t="s">
        <v>219</v>
      </c>
      <c r="D1972" s="21">
        <v>70</v>
      </c>
      <c r="E1972" s="21">
        <v>71</v>
      </c>
      <c r="F1972" s="21">
        <v>72</v>
      </c>
      <c r="G1972" s="21">
        <v>72</v>
      </c>
      <c r="H1972" s="21">
        <v>75</v>
      </c>
      <c r="I1972" s="21">
        <v>69</v>
      </c>
      <c r="J1972" s="21">
        <v>73</v>
      </c>
      <c r="K1972" s="21">
        <v>74</v>
      </c>
      <c r="L1972" s="21">
        <v>58</v>
      </c>
      <c r="M1972" s="21">
        <v>64</v>
      </c>
      <c r="N1972" s="21">
        <v>69</v>
      </c>
      <c r="O1972" s="21">
        <v>66</v>
      </c>
      <c r="P1972" s="21">
        <v>64</v>
      </c>
      <c r="Q1972" s="21">
        <v>73</v>
      </c>
      <c r="R1972" s="33" t="s">
        <v>3075</v>
      </c>
      <c r="S1972" s="3" t="s">
        <v>3075</v>
      </c>
      <c r="T1972" s="10" t="s">
        <v>4131</v>
      </c>
      <c r="U1972" s="2" t="s">
        <v>600</v>
      </c>
      <c r="V1972" s="4" t="s">
        <v>819</v>
      </c>
      <c r="W1972" s="11">
        <v>4</v>
      </c>
      <c r="X1972" s="11">
        <v>100</v>
      </c>
      <c r="Y1972" s="16">
        <v>14</v>
      </c>
      <c r="Z1972" s="16">
        <v>5</v>
      </c>
      <c r="AA1972" s="16">
        <v>1997</v>
      </c>
      <c r="AB1972" s="1">
        <f>2026-AA1972</f>
        <v>29</v>
      </c>
      <c r="AC1972" s="5">
        <v>5</v>
      </c>
      <c r="AD1972" s="34">
        <v>72.936603359440909</v>
      </c>
      <c r="AE1972" s="18">
        <v>50000</v>
      </c>
      <c r="AF1972" s="17">
        <f>ROUND(IF($AD1972&gt;79,44-(($AD1972-79)*(14/4)),IF($AD1972&gt;76,67-(($AD1972-76)*(23/3)),IF(110-(($AD1972-70.4)*(43/5.6))&gt;119,119,110-(($AD1972-70.4)*(43/5.6)))))*0.93,0)</f>
        <v>84</v>
      </c>
      <c r="AG1972" s="17">
        <f>ROUND(IF($AD1972&gt;79,37-(($AD1972-79)*(9/4)),IF($AD1972&gt;76,54-(($AD1972-76)*(17/3)),IF(93-(($AD1972-70.4)*(39/5.6))&gt;100,100,93-(($AD1972-70.4)*(39/5.6)))))*0.93,0)</f>
        <v>70</v>
      </c>
      <c r="AH1972" s="17">
        <f>ROUND(IF($AD1972&gt;79,32-(($AD1972-79)*(8/4)),IF($AD1972&gt;76,48-(($AD1972-76)*(16/3)),IF(86-(($AD1972-70.4)*(38/5.6))&gt;95,95,86-(($AD1972-70.4)*(38/5.6)))))*0.93,0)</f>
        <v>64</v>
      </c>
      <c r="AI1972" s="5" t="s">
        <v>3917</v>
      </c>
      <c r="AL1972" s="5">
        <v>184</v>
      </c>
      <c r="AM1972" s="5">
        <v>73</v>
      </c>
    </row>
    <row r="1973" spans="1:44" x14ac:dyDescent="0.3">
      <c r="A1973" s="15">
        <v>5667</v>
      </c>
      <c r="B1973" s="8" t="s">
        <v>1906</v>
      </c>
      <c r="C1973" s="9" t="s">
        <v>2848</v>
      </c>
      <c r="D1973" s="21">
        <v>66</v>
      </c>
      <c r="E1973" s="21">
        <v>78</v>
      </c>
      <c r="F1973" s="21">
        <v>77</v>
      </c>
      <c r="G1973" s="21">
        <v>76</v>
      </c>
      <c r="H1973" s="21">
        <v>59</v>
      </c>
      <c r="I1973" s="21">
        <v>71</v>
      </c>
      <c r="J1973" s="21">
        <v>72</v>
      </c>
      <c r="K1973" s="21">
        <v>75</v>
      </c>
      <c r="L1973" s="21">
        <v>55</v>
      </c>
      <c r="M1973" s="21">
        <v>60</v>
      </c>
      <c r="N1973" s="21">
        <v>78</v>
      </c>
      <c r="O1973" s="21">
        <v>74</v>
      </c>
      <c r="P1973" s="21">
        <v>64</v>
      </c>
      <c r="Q1973" s="21">
        <v>63</v>
      </c>
      <c r="R1973" s="36" t="s">
        <v>4315</v>
      </c>
      <c r="S1973" s="3" t="s">
        <v>1241</v>
      </c>
      <c r="T1973" s="10" t="s">
        <v>4130</v>
      </c>
      <c r="U1973" s="2" t="s">
        <v>601</v>
      </c>
      <c r="V1973" s="4" t="s">
        <v>819</v>
      </c>
      <c r="W1973" s="11">
        <v>4</v>
      </c>
      <c r="X1973" s="11">
        <v>100</v>
      </c>
      <c r="Y1973" s="16">
        <v>31</v>
      </c>
      <c r="Z1973" s="16">
        <v>7</v>
      </c>
      <c r="AA1973" s="16">
        <v>1997</v>
      </c>
      <c r="AB1973" s="1">
        <f>2026-AA1973</f>
        <v>29</v>
      </c>
      <c r="AC1973" s="5">
        <v>6</v>
      </c>
      <c r="AD1973" s="34">
        <v>75.388232408785768</v>
      </c>
      <c r="AE1973" s="18">
        <v>125000</v>
      </c>
      <c r="AF1973" s="17">
        <f>ROUND(IF($AD1973&gt;79,44-(($AD1973-79)*(14/4)),IF($AD1973&gt;76,67-(($AD1973-76)*(23/3)),IF(110-(($AD1973-70.4)*(43/5.6))&gt;119,119,110-(($AD1973-70.4)*(43/5.6)))))*0.93,0)</f>
        <v>67</v>
      </c>
      <c r="AG1973" s="17">
        <f>ROUND(IF($AD1973&gt;79,37-(($AD1973-79)*(9/4)),IF($AD1973&gt;76,54-(($AD1973-76)*(17/3)),IF(93-(($AD1973-70.4)*(39/5.6))&gt;100,100,93-(($AD1973-70.4)*(39/5.6)))))*0.93,0)</f>
        <v>54</v>
      </c>
      <c r="AH1973" s="17">
        <f>ROUND(IF($AD1973&gt;79,32-(($AD1973-79)*(8/4)),IF($AD1973&gt;76,48-(($AD1973-76)*(16/3)),IF(86-(($AD1973-70.4)*(38/5.6))&gt;95,95,86-(($AD1973-70.4)*(38/5.6)))))*0.93,0)</f>
        <v>49</v>
      </c>
      <c r="AI1973" s="5" t="s">
        <v>3917</v>
      </c>
      <c r="AL1973" s="5">
        <v>170</v>
      </c>
      <c r="AM1973" s="5">
        <v>60</v>
      </c>
    </row>
    <row r="1974" spans="1:44" x14ac:dyDescent="0.3">
      <c r="A1974" s="15">
        <v>5668</v>
      </c>
      <c r="B1974" s="8" t="s">
        <v>486</v>
      </c>
      <c r="C1974" s="9" t="s">
        <v>487</v>
      </c>
      <c r="D1974" s="21">
        <v>56</v>
      </c>
      <c r="E1974" s="21">
        <v>56</v>
      </c>
      <c r="F1974" s="21">
        <v>58</v>
      </c>
      <c r="G1974" s="21">
        <v>59</v>
      </c>
      <c r="H1974" s="21">
        <v>53</v>
      </c>
      <c r="I1974" s="21">
        <v>59</v>
      </c>
      <c r="J1974" s="21">
        <v>55</v>
      </c>
      <c r="K1974" s="21">
        <v>48</v>
      </c>
      <c r="L1974" s="21">
        <v>46</v>
      </c>
      <c r="M1974" s="21">
        <v>55</v>
      </c>
      <c r="N1974" s="21">
        <v>54</v>
      </c>
      <c r="O1974" s="21">
        <v>66</v>
      </c>
      <c r="P1974" s="21">
        <v>65</v>
      </c>
      <c r="Q1974" s="21">
        <v>53</v>
      </c>
      <c r="R1974" s="65" t="s">
        <v>524</v>
      </c>
      <c r="S1974" s="3" t="s">
        <v>524</v>
      </c>
      <c r="T1974" s="67" t="s">
        <v>4133</v>
      </c>
      <c r="U1974" s="2" t="s">
        <v>538</v>
      </c>
      <c r="V1974" s="4" t="s">
        <v>821</v>
      </c>
      <c r="W1974" s="11">
        <v>4</v>
      </c>
      <c r="X1974" s="11">
        <v>100</v>
      </c>
      <c r="Y1974" s="68">
        <v>18</v>
      </c>
      <c r="Z1974" s="68">
        <v>3</v>
      </c>
      <c r="AA1974" s="68">
        <v>1989</v>
      </c>
      <c r="AB1974" s="1">
        <f>2026-AA1974</f>
        <v>37</v>
      </c>
      <c r="AC1974" s="5">
        <v>3</v>
      </c>
      <c r="AD1974" s="34">
        <v>58.362148716825942</v>
      </c>
      <c r="AE1974" s="18">
        <v>0</v>
      </c>
      <c r="AF1974" s="17">
        <f>ROUND(IF($AD1974&gt;79,44-(($AD1974-79)*(14/4)),IF($AD1974&gt;76,67-(($AD1974-76)*(23/3)),IF(110-(($AD1974-70.4)*(43/5.6))&gt;119,119,110-(($AD1974-70.4)*(43/5.6)))))*0.93,0)</f>
        <v>111</v>
      </c>
      <c r="AG1974" s="17">
        <f>ROUND(IF($AD1974&gt;79,37-(($AD1974-79)*(9/4)),IF($AD1974&gt;76,54-(($AD1974-76)*(17/3)),IF(93-(($AD1974-70.4)*(39/5.6))&gt;100,100,93-(($AD1974-70.4)*(39/5.6)))))*0.93,0)</f>
        <v>93</v>
      </c>
      <c r="AH1974" s="17">
        <f>ROUND(IF($AD1974&gt;79,32-(($AD1974-79)*(8/4)),IF($AD1974&gt;76,48-(($AD1974-76)*(16/3)),IF(86-(($AD1974-70.4)*(38/5.6))&gt;95,95,86-(($AD1974-70.4)*(38/5.6)))))*0.93,0)</f>
        <v>88</v>
      </c>
      <c r="AI1974" s="5" t="s">
        <v>3916</v>
      </c>
      <c r="AL1974" s="5">
        <v>174</v>
      </c>
      <c r="AM1974" s="5">
        <v>69</v>
      </c>
      <c r="AR1974" t="s">
        <v>3917</v>
      </c>
    </row>
    <row r="1975" spans="1:44" x14ac:dyDescent="0.3">
      <c r="A1975" s="15">
        <v>5669</v>
      </c>
      <c r="B1975" s="8" t="s">
        <v>2313</v>
      </c>
      <c r="C1975" s="9" t="s">
        <v>206</v>
      </c>
      <c r="D1975" s="21">
        <v>71</v>
      </c>
      <c r="E1975" s="21">
        <v>69</v>
      </c>
      <c r="F1975" s="21">
        <v>71</v>
      </c>
      <c r="G1975" s="21">
        <v>73</v>
      </c>
      <c r="H1975" s="21">
        <v>59</v>
      </c>
      <c r="I1975" s="21">
        <v>72</v>
      </c>
      <c r="J1975" s="21">
        <v>75</v>
      </c>
      <c r="K1975" s="21">
        <v>70</v>
      </c>
      <c r="L1975" s="21">
        <v>62</v>
      </c>
      <c r="M1975" s="21">
        <v>71</v>
      </c>
      <c r="N1975" s="21">
        <v>75</v>
      </c>
      <c r="O1975" s="21">
        <v>76</v>
      </c>
      <c r="P1975" s="21">
        <v>71</v>
      </c>
      <c r="Q1975" s="21">
        <v>60</v>
      </c>
      <c r="R1975" s="33" t="s">
        <v>2288</v>
      </c>
      <c r="S1975" s="3" t="s">
        <v>2288</v>
      </c>
      <c r="T1975" s="10" t="s">
        <v>4130</v>
      </c>
      <c r="U1975" s="2" t="s">
        <v>600</v>
      </c>
      <c r="V1975" s="4" t="s">
        <v>819</v>
      </c>
      <c r="W1975" s="11">
        <v>4</v>
      </c>
      <c r="X1975" s="11">
        <v>100</v>
      </c>
      <c r="Y1975" s="16">
        <v>12</v>
      </c>
      <c r="Z1975" s="16">
        <v>11</v>
      </c>
      <c r="AA1975" s="16">
        <v>1996</v>
      </c>
      <c r="AB1975" s="1">
        <f>2026-AA1975</f>
        <v>30</v>
      </c>
      <c r="AC1975" s="5">
        <v>6</v>
      </c>
      <c r="AD1975" s="34">
        <v>73.739508829549706</v>
      </c>
      <c r="AE1975" s="18">
        <v>50000</v>
      </c>
      <c r="AF1975" s="17">
        <f>ROUND(IF($AD1975&gt;79,44-(($AD1975-79)*(14/4)),IF($AD1975&gt;76,67-(($AD1975-76)*(23/3)),IF(110-(($AD1975-70.4)*(43/5.6))&gt;119,119,110-(($AD1975-70.4)*(43/5.6)))))*0.93,0)</f>
        <v>78</v>
      </c>
      <c r="AG1975" s="17">
        <f>ROUND(IF($AD1975&gt;79,37-(($AD1975-79)*(9/4)),IF($AD1975&gt;76,54-(($AD1975-76)*(17/3)),IF(93-(($AD1975-70.4)*(39/5.6))&gt;100,100,93-(($AD1975-70.4)*(39/5.6)))))*0.93,0)</f>
        <v>65</v>
      </c>
      <c r="AH1975" s="17">
        <f>ROUND(IF($AD1975&gt;79,32-(($AD1975-79)*(8/4)),IF($AD1975&gt;76,48-(($AD1975-76)*(16/3)),IF(86-(($AD1975-70.4)*(38/5.6))&gt;95,95,86-(($AD1975-70.4)*(38/5.6)))))*0.93,0)</f>
        <v>59</v>
      </c>
      <c r="AI1975" s="5" t="s">
        <v>3917</v>
      </c>
      <c r="AL1975" s="5">
        <v>175</v>
      </c>
      <c r="AM1975" s="5">
        <v>70</v>
      </c>
    </row>
    <row r="1976" spans="1:44" x14ac:dyDescent="0.3">
      <c r="A1976" s="15">
        <v>5671</v>
      </c>
      <c r="B1976" s="8" t="s">
        <v>808</v>
      </c>
      <c r="C1976" s="9" t="s">
        <v>1379</v>
      </c>
      <c r="D1976" s="21">
        <v>66</v>
      </c>
      <c r="E1976" s="21">
        <v>73</v>
      </c>
      <c r="F1976" s="21">
        <v>71</v>
      </c>
      <c r="G1976" s="21">
        <v>68</v>
      </c>
      <c r="H1976" s="21">
        <v>67</v>
      </c>
      <c r="I1976" s="21">
        <v>68</v>
      </c>
      <c r="J1976" s="21">
        <v>67</v>
      </c>
      <c r="K1976" s="21">
        <v>71</v>
      </c>
      <c r="L1976" s="21">
        <v>48</v>
      </c>
      <c r="M1976" s="21">
        <v>58</v>
      </c>
      <c r="N1976" s="21">
        <v>58</v>
      </c>
      <c r="O1976" s="21">
        <v>64</v>
      </c>
      <c r="P1976" s="21">
        <v>61</v>
      </c>
      <c r="Q1976" s="21">
        <v>67</v>
      </c>
      <c r="R1976" s="33" t="s">
        <v>3912</v>
      </c>
      <c r="S1976" s="3" t="s">
        <v>3912</v>
      </c>
      <c r="T1976" s="10" t="s">
        <v>4131</v>
      </c>
      <c r="U1976" s="2" t="s">
        <v>593</v>
      </c>
      <c r="V1976" s="4" t="s">
        <v>818</v>
      </c>
      <c r="W1976" s="11">
        <v>4</v>
      </c>
      <c r="X1976" s="11">
        <v>100</v>
      </c>
      <c r="Y1976" s="16">
        <v>10</v>
      </c>
      <c r="Z1976" s="16">
        <v>8</v>
      </c>
      <c r="AA1976" s="16">
        <v>1992</v>
      </c>
      <c r="AB1976" s="1">
        <f>2026-AA1976</f>
        <v>34</v>
      </c>
      <c r="AC1976" s="5">
        <v>4</v>
      </c>
      <c r="AD1976" s="34">
        <v>70.421628291096013</v>
      </c>
      <c r="AE1976" s="18">
        <v>50000</v>
      </c>
      <c r="AF1976" s="17">
        <f>ROUND(IF($AD1976&gt;79,44-(($AD1976-79)*(14/4)),IF($AD1976&gt;76,67-(($AD1976-76)*(23/3)),IF(110-(($AD1976-70.4)*(43/5.6))&gt;119,119,110-(($AD1976-70.4)*(43/5.6)))))*0.93,0)</f>
        <v>102</v>
      </c>
      <c r="AG1976" s="17">
        <f>ROUND(IF($AD1976&gt;79,37-(($AD1976-79)*(9/4)),IF($AD1976&gt;76,54-(($AD1976-76)*(17/3)),IF(93-(($AD1976-70.4)*(39/5.6))&gt;100,100,93-(($AD1976-70.4)*(39/5.6)))))*0.93,0)</f>
        <v>86</v>
      </c>
      <c r="AH1976" s="17">
        <f>ROUND(IF($AD1976&gt;79,32-(($AD1976-79)*(8/4)),IF($AD1976&gt;76,48-(($AD1976-76)*(16/3)),IF(86-(($AD1976-70.4)*(38/5.6))&gt;95,95,86-(($AD1976-70.4)*(38/5.6)))))*0.93,0)</f>
        <v>80</v>
      </c>
      <c r="AL1976" s="5">
        <v>167</v>
      </c>
      <c r="AM1976" s="5">
        <v>58</v>
      </c>
    </row>
    <row r="1977" spans="1:44" x14ac:dyDescent="0.3">
      <c r="A1977" s="15">
        <v>5673</v>
      </c>
      <c r="B1977" s="8" t="s">
        <v>2137</v>
      </c>
      <c r="C1977" s="9" t="s">
        <v>2138</v>
      </c>
      <c r="D1977" s="21">
        <v>73</v>
      </c>
      <c r="E1977" s="21">
        <v>73</v>
      </c>
      <c r="F1977" s="21">
        <v>72</v>
      </c>
      <c r="G1977" s="21">
        <v>71</v>
      </c>
      <c r="H1977" s="21">
        <v>64</v>
      </c>
      <c r="I1977" s="21">
        <v>70</v>
      </c>
      <c r="J1977" s="21">
        <v>74</v>
      </c>
      <c r="K1977" s="21">
        <v>70</v>
      </c>
      <c r="L1977" s="21">
        <v>65</v>
      </c>
      <c r="M1977" s="21">
        <v>65</v>
      </c>
      <c r="N1977" s="21">
        <v>76</v>
      </c>
      <c r="O1977" s="21">
        <v>80</v>
      </c>
      <c r="P1977" s="21">
        <v>69</v>
      </c>
      <c r="Q1977" s="21">
        <v>67</v>
      </c>
      <c r="R1977" s="33" t="s">
        <v>3072</v>
      </c>
      <c r="S1977" s="3" t="s">
        <v>3072</v>
      </c>
      <c r="T1977" s="10" t="s">
        <v>4131</v>
      </c>
      <c r="U1977" s="2" t="s">
        <v>583</v>
      </c>
      <c r="V1977" s="4" t="s">
        <v>821</v>
      </c>
      <c r="W1977" s="11">
        <v>4</v>
      </c>
      <c r="X1977" s="11">
        <v>100</v>
      </c>
      <c r="Y1977" s="16">
        <v>10</v>
      </c>
      <c r="Z1977" s="16">
        <v>2</v>
      </c>
      <c r="AA1977" s="16">
        <v>1996</v>
      </c>
      <c r="AB1977" s="1">
        <f>2026-AA1977</f>
        <v>30</v>
      </c>
      <c r="AC1977" s="5">
        <v>2</v>
      </c>
      <c r="AD1977" s="34">
        <v>73.37439254870732</v>
      </c>
      <c r="AE1977" s="18">
        <v>50000</v>
      </c>
      <c r="AF1977" s="17">
        <f>ROUND(IF($AD1977&gt;79,44-(($AD1977-79)*(14/4)),IF($AD1977&gt;76,67-(($AD1977-76)*(23/3)),IF(110-(($AD1977-70.4)*(43/5.6))&gt;119,119,110-(($AD1977-70.4)*(43/5.6)))))*0.93,0)</f>
        <v>81</v>
      </c>
      <c r="AG1977" s="17">
        <f>ROUND(IF($AD1977&gt;79,37-(($AD1977-79)*(9/4)),IF($AD1977&gt;76,54-(($AD1977-76)*(17/3)),IF(93-(($AD1977-70.4)*(39/5.6))&gt;100,100,93-(($AD1977-70.4)*(39/5.6)))))*0.93,0)</f>
        <v>67</v>
      </c>
      <c r="AH1977" s="17">
        <f>ROUND(IF($AD1977&gt;79,32-(($AD1977-79)*(8/4)),IF($AD1977&gt;76,48-(($AD1977-76)*(16/3)),IF(86-(($AD1977-70.4)*(38/5.6))&gt;95,95,86-(($AD1977-70.4)*(38/5.6)))))*0.93,0)</f>
        <v>61</v>
      </c>
      <c r="AL1977" s="5">
        <v>0</v>
      </c>
      <c r="AM1977" s="5">
        <v>0</v>
      </c>
    </row>
    <row r="1978" spans="1:44" x14ac:dyDescent="0.3">
      <c r="A1978" s="15">
        <v>5674</v>
      </c>
      <c r="B1978" s="8" t="s">
        <v>2894</v>
      </c>
      <c r="C1978" s="9" t="s">
        <v>3058</v>
      </c>
      <c r="D1978" s="21">
        <v>65</v>
      </c>
      <c r="E1978" s="21">
        <v>80</v>
      </c>
      <c r="F1978" s="21">
        <v>76</v>
      </c>
      <c r="G1978" s="21">
        <v>71</v>
      </c>
      <c r="H1978" s="21">
        <v>72</v>
      </c>
      <c r="I1978" s="21">
        <v>77</v>
      </c>
      <c r="J1978" s="21">
        <v>80</v>
      </c>
      <c r="K1978" s="21">
        <v>83</v>
      </c>
      <c r="L1978" s="21">
        <v>60</v>
      </c>
      <c r="M1978" s="21">
        <v>60</v>
      </c>
      <c r="N1978" s="21">
        <v>71</v>
      </c>
      <c r="O1978" s="21">
        <v>65</v>
      </c>
      <c r="P1978" s="21">
        <v>66</v>
      </c>
      <c r="Q1978" s="21">
        <v>71</v>
      </c>
      <c r="R1978" s="33" t="s">
        <v>4315</v>
      </c>
      <c r="S1978" s="3" t="s">
        <v>4315</v>
      </c>
      <c r="T1978" s="10" t="s">
        <v>4131</v>
      </c>
      <c r="U1978" s="2" t="s">
        <v>601</v>
      </c>
      <c r="V1978" s="4" t="s">
        <v>819</v>
      </c>
      <c r="W1978" s="11">
        <v>4</v>
      </c>
      <c r="X1978" s="11">
        <v>100</v>
      </c>
      <c r="Y1978" s="16">
        <v>6</v>
      </c>
      <c r="Z1978" s="16">
        <v>3</v>
      </c>
      <c r="AA1978" s="16">
        <v>1998</v>
      </c>
      <c r="AB1978" s="1">
        <f>2026-AA1978</f>
        <v>28</v>
      </c>
      <c r="AC1978" s="5">
        <v>6</v>
      </c>
      <c r="AD1978" s="34">
        <v>77.429678481870866</v>
      </c>
      <c r="AE1978" s="18">
        <v>275000</v>
      </c>
      <c r="AF1978" s="17">
        <f>ROUND(IF($AD1978&gt;79,44-(($AD1978-79)*(14/4)),IF($AD1978&gt;76,67-(($AD1978-76)*(23/3)),IF(110-(($AD1978-70.4)*(43/5.6))&gt;119,119,110-(($AD1978-70.4)*(43/5.6)))))*0.93,0)</f>
        <v>52</v>
      </c>
      <c r="AG1978" s="17">
        <f>ROUND(IF($AD1978&gt;79,37-(($AD1978-79)*(9/4)),IF($AD1978&gt;76,54-(($AD1978-76)*(17/3)),IF(93-(($AD1978-70.4)*(39/5.6))&gt;100,100,93-(($AD1978-70.4)*(39/5.6)))))*0.93,0)</f>
        <v>43</v>
      </c>
      <c r="AH1978" s="17">
        <f>ROUND(IF($AD1978&gt;79,32-(($AD1978-79)*(8/4)),IF($AD1978&gt;76,48-(($AD1978-76)*(16/3)),IF(86-(($AD1978-70.4)*(38/5.6))&gt;95,95,86-(($AD1978-70.4)*(38/5.6)))))*0.93,0)</f>
        <v>38</v>
      </c>
      <c r="AI1978" s="5" t="s">
        <v>3917</v>
      </c>
      <c r="AL1978" s="5">
        <v>188</v>
      </c>
      <c r="AM1978" s="5">
        <v>64</v>
      </c>
    </row>
    <row r="1979" spans="1:44" x14ac:dyDescent="0.3">
      <c r="A1979" s="15">
        <v>5676</v>
      </c>
      <c r="B1979" s="8" t="s">
        <v>1694</v>
      </c>
      <c r="C1979" s="9" t="s">
        <v>789</v>
      </c>
      <c r="D1979" s="21">
        <v>68</v>
      </c>
      <c r="E1979" s="21">
        <v>74</v>
      </c>
      <c r="F1979" s="21">
        <v>73</v>
      </c>
      <c r="G1979" s="21">
        <v>71</v>
      </c>
      <c r="H1979" s="21">
        <v>71</v>
      </c>
      <c r="I1979" s="21">
        <v>69</v>
      </c>
      <c r="J1979" s="21">
        <v>71</v>
      </c>
      <c r="K1979" s="21">
        <v>72</v>
      </c>
      <c r="L1979" s="21">
        <v>62</v>
      </c>
      <c r="M1979" s="21">
        <v>67</v>
      </c>
      <c r="N1979" s="21">
        <v>67</v>
      </c>
      <c r="O1979" s="21">
        <v>69</v>
      </c>
      <c r="P1979" s="21">
        <v>69</v>
      </c>
      <c r="Q1979" s="21">
        <v>73</v>
      </c>
      <c r="R1979" s="33" t="s">
        <v>1247</v>
      </c>
      <c r="S1979" s="3" t="s">
        <v>1247</v>
      </c>
      <c r="T1979" s="10" t="s">
        <v>4130</v>
      </c>
      <c r="U1979" s="2" t="s">
        <v>578</v>
      </c>
      <c r="V1979" s="4" t="s">
        <v>819</v>
      </c>
      <c r="W1979" s="11">
        <v>4</v>
      </c>
      <c r="X1979" s="11">
        <v>100</v>
      </c>
      <c r="Y1979" s="16">
        <v>9</v>
      </c>
      <c r="Z1979" s="16">
        <v>2</v>
      </c>
      <c r="AA1979" s="16">
        <v>1993</v>
      </c>
      <c r="AB1979" s="1">
        <f>2026-AA1979</f>
        <v>33</v>
      </c>
      <c r="AC1979" s="5">
        <v>4</v>
      </c>
      <c r="AD1979" s="34">
        <v>72.779880671199294</v>
      </c>
      <c r="AE1979" s="18">
        <v>50000</v>
      </c>
      <c r="AF1979" s="17">
        <f>ROUND(IF($AD1979&gt;79,44-(($AD1979-79)*(14/4)),IF($AD1979&gt;76,67-(($AD1979-76)*(23/3)),IF(110-(($AD1979-70.4)*(43/5.6))&gt;119,119,110-(($AD1979-70.4)*(43/5.6)))))*0.93,0)</f>
        <v>85</v>
      </c>
      <c r="AG1979" s="17">
        <f>ROUND(IF($AD1979&gt;79,37-(($AD1979-79)*(9/4)),IF($AD1979&gt;76,54-(($AD1979-76)*(17/3)),IF(93-(($AD1979-70.4)*(39/5.6))&gt;100,100,93-(($AD1979-70.4)*(39/5.6)))))*0.93,0)</f>
        <v>71</v>
      </c>
      <c r="AH1979" s="17">
        <f>ROUND(IF($AD1979&gt;79,32-(($AD1979-79)*(8/4)),IF($AD1979&gt;76,48-(($AD1979-76)*(16/3)),IF(86-(($AD1979-70.4)*(38/5.6))&gt;95,95,86-(($AD1979-70.4)*(38/5.6)))))*0.93,0)</f>
        <v>65</v>
      </c>
      <c r="AL1979" s="5">
        <v>0</v>
      </c>
      <c r="AM1979" s="5">
        <v>0</v>
      </c>
    </row>
    <row r="1980" spans="1:44" x14ac:dyDescent="0.3">
      <c r="A1980" s="15">
        <v>5678</v>
      </c>
      <c r="B1980" s="8" t="s">
        <v>3746</v>
      </c>
      <c r="C1980" s="9" t="s">
        <v>180</v>
      </c>
      <c r="D1980" s="21">
        <v>66</v>
      </c>
      <c r="E1980" s="21">
        <v>62</v>
      </c>
      <c r="F1980" s="21">
        <v>63</v>
      </c>
      <c r="G1980" s="21">
        <v>63</v>
      </c>
      <c r="H1980" s="21">
        <v>67</v>
      </c>
      <c r="I1980" s="21">
        <v>69</v>
      </c>
      <c r="J1980" s="21">
        <v>69</v>
      </c>
      <c r="K1980" s="21">
        <v>69</v>
      </c>
      <c r="L1980" s="21">
        <v>55</v>
      </c>
      <c r="M1980" s="21">
        <v>62</v>
      </c>
      <c r="N1980" s="21">
        <v>65</v>
      </c>
      <c r="O1980" s="21">
        <v>67</v>
      </c>
      <c r="P1980" s="21">
        <v>70</v>
      </c>
      <c r="Q1980" s="21">
        <v>66</v>
      </c>
      <c r="R1980" s="33" t="s">
        <v>524</v>
      </c>
      <c r="S1980" s="3" t="s">
        <v>524</v>
      </c>
      <c r="T1980" s="10" t="s">
        <v>4133</v>
      </c>
      <c r="U1980" s="2" t="s">
        <v>559</v>
      </c>
      <c r="V1980" s="4" t="s">
        <v>818</v>
      </c>
      <c r="W1980" s="11">
        <v>1</v>
      </c>
      <c r="X1980" s="11">
        <v>68</v>
      </c>
      <c r="Y1980" s="16">
        <v>21</v>
      </c>
      <c r="Z1980" s="16">
        <v>4</v>
      </c>
      <c r="AA1980" s="16">
        <v>2001</v>
      </c>
      <c r="AB1980" s="1">
        <f>2026-AA1980</f>
        <v>25</v>
      </c>
      <c r="AC1980" s="5">
        <v>4</v>
      </c>
      <c r="AD1980" s="34">
        <v>65.689648248951102</v>
      </c>
      <c r="AE1980" s="18">
        <v>0</v>
      </c>
      <c r="AF1980" s="17">
        <f>ROUND(IF($AD1980&gt;79,44-(($AD1980-79)*(14/4)),IF($AD1980&gt;76,67-(($AD1980-76)*(23/3)),IF(110-(($AD1980-70.4)*(43/5.6))&gt;119,119,110-(($AD1980-70.4)*(43/5.6)))))*0.93,0)</f>
        <v>111</v>
      </c>
      <c r="AG1980" s="17">
        <f>ROUND(IF($AD1980&gt;79,37-(($AD1980-79)*(9/4)),IF($AD1980&gt;76,54-(($AD1980-76)*(17/3)),IF(93-(($AD1980-70.4)*(39/5.6))&gt;100,100,93-(($AD1980-70.4)*(39/5.6)))))*0.93,0)</f>
        <v>93</v>
      </c>
      <c r="AH1980" s="17">
        <f>ROUND(IF($AD1980&gt;79,32-(($AD1980-79)*(8/4)),IF($AD1980&gt;76,48-(($AD1980-76)*(16/3)),IF(86-(($AD1980-70.4)*(38/5.6))&gt;95,95,86-(($AD1980-70.4)*(38/5.6)))))*0.93,0)</f>
        <v>88</v>
      </c>
      <c r="AL1980" s="5">
        <v>176</v>
      </c>
      <c r="AM1980" s="5">
        <v>68</v>
      </c>
    </row>
    <row r="1981" spans="1:44" x14ac:dyDescent="0.3">
      <c r="A1981" s="15">
        <v>5680</v>
      </c>
      <c r="B1981" s="8" t="s">
        <v>2373</v>
      </c>
      <c r="C1981" s="9" t="s">
        <v>1423</v>
      </c>
      <c r="D1981" s="21">
        <v>66</v>
      </c>
      <c r="E1981" s="21">
        <v>62</v>
      </c>
      <c r="F1981" s="21">
        <v>61</v>
      </c>
      <c r="G1981" s="21">
        <v>59</v>
      </c>
      <c r="H1981" s="21">
        <v>68</v>
      </c>
      <c r="I1981" s="21">
        <v>70</v>
      </c>
      <c r="J1981" s="21">
        <v>65</v>
      </c>
      <c r="K1981" s="21">
        <v>60</v>
      </c>
      <c r="L1981" s="21">
        <v>67</v>
      </c>
      <c r="M1981" s="21">
        <v>65</v>
      </c>
      <c r="N1981" s="21">
        <v>72</v>
      </c>
      <c r="O1981" s="21">
        <v>56</v>
      </c>
      <c r="P1981" s="21">
        <v>67</v>
      </c>
      <c r="Q1981" s="21">
        <v>68</v>
      </c>
      <c r="R1981" s="33" t="s">
        <v>524</v>
      </c>
      <c r="S1981" s="3" t="s">
        <v>524</v>
      </c>
      <c r="T1981" s="10" t="s">
        <v>4133</v>
      </c>
      <c r="U1981" s="2" t="s">
        <v>578</v>
      </c>
      <c r="V1981" s="4" t="s">
        <v>819</v>
      </c>
      <c r="W1981" s="11">
        <v>1</v>
      </c>
      <c r="X1981" s="11">
        <v>0</v>
      </c>
      <c r="Y1981" s="16">
        <v>16</v>
      </c>
      <c r="Z1981" s="16">
        <v>11</v>
      </c>
      <c r="AA1981" s="16">
        <v>1996</v>
      </c>
      <c r="AB1981" s="1">
        <f>2026-AA1981</f>
        <v>30</v>
      </c>
      <c r="AC1981" s="5">
        <v>4</v>
      </c>
      <c r="AD1981" s="34">
        <v>67.28630580083572</v>
      </c>
      <c r="AE1981" s="18">
        <v>0</v>
      </c>
      <c r="AF1981" s="17">
        <f>ROUND(IF($AD1981&gt;79,44-(($AD1981-79)*(14/4)),IF($AD1981&gt;76,67-(($AD1981-76)*(23/3)),IF(110-(($AD1981-70.4)*(43/5.6))&gt;119,119,110-(($AD1981-70.4)*(43/5.6)))))*0.93,0)</f>
        <v>111</v>
      </c>
      <c r="AG1981" s="17">
        <f>ROUND(IF($AD1981&gt;79,37-(($AD1981-79)*(9/4)),IF($AD1981&gt;76,54-(($AD1981-76)*(17/3)),IF(93-(($AD1981-70.4)*(39/5.6))&gt;100,100,93-(($AD1981-70.4)*(39/5.6)))))*0.93,0)</f>
        <v>93</v>
      </c>
      <c r="AH1981" s="17">
        <f>ROUND(IF($AD1981&gt;79,32-(($AD1981-79)*(8/4)),IF($AD1981&gt;76,48-(($AD1981-76)*(16/3)),IF(86-(($AD1981-70.4)*(38/5.6))&gt;95,95,86-(($AD1981-70.4)*(38/5.6)))))*0.93,0)</f>
        <v>88</v>
      </c>
      <c r="AI1981" s="5" t="s">
        <v>3916</v>
      </c>
      <c r="AL1981" s="5">
        <v>182</v>
      </c>
      <c r="AM1981" s="5">
        <v>68</v>
      </c>
      <c r="AR1981" t="s">
        <v>3917</v>
      </c>
    </row>
    <row r="1982" spans="1:44" x14ac:dyDescent="0.3">
      <c r="A1982" s="15">
        <v>5681</v>
      </c>
      <c r="B1982" s="8" t="s">
        <v>3124</v>
      </c>
      <c r="C1982" s="9" t="s">
        <v>3125</v>
      </c>
      <c r="D1982" s="21">
        <v>58</v>
      </c>
      <c r="E1982" s="21">
        <v>63</v>
      </c>
      <c r="F1982" s="21">
        <v>63</v>
      </c>
      <c r="G1982" s="21">
        <v>62</v>
      </c>
      <c r="H1982" s="21">
        <v>54</v>
      </c>
      <c r="I1982" s="21">
        <v>56</v>
      </c>
      <c r="J1982" s="21">
        <v>56</v>
      </c>
      <c r="K1982" s="21">
        <v>58</v>
      </c>
      <c r="L1982" s="21">
        <v>50</v>
      </c>
      <c r="M1982" s="21">
        <v>52</v>
      </c>
      <c r="N1982" s="21">
        <v>54</v>
      </c>
      <c r="O1982" s="21">
        <v>58</v>
      </c>
      <c r="P1982" s="21">
        <v>58</v>
      </c>
      <c r="Q1982" s="21">
        <v>53</v>
      </c>
      <c r="R1982" s="33" t="s">
        <v>524</v>
      </c>
      <c r="S1982" s="3" t="s">
        <v>524</v>
      </c>
      <c r="T1982" s="10" t="s">
        <v>4133</v>
      </c>
      <c r="U1982" s="2" t="s">
        <v>593</v>
      </c>
      <c r="V1982" s="4" t="s">
        <v>818</v>
      </c>
      <c r="W1982" s="11">
        <v>4</v>
      </c>
      <c r="X1982" s="11">
        <v>63</v>
      </c>
      <c r="Y1982" s="16">
        <v>13</v>
      </c>
      <c r="Z1982" s="16">
        <v>5</v>
      </c>
      <c r="AA1982" s="16">
        <v>1990</v>
      </c>
      <c r="AB1982" s="1">
        <f>2026-AA1982</f>
        <v>36</v>
      </c>
      <c r="AC1982" s="5">
        <v>5</v>
      </c>
      <c r="AD1982" s="34">
        <v>61.074571119601956</v>
      </c>
      <c r="AE1982" s="18">
        <v>0</v>
      </c>
      <c r="AF1982" s="17">
        <f>ROUND(IF($AD1982&gt;79,44-(($AD1982-79)*(14/4)),IF($AD1982&gt;76,67-(($AD1982-76)*(23/3)),IF(110-(($AD1982-70.4)*(43/5.6))&gt;119,119,110-(($AD1982-70.4)*(43/5.6)))))*0.93,0)</f>
        <v>111</v>
      </c>
      <c r="AG1982" s="17">
        <f>ROUND(IF($AD1982&gt;79,37-(($AD1982-79)*(9/4)),IF($AD1982&gt;76,54-(($AD1982-76)*(17/3)),IF(93-(($AD1982-70.4)*(39/5.6))&gt;100,100,93-(($AD1982-70.4)*(39/5.6)))))*0.93,0)</f>
        <v>93</v>
      </c>
      <c r="AH1982" s="17">
        <f>ROUND(IF($AD1982&gt;79,32-(($AD1982-79)*(8/4)),IF($AD1982&gt;76,48-(($AD1982-76)*(16/3)),IF(86-(($AD1982-70.4)*(38/5.6))&gt;95,95,86-(($AD1982-70.4)*(38/5.6)))))*0.93,0)</f>
        <v>88</v>
      </c>
      <c r="AI1982" s="5" t="s">
        <v>3916</v>
      </c>
      <c r="AL1982" s="5">
        <v>0</v>
      </c>
      <c r="AM1982" s="5">
        <v>0</v>
      </c>
      <c r="AR1982" t="s">
        <v>3917</v>
      </c>
    </row>
    <row r="1983" spans="1:44" x14ac:dyDescent="0.3">
      <c r="A1983" s="15">
        <v>5682</v>
      </c>
      <c r="B1983" s="8" t="s">
        <v>2019</v>
      </c>
      <c r="C1983" s="9" t="s">
        <v>132</v>
      </c>
      <c r="D1983" s="21">
        <v>74</v>
      </c>
      <c r="E1983" s="21">
        <v>62</v>
      </c>
      <c r="F1983" s="21">
        <v>67</v>
      </c>
      <c r="G1983" s="21">
        <v>71</v>
      </c>
      <c r="H1983" s="21">
        <v>59</v>
      </c>
      <c r="I1983" s="21">
        <v>72</v>
      </c>
      <c r="J1983" s="21">
        <v>67</v>
      </c>
      <c r="K1983" s="21">
        <v>70</v>
      </c>
      <c r="L1983" s="21">
        <v>76</v>
      </c>
      <c r="M1983" s="21">
        <v>53</v>
      </c>
      <c r="N1983" s="21">
        <v>58</v>
      </c>
      <c r="O1983" s="21">
        <v>74</v>
      </c>
      <c r="P1983" s="21">
        <v>75</v>
      </c>
      <c r="Q1983" s="21">
        <v>62</v>
      </c>
      <c r="R1983" s="33" t="s">
        <v>3075</v>
      </c>
      <c r="S1983" s="3" t="s">
        <v>3075</v>
      </c>
      <c r="T1983" s="10" t="s">
        <v>4131</v>
      </c>
      <c r="U1983" s="2" t="s">
        <v>585</v>
      </c>
      <c r="V1983" s="4" t="s">
        <v>819</v>
      </c>
      <c r="W1983" s="11">
        <v>4</v>
      </c>
      <c r="X1983" s="11">
        <v>100</v>
      </c>
      <c r="Y1983" s="16">
        <v>17</v>
      </c>
      <c r="Z1983" s="16">
        <v>9</v>
      </c>
      <c r="AA1983" s="16">
        <v>1995</v>
      </c>
      <c r="AB1983" s="1">
        <f>2026-AA1983</f>
        <v>31</v>
      </c>
      <c r="AC1983" s="5">
        <v>6</v>
      </c>
      <c r="AD1983" s="34">
        <v>73.243371093901217</v>
      </c>
      <c r="AE1983" s="18">
        <v>50000</v>
      </c>
      <c r="AF1983" s="17">
        <f>ROUND(IF($AD1983&gt;79,44-(($AD1983-79)*(14/4)),IF($AD1983&gt;76,67-(($AD1983-76)*(23/3)),IF(110-(($AD1983-70.4)*(43/5.6))&gt;119,119,110-(($AD1983-70.4)*(43/5.6)))))*0.93,0)</f>
        <v>82</v>
      </c>
      <c r="AG1983" s="17">
        <f>ROUND(IF($AD1983&gt;79,37-(($AD1983-79)*(9/4)),IF($AD1983&gt;76,54-(($AD1983-76)*(17/3)),IF(93-(($AD1983-70.4)*(39/5.6))&gt;100,100,93-(($AD1983-70.4)*(39/5.6)))))*0.93,0)</f>
        <v>68</v>
      </c>
      <c r="AH1983" s="17">
        <f>ROUND(IF($AD1983&gt;79,32-(($AD1983-79)*(8/4)),IF($AD1983&gt;76,48-(($AD1983-76)*(16/3)),IF(86-(($AD1983-70.4)*(38/5.6))&gt;95,95,86-(($AD1983-70.4)*(38/5.6)))))*0.93,0)</f>
        <v>62</v>
      </c>
      <c r="AI1983" s="5" t="s">
        <v>3917</v>
      </c>
      <c r="AL1983" s="5">
        <v>0</v>
      </c>
      <c r="AM1983" s="5">
        <v>0</v>
      </c>
    </row>
    <row r="1984" spans="1:44" x14ac:dyDescent="0.3">
      <c r="A1984" s="15">
        <v>5684</v>
      </c>
      <c r="B1984" s="8" t="s">
        <v>1776</v>
      </c>
      <c r="C1984" s="9" t="s">
        <v>136</v>
      </c>
      <c r="D1984" s="21">
        <v>67</v>
      </c>
      <c r="E1984" s="21">
        <v>58</v>
      </c>
      <c r="F1984" s="21">
        <v>60</v>
      </c>
      <c r="G1984" s="21">
        <v>62</v>
      </c>
      <c r="H1984" s="21">
        <v>60</v>
      </c>
      <c r="I1984" s="21">
        <v>67</v>
      </c>
      <c r="J1984" s="21">
        <v>66</v>
      </c>
      <c r="K1984" s="21">
        <v>62</v>
      </c>
      <c r="L1984" s="21">
        <v>62</v>
      </c>
      <c r="M1984" s="21">
        <v>71</v>
      </c>
      <c r="N1984" s="21">
        <v>71</v>
      </c>
      <c r="O1984" s="21">
        <v>60</v>
      </c>
      <c r="P1984" s="21">
        <v>63</v>
      </c>
      <c r="Q1984" s="21">
        <v>67</v>
      </c>
      <c r="R1984" s="33" t="s">
        <v>524</v>
      </c>
      <c r="S1984" s="3" t="s">
        <v>524</v>
      </c>
      <c r="T1984" s="10" t="s">
        <v>4133</v>
      </c>
      <c r="U1984" s="2" t="s">
        <v>578</v>
      </c>
      <c r="V1984" s="4" t="s">
        <v>819</v>
      </c>
      <c r="W1984" s="11">
        <v>2</v>
      </c>
      <c r="X1984" s="11">
        <v>0</v>
      </c>
      <c r="Y1984" s="16">
        <v>5</v>
      </c>
      <c r="Z1984" s="16">
        <v>11</v>
      </c>
      <c r="AA1984" s="16">
        <v>1994</v>
      </c>
      <c r="AB1984" s="1">
        <f>2026-AA1984</f>
        <v>32</v>
      </c>
      <c r="AC1984" s="5">
        <v>4</v>
      </c>
      <c r="AD1984" s="34">
        <v>68.561151217969979</v>
      </c>
      <c r="AE1984" s="18">
        <v>0</v>
      </c>
      <c r="AF1984" s="17">
        <f>ROUND(IF($AD1984&gt;79,44-(($AD1984-79)*(14/4)),IF($AD1984&gt;76,67-(($AD1984-76)*(23/3)),IF(110-(($AD1984-70.4)*(43/5.6))&gt;119,119,110-(($AD1984-70.4)*(43/5.6)))))*0.93,0)</f>
        <v>111</v>
      </c>
      <c r="AG1984" s="17">
        <f>ROUND(IF($AD1984&gt;79,37-(($AD1984-79)*(9/4)),IF($AD1984&gt;76,54-(($AD1984-76)*(17/3)),IF(93-(($AD1984-70.4)*(39/5.6))&gt;100,100,93-(($AD1984-70.4)*(39/5.6)))))*0.93,0)</f>
        <v>93</v>
      </c>
      <c r="AH1984" s="17">
        <f>ROUND(IF($AD1984&gt;79,32-(($AD1984-79)*(8/4)),IF($AD1984&gt;76,48-(($AD1984-76)*(16/3)),IF(86-(($AD1984-70.4)*(38/5.6))&gt;95,95,86-(($AD1984-70.4)*(38/5.6)))))*0.93,0)</f>
        <v>88</v>
      </c>
      <c r="AI1984" s="5" t="s">
        <v>3916</v>
      </c>
      <c r="AL1984" s="5">
        <v>171</v>
      </c>
      <c r="AM1984" s="5">
        <v>62</v>
      </c>
    </row>
    <row r="1985" spans="1:45" x14ac:dyDescent="0.3">
      <c r="A1985" s="15">
        <v>5686</v>
      </c>
      <c r="B1985" s="8" t="s">
        <v>3697</v>
      </c>
      <c r="C1985" s="9" t="s">
        <v>3698</v>
      </c>
      <c r="D1985" s="21">
        <v>63</v>
      </c>
      <c r="E1985" s="21">
        <v>60</v>
      </c>
      <c r="F1985" s="21">
        <v>59</v>
      </c>
      <c r="G1985" s="21">
        <v>58</v>
      </c>
      <c r="H1985" s="21">
        <v>68</v>
      </c>
      <c r="I1985" s="21">
        <v>68</v>
      </c>
      <c r="J1985" s="21">
        <v>65</v>
      </c>
      <c r="K1985" s="21">
        <v>72</v>
      </c>
      <c r="L1985" s="21">
        <v>63</v>
      </c>
      <c r="M1985" s="21">
        <v>60</v>
      </c>
      <c r="N1985" s="21">
        <v>68</v>
      </c>
      <c r="O1985" s="21">
        <v>69</v>
      </c>
      <c r="P1985" s="21">
        <v>67</v>
      </c>
      <c r="Q1985" s="21">
        <v>68</v>
      </c>
      <c r="R1985" s="33" t="s">
        <v>524</v>
      </c>
      <c r="S1985" s="3" t="s">
        <v>524</v>
      </c>
      <c r="T1985" s="10" t="s">
        <v>4133</v>
      </c>
      <c r="U1985" s="2" t="s">
        <v>551</v>
      </c>
      <c r="V1985" s="4" t="s">
        <v>821</v>
      </c>
      <c r="W1985" s="11">
        <v>2</v>
      </c>
      <c r="X1985" s="11">
        <v>34</v>
      </c>
      <c r="Y1985" s="16">
        <v>25</v>
      </c>
      <c r="Z1985" s="16">
        <v>11</v>
      </c>
      <c r="AA1985" s="16">
        <v>2001</v>
      </c>
      <c r="AB1985" s="1">
        <f>2026-AA1985</f>
        <v>25</v>
      </c>
      <c r="AC1985" s="5">
        <v>4</v>
      </c>
      <c r="AD1985" s="34">
        <v>65.785660344401222</v>
      </c>
      <c r="AE1985" s="18">
        <v>0</v>
      </c>
      <c r="AF1985" s="17">
        <f>ROUND(IF($AD1985&gt;79,44-(($AD1985-79)*(14/4)),IF($AD1985&gt;76,67-(($AD1985-76)*(23/3)),IF(110-(($AD1985-70.4)*(43/5.6))&gt;119,119,110-(($AD1985-70.4)*(43/5.6)))))*0.93,0)</f>
        <v>111</v>
      </c>
      <c r="AG1985" s="17">
        <f>ROUND(IF($AD1985&gt;79,37-(($AD1985-79)*(9/4)),IF($AD1985&gt;76,54-(($AD1985-76)*(17/3)),IF(93-(($AD1985-70.4)*(39/5.6))&gt;100,100,93-(($AD1985-70.4)*(39/5.6)))))*0.93,0)</f>
        <v>93</v>
      </c>
      <c r="AH1985" s="17">
        <f>ROUND(IF($AD1985&gt;79,32-(($AD1985-79)*(8/4)),IF($AD1985&gt;76,48-(($AD1985-76)*(16/3)),IF(86-(($AD1985-70.4)*(38/5.6))&gt;95,95,86-(($AD1985-70.4)*(38/5.6)))))*0.93,0)</f>
        <v>88</v>
      </c>
      <c r="AI1985" s="5" t="s">
        <v>3916</v>
      </c>
      <c r="AL1985" s="5">
        <v>0</v>
      </c>
      <c r="AM1985" s="5">
        <v>0</v>
      </c>
    </row>
    <row r="1986" spans="1:45" x14ac:dyDescent="0.3">
      <c r="A1986" s="15">
        <v>5687</v>
      </c>
      <c r="B1986" s="8" t="s">
        <v>1831</v>
      </c>
      <c r="C1986" s="9" t="s">
        <v>1832</v>
      </c>
      <c r="D1986" s="21">
        <v>68</v>
      </c>
      <c r="E1986" s="21">
        <v>62</v>
      </c>
      <c r="F1986" s="21">
        <v>68</v>
      </c>
      <c r="G1986" s="21">
        <v>74</v>
      </c>
      <c r="H1986" s="21">
        <v>71</v>
      </c>
      <c r="I1986" s="21">
        <v>70</v>
      </c>
      <c r="J1986" s="21">
        <v>71</v>
      </c>
      <c r="K1986" s="21">
        <v>65</v>
      </c>
      <c r="L1986" s="21">
        <v>52</v>
      </c>
      <c r="M1986" s="21">
        <v>71</v>
      </c>
      <c r="N1986" s="21">
        <v>70</v>
      </c>
      <c r="O1986" s="21">
        <v>71</v>
      </c>
      <c r="P1986" s="21">
        <v>62</v>
      </c>
      <c r="Q1986" s="21">
        <v>71</v>
      </c>
      <c r="R1986" s="33" t="s">
        <v>4321</v>
      </c>
      <c r="S1986" s="3" t="s">
        <v>4321</v>
      </c>
      <c r="T1986" s="10" t="s">
        <v>4132</v>
      </c>
      <c r="U1986" s="2" t="s">
        <v>578</v>
      </c>
      <c r="V1986" s="4" t="s">
        <v>819</v>
      </c>
      <c r="W1986" s="11">
        <v>4</v>
      </c>
      <c r="X1986" s="11">
        <v>100</v>
      </c>
      <c r="Y1986" s="16">
        <v>31</v>
      </c>
      <c r="Z1986" s="16">
        <v>8</v>
      </c>
      <c r="AA1986" s="16">
        <v>1993</v>
      </c>
      <c r="AB1986" s="1">
        <f>2026-AA1986</f>
        <v>33</v>
      </c>
      <c r="AC1986" s="5">
        <v>3</v>
      </c>
      <c r="AD1986" s="34">
        <v>72.094317038853006</v>
      </c>
      <c r="AE1986" s="18">
        <v>50000</v>
      </c>
      <c r="AF1986" s="17">
        <f>ROUND(IF($AD1986&gt;79,44-(($AD1986-79)*(14/4)),IF($AD1986&gt;76,67-(($AD1986-76)*(23/3)),IF(110-(($AD1986-70.4)*(43/5.6))&gt;119,119,110-(($AD1986-70.4)*(43/5.6)))))*0.93,0)</f>
        <v>90</v>
      </c>
      <c r="AG1986" s="17">
        <f>ROUND(IF($AD1986&gt;79,37-(($AD1986-79)*(9/4)),IF($AD1986&gt;76,54-(($AD1986-76)*(17/3)),IF(93-(($AD1986-70.4)*(39/5.6))&gt;100,100,93-(($AD1986-70.4)*(39/5.6)))))*0.93,0)</f>
        <v>76</v>
      </c>
      <c r="AH1986" s="17">
        <f>ROUND(IF($AD1986&gt;79,32-(($AD1986-79)*(8/4)),IF($AD1986&gt;76,48-(($AD1986-76)*(16/3)),IF(86-(($AD1986-70.4)*(38/5.6))&gt;95,95,86-(($AD1986-70.4)*(38/5.6)))))*0.93,0)</f>
        <v>69</v>
      </c>
      <c r="AL1986" s="5">
        <v>175</v>
      </c>
      <c r="AM1986" s="5">
        <v>61</v>
      </c>
    </row>
    <row r="1987" spans="1:45" x14ac:dyDescent="0.3">
      <c r="A1987" s="15">
        <v>5689</v>
      </c>
      <c r="B1987" s="8" t="s">
        <v>2447</v>
      </c>
      <c r="C1987" s="9" t="s">
        <v>214</v>
      </c>
      <c r="D1987" s="21">
        <v>74</v>
      </c>
      <c r="E1987" s="21">
        <v>70</v>
      </c>
      <c r="F1987" s="21">
        <v>74</v>
      </c>
      <c r="G1987" s="21">
        <v>78</v>
      </c>
      <c r="H1987" s="21">
        <v>68</v>
      </c>
      <c r="I1987" s="21">
        <v>75</v>
      </c>
      <c r="J1987" s="21">
        <v>77</v>
      </c>
      <c r="K1987" s="21">
        <v>71</v>
      </c>
      <c r="L1987" s="21">
        <v>64</v>
      </c>
      <c r="M1987" s="21">
        <v>62</v>
      </c>
      <c r="N1987" s="21">
        <v>69</v>
      </c>
      <c r="O1987" s="21">
        <v>75</v>
      </c>
      <c r="P1987" s="21">
        <v>69</v>
      </c>
      <c r="Q1987" s="21">
        <v>71</v>
      </c>
      <c r="R1987" s="33" t="s">
        <v>524</v>
      </c>
      <c r="S1987" s="3" t="s">
        <v>2655</v>
      </c>
      <c r="T1987" s="10" t="s">
        <v>4133</v>
      </c>
      <c r="U1987" s="2" t="s">
        <v>585</v>
      </c>
      <c r="V1987" s="4" t="s">
        <v>819</v>
      </c>
      <c r="W1987" s="11">
        <v>4</v>
      </c>
      <c r="X1987" s="11">
        <v>100</v>
      </c>
      <c r="Y1987" s="16">
        <v>9</v>
      </c>
      <c r="Z1987" s="16">
        <v>1</v>
      </c>
      <c r="AA1987" s="16">
        <v>1997</v>
      </c>
      <c r="AB1987" s="1">
        <f>2026-AA1987</f>
        <v>29</v>
      </c>
      <c r="AC1987" s="5">
        <v>3</v>
      </c>
      <c r="AD1987" s="34">
        <v>75.593995564595772</v>
      </c>
      <c r="AE1987" s="18">
        <v>125000</v>
      </c>
      <c r="AF1987" s="17">
        <f>ROUND(IF($AD1987&gt;79,44-(($AD1987-79)*(14/4)),IF($AD1987&gt;76,67-(($AD1987-76)*(23/3)),IF(110-(($AD1987-70.4)*(43/5.6))&gt;119,119,110-(($AD1987-70.4)*(43/5.6)))))*0.93,0)</f>
        <v>65</v>
      </c>
      <c r="AG1987" s="17">
        <f>ROUND(IF($AD1987&gt;79,37-(($AD1987-79)*(9/4)),IF($AD1987&gt;76,54-(($AD1987-76)*(17/3)),IF(93-(($AD1987-70.4)*(39/5.6))&gt;100,100,93-(($AD1987-70.4)*(39/5.6)))))*0.93,0)</f>
        <v>53</v>
      </c>
      <c r="AH1987" s="17">
        <f>ROUND(IF($AD1987&gt;79,32-(($AD1987-79)*(8/4)),IF($AD1987&gt;76,48-(($AD1987-76)*(16/3)),IF(86-(($AD1987-70.4)*(38/5.6))&gt;95,95,86-(($AD1987-70.4)*(38/5.6)))))*0.93,0)</f>
        <v>47</v>
      </c>
      <c r="AI1987" s="5" t="s">
        <v>3917</v>
      </c>
      <c r="AL1987" s="5">
        <v>0</v>
      </c>
      <c r="AM1987" s="5">
        <v>0</v>
      </c>
    </row>
    <row r="1988" spans="1:45" x14ac:dyDescent="0.3">
      <c r="A1988" s="15">
        <v>5691</v>
      </c>
      <c r="B1988" s="8" t="s">
        <v>3800</v>
      </c>
      <c r="C1988" s="9" t="s">
        <v>2862</v>
      </c>
      <c r="D1988" s="21">
        <v>71</v>
      </c>
      <c r="E1988" s="21">
        <v>60</v>
      </c>
      <c r="F1988" s="21">
        <v>68</v>
      </c>
      <c r="G1988" s="21">
        <v>75</v>
      </c>
      <c r="H1988" s="21">
        <v>59</v>
      </c>
      <c r="I1988" s="21">
        <v>70</v>
      </c>
      <c r="J1988" s="21">
        <v>76</v>
      </c>
      <c r="K1988" s="21">
        <v>69</v>
      </c>
      <c r="L1988" s="21">
        <v>73</v>
      </c>
      <c r="M1988" s="21">
        <v>65</v>
      </c>
      <c r="N1988" s="21">
        <v>76</v>
      </c>
      <c r="O1988" s="21">
        <v>68</v>
      </c>
      <c r="P1988" s="21">
        <v>76</v>
      </c>
      <c r="Q1988" s="21">
        <v>61</v>
      </c>
      <c r="R1988" s="36" t="s">
        <v>3930</v>
      </c>
      <c r="S1988" s="3" t="s">
        <v>3073</v>
      </c>
      <c r="T1988" s="10" t="s">
        <v>4130</v>
      </c>
      <c r="U1988" s="2" t="s">
        <v>598</v>
      </c>
      <c r="V1988" s="4" t="s">
        <v>819</v>
      </c>
      <c r="W1988" s="11">
        <v>4</v>
      </c>
      <c r="X1988" s="11">
        <v>100</v>
      </c>
      <c r="Y1988" s="16">
        <v>1</v>
      </c>
      <c r="Z1988" s="16">
        <v>2</v>
      </c>
      <c r="AA1988" s="16">
        <v>2000</v>
      </c>
      <c r="AB1988" s="1">
        <f>2026-AA1988</f>
        <v>26</v>
      </c>
      <c r="AC1988" s="5">
        <v>3</v>
      </c>
      <c r="AD1988" s="34">
        <v>73.631559653813994</v>
      </c>
      <c r="AE1988" s="18">
        <v>50000</v>
      </c>
      <c r="AF1988" s="17">
        <f>ROUND(IF($AD1988&gt;79,44-(($AD1988-79)*(14/4)),IF($AD1988&gt;76,67-(($AD1988-76)*(23/3)),IF(110-(($AD1988-70.4)*(43/5.6))&gt;119,119,110-(($AD1988-70.4)*(43/5.6)))))*0.93,0)</f>
        <v>79</v>
      </c>
      <c r="AG1988" s="17">
        <f>ROUND(IF($AD1988&gt;79,37-(($AD1988-79)*(9/4)),IF($AD1988&gt;76,54-(($AD1988-76)*(17/3)),IF(93-(($AD1988-70.4)*(39/5.6))&gt;100,100,93-(($AD1988-70.4)*(39/5.6)))))*0.93,0)</f>
        <v>66</v>
      </c>
      <c r="AH1988" s="17">
        <f>ROUND(IF($AD1988&gt;79,32-(($AD1988-79)*(8/4)),IF($AD1988&gt;76,48-(($AD1988-76)*(16/3)),IF(86-(($AD1988-70.4)*(38/5.6))&gt;95,95,86-(($AD1988-70.4)*(38/5.6)))))*0.93,0)</f>
        <v>60</v>
      </c>
      <c r="AL1988" s="5">
        <v>0</v>
      </c>
      <c r="AM1988" s="5">
        <v>0</v>
      </c>
    </row>
    <row r="1989" spans="1:45" x14ac:dyDescent="0.3">
      <c r="A1989" s="15">
        <v>5692</v>
      </c>
      <c r="B1989" s="8" t="s">
        <v>3682</v>
      </c>
      <c r="C1989" s="9" t="s">
        <v>342</v>
      </c>
      <c r="D1989" s="21">
        <v>68</v>
      </c>
      <c r="E1989" s="21">
        <v>65</v>
      </c>
      <c r="F1989" s="21">
        <v>67</v>
      </c>
      <c r="G1989" s="21">
        <v>68</v>
      </c>
      <c r="H1989" s="21">
        <v>67</v>
      </c>
      <c r="I1989" s="21">
        <v>65</v>
      </c>
      <c r="J1989" s="21">
        <v>65</v>
      </c>
      <c r="K1989" s="21">
        <v>63</v>
      </c>
      <c r="L1989" s="21">
        <v>65</v>
      </c>
      <c r="M1989" s="21">
        <v>56</v>
      </c>
      <c r="N1989" s="21">
        <v>57</v>
      </c>
      <c r="O1989" s="21">
        <v>67</v>
      </c>
      <c r="P1989" s="21">
        <v>54</v>
      </c>
      <c r="Q1989" s="21">
        <v>67</v>
      </c>
      <c r="R1989" s="33" t="s">
        <v>524</v>
      </c>
      <c r="S1989" s="3" t="s">
        <v>524</v>
      </c>
      <c r="T1989" s="10" t="s">
        <v>4133</v>
      </c>
      <c r="U1989" s="2" t="s">
        <v>1164</v>
      </c>
      <c r="V1989" s="4" t="s">
        <v>817</v>
      </c>
      <c r="W1989" s="11">
        <v>4</v>
      </c>
      <c r="X1989" s="11">
        <v>100</v>
      </c>
      <c r="Y1989" s="16">
        <v>2</v>
      </c>
      <c r="Z1989" s="16">
        <v>2</v>
      </c>
      <c r="AA1989" s="16">
        <v>1991</v>
      </c>
      <c r="AB1989" s="1">
        <f>2026-AA1989</f>
        <v>35</v>
      </c>
      <c r="AC1989" s="5">
        <v>5</v>
      </c>
      <c r="AD1989" s="34">
        <v>66.940050026947205</v>
      </c>
      <c r="AE1989" s="18">
        <v>0</v>
      </c>
      <c r="AF1989" s="17">
        <f>ROUND(IF($AD1989&gt;79,44-(($AD1989-79)*(14/4)),IF($AD1989&gt;76,67-(($AD1989-76)*(23/3)),IF(110-(($AD1989-70.4)*(43/5.6))&gt;119,119,110-(($AD1989-70.4)*(43/5.6)))))*0.93,0)</f>
        <v>111</v>
      </c>
      <c r="AG1989" s="17">
        <f>ROUND(IF($AD1989&gt;79,37-(($AD1989-79)*(9/4)),IF($AD1989&gt;76,54-(($AD1989-76)*(17/3)),IF(93-(($AD1989-70.4)*(39/5.6))&gt;100,100,93-(($AD1989-70.4)*(39/5.6)))))*0.93,0)</f>
        <v>93</v>
      </c>
      <c r="AH1989" s="17">
        <f>ROUND(IF($AD1989&gt;79,32-(($AD1989-79)*(8/4)),IF($AD1989&gt;76,48-(($AD1989-76)*(16/3)),IF(86-(($AD1989-70.4)*(38/5.6))&gt;95,95,86-(($AD1989-70.4)*(38/5.6)))))*0.93,0)</f>
        <v>88</v>
      </c>
      <c r="AL1989" s="5">
        <v>190</v>
      </c>
      <c r="AM1989" s="5">
        <v>72</v>
      </c>
    </row>
    <row r="1990" spans="1:45" x14ac:dyDescent="0.3">
      <c r="A1990" s="15">
        <v>5693</v>
      </c>
      <c r="B1990" s="8" t="s">
        <v>2336</v>
      </c>
      <c r="C1990" s="9" t="s">
        <v>154</v>
      </c>
      <c r="D1990" s="21">
        <v>71</v>
      </c>
      <c r="E1990" s="21">
        <v>77</v>
      </c>
      <c r="F1990" s="21">
        <v>76</v>
      </c>
      <c r="G1990" s="21">
        <v>74</v>
      </c>
      <c r="H1990" s="21">
        <v>78</v>
      </c>
      <c r="I1990" s="21">
        <v>76</v>
      </c>
      <c r="J1990" s="21">
        <v>75</v>
      </c>
      <c r="K1990" s="21">
        <v>78</v>
      </c>
      <c r="L1990" s="21">
        <v>56</v>
      </c>
      <c r="M1990" s="21">
        <v>63</v>
      </c>
      <c r="N1990" s="21">
        <v>68</v>
      </c>
      <c r="O1990" s="21">
        <v>63</v>
      </c>
      <c r="P1990" s="21">
        <v>71</v>
      </c>
      <c r="Q1990" s="21">
        <v>77</v>
      </c>
      <c r="R1990" s="33" t="s">
        <v>4504</v>
      </c>
      <c r="S1990" s="33" t="s">
        <v>4504</v>
      </c>
      <c r="T1990" s="10" t="s">
        <v>4131</v>
      </c>
      <c r="U1990" s="2" t="s">
        <v>600</v>
      </c>
      <c r="V1990" s="4" t="s">
        <v>819</v>
      </c>
      <c r="W1990" s="11">
        <v>4</v>
      </c>
      <c r="X1990" s="11">
        <v>100</v>
      </c>
      <c r="Y1990" s="16">
        <v>5</v>
      </c>
      <c r="Z1990" s="16">
        <v>1</v>
      </c>
      <c r="AA1990" s="16">
        <v>1997</v>
      </c>
      <c r="AB1990" s="1">
        <f>2026-AA1990</f>
        <v>29</v>
      </c>
      <c r="AC1990" s="5">
        <v>4</v>
      </c>
      <c r="AD1990" s="34">
        <v>76.593160778792921</v>
      </c>
      <c r="AE1990" s="18">
        <v>220000</v>
      </c>
      <c r="AF1990" s="17">
        <f>ROUND(IF($AD1990&gt;79,44-(($AD1990-79)*(14/4)),IF($AD1990&gt;76,67-(($AD1990-76)*(23/3)),IF(110-(($AD1990-70.4)*(43/5.6))&gt;119,119,110-(($AD1990-70.4)*(43/5.6)))))*0.93,0)</f>
        <v>58</v>
      </c>
      <c r="AG1990" s="17">
        <f>ROUND(IF($AD1990&gt;79,37-(($AD1990-79)*(9/4)),IF($AD1990&gt;76,54-(($AD1990-76)*(17/3)),IF(93-(($AD1990-70.4)*(39/5.6))&gt;100,100,93-(($AD1990-70.4)*(39/5.6)))))*0.93,0)</f>
        <v>47</v>
      </c>
      <c r="AH1990" s="17">
        <f>ROUND(IF($AD1990&gt;79,32-(($AD1990-79)*(8/4)),IF($AD1990&gt;76,48-(($AD1990-76)*(16/3)),IF(86-(($AD1990-70.4)*(38/5.6))&gt;95,95,86-(($AD1990-70.4)*(38/5.6)))))*0.93,0)</f>
        <v>42</v>
      </c>
      <c r="AI1990" s="5" t="s">
        <v>3917</v>
      </c>
      <c r="AL1990" s="5">
        <v>184</v>
      </c>
      <c r="AM1990" s="5">
        <v>68</v>
      </c>
    </row>
    <row r="1991" spans="1:45" x14ac:dyDescent="0.3">
      <c r="A1991" s="15">
        <v>5695</v>
      </c>
      <c r="B1991" s="8" t="s">
        <v>2682</v>
      </c>
      <c r="C1991" s="9" t="s">
        <v>467</v>
      </c>
      <c r="D1991" s="21">
        <v>65</v>
      </c>
      <c r="E1991" s="21">
        <v>77</v>
      </c>
      <c r="F1991" s="21">
        <v>75</v>
      </c>
      <c r="G1991" s="21">
        <v>73</v>
      </c>
      <c r="H1991" s="21">
        <v>63</v>
      </c>
      <c r="I1991" s="21">
        <v>73</v>
      </c>
      <c r="J1991" s="21">
        <v>72</v>
      </c>
      <c r="K1991" s="21">
        <v>77</v>
      </c>
      <c r="L1991" s="21">
        <v>58</v>
      </c>
      <c r="M1991" s="21">
        <v>61</v>
      </c>
      <c r="N1991" s="21">
        <v>73</v>
      </c>
      <c r="O1991" s="21">
        <v>73</v>
      </c>
      <c r="P1991" s="21">
        <v>70</v>
      </c>
      <c r="Q1991" s="21">
        <v>63</v>
      </c>
      <c r="R1991" s="33" t="s">
        <v>4315</v>
      </c>
      <c r="S1991" s="3" t="s">
        <v>4315</v>
      </c>
      <c r="T1991" s="10" t="s">
        <v>4131</v>
      </c>
      <c r="U1991" s="2" t="s">
        <v>591</v>
      </c>
      <c r="V1991" s="4" t="s">
        <v>821</v>
      </c>
      <c r="W1991" s="11">
        <v>4</v>
      </c>
      <c r="X1991" s="11">
        <v>100</v>
      </c>
      <c r="Y1991" s="16">
        <v>4</v>
      </c>
      <c r="Z1991" s="16">
        <v>6</v>
      </c>
      <c r="AA1991" s="16">
        <v>1998</v>
      </c>
      <c r="AB1991" s="1">
        <f>2026-AA1991</f>
        <v>28</v>
      </c>
      <c r="AC1991" s="5">
        <v>5</v>
      </c>
      <c r="AD1991" s="34">
        <v>74.348951532431613</v>
      </c>
      <c r="AE1991" s="18">
        <v>75000</v>
      </c>
      <c r="AF1991" s="17">
        <f>ROUND(IF($AD1991&gt;79,44-(($AD1991-79)*(14/4)),IF($AD1991&gt;76,67-(($AD1991-76)*(23/3)),IF(110-(($AD1991-70.4)*(43/5.6))&gt;119,119,110-(($AD1991-70.4)*(43/5.6)))))*0.93,0)</f>
        <v>74</v>
      </c>
      <c r="AG1991" s="17">
        <f>ROUND(IF($AD1991&gt;79,37-(($AD1991-79)*(9/4)),IF($AD1991&gt;76,54-(($AD1991-76)*(17/3)),IF(93-(($AD1991-70.4)*(39/5.6))&gt;100,100,93-(($AD1991-70.4)*(39/5.6)))))*0.93,0)</f>
        <v>61</v>
      </c>
      <c r="AH1991" s="17">
        <f>ROUND(IF($AD1991&gt;79,32-(($AD1991-79)*(8/4)),IF($AD1991&gt;76,48-(($AD1991-76)*(16/3)),IF(86-(($AD1991-70.4)*(38/5.6))&gt;95,95,86-(($AD1991-70.4)*(38/5.6)))))*0.93,0)</f>
        <v>55</v>
      </c>
      <c r="AI1991" s="5" t="s">
        <v>3917</v>
      </c>
      <c r="AL1991" s="5">
        <v>173</v>
      </c>
      <c r="AM1991" s="5">
        <v>58</v>
      </c>
    </row>
    <row r="1992" spans="1:45" x14ac:dyDescent="0.3">
      <c r="A1992" s="15">
        <v>5696</v>
      </c>
      <c r="B1992" s="8" t="s">
        <v>3250</v>
      </c>
      <c r="C1992" s="9" t="s">
        <v>3251</v>
      </c>
      <c r="D1992" s="21">
        <v>67</v>
      </c>
      <c r="E1992" s="21">
        <v>69</v>
      </c>
      <c r="F1992" s="21">
        <v>69</v>
      </c>
      <c r="G1992" s="21">
        <v>69</v>
      </c>
      <c r="H1992" s="21">
        <v>67</v>
      </c>
      <c r="I1992" s="21">
        <v>65</v>
      </c>
      <c r="J1992" s="21">
        <v>68</v>
      </c>
      <c r="K1992" s="21">
        <v>65</v>
      </c>
      <c r="L1992" s="21">
        <v>60</v>
      </c>
      <c r="M1992" s="21">
        <v>60</v>
      </c>
      <c r="N1992" s="21">
        <v>67</v>
      </c>
      <c r="O1992" s="21">
        <v>61</v>
      </c>
      <c r="P1992" s="21">
        <v>65</v>
      </c>
      <c r="Q1992" s="21">
        <v>65</v>
      </c>
      <c r="R1992" s="33" t="s">
        <v>4311</v>
      </c>
      <c r="S1992" s="3" t="s">
        <v>4311</v>
      </c>
      <c r="T1992" s="10" t="s">
        <v>4132</v>
      </c>
      <c r="U1992" s="2" t="s">
        <v>583</v>
      </c>
      <c r="V1992" s="4" t="s">
        <v>821</v>
      </c>
      <c r="W1992" s="11">
        <v>3</v>
      </c>
      <c r="X1992" s="11">
        <v>15</v>
      </c>
      <c r="Y1992" s="16">
        <v>17</v>
      </c>
      <c r="Z1992" s="16">
        <v>10</v>
      </c>
      <c r="AA1992" s="16">
        <v>1999</v>
      </c>
      <c r="AB1992" s="1">
        <f>2026-AA1992</f>
        <v>27</v>
      </c>
      <c r="AC1992" s="5">
        <v>4</v>
      </c>
      <c r="AD1992" s="34">
        <v>69.284042663832366</v>
      </c>
      <c r="AE1992" s="18">
        <v>50000</v>
      </c>
      <c r="AF1992" s="17">
        <f>ROUND(IF($AD1992&gt;79,44-(($AD1992-79)*(14/4)),IF($AD1992&gt;76,67-(($AD1992-76)*(23/3)),IF(110-(($AD1992-70.4)*(43/5.6))&gt;119,119,110-(($AD1992-70.4)*(43/5.6)))))*0.93,0)</f>
        <v>110</v>
      </c>
      <c r="AG1992" s="17">
        <f>ROUND(IF($AD1992&gt;79,37-(($AD1992-79)*(9/4)),IF($AD1992&gt;76,54-(($AD1992-76)*(17/3)),IF(93-(($AD1992-70.4)*(39/5.6))&gt;100,100,93-(($AD1992-70.4)*(39/5.6)))))*0.93,0)</f>
        <v>93</v>
      </c>
      <c r="AH1992" s="17">
        <f>ROUND(IF($AD1992&gt;79,32-(($AD1992-79)*(8/4)),IF($AD1992&gt;76,48-(($AD1992-76)*(16/3)),IF(86-(($AD1992-70.4)*(38/5.6))&gt;95,95,86-(($AD1992-70.4)*(38/5.6)))))*0.93,0)</f>
        <v>87</v>
      </c>
      <c r="AL1992" s="5">
        <v>0</v>
      </c>
      <c r="AM1992" s="5">
        <v>0</v>
      </c>
    </row>
    <row r="1993" spans="1:45" x14ac:dyDescent="0.3">
      <c r="A1993" s="15">
        <v>5697</v>
      </c>
      <c r="B1993" s="8" t="s">
        <v>2539</v>
      </c>
      <c r="C1993" s="9" t="s">
        <v>220</v>
      </c>
      <c r="D1993" s="21">
        <v>77</v>
      </c>
      <c r="E1993" s="21">
        <v>62</v>
      </c>
      <c r="F1993" s="21">
        <v>65</v>
      </c>
      <c r="G1993" s="21">
        <v>67</v>
      </c>
      <c r="H1993" s="21">
        <v>76</v>
      </c>
      <c r="I1993" s="21">
        <v>77</v>
      </c>
      <c r="J1993" s="21">
        <v>77</v>
      </c>
      <c r="K1993" s="21">
        <v>69</v>
      </c>
      <c r="L1993" s="21">
        <v>80</v>
      </c>
      <c r="M1993" s="21">
        <v>64</v>
      </c>
      <c r="N1993" s="21">
        <v>71</v>
      </c>
      <c r="O1993" s="21">
        <v>72</v>
      </c>
      <c r="P1993" s="21">
        <v>72</v>
      </c>
      <c r="Q1993" s="21">
        <v>76</v>
      </c>
      <c r="R1993" s="36" t="s">
        <v>4326</v>
      </c>
      <c r="S1993" s="3" t="s">
        <v>2010</v>
      </c>
      <c r="T1993" s="10" t="s">
        <v>4130</v>
      </c>
      <c r="U1993" s="2" t="s">
        <v>570</v>
      </c>
      <c r="V1993" s="4" t="s">
        <v>819</v>
      </c>
      <c r="W1993" s="11">
        <v>4</v>
      </c>
      <c r="X1993" s="11">
        <v>100</v>
      </c>
      <c r="Y1993" s="16">
        <v>18</v>
      </c>
      <c r="Z1993" s="16">
        <v>2</v>
      </c>
      <c r="AA1993" s="16">
        <v>1997</v>
      </c>
      <c r="AB1993" s="1">
        <f>2026-AA1993</f>
        <v>29</v>
      </c>
      <c r="AC1993" s="5">
        <v>5</v>
      </c>
      <c r="AD1993" s="34">
        <v>77.266454080806085</v>
      </c>
      <c r="AE1993" s="18">
        <v>340000</v>
      </c>
      <c r="AF1993" s="17">
        <f>ROUND(IF($AD1993&gt;79,44-(($AD1993-79)*(14/4)),IF($AD1993&gt;76,67-(($AD1993-76)*(23/3)),IF(110-(($AD1993-70.4)*(43/5.6))&gt;119,119,110-(($AD1993-70.4)*(43/5.6)))))*0.93,0)</f>
        <v>53</v>
      </c>
      <c r="AG1993" s="17">
        <f>ROUND(IF($AD1993&gt;79,37-(($AD1993-79)*(9/4)),IF($AD1993&gt;76,54-(($AD1993-76)*(17/3)),IF(93-(($AD1993-70.4)*(39/5.6))&gt;100,100,93-(($AD1993-70.4)*(39/5.6)))))*0.93,0)</f>
        <v>44</v>
      </c>
      <c r="AH1993" s="17">
        <f>ROUND(IF($AD1993&gt;79,32-(($AD1993-79)*(8/4)),IF($AD1993&gt;76,48-(($AD1993-76)*(16/3)),IF(86-(($AD1993-70.4)*(38/5.6))&gt;95,95,86-(($AD1993-70.4)*(38/5.6)))))*0.93,0)</f>
        <v>38</v>
      </c>
      <c r="AI1993" s="5" t="s">
        <v>3917</v>
      </c>
      <c r="AL1993" s="5">
        <v>0</v>
      </c>
      <c r="AM1993" s="5">
        <v>0</v>
      </c>
    </row>
    <row r="1994" spans="1:45" x14ac:dyDescent="0.3">
      <c r="A1994" s="15">
        <v>5699</v>
      </c>
      <c r="B1994" s="8" t="s">
        <v>756</v>
      </c>
      <c r="C1994" s="9" t="s">
        <v>336</v>
      </c>
      <c r="D1994" s="21">
        <v>61</v>
      </c>
      <c r="E1994" s="21">
        <v>47</v>
      </c>
      <c r="F1994" s="21">
        <v>52</v>
      </c>
      <c r="G1994" s="21">
        <v>57</v>
      </c>
      <c r="H1994" s="21">
        <v>57</v>
      </c>
      <c r="I1994" s="21">
        <v>59</v>
      </c>
      <c r="J1994" s="21">
        <v>52</v>
      </c>
      <c r="K1994" s="21">
        <v>60</v>
      </c>
      <c r="L1994" s="21">
        <v>52</v>
      </c>
      <c r="M1994" s="21">
        <v>69</v>
      </c>
      <c r="N1994" s="21">
        <v>70</v>
      </c>
      <c r="O1994" s="21">
        <v>46</v>
      </c>
      <c r="P1994" s="21">
        <v>52</v>
      </c>
      <c r="Q1994" s="21">
        <v>57</v>
      </c>
      <c r="R1994" s="33" t="s">
        <v>524</v>
      </c>
      <c r="S1994" s="3" t="s">
        <v>524</v>
      </c>
      <c r="T1994" s="10" t="s">
        <v>4133</v>
      </c>
      <c r="U1994" s="2" t="s">
        <v>595</v>
      </c>
      <c r="V1994" s="4" t="s">
        <v>819</v>
      </c>
      <c r="W1994" s="11">
        <v>4</v>
      </c>
      <c r="X1994" s="11">
        <v>100</v>
      </c>
      <c r="Y1994" s="16">
        <v>17</v>
      </c>
      <c r="Z1994" s="16">
        <v>9</v>
      </c>
      <c r="AA1994" s="16">
        <v>1990</v>
      </c>
      <c r="AB1994" s="1">
        <f>2026-AA1994</f>
        <v>36</v>
      </c>
      <c r="AC1994" s="5">
        <v>3</v>
      </c>
      <c r="AD1994" s="34">
        <v>65.544905586455172</v>
      </c>
      <c r="AE1994" s="18">
        <v>0</v>
      </c>
      <c r="AF1994" s="17">
        <f>ROUND(IF($AD1994&gt;79,44-(($AD1994-79)*(14/4)),IF($AD1994&gt;76,67-(($AD1994-76)*(23/3)),IF(110-(($AD1994-70.4)*(43/5.6))&gt;119,119,110-(($AD1994-70.4)*(43/5.6)))))*0.93,0)</f>
        <v>111</v>
      </c>
      <c r="AG1994" s="17">
        <f>ROUND(IF($AD1994&gt;79,37-(($AD1994-79)*(9/4)),IF($AD1994&gt;76,54-(($AD1994-76)*(17/3)),IF(93-(($AD1994-70.4)*(39/5.6))&gt;100,100,93-(($AD1994-70.4)*(39/5.6)))))*0.93,0)</f>
        <v>93</v>
      </c>
      <c r="AH1994" s="17">
        <f>ROUND(IF($AD1994&gt;79,32-(($AD1994-79)*(8/4)),IF($AD1994&gt;76,48-(($AD1994-76)*(16/3)),IF(86-(($AD1994-70.4)*(38/5.6))&gt;95,95,86-(($AD1994-70.4)*(38/5.6)))))*0.93,0)</f>
        <v>88</v>
      </c>
      <c r="AL1994" s="5">
        <v>0</v>
      </c>
      <c r="AM1994" s="5">
        <v>0</v>
      </c>
    </row>
    <row r="1995" spans="1:45" x14ac:dyDescent="0.3">
      <c r="A1995" s="15">
        <v>5700</v>
      </c>
      <c r="B1995" s="8" t="s">
        <v>4045</v>
      </c>
      <c r="C1995" s="9" t="s">
        <v>3475</v>
      </c>
      <c r="D1995" s="21">
        <v>71</v>
      </c>
      <c r="E1995" s="21">
        <v>71</v>
      </c>
      <c r="F1995" s="21">
        <v>75</v>
      </c>
      <c r="G1995" s="21">
        <v>78</v>
      </c>
      <c r="H1995" s="21">
        <v>67</v>
      </c>
      <c r="I1995" s="21">
        <v>75</v>
      </c>
      <c r="J1995" s="21">
        <v>76</v>
      </c>
      <c r="K1995" s="21">
        <v>70</v>
      </c>
      <c r="L1995" s="21">
        <v>62</v>
      </c>
      <c r="M1995" s="21">
        <v>70</v>
      </c>
      <c r="N1995" s="21">
        <v>76</v>
      </c>
      <c r="O1995" s="21">
        <v>71</v>
      </c>
      <c r="P1995" s="21">
        <v>76</v>
      </c>
      <c r="Q1995" s="21">
        <v>70</v>
      </c>
      <c r="R1995" s="33" t="s">
        <v>3918</v>
      </c>
      <c r="S1995" s="3" t="s">
        <v>3918</v>
      </c>
      <c r="T1995" s="10" t="s">
        <v>4131</v>
      </c>
      <c r="U1995" s="2" t="s">
        <v>598</v>
      </c>
      <c r="V1995" s="4" t="s">
        <v>819</v>
      </c>
      <c r="W1995" s="11">
        <v>4</v>
      </c>
      <c r="X1995" s="11">
        <v>12</v>
      </c>
      <c r="Y1995" s="16">
        <v>12</v>
      </c>
      <c r="Z1995" s="16">
        <v>11</v>
      </c>
      <c r="AA1995" s="16">
        <v>2002</v>
      </c>
      <c r="AB1995" s="1">
        <f>2026-AA1995</f>
        <v>24</v>
      </c>
      <c r="AC1995" s="5">
        <v>3</v>
      </c>
      <c r="AD1995" s="34">
        <v>76.484413154152961</v>
      </c>
      <c r="AE1995" s="18">
        <v>260000</v>
      </c>
      <c r="AF1995" s="17">
        <f>ROUND(IF($AD1995&gt;79,44-(($AD1995-79)*(14/4)),IF($AD1995&gt;76,67-(($AD1995-76)*(23/3)),IF(110-(($AD1995-70.4)*(43/5.6))&gt;119,119,110-(($AD1995-70.4)*(43/5.6)))))*0.93,0)</f>
        <v>59</v>
      </c>
      <c r="AG1995" s="17">
        <f>ROUND(IF($AD1995&gt;79,37-(($AD1995-79)*(9/4)),IF($AD1995&gt;76,54-(($AD1995-76)*(17/3)),IF(93-(($AD1995-70.4)*(39/5.6))&gt;100,100,93-(($AD1995-70.4)*(39/5.6)))))*0.93,0)</f>
        <v>48</v>
      </c>
      <c r="AH1995" s="17">
        <f>ROUND(IF($AD1995&gt;79,32-(($AD1995-79)*(8/4)),IF($AD1995&gt;76,48-(($AD1995-76)*(16/3)),IF(86-(($AD1995-70.4)*(38/5.6))&gt;95,95,86-(($AD1995-70.4)*(38/5.6)))))*0.93,0)</f>
        <v>42</v>
      </c>
      <c r="AJ1995" s="5" t="s">
        <v>3917</v>
      </c>
      <c r="AK1995" s="5" t="s">
        <v>3917</v>
      </c>
      <c r="AL1995" s="5">
        <v>162</v>
      </c>
      <c r="AM1995" s="5">
        <v>62</v>
      </c>
    </row>
    <row r="1996" spans="1:45" x14ac:dyDescent="0.3">
      <c r="A1996" s="15">
        <v>5702</v>
      </c>
      <c r="B1996" s="8" t="s">
        <v>3201</v>
      </c>
      <c r="C1996" s="9" t="s">
        <v>227</v>
      </c>
      <c r="D1996" s="21">
        <v>62</v>
      </c>
      <c r="E1996" s="21">
        <v>62</v>
      </c>
      <c r="F1996" s="21">
        <v>64</v>
      </c>
      <c r="G1996" s="21">
        <v>65</v>
      </c>
      <c r="H1996" s="21">
        <v>60</v>
      </c>
      <c r="I1996" s="21">
        <v>61</v>
      </c>
      <c r="J1996" s="21">
        <v>65</v>
      </c>
      <c r="K1996" s="21">
        <v>60</v>
      </c>
      <c r="L1996" s="21">
        <v>60</v>
      </c>
      <c r="M1996" s="21">
        <v>64</v>
      </c>
      <c r="N1996" s="21">
        <v>67</v>
      </c>
      <c r="O1996" s="21">
        <v>63</v>
      </c>
      <c r="P1996" s="21">
        <v>62</v>
      </c>
      <c r="Q1996" s="21">
        <v>60</v>
      </c>
      <c r="R1996" s="33" t="s">
        <v>524</v>
      </c>
      <c r="S1996" s="3" t="s">
        <v>524</v>
      </c>
      <c r="T1996" s="10" t="s">
        <v>4133</v>
      </c>
      <c r="U1996" s="2" t="s">
        <v>600</v>
      </c>
      <c r="V1996" s="4" t="s">
        <v>819</v>
      </c>
      <c r="W1996" s="11">
        <v>2</v>
      </c>
      <c r="X1996" s="11">
        <v>98</v>
      </c>
      <c r="Y1996" s="16">
        <v>9</v>
      </c>
      <c r="Z1996" s="16">
        <v>10</v>
      </c>
      <c r="AA1996" s="16">
        <v>1997</v>
      </c>
      <c r="AB1996" s="1">
        <f>2026-AA1996</f>
        <v>29</v>
      </c>
      <c r="AC1996" s="5">
        <v>5</v>
      </c>
      <c r="AD1996" s="34">
        <v>65.514202120115073</v>
      </c>
      <c r="AE1996" s="18">
        <v>0</v>
      </c>
      <c r="AF1996" s="17">
        <f>ROUND(IF($AD1996&gt;79,44-(($AD1996-79)*(14/4)),IF($AD1996&gt;76,67-(($AD1996-76)*(23/3)),IF(110-(($AD1996-70.4)*(43/5.6))&gt;119,119,110-(($AD1996-70.4)*(43/5.6)))))*0.93,0)</f>
        <v>111</v>
      </c>
      <c r="AG1996" s="17">
        <f>ROUND(IF($AD1996&gt;79,37-(($AD1996-79)*(9/4)),IF($AD1996&gt;76,54-(($AD1996-76)*(17/3)),IF(93-(($AD1996-70.4)*(39/5.6))&gt;100,100,93-(($AD1996-70.4)*(39/5.6)))))*0.93,0)</f>
        <v>93</v>
      </c>
      <c r="AH1996" s="17">
        <f>ROUND(IF($AD1996&gt;79,32-(($AD1996-79)*(8/4)),IF($AD1996&gt;76,48-(($AD1996-76)*(16/3)),IF(86-(($AD1996-70.4)*(38/5.6))&gt;95,95,86-(($AD1996-70.4)*(38/5.6)))))*0.93,0)</f>
        <v>88</v>
      </c>
      <c r="AI1996" s="5" t="s">
        <v>3916</v>
      </c>
      <c r="AL1996" s="5">
        <v>0</v>
      </c>
      <c r="AM1996" s="5">
        <v>0</v>
      </c>
    </row>
    <row r="1997" spans="1:45" x14ac:dyDescent="0.3">
      <c r="A1997" s="15">
        <v>5703</v>
      </c>
      <c r="B1997" s="8" t="s">
        <v>2322</v>
      </c>
      <c r="C1997" s="9" t="s">
        <v>1011</v>
      </c>
      <c r="D1997" s="21">
        <v>72</v>
      </c>
      <c r="E1997" s="21">
        <v>57</v>
      </c>
      <c r="F1997" s="21">
        <v>61</v>
      </c>
      <c r="G1997" s="21">
        <v>64</v>
      </c>
      <c r="H1997" s="21">
        <v>74</v>
      </c>
      <c r="I1997" s="21">
        <v>71</v>
      </c>
      <c r="J1997" s="21">
        <v>73</v>
      </c>
      <c r="K1997" s="21">
        <v>68</v>
      </c>
      <c r="L1997" s="21">
        <v>63</v>
      </c>
      <c r="M1997" s="21">
        <v>61</v>
      </c>
      <c r="N1997" s="21">
        <v>67</v>
      </c>
      <c r="O1997" s="21">
        <v>73</v>
      </c>
      <c r="P1997" s="21">
        <v>63</v>
      </c>
      <c r="Q1997" s="21">
        <v>74</v>
      </c>
      <c r="R1997" s="33" t="s">
        <v>4319</v>
      </c>
      <c r="S1997" s="3" t="s">
        <v>4319</v>
      </c>
      <c r="T1997" s="10" t="s">
        <v>4132</v>
      </c>
      <c r="U1997" s="2" t="s">
        <v>590</v>
      </c>
      <c r="V1997" s="4" t="s">
        <v>819</v>
      </c>
      <c r="W1997" s="11">
        <v>4</v>
      </c>
      <c r="X1997" s="11">
        <v>100</v>
      </c>
      <c r="Y1997" s="16">
        <v>26</v>
      </c>
      <c r="Z1997" s="16">
        <v>2</v>
      </c>
      <c r="AA1997" s="16">
        <v>1994</v>
      </c>
      <c r="AB1997" s="1">
        <f>2026-AA1997</f>
        <v>32</v>
      </c>
      <c r="AC1997" s="5">
        <v>4</v>
      </c>
      <c r="AD1997" s="34">
        <v>70.820996783978117</v>
      </c>
      <c r="AE1997" s="18">
        <v>50000</v>
      </c>
      <c r="AF1997" s="17">
        <f>ROUND(IF($AD1997&gt;79,44-(($AD1997-79)*(14/4)),IF($AD1997&gt;76,67-(($AD1997-76)*(23/3)),IF(110-(($AD1997-70.4)*(43/5.6))&gt;119,119,110-(($AD1997-70.4)*(43/5.6)))))*0.93,0)</f>
        <v>99</v>
      </c>
      <c r="AG1997" s="17">
        <f>ROUND(IF($AD1997&gt;79,37-(($AD1997-79)*(9/4)),IF($AD1997&gt;76,54-(($AD1997-76)*(17/3)),IF(93-(($AD1997-70.4)*(39/5.6))&gt;100,100,93-(($AD1997-70.4)*(39/5.6)))))*0.93,0)</f>
        <v>84</v>
      </c>
      <c r="AH1997" s="17">
        <f>ROUND(IF($AD1997&gt;79,32-(($AD1997-79)*(8/4)),IF($AD1997&gt;76,48-(($AD1997-76)*(16/3)),IF(86-(($AD1997-70.4)*(38/5.6))&gt;95,95,86-(($AD1997-70.4)*(38/5.6)))))*0.93,0)</f>
        <v>77</v>
      </c>
      <c r="AL1997" s="5">
        <v>190</v>
      </c>
      <c r="AM1997" s="5">
        <v>78</v>
      </c>
    </row>
    <row r="1998" spans="1:45" x14ac:dyDescent="0.3">
      <c r="A1998" s="15">
        <v>5706</v>
      </c>
      <c r="B1998" s="8" t="s">
        <v>723</v>
      </c>
      <c r="C1998" s="9" t="s">
        <v>164</v>
      </c>
      <c r="D1998" s="21">
        <v>71</v>
      </c>
      <c r="E1998" s="21">
        <v>65</v>
      </c>
      <c r="F1998" s="21">
        <v>68</v>
      </c>
      <c r="G1998" s="21">
        <v>71</v>
      </c>
      <c r="H1998" s="21">
        <v>50</v>
      </c>
      <c r="I1998" s="21">
        <v>69</v>
      </c>
      <c r="J1998" s="21">
        <v>69</v>
      </c>
      <c r="K1998" s="21">
        <v>68</v>
      </c>
      <c r="L1998" s="21">
        <v>53</v>
      </c>
      <c r="M1998" s="21">
        <v>71</v>
      </c>
      <c r="N1998" s="21">
        <v>67</v>
      </c>
      <c r="O1998" s="21">
        <v>67</v>
      </c>
      <c r="P1998" s="21">
        <v>61</v>
      </c>
      <c r="Q1998" s="21">
        <v>48</v>
      </c>
      <c r="R1998" s="33" t="s">
        <v>4319</v>
      </c>
      <c r="S1998" s="3" t="s">
        <v>4319</v>
      </c>
      <c r="T1998" s="10" t="s">
        <v>4132</v>
      </c>
      <c r="U1998" s="2" t="s">
        <v>600</v>
      </c>
      <c r="V1998" s="4" t="s">
        <v>819</v>
      </c>
      <c r="W1998" s="11">
        <v>4</v>
      </c>
      <c r="X1998" s="11">
        <v>100</v>
      </c>
      <c r="Y1998" s="16">
        <v>13</v>
      </c>
      <c r="Z1998" s="16">
        <v>3</v>
      </c>
      <c r="AA1998" s="16">
        <v>1992</v>
      </c>
      <c r="AB1998" s="1">
        <f>2026-AA1998</f>
        <v>34</v>
      </c>
      <c r="AC1998" s="5">
        <v>5</v>
      </c>
      <c r="AD1998" s="34">
        <v>71.062351646051724</v>
      </c>
      <c r="AE1998" s="18">
        <v>50000</v>
      </c>
      <c r="AF1998" s="17">
        <f>ROUND(IF($AD1998&gt;79,44-(($AD1998-79)*(14/4)),IF($AD1998&gt;76,67-(($AD1998-76)*(23/3)),IF(110-(($AD1998-70.4)*(43/5.6))&gt;119,119,110-(($AD1998-70.4)*(43/5.6)))))*0.93,0)</f>
        <v>98</v>
      </c>
      <c r="AG1998" s="17">
        <f>ROUND(IF($AD1998&gt;79,37-(($AD1998-79)*(9/4)),IF($AD1998&gt;76,54-(($AD1998-76)*(17/3)),IF(93-(($AD1998-70.4)*(39/5.6))&gt;100,100,93-(($AD1998-70.4)*(39/5.6)))))*0.93,0)</f>
        <v>82</v>
      </c>
      <c r="AH1998" s="17">
        <f>ROUND(IF($AD1998&gt;79,32-(($AD1998-79)*(8/4)),IF($AD1998&gt;76,48-(($AD1998-76)*(16/3)),IF(86-(($AD1998-70.4)*(38/5.6))&gt;95,95,86-(($AD1998-70.4)*(38/5.6)))))*0.93,0)</f>
        <v>76</v>
      </c>
      <c r="AL1998" s="5">
        <v>188</v>
      </c>
      <c r="AM1998" s="5">
        <v>68</v>
      </c>
    </row>
    <row r="1999" spans="1:45" x14ac:dyDescent="0.3">
      <c r="A1999" s="15">
        <v>5708</v>
      </c>
      <c r="B1999" s="8" t="s">
        <v>4058</v>
      </c>
      <c r="C1999" s="9" t="s">
        <v>253</v>
      </c>
      <c r="D1999" s="21">
        <v>72</v>
      </c>
      <c r="E1999" s="21">
        <v>54</v>
      </c>
      <c r="F1999" s="21">
        <v>58</v>
      </c>
      <c r="G1999" s="21">
        <v>61</v>
      </c>
      <c r="H1999" s="21">
        <v>58</v>
      </c>
      <c r="I1999" s="21">
        <v>69</v>
      </c>
      <c r="J1999" s="21">
        <v>70</v>
      </c>
      <c r="K1999" s="21">
        <v>64</v>
      </c>
      <c r="L1999" s="21">
        <v>72</v>
      </c>
      <c r="M1999" s="21">
        <v>72</v>
      </c>
      <c r="N1999" s="21">
        <v>68</v>
      </c>
      <c r="O1999" s="21">
        <v>62</v>
      </c>
      <c r="P1999" s="21">
        <v>60</v>
      </c>
      <c r="Q1999" s="21">
        <v>64</v>
      </c>
      <c r="R1999" s="33" t="s">
        <v>4134</v>
      </c>
      <c r="S1999" s="3" t="s">
        <v>4134</v>
      </c>
      <c r="T1999" s="10" t="s">
        <v>4131</v>
      </c>
      <c r="U1999" s="2" t="s">
        <v>598</v>
      </c>
      <c r="V1999" s="4" t="s">
        <v>819</v>
      </c>
      <c r="W1999" s="11">
        <v>4</v>
      </c>
      <c r="X1999" s="11">
        <v>0</v>
      </c>
      <c r="Y1999" s="16">
        <v>28</v>
      </c>
      <c r="Z1999" s="16">
        <v>1</v>
      </c>
      <c r="AA1999" s="16">
        <v>2002</v>
      </c>
      <c r="AB1999" s="1">
        <f>2026-AA1999</f>
        <v>24</v>
      </c>
      <c r="AC1999" s="5">
        <v>3</v>
      </c>
      <c r="AD1999" s="34">
        <v>70.802062611170356</v>
      </c>
      <c r="AE1999" s="18">
        <v>50000</v>
      </c>
      <c r="AF1999" s="17">
        <f>ROUND(IF($AD1999&gt;79,44-(($AD1999-79)*(14/4)),IF($AD1999&gt;76,67-(($AD1999-76)*(23/3)),IF(110-(($AD1999-70.4)*(43/5.6))&gt;119,119,110-(($AD1999-70.4)*(43/5.6)))))*0.93,0)</f>
        <v>99</v>
      </c>
      <c r="AG1999" s="17">
        <f>ROUND(IF($AD1999&gt;79,37-(($AD1999-79)*(9/4)),IF($AD1999&gt;76,54-(($AD1999-76)*(17/3)),IF(93-(($AD1999-70.4)*(39/5.6))&gt;100,100,93-(($AD1999-70.4)*(39/5.6)))))*0.93,0)</f>
        <v>84</v>
      </c>
      <c r="AH1999" s="17">
        <f>ROUND(IF($AD1999&gt;79,32-(($AD1999-79)*(8/4)),IF($AD1999&gt;76,48-(($AD1999-76)*(16/3)),IF(86-(($AD1999-70.4)*(38/5.6))&gt;95,95,86-(($AD1999-70.4)*(38/5.6)))))*0.93,0)</f>
        <v>77</v>
      </c>
      <c r="AJ1999" s="5" t="s">
        <v>3917</v>
      </c>
      <c r="AK1999" s="5" t="s">
        <v>3917</v>
      </c>
      <c r="AL1999" s="5">
        <v>182</v>
      </c>
      <c r="AM1999" s="5">
        <v>68</v>
      </c>
    </row>
    <row r="2000" spans="1:45" x14ac:dyDescent="0.3">
      <c r="A2000" s="15">
        <v>5710</v>
      </c>
      <c r="B2000" s="8" t="s">
        <v>2056</v>
      </c>
      <c r="C2000" s="9" t="s">
        <v>2057</v>
      </c>
      <c r="D2000" s="21">
        <v>62</v>
      </c>
      <c r="E2000" s="21">
        <v>49</v>
      </c>
      <c r="F2000" s="21">
        <v>52</v>
      </c>
      <c r="G2000" s="21">
        <v>55</v>
      </c>
      <c r="H2000" s="21">
        <v>65</v>
      </c>
      <c r="I2000" s="21">
        <v>58</v>
      </c>
      <c r="J2000" s="21">
        <v>56</v>
      </c>
      <c r="K2000" s="21">
        <v>55</v>
      </c>
      <c r="L2000" s="21">
        <v>46</v>
      </c>
      <c r="M2000" s="21">
        <v>60</v>
      </c>
      <c r="N2000" s="21">
        <v>60</v>
      </c>
      <c r="O2000" s="21">
        <v>46</v>
      </c>
      <c r="P2000" s="21">
        <v>51</v>
      </c>
      <c r="Q2000" s="21">
        <v>66</v>
      </c>
      <c r="R2000" s="33" t="s">
        <v>524</v>
      </c>
      <c r="S2000" s="3" t="s">
        <v>524</v>
      </c>
      <c r="T2000" s="10" t="s">
        <v>4133</v>
      </c>
      <c r="U2000" s="2" t="s">
        <v>563</v>
      </c>
      <c r="V2000" s="4" t="s">
        <v>818</v>
      </c>
      <c r="W2000" s="11">
        <v>4</v>
      </c>
      <c r="X2000" s="11">
        <v>100</v>
      </c>
      <c r="Y2000" s="16">
        <v>23</v>
      </c>
      <c r="Z2000" s="16">
        <v>8</v>
      </c>
      <c r="AA2000" s="16">
        <v>1990</v>
      </c>
      <c r="AB2000" s="1">
        <f>2026-AA2000</f>
        <v>36</v>
      </c>
      <c r="AC2000" s="5">
        <v>3</v>
      </c>
      <c r="AD2000" s="34">
        <v>61.952735024952439</v>
      </c>
      <c r="AE2000" s="18">
        <v>0</v>
      </c>
      <c r="AF2000" s="17">
        <f>ROUND(IF($AD2000&gt;79,44-(($AD2000-79)*(14/4)),IF($AD2000&gt;76,67-(($AD2000-76)*(23/3)),IF(110-(($AD2000-70.4)*(43/5.6))&gt;119,119,110-(($AD2000-70.4)*(43/5.6)))))*0.93,0)</f>
        <v>111</v>
      </c>
      <c r="AG2000" s="17">
        <f>ROUND(IF($AD2000&gt;79,37-(($AD2000-79)*(9/4)),IF($AD2000&gt;76,54-(($AD2000-76)*(17/3)),IF(93-(($AD2000-70.4)*(39/5.6))&gt;100,100,93-(($AD2000-70.4)*(39/5.6)))))*0.93,0)</f>
        <v>93</v>
      </c>
      <c r="AH2000" s="17">
        <f>ROUND(IF($AD2000&gt;79,32-(($AD2000-79)*(8/4)),IF($AD2000&gt;76,48-(($AD2000-76)*(16/3)),IF(86-(($AD2000-70.4)*(38/5.6))&gt;95,95,86-(($AD2000-70.4)*(38/5.6)))))*0.93,0)</f>
        <v>88</v>
      </c>
      <c r="AI2000" s="5" t="s">
        <v>3916</v>
      </c>
      <c r="AL2000" s="5">
        <v>0</v>
      </c>
      <c r="AM2000" s="5">
        <v>0</v>
      </c>
      <c r="AS2000" t="s">
        <v>3655</v>
      </c>
    </row>
    <row r="2001" spans="1:39" x14ac:dyDescent="0.3">
      <c r="A2001" s="15">
        <v>5711</v>
      </c>
      <c r="B2001" s="8" t="s">
        <v>1207</v>
      </c>
      <c r="C2001" s="9" t="s">
        <v>288</v>
      </c>
      <c r="D2001" s="21">
        <v>72</v>
      </c>
      <c r="E2001" s="21">
        <v>60</v>
      </c>
      <c r="F2001" s="21">
        <v>62</v>
      </c>
      <c r="G2001" s="21">
        <v>64</v>
      </c>
      <c r="H2001" s="21">
        <v>59</v>
      </c>
      <c r="I2001" s="21">
        <v>67</v>
      </c>
      <c r="J2001" s="21">
        <v>63</v>
      </c>
      <c r="K2001" s="21">
        <v>67</v>
      </c>
      <c r="L2001" s="21">
        <v>60</v>
      </c>
      <c r="M2001" s="21">
        <v>70</v>
      </c>
      <c r="N2001" s="21">
        <v>69</v>
      </c>
      <c r="O2001" s="21">
        <v>72</v>
      </c>
      <c r="P2001" s="21">
        <v>60</v>
      </c>
      <c r="Q2001" s="21">
        <v>59</v>
      </c>
      <c r="R2001" s="33" t="s">
        <v>524</v>
      </c>
      <c r="S2001" s="3" t="s">
        <v>524</v>
      </c>
      <c r="T2001" s="10" t="s">
        <v>4133</v>
      </c>
      <c r="U2001" s="2" t="s">
        <v>578</v>
      </c>
      <c r="V2001" s="4" t="s">
        <v>819</v>
      </c>
      <c r="W2001" s="11">
        <v>4</v>
      </c>
      <c r="X2001" s="11">
        <v>100</v>
      </c>
      <c r="Y2001" s="16">
        <v>1</v>
      </c>
      <c r="Z2001" s="16">
        <v>2</v>
      </c>
      <c r="AA2001" s="16">
        <v>1991</v>
      </c>
      <c r="AB2001" s="1">
        <f>2026-AA2001</f>
        <v>35</v>
      </c>
      <c r="AC2001" s="5">
        <v>5</v>
      </c>
      <c r="AD2001" s="34">
        <v>68.432408415177008</v>
      </c>
      <c r="AE2001" s="18">
        <v>0</v>
      </c>
      <c r="AF2001" s="17">
        <f>ROUND(IF($AD2001&gt;79,44-(($AD2001-79)*(14/4)),IF($AD2001&gt;76,67-(($AD2001-76)*(23/3)),IF(110-(($AD2001-70.4)*(43/5.6))&gt;119,119,110-(($AD2001-70.4)*(43/5.6)))))*0.93,0)</f>
        <v>111</v>
      </c>
      <c r="AG2001" s="17">
        <f>ROUND(IF($AD2001&gt;79,37-(($AD2001-79)*(9/4)),IF($AD2001&gt;76,54-(($AD2001-76)*(17/3)),IF(93-(($AD2001-70.4)*(39/5.6))&gt;100,100,93-(($AD2001-70.4)*(39/5.6)))))*0.93,0)</f>
        <v>93</v>
      </c>
      <c r="AH2001" s="17">
        <f>ROUND(IF($AD2001&gt;79,32-(($AD2001-79)*(8/4)),IF($AD2001&gt;76,48-(($AD2001-76)*(16/3)),IF(86-(($AD2001-70.4)*(38/5.6))&gt;95,95,86-(($AD2001-70.4)*(38/5.6)))))*0.93,0)</f>
        <v>88</v>
      </c>
      <c r="AL2001" s="5">
        <v>192</v>
      </c>
      <c r="AM2001" s="5">
        <v>85</v>
      </c>
    </row>
    <row r="2002" spans="1:39" x14ac:dyDescent="0.3">
      <c r="A2002" s="15">
        <v>5712</v>
      </c>
      <c r="B2002" s="8" t="s">
        <v>1381</v>
      </c>
      <c r="C2002" s="9" t="s">
        <v>358</v>
      </c>
      <c r="D2002" s="21">
        <v>75</v>
      </c>
      <c r="E2002" s="21">
        <v>64</v>
      </c>
      <c r="F2002" s="21">
        <v>68</v>
      </c>
      <c r="G2002" s="21">
        <v>71</v>
      </c>
      <c r="H2002" s="21">
        <v>60</v>
      </c>
      <c r="I2002" s="21">
        <v>73</v>
      </c>
      <c r="J2002" s="21">
        <v>71</v>
      </c>
      <c r="K2002" s="21">
        <v>80</v>
      </c>
      <c r="L2002" s="21">
        <v>70</v>
      </c>
      <c r="M2002" s="21">
        <v>83</v>
      </c>
      <c r="N2002" s="21">
        <v>81</v>
      </c>
      <c r="O2002" s="21">
        <v>63</v>
      </c>
      <c r="P2002" s="21">
        <v>71</v>
      </c>
      <c r="Q2002" s="21">
        <v>73</v>
      </c>
      <c r="R2002" s="33" t="s">
        <v>3342</v>
      </c>
      <c r="S2002" s="3" t="s">
        <v>3342</v>
      </c>
      <c r="T2002" s="10" t="s">
        <v>4131</v>
      </c>
      <c r="U2002" s="2" t="s">
        <v>584</v>
      </c>
      <c r="V2002" s="4" t="s">
        <v>820</v>
      </c>
      <c r="W2002" s="11">
        <v>4</v>
      </c>
      <c r="X2002" s="11">
        <v>100</v>
      </c>
      <c r="Y2002" s="16">
        <v>11</v>
      </c>
      <c r="Z2002" s="16">
        <v>9</v>
      </c>
      <c r="AA2002" s="16">
        <v>1994</v>
      </c>
      <c r="AB2002" s="1">
        <f>2026-AA2002</f>
        <v>32</v>
      </c>
      <c r="AC2002" s="5">
        <v>6</v>
      </c>
      <c r="AD2002" s="34">
        <v>79.182708579626706</v>
      </c>
      <c r="AE2002" s="18">
        <v>740000</v>
      </c>
      <c r="AF2002" s="17">
        <f>ROUND(IF($AD2002&gt;79,44-(($AD2002-79)*(14/4)),IF($AD2002&gt;76,67-(($AD2002-76)*(23/3)),IF(110-(($AD2002-70.4)*(43/5.6))&gt;119,119,110-(($AD2002-70.4)*(43/5.6)))))*0.93,0)</f>
        <v>40</v>
      </c>
      <c r="AG2002" s="17">
        <f>ROUND(IF($AD2002&gt;79,37-(($AD2002-79)*(9/4)),IF($AD2002&gt;76,54-(($AD2002-76)*(17/3)),IF(93-(($AD2002-70.4)*(39/5.6))&gt;100,100,93-(($AD2002-70.4)*(39/5.6)))))*0.93,0)</f>
        <v>34</v>
      </c>
      <c r="AH2002" s="17">
        <f>ROUND(IF($AD2002&gt;79,32-(($AD2002-79)*(8/4)),IF($AD2002&gt;76,48-(($AD2002-76)*(16/3)),IF(86-(($AD2002-70.4)*(38/5.6))&gt;95,95,86-(($AD2002-70.4)*(38/5.6)))))*0.93,0)</f>
        <v>29</v>
      </c>
      <c r="AL2002" s="5">
        <v>167</v>
      </c>
      <c r="AM2002" s="5">
        <v>69</v>
      </c>
    </row>
    <row r="2003" spans="1:39" x14ac:dyDescent="0.3">
      <c r="A2003" s="15">
        <v>5713</v>
      </c>
      <c r="B2003" s="8" t="s">
        <v>1613</v>
      </c>
      <c r="C2003" s="9" t="s">
        <v>1614</v>
      </c>
      <c r="D2003" s="21">
        <v>62</v>
      </c>
      <c r="E2003" s="21">
        <v>62</v>
      </c>
      <c r="F2003" s="21">
        <v>62</v>
      </c>
      <c r="G2003" s="21">
        <v>61</v>
      </c>
      <c r="H2003" s="21">
        <v>56</v>
      </c>
      <c r="I2003" s="21">
        <v>55</v>
      </c>
      <c r="J2003" s="21">
        <v>55</v>
      </c>
      <c r="K2003" s="21">
        <v>50</v>
      </c>
      <c r="L2003" s="21">
        <v>46</v>
      </c>
      <c r="M2003" s="21">
        <v>46</v>
      </c>
      <c r="N2003" s="21">
        <v>54</v>
      </c>
      <c r="O2003" s="21">
        <v>62</v>
      </c>
      <c r="P2003" s="21">
        <v>52</v>
      </c>
      <c r="Q2003" s="21">
        <v>55</v>
      </c>
      <c r="R2003" s="65" t="s">
        <v>524</v>
      </c>
      <c r="S2003" s="3" t="s">
        <v>524</v>
      </c>
      <c r="T2003" s="67" t="s">
        <v>4133</v>
      </c>
      <c r="U2003" s="2" t="s">
        <v>559</v>
      </c>
      <c r="V2003" s="4" t="s">
        <v>818</v>
      </c>
      <c r="W2003" s="11">
        <v>4</v>
      </c>
      <c r="X2003" s="11">
        <v>0</v>
      </c>
      <c r="Y2003" s="68">
        <v>1</v>
      </c>
      <c r="Z2003" s="68">
        <v>12</v>
      </c>
      <c r="AA2003" s="68">
        <v>1990</v>
      </c>
      <c r="AB2003" s="1">
        <f>2026-AA2003</f>
        <v>36</v>
      </c>
      <c r="AC2003" s="5">
        <v>4</v>
      </c>
      <c r="AD2003" s="34">
        <v>60.376866774335276</v>
      </c>
      <c r="AE2003" s="18">
        <v>0</v>
      </c>
      <c r="AF2003" s="17">
        <f>ROUND(IF($AD2003&gt;79,44-(($AD2003-79)*(14/4)),IF($AD2003&gt;76,67-(($AD2003-76)*(23/3)),IF(110-(($AD2003-70.4)*(43/5.6))&gt;119,119,110-(($AD2003-70.4)*(43/5.6)))))*0.93,0)</f>
        <v>111</v>
      </c>
      <c r="AG2003" s="17">
        <f>ROUND(IF($AD2003&gt;79,37-(($AD2003-79)*(9/4)),IF($AD2003&gt;76,54-(($AD2003-76)*(17/3)),IF(93-(($AD2003-70.4)*(39/5.6))&gt;100,100,93-(($AD2003-70.4)*(39/5.6)))))*0.93,0)</f>
        <v>93</v>
      </c>
      <c r="AH2003" s="17">
        <f>ROUND(IF($AD2003&gt;79,32-(($AD2003-79)*(8/4)),IF($AD2003&gt;76,48-(($AD2003-76)*(16/3)),IF(86-(($AD2003-70.4)*(38/5.6))&gt;95,95,86-(($AD2003-70.4)*(38/5.6)))))*0.93,0)</f>
        <v>88</v>
      </c>
      <c r="AI2003" s="5" t="s">
        <v>3916</v>
      </c>
      <c r="AL2003" s="5">
        <v>0</v>
      </c>
      <c r="AM2003" s="5">
        <v>0</v>
      </c>
    </row>
    <row r="2004" spans="1:39" x14ac:dyDescent="0.3">
      <c r="A2004" s="15">
        <v>5714</v>
      </c>
      <c r="B2004" s="8" t="s">
        <v>3954</v>
      </c>
      <c r="C2004" s="9" t="s">
        <v>3955</v>
      </c>
      <c r="D2004" s="21">
        <v>66</v>
      </c>
      <c r="E2004" s="21">
        <v>55</v>
      </c>
      <c r="F2004" s="21">
        <v>57</v>
      </c>
      <c r="G2004" s="21">
        <v>58</v>
      </c>
      <c r="H2004" s="21">
        <v>57</v>
      </c>
      <c r="I2004" s="21">
        <v>70</v>
      </c>
      <c r="J2004" s="21">
        <v>67</v>
      </c>
      <c r="K2004" s="21">
        <v>67</v>
      </c>
      <c r="L2004" s="21">
        <v>61</v>
      </c>
      <c r="M2004" s="21">
        <v>68</v>
      </c>
      <c r="N2004" s="21">
        <v>70</v>
      </c>
      <c r="O2004" s="21">
        <v>59</v>
      </c>
      <c r="P2004" s="21">
        <v>58</v>
      </c>
      <c r="Q2004" s="21">
        <v>63</v>
      </c>
      <c r="R2004" s="33" t="s">
        <v>524</v>
      </c>
      <c r="S2004" s="3" t="s">
        <v>524</v>
      </c>
      <c r="T2004" s="10" t="s">
        <v>4133</v>
      </c>
      <c r="U2004" s="2" t="s">
        <v>1178</v>
      </c>
      <c r="V2004" s="4" t="s">
        <v>818</v>
      </c>
      <c r="W2004" s="11">
        <v>1</v>
      </c>
      <c r="X2004" s="11">
        <v>54</v>
      </c>
      <c r="Y2004" s="16">
        <v>18</v>
      </c>
      <c r="Z2004" s="16">
        <v>1</v>
      </c>
      <c r="AA2004" s="16">
        <v>2002</v>
      </c>
      <c r="AB2004" s="1">
        <f>2026-AA2004</f>
        <v>24</v>
      </c>
      <c r="AC2004" s="5">
        <v>3</v>
      </c>
      <c r="AD2004" s="34">
        <v>66.504783059831951</v>
      </c>
      <c r="AE2004" s="18">
        <v>0</v>
      </c>
      <c r="AF2004" s="17">
        <f>ROUND(IF($AD2004&gt;79,44-(($AD2004-79)*(14/4)),IF($AD2004&gt;76,67-(($AD2004-76)*(23/3)),IF(110-(($AD2004-70.4)*(43/5.6))&gt;119,119,110-(($AD2004-70.4)*(43/5.6)))))*0.93,0)</f>
        <v>111</v>
      </c>
      <c r="AG2004" s="17">
        <f>ROUND(IF($AD2004&gt;79,37-(($AD2004-79)*(9/4)),IF($AD2004&gt;76,54-(($AD2004-76)*(17/3)),IF(93-(($AD2004-70.4)*(39/5.6))&gt;100,100,93-(($AD2004-70.4)*(39/5.6)))))*0.93,0)</f>
        <v>93</v>
      </c>
      <c r="AH2004" s="17">
        <f>ROUND(IF($AD2004&gt;79,32-(($AD2004-79)*(8/4)),IF($AD2004&gt;76,48-(($AD2004-76)*(16/3)),IF(86-(($AD2004-70.4)*(38/5.6))&gt;95,95,86-(($AD2004-70.4)*(38/5.6)))))*0.93,0)</f>
        <v>88</v>
      </c>
      <c r="AJ2004" s="5" t="s">
        <v>3917</v>
      </c>
      <c r="AK2004" s="5" t="s">
        <v>3917</v>
      </c>
      <c r="AL2004" s="5">
        <v>0</v>
      </c>
      <c r="AM2004" s="5">
        <v>0</v>
      </c>
    </row>
    <row r="2005" spans="1:39" x14ac:dyDescent="0.3">
      <c r="A2005" s="15">
        <v>5715</v>
      </c>
      <c r="B2005" s="8" t="s">
        <v>2002</v>
      </c>
      <c r="C2005" s="9" t="s">
        <v>124</v>
      </c>
      <c r="D2005" s="21">
        <v>79</v>
      </c>
      <c r="E2005" s="21">
        <v>63</v>
      </c>
      <c r="F2005" s="21">
        <v>67</v>
      </c>
      <c r="G2005" s="21">
        <v>70</v>
      </c>
      <c r="H2005" s="21">
        <v>65</v>
      </c>
      <c r="I2005" s="21">
        <v>74</v>
      </c>
      <c r="J2005" s="21">
        <v>76</v>
      </c>
      <c r="K2005" s="21">
        <v>71</v>
      </c>
      <c r="L2005" s="21">
        <v>63</v>
      </c>
      <c r="M2005" s="21">
        <v>62</v>
      </c>
      <c r="N2005" s="21">
        <v>73</v>
      </c>
      <c r="O2005" s="21">
        <v>64</v>
      </c>
      <c r="P2005" s="21">
        <v>68</v>
      </c>
      <c r="Q2005" s="21">
        <v>68</v>
      </c>
      <c r="R2005" s="33" t="s">
        <v>3038</v>
      </c>
      <c r="S2005" s="3" t="s">
        <v>3038</v>
      </c>
      <c r="T2005" s="10" t="s">
        <v>4130</v>
      </c>
      <c r="U2005" s="2" t="s">
        <v>595</v>
      </c>
      <c r="V2005" s="4" t="s">
        <v>819</v>
      </c>
      <c r="W2005" s="11">
        <v>4</v>
      </c>
      <c r="X2005" s="11">
        <v>100</v>
      </c>
      <c r="Y2005" s="16">
        <v>3</v>
      </c>
      <c r="Z2005" s="16">
        <v>12</v>
      </c>
      <c r="AA2005" s="16">
        <v>1994</v>
      </c>
      <c r="AB2005" s="1">
        <f>2026-AA2005</f>
        <v>32</v>
      </c>
      <c r="AC2005" s="5">
        <v>4</v>
      </c>
      <c r="AD2005" s="34">
        <v>72.565316214036841</v>
      </c>
      <c r="AE2005" s="18">
        <v>50000</v>
      </c>
      <c r="AF2005" s="17">
        <f>ROUND(IF($AD2005&gt;79,44-(($AD2005-79)*(14/4)),IF($AD2005&gt;76,67-(($AD2005-76)*(23/3)),IF(110-(($AD2005-70.4)*(43/5.6))&gt;119,119,110-(($AD2005-70.4)*(43/5.6)))))*0.93,0)</f>
        <v>87</v>
      </c>
      <c r="AG2005" s="17">
        <f>ROUND(IF($AD2005&gt;79,37-(($AD2005-79)*(9/4)),IF($AD2005&gt;76,54-(($AD2005-76)*(17/3)),IF(93-(($AD2005-70.4)*(39/5.6))&gt;100,100,93-(($AD2005-70.4)*(39/5.6)))))*0.93,0)</f>
        <v>72</v>
      </c>
      <c r="AH2005" s="17">
        <f>ROUND(IF($AD2005&gt;79,32-(($AD2005-79)*(8/4)),IF($AD2005&gt;76,48-(($AD2005-76)*(16/3)),IF(86-(($AD2005-70.4)*(38/5.6))&gt;95,95,86-(($AD2005-70.4)*(38/5.6)))))*0.93,0)</f>
        <v>66</v>
      </c>
      <c r="AL2005" s="5">
        <v>0</v>
      </c>
      <c r="AM2005" s="5">
        <v>0</v>
      </c>
    </row>
    <row r="2006" spans="1:39" x14ac:dyDescent="0.3">
      <c r="A2006" s="15">
        <v>5717</v>
      </c>
      <c r="B2006" s="8" t="s">
        <v>2947</v>
      </c>
      <c r="C2006" s="9" t="s">
        <v>1516</v>
      </c>
      <c r="D2006" s="21">
        <v>70</v>
      </c>
      <c r="E2006" s="21">
        <v>61</v>
      </c>
      <c r="F2006" s="21">
        <v>64</v>
      </c>
      <c r="G2006" s="21">
        <v>66</v>
      </c>
      <c r="H2006" s="21">
        <v>67</v>
      </c>
      <c r="I2006" s="21">
        <v>67</v>
      </c>
      <c r="J2006" s="21">
        <v>73</v>
      </c>
      <c r="K2006" s="21">
        <v>68</v>
      </c>
      <c r="L2006" s="21">
        <v>63</v>
      </c>
      <c r="M2006" s="21">
        <v>71</v>
      </c>
      <c r="N2006" s="21">
        <v>71</v>
      </c>
      <c r="O2006" s="21">
        <v>72</v>
      </c>
      <c r="P2006" s="21">
        <v>66</v>
      </c>
      <c r="Q2006" s="21">
        <v>67</v>
      </c>
      <c r="R2006" s="33" t="s">
        <v>524</v>
      </c>
      <c r="S2006" s="3" t="s">
        <v>524</v>
      </c>
      <c r="T2006" s="10" t="s">
        <v>4133</v>
      </c>
      <c r="U2006" s="2" t="s">
        <v>1558</v>
      </c>
      <c r="V2006" s="4" t="s">
        <v>819</v>
      </c>
      <c r="W2006" s="11">
        <v>3</v>
      </c>
      <c r="X2006" s="11">
        <v>0</v>
      </c>
      <c r="Y2006" s="16">
        <v>8</v>
      </c>
      <c r="Z2006" s="16">
        <v>7</v>
      </c>
      <c r="AA2006" s="16">
        <v>1995</v>
      </c>
      <c r="AB2006" s="1">
        <f>2026-AA2006</f>
        <v>31</v>
      </c>
      <c r="AC2006" s="5">
        <v>5</v>
      </c>
      <c r="AD2006" s="34">
        <v>69.462986769403912</v>
      </c>
      <c r="AE2006" s="18">
        <v>0</v>
      </c>
      <c r="AF2006" s="17">
        <f>ROUND(IF($AD2006&gt;79,44-(($AD2006-79)*(14/4)),IF($AD2006&gt;76,67-(($AD2006-76)*(23/3)),IF(110-(($AD2006-70.4)*(43/5.6))&gt;119,119,110-(($AD2006-70.4)*(43/5.6)))))*0.93,0)</f>
        <v>109</v>
      </c>
      <c r="AG2006" s="17">
        <f>ROUND(IF($AD2006&gt;79,37-(($AD2006-79)*(9/4)),IF($AD2006&gt;76,54-(($AD2006-76)*(17/3)),IF(93-(($AD2006-70.4)*(39/5.6))&gt;100,100,93-(($AD2006-70.4)*(39/5.6)))))*0.93,0)</f>
        <v>93</v>
      </c>
      <c r="AH2006" s="17">
        <f>ROUND(IF($AD2006&gt;79,32-(($AD2006-79)*(8/4)),IF($AD2006&gt;76,48-(($AD2006-76)*(16/3)),IF(86-(($AD2006-70.4)*(38/5.6))&gt;95,95,86-(($AD2006-70.4)*(38/5.6)))))*0.93,0)</f>
        <v>86</v>
      </c>
      <c r="AI2006" s="5" t="s">
        <v>3916</v>
      </c>
      <c r="AL2006" s="5">
        <v>177</v>
      </c>
      <c r="AM2006" s="5">
        <v>70</v>
      </c>
    </row>
    <row r="2007" spans="1:39" x14ac:dyDescent="0.3">
      <c r="A2007" s="15">
        <v>5718</v>
      </c>
      <c r="B2007" s="8" t="s">
        <v>1382</v>
      </c>
      <c r="C2007" s="9" t="s">
        <v>143</v>
      </c>
      <c r="D2007" s="21">
        <v>72</v>
      </c>
      <c r="E2007" s="21">
        <v>71</v>
      </c>
      <c r="F2007" s="21">
        <v>77</v>
      </c>
      <c r="G2007" s="21">
        <v>83</v>
      </c>
      <c r="H2007" s="21">
        <v>64</v>
      </c>
      <c r="I2007" s="21">
        <v>78</v>
      </c>
      <c r="J2007" s="21">
        <v>72</v>
      </c>
      <c r="K2007" s="21">
        <v>72</v>
      </c>
      <c r="L2007" s="21">
        <v>50</v>
      </c>
      <c r="M2007" s="21">
        <v>67</v>
      </c>
      <c r="N2007" s="21">
        <v>77</v>
      </c>
      <c r="O2007" s="21">
        <v>71</v>
      </c>
      <c r="P2007" s="21">
        <v>79</v>
      </c>
      <c r="Q2007" s="21">
        <v>64</v>
      </c>
      <c r="R2007" s="33" t="s">
        <v>524</v>
      </c>
      <c r="S2007" s="3" t="s">
        <v>2655</v>
      </c>
      <c r="T2007" s="10" t="s">
        <v>4133</v>
      </c>
      <c r="U2007" s="2" t="s">
        <v>578</v>
      </c>
      <c r="V2007" s="4" t="s">
        <v>819</v>
      </c>
      <c r="W2007" s="11">
        <v>4</v>
      </c>
      <c r="X2007" s="11">
        <v>100</v>
      </c>
      <c r="Y2007" s="16">
        <v>19</v>
      </c>
      <c r="Z2007" s="16">
        <v>10</v>
      </c>
      <c r="AA2007" s="16">
        <v>1994</v>
      </c>
      <c r="AB2007" s="1">
        <f>2026-AA2007</f>
        <v>32</v>
      </c>
      <c r="AC2007" s="5">
        <v>7</v>
      </c>
      <c r="AD2007" s="34">
        <v>78.510165882165381</v>
      </c>
      <c r="AE2007" s="18">
        <v>460000</v>
      </c>
      <c r="AF2007" s="17">
        <f>ROUND(IF($AD2007&gt;79,44-(($AD2007-79)*(14/4)),IF($AD2007&gt;76,67-(($AD2007-76)*(23/3)),IF(110-(($AD2007-70.4)*(43/5.6))&gt;119,119,110-(($AD2007-70.4)*(43/5.6)))))*0.93,0)</f>
        <v>44</v>
      </c>
      <c r="AG2007" s="17">
        <f>ROUND(IF($AD2007&gt;79,37-(($AD2007-79)*(9/4)),IF($AD2007&gt;76,54-(($AD2007-76)*(17/3)),IF(93-(($AD2007-70.4)*(39/5.6))&gt;100,100,93-(($AD2007-70.4)*(39/5.6)))))*0.93,0)</f>
        <v>37</v>
      </c>
      <c r="AH2007" s="17">
        <f>ROUND(IF($AD2007&gt;79,32-(($AD2007-79)*(8/4)),IF($AD2007&gt;76,48-(($AD2007-76)*(16/3)),IF(86-(($AD2007-70.4)*(38/5.6))&gt;95,95,86-(($AD2007-70.4)*(38/5.6)))))*0.93,0)</f>
        <v>32</v>
      </c>
      <c r="AL2007" s="5">
        <v>185</v>
      </c>
      <c r="AM2007" s="5">
        <v>70</v>
      </c>
    </row>
    <row r="2008" spans="1:39" x14ac:dyDescent="0.3">
      <c r="A2008" s="15">
        <v>5720</v>
      </c>
      <c r="B2008" s="8" t="s">
        <v>3661</v>
      </c>
      <c r="C2008" s="9" t="s">
        <v>3662</v>
      </c>
      <c r="D2008" s="21">
        <v>78</v>
      </c>
      <c r="E2008" s="21">
        <v>68</v>
      </c>
      <c r="F2008" s="21">
        <v>69</v>
      </c>
      <c r="G2008" s="21">
        <v>70</v>
      </c>
      <c r="H2008" s="21">
        <v>71</v>
      </c>
      <c r="I2008" s="21">
        <v>73</v>
      </c>
      <c r="J2008" s="21">
        <v>72</v>
      </c>
      <c r="K2008" s="21">
        <v>70</v>
      </c>
      <c r="L2008" s="21">
        <v>69</v>
      </c>
      <c r="M2008" s="21">
        <v>73</v>
      </c>
      <c r="N2008" s="21">
        <v>76</v>
      </c>
      <c r="O2008" s="21">
        <v>72</v>
      </c>
      <c r="P2008" s="21">
        <v>69</v>
      </c>
      <c r="Q2008" s="21">
        <v>70</v>
      </c>
      <c r="R2008" s="33" t="s">
        <v>1506</v>
      </c>
      <c r="S2008" s="3" t="s">
        <v>1506</v>
      </c>
      <c r="T2008" s="10" t="s">
        <v>4130</v>
      </c>
      <c r="U2008" s="2" t="s">
        <v>588</v>
      </c>
      <c r="V2008" s="4" t="s">
        <v>819</v>
      </c>
      <c r="W2008" s="11">
        <v>4</v>
      </c>
      <c r="X2008" s="11">
        <v>100</v>
      </c>
      <c r="Y2008" s="16">
        <v>13</v>
      </c>
      <c r="Z2008" s="16">
        <v>1</v>
      </c>
      <c r="AA2008" s="16">
        <v>1999</v>
      </c>
      <c r="AB2008" s="1">
        <f>2026-AA2008</f>
        <v>27</v>
      </c>
      <c r="AC2008" s="5">
        <v>4</v>
      </c>
      <c r="AD2008" s="34">
        <v>73.884761240238333</v>
      </c>
      <c r="AE2008" s="18">
        <v>60000</v>
      </c>
      <c r="AF2008" s="17">
        <f>ROUND(IF($AD2008&gt;79,44-(($AD2008-79)*(14/4)),IF($AD2008&gt;76,67-(($AD2008-76)*(23/3)),IF(110-(($AD2008-70.4)*(43/5.6))&gt;119,119,110-(($AD2008-70.4)*(43/5.6)))))*0.93,0)</f>
        <v>77</v>
      </c>
      <c r="AG2008" s="17">
        <f>ROUND(IF($AD2008&gt;79,37-(($AD2008-79)*(9/4)),IF($AD2008&gt;76,54-(($AD2008-76)*(17/3)),IF(93-(($AD2008-70.4)*(39/5.6))&gt;100,100,93-(($AD2008-70.4)*(39/5.6)))))*0.93,0)</f>
        <v>64</v>
      </c>
      <c r="AH2008" s="17">
        <f>ROUND(IF($AD2008&gt;79,32-(($AD2008-79)*(8/4)),IF($AD2008&gt;76,48-(($AD2008-76)*(16/3)),IF(86-(($AD2008-70.4)*(38/5.6))&gt;95,95,86-(($AD2008-70.4)*(38/5.6)))))*0.93,0)</f>
        <v>58</v>
      </c>
      <c r="AL2008" s="5">
        <v>178</v>
      </c>
      <c r="AM2008" s="5">
        <v>64</v>
      </c>
    </row>
    <row r="2009" spans="1:39" x14ac:dyDescent="0.3">
      <c r="A2009" s="15">
        <v>5721</v>
      </c>
      <c r="B2009" s="8" t="s">
        <v>2613</v>
      </c>
      <c r="C2009" s="9" t="s">
        <v>223</v>
      </c>
      <c r="D2009" s="21">
        <v>69</v>
      </c>
      <c r="E2009" s="21">
        <v>75</v>
      </c>
      <c r="F2009" s="21">
        <v>73</v>
      </c>
      <c r="G2009" s="21">
        <v>71</v>
      </c>
      <c r="H2009" s="21">
        <v>75</v>
      </c>
      <c r="I2009" s="21">
        <v>74</v>
      </c>
      <c r="J2009" s="21">
        <v>73</v>
      </c>
      <c r="K2009" s="21">
        <v>76</v>
      </c>
      <c r="L2009" s="21">
        <v>58</v>
      </c>
      <c r="M2009" s="21">
        <v>61</v>
      </c>
      <c r="N2009" s="21">
        <v>70</v>
      </c>
      <c r="O2009" s="21">
        <v>62</v>
      </c>
      <c r="P2009" s="21">
        <v>68</v>
      </c>
      <c r="Q2009" s="21">
        <v>76</v>
      </c>
      <c r="R2009" s="33" t="s">
        <v>524</v>
      </c>
      <c r="S2009" s="3" t="s">
        <v>924</v>
      </c>
      <c r="T2009" s="10" t="s">
        <v>4133</v>
      </c>
      <c r="U2009" s="2" t="s">
        <v>595</v>
      </c>
      <c r="V2009" s="4" t="s">
        <v>819</v>
      </c>
      <c r="W2009" s="11">
        <v>4</v>
      </c>
      <c r="X2009" s="11">
        <v>100</v>
      </c>
      <c r="Y2009" s="16">
        <v>27</v>
      </c>
      <c r="Z2009" s="16">
        <v>4</v>
      </c>
      <c r="AA2009" s="16">
        <v>1997</v>
      </c>
      <c r="AB2009" s="1">
        <f>2026-AA2009</f>
        <v>29</v>
      </c>
      <c r="AC2009" s="5">
        <v>5</v>
      </c>
      <c r="AD2009" s="34">
        <v>74.276889898828117</v>
      </c>
      <c r="AE2009" s="18">
        <v>65000</v>
      </c>
      <c r="AF2009" s="17">
        <f>ROUND(IF($AD2009&gt;79,44-(($AD2009-79)*(14/4)),IF($AD2009&gt;76,67-(($AD2009-76)*(23/3)),IF(110-(($AD2009-70.4)*(43/5.6))&gt;119,119,110-(($AD2009-70.4)*(43/5.6)))))*0.93,0)</f>
        <v>75</v>
      </c>
      <c r="AG2009" s="17">
        <f>ROUND(IF($AD2009&gt;79,37-(($AD2009-79)*(9/4)),IF($AD2009&gt;76,54-(($AD2009-76)*(17/3)),IF(93-(($AD2009-70.4)*(39/5.6))&gt;100,100,93-(($AD2009-70.4)*(39/5.6)))))*0.93,0)</f>
        <v>61</v>
      </c>
      <c r="AH2009" s="17">
        <f>ROUND(IF($AD2009&gt;79,32-(($AD2009-79)*(8/4)),IF($AD2009&gt;76,48-(($AD2009-76)*(16/3)),IF(86-(($AD2009-70.4)*(38/5.6))&gt;95,95,86-(($AD2009-70.4)*(38/5.6)))))*0.93,0)</f>
        <v>56</v>
      </c>
      <c r="AI2009" s="5" t="s">
        <v>3917</v>
      </c>
      <c r="AL2009" s="5">
        <v>185</v>
      </c>
      <c r="AM2009" s="5">
        <v>65</v>
      </c>
    </row>
    <row r="2010" spans="1:39" x14ac:dyDescent="0.3">
      <c r="A2010" s="15">
        <v>5724</v>
      </c>
      <c r="B2010" s="8" t="s">
        <v>1413</v>
      </c>
      <c r="C2010" s="9" t="s">
        <v>3837</v>
      </c>
      <c r="D2010" s="21">
        <v>66</v>
      </c>
      <c r="E2010" s="21">
        <v>65</v>
      </c>
      <c r="F2010" s="21">
        <v>65</v>
      </c>
      <c r="G2010" s="21">
        <v>65</v>
      </c>
      <c r="H2010" s="21">
        <v>56</v>
      </c>
      <c r="I2010" s="21">
        <v>65</v>
      </c>
      <c r="J2010" s="21">
        <v>64</v>
      </c>
      <c r="K2010" s="21">
        <v>58</v>
      </c>
      <c r="L2010" s="21">
        <v>54</v>
      </c>
      <c r="M2010" s="21">
        <v>67</v>
      </c>
      <c r="N2010" s="21">
        <v>64</v>
      </c>
      <c r="O2010" s="21">
        <v>57</v>
      </c>
      <c r="P2010" s="21">
        <v>68</v>
      </c>
      <c r="Q2010" s="21">
        <v>56</v>
      </c>
      <c r="R2010" s="33" t="s">
        <v>524</v>
      </c>
      <c r="S2010" s="3" t="s">
        <v>524</v>
      </c>
      <c r="T2010" s="10" t="s">
        <v>4133</v>
      </c>
      <c r="U2010" s="2" t="s">
        <v>549</v>
      </c>
      <c r="V2010" s="4" t="s">
        <v>822</v>
      </c>
      <c r="W2010" s="11">
        <v>1</v>
      </c>
      <c r="X2010" s="11">
        <v>0</v>
      </c>
      <c r="Y2010" s="16">
        <v>23</v>
      </c>
      <c r="Z2010" s="16">
        <v>10</v>
      </c>
      <c r="AA2010" s="16">
        <v>2000</v>
      </c>
      <c r="AB2010" s="1">
        <f>2026-AA2010</f>
        <v>26</v>
      </c>
      <c r="AC2010" s="5">
        <v>4</v>
      </c>
      <c r="AD2010" s="34">
        <v>66.613290536292524</v>
      </c>
      <c r="AE2010" s="18">
        <v>0</v>
      </c>
      <c r="AF2010" s="17">
        <f>ROUND(IF($AD2010&gt;79,44-(($AD2010-79)*(14/4)),IF($AD2010&gt;76,67-(($AD2010-76)*(23/3)),IF(110-(($AD2010-70.4)*(43/5.6))&gt;119,119,110-(($AD2010-70.4)*(43/5.6)))))*0.93,0)</f>
        <v>111</v>
      </c>
      <c r="AG2010" s="17">
        <f>ROUND(IF($AD2010&gt;79,37-(($AD2010-79)*(9/4)),IF($AD2010&gt;76,54-(($AD2010-76)*(17/3)),IF(93-(($AD2010-70.4)*(39/5.6))&gt;100,100,93-(($AD2010-70.4)*(39/5.6)))))*0.93,0)</f>
        <v>93</v>
      </c>
      <c r="AH2010" s="17">
        <f>ROUND(IF($AD2010&gt;79,32-(($AD2010-79)*(8/4)),IF($AD2010&gt;76,48-(($AD2010-76)*(16/3)),IF(86-(($AD2010-70.4)*(38/5.6))&gt;95,95,86-(($AD2010-70.4)*(38/5.6)))))*0.93,0)</f>
        <v>88</v>
      </c>
      <c r="AI2010" s="5" t="s">
        <v>3916</v>
      </c>
      <c r="AL2010" s="5">
        <v>0</v>
      </c>
      <c r="AM2010" s="5">
        <v>0</v>
      </c>
    </row>
    <row r="2011" spans="1:39" x14ac:dyDescent="0.3">
      <c r="A2011" s="15">
        <v>5725</v>
      </c>
      <c r="B2011" s="8" t="s">
        <v>686</v>
      </c>
      <c r="C2011" s="9" t="s">
        <v>687</v>
      </c>
      <c r="D2011" s="21">
        <v>58</v>
      </c>
      <c r="E2011" s="21">
        <v>71</v>
      </c>
      <c r="F2011" s="21">
        <v>69</v>
      </c>
      <c r="G2011" s="21">
        <v>66</v>
      </c>
      <c r="H2011" s="21">
        <v>62</v>
      </c>
      <c r="I2011" s="21">
        <v>65</v>
      </c>
      <c r="J2011" s="21">
        <v>66</v>
      </c>
      <c r="K2011" s="21">
        <v>63</v>
      </c>
      <c r="L2011" s="21">
        <v>47</v>
      </c>
      <c r="M2011" s="21">
        <v>55</v>
      </c>
      <c r="N2011" s="21">
        <v>59</v>
      </c>
      <c r="O2011" s="21">
        <v>59</v>
      </c>
      <c r="P2011" s="21">
        <v>55</v>
      </c>
      <c r="Q2011" s="21">
        <v>62</v>
      </c>
      <c r="R2011" s="33" t="s">
        <v>524</v>
      </c>
      <c r="S2011" s="3" t="s">
        <v>524</v>
      </c>
      <c r="T2011" s="10" t="s">
        <v>4133</v>
      </c>
      <c r="U2011" s="2" t="s">
        <v>564</v>
      </c>
      <c r="V2011" s="4" t="s">
        <v>818</v>
      </c>
      <c r="W2011" s="11">
        <v>4</v>
      </c>
      <c r="X2011" s="11">
        <v>100</v>
      </c>
      <c r="Y2011" s="16">
        <v>28</v>
      </c>
      <c r="Z2011" s="16">
        <v>6</v>
      </c>
      <c r="AA2011" s="16">
        <v>1989</v>
      </c>
      <c r="AB2011" s="1">
        <f>2026-AA2011</f>
        <v>37</v>
      </c>
      <c r="AC2011" s="5">
        <v>7</v>
      </c>
      <c r="AD2011" s="34">
        <v>67.942508015811654</v>
      </c>
      <c r="AE2011" s="18">
        <v>0</v>
      </c>
      <c r="AF2011" s="17">
        <f>ROUND(IF($AD2011&gt;79,44-(($AD2011-79)*(14/4)),IF($AD2011&gt;76,67-(($AD2011-76)*(23/3)),IF(110-(($AD2011-70.4)*(43/5.6))&gt;119,119,110-(($AD2011-70.4)*(43/5.6)))))*0.93,0)</f>
        <v>111</v>
      </c>
      <c r="AG2011" s="17">
        <f>ROUND(IF($AD2011&gt;79,37-(($AD2011-79)*(9/4)),IF($AD2011&gt;76,54-(($AD2011-76)*(17/3)),IF(93-(($AD2011-70.4)*(39/5.6))&gt;100,100,93-(($AD2011-70.4)*(39/5.6)))))*0.93,0)</f>
        <v>93</v>
      </c>
      <c r="AH2011" s="17">
        <f>ROUND(IF($AD2011&gt;79,32-(($AD2011-79)*(8/4)),IF($AD2011&gt;76,48-(($AD2011-76)*(16/3)),IF(86-(($AD2011-70.4)*(38/5.6))&gt;95,95,86-(($AD2011-70.4)*(38/5.6)))))*0.93,0)</f>
        <v>88</v>
      </c>
      <c r="AL2011" s="5">
        <v>176</v>
      </c>
      <c r="AM2011" s="5">
        <v>62</v>
      </c>
    </row>
    <row r="2012" spans="1:39" x14ac:dyDescent="0.3">
      <c r="A2012" s="15">
        <v>5728</v>
      </c>
      <c r="B2012" s="8" t="s">
        <v>1282</v>
      </c>
      <c r="C2012" s="9" t="s">
        <v>144</v>
      </c>
      <c r="D2012" s="21">
        <v>77</v>
      </c>
      <c r="E2012" s="21">
        <v>63</v>
      </c>
      <c r="F2012" s="21">
        <v>67</v>
      </c>
      <c r="G2012" s="21">
        <v>70</v>
      </c>
      <c r="H2012" s="21">
        <v>65</v>
      </c>
      <c r="I2012" s="21">
        <v>74</v>
      </c>
      <c r="J2012" s="21">
        <v>73</v>
      </c>
      <c r="K2012" s="21">
        <v>64</v>
      </c>
      <c r="L2012" s="21">
        <v>72</v>
      </c>
      <c r="M2012" s="21">
        <v>70</v>
      </c>
      <c r="N2012" s="21">
        <v>69</v>
      </c>
      <c r="O2012" s="21">
        <v>75</v>
      </c>
      <c r="P2012" s="21">
        <v>70</v>
      </c>
      <c r="Q2012" s="21">
        <v>64</v>
      </c>
      <c r="R2012" s="33" t="s">
        <v>3909</v>
      </c>
      <c r="S2012" s="3" t="s">
        <v>3909</v>
      </c>
      <c r="T2012" s="10" t="s">
        <v>4130</v>
      </c>
      <c r="U2012" s="2" t="s">
        <v>597</v>
      </c>
      <c r="V2012" s="4" t="s">
        <v>819</v>
      </c>
      <c r="W2012" s="11">
        <v>4</v>
      </c>
      <c r="X2012" s="11">
        <v>100</v>
      </c>
      <c r="Y2012" s="16">
        <v>7</v>
      </c>
      <c r="Z2012" s="16">
        <v>7</v>
      </c>
      <c r="AA2012" s="16">
        <v>1994</v>
      </c>
      <c r="AB2012" s="1">
        <f>2026-AA2012</f>
        <v>32</v>
      </c>
      <c r="AC2012" s="5">
        <v>4</v>
      </c>
      <c r="AD2012" s="34">
        <v>73.523438117410436</v>
      </c>
      <c r="AE2012" s="18">
        <v>60000</v>
      </c>
      <c r="AF2012" s="17">
        <f>ROUND(IF($AD2012&gt;79,44-(($AD2012-79)*(14/4)),IF($AD2012&gt;76,67-(($AD2012-76)*(23/3)),IF(110-(($AD2012-70.4)*(43/5.6))&gt;119,119,110-(($AD2012-70.4)*(43/5.6)))))*0.93,0)</f>
        <v>80</v>
      </c>
      <c r="AG2012" s="17">
        <f>ROUND(IF($AD2012&gt;79,37-(($AD2012-79)*(9/4)),IF($AD2012&gt;76,54-(($AD2012-76)*(17/3)),IF(93-(($AD2012-70.4)*(39/5.6))&gt;100,100,93-(($AD2012-70.4)*(39/5.6)))))*0.93,0)</f>
        <v>66</v>
      </c>
      <c r="AH2012" s="17">
        <f>ROUND(IF($AD2012&gt;79,32-(($AD2012-79)*(8/4)),IF($AD2012&gt;76,48-(($AD2012-76)*(16/3)),IF(86-(($AD2012-70.4)*(38/5.6))&gt;95,95,86-(($AD2012-70.4)*(38/5.6)))))*0.93,0)</f>
        <v>60</v>
      </c>
      <c r="AL2012" s="5">
        <v>185</v>
      </c>
      <c r="AM2012" s="5">
        <v>73</v>
      </c>
    </row>
    <row r="2013" spans="1:39" x14ac:dyDescent="0.3">
      <c r="A2013" s="15">
        <v>5732</v>
      </c>
      <c r="B2013" s="8" t="s">
        <v>4117</v>
      </c>
      <c r="C2013" s="9" t="s">
        <v>4118</v>
      </c>
      <c r="D2013" s="21">
        <v>64</v>
      </c>
      <c r="E2013" s="21">
        <v>68</v>
      </c>
      <c r="F2013" s="21">
        <v>66</v>
      </c>
      <c r="G2013" s="21">
        <v>63</v>
      </c>
      <c r="H2013" s="21">
        <v>63</v>
      </c>
      <c r="I2013" s="21">
        <v>69</v>
      </c>
      <c r="J2013" s="21">
        <v>70</v>
      </c>
      <c r="K2013" s="21">
        <v>68</v>
      </c>
      <c r="L2013" s="21">
        <v>53</v>
      </c>
      <c r="M2013" s="21">
        <v>54</v>
      </c>
      <c r="N2013" s="21">
        <v>66</v>
      </c>
      <c r="O2013" s="21">
        <v>71</v>
      </c>
      <c r="P2013" s="21">
        <v>61</v>
      </c>
      <c r="Q2013" s="21">
        <v>62</v>
      </c>
      <c r="R2013" s="33" t="s">
        <v>524</v>
      </c>
      <c r="S2013" s="3" t="s">
        <v>524</v>
      </c>
      <c r="T2013" s="10" t="s">
        <v>4133</v>
      </c>
      <c r="U2013" s="2" t="s">
        <v>751</v>
      </c>
      <c r="V2013" s="4" t="s">
        <v>817</v>
      </c>
      <c r="W2013" s="11">
        <v>1</v>
      </c>
      <c r="X2013" s="11">
        <v>0</v>
      </c>
      <c r="Y2013" s="16">
        <v>13</v>
      </c>
      <c r="Z2013" s="16">
        <v>9</v>
      </c>
      <c r="AA2013" s="16">
        <v>2002</v>
      </c>
      <c r="AB2013" s="1">
        <f>2026-AA2013</f>
        <v>24</v>
      </c>
      <c r="AC2013" s="5">
        <v>4</v>
      </c>
      <c r="AD2013" s="34">
        <v>66.851500692453726</v>
      </c>
      <c r="AE2013" s="18">
        <v>0</v>
      </c>
      <c r="AF2013" s="17">
        <f>ROUND(IF($AD2013&gt;79,44-(($AD2013-79)*(14/4)),IF($AD2013&gt;76,67-(($AD2013-76)*(23/3)),IF(110-(($AD2013-70.4)*(43/5.6))&gt;119,119,110-(($AD2013-70.4)*(43/5.6)))))*0.93,0)</f>
        <v>111</v>
      </c>
      <c r="AG2013" s="17">
        <f>ROUND(IF($AD2013&gt;79,37-(($AD2013-79)*(9/4)),IF($AD2013&gt;76,54-(($AD2013-76)*(17/3)),IF(93-(($AD2013-70.4)*(39/5.6))&gt;100,100,93-(($AD2013-70.4)*(39/5.6)))))*0.93,0)</f>
        <v>93</v>
      </c>
      <c r="AH2013" s="17">
        <f>ROUND(IF($AD2013&gt;79,32-(($AD2013-79)*(8/4)),IF($AD2013&gt;76,48-(($AD2013-76)*(16/3)),IF(86-(($AD2013-70.4)*(38/5.6))&gt;95,95,86-(($AD2013-70.4)*(38/5.6)))))*0.93,0)</f>
        <v>88</v>
      </c>
      <c r="AI2013" s="5" t="s">
        <v>3916</v>
      </c>
      <c r="AJ2013" s="5" t="s">
        <v>3917</v>
      </c>
      <c r="AK2013" s="5" t="s">
        <v>3917</v>
      </c>
      <c r="AL2013" s="5">
        <v>177</v>
      </c>
      <c r="AM2013" s="5">
        <v>72</v>
      </c>
    </row>
    <row r="2014" spans="1:39" x14ac:dyDescent="0.3">
      <c r="A2014" s="15">
        <v>5734</v>
      </c>
      <c r="B2014" s="8" t="s">
        <v>2993</v>
      </c>
      <c r="C2014" s="9" t="s">
        <v>133</v>
      </c>
      <c r="D2014" s="21">
        <v>69</v>
      </c>
      <c r="E2014" s="21">
        <v>63</v>
      </c>
      <c r="F2014" s="21">
        <v>67</v>
      </c>
      <c r="G2014" s="21">
        <v>70</v>
      </c>
      <c r="H2014" s="21">
        <v>61</v>
      </c>
      <c r="I2014" s="21">
        <v>70</v>
      </c>
      <c r="J2014" s="21">
        <v>72</v>
      </c>
      <c r="K2014" s="21">
        <v>64</v>
      </c>
      <c r="L2014" s="21">
        <v>60</v>
      </c>
      <c r="M2014" s="21">
        <v>65</v>
      </c>
      <c r="N2014" s="21">
        <v>71</v>
      </c>
      <c r="O2014" s="21">
        <v>67</v>
      </c>
      <c r="P2014" s="21">
        <v>64</v>
      </c>
      <c r="Q2014" s="21">
        <v>61</v>
      </c>
      <c r="R2014" s="33" t="s">
        <v>524</v>
      </c>
      <c r="S2014" s="3" t="s">
        <v>524</v>
      </c>
      <c r="T2014" s="10" t="s">
        <v>4133</v>
      </c>
      <c r="U2014" s="2" t="s">
        <v>599</v>
      </c>
      <c r="V2014" s="4" t="s">
        <v>819</v>
      </c>
      <c r="W2014" s="11">
        <v>3</v>
      </c>
      <c r="X2014" s="11">
        <v>0</v>
      </c>
      <c r="Y2014" s="16">
        <v>17</v>
      </c>
      <c r="Z2014" s="16">
        <v>11</v>
      </c>
      <c r="AA2014" s="16">
        <v>1998</v>
      </c>
      <c r="AB2014" s="1">
        <f>2026-AA2014</f>
        <v>28</v>
      </c>
      <c r="AC2014" s="5">
        <v>4</v>
      </c>
      <c r="AD2014" s="34">
        <v>69.919897495388355</v>
      </c>
      <c r="AE2014" s="18">
        <v>0</v>
      </c>
      <c r="AF2014" s="17">
        <f>ROUND(IF($AD2014&gt;79,44-(($AD2014-79)*(14/4)),IF($AD2014&gt;76,67-(($AD2014-76)*(23/3)),IF(110-(($AD2014-70.4)*(43/5.6))&gt;119,119,110-(($AD2014-70.4)*(43/5.6)))))*0.93,0)</f>
        <v>106</v>
      </c>
      <c r="AG2014" s="17">
        <f>ROUND(IF($AD2014&gt;79,37-(($AD2014-79)*(9/4)),IF($AD2014&gt;76,54-(($AD2014-76)*(17/3)),IF(93-(($AD2014-70.4)*(39/5.6))&gt;100,100,93-(($AD2014-70.4)*(39/5.6)))))*0.93,0)</f>
        <v>90</v>
      </c>
      <c r="AH2014" s="17">
        <f>ROUND(IF($AD2014&gt;79,32-(($AD2014-79)*(8/4)),IF($AD2014&gt;76,48-(($AD2014-76)*(16/3)),IF(86-(($AD2014-70.4)*(38/5.6))&gt;95,95,86-(($AD2014-70.4)*(38/5.6)))))*0.93,0)</f>
        <v>83</v>
      </c>
      <c r="AI2014" s="5" t="s">
        <v>3916</v>
      </c>
      <c r="AL2014" s="5">
        <v>0</v>
      </c>
      <c r="AM2014" s="5">
        <v>0</v>
      </c>
    </row>
    <row r="2015" spans="1:39" x14ac:dyDescent="0.3">
      <c r="A2015" s="15">
        <v>5736</v>
      </c>
      <c r="B2015" s="8" t="s">
        <v>2278</v>
      </c>
      <c r="C2015" s="9" t="s">
        <v>2279</v>
      </c>
      <c r="D2015" s="21">
        <v>75</v>
      </c>
      <c r="E2015" s="21">
        <v>68</v>
      </c>
      <c r="F2015" s="21">
        <v>69</v>
      </c>
      <c r="G2015" s="21">
        <v>70</v>
      </c>
      <c r="H2015" s="21">
        <v>70</v>
      </c>
      <c r="I2015" s="21">
        <v>68</v>
      </c>
      <c r="J2015" s="21">
        <v>72</v>
      </c>
      <c r="K2015" s="21">
        <v>73</v>
      </c>
      <c r="L2015" s="21">
        <v>68</v>
      </c>
      <c r="M2015" s="21">
        <v>69</v>
      </c>
      <c r="N2015" s="21">
        <v>70</v>
      </c>
      <c r="O2015" s="21">
        <v>64</v>
      </c>
      <c r="P2015" s="21">
        <v>66</v>
      </c>
      <c r="Q2015" s="21">
        <v>73</v>
      </c>
      <c r="R2015" s="33" t="s">
        <v>3037</v>
      </c>
      <c r="S2015" s="3" t="s">
        <v>3037</v>
      </c>
      <c r="T2015" s="10" t="s">
        <v>4130</v>
      </c>
      <c r="U2015" s="2" t="s">
        <v>736</v>
      </c>
      <c r="V2015" s="4" t="s">
        <v>822</v>
      </c>
      <c r="W2015" s="11">
        <v>4</v>
      </c>
      <c r="X2015" s="11">
        <v>100</v>
      </c>
      <c r="Y2015" s="16">
        <v>27</v>
      </c>
      <c r="Z2015" s="16">
        <v>10</v>
      </c>
      <c r="AA2015" s="16">
        <v>1995</v>
      </c>
      <c r="AB2015" s="1">
        <f>2026-AA2015</f>
        <v>31</v>
      </c>
      <c r="AC2015" s="5">
        <v>1</v>
      </c>
      <c r="AD2015" s="34">
        <v>72.063732641067617</v>
      </c>
      <c r="AE2015" s="18">
        <v>50000</v>
      </c>
      <c r="AF2015" s="17">
        <f>ROUND(IF($AD2015&gt;79,44-(($AD2015-79)*(14/4)),IF($AD2015&gt;76,67-(($AD2015-76)*(23/3)),IF(110-(($AD2015-70.4)*(43/5.6))&gt;119,119,110-(($AD2015-70.4)*(43/5.6)))))*0.93,0)</f>
        <v>90</v>
      </c>
      <c r="AG2015" s="17">
        <f>ROUND(IF($AD2015&gt;79,37-(($AD2015-79)*(9/4)),IF($AD2015&gt;76,54-(($AD2015-76)*(17/3)),IF(93-(($AD2015-70.4)*(39/5.6))&gt;100,100,93-(($AD2015-70.4)*(39/5.6)))))*0.93,0)</f>
        <v>76</v>
      </c>
      <c r="AH2015" s="17">
        <f>ROUND(IF($AD2015&gt;79,32-(($AD2015-79)*(8/4)),IF($AD2015&gt;76,48-(($AD2015-76)*(16/3)),IF(86-(($AD2015-70.4)*(38/5.6))&gt;95,95,86-(($AD2015-70.4)*(38/5.6)))))*0.93,0)</f>
        <v>69</v>
      </c>
      <c r="AI2015" s="5" t="s">
        <v>3917</v>
      </c>
      <c r="AL2015" s="5">
        <v>176</v>
      </c>
      <c r="AM2015" s="5">
        <v>68</v>
      </c>
    </row>
    <row r="2016" spans="1:39" x14ac:dyDescent="0.3">
      <c r="A2016" s="15">
        <v>5737</v>
      </c>
      <c r="B2016" s="8" t="s">
        <v>2659</v>
      </c>
      <c r="C2016" s="9" t="s">
        <v>301</v>
      </c>
      <c r="D2016" s="21">
        <v>67</v>
      </c>
      <c r="E2016" s="21">
        <v>60</v>
      </c>
      <c r="F2016" s="21">
        <v>63</v>
      </c>
      <c r="G2016" s="21">
        <v>66</v>
      </c>
      <c r="H2016" s="21">
        <v>59</v>
      </c>
      <c r="I2016" s="21">
        <v>65</v>
      </c>
      <c r="J2016" s="21">
        <v>66</v>
      </c>
      <c r="K2016" s="21">
        <v>63</v>
      </c>
      <c r="L2016" s="21">
        <v>60</v>
      </c>
      <c r="M2016" s="21">
        <v>67</v>
      </c>
      <c r="N2016" s="21">
        <v>67</v>
      </c>
      <c r="O2016" s="21">
        <v>68</v>
      </c>
      <c r="P2016" s="21">
        <v>66</v>
      </c>
      <c r="Q2016" s="21">
        <v>60</v>
      </c>
      <c r="R2016" s="33" t="s">
        <v>524</v>
      </c>
      <c r="S2016" s="3" t="s">
        <v>524</v>
      </c>
      <c r="T2016" s="10" t="s">
        <v>4133</v>
      </c>
      <c r="U2016" s="2" t="s">
        <v>586</v>
      </c>
      <c r="V2016" s="4" t="s">
        <v>819</v>
      </c>
      <c r="W2016" s="11">
        <v>1</v>
      </c>
      <c r="X2016" s="11">
        <v>0</v>
      </c>
      <c r="Y2016" s="16">
        <v>30</v>
      </c>
      <c r="Z2016" s="16">
        <v>10</v>
      </c>
      <c r="AA2016" s="16">
        <v>1996</v>
      </c>
      <c r="AB2016" s="1">
        <f>2026-AA2016</f>
        <v>30</v>
      </c>
      <c r="AC2016" s="5">
        <v>4</v>
      </c>
      <c r="AD2016" s="34">
        <v>67.059774258794619</v>
      </c>
      <c r="AE2016" s="18">
        <v>0</v>
      </c>
      <c r="AF2016" s="17">
        <f>ROUND(IF($AD2016&gt;79,44-(($AD2016-79)*(14/4)),IF($AD2016&gt;76,67-(($AD2016-76)*(23/3)),IF(110-(($AD2016-70.4)*(43/5.6))&gt;119,119,110-(($AD2016-70.4)*(43/5.6)))))*0.93,0)</f>
        <v>111</v>
      </c>
      <c r="AG2016" s="17">
        <f>ROUND(IF($AD2016&gt;79,37-(($AD2016-79)*(9/4)),IF($AD2016&gt;76,54-(($AD2016-76)*(17/3)),IF(93-(($AD2016-70.4)*(39/5.6))&gt;100,100,93-(($AD2016-70.4)*(39/5.6)))))*0.93,0)</f>
        <v>93</v>
      </c>
      <c r="AH2016" s="17">
        <f>ROUND(IF($AD2016&gt;79,32-(($AD2016-79)*(8/4)),IF($AD2016&gt;76,48-(($AD2016-76)*(16/3)),IF(86-(($AD2016-70.4)*(38/5.6))&gt;95,95,86-(($AD2016-70.4)*(38/5.6)))))*0.93,0)</f>
        <v>88</v>
      </c>
      <c r="AI2016" s="5" t="s">
        <v>3916</v>
      </c>
      <c r="AL2016" s="5">
        <v>0</v>
      </c>
      <c r="AM2016" s="5">
        <v>0</v>
      </c>
    </row>
    <row r="2017" spans="1:45" x14ac:dyDescent="0.3">
      <c r="A2017" s="15">
        <v>5740</v>
      </c>
      <c r="B2017" s="8" t="s">
        <v>3731</v>
      </c>
      <c r="C2017" s="9" t="s">
        <v>2658</v>
      </c>
      <c r="D2017" s="21">
        <v>73</v>
      </c>
      <c r="E2017" s="21">
        <v>62</v>
      </c>
      <c r="F2017" s="21">
        <v>66</v>
      </c>
      <c r="G2017" s="21">
        <v>69</v>
      </c>
      <c r="H2017" s="21">
        <v>64</v>
      </c>
      <c r="I2017" s="21">
        <v>69</v>
      </c>
      <c r="J2017" s="21">
        <v>75</v>
      </c>
      <c r="K2017" s="21">
        <v>74</v>
      </c>
      <c r="L2017" s="21">
        <v>58</v>
      </c>
      <c r="M2017" s="21">
        <v>75</v>
      </c>
      <c r="N2017" s="21">
        <v>74</v>
      </c>
      <c r="O2017" s="21">
        <v>62</v>
      </c>
      <c r="P2017" s="21">
        <v>64</v>
      </c>
      <c r="Q2017" s="21">
        <v>71</v>
      </c>
      <c r="R2017" s="36" t="s">
        <v>3920</v>
      </c>
      <c r="S2017" s="3" t="s">
        <v>4317</v>
      </c>
      <c r="T2017" s="10" t="s">
        <v>4132</v>
      </c>
      <c r="U2017" s="2" t="s">
        <v>1547</v>
      </c>
      <c r="V2017" s="4" t="s">
        <v>817</v>
      </c>
      <c r="W2017" s="11">
        <v>4</v>
      </c>
      <c r="X2017" s="11">
        <v>0</v>
      </c>
      <c r="Y2017" s="16">
        <v>3</v>
      </c>
      <c r="Z2017" s="16">
        <v>10</v>
      </c>
      <c r="AA2017" s="16">
        <v>2002</v>
      </c>
      <c r="AB2017" s="1">
        <f>2026-AA2017</f>
        <v>24</v>
      </c>
      <c r="AC2017" s="5">
        <v>5</v>
      </c>
      <c r="AD2017" s="34">
        <v>72.80916185863083</v>
      </c>
      <c r="AE2017" s="18">
        <v>50000</v>
      </c>
      <c r="AF2017" s="17">
        <f>ROUND(IF($AD2017&gt;79,44-(($AD2017-79)*(14/4)),IF($AD2017&gt;76,67-(($AD2017-76)*(23/3)),IF(110-(($AD2017-70.4)*(43/5.6))&gt;119,119,110-(($AD2017-70.4)*(43/5.6)))))*0.93,0)</f>
        <v>85</v>
      </c>
      <c r="AG2017" s="17">
        <f>ROUND(IF($AD2017&gt;79,37-(($AD2017-79)*(9/4)),IF($AD2017&gt;76,54-(($AD2017-76)*(17/3)),IF(93-(($AD2017-70.4)*(39/5.6))&gt;100,100,93-(($AD2017-70.4)*(39/5.6)))))*0.93,0)</f>
        <v>71</v>
      </c>
      <c r="AH2017" s="17">
        <f>ROUND(IF($AD2017&gt;79,32-(($AD2017-79)*(8/4)),IF($AD2017&gt;76,48-(($AD2017-76)*(16/3)),IF(86-(($AD2017-70.4)*(38/5.6))&gt;95,95,86-(($AD2017-70.4)*(38/5.6)))))*0.93,0)</f>
        <v>65</v>
      </c>
      <c r="AJ2017" s="5" t="s">
        <v>3917</v>
      </c>
      <c r="AK2017" s="5" t="s">
        <v>3917</v>
      </c>
      <c r="AL2017" s="5">
        <v>172</v>
      </c>
      <c r="AM2017" s="5">
        <v>70</v>
      </c>
    </row>
    <row r="2018" spans="1:45" x14ac:dyDescent="0.3">
      <c r="A2018" s="15">
        <v>5741</v>
      </c>
      <c r="B2018" s="8" t="s">
        <v>1783</v>
      </c>
      <c r="C2018" s="9" t="s">
        <v>1784</v>
      </c>
      <c r="D2018" s="21">
        <v>59</v>
      </c>
      <c r="E2018" s="21">
        <v>45</v>
      </c>
      <c r="F2018" s="21">
        <v>50</v>
      </c>
      <c r="G2018" s="21">
        <v>54</v>
      </c>
      <c r="H2018" s="21">
        <v>58</v>
      </c>
      <c r="I2018" s="21">
        <v>48</v>
      </c>
      <c r="J2018" s="21">
        <v>59</v>
      </c>
      <c r="K2018" s="21">
        <v>48</v>
      </c>
      <c r="L2018" s="21">
        <v>60</v>
      </c>
      <c r="M2018" s="21">
        <v>45</v>
      </c>
      <c r="N2018" s="21">
        <v>51</v>
      </c>
      <c r="O2018" s="21">
        <v>55</v>
      </c>
      <c r="P2018" s="21">
        <v>51</v>
      </c>
      <c r="Q2018" s="21">
        <v>55</v>
      </c>
      <c r="R2018" s="65" t="s">
        <v>524</v>
      </c>
      <c r="S2018" s="3" t="s">
        <v>524</v>
      </c>
      <c r="T2018" s="67" t="s">
        <v>4133</v>
      </c>
      <c r="U2018" s="2" t="s">
        <v>1602</v>
      </c>
      <c r="V2018" s="4" t="s">
        <v>819</v>
      </c>
      <c r="W2018" s="11">
        <v>4</v>
      </c>
      <c r="X2018" s="11">
        <v>100</v>
      </c>
      <c r="Y2018" s="68">
        <v>12</v>
      </c>
      <c r="Z2018" s="68">
        <v>1</v>
      </c>
      <c r="AA2018" s="68">
        <v>1990</v>
      </c>
      <c r="AB2018" s="1">
        <f>2026-AA2018</f>
        <v>36</v>
      </c>
      <c r="AC2018" s="5">
        <v>2</v>
      </c>
      <c r="AD2018" s="34">
        <v>58.058101845352425</v>
      </c>
      <c r="AE2018" s="18">
        <v>0</v>
      </c>
      <c r="AF2018" s="17">
        <f>ROUND(IF($AD2018&gt;79,44-(($AD2018-79)*(14/4)),IF($AD2018&gt;76,67-(($AD2018-76)*(23/3)),IF(110-(($AD2018-70.4)*(43/5.6))&gt;119,119,110-(($AD2018-70.4)*(43/5.6)))))*0.93,0)</f>
        <v>111</v>
      </c>
      <c r="AG2018" s="17">
        <f>ROUND(IF($AD2018&gt;79,37-(($AD2018-79)*(9/4)),IF($AD2018&gt;76,54-(($AD2018-76)*(17/3)),IF(93-(($AD2018-70.4)*(39/5.6))&gt;100,100,93-(($AD2018-70.4)*(39/5.6)))))*0.93,0)</f>
        <v>93</v>
      </c>
      <c r="AH2018" s="17">
        <f>ROUND(IF($AD2018&gt;79,32-(($AD2018-79)*(8/4)),IF($AD2018&gt;76,48-(($AD2018-76)*(16/3)),IF(86-(($AD2018-70.4)*(38/5.6))&gt;95,95,86-(($AD2018-70.4)*(38/5.6)))))*0.93,0)</f>
        <v>88</v>
      </c>
      <c r="AI2018" s="5" t="s">
        <v>3916</v>
      </c>
      <c r="AL2018" s="5">
        <v>0</v>
      </c>
      <c r="AM2018" s="5">
        <v>0</v>
      </c>
      <c r="AR2018" t="s">
        <v>3917</v>
      </c>
      <c r="AS2018" t="s">
        <v>3917</v>
      </c>
    </row>
    <row r="2019" spans="1:45" x14ac:dyDescent="0.3">
      <c r="A2019" s="15">
        <v>5742</v>
      </c>
      <c r="B2019" s="8" t="s">
        <v>1984</v>
      </c>
      <c r="C2019" s="9" t="s">
        <v>690</v>
      </c>
      <c r="D2019" s="21">
        <v>81</v>
      </c>
      <c r="E2019" s="21">
        <v>61</v>
      </c>
      <c r="F2019" s="21">
        <v>62</v>
      </c>
      <c r="G2019" s="21">
        <v>63</v>
      </c>
      <c r="H2019" s="21">
        <v>69</v>
      </c>
      <c r="I2019" s="21">
        <v>72</v>
      </c>
      <c r="J2019" s="21">
        <v>76</v>
      </c>
      <c r="K2019" s="21">
        <v>69</v>
      </c>
      <c r="L2019" s="21">
        <v>63</v>
      </c>
      <c r="M2019" s="21">
        <v>63</v>
      </c>
      <c r="N2019" s="21">
        <v>72</v>
      </c>
      <c r="O2019" s="21">
        <v>81</v>
      </c>
      <c r="P2019" s="21">
        <v>73</v>
      </c>
      <c r="Q2019" s="21">
        <v>69</v>
      </c>
      <c r="R2019" s="33" t="s">
        <v>3911</v>
      </c>
      <c r="S2019" s="3" t="s">
        <v>3911</v>
      </c>
      <c r="T2019" s="10" t="s">
        <v>4131</v>
      </c>
      <c r="U2019" s="2" t="s">
        <v>578</v>
      </c>
      <c r="V2019" s="4" t="s">
        <v>819</v>
      </c>
      <c r="W2019" s="11">
        <v>4</v>
      </c>
      <c r="X2019" s="11">
        <v>100</v>
      </c>
      <c r="Y2019" s="16">
        <v>20</v>
      </c>
      <c r="Z2019" s="16">
        <v>6</v>
      </c>
      <c r="AA2019" s="16">
        <v>1995</v>
      </c>
      <c r="AB2019" s="1">
        <f>2026-AA2019</f>
        <v>31</v>
      </c>
      <c r="AC2019" s="5">
        <v>5</v>
      </c>
      <c r="AD2019" s="34">
        <v>73.790501489179036</v>
      </c>
      <c r="AE2019" s="18">
        <v>70000</v>
      </c>
      <c r="AF2019" s="17">
        <f>ROUND(IF($AD2019&gt;79,44-(($AD2019-79)*(14/4)),IF($AD2019&gt;76,67-(($AD2019-76)*(23/3)),IF(110-(($AD2019-70.4)*(43/5.6))&gt;119,119,110-(($AD2019-70.4)*(43/5.6)))))*0.93,0)</f>
        <v>78</v>
      </c>
      <c r="AG2019" s="17">
        <f>ROUND(IF($AD2019&gt;79,37-(($AD2019-79)*(9/4)),IF($AD2019&gt;76,54-(($AD2019-76)*(17/3)),IF(93-(($AD2019-70.4)*(39/5.6))&gt;100,100,93-(($AD2019-70.4)*(39/5.6)))))*0.93,0)</f>
        <v>65</v>
      </c>
      <c r="AH2019" s="17">
        <f>ROUND(IF($AD2019&gt;79,32-(($AD2019-79)*(8/4)),IF($AD2019&gt;76,48-(($AD2019-76)*(16/3)),IF(86-(($AD2019-70.4)*(38/5.6))&gt;95,95,86-(($AD2019-70.4)*(38/5.6)))))*0.93,0)</f>
        <v>59</v>
      </c>
      <c r="AI2019" s="5" t="s">
        <v>3917</v>
      </c>
      <c r="AL2019" s="5">
        <v>175</v>
      </c>
      <c r="AM2019" s="5">
        <v>65</v>
      </c>
    </row>
    <row r="2020" spans="1:45" x14ac:dyDescent="0.3">
      <c r="A2020" s="15">
        <v>5744</v>
      </c>
      <c r="B2020" s="8" t="s">
        <v>1451</v>
      </c>
      <c r="C2020" s="9" t="s">
        <v>443</v>
      </c>
      <c r="D2020" s="21">
        <v>66</v>
      </c>
      <c r="E2020" s="21">
        <v>68</v>
      </c>
      <c r="F2020" s="21">
        <v>68</v>
      </c>
      <c r="G2020" s="21">
        <v>67</v>
      </c>
      <c r="H2020" s="21">
        <v>67</v>
      </c>
      <c r="I2020" s="21">
        <v>67</v>
      </c>
      <c r="J2020" s="21">
        <v>68</v>
      </c>
      <c r="K2020" s="21">
        <v>68</v>
      </c>
      <c r="L2020" s="21">
        <v>55</v>
      </c>
      <c r="M2020" s="21">
        <v>61</v>
      </c>
      <c r="N2020" s="21">
        <v>68</v>
      </c>
      <c r="O2020" s="21">
        <v>63</v>
      </c>
      <c r="P2020" s="21">
        <v>65</v>
      </c>
      <c r="Q2020" s="21">
        <v>67</v>
      </c>
      <c r="R2020" s="33" t="s">
        <v>524</v>
      </c>
      <c r="S2020" s="3" t="s">
        <v>524</v>
      </c>
      <c r="T2020" s="10" t="s">
        <v>4133</v>
      </c>
      <c r="U2020" s="2" t="s">
        <v>564</v>
      </c>
      <c r="V2020" s="4" t="s">
        <v>818</v>
      </c>
      <c r="W2020" s="11">
        <v>2</v>
      </c>
      <c r="X2020" s="11">
        <v>0</v>
      </c>
      <c r="Y2020" s="16">
        <v>10</v>
      </c>
      <c r="Z2020" s="16">
        <v>3</v>
      </c>
      <c r="AA2020" s="16">
        <v>1997</v>
      </c>
      <c r="AB2020" s="1">
        <f>2026-AA2020</f>
        <v>29</v>
      </c>
      <c r="AC2020" s="5">
        <v>4</v>
      </c>
      <c r="AD2020" s="34">
        <v>68.37521815575802</v>
      </c>
      <c r="AE2020" s="18">
        <v>0</v>
      </c>
      <c r="AF2020" s="17">
        <f>ROUND(IF($AD2020&gt;79,44-(($AD2020-79)*(14/4)),IF($AD2020&gt;76,67-(($AD2020-76)*(23/3)),IF(110-(($AD2020-70.4)*(43/5.6))&gt;119,119,110-(($AD2020-70.4)*(43/5.6)))))*0.93,0)</f>
        <v>111</v>
      </c>
      <c r="AG2020" s="17">
        <f>ROUND(IF($AD2020&gt;79,37-(($AD2020-79)*(9/4)),IF($AD2020&gt;76,54-(($AD2020-76)*(17/3)),IF(93-(($AD2020-70.4)*(39/5.6))&gt;100,100,93-(($AD2020-70.4)*(39/5.6)))))*0.93,0)</f>
        <v>93</v>
      </c>
      <c r="AH2020" s="17">
        <f>ROUND(IF($AD2020&gt;79,32-(($AD2020-79)*(8/4)),IF($AD2020&gt;76,48-(($AD2020-76)*(16/3)),IF(86-(($AD2020-70.4)*(38/5.6))&gt;95,95,86-(($AD2020-70.4)*(38/5.6)))))*0.93,0)</f>
        <v>88</v>
      </c>
      <c r="AI2020" s="5" t="s">
        <v>3916</v>
      </c>
      <c r="AL2020" s="5">
        <v>0</v>
      </c>
      <c r="AM2020" s="5">
        <v>0</v>
      </c>
    </row>
    <row r="2021" spans="1:45" x14ac:dyDescent="0.3">
      <c r="A2021" s="15">
        <v>5745</v>
      </c>
      <c r="B2021" s="8" t="s">
        <v>42</v>
      </c>
      <c r="C2021" s="9" t="s">
        <v>295</v>
      </c>
      <c r="D2021" s="21">
        <v>73</v>
      </c>
      <c r="E2021" s="21">
        <v>59</v>
      </c>
      <c r="F2021" s="21">
        <v>59</v>
      </c>
      <c r="G2021" s="21">
        <v>59</v>
      </c>
      <c r="H2021" s="21">
        <v>63</v>
      </c>
      <c r="I2021" s="21">
        <v>67</v>
      </c>
      <c r="J2021" s="21">
        <v>70</v>
      </c>
      <c r="K2021" s="21">
        <v>66</v>
      </c>
      <c r="L2021" s="21">
        <v>65</v>
      </c>
      <c r="M2021" s="21">
        <v>63</v>
      </c>
      <c r="N2021" s="21">
        <v>66</v>
      </c>
      <c r="O2021" s="21">
        <v>75</v>
      </c>
      <c r="P2021" s="21">
        <v>67</v>
      </c>
      <c r="Q2021" s="21">
        <v>62</v>
      </c>
      <c r="R2021" s="33" t="s">
        <v>524</v>
      </c>
      <c r="S2021" s="3" t="s">
        <v>524</v>
      </c>
      <c r="T2021" s="10" t="s">
        <v>4133</v>
      </c>
      <c r="U2021" s="2" t="s">
        <v>577</v>
      </c>
      <c r="V2021" s="4" t="s">
        <v>819</v>
      </c>
      <c r="W2021" s="11">
        <v>1</v>
      </c>
      <c r="X2021" s="11">
        <v>25</v>
      </c>
      <c r="Y2021" s="16">
        <v>28</v>
      </c>
      <c r="Z2021" s="16">
        <v>4</v>
      </c>
      <c r="AA2021" s="16">
        <v>1995</v>
      </c>
      <c r="AB2021" s="1">
        <f>2026-AA2021</f>
        <v>31</v>
      </c>
      <c r="AC2021" s="5">
        <v>3</v>
      </c>
      <c r="AD2021" s="34">
        <v>67.884119640863574</v>
      </c>
      <c r="AE2021" s="18">
        <v>0</v>
      </c>
      <c r="AF2021" s="17">
        <f>ROUND(IF($AD2021&gt;79,44-(($AD2021-79)*(14/4)),IF($AD2021&gt;76,67-(($AD2021-76)*(23/3)),IF(110-(($AD2021-70.4)*(43/5.6))&gt;119,119,110-(($AD2021-70.4)*(43/5.6)))))*0.93,0)</f>
        <v>111</v>
      </c>
      <c r="AG2021" s="17">
        <f>ROUND(IF($AD2021&gt;79,37-(($AD2021-79)*(9/4)),IF($AD2021&gt;76,54-(($AD2021-76)*(17/3)),IF(93-(($AD2021-70.4)*(39/5.6))&gt;100,100,93-(($AD2021-70.4)*(39/5.6)))))*0.93,0)</f>
        <v>93</v>
      </c>
      <c r="AH2021" s="17">
        <f>ROUND(IF($AD2021&gt;79,32-(($AD2021-79)*(8/4)),IF($AD2021&gt;76,48-(($AD2021-76)*(16/3)),IF(86-(($AD2021-70.4)*(38/5.6))&gt;95,95,86-(($AD2021-70.4)*(38/5.6)))))*0.93,0)</f>
        <v>88</v>
      </c>
      <c r="AI2021" s="5" t="s">
        <v>3916</v>
      </c>
      <c r="AL2021" s="5">
        <v>185</v>
      </c>
      <c r="AM2021" s="5">
        <v>79</v>
      </c>
    </row>
    <row r="2022" spans="1:45" x14ac:dyDescent="0.3">
      <c r="A2022" s="15">
        <v>5748</v>
      </c>
      <c r="B2022" s="8" t="s">
        <v>4001</v>
      </c>
      <c r="C2022" s="9" t="s">
        <v>4002</v>
      </c>
      <c r="D2022" s="21">
        <v>64</v>
      </c>
      <c r="E2022" s="21">
        <v>67</v>
      </c>
      <c r="F2022" s="21">
        <v>65</v>
      </c>
      <c r="G2022" s="21">
        <v>63</v>
      </c>
      <c r="H2022" s="21">
        <v>58</v>
      </c>
      <c r="I2022" s="21">
        <v>70</v>
      </c>
      <c r="J2022" s="21">
        <v>69</v>
      </c>
      <c r="K2022" s="21">
        <v>68</v>
      </c>
      <c r="L2022" s="21">
        <v>55</v>
      </c>
      <c r="M2022" s="21">
        <v>68</v>
      </c>
      <c r="N2022" s="21">
        <v>63</v>
      </c>
      <c r="O2022" s="21">
        <v>62</v>
      </c>
      <c r="P2022" s="21">
        <v>70</v>
      </c>
      <c r="Q2022" s="21">
        <v>51</v>
      </c>
      <c r="R2022" s="33" t="s">
        <v>3075</v>
      </c>
      <c r="S2022" s="3" t="s">
        <v>3075</v>
      </c>
      <c r="T2022" s="10" t="s">
        <v>4131</v>
      </c>
      <c r="U2022" s="2" t="s">
        <v>555</v>
      </c>
      <c r="V2022" s="4" t="s">
        <v>822</v>
      </c>
      <c r="W2022" s="11">
        <v>1</v>
      </c>
      <c r="X2022" s="11">
        <v>58</v>
      </c>
      <c r="Y2022" s="16">
        <v>27</v>
      </c>
      <c r="Z2022" s="16">
        <v>5</v>
      </c>
      <c r="AA2022" s="16">
        <v>2002</v>
      </c>
      <c r="AB2022" s="1">
        <f>2026-AA2022</f>
        <v>24</v>
      </c>
      <c r="AC2022" s="5">
        <v>5</v>
      </c>
      <c r="AD2022" s="34">
        <v>66.448697028756854</v>
      </c>
      <c r="AE2022" s="18">
        <v>10000</v>
      </c>
      <c r="AF2022" s="17">
        <f>ROUND(IF($AD2022&gt;79,44-(($AD2022-79)*(14/4)),IF($AD2022&gt;76,67-(($AD2022-76)*(23/3)),IF(110-(($AD2022-70.4)*(43/5.6))&gt;119,119,110-(($AD2022-70.4)*(43/5.6)))))*0.93,0)</f>
        <v>111</v>
      </c>
      <c r="AG2022" s="17">
        <f>ROUND(IF($AD2022&gt;79,37-(($AD2022-79)*(9/4)),IF($AD2022&gt;76,54-(($AD2022-76)*(17/3)),IF(93-(($AD2022-70.4)*(39/5.6))&gt;100,100,93-(($AD2022-70.4)*(39/5.6)))))*0.93,0)</f>
        <v>93</v>
      </c>
      <c r="AH2022" s="17">
        <f>ROUND(IF($AD2022&gt;79,32-(($AD2022-79)*(8/4)),IF($AD2022&gt;76,48-(($AD2022-76)*(16/3)),IF(86-(($AD2022-70.4)*(38/5.6))&gt;95,95,86-(($AD2022-70.4)*(38/5.6)))))*0.93,0)</f>
        <v>88</v>
      </c>
      <c r="AJ2022" s="5" t="s">
        <v>3917</v>
      </c>
      <c r="AK2022" s="5" t="s">
        <v>3917</v>
      </c>
      <c r="AL2022" s="5">
        <v>183</v>
      </c>
      <c r="AM2022" s="5">
        <v>70</v>
      </c>
    </row>
    <row r="2023" spans="1:45" x14ac:dyDescent="0.3">
      <c r="A2023" s="15">
        <v>5749</v>
      </c>
      <c r="B2023" s="8" t="s">
        <v>775</v>
      </c>
      <c r="C2023" s="9" t="s">
        <v>279</v>
      </c>
      <c r="D2023" s="21">
        <v>67</v>
      </c>
      <c r="E2023" s="21">
        <v>72</v>
      </c>
      <c r="F2023" s="21">
        <v>70</v>
      </c>
      <c r="G2023" s="21">
        <v>68</v>
      </c>
      <c r="H2023" s="21">
        <v>67</v>
      </c>
      <c r="I2023" s="21">
        <v>75</v>
      </c>
      <c r="J2023" s="21">
        <v>72</v>
      </c>
      <c r="K2023" s="21">
        <v>67</v>
      </c>
      <c r="L2023" s="21">
        <v>50</v>
      </c>
      <c r="M2023" s="21">
        <v>58</v>
      </c>
      <c r="N2023" s="21">
        <v>65</v>
      </c>
      <c r="O2023" s="21">
        <v>56</v>
      </c>
      <c r="P2023" s="21">
        <v>73</v>
      </c>
      <c r="Q2023" s="21">
        <v>67</v>
      </c>
      <c r="R2023" s="33" t="s">
        <v>4135</v>
      </c>
      <c r="S2023" s="3" t="s">
        <v>4135</v>
      </c>
      <c r="T2023" s="10" t="s">
        <v>4132</v>
      </c>
      <c r="U2023" s="2" t="s">
        <v>577</v>
      </c>
      <c r="V2023" s="4" t="s">
        <v>819</v>
      </c>
      <c r="W2023" s="11">
        <v>3</v>
      </c>
      <c r="X2023" s="11">
        <v>3</v>
      </c>
      <c r="Y2023" s="16">
        <v>17</v>
      </c>
      <c r="Z2023" s="16">
        <v>11</v>
      </c>
      <c r="AA2023" s="16">
        <v>1996</v>
      </c>
      <c r="AB2023" s="1">
        <f>2026-AA2023</f>
        <v>30</v>
      </c>
      <c r="AC2023" s="5">
        <v>4</v>
      </c>
      <c r="AD2023" s="34">
        <v>70.526407193948529</v>
      </c>
      <c r="AE2023" s="18">
        <v>0</v>
      </c>
      <c r="AF2023" s="17">
        <f>ROUND(IF($AD2023&gt;79,44-(($AD2023-79)*(14/4)),IF($AD2023&gt;76,67-(($AD2023-76)*(23/3)),IF(110-(($AD2023-70.4)*(43/5.6))&gt;119,119,110-(($AD2023-70.4)*(43/5.6)))))*0.93,0)</f>
        <v>101</v>
      </c>
      <c r="AG2023" s="17">
        <f>ROUND(IF($AD2023&gt;79,37-(($AD2023-79)*(9/4)),IF($AD2023&gt;76,54-(($AD2023-76)*(17/3)),IF(93-(($AD2023-70.4)*(39/5.6))&gt;100,100,93-(($AD2023-70.4)*(39/5.6)))))*0.93,0)</f>
        <v>86</v>
      </c>
      <c r="AH2023" s="17">
        <f>ROUND(IF($AD2023&gt;79,32-(($AD2023-79)*(8/4)),IF($AD2023&gt;76,48-(($AD2023-76)*(16/3)),IF(86-(($AD2023-70.4)*(38/5.6))&gt;95,95,86-(($AD2023-70.4)*(38/5.6)))))*0.93,0)</f>
        <v>79</v>
      </c>
      <c r="AI2023" s="5" t="s">
        <v>3916</v>
      </c>
      <c r="AL2023" s="5">
        <v>185</v>
      </c>
      <c r="AM2023" s="5">
        <v>85</v>
      </c>
    </row>
    <row r="2024" spans="1:45" x14ac:dyDescent="0.3">
      <c r="A2024" s="15">
        <v>5751</v>
      </c>
      <c r="B2024" s="8" t="s">
        <v>1788</v>
      </c>
      <c r="C2024" s="9" t="s">
        <v>1789</v>
      </c>
      <c r="D2024" s="21">
        <v>66</v>
      </c>
      <c r="E2024" s="21">
        <v>53</v>
      </c>
      <c r="F2024" s="21">
        <v>58</v>
      </c>
      <c r="G2024" s="21">
        <v>62</v>
      </c>
      <c r="H2024" s="21">
        <v>61</v>
      </c>
      <c r="I2024" s="21">
        <v>64</v>
      </c>
      <c r="J2024" s="21">
        <v>62</v>
      </c>
      <c r="K2024" s="21">
        <v>64</v>
      </c>
      <c r="L2024" s="21">
        <v>67</v>
      </c>
      <c r="M2024" s="21">
        <v>61</v>
      </c>
      <c r="N2024" s="21">
        <v>65</v>
      </c>
      <c r="O2024" s="21">
        <v>65</v>
      </c>
      <c r="P2024" s="21">
        <v>62</v>
      </c>
      <c r="Q2024" s="21">
        <v>64</v>
      </c>
      <c r="R2024" s="33" t="s">
        <v>524</v>
      </c>
      <c r="S2024" s="3" t="s">
        <v>524</v>
      </c>
      <c r="T2024" s="10" t="s">
        <v>4133</v>
      </c>
      <c r="U2024" s="2" t="s">
        <v>534</v>
      </c>
      <c r="V2024" s="4" t="s">
        <v>817</v>
      </c>
      <c r="W2024" s="11">
        <v>1</v>
      </c>
      <c r="X2024" s="11">
        <v>0</v>
      </c>
      <c r="Y2024" s="16">
        <v>10</v>
      </c>
      <c r="Z2024" s="16">
        <v>6</v>
      </c>
      <c r="AA2024" s="16">
        <v>1995</v>
      </c>
      <c r="AB2024" s="1">
        <f>2026-AA2024</f>
        <v>31</v>
      </c>
      <c r="AC2024" s="5">
        <v>2</v>
      </c>
      <c r="AD2024" s="34">
        <v>66.161408744107064</v>
      </c>
      <c r="AE2024" s="18">
        <v>0</v>
      </c>
      <c r="AF2024" s="17">
        <f>ROUND(IF($AD2024&gt;79,44-(($AD2024-79)*(14/4)),IF($AD2024&gt;76,67-(($AD2024-76)*(23/3)),IF(110-(($AD2024-70.4)*(43/5.6))&gt;119,119,110-(($AD2024-70.4)*(43/5.6)))))*0.93,0)</f>
        <v>111</v>
      </c>
      <c r="AG2024" s="17">
        <f>ROUND(IF($AD2024&gt;79,37-(($AD2024-79)*(9/4)),IF($AD2024&gt;76,54-(($AD2024-76)*(17/3)),IF(93-(($AD2024-70.4)*(39/5.6))&gt;100,100,93-(($AD2024-70.4)*(39/5.6)))))*0.93,0)</f>
        <v>93</v>
      </c>
      <c r="AH2024" s="17">
        <f>ROUND(IF($AD2024&gt;79,32-(($AD2024-79)*(8/4)),IF($AD2024&gt;76,48-(($AD2024-76)*(16/3)),IF(86-(($AD2024-70.4)*(38/5.6))&gt;95,95,86-(($AD2024-70.4)*(38/5.6)))))*0.93,0)</f>
        <v>88</v>
      </c>
      <c r="AI2024" s="5" t="s">
        <v>3916</v>
      </c>
      <c r="AL2024" s="5">
        <v>0</v>
      </c>
      <c r="AM2024" s="5">
        <v>0</v>
      </c>
    </row>
    <row r="2025" spans="1:45" x14ac:dyDescent="0.3">
      <c r="A2025" s="15">
        <v>5753</v>
      </c>
      <c r="B2025" s="8" t="s">
        <v>2681</v>
      </c>
      <c r="C2025" s="9" t="s">
        <v>211</v>
      </c>
      <c r="D2025" s="21">
        <v>74</v>
      </c>
      <c r="E2025" s="21">
        <v>61</v>
      </c>
      <c r="F2025" s="21">
        <v>65</v>
      </c>
      <c r="G2025" s="21">
        <v>68</v>
      </c>
      <c r="H2025" s="21">
        <v>64</v>
      </c>
      <c r="I2025" s="21">
        <v>75</v>
      </c>
      <c r="J2025" s="21">
        <v>72</v>
      </c>
      <c r="K2025" s="21">
        <v>80</v>
      </c>
      <c r="L2025" s="21">
        <v>79</v>
      </c>
      <c r="M2025" s="21">
        <v>79</v>
      </c>
      <c r="N2025" s="21">
        <v>78</v>
      </c>
      <c r="O2025" s="21">
        <v>71</v>
      </c>
      <c r="P2025" s="21">
        <v>73</v>
      </c>
      <c r="Q2025" s="21">
        <v>64</v>
      </c>
      <c r="R2025" s="36" t="s">
        <v>3929</v>
      </c>
      <c r="S2025" s="3" t="s">
        <v>1506</v>
      </c>
      <c r="T2025" s="10" t="s">
        <v>4130</v>
      </c>
      <c r="U2025" s="2" t="s">
        <v>591</v>
      </c>
      <c r="V2025" s="4" t="s">
        <v>821</v>
      </c>
      <c r="W2025" s="11">
        <v>4</v>
      </c>
      <c r="X2025" s="11">
        <v>100</v>
      </c>
      <c r="Y2025" s="16">
        <v>30</v>
      </c>
      <c r="Z2025" s="16">
        <v>5</v>
      </c>
      <c r="AA2025" s="16">
        <v>1997</v>
      </c>
      <c r="AB2025" s="1">
        <f>2026-AA2025</f>
        <v>29</v>
      </c>
      <c r="AC2025" s="5">
        <v>4</v>
      </c>
      <c r="AD2025" s="34">
        <v>77.301010636833695</v>
      </c>
      <c r="AE2025" s="18">
        <v>250000</v>
      </c>
      <c r="AF2025" s="17">
        <f>ROUND(IF($AD2025&gt;79,44-(($AD2025-79)*(14/4)),IF($AD2025&gt;76,67-(($AD2025-76)*(23/3)),IF(110-(($AD2025-70.4)*(43/5.6))&gt;119,119,110-(($AD2025-70.4)*(43/5.6)))))*0.93,0)</f>
        <v>53</v>
      </c>
      <c r="AG2025" s="17">
        <f>ROUND(IF($AD2025&gt;79,37-(($AD2025-79)*(9/4)),IF($AD2025&gt;76,54-(($AD2025-76)*(17/3)),IF(93-(($AD2025-70.4)*(39/5.6))&gt;100,100,93-(($AD2025-70.4)*(39/5.6)))))*0.93,0)</f>
        <v>43</v>
      </c>
      <c r="AH2025" s="17">
        <f>ROUND(IF($AD2025&gt;79,32-(($AD2025-79)*(8/4)),IF($AD2025&gt;76,48-(($AD2025-76)*(16/3)),IF(86-(($AD2025-70.4)*(38/5.6))&gt;95,95,86-(($AD2025-70.4)*(38/5.6)))))*0.93,0)</f>
        <v>38</v>
      </c>
      <c r="AI2025" s="5" t="s">
        <v>3917</v>
      </c>
      <c r="AL2025" s="5">
        <v>0</v>
      </c>
      <c r="AM2025" s="5">
        <v>0</v>
      </c>
    </row>
    <row r="2026" spans="1:45" x14ac:dyDescent="0.3">
      <c r="A2026" s="15">
        <v>5754</v>
      </c>
      <c r="B2026" s="8" t="s">
        <v>1929</v>
      </c>
      <c r="C2026" s="9" t="s">
        <v>972</v>
      </c>
      <c r="D2026" s="21">
        <v>69</v>
      </c>
      <c r="E2026" s="21">
        <v>63</v>
      </c>
      <c r="F2026" s="21">
        <v>67</v>
      </c>
      <c r="G2026" s="21">
        <v>71</v>
      </c>
      <c r="H2026" s="21">
        <v>62</v>
      </c>
      <c r="I2026" s="21">
        <v>67</v>
      </c>
      <c r="J2026" s="21">
        <v>69</v>
      </c>
      <c r="K2026" s="21">
        <v>67</v>
      </c>
      <c r="L2026" s="21">
        <v>65</v>
      </c>
      <c r="M2026" s="21">
        <v>67</v>
      </c>
      <c r="N2026" s="21">
        <v>71</v>
      </c>
      <c r="O2026" s="21">
        <v>63</v>
      </c>
      <c r="P2026" s="21">
        <v>67</v>
      </c>
      <c r="Q2026" s="21">
        <v>66</v>
      </c>
      <c r="R2026" s="33" t="s">
        <v>524</v>
      </c>
      <c r="S2026" s="3" t="s">
        <v>524</v>
      </c>
      <c r="T2026" s="10" t="s">
        <v>4133</v>
      </c>
      <c r="U2026" s="2" t="s">
        <v>595</v>
      </c>
      <c r="V2026" s="4" t="s">
        <v>819</v>
      </c>
      <c r="W2026" s="11">
        <v>3</v>
      </c>
      <c r="X2026" s="11">
        <v>85</v>
      </c>
      <c r="Y2026" s="16">
        <v>10</v>
      </c>
      <c r="Z2026" s="16">
        <v>11</v>
      </c>
      <c r="AA2026" s="16">
        <v>1994</v>
      </c>
      <c r="AB2026" s="1">
        <f>2026-AA2026</f>
        <v>32</v>
      </c>
      <c r="AC2026" s="5">
        <v>4</v>
      </c>
      <c r="AD2026" s="34">
        <v>70.471930909584131</v>
      </c>
      <c r="AE2026" s="18">
        <v>0</v>
      </c>
      <c r="AF2026" s="17">
        <f>ROUND(IF($AD2026&gt;79,44-(($AD2026-79)*(14/4)),IF($AD2026&gt;76,67-(($AD2026-76)*(23/3)),IF(110-(($AD2026-70.4)*(43/5.6))&gt;119,119,110-(($AD2026-70.4)*(43/5.6)))))*0.93,0)</f>
        <v>102</v>
      </c>
      <c r="AG2026" s="17">
        <f>ROUND(IF($AD2026&gt;79,37-(($AD2026-79)*(9/4)),IF($AD2026&gt;76,54-(($AD2026-76)*(17/3)),IF(93-(($AD2026-70.4)*(39/5.6))&gt;100,100,93-(($AD2026-70.4)*(39/5.6)))))*0.93,0)</f>
        <v>86</v>
      </c>
      <c r="AH2026" s="17">
        <f>ROUND(IF($AD2026&gt;79,32-(($AD2026-79)*(8/4)),IF($AD2026&gt;76,48-(($AD2026-76)*(16/3)),IF(86-(($AD2026-70.4)*(38/5.6))&gt;95,95,86-(($AD2026-70.4)*(38/5.6)))))*0.93,0)</f>
        <v>80</v>
      </c>
      <c r="AI2026" s="5" t="s">
        <v>3916</v>
      </c>
      <c r="AL2026" s="5">
        <v>0</v>
      </c>
      <c r="AM2026" s="5">
        <v>0</v>
      </c>
    </row>
    <row r="2027" spans="1:45" x14ac:dyDescent="0.3">
      <c r="A2027" s="15">
        <v>5755</v>
      </c>
      <c r="B2027" s="8" t="s">
        <v>1383</v>
      </c>
      <c r="C2027" s="9" t="s">
        <v>437</v>
      </c>
      <c r="D2027" s="21">
        <v>62</v>
      </c>
      <c r="E2027" s="21">
        <v>64</v>
      </c>
      <c r="F2027" s="21">
        <v>65</v>
      </c>
      <c r="G2027" s="21">
        <v>66</v>
      </c>
      <c r="H2027" s="21">
        <v>62</v>
      </c>
      <c r="I2027" s="21">
        <v>61</v>
      </c>
      <c r="J2027" s="21">
        <v>60</v>
      </c>
      <c r="K2027" s="21">
        <v>58</v>
      </c>
      <c r="L2027" s="21">
        <v>53</v>
      </c>
      <c r="M2027" s="21">
        <v>58</v>
      </c>
      <c r="N2027" s="21">
        <v>59</v>
      </c>
      <c r="O2027" s="21">
        <v>64</v>
      </c>
      <c r="P2027" s="21">
        <v>52</v>
      </c>
      <c r="Q2027" s="21">
        <v>62</v>
      </c>
      <c r="R2027" s="33" t="s">
        <v>524</v>
      </c>
      <c r="S2027" s="3" t="s">
        <v>524</v>
      </c>
      <c r="T2027" s="10" t="s">
        <v>4133</v>
      </c>
      <c r="U2027" s="2" t="s">
        <v>560</v>
      </c>
      <c r="V2027" s="4" t="s">
        <v>819</v>
      </c>
      <c r="W2027" s="11">
        <v>4</v>
      </c>
      <c r="X2027" s="11">
        <v>60</v>
      </c>
      <c r="Y2027" s="16">
        <v>5</v>
      </c>
      <c r="Z2027" s="16">
        <v>11</v>
      </c>
      <c r="AA2027" s="16">
        <v>1992</v>
      </c>
      <c r="AB2027" s="1">
        <f>2026-AA2027</f>
        <v>34</v>
      </c>
      <c r="AC2027" s="5">
        <v>5</v>
      </c>
      <c r="AD2027" s="34">
        <v>64.821448357301833</v>
      </c>
      <c r="AE2027" s="18">
        <v>0</v>
      </c>
      <c r="AF2027" s="17">
        <f>ROUND(IF($AD2027&gt;79,44-(($AD2027-79)*(14/4)),IF($AD2027&gt;76,67-(($AD2027-76)*(23/3)),IF(110-(($AD2027-70.4)*(43/5.6))&gt;119,119,110-(($AD2027-70.4)*(43/5.6)))))*0.93,0)</f>
        <v>111</v>
      </c>
      <c r="AG2027" s="17">
        <f>ROUND(IF($AD2027&gt;79,37-(($AD2027-79)*(9/4)),IF($AD2027&gt;76,54-(($AD2027-76)*(17/3)),IF(93-(($AD2027-70.4)*(39/5.6))&gt;100,100,93-(($AD2027-70.4)*(39/5.6)))))*0.93,0)</f>
        <v>93</v>
      </c>
      <c r="AH2027" s="17">
        <f>ROUND(IF($AD2027&gt;79,32-(($AD2027-79)*(8/4)),IF($AD2027&gt;76,48-(($AD2027-76)*(16/3)),IF(86-(($AD2027-70.4)*(38/5.6))&gt;95,95,86-(($AD2027-70.4)*(38/5.6)))))*0.93,0)</f>
        <v>88</v>
      </c>
      <c r="AI2027" s="5" t="s">
        <v>3916</v>
      </c>
      <c r="AL2027" s="5">
        <v>0</v>
      </c>
      <c r="AM2027" s="5">
        <v>0</v>
      </c>
    </row>
    <row r="2028" spans="1:45" x14ac:dyDescent="0.3">
      <c r="A2028" s="15">
        <v>5757</v>
      </c>
      <c r="B2028" s="8" t="s">
        <v>1747</v>
      </c>
      <c r="C2028" s="9" t="s">
        <v>1748</v>
      </c>
      <c r="D2028" s="21">
        <v>70</v>
      </c>
      <c r="E2028" s="21">
        <v>71</v>
      </c>
      <c r="F2028" s="21">
        <v>73</v>
      </c>
      <c r="G2028" s="21">
        <v>74</v>
      </c>
      <c r="H2028" s="21">
        <v>64</v>
      </c>
      <c r="I2028" s="21">
        <v>69</v>
      </c>
      <c r="J2028" s="21">
        <v>69</v>
      </c>
      <c r="K2028" s="21">
        <v>67</v>
      </c>
      <c r="L2028" s="21">
        <v>65</v>
      </c>
      <c r="M2028" s="21">
        <v>68</v>
      </c>
      <c r="N2028" s="21">
        <v>73</v>
      </c>
      <c r="O2028" s="21">
        <v>69</v>
      </c>
      <c r="P2028" s="21">
        <v>65</v>
      </c>
      <c r="Q2028" s="21">
        <v>65</v>
      </c>
      <c r="R2028" s="33" t="s">
        <v>3920</v>
      </c>
      <c r="S2028" s="3" t="s">
        <v>3920</v>
      </c>
      <c r="T2028" s="10" t="s">
        <v>4131</v>
      </c>
      <c r="U2028" s="2" t="s">
        <v>598</v>
      </c>
      <c r="V2028" s="4" t="s">
        <v>819</v>
      </c>
      <c r="W2028" s="11">
        <v>4</v>
      </c>
      <c r="X2028" s="11">
        <v>100</v>
      </c>
      <c r="Y2028" s="16">
        <v>31</v>
      </c>
      <c r="Z2028" s="16">
        <v>1</v>
      </c>
      <c r="AA2028" s="16">
        <v>1992</v>
      </c>
      <c r="AB2028" s="1">
        <f>2026-AA2028</f>
        <v>34</v>
      </c>
      <c r="AC2028" s="5">
        <v>3</v>
      </c>
      <c r="AD2028" s="34">
        <v>73.441371757406841</v>
      </c>
      <c r="AE2028" s="18">
        <v>80000</v>
      </c>
      <c r="AF2028" s="17">
        <f>ROUND(IF($AD2028&gt;79,44-(($AD2028-79)*(14/4)),IF($AD2028&gt;76,67-(($AD2028-76)*(23/3)),IF(110-(($AD2028-70.4)*(43/5.6))&gt;119,119,110-(($AD2028-70.4)*(43/5.6)))))*0.93,0)</f>
        <v>81</v>
      </c>
      <c r="AG2028" s="17">
        <f>ROUND(IF($AD2028&gt;79,37-(($AD2028-79)*(9/4)),IF($AD2028&gt;76,54-(($AD2028-76)*(17/3)),IF(93-(($AD2028-70.4)*(39/5.6))&gt;100,100,93-(($AD2028-70.4)*(39/5.6)))))*0.93,0)</f>
        <v>67</v>
      </c>
      <c r="AH2028" s="17">
        <f>ROUND(IF($AD2028&gt;79,32-(($AD2028-79)*(8/4)),IF($AD2028&gt;76,48-(($AD2028-76)*(16/3)),IF(86-(($AD2028-70.4)*(38/5.6))&gt;95,95,86-(($AD2028-70.4)*(38/5.6)))))*0.93,0)</f>
        <v>61</v>
      </c>
      <c r="AL2028" s="5">
        <v>181</v>
      </c>
      <c r="AM2028" s="5">
        <v>72</v>
      </c>
    </row>
    <row r="2029" spans="1:45" x14ac:dyDescent="0.3">
      <c r="A2029" s="15">
        <v>5759</v>
      </c>
      <c r="B2029" s="8" t="s">
        <v>4096</v>
      </c>
      <c r="C2029" s="9" t="s">
        <v>4097</v>
      </c>
      <c r="D2029" s="21">
        <v>68</v>
      </c>
      <c r="E2029" s="21">
        <v>54</v>
      </c>
      <c r="F2029" s="21">
        <v>57</v>
      </c>
      <c r="G2029" s="21">
        <v>59</v>
      </c>
      <c r="H2029" s="21">
        <v>65</v>
      </c>
      <c r="I2029" s="21">
        <v>63</v>
      </c>
      <c r="J2029" s="21">
        <v>67</v>
      </c>
      <c r="K2029" s="21">
        <v>70</v>
      </c>
      <c r="L2029" s="21">
        <v>61</v>
      </c>
      <c r="M2029" s="21">
        <v>68</v>
      </c>
      <c r="N2029" s="21">
        <v>67</v>
      </c>
      <c r="O2029" s="21">
        <v>61</v>
      </c>
      <c r="P2029" s="21">
        <v>59</v>
      </c>
      <c r="Q2029" s="21">
        <v>64</v>
      </c>
      <c r="R2029" s="33" t="s">
        <v>3927</v>
      </c>
      <c r="S2029" s="3" t="s">
        <v>3927</v>
      </c>
      <c r="T2029" s="10" t="s">
        <v>4132</v>
      </c>
      <c r="U2029" s="2" t="s">
        <v>599</v>
      </c>
      <c r="V2029" s="4" t="s">
        <v>819</v>
      </c>
      <c r="W2029" s="11">
        <v>1</v>
      </c>
      <c r="X2029" s="11">
        <v>54</v>
      </c>
      <c r="Y2029" s="16">
        <v>15</v>
      </c>
      <c r="Z2029" s="16">
        <v>4</v>
      </c>
      <c r="AA2029" s="16">
        <v>2002</v>
      </c>
      <c r="AB2029" s="1">
        <f>2026-AA2029</f>
        <v>24</v>
      </c>
      <c r="AC2029" s="5">
        <v>5</v>
      </c>
      <c r="AD2029" s="34">
        <v>65.989714288772348</v>
      </c>
      <c r="AE2029" s="18">
        <v>10000</v>
      </c>
      <c r="AF2029" s="17">
        <f>ROUND(IF($AD2029&gt;79,44-(($AD2029-79)*(14/4)),IF($AD2029&gt;76,67-(($AD2029-76)*(23/3)),IF(110-(($AD2029-70.4)*(43/5.6))&gt;119,119,110-(($AD2029-70.4)*(43/5.6)))))*0.93,0)</f>
        <v>111</v>
      </c>
      <c r="AG2029" s="17">
        <f>ROUND(IF($AD2029&gt;79,37-(($AD2029-79)*(9/4)),IF($AD2029&gt;76,54-(($AD2029-76)*(17/3)),IF(93-(($AD2029-70.4)*(39/5.6))&gt;100,100,93-(($AD2029-70.4)*(39/5.6)))))*0.93,0)</f>
        <v>93</v>
      </c>
      <c r="AH2029" s="17">
        <f>ROUND(IF($AD2029&gt;79,32-(($AD2029-79)*(8/4)),IF($AD2029&gt;76,48-(($AD2029-76)*(16/3)),IF(86-(($AD2029-70.4)*(38/5.6))&gt;95,95,86-(($AD2029-70.4)*(38/5.6)))))*0.93,0)</f>
        <v>88</v>
      </c>
      <c r="AI2029" s="5" t="s">
        <v>3916</v>
      </c>
      <c r="AJ2029" s="5" t="s">
        <v>3917</v>
      </c>
      <c r="AK2029" s="5" t="s">
        <v>3917</v>
      </c>
      <c r="AL2029" s="5">
        <v>191</v>
      </c>
      <c r="AM2029" s="5">
        <v>82</v>
      </c>
    </row>
    <row r="2030" spans="1:45" x14ac:dyDescent="0.3">
      <c r="A2030" s="15">
        <v>5760</v>
      </c>
      <c r="B2030" s="8" t="s">
        <v>740</v>
      </c>
      <c r="C2030" s="9" t="s">
        <v>739</v>
      </c>
      <c r="D2030" s="21">
        <v>73</v>
      </c>
      <c r="E2030" s="21">
        <v>53</v>
      </c>
      <c r="F2030" s="21">
        <v>56</v>
      </c>
      <c r="G2030" s="21">
        <v>59</v>
      </c>
      <c r="H2030" s="21">
        <v>49</v>
      </c>
      <c r="I2030" s="21">
        <v>60</v>
      </c>
      <c r="J2030" s="21">
        <v>64</v>
      </c>
      <c r="K2030" s="21">
        <v>58</v>
      </c>
      <c r="L2030" s="21">
        <v>56</v>
      </c>
      <c r="M2030" s="21">
        <v>53</v>
      </c>
      <c r="N2030" s="21">
        <v>60</v>
      </c>
      <c r="O2030" s="21">
        <v>74</v>
      </c>
      <c r="P2030" s="21">
        <v>66</v>
      </c>
      <c r="Q2030" s="21">
        <v>49</v>
      </c>
      <c r="R2030" s="33" t="s">
        <v>524</v>
      </c>
      <c r="S2030" s="3" t="s">
        <v>524</v>
      </c>
      <c r="T2030" s="10" t="s">
        <v>4133</v>
      </c>
      <c r="U2030" s="2" t="s">
        <v>532</v>
      </c>
      <c r="V2030" s="4" t="s">
        <v>819</v>
      </c>
      <c r="W2030" s="11">
        <v>4</v>
      </c>
      <c r="X2030" s="11">
        <v>100</v>
      </c>
      <c r="Y2030" s="16">
        <v>6</v>
      </c>
      <c r="Z2030" s="16">
        <v>8</v>
      </c>
      <c r="AA2030" s="16">
        <v>1991</v>
      </c>
      <c r="AB2030" s="1">
        <f>2026-AA2030</f>
        <v>35</v>
      </c>
      <c r="AC2030" s="5">
        <v>4</v>
      </c>
      <c r="AD2030" s="34">
        <v>66.077222105352234</v>
      </c>
      <c r="AE2030" s="18">
        <v>0</v>
      </c>
      <c r="AF2030" s="17">
        <f>ROUND(IF($AD2030&gt;79,44-(($AD2030-79)*(14/4)),IF($AD2030&gt;76,67-(($AD2030-76)*(23/3)),IF(110-(($AD2030-70.4)*(43/5.6))&gt;119,119,110-(($AD2030-70.4)*(43/5.6)))))*0.93,0)</f>
        <v>111</v>
      </c>
      <c r="AG2030" s="17">
        <f>ROUND(IF($AD2030&gt;79,37-(($AD2030-79)*(9/4)),IF($AD2030&gt;76,54-(($AD2030-76)*(17/3)),IF(93-(($AD2030-70.4)*(39/5.6))&gt;100,100,93-(($AD2030-70.4)*(39/5.6)))))*0.93,0)</f>
        <v>93</v>
      </c>
      <c r="AH2030" s="17">
        <f>ROUND(IF($AD2030&gt;79,32-(($AD2030-79)*(8/4)),IF($AD2030&gt;76,48-(($AD2030-76)*(16/3)),IF(86-(($AD2030-70.4)*(38/5.6))&gt;95,95,86-(($AD2030-70.4)*(38/5.6)))))*0.93,0)</f>
        <v>88</v>
      </c>
      <c r="AL2030" s="5">
        <v>170</v>
      </c>
      <c r="AM2030" s="5">
        <v>65</v>
      </c>
    </row>
    <row r="2031" spans="1:45" x14ac:dyDescent="0.3">
      <c r="A2031" s="15">
        <v>5763</v>
      </c>
      <c r="B2031" s="8" t="s">
        <v>1151</v>
      </c>
      <c r="C2031" s="9" t="s">
        <v>288</v>
      </c>
      <c r="D2031" s="21">
        <v>67</v>
      </c>
      <c r="E2031" s="21">
        <v>63</v>
      </c>
      <c r="F2031" s="21">
        <v>61</v>
      </c>
      <c r="G2031" s="21">
        <v>58</v>
      </c>
      <c r="H2031" s="21">
        <v>59</v>
      </c>
      <c r="I2031" s="21">
        <v>67</v>
      </c>
      <c r="J2031" s="21">
        <v>62</v>
      </c>
      <c r="K2031" s="21">
        <v>57</v>
      </c>
      <c r="L2031" s="21">
        <v>67</v>
      </c>
      <c r="M2031" s="21">
        <v>59</v>
      </c>
      <c r="N2031" s="21">
        <v>59</v>
      </c>
      <c r="O2031" s="21">
        <v>65</v>
      </c>
      <c r="P2031" s="21">
        <v>64</v>
      </c>
      <c r="Q2031" s="21">
        <v>58</v>
      </c>
      <c r="R2031" s="33" t="s">
        <v>524</v>
      </c>
      <c r="S2031" s="3" t="s">
        <v>524</v>
      </c>
      <c r="T2031" s="10" t="s">
        <v>4133</v>
      </c>
      <c r="U2031" s="2" t="s">
        <v>575</v>
      </c>
      <c r="V2031" s="4" t="s">
        <v>819</v>
      </c>
      <c r="W2031" s="11">
        <v>3</v>
      </c>
      <c r="X2031" s="11">
        <v>2</v>
      </c>
      <c r="Y2031" s="16">
        <v>3</v>
      </c>
      <c r="Z2031" s="16">
        <v>7</v>
      </c>
      <c r="AA2031" s="16">
        <v>1996</v>
      </c>
      <c r="AB2031" s="1">
        <f>2026-AA2031</f>
        <v>30</v>
      </c>
      <c r="AC2031" s="5">
        <v>5</v>
      </c>
      <c r="AD2031" s="34">
        <v>65.89340668406696</v>
      </c>
      <c r="AE2031" s="18">
        <v>0</v>
      </c>
      <c r="AF2031" s="17">
        <f>ROUND(IF($AD2031&gt;79,44-(($AD2031-79)*(14/4)),IF($AD2031&gt;76,67-(($AD2031-76)*(23/3)),IF(110-(($AD2031-70.4)*(43/5.6))&gt;119,119,110-(($AD2031-70.4)*(43/5.6)))))*0.93,0)</f>
        <v>111</v>
      </c>
      <c r="AG2031" s="17">
        <f>ROUND(IF($AD2031&gt;79,37-(($AD2031-79)*(9/4)),IF($AD2031&gt;76,54-(($AD2031-76)*(17/3)),IF(93-(($AD2031-70.4)*(39/5.6))&gt;100,100,93-(($AD2031-70.4)*(39/5.6)))))*0.93,0)</f>
        <v>93</v>
      </c>
      <c r="AH2031" s="17">
        <f>ROUND(IF($AD2031&gt;79,32-(($AD2031-79)*(8/4)),IF($AD2031&gt;76,48-(($AD2031-76)*(16/3)),IF(86-(($AD2031-70.4)*(38/5.6))&gt;95,95,86-(($AD2031-70.4)*(38/5.6)))))*0.93,0)</f>
        <v>88</v>
      </c>
      <c r="AI2031" s="5" t="s">
        <v>3916</v>
      </c>
      <c r="AL2031" s="5">
        <v>0</v>
      </c>
      <c r="AM2031" s="5">
        <v>0</v>
      </c>
    </row>
    <row r="2032" spans="1:45" x14ac:dyDescent="0.3">
      <c r="A2032" s="15">
        <v>5765</v>
      </c>
      <c r="B2032" s="8" t="s">
        <v>1097</v>
      </c>
      <c r="C2032" s="9" t="s">
        <v>635</v>
      </c>
      <c r="D2032" s="21">
        <v>72</v>
      </c>
      <c r="E2032" s="21">
        <v>75</v>
      </c>
      <c r="F2032" s="21">
        <v>74</v>
      </c>
      <c r="G2032" s="21">
        <v>72</v>
      </c>
      <c r="H2032" s="21">
        <v>69</v>
      </c>
      <c r="I2032" s="21">
        <v>75</v>
      </c>
      <c r="J2032" s="21">
        <v>76</v>
      </c>
      <c r="K2032" s="21">
        <v>76</v>
      </c>
      <c r="L2032" s="21">
        <v>55</v>
      </c>
      <c r="M2032" s="21">
        <v>59</v>
      </c>
      <c r="N2032" s="21">
        <v>68</v>
      </c>
      <c r="O2032" s="21">
        <v>57</v>
      </c>
      <c r="P2032" s="21">
        <v>68</v>
      </c>
      <c r="Q2032" s="21">
        <v>69</v>
      </c>
      <c r="R2032" s="33" t="s">
        <v>1247</v>
      </c>
      <c r="S2032" s="3" t="s">
        <v>1247</v>
      </c>
      <c r="T2032" s="10" t="s">
        <v>4130</v>
      </c>
      <c r="U2032" s="2" t="s">
        <v>598</v>
      </c>
      <c r="V2032" s="4" t="s">
        <v>819</v>
      </c>
      <c r="W2032" s="11">
        <v>4</v>
      </c>
      <c r="X2032" s="11">
        <v>100</v>
      </c>
      <c r="Y2032" s="16">
        <v>6</v>
      </c>
      <c r="Z2032" s="16">
        <v>10</v>
      </c>
      <c r="AA2032" s="16">
        <v>1993</v>
      </c>
      <c r="AB2032" s="1">
        <f>2026-AA2032</f>
        <v>33</v>
      </c>
      <c r="AC2032" s="5">
        <v>6</v>
      </c>
      <c r="AD2032" s="34">
        <v>74.11076001315881</v>
      </c>
      <c r="AE2032" s="18">
        <v>100000</v>
      </c>
      <c r="AF2032" s="17">
        <f>ROUND(IF($AD2032&gt;79,44-(($AD2032-79)*(14/4)),IF($AD2032&gt;76,67-(($AD2032-76)*(23/3)),IF(110-(($AD2032-70.4)*(43/5.6))&gt;119,119,110-(($AD2032-70.4)*(43/5.6)))))*0.93,0)</f>
        <v>76</v>
      </c>
      <c r="AG2032" s="17">
        <f>ROUND(IF($AD2032&gt;79,37-(($AD2032-79)*(9/4)),IF($AD2032&gt;76,54-(($AD2032-76)*(17/3)),IF(93-(($AD2032-70.4)*(39/5.6))&gt;100,100,93-(($AD2032-70.4)*(39/5.6)))))*0.93,0)</f>
        <v>62</v>
      </c>
      <c r="AH2032" s="17">
        <f>ROUND(IF($AD2032&gt;79,32-(($AD2032-79)*(8/4)),IF($AD2032&gt;76,48-(($AD2032-76)*(16/3)),IF(86-(($AD2032-70.4)*(38/5.6))&gt;95,95,86-(($AD2032-70.4)*(38/5.6)))))*0.93,0)</f>
        <v>57</v>
      </c>
      <c r="AL2032" s="5">
        <v>0</v>
      </c>
      <c r="AM2032" s="5">
        <v>0</v>
      </c>
    </row>
    <row r="2033" spans="1:39" x14ac:dyDescent="0.3">
      <c r="A2033" s="15">
        <v>5768</v>
      </c>
      <c r="B2033" s="8" t="s">
        <v>2816</v>
      </c>
      <c r="C2033" s="9" t="s">
        <v>414</v>
      </c>
      <c r="D2033" s="21">
        <v>75</v>
      </c>
      <c r="E2033" s="21">
        <v>60</v>
      </c>
      <c r="F2033" s="21">
        <v>64</v>
      </c>
      <c r="G2033" s="21">
        <v>68</v>
      </c>
      <c r="H2033" s="21">
        <v>75</v>
      </c>
      <c r="I2033" s="21">
        <v>76</v>
      </c>
      <c r="J2033" s="21">
        <v>77</v>
      </c>
      <c r="K2033" s="21">
        <v>67</v>
      </c>
      <c r="L2033" s="21">
        <v>75</v>
      </c>
      <c r="M2033" s="21">
        <v>70</v>
      </c>
      <c r="N2033" s="21">
        <v>71</v>
      </c>
      <c r="O2033" s="21">
        <v>67</v>
      </c>
      <c r="P2033" s="21">
        <v>64</v>
      </c>
      <c r="Q2033" s="21">
        <v>76</v>
      </c>
      <c r="R2033" s="33" t="s">
        <v>2793</v>
      </c>
      <c r="S2033" s="3" t="s">
        <v>2793</v>
      </c>
      <c r="T2033" s="10" t="s">
        <v>4131</v>
      </c>
      <c r="U2033" s="2" t="s">
        <v>597</v>
      </c>
      <c r="V2033" s="4" t="s">
        <v>819</v>
      </c>
      <c r="W2033" s="11">
        <v>4</v>
      </c>
      <c r="X2033" s="11">
        <v>100</v>
      </c>
      <c r="Y2033" s="16">
        <v>23</v>
      </c>
      <c r="Z2033" s="16">
        <v>1</v>
      </c>
      <c r="AA2033" s="16">
        <v>1998</v>
      </c>
      <c r="AB2033" s="1">
        <f>2026-AA2033</f>
        <v>28</v>
      </c>
      <c r="AC2033" s="5">
        <v>7</v>
      </c>
      <c r="AD2033" s="34">
        <v>74.399886478775841</v>
      </c>
      <c r="AE2033" s="18">
        <v>55000</v>
      </c>
      <c r="AF2033" s="17">
        <f>ROUND(IF($AD2033&gt;79,44-(($AD2033-79)*(14/4)),IF($AD2033&gt;76,67-(($AD2033-76)*(23/3)),IF(110-(($AD2033-70.4)*(43/5.6))&gt;119,119,110-(($AD2033-70.4)*(43/5.6)))))*0.93,0)</f>
        <v>74</v>
      </c>
      <c r="AG2033" s="17">
        <f>ROUND(IF($AD2033&gt;79,37-(($AD2033-79)*(9/4)),IF($AD2033&gt;76,54-(($AD2033-76)*(17/3)),IF(93-(($AD2033-70.4)*(39/5.6))&gt;100,100,93-(($AD2033-70.4)*(39/5.6)))))*0.93,0)</f>
        <v>61</v>
      </c>
      <c r="AH2033" s="17">
        <f>ROUND(IF($AD2033&gt;79,32-(($AD2033-79)*(8/4)),IF($AD2033&gt;76,48-(($AD2033-76)*(16/3)),IF(86-(($AD2033-70.4)*(38/5.6))&gt;95,95,86-(($AD2033-70.4)*(38/5.6)))))*0.93,0)</f>
        <v>55</v>
      </c>
      <c r="AI2033" s="5" t="s">
        <v>3917</v>
      </c>
      <c r="AL2033" s="5">
        <v>0</v>
      </c>
      <c r="AM2033" s="5">
        <v>0</v>
      </c>
    </row>
    <row r="2034" spans="1:39" x14ac:dyDescent="0.3">
      <c r="A2034" s="15">
        <v>5771</v>
      </c>
      <c r="B2034" s="8" t="s">
        <v>1295</v>
      </c>
      <c r="C2034" s="9" t="s">
        <v>214</v>
      </c>
      <c r="D2034" s="21">
        <v>69</v>
      </c>
      <c r="E2034" s="21">
        <v>77</v>
      </c>
      <c r="F2034" s="21">
        <v>74</v>
      </c>
      <c r="G2034" s="21">
        <v>70</v>
      </c>
      <c r="H2034" s="21">
        <v>59</v>
      </c>
      <c r="I2034" s="21">
        <v>73</v>
      </c>
      <c r="J2034" s="21">
        <v>74</v>
      </c>
      <c r="K2034" s="21">
        <v>70</v>
      </c>
      <c r="L2034" s="21">
        <v>57</v>
      </c>
      <c r="M2034" s="21">
        <v>60</v>
      </c>
      <c r="N2034" s="21">
        <v>72</v>
      </c>
      <c r="O2034" s="21">
        <v>74</v>
      </c>
      <c r="P2034" s="21">
        <v>72</v>
      </c>
      <c r="Q2034" s="21">
        <v>58</v>
      </c>
      <c r="R2034" s="33" t="s">
        <v>524</v>
      </c>
      <c r="S2034" s="3" t="s">
        <v>4320</v>
      </c>
      <c r="T2034" s="10" t="s">
        <v>4133</v>
      </c>
      <c r="U2034" s="2" t="s">
        <v>555</v>
      </c>
      <c r="V2034" s="4" t="s">
        <v>822</v>
      </c>
      <c r="W2034" s="11">
        <v>4</v>
      </c>
      <c r="X2034" s="11">
        <v>100</v>
      </c>
      <c r="Y2034" s="16">
        <v>28</v>
      </c>
      <c r="Z2034" s="16">
        <v>6</v>
      </c>
      <c r="AA2034" s="16">
        <v>1998</v>
      </c>
      <c r="AB2034" s="1">
        <f>2026-AA2034</f>
        <v>28</v>
      </c>
      <c r="AC2034" s="5">
        <v>7</v>
      </c>
      <c r="AD2034" s="34">
        <v>73.46483325898852</v>
      </c>
      <c r="AE2034" s="18">
        <v>125000</v>
      </c>
      <c r="AF2034" s="17">
        <f>ROUND(IF($AD2034&gt;79,44-(($AD2034-79)*(14/4)),IF($AD2034&gt;76,67-(($AD2034-76)*(23/3)),IF(110-(($AD2034-70.4)*(43/5.6))&gt;119,119,110-(($AD2034-70.4)*(43/5.6)))))*0.93,0)</f>
        <v>80</v>
      </c>
      <c r="AG2034" s="17">
        <f>ROUND(IF($AD2034&gt;79,37-(($AD2034-79)*(9/4)),IF($AD2034&gt;76,54-(($AD2034-76)*(17/3)),IF(93-(($AD2034-70.4)*(39/5.6))&gt;100,100,93-(($AD2034-70.4)*(39/5.6)))))*0.93,0)</f>
        <v>67</v>
      </c>
      <c r="AH2034" s="17">
        <f>ROUND(IF($AD2034&gt;79,32-(($AD2034-79)*(8/4)),IF($AD2034&gt;76,48-(($AD2034-76)*(16/3)),IF(86-(($AD2034-70.4)*(38/5.6))&gt;95,95,86-(($AD2034-70.4)*(38/5.6)))))*0.93,0)</f>
        <v>61</v>
      </c>
      <c r="AI2034" s="5" t="s">
        <v>3917</v>
      </c>
      <c r="AL2034" s="5">
        <v>0</v>
      </c>
      <c r="AM2034" s="5">
        <v>0</v>
      </c>
    </row>
    <row r="2035" spans="1:39" x14ac:dyDescent="0.3">
      <c r="A2035" s="15">
        <v>5772</v>
      </c>
      <c r="B2035" s="8" t="s">
        <v>985</v>
      </c>
      <c r="C2035" s="9" t="s">
        <v>2324</v>
      </c>
      <c r="D2035" s="21">
        <v>71</v>
      </c>
      <c r="E2035" s="21">
        <v>77</v>
      </c>
      <c r="F2035" s="21">
        <v>75</v>
      </c>
      <c r="G2035" s="21">
        <v>72</v>
      </c>
      <c r="H2035" s="21">
        <v>74</v>
      </c>
      <c r="I2035" s="21">
        <v>77</v>
      </c>
      <c r="J2035" s="21">
        <v>73</v>
      </c>
      <c r="K2035" s="21">
        <v>75</v>
      </c>
      <c r="L2035" s="21">
        <v>55</v>
      </c>
      <c r="M2035" s="21">
        <v>61</v>
      </c>
      <c r="N2035" s="21">
        <v>68</v>
      </c>
      <c r="O2035" s="21">
        <v>68</v>
      </c>
      <c r="P2035" s="21">
        <v>65</v>
      </c>
      <c r="Q2035" s="21">
        <v>74</v>
      </c>
      <c r="R2035" s="33" t="s">
        <v>524</v>
      </c>
      <c r="S2035" s="3" t="s">
        <v>2655</v>
      </c>
      <c r="T2035" s="10" t="s">
        <v>4133</v>
      </c>
      <c r="U2035" s="2" t="s">
        <v>1164</v>
      </c>
      <c r="V2035" s="4" t="s">
        <v>817</v>
      </c>
      <c r="W2035" s="11">
        <v>4</v>
      </c>
      <c r="X2035" s="11">
        <v>100</v>
      </c>
      <c r="Y2035" s="16">
        <v>30</v>
      </c>
      <c r="Z2035" s="16">
        <v>4</v>
      </c>
      <c r="AA2035" s="16">
        <v>1997</v>
      </c>
      <c r="AB2035" s="1">
        <f>2026-AA2035</f>
        <v>29</v>
      </c>
      <c r="AC2035" s="5">
        <v>5</v>
      </c>
      <c r="AD2035" s="34">
        <v>75.072945435854109</v>
      </c>
      <c r="AE2035" s="18">
        <v>95000</v>
      </c>
      <c r="AF2035" s="17">
        <f>ROUND(IF($AD2035&gt;79,44-(($AD2035-79)*(14/4)),IF($AD2035&gt;76,67-(($AD2035-76)*(23/3)),IF(110-(($AD2035-70.4)*(43/5.6))&gt;119,119,110-(($AD2035-70.4)*(43/5.6)))))*0.93,0)</f>
        <v>69</v>
      </c>
      <c r="AG2035" s="17">
        <f>ROUND(IF($AD2035&gt;79,37-(($AD2035-79)*(9/4)),IF($AD2035&gt;76,54-(($AD2035-76)*(17/3)),IF(93-(($AD2035-70.4)*(39/5.6))&gt;100,100,93-(($AD2035-70.4)*(39/5.6)))))*0.93,0)</f>
        <v>56</v>
      </c>
      <c r="AH2035" s="17">
        <f>ROUND(IF($AD2035&gt;79,32-(($AD2035-79)*(8/4)),IF($AD2035&gt;76,48-(($AD2035-76)*(16/3)),IF(86-(($AD2035-70.4)*(38/5.6))&gt;95,95,86-(($AD2035-70.4)*(38/5.6)))))*0.93,0)</f>
        <v>50</v>
      </c>
      <c r="AI2035" s="5" t="s">
        <v>3917</v>
      </c>
      <c r="AL2035" s="5">
        <v>0</v>
      </c>
      <c r="AM2035" s="5">
        <v>0</v>
      </c>
    </row>
    <row r="2036" spans="1:39" x14ac:dyDescent="0.3">
      <c r="A2036" s="15">
        <v>5776</v>
      </c>
      <c r="B2036" s="8" t="s">
        <v>1803</v>
      </c>
      <c r="C2036" s="9" t="s">
        <v>1804</v>
      </c>
      <c r="D2036" s="21">
        <v>65</v>
      </c>
      <c r="E2036" s="21">
        <v>53</v>
      </c>
      <c r="F2036" s="21">
        <v>56</v>
      </c>
      <c r="G2036" s="21">
        <v>59</v>
      </c>
      <c r="H2036" s="21">
        <v>61</v>
      </c>
      <c r="I2036" s="21">
        <v>63</v>
      </c>
      <c r="J2036" s="21">
        <v>67</v>
      </c>
      <c r="K2036" s="21">
        <v>64</v>
      </c>
      <c r="L2036" s="21">
        <v>50</v>
      </c>
      <c r="M2036" s="21">
        <v>68</v>
      </c>
      <c r="N2036" s="21">
        <v>69</v>
      </c>
      <c r="O2036" s="21">
        <v>58</v>
      </c>
      <c r="P2036" s="21">
        <v>60</v>
      </c>
      <c r="Q2036" s="21">
        <v>72</v>
      </c>
      <c r="R2036" s="33" t="s">
        <v>524</v>
      </c>
      <c r="S2036" s="3" t="s">
        <v>524</v>
      </c>
      <c r="T2036" s="10" t="s">
        <v>4133</v>
      </c>
      <c r="U2036" s="2" t="s">
        <v>1595</v>
      </c>
      <c r="V2036" s="4" t="s">
        <v>817</v>
      </c>
      <c r="W2036" s="11">
        <v>1</v>
      </c>
      <c r="X2036" s="11">
        <v>0</v>
      </c>
      <c r="Y2036" s="16">
        <v>7</v>
      </c>
      <c r="Z2036" s="16">
        <v>9</v>
      </c>
      <c r="AA2036" s="16">
        <v>1996</v>
      </c>
      <c r="AB2036" s="1">
        <f>2026-AA2036</f>
        <v>30</v>
      </c>
      <c r="AC2036" s="5">
        <v>4</v>
      </c>
      <c r="AD2036" s="34">
        <v>65.950194463216732</v>
      </c>
      <c r="AE2036" s="18">
        <v>0</v>
      </c>
      <c r="AF2036" s="17">
        <f>ROUND(IF($AD2036&gt;79,44-(($AD2036-79)*(14/4)),IF($AD2036&gt;76,67-(($AD2036-76)*(23/3)),IF(110-(($AD2036-70.4)*(43/5.6))&gt;119,119,110-(($AD2036-70.4)*(43/5.6)))))*0.93,0)</f>
        <v>111</v>
      </c>
      <c r="AG2036" s="17">
        <f>ROUND(IF($AD2036&gt;79,37-(($AD2036-79)*(9/4)),IF($AD2036&gt;76,54-(($AD2036-76)*(17/3)),IF(93-(($AD2036-70.4)*(39/5.6))&gt;100,100,93-(($AD2036-70.4)*(39/5.6)))))*0.93,0)</f>
        <v>93</v>
      </c>
      <c r="AH2036" s="17">
        <f>ROUND(IF($AD2036&gt;79,32-(($AD2036-79)*(8/4)),IF($AD2036&gt;76,48-(($AD2036-76)*(16/3)),IF(86-(($AD2036-70.4)*(38/5.6))&gt;95,95,86-(($AD2036-70.4)*(38/5.6)))))*0.93,0)</f>
        <v>88</v>
      </c>
      <c r="AI2036" s="5" t="s">
        <v>3916</v>
      </c>
      <c r="AL2036" s="5">
        <v>0</v>
      </c>
      <c r="AM2036" s="5">
        <v>0</v>
      </c>
    </row>
    <row r="2037" spans="1:39" x14ac:dyDescent="0.3">
      <c r="A2037" s="15">
        <v>5778</v>
      </c>
      <c r="B2037" s="8" t="s">
        <v>8</v>
      </c>
      <c r="C2037" s="9" t="s">
        <v>4053</v>
      </c>
      <c r="D2037" s="21">
        <v>72</v>
      </c>
      <c r="E2037" s="21">
        <v>61</v>
      </c>
      <c r="F2037" s="21">
        <v>66</v>
      </c>
      <c r="G2037" s="21">
        <v>70</v>
      </c>
      <c r="H2037" s="21">
        <v>77</v>
      </c>
      <c r="I2037" s="21">
        <v>69</v>
      </c>
      <c r="J2037" s="21">
        <v>72</v>
      </c>
      <c r="K2037" s="21">
        <v>73</v>
      </c>
      <c r="L2037" s="21">
        <v>61</v>
      </c>
      <c r="M2037" s="21">
        <v>61</v>
      </c>
      <c r="N2037" s="21">
        <v>68</v>
      </c>
      <c r="O2037" s="21">
        <v>72</v>
      </c>
      <c r="P2037" s="21">
        <v>66</v>
      </c>
      <c r="Q2037" s="21">
        <v>77</v>
      </c>
      <c r="R2037" s="33" t="s">
        <v>3929</v>
      </c>
      <c r="S2037" s="3" t="s">
        <v>3929</v>
      </c>
      <c r="T2037" s="10" t="s">
        <v>4131</v>
      </c>
      <c r="U2037" s="2" t="s">
        <v>594</v>
      </c>
      <c r="V2037" s="4" t="s">
        <v>819</v>
      </c>
      <c r="W2037" s="11">
        <v>4</v>
      </c>
      <c r="X2037" s="11">
        <v>76</v>
      </c>
      <c r="Y2037" s="16">
        <v>9</v>
      </c>
      <c r="Z2037" s="16">
        <v>7</v>
      </c>
      <c r="AA2037" s="16">
        <v>2002</v>
      </c>
      <c r="AB2037" s="1">
        <f>2026-AA2037</f>
        <v>24</v>
      </c>
      <c r="AC2037" s="5">
        <v>7</v>
      </c>
      <c r="AD2037" s="34">
        <v>73.644655098832203</v>
      </c>
      <c r="AE2037" s="18">
        <v>129000</v>
      </c>
      <c r="AF2037" s="17">
        <f>ROUND(IF($AD2037&gt;79,44-(($AD2037-79)*(14/4)),IF($AD2037&gt;76,67-(($AD2037-76)*(23/3)),IF(110-(($AD2037-70.4)*(43/5.6))&gt;119,119,110-(($AD2037-70.4)*(43/5.6)))))*0.93,0)</f>
        <v>79</v>
      </c>
      <c r="AG2037" s="17">
        <f>ROUND(IF($AD2037&gt;79,37-(($AD2037-79)*(9/4)),IF($AD2037&gt;76,54-(($AD2037-76)*(17/3)),IF(93-(($AD2037-70.4)*(39/5.6))&gt;100,100,93-(($AD2037-70.4)*(39/5.6)))))*0.93,0)</f>
        <v>65</v>
      </c>
      <c r="AH2037" s="17">
        <f>ROUND(IF($AD2037&gt;79,32-(($AD2037-79)*(8/4)),IF($AD2037&gt;76,48-(($AD2037-76)*(16/3)),IF(86-(($AD2037-70.4)*(38/5.6))&gt;95,95,86-(($AD2037-70.4)*(38/5.6)))))*0.93,0)</f>
        <v>60</v>
      </c>
      <c r="AJ2037" s="5" t="s">
        <v>3917</v>
      </c>
      <c r="AK2037" s="5" t="s">
        <v>3917</v>
      </c>
      <c r="AL2037" s="5">
        <v>0</v>
      </c>
      <c r="AM2037" s="5">
        <v>0</v>
      </c>
    </row>
    <row r="2038" spans="1:39" x14ac:dyDescent="0.3">
      <c r="A2038" s="15">
        <v>5780</v>
      </c>
      <c r="B2038" s="8" t="s">
        <v>2126</v>
      </c>
      <c r="C2038" s="9" t="s">
        <v>414</v>
      </c>
      <c r="D2038" s="21">
        <v>73</v>
      </c>
      <c r="E2038" s="21">
        <v>54</v>
      </c>
      <c r="F2038" s="21">
        <v>56</v>
      </c>
      <c r="G2038" s="21">
        <v>58</v>
      </c>
      <c r="H2038" s="21">
        <v>74</v>
      </c>
      <c r="I2038" s="21">
        <v>66</v>
      </c>
      <c r="J2038" s="21">
        <v>76</v>
      </c>
      <c r="K2038" s="21">
        <v>68</v>
      </c>
      <c r="L2038" s="21">
        <v>50</v>
      </c>
      <c r="M2038" s="21">
        <v>69</v>
      </c>
      <c r="N2038" s="21">
        <v>69</v>
      </c>
      <c r="O2038" s="21">
        <v>65</v>
      </c>
      <c r="P2038" s="21">
        <v>64</v>
      </c>
      <c r="Q2038" s="21">
        <v>81</v>
      </c>
      <c r="R2038" s="33" t="s">
        <v>3920</v>
      </c>
      <c r="S2038" s="3" t="s">
        <v>3920</v>
      </c>
      <c r="T2038" s="10" t="s">
        <v>4131</v>
      </c>
      <c r="U2038" s="2" t="s">
        <v>595</v>
      </c>
      <c r="V2038" s="4" t="s">
        <v>819</v>
      </c>
      <c r="W2038" s="11">
        <v>4</v>
      </c>
      <c r="X2038" s="11">
        <v>100</v>
      </c>
      <c r="Y2038" s="16">
        <v>15</v>
      </c>
      <c r="Z2038" s="16">
        <v>3</v>
      </c>
      <c r="AA2038" s="16">
        <v>1994</v>
      </c>
      <c r="AB2038" s="1">
        <f>2026-AA2038</f>
        <v>32</v>
      </c>
      <c r="AC2038" s="5">
        <v>3</v>
      </c>
      <c r="AD2038" s="34">
        <v>71.843268082874346</v>
      </c>
      <c r="AE2038" s="18">
        <v>80000</v>
      </c>
      <c r="AF2038" s="17">
        <f>ROUND(IF($AD2038&gt;79,44-(($AD2038-79)*(14/4)),IF($AD2038&gt;76,67-(($AD2038-76)*(23/3)),IF(110-(($AD2038-70.4)*(43/5.6))&gt;119,119,110-(($AD2038-70.4)*(43/5.6)))))*0.93,0)</f>
        <v>92</v>
      </c>
      <c r="AG2038" s="17">
        <f>ROUND(IF($AD2038&gt;79,37-(($AD2038-79)*(9/4)),IF($AD2038&gt;76,54-(($AD2038-76)*(17/3)),IF(93-(($AD2038-70.4)*(39/5.6))&gt;100,100,93-(($AD2038-70.4)*(39/5.6)))))*0.93,0)</f>
        <v>77</v>
      </c>
      <c r="AH2038" s="17">
        <f>ROUND(IF($AD2038&gt;79,32-(($AD2038-79)*(8/4)),IF($AD2038&gt;76,48-(($AD2038-76)*(16/3)),IF(86-(($AD2038-70.4)*(38/5.6))&gt;95,95,86-(($AD2038-70.4)*(38/5.6)))))*0.93,0)</f>
        <v>71</v>
      </c>
      <c r="AL2038" s="5">
        <v>183</v>
      </c>
      <c r="AM2038" s="5">
        <v>72</v>
      </c>
    </row>
    <row r="2039" spans="1:39" x14ac:dyDescent="0.3">
      <c r="A2039" s="15">
        <v>5781</v>
      </c>
      <c r="B2039" s="8" t="s">
        <v>2212</v>
      </c>
      <c r="C2039" s="9" t="s">
        <v>254</v>
      </c>
      <c r="D2039" s="21">
        <v>71</v>
      </c>
      <c r="E2039" s="21">
        <v>60</v>
      </c>
      <c r="F2039" s="21">
        <v>65</v>
      </c>
      <c r="G2039" s="21">
        <v>69</v>
      </c>
      <c r="H2039" s="21">
        <v>60</v>
      </c>
      <c r="I2039" s="21">
        <v>72</v>
      </c>
      <c r="J2039" s="21">
        <v>71</v>
      </c>
      <c r="K2039" s="21">
        <v>66</v>
      </c>
      <c r="L2039" s="21">
        <v>66</v>
      </c>
      <c r="M2039" s="21">
        <v>71</v>
      </c>
      <c r="N2039" s="21">
        <v>72</v>
      </c>
      <c r="O2039" s="21">
        <v>62</v>
      </c>
      <c r="P2039" s="21">
        <v>65</v>
      </c>
      <c r="Q2039" s="21">
        <v>63</v>
      </c>
      <c r="R2039" s="33" t="s">
        <v>524</v>
      </c>
      <c r="S2039" s="3" t="s">
        <v>524</v>
      </c>
      <c r="T2039" s="10" t="s">
        <v>4133</v>
      </c>
      <c r="U2039" s="2" t="s">
        <v>598</v>
      </c>
      <c r="V2039" s="4" t="s">
        <v>819</v>
      </c>
      <c r="W2039" s="11">
        <v>4</v>
      </c>
      <c r="X2039" s="11">
        <v>100</v>
      </c>
      <c r="Y2039" s="16">
        <v>4</v>
      </c>
      <c r="Z2039" s="16">
        <v>6</v>
      </c>
      <c r="AA2039" s="16">
        <v>1996</v>
      </c>
      <c r="AB2039" s="1">
        <f>2026-AA2039</f>
        <v>30</v>
      </c>
      <c r="AC2039" s="5">
        <v>4</v>
      </c>
      <c r="AD2039" s="34">
        <v>70.560745769435314</v>
      </c>
      <c r="AE2039" s="18">
        <v>0</v>
      </c>
      <c r="AF2039" s="17">
        <f>ROUND(IF($AD2039&gt;79,44-(($AD2039-79)*(14/4)),IF($AD2039&gt;76,67-(($AD2039-76)*(23/3)),IF(110-(($AD2039-70.4)*(43/5.6))&gt;119,119,110-(($AD2039-70.4)*(43/5.6)))))*0.93,0)</f>
        <v>101</v>
      </c>
      <c r="AG2039" s="17">
        <f>ROUND(IF($AD2039&gt;79,37-(($AD2039-79)*(9/4)),IF($AD2039&gt;76,54-(($AD2039-76)*(17/3)),IF(93-(($AD2039-70.4)*(39/5.6))&gt;100,100,93-(($AD2039-70.4)*(39/5.6)))))*0.93,0)</f>
        <v>85</v>
      </c>
      <c r="AH2039" s="17">
        <f>ROUND(IF($AD2039&gt;79,32-(($AD2039-79)*(8/4)),IF($AD2039&gt;76,48-(($AD2039-76)*(16/3)),IF(86-(($AD2039-70.4)*(38/5.6))&gt;95,95,86-(($AD2039-70.4)*(38/5.6)))))*0.93,0)</f>
        <v>79</v>
      </c>
      <c r="AI2039" s="5" t="s">
        <v>3917</v>
      </c>
      <c r="AL2039" s="5">
        <v>188</v>
      </c>
      <c r="AM2039" s="5">
        <v>76</v>
      </c>
    </row>
    <row r="2040" spans="1:39" x14ac:dyDescent="0.3">
      <c r="A2040" s="15">
        <v>5782</v>
      </c>
      <c r="B2040" s="8" t="s">
        <v>3959</v>
      </c>
      <c r="C2040" s="9" t="s">
        <v>847</v>
      </c>
      <c r="D2040" s="21">
        <v>71</v>
      </c>
      <c r="E2040" s="21">
        <v>62</v>
      </c>
      <c r="F2040" s="21">
        <v>65</v>
      </c>
      <c r="G2040" s="21">
        <v>68</v>
      </c>
      <c r="H2040" s="21">
        <v>63</v>
      </c>
      <c r="I2040" s="21">
        <v>70</v>
      </c>
      <c r="J2040" s="21">
        <v>70</v>
      </c>
      <c r="K2040" s="21">
        <v>67</v>
      </c>
      <c r="L2040" s="21">
        <v>71</v>
      </c>
      <c r="M2040" s="21">
        <v>69</v>
      </c>
      <c r="N2040" s="21">
        <v>69</v>
      </c>
      <c r="O2040" s="21">
        <v>64</v>
      </c>
      <c r="P2040" s="21">
        <v>66</v>
      </c>
      <c r="Q2040" s="21">
        <v>66</v>
      </c>
      <c r="R2040" s="33" t="s">
        <v>524</v>
      </c>
      <c r="S2040" s="3" t="s">
        <v>3340</v>
      </c>
      <c r="T2040" s="10" t="s">
        <v>4133</v>
      </c>
      <c r="U2040" s="2" t="s">
        <v>575</v>
      </c>
      <c r="V2040" s="4" t="s">
        <v>819</v>
      </c>
      <c r="W2040" s="11">
        <v>3</v>
      </c>
      <c r="X2040" s="11">
        <v>7</v>
      </c>
      <c r="Y2040" s="16">
        <v>2</v>
      </c>
      <c r="Z2040" s="16">
        <v>4</v>
      </c>
      <c r="AA2040" s="16">
        <v>2002</v>
      </c>
      <c r="AB2040" s="1">
        <f>2026-AA2040</f>
        <v>24</v>
      </c>
      <c r="AC2040" s="5">
        <v>3</v>
      </c>
      <c r="AD2040" s="34">
        <v>70.991020861832482</v>
      </c>
      <c r="AE2040" s="18">
        <v>50000</v>
      </c>
      <c r="AF2040" s="17">
        <f>ROUND(IF($AD2040&gt;79,44-(($AD2040-79)*(14/4)),IF($AD2040&gt;76,67-(($AD2040-76)*(23/3)),IF(110-(($AD2040-70.4)*(43/5.6))&gt;119,119,110-(($AD2040-70.4)*(43/5.6)))))*0.93,0)</f>
        <v>98</v>
      </c>
      <c r="AG2040" s="17">
        <f>ROUND(IF($AD2040&gt;79,37-(($AD2040-79)*(9/4)),IF($AD2040&gt;76,54-(($AD2040-76)*(17/3)),IF(93-(($AD2040-70.4)*(39/5.6))&gt;100,100,93-(($AD2040-70.4)*(39/5.6)))))*0.93,0)</f>
        <v>83</v>
      </c>
      <c r="AH2040" s="17">
        <f>ROUND(IF($AD2040&gt;79,32-(($AD2040-79)*(8/4)),IF($AD2040&gt;76,48-(($AD2040-76)*(16/3)),IF(86-(($AD2040-70.4)*(38/5.6))&gt;95,95,86-(($AD2040-70.4)*(38/5.6)))))*0.93,0)</f>
        <v>76</v>
      </c>
      <c r="AJ2040" s="5" t="s">
        <v>3917</v>
      </c>
      <c r="AK2040" s="5" t="s">
        <v>3917</v>
      </c>
      <c r="AL2040" s="5">
        <v>0</v>
      </c>
      <c r="AM2040" s="5">
        <v>0</v>
      </c>
    </row>
    <row r="2041" spans="1:39" x14ac:dyDescent="0.3">
      <c r="A2041" s="15">
        <v>5784</v>
      </c>
      <c r="B2041" s="8" t="s">
        <v>2157</v>
      </c>
      <c r="C2041" s="9" t="s">
        <v>50</v>
      </c>
      <c r="D2041" s="21">
        <v>73</v>
      </c>
      <c r="E2041" s="21">
        <v>72</v>
      </c>
      <c r="F2041" s="21">
        <v>75</v>
      </c>
      <c r="G2041" s="21">
        <v>77</v>
      </c>
      <c r="H2041" s="21">
        <v>68</v>
      </c>
      <c r="I2041" s="21">
        <v>74</v>
      </c>
      <c r="J2041" s="21">
        <v>70</v>
      </c>
      <c r="K2041" s="21">
        <v>73</v>
      </c>
      <c r="L2041" s="21">
        <v>58</v>
      </c>
      <c r="M2041" s="21">
        <v>73</v>
      </c>
      <c r="N2041" s="21">
        <v>76</v>
      </c>
      <c r="O2041" s="21">
        <v>76</v>
      </c>
      <c r="P2041" s="21">
        <v>65</v>
      </c>
      <c r="Q2041" s="21">
        <v>68</v>
      </c>
      <c r="R2041" s="33" t="s">
        <v>4317</v>
      </c>
      <c r="S2041" s="3" t="s">
        <v>4317</v>
      </c>
      <c r="T2041" s="10" t="s">
        <v>4132</v>
      </c>
      <c r="U2041" s="2" t="s">
        <v>563</v>
      </c>
      <c r="V2041" s="4" t="s">
        <v>818</v>
      </c>
      <c r="W2041" s="11">
        <v>4</v>
      </c>
      <c r="X2041" s="11">
        <v>100</v>
      </c>
      <c r="Y2041" s="16">
        <v>28</v>
      </c>
      <c r="Z2041" s="16">
        <v>9</v>
      </c>
      <c r="AA2041" s="16">
        <v>1995</v>
      </c>
      <c r="AB2041" s="1">
        <f>2026-AA2041</f>
        <v>31</v>
      </c>
      <c r="AC2041" s="5">
        <v>4</v>
      </c>
      <c r="AD2041" s="34">
        <v>76.284795056198448</v>
      </c>
      <c r="AE2041" s="18">
        <v>125000</v>
      </c>
      <c r="AF2041" s="17">
        <f>ROUND(IF($AD2041&gt;79,44-(($AD2041-79)*(14/4)),IF($AD2041&gt;76,67-(($AD2041-76)*(23/3)),IF(110-(($AD2041-70.4)*(43/5.6))&gt;119,119,110-(($AD2041-70.4)*(43/5.6)))))*0.93,0)</f>
        <v>60</v>
      </c>
      <c r="AG2041" s="17">
        <f>ROUND(IF($AD2041&gt;79,37-(($AD2041-79)*(9/4)),IF($AD2041&gt;76,54-(($AD2041-76)*(17/3)),IF(93-(($AD2041-70.4)*(39/5.6))&gt;100,100,93-(($AD2041-70.4)*(39/5.6)))))*0.93,0)</f>
        <v>49</v>
      </c>
      <c r="AH2041" s="17">
        <f>ROUND(IF($AD2041&gt;79,32-(($AD2041-79)*(8/4)),IF($AD2041&gt;76,48-(($AD2041-76)*(16/3)),IF(86-(($AD2041-70.4)*(38/5.6))&gt;95,95,86-(($AD2041-70.4)*(38/5.6)))))*0.93,0)</f>
        <v>43</v>
      </c>
      <c r="AI2041" s="5" t="s">
        <v>3917</v>
      </c>
      <c r="AL2041" s="5">
        <v>175</v>
      </c>
      <c r="AM2041" s="5">
        <v>63</v>
      </c>
    </row>
    <row r="2042" spans="1:39" x14ac:dyDescent="0.3">
      <c r="A2042" s="15">
        <v>5785</v>
      </c>
      <c r="B2042" s="8" t="s">
        <v>333</v>
      </c>
      <c r="C2042" s="9" t="s">
        <v>2397</v>
      </c>
      <c r="D2042" s="21">
        <v>63</v>
      </c>
      <c r="E2042" s="21">
        <v>59</v>
      </c>
      <c r="F2042" s="21">
        <v>61</v>
      </c>
      <c r="G2042" s="21">
        <v>63</v>
      </c>
      <c r="H2042" s="21">
        <v>60</v>
      </c>
      <c r="I2042" s="21">
        <v>65</v>
      </c>
      <c r="J2042" s="21">
        <v>63</v>
      </c>
      <c r="K2042" s="21">
        <v>56</v>
      </c>
      <c r="L2042" s="21">
        <v>65</v>
      </c>
      <c r="M2042" s="21">
        <v>63</v>
      </c>
      <c r="N2042" s="21">
        <v>59</v>
      </c>
      <c r="O2042" s="21">
        <v>57</v>
      </c>
      <c r="P2042" s="21">
        <v>62</v>
      </c>
      <c r="Q2042" s="21">
        <v>65</v>
      </c>
      <c r="R2042" s="33" t="s">
        <v>524</v>
      </c>
      <c r="S2042" s="3" t="s">
        <v>524</v>
      </c>
      <c r="T2042" s="10" t="s">
        <v>4133</v>
      </c>
      <c r="U2042" s="2" t="s">
        <v>802</v>
      </c>
      <c r="V2042" s="4" t="s">
        <v>821</v>
      </c>
      <c r="W2042" s="11">
        <v>1</v>
      </c>
      <c r="X2042" s="11">
        <v>0</v>
      </c>
      <c r="Y2042" s="16">
        <v>11</v>
      </c>
      <c r="Z2042" s="16">
        <v>1</v>
      </c>
      <c r="AA2042" s="16">
        <v>1996</v>
      </c>
      <c r="AB2042" s="1">
        <f>2026-AA2042</f>
        <v>30</v>
      </c>
      <c r="AC2042" s="5">
        <v>4</v>
      </c>
      <c r="AD2042" s="34">
        <v>64.330318618695841</v>
      </c>
      <c r="AE2042" s="18">
        <v>0</v>
      </c>
      <c r="AF2042" s="17">
        <f>ROUND(IF($AD2042&gt;79,44-(($AD2042-79)*(14/4)),IF($AD2042&gt;76,67-(($AD2042-76)*(23/3)),IF(110-(($AD2042-70.4)*(43/5.6))&gt;119,119,110-(($AD2042-70.4)*(43/5.6)))))*0.93,0)</f>
        <v>111</v>
      </c>
      <c r="AG2042" s="17">
        <f>ROUND(IF($AD2042&gt;79,37-(($AD2042-79)*(9/4)),IF($AD2042&gt;76,54-(($AD2042-76)*(17/3)),IF(93-(($AD2042-70.4)*(39/5.6))&gt;100,100,93-(($AD2042-70.4)*(39/5.6)))))*0.93,0)</f>
        <v>93</v>
      </c>
      <c r="AH2042" s="17">
        <f>ROUND(IF($AD2042&gt;79,32-(($AD2042-79)*(8/4)),IF($AD2042&gt;76,48-(($AD2042-76)*(16/3)),IF(86-(($AD2042-70.4)*(38/5.6))&gt;95,95,86-(($AD2042-70.4)*(38/5.6)))))*0.93,0)</f>
        <v>88</v>
      </c>
      <c r="AI2042" s="5" t="s">
        <v>3916</v>
      </c>
      <c r="AL2042" s="5">
        <v>0</v>
      </c>
      <c r="AM2042" s="5">
        <v>0</v>
      </c>
    </row>
    <row r="2043" spans="1:39" x14ac:dyDescent="0.3">
      <c r="A2043" s="15">
        <v>5786</v>
      </c>
      <c r="B2043" s="8" t="s">
        <v>1695</v>
      </c>
      <c r="C2043" s="9" t="s">
        <v>1260</v>
      </c>
      <c r="D2043" s="21">
        <v>72</v>
      </c>
      <c r="E2043" s="21">
        <v>54</v>
      </c>
      <c r="F2043" s="21">
        <v>58</v>
      </c>
      <c r="G2043" s="21">
        <v>62</v>
      </c>
      <c r="H2043" s="21">
        <v>61</v>
      </c>
      <c r="I2043" s="21">
        <v>69</v>
      </c>
      <c r="J2043" s="21">
        <v>72</v>
      </c>
      <c r="K2043" s="21">
        <v>71</v>
      </c>
      <c r="L2043" s="21">
        <v>60</v>
      </c>
      <c r="M2043" s="21">
        <v>78</v>
      </c>
      <c r="N2043" s="21">
        <v>77</v>
      </c>
      <c r="O2043" s="21">
        <v>60</v>
      </c>
      <c r="P2043" s="21">
        <v>66</v>
      </c>
      <c r="Q2043" s="21">
        <v>74</v>
      </c>
      <c r="R2043" s="33" t="s">
        <v>524</v>
      </c>
      <c r="S2043" s="3" t="s">
        <v>4320</v>
      </c>
      <c r="T2043" s="10" t="s">
        <v>4133</v>
      </c>
      <c r="U2043" s="2" t="s">
        <v>595</v>
      </c>
      <c r="V2043" s="4" t="s">
        <v>819</v>
      </c>
      <c r="W2043" s="11">
        <v>4</v>
      </c>
      <c r="X2043" s="11">
        <v>100</v>
      </c>
      <c r="Y2043" s="16">
        <v>13</v>
      </c>
      <c r="Z2043" s="16">
        <v>6</v>
      </c>
      <c r="AA2043" s="16">
        <v>1993</v>
      </c>
      <c r="AB2043" s="1">
        <f>2026-AA2043</f>
        <v>33</v>
      </c>
      <c r="AC2043" s="5">
        <v>5</v>
      </c>
      <c r="AD2043" s="34">
        <v>74.103103424342322</v>
      </c>
      <c r="AE2043" s="18">
        <v>115000</v>
      </c>
      <c r="AF2043" s="17">
        <f>ROUND(IF($AD2043&gt;79,44-(($AD2043-79)*(14/4)),IF($AD2043&gt;76,67-(($AD2043-76)*(23/3)),IF(110-(($AD2043-70.4)*(43/5.6))&gt;119,119,110-(($AD2043-70.4)*(43/5.6)))))*0.93,0)</f>
        <v>76</v>
      </c>
      <c r="AG2043" s="17">
        <f>ROUND(IF($AD2043&gt;79,37-(($AD2043-79)*(9/4)),IF($AD2043&gt;76,54-(($AD2043-76)*(17/3)),IF(93-(($AD2043-70.4)*(39/5.6))&gt;100,100,93-(($AD2043-70.4)*(39/5.6)))))*0.93,0)</f>
        <v>63</v>
      </c>
      <c r="AH2043" s="17">
        <f>ROUND(IF($AD2043&gt;79,32-(($AD2043-79)*(8/4)),IF($AD2043&gt;76,48-(($AD2043-76)*(16/3)),IF(86-(($AD2043-70.4)*(38/5.6))&gt;95,95,86-(($AD2043-70.4)*(38/5.6)))))*0.93,0)</f>
        <v>57</v>
      </c>
      <c r="AL2043" s="5">
        <v>199</v>
      </c>
      <c r="AM2043" s="5">
        <v>90</v>
      </c>
    </row>
    <row r="2044" spans="1:39" x14ac:dyDescent="0.3">
      <c r="A2044" s="15">
        <v>5787</v>
      </c>
      <c r="B2044" s="8" t="s">
        <v>828</v>
      </c>
      <c r="C2044" s="9" t="s">
        <v>2312</v>
      </c>
      <c r="D2044" s="21">
        <v>69</v>
      </c>
      <c r="E2044" s="21">
        <v>72</v>
      </c>
      <c r="F2044" s="21">
        <v>72</v>
      </c>
      <c r="G2044" s="21">
        <v>72</v>
      </c>
      <c r="H2044" s="21">
        <v>73</v>
      </c>
      <c r="I2044" s="21">
        <v>65</v>
      </c>
      <c r="J2044" s="21">
        <v>67</v>
      </c>
      <c r="K2044" s="21">
        <v>69</v>
      </c>
      <c r="L2044" s="21">
        <v>57</v>
      </c>
      <c r="M2044" s="21">
        <v>67</v>
      </c>
      <c r="N2044" s="21">
        <v>71</v>
      </c>
      <c r="O2044" s="21">
        <v>70</v>
      </c>
      <c r="P2044" s="21">
        <v>67</v>
      </c>
      <c r="Q2044" s="21">
        <v>71</v>
      </c>
      <c r="R2044" s="36" t="s">
        <v>4311</v>
      </c>
      <c r="S2044" s="3" t="s">
        <v>4309</v>
      </c>
      <c r="T2044" s="10" t="s">
        <v>4130</v>
      </c>
      <c r="U2044" s="2" t="s">
        <v>583</v>
      </c>
      <c r="V2044" s="4" t="s">
        <v>821</v>
      </c>
      <c r="W2044" s="11">
        <v>4</v>
      </c>
      <c r="X2044" s="11">
        <v>100</v>
      </c>
      <c r="Y2044" s="16">
        <v>8</v>
      </c>
      <c r="Z2044" s="16">
        <v>1</v>
      </c>
      <c r="AA2044" s="16">
        <v>1996</v>
      </c>
      <c r="AB2044" s="1">
        <f>2026-AA2044</f>
        <v>30</v>
      </c>
      <c r="AC2044" s="5">
        <v>3</v>
      </c>
      <c r="AD2044" s="34">
        <v>72.358205334061111</v>
      </c>
      <c r="AE2044" s="18">
        <v>50000</v>
      </c>
      <c r="AF2044" s="17">
        <f>ROUND(IF($AD2044&gt;79,44-(($AD2044-79)*(14/4)),IF($AD2044&gt;76,67-(($AD2044-76)*(23/3)),IF(110-(($AD2044-70.4)*(43/5.6))&gt;119,119,110-(($AD2044-70.4)*(43/5.6)))))*0.93,0)</f>
        <v>88</v>
      </c>
      <c r="AG2044" s="17">
        <f>ROUND(IF($AD2044&gt;79,37-(($AD2044-79)*(9/4)),IF($AD2044&gt;76,54-(($AD2044-76)*(17/3)),IF(93-(($AD2044-70.4)*(39/5.6))&gt;100,100,93-(($AD2044-70.4)*(39/5.6)))))*0.93,0)</f>
        <v>74</v>
      </c>
      <c r="AH2044" s="17">
        <f>ROUND(IF($AD2044&gt;79,32-(($AD2044-79)*(8/4)),IF($AD2044&gt;76,48-(($AD2044-76)*(16/3)),IF(86-(($AD2044-70.4)*(38/5.6))&gt;95,95,86-(($AD2044-70.4)*(38/5.6)))))*0.93,0)</f>
        <v>68</v>
      </c>
      <c r="AI2044" s="5" t="s">
        <v>3916</v>
      </c>
      <c r="AL2044" s="5">
        <v>0</v>
      </c>
      <c r="AM2044" s="5">
        <v>0</v>
      </c>
    </row>
    <row r="2045" spans="1:39" x14ac:dyDescent="0.3">
      <c r="A2045" s="15">
        <v>5788</v>
      </c>
      <c r="B2045" s="8" t="s">
        <v>1630</v>
      </c>
      <c r="C2045" s="9" t="s">
        <v>1631</v>
      </c>
      <c r="D2045" s="21">
        <v>65</v>
      </c>
      <c r="E2045" s="21">
        <v>65</v>
      </c>
      <c r="F2045" s="21">
        <v>67</v>
      </c>
      <c r="G2045" s="21">
        <v>68</v>
      </c>
      <c r="H2045" s="21">
        <v>63</v>
      </c>
      <c r="I2045" s="21">
        <v>63</v>
      </c>
      <c r="J2045" s="21">
        <v>64</v>
      </c>
      <c r="K2045" s="21">
        <v>64</v>
      </c>
      <c r="L2045" s="21">
        <v>63</v>
      </c>
      <c r="M2045" s="21">
        <v>58</v>
      </c>
      <c r="N2045" s="21">
        <v>63</v>
      </c>
      <c r="O2045" s="21">
        <v>60</v>
      </c>
      <c r="P2045" s="21">
        <v>59</v>
      </c>
      <c r="Q2045" s="21">
        <v>64</v>
      </c>
      <c r="R2045" s="33" t="s">
        <v>524</v>
      </c>
      <c r="S2045" s="3" t="s">
        <v>524</v>
      </c>
      <c r="T2045" s="10" t="s">
        <v>4133</v>
      </c>
      <c r="U2045" s="2" t="s">
        <v>1155</v>
      </c>
      <c r="V2045" s="4" t="s">
        <v>817</v>
      </c>
      <c r="W2045" s="11">
        <v>4</v>
      </c>
      <c r="X2045" s="11">
        <v>0</v>
      </c>
      <c r="Y2045" s="16">
        <v>15</v>
      </c>
      <c r="Z2045" s="16">
        <v>10</v>
      </c>
      <c r="AA2045" s="16">
        <v>1992</v>
      </c>
      <c r="AB2045" s="1">
        <f>2026-AA2045</f>
        <v>34</v>
      </c>
      <c r="AC2045" s="5">
        <v>4</v>
      </c>
      <c r="AD2045" s="34">
        <v>66.970160552271423</v>
      </c>
      <c r="AE2045" s="18">
        <v>0</v>
      </c>
      <c r="AF2045" s="17">
        <f>ROUND(IF($AD2045&gt;79,44-(($AD2045-79)*(14/4)),IF($AD2045&gt;76,67-(($AD2045-76)*(23/3)),IF(110-(($AD2045-70.4)*(43/5.6))&gt;119,119,110-(($AD2045-70.4)*(43/5.6)))))*0.93,0)</f>
        <v>111</v>
      </c>
      <c r="AG2045" s="17">
        <f>ROUND(IF($AD2045&gt;79,37-(($AD2045-79)*(9/4)),IF($AD2045&gt;76,54-(($AD2045-76)*(17/3)),IF(93-(($AD2045-70.4)*(39/5.6))&gt;100,100,93-(($AD2045-70.4)*(39/5.6)))))*0.93,0)</f>
        <v>93</v>
      </c>
      <c r="AH2045" s="17">
        <f>ROUND(IF($AD2045&gt;79,32-(($AD2045-79)*(8/4)),IF($AD2045&gt;76,48-(($AD2045-76)*(16/3)),IF(86-(($AD2045-70.4)*(38/5.6))&gt;95,95,86-(($AD2045-70.4)*(38/5.6)))))*0.93,0)</f>
        <v>88</v>
      </c>
      <c r="AI2045" s="5" t="s">
        <v>3916</v>
      </c>
      <c r="AL2045" s="5">
        <v>0</v>
      </c>
      <c r="AM2045" s="5">
        <v>0</v>
      </c>
    </row>
    <row r="2046" spans="1:39" x14ac:dyDescent="0.3">
      <c r="A2046" s="15">
        <v>5789</v>
      </c>
      <c r="B2046" s="8" t="s">
        <v>1385</v>
      </c>
      <c r="C2046" s="9" t="s">
        <v>128</v>
      </c>
      <c r="D2046" s="21">
        <v>64</v>
      </c>
      <c r="E2046" s="21">
        <v>72</v>
      </c>
      <c r="F2046" s="21">
        <v>70</v>
      </c>
      <c r="G2046" s="21">
        <v>67</v>
      </c>
      <c r="H2046" s="21">
        <v>57</v>
      </c>
      <c r="I2046" s="21">
        <v>68</v>
      </c>
      <c r="J2046" s="21">
        <v>66</v>
      </c>
      <c r="K2046" s="21">
        <v>60</v>
      </c>
      <c r="L2046" s="21">
        <v>47</v>
      </c>
      <c r="M2046" s="21">
        <v>57</v>
      </c>
      <c r="N2046" s="21">
        <v>56</v>
      </c>
      <c r="O2046" s="21">
        <v>54</v>
      </c>
      <c r="P2046" s="21">
        <v>60</v>
      </c>
      <c r="Q2046" s="21">
        <v>57</v>
      </c>
      <c r="R2046" s="33" t="s">
        <v>524</v>
      </c>
      <c r="S2046" s="3" t="s">
        <v>524</v>
      </c>
      <c r="T2046" s="10" t="s">
        <v>4133</v>
      </c>
      <c r="U2046" s="2" t="s">
        <v>589</v>
      </c>
      <c r="V2046" s="4" t="s">
        <v>819</v>
      </c>
      <c r="W2046" s="11">
        <v>4</v>
      </c>
      <c r="X2046" s="11">
        <v>100</v>
      </c>
      <c r="Y2046" s="16">
        <v>17</v>
      </c>
      <c r="Z2046" s="16">
        <v>7</v>
      </c>
      <c r="AA2046" s="16">
        <v>1990</v>
      </c>
      <c r="AB2046" s="1">
        <f>2026-AA2046</f>
        <v>36</v>
      </c>
      <c r="AC2046" s="5">
        <v>6</v>
      </c>
      <c r="AD2046" s="34">
        <v>68.138883919716235</v>
      </c>
      <c r="AE2046" s="18">
        <v>0</v>
      </c>
      <c r="AF2046" s="17">
        <f>ROUND(IF($AD2046&gt;79,44-(($AD2046-79)*(14/4)),IF($AD2046&gt;76,67-(($AD2046-76)*(23/3)),IF(110-(($AD2046-70.4)*(43/5.6))&gt;119,119,110-(($AD2046-70.4)*(43/5.6)))))*0.93,0)</f>
        <v>111</v>
      </c>
      <c r="AG2046" s="17">
        <f>ROUND(IF($AD2046&gt;79,37-(($AD2046-79)*(9/4)),IF($AD2046&gt;76,54-(($AD2046-76)*(17/3)),IF(93-(($AD2046-70.4)*(39/5.6))&gt;100,100,93-(($AD2046-70.4)*(39/5.6)))))*0.93,0)</f>
        <v>93</v>
      </c>
      <c r="AH2046" s="17">
        <f>ROUND(IF($AD2046&gt;79,32-(($AD2046-79)*(8/4)),IF($AD2046&gt;76,48-(($AD2046-76)*(16/3)),IF(86-(($AD2046-70.4)*(38/5.6))&gt;95,95,86-(($AD2046-70.4)*(38/5.6)))))*0.93,0)</f>
        <v>88</v>
      </c>
      <c r="AL2046" s="5">
        <v>0</v>
      </c>
      <c r="AM2046" s="5">
        <v>0</v>
      </c>
    </row>
    <row r="2047" spans="1:39" x14ac:dyDescent="0.3">
      <c r="A2047" s="15">
        <v>5790</v>
      </c>
      <c r="B2047" s="8" t="s">
        <v>3659</v>
      </c>
      <c r="C2047" s="9" t="s">
        <v>2597</v>
      </c>
      <c r="D2047" s="21">
        <v>68</v>
      </c>
      <c r="E2047" s="21">
        <v>75</v>
      </c>
      <c r="F2047" s="21">
        <v>71</v>
      </c>
      <c r="G2047" s="21">
        <v>67</v>
      </c>
      <c r="H2047" s="21">
        <v>64</v>
      </c>
      <c r="I2047" s="21">
        <v>75</v>
      </c>
      <c r="J2047" s="21">
        <v>74</v>
      </c>
      <c r="K2047" s="21">
        <v>73</v>
      </c>
      <c r="L2047" s="21">
        <v>67</v>
      </c>
      <c r="M2047" s="21">
        <v>65</v>
      </c>
      <c r="N2047" s="21">
        <v>69</v>
      </c>
      <c r="O2047" s="21">
        <v>72</v>
      </c>
      <c r="P2047" s="21">
        <v>74</v>
      </c>
      <c r="Q2047" s="21">
        <v>64</v>
      </c>
      <c r="R2047" s="33" t="s">
        <v>4316</v>
      </c>
      <c r="S2047" s="3" t="s">
        <v>4316</v>
      </c>
      <c r="T2047" s="10" t="s">
        <v>4131</v>
      </c>
      <c r="U2047" s="2" t="s">
        <v>545</v>
      </c>
      <c r="V2047" s="4" t="s">
        <v>819</v>
      </c>
      <c r="W2047" s="11">
        <v>4</v>
      </c>
      <c r="X2047" s="11">
        <v>100</v>
      </c>
      <c r="Y2047" s="16">
        <v>7</v>
      </c>
      <c r="Z2047" s="16">
        <v>4</v>
      </c>
      <c r="AA2047" s="16">
        <v>2000</v>
      </c>
      <c r="AB2047" s="1">
        <f>2026-AA2047</f>
        <v>26</v>
      </c>
      <c r="AC2047" s="5">
        <v>4</v>
      </c>
      <c r="AD2047" s="34">
        <v>72.168606051828476</v>
      </c>
      <c r="AE2047" s="18">
        <v>50000</v>
      </c>
      <c r="AF2047" s="17">
        <f>ROUND(IF($AD2047&gt;79,44-(($AD2047-79)*(14/4)),IF($AD2047&gt;76,67-(($AD2047-76)*(23/3)),IF(110-(($AD2047-70.4)*(43/5.6))&gt;119,119,110-(($AD2047-70.4)*(43/5.6)))))*0.93,0)</f>
        <v>90</v>
      </c>
      <c r="AG2047" s="17">
        <f>ROUND(IF($AD2047&gt;79,37-(($AD2047-79)*(9/4)),IF($AD2047&gt;76,54-(($AD2047-76)*(17/3)),IF(93-(($AD2047-70.4)*(39/5.6))&gt;100,100,93-(($AD2047-70.4)*(39/5.6)))))*0.93,0)</f>
        <v>75</v>
      </c>
      <c r="AH2047" s="17">
        <f>ROUND(IF($AD2047&gt;79,32-(($AD2047-79)*(8/4)),IF($AD2047&gt;76,48-(($AD2047-76)*(16/3)),IF(86-(($AD2047-70.4)*(38/5.6))&gt;95,95,86-(($AD2047-70.4)*(38/5.6)))))*0.93,0)</f>
        <v>69</v>
      </c>
      <c r="AL2047" s="5">
        <v>180</v>
      </c>
      <c r="AM2047" s="5">
        <v>70</v>
      </c>
    </row>
    <row r="2048" spans="1:39" x14ac:dyDescent="0.3">
      <c r="A2048" s="15">
        <v>5792</v>
      </c>
      <c r="B2048" s="8" t="s">
        <v>1881</v>
      </c>
      <c r="C2048" s="9" t="s">
        <v>1882</v>
      </c>
      <c r="D2048" s="21">
        <v>71</v>
      </c>
      <c r="E2048" s="21">
        <v>70</v>
      </c>
      <c r="F2048" s="21">
        <v>70</v>
      </c>
      <c r="G2048" s="21">
        <v>70</v>
      </c>
      <c r="H2048" s="21">
        <v>75</v>
      </c>
      <c r="I2048" s="21">
        <v>72</v>
      </c>
      <c r="J2048" s="21">
        <v>70</v>
      </c>
      <c r="K2048" s="21">
        <v>76</v>
      </c>
      <c r="L2048" s="21">
        <v>67</v>
      </c>
      <c r="M2048" s="21">
        <v>68</v>
      </c>
      <c r="N2048" s="21">
        <v>70</v>
      </c>
      <c r="O2048" s="21">
        <v>65</v>
      </c>
      <c r="P2048" s="21">
        <v>69</v>
      </c>
      <c r="Q2048" s="21">
        <v>76</v>
      </c>
      <c r="R2048" s="33" t="s">
        <v>3927</v>
      </c>
      <c r="S2048" s="3" t="s">
        <v>3927</v>
      </c>
      <c r="T2048" s="10" t="s">
        <v>4132</v>
      </c>
      <c r="U2048" s="2" t="s">
        <v>595</v>
      </c>
      <c r="V2048" s="4" t="s">
        <v>819</v>
      </c>
      <c r="W2048" s="11">
        <v>4</v>
      </c>
      <c r="X2048" s="11">
        <v>100</v>
      </c>
      <c r="Y2048" s="16">
        <v>27</v>
      </c>
      <c r="Z2048" s="16">
        <v>8</v>
      </c>
      <c r="AA2048" s="16">
        <v>1994</v>
      </c>
      <c r="AB2048" s="1">
        <f>2026-AA2048</f>
        <v>32</v>
      </c>
      <c r="AC2048" s="5">
        <v>3</v>
      </c>
      <c r="AD2048" s="34">
        <v>72.990071075014782</v>
      </c>
      <c r="AE2048" s="18">
        <v>50000</v>
      </c>
      <c r="AF2048" s="17">
        <f>ROUND(IF($AD2048&gt;79,44-(($AD2048-79)*(14/4)),IF($AD2048&gt;76,67-(($AD2048-76)*(23/3)),IF(110-(($AD2048-70.4)*(43/5.6))&gt;119,119,110-(($AD2048-70.4)*(43/5.6)))))*0.93,0)</f>
        <v>84</v>
      </c>
      <c r="AG2048" s="17">
        <f>ROUND(IF($AD2048&gt;79,37-(($AD2048-79)*(9/4)),IF($AD2048&gt;76,54-(($AD2048-76)*(17/3)),IF(93-(($AD2048-70.4)*(39/5.6))&gt;100,100,93-(($AD2048-70.4)*(39/5.6)))))*0.93,0)</f>
        <v>70</v>
      </c>
      <c r="AH2048" s="17">
        <f>ROUND(IF($AD2048&gt;79,32-(($AD2048-79)*(8/4)),IF($AD2048&gt;76,48-(($AD2048-76)*(16/3)),IF(86-(($AD2048-70.4)*(38/5.6))&gt;95,95,86-(($AD2048-70.4)*(38/5.6)))))*0.93,0)</f>
        <v>64</v>
      </c>
      <c r="AL2048" s="5">
        <v>187</v>
      </c>
      <c r="AM2048" s="5">
        <v>80</v>
      </c>
    </row>
    <row r="2049" spans="1:39" x14ac:dyDescent="0.3">
      <c r="A2049" s="15">
        <v>5793</v>
      </c>
      <c r="B2049" s="8" t="s">
        <v>3207</v>
      </c>
      <c r="C2049" s="9" t="s">
        <v>3208</v>
      </c>
      <c r="D2049" s="21">
        <v>69</v>
      </c>
      <c r="E2049" s="21">
        <v>78</v>
      </c>
      <c r="F2049" s="21">
        <v>76</v>
      </c>
      <c r="G2049" s="21">
        <v>74</v>
      </c>
      <c r="H2049" s="21">
        <v>70</v>
      </c>
      <c r="I2049" s="21">
        <v>71</v>
      </c>
      <c r="J2049" s="21">
        <v>75</v>
      </c>
      <c r="K2049" s="21">
        <v>75</v>
      </c>
      <c r="L2049" s="21">
        <v>52</v>
      </c>
      <c r="M2049" s="21">
        <v>66</v>
      </c>
      <c r="N2049" s="21">
        <v>74</v>
      </c>
      <c r="O2049" s="21">
        <v>73</v>
      </c>
      <c r="P2049" s="21">
        <v>69</v>
      </c>
      <c r="Q2049" s="21">
        <v>70</v>
      </c>
      <c r="R2049" s="33" t="s">
        <v>3039</v>
      </c>
      <c r="S2049" s="3" t="s">
        <v>3039</v>
      </c>
      <c r="T2049" s="10" t="s">
        <v>4130</v>
      </c>
      <c r="U2049" s="2" t="s">
        <v>538</v>
      </c>
      <c r="V2049" s="4" t="s">
        <v>821</v>
      </c>
      <c r="W2049" s="11">
        <v>4</v>
      </c>
      <c r="X2049" s="11">
        <v>100</v>
      </c>
      <c r="Y2049" s="16">
        <v>26</v>
      </c>
      <c r="Z2049" s="16">
        <v>6</v>
      </c>
      <c r="AA2049" s="16">
        <v>1999</v>
      </c>
      <c r="AB2049" s="1">
        <f>2026-AA2049</f>
        <v>27</v>
      </c>
      <c r="AC2049" s="5">
        <v>4</v>
      </c>
      <c r="AD2049" s="34">
        <v>75.975391551891875</v>
      </c>
      <c r="AE2049" s="18">
        <v>140000</v>
      </c>
      <c r="AF2049" s="17">
        <f>ROUND(IF($AD2049&gt;79,44-(($AD2049-79)*(14/4)),IF($AD2049&gt;76,67-(($AD2049-76)*(23/3)),IF(110-(($AD2049-70.4)*(43/5.6))&gt;119,119,110-(($AD2049-70.4)*(43/5.6)))))*0.93,0)</f>
        <v>62</v>
      </c>
      <c r="AG2049" s="17">
        <f>ROUND(IF($AD2049&gt;79,37-(($AD2049-79)*(9/4)),IF($AD2049&gt;76,54-(($AD2049-76)*(17/3)),IF(93-(($AD2049-70.4)*(39/5.6))&gt;100,100,93-(($AD2049-70.4)*(39/5.6)))))*0.93,0)</f>
        <v>50</v>
      </c>
      <c r="AH2049" s="17">
        <f>ROUND(IF($AD2049&gt;79,32-(($AD2049-79)*(8/4)),IF($AD2049&gt;76,48-(($AD2049-76)*(16/3)),IF(86-(($AD2049-70.4)*(38/5.6))&gt;95,95,86-(($AD2049-70.4)*(38/5.6)))))*0.93,0)</f>
        <v>45</v>
      </c>
      <c r="AI2049" s="5" t="s">
        <v>3917</v>
      </c>
      <c r="AL2049" s="5">
        <v>175</v>
      </c>
      <c r="AM2049" s="5">
        <v>68</v>
      </c>
    </row>
    <row r="2050" spans="1:39" x14ac:dyDescent="0.3">
      <c r="A2050" s="15">
        <v>5794</v>
      </c>
      <c r="B2050" s="8" t="s">
        <v>2275</v>
      </c>
      <c r="C2050" s="9" t="s">
        <v>713</v>
      </c>
      <c r="D2050" s="21">
        <v>73</v>
      </c>
      <c r="E2050" s="21">
        <v>63</v>
      </c>
      <c r="F2050" s="21">
        <v>63</v>
      </c>
      <c r="G2050" s="21">
        <v>63</v>
      </c>
      <c r="H2050" s="21">
        <v>68</v>
      </c>
      <c r="I2050" s="21">
        <v>73</v>
      </c>
      <c r="J2050" s="21">
        <v>69</v>
      </c>
      <c r="K2050" s="21">
        <v>76</v>
      </c>
      <c r="L2050" s="21">
        <v>59</v>
      </c>
      <c r="M2050" s="21">
        <v>80</v>
      </c>
      <c r="N2050" s="21">
        <v>77</v>
      </c>
      <c r="O2050" s="21">
        <v>59</v>
      </c>
      <c r="P2050" s="21">
        <v>69</v>
      </c>
      <c r="Q2050" s="21">
        <v>69</v>
      </c>
      <c r="R2050" s="33" t="s">
        <v>3934</v>
      </c>
      <c r="S2050" s="3" t="s">
        <v>3934</v>
      </c>
      <c r="T2050" s="10" t="s">
        <v>4130</v>
      </c>
      <c r="U2050" s="2" t="s">
        <v>589</v>
      </c>
      <c r="V2050" s="4" t="s">
        <v>819</v>
      </c>
      <c r="W2050" s="11">
        <v>4</v>
      </c>
      <c r="X2050" s="11">
        <v>100</v>
      </c>
      <c r="Y2050" s="16">
        <v>11</v>
      </c>
      <c r="Z2050" s="16">
        <v>5</v>
      </c>
      <c r="AA2050" s="16">
        <v>1993</v>
      </c>
      <c r="AB2050" s="1">
        <f>2026-AA2050</f>
        <v>33</v>
      </c>
      <c r="AC2050" s="5">
        <v>5</v>
      </c>
      <c r="AD2050" s="34">
        <v>75.617083703203917</v>
      </c>
      <c r="AE2050" s="18">
        <v>275000</v>
      </c>
      <c r="AF2050" s="17">
        <f>ROUND(IF($AD2050&gt;79,44-(($AD2050-79)*(14/4)),IF($AD2050&gt;76,67-(($AD2050-76)*(23/3)),IF(110-(($AD2050-70.4)*(43/5.6))&gt;119,119,110-(($AD2050-70.4)*(43/5.6)))))*0.93,0)</f>
        <v>65</v>
      </c>
      <c r="AG2050" s="17">
        <f>ROUND(IF($AD2050&gt;79,37-(($AD2050-79)*(9/4)),IF($AD2050&gt;76,54-(($AD2050-76)*(17/3)),IF(93-(($AD2050-70.4)*(39/5.6))&gt;100,100,93-(($AD2050-70.4)*(39/5.6)))))*0.93,0)</f>
        <v>53</v>
      </c>
      <c r="AH2050" s="17">
        <f>ROUND(IF($AD2050&gt;79,32-(($AD2050-79)*(8/4)),IF($AD2050&gt;76,48-(($AD2050-76)*(16/3)),IF(86-(($AD2050-70.4)*(38/5.6))&gt;95,95,86-(($AD2050-70.4)*(38/5.6)))))*0.93,0)</f>
        <v>47</v>
      </c>
      <c r="AL2050" s="5">
        <v>189</v>
      </c>
      <c r="AM2050" s="5">
        <v>71</v>
      </c>
    </row>
    <row r="2051" spans="1:39" x14ac:dyDescent="0.3">
      <c r="A2051" s="15">
        <v>5797</v>
      </c>
      <c r="B2051" s="8" t="s">
        <v>1689</v>
      </c>
      <c r="C2051" s="9" t="s">
        <v>54</v>
      </c>
      <c r="D2051" s="21">
        <v>66</v>
      </c>
      <c r="E2051" s="21">
        <v>53</v>
      </c>
      <c r="F2051" s="21">
        <v>56</v>
      </c>
      <c r="G2051" s="21">
        <v>59</v>
      </c>
      <c r="H2051" s="21">
        <v>64</v>
      </c>
      <c r="I2051" s="21">
        <v>61</v>
      </c>
      <c r="J2051" s="21">
        <v>61</v>
      </c>
      <c r="K2051" s="21">
        <v>58</v>
      </c>
      <c r="L2051" s="21">
        <v>65</v>
      </c>
      <c r="M2051" s="21">
        <v>65</v>
      </c>
      <c r="N2051" s="21">
        <v>64</v>
      </c>
      <c r="O2051" s="21">
        <v>60</v>
      </c>
      <c r="P2051" s="21">
        <v>59</v>
      </c>
      <c r="Q2051" s="21">
        <v>64</v>
      </c>
      <c r="R2051" s="33" t="s">
        <v>524</v>
      </c>
      <c r="S2051" s="3" t="s">
        <v>524</v>
      </c>
      <c r="T2051" s="10" t="s">
        <v>4133</v>
      </c>
      <c r="U2051" s="2" t="s">
        <v>1568</v>
      </c>
      <c r="V2051" s="4" t="s">
        <v>822</v>
      </c>
      <c r="W2051" s="11">
        <v>4</v>
      </c>
      <c r="X2051" s="11">
        <v>0</v>
      </c>
      <c r="Y2051" s="16">
        <v>13</v>
      </c>
      <c r="Z2051" s="16">
        <v>3</v>
      </c>
      <c r="AA2051" s="16">
        <v>1992</v>
      </c>
      <c r="AB2051" s="1">
        <f>2026-AA2051</f>
        <v>34</v>
      </c>
      <c r="AC2051" s="5">
        <v>3</v>
      </c>
      <c r="AD2051" s="34">
        <v>64.840129901779264</v>
      </c>
      <c r="AE2051" s="18">
        <v>0</v>
      </c>
      <c r="AF2051" s="17">
        <f>ROUND(IF($AD2051&gt;79,44-(($AD2051-79)*(14/4)),IF($AD2051&gt;76,67-(($AD2051-76)*(23/3)),IF(110-(($AD2051-70.4)*(43/5.6))&gt;119,119,110-(($AD2051-70.4)*(43/5.6)))))*0.93,0)</f>
        <v>111</v>
      </c>
      <c r="AG2051" s="17">
        <f>ROUND(IF($AD2051&gt;79,37-(($AD2051-79)*(9/4)),IF($AD2051&gt;76,54-(($AD2051-76)*(17/3)),IF(93-(($AD2051-70.4)*(39/5.6))&gt;100,100,93-(($AD2051-70.4)*(39/5.6)))))*0.93,0)</f>
        <v>93</v>
      </c>
      <c r="AH2051" s="17">
        <f>ROUND(IF($AD2051&gt;79,32-(($AD2051-79)*(8/4)),IF($AD2051&gt;76,48-(($AD2051-76)*(16/3)),IF(86-(($AD2051-70.4)*(38/5.6))&gt;95,95,86-(($AD2051-70.4)*(38/5.6)))))*0.93,0)</f>
        <v>88</v>
      </c>
      <c r="AI2051" s="5" t="s">
        <v>3916</v>
      </c>
      <c r="AL2051" s="5">
        <v>0</v>
      </c>
      <c r="AM2051" s="5">
        <v>0</v>
      </c>
    </row>
    <row r="2052" spans="1:39" x14ac:dyDescent="0.3">
      <c r="A2052" s="15">
        <v>5798</v>
      </c>
      <c r="B2052" s="8" t="s">
        <v>1176</v>
      </c>
      <c r="C2052" s="9" t="s">
        <v>1175</v>
      </c>
      <c r="D2052" s="21">
        <v>69</v>
      </c>
      <c r="E2052" s="21">
        <v>72</v>
      </c>
      <c r="F2052" s="21">
        <v>73</v>
      </c>
      <c r="G2052" s="21">
        <v>73</v>
      </c>
      <c r="H2052" s="21">
        <v>66</v>
      </c>
      <c r="I2052" s="21">
        <v>73</v>
      </c>
      <c r="J2052" s="21">
        <v>69</v>
      </c>
      <c r="K2052" s="21">
        <v>66</v>
      </c>
      <c r="L2052" s="21">
        <v>63</v>
      </c>
      <c r="M2052" s="21">
        <v>58</v>
      </c>
      <c r="N2052" s="21">
        <v>60</v>
      </c>
      <c r="O2052" s="21">
        <v>69</v>
      </c>
      <c r="P2052" s="21">
        <v>62</v>
      </c>
      <c r="Q2052" s="21">
        <v>66</v>
      </c>
      <c r="R2052" s="33" t="s">
        <v>1466</v>
      </c>
      <c r="S2052" s="3" t="s">
        <v>1466</v>
      </c>
      <c r="T2052" s="10" t="s">
        <v>4130</v>
      </c>
      <c r="U2052" s="2" t="s">
        <v>925</v>
      </c>
      <c r="V2052" s="4" t="s">
        <v>819</v>
      </c>
      <c r="W2052" s="11">
        <v>4</v>
      </c>
      <c r="X2052" s="11">
        <v>100</v>
      </c>
      <c r="Y2052" s="16">
        <v>5</v>
      </c>
      <c r="Z2052" s="16">
        <v>10</v>
      </c>
      <c r="AA2052" s="16">
        <v>1993</v>
      </c>
      <c r="AB2052" s="1">
        <f>2026-AA2052</f>
        <v>33</v>
      </c>
      <c r="AC2052" s="5">
        <v>6</v>
      </c>
      <c r="AD2052" s="34">
        <v>71.488631874415034</v>
      </c>
      <c r="AE2052" s="18">
        <v>50000</v>
      </c>
      <c r="AF2052" s="17">
        <f>ROUND(IF($AD2052&gt;79,44-(($AD2052-79)*(14/4)),IF($AD2052&gt;76,67-(($AD2052-76)*(23/3)),IF(110-(($AD2052-70.4)*(43/5.6))&gt;119,119,110-(($AD2052-70.4)*(43/5.6)))))*0.93,0)</f>
        <v>95</v>
      </c>
      <c r="AG2052" s="17">
        <f>ROUND(IF($AD2052&gt;79,37-(($AD2052-79)*(9/4)),IF($AD2052&gt;76,54-(($AD2052-76)*(17/3)),IF(93-(($AD2052-70.4)*(39/5.6))&gt;100,100,93-(($AD2052-70.4)*(39/5.6)))))*0.93,0)</f>
        <v>79</v>
      </c>
      <c r="AH2052" s="17">
        <f>ROUND(IF($AD2052&gt;79,32-(($AD2052-79)*(8/4)),IF($AD2052&gt;76,48-(($AD2052-76)*(16/3)),IF(86-(($AD2052-70.4)*(38/5.6))&gt;95,95,86-(($AD2052-70.4)*(38/5.6)))))*0.93,0)</f>
        <v>73</v>
      </c>
      <c r="AL2052" s="5">
        <v>0</v>
      </c>
      <c r="AM2052" s="5">
        <v>0</v>
      </c>
    </row>
    <row r="2053" spans="1:39" x14ac:dyDescent="0.3">
      <c r="A2053" s="15">
        <v>5799</v>
      </c>
      <c r="B2053" s="8" t="s">
        <v>2548</v>
      </c>
      <c r="C2053" s="9" t="s">
        <v>2549</v>
      </c>
      <c r="D2053" s="21">
        <v>61</v>
      </c>
      <c r="E2053" s="21">
        <v>69</v>
      </c>
      <c r="F2053" s="21">
        <v>67</v>
      </c>
      <c r="G2053" s="21">
        <v>64</v>
      </c>
      <c r="H2053" s="21">
        <v>59</v>
      </c>
      <c r="I2053" s="21">
        <v>61</v>
      </c>
      <c r="J2053" s="21">
        <v>65</v>
      </c>
      <c r="K2053" s="21">
        <v>62</v>
      </c>
      <c r="L2053" s="21">
        <v>62</v>
      </c>
      <c r="M2053" s="21">
        <v>61</v>
      </c>
      <c r="N2053" s="21">
        <v>65</v>
      </c>
      <c r="O2053" s="21">
        <v>62</v>
      </c>
      <c r="P2053" s="21">
        <v>58</v>
      </c>
      <c r="Q2053" s="21">
        <v>63</v>
      </c>
      <c r="R2053" s="33" t="s">
        <v>524</v>
      </c>
      <c r="S2053" s="3" t="s">
        <v>524</v>
      </c>
      <c r="T2053" s="10" t="s">
        <v>4133</v>
      </c>
      <c r="U2053" s="2" t="s">
        <v>901</v>
      </c>
      <c r="V2053" s="4" t="s">
        <v>817</v>
      </c>
      <c r="W2053" s="11">
        <v>1</v>
      </c>
      <c r="X2053" s="11">
        <v>0</v>
      </c>
      <c r="Y2053" s="16">
        <v>11</v>
      </c>
      <c r="Z2053" s="16">
        <v>9</v>
      </c>
      <c r="AA2053" s="16">
        <v>1996</v>
      </c>
      <c r="AB2053" s="1">
        <f>2026-AA2053</f>
        <v>30</v>
      </c>
      <c r="AC2053" s="5">
        <v>3</v>
      </c>
      <c r="AD2053" s="34">
        <v>66.227097539675128</v>
      </c>
      <c r="AE2053" s="18">
        <v>0</v>
      </c>
      <c r="AF2053" s="17">
        <f>ROUND(IF($AD2053&gt;79,44-(($AD2053-79)*(14/4)),IF($AD2053&gt;76,67-(($AD2053-76)*(23/3)),IF(110-(($AD2053-70.4)*(43/5.6))&gt;119,119,110-(($AD2053-70.4)*(43/5.6)))))*0.93,0)</f>
        <v>111</v>
      </c>
      <c r="AG2053" s="17">
        <f>ROUND(IF($AD2053&gt;79,37-(($AD2053-79)*(9/4)),IF($AD2053&gt;76,54-(($AD2053-76)*(17/3)),IF(93-(($AD2053-70.4)*(39/5.6))&gt;100,100,93-(($AD2053-70.4)*(39/5.6)))))*0.93,0)</f>
        <v>93</v>
      </c>
      <c r="AH2053" s="17">
        <f>ROUND(IF($AD2053&gt;79,32-(($AD2053-79)*(8/4)),IF($AD2053&gt;76,48-(($AD2053-76)*(16/3)),IF(86-(($AD2053-70.4)*(38/5.6))&gt;95,95,86-(($AD2053-70.4)*(38/5.6)))))*0.93,0)</f>
        <v>88</v>
      </c>
      <c r="AI2053" s="5" t="s">
        <v>3916</v>
      </c>
      <c r="AL2053" s="5">
        <v>0</v>
      </c>
      <c r="AM2053" s="5">
        <v>0</v>
      </c>
    </row>
    <row r="2054" spans="1:39" x14ac:dyDescent="0.3">
      <c r="A2054" s="15">
        <v>5803</v>
      </c>
      <c r="B2054" s="8" t="s">
        <v>969</v>
      </c>
      <c r="C2054" s="9" t="s">
        <v>424</v>
      </c>
      <c r="D2054" s="21">
        <v>73</v>
      </c>
      <c r="E2054" s="21">
        <v>66</v>
      </c>
      <c r="F2054" s="21">
        <v>67</v>
      </c>
      <c r="G2054" s="21">
        <v>67</v>
      </c>
      <c r="H2054" s="21">
        <v>65</v>
      </c>
      <c r="I2054" s="21">
        <v>69</v>
      </c>
      <c r="J2054" s="21">
        <v>72</v>
      </c>
      <c r="K2054" s="21">
        <v>67</v>
      </c>
      <c r="L2054" s="21">
        <v>61</v>
      </c>
      <c r="M2054" s="21">
        <v>69</v>
      </c>
      <c r="N2054" s="21">
        <v>73</v>
      </c>
      <c r="O2054" s="21">
        <v>77</v>
      </c>
      <c r="P2054" s="21">
        <v>70</v>
      </c>
      <c r="Q2054" s="21">
        <v>64</v>
      </c>
      <c r="R2054" s="33" t="s">
        <v>4311</v>
      </c>
      <c r="S2054" s="3" t="s">
        <v>4311</v>
      </c>
      <c r="T2054" s="10" t="s">
        <v>4132</v>
      </c>
      <c r="U2054" s="2" t="s">
        <v>598</v>
      </c>
      <c r="V2054" s="4" t="s">
        <v>819</v>
      </c>
      <c r="W2054" s="11">
        <v>4</v>
      </c>
      <c r="X2054" s="11">
        <v>13</v>
      </c>
      <c r="Y2054" s="16">
        <v>23</v>
      </c>
      <c r="Z2054" s="16">
        <v>10</v>
      </c>
      <c r="AA2054" s="16">
        <v>2001</v>
      </c>
      <c r="AB2054" s="1">
        <f>2026-AA2054</f>
        <v>25</v>
      </c>
      <c r="AC2054" s="5">
        <v>4</v>
      </c>
      <c r="AD2054" s="34">
        <v>70.524148542627742</v>
      </c>
      <c r="AE2054" s="18">
        <v>50000</v>
      </c>
      <c r="AF2054" s="17">
        <f>ROUND(IF($AD2054&gt;79,44-(($AD2054-79)*(14/4)),IF($AD2054&gt;76,67-(($AD2054-76)*(23/3)),IF(110-(($AD2054-70.4)*(43/5.6))&gt;119,119,110-(($AD2054-70.4)*(43/5.6)))))*0.93,0)</f>
        <v>101</v>
      </c>
      <c r="AG2054" s="17">
        <f>ROUND(IF($AD2054&gt;79,37-(($AD2054-79)*(9/4)),IF($AD2054&gt;76,54-(($AD2054-76)*(17/3)),IF(93-(($AD2054-70.4)*(39/5.6))&gt;100,100,93-(($AD2054-70.4)*(39/5.6)))))*0.93,0)</f>
        <v>86</v>
      </c>
      <c r="AH2054" s="17">
        <f>ROUND(IF($AD2054&gt;79,32-(($AD2054-79)*(8/4)),IF($AD2054&gt;76,48-(($AD2054-76)*(16/3)),IF(86-(($AD2054-70.4)*(38/5.6))&gt;95,95,86-(($AD2054-70.4)*(38/5.6)))))*0.93,0)</f>
        <v>79</v>
      </c>
      <c r="AL2054" s="5">
        <v>179</v>
      </c>
      <c r="AM2054" s="5">
        <v>62</v>
      </c>
    </row>
    <row r="2055" spans="1:39" x14ac:dyDescent="0.3">
      <c r="A2055" s="15">
        <v>5805</v>
      </c>
      <c r="B2055" s="8" t="s">
        <v>1828</v>
      </c>
      <c r="C2055" s="9" t="s">
        <v>172</v>
      </c>
      <c r="D2055" s="21">
        <v>70</v>
      </c>
      <c r="E2055" s="21">
        <v>77</v>
      </c>
      <c r="F2055" s="21">
        <v>74</v>
      </c>
      <c r="G2055" s="21">
        <v>70</v>
      </c>
      <c r="H2055" s="21">
        <v>71</v>
      </c>
      <c r="I2055" s="21">
        <v>70</v>
      </c>
      <c r="J2055" s="21">
        <v>72</v>
      </c>
      <c r="K2055" s="21">
        <v>75</v>
      </c>
      <c r="L2055" s="21">
        <v>53</v>
      </c>
      <c r="M2055" s="21">
        <v>58</v>
      </c>
      <c r="N2055" s="21">
        <v>68</v>
      </c>
      <c r="O2055" s="21">
        <v>68</v>
      </c>
      <c r="P2055" s="21">
        <v>70</v>
      </c>
      <c r="Q2055" s="21">
        <v>70</v>
      </c>
      <c r="R2055" s="33" t="s">
        <v>3072</v>
      </c>
      <c r="S2055" s="3" t="s">
        <v>3072</v>
      </c>
      <c r="T2055" s="10" t="s">
        <v>4131</v>
      </c>
      <c r="U2055" s="2" t="s">
        <v>584</v>
      </c>
      <c r="V2055" s="4" t="s">
        <v>820</v>
      </c>
      <c r="W2055" s="11">
        <v>4</v>
      </c>
      <c r="X2055" s="11">
        <v>100</v>
      </c>
      <c r="Y2055" s="16">
        <v>25</v>
      </c>
      <c r="Z2055" s="16">
        <v>11</v>
      </c>
      <c r="AA2055" s="16">
        <v>1995</v>
      </c>
      <c r="AB2055" s="1">
        <f>2026-AA2055</f>
        <v>31</v>
      </c>
      <c r="AC2055" s="5">
        <v>5</v>
      </c>
      <c r="AD2055" s="34">
        <v>74.247647153225344</v>
      </c>
      <c r="AE2055" s="18">
        <v>65000</v>
      </c>
      <c r="AF2055" s="17">
        <f>ROUND(IF($AD2055&gt;79,44-(($AD2055-79)*(14/4)),IF($AD2055&gt;76,67-(($AD2055-76)*(23/3)),IF(110-(($AD2055-70.4)*(43/5.6))&gt;119,119,110-(($AD2055-70.4)*(43/5.6)))))*0.93,0)</f>
        <v>75</v>
      </c>
      <c r="AG2055" s="17">
        <f>ROUND(IF($AD2055&gt;79,37-(($AD2055-79)*(9/4)),IF($AD2055&gt;76,54-(($AD2055-76)*(17/3)),IF(93-(($AD2055-70.4)*(39/5.6))&gt;100,100,93-(($AD2055-70.4)*(39/5.6)))))*0.93,0)</f>
        <v>62</v>
      </c>
      <c r="AH2055" s="17">
        <f>ROUND(IF($AD2055&gt;79,32-(($AD2055-79)*(8/4)),IF($AD2055&gt;76,48-(($AD2055-76)*(16/3)),IF(86-(($AD2055-70.4)*(38/5.6))&gt;95,95,86-(($AD2055-70.4)*(38/5.6)))))*0.93,0)</f>
        <v>56</v>
      </c>
      <c r="AI2055" s="5" t="s">
        <v>3917</v>
      </c>
      <c r="AL2055" s="5">
        <v>0</v>
      </c>
      <c r="AM2055" s="5">
        <v>0</v>
      </c>
    </row>
    <row r="2056" spans="1:39" x14ac:dyDescent="0.3">
      <c r="A2056" s="15">
        <v>5807</v>
      </c>
      <c r="B2056" s="8" t="s">
        <v>2615</v>
      </c>
      <c r="C2056" s="9" t="s">
        <v>198</v>
      </c>
      <c r="D2056" s="21">
        <v>67</v>
      </c>
      <c r="E2056" s="21">
        <v>58</v>
      </c>
      <c r="F2056" s="21">
        <v>60</v>
      </c>
      <c r="G2056" s="21">
        <v>62</v>
      </c>
      <c r="H2056" s="21">
        <v>71</v>
      </c>
      <c r="I2056" s="21">
        <v>69</v>
      </c>
      <c r="J2056" s="21">
        <v>68</v>
      </c>
      <c r="K2056" s="21">
        <v>62</v>
      </c>
      <c r="L2056" s="21">
        <v>59</v>
      </c>
      <c r="M2056" s="21">
        <v>68</v>
      </c>
      <c r="N2056" s="21">
        <v>70</v>
      </c>
      <c r="O2056" s="21">
        <v>55</v>
      </c>
      <c r="P2056" s="21">
        <v>66</v>
      </c>
      <c r="Q2056" s="21">
        <v>72</v>
      </c>
      <c r="R2056" s="33" t="s">
        <v>524</v>
      </c>
      <c r="S2056" s="3" t="s">
        <v>524</v>
      </c>
      <c r="T2056" s="10" t="s">
        <v>4133</v>
      </c>
      <c r="U2056" s="2" t="s">
        <v>595</v>
      </c>
      <c r="V2056" s="4" t="s">
        <v>819</v>
      </c>
      <c r="W2056" s="11">
        <v>2</v>
      </c>
      <c r="X2056" s="11">
        <v>89</v>
      </c>
      <c r="Y2056" s="16">
        <v>27</v>
      </c>
      <c r="Z2056" s="16">
        <v>8</v>
      </c>
      <c r="AA2056" s="16">
        <v>1995</v>
      </c>
      <c r="AB2056" s="1">
        <f>2026-AA2056</f>
        <v>31</v>
      </c>
      <c r="AC2056" s="5">
        <v>4</v>
      </c>
      <c r="AD2056" s="34">
        <v>68.571917266984528</v>
      </c>
      <c r="AE2056" s="18">
        <v>0</v>
      </c>
      <c r="AF2056" s="17">
        <f>ROUND(IF($AD2056&gt;79,44-(($AD2056-79)*(14/4)),IF($AD2056&gt;76,67-(($AD2056-76)*(23/3)),IF(110-(($AD2056-70.4)*(43/5.6))&gt;119,119,110-(($AD2056-70.4)*(43/5.6)))))*0.93,0)</f>
        <v>111</v>
      </c>
      <c r="AG2056" s="17">
        <f>ROUND(IF($AD2056&gt;79,37-(($AD2056-79)*(9/4)),IF($AD2056&gt;76,54-(($AD2056-76)*(17/3)),IF(93-(($AD2056-70.4)*(39/5.6))&gt;100,100,93-(($AD2056-70.4)*(39/5.6)))))*0.93,0)</f>
        <v>93</v>
      </c>
      <c r="AH2056" s="17">
        <f>ROUND(IF($AD2056&gt;79,32-(($AD2056-79)*(8/4)),IF($AD2056&gt;76,48-(($AD2056-76)*(16/3)),IF(86-(($AD2056-70.4)*(38/5.6))&gt;95,95,86-(($AD2056-70.4)*(38/5.6)))))*0.93,0)</f>
        <v>88</v>
      </c>
      <c r="AI2056" s="5" t="s">
        <v>3916</v>
      </c>
      <c r="AL2056" s="5">
        <v>0</v>
      </c>
      <c r="AM2056" s="5">
        <v>0</v>
      </c>
    </row>
    <row r="2057" spans="1:39" x14ac:dyDescent="0.3">
      <c r="A2057" s="15">
        <v>5808</v>
      </c>
      <c r="B2057" s="8" t="s">
        <v>51</v>
      </c>
      <c r="C2057" s="9" t="s">
        <v>2627</v>
      </c>
      <c r="D2057" s="21">
        <v>69</v>
      </c>
      <c r="E2057" s="21">
        <v>72</v>
      </c>
      <c r="F2057" s="21">
        <v>74</v>
      </c>
      <c r="G2057" s="21">
        <v>75</v>
      </c>
      <c r="H2057" s="21">
        <v>66</v>
      </c>
      <c r="I2057" s="21">
        <v>68</v>
      </c>
      <c r="J2057" s="21">
        <v>70</v>
      </c>
      <c r="K2057" s="21">
        <v>70</v>
      </c>
      <c r="L2057" s="21">
        <v>60</v>
      </c>
      <c r="M2057" s="21">
        <v>63</v>
      </c>
      <c r="N2057" s="21">
        <v>74</v>
      </c>
      <c r="O2057" s="21">
        <v>68</v>
      </c>
      <c r="P2057" s="21">
        <v>66</v>
      </c>
      <c r="Q2057" s="21">
        <v>63</v>
      </c>
      <c r="R2057" s="33" t="s">
        <v>4135</v>
      </c>
      <c r="S2057" s="3" t="s">
        <v>4135</v>
      </c>
      <c r="T2057" s="10" t="s">
        <v>4132</v>
      </c>
      <c r="U2057" s="2" t="s">
        <v>1164</v>
      </c>
      <c r="V2057" s="4" t="s">
        <v>817</v>
      </c>
      <c r="W2057" s="11">
        <v>4</v>
      </c>
      <c r="X2057" s="11">
        <v>100</v>
      </c>
      <c r="Y2057" s="16">
        <v>27</v>
      </c>
      <c r="Z2057" s="16">
        <v>7</v>
      </c>
      <c r="AA2057" s="16">
        <v>1994</v>
      </c>
      <c r="AB2057" s="1">
        <f>2026-AA2057</f>
        <v>32</v>
      </c>
      <c r="AC2057" s="5">
        <v>4</v>
      </c>
      <c r="AD2057" s="34">
        <v>73.763633869027046</v>
      </c>
      <c r="AE2057" s="18">
        <v>0</v>
      </c>
      <c r="AF2057" s="17">
        <f>ROUND(IF($AD2057&gt;79,44-(($AD2057-79)*(14/4)),IF($AD2057&gt;76,67-(($AD2057-76)*(23/3)),IF(110-(($AD2057-70.4)*(43/5.6))&gt;119,119,110-(($AD2057-70.4)*(43/5.6)))))*0.93,0)</f>
        <v>78</v>
      </c>
      <c r="AG2057" s="17">
        <f>ROUND(IF($AD2057&gt;79,37-(($AD2057-79)*(9/4)),IF($AD2057&gt;76,54-(($AD2057-76)*(17/3)),IF(93-(($AD2057-70.4)*(39/5.6))&gt;100,100,93-(($AD2057-70.4)*(39/5.6)))))*0.93,0)</f>
        <v>65</v>
      </c>
      <c r="AH2057" s="17">
        <f>ROUND(IF($AD2057&gt;79,32-(($AD2057-79)*(8/4)),IF($AD2057&gt;76,48-(($AD2057-76)*(16/3)),IF(86-(($AD2057-70.4)*(38/5.6))&gt;95,95,86-(($AD2057-70.4)*(38/5.6)))))*0.93,0)</f>
        <v>59</v>
      </c>
      <c r="AL2057" s="5">
        <v>185</v>
      </c>
      <c r="AM2057" s="5">
        <v>72</v>
      </c>
    </row>
    <row r="2058" spans="1:39" x14ac:dyDescent="0.3">
      <c r="A2058" s="15">
        <v>5810</v>
      </c>
      <c r="B2058" s="8" t="s">
        <v>1068</v>
      </c>
      <c r="C2058" s="9" t="s">
        <v>1386</v>
      </c>
      <c r="D2058" s="21">
        <v>67</v>
      </c>
      <c r="E2058" s="21">
        <v>66</v>
      </c>
      <c r="F2058" s="21">
        <v>71</v>
      </c>
      <c r="G2058" s="21">
        <v>76</v>
      </c>
      <c r="H2058" s="21">
        <v>63</v>
      </c>
      <c r="I2058" s="21">
        <v>71</v>
      </c>
      <c r="J2058" s="21">
        <v>67</v>
      </c>
      <c r="K2058" s="21">
        <v>62</v>
      </c>
      <c r="L2058" s="21">
        <v>51</v>
      </c>
      <c r="M2058" s="21">
        <v>62</v>
      </c>
      <c r="N2058" s="21">
        <v>70</v>
      </c>
      <c r="O2058" s="21">
        <v>77</v>
      </c>
      <c r="P2058" s="21">
        <v>69</v>
      </c>
      <c r="Q2058" s="21">
        <v>66</v>
      </c>
      <c r="R2058" s="33" t="s">
        <v>4313</v>
      </c>
      <c r="S2058" s="3" t="s">
        <v>4313</v>
      </c>
      <c r="T2058" s="10" t="s">
        <v>4131</v>
      </c>
      <c r="U2058" s="2" t="s">
        <v>594</v>
      </c>
      <c r="V2058" s="4" t="s">
        <v>819</v>
      </c>
      <c r="W2058" s="11">
        <v>4</v>
      </c>
      <c r="X2058" s="11">
        <v>100</v>
      </c>
      <c r="Y2058" s="16">
        <v>27</v>
      </c>
      <c r="Z2058" s="16">
        <v>2</v>
      </c>
      <c r="AA2058" s="16">
        <v>1991</v>
      </c>
      <c r="AB2058" s="1">
        <f>2026-AA2058</f>
        <v>35</v>
      </c>
      <c r="AC2058" s="5">
        <v>6</v>
      </c>
      <c r="AD2058" s="34">
        <v>72.29849725992166</v>
      </c>
      <c r="AE2058" s="18">
        <v>130000</v>
      </c>
      <c r="AF2058" s="17">
        <f>ROUND(IF($AD2058&gt;79,44-(($AD2058-79)*(14/4)),IF($AD2058&gt;76,67-(($AD2058-76)*(23/3)),IF(110-(($AD2058-70.4)*(43/5.6))&gt;119,119,110-(($AD2058-70.4)*(43/5.6)))))*0.93,0)</f>
        <v>89</v>
      </c>
      <c r="AG2058" s="17">
        <f>ROUND(IF($AD2058&gt;79,37-(($AD2058-79)*(9/4)),IF($AD2058&gt;76,54-(($AD2058-76)*(17/3)),IF(93-(($AD2058-70.4)*(39/5.6))&gt;100,100,93-(($AD2058-70.4)*(39/5.6)))))*0.93,0)</f>
        <v>74</v>
      </c>
      <c r="AH2058" s="17">
        <f>ROUND(IF($AD2058&gt;79,32-(($AD2058-79)*(8/4)),IF($AD2058&gt;76,48-(($AD2058-76)*(16/3)),IF(86-(($AD2058-70.4)*(38/5.6))&gt;95,95,86-(($AD2058-70.4)*(38/5.6)))))*0.93,0)</f>
        <v>68</v>
      </c>
      <c r="AL2058" s="5">
        <v>178</v>
      </c>
      <c r="AM2058" s="5">
        <v>67</v>
      </c>
    </row>
    <row r="2059" spans="1:39" x14ac:dyDescent="0.3">
      <c r="A2059" s="15">
        <v>5812</v>
      </c>
      <c r="B2059" s="8" t="s">
        <v>2906</v>
      </c>
      <c r="C2059" s="9" t="s">
        <v>2907</v>
      </c>
      <c r="D2059" s="21">
        <v>67</v>
      </c>
      <c r="E2059" s="21">
        <v>71</v>
      </c>
      <c r="F2059" s="21">
        <v>70</v>
      </c>
      <c r="G2059" s="21">
        <v>68</v>
      </c>
      <c r="H2059" s="21">
        <v>61</v>
      </c>
      <c r="I2059" s="21">
        <v>68</v>
      </c>
      <c r="J2059" s="21">
        <v>67</v>
      </c>
      <c r="K2059" s="21">
        <v>66</v>
      </c>
      <c r="L2059" s="21">
        <v>60</v>
      </c>
      <c r="M2059" s="21">
        <v>61</v>
      </c>
      <c r="N2059" s="21">
        <v>63</v>
      </c>
      <c r="O2059" s="21">
        <v>64</v>
      </c>
      <c r="P2059" s="21">
        <v>61</v>
      </c>
      <c r="Q2059" s="21">
        <v>61</v>
      </c>
      <c r="R2059" s="33" t="s">
        <v>524</v>
      </c>
      <c r="S2059" s="3" t="s">
        <v>524</v>
      </c>
      <c r="T2059" s="10" t="s">
        <v>4133</v>
      </c>
      <c r="U2059" s="2" t="s">
        <v>593</v>
      </c>
      <c r="V2059" s="4" t="s">
        <v>818</v>
      </c>
      <c r="W2059" s="11">
        <v>4</v>
      </c>
      <c r="X2059" s="11">
        <v>25</v>
      </c>
      <c r="Y2059" s="16">
        <v>16</v>
      </c>
      <c r="Z2059" s="16">
        <v>8</v>
      </c>
      <c r="AA2059" s="16">
        <v>1994</v>
      </c>
      <c r="AB2059" s="1">
        <f>2026-AA2059</f>
        <v>32</v>
      </c>
      <c r="AC2059" s="5">
        <v>4</v>
      </c>
      <c r="AD2059" s="34">
        <v>68.934860713780751</v>
      </c>
      <c r="AE2059" s="18">
        <v>0</v>
      </c>
      <c r="AF2059" s="17">
        <f>ROUND(IF($AD2059&gt;79,44-(($AD2059-79)*(14/4)),IF($AD2059&gt;76,67-(($AD2059-76)*(23/3)),IF(110-(($AD2059-70.4)*(43/5.6))&gt;119,119,110-(($AD2059-70.4)*(43/5.6)))))*0.93,0)</f>
        <v>111</v>
      </c>
      <c r="AG2059" s="17">
        <f>ROUND(IF($AD2059&gt;79,37-(($AD2059-79)*(9/4)),IF($AD2059&gt;76,54-(($AD2059-76)*(17/3)),IF(93-(($AD2059-70.4)*(39/5.6))&gt;100,100,93-(($AD2059-70.4)*(39/5.6)))))*0.93,0)</f>
        <v>93</v>
      </c>
      <c r="AH2059" s="17">
        <f>ROUND(IF($AD2059&gt;79,32-(($AD2059-79)*(8/4)),IF($AD2059&gt;76,48-(($AD2059-76)*(16/3)),IF(86-(($AD2059-70.4)*(38/5.6))&gt;95,95,86-(($AD2059-70.4)*(38/5.6)))))*0.93,0)</f>
        <v>88</v>
      </c>
      <c r="AI2059" s="5" t="s">
        <v>3916</v>
      </c>
      <c r="AL2059" s="5">
        <v>0</v>
      </c>
      <c r="AM2059" s="5">
        <v>0</v>
      </c>
    </row>
    <row r="2060" spans="1:39" x14ac:dyDescent="0.3">
      <c r="A2060" s="15">
        <v>5813</v>
      </c>
      <c r="B2060" s="8" t="s">
        <v>33</v>
      </c>
      <c r="C2060" s="9" t="s">
        <v>180</v>
      </c>
      <c r="D2060" s="21">
        <v>67</v>
      </c>
      <c r="E2060" s="21">
        <v>74</v>
      </c>
      <c r="F2060" s="21">
        <v>74</v>
      </c>
      <c r="G2060" s="21">
        <v>74</v>
      </c>
      <c r="H2060" s="21">
        <v>59</v>
      </c>
      <c r="I2060" s="21">
        <v>78</v>
      </c>
      <c r="J2060" s="21">
        <v>76</v>
      </c>
      <c r="K2060" s="21">
        <v>69</v>
      </c>
      <c r="L2060" s="21">
        <v>60</v>
      </c>
      <c r="M2060" s="21">
        <v>65</v>
      </c>
      <c r="N2060" s="21">
        <v>77</v>
      </c>
      <c r="O2060" s="21">
        <v>78</v>
      </c>
      <c r="P2060" s="21">
        <v>68</v>
      </c>
      <c r="Q2060" s="21">
        <v>61</v>
      </c>
      <c r="R2060" s="33" t="s">
        <v>2288</v>
      </c>
      <c r="S2060" s="3" t="s">
        <v>2288</v>
      </c>
      <c r="T2060" s="10" t="s">
        <v>4130</v>
      </c>
      <c r="U2060" s="2" t="s">
        <v>577</v>
      </c>
      <c r="V2060" s="4" t="s">
        <v>819</v>
      </c>
      <c r="W2060" s="11">
        <v>4</v>
      </c>
      <c r="X2060" s="11">
        <v>100</v>
      </c>
      <c r="Y2060" s="16">
        <v>7</v>
      </c>
      <c r="Z2060" s="16">
        <v>7</v>
      </c>
      <c r="AA2060" s="16">
        <v>2001</v>
      </c>
      <c r="AB2060" s="1">
        <f>2026-AA2060</f>
        <v>25</v>
      </c>
      <c r="AC2060" s="5">
        <v>5</v>
      </c>
      <c r="AD2060" s="34">
        <v>74.54323592974616</v>
      </c>
      <c r="AE2060" s="18">
        <v>50000</v>
      </c>
      <c r="AF2060" s="17">
        <f>ROUND(IF($AD2060&gt;79,44-(($AD2060-79)*(14/4)),IF($AD2060&gt;76,67-(($AD2060-76)*(23/3)),IF(110-(($AD2060-70.4)*(43/5.6))&gt;119,119,110-(($AD2060-70.4)*(43/5.6)))))*0.93,0)</f>
        <v>73</v>
      </c>
      <c r="AG2060" s="17">
        <f>ROUND(IF($AD2060&gt;79,37-(($AD2060-79)*(9/4)),IF($AD2060&gt;76,54-(($AD2060-76)*(17/3)),IF(93-(($AD2060-70.4)*(39/5.6))&gt;100,100,93-(($AD2060-70.4)*(39/5.6)))))*0.93,0)</f>
        <v>60</v>
      </c>
      <c r="AH2060" s="17">
        <f>ROUND(IF($AD2060&gt;79,32-(($AD2060-79)*(8/4)),IF($AD2060&gt;76,48-(($AD2060-76)*(16/3)),IF(86-(($AD2060-70.4)*(38/5.6))&gt;95,95,86-(($AD2060-70.4)*(38/5.6)))))*0.93,0)</f>
        <v>54</v>
      </c>
      <c r="AL2060" s="5">
        <v>175</v>
      </c>
      <c r="AM2060" s="5">
        <v>67</v>
      </c>
    </row>
    <row r="2061" spans="1:39" x14ac:dyDescent="0.3">
      <c r="A2061" s="15">
        <v>5814</v>
      </c>
      <c r="B2061" s="8" t="s">
        <v>502</v>
      </c>
      <c r="C2061" s="9" t="s">
        <v>0</v>
      </c>
      <c r="D2061" s="21">
        <v>64</v>
      </c>
      <c r="E2061" s="21">
        <v>57</v>
      </c>
      <c r="F2061" s="21">
        <v>64</v>
      </c>
      <c r="G2061" s="21">
        <v>70</v>
      </c>
      <c r="H2061" s="21">
        <v>55</v>
      </c>
      <c r="I2061" s="21">
        <v>66</v>
      </c>
      <c r="J2061" s="21">
        <v>61</v>
      </c>
      <c r="K2061" s="21">
        <v>60</v>
      </c>
      <c r="L2061" s="21">
        <v>53</v>
      </c>
      <c r="M2061" s="21">
        <v>67</v>
      </c>
      <c r="N2061" s="21">
        <v>65</v>
      </c>
      <c r="O2061" s="21">
        <v>63</v>
      </c>
      <c r="P2061" s="21">
        <v>62</v>
      </c>
      <c r="Q2061" s="21">
        <v>62</v>
      </c>
      <c r="R2061" s="33" t="s">
        <v>524</v>
      </c>
      <c r="S2061" s="3" t="s">
        <v>524</v>
      </c>
      <c r="T2061" s="10" t="s">
        <v>4133</v>
      </c>
      <c r="U2061" s="2" t="s">
        <v>570</v>
      </c>
      <c r="V2061" s="4" t="s">
        <v>819</v>
      </c>
      <c r="W2061" s="11">
        <v>4</v>
      </c>
      <c r="X2061" s="11">
        <v>100</v>
      </c>
      <c r="Y2061" s="16">
        <v>15</v>
      </c>
      <c r="Z2061" s="16">
        <v>4</v>
      </c>
      <c r="AA2061" s="16">
        <v>1991</v>
      </c>
      <c r="AB2061" s="1">
        <f>2026-AA2061</f>
        <v>35</v>
      </c>
      <c r="AC2061" s="5">
        <v>5</v>
      </c>
      <c r="AD2061" s="34">
        <v>67.446034166645163</v>
      </c>
      <c r="AE2061" s="18">
        <v>0</v>
      </c>
      <c r="AF2061" s="17">
        <f>ROUND(IF($AD2061&gt;79,44-(($AD2061-79)*(14/4)),IF($AD2061&gt;76,67-(($AD2061-76)*(23/3)),IF(110-(($AD2061-70.4)*(43/5.6))&gt;119,119,110-(($AD2061-70.4)*(43/5.6)))))*0.93,0)</f>
        <v>111</v>
      </c>
      <c r="AG2061" s="17">
        <f>ROUND(IF($AD2061&gt;79,37-(($AD2061-79)*(9/4)),IF($AD2061&gt;76,54-(($AD2061-76)*(17/3)),IF(93-(($AD2061-70.4)*(39/5.6))&gt;100,100,93-(($AD2061-70.4)*(39/5.6)))))*0.93,0)</f>
        <v>93</v>
      </c>
      <c r="AH2061" s="17">
        <f>ROUND(IF($AD2061&gt;79,32-(($AD2061-79)*(8/4)),IF($AD2061&gt;76,48-(($AD2061-76)*(16/3)),IF(86-(($AD2061-70.4)*(38/5.6))&gt;95,95,86-(($AD2061-70.4)*(38/5.6)))))*0.93,0)</f>
        <v>88</v>
      </c>
      <c r="AI2061" s="5" t="s">
        <v>3916</v>
      </c>
      <c r="AL2061" s="5">
        <v>0</v>
      </c>
      <c r="AM2061" s="5">
        <v>0</v>
      </c>
    </row>
    <row r="2062" spans="1:39" x14ac:dyDescent="0.3">
      <c r="A2062" s="15">
        <v>5815</v>
      </c>
      <c r="B2062" s="8" t="s">
        <v>2498</v>
      </c>
      <c r="C2062" s="9" t="s">
        <v>457</v>
      </c>
      <c r="D2062" s="21">
        <v>61</v>
      </c>
      <c r="E2062" s="21">
        <v>65</v>
      </c>
      <c r="F2062" s="21">
        <v>66</v>
      </c>
      <c r="G2062" s="21">
        <v>67</v>
      </c>
      <c r="H2062" s="21">
        <v>56</v>
      </c>
      <c r="I2062" s="21">
        <v>62</v>
      </c>
      <c r="J2062" s="21">
        <v>61</v>
      </c>
      <c r="K2062" s="21">
        <v>60</v>
      </c>
      <c r="L2062" s="21">
        <v>56</v>
      </c>
      <c r="M2062" s="21">
        <v>64</v>
      </c>
      <c r="N2062" s="21">
        <v>65</v>
      </c>
      <c r="O2062" s="21">
        <v>63</v>
      </c>
      <c r="P2062" s="21">
        <v>55</v>
      </c>
      <c r="Q2062" s="21">
        <v>63</v>
      </c>
      <c r="R2062" s="33" t="s">
        <v>524</v>
      </c>
      <c r="S2062" s="3" t="s">
        <v>524</v>
      </c>
      <c r="T2062" s="10" t="s">
        <v>4133</v>
      </c>
      <c r="U2062" s="2" t="s">
        <v>1251</v>
      </c>
      <c r="V2062" s="4" t="s">
        <v>817</v>
      </c>
      <c r="W2062" s="11">
        <v>1</v>
      </c>
      <c r="X2062" s="11">
        <v>0</v>
      </c>
      <c r="Y2062" s="16">
        <v>1</v>
      </c>
      <c r="Z2062" s="16">
        <v>1</v>
      </c>
      <c r="AA2062" s="16">
        <v>1997</v>
      </c>
      <c r="AB2062" s="1">
        <f>2026-AA2062</f>
        <v>29</v>
      </c>
      <c r="AC2062" s="5">
        <v>4</v>
      </c>
      <c r="AD2062" s="34">
        <v>66.303928803859904</v>
      </c>
      <c r="AE2062" s="18">
        <v>0</v>
      </c>
      <c r="AF2062" s="17">
        <f>ROUND(IF($AD2062&gt;79,44-(($AD2062-79)*(14/4)),IF($AD2062&gt;76,67-(($AD2062-76)*(23/3)),IF(110-(($AD2062-70.4)*(43/5.6))&gt;119,119,110-(($AD2062-70.4)*(43/5.6)))))*0.93,0)</f>
        <v>111</v>
      </c>
      <c r="AG2062" s="17">
        <f>ROUND(IF($AD2062&gt;79,37-(($AD2062-79)*(9/4)),IF($AD2062&gt;76,54-(($AD2062-76)*(17/3)),IF(93-(($AD2062-70.4)*(39/5.6))&gt;100,100,93-(($AD2062-70.4)*(39/5.6)))))*0.93,0)</f>
        <v>93</v>
      </c>
      <c r="AH2062" s="17">
        <f>ROUND(IF($AD2062&gt;79,32-(($AD2062-79)*(8/4)),IF($AD2062&gt;76,48-(($AD2062-76)*(16/3)),IF(86-(($AD2062-70.4)*(38/5.6))&gt;95,95,86-(($AD2062-70.4)*(38/5.6)))))*0.93,0)</f>
        <v>88</v>
      </c>
      <c r="AI2062" s="5" t="s">
        <v>3916</v>
      </c>
      <c r="AL2062" s="5">
        <v>0</v>
      </c>
      <c r="AM2062" s="5">
        <v>0</v>
      </c>
    </row>
    <row r="2063" spans="1:39" x14ac:dyDescent="0.3">
      <c r="A2063" s="15">
        <v>5818</v>
      </c>
      <c r="B2063" s="8" t="s">
        <v>1987</v>
      </c>
      <c r="C2063" s="9" t="s">
        <v>1988</v>
      </c>
      <c r="D2063" s="21">
        <v>67</v>
      </c>
      <c r="E2063" s="21">
        <v>72</v>
      </c>
      <c r="F2063" s="21">
        <v>71</v>
      </c>
      <c r="G2063" s="21">
        <v>70</v>
      </c>
      <c r="H2063" s="21">
        <v>72</v>
      </c>
      <c r="I2063" s="21">
        <v>66</v>
      </c>
      <c r="J2063" s="21">
        <v>66</v>
      </c>
      <c r="K2063" s="21">
        <v>68</v>
      </c>
      <c r="L2063" s="21">
        <v>49</v>
      </c>
      <c r="M2063" s="21">
        <v>65</v>
      </c>
      <c r="N2063" s="21">
        <v>62</v>
      </c>
      <c r="O2063" s="21">
        <v>63</v>
      </c>
      <c r="P2063" s="21">
        <v>62</v>
      </c>
      <c r="Q2063" s="21">
        <v>71</v>
      </c>
      <c r="R2063" s="33" t="s">
        <v>524</v>
      </c>
      <c r="S2063" s="3" t="s">
        <v>3933</v>
      </c>
      <c r="T2063" s="10" t="s">
        <v>4133</v>
      </c>
      <c r="U2063" s="2" t="s">
        <v>584</v>
      </c>
      <c r="V2063" s="4" t="s">
        <v>820</v>
      </c>
      <c r="W2063" s="11">
        <v>4</v>
      </c>
      <c r="X2063" s="11">
        <v>100</v>
      </c>
      <c r="Y2063" s="16">
        <v>17</v>
      </c>
      <c r="Z2063" s="16">
        <v>1</v>
      </c>
      <c r="AA2063" s="16">
        <v>1992</v>
      </c>
      <c r="AB2063" s="1">
        <f>2026-AA2063</f>
        <v>34</v>
      </c>
      <c r="AC2063" s="5">
        <v>4</v>
      </c>
      <c r="AD2063" s="34">
        <v>70.859781055361125</v>
      </c>
      <c r="AE2063" s="18">
        <v>50000</v>
      </c>
      <c r="AF2063" s="17">
        <f>ROUND(IF($AD2063&gt;79,44-(($AD2063-79)*(14/4)),IF($AD2063&gt;76,67-(($AD2063-76)*(23/3)),IF(110-(($AD2063-70.4)*(43/5.6))&gt;119,119,110-(($AD2063-70.4)*(43/5.6)))))*0.93,0)</f>
        <v>99</v>
      </c>
      <c r="AG2063" s="17">
        <f>ROUND(IF($AD2063&gt;79,37-(($AD2063-79)*(9/4)),IF($AD2063&gt;76,54-(($AD2063-76)*(17/3)),IF(93-(($AD2063-70.4)*(39/5.6))&gt;100,100,93-(($AD2063-70.4)*(39/5.6)))))*0.93,0)</f>
        <v>84</v>
      </c>
      <c r="AH2063" s="17">
        <f>ROUND(IF($AD2063&gt;79,32-(($AD2063-79)*(8/4)),IF($AD2063&gt;76,48-(($AD2063-76)*(16/3)),IF(86-(($AD2063-70.4)*(38/5.6))&gt;95,95,86-(($AD2063-70.4)*(38/5.6)))))*0.93,0)</f>
        <v>77</v>
      </c>
      <c r="AL2063" s="5">
        <v>170</v>
      </c>
      <c r="AM2063" s="5">
        <v>60</v>
      </c>
    </row>
    <row r="2064" spans="1:39" x14ac:dyDescent="0.3">
      <c r="A2064" s="15">
        <v>5819</v>
      </c>
      <c r="B2064" s="8" t="s">
        <v>2210</v>
      </c>
      <c r="C2064" s="9" t="s">
        <v>658</v>
      </c>
      <c r="D2064" s="21">
        <v>65</v>
      </c>
      <c r="E2064" s="21">
        <v>55</v>
      </c>
      <c r="F2064" s="21">
        <v>61</v>
      </c>
      <c r="G2064" s="21">
        <v>66</v>
      </c>
      <c r="H2064" s="21">
        <v>64</v>
      </c>
      <c r="I2064" s="21">
        <v>67</v>
      </c>
      <c r="J2064" s="21">
        <v>68</v>
      </c>
      <c r="K2064" s="21">
        <v>65</v>
      </c>
      <c r="L2064" s="21">
        <v>68</v>
      </c>
      <c r="M2064" s="21">
        <v>54</v>
      </c>
      <c r="N2064" s="21">
        <v>57</v>
      </c>
      <c r="O2064" s="21">
        <v>61</v>
      </c>
      <c r="P2064" s="21">
        <v>66</v>
      </c>
      <c r="Q2064" s="21">
        <v>64</v>
      </c>
      <c r="R2064" s="33" t="s">
        <v>524</v>
      </c>
      <c r="S2064" s="3" t="s">
        <v>524</v>
      </c>
      <c r="T2064" s="10" t="s">
        <v>4133</v>
      </c>
      <c r="U2064" s="2" t="s">
        <v>598</v>
      </c>
      <c r="V2064" s="4" t="s">
        <v>819</v>
      </c>
      <c r="W2064" s="11">
        <v>2</v>
      </c>
      <c r="X2064" s="11">
        <v>0</v>
      </c>
      <c r="Y2064" s="16">
        <v>24</v>
      </c>
      <c r="Z2064" s="16">
        <v>9</v>
      </c>
      <c r="AA2064" s="16">
        <v>1995</v>
      </c>
      <c r="AB2064" s="1">
        <f>2026-AA2064</f>
        <v>31</v>
      </c>
      <c r="AC2064" s="5">
        <v>4</v>
      </c>
      <c r="AD2064" s="34">
        <v>66.22130846640357</v>
      </c>
      <c r="AE2064" s="18">
        <v>0</v>
      </c>
      <c r="AF2064" s="17">
        <f>ROUND(IF($AD2064&gt;79,44-(($AD2064-79)*(14/4)),IF($AD2064&gt;76,67-(($AD2064-76)*(23/3)),IF(110-(($AD2064-70.4)*(43/5.6))&gt;119,119,110-(($AD2064-70.4)*(43/5.6)))))*0.93,0)</f>
        <v>111</v>
      </c>
      <c r="AG2064" s="17">
        <f>ROUND(IF($AD2064&gt;79,37-(($AD2064-79)*(9/4)),IF($AD2064&gt;76,54-(($AD2064-76)*(17/3)),IF(93-(($AD2064-70.4)*(39/5.6))&gt;100,100,93-(($AD2064-70.4)*(39/5.6)))))*0.93,0)</f>
        <v>93</v>
      </c>
      <c r="AH2064" s="17">
        <f>ROUND(IF($AD2064&gt;79,32-(($AD2064-79)*(8/4)),IF($AD2064&gt;76,48-(($AD2064-76)*(16/3)),IF(86-(($AD2064-70.4)*(38/5.6))&gt;95,95,86-(($AD2064-70.4)*(38/5.6)))))*0.93,0)</f>
        <v>88</v>
      </c>
      <c r="AI2064" s="5" t="s">
        <v>3916</v>
      </c>
      <c r="AL2064" s="5">
        <v>0</v>
      </c>
      <c r="AM2064" s="5">
        <v>0</v>
      </c>
    </row>
    <row r="2065" spans="1:44" x14ac:dyDescent="0.3">
      <c r="A2065" s="15">
        <v>5820</v>
      </c>
      <c r="B2065" s="8" t="s">
        <v>2379</v>
      </c>
      <c r="C2065" s="9" t="s">
        <v>403</v>
      </c>
      <c r="D2065" s="21">
        <v>67</v>
      </c>
      <c r="E2065" s="21">
        <v>53</v>
      </c>
      <c r="F2065" s="21">
        <v>58</v>
      </c>
      <c r="G2065" s="21">
        <v>62</v>
      </c>
      <c r="H2065" s="21">
        <v>68</v>
      </c>
      <c r="I2065" s="21">
        <v>63</v>
      </c>
      <c r="J2065" s="21">
        <v>66</v>
      </c>
      <c r="K2065" s="21">
        <v>62</v>
      </c>
      <c r="L2065" s="21">
        <v>56</v>
      </c>
      <c r="M2065" s="21">
        <v>66</v>
      </c>
      <c r="N2065" s="21">
        <v>71</v>
      </c>
      <c r="O2065" s="21">
        <v>71</v>
      </c>
      <c r="P2065" s="21">
        <v>67</v>
      </c>
      <c r="Q2065" s="21">
        <v>68</v>
      </c>
      <c r="R2065" s="33" t="s">
        <v>524</v>
      </c>
      <c r="S2065" s="3" t="s">
        <v>524</v>
      </c>
      <c r="T2065" s="10" t="s">
        <v>4133</v>
      </c>
      <c r="U2065" s="2" t="s">
        <v>595</v>
      </c>
      <c r="V2065" s="4" t="s">
        <v>819</v>
      </c>
      <c r="W2065" s="11">
        <v>1</v>
      </c>
      <c r="X2065" s="11">
        <v>0</v>
      </c>
      <c r="Y2065" s="16">
        <v>7</v>
      </c>
      <c r="Z2065" s="16">
        <v>3</v>
      </c>
      <c r="AA2065" s="16">
        <v>1996</v>
      </c>
      <c r="AB2065" s="1">
        <f>2026-AA2065</f>
        <v>30</v>
      </c>
      <c r="AC2065" s="5">
        <v>3</v>
      </c>
      <c r="AD2065" s="34">
        <v>66.023638032620639</v>
      </c>
      <c r="AE2065" s="18">
        <v>0</v>
      </c>
      <c r="AF2065" s="17">
        <f>ROUND(IF($AD2065&gt;79,44-(($AD2065-79)*(14/4)),IF($AD2065&gt;76,67-(($AD2065-76)*(23/3)),IF(110-(($AD2065-70.4)*(43/5.6))&gt;119,119,110-(($AD2065-70.4)*(43/5.6)))))*0.93,0)</f>
        <v>111</v>
      </c>
      <c r="AG2065" s="17">
        <f>ROUND(IF($AD2065&gt;79,37-(($AD2065-79)*(9/4)),IF($AD2065&gt;76,54-(($AD2065-76)*(17/3)),IF(93-(($AD2065-70.4)*(39/5.6))&gt;100,100,93-(($AD2065-70.4)*(39/5.6)))))*0.93,0)</f>
        <v>93</v>
      </c>
      <c r="AH2065" s="17">
        <f>ROUND(IF($AD2065&gt;79,32-(($AD2065-79)*(8/4)),IF($AD2065&gt;76,48-(($AD2065-76)*(16/3)),IF(86-(($AD2065-70.4)*(38/5.6))&gt;95,95,86-(($AD2065-70.4)*(38/5.6)))))*0.93,0)</f>
        <v>88</v>
      </c>
      <c r="AI2065" s="5" t="s">
        <v>3916</v>
      </c>
      <c r="AL2065" s="5">
        <v>0</v>
      </c>
      <c r="AM2065" s="5">
        <v>0</v>
      </c>
    </row>
    <row r="2066" spans="1:44" x14ac:dyDescent="0.3">
      <c r="A2066" s="15">
        <v>5821</v>
      </c>
      <c r="B2066" s="8" t="s">
        <v>4</v>
      </c>
      <c r="C2066" s="9" t="s">
        <v>1387</v>
      </c>
      <c r="D2066" s="21">
        <v>63</v>
      </c>
      <c r="E2066" s="21">
        <v>67</v>
      </c>
      <c r="F2066" s="21">
        <v>67</v>
      </c>
      <c r="G2066" s="21">
        <v>66</v>
      </c>
      <c r="H2066" s="21">
        <v>63</v>
      </c>
      <c r="I2066" s="21">
        <v>63</v>
      </c>
      <c r="J2066" s="21">
        <v>66</v>
      </c>
      <c r="K2066" s="21">
        <v>66</v>
      </c>
      <c r="L2066" s="21">
        <v>58</v>
      </c>
      <c r="M2066" s="21">
        <v>60</v>
      </c>
      <c r="N2066" s="21">
        <v>63</v>
      </c>
      <c r="O2066" s="21">
        <v>68</v>
      </c>
      <c r="P2066" s="21">
        <v>60</v>
      </c>
      <c r="Q2066" s="21">
        <v>66</v>
      </c>
      <c r="R2066" s="33" t="s">
        <v>524</v>
      </c>
      <c r="S2066" s="3" t="s">
        <v>524</v>
      </c>
      <c r="T2066" s="10" t="s">
        <v>4133</v>
      </c>
      <c r="U2066" s="2" t="s">
        <v>535</v>
      </c>
      <c r="V2066" s="4" t="s">
        <v>818</v>
      </c>
      <c r="W2066" s="11">
        <v>3</v>
      </c>
      <c r="X2066" s="11">
        <v>0</v>
      </c>
      <c r="Y2066" s="16">
        <v>12</v>
      </c>
      <c r="Z2066" s="16">
        <v>10</v>
      </c>
      <c r="AA2066" s="16">
        <v>1996</v>
      </c>
      <c r="AB2066" s="1">
        <f>2026-AA2066</f>
        <v>30</v>
      </c>
      <c r="AC2066" s="5">
        <v>4</v>
      </c>
      <c r="AD2066" s="34">
        <v>66.576653984738599</v>
      </c>
      <c r="AE2066" s="18">
        <v>0</v>
      </c>
      <c r="AF2066" s="17">
        <f>ROUND(IF($AD2066&gt;79,44-(($AD2066-79)*(14/4)),IF($AD2066&gt;76,67-(($AD2066-76)*(23/3)),IF(110-(($AD2066-70.4)*(43/5.6))&gt;119,119,110-(($AD2066-70.4)*(43/5.6)))))*0.93,0)</f>
        <v>111</v>
      </c>
      <c r="AG2066" s="17">
        <f>ROUND(IF($AD2066&gt;79,37-(($AD2066-79)*(9/4)),IF($AD2066&gt;76,54-(($AD2066-76)*(17/3)),IF(93-(($AD2066-70.4)*(39/5.6))&gt;100,100,93-(($AD2066-70.4)*(39/5.6)))))*0.93,0)</f>
        <v>93</v>
      </c>
      <c r="AH2066" s="17">
        <f>ROUND(IF($AD2066&gt;79,32-(($AD2066-79)*(8/4)),IF($AD2066&gt;76,48-(($AD2066-76)*(16/3)),IF(86-(($AD2066-70.4)*(38/5.6))&gt;95,95,86-(($AD2066-70.4)*(38/5.6)))))*0.93,0)</f>
        <v>88</v>
      </c>
      <c r="AI2066" s="5" t="s">
        <v>3916</v>
      </c>
      <c r="AL2066" s="5">
        <v>0</v>
      </c>
      <c r="AM2066" s="5">
        <v>0</v>
      </c>
    </row>
    <row r="2067" spans="1:44" x14ac:dyDescent="0.3">
      <c r="A2067" s="15">
        <v>5822</v>
      </c>
      <c r="B2067" s="8" t="s">
        <v>684</v>
      </c>
      <c r="C2067" s="9" t="s">
        <v>210</v>
      </c>
      <c r="D2067" s="21">
        <v>66</v>
      </c>
      <c r="E2067" s="21">
        <v>55</v>
      </c>
      <c r="F2067" s="21">
        <v>58</v>
      </c>
      <c r="G2067" s="21">
        <v>60</v>
      </c>
      <c r="H2067" s="21">
        <v>64</v>
      </c>
      <c r="I2067" s="21">
        <v>61</v>
      </c>
      <c r="J2067" s="21">
        <v>58</v>
      </c>
      <c r="K2067" s="21">
        <v>62</v>
      </c>
      <c r="L2067" s="21">
        <v>69</v>
      </c>
      <c r="M2067" s="21">
        <v>70</v>
      </c>
      <c r="N2067" s="21">
        <v>67</v>
      </c>
      <c r="O2067" s="21">
        <v>68</v>
      </c>
      <c r="P2067" s="21">
        <v>60</v>
      </c>
      <c r="Q2067" s="21">
        <v>68</v>
      </c>
      <c r="R2067" s="33" t="s">
        <v>524</v>
      </c>
      <c r="S2067" s="3" t="s">
        <v>524</v>
      </c>
      <c r="T2067" s="10" t="s">
        <v>4133</v>
      </c>
      <c r="U2067" s="2" t="s">
        <v>1508</v>
      </c>
      <c r="V2067" s="4" t="s">
        <v>822</v>
      </c>
      <c r="W2067" s="11">
        <v>4</v>
      </c>
      <c r="X2067" s="11">
        <v>100</v>
      </c>
      <c r="Y2067" s="16">
        <v>17</v>
      </c>
      <c r="Z2067" s="16">
        <v>1</v>
      </c>
      <c r="AA2067" s="16">
        <v>1991</v>
      </c>
      <c r="AB2067" s="1">
        <f>2026-AA2067</f>
        <v>35</v>
      </c>
      <c r="AC2067" s="5">
        <v>4</v>
      </c>
      <c r="AD2067" s="34">
        <v>67.776785067834695</v>
      </c>
      <c r="AE2067" s="18">
        <v>0</v>
      </c>
      <c r="AF2067" s="17">
        <f>ROUND(IF($AD2067&gt;79,44-(($AD2067-79)*(14/4)),IF($AD2067&gt;76,67-(($AD2067-76)*(23/3)),IF(110-(($AD2067-70.4)*(43/5.6))&gt;119,119,110-(($AD2067-70.4)*(43/5.6)))))*0.93,0)</f>
        <v>111</v>
      </c>
      <c r="AG2067" s="17">
        <f>ROUND(IF($AD2067&gt;79,37-(($AD2067-79)*(9/4)),IF($AD2067&gt;76,54-(($AD2067-76)*(17/3)),IF(93-(($AD2067-70.4)*(39/5.6))&gt;100,100,93-(($AD2067-70.4)*(39/5.6)))))*0.93,0)</f>
        <v>93</v>
      </c>
      <c r="AH2067" s="17">
        <f>ROUND(IF($AD2067&gt;79,32-(($AD2067-79)*(8/4)),IF($AD2067&gt;76,48-(($AD2067-76)*(16/3)),IF(86-(($AD2067-70.4)*(38/5.6))&gt;95,95,86-(($AD2067-70.4)*(38/5.6)))))*0.93,0)</f>
        <v>88</v>
      </c>
      <c r="AL2067" s="5">
        <v>0</v>
      </c>
      <c r="AM2067" s="5">
        <v>0</v>
      </c>
    </row>
    <row r="2068" spans="1:44" x14ac:dyDescent="0.3">
      <c r="A2068" s="15">
        <v>5823</v>
      </c>
      <c r="B2068" s="8" t="s">
        <v>3392</v>
      </c>
      <c r="C2068" s="9" t="s">
        <v>3882</v>
      </c>
      <c r="D2068" s="21">
        <v>79</v>
      </c>
      <c r="E2068" s="21">
        <v>64</v>
      </c>
      <c r="F2068" s="21">
        <v>66</v>
      </c>
      <c r="G2068" s="21">
        <v>67</v>
      </c>
      <c r="H2068" s="21">
        <v>72</v>
      </c>
      <c r="I2068" s="21">
        <v>74</v>
      </c>
      <c r="J2068" s="21">
        <v>73</v>
      </c>
      <c r="K2068" s="21">
        <v>72</v>
      </c>
      <c r="L2068" s="21">
        <v>66</v>
      </c>
      <c r="M2068" s="21">
        <v>66</v>
      </c>
      <c r="N2068" s="21">
        <v>75</v>
      </c>
      <c r="O2068" s="21">
        <v>71</v>
      </c>
      <c r="P2068" s="21">
        <v>66</v>
      </c>
      <c r="Q2068" s="21">
        <v>72</v>
      </c>
      <c r="R2068" s="33" t="s">
        <v>4308</v>
      </c>
      <c r="S2068" s="3" t="s">
        <v>4308</v>
      </c>
      <c r="T2068" s="10" t="s">
        <v>4131</v>
      </c>
      <c r="U2068" s="2" t="s">
        <v>597</v>
      </c>
      <c r="V2068" s="4" t="s">
        <v>819</v>
      </c>
      <c r="W2068" s="11">
        <v>4</v>
      </c>
      <c r="X2068" s="11">
        <v>100</v>
      </c>
      <c r="Y2068" s="16">
        <v>8</v>
      </c>
      <c r="Z2068" s="16">
        <v>5</v>
      </c>
      <c r="AA2068" s="16">
        <v>2001</v>
      </c>
      <c r="AB2068" s="1">
        <f>2026-AA2068</f>
        <v>25</v>
      </c>
      <c r="AC2068" s="5">
        <v>6</v>
      </c>
      <c r="AD2068" s="34">
        <v>72.690107374231204</v>
      </c>
      <c r="AE2068" s="18">
        <v>50000</v>
      </c>
      <c r="AF2068" s="17">
        <f>ROUND(IF($AD2068&gt;79,44-(($AD2068-79)*(14/4)),IF($AD2068&gt;76,67-(($AD2068-76)*(23/3)),IF(110-(($AD2068-70.4)*(43/5.6))&gt;119,119,110-(($AD2068-70.4)*(43/5.6)))))*0.93,0)</f>
        <v>86</v>
      </c>
      <c r="AG2068" s="17">
        <f>ROUND(IF($AD2068&gt;79,37-(($AD2068-79)*(9/4)),IF($AD2068&gt;76,54-(($AD2068-76)*(17/3)),IF(93-(($AD2068-70.4)*(39/5.6))&gt;100,100,93-(($AD2068-70.4)*(39/5.6)))))*0.93,0)</f>
        <v>72</v>
      </c>
      <c r="AH2068" s="17">
        <f>ROUND(IF($AD2068&gt;79,32-(($AD2068-79)*(8/4)),IF($AD2068&gt;76,48-(($AD2068-76)*(16/3)),IF(86-(($AD2068-70.4)*(38/5.6))&gt;95,95,86-(($AD2068-70.4)*(38/5.6)))))*0.93,0)</f>
        <v>66</v>
      </c>
      <c r="AL2068" s="5">
        <v>197</v>
      </c>
      <c r="AM2068" s="5">
        <v>77</v>
      </c>
    </row>
    <row r="2069" spans="1:44" x14ac:dyDescent="0.3">
      <c r="A2069" s="15">
        <v>5827</v>
      </c>
      <c r="B2069" s="8" t="s">
        <v>1116</v>
      </c>
      <c r="C2069" s="9" t="s">
        <v>2239</v>
      </c>
      <c r="D2069" s="21">
        <v>70</v>
      </c>
      <c r="E2069" s="21">
        <v>71</v>
      </c>
      <c r="F2069" s="21">
        <v>74</v>
      </c>
      <c r="G2069" s="21">
        <v>76</v>
      </c>
      <c r="H2069" s="21">
        <v>57</v>
      </c>
      <c r="I2069" s="21">
        <v>70</v>
      </c>
      <c r="J2069" s="21">
        <v>72</v>
      </c>
      <c r="K2069" s="21">
        <v>69</v>
      </c>
      <c r="L2069" s="21">
        <v>66</v>
      </c>
      <c r="M2069" s="21">
        <v>67</v>
      </c>
      <c r="N2069" s="21">
        <v>78</v>
      </c>
      <c r="O2069" s="21">
        <v>68</v>
      </c>
      <c r="P2069" s="21">
        <v>68</v>
      </c>
      <c r="Q2069" s="21">
        <v>55</v>
      </c>
      <c r="R2069" s="33" t="s">
        <v>4135</v>
      </c>
      <c r="S2069" s="3" t="s">
        <v>4135</v>
      </c>
      <c r="T2069" s="10" t="s">
        <v>4132</v>
      </c>
      <c r="U2069" s="2" t="s">
        <v>578</v>
      </c>
      <c r="V2069" s="4" t="s">
        <v>819</v>
      </c>
      <c r="W2069" s="11">
        <v>4</v>
      </c>
      <c r="X2069" s="11">
        <v>100</v>
      </c>
      <c r="Y2069" s="16">
        <v>26</v>
      </c>
      <c r="Z2069" s="16">
        <v>8</v>
      </c>
      <c r="AA2069" s="16">
        <v>1995</v>
      </c>
      <c r="AB2069" s="1">
        <f>2026-AA2069</f>
        <v>31</v>
      </c>
      <c r="AC2069" s="5">
        <v>4</v>
      </c>
      <c r="AD2069" s="34">
        <v>74.837313380178287</v>
      </c>
      <c r="AE2069" s="18">
        <v>50000</v>
      </c>
      <c r="AF2069" s="17">
        <f>ROUND(IF($AD2069&gt;79,44-(($AD2069-79)*(14/4)),IF($AD2069&gt;76,67-(($AD2069-76)*(23/3)),IF(110-(($AD2069-70.4)*(43/5.6))&gt;119,119,110-(($AD2069-70.4)*(43/5.6)))))*0.93,0)</f>
        <v>71</v>
      </c>
      <c r="AG2069" s="17">
        <f>ROUND(IF($AD2069&gt;79,37-(($AD2069-79)*(9/4)),IF($AD2069&gt;76,54-(($AD2069-76)*(17/3)),IF(93-(($AD2069-70.4)*(39/5.6))&gt;100,100,93-(($AD2069-70.4)*(39/5.6)))))*0.93,0)</f>
        <v>58</v>
      </c>
      <c r="AH2069" s="17">
        <f>ROUND(IF($AD2069&gt;79,32-(($AD2069-79)*(8/4)),IF($AD2069&gt;76,48-(($AD2069-76)*(16/3)),IF(86-(($AD2069-70.4)*(38/5.6))&gt;95,95,86-(($AD2069-70.4)*(38/5.6)))))*0.93,0)</f>
        <v>52</v>
      </c>
      <c r="AI2069" s="5" t="s">
        <v>3917</v>
      </c>
      <c r="AL2069" s="5">
        <v>0</v>
      </c>
      <c r="AM2069" s="5">
        <v>0</v>
      </c>
    </row>
    <row r="2070" spans="1:44" x14ac:dyDescent="0.3">
      <c r="A2070" s="15">
        <v>5828</v>
      </c>
      <c r="B2070" s="8" t="s">
        <v>754</v>
      </c>
      <c r="C2070" s="9" t="s">
        <v>2885</v>
      </c>
      <c r="D2070" s="21">
        <v>75</v>
      </c>
      <c r="E2070" s="21">
        <v>62</v>
      </c>
      <c r="F2070" s="21">
        <v>65</v>
      </c>
      <c r="G2070" s="21">
        <v>68</v>
      </c>
      <c r="H2070" s="21">
        <v>60</v>
      </c>
      <c r="I2070" s="21">
        <v>70</v>
      </c>
      <c r="J2070" s="21">
        <v>75</v>
      </c>
      <c r="K2070" s="21">
        <v>77</v>
      </c>
      <c r="L2070" s="21">
        <v>63</v>
      </c>
      <c r="M2070" s="21">
        <v>78</v>
      </c>
      <c r="N2070" s="21">
        <v>78</v>
      </c>
      <c r="O2070" s="21">
        <v>64</v>
      </c>
      <c r="P2070" s="21">
        <v>66</v>
      </c>
      <c r="Q2070" s="21">
        <v>65</v>
      </c>
      <c r="R2070" s="33" t="s">
        <v>3339</v>
      </c>
      <c r="S2070" s="3" t="s">
        <v>3339</v>
      </c>
      <c r="T2070" s="10" t="s">
        <v>4130</v>
      </c>
      <c r="U2070" s="2" t="s">
        <v>599</v>
      </c>
      <c r="V2070" s="4" t="s">
        <v>819</v>
      </c>
      <c r="W2070" s="11">
        <v>4</v>
      </c>
      <c r="X2070" s="11">
        <v>100</v>
      </c>
      <c r="Y2070" s="16">
        <v>18</v>
      </c>
      <c r="Z2070" s="16">
        <v>12</v>
      </c>
      <c r="AA2070" s="16">
        <v>1998</v>
      </c>
      <c r="AB2070" s="1">
        <f>2026-AA2070</f>
        <v>28</v>
      </c>
      <c r="AC2070" s="5">
        <v>4</v>
      </c>
      <c r="AD2070" s="34">
        <v>75.640505989441351</v>
      </c>
      <c r="AE2070" s="18">
        <v>115000</v>
      </c>
      <c r="AF2070" s="17">
        <f>ROUND(IF($AD2070&gt;79,44-(($AD2070-79)*(14/4)),IF($AD2070&gt;76,67-(($AD2070-76)*(23/3)),IF(110-(($AD2070-70.4)*(43/5.6))&gt;119,119,110-(($AD2070-70.4)*(43/5.6)))))*0.93,0)</f>
        <v>65</v>
      </c>
      <c r="AG2070" s="17">
        <f>ROUND(IF($AD2070&gt;79,37-(($AD2070-79)*(9/4)),IF($AD2070&gt;76,54-(($AD2070-76)*(17/3)),IF(93-(($AD2070-70.4)*(39/5.6))&gt;100,100,93-(($AD2070-70.4)*(39/5.6)))))*0.93,0)</f>
        <v>53</v>
      </c>
      <c r="AH2070" s="17">
        <f>ROUND(IF($AD2070&gt;79,32-(($AD2070-79)*(8/4)),IF($AD2070&gt;76,48-(($AD2070-76)*(16/3)),IF(86-(($AD2070-70.4)*(38/5.6))&gt;95,95,86-(($AD2070-70.4)*(38/5.6)))))*0.93,0)</f>
        <v>47</v>
      </c>
      <c r="AI2070" s="5" t="s">
        <v>3917</v>
      </c>
      <c r="AL2070" s="5">
        <v>173</v>
      </c>
      <c r="AM2070" s="5">
        <v>67</v>
      </c>
    </row>
    <row r="2071" spans="1:44" x14ac:dyDescent="0.3">
      <c r="A2071" s="15">
        <v>5829</v>
      </c>
      <c r="B2071" s="8" t="s">
        <v>1037</v>
      </c>
      <c r="C2071" s="9" t="s">
        <v>1561</v>
      </c>
      <c r="D2071" s="21">
        <v>68</v>
      </c>
      <c r="E2071" s="21">
        <v>76</v>
      </c>
      <c r="F2071" s="21">
        <v>76</v>
      </c>
      <c r="G2071" s="21">
        <v>76</v>
      </c>
      <c r="H2071" s="21">
        <v>64</v>
      </c>
      <c r="I2071" s="21">
        <v>74</v>
      </c>
      <c r="J2071" s="21">
        <v>80</v>
      </c>
      <c r="K2071" s="21">
        <v>75</v>
      </c>
      <c r="L2071" s="21">
        <v>53</v>
      </c>
      <c r="M2071" s="21">
        <v>58</v>
      </c>
      <c r="N2071" s="21">
        <v>71</v>
      </c>
      <c r="O2071" s="21">
        <v>69</v>
      </c>
      <c r="P2071" s="21">
        <v>65</v>
      </c>
      <c r="Q2071" s="21">
        <v>64</v>
      </c>
      <c r="R2071" s="33" t="s">
        <v>4321</v>
      </c>
      <c r="S2071" s="3" t="s">
        <v>4321</v>
      </c>
      <c r="T2071" s="10" t="s">
        <v>4132</v>
      </c>
      <c r="U2071" s="2" t="s">
        <v>584</v>
      </c>
      <c r="V2071" s="4" t="s">
        <v>820</v>
      </c>
      <c r="W2071" s="11">
        <v>4</v>
      </c>
      <c r="X2071" s="11">
        <v>100</v>
      </c>
      <c r="Y2071" s="16">
        <v>13</v>
      </c>
      <c r="Z2071" s="16">
        <v>9</v>
      </c>
      <c r="AA2071" s="16">
        <v>1994</v>
      </c>
      <c r="AB2071" s="1">
        <f>2026-AA2071</f>
        <v>32</v>
      </c>
      <c r="AC2071" s="5">
        <v>6</v>
      </c>
      <c r="AD2071" s="34">
        <v>75.518550045174749</v>
      </c>
      <c r="AE2071" s="18">
        <v>95000</v>
      </c>
      <c r="AF2071" s="17">
        <f>ROUND(IF($AD2071&gt;79,44-(($AD2071-79)*(14/4)),IF($AD2071&gt;76,67-(($AD2071-76)*(23/3)),IF(110-(($AD2071-70.4)*(43/5.6))&gt;119,119,110-(($AD2071-70.4)*(43/5.6)))))*0.93,0)</f>
        <v>66</v>
      </c>
      <c r="AG2071" s="17">
        <f>ROUND(IF($AD2071&gt;79,37-(($AD2071-79)*(9/4)),IF($AD2071&gt;76,54-(($AD2071-76)*(17/3)),IF(93-(($AD2071-70.4)*(39/5.6))&gt;100,100,93-(($AD2071-70.4)*(39/5.6)))))*0.93,0)</f>
        <v>53</v>
      </c>
      <c r="AH2071" s="17">
        <f>ROUND(IF($AD2071&gt;79,32-(($AD2071-79)*(8/4)),IF($AD2071&gt;76,48-(($AD2071-76)*(16/3)),IF(86-(($AD2071-70.4)*(38/5.6))&gt;95,95,86-(($AD2071-70.4)*(38/5.6)))))*0.93,0)</f>
        <v>48</v>
      </c>
      <c r="AL2071" s="5">
        <v>0</v>
      </c>
      <c r="AM2071" s="5">
        <v>0</v>
      </c>
    </row>
    <row r="2072" spans="1:44" x14ac:dyDescent="0.3">
      <c r="A2072" s="15">
        <v>5832</v>
      </c>
      <c r="B2072" s="8" t="s">
        <v>1983</v>
      </c>
      <c r="C2072" s="9" t="s">
        <v>407</v>
      </c>
      <c r="D2072" s="21">
        <v>70</v>
      </c>
      <c r="E2072" s="21">
        <v>67</v>
      </c>
      <c r="F2072" s="21">
        <v>71</v>
      </c>
      <c r="G2072" s="21">
        <v>74</v>
      </c>
      <c r="H2072" s="21">
        <v>67</v>
      </c>
      <c r="I2072" s="21">
        <v>72</v>
      </c>
      <c r="J2072" s="21">
        <v>69</v>
      </c>
      <c r="K2072" s="21">
        <v>69</v>
      </c>
      <c r="L2072" s="21">
        <v>61</v>
      </c>
      <c r="M2072" s="21">
        <v>74</v>
      </c>
      <c r="N2072" s="21">
        <v>76</v>
      </c>
      <c r="O2072" s="21">
        <v>69</v>
      </c>
      <c r="P2072" s="21">
        <v>68</v>
      </c>
      <c r="Q2072" s="21">
        <v>70</v>
      </c>
      <c r="R2072" s="33" t="s">
        <v>4312</v>
      </c>
      <c r="S2072" s="3" t="s">
        <v>4312</v>
      </c>
      <c r="T2072" s="10" t="s">
        <v>4132</v>
      </c>
      <c r="U2072" s="2" t="s">
        <v>578</v>
      </c>
      <c r="V2072" s="4" t="s">
        <v>819</v>
      </c>
      <c r="W2072" s="11">
        <v>4</v>
      </c>
      <c r="X2072" s="11">
        <v>100</v>
      </c>
      <c r="Y2072" s="16">
        <v>24</v>
      </c>
      <c r="Z2072" s="16">
        <v>11</v>
      </c>
      <c r="AA2072" s="16">
        <v>1993</v>
      </c>
      <c r="AB2072" s="1">
        <f>2026-AA2072</f>
        <v>33</v>
      </c>
      <c r="AC2072" s="5">
        <v>5</v>
      </c>
      <c r="AD2072" s="34">
        <v>74.054562089090709</v>
      </c>
      <c r="AE2072" s="18">
        <v>180000</v>
      </c>
      <c r="AF2072" s="17">
        <f>ROUND(IF($AD2072&gt;79,44-(($AD2072-79)*(14/4)),IF($AD2072&gt;76,67-(($AD2072-76)*(23/3)),IF(110-(($AD2072-70.4)*(43/5.6))&gt;119,119,110-(($AD2072-70.4)*(43/5.6)))))*0.93,0)</f>
        <v>76</v>
      </c>
      <c r="AG2072" s="17">
        <f>ROUND(IF($AD2072&gt;79,37-(($AD2072-79)*(9/4)),IF($AD2072&gt;76,54-(($AD2072-76)*(17/3)),IF(93-(($AD2072-70.4)*(39/5.6))&gt;100,100,93-(($AD2072-70.4)*(39/5.6)))))*0.93,0)</f>
        <v>63</v>
      </c>
      <c r="AH2072" s="17">
        <f>ROUND(IF($AD2072&gt;79,32-(($AD2072-79)*(8/4)),IF($AD2072&gt;76,48-(($AD2072-76)*(16/3)),IF(86-(($AD2072-70.4)*(38/5.6))&gt;95,95,86-(($AD2072-70.4)*(38/5.6)))))*0.93,0)</f>
        <v>57</v>
      </c>
      <c r="AL2072" s="5">
        <v>0</v>
      </c>
      <c r="AM2072" s="5">
        <v>0</v>
      </c>
    </row>
    <row r="2073" spans="1:44" x14ac:dyDescent="0.3">
      <c r="A2073" s="15">
        <v>5834</v>
      </c>
      <c r="B2073" s="8" t="s">
        <v>2374</v>
      </c>
      <c r="C2073" s="9" t="s">
        <v>942</v>
      </c>
      <c r="D2073" s="21">
        <v>67</v>
      </c>
      <c r="E2073" s="21">
        <v>53</v>
      </c>
      <c r="F2073" s="21">
        <v>56</v>
      </c>
      <c r="G2073" s="21">
        <v>59</v>
      </c>
      <c r="H2073" s="21">
        <v>54</v>
      </c>
      <c r="I2073" s="21">
        <v>63</v>
      </c>
      <c r="J2073" s="21">
        <v>65</v>
      </c>
      <c r="K2073" s="21">
        <v>59</v>
      </c>
      <c r="L2073" s="21">
        <v>53</v>
      </c>
      <c r="M2073" s="21">
        <v>70</v>
      </c>
      <c r="N2073" s="21">
        <v>71</v>
      </c>
      <c r="O2073" s="21">
        <v>57</v>
      </c>
      <c r="P2073" s="21">
        <v>58</v>
      </c>
      <c r="Q2073" s="21">
        <v>54</v>
      </c>
      <c r="R2073" s="33" t="s">
        <v>524</v>
      </c>
      <c r="S2073" s="3" t="s">
        <v>524</v>
      </c>
      <c r="T2073" s="10" t="s">
        <v>4133</v>
      </c>
      <c r="U2073" s="2" t="s">
        <v>578</v>
      </c>
      <c r="V2073" s="4" t="s">
        <v>819</v>
      </c>
      <c r="W2073" s="11">
        <v>1</v>
      </c>
      <c r="X2073" s="11">
        <v>0</v>
      </c>
      <c r="Y2073" s="16">
        <v>21</v>
      </c>
      <c r="Z2073" s="16">
        <v>4</v>
      </c>
      <c r="AA2073" s="16">
        <v>1996</v>
      </c>
      <c r="AB2073" s="1">
        <f>2026-AA2073</f>
        <v>30</v>
      </c>
      <c r="AC2073" s="5">
        <v>3</v>
      </c>
      <c r="AD2073" s="34">
        <v>67.524231052389013</v>
      </c>
      <c r="AE2073" s="18">
        <v>0</v>
      </c>
      <c r="AF2073" s="17">
        <f>ROUND(IF($AD2073&gt;79,44-(($AD2073-79)*(14/4)),IF($AD2073&gt;76,67-(($AD2073-76)*(23/3)),IF(110-(($AD2073-70.4)*(43/5.6))&gt;119,119,110-(($AD2073-70.4)*(43/5.6)))))*0.93,0)</f>
        <v>111</v>
      </c>
      <c r="AG2073" s="17">
        <f>ROUND(IF($AD2073&gt;79,37-(($AD2073-79)*(9/4)),IF($AD2073&gt;76,54-(($AD2073-76)*(17/3)),IF(93-(($AD2073-70.4)*(39/5.6))&gt;100,100,93-(($AD2073-70.4)*(39/5.6)))))*0.93,0)</f>
        <v>93</v>
      </c>
      <c r="AH2073" s="17">
        <f>ROUND(IF($AD2073&gt;79,32-(($AD2073-79)*(8/4)),IF($AD2073&gt;76,48-(($AD2073-76)*(16/3)),IF(86-(($AD2073-70.4)*(38/5.6))&gt;95,95,86-(($AD2073-70.4)*(38/5.6)))))*0.93,0)</f>
        <v>88</v>
      </c>
      <c r="AI2073" s="5" t="s">
        <v>3916</v>
      </c>
      <c r="AL2073" s="5">
        <v>0</v>
      </c>
      <c r="AM2073" s="5">
        <v>0</v>
      </c>
    </row>
    <row r="2074" spans="1:44" x14ac:dyDescent="0.3">
      <c r="A2074" s="15">
        <v>5836</v>
      </c>
      <c r="B2074" s="8" t="s">
        <v>1117</v>
      </c>
      <c r="C2074" s="9" t="s">
        <v>942</v>
      </c>
      <c r="D2074" s="21">
        <v>71</v>
      </c>
      <c r="E2074" s="21">
        <v>64</v>
      </c>
      <c r="F2074" s="21">
        <v>70</v>
      </c>
      <c r="G2074" s="21">
        <v>75</v>
      </c>
      <c r="H2074" s="21">
        <v>59</v>
      </c>
      <c r="I2074" s="21">
        <v>74</v>
      </c>
      <c r="J2074" s="21">
        <v>66</v>
      </c>
      <c r="K2074" s="21">
        <v>66</v>
      </c>
      <c r="L2074" s="21">
        <v>60</v>
      </c>
      <c r="M2074" s="21">
        <v>67</v>
      </c>
      <c r="N2074" s="21">
        <v>72</v>
      </c>
      <c r="O2074" s="21">
        <v>71</v>
      </c>
      <c r="P2074" s="21">
        <v>66</v>
      </c>
      <c r="Q2074" s="21">
        <v>61</v>
      </c>
      <c r="R2074" s="33" t="s">
        <v>3075</v>
      </c>
      <c r="S2074" s="3" t="s">
        <v>3075</v>
      </c>
      <c r="T2074" s="10" t="s">
        <v>4131</v>
      </c>
      <c r="U2074" s="2" t="s">
        <v>578</v>
      </c>
      <c r="V2074" s="4" t="s">
        <v>819</v>
      </c>
      <c r="W2074" s="11">
        <v>4</v>
      </c>
      <c r="X2074" s="11">
        <v>100</v>
      </c>
      <c r="Y2074" s="16">
        <v>23</v>
      </c>
      <c r="Z2074" s="16">
        <v>10</v>
      </c>
      <c r="AA2074" s="16">
        <v>1993</v>
      </c>
      <c r="AB2074" s="1">
        <f>2026-AA2074</f>
        <v>33</v>
      </c>
      <c r="AC2074" s="5">
        <v>5</v>
      </c>
      <c r="AD2074" s="34">
        <v>72.564600420618902</v>
      </c>
      <c r="AE2074" s="18">
        <v>55000</v>
      </c>
      <c r="AF2074" s="17">
        <f>ROUND(IF($AD2074&gt;79,44-(($AD2074-79)*(14/4)),IF($AD2074&gt;76,67-(($AD2074-76)*(23/3)),IF(110-(($AD2074-70.4)*(43/5.6))&gt;119,119,110-(($AD2074-70.4)*(43/5.6)))))*0.93,0)</f>
        <v>87</v>
      </c>
      <c r="AG2074" s="17">
        <f>ROUND(IF($AD2074&gt;79,37-(($AD2074-79)*(9/4)),IF($AD2074&gt;76,54-(($AD2074-76)*(17/3)),IF(93-(($AD2074-70.4)*(39/5.6))&gt;100,100,93-(($AD2074-70.4)*(39/5.6)))))*0.93,0)</f>
        <v>72</v>
      </c>
      <c r="AH2074" s="17">
        <f>ROUND(IF($AD2074&gt;79,32-(($AD2074-79)*(8/4)),IF($AD2074&gt;76,48-(($AD2074-76)*(16/3)),IF(86-(($AD2074-70.4)*(38/5.6))&gt;95,95,86-(($AD2074-70.4)*(38/5.6)))))*0.93,0)</f>
        <v>66</v>
      </c>
      <c r="AL2074" s="5">
        <v>177</v>
      </c>
      <c r="AM2074" s="5">
        <v>60</v>
      </c>
    </row>
    <row r="2075" spans="1:44" x14ac:dyDescent="0.3">
      <c r="A2075" s="15">
        <v>5838</v>
      </c>
      <c r="B2075" s="8" t="s">
        <v>4119</v>
      </c>
      <c r="C2075" s="9" t="s">
        <v>4129</v>
      </c>
      <c r="D2075" s="21">
        <v>65</v>
      </c>
      <c r="E2075" s="21">
        <v>55</v>
      </c>
      <c r="F2075" s="21">
        <v>57</v>
      </c>
      <c r="G2075" s="21">
        <v>58</v>
      </c>
      <c r="H2075" s="21">
        <v>58</v>
      </c>
      <c r="I2075" s="21">
        <v>63</v>
      </c>
      <c r="J2075" s="21">
        <v>70</v>
      </c>
      <c r="K2075" s="21">
        <v>68</v>
      </c>
      <c r="L2075" s="21">
        <v>63</v>
      </c>
      <c r="M2075" s="21">
        <v>67</v>
      </c>
      <c r="N2075" s="21">
        <v>67</v>
      </c>
      <c r="O2075" s="21">
        <v>60</v>
      </c>
      <c r="P2075" s="21">
        <v>60</v>
      </c>
      <c r="Q2075" s="21">
        <v>65</v>
      </c>
      <c r="R2075" s="33" t="s">
        <v>524</v>
      </c>
      <c r="S2075" s="3" t="s">
        <v>524</v>
      </c>
      <c r="T2075" s="10" t="s">
        <v>4133</v>
      </c>
      <c r="U2075" s="2" t="s">
        <v>578</v>
      </c>
      <c r="V2075" s="4" t="s">
        <v>819</v>
      </c>
      <c r="W2075" s="11">
        <v>1</v>
      </c>
      <c r="X2075" s="11">
        <v>0</v>
      </c>
      <c r="Y2075" s="16">
        <v>24</v>
      </c>
      <c r="Z2075" s="16">
        <v>12</v>
      </c>
      <c r="AA2075" s="16">
        <v>2002</v>
      </c>
      <c r="AB2075" s="1">
        <f>2026-AA2075</f>
        <v>24</v>
      </c>
      <c r="AC2075" s="5">
        <v>4</v>
      </c>
      <c r="AD2075" s="34">
        <v>65.270085646366098</v>
      </c>
      <c r="AE2075" s="18">
        <v>0</v>
      </c>
      <c r="AF2075" s="17">
        <f>ROUND(IF($AD2075&gt;79,44-(($AD2075-79)*(14/4)),IF($AD2075&gt;76,67-(($AD2075-76)*(23/3)),IF(110-(($AD2075-70.4)*(43/5.6))&gt;119,119,110-(($AD2075-70.4)*(43/5.6)))))*0.93,0)</f>
        <v>111</v>
      </c>
      <c r="AG2075" s="17">
        <f>ROUND(IF($AD2075&gt;79,37-(($AD2075-79)*(9/4)),IF($AD2075&gt;76,54-(($AD2075-76)*(17/3)),IF(93-(($AD2075-70.4)*(39/5.6))&gt;100,100,93-(($AD2075-70.4)*(39/5.6)))))*0.93,0)</f>
        <v>93</v>
      </c>
      <c r="AH2075" s="17">
        <f>ROUND(IF($AD2075&gt;79,32-(($AD2075-79)*(8/4)),IF($AD2075&gt;76,48-(($AD2075-76)*(16/3)),IF(86-(($AD2075-70.4)*(38/5.6))&gt;95,95,86-(($AD2075-70.4)*(38/5.6)))))*0.93,0)</f>
        <v>88</v>
      </c>
      <c r="AI2075" s="5" t="s">
        <v>3916</v>
      </c>
      <c r="AJ2075" s="5" t="s">
        <v>3917</v>
      </c>
      <c r="AK2075" s="5" t="s">
        <v>3917</v>
      </c>
      <c r="AL2075" s="5">
        <v>0</v>
      </c>
      <c r="AM2075" s="5">
        <v>72</v>
      </c>
    </row>
    <row r="2076" spans="1:44" x14ac:dyDescent="0.3">
      <c r="A2076" s="15">
        <v>5841</v>
      </c>
      <c r="B2076" s="8" t="s">
        <v>1388</v>
      </c>
      <c r="C2076" s="9" t="s">
        <v>182</v>
      </c>
      <c r="D2076" s="21">
        <v>67</v>
      </c>
      <c r="E2076" s="21">
        <v>63</v>
      </c>
      <c r="F2076" s="21">
        <v>63</v>
      </c>
      <c r="G2076" s="21">
        <v>62</v>
      </c>
      <c r="H2076" s="21">
        <v>69</v>
      </c>
      <c r="I2076" s="21">
        <v>65</v>
      </c>
      <c r="J2076" s="21">
        <v>67</v>
      </c>
      <c r="K2076" s="21">
        <v>65</v>
      </c>
      <c r="L2076" s="21">
        <v>61</v>
      </c>
      <c r="M2076" s="21">
        <v>67</v>
      </c>
      <c r="N2076" s="21">
        <v>69</v>
      </c>
      <c r="O2076" s="21">
        <v>65</v>
      </c>
      <c r="P2076" s="21">
        <v>67</v>
      </c>
      <c r="Q2076" s="21">
        <v>67</v>
      </c>
      <c r="R2076" s="33" t="s">
        <v>524</v>
      </c>
      <c r="S2076" s="3" t="s">
        <v>524</v>
      </c>
      <c r="T2076" s="10" t="s">
        <v>4133</v>
      </c>
      <c r="U2076" s="2" t="s">
        <v>586</v>
      </c>
      <c r="V2076" s="4" t="s">
        <v>819</v>
      </c>
      <c r="W2076" s="11">
        <v>2</v>
      </c>
      <c r="X2076" s="11">
        <v>44</v>
      </c>
      <c r="Y2076" s="16">
        <v>12</v>
      </c>
      <c r="Z2076" s="16">
        <v>2</v>
      </c>
      <c r="AA2076" s="16">
        <v>1994</v>
      </c>
      <c r="AB2076" s="1">
        <f>2026-AA2076</f>
        <v>32</v>
      </c>
      <c r="AC2076" s="5">
        <v>5</v>
      </c>
      <c r="AD2076" s="34">
        <v>66.847985449966714</v>
      </c>
      <c r="AE2076" s="18">
        <v>0</v>
      </c>
      <c r="AF2076" s="17">
        <f>ROUND(IF($AD2076&gt;79,44-(($AD2076-79)*(14/4)),IF($AD2076&gt;76,67-(($AD2076-76)*(23/3)),IF(110-(($AD2076-70.4)*(43/5.6))&gt;119,119,110-(($AD2076-70.4)*(43/5.6)))))*0.93,0)</f>
        <v>111</v>
      </c>
      <c r="AG2076" s="17">
        <f>ROUND(IF($AD2076&gt;79,37-(($AD2076-79)*(9/4)),IF($AD2076&gt;76,54-(($AD2076-76)*(17/3)),IF(93-(($AD2076-70.4)*(39/5.6))&gt;100,100,93-(($AD2076-70.4)*(39/5.6)))))*0.93,0)</f>
        <v>93</v>
      </c>
      <c r="AH2076" s="17">
        <f>ROUND(IF($AD2076&gt;79,32-(($AD2076-79)*(8/4)),IF($AD2076&gt;76,48-(($AD2076-76)*(16/3)),IF(86-(($AD2076-70.4)*(38/5.6))&gt;95,95,86-(($AD2076-70.4)*(38/5.6)))))*0.93,0)</f>
        <v>88</v>
      </c>
      <c r="AI2076" s="5" t="s">
        <v>3916</v>
      </c>
      <c r="AL2076" s="5">
        <v>0</v>
      </c>
      <c r="AM2076" s="5">
        <v>0</v>
      </c>
    </row>
    <row r="2077" spans="1:44" x14ac:dyDescent="0.3">
      <c r="A2077" s="15">
        <v>5844</v>
      </c>
      <c r="B2077" s="8" t="s">
        <v>2315</v>
      </c>
      <c r="C2077" s="9" t="s">
        <v>2316</v>
      </c>
      <c r="D2077" s="21">
        <v>75</v>
      </c>
      <c r="E2077" s="21">
        <v>56</v>
      </c>
      <c r="F2077" s="21">
        <v>63</v>
      </c>
      <c r="G2077" s="21">
        <v>70</v>
      </c>
      <c r="H2077" s="21">
        <v>65</v>
      </c>
      <c r="I2077" s="21">
        <v>73</v>
      </c>
      <c r="J2077" s="21">
        <v>71</v>
      </c>
      <c r="K2077" s="21">
        <v>70</v>
      </c>
      <c r="L2077" s="21">
        <v>76</v>
      </c>
      <c r="M2077" s="21">
        <v>61</v>
      </c>
      <c r="N2077" s="21">
        <v>70</v>
      </c>
      <c r="O2077" s="21">
        <v>76</v>
      </c>
      <c r="P2077" s="21">
        <v>69</v>
      </c>
      <c r="Q2077" s="21">
        <v>65</v>
      </c>
      <c r="R2077" s="33" t="s">
        <v>1466</v>
      </c>
      <c r="S2077" s="3" t="s">
        <v>1466</v>
      </c>
      <c r="T2077" s="10" t="s">
        <v>4130</v>
      </c>
      <c r="U2077" s="2" t="s">
        <v>571</v>
      </c>
      <c r="V2077" s="4" t="s">
        <v>819</v>
      </c>
      <c r="W2077" s="11">
        <v>4</v>
      </c>
      <c r="X2077" s="11">
        <v>100</v>
      </c>
      <c r="Y2077" s="16">
        <v>28</v>
      </c>
      <c r="Z2077" s="16">
        <v>9</v>
      </c>
      <c r="AA2077" s="16">
        <v>1996</v>
      </c>
      <c r="AB2077" s="1">
        <f>2026-AA2077</f>
        <v>30</v>
      </c>
      <c r="AC2077" s="5">
        <v>4</v>
      </c>
      <c r="AD2077" s="34">
        <v>74.457772716046705</v>
      </c>
      <c r="AE2077" s="18">
        <v>70000</v>
      </c>
      <c r="AF2077" s="17">
        <f>ROUND(IF($AD2077&gt;79,44-(($AD2077-79)*(14/4)),IF($AD2077&gt;76,67-(($AD2077-76)*(23/3)),IF(110-(($AD2077-70.4)*(43/5.6))&gt;119,119,110-(($AD2077-70.4)*(43/5.6)))))*0.93,0)</f>
        <v>73</v>
      </c>
      <c r="AG2077" s="17">
        <f>ROUND(IF($AD2077&gt;79,37-(($AD2077-79)*(9/4)),IF($AD2077&gt;76,54-(($AD2077-76)*(17/3)),IF(93-(($AD2077-70.4)*(39/5.6))&gt;100,100,93-(($AD2077-70.4)*(39/5.6)))))*0.93,0)</f>
        <v>60</v>
      </c>
      <c r="AH2077" s="17">
        <f>ROUND(IF($AD2077&gt;79,32-(($AD2077-79)*(8/4)),IF($AD2077&gt;76,48-(($AD2077-76)*(16/3)),IF(86-(($AD2077-70.4)*(38/5.6))&gt;95,95,86-(($AD2077-70.4)*(38/5.6)))))*0.93,0)</f>
        <v>54</v>
      </c>
      <c r="AI2077" s="5" t="s">
        <v>3917</v>
      </c>
      <c r="AL2077" s="5">
        <v>184</v>
      </c>
      <c r="AM2077" s="5">
        <v>76</v>
      </c>
    </row>
    <row r="2078" spans="1:44" x14ac:dyDescent="0.3">
      <c r="A2078" s="15">
        <v>5845</v>
      </c>
      <c r="B2078" s="8" t="s">
        <v>728</v>
      </c>
      <c r="C2078" s="9" t="s">
        <v>727</v>
      </c>
      <c r="D2078" s="21">
        <v>53</v>
      </c>
      <c r="E2078" s="21">
        <v>62</v>
      </c>
      <c r="F2078" s="21">
        <v>60</v>
      </c>
      <c r="G2078" s="21">
        <v>58</v>
      </c>
      <c r="H2078" s="21">
        <v>49</v>
      </c>
      <c r="I2078" s="21">
        <v>49</v>
      </c>
      <c r="J2078" s="21">
        <v>53</v>
      </c>
      <c r="K2078" s="21">
        <v>57</v>
      </c>
      <c r="L2078" s="21">
        <v>46</v>
      </c>
      <c r="M2078" s="21">
        <v>46</v>
      </c>
      <c r="N2078" s="21">
        <v>58</v>
      </c>
      <c r="O2078" s="21">
        <v>63</v>
      </c>
      <c r="P2078" s="21">
        <v>48</v>
      </c>
      <c r="Q2078" s="21">
        <v>49</v>
      </c>
      <c r="R2078" s="65" t="s">
        <v>524</v>
      </c>
      <c r="S2078" s="3" t="s">
        <v>524</v>
      </c>
      <c r="T2078" s="10" t="s">
        <v>4133</v>
      </c>
      <c r="U2078" s="2" t="s">
        <v>528</v>
      </c>
      <c r="V2078" s="4" t="s">
        <v>819</v>
      </c>
      <c r="W2078" s="11">
        <v>4</v>
      </c>
      <c r="X2078" s="11">
        <v>100</v>
      </c>
      <c r="Y2078" s="68">
        <v>1</v>
      </c>
      <c r="Z2078" s="68">
        <v>1</v>
      </c>
      <c r="AA2078" s="68">
        <v>1989</v>
      </c>
      <c r="AB2078" s="1">
        <f>2026-AA2078</f>
        <v>37</v>
      </c>
      <c r="AC2078" s="5">
        <v>5</v>
      </c>
      <c r="AD2078" s="34">
        <v>58.889295316929484</v>
      </c>
      <c r="AE2078" s="18">
        <v>0</v>
      </c>
      <c r="AF2078" s="17">
        <f>ROUND(IF($AD2078&gt;79,44-(($AD2078-79)*(14/4)),IF($AD2078&gt;76,67-(($AD2078-76)*(23/3)),IF(110-(($AD2078-70.4)*(43/5.6))&gt;119,119,110-(($AD2078-70.4)*(43/5.6)))))*0.93,0)</f>
        <v>111</v>
      </c>
      <c r="AG2078" s="17">
        <f>ROUND(IF($AD2078&gt;79,37-(($AD2078-79)*(9/4)),IF($AD2078&gt;76,54-(($AD2078-76)*(17/3)),IF(93-(($AD2078-70.4)*(39/5.6))&gt;100,100,93-(($AD2078-70.4)*(39/5.6)))))*0.93,0)</f>
        <v>93</v>
      </c>
      <c r="AH2078" s="17">
        <f>ROUND(IF($AD2078&gt;79,32-(($AD2078-79)*(8/4)),IF($AD2078&gt;76,48-(($AD2078-76)*(16/3)),IF(86-(($AD2078-70.4)*(38/5.6))&gt;95,95,86-(($AD2078-70.4)*(38/5.6)))))*0.93,0)</f>
        <v>88</v>
      </c>
      <c r="AI2078" s="5" t="s">
        <v>3916</v>
      </c>
      <c r="AL2078" s="5">
        <v>0</v>
      </c>
      <c r="AM2078" s="5">
        <v>0</v>
      </c>
      <c r="AR2078" t="s">
        <v>3917</v>
      </c>
    </row>
    <row r="2079" spans="1:44" x14ac:dyDescent="0.3">
      <c r="A2079" s="15">
        <v>5847</v>
      </c>
      <c r="B2079" s="8" t="s">
        <v>1138</v>
      </c>
      <c r="C2079" s="9" t="s">
        <v>1137</v>
      </c>
      <c r="D2079" s="21">
        <v>67</v>
      </c>
      <c r="E2079" s="21">
        <v>52</v>
      </c>
      <c r="F2079" s="21">
        <v>56</v>
      </c>
      <c r="G2079" s="21">
        <v>60</v>
      </c>
      <c r="H2079" s="21">
        <v>58</v>
      </c>
      <c r="I2079" s="21">
        <v>58</v>
      </c>
      <c r="J2079" s="21">
        <v>58</v>
      </c>
      <c r="K2079" s="21">
        <v>57</v>
      </c>
      <c r="L2079" s="21">
        <v>68</v>
      </c>
      <c r="M2079" s="21">
        <v>63</v>
      </c>
      <c r="N2079" s="21">
        <v>58</v>
      </c>
      <c r="O2079" s="21">
        <v>64</v>
      </c>
      <c r="P2079" s="21">
        <v>56</v>
      </c>
      <c r="Q2079" s="21">
        <v>58</v>
      </c>
      <c r="R2079" s="33" t="s">
        <v>524</v>
      </c>
      <c r="S2079" s="3" t="s">
        <v>524</v>
      </c>
      <c r="T2079" s="10" t="s">
        <v>4133</v>
      </c>
      <c r="U2079" s="2" t="s">
        <v>571</v>
      </c>
      <c r="V2079" s="4" t="s">
        <v>819</v>
      </c>
      <c r="W2079" s="11">
        <v>4</v>
      </c>
      <c r="X2079" s="11">
        <v>100</v>
      </c>
      <c r="Y2079" s="16">
        <v>8</v>
      </c>
      <c r="Z2079" s="16">
        <v>2</v>
      </c>
      <c r="AA2079" s="16">
        <v>1990</v>
      </c>
      <c r="AB2079" s="1">
        <f>2026-AA2079</f>
        <v>36</v>
      </c>
      <c r="AC2079" s="5">
        <v>5</v>
      </c>
      <c r="AD2079" s="34">
        <v>65.658275602358401</v>
      </c>
      <c r="AE2079" s="18">
        <v>0</v>
      </c>
      <c r="AF2079" s="17">
        <f>ROUND(IF($AD2079&gt;79,44-(($AD2079-79)*(14/4)),IF($AD2079&gt;76,67-(($AD2079-76)*(23/3)),IF(110-(($AD2079-70.4)*(43/5.6))&gt;119,119,110-(($AD2079-70.4)*(43/5.6)))))*0.93,0)</f>
        <v>111</v>
      </c>
      <c r="AG2079" s="17">
        <f>ROUND(IF($AD2079&gt;79,37-(($AD2079-79)*(9/4)),IF($AD2079&gt;76,54-(($AD2079-76)*(17/3)),IF(93-(($AD2079-70.4)*(39/5.6))&gt;100,100,93-(($AD2079-70.4)*(39/5.6)))))*0.93,0)</f>
        <v>93</v>
      </c>
      <c r="AH2079" s="17">
        <f>ROUND(IF($AD2079&gt;79,32-(($AD2079-79)*(8/4)),IF($AD2079&gt;76,48-(($AD2079-76)*(16/3)),IF(86-(($AD2079-70.4)*(38/5.6))&gt;95,95,86-(($AD2079-70.4)*(38/5.6)))))*0.93,0)</f>
        <v>88</v>
      </c>
      <c r="AL2079" s="5">
        <v>187</v>
      </c>
      <c r="AM2079" s="5">
        <v>74</v>
      </c>
    </row>
    <row r="2080" spans="1:44" x14ac:dyDescent="0.3">
      <c r="A2080" s="15">
        <v>5848</v>
      </c>
      <c r="B2080" s="8" t="s">
        <v>2221</v>
      </c>
      <c r="C2080" s="9" t="s">
        <v>417</v>
      </c>
      <c r="D2080" s="21">
        <v>67</v>
      </c>
      <c r="E2080" s="21">
        <v>67</v>
      </c>
      <c r="F2080" s="21">
        <v>67</v>
      </c>
      <c r="G2080" s="21">
        <v>66</v>
      </c>
      <c r="H2080" s="21">
        <v>62</v>
      </c>
      <c r="I2080" s="21">
        <v>61</v>
      </c>
      <c r="J2080" s="21">
        <v>67</v>
      </c>
      <c r="K2080" s="21">
        <v>70</v>
      </c>
      <c r="L2080" s="21">
        <v>56</v>
      </c>
      <c r="M2080" s="21">
        <v>62</v>
      </c>
      <c r="N2080" s="21">
        <v>62</v>
      </c>
      <c r="O2080" s="21">
        <v>66</v>
      </c>
      <c r="P2080" s="21">
        <v>68</v>
      </c>
      <c r="Q2080" s="21">
        <v>64</v>
      </c>
      <c r="R2080" s="33" t="s">
        <v>524</v>
      </c>
      <c r="S2080" s="3" t="s">
        <v>524</v>
      </c>
      <c r="T2080" s="10" t="s">
        <v>4133</v>
      </c>
      <c r="U2080" s="2" t="s">
        <v>572</v>
      </c>
      <c r="V2080" s="4" t="s">
        <v>820</v>
      </c>
      <c r="W2080" s="11">
        <v>1</v>
      </c>
      <c r="X2080" s="11">
        <v>0</v>
      </c>
      <c r="Y2080" s="16">
        <v>19</v>
      </c>
      <c r="Z2080" s="16">
        <v>5</v>
      </c>
      <c r="AA2080" s="16">
        <v>1995</v>
      </c>
      <c r="AB2080" s="1">
        <f>2026-AA2080</f>
        <v>31</v>
      </c>
      <c r="AC2080" s="5">
        <v>2</v>
      </c>
      <c r="AD2080" s="34">
        <v>67.158631001313879</v>
      </c>
      <c r="AE2080" s="18">
        <v>0</v>
      </c>
      <c r="AF2080" s="17">
        <f>ROUND(IF($AD2080&gt;79,44-(($AD2080-79)*(14/4)),IF($AD2080&gt;76,67-(($AD2080-76)*(23/3)),IF(110-(($AD2080-70.4)*(43/5.6))&gt;119,119,110-(($AD2080-70.4)*(43/5.6)))))*0.93,0)</f>
        <v>111</v>
      </c>
      <c r="AG2080" s="17">
        <f>ROUND(IF($AD2080&gt;79,37-(($AD2080-79)*(9/4)),IF($AD2080&gt;76,54-(($AD2080-76)*(17/3)),IF(93-(($AD2080-70.4)*(39/5.6))&gt;100,100,93-(($AD2080-70.4)*(39/5.6)))))*0.93,0)</f>
        <v>93</v>
      </c>
      <c r="AH2080" s="17">
        <f>ROUND(IF($AD2080&gt;79,32-(($AD2080-79)*(8/4)),IF($AD2080&gt;76,48-(($AD2080-76)*(16/3)),IF(86-(($AD2080-70.4)*(38/5.6))&gt;95,95,86-(($AD2080-70.4)*(38/5.6)))))*0.93,0)</f>
        <v>88</v>
      </c>
      <c r="AI2080" s="5" t="s">
        <v>3916</v>
      </c>
      <c r="AL2080" s="5">
        <v>0</v>
      </c>
      <c r="AM2080" s="5">
        <v>0</v>
      </c>
    </row>
    <row r="2081" spans="1:39" x14ac:dyDescent="0.3">
      <c r="A2081" s="15">
        <v>5850</v>
      </c>
      <c r="B2081" s="8" t="s">
        <v>1597</v>
      </c>
      <c r="C2081" s="9" t="s">
        <v>338</v>
      </c>
      <c r="D2081" s="21">
        <v>65</v>
      </c>
      <c r="E2081" s="21">
        <v>51</v>
      </c>
      <c r="F2081" s="21">
        <v>56</v>
      </c>
      <c r="G2081" s="21">
        <v>61</v>
      </c>
      <c r="H2081" s="21">
        <v>54</v>
      </c>
      <c r="I2081" s="21">
        <v>58</v>
      </c>
      <c r="J2081" s="21">
        <v>54</v>
      </c>
      <c r="K2081" s="21">
        <v>52</v>
      </c>
      <c r="L2081" s="21">
        <v>54</v>
      </c>
      <c r="M2081" s="21">
        <v>67</v>
      </c>
      <c r="N2081" s="21">
        <v>65</v>
      </c>
      <c r="O2081" s="21">
        <v>53</v>
      </c>
      <c r="P2081" s="21">
        <v>59</v>
      </c>
      <c r="Q2081" s="21">
        <v>54</v>
      </c>
      <c r="R2081" s="33" t="s">
        <v>524</v>
      </c>
      <c r="S2081" s="3" t="s">
        <v>524</v>
      </c>
      <c r="T2081" s="10" t="s">
        <v>4133</v>
      </c>
      <c r="U2081" s="2" t="s">
        <v>584</v>
      </c>
      <c r="V2081" s="4" t="s">
        <v>820</v>
      </c>
      <c r="W2081" s="11">
        <v>4</v>
      </c>
      <c r="X2081" s="11">
        <v>100</v>
      </c>
      <c r="Y2081" s="16">
        <v>16</v>
      </c>
      <c r="Z2081" s="16">
        <v>10</v>
      </c>
      <c r="AA2081" s="16">
        <v>1991</v>
      </c>
      <c r="AB2081" s="1">
        <f>2026-AA2081</f>
        <v>35</v>
      </c>
      <c r="AC2081" s="5">
        <v>3</v>
      </c>
      <c r="AD2081" s="34">
        <v>64.259169664347198</v>
      </c>
      <c r="AE2081" s="18">
        <v>0</v>
      </c>
      <c r="AF2081" s="17">
        <f>ROUND(IF($AD2081&gt;79,44-(($AD2081-79)*(14/4)),IF($AD2081&gt;76,67-(($AD2081-76)*(23/3)),IF(110-(($AD2081-70.4)*(43/5.6))&gt;119,119,110-(($AD2081-70.4)*(43/5.6)))))*0.93,0)</f>
        <v>111</v>
      </c>
      <c r="AG2081" s="17">
        <f>ROUND(IF($AD2081&gt;79,37-(($AD2081-79)*(9/4)),IF($AD2081&gt;76,54-(($AD2081-76)*(17/3)),IF(93-(($AD2081-70.4)*(39/5.6))&gt;100,100,93-(($AD2081-70.4)*(39/5.6)))))*0.93,0)</f>
        <v>93</v>
      </c>
      <c r="AH2081" s="17">
        <f>ROUND(IF($AD2081&gt;79,32-(($AD2081-79)*(8/4)),IF($AD2081&gt;76,48-(($AD2081-76)*(16/3)),IF(86-(($AD2081-70.4)*(38/5.6))&gt;95,95,86-(($AD2081-70.4)*(38/5.6)))))*0.93,0)</f>
        <v>88</v>
      </c>
      <c r="AI2081" s="5" t="s">
        <v>3916</v>
      </c>
      <c r="AL2081" s="5">
        <v>0</v>
      </c>
      <c r="AM2081" s="5">
        <v>0</v>
      </c>
    </row>
    <row r="2082" spans="1:39" x14ac:dyDescent="0.3">
      <c r="A2082" s="15">
        <v>5851</v>
      </c>
      <c r="B2082" s="8" t="s">
        <v>79</v>
      </c>
      <c r="C2082" s="9" t="s">
        <v>385</v>
      </c>
      <c r="D2082" s="21">
        <v>63</v>
      </c>
      <c r="E2082" s="21">
        <v>54</v>
      </c>
      <c r="F2082" s="21">
        <v>60</v>
      </c>
      <c r="G2082" s="21">
        <v>65</v>
      </c>
      <c r="H2082" s="21">
        <v>53</v>
      </c>
      <c r="I2082" s="21">
        <v>61</v>
      </c>
      <c r="J2082" s="21">
        <v>57</v>
      </c>
      <c r="K2082" s="21">
        <v>63</v>
      </c>
      <c r="L2082" s="21">
        <v>56</v>
      </c>
      <c r="M2082" s="21">
        <v>67</v>
      </c>
      <c r="N2082" s="21">
        <v>64</v>
      </c>
      <c r="O2082" s="21">
        <v>61</v>
      </c>
      <c r="P2082" s="21">
        <v>57</v>
      </c>
      <c r="Q2082" s="21">
        <v>53</v>
      </c>
      <c r="R2082" s="33" t="s">
        <v>524</v>
      </c>
      <c r="S2082" s="3" t="s">
        <v>524</v>
      </c>
      <c r="T2082" s="10" t="s">
        <v>4133</v>
      </c>
      <c r="U2082" s="2" t="s">
        <v>597</v>
      </c>
      <c r="V2082" s="4" t="s">
        <v>819</v>
      </c>
      <c r="W2082" s="11">
        <v>4</v>
      </c>
      <c r="X2082" s="11">
        <v>100</v>
      </c>
      <c r="Y2082" s="16">
        <v>4</v>
      </c>
      <c r="Z2082" s="16">
        <v>11</v>
      </c>
      <c r="AA2082" s="16">
        <v>1990</v>
      </c>
      <c r="AB2082" s="1">
        <f>2026-AA2082</f>
        <v>36</v>
      </c>
      <c r="AC2082" s="5">
        <v>5</v>
      </c>
      <c r="AD2082" s="34">
        <v>64.492799264121757</v>
      </c>
      <c r="AE2082" s="18">
        <v>0</v>
      </c>
      <c r="AF2082" s="17">
        <f>ROUND(IF($AD2082&gt;79,44-(($AD2082-79)*(14/4)),IF($AD2082&gt;76,67-(($AD2082-76)*(23/3)),IF(110-(($AD2082-70.4)*(43/5.6))&gt;119,119,110-(($AD2082-70.4)*(43/5.6)))))*0.93,0)</f>
        <v>111</v>
      </c>
      <c r="AG2082" s="17">
        <f>ROUND(IF($AD2082&gt;79,37-(($AD2082-79)*(9/4)),IF($AD2082&gt;76,54-(($AD2082-76)*(17/3)),IF(93-(($AD2082-70.4)*(39/5.6))&gt;100,100,93-(($AD2082-70.4)*(39/5.6)))))*0.93,0)</f>
        <v>93</v>
      </c>
      <c r="AH2082" s="17">
        <f>ROUND(IF($AD2082&gt;79,32-(($AD2082-79)*(8/4)),IF($AD2082&gt;76,48-(($AD2082-76)*(16/3)),IF(86-(($AD2082-70.4)*(38/5.6))&gt;95,95,86-(($AD2082-70.4)*(38/5.6)))))*0.93,0)</f>
        <v>88</v>
      </c>
      <c r="AI2082" s="5" t="s">
        <v>3916</v>
      </c>
      <c r="AL2082" s="5">
        <v>180</v>
      </c>
      <c r="AM2082" s="5">
        <v>70</v>
      </c>
    </row>
    <row r="2083" spans="1:39" x14ac:dyDescent="0.3">
      <c r="A2083" s="15">
        <v>5852</v>
      </c>
      <c r="B2083" s="8" t="s">
        <v>2219</v>
      </c>
      <c r="C2083" s="9" t="s">
        <v>2220</v>
      </c>
      <c r="D2083" s="21">
        <v>69</v>
      </c>
      <c r="E2083" s="21">
        <v>71</v>
      </c>
      <c r="F2083" s="21">
        <v>74</v>
      </c>
      <c r="G2083" s="21">
        <v>76</v>
      </c>
      <c r="H2083" s="21">
        <v>61</v>
      </c>
      <c r="I2083" s="21">
        <v>76</v>
      </c>
      <c r="J2083" s="21">
        <v>74</v>
      </c>
      <c r="K2083" s="21">
        <v>67</v>
      </c>
      <c r="L2083" s="21">
        <v>62</v>
      </c>
      <c r="M2083" s="21">
        <v>67</v>
      </c>
      <c r="N2083" s="21">
        <v>71</v>
      </c>
      <c r="O2083" s="21">
        <v>69</v>
      </c>
      <c r="P2083" s="21">
        <v>72</v>
      </c>
      <c r="Q2083" s="21">
        <v>62</v>
      </c>
      <c r="R2083" s="33" t="s">
        <v>4312</v>
      </c>
      <c r="S2083" s="3" t="s">
        <v>4312</v>
      </c>
      <c r="T2083" s="10" t="s">
        <v>4132</v>
      </c>
      <c r="U2083" s="2" t="s">
        <v>600</v>
      </c>
      <c r="V2083" s="4" t="s">
        <v>819</v>
      </c>
      <c r="W2083" s="11">
        <v>4</v>
      </c>
      <c r="X2083" s="11">
        <v>100</v>
      </c>
      <c r="Y2083" s="16">
        <v>23</v>
      </c>
      <c r="Z2083" s="16">
        <v>5</v>
      </c>
      <c r="AA2083" s="16">
        <v>1995</v>
      </c>
      <c r="AB2083" s="1">
        <f>2026-AA2083</f>
        <v>31</v>
      </c>
      <c r="AC2083" s="5">
        <v>5</v>
      </c>
      <c r="AD2083" s="34">
        <v>74.485008507285841</v>
      </c>
      <c r="AE2083" s="18">
        <v>50000</v>
      </c>
      <c r="AF2083" s="17">
        <f>ROUND(IF($AD2083&gt;79,44-(($AD2083-79)*(14/4)),IF($AD2083&gt;76,67-(($AD2083-76)*(23/3)),IF(110-(($AD2083-70.4)*(43/5.6))&gt;119,119,110-(($AD2083-70.4)*(43/5.6)))))*0.93,0)</f>
        <v>73</v>
      </c>
      <c r="AG2083" s="17">
        <f>ROUND(IF($AD2083&gt;79,37-(($AD2083-79)*(9/4)),IF($AD2083&gt;76,54-(($AD2083-76)*(17/3)),IF(93-(($AD2083-70.4)*(39/5.6))&gt;100,100,93-(($AD2083-70.4)*(39/5.6)))))*0.93,0)</f>
        <v>60</v>
      </c>
      <c r="AH2083" s="17">
        <f>ROUND(IF($AD2083&gt;79,32-(($AD2083-79)*(8/4)),IF($AD2083&gt;76,48-(($AD2083-76)*(16/3)),IF(86-(($AD2083-70.4)*(38/5.6))&gt;95,95,86-(($AD2083-70.4)*(38/5.6)))))*0.93,0)</f>
        <v>54</v>
      </c>
      <c r="AI2083" s="5" t="s">
        <v>3917</v>
      </c>
      <c r="AL2083" s="5">
        <v>173</v>
      </c>
      <c r="AM2083" s="5">
        <v>62</v>
      </c>
    </row>
    <row r="2084" spans="1:39" x14ac:dyDescent="0.3">
      <c r="A2084" s="15">
        <v>5853</v>
      </c>
      <c r="B2084" s="8" t="s">
        <v>2994</v>
      </c>
      <c r="C2084" s="9" t="s">
        <v>149</v>
      </c>
      <c r="D2084" s="21">
        <v>68</v>
      </c>
      <c r="E2084" s="21">
        <v>64</v>
      </c>
      <c r="F2084" s="21">
        <v>67</v>
      </c>
      <c r="G2084" s="21">
        <v>69</v>
      </c>
      <c r="H2084" s="21">
        <v>60</v>
      </c>
      <c r="I2084" s="21">
        <v>70</v>
      </c>
      <c r="J2084" s="21">
        <v>70</v>
      </c>
      <c r="K2084" s="21">
        <v>65</v>
      </c>
      <c r="L2084" s="21">
        <v>60</v>
      </c>
      <c r="M2084" s="21">
        <v>69</v>
      </c>
      <c r="N2084" s="21">
        <v>72</v>
      </c>
      <c r="O2084" s="21">
        <v>64</v>
      </c>
      <c r="P2084" s="21">
        <v>65</v>
      </c>
      <c r="Q2084" s="21">
        <v>60</v>
      </c>
      <c r="R2084" s="33" t="s">
        <v>524</v>
      </c>
      <c r="S2084" s="3" t="s">
        <v>524</v>
      </c>
      <c r="T2084" s="10" t="s">
        <v>4133</v>
      </c>
      <c r="U2084" s="2" t="s">
        <v>599</v>
      </c>
      <c r="V2084" s="4" t="s">
        <v>819</v>
      </c>
      <c r="W2084" s="11">
        <v>3</v>
      </c>
      <c r="X2084" s="11">
        <v>1</v>
      </c>
      <c r="Y2084" s="16">
        <v>9</v>
      </c>
      <c r="Z2084" s="16">
        <v>1</v>
      </c>
      <c r="AA2084" s="16">
        <v>1998</v>
      </c>
      <c r="AB2084" s="1">
        <f>2026-AA2084</f>
        <v>28</v>
      </c>
      <c r="AC2084" s="5">
        <v>4</v>
      </c>
      <c r="AD2084" s="34">
        <v>70.104030030021889</v>
      </c>
      <c r="AE2084" s="18">
        <v>0</v>
      </c>
      <c r="AF2084" s="17">
        <f>ROUND(IF($AD2084&gt;79,44-(($AD2084-79)*(14/4)),IF($AD2084&gt;76,67-(($AD2084-76)*(23/3)),IF(110-(($AD2084-70.4)*(43/5.6))&gt;119,119,110-(($AD2084-70.4)*(43/5.6)))))*0.93,0)</f>
        <v>104</v>
      </c>
      <c r="AG2084" s="17">
        <f>ROUND(IF($AD2084&gt;79,37-(($AD2084-79)*(9/4)),IF($AD2084&gt;76,54-(($AD2084-76)*(17/3)),IF(93-(($AD2084-70.4)*(39/5.6))&gt;100,100,93-(($AD2084-70.4)*(39/5.6)))))*0.93,0)</f>
        <v>88</v>
      </c>
      <c r="AH2084" s="17">
        <f>ROUND(IF($AD2084&gt;79,32-(($AD2084-79)*(8/4)),IF($AD2084&gt;76,48-(($AD2084-76)*(16/3)),IF(86-(($AD2084-70.4)*(38/5.6))&gt;95,95,86-(($AD2084-70.4)*(38/5.6)))))*0.93,0)</f>
        <v>82</v>
      </c>
      <c r="AI2084" s="5" t="s">
        <v>3916</v>
      </c>
      <c r="AL2084" s="5">
        <v>166</v>
      </c>
      <c r="AM2084" s="5">
        <v>59</v>
      </c>
    </row>
    <row r="2085" spans="1:39" x14ac:dyDescent="0.3">
      <c r="A2085" s="15">
        <v>5856</v>
      </c>
      <c r="B2085" s="8" t="s">
        <v>1906</v>
      </c>
      <c r="C2085" s="9" t="s">
        <v>453</v>
      </c>
      <c r="D2085" s="21">
        <v>70</v>
      </c>
      <c r="E2085" s="21">
        <v>80</v>
      </c>
      <c r="F2085" s="21">
        <v>82</v>
      </c>
      <c r="G2085" s="21">
        <v>84</v>
      </c>
      <c r="H2085" s="21">
        <v>71</v>
      </c>
      <c r="I2085" s="21">
        <v>76</v>
      </c>
      <c r="J2085" s="21">
        <v>74</v>
      </c>
      <c r="K2085" s="21">
        <v>74</v>
      </c>
      <c r="L2085" s="21">
        <v>50</v>
      </c>
      <c r="M2085" s="21">
        <v>66</v>
      </c>
      <c r="N2085" s="21">
        <v>78</v>
      </c>
      <c r="O2085" s="21">
        <v>80</v>
      </c>
      <c r="P2085" s="21">
        <v>71</v>
      </c>
      <c r="Q2085" s="21">
        <v>72</v>
      </c>
      <c r="R2085" s="33" t="s">
        <v>1506</v>
      </c>
      <c r="S2085" s="3" t="s">
        <v>1506</v>
      </c>
      <c r="T2085" s="10" t="s">
        <v>4130</v>
      </c>
      <c r="U2085" s="2" t="s">
        <v>593</v>
      </c>
      <c r="V2085" s="4" t="s">
        <v>818</v>
      </c>
      <c r="W2085" s="11">
        <v>4</v>
      </c>
      <c r="X2085" s="11">
        <v>100</v>
      </c>
      <c r="Y2085" s="16">
        <v>4</v>
      </c>
      <c r="Z2085" s="16">
        <v>2</v>
      </c>
      <c r="AA2085" s="16">
        <v>1994</v>
      </c>
      <c r="AB2085" s="1">
        <f>2026-AA2085</f>
        <v>32</v>
      </c>
      <c r="AC2085" s="5">
        <v>7</v>
      </c>
      <c r="AD2085" s="34">
        <v>80.61559257387529</v>
      </c>
      <c r="AE2085" s="18">
        <v>840000</v>
      </c>
      <c r="AF2085" s="17">
        <f>ROUND(IF($AD2085&gt;79,44-(($AD2085-79)*(14/4)),IF($AD2085&gt;76,67-(($AD2085-76)*(23/3)),IF(110-(($AD2085-70.4)*(43/5.6))&gt;119,119,110-(($AD2085-70.4)*(43/5.6)))))*0.93,0)</f>
        <v>36</v>
      </c>
      <c r="AG2085" s="17">
        <f>ROUND(IF($AD2085&gt;79,37-(($AD2085-79)*(9/4)),IF($AD2085&gt;76,54-(($AD2085-76)*(17/3)),IF(93-(($AD2085-70.4)*(39/5.6))&gt;100,100,93-(($AD2085-70.4)*(39/5.6)))))*0.93,0)</f>
        <v>31</v>
      </c>
      <c r="AH2085" s="17">
        <f>ROUND(IF($AD2085&gt;79,32-(($AD2085-79)*(8/4)),IF($AD2085&gt;76,48-(($AD2085-76)*(16/3)),IF(86-(($AD2085-70.4)*(38/5.6))&gt;95,95,86-(($AD2085-70.4)*(38/5.6)))))*0.93,0)</f>
        <v>27</v>
      </c>
      <c r="AL2085" s="5">
        <v>0</v>
      </c>
      <c r="AM2085" s="5">
        <v>0</v>
      </c>
    </row>
    <row r="2086" spans="1:39" x14ac:dyDescent="0.3">
      <c r="A2086" s="15">
        <v>5858</v>
      </c>
      <c r="B2086" s="8" t="s">
        <v>3213</v>
      </c>
      <c r="C2086" s="9" t="s">
        <v>176</v>
      </c>
      <c r="D2086" s="21">
        <v>64</v>
      </c>
      <c r="E2086" s="21">
        <v>62</v>
      </c>
      <c r="F2086" s="21">
        <v>63</v>
      </c>
      <c r="G2086" s="21">
        <v>63</v>
      </c>
      <c r="H2086" s="21">
        <v>59</v>
      </c>
      <c r="I2086" s="21">
        <v>61</v>
      </c>
      <c r="J2086" s="21">
        <v>63</v>
      </c>
      <c r="K2086" s="21">
        <v>59</v>
      </c>
      <c r="L2086" s="21">
        <v>62</v>
      </c>
      <c r="M2086" s="21">
        <v>63</v>
      </c>
      <c r="N2086" s="21">
        <v>63</v>
      </c>
      <c r="O2086" s="21">
        <v>69</v>
      </c>
      <c r="P2086" s="21">
        <v>67</v>
      </c>
      <c r="Q2086" s="21">
        <v>59</v>
      </c>
      <c r="R2086" s="33" t="s">
        <v>524</v>
      </c>
      <c r="S2086" s="3" t="s">
        <v>524</v>
      </c>
      <c r="T2086" s="10" t="s">
        <v>4133</v>
      </c>
      <c r="U2086" s="2" t="s">
        <v>600</v>
      </c>
      <c r="V2086" s="4" t="s">
        <v>819</v>
      </c>
      <c r="W2086" s="11">
        <v>1</v>
      </c>
      <c r="X2086" s="11">
        <v>0</v>
      </c>
      <c r="Y2086" s="16">
        <v>14</v>
      </c>
      <c r="Z2086" s="16">
        <v>4</v>
      </c>
      <c r="AA2086" s="16">
        <v>1999</v>
      </c>
      <c r="AB2086" s="1">
        <f>2026-AA2086</f>
        <v>27</v>
      </c>
      <c r="AC2086" s="5">
        <v>4</v>
      </c>
      <c r="AD2086" s="34">
        <v>64.569052890763146</v>
      </c>
      <c r="AE2086" s="18">
        <v>0</v>
      </c>
      <c r="AF2086" s="17">
        <f>ROUND(IF($AD2086&gt;79,44-(($AD2086-79)*(14/4)),IF($AD2086&gt;76,67-(($AD2086-76)*(23/3)),IF(110-(($AD2086-70.4)*(43/5.6))&gt;119,119,110-(($AD2086-70.4)*(43/5.6)))))*0.93,0)</f>
        <v>111</v>
      </c>
      <c r="AG2086" s="17">
        <f>ROUND(IF($AD2086&gt;79,37-(($AD2086-79)*(9/4)),IF($AD2086&gt;76,54-(($AD2086-76)*(17/3)),IF(93-(($AD2086-70.4)*(39/5.6))&gt;100,100,93-(($AD2086-70.4)*(39/5.6)))))*0.93,0)</f>
        <v>93</v>
      </c>
      <c r="AH2086" s="17">
        <f>ROUND(IF($AD2086&gt;79,32-(($AD2086-79)*(8/4)),IF($AD2086&gt;76,48-(($AD2086-76)*(16/3)),IF(86-(($AD2086-70.4)*(38/5.6))&gt;95,95,86-(($AD2086-70.4)*(38/5.6)))))*0.93,0)</f>
        <v>88</v>
      </c>
      <c r="AI2086" s="5" t="s">
        <v>3916</v>
      </c>
      <c r="AL2086" s="5">
        <v>0</v>
      </c>
      <c r="AM2086" s="5">
        <v>0</v>
      </c>
    </row>
    <row r="2087" spans="1:39" x14ac:dyDescent="0.3">
      <c r="A2087" s="15">
        <v>5859</v>
      </c>
      <c r="B2087" s="8" t="s">
        <v>2463</v>
      </c>
      <c r="C2087" s="9" t="s">
        <v>2464</v>
      </c>
      <c r="D2087" s="21">
        <v>78</v>
      </c>
      <c r="E2087" s="21">
        <v>65</v>
      </c>
      <c r="F2087" s="21">
        <v>64</v>
      </c>
      <c r="G2087" s="21">
        <v>63</v>
      </c>
      <c r="H2087" s="21">
        <v>66</v>
      </c>
      <c r="I2087" s="21">
        <v>71</v>
      </c>
      <c r="J2087" s="21">
        <v>70</v>
      </c>
      <c r="K2087" s="21">
        <v>73</v>
      </c>
      <c r="L2087" s="21">
        <v>70</v>
      </c>
      <c r="M2087" s="21">
        <v>76</v>
      </c>
      <c r="N2087" s="21">
        <v>76</v>
      </c>
      <c r="O2087" s="21">
        <v>66</v>
      </c>
      <c r="P2087" s="21">
        <v>65</v>
      </c>
      <c r="Q2087" s="21">
        <v>66</v>
      </c>
      <c r="R2087" s="33" t="s">
        <v>4315</v>
      </c>
      <c r="S2087" s="3" t="s">
        <v>4315</v>
      </c>
      <c r="T2087" s="10" t="s">
        <v>4131</v>
      </c>
      <c r="U2087" s="2" t="s">
        <v>592</v>
      </c>
      <c r="V2087" s="4" t="s">
        <v>819</v>
      </c>
      <c r="W2087" s="11">
        <v>4</v>
      </c>
      <c r="X2087" s="11">
        <v>100</v>
      </c>
      <c r="Y2087" s="16">
        <v>9</v>
      </c>
      <c r="Z2087" s="16">
        <v>1</v>
      </c>
      <c r="AA2087" s="16">
        <v>1997</v>
      </c>
      <c r="AB2087" s="1">
        <f>2026-AA2087</f>
        <v>29</v>
      </c>
      <c r="AC2087" s="5">
        <v>4</v>
      </c>
      <c r="AD2087" s="34">
        <v>74.96217825761272</v>
      </c>
      <c r="AE2087" s="18">
        <v>90000</v>
      </c>
      <c r="AF2087" s="17">
        <f>ROUND(IF($AD2087&gt;79,44-(($AD2087-79)*(14/4)),IF($AD2087&gt;76,67-(($AD2087-76)*(23/3)),IF(110-(($AD2087-70.4)*(43/5.6))&gt;119,119,110-(($AD2087-70.4)*(43/5.6)))))*0.93,0)</f>
        <v>70</v>
      </c>
      <c r="AG2087" s="17">
        <f>ROUND(IF($AD2087&gt;79,37-(($AD2087-79)*(9/4)),IF($AD2087&gt;76,54-(($AD2087-76)*(17/3)),IF(93-(($AD2087-70.4)*(39/5.6))&gt;100,100,93-(($AD2087-70.4)*(39/5.6)))))*0.93,0)</f>
        <v>57</v>
      </c>
      <c r="AH2087" s="17">
        <f>ROUND(IF($AD2087&gt;79,32-(($AD2087-79)*(8/4)),IF($AD2087&gt;76,48-(($AD2087-76)*(16/3)),IF(86-(($AD2087-70.4)*(38/5.6))&gt;95,95,86-(($AD2087-70.4)*(38/5.6)))))*0.93,0)</f>
        <v>51</v>
      </c>
      <c r="AI2087" s="5" t="s">
        <v>3917</v>
      </c>
      <c r="AL2087" s="5">
        <v>0</v>
      </c>
      <c r="AM2087" s="5">
        <v>0</v>
      </c>
    </row>
    <row r="2088" spans="1:39" x14ac:dyDescent="0.3">
      <c r="A2088" s="15">
        <v>5860</v>
      </c>
      <c r="B2088" s="8" t="s">
        <v>3187</v>
      </c>
      <c r="C2088" s="9" t="s">
        <v>3188</v>
      </c>
      <c r="D2088" s="21">
        <v>72</v>
      </c>
      <c r="E2088" s="21">
        <v>63</v>
      </c>
      <c r="F2088" s="21">
        <v>69</v>
      </c>
      <c r="G2088" s="21">
        <v>75</v>
      </c>
      <c r="H2088" s="21">
        <v>63</v>
      </c>
      <c r="I2088" s="21">
        <v>73</v>
      </c>
      <c r="J2088" s="21">
        <v>73</v>
      </c>
      <c r="K2088" s="21">
        <v>67</v>
      </c>
      <c r="L2088" s="21">
        <v>61</v>
      </c>
      <c r="M2088" s="21">
        <v>73</v>
      </c>
      <c r="N2088" s="21">
        <v>78</v>
      </c>
      <c r="O2088" s="21">
        <v>74</v>
      </c>
      <c r="P2088" s="21">
        <v>67</v>
      </c>
      <c r="Q2088" s="21">
        <v>66</v>
      </c>
      <c r="R2088" s="33" t="s">
        <v>4310</v>
      </c>
      <c r="S2088" s="3" t="s">
        <v>4310</v>
      </c>
      <c r="T2088" s="10" t="s">
        <v>4132</v>
      </c>
      <c r="U2088" s="2" t="s">
        <v>584</v>
      </c>
      <c r="V2088" s="4" t="s">
        <v>820</v>
      </c>
      <c r="W2088" s="11">
        <v>4</v>
      </c>
      <c r="X2088" s="11">
        <v>100</v>
      </c>
      <c r="Y2088" s="16">
        <v>31</v>
      </c>
      <c r="Z2088" s="16">
        <v>5</v>
      </c>
      <c r="AA2088" s="16">
        <v>1999</v>
      </c>
      <c r="AB2088" s="1">
        <f>2026-AA2088</f>
        <v>27</v>
      </c>
      <c r="AC2088" s="5">
        <v>6</v>
      </c>
      <c r="AD2088" s="34">
        <v>74.600886443671939</v>
      </c>
      <c r="AE2088" s="18">
        <v>50000</v>
      </c>
      <c r="AF2088" s="17">
        <f>ROUND(IF($AD2088&gt;79,44-(($AD2088-79)*(14/4)),IF($AD2088&gt;76,67-(($AD2088-76)*(23/3)),IF(110-(($AD2088-70.4)*(43/5.6))&gt;119,119,110-(($AD2088-70.4)*(43/5.6)))))*0.93,0)</f>
        <v>72</v>
      </c>
      <c r="AG2088" s="17">
        <f>ROUND(IF($AD2088&gt;79,37-(($AD2088-79)*(9/4)),IF($AD2088&gt;76,54-(($AD2088-76)*(17/3)),IF(93-(($AD2088-70.4)*(39/5.6))&gt;100,100,93-(($AD2088-70.4)*(39/5.6)))))*0.93,0)</f>
        <v>59</v>
      </c>
      <c r="AH2088" s="17">
        <f>ROUND(IF($AD2088&gt;79,32-(($AD2088-79)*(8/4)),IF($AD2088&gt;76,48-(($AD2088-76)*(16/3)),IF(86-(($AD2088-70.4)*(38/5.6))&gt;95,95,86-(($AD2088-70.4)*(38/5.6)))))*0.93,0)</f>
        <v>53</v>
      </c>
      <c r="AI2088" s="5" t="s">
        <v>3917</v>
      </c>
      <c r="AL2088" s="5">
        <v>186</v>
      </c>
      <c r="AM2088" s="5">
        <v>70</v>
      </c>
    </row>
    <row r="2089" spans="1:39" x14ac:dyDescent="0.3">
      <c r="A2089" s="15">
        <v>5861</v>
      </c>
      <c r="B2089" s="8" t="s">
        <v>1390</v>
      </c>
      <c r="C2089" s="9" t="s">
        <v>1391</v>
      </c>
      <c r="D2089" s="21">
        <v>64</v>
      </c>
      <c r="E2089" s="21">
        <v>58</v>
      </c>
      <c r="F2089" s="21">
        <v>62</v>
      </c>
      <c r="G2089" s="21">
        <v>66</v>
      </c>
      <c r="H2089" s="21">
        <v>56</v>
      </c>
      <c r="I2089" s="21">
        <v>61</v>
      </c>
      <c r="J2089" s="21">
        <v>59</v>
      </c>
      <c r="K2089" s="21">
        <v>60</v>
      </c>
      <c r="L2089" s="21">
        <v>50</v>
      </c>
      <c r="M2089" s="21">
        <v>58</v>
      </c>
      <c r="N2089" s="21">
        <v>55</v>
      </c>
      <c r="O2089" s="21">
        <v>71</v>
      </c>
      <c r="P2089" s="21">
        <v>63</v>
      </c>
      <c r="Q2089" s="21">
        <v>58</v>
      </c>
      <c r="R2089" s="33" t="s">
        <v>524</v>
      </c>
      <c r="S2089" s="3" t="s">
        <v>524</v>
      </c>
      <c r="T2089" s="10" t="s">
        <v>4133</v>
      </c>
      <c r="U2089" s="2" t="s">
        <v>597</v>
      </c>
      <c r="V2089" s="4" t="s">
        <v>819</v>
      </c>
      <c r="W2089" s="11">
        <v>4</v>
      </c>
      <c r="X2089" s="11">
        <v>100</v>
      </c>
      <c r="Y2089" s="16">
        <v>31</v>
      </c>
      <c r="Z2089" s="16">
        <v>8</v>
      </c>
      <c r="AA2089" s="16">
        <v>1990</v>
      </c>
      <c r="AB2089" s="1">
        <f>2026-AA2089</f>
        <v>36</v>
      </c>
      <c r="AC2089" s="5">
        <v>5</v>
      </c>
      <c r="AD2089" s="34">
        <v>63.587122473770428</v>
      </c>
      <c r="AE2089" s="18">
        <v>0</v>
      </c>
      <c r="AF2089" s="17">
        <f>ROUND(IF($AD2089&gt;79,44-(($AD2089-79)*(14/4)),IF($AD2089&gt;76,67-(($AD2089-76)*(23/3)),IF(110-(($AD2089-70.4)*(43/5.6))&gt;119,119,110-(($AD2089-70.4)*(43/5.6)))))*0.93,0)</f>
        <v>111</v>
      </c>
      <c r="AG2089" s="17">
        <f>ROUND(IF($AD2089&gt;79,37-(($AD2089-79)*(9/4)),IF($AD2089&gt;76,54-(($AD2089-76)*(17/3)),IF(93-(($AD2089-70.4)*(39/5.6))&gt;100,100,93-(($AD2089-70.4)*(39/5.6)))))*0.93,0)</f>
        <v>93</v>
      </c>
      <c r="AH2089" s="17">
        <f>ROUND(IF($AD2089&gt;79,32-(($AD2089-79)*(8/4)),IF($AD2089&gt;76,48-(($AD2089-76)*(16/3)),IF(86-(($AD2089-70.4)*(38/5.6))&gt;95,95,86-(($AD2089-70.4)*(38/5.6)))))*0.93,0)</f>
        <v>88</v>
      </c>
      <c r="AI2089" s="5" t="s">
        <v>3916</v>
      </c>
      <c r="AL2089" s="5">
        <v>169</v>
      </c>
      <c r="AM2089" s="5">
        <v>61</v>
      </c>
    </row>
    <row r="2090" spans="1:39" x14ac:dyDescent="0.3">
      <c r="A2090" s="15">
        <v>5864</v>
      </c>
      <c r="B2090" s="8" t="s">
        <v>2881</v>
      </c>
      <c r="C2090" s="9" t="s">
        <v>177</v>
      </c>
      <c r="D2090" s="21">
        <v>69</v>
      </c>
      <c r="E2090" s="21">
        <v>71</v>
      </c>
      <c r="F2090" s="21">
        <v>73</v>
      </c>
      <c r="G2090" s="21">
        <v>74</v>
      </c>
      <c r="H2090" s="21">
        <v>60</v>
      </c>
      <c r="I2090" s="21">
        <v>69</v>
      </c>
      <c r="J2090" s="21">
        <v>71</v>
      </c>
      <c r="K2090" s="21">
        <v>67</v>
      </c>
      <c r="L2090" s="21">
        <v>60</v>
      </c>
      <c r="M2090" s="21">
        <v>66</v>
      </c>
      <c r="N2090" s="21">
        <v>69</v>
      </c>
      <c r="O2090" s="21">
        <v>70</v>
      </c>
      <c r="P2090" s="21">
        <v>67</v>
      </c>
      <c r="Q2090" s="21">
        <v>61</v>
      </c>
      <c r="R2090" s="33" t="s">
        <v>4321</v>
      </c>
      <c r="S2090" s="3" t="s">
        <v>4321</v>
      </c>
      <c r="T2090" s="10" t="s">
        <v>4132</v>
      </c>
      <c r="U2090" s="2" t="s">
        <v>586</v>
      </c>
      <c r="V2090" s="4" t="s">
        <v>819</v>
      </c>
      <c r="W2090" s="11">
        <v>4</v>
      </c>
      <c r="X2090" s="11">
        <v>100</v>
      </c>
      <c r="Y2090" s="16">
        <v>8</v>
      </c>
      <c r="Z2090" s="16">
        <v>12</v>
      </c>
      <c r="AA2090" s="16">
        <v>1993</v>
      </c>
      <c r="AB2090" s="1">
        <f>2026-AA2090</f>
        <v>33</v>
      </c>
      <c r="AC2090" s="5">
        <v>5</v>
      </c>
      <c r="AD2090" s="34">
        <v>72.922202389688849</v>
      </c>
      <c r="AE2090" s="18">
        <v>0</v>
      </c>
      <c r="AF2090" s="17">
        <f>ROUND(IF($AD2090&gt;79,44-(($AD2090-79)*(14/4)),IF($AD2090&gt;76,67-(($AD2090-76)*(23/3)),IF(110-(($AD2090-70.4)*(43/5.6))&gt;119,119,110-(($AD2090-70.4)*(43/5.6)))))*0.93,0)</f>
        <v>84</v>
      </c>
      <c r="AG2090" s="17">
        <f>ROUND(IF($AD2090&gt;79,37-(($AD2090-79)*(9/4)),IF($AD2090&gt;76,54-(($AD2090-76)*(17/3)),IF(93-(($AD2090-70.4)*(39/5.6))&gt;100,100,93-(($AD2090-70.4)*(39/5.6)))))*0.93,0)</f>
        <v>70</v>
      </c>
      <c r="AH2090" s="17">
        <f>ROUND(IF($AD2090&gt;79,32-(($AD2090-79)*(8/4)),IF($AD2090&gt;76,48-(($AD2090-76)*(16/3)),IF(86-(($AD2090-70.4)*(38/5.6))&gt;95,95,86-(($AD2090-70.4)*(38/5.6)))))*0.93,0)</f>
        <v>64</v>
      </c>
      <c r="AL2090" s="5">
        <v>0</v>
      </c>
      <c r="AM2090" s="5">
        <v>0</v>
      </c>
    </row>
    <row r="2091" spans="1:39" x14ac:dyDescent="0.3">
      <c r="A2091" s="15">
        <v>5866</v>
      </c>
      <c r="B2091" s="8" t="s">
        <v>652</v>
      </c>
      <c r="C2091" s="9" t="s">
        <v>23</v>
      </c>
      <c r="D2091" s="21">
        <v>65</v>
      </c>
      <c r="E2091" s="21">
        <v>64</v>
      </c>
      <c r="F2091" s="21">
        <v>68</v>
      </c>
      <c r="G2091" s="21">
        <v>72</v>
      </c>
      <c r="H2091" s="21">
        <v>62</v>
      </c>
      <c r="I2091" s="21">
        <v>70</v>
      </c>
      <c r="J2091" s="21">
        <v>66</v>
      </c>
      <c r="K2091" s="21">
        <v>64</v>
      </c>
      <c r="L2091" s="21">
        <v>58</v>
      </c>
      <c r="M2091" s="21">
        <v>64</v>
      </c>
      <c r="N2091" s="21">
        <v>66</v>
      </c>
      <c r="O2091" s="21">
        <v>71</v>
      </c>
      <c r="P2091" s="21">
        <v>64</v>
      </c>
      <c r="Q2091" s="21">
        <v>62</v>
      </c>
      <c r="R2091" s="33" t="s">
        <v>524</v>
      </c>
      <c r="S2091" s="3" t="s">
        <v>524</v>
      </c>
      <c r="T2091" s="10" t="s">
        <v>4133</v>
      </c>
      <c r="U2091" s="2" t="s">
        <v>597</v>
      </c>
      <c r="V2091" s="4" t="s">
        <v>819</v>
      </c>
      <c r="W2091" s="11">
        <v>4</v>
      </c>
      <c r="X2091" s="11">
        <v>100</v>
      </c>
      <c r="Y2091" s="16">
        <v>31</v>
      </c>
      <c r="Z2091" s="16">
        <v>8</v>
      </c>
      <c r="AA2091" s="16">
        <v>1991</v>
      </c>
      <c r="AB2091" s="1">
        <f>2026-AA2091</f>
        <v>35</v>
      </c>
      <c r="AC2091" s="5">
        <v>7</v>
      </c>
      <c r="AD2091" s="34">
        <v>69.610650201544118</v>
      </c>
      <c r="AE2091" s="18">
        <v>0</v>
      </c>
      <c r="AF2091" s="17">
        <f>ROUND(IF($AD2091&gt;79,44-(($AD2091-79)*(14/4)),IF($AD2091&gt;76,67-(($AD2091-76)*(23/3)),IF(110-(($AD2091-70.4)*(43/5.6))&gt;119,119,110-(($AD2091-70.4)*(43/5.6)))))*0.93,0)</f>
        <v>108</v>
      </c>
      <c r="AG2091" s="17">
        <f>ROUND(IF($AD2091&gt;79,37-(($AD2091-79)*(9/4)),IF($AD2091&gt;76,54-(($AD2091-76)*(17/3)),IF(93-(($AD2091-70.4)*(39/5.6))&gt;100,100,93-(($AD2091-70.4)*(39/5.6)))))*0.93,0)</f>
        <v>92</v>
      </c>
      <c r="AH2091" s="17">
        <f>ROUND(IF($AD2091&gt;79,32-(($AD2091-79)*(8/4)),IF($AD2091&gt;76,48-(($AD2091-76)*(16/3)),IF(86-(($AD2091-70.4)*(38/5.6))&gt;95,95,86-(($AD2091-70.4)*(38/5.6)))))*0.93,0)</f>
        <v>85</v>
      </c>
      <c r="AI2091" s="5" t="s">
        <v>3916</v>
      </c>
      <c r="AL2091" s="5">
        <v>170</v>
      </c>
      <c r="AM2091" s="5">
        <v>70</v>
      </c>
    </row>
    <row r="2092" spans="1:39" x14ac:dyDescent="0.3">
      <c r="A2092" s="15">
        <v>5868</v>
      </c>
      <c r="B2092" s="8" t="s">
        <v>1680</v>
      </c>
      <c r="C2092" s="9" t="s">
        <v>780</v>
      </c>
      <c r="D2092" s="21">
        <v>66</v>
      </c>
      <c r="E2092" s="21">
        <v>61</v>
      </c>
      <c r="F2092" s="21">
        <v>62</v>
      </c>
      <c r="G2092" s="21">
        <v>62</v>
      </c>
      <c r="H2092" s="21">
        <v>68</v>
      </c>
      <c r="I2092" s="21">
        <v>64</v>
      </c>
      <c r="J2092" s="21">
        <v>63</v>
      </c>
      <c r="K2092" s="21">
        <v>64</v>
      </c>
      <c r="L2092" s="21">
        <v>65</v>
      </c>
      <c r="M2092" s="21">
        <v>56</v>
      </c>
      <c r="N2092" s="21">
        <v>61</v>
      </c>
      <c r="O2092" s="21">
        <v>74</v>
      </c>
      <c r="P2092" s="21">
        <v>65</v>
      </c>
      <c r="Q2092" s="21">
        <v>67</v>
      </c>
      <c r="R2092" s="33" t="s">
        <v>524</v>
      </c>
      <c r="S2092" s="3" t="s">
        <v>524</v>
      </c>
      <c r="T2092" s="10" t="s">
        <v>4133</v>
      </c>
      <c r="U2092" s="2" t="s">
        <v>1663</v>
      </c>
      <c r="V2092" s="4" t="s">
        <v>817</v>
      </c>
      <c r="W2092" s="11">
        <v>4</v>
      </c>
      <c r="X2092" s="11">
        <v>0</v>
      </c>
      <c r="Y2092" s="16">
        <v>5</v>
      </c>
      <c r="Z2092" s="16">
        <v>8</v>
      </c>
      <c r="AA2092" s="16">
        <v>1992</v>
      </c>
      <c r="AB2092" s="1">
        <f>2026-AA2092</f>
        <v>34</v>
      </c>
      <c r="AC2092" s="5">
        <v>4</v>
      </c>
      <c r="AD2092" s="34">
        <v>65.875595901303882</v>
      </c>
      <c r="AE2092" s="18">
        <v>0</v>
      </c>
      <c r="AF2092" s="17">
        <f>ROUND(IF($AD2092&gt;79,44-(($AD2092-79)*(14/4)),IF($AD2092&gt;76,67-(($AD2092-76)*(23/3)),IF(110-(($AD2092-70.4)*(43/5.6))&gt;119,119,110-(($AD2092-70.4)*(43/5.6)))))*0.93,0)</f>
        <v>111</v>
      </c>
      <c r="AG2092" s="17">
        <f>ROUND(IF($AD2092&gt;79,37-(($AD2092-79)*(9/4)),IF($AD2092&gt;76,54-(($AD2092-76)*(17/3)),IF(93-(($AD2092-70.4)*(39/5.6))&gt;100,100,93-(($AD2092-70.4)*(39/5.6)))))*0.93,0)</f>
        <v>93</v>
      </c>
      <c r="AH2092" s="17">
        <f>ROUND(IF($AD2092&gt;79,32-(($AD2092-79)*(8/4)),IF($AD2092&gt;76,48-(($AD2092-76)*(16/3)),IF(86-(($AD2092-70.4)*(38/5.6))&gt;95,95,86-(($AD2092-70.4)*(38/5.6)))))*0.93,0)</f>
        <v>88</v>
      </c>
      <c r="AI2092" s="5" t="s">
        <v>3916</v>
      </c>
      <c r="AL2092" s="5">
        <v>0</v>
      </c>
      <c r="AM2092" s="5">
        <v>0</v>
      </c>
    </row>
    <row r="2093" spans="1:39" x14ac:dyDescent="0.3">
      <c r="A2093" s="15">
        <v>5869</v>
      </c>
      <c r="B2093" s="8" t="s">
        <v>1932</v>
      </c>
      <c r="C2093" s="9" t="s">
        <v>1933</v>
      </c>
      <c r="D2093" s="21">
        <v>68</v>
      </c>
      <c r="E2093" s="21">
        <v>50</v>
      </c>
      <c r="F2093" s="21">
        <v>51</v>
      </c>
      <c r="G2093" s="21">
        <v>51</v>
      </c>
      <c r="H2093" s="21">
        <v>68</v>
      </c>
      <c r="I2093" s="21">
        <v>62</v>
      </c>
      <c r="J2093" s="21">
        <v>61</v>
      </c>
      <c r="K2093" s="21">
        <v>62</v>
      </c>
      <c r="L2093" s="21">
        <v>53</v>
      </c>
      <c r="M2093" s="21">
        <v>54</v>
      </c>
      <c r="N2093" s="21">
        <v>63</v>
      </c>
      <c r="O2093" s="21">
        <v>63</v>
      </c>
      <c r="P2093" s="21">
        <v>61</v>
      </c>
      <c r="Q2093" s="21">
        <v>70</v>
      </c>
      <c r="R2093" s="33" t="s">
        <v>524</v>
      </c>
      <c r="S2093" s="3" t="s">
        <v>524</v>
      </c>
      <c r="T2093" s="10" t="s">
        <v>4133</v>
      </c>
      <c r="U2093" s="2" t="s">
        <v>1554</v>
      </c>
      <c r="V2093" s="4" t="s">
        <v>817</v>
      </c>
      <c r="W2093" s="11">
        <v>1</v>
      </c>
      <c r="X2093" s="11">
        <v>0</v>
      </c>
      <c r="Y2093" s="16">
        <v>18</v>
      </c>
      <c r="Z2093" s="16">
        <v>2</v>
      </c>
      <c r="AA2093" s="16">
        <v>1996</v>
      </c>
      <c r="AB2093" s="1">
        <f>2026-AA2093</f>
        <v>30</v>
      </c>
      <c r="AC2093" s="5">
        <v>4</v>
      </c>
      <c r="AD2093" s="34">
        <v>64.974484532586359</v>
      </c>
      <c r="AE2093" s="18">
        <v>0</v>
      </c>
      <c r="AF2093" s="17">
        <f>ROUND(IF($AD2093&gt;79,44-(($AD2093-79)*(14/4)),IF($AD2093&gt;76,67-(($AD2093-76)*(23/3)),IF(110-(($AD2093-70.4)*(43/5.6))&gt;119,119,110-(($AD2093-70.4)*(43/5.6)))))*0.93,0)</f>
        <v>111</v>
      </c>
      <c r="AG2093" s="17">
        <f>ROUND(IF($AD2093&gt;79,37-(($AD2093-79)*(9/4)),IF($AD2093&gt;76,54-(($AD2093-76)*(17/3)),IF(93-(($AD2093-70.4)*(39/5.6))&gt;100,100,93-(($AD2093-70.4)*(39/5.6)))))*0.93,0)</f>
        <v>93</v>
      </c>
      <c r="AH2093" s="17">
        <f>ROUND(IF($AD2093&gt;79,32-(($AD2093-79)*(8/4)),IF($AD2093&gt;76,48-(($AD2093-76)*(16/3)),IF(86-(($AD2093-70.4)*(38/5.6))&gt;95,95,86-(($AD2093-70.4)*(38/5.6)))))*0.93,0)</f>
        <v>88</v>
      </c>
      <c r="AI2093" s="5" t="s">
        <v>3916</v>
      </c>
      <c r="AL2093" s="5">
        <v>0</v>
      </c>
      <c r="AM2093" s="5">
        <v>0</v>
      </c>
    </row>
    <row r="2094" spans="1:39" x14ac:dyDescent="0.3">
      <c r="A2094" s="15">
        <v>5870</v>
      </c>
      <c r="B2094" s="8" t="s">
        <v>718</v>
      </c>
      <c r="C2094" s="9" t="s">
        <v>422</v>
      </c>
      <c r="D2094" s="21">
        <v>66</v>
      </c>
      <c r="E2094" s="21">
        <v>57</v>
      </c>
      <c r="F2094" s="21">
        <v>59</v>
      </c>
      <c r="G2094" s="21">
        <v>61</v>
      </c>
      <c r="H2094" s="21">
        <v>63</v>
      </c>
      <c r="I2094" s="21">
        <v>65</v>
      </c>
      <c r="J2094" s="21">
        <v>64</v>
      </c>
      <c r="K2094" s="21">
        <v>57</v>
      </c>
      <c r="L2094" s="21">
        <v>66</v>
      </c>
      <c r="M2094" s="21">
        <v>63</v>
      </c>
      <c r="N2094" s="21">
        <v>61</v>
      </c>
      <c r="O2094" s="21">
        <v>65</v>
      </c>
      <c r="P2094" s="21">
        <v>60</v>
      </c>
      <c r="Q2094" s="21">
        <v>65</v>
      </c>
      <c r="R2094" s="33" t="s">
        <v>524</v>
      </c>
      <c r="S2094" s="3" t="s">
        <v>524</v>
      </c>
      <c r="T2094" s="10" t="s">
        <v>4133</v>
      </c>
      <c r="U2094" s="2" t="s">
        <v>598</v>
      </c>
      <c r="V2094" s="4" t="s">
        <v>819</v>
      </c>
      <c r="W2094" s="11">
        <v>4</v>
      </c>
      <c r="X2094" s="11">
        <v>100</v>
      </c>
      <c r="Y2094" s="16">
        <v>12</v>
      </c>
      <c r="Z2094" s="16">
        <v>11</v>
      </c>
      <c r="AA2094" s="16">
        <v>1991</v>
      </c>
      <c r="AB2094" s="1">
        <f>2026-AA2094</f>
        <v>35</v>
      </c>
      <c r="AC2094" s="5">
        <v>4</v>
      </c>
      <c r="AD2094" s="34">
        <v>65.483662470479402</v>
      </c>
      <c r="AE2094" s="18">
        <v>0</v>
      </c>
      <c r="AF2094" s="17">
        <f>ROUND(IF($AD2094&gt;79,44-(($AD2094-79)*(14/4)),IF($AD2094&gt;76,67-(($AD2094-76)*(23/3)),IF(110-(($AD2094-70.4)*(43/5.6))&gt;119,119,110-(($AD2094-70.4)*(43/5.6)))))*0.93,0)</f>
        <v>111</v>
      </c>
      <c r="AG2094" s="17">
        <f>ROUND(IF($AD2094&gt;79,37-(($AD2094-79)*(9/4)),IF($AD2094&gt;76,54-(($AD2094-76)*(17/3)),IF(93-(($AD2094-70.4)*(39/5.6))&gt;100,100,93-(($AD2094-70.4)*(39/5.6)))))*0.93,0)</f>
        <v>93</v>
      </c>
      <c r="AH2094" s="17">
        <f>ROUND(IF($AD2094&gt;79,32-(($AD2094-79)*(8/4)),IF($AD2094&gt;76,48-(($AD2094-76)*(16/3)),IF(86-(($AD2094-70.4)*(38/5.6))&gt;95,95,86-(($AD2094-70.4)*(38/5.6)))))*0.93,0)</f>
        <v>88</v>
      </c>
      <c r="AI2094" s="5" t="s">
        <v>3916</v>
      </c>
      <c r="AL2094" s="5">
        <v>0</v>
      </c>
      <c r="AM2094" s="5">
        <v>0</v>
      </c>
    </row>
    <row r="2095" spans="1:39" x14ac:dyDescent="0.3">
      <c r="A2095" s="15">
        <v>5871</v>
      </c>
      <c r="B2095" s="8" t="s">
        <v>1167</v>
      </c>
      <c r="C2095" s="9" t="s">
        <v>1166</v>
      </c>
      <c r="D2095" s="21">
        <v>62</v>
      </c>
      <c r="E2095" s="21">
        <v>69</v>
      </c>
      <c r="F2095" s="21">
        <v>68</v>
      </c>
      <c r="G2095" s="21">
        <v>66</v>
      </c>
      <c r="H2095" s="21">
        <v>68</v>
      </c>
      <c r="I2095" s="21">
        <v>64</v>
      </c>
      <c r="J2095" s="21">
        <v>63</v>
      </c>
      <c r="K2095" s="21">
        <v>65</v>
      </c>
      <c r="L2095" s="21">
        <v>59</v>
      </c>
      <c r="M2095" s="21">
        <v>52</v>
      </c>
      <c r="N2095" s="21">
        <v>54</v>
      </c>
      <c r="O2095" s="21">
        <v>62</v>
      </c>
      <c r="P2095" s="21">
        <v>57</v>
      </c>
      <c r="Q2095" s="21">
        <v>67</v>
      </c>
      <c r="R2095" s="33" t="s">
        <v>524</v>
      </c>
      <c r="S2095" s="3" t="s">
        <v>524</v>
      </c>
      <c r="T2095" s="10" t="s">
        <v>4133</v>
      </c>
      <c r="U2095" s="2" t="s">
        <v>538</v>
      </c>
      <c r="V2095" s="4" t="s">
        <v>821</v>
      </c>
      <c r="W2095" s="11">
        <v>4</v>
      </c>
      <c r="X2095" s="11">
        <v>100</v>
      </c>
      <c r="Y2095" s="16">
        <v>18</v>
      </c>
      <c r="Z2095" s="16">
        <v>10</v>
      </c>
      <c r="AA2095" s="16">
        <v>1991</v>
      </c>
      <c r="AB2095" s="1">
        <f>2026-AA2095</f>
        <v>35</v>
      </c>
      <c r="AC2095" s="5">
        <v>5</v>
      </c>
      <c r="AD2095" s="34">
        <v>67.324131715831243</v>
      </c>
      <c r="AE2095" s="18">
        <v>0</v>
      </c>
      <c r="AF2095" s="17">
        <f>ROUND(IF($AD2095&gt;79,44-(($AD2095-79)*(14/4)),IF($AD2095&gt;76,67-(($AD2095-76)*(23/3)),IF(110-(($AD2095-70.4)*(43/5.6))&gt;119,119,110-(($AD2095-70.4)*(43/5.6)))))*0.93,0)</f>
        <v>111</v>
      </c>
      <c r="AG2095" s="17">
        <f>ROUND(IF($AD2095&gt;79,37-(($AD2095-79)*(9/4)),IF($AD2095&gt;76,54-(($AD2095-76)*(17/3)),IF(93-(($AD2095-70.4)*(39/5.6))&gt;100,100,93-(($AD2095-70.4)*(39/5.6)))))*0.93,0)</f>
        <v>93</v>
      </c>
      <c r="AH2095" s="17">
        <f>ROUND(IF($AD2095&gt;79,32-(($AD2095-79)*(8/4)),IF($AD2095&gt;76,48-(($AD2095-76)*(16/3)),IF(86-(($AD2095-70.4)*(38/5.6))&gt;95,95,86-(($AD2095-70.4)*(38/5.6)))))*0.93,0)</f>
        <v>88</v>
      </c>
      <c r="AL2095" s="5">
        <v>0</v>
      </c>
      <c r="AM2095" s="5">
        <v>0</v>
      </c>
    </row>
    <row r="2096" spans="1:39" x14ac:dyDescent="0.3">
      <c r="A2096" s="15">
        <v>5872</v>
      </c>
      <c r="B2096" s="8" t="s">
        <v>359</v>
      </c>
      <c r="C2096" s="9" t="s">
        <v>3847</v>
      </c>
      <c r="D2096" s="21">
        <v>66</v>
      </c>
      <c r="E2096" s="21">
        <v>74</v>
      </c>
      <c r="F2096" s="21">
        <v>73</v>
      </c>
      <c r="G2096" s="21">
        <v>71</v>
      </c>
      <c r="H2096" s="21">
        <v>64</v>
      </c>
      <c r="I2096" s="21">
        <v>77</v>
      </c>
      <c r="J2096" s="21">
        <v>77</v>
      </c>
      <c r="K2096" s="21">
        <v>74</v>
      </c>
      <c r="L2096" s="21">
        <v>59</v>
      </c>
      <c r="M2096" s="21">
        <v>62</v>
      </c>
      <c r="N2096" s="21">
        <v>68</v>
      </c>
      <c r="O2096" s="21">
        <v>59</v>
      </c>
      <c r="P2096" s="21">
        <v>66</v>
      </c>
      <c r="Q2096" s="21">
        <v>66</v>
      </c>
      <c r="R2096" s="33" t="s">
        <v>524</v>
      </c>
      <c r="S2096" s="3" t="s">
        <v>3926</v>
      </c>
      <c r="T2096" s="10" t="s">
        <v>4133</v>
      </c>
      <c r="U2096" s="2" t="s">
        <v>575</v>
      </c>
      <c r="V2096" s="4" t="s">
        <v>819</v>
      </c>
      <c r="W2096" s="11">
        <v>4</v>
      </c>
      <c r="X2096" s="11">
        <v>9</v>
      </c>
      <c r="Y2096" s="16">
        <v>16</v>
      </c>
      <c r="Z2096" s="16">
        <v>11</v>
      </c>
      <c r="AA2096" s="16">
        <v>2001</v>
      </c>
      <c r="AB2096" s="1">
        <f>2026-AA2096</f>
        <v>25</v>
      </c>
      <c r="AC2096" s="5">
        <v>4</v>
      </c>
      <c r="AD2096" s="34">
        <v>72.909110090001377</v>
      </c>
      <c r="AE2096" s="18">
        <v>50000</v>
      </c>
      <c r="AF2096" s="17">
        <f>ROUND(IF($AD2096&gt;79,44-(($AD2096-79)*(14/4)),IF($AD2096&gt;76,67-(($AD2096-76)*(23/3)),IF(110-(($AD2096-70.4)*(43/5.6))&gt;119,119,110-(($AD2096-70.4)*(43/5.6)))))*0.93,0)</f>
        <v>84</v>
      </c>
      <c r="AG2096" s="17">
        <f>ROUND(IF($AD2096&gt;79,37-(($AD2096-79)*(9/4)),IF($AD2096&gt;76,54-(($AD2096-76)*(17/3)),IF(93-(($AD2096-70.4)*(39/5.6))&gt;100,100,93-(($AD2096-70.4)*(39/5.6)))))*0.93,0)</f>
        <v>70</v>
      </c>
      <c r="AH2096" s="17">
        <f>ROUND(IF($AD2096&gt;79,32-(($AD2096-79)*(8/4)),IF($AD2096&gt;76,48-(($AD2096-76)*(16/3)),IF(86-(($AD2096-70.4)*(38/5.6))&gt;95,95,86-(($AD2096-70.4)*(38/5.6)))))*0.93,0)</f>
        <v>64</v>
      </c>
      <c r="AL2096" s="5">
        <v>182</v>
      </c>
      <c r="AM2096" s="5">
        <v>62</v>
      </c>
    </row>
    <row r="2097" spans="1:44" x14ac:dyDescent="0.3">
      <c r="A2097" s="15">
        <v>5873</v>
      </c>
      <c r="B2097" s="8" t="s">
        <v>702</v>
      </c>
      <c r="C2097" s="9" t="s">
        <v>703</v>
      </c>
      <c r="D2097" s="21">
        <v>49</v>
      </c>
      <c r="E2097" s="21">
        <v>59</v>
      </c>
      <c r="F2097" s="21">
        <v>60</v>
      </c>
      <c r="G2097" s="21">
        <v>60</v>
      </c>
      <c r="H2097" s="21">
        <v>51</v>
      </c>
      <c r="I2097" s="21">
        <v>51</v>
      </c>
      <c r="J2097" s="21">
        <v>48</v>
      </c>
      <c r="K2097" s="21">
        <v>44</v>
      </c>
      <c r="L2097" s="21">
        <v>46</v>
      </c>
      <c r="M2097" s="21">
        <v>49</v>
      </c>
      <c r="N2097" s="21">
        <v>51</v>
      </c>
      <c r="O2097" s="21">
        <v>57</v>
      </c>
      <c r="P2097" s="21">
        <v>48</v>
      </c>
      <c r="Q2097" s="21">
        <v>51</v>
      </c>
      <c r="R2097" s="65" t="s">
        <v>524</v>
      </c>
      <c r="S2097" s="3" t="s">
        <v>524</v>
      </c>
      <c r="T2097" s="10" t="s">
        <v>4133</v>
      </c>
      <c r="U2097" s="2" t="s">
        <v>536</v>
      </c>
      <c r="V2097" s="4" t="s">
        <v>819</v>
      </c>
      <c r="W2097" s="11">
        <v>4</v>
      </c>
      <c r="X2097" s="11">
        <v>100</v>
      </c>
      <c r="Y2097" s="68">
        <v>22</v>
      </c>
      <c r="Z2097" s="68">
        <v>4</v>
      </c>
      <c r="AA2097" s="68">
        <v>1989</v>
      </c>
      <c r="AB2097" s="1">
        <f>2026-AA2097</f>
        <v>37</v>
      </c>
      <c r="AC2097" s="5">
        <v>3</v>
      </c>
      <c r="AD2097" s="34">
        <v>57.136914387689785</v>
      </c>
      <c r="AE2097" s="18">
        <v>0</v>
      </c>
      <c r="AF2097" s="17">
        <f>ROUND(IF($AD2097&gt;79,44-(($AD2097-79)*(14/4)),IF($AD2097&gt;76,67-(($AD2097-76)*(23/3)),IF(110-(($AD2097-70.4)*(43/5.6))&gt;119,119,110-(($AD2097-70.4)*(43/5.6)))))*0.93,0)</f>
        <v>111</v>
      </c>
      <c r="AG2097" s="17">
        <f>ROUND(IF($AD2097&gt;79,37-(($AD2097-79)*(9/4)),IF($AD2097&gt;76,54-(($AD2097-76)*(17/3)),IF(93-(($AD2097-70.4)*(39/5.6))&gt;100,100,93-(($AD2097-70.4)*(39/5.6)))))*0.93,0)</f>
        <v>93</v>
      </c>
      <c r="AH2097" s="17">
        <f>ROUND(IF($AD2097&gt;79,32-(($AD2097-79)*(8/4)),IF($AD2097&gt;76,48-(($AD2097-76)*(16/3)),IF(86-(($AD2097-70.4)*(38/5.6))&gt;95,95,86-(($AD2097-70.4)*(38/5.6)))))*0.93,0)</f>
        <v>88</v>
      </c>
      <c r="AI2097" s="5" t="s">
        <v>3916</v>
      </c>
      <c r="AL2097" s="5">
        <v>0</v>
      </c>
      <c r="AM2097" s="5">
        <v>0</v>
      </c>
      <c r="AR2097" t="s">
        <v>3917</v>
      </c>
    </row>
    <row r="2098" spans="1:44" x14ac:dyDescent="0.3">
      <c r="A2098" s="15">
        <v>5875</v>
      </c>
      <c r="B2098" s="8" t="s">
        <v>2430</v>
      </c>
      <c r="C2098" s="9" t="s">
        <v>456</v>
      </c>
      <c r="D2098" s="21">
        <v>71</v>
      </c>
      <c r="E2098" s="21">
        <v>61</v>
      </c>
      <c r="F2098" s="21">
        <v>65</v>
      </c>
      <c r="G2098" s="21">
        <v>68</v>
      </c>
      <c r="H2098" s="21">
        <v>77</v>
      </c>
      <c r="I2098" s="21">
        <v>67</v>
      </c>
      <c r="J2098" s="21">
        <v>74</v>
      </c>
      <c r="K2098" s="21">
        <v>67</v>
      </c>
      <c r="L2098" s="21">
        <v>57</v>
      </c>
      <c r="M2098" s="21">
        <v>60</v>
      </c>
      <c r="N2098" s="21">
        <v>58</v>
      </c>
      <c r="O2098" s="21">
        <v>67</v>
      </c>
      <c r="P2098" s="21">
        <v>63</v>
      </c>
      <c r="Q2098" s="21">
        <v>77</v>
      </c>
      <c r="R2098" s="33" t="s">
        <v>3931</v>
      </c>
      <c r="S2098" s="3" t="s">
        <v>3931</v>
      </c>
      <c r="T2098" s="10" t="s">
        <v>4130</v>
      </c>
      <c r="U2098" s="2" t="s">
        <v>572</v>
      </c>
      <c r="V2098" s="4" t="s">
        <v>820</v>
      </c>
      <c r="W2098" s="11">
        <v>4</v>
      </c>
      <c r="X2098" s="11">
        <v>100</v>
      </c>
      <c r="Y2098" s="16">
        <v>14</v>
      </c>
      <c r="Z2098" s="16">
        <v>10</v>
      </c>
      <c r="AA2098" s="16">
        <v>1996</v>
      </c>
      <c r="AB2098" s="1">
        <f>2026-AA2098</f>
        <v>30</v>
      </c>
      <c r="AC2098" s="5">
        <v>5</v>
      </c>
      <c r="AD2098" s="34">
        <v>73.387059342824685</v>
      </c>
      <c r="AE2098" s="18">
        <v>50000</v>
      </c>
      <c r="AF2098" s="17">
        <f>ROUND(IF($AD2098&gt;79,44-(($AD2098-79)*(14/4)),IF($AD2098&gt;76,67-(($AD2098-76)*(23/3)),IF(110-(($AD2098-70.4)*(43/5.6))&gt;119,119,110-(($AD2098-70.4)*(43/5.6)))))*0.93,0)</f>
        <v>81</v>
      </c>
      <c r="AG2098" s="17">
        <f>ROUND(IF($AD2098&gt;79,37-(($AD2098-79)*(9/4)),IF($AD2098&gt;76,54-(($AD2098-76)*(17/3)),IF(93-(($AD2098-70.4)*(39/5.6))&gt;100,100,93-(($AD2098-70.4)*(39/5.6)))))*0.93,0)</f>
        <v>67</v>
      </c>
      <c r="AH2098" s="17">
        <f>ROUND(IF($AD2098&gt;79,32-(($AD2098-79)*(8/4)),IF($AD2098&gt;76,48-(($AD2098-76)*(16/3)),IF(86-(($AD2098-70.4)*(38/5.6))&gt;95,95,86-(($AD2098-70.4)*(38/5.6)))))*0.93,0)</f>
        <v>61</v>
      </c>
      <c r="AI2098" s="5" t="s">
        <v>3917</v>
      </c>
      <c r="AL2098" s="5">
        <v>0</v>
      </c>
      <c r="AM2098" s="5">
        <v>0</v>
      </c>
    </row>
    <row r="2099" spans="1:44" x14ac:dyDescent="0.3">
      <c r="A2099" s="15">
        <v>5876</v>
      </c>
      <c r="B2099" s="8" t="s">
        <v>4029</v>
      </c>
      <c r="C2099" s="9" t="s">
        <v>4030</v>
      </c>
      <c r="D2099" s="21">
        <v>71</v>
      </c>
      <c r="E2099" s="21">
        <v>63</v>
      </c>
      <c r="F2099" s="21">
        <v>65</v>
      </c>
      <c r="G2099" s="21">
        <v>67</v>
      </c>
      <c r="H2099" s="21">
        <v>71</v>
      </c>
      <c r="I2099" s="21">
        <v>70</v>
      </c>
      <c r="J2099" s="21">
        <v>69</v>
      </c>
      <c r="K2099" s="21">
        <v>70</v>
      </c>
      <c r="L2099" s="21">
        <v>53</v>
      </c>
      <c r="M2099" s="21">
        <v>56</v>
      </c>
      <c r="N2099" s="21">
        <v>63</v>
      </c>
      <c r="O2099" s="21">
        <v>68</v>
      </c>
      <c r="P2099" s="21">
        <v>68</v>
      </c>
      <c r="Q2099" s="21">
        <v>73</v>
      </c>
      <c r="R2099" s="33" t="s">
        <v>4319</v>
      </c>
      <c r="S2099" s="3" t="s">
        <v>4319</v>
      </c>
      <c r="T2099" s="10" t="s">
        <v>4132</v>
      </c>
      <c r="U2099" s="2" t="s">
        <v>565</v>
      </c>
      <c r="V2099" s="4" t="s">
        <v>819</v>
      </c>
      <c r="W2099" s="11">
        <v>3</v>
      </c>
      <c r="X2099" s="11">
        <v>8</v>
      </c>
      <c r="Y2099" s="16">
        <v>2</v>
      </c>
      <c r="Z2099" s="16">
        <v>8</v>
      </c>
      <c r="AA2099" s="16">
        <v>2002</v>
      </c>
      <c r="AB2099" s="1">
        <f>2026-AA2099</f>
        <v>24</v>
      </c>
      <c r="AC2099" s="5">
        <v>4</v>
      </c>
      <c r="AD2099" s="34">
        <v>69.130019410270606</v>
      </c>
      <c r="AE2099" s="18">
        <v>50000</v>
      </c>
      <c r="AF2099" s="17">
        <f>ROUND(IF($AD2099&gt;79,44-(($AD2099-79)*(14/4)),IF($AD2099&gt;76,67-(($AD2099-76)*(23/3)),IF(110-(($AD2099-70.4)*(43/5.6))&gt;119,119,110-(($AD2099-70.4)*(43/5.6)))))*0.93,0)</f>
        <v>111</v>
      </c>
      <c r="AG2099" s="17">
        <f>ROUND(IF($AD2099&gt;79,37-(($AD2099-79)*(9/4)),IF($AD2099&gt;76,54-(($AD2099-76)*(17/3)),IF(93-(($AD2099-70.4)*(39/5.6))&gt;100,100,93-(($AD2099-70.4)*(39/5.6)))))*0.93,0)</f>
        <v>93</v>
      </c>
      <c r="AH2099" s="17">
        <f>ROUND(IF($AD2099&gt;79,32-(($AD2099-79)*(8/4)),IF($AD2099&gt;76,48-(($AD2099-76)*(16/3)),IF(86-(($AD2099-70.4)*(38/5.6))&gt;95,95,86-(($AD2099-70.4)*(38/5.6)))))*0.93,0)</f>
        <v>88</v>
      </c>
      <c r="AJ2099" s="5" t="s">
        <v>3917</v>
      </c>
      <c r="AK2099" s="5" t="s">
        <v>3917</v>
      </c>
      <c r="AL2099" s="5">
        <v>178</v>
      </c>
      <c r="AM2099" s="5">
        <v>62</v>
      </c>
    </row>
    <row r="2100" spans="1:44" x14ac:dyDescent="0.3">
      <c r="A2100" s="15">
        <v>5880</v>
      </c>
      <c r="B2100" s="8" t="s">
        <v>3144</v>
      </c>
      <c r="C2100" s="9" t="s">
        <v>635</v>
      </c>
      <c r="D2100" s="21">
        <v>70</v>
      </c>
      <c r="E2100" s="21">
        <v>61</v>
      </c>
      <c r="F2100" s="21">
        <v>63</v>
      </c>
      <c r="G2100" s="21">
        <v>65</v>
      </c>
      <c r="H2100" s="21">
        <v>67</v>
      </c>
      <c r="I2100" s="21">
        <v>68</v>
      </c>
      <c r="J2100" s="21">
        <v>72</v>
      </c>
      <c r="K2100" s="21">
        <v>67</v>
      </c>
      <c r="L2100" s="21">
        <v>61</v>
      </c>
      <c r="M2100" s="21">
        <v>68</v>
      </c>
      <c r="N2100" s="21">
        <v>70</v>
      </c>
      <c r="O2100" s="21">
        <v>67</v>
      </c>
      <c r="P2100" s="21">
        <v>65</v>
      </c>
      <c r="Q2100" s="21">
        <v>69</v>
      </c>
      <c r="R2100" s="33" t="s">
        <v>524</v>
      </c>
      <c r="S2100" s="3" t="s">
        <v>524</v>
      </c>
      <c r="T2100" s="10" t="s">
        <v>4133</v>
      </c>
      <c r="U2100" s="2" t="s">
        <v>594</v>
      </c>
      <c r="V2100" s="4" t="s">
        <v>819</v>
      </c>
      <c r="W2100" s="11">
        <v>4</v>
      </c>
      <c r="X2100" s="11">
        <v>62</v>
      </c>
      <c r="Y2100" s="16">
        <v>23</v>
      </c>
      <c r="Z2100" s="16">
        <v>6</v>
      </c>
      <c r="AA2100" s="16">
        <v>1995</v>
      </c>
      <c r="AB2100" s="1">
        <f>2026-AA2100</f>
        <v>31</v>
      </c>
      <c r="AC2100" s="5">
        <v>4</v>
      </c>
      <c r="AD2100" s="34">
        <v>68.167193268305383</v>
      </c>
      <c r="AE2100" s="18">
        <v>0</v>
      </c>
      <c r="AF2100" s="17">
        <f>ROUND(IF($AD2100&gt;79,44-(($AD2100-79)*(14/4)),IF($AD2100&gt;76,67-(($AD2100-76)*(23/3)),IF(110-(($AD2100-70.4)*(43/5.6))&gt;119,119,110-(($AD2100-70.4)*(43/5.6)))))*0.93,0)</f>
        <v>111</v>
      </c>
      <c r="AG2100" s="17">
        <f>ROUND(IF($AD2100&gt;79,37-(($AD2100-79)*(9/4)),IF($AD2100&gt;76,54-(($AD2100-76)*(17/3)),IF(93-(($AD2100-70.4)*(39/5.6))&gt;100,100,93-(($AD2100-70.4)*(39/5.6)))))*0.93,0)</f>
        <v>93</v>
      </c>
      <c r="AH2100" s="17">
        <f>ROUND(IF($AD2100&gt;79,32-(($AD2100-79)*(8/4)),IF($AD2100&gt;76,48-(($AD2100-76)*(16/3)),IF(86-(($AD2100-70.4)*(38/5.6))&gt;95,95,86-(($AD2100-70.4)*(38/5.6)))))*0.93,0)</f>
        <v>88</v>
      </c>
      <c r="AI2100" s="5" t="s">
        <v>3916</v>
      </c>
      <c r="AL2100" s="5">
        <v>187</v>
      </c>
      <c r="AM2100" s="5">
        <v>70</v>
      </c>
    </row>
    <row r="2101" spans="1:44" x14ac:dyDescent="0.3">
      <c r="A2101" s="15">
        <v>5881</v>
      </c>
      <c r="B2101" s="8" t="s">
        <v>478</v>
      </c>
      <c r="C2101" s="9" t="s">
        <v>1974</v>
      </c>
      <c r="D2101" s="21">
        <v>69</v>
      </c>
      <c r="E2101" s="21">
        <v>52</v>
      </c>
      <c r="F2101" s="21">
        <v>56</v>
      </c>
      <c r="G2101" s="21">
        <v>59</v>
      </c>
      <c r="H2101" s="21">
        <v>57</v>
      </c>
      <c r="I2101" s="21">
        <v>65</v>
      </c>
      <c r="J2101" s="21">
        <v>68</v>
      </c>
      <c r="K2101" s="21">
        <v>65</v>
      </c>
      <c r="L2101" s="21">
        <v>66</v>
      </c>
      <c r="M2101" s="21">
        <v>73</v>
      </c>
      <c r="N2101" s="21">
        <v>73</v>
      </c>
      <c r="O2101" s="21">
        <v>60</v>
      </c>
      <c r="P2101" s="21">
        <v>64</v>
      </c>
      <c r="Q2101" s="21">
        <v>66</v>
      </c>
      <c r="R2101" s="33" t="s">
        <v>524</v>
      </c>
      <c r="S2101" s="3" t="s">
        <v>524</v>
      </c>
      <c r="T2101" s="10" t="s">
        <v>4133</v>
      </c>
      <c r="U2101" s="2" t="s">
        <v>580</v>
      </c>
      <c r="V2101" s="4" t="s">
        <v>821</v>
      </c>
      <c r="W2101" s="11">
        <v>3</v>
      </c>
      <c r="X2101" s="11">
        <v>31</v>
      </c>
      <c r="Y2101" s="16">
        <v>1</v>
      </c>
      <c r="Z2101" s="16">
        <v>2</v>
      </c>
      <c r="AA2101" s="16">
        <v>1995</v>
      </c>
      <c r="AB2101" s="1">
        <f>2026-AA2101</f>
        <v>31</v>
      </c>
      <c r="AC2101" s="5">
        <v>3</v>
      </c>
      <c r="AD2101" s="34">
        <v>70.23724107410537</v>
      </c>
      <c r="AE2101" s="18">
        <v>0</v>
      </c>
      <c r="AF2101" s="17">
        <f>ROUND(IF($AD2101&gt;79,44-(($AD2101-79)*(14/4)),IF($AD2101&gt;76,67-(($AD2101-76)*(23/3)),IF(110-(($AD2101-70.4)*(43/5.6))&gt;119,119,110-(($AD2101-70.4)*(43/5.6)))))*0.93,0)</f>
        <v>103</v>
      </c>
      <c r="AG2101" s="17">
        <f>ROUND(IF($AD2101&gt;79,37-(($AD2101-79)*(9/4)),IF($AD2101&gt;76,54-(($AD2101-76)*(17/3)),IF(93-(($AD2101-70.4)*(39/5.6))&gt;100,100,93-(($AD2101-70.4)*(39/5.6)))))*0.93,0)</f>
        <v>88</v>
      </c>
      <c r="AH2101" s="17">
        <f>ROUND(IF($AD2101&gt;79,32-(($AD2101-79)*(8/4)),IF($AD2101&gt;76,48-(($AD2101-76)*(16/3)),IF(86-(($AD2101-70.4)*(38/5.6))&gt;95,95,86-(($AD2101-70.4)*(38/5.6)))))*0.93,0)</f>
        <v>81</v>
      </c>
      <c r="AI2101" s="5" t="s">
        <v>3916</v>
      </c>
      <c r="AL2101" s="5">
        <v>0</v>
      </c>
      <c r="AM2101" s="5">
        <v>0</v>
      </c>
    </row>
    <row r="2102" spans="1:44" x14ac:dyDescent="0.3">
      <c r="A2102" s="15">
        <v>5882</v>
      </c>
      <c r="B2102" s="8" t="s">
        <v>1858</v>
      </c>
      <c r="C2102" s="9" t="s">
        <v>1859</v>
      </c>
      <c r="D2102" s="21">
        <v>66</v>
      </c>
      <c r="E2102" s="21">
        <v>57</v>
      </c>
      <c r="F2102" s="21">
        <v>60</v>
      </c>
      <c r="G2102" s="21">
        <v>63</v>
      </c>
      <c r="H2102" s="21">
        <v>55</v>
      </c>
      <c r="I2102" s="21">
        <v>52</v>
      </c>
      <c r="J2102" s="21">
        <v>66</v>
      </c>
      <c r="K2102" s="21">
        <v>65</v>
      </c>
      <c r="L2102" s="21">
        <v>55</v>
      </c>
      <c r="M2102" s="21">
        <v>71</v>
      </c>
      <c r="N2102" s="21">
        <v>74</v>
      </c>
      <c r="O2102" s="21">
        <v>65</v>
      </c>
      <c r="P2102" s="21">
        <v>65</v>
      </c>
      <c r="Q2102" s="21">
        <v>67</v>
      </c>
      <c r="R2102" s="33" t="s">
        <v>524</v>
      </c>
      <c r="S2102" s="3" t="s">
        <v>524</v>
      </c>
      <c r="T2102" s="10" t="s">
        <v>4133</v>
      </c>
      <c r="U2102" s="2" t="s">
        <v>594</v>
      </c>
      <c r="V2102" s="4" t="s">
        <v>819</v>
      </c>
      <c r="W2102" s="11">
        <v>2</v>
      </c>
      <c r="X2102" s="11">
        <v>0</v>
      </c>
      <c r="Y2102" s="16">
        <v>2</v>
      </c>
      <c r="Z2102" s="16">
        <v>11</v>
      </c>
      <c r="AA2102" s="16">
        <v>1994</v>
      </c>
      <c r="AB2102" s="1">
        <f>2026-AA2102</f>
        <v>32</v>
      </c>
      <c r="AC2102" s="5">
        <v>3</v>
      </c>
      <c r="AD2102" s="34">
        <v>68.862705467082677</v>
      </c>
      <c r="AE2102" s="18">
        <v>0</v>
      </c>
      <c r="AF2102" s="17">
        <f>ROUND(IF($AD2102&gt;79,44-(($AD2102-79)*(14/4)),IF($AD2102&gt;76,67-(($AD2102-76)*(23/3)),IF(110-(($AD2102-70.4)*(43/5.6))&gt;119,119,110-(($AD2102-70.4)*(43/5.6)))))*0.93,0)</f>
        <v>111</v>
      </c>
      <c r="AG2102" s="17">
        <f>ROUND(IF($AD2102&gt;79,37-(($AD2102-79)*(9/4)),IF($AD2102&gt;76,54-(($AD2102-76)*(17/3)),IF(93-(($AD2102-70.4)*(39/5.6))&gt;100,100,93-(($AD2102-70.4)*(39/5.6)))))*0.93,0)</f>
        <v>93</v>
      </c>
      <c r="AH2102" s="17">
        <f>ROUND(IF($AD2102&gt;79,32-(($AD2102-79)*(8/4)),IF($AD2102&gt;76,48-(($AD2102-76)*(16/3)),IF(86-(($AD2102-70.4)*(38/5.6))&gt;95,95,86-(($AD2102-70.4)*(38/5.6)))))*0.93,0)</f>
        <v>88</v>
      </c>
      <c r="AI2102" s="5" t="s">
        <v>3916</v>
      </c>
      <c r="AL2102" s="5">
        <v>0</v>
      </c>
      <c r="AM2102" s="5">
        <v>0</v>
      </c>
    </row>
    <row r="2103" spans="1:44" x14ac:dyDescent="0.3">
      <c r="A2103" s="15">
        <v>5883</v>
      </c>
      <c r="B2103" s="8" t="s">
        <v>501</v>
      </c>
      <c r="C2103" s="9" t="s">
        <v>2155</v>
      </c>
      <c r="D2103" s="21">
        <v>65</v>
      </c>
      <c r="E2103" s="21">
        <v>70</v>
      </c>
      <c r="F2103" s="21">
        <v>69</v>
      </c>
      <c r="G2103" s="21">
        <v>68</v>
      </c>
      <c r="H2103" s="21">
        <v>63</v>
      </c>
      <c r="I2103" s="21">
        <v>65</v>
      </c>
      <c r="J2103" s="21">
        <v>64</v>
      </c>
      <c r="K2103" s="21">
        <v>67</v>
      </c>
      <c r="L2103" s="21">
        <v>50</v>
      </c>
      <c r="M2103" s="21">
        <v>54</v>
      </c>
      <c r="N2103" s="21">
        <v>63</v>
      </c>
      <c r="O2103" s="21">
        <v>63</v>
      </c>
      <c r="P2103" s="21">
        <v>57</v>
      </c>
      <c r="Q2103" s="21">
        <v>65</v>
      </c>
      <c r="R2103" s="33" t="s">
        <v>524</v>
      </c>
      <c r="S2103" s="3" t="s">
        <v>524</v>
      </c>
      <c r="T2103" s="10" t="s">
        <v>4133</v>
      </c>
      <c r="U2103" s="2" t="s">
        <v>593</v>
      </c>
      <c r="V2103" s="4" t="s">
        <v>818</v>
      </c>
      <c r="W2103" s="11">
        <v>4</v>
      </c>
      <c r="X2103" s="11">
        <v>0</v>
      </c>
      <c r="Y2103" s="16">
        <v>28</v>
      </c>
      <c r="Z2103" s="16">
        <v>11</v>
      </c>
      <c r="AA2103" s="16">
        <v>1992</v>
      </c>
      <c r="AB2103" s="1">
        <f>2026-AA2103</f>
        <v>34</v>
      </c>
      <c r="AC2103" s="5">
        <v>4</v>
      </c>
      <c r="AD2103" s="34">
        <v>68.193656596376655</v>
      </c>
      <c r="AE2103" s="18">
        <v>0</v>
      </c>
      <c r="AF2103" s="17">
        <f>ROUND(IF($AD2103&gt;79,44-(($AD2103-79)*(14/4)),IF($AD2103&gt;76,67-(($AD2103-76)*(23/3)),IF(110-(($AD2103-70.4)*(43/5.6))&gt;119,119,110-(($AD2103-70.4)*(43/5.6)))))*0.93,0)</f>
        <v>111</v>
      </c>
      <c r="AG2103" s="17">
        <f>ROUND(IF($AD2103&gt;79,37-(($AD2103-79)*(9/4)),IF($AD2103&gt;76,54-(($AD2103-76)*(17/3)),IF(93-(($AD2103-70.4)*(39/5.6))&gt;100,100,93-(($AD2103-70.4)*(39/5.6)))))*0.93,0)</f>
        <v>93</v>
      </c>
      <c r="AH2103" s="17">
        <f>ROUND(IF($AD2103&gt;79,32-(($AD2103-79)*(8/4)),IF($AD2103&gt;76,48-(($AD2103-76)*(16/3)),IF(86-(($AD2103-70.4)*(38/5.6))&gt;95,95,86-(($AD2103-70.4)*(38/5.6)))))*0.93,0)</f>
        <v>88</v>
      </c>
      <c r="AI2103" s="5" t="s">
        <v>3916</v>
      </c>
      <c r="AL2103" s="5">
        <v>0</v>
      </c>
      <c r="AM2103" s="5">
        <v>0</v>
      </c>
    </row>
    <row r="2104" spans="1:44" x14ac:dyDescent="0.3">
      <c r="A2104" s="15">
        <v>5884</v>
      </c>
      <c r="B2104" s="8" t="s">
        <v>3897</v>
      </c>
      <c r="C2104" s="9" t="s">
        <v>2661</v>
      </c>
      <c r="D2104" s="21">
        <v>65</v>
      </c>
      <c r="E2104" s="21">
        <v>69</v>
      </c>
      <c r="F2104" s="21">
        <v>68</v>
      </c>
      <c r="G2104" s="21">
        <v>67</v>
      </c>
      <c r="H2104" s="21">
        <v>63</v>
      </c>
      <c r="I2104" s="21">
        <v>66</v>
      </c>
      <c r="J2104" s="21">
        <v>68</v>
      </c>
      <c r="K2104" s="21">
        <v>66</v>
      </c>
      <c r="L2104" s="21">
        <v>60</v>
      </c>
      <c r="M2104" s="21">
        <v>62</v>
      </c>
      <c r="N2104" s="21">
        <v>64</v>
      </c>
      <c r="O2104" s="21">
        <v>68</v>
      </c>
      <c r="P2104" s="21">
        <v>67</v>
      </c>
      <c r="Q2104" s="21">
        <v>63</v>
      </c>
      <c r="R2104" s="33" t="s">
        <v>524</v>
      </c>
      <c r="S2104" s="3" t="s">
        <v>4320</v>
      </c>
      <c r="T2104" s="10" t="s">
        <v>4133</v>
      </c>
      <c r="U2104" s="2" t="s">
        <v>595</v>
      </c>
      <c r="V2104" s="4" t="s">
        <v>819</v>
      </c>
      <c r="W2104" s="11">
        <v>2</v>
      </c>
      <c r="X2104" s="11">
        <v>65</v>
      </c>
      <c r="Y2104" s="16">
        <v>30</v>
      </c>
      <c r="Z2104" s="16">
        <v>10</v>
      </c>
      <c r="AA2104" s="16">
        <v>2001</v>
      </c>
      <c r="AB2104" s="1">
        <f>2026-AA2104</f>
        <v>25</v>
      </c>
      <c r="AC2104" s="5">
        <v>5</v>
      </c>
      <c r="AD2104" s="34">
        <v>68.103590792820043</v>
      </c>
      <c r="AE2104" s="18">
        <v>0</v>
      </c>
      <c r="AF2104" s="17">
        <f>ROUND(IF($AD2104&gt;79,44-(($AD2104-79)*(14/4)),IF($AD2104&gt;76,67-(($AD2104-76)*(23/3)),IF(110-(($AD2104-70.4)*(43/5.6))&gt;119,119,110-(($AD2104-70.4)*(43/5.6)))))*0.93,0)</f>
        <v>111</v>
      </c>
      <c r="AG2104" s="17">
        <f>ROUND(IF($AD2104&gt;79,37-(($AD2104-79)*(9/4)),IF($AD2104&gt;76,54-(($AD2104-76)*(17/3)),IF(93-(($AD2104-70.4)*(39/5.6))&gt;100,100,93-(($AD2104-70.4)*(39/5.6)))))*0.93,0)</f>
        <v>93</v>
      </c>
      <c r="AH2104" s="17">
        <f>ROUND(IF($AD2104&gt;79,32-(($AD2104-79)*(8/4)),IF($AD2104&gt;76,48-(($AD2104-76)*(16/3)),IF(86-(($AD2104-70.4)*(38/5.6))&gt;95,95,86-(($AD2104-70.4)*(38/5.6)))))*0.93,0)</f>
        <v>88</v>
      </c>
      <c r="AL2104" s="5">
        <v>0</v>
      </c>
      <c r="AM2104" s="5">
        <v>0</v>
      </c>
    </row>
    <row r="2105" spans="1:44" x14ac:dyDescent="0.3">
      <c r="A2105" s="15">
        <v>5885</v>
      </c>
      <c r="B2105" s="8" t="s">
        <v>2914</v>
      </c>
      <c r="C2105" s="9" t="s">
        <v>250</v>
      </c>
      <c r="D2105" s="21">
        <v>61</v>
      </c>
      <c r="E2105" s="21">
        <v>67</v>
      </c>
      <c r="F2105" s="21">
        <v>66</v>
      </c>
      <c r="G2105" s="21">
        <v>65</v>
      </c>
      <c r="H2105" s="21">
        <v>62</v>
      </c>
      <c r="I2105" s="21">
        <v>65</v>
      </c>
      <c r="J2105" s="21">
        <v>68</v>
      </c>
      <c r="K2105" s="21">
        <v>65</v>
      </c>
      <c r="L2105" s="21">
        <v>58</v>
      </c>
      <c r="M2105" s="21">
        <v>60</v>
      </c>
      <c r="N2105" s="21">
        <v>65</v>
      </c>
      <c r="O2105" s="21">
        <v>66</v>
      </c>
      <c r="P2105" s="21">
        <v>61</v>
      </c>
      <c r="Q2105" s="21">
        <v>61</v>
      </c>
      <c r="R2105" s="33" t="s">
        <v>524</v>
      </c>
      <c r="S2105" s="3" t="s">
        <v>524</v>
      </c>
      <c r="T2105" s="10" t="s">
        <v>4133</v>
      </c>
      <c r="U2105" s="2" t="s">
        <v>576</v>
      </c>
      <c r="V2105" s="4" t="s">
        <v>819</v>
      </c>
      <c r="W2105" s="11">
        <v>3</v>
      </c>
      <c r="X2105" s="11">
        <v>22</v>
      </c>
      <c r="Y2105" s="16">
        <v>29</v>
      </c>
      <c r="Z2105" s="16">
        <v>1</v>
      </c>
      <c r="AA2105" s="16">
        <v>1997</v>
      </c>
      <c r="AB2105" s="1">
        <f>2026-AA2105</f>
        <v>29</v>
      </c>
      <c r="AC2105" s="5">
        <v>4</v>
      </c>
      <c r="AD2105" s="34">
        <v>66.406202250896627</v>
      </c>
      <c r="AE2105" s="18">
        <v>0</v>
      </c>
      <c r="AF2105" s="17">
        <f>ROUND(IF($AD2105&gt;79,44-(($AD2105-79)*(14/4)),IF($AD2105&gt;76,67-(($AD2105-76)*(23/3)),IF(110-(($AD2105-70.4)*(43/5.6))&gt;119,119,110-(($AD2105-70.4)*(43/5.6)))))*0.93,0)</f>
        <v>111</v>
      </c>
      <c r="AG2105" s="17">
        <f>ROUND(IF($AD2105&gt;79,37-(($AD2105-79)*(9/4)),IF($AD2105&gt;76,54-(($AD2105-76)*(17/3)),IF(93-(($AD2105-70.4)*(39/5.6))&gt;100,100,93-(($AD2105-70.4)*(39/5.6)))))*0.93,0)</f>
        <v>93</v>
      </c>
      <c r="AH2105" s="17">
        <f>ROUND(IF($AD2105&gt;79,32-(($AD2105-79)*(8/4)),IF($AD2105&gt;76,48-(($AD2105-76)*(16/3)),IF(86-(($AD2105-70.4)*(38/5.6))&gt;95,95,86-(($AD2105-70.4)*(38/5.6)))))*0.93,0)</f>
        <v>88</v>
      </c>
      <c r="AI2105" s="5" t="s">
        <v>3916</v>
      </c>
      <c r="AL2105" s="5">
        <v>0</v>
      </c>
      <c r="AM2105" s="5">
        <v>0</v>
      </c>
    </row>
    <row r="2106" spans="1:44" x14ac:dyDescent="0.3">
      <c r="A2106" s="15">
        <v>5888</v>
      </c>
      <c r="B2106" s="8" t="s">
        <v>44</v>
      </c>
      <c r="C2106" s="9" t="s">
        <v>2726</v>
      </c>
      <c r="D2106" s="21">
        <v>81</v>
      </c>
      <c r="E2106" s="21">
        <v>63</v>
      </c>
      <c r="F2106" s="21">
        <v>64</v>
      </c>
      <c r="G2106" s="21">
        <v>65</v>
      </c>
      <c r="H2106" s="21">
        <v>70</v>
      </c>
      <c r="I2106" s="21">
        <v>77</v>
      </c>
      <c r="J2106" s="21">
        <v>78</v>
      </c>
      <c r="K2106" s="21">
        <v>72</v>
      </c>
      <c r="L2106" s="21">
        <v>65</v>
      </c>
      <c r="M2106" s="21">
        <v>76</v>
      </c>
      <c r="N2106" s="21">
        <v>74</v>
      </c>
      <c r="O2106" s="21">
        <v>72</v>
      </c>
      <c r="P2106" s="21">
        <v>71</v>
      </c>
      <c r="Q2106" s="21">
        <v>83</v>
      </c>
      <c r="R2106" s="33" t="s">
        <v>1241</v>
      </c>
      <c r="S2106" s="3" t="s">
        <v>1241</v>
      </c>
      <c r="T2106" s="10" t="s">
        <v>4130</v>
      </c>
      <c r="U2106" s="2" t="s">
        <v>594</v>
      </c>
      <c r="V2106" s="4" t="s">
        <v>819</v>
      </c>
      <c r="W2106" s="11">
        <v>4</v>
      </c>
      <c r="X2106" s="11">
        <v>100</v>
      </c>
      <c r="Y2106" s="16">
        <v>10</v>
      </c>
      <c r="Z2106" s="16">
        <v>8</v>
      </c>
      <c r="AA2106" s="16">
        <v>1994</v>
      </c>
      <c r="AB2106" s="1">
        <f>2026-AA2106</f>
        <v>32</v>
      </c>
      <c r="AC2106" s="5">
        <v>6</v>
      </c>
      <c r="AD2106" s="34">
        <v>75.296798473847602</v>
      </c>
      <c r="AE2106" s="18">
        <v>180000</v>
      </c>
      <c r="AF2106" s="17">
        <f>ROUND(IF($AD2106&gt;79,44-(($AD2106-79)*(14/4)),IF($AD2106&gt;76,67-(($AD2106-76)*(23/3)),IF(110-(($AD2106-70.4)*(43/5.6))&gt;119,119,110-(($AD2106-70.4)*(43/5.6)))))*0.93,0)</f>
        <v>67</v>
      </c>
      <c r="AG2106" s="17">
        <f>ROUND(IF($AD2106&gt;79,37-(($AD2106-79)*(9/4)),IF($AD2106&gt;76,54-(($AD2106-76)*(17/3)),IF(93-(($AD2106-70.4)*(39/5.6))&gt;100,100,93-(($AD2106-70.4)*(39/5.6)))))*0.93,0)</f>
        <v>55</v>
      </c>
      <c r="AH2106" s="17">
        <f>ROUND(IF($AD2106&gt;79,32-(($AD2106-79)*(8/4)),IF($AD2106&gt;76,48-(($AD2106-76)*(16/3)),IF(86-(($AD2106-70.4)*(38/5.6))&gt;95,95,86-(($AD2106-70.4)*(38/5.6)))))*0.93,0)</f>
        <v>49</v>
      </c>
      <c r="AL2106" s="5">
        <v>0</v>
      </c>
      <c r="AM2106" s="5">
        <v>0</v>
      </c>
    </row>
    <row r="2107" spans="1:44" x14ac:dyDescent="0.3">
      <c r="A2107" s="15">
        <v>5889</v>
      </c>
      <c r="B2107" s="8" t="s">
        <v>1392</v>
      </c>
      <c r="C2107" s="9" t="s">
        <v>131</v>
      </c>
      <c r="D2107" s="21">
        <v>74</v>
      </c>
      <c r="E2107" s="21">
        <v>63</v>
      </c>
      <c r="F2107" s="21">
        <v>66</v>
      </c>
      <c r="G2107" s="21">
        <v>68</v>
      </c>
      <c r="H2107" s="21">
        <v>70</v>
      </c>
      <c r="I2107" s="21">
        <v>79</v>
      </c>
      <c r="J2107" s="21">
        <v>75</v>
      </c>
      <c r="K2107" s="21">
        <v>65</v>
      </c>
      <c r="L2107" s="21">
        <v>77</v>
      </c>
      <c r="M2107" s="21">
        <v>74</v>
      </c>
      <c r="N2107" s="21">
        <v>68</v>
      </c>
      <c r="O2107" s="21">
        <v>66</v>
      </c>
      <c r="P2107" s="21">
        <v>68</v>
      </c>
      <c r="Q2107" s="21">
        <v>73</v>
      </c>
      <c r="R2107" s="33" t="s">
        <v>4503</v>
      </c>
      <c r="S2107" s="3" t="s">
        <v>3035</v>
      </c>
      <c r="T2107" s="10" t="s">
        <v>4130</v>
      </c>
      <c r="U2107" s="2" t="s">
        <v>587</v>
      </c>
      <c r="V2107" s="4" t="s">
        <v>819</v>
      </c>
      <c r="W2107" s="11">
        <v>4</v>
      </c>
      <c r="X2107" s="11">
        <v>100</v>
      </c>
      <c r="Y2107" s="16">
        <v>17</v>
      </c>
      <c r="Z2107" s="16">
        <v>1</v>
      </c>
      <c r="AA2107" s="16">
        <v>1994</v>
      </c>
      <c r="AB2107" s="1">
        <f>2026-AA2107</f>
        <v>32</v>
      </c>
      <c r="AC2107" s="5">
        <v>6</v>
      </c>
      <c r="AD2107" s="34">
        <v>74.774896679337417</v>
      </c>
      <c r="AE2107" s="18">
        <v>85000</v>
      </c>
      <c r="AF2107" s="17">
        <f>ROUND(IF($AD2107&gt;79,44-(($AD2107-79)*(14/4)),IF($AD2107&gt;76,67-(($AD2107-76)*(23/3)),IF(110-(($AD2107-70.4)*(43/5.6))&gt;119,119,110-(($AD2107-70.4)*(43/5.6)))))*0.93,0)</f>
        <v>71</v>
      </c>
      <c r="AG2107" s="17">
        <f>ROUND(IF($AD2107&gt;79,37-(($AD2107-79)*(9/4)),IF($AD2107&gt;76,54-(($AD2107-76)*(17/3)),IF(93-(($AD2107-70.4)*(39/5.6))&gt;100,100,93-(($AD2107-70.4)*(39/5.6)))))*0.93,0)</f>
        <v>58</v>
      </c>
      <c r="AH2107" s="17">
        <f>ROUND(IF($AD2107&gt;79,32-(($AD2107-79)*(8/4)),IF($AD2107&gt;76,48-(($AD2107-76)*(16/3)),IF(86-(($AD2107-70.4)*(38/5.6))&gt;95,95,86-(($AD2107-70.4)*(38/5.6)))))*0.93,0)</f>
        <v>52</v>
      </c>
      <c r="AL2107" s="5">
        <v>0</v>
      </c>
      <c r="AM2107" s="5">
        <v>0</v>
      </c>
    </row>
    <row r="2108" spans="1:44" x14ac:dyDescent="0.3">
      <c r="A2108" s="15">
        <v>5890</v>
      </c>
      <c r="B2108" s="8" t="s">
        <v>1553</v>
      </c>
      <c r="C2108" s="9" t="s">
        <v>363</v>
      </c>
      <c r="D2108" s="21">
        <v>77</v>
      </c>
      <c r="E2108" s="21">
        <v>67</v>
      </c>
      <c r="F2108" s="21">
        <v>69</v>
      </c>
      <c r="G2108" s="21">
        <v>71</v>
      </c>
      <c r="H2108" s="21">
        <v>83</v>
      </c>
      <c r="I2108" s="21">
        <v>78</v>
      </c>
      <c r="J2108" s="21">
        <v>78</v>
      </c>
      <c r="K2108" s="21">
        <v>76</v>
      </c>
      <c r="L2108" s="21">
        <v>62</v>
      </c>
      <c r="M2108" s="21">
        <v>66</v>
      </c>
      <c r="N2108" s="21">
        <v>70</v>
      </c>
      <c r="O2108" s="21">
        <v>69</v>
      </c>
      <c r="P2108" s="21">
        <v>72</v>
      </c>
      <c r="Q2108" s="21">
        <v>79</v>
      </c>
      <c r="R2108" s="33" t="s">
        <v>524</v>
      </c>
      <c r="S2108" s="3" t="s">
        <v>2655</v>
      </c>
      <c r="T2108" s="10" t="s">
        <v>4133</v>
      </c>
      <c r="U2108" s="2" t="s">
        <v>594</v>
      </c>
      <c r="V2108" s="4" t="s">
        <v>819</v>
      </c>
      <c r="W2108" s="11">
        <v>4</v>
      </c>
      <c r="X2108" s="11">
        <v>100</v>
      </c>
      <c r="Y2108" s="16">
        <v>31</v>
      </c>
      <c r="Z2108" s="16">
        <v>3</v>
      </c>
      <c r="AA2108" s="16">
        <v>1994</v>
      </c>
      <c r="AB2108" s="1">
        <f>2026-AA2108</f>
        <v>32</v>
      </c>
      <c r="AC2108" s="5">
        <v>5</v>
      </c>
      <c r="AD2108" s="34">
        <v>78.738748513997166</v>
      </c>
      <c r="AE2108" s="18">
        <v>530000</v>
      </c>
      <c r="AF2108" s="17">
        <f>ROUND(IF($AD2108&gt;79,44-(($AD2108-79)*(14/4)),IF($AD2108&gt;76,67-(($AD2108-76)*(23/3)),IF(110-(($AD2108-70.4)*(43/5.6))&gt;119,119,110-(($AD2108-70.4)*(43/5.6)))))*0.93,0)</f>
        <v>43</v>
      </c>
      <c r="AG2108" s="17">
        <f>ROUND(IF($AD2108&gt;79,37-(($AD2108-79)*(9/4)),IF($AD2108&gt;76,54-(($AD2108-76)*(17/3)),IF(93-(($AD2108-70.4)*(39/5.6))&gt;100,100,93-(($AD2108-70.4)*(39/5.6)))))*0.93,0)</f>
        <v>36</v>
      </c>
      <c r="AH2108" s="17">
        <f>ROUND(IF($AD2108&gt;79,32-(($AD2108-79)*(8/4)),IF($AD2108&gt;76,48-(($AD2108-76)*(16/3)),IF(86-(($AD2108-70.4)*(38/5.6))&gt;95,95,86-(($AD2108-70.4)*(38/5.6)))))*0.93,0)</f>
        <v>31</v>
      </c>
      <c r="AL2108" s="5">
        <v>176</v>
      </c>
      <c r="AM2108" s="5">
        <v>62</v>
      </c>
    </row>
    <row r="2109" spans="1:44" x14ac:dyDescent="0.3">
      <c r="A2109" s="15">
        <v>5893</v>
      </c>
      <c r="B2109" s="8" t="s">
        <v>2827</v>
      </c>
      <c r="C2109" s="9" t="s">
        <v>2828</v>
      </c>
      <c r="D2109" s="21">
        <v>72</v>
      </c>
      <c r="E2109" s="21">
        <v>78</v>
      </c>
      <c r="F2109" s="21">
        <v>79</v>
      </c>
      <c r="G2109" s="21">
        <v>80</v>
      </c>
      <c r="H2109" s="21">
        <v>66</v>
      </c>
      <c r="I2109" s="21">
        <v>76</v>
      </c>
      <c r="J2109" s="21">
        <v>75</v>
      </c>
      <c r="K2109" s="21">
        <v>74</v>
      </c>
      <c r="L2109" s="21">
        <v>61</v>
      </c>
      <c r="M2109" s="21">
        <v>69</v>
      </c>
      <c r="N2109" s="21">
        <v>78</v>
      </c>
      <c r="O2109" s="21">
        <v>73</v>
      </c>
      <c r="P2109" s="21">
        <v>71</v>
      </c>
      <c r="Q2109" s="21">
        <v>66</v>
      </c>
      <c r="R2109" s="33" t="s">
        <v>1241</v>
      </c>
      <c r="S2109" s="3" t="s">
        <v>1241</v>
      </c>
      <c r="T2109" s="10" t="s">
        <v>4130</v>
      </c>
      <c r="U2109" s="2" t="s">
        <v>567</v>
      </c>
      <c r="V2109" s="4" t="s">
        <v>819</v>
      </c>
      <c r="W2109" s="11">
        <v>4</v>
      </c>
      <c r="X2109" s="11">
        <v>100</v>
      </c>
      <c r="Y2109" s="16">
        <v>12</v>
      </c>
      <c r="Z2109" s="16">
        <v>6</v>
      </c>
      <c r="AA2109" s="16">
        <v>1998</v>
      </c>
      <c r="AB2109" s="1">
        <f>2026-AA2109</f>
        <v>28</v>
      </c>
      <c r="AC2109" s="5">
        <v>6</v>
      </c>
      <c r="AD2109" s="42">
        <v>78.836850972988287</v>
      </c>
      <c r="AE2109" s="18">
        <v>520000</v>
      </c>
      <c r="AF2109" s="17">
        <f>ROUND(IF($AD2109&gt;79,44-(($AD2109-79)*(14/4)),IF($AD2109&gt;76,67-(($AD2109-76)*(23/3)),IF(110-(($AD2109-70.4)*(43/5.6))&gt;119,119,110-(($AD2109-70.4)*(43/5.6)))))*0.93,0)</f>
        <v>42</v>
      </c>
      <c r="AG2109" s="17">
        <f>ROUND(IF($AD2109&gt;79,37-(($AD2109-79)*(9/4)),IF($AD2109&gt;76,54-(($AD2109-76)*(17/3)),IF(93-(($AD2109-70.4)*(39/5.6))&gt;100,100,93-(($AD2109-70.4)*(39/5.6)))))*0.93,0)</f>
        <v>35</v>
      </c>
      <c r="AH2109" s="17">
        <f>ROUND(IF($AD2109&gt;79,32-(($AD2109-79)*(8/4)),IF($AD2109&gt;76,48-(($AD2109-76)*(16/3)),IF(86-(($AD2109-70.4)*(38/5.6))&gt;95,95,86-(($AD2109-70.4)*(38/5.6)))))*0.93,0)</f>
        <v>31</v>
      </c>
      <c r="AI2109" s="5" t="s">
        <v>3917</v>
      </c>
      <c r="AL2109" s="5">
        <v>0</v>
      </c>
      <c r="AM2109" s="5">
        <v>0</v>
      </c>
    </row>
    <row r="2110" spans="1:44" x14ac:dyDescent="0.3">
      <c r="A2110" s="15">
        <v>5895</v>
      </c>
      <c r="B2110" s="8" t="s">
        <v>3149</v>
      </c>
      <c r="C2110" s="9" t="s">
        <v>3150</v>
      </c>
      <c r="D2110" s="21">
        <v>68</v>
      </c>
      <c r="E2110" s="21">
        <v>65</v>
      </c>
      <c r="F2110" s="21">
        <v>66</v>
      </c>
      <c r="G2110" s="21">
        <v>66</v>
      </c>
      <c r="H2110" s="21">
        <v>61</v>
      </c>
      <c r="I2110" s="21">
        <v>65</v>
      </c>
      <c r="J2110" s="21">
        <v>66</v>
      </c>
      <c r="K2110" s="21">
        <v>62</v>
      </c>
      <c r="L2110" s="21">
        <v>57</v>
      </c>
      <c r="M2110" s="21">
        <v>68</v>
      </c>
      <c r="N2110" s="21">
        <v>65</v>
      </c>
      <c r="O2110" s="21">
        <v>71</v>
      </c>
      <c r="P2110" s="21">
        <v>64</v>
      </c>
      <c r="Q2110" s="21">
        <v>63</v>
      </c>
      <c r="R2110" s="33" t="s">
        <v>524</v>
      </c>
      <c r="S2110" s="3" t="s">
        <v>524</v>
      </c>
      <c r="T2110" s="10" t="s">
        <v>4133</v>
      </c>
      <c r="U2110" s="2" t="s">
        <v>600</v>
      </c>
      <c r="V2110" s="4" t="s">
        <v>819</v>
      </c>
      <c r="W2110" s="11">
        <v>4</v>
      </c>
      <c r="X2110" s="11">
        <v>18</v>
      </c>
      <c r="Y2110" s="16">
        <v>21</v>
      </c>
      <c r="Z2110" s="16">
        <v>7</v>
      </c>
      <c r="AA2110" s="16">
        <v>1992</v>
      </c>
      <c r="AB2110" s="1">
        <f>2026-AA2110</f>
        <v>34</v>
      </c>
      <c r="AC2110" s="5">
        <v>4</v>
      </c>
      <c r="AD2110" s="34">
        <v>67.705626852841945</v>
      </c>
      <c r="AE2110" s="18">
        <v>0</v>
      </c>
      <c r="AF2110" s="17">
        <f>ROUND(IF($AD2110&gt;79,44-(($AD2110-79)*(14/4)),IF($AD2110&gt;76,67-(($AD2110-76)*(23/3)),IF(110-(($AD2110-70.4)*(43/5.6))&gt;119,119,110-(($AD2110-70.4)*(43/5.6)))))*0.93,0)</f>
        <v>111</v>
      </c>
      <c r="AG2110" s="17">
        <f>ROUND(IF($AD2110&gt;79,37-(($AD2110-79)*(9/4)),IF($AD2110&gt;76,54-(($AD2110-76)*(17/3)),IF(93-(($AD2110-70.4)*(39/5.6))&gt;100,100,93-(($AD2110-70.4)*(39/5.6)))))*0.93,0)</f>
        <v>93</v>
      </c>
      <c r="AH2110" s="17">
        <f>ROUND(IF($AD2110&gt;79,32-(($AD2110-79)*(8/4)),IF($AD2110&gt;76,48-(($AD2110-76)*(16/3)),IF(86-(($AD2110-70.4)*(38/5.6))&gt;95,95,86-(($AD2110-70.4)*(38/5.6)))))*0.93,0)</f>
        <v>88</v>
      </c>
      <c r="AI2110" s="5" t="s">
        <v>3916</v>
      </c>
      <c r="AL2110" s="5">
        <v>0</v>
      </c>
      <c r="AM2110" s="5">
        <v>0</v>
      </c>
    </row>
    <row r="2111" spans="1:44" x14ac:dyDescent="0.3">
      <c r="A2111" s="15">
        <v>5896</v>
      </c>
      <c r="B2111" s="8" t="s">
        <v>2098</v>
      </c>
      <c r="C2111" s="9" t="s">
        <v>613</v>
      </c>
      <c r="D2111" s="21">
        <v>72</v>
      </c>
      <c r="E2111" s="21">
        <v>64</v>
      </c>
      <c r="F2111" s="21">
        <v>67</v>
      </c>
      <c r="G2111" s="21">
        <v>69</v>
      </c>
      <c r="H2111" s="21">
        <v>58</v>
      </c>
      <c r="I2111" s="21">
        <v>71</v>
      </c>
      <c r="J2111" s="21">
        <v>71</v>
      </c>
      <c r="K2111" s="21">
        <v>70</v>
      </c>
      <c r="L2111" s="21">
        <v>72</v>
      </c>
      <c r="M2111" s="21">
        <v>66</v>
      </c>
      <c r="N2111" s="21">
        <v>70</v>
      </c>
      <c r="O2111" s="21">
        <v>75</v>
      </c>
      <c r="P2111" s="21">
        <v>69</v>
      </c>
      <c r="Q2111" s="21">
        <v>58</v>
      </c>
      <c r="R2111" s="33" t="s">
        <v>3074</v>
      </c>
      <c r="S2111" s="3" t="s">
        <v>3074</v>
      </c>
      <c r="T2111" s="10" t="s">
        <v>4132</v>
      </c>
      <c r="U2111" s="2" t="s">
        <v>562</v>
      </c>
      <c r="V2111" s="4" t="s">
        <v>819</v>
      </c>
      <c r="W2111" s="11">
        <v>4</v>
      </c>
      <c r="X2111" s="11">
        <v>100</v>
      </c>
      <c r="Y2111" s="16">
        <v>24</v>
      </c>
      <c r="Z2111" s="16">
        <v>2</v>
      </c>
      <c r="AA2111" s="16">
        <v>1993</v>
      </c>
      <c r="AB2111" s="1">
        <f>2026-AA2111</f>
        <v>33</v>
      </c>
      <c r="AC2111" s="5">
        <v>3</v>
      </c>
      <c r="AD2111" s="34">
        <v>72.295274992850636</v>
      </c>
      <c r="AE2111" s="18">
        <v>60000</v>
      </c>
      <c r="AF2111" s="17">
        <f>ROUND(IF($AD2111&gt;79,44-(($AD2111-79)*(14/4)),IF($AD2111&gt;76,67-(($AD2111-76)*(23/3)),IF(110-(($AD2111-70.4)*(43/5.6))&gt;119,119,110-(($AD2111-70.4)*(43/5.6)))))*0.93,0)</f>
        <v>89</v>
      </c>
      <c r="AG2111" s="17">
        <f>ROUND(IF($AD2111&gt;79,37-(($AD2111-79)*(9/4)),IF($AD2111&gt;76,54-(($AD2111-76)*(17/3)),IF(93-(($AD2111-70.4)*(39/5.6))&gt;100,100,93-(($AD2111-70.4)*(39/5.6)))))*0.93,0)</f>
        <v>74</v>
      </c>
      <c r="AH2111" s="17">
        <f>ROUND(IF($AD2111&gt;79,32-(($AD2111-79)*(8/4)),IF($AD2111&gt;76,48-(($AD2111-76)*(16/3)),IF(86-(($AD2111-70.4)*(38/5.6))&gt;95,95,86-(($AD2111-70.4)*(38/5.6)))))*0.93,0)</f>
        <v>68</v>
      </c>
      <c r="AL2111" s="5">
        <v>0</v>
      </c>
      <c r="AM2111" s="5">
        <v>0</v>
      </c>
    </row>
    <row r="2112" spans="1:44" x14ac:dyDescent="0.3">
      <c r="A2112" s="15">
        <v>5897</v>
      </c>
      <c r="B2112" s="8" t="s">
        <v>3270</v>
      </c>
      <c r="C2112" s="9" t="s">
        <v>321</v>
      </c>
      <c r="D2112" s="21">
        <v>68</v>
      </c>
      <c r="E2112" s="21">
        <v>73</v>
      </c>
      <c r="F2112" s="21">
        <v>73</v>
      </c>
      <c r="G2112" s="21">
        <v>73</v>
      </c>
      <c r="H2112" s="21">
        <v>62</v>
      </c>
      <c r="I2112" s="21">
        <v>70</v>
      </c>
      <c r="J2112" s="21">
        <v>71</v>
      </c>
      <c r="K2112" s="21">
        <v>70</v>
      </c>
      <c r="L2112" s="21">
        <v>61</v>
      </c>
      <c r="M2112" s="21">
        <v>64</v>
      </c>
      <c r="N2112" s="21">
        <v>71</v>
      </c>
      <c r="O2112" s="21">
        <v>74</v>
      </c>
      <c r="P2112" s="21">
        <v>66</v>
      </c>
      <c r="Q2112" s="21">
        <v>63</v>
      </c>
      <c r="R2112" s="36" t="s">
        <v>3919</v>
      </c>
      <c r="S2112" s="3" t="s">
        <v>3342</v>
      </c>
      <c r="T2112" s="10" t="s">
        <v>4131</v>
      </c>
      <c r="U2112" s="2" t="s">
        <v>1178</v>
      </c>
      <c r="V2112" s="4" t="s">
        <v>818</v>
      </c>
      <c r="W2112" s="11">
        <v>4</v>
      </c>
      <c r="X2112" s="11">
        <v>47</v>
      </c>
      <c r="Y2112" s="16">
        <v>25</v>
      </c>
      <c r="Z2112" s="16">
        <v>4</v>
      </c>
      <c r="AA2112" s="16">
        <v>1999</v>
      </c>
      <c r="AB2112" s="1">
        <f>2026-AA2112</f>
        <v>27</v>
      </c>
      <c r="AC2112" s="5">
        <v>5</v>
      </c>
      <c r="AD2112" s="34">
        <v>72.877552417528662</v>
      </c>
      <c r="AE2112" s="18">
        <v>50000</v>
      </c>
      <c r="AF2112" s="17">
        <f>ROUND(IF($AD2112&gt;79,44-(($AD2112-79)*(14/4)),IF($AD2112&gt;76,67-(($AD2112-76)*(23/3)),IF(110-(($AD2112-70.4)*(43/5.6))&gt;119,119,110-(($AD2112-70.4)*(43/5.6)))))*0.93,0)</f>
        <v>85</v>
      </c>
      <c r="AG2112" s="17">
        <f>ROUND(IF($AD2112&gt;79,37-(($AD2112-79)*(9/4)),IF($AD2112&gt;76,54-(($AD2112-76)*(17/3)),IF(93-(($AD2112-70.4)*(39/5.6))&gt;100,100,93-(($AD2112-70.4)*(39/5.6)))))*0.93,0)</f>
        <v>70</v>
      </c>
      <c r="AH2112" s="17">
        <f>ROUND(IF($AD2112&gt;79,32-(($AD2112-79)*(8/4)),IF($AD2112&gt;76,48-(($AD2112-76)*(16/3)),IF(86-(($AD2112-70.4)*(38/5.6))&gt;95,95,86-(($AD2112-70.4)*(38/5.6)))))*0.93,0)</f>
        <v>64</v>
      </c>
      <c r="AL2112" s="5">
        <v>0</v>
      </c>
      <c r="AM2112" s="5">
        <v>0</v>
      </c>
    </row>
    <row r="2113" spans="1:39" x14ac:dyDescent="0.3">
      <c r="A2113" s="15">
        <v>5898</v>
      </c>
      <c r="B2113" s="8" t="s">
        <v>3713</v>
      </c>
      <c r="C2113" s="9" t="s">
        <v>326</v>
      </c>
      <c r="D2113" s="21">
        <v>69</v>
      </c>
      <c r="E2113" s="21">
        <v>72</v>
      </c>
      <c r="F2113" s="21">
        <v>71</v>
      </c>
      <c r="G2113" s="21">
        <v>70</v>
      </c>
      <c r="H2113" s="21">
        <v>61</v>
      </c>
      <c r="I2113" s="21">
        <v>68</v>
      </c>
      <c r="J2113" s="21">
        <v>69</v>
      </c>
      <c r="K2113" s="21">
        <v>65</v>
      </c>
      <c r="L2113" s="21">
        <v>63</v>
      </c>
      <c r="M2113" s="21">
        <v>68</v>
      </c>
      <c r="N2113" s="21">
        <v>75</v>
      </c>
      <c r="O2113" s="21">
        <v>73</v>
      </c>
      <c r="P2113" s="21">
        <v>71</v>
      </c>
      <c r="Q2113" s="21">
        <v>62</v>
      </c>
      <c r="R2113" s="33" t="s">
        <v>4316</v>
      </c>
      <c r="S2113" s="3" t="s">
        <v>4316</v>
      </c>
      <c r="T2113" s="10" t="s">
        <v>4131</v>
      </c>
      <c r="U2113" s="2" t="s">
        <v>539</v>
      </c>
      <c r="V2113" s="4" t="s">
        <v>819</v>
      </c>
      <c r="W2113" s="11">
        <v>4</v>
      </c>
      <c r="X2113" s="11">
        <v>72</v>
      </c>
      <c r="Y2113" s="16">
        <v>24</v>
      </c>
      <c r="Z2113" s="16">
        <v>6</v>
      </c>
      <c r="AA2113" s="16">
        <v>2002</v>
      </c>
      <c r="AB2113" s="1">
        <f>2026-AA2113</f>
        <v>24</v>
      </c>
      <c r="AC2113" s="5">
        <v>5</v>
      </c>
      <c r="AD2113" s="34">
        <v>71.913947411572934</v>
      </c>
      <c r="AE2113" s="18">
        <v>50000</v>
      </c>
      <c r="AF2113" s="17">
        <f>ROUND(IF($AD2113&gt;79,44-(($AD2113-79)*(14/4)),IF($AD2113&gt;76,67-(($AD2113-76)*(23/3)),IF(110-(($AD2113-70.4)*(43/5.6))&gt;119,119,110-(($AD2113-70.4)*(43/5.6)))))*0.93,0)</f>
        <v>91</v>
      </c>
      <c r="AG2113" s="17">
        <f>ROUND(IF($AD2113&gt;79,37-(($AD2113-79)*(9/4)),IF($AD2113&gt;76,54-(($AD2113-76)*(17/3)),IF(93-(($AD2113-70.4)*(39/5.6))&gt;100,100,93-(($AD2113-70.4)*(39/5.6)))))*0.93,0)</f>
        <v>77</v>
      </c>
      <c r="AH2113" s="17">
        <f>ROUND(IF($AD2113&gt;79,32-(($AD2113-79)*(8/4)),IF($AD2113&gt;76,48-(($AD2113-76)*(16/3)),IF(86-(($AD2113-70.4)*(38/5.6))&gt;95,95,86-(($AD2113-70.4)*(38/5.6)))))*0.93,0)</f>
        <v>70</v>
      </c>
      <c r="AJ2113" s="5" t="s">
        <v>3917</v>
      </c>
      <c r="AK2113" s="5" t="s">
        <v>3917</v>
      </c>
      <c r="AL2113" s="5">
        <v>186</v>
      </c>
      <c r="AM2113" s="5">
        <v>72</v>
      </c>
    </row>
    <row r="2114" spans="1:39" x14ac:dyDescent="0.3">
      <c r="A2114" s="15">
        <v>5900</v>
      </c>
      <c r="B2114" s="8" t="s">
        <v>1393</v>
      </c>
      <c r="C2114" s="9" t="s">
        <v>623</v>
      </c>
      <c r="D2114" s="21">
        <v>58</v>
      </c>
      <c r="E2114" s="21">
        <v>53</v>
      </c>
      <c r="F2114" s="21">
        <v>56</v>
      </c>
      <c r="G2114" s="21">
        <v>59</v>
      </c>
      <c r="H2114" s="21">
        <v>51</v>
      </c>
      <c r="I2114" s="21">
        <v>53</v>
      </c>
      <c r="J2114" s="21">
        <v>52</v>
      </c>
      <c r="K2114" s="21">
        <v>51</v>
      </c>
      <c r="L2114" s="21">
        <v>51</v>
      </c>
      <c r="M2114" s="21">
        <v>61</v>
      </c>
      <c r="N2114" s="21">
        <v>55</v>
      </c>
      <c r="O2114" s="21">
        <v>56</v>
      </c>
      <c r="P2114" s="21">
        <v>53</v>
      </c>
      <c r="Q2114" s="21">
        <v>57</v>
      </c>
      <c r="R2114" s="65" t="s">
        <v>524</v>
      </c>
      <c r="S2114" s="3" t="s">
        <v>524</v>
      </c>
      <c r="T2114" s="10" t="s">
        <v>4133</v>
      </c>
      <c r="U2114" s="2" t="s">
        <v>589</v>
      </c>
      <c r="V2114" s="4" t="s">
        <v>819</v>
      </c>
      <c r="W2114" s="11">
        <v>4</v>
      </c>
      <c r="X2114" s="11">
        <v>100</v>
      </c>
      <c r="Y2114" s="68">
        <v>20</v>
      </c>
      <c r="Z2114" s="68">
        <v>1</v>
      </c>
      <c r="AA2114" s="68">
        <v>1989</v>
      </c>
      <c r="AB2114" s="1">
        <f>2026-AA2114</f>
        <v>37</v>
      </c>
      <c r="AC2114" s="5">
        <v>4</v>
      </c>
      <c r="AD2114" s="34">
        <v>58.691132581795756</v>
      </c>
      <c r="AE2114" s="18">
        <v>0</v>
      </c>
      <c r="AF2114" s="17">
        <f>ROUND(IF($AD2114&gt;79,44-(($AD2114-79)*(14/4)),IF($AD2114&gt;76,67-(($AD2114-76)*(23/3)),IF(110-(($AD2114-70.4)*(43/5.6))&gt;119,119,110-(($AD2114-70.4)*(43/5.6)))))*0.93,0)</f>
        <v>111</v>
      </c>
      <c r="AG2114" s="17">
        <f>ROUND(IF($AD2114&gt;79,37-(($AD2114-79)*(9/4)),IF($AD2114&gt;76,54-(($AD2114-76)*(17/3)),IF(93-(($AD2114-70.4)*(39/5.6))&gt;100,100,93-(($AD2114-70.4)*(39/5.6)))))*0.93,0)</f>
        <v>93</v>
      </c>
      <c r="AH2114" s="17">
        <f>ROUND(IF($AD2114&gt;79,32-(($AD2114-79)*(8/4)),IF($AD2114&gt;76,48-(($AD2114-76)*(16/3)),IF(86-(($AD2114-70.4)*(38/5.6))&gt;95,95,86-(($AD2114-70.4)*(38/5.6)))))*0.93,0)</f>
        <v>88</v>
      </c>
      <c r="AI2114" s="5" t="s">
        <v>3916</v>
      </c>
      <c r="AL2114" s="5">
        <v>0</v>
      </c>
      <c r="AM2114" s="5">
        <v>0</v>
      </c>
    </row>
    <row r="2115" spans="1:39" x14ac:dyDescent="0.3">
      <c r="A2115" s="15">
        <v>5902</v>
      </c>
      <c r="B2115" s="8" t="s">
        <v>2110</v>
      </c>
      <c r="C2115" s="9" t="s">
        <v>2111</v>
      </c>
      <c r="D2115" s="21">
        <v>75</v>
      </c>
      <c r="E2115" s="21">
        <v>63</v>
      </c>
      <c r="F2115" s="21">
        <v>66</v>
      </c>
      <c r="G2115" s="21">
        <v>69</v>
      </c>
      <c r="H2115" s="21">
        <v>67</v>
      </c>
      <c r="I2115" s="21">
        <v>73</v>
      </c>
      <c r="J2115" s="21">
        <v>73</v>
      </c>
      <c r="K2115" s="21">
        <v>78</v>
      </c>
      <c r="L2115" s="21">
        <v>68</v>
      </c>
      <c r="M2115" s="21">
        <v>79</v>
      </c>
      <c r="N2115" s="21">
        <v>78</v>
      </c>
      <c r="O2115" s="21">
        <v>64</v>
      </c>
      <c r="P2115" s="21">
        <v>66</v>
      </c>
      <c r="Q2115" s="21">
        <v>70</v>
      </c>
      <c r="R2115" s="33" t="s">
        <v>3912</v>
      </c>
      <c r="S2115" s="3" t="s">
        <v>3912</v>
      </c>
      <c r="T2115" s="10" t="s">
        <v>4131</v>
      </c>
      <c r="U2115" s="2" t="s">
        <v>878</v>
      </c>
      <c r="V2115" s="4" t="s">
        <v>819</v>
      </c>
      <c r="W2115" s="11">
        <v>4</v>
      </c>
      <c r="X2115" s="11">
        <v>100</v>
      </c>
      <c r="Y2115" s="16">
        <v>30</v>
      </c>
      <c r="Z2115" s="16">
        <v>5</v>
      </c>
      <c r="AA2115" s="16">
        <v>1994</v>
      </c>
      <c r="AB2115" s="1">
        <f>2026-AA2115</f>
        <v>32</v>
      </c>
      <c r="AC2115" s="5">
        <v>3</v>
      </c>
      <c r="AD2115" s="34">
        <v>76.319562420959926</v>
      </c>
      <c r="AE2115" s="18">
        <v>225000</v>
      </c>
      <c r="AF2115" s="17">
        <f>ROUND(IF($AD2115&gt;79,44-(($AD2115-79)*(14/4)),IF($AD2115&gt;76,67-(($AD2115-76)*(23/3)),IF(110-(($AD2115-70.4)*(43/5.6))&gt;119,119,110-(($AD2115-70.4)*(43/5.6)))))*0.93,0)</f>
        <v>60</v>
      </c>
      <c r="AG2115" s="17">
        <f>ROUND(IF($AD2115&gt;79,37-(($AD2115-79)*(9/4)),IF($AD2115&gt;76,54-(($AD2115-76)*(17/3)),IF(93-(($AD2115-70.4)*(39/5.6))&gt;100,100,93-(($AD2115-70.4)*(39/5.6)))))*0.93,0)</f>
        <v>49</v>
      </c>
      <c r="AH2115" s="17">
        <f>ROUND(IF($AD2115&gt;79,32-(($AD2115-79)*(8/4)),IF($AD2115&gt;76,48-(($AD2115-76)*(16/3)),IF(86-(($AD2115-70.4)*(38/5.6))&gt;95,95,86-(($AD2115-70.4)*(38/5.6)))))*0.93,0)</f>
        <v>43</v>
      </c>
      <c r="AL2115" s="5">
        <v>0</v>
      </c>
      <c r="AM2115" s="5">
        <v>0</v>
      </c>
    </row>
    <row r="2116" spans="1:39" x14ac:dyDescent="0.3">
      <c r="A2116" s="15">
        <v>5905</v>
      </c>
      <c r="B2116" s="8" t="s">
        <v>2895</v>
      </c>
      <c r="C2116" s="9" t="s">
        <v>55</v>
      </c>
      <c r="D2116" s="21">
        <v>69</v>
      </c>
      <c r="E2116" s="21">
        <v>67</v>
      </c>
      <c r="F2116" s="21">
        <v>69</v>
      </c>
      <c r="G2116" s="21">
        <v>70</v>
      </c>
      <c r="H2116" s="21">
        <v>63</v>
      </c>
      <c r="I2116" s="21">
        <v>70</v>
      </c>
      <c r="J2116" s="21">
        <v>72</v>
      </c>
      <c r="K2116" s="21">
        <v>68</v>
      </c>
      <c r="L2116" s="21">
        <v>65</v>
      </c>
      <c r="M2116" s="21">
        <v>62</v>
      </c>
      <c r="N2116" s="21">
        <v>67</v>
      </c>
      <c r="O2116" s="21">
        <v>68</v>
      </c>
      <c r="P2116" s="21">
        <v>68</v>
      </c>
      <c r="Q2116" s="21">
        <v>64</v>
      </c>
      <c r="R2116" s="33" t="s">
        <v>524</v>
      </c>
      <c r="S2116" s="3" t="s">
        <v>524</v>
      </c>
      <c r="T2116" s="10" t="s">
        <v>4133</v>
      </c>
      <c r="U2116" s="2" t="s">
        <v>599</v>
      </c>
      <c r="V2116" s="4" t="s">
        <v>819</v>
      </c>
      <c r="W2116" s="11">
        <v>4</v>
      </c>
      <c r="X2116" s="11">
        <v>0</v>
      </c>
      <c r="Y2116" s="16">
        <v>1</v>
      </c>
      <c r="Z2116" s="16">
        <v>7</v>
      </c>
      <c r="AA2116" s="16">
        <v>1997</v>
      </c>
      <c r="AB2116" s="1">
        <f>2026-AA2116</f>
        <v>29</v>
      </c>
      <c r="AC2116" s="5">
        <v>4</v>
      </c>
      <c r="AD2116" s="34">
        <v>70.153487371343473</v>
      </c>
      <c r="AE2116" s="18">
        <v>0</v>
      </c>
      <c r="AF2116" s="17">
        <f>ROUND(IF($AD2116&gt;79,44-(($AD2116-79)*(14/4)),IF($AD2116&gt;76,67-(($AD2116-76)*(23/3)),IF(110-(($AD2116-70.4)*(43/5.6))&gt;119,119,110-(($AD2116-70.4)*(43/5.6)))))*0.93,0)</f>
        <v>104</v>
      </c>
      <c r="AG2116" s="17">
        <f>ROUND(IF($AD2116&gt;79,37-(($AD2116-79)*(9/4)),IF($AD2116&gt;76,54-(($AD2116-76)*(17/3)),IF(93-(($AD2116-70.4)*(39/5.6))&gt;100,100,93-(($AD2116-70.4)*(39/5.6)))))*0.93,0)</f>
        <v>88</v>
      </c>
      <c r="AH2116" s="17">
        <f>ROUND(IF($AD2116&gt;79,32-(($AD2116-79)*(8/4)),IF($AD2116&gt;76,48-(($AD2116-76)*(16/3)),IF(86-(($AD2116-70.4)*(38/5.6))&gt;95,95,86-(($AD2116-70.4)*(38/5.6)))))*0.93,0)</f>
        <v>82</v>
      </c>
      <c r="AI2116" s="5" t="s">
        <v>3916</v>
      </c>
      <c r="AL2116" s="5">
        <v>184</v>
      </c>
      <c r="AM2116" s="5">
        <v>71</v>
      </c>
    </row>
    <row r="2117" spans="1:39" x14ac:dyDescent="0.3">
      <c r="A2117" s="15">
        <v>5906</v>
      </c>
      <c r="B2117" s="8" t="s">
        <v>2197</v>
      </c>
      <c r="C2117" s="9" t="s">
        <v>117</v>
      </c>
      <c r="D2117" s="21">
        <v>70</v>
      </c>
      <c r="E2117" s="21">
        <v>58</v>
      </c>
      <c r="F2117" s="21">
        <v>61</v>
      </c>
      <c r="G2117" s="21">
        <v>63</v>
      </c>
      <c r="H2117" s="21">
        <v>60</v>
      </c>
      <c r="I2117" s="21">
        <v>71</v>
      </c>
      <c r="J2117" s="21">
        <v>70</v>
      </c>
      <c r="K2117" s="21">
        <v>62</v>
      </c>
      <c r="L2117" s="21">
        <v>69</v>
      </c>
      <c r="M2117" s="21">
        <v>70</v>
      </c>
      <c r="N2117" s="21">
        <v>71</v>
      </c>
      <c r="O2117" s="21">
        <v>62</v>
      </c>
      <c r="P2117" s="21">
        <v>59</v>
      </c>
      <c r="Q2117" s="21">
        <v>62</v>
      </c>
      <c r="R2117" s="33" t="s">
        <v>524</v>
      </c>
      <c r="S2117" s="3" t="s">
        <v>524</v>
      </c>
      <c r="T2117" s="10" t="s">
        <v>4133</v>
      </c>
      <c r="U2117" s="2" t="s">
        <v>599</v>
      </c>
      <c r="V2117" s="4" t="s">
        <v>819</v>
      </c>
      <c r="W2117" s="11">
        <v>4</v>
      </c>
      <c r="X2117" s="11">
        <v>100</v>
      </c>
      <c r="Y2117" s="16">
        <v>7</v>
      </c>
      <c r="Z2117" s="16">
        <v>4</v>
      </c>
      <c r="AA2117" s="16">
        <v>1995</v>
      </c>
      <c r="AB2117" s="1">
        <f>2026-AA2117</f>
        <v>31</v>
      </c>
      <c r="AC2117" s="5">
        <v>4</v>
      </c>
      <c r="AD2117" s="34">
        <v>69.563264466621803</v>
      </c>
      <c r="AE2117" s="18">
        <v>0</v>
      </c>
      <c r="AF2117" s="17">
        <f>ROUND(IF($AD2117&gt;79,44-(($AD2117-79)*(14/4)),IF($AD2117&gt;76,67-(($AD2117-76)*(23/3)),IF(110-(($AD2117-70.4)*(43/5.6))&gt;119,119,110-(($AD2117-70.4)*(43/5.6)))))*0.93,0)</f>
        <v>108</v>
      </c>
      <c r="AG2117" s="17">
        <f>ROUND(IF($AD2117&gt;79,37-(($AD2117-79)*(9/4)),IF($AD2117&gt;76,54-(($AD2117-76)*(17/3)),IF(93-(($AD2117-70.4)*(39/5.6))&gt;100,100,93-(($AD2117-70.4)*(39/5.6)))))*0.93,0)</f>
        <v>92</v>
      </c>
      <c r="AH2117" s="17">
        <f>ROUND(IF($AD2117&gt;79,32-(($AD2117-79)*(8/4)),IF($AD2117&gt;76,48-(($AD2117-76)*(16/3)),IF(86-(($AD2117-70.4)*(38/5.6))&gt;95,95,86-(($AD2117-70.4)*(38/5.6)))))*0.93,0)</f>
        <v>85</v>
      </c>
      <c r="AI2117" s="5" t="s">
        <v>3917</v>
      </c>
      <c r="AL2117" s="5">
        <v>0</v>
      </c>
      <c r="AM2117" s="5">
        <v>0</v>
      </c>
    </row>
    <row r="2118" spans="1:39" x14ac:dyDescent="0.3">
      <c r="A2118" s="15">
        <v>5907</v>
      </c>
      <c r="B2118" s="8" t="s">
        <v>3122</v>
      </c>
      <c r="C2118" s="9" t="s">
        <v>283</v>
      </c>
      <c r="D2118" s="21">
        <v>64</v>
      </c>
      <c r="E2118" s="21">
        <v>57</v>
      </c>
      <c r="F2118" s="21">
        <v>58</v>
      </c>
      <c r="G2118" s="21">
        <v>58</v>
      </c>
      <c r="H2118" s="21">
        <v>69</v>
      </c>
      <c r="I2118" s="21">
        <v>63</v>
      </c>
      <c r="J2118" s="21">
        <v>65</v>
      </c>
      <c r="K2118" s="21">
        <v>60</v>
      </c>
      <c r="L2118" s="21">
        <v>57</v>
      </c>
      <c r="M2118" s="21">
        <v>57</v>
      </c>
      <c r="N2118" s="21">
        <v>56</v>
      </c>
      <c r="O2118" s="21">
        <v>66</v>
      </c>
      <c r="P2118" s="21">
        <v>60</v>
      </c>
      <c r="Q2118" s="21">
        <v>68</v>
      </c>
      <c r="R2118" s="33" t="s">
        <v>524</v>
      </c>
      <c r="S2118" s="3" t="s">
        <v>524</v>
      </c>
      <c r="T2118" s="10" t="s">
        <v>4133</v>
      </c>
      <c r="U2118" s="2" t="s">
        <v>594</v>
      </c>
      <c r="V2118" s="4" t="s">
        <v>819</v>
      </c>
      <c r="W2118" s="11">
        <v>3</v>
      </c>
      <c r="X2118" s="11">
        <v>40</v>
      </c>
      <c r="Y2118" s="16">
        <v>2</v>
      </c>
      <c r="Z2118" s="16">
        <v>8</v>
      </c>
      <c r="AA2118" s="16">
        <v>1993</v>
      </c>
      <c r="AB2118" s="1">
        <f>2026-AA2118</f>
        <v>33</v>
      </c>
      <c r="AC2118" s="5">
        <v>4</v>
      </c>
      <c r="AD2118" s="34">
        <v>65.625720602351578</v>
      </c>
      <c r="AE2118" s="18">
        <v>0</v>
      </c>
      <c r="AF2118" s="17">
        <f>ROUND(IF($AD2118&gt;79,44-(($AD2118-79)*(14/4)),IF($AD2118&gt;76,67-(($AD2118-76)*(23/3)),IF(110-(($AD2118-70.4)*(43/5.6))&gt;119,119,110-(($AD2118-70.4)*(43/5.6)))))*0.93,0)</f>
        <v>111</v>
      </c>
      <c r="AG2118" s="17">
        <f>ROUND(IF($AD2118&gt;79,37-(($AD2118-79)*(9/4)),IF($AD2118&gt;76,54-(($AD2118-76)*(17/3)),IF(93-(($AD2118-70.4)*(39/5.6))&gt;100,100,93-(($AD2118-70.4)*(39/5.6)))))*0.93,0)</f>
        <v>93</v>
      </c>
      <c r="AH2118" s="17">
        <f>ROUND(IF($AD2118&gt;79,32-(($AD2118-79)*(8/4)),IF($AD2118&gt;76,48-(($AD2118-76)*(16/3)),IF(86-(($AD2118-70.4)*(38/5.6))&gt;95,95,86-(($AD2118-70.4)*(38/5.6)))))*0.93,0)</f>
        <v>88</v>
      </c>
      <c r="AI2118" s="5" t="s">
        <v>3916</v>
      </c>
      <c r="AL2118" s="5">
        <v>182</v>
      </c>
      <c r="AM2118" s="5">
        <v>61</v>
      </c>
    </row>
    <row r="2119" spans="1:39" x14ac:dyDescent="0.3">
      <c r="A2119" s="15">
        <v>5908</v>
      </c>
      <c r="B2119" s="8" t="s">
        <v>1394</v>
      </c>
      <c r="C2119" s="9" t="s">
        <v>248</v>
      </c>
      <c r="D2119" s="21">
        <v>64</v>
      </c>
      <c r="E2119" s="21">
        <v>52</v>
      </c>
      <c r="F2119" s="21">
        <v>53</v>
      </c>
      <c r="G2119" s="21">
        <v>54</v>
      </c>
      <c r="H2119" s="21">
        <v>52</v>
      </c>
      <c r="I2119" s="21">
        <v>58</v>
      </c>
      <c r="J2119" s="21">
        <v>54</v>
      </c>
      <c r="K2119" s="21">
        <v>56</v>
      </c>
      <c r="L2119" s="21">
        <v>52</v>
      </c>
      <c r="M2119" s="21">
        <v>65</v>
      </c>
      <c r="N2119" s="21">
        <v>60</v>
      </c>
      <c r="O2119" s="21">
        <v>51</v>
      </c>
      <c r="P2119" s="21">
        <v>57</v>
      </c>
      <c r="Q2119" s="21">
        <v>57</v>
      </c>
      <c r="R2119" s="33" t="s">
        <v>524</v>
      </c>
      <c r="S2119" s="3" t="s">
        <v>524</v>
      </c>
      <c r="T2119" s="10" t="s">
        <v>4133</v>
      </c>
      <c r="U2119" s="2" t="s">
        <v>596</v>
      </c>
      <c r="V2119" s="4" t="s">
        <v>822</v>
      </c>
      <c r="W2119" s="11">
        <v>4</v>
      </c>
      <c r="X2119" s="11">
        <v>100</v>
      </c>
      <c r="Y2119" s="16">
        <v>22</v>
      </c>
      <c r="Z2119" s="16">
        <v>6</v>
      </c>
      <c r="AA2119" s="16">
        <v>1990</v>
      </c>
      <c r="AB2119" s="1">
        <f>2026-AA2119</f>
        <v>36</v>
      </c>
      <c r="AC2119" s="5">
        <v>4</v>
      </c>
      <c r="AD2119" s="34">
        <v>61.640751007927946</v>
      </c>
      <c r="AE2119" s="18">
        <v>0</v>
      </c>
      <c r="AF2119" s="17">
        <f>ROUND(IF($AD2119&gt;79,44-(($AD2119-79)*(14/4)),IF($AD2119&gt;76,67-(($AD2119-76)*(23/3)),IF(110-(($AD2119-70.4)*(43/5.6))&gt;119,119,110-(($AD2119-70.4)*(43/5.6)))))*0.93,0)</f>
        <v>111</v>
      </c>
      <c r="AG2119" s="17">
        <f>ROUND(IF($AD2119&gt;79,37-(($AD2119-79)*(9/4)),IF($AD2119&gt;76,54-(($AD2119-76)*(17/3)),IF(93-(($AD2119-70.4)*(39/5.6))&gt;100,100,93-(($AD2119-70.4)*(39/5.6)))))*0.93,0)</f>
        <v>93</v>
      </c>
      <c r="AH2119" s="17">
        <f>ROUND(IF($AD2119&gt;79,32-(($AD2119-79)*(8/4)),IF($AD2119&gt;76,48-(($AD2119-76)*(16/3)),IF(86-(($AD2119-70.4)*(38/5.6))&gt;95,95,86-(($AD2119-70.4)*(38/5.6)))))*0.93,0)</f>
        <v>88</v>
      </c>
      <c r="AI2119" s="5" t="s">
        <v>3916</v>
      </c>
      <c r="AL2119" s="5">
        <v>167</v>
      </c>
      <c r="AM2119" s="5">
        <v>56</v>
      </c>
    </row>
    <row r="2120" spans="1:39" x14ac:dyDescent="0.3">
      <c r="A2120" s="15">
        <v>5911</v>
      </c>
      <c r="B2120" s="8" t="s">
        <v>1836</v>
      </c>
      <c r="C2120" s="9" t="s">
        <v>1837</v>
      </c>
      <c r="D2120" s="21">
        <v>66</v>
      </c>
      <c r="E2120" s="21">
        <v>65</v>
      </c>
      <c r="F2120" s="21">
        <v>66</v>
      </c>
      <c r="G2120" s="21">
        <v>66</v>
      </c>
      <c r="H2120" s="21">
        <v>66</v>
      </c>
      <c r="I2120" s="21">
        <v>63</v>
      </c>
      <c r="J2120" s="21">
        <v>63</v>
      </c>
      <c r="K2120" s="21">
        <v>63</v>
      </c>
      <c r="L2120" s="21">
        <v>50</v>
      </c>
      <c r="M2120" s="21">
        <v>52</v>
      </c>
      <c r="N2120" s="21">
        <v>63</v>
      </c>
      <c r="O2120" s="21">
        <v>64</v>
      </c>
      <c r="P2120" s="21">
        <v>62</v>
      </c>
      <c r="Q2120" s="21">
        <v>67</v>
      </c>
      <c r="R2120" s="33" t="s">
        <v>524</v>
      </c>
      <c r="S2120" s="3" t="s">
        <v>524</v>
      </c>
      <c r="T2120" s="10" t="s">
        <v>4133</v>
      </c>
      <c r="U2120" s="2" t="s">
        <v>1651</v>
      </c>
      <c r="V2120" s="4" t="s">
        <v>817</v>
      </c>
      <c r="W2120" s="11">
        <v>1</v>
      </c>
      <c r="X2120" s="11">
        <v>0</v>
      </c>
      <c r="Y2120" s="16">
        <v>8</v>
      </c>
      <c r="Z2120" s="16">
        <v>6</v>
      </c>
      <c r="AA2120" s="16">
        <v>1996</v>
      </c>
      <c r="AB2120" s="1">
        <f>2026-AA2120</f>
        <v>30</v>
      </c>
      <c r="AC2120" s="5">
        <v>3</v>
      </c>
      <c r="AD2120" s="34">
        <v>65.812834869826204</v>
      </c>
      <c r="AE2120" s="18">
        <v>0</v>
      </c>
      <c r="AF2120" s="17">
        <f>ROUND(IF($AD2120&gt;79,44-(($AD2120-79)*(14/4)),IF($AD2120&gt;76,67-(($AD2120-76)*(23/3)),IF(110-(($AD2120-70.4)*(43/5.6))&gt;119,119,110-(($AD2120-70.4)*(43/5.6)))))*0.93,0)</f>
        <v>111</v>
      </c>
      <c r="AG2120" s="17">
        <f>ROUND(IF($AD2120&gt;79,37-(($AD2120-79)*(9/4)),IF($AD2120&gt;76,54-(($AD2120-76)*(17/3)),IF(93-(($AD2120-70.4)*(39/5.6))&gt;100,100,93-(($AD2120-70.4)*(39/5.6)))))*0.93,0)</f>
        <v>93</v>
      </c>
      <c r="AH2120" s="17">
        <f>ROUND(IF($AD2120&gt;79,32-(($AD2120-79)*(8/4)),IF($AD2120&gt;76,48-(($AD2120-76)*(16/3)),IF(86-(($AD2120-70.4)*(38/5.6))&gt;95,95,86-(($AD2120-70.4)*(38/5.6)))))*0.93,0)</f>
        <v>88</v>
      </c>
      <c r="AI2120" s="5" t="s">
        <v>3916</v>
      </c>
      <c r="AL2120" s="5">
        <v>0</v>
      </c>
      <c r="AM2120" s="5">
        <v>0</v>
      </c>
    </row>
    <row r="2121" spans="1:39" x14ac:dyDescent="0.3">
      <c r="A2121" s="15">
        <v>5916</v>
      </c>
      <c r="B2121" s="8" t="s">
        <v>1280</v>
      </c>
      <c r="C2121" s="9" t="s">
        <v>3996</v>
      </c>
      <c r="D2121" s="21">
        <v>64</v>
      </c>
      <c r="E2121" s="21">
        <v>74</v>
      </c>
      <c r="F2121" s="21">
        <v>72</v>
      </c>
      <c r="G2121" s="21">
        <v>69</v>
      </c>
      <c r="H2121" s="21">
        <v>65</v>
      </c>
      <c r="I2121" s="21">
        <v>73</v>
      </c>
      <c r="J2121" s="21">
        <v>75</v>
      </c>
      <c r="K2121" s="21">
        <v>74</v>
      </c>
      <c r="L2121" s="21">
        <v>52</v>
      </c>
      <c r="M2121" s="21">
        <v>55</v>
      </c>
      <c r="N2121" s="21">
        <v>68</v>
      </c>
      <c r="O2121" s="21">
        <v>65</v>
      </c>
      <c r="P2121" s="21">
        <v>66</v>
      </c>
      <c r="Q2121" s="21">
        <v>66</v>
      </c>
      <c r="R2121" s="36" t="s">
        <v>3934</v>
      </c>
      <c r="S2121" s="3" t="s">
        <v>4315</v>
      </c>
      <c r="T2121" s="10" t="s">
        <v>4131</v>
      </c>
      <c r="U2121" s="2" t="s">
        <v>589</v>
      </c>
      <c r="V2121" s="4" t="s">
        <v>819</v>
      </c>
      <c r="W2121" s="11">
        <v>4</v>
      </c>
      <c r="X2121" s="11">
        <v>28</v>
      </c>
      <c r="Y2121" s="16">
        <v>1</v>
      </c>
      <c r="Z2121" s="16">
        <v>8</v>
      </c>
      <c r="AA2121" s="16">
        <v>2002</v>
      </c>
      <c r="AB2121" s="1">
        <f>2026-AA2121</f>
        <v>24</v>
      </c>
      <c r="AC2121" s="5">
        <v>4</v>
      </c>
      <c r="AD2121" s="34">
        <v>72.167895087038517</v>
      </c>
      <c r="AE2121" s="18">
        <v>50000</v>
      </c>
      <c r="AF2121" s="17">
        <f>ROUND(IF($AD2121&gt;79,44-(($AD2121-79)*(14/4)),IF($AD2121&gt;76,67-(($AD2121-76)*(23/3)),IF(110-(($AD2121-70.4)*(43/5.6))&gt;119,119,110-(($AD2121-70.4)*(43/5.6)))))*0.93,0)</f>
        <v>90</v>
      </c>
      <c r="AG2121" s="17">
        <f>ROUND(IF($AD2121&gt;79,37-(($AD2121-79)*(9/4)),IF($AD2121&gt;76,54-(($AD2121-76)*(17/3)),IF(93-(($AD2121-70.4)*(39/5.6))&gt;100,100,93-(($AD2121-70.4)*(39/5.6)))))*0.93,0)</f>
        <v>75</v>
      </c>
      <c r="AH2121" s="17">
        <f>ROUND(IF($AD2121&gt;79,32-(($AD2121-79)*(8/4)),IF($AD2121&gt;76,48-(($AD2121-76)*(16/3)),IF(86-(($AD2121-70.4)*(38/5.6))&gt;95,95,86-(($AD2121-70.4)*(38/5.6)))))*0.93,0)</f>
        <v>69</v>
      </c>
      <c r="AJ2121" s="5" t="s">
        <v>3917</v>
      </c>
      <c r="AK2121" s="5" t="s">
        <v>3917</v>
      </c>
      <c r="AL2121" s="5">
        <v>0</v>
      </c>
      <c r="AM2121" s="5">
        <v>0</v>
      </c>
    </row>
    <row r="2122" spans="1:39" x14ac:dyDescent="0.3">
      <c r="A2122" s="15">
        <v>5917</v>
      </c>
      <c r="B2122" s="8" t="s">
        <v>1861</v>
      </c>
      <c r="C2122" s="9" t="s">
        <v>1626</v>
      </c>
      <c r="D2122" s="21">
        <v>65</v>
      </c>
      <c r="E2122" s="21">
        <v>52</v>
      </c>
      <c r="F2122" s="21">
        <v>57</v>
      </c>
      <c r="G2122" s="21">
        <v>61</v>
      </c>
      <c r="H2122" s="21">
        <v>68</v>
      </c>
      <c r="I2122" s="21">
        <v>66</v>
      </c>
      <c r="J2122" s="21">
        <v>67</v>
      </c>
      <c r="K2122" s="21">
        <v>65</v>
      </c>
      <c r="L2122" s="21">
        <v>59</v>
      </c>
      <c r="M2122" s="21">
        <v>56</v>
      </c>
      <c r="N2122" s="21">
        <v>67</v>
      </c>
      <c r="O2122" s="21">
        <v>61</v>
      </c>
      <c r="P2122" s="21">
        <v>64</v>
      </c>
      <c r="Q2122" s="21">
        <v>68</v>
      </c>
      <c r="R2122" s="33" t="s">
        <v>524</v>
      </c>
      <c r="S2122" s="3" t="s">
        <v>524</v>
      </c>
      <c r="T2122" s="10" t="s">
        <v>4133</v>
      </c>
      <c r="U2122" s="2" t="s">
        <v>535</v>
      </c>
      <c r="V2122" s="4" t="s">
        <v>818</v>
      </c>
      <c r="W2122" s="11">
        <v>1</v>
      </c>
      <c r="X2122" s="11">
        <v>0</v>
      </c>
      <c r="Y2122" s="16">
        <v>7</v>
      </c>
      <c r="Z2122" s="16">
        <v>12</v>
      </c>
      <c r="AA2122" s="16">
        <v>1995</v>
      </c>
      <c r="AB2122" s="1">
        <f>2026-AA2122</f>
        <v>31</v>
      </c>
      <c r="AC2122" s="5">
        <v>4</v>
      </c>
      <c r="AD2122" s="34">
        <v>65.263223719012103</v>
      </c>
      <c r="AE2122" s="18">
        <v>0</v>
      </c>
      <c r="AF2122" s="17">
        <f>ROUND(IF($AD2122&gt;79,44-(($AD2122-79)*(14/4)),IF($AD2122&gt;76,67-(($AD2122-76)*(23/3)),IF(110-(($AD2122-70.4)*(43/5.6))&gt;119,119,110-(($AD2122-70.4)*(43/5.6)))))*0.93,0)</f>
        <v>111</v>
      </c>
      <c r="AG2122" s="17">
        <f>ROUND(IF($AD2122&gt;79,37-(($AD2122-79)*(9/4)),IF($AD2122&gt;76,54-(($AD2122-76)*(17/3)),IF(93-(($AD2122-70.4)*(39/5.6))&gt;100,100,93-(($AD2122-70.4)*(39/5.6)))))*0.93,0)</f>
        <v>93</v>
      </c>
      <c r="AH2122" s="17">
        <f>ROUND(IF($AD2122&gt;79,32-(($AD2122-79)*(8/4)),IF($AD2122&gt;76,48-(($AD2122-76)*(16/3)),IF(86-(($AD2122-70.4)*(38/5.6))&gt;95,95,86-(($AD2122-70.4)*(38/5.6)))))*0.93,0)</f>
        <v>88</v>
      </c>
      <c r="AI2122" s="5" t="s">
        <v>3916</v>
      </c>
      <c r="AL2122" s="5">
        <v>0</v>
      </c>
      <c r="AM2122" s="5">
        <v>0</v>
      </c>
    </row>
    <row r="2123" spans="1:39" x14ac:dyDescent="0.3">
      <c r="A2123" s="15">
        <v>5920</v>
      </c>
      <c r="B2123" s="8" t="s">
        <v>755</v>
      </c>
      <c r="C2123" s="9" t="s">
        <v>235</v>
      </c>
      <c r="D2123" s="21">
        <v>69</v>
      </c>
      <c r="E2123" s="21">
        <v>76</v>
      </c>
      <c r="F2123" s="21">
        <v>74</v>
      </c>
      <c r="G2123" s="21">
        <v>72</v>
      </c>
      <c r="H2123" s="21">
        <v>73</v>
      </c>
      <c r="I2123" s="21">
        <v>71</v>
      </c>
      <c r="J2123" s="21">
        <v>74</v>
      </c>
      <c r="K2123" s="21">
        <v>70</v>
      </c>
      <c r="L2123" s="21">
        <v>54</v>
      </c>
      <c r="M2123" s="21">
        <v>72</v>
      </c>
      <c r="N2123" s="21">
        <v>67</v>
      </c>
      <c r="O2123" s="21">
        <v>65</v>
      </c>
      <c r="P2123" s="21">
        <v>56</v>
      </c>
      <c r="Q2123" s="21">
        <v>75</v>
      </c>
      <c r="R2123" s="33" t="s">
        <v>3919</v>
      </c>
      <c r="S2123" s="3" t="s">
        <v>3919</v>
      </c>
      <c r="T2123" s="10" t="s">
        <v>4132</v>
      </c>
      <c r="U2123" s="2" t="s">
        <v>596</v>
      </c>
      <c r="V2123" s="4" t="s">
        <v>822</v>
      </c>
      <c r="W2123" s="11">
        <v>4</v>
      </c>
      <c r="X2123" s="11">
        <v>100</v>
      </c>
      <c r="Y2123" s="16">
        <v>4</v>
      </c>
      <c r="Z2123" s="16">
        <v>1</v>
      </c>
      <c r="AA2123" s="16">
        <v>1996</v>
      </c>
      <c r="AB2123" s="1">
        <f>2026-AA2123</f>
        <v>30</v>
      </c>
      <c r="AC2123" s="5">
        <v>3</v>
      </c>
      <c r="AD2123" s="34">
        <v>74.398353674265394</v>
      </c>
      <c r="AE2123" s="18">
        <v>70000</v>
      </c>
      <c r="AF2123" s="17">
        <f>ROUND(IF($AD2123&gt;79,44-(($AD2123-79)*(14/4)),IF($AD2123&gt;76,67-(($AD2123-76)*(23/3)),IF(110-(($AD2123-70.4)*(43/5.6))&gt;119,119,110-(($AD2123-70.4)*(43/5.6)))))*0.93,0)</f>
        <v>74</v>
      </c>
      <c r="AG2123" s="17">
        <f>ROUND(IF($AD2123&gt;79,37-(($AD2123-79)*(9/4)),IF($AD2123&gt;76,54-(($AD2123-76)*(17/3)),IF(93-(($AD2123-70.4)*(39/5.6))&gt;100,100,93-(($AD2123-70.4)*(39/5.6)))))*0.93,0)</f>
        <v>61</v>
      </c>
      <c r="AH2123" s="17">
        <f>ROUND(IF($AD2123&gt;79,32-(($AD2123-79)*(8/4)),IF($AD2123&gt;76,48-(($AD2123-76)*(16/3)),IF(86-(($AD2123-70.4)*(38/5.6))&gt;95,95,86-(($AD2123-70.4)*(38/5.6)))))*0.93,0)</f>
        <v>55</v>
      </c>
      <c r="AI2123" s="5" t="s">
        <v>3917</v>
      </c>
      <c r="AL2123" s="5">
        <v>0</v>
      </c>
      <c r="AM2123" s="5">
        <v>0</v>
      </c>
    </row>
    <row r="2124" spans="1:39" x14ac:dyDescent="0.3">
      <c r="A2124" s="15">
        <v>5921</v>
      </c>
      <c r="B2124" s="8" t="s">
        <v>1793</v>
      </c>
      <c r="C2124" s="9" t="s">
        <v>1794</v>
      </c>
      <c r="D2124" s="21">
        <v>64</v>
      </c>
      <c r="E2124" s="21">
        <v>53</v>
      </c>
      <c r="F2124" s="21">
        <v>55</v>
      </c>
      <c r="G2124" s="21">
        <v>57</v>
      </c>
      <c r="H2124" s="21">
        <v>65</v>
      </c>
      <c r="I2124" s="21">
        <v>63</v>
      </c>
      <c r="J2124" s="21">
        <v>62</v>
      </c>
      <c r="K2124" s="21">
        <v>59</v>
      </c>
      <c r="L2124" s="21">
        <v>68</v>
      </c>
      <c r="M2124" s="21">
        <v>59</v>
      </c>
      <c r="N2124" s="21">
        <v>63</v>
      </c>
      <c r="O2124" s="21">
        <v>67</v>
      </c>
      <c r="P2124" s="21">
        <v>64</v>
      </c>
      <c r="Q2124" s="21">
        <v>62</v>
      </c>
      <c r="R2124" s="33" t="s">
        <v>524</v>
      </c>
      <c r="S2124" s="3" t="s">
        <v>524</v>
      </c>
      <c r="T2124" s="10" t="s">
        <v>4133</v>
      </c>
      <c r="U2124" s="2" t="s">
        <v>1187</v>
      </c>
      <c r="V2124" s="4" t="s">
        <v>822</v>
      </c>
      <c r="W2124" s="11">
        <v>1</v>
      </c>
      <c r="X2124" s="11">
        <v>0</v>
      </c>
      <c r="Y2124" s="16">
        <v>24</v>
      </c>
      <c r="Z2124" s="16">
        <v>3</v>
      </c>
      <c r="AA2124" s="16">
        <v>1996</v>
      </c>
      <c r="AB2124" s="1">
        <f>2026-AA2124</f>
        <v>30</v>
      </c>
      <c r="AC2124" s="5">
        <v>2</v>
      </c>
      <c r="AD2124" s="34">
        <v>65.714659344246783</v>
      </c>
      <c r="AE2124" s="18">
        <v>0</v>
      </c>
      <c r="AF2124" s="17">
        <f>ROUND(IF($AD2124&gt;79,44-(($AD2124-79)*(14/4)),IF($AD2124&gt;76,67-(($AD2124-76)*(23/3)),IF(110-(($AD2124-70.4)*(43/5.6))&gt;119,119,110-(($AD2124-70.4)*(43/5.6)))))*0.93,0)</f>
        <v>111</v>
      </c>
      <c r="AG2124" s="17">
        <f>ROUND(IF($AD2124&gt;79,37-(($AD2124-79)*(9/4)),IF($AD2124&gt;76,54-(($AD2124-76)*(17/3)),IF(93-(($AD2124-70.4)*(39/5.6))&gt;100,100,93-(($AD2124-70.4)*(39/5.6)))))*0.93,0)</f>
        <v>93</v>
      </c>
      <c r="AH2124" s="17">
        <f>ROUND(IF($AD2124&gt;79,32-(($AD2124-79)*(8/4)),IF($AD2124&gt;76,48-(($AD2124-76)*(16/3)),IF(86-(($AD2124-70.4)*(38/5.6))&gt;95,95,86-(($AD2124-70.4)*(38/5.6)))))*0.93,0)</f>
        <v>88</v>
      </c>
      <c r="AI2124" s="5" t="s">
        <v>3916</v>
      </c>
      <c r="AL2124" s="5">
        <v>0</v>
      </c>
      <c r="AM2124" s="5">
        <v>0</v>
      </c>
    </row>
    <row r="2125" spans="1:39" x14ac:dyDescent="0.3">
      <c r="A2125" s="15">
        <v>5924</v>
      </c>
      <c r="B2125" s="8" t="s">
        <v>2948</v>
      </c>
      <c r="C2125" s="9" t="s">
        <v>439</v>
      </c>
      <c r="D2125" s="21">
        <v>69</v>
      </c>
      <c r="E2125" s="21">
        <v>58</v>
      </c>
      <c r="F2125" s="21">
        <v>61</v>
      </c>
      <c r="G2125" s="21">
        <v>63</v>
      </c>
      <c r="H2125" s="21">
        <v>58</v>
      </c>
      <c r="I2125" s="21">
        <v>70</v>
      </c>
      <c r="J2125" s="21">
        <v>70</v>
      </c>
      <c r="K2125" s="21">
        <v>61</v>
      </c>
      <c r="L2125" s="21">
        <v>68</v>
      </c>
      <c r="M2125" s="21">
        <v>68</v>
      </c>
      <c r="N2125" s="21">
        <v>69</v>
      </c>
      <c r="O2125" s="21">
        <v>63</v>
      </c>
      <c r="P2125" s="21">
        <v>63</v>
      </c>
      <c r="Q2125" s="21">
        <v>60</v>
      </c>
      <c r="R2125" s="33" t="s">
        <v>524</v>
      </c>
      <c r="S2125" s="3" t="s">
        <v>524</v>
      </c>
      <c r="T2125" s="10" t="s">
        <v>4133</v>
      </c>
      <c r="U2125" s="2" t="s">
        <v>598</v>
      </c>
      <c r="V2125" s="4" t="s">
        <v>819</v>
      </c>
      <c r="W2125" s="11">
        <v>4</v>
      </c>
      <c r="X2125" s="11">
        <v>0</v>
      </c>
      <c r="Y2125" s="16">
        <v>27</v>
      </c>
      <c r="Z2125" s="16">
        <v>1</v>
      </c>
      <c r="AA2125" s="16">
        <v>1997</v>
      </c>
      <c r="AB2125" s="1">
        <f>2026-AA2125</f>
        <v>29</v>
      </c>
      <c r="AC2125" s="5">
        <v>4</v>
      </c>
      <c r="AD2125" s="34">
        <v>68.490454725953214</v>
      </c>
      <c r="AE2125" s="18">
        <v>0</v>
      </c>
      <c r="AF2125" s="17">
        <f>ROUND(IF($AD2125&gt;79,44-(($AD2125-79)*(14/4)),IF($AD2125&gt;76,67-(($AD2125-76)*(23/3)),IF(110-(($AD2125-70.4)*(43/5.6))&gt;119,119,110-(($AD2125-70.4)*(43/5.6)))))*0.93,0)</f>
        <v>111</v>
      </c>
      <c r="AG2125" s="17">
        <f>ROUND(IF($AD2125&gt;79,37-(($AD2125-79)*(9/4)),IF($AD2125&gt;76,54-(($AD2125-76)*(17/3)),IF(93-(($AD2125-70.4)*(39/5.6))&gt;100,100,93-(($AD2125-70.4)*(39/5.6)))))*0.93,0)</f>
        <v>93</v>
      </c>
      <c r="AH2125" s="17">
        <f>ROUND(IF($AD2125&gt;79,32-(($AD2125-79)*(8/4)),IF($AD2125&gt;76,48-(($AD2125-76)*(16/3)),IF(86-(($AD2125-70.4)*(38/5.6))&gt;95,95,86-(($AD2125-70.4)*(38/5.6)))))*0.93,0)</f>
        <v>88</v>
      </c>
      <c r="AI2125" s="5" t="s">
        <v>3916</v>
      </c>
      <c r="AL2125" s="5">
        <v>0</v>
      </c>
      <c r="AM2125" s="5">
        <v>0</v>
      </c>
    </row>
    <row r="2126" spans="1:39" x14ac:dyDescent="0.3">
      <c r="A2126" s="15">
        <v>5926</v>
      </c>
      <c r="B2126" s="8" t="s">
        <v>2540</v>
      </c>
      <c r="C2126" s="9" t="s">
        <v>2541</v>
      </c>
      <c r="D2126" s="21">
        <v>66</v>
      </c>
      <c r="E2126" s="21">
        <v>73</v>
      </c>
      <c r="F2126" s="21">
        <v>72</v>
      </c>
      <c r="G2126" s="21">
        <v>70</v>
      </c>
      <c r="H2126" s="21">
        <v>65</v>
      </c>
      <c r="I2126" s="21">
        <v>67</v>
      </c>
      <c r="J2126" s="21">
        <v>70</v>
      </c>
      <c r="K2126" s="21">
        <v>70</v>
      </c>
      <c r="L2126" s="21">
        <v>58</v>
      </c>
      <c r="M2126" s="21">
        <v>63</v>
      </c>
      <c r="N2126" s="21">
        <v>68</v>
      </c>
      <c r="O2126" s="21">
        <v>70</v>
      </c>
      <c r="P2126" s="21">
        <v>66</v>
      </c>
      <c r="Q2126" s="21">
        <v>63</v>
      </c>
      <c r="R2126" s="33" t="s">
        <v>524</v>
      </c>
      <c r="S2126" s="3" t="s">
        <v>4318</v>
      </c>
      <c r="T2126" s="10" t="s">
        <v>4133</v>
      </c>
      <c r="U2126" s="2" t="s">
        <v>571</v>
      </c>
      <c r="V2126" s="4" t="s">
        <v>819</v>
      </c>
      <c r="W2126" s="11">
        <v>4</v>
      </c>
      <c r="X2126" s="11">
        <v>100</v>
      </c>
      <c r="Y2126" s="16">
        <v>16</v>
      </c>
      <c r="Z2126" s="16">
        <v>7</v>
      </c>
      <c r="AA2126" s="16">
        <v>1995</v>
      </c>
      <c r="AB2126" s="1">
        <f>2026-AA2126</f>
        <v>31</v>
      </c>
      <c r="AC2126" s="5">
        <v>5</v>
      </c>
      <c r="AD2126" s="34">
        <v>71.25263661087979</v>
      </c>
      <c r="AE2126" s="18">
        <v>50000</v>
      </c>
      <c r="AF2126" s="17">
        <f>ROUND(IF($AD2126&gt;79,44-(($AD2126-79)*(14/4)),IF($AD2126&gt;76,67-(($AD2126-76)*(23/3)),IF(110-(($AD2126-70.4)*(43/5.6))&gt;119,119,110-(($AD2126-70.4)*(43/5.6)))))*0.93,0)</f>
        <v>96</v>
      </c>
      <c r="AG2126" s="17">
        <f>ROUND(IF($AD2126&gt;79,37-(($AD2126-79)*(9/4)),IF($AD2126&gt;76,54-(($AD2126-76)*(17/3)),IF(93-(($AD2126-70.4)*(39/5.6))&gt;100,100,93-(($AD2126-70.4)*(39/5.6)))))*0.93,0)</f>
        <v>81</v>
      </c>
      <c r="AH2126" s="17">
        <f>ROUND(IF($AD2126&gt;79,32-(($AD2126-79)*(8/4)),IF($AD2126&gt;76,48-(($AD2126-76)*(16/3)),IF(86-(($AD2126-70.4)*(38/5.6))&gt;95,95,86-(($AD2126-70.4)*(38/5.6)))))*0.93,0)</f>
        <v>75</v>
      </c>
      <c r="AI2126" s="5" t="s">
        <v>3917</v>
      </c>
      <c r="AL2126" s="5">
        <v>192</v>
      </c>
      <c r="AM2126" s="5">
        <v>73</v>
      </c>
    </row>
    <row r="2127" spans="1:39" x14ac:dyDescent="0.3">
      <c r="A2127" s="15">
        <v>5927</v>
      </c>
      <c r="B2127" s="8" t="s">
        <v>2915</v>
      </c>
      <c r="C2127" s="9" t="s">
        <v>353</v>
      </c>
      <c r="D2127" s="21">
        <v>69</v>
      </c>
      <c r="E2127" s="21">
        <v>77</v>
      </c>
      <c r="F2127" s="21">
        <v>76</v>
      </c>
      <c r="G2127" s="21">
        <v>75</v>
      </c>
      <c r="H2127" s="21">
        <v>66</v>
      </c>
      <c r="I2127" s="21">
        <v>69</v>
      </c>
      <c r="J2127" s="21">
        <v>77</v>
      </c>
      <c r="K2127" s="21">
        <v>77</v>
      </c>
      <c r="L2127" s="21">
        <v>61</v>
      </c>
      <c r="M2127" s="21">
        <v>67</v>
      </c>
      <c r="N2127" s="21">
        <v>75</v>
      </c>
      <c r="O2127" s="21">
        <v>76</v>
      </c>
      <c r="P2127" s="21">
        <v>63</v>
      </c>
      <c r="Q2127" s="21">
        <v>70</v>
      </c>
      <c r="R2127" s="33" t="s">
        <v>3339</v>
      </c>
      <c r="S2127" s="3" t="s">
        <v>3339</v>
      </c>
      <c r="T2127" s="10" t="s">
        <v>4130</v>
      </c>
      <c r="U2127" s="2" t="s">
        <v>584</v>
      </c>
      <c r="V2127" s="4" t="s">
        <v>820</v>
      </c>
      <c r="W2127" s="11">
        <v>4</v>
      </c>
      <c r="X2127" s="11">
        <v>100</v>
      </c>
      <c r="Y2127" s="16">
        <v>16</v>
      </c>
      <c r="Z2127" s="16">
        <v>11</v>
      </c>
      <c r="AA2127" s="16">
        <v>1995</v>
      </c>
      <c r="AB2127" s="1">
        <f>2026-AA2127</f>
        <v>31</v>
      </c>
      <c r="AC2127" s="5">
        <v>5</v>
      </c>
      <c r="AD2127" s="34">
        <v>75.810565671567758</v>
      </c>
      <c r="AE2127" s="18">
        <v>118000</v>
      </c>
      <c r="AF2127" s="17">
        <f>ROUND(IF($AD2127&gt;79,44-(($AD2127-79)*(14/4)),IF($AD2127&gt;76,67-(($AD2127-76)*(23/3)),IF(110-(($AD2127-70.4)*(43/5.6))&gt;119,119,110-(($AD2127-70.4)*(43/5.6)))))*0.93,0)</f>
        <v>64</v>
      </c>
      <c r="AG2127" s="17">
        <f>ROUND(IF($AD2127&gt;79,37-(($AD2127-79)*(9/4)),IF($AD2127&gt;76,54-(($AD2127-76)*(17/3)),IF(93-(($AD2127-70.4)*(39/5.6))&gt;100,100,93-(($AD2127-70.4)*(39/5.6)))))*0.93,0)</f>
        <v>51</v>
      </c>
      <c r="AH2127" s="17">
        <f>ROUND(IF($AD2127&gt;79,32-(($AD2127-79)*(8/4)),IF($AD2127&gt;76,48-(($AD2127-76)*(16/3)),IF(86-(($AD2127-70.4)*(38/5.6))&gt;95,95,86-(($AD2127-70.4)*(38/5.6)))))*0.93,0)</f>
        <v>46</v>
      </c>
      <c r="AL2127" s="5">
        <v>0</v>
      </c>
      <c r="AM2127" s="5">
        <v>0</v>
      </c>
    </row>
    <row r="2128" spans="1:39" x14ac:dyDescent="0.3">
      <c r="A2128" s="15">
        <v>5928</v>
      </c>
      <c r="B2128" s="8" t="s">
        <v>1699</v>
      </c>
      <c r="C2128" s="9" t="s">
        <v>465</v>
      </c>
      <c r="D2128" s="21">
        <v>78</v>
      </c>
      <c r="E2128" s="21">
        <v>61</v>
      </c>
      <c r="F2128" s="21">
        <v>64</v>
      </c>
      <c r="G2128" s="21">
        <v>66</v>
      </c>
      <c r="H2128" s="21">
        <v>68</v>
      </c>
      <c r="I2128" s="21">
        <v>67</v>
      </c>
      <c r="J2128" s="21">
        <v>74</v>
      </c>
      <c r="K2128" s="21">
        <v>65</v>
      </c>
      <c r="L2128" s="21">
        <v>68</v>
      </c>
      <c r="M2128" s="21">
        <v>71</v>
      </c>
      <c r="N2128" s="21">
        <v>74</v>
      </c>
      <c r="O2128" s="21">
        <v>80</v>
      </c>
      <c r="P2128" s="21">
        <v>72</v>
      </c>
      <c r="Q2128" s="21">
        <v>68</v>
      </c>
      <c r="R2128" s="33" t="s">
        <v>2288</v>
      </c>
      <c r="S2128" s="3" t="s">
        <v>2288</v>
      </c>
      <c r="T2128" s="10" t="s">
        <v>4130</v>
      </c>
      <c r="U2128" s="2" t="s">
        <v>795</v>
      </c>
      <c r="V2128" s="4" t="s">
        <v>819</v>
      </c>
      <c r="W2128" s="11">
        <v>4</v>
      </c>
      <c r="X2128" s="11">
        <v>100</v>
      </c>
      <c r="Y2128" s="16">
        <v>24</v>
      </c>
      <c r="Z2128" s="16">
        <v>8</v>
      </c>
      <c r="AA2128" s="16">
        <v>1994</v>
      </c>
      <c r="AB2128" s="1">
        <f>2026-AA2128</f>
        <v>32</v>
      </c>
      <c r="AC2128" s="5">
        <v>3</v>
      </c>
      <c r="AD2128" s="34">
        <v>72.246233423703529</v>
      </c>
      <c r="AE2128" s="18">
        <v>70000</v>
      </c>
      <c r="AF2128" s="17">
        <f>ROUND(IF($AD2128&gt;79,44-(($AD2128-79)*(14/4)),IF($AD2128&gt;76,67-(($AD2128-76)*(23/3)),IF(110-(($AD2128-70.4)*(43/5.6))&gt;119,119,110-(($AD2128-70.4)*(43/5.6)))))*0.93,0)</f>
        <v>89</v>
      </c>
      <c r="AG2128" s="17">
        <f>ROUND(IF($AD2128&gt;79,37-(($AD2128-79)*(9/4)),IF($AD2128&gt;76,54-(($AD2128-76)*(17/3)),IF(93-(($AD2128-70.4)*(39/5.6))&gt;100,100,93-(($AD2128-70.4)*(39/5.6)))))*0.93,0)</f>
        <v>75</v>
      </c>
      <c r="AH2128" s="17">
        <f>ROUND(IF($AD2128&gt;79,32-(($AD2128-79)*(8/4)),IF($AD2128&gt;76,48-(($AD2128-76)*(16/3)),IF(86-(($AD2128-70.4)*(38/5.6))&gt;95,95,86-(($AD2128-70.4)*(38/5.6)))))*0.93,0)</f>
        <v>68</v>
      </c>
      <c r="AL2128" s="5">
        <v>0</v>
      </c>
      <c r="AM2128" s="5">
        <v>0</v>
      </c>
    </row>
    <row r="2129" spans="1:44" x14ac:dyDescent="0.3">
      <c r="A2129" s="15">
        <v>5930</v>
      </c>
      <c r="B2129" s="8" t="s">
        <v>693</v>
      </c>
      <c r="C2129" s="9" t="s">
        <v>694</v>
      </c>
      <c r="D2129" s="21">
        <v>55</v>
      </c>
      <c r="E2129" s="21">
        <v>63</v>
      </c>
      <c r="F2129" s="21">
        <v>61</v>
      </c>
      <c r="G2129" s="21">
        <v>58</v>
      </c>
      <c r="H2129" s="21">
        <v>56</v>
      </c>
      <c r="I2129" s="21">
        <v>55</v>
      </c>
      <c r="J2129" s="21">
        <v>52</v>
      </c>
      <c r="K2129" s="21">
        <v>52</v>
      </c>
      <c r="L2129" s="21">
        <v>46</v>
      </c>
      <c r="M2129" s="21">
        <v>48</v>
      </c>
      <c r="N2129" s="21">
        <v>51</v>
      </c>
      <c r="O2129" s="21">
        <v>55</v>
      </c>
      <c r="P2129" s="21">
        <v>53</v>
      </c>
      <c r="Q2129" s="21">
        <v>56</v>
      </c>
      <c r="R2129" s="65" t="s">
        <v>524</v>
      </c>
      <c r="S2129" s="3" t="s">
        <v>524</v>
      </c>
      <c r="T2129" s="10" t="s">
        <v>4133</v>
      </c>
      <c r="U2129" s="2" t="s">
        <v>589</v>
      </c>
      <c r="V2129" s="4" t="s">
        <v>819</v>
      </c>
      <c r="W2129" s="11">
        <v>4</v>
      </c>
      <c r="X2129" s="11">
        <v>100</v>
      </c>
      <c r="Y2129" s="68">
        <v>10</v>
      </c>
      <c r="Z2129" s="68">
        <v>11</v>
      </c>
      <c r="AA2129" s="68">
        <v>1989</v>
      </c>
      <c r="AB2129" s="1">
        <f>2026-AA2129</f>
        <v>37</v>
      </c>
      <c r="AC2129" s="5">
        <v>5</v>
      </c>
      <c r="AD2129" s="34">
        <v>59.453933997778293</v>
      </c>
      <c r="AE2129" s="18">
        <v>0</v>
      </c>
      <c r="AF2129" s="17">
        <f>ROUND(IF($AD2129&gt;79,44-(($AD2129-79)*(14/4)),IF($AD2129&gt;76,67-(($AD2129-76)*(23/3)),IF(110-(($AD2129-70.4)*(43/5.6))&gt;119,119,110-(($AD2129-70.4)*(43/5.6)))))*0.93,0)</f>
        <v>111</v>
      </c>
      <c r="AG2129" s="17">
        <f>ROUND(IF($AD2129&gt;79,37-(($AD2129-79)*(9/4)),IF($AD2129&gt;76,54-(($AD2129-76)*(17/3)),IF(93-(($AD2129-70.4)*(39/5.6))&gt;100,100,93-(($AD2129-70.4)*(39/5.6)))))*0.93,0)</f>
        <v>93</v>
      </c>
      <c r="AH2129" s="17">
        <f>ROUND(IF($AD2129&gt;79,32-(($AD2129-79)*(8/4)),IF($AD2129&gt;76,48-(($AD2129-76)*(16/3)),IF(86-(($AD2129-70.4)*(38/5.6))&gt;95,95,86-(($AD2129-70.4)*(38/5.6)))))*0.93,0)</f>
        <v>88</v>
      </c>
      <c r="AI2129" s="5" t="s">
        <v>3916</v>
      </c>
      <c r="AL2129" s="5">
        <v>0</v>
      </c>
      <c r="AM2129" s="5">
        <v>0</v>
      </c>
      <c r="AR2129" t="s">
        <v>3917</v>
      </c>
    </row>
    <row r="2130" spans="1:44" x14ac:dyDescent="0.3">
      <c r="A2130" s="15">
        <v>5932</v>
      </c>
      <c r="B2130" s="8" t="s">
        <v>3693</v>
      </c>
      <c r="C2130" s="9" t="s">
        <v>2036</v>
      </c>
      <c r="D2130" s="21">
        <v>67</v>
      </c>
      <c r="E2130" s="21">
        <v>64</v>
      </c>
      <c r="F2130" s="21">
        <v>65</v>
      </c>
      <c r="G2130" s="21">
        <v>66</v>
      </c>
      <c r="H2130" s="21">
        <v>66</v>
      </c>
      <c r="I2130" s="21">
        <v>63</v>
      </c>
      <c r="J2130" s="21">
        <v>66</v>
      </c>
      <c r="K2130" s="21">
        <v>68</v>
      </c>
      <c r="L2130" s="21">
        <v>61</v>
      </c>
      <c r="M2130" s="21">
        <v>65</v>
      </c>
      <c r="N2130" s="21">
        <v>69</v>
      </c>
      <c r="O2130" s="21">
        <v>66</v>
      </c>
      <c r="P2130" s="21">
        <v>68</v>
      </c>
      <c r="Q2130" s="21">
        <v>66</v>
      </c>
      <c r="R2130" s="33" t="s">
        <v>524</v>
      </c>
      <c r="S2130" s="3" t="s">
        <v>524</v>
      </c>
      <c r="T2130" s="10" t="s">
        <v>4133</v>
      </c>
      <c r="U2130" s="2" t="s">
        <v>601</v>
      </c>
      <c r="V2130" s="4" t="s">
        <v>819</v>
      </c>
      <c r="W2130" s="11">
        <v>1</v>
      </c>
      <c r="X2130" s="11">
        <v>0</v>
      </c>
      <c r="Y2130" s="16">
        <v>7</v>
      </c>
      <c r="Z2130" s="16">
        <v>7</v>
      </c>
      <c r="AA2130" s="16">
        <v>2000</v>
      </c>
      <c r="AB2130" s="1">
        <f>2026-AA2130</f>
        <v>26</v>
      </c>
      <c r="AC2130" s="5">
        <v>4</v>
      </c>
      <c r="AD2130" s="34">
        <v>67.456920343135906</v>
      </c>
      <c r="AE2130" s="18">
        <v>0</v>
      </c>
      <c r="AF2130" s="17">
        <f>ROUND(IF($AD2130&gt;79,44-(($AD2130-79)*(14/4)),IF($AD2130&gt;76,67-(($AD2130-76)*(23/3)),IF(110-(($AD2130-70.4)*(43/5.6))&gt;119,119,110-(($AD2130-70.4)*(43/5.6)))))*0.93,0)</f>
        <v>111</v>
      </c>
      <c r="AG2130" s="17">
        <f>ROUND(IF($AD2130&gt;79,37-(($AD2130-79)*(9/4)),IF($AD2130&gt;76,54-(($AD2130-76)*(17/3)),IF(93-(($AD2130-70.4)*(39/5.6))&gt;100,100,93-(($AD2130-70.4)*(39/5.6)))))*0.93,0)</f>
        <v>93</v>
      </c>
      <c r="AH2130" s="17">
        <f>ROUND(IF($AD2130&gt;79,32-(($AD2130-79)*(8/4)),IF($AD2130&gt;76,48-(($AD2130-76)*(16/3)),IF(86-(($AD2130-70.4)*(38/5.6))&gt;95,95,86-(($AD2130-70.4)*(38/5.6)))))*0.93,0)</f>
        <v>88</v>
      </c>
      <c r="AI2130" s="5" t="s">
        <v>3916</v>
      </c>
      <c r="AL2130" s="5">
        <v>0</v>
      </c>
      <c r="AM2130" s="5">
        <v>0</v>
      </c>
    </row>
    <row r="2131" spans="1:44" x14ac:dyDescent="0.3">
      <c r="A2131" s="15">
        <v>5933</v>
      </c>
      <c r="B2131" s="8" t="s">
        <v>2028</v>
      </c>
      <c r="C2131" s="9" t="s">
        <v>2029</v>
      </c>
      <c r="D2131" s="21">
        <v>63</v>
      </c>
      <c r="E2131" s="21">
        <v>56</v>
      </c>
      <c r="F2131" s="21">
        <v>59</v>
      </c>
      <c r="G2131" s="21">
        <v>61</v>
      </c>
      <c r="H2131" s="21">
        <v>63</v>
      </c>
      <c r="I2131" s="21">
        <v>58</v>
      </c>
      <c r="J2131" s="21">
        <v>59</v>
      </c>
      <c r="K2131" s="21">
        <v>55</v>
      </c>
      <c r="L2131" s="21">
        <v>61</v>
      </c>
      <c r="M2131" s="21">
        <v>62</v>
      </c>
      <c r="N2131" s="21">
        <v>60</v>
      </c>
      <c r="O2131" s="21">
        <v>61</v>
      </c>
      <c r="P2131" s="21">
        <v>59</v>
      </c>
      <c r="Q2131" s="21">
        <v>62</v>
      </c>
      <c r="R2131" s="33" t="s">
        <v>524</v>
      </c>
      <c r="S2131" s="3" t="s">
        <v>524</v>
      </c>
      <c r="T2131" s="10" t="s">
        <v>4133</v>
      </c>
      <c r="U2131" s="2" t="s">
        <v>567</v>
      </c>
      <c r="V2131" s="4" t="s">
        <v>819</v>
      </c>
      <c r="W2131" s="11">
        <v>4</v>
      </c>
      <c r="X2131" s="11">
        <v>100</v>
      </c>
      <c r="Y2131" s="16">
        <v>4</v>
      </c>
      <c r="Z2131" s="16">
        <v>9</v>
      </c>
      <c r="AA2131" s="16">
        <v>1990</v>
      </c>
      <c r="AB2131" s="1">
        <f>2026-AA2131</f>
        <v>36</v>
      </c>
      <c r="AC2131" s="5">
        <v>5</v>
      </c>
      <c r="AD2131" s="34">
        <v>62.10953535715457</v>
      </c>
      <c r="AE2131" s="18">
        <v>0</v>
      </c>
      <c r="AF2131" s="17">
        <f>ROUND(IF($AD2131&gt;79,44-(($AD2131-79)*(14/4)),IF($AD2131&gt;76,67-(($AD2131-76)*(23/3)),IF(110-(($AD2131-70.4)*(43/5.6))&gt;119,119,110-(($AD2131-70.4)*(43/5.6)))))*0.93,0)</f>
        <v>111</v>
      </c>
      <c r="AG2131" s="17">
        <f>ROUND(IF($AD2131&gt;79,37-(($AD2131-79)*(9/4)),IF($AD2131&gt;76,54-(($AD2131-76)*(17/3)),IF(93-(($AD2131-70.4)*(39/5.6))&gt;100,100,93-(($AD2131-70.4)*(39/5.6)))))*0.93,0)</f>
        <v>93</v>
      </c>
      <c r="AH2131" s="17">
        <f>ROUND(IF($AD2131&gt;79,32-(($AD2131-79)*(8/4)),IF($AD2131&gt;76,48-(($AD2131-76)*(16/3)),IF(86-(($AD2131-70.4)*(38/5.6))&gt;95,95,86-(($AD2131-70.4)*(38/5.6)))))*0.93,0)</f>
        <v>88</v>
      </c>
      <c r="AI2131" s="5" t="s">
        <v>3916</v>
      </c>
      <c r="AL2131" s="5">
        <v>0</v>
      </c>
      <c r="AM2131" s="5">
        <v>0</v>
      </c>
      <c r="AR2131" t="s">
        <v>3917</v>
      </c>
    </row>
    <row r="2132" spans="1:44" x14ac:dyDescent="0.3">
      <c r="A2132" s="15">
        <v>5934</v>
      </c>
      <c r="B2132" s="8" t="s">
        <v>3328</v>
      </c>
      <c r="C2132" s="9" t="s">
        <v>717</v>
      </c>
      <c r="D2132" s="21">
        <v>71</v>
      </c>
      <c r="E2132" s="21">
        <v>71</v>
      </c>
      <c r="F2132" s="21">
        <v>73</v>
      </c>
      <c r="G2132" s="21">
        <v>74</v>
      </c>
      <c r="H2132" s="21">
        <v>70</v>
      </c>
      <c r="I2132" s="21">
        <v>73</v>
      </c>
      <c r="J2132" s="21">
        <v>71</v>
      </c>
      <c r="K2132" s="21">
        <v>72</v>
      </c>
      <c r="L2132" s="21">
        <v>65</v>
      </c>
      <c r="M2132" s="21">
        <v>69</v>
      </c>
      <c r="N2132" s="21">
        <v>71</v>
      </c>
      <c r="O2132" s="21">
        <v>69</v>
      </c>
      <c r="P2132" s="21">
        <v>66</v>
      </c>
      <c r="Q2132" s="21">
        <v>72</v>
      </c>
      <c r="R2132" s="33" t="s">
        <v>2764</v>
      </c>
      <c r="S2132" s="3" t="s">
        <v>2764</v>
      </c>
      <c r="T2132" s="10" t="s">
        <v>4130</v>
      </c>
      <c r="U2132" s="2" t="s">
        <v>1547</v>
      </c>
      <c r="V2132" s="4" t="s">
        <v>817</v>
      </c>
      <c r="W2132" s="11">
        <v>4</v>
      </c>
      <c r="X2132" s="11">
        <v>100</v>
      </c>
      <c r="Y2132" s="16">
        <v>17</v>
      </c>
      <c r="Z2132" s="16">
        <v>3</v>
      </c>
      <c r="AA2132" s="16">
        <v>1999</v>
      </c>
      <c r="AB2132" s="1">
        <f>2026-AA2132</f>
        <v>27</v>
      </c>
      <c r="AC2132" s="5">
        <v>5</v>
      </c>
      <c r="AD2132" s="34">
        <v>73.860632976511582</v>
      </c>
      <c r="AE2132" s="18">
        <v>50000</v>
      </c>
      <c r="AF2132" s="17">
        <f>ROUND(IF($AD2132&gt;79,44-(($AD2132-79)*(14/4)),IF($AD2132&gt;76,67-(($AD2132-76)*(23/3)),IF(110-(($AD2132-70.4)*(43/5.6))&gt;119,119,110-(($AD2132-70.4)*(43/5.6)))))*0.93,0)</f>
        <v>78</v>
      </c>
      <c r="AG2132" s="17">
        <f>ROUND(IF($AD2132&gt;79,37-(($AD2132-79)*(9/4)),IF($AD2132&gt;76,54-(($AD2132-76)*(17/3)),IF(93-(($AD2132-70.4)*(39/5.6))&gt;100,100,93-(($AD2132-70.4)*(39/5.6)))))*0.93,0)</f>
        <v>64</v>
      </c>
      <c r="AH2132" s="17">
        <f>ROUND(IF($AD2132&gt;79,32-(($AD2132-79)*(8/4)),IF($AD2132&gt;76,48-(($AD2132-76)*(16/3)),IF(86-(($AD2132-70.4)*(38/5.6))&gt;95,95,86-(($AD2132-70.4)*(38/5.6)))))*0.93,0)</f>
        <v>58</v>
      </c>
      <c r="AL2132" s="5">
        <v>174</v>
      </c>
      <c r="AM2132" s="5">
        <v>67</v>
      </c>
    </row>
    <row r="2133" spans="1:44" x14ac:dyDescent="0.3">
      <c r="A2133" s="15">
        <v>5939</v>
      </c>
      <c r="B2133" s="8" t="s">
        <v>369</v>
      </c>
      <c r="C2133" s="9" t="s">
        <v>3846</v>
      </c>
      <c r="D2133" s="21">
        <v>66</v>
      </c>
      <c r="E2133" s="21">
        <v>64</v>
      </c>
      <c r="F2133" s="21">
        <v>65</v>
      </c>
      <c r="G2133" s="21">
        <v>66</v>
      </c>
      <c r="H2133" s="21">
        <v>63</v>
      </c>
      <c r="I2133" s="21">
        <v>67</v>
      </c>
      <c r="J2133" s="21">
        <v>69</v>
      </c>
      <c r="K2133" s="21">
        <v>64</v>
      </c>
      <c r="L2133" s="21">
        <v>63</v>
      </c>
      <c r="M2133" s="21">
        <v>66</v>
      </c>
      <c r="N2133" s="21">
        <v>69</v>
      </c>
      <c r="O2133" s="21">
        <v>68</v>
      </c>
      <c r="P2133" s="21">
        <v>65</v>
      </c>
      <c r="Q2133" s="21">
        <v>64</v>
      </c>
      <c r="R2133" s="33" t="s">
        <v>524</v>
      </c>
      <c r="S2133" s="3" t="s">
        <v>524</v>
      </c>
      <c r="T2133" s="10" t="s">
        <v>4133</v>
      </c>
      <c r="U2133" s="2" t="s">
        <v>582</v>
      </c>
      <c r="V2133" s="4" t="s">
        <v>822</v>
      </c>
      <c r="W2133" s="11">
        <v>1</v>
      </c>
      <c r="X2133" s="11">
        <v>62</v>
      </c>
      <c r="Y2133" s="16">
        <v>24</v>
      </c>
      <c r="Z2133" s="16">
        <v>5</v>
      </c>
      <c r="AA2133" s="16">
        <v>2001</v>
      </c>
      <c r="AB2133" s="1">
        <f>2026-AA2133</f>
        <v>25</v>
      </c>
      <c r="AC2133" s="5">
        <v>4</v>
      </c>
      <c r="AD2133" s="34">
        <v>67.728337840396492</v>
      </c>
      <c r="AE2133" s="18">
        <v>0</v>
      </c>
      <c r="AF2133" s="17">
        <f>ROUND(IF($AD2133&gt;79,44-(($AD2133-79)*(14/4)),IF($AD2133&gt;76,67-(($AD2133-76)*(23/3)),IF(110-(($AD2133-70.4)*(43/5.6))&gt;119,119,110-(($AD2133-70.4)*(43/5.6)))))*0.93,0)</f>
        <v>111</v>
      </c>
      <c r="AG2133" s="17">
        <f>ROUND(IF($AD2133&gt;79,37-(($AD2133-79)*(9/4)),IF($AD2133&gt;76,54-(($AD2133-76)*(17/3)),IF(93-(($AD2133-70.4)*(39/5.6))&gt;100,100,93-(($AD2133-70.4)*(39/5.6)))))*0.93,0)</f>
        <v>93</v>
      </c>
      <c r="AH2133" s="17">
        <f>ROUND(IF($AD2133&gt;79,32-(($AD2133-79)*(8/4)),IF($AD2133&gt;76,48-(($AD2133-76)*(16/3)),IF(86-(($AD2133-70.4)*(38/5.6))&gt;95,95,86-(($AD2133-70.4)*(38/5.6)))))*0.93,0)</f>
        <v>88</v>
      </c>
      <c r="AI2133" s="5" t="s">
        <v>3916</v>
      </c>
      <c r="AL2133" s="5">
        <v>180</v>
      </c>
      <c r="AM2133" s="5">
        <v>64</v>
      </c>
    </row>
    <row r="2134" spans="1:44" x14ac:dyDescent="0.3">
      <c r="A2134" s="15">
        <v>5940</v>
      </c>
      <c r="B2134" s="8" t="s">
        <v>1395</v>
      </c>
      <c r="C2134" s="9" t="s">
        <v>1396</v>
      </c>
      <c r="D2134" s="21">
        <v>67</v>
      </c>
      <c r="E2134" s="21">
        <v>72</v>
      </c>
      <c r="F2134" s="21">
        <v>69</v>
      </c>
      <c r="G2134" s="21">
        <v>66</v>
      </c>
      <c r="H2134" s="21">
        <v>67</v>
      </c>
      <c r="I2134" s="21">
        <v>70</v>
      </c>
      <c r="J2134" s="21">
        <v>66</v>
      </c>
      <c r="K2134" s="21">
        <v>68</v>
      </c>
      <c r="L2134" s="21">
        <v>58</v>
      </c>
      <c r="M2134" s="21">
        <v>61</v>
      </c>
      <c r="N2134" s="21">
        <v>58</v>
      </c>
      <c r="O2134" s="21">
        <v>62</v>
      </c>
      <c r="P2134" s="21">
        <v>69</v>
      </c>
      <c r="Q2134" s="21">
        <v>65</v>
      </c>
      <c r="R2134" s="33" t="s">
        <v>524</v>
      </c>
      <c r="S2134" s="3" t="s">
        <v>524</v>
      </c>
      <c r="T2134" s="10" t="s">
        <v>4133</v>
      </c>
      <c r="U2134" s="2" t="s">
        <v>589</v>
      </c>
      <c r="V2134" s="4" t="s">
        <v>819</v>
      </c>
      <c r="W2134" s="11">
        <v>4</v>
      </c>
      <c r="X2134" s="11">
        <v>100</v>
      </c>
      <c r="Y2134" s="16">
        <v>8</v>
      </c>
      <c r="Z2134" s="16">
        <v>1</v>
      </c>
      <c r="AA2134" s="16">
        <v>1992</v>
      </c>
      <c r="AB2134" s="1">
        <f>2026-AA2134</f>
        <v>34</v>
      </c>
      <c r="AC2134" s="5">
        <v>5</v>
      </c>
      <c r="AD2134" s="34">
        <v>69.290338756926346</v>
      </c>
      <c r="AE2134" s="18">
        <v>0</v>
      </c>
      <c r="AF2134" s="17">
        <f>ROUND(IF($AD2134&gt;79,44-(($AD2134-79)*(14/4)),IF($AD2134&gt;76,67-(($AD2134-76)*(23/3)),IF(110-(($AD2134-70.4)*(43/5.6))&gt;119,119,110-(($AD2134-70.4)*(43/5.6)))))*0.93,0)</f>
        <v>110</v>
      </c>
      <c r="AG2134" s="17">
        <f>ROUND(IF($AD2134&gt;79,37-(($AD2134-79)*(9/4)),IF($AD2134&gt;76,54-(($AD2134-76)*(17/3)),IF(93-(($AD2134-70.4)*(39/5.6))&gt;100,100,93-(($AD2134-70.4)*(39/5.6)))))*0.93,0)</f>
        <v>93</v>
      </c>
      <c r="AH2134" s="17">
        <f>ROUND(IF($AD2134&gt;79,32-(($AD2134-79)*(8/4)),IF($AD2134&gt;76,48-(($AD2134-76)*(16/3)),IF(86-(($AD2134-70.4)*(38/5.6))&gt;95,95,86-(($AD2134-70.4)*(38/5.6)))))*0.93,0)</f>
        <v>87</v>
      </c>
      <c r="AL2134" s="5">
        <v>0</v>
      </c>
      <c r="AM2134" s="5">
        <v>0</v>
      </c>
    </row>
    <row r="2135" spans="1:44" x14ac:dyDescent="0.3">
      <c r="A2135" s="15">
        <v>5946</v>
      </c>
      <c r="B2135" s="8" t="s">
        <v>217</v>
      </c>
      <c r="C2135" s="9" t="s">
        <v>159</v>
      </c>
      <c r="D2135" s="21">
        <v>63</v>
      </c>
      <c r="E2135" s="21">
        <v>49</v>
      </c>
      <c r="F2135" s="21">
        <v>49</v>
      </c>
      <c r="G2135" s="21">
        <v>49</v>
      </c>
      <c r="H2135" s="21">
        <v>57</v>
      </c>
      <c r="I2135" s="21">
        <v>61</v>
      </c>
      <c r="J2135" s="21">
        <v>56</v>
      </c>
      <c r="K2135" s="21">
        <v>58</v>
      </c>
      <c r="L2135" s="21">
        <v>55</v>
      </c>
      <c r="M2135" s="21">
        <v>67</v>
      </c>
      <c r="N2135" s="21">
        <v>69</v>
      </c>
      <c r="O2135" s="21">
        <v>50</v>
      </c>
      <c r="P2135" s="21">
        <v>59</v>
      </c>
      <c r="Q2135" s="21">
        <v>58</v>
      </c>
      <c r="R2135" s="33" t="s">
        <v>524</v>
      </c>
      <c r="S2135" s="3" t="s">
        <v>524</v>
      </c>
      <c r="T2135" s="10" t="s">
        <v>4133</v>
      </c>
      <c r="U2135" s="2" t="s">
        <v>1587</v>
      </c>
      <c r="V2135" s="4" t="s">
        <v>822</v>
      </c>
      <c r="W2135" s="11">
        <v>4</v>
      </c>
      <c r="X2135" s="11">
        <v>100</v>
      </c>
      <c r="Y2135" s="16">
        <v>18</v>
      </c>
      <c r="Z2135" s="16">
        <v>8</v>
      </c>
      <c r="AA2135" s="16">
        <v>1992</v>
      </c>
      <c r="AB2135" s="1">
        <f>2026-AA2135</f>
        <v>34</v>
      </c>
      <c r="AC2135" s="5">
        <v>2</v>
      </c>
      <c r="AD2135" s="34">
        <v>64.398538400464687</v>
      </c>
      <c r="AE2135" s="18">
        <v>0</v>
      </c>
      <c r="AF2135" s="17">
        <f>ROUND(IF($AD2135&gt;79,44-(($AD2135-79)*(14/4)),IF($AD2135&gt;76,67-(($AD2135-76)*(23/3)),IF(110-(($AD2135-70.4)*(43/5.6))&gt;119,119,110-(($AD2135-70.4)*(43/5.6)))))*0.93,0)</f>
        <v>111</v>
      </c>
      <c r="AG2135" s="17">
        <f>ROUND(IF($AD2135&gt;79,37-(($AD2135-79)*(9/4)),IF($AD2135&gt;76,54-(($AD2135-76)*(17/3)),IF(93-(($AD2135-70.4)*(39/5.6))&gt;100,100,93-(($AD2135-70.4)*(39/5.6)))))*0.93,0)</f>
        <v>93</v>
      </c>
      <c r="AH2135" s="17">
        <f>ROUND(IF($AD2135&gt;79,32-(($AD2135-79)*(8/4)),IF($AD2135&gt;76,48-(($AD2135-76)*(16/3)),IF(86-(($AD2135-70.4)*(38/5.6))&gt;95,95,86-(($AD2135-70.4)*(38/5.6)))))*0.93,0)</f>
        <v>88</v>
      </c>
      <c r="AI2135" s="5" t="s">
        <v>3916</v>
      </c>
      <c r="AL2135" s="5">
        <v>0</v>
      </c>
      <c r="AM2135" s="5">
        <v>0</v>
      </c>
    </row>
    <row r="2136" spans="1:44" x14ac:dyDescent="0.3">
      <c r="A2136" s="15">
        <v>5950</v>
      </c>
      <c r="B2136" s="8" t="s">
        <v>3209</v>
      </c>
      <c r="C2136" s="9" t="s">
        <v>3210</v>
      </c>
      <c r="D2136" s="21">
        <v>62</v>
      </c>
      <c r="E2136" s="21">
        <v>66</v>
      </c>
      <c r="F2136" s="21">
        <v>65</v>
      </c>
      <c r="G2136" s="21">
        <v>64</v>
      </c>
      <c r="H2136" s="21">
        <v>58</v>
      </c>
      <c r="I2136" s="21">
        <v>65</v>
      </c>
      <c r="J2136" s="21">
        <v>68</v>
      </c>
      <c r="K2136" s="21">
        <v>69</v>
      </c>
      <c r="L2136" s="21">
        <v>58</v>
      </c>
      <c r="M2136" s="21">
        <v>62</v>
      </c>
      <c r="N2136" s="21">
        <v>63</v>
      </c>
      <c r="O2136" s="21">
        <v>60</v>
      </c>
      <c r="P2136" s="21">
        <v>60</v>
      </c>
      <c r="Q2136" s="21">
        <v>58</v>
      </c>
      <c r="R2136" s="33" t="s">
        <v>524</v>
      </c>
      <c r="S2136" s="3" t="s">
        <v>524</v>
      </c>
      <c r="T2136" s="10" t="s">
        <v>4133</v>
      </c>
      <c r="U2136" s="2" t="s">
        <v>597</v>
      </c>
      <c r="V2136" s="4" t="s">
        <v>819</v>
      </c>
      <c r="W2136" s="11">
        <v>2</v>
      </c>
      <c r="X2136" s="11">
        <v>0</v>
      </c>
      <c r="Y2136" s="16">
        <v>15</v>
      </c>
      <c r="Z2136" s="16">
        <v>5</v>
      </c>
      <c r="AA2136" s="16">
        <v>1999</v>
      </c>
      <c r="AB2136" s="1">
        <f>2026-AA2136</f>
        <v>27</v>
      </c>
      <c r="AC2136" s="5">
        <v>4</v>
      </c>
      <c r="AD2136" s="34">
        <v>65.691843239916608</v>
      </c>
      <c r="AE2136" s="18">
        <v>0</v>
      </c>
      <c r="AF2136" s="17">
        <f>ROUND(IF($AD2136&gt;79,44-(($AD2136-79)*(14/4)),IF($AD2136&gt;76,67-(($AD2136-76)*(23/3)),IF(110-(($AD2136-70.4)*(43/5.6))&gt;119,119,110-(($AD2136-70.4)*(43/5.6)))))*0.93,0)</f>
        <v>111</v>
      </c>
      <c r="AG2136" s="17">
        <f>ROUND(IF($AD2136&gt;79,37-(($AD2136-79)*(9/4)),IF($AD2136&gt;76,54-(($AD2136-76)*(17/3)),IF(93-(($AD2136-70.4)*(39/5.6))&gt;100,100,93-(($AD2136-70.4)*(39/5.6)))))*0.93,0)</f>
        <v>93</v>
      </c>
      <c r="AH2136" s="17">
        <f>ROUND(IF($AD2136&gt;79,32-(($AD2136-79)*(8/4)),IF($AD2136&gt;76,48-(($AD2136-76)*(16/3)),IF(86-(($AD2136-70.4)*(38/5.6))&gt;95,95,86-(($AD2136-70.4)*(38/5.6)))))*0.93,0)</f>
        <v>88</v>
      </c>
      <c r="AI2136" s="5" t="s">
        <v>3916</v>
      </c>
      <c r="AL2136" s="5">
        <v>0</v>
      </c>
      <c r="AM2136" s="5">
        <v>0</v>
      </c>
    </row>
    <row r="2137" spans="1:44" x14ac:dyDescent="0.3">
      <c r="A2137" s="15">
        <v>5952</v>
      </c>
      <c r="B2137" s="8" t="s">
        <v>2935</v>
      </c>
      <c r="C2137" s="9" t="s">
        <v>2936</v>
      </c>
      <c r="D2137" s="21">
        <v>63</v>
      </c>
      <c r="E2137" s="21">
        <v>62</v>
      </c>
      <c r="F2137" s="21">
        <v>64</v>
      </c>
      <c r="G2137" s="21">
        <v>66</v>
      </c>
      <c r="H2137" s="21">
        <v>59</v>
      </c>
      <c r="I2137" s="21">
        <v>63</v>
      </c>
      <c r="J2137" s="21">
        <v>62</v>
      </c>
      <c r="K2137" s="21">
        <v>62</v>
      </c>
      <c r="L2137" s="21">
        <v>58</v>
      </c>
      <c r="M2137" s="21">
        <v>61</v>
      </c>
      <c r="N2137" s="21">
        <v>66</v>
      </c>
      <c r="O2137" s="21">
        <v>58</v>
      </c>
      <c r="P2137" s="21">
        <v>61</v>
      </c>
      <c r="Q2137" s="21">
        <v>59</v>
      </c>
      <c r="R2137" s="33" t="s">
        <v>524</v>
      </c>
      <c r="S2137" s="3" t="s">
        <v>524</v>
      </c>
      <c r="T2137" s="10" t="s">
        <v>4133</v>
      </c>
      <c r="U2137" s="2" t="s">
        <v>601</v>
      </c>
      <c r="V2137" s="4" t="s">
        <v>819</v>
      </c>
      <c r="W2137" s="11">
        <v>3</v>
      </c>
      <c r="X2137" s="11">
        <v>4</v>
      </c>
      <c r="Y2137" s="16">
        <v>3</v>
      </c>
      <c r="Z2137" s="16">
        <v>5</v>
      </c>
      <c r="AA2137" s="16">
        <v>1997</v>
      </c>
      <c r="AB2137" s="1">
        <f>2026-AA2137</f>
        <v>29</v>
      </c>
      <c r="AC2137" s="5">
        <v>3</v>
      </c>
      <c r="AD2137" s="34">
        <v>65.552122176473858</v>
      </c>
      <c r="AE2137" s="18">
        <v>0</v>
      </c>
      <c r="AF2137" s="17">
        <f>ROUND(IF($AD2137&gt;79,44-(($AD2137-79)*(14/4)),IF($AD2137&gt;76,67-(($AD2137-76)*(23/3)),IF(110-(($AD2137-70.4)*(43/5.6))&gt;119,119,110-(($AD2137-70.4)*(43/5.6)))))*0.93,0)</f>
        <v>111</v>
      </c>
      <c r="AG2137" s="17">
        <f>ROUND(IF($AD2137&gt;79,37-(($AD2137-79)*(9/4)),IF($AD2137&gt;76,54-(($AD2137-76)*(17/3)),IF(93-(($AD2137-70.4)*(39/5.6))&gt;100,100,93-(($AD2137-70.4)*(39/5.6)))))*0.93,0)</f>
        <v>93</v>
      </c>
      <c r="AH2137" s="17">
        <f>ROUND(IF($AD2137&gt;79,32-(($AD2137-79)*(8/4)),IF($AD2137&gt;76,48-(($AD2137-76)*(16/3)),IF(86-(($AD2137-70.4)*(38/5.6))&gt;95,95,86-(($AD2137-70.4)*(38/5.6)))))*0.93,0)</f>
        <v>88</v>
      </c>
      <c r="AI2137" s="5" t="s">
        <v>3916</v>
      </c>
      <c r="AL2137" s="5">
        <v>178</v>
      </c>
      <c r="AM2137" s="5">
        <v>62</v>
      </c>
    </row>
    <row r="2138" spans="1:44" x14ac:dyDescent="0.3">
      <c r="A2138" s="15">
        <v>5953</v>
      </c>
      <c r="B2138" s="8" t="s">
        <v>2871</v>
      </c>
      <c r="C2138" s="9" t="s">
        <v>122</v>
      </c>
      <c r="D2138" s="21">
        <v>64</v>
      </c>
      <c r="E2138" s="21">
        <v>69</v>
      </c>
      <c r="F2138" s="21">
        <v>68</v>
      </c>
      <c r="G2138" s="21">
        <v>67</v>
      </c>
      <c r="H2138" s="21">
        <v>61</v>
      </c>
      <c r="I2138" s="21">
        <v>68</v>
      </c>
      <c r="J2138" s="21">
        <v>66</v>
      </c>
      <c r="K2138" s="21">
        <v>67</v>
      </c>
      <c r="L2138" s="21">
        <v>56</v>
      </c>
      <c r="M2138" s="21">
        <v>56</v>
      </c>
      <c r="N2138" s="21">
        <v>64</v>
      </c>
      <c r="O2138" s="21">
        <v>58</v>
      </c>
      <c r="P2138" s="21">
        <v>59</v>
      </c>
      <c r="Q2138" s="21">
        <v>62</v>
      </c>
      <c r="R2138" s="33" t="s">
        <v>524</v>
      </c>
      <c r="S2138" s="3" t="s">
        <v>524</v>
      </c>
      <c r="T2138" s="10" t="s">
        <v>4133</v>
      </c>
      <c r="U2138" s="2" t="s">
        <v>598</v>
      </c>
      <c r="V2138" s="4" t="s">
        <v>819</v>
      </c>
      <c r="W2138" s="11">
        <v>1</v>
      </c>
      <c r="X2138" s="11">
        <v>79</v>
      </c>
      <c r="Y2138" s="16">
        <v>24</v>
      </c>
      <c r="Z2138" s="16">
        <v>9</v>
      </c>
      <c r="AA2138" s="16">
        <v>1998</v>
      </c>
      <c r="AB2138" s="1">
        <f>2026-AA2138</f>
        <v>28</v>
      </c>
      <c r="AC2138" s="5">
        <v>4</v>
      </c>
      <c r="AD2138" s="34">
        <v>67.60001756372742</v>
      </c>
      <c r="AE2138" s="18">
        <v>0</v>
      </c>
      <c r="AF2138" s="17">
        <f>ROUND(IF($AD2138&gt;79,44-(($AD2138-79)*(14/4)),IF($AD2138&gt;76,67-(($AD2138-76)*(23/3)),IF(110-(($AD2138-70.4)*(43/5.6))&gt;119,119,110-(($AD2138-70.4)*(43/5.6)))))*0.93,0)</f>
        <v>111</v>
      </c>
      <c r="AG2138" s="17">
        <f>ROUND(IF($AD2138&gt;79,37-(($AD2138-79)*(9/4)),IF($AD2138&gt;76,54-(($AD2138-76)*(17/3)),IF(93-(($AD2138-70.4)*(39/5.6))&gt;100,100,93-(($AD2138-70.4)*(39/5.6)))))*0.93,0)</f>
        <v>93</v>
      </c>
      <c r="AH2138" s="17">
        <f>ROUND(IF($AD2138&gt;79,32-(($AD2138-79)*(8/4)),IF($AD2138&gt;76,48-(($AD2138-76)*(16/3)),IF(86-(($AD2138-70.4)*(38/5.6))&gt;95,95,86-(($AD2138-70.4)*(38/5.6)))))*0.93,0)</f>
        <v>88</v>
      </c>
      <c r="AI2138" s="5" t="s">
        <v>3916</v>
      </c>
      <c r="AL2138" s="5">
        <v>0</v>
      </c>
      <c r="AM2138" s="5">
        <v>0</v>
      </c>
    </row>
    <row r="2139" spans="1:44" x14ac:dyDescent="0.3">
      <c r="A2139" s="15">
        <v>5954</v>
      </c>
      <c r="B2139" s="8" t="s">
        <v>1111</v>
      </c>
      <c r="C2139" s="9" t="s">
        <v>962</v>
      </c>
      <c r="D2139" s="21">
        <v>65</v>
      </c>
      <c r="E2139" s="21">
        <v>63</v>
      </c>
      <c r="F2139" s="21">
        <v>65</v>
      </c>
      <c r="G2139" s="21">
        <v>66</v>
      </c>
      <c r="H2139" s="21">
        <v>61</v>
      </c>
      <c r="I2139" s="21">
        <v>63</v>
      </c>
      <c r="J2139" s="21">
        <v>63</v>
      </c>
      <c r="K2139" s="21">
        <v>61</v>
      </c>
      <c r="L2139" s="21">
        <v>48</v>
      </c>
      <c r="M2139" s="21">
        <v>55</v>
      </c>
      <c r="N2139" s="21">
        <v>62</v>
      </c>
      <c r="O2139" s="21">
        <v>62</v>
      </c>
      <c r="P2139" s="21">
        <v>61</v>
      </c>
      <c r="Q2139" s="21">
        <v>64</v>
      </c>
      <c r="R2139" s="33" t="s">
        <v>524</v>
      </c>
      <c r="S2139" s="3" t="s">
        <v>524</v>
      </c>
      <c r="T2139" s="10" t="s">
        <v>4133</v>
      </c>
      <c r="U2139" s="2" t="s">
        <v>555</v>
      </c>
      <c r="V2139" s="4" t="s">
        <v>822</v>
      </c>
      <c r="W2139" s="11">
        <v>4</v>
      </c>
      <c r="X2139" s="11">
        <v>24</v>
      </c>
      <c r="Y2139" s="16">
        <v>2</v>
      </c>
      <c r="Z2139" s="16">
        <v>4</v>
      </c>
      <c r="AA2139" s="16">
        <v>1992</v>
      </c>
      <c r="AB2139" s="1">
        <f>2026-AA2139</f>
        <v>34</v>
      </c>
      <c r="AC2139" s="5">
        <v>4</v>
      </c>
      <c r="AD2139" s="34">
        <v>65.294522778574319</v>
      </c>
      <c r="AE2139" s="18">
        <v>0</v>
      </c>
      <c r="AF2139" s="17">
        <f>ROUND(IF($AD2139&gt;79,44-(($AD2139-79)*(14/4)),IF($AD2139&gt;76,67-(($AD2139-76)*(23/3)),IF(110-(($AD2139-70.4)*(43/5.6))&gt;119,119,110-(($AD2139-70.4)*(43/5.6)))))*0.93,0)</f>
        <v>111</v>
      </c>
      <c r="AG2139" s="17">
        <f>ROUND(IF($AD2139&gt;79,37-(($AD2139-79)*(9/4)),IF($AD2139&gt;76,54-(($AD2139-76)*(17/3)),IF(93-(($AD2139-70.4)*(39/5.6))&gt;100,100,93-(($AD2139-70.4)*(39/5.6)))))*0.93,0)</f>
        <v>93</v>
      </c>
      <c r="AH2139" s="17">
        <f>ROUND(IF($AD2139&gt;79,32-(($AD2139-79)*(8/4)),IF($AD2139&gt;76,48-(($AD2139-76)*(16/3)),IF(86-(($AD2139-70.4)*(38/5.6))&gt;95,95,86-(($AD2139-70.4)*(38/5.6)))))*0.93,0)</f>
        <v>88</v>
      </c>
      <c r="AI2139" s="5" t="s">
        <v>3916</v>
      </c>
      <c r="AL2139" s="5">
        <v>0</v>
      </c>
      <c r="AM2139" s="5">
        <v>0</v>
      </c>
    </row>
    <row r="2140" spans="1:44" x14ac:dyDescent="0.3">
      <c r="A2140" s="15">
        <v>5955</v>
      </c>
      <c r="B2140" s="8" t="s">
        <v>2554</v>
      </c>
      <c r="C2140" s="9" t="s">
        <v>164</v>
      </c>
      <c r="D2140" s="21">
        <v>63</v>
      </c>
      <c r="E2140" s="21">
        <v>69</v>
      </c>
      <c r="F2140" s="21">
        <v>68</v>
      </c>
      <c r="G2140" s="21">
        <v>67</v>
      </c>
      <c r="H2140" s="21">
        <v>58</v>
      </c>
      <c r="I2140" s="21">
        <v>64</v>
      </c>
      <c r="J2140" s="21">
        <v>67</v>
      </c>
      <c r="K2140" s="21">
        <v>70</v>
      </c>
      <c r="L2140" s="21">
        <v>58</v>
      </c>
      <c r="M2140" s="21">
        <v>59</v>
      </c>
      <c r="N2140" s="21">
        <v>62</v>
      </c>
      <c r="O2140" s="21">
        <v>62</v>
      </c>
      <c r="P2140" s="21">
        <v>65</v>
      </c>
      <c r="Q2140" s="21">
        <v>59</v>
      </c>
      <c r="R2140" s="33" t="s">
        <v>524</v>
      </c>
      <c r="S2140" s="3" t="s">
        <v>524</v>
      </c>
      <c r="T2140" s="10" t="s">
        <v>4133</v>
      </c>
      <c r="U2140" s="2" t="s">
        <v>600</v>
      </c>
      <c r="V2140" s="4" t="s">
        <v>819</v>
      </c>
      <c r="W2140" s="11">
        <v>4</v>
      </c>
      <c r="X2140" s="11">
        <v>0</v>
      </c>
      <c r="Y2140" s="16">
        <v>10</v>
      </c>
      <c r="Z2140" s="16">
        <v>2</v>
      </c>
      <c r="AA2140" s="16">
        <v>1997</v>
      </c>
      <c r="AB2140" s="1">
        <f>2026-AA2140</f>
        <v>29</v>
      </c>
      <c r="AC2140" s="5">
        <v>4</v>
      </c>
      <c r="AD2140" s="34">
        <v>67.503640028325577</v>
      </c>
      <c r="AE2140" s="18">
        <v>0</v>
      </c>
      <c r="AF2140" s="17">
        <f>ROUND(IF($AD2140&gt;79,44-(($AD2140-79)*(14/4)),IF($AD2140&gt;76,67-(($AD2140-76)*(23/3)),IF(110-(($AD2140-70.4)*(43/5.6))&gt;119,119,110-(($AD2140-70.4)*(43/5.6)))))*0.93,0)</f>
        <v>111</v>
      </c>
      <c r="AG2140" s="17">
        <f>ROUND(IF($AD2140&gt;79,37-(($AD2140-79)*(9/4)),IF($AD2140&gt;76,54-(($AD2140-76)*(17/3)),IF(93-(($AD2140-70.4)*(39/5.6))&gt;100,100,93-(($AD2140-70.4)*(39/5.6)))))*0.93,0)</f>
        <v>93</v>
      </c>
      <c r="AH2140" s="17">
        <f>ROUND(IF($AD2140&gt;79,32-(($AD2140-79)*(8/4)),IF($AD2140&gt;76,48-(($AD2140-76)*(16/3)),IF(86-(($AD2140-70.4)*(38/5.6))&gt;95,95,86-(($AD2140-70.4)*(38/5.6)))))*0.93,0)</f>
        <v>88</v>
      </c>
      <c r="AI2140" s="5" t="s">
        <v>3916</v>
      </c>
      <c r="AL2140" s="5">
        <v>0</v>
      </c>
      <c r="AM2140" s="5">
        <v>0</v>
      </c>
    </row>
    <row r="2141" spans="1:44" x14ac:dyDescent="0.3">
      <c r="A2141" s="15">
        <v>5957</v>
      </c>
      <c r="B2141" s="8" t="s">
        <v>3290</v>
      </c>
      <c r="C2141" s="9" t="s">
        <v>344</v>
      </c>
      <c r="D2141" s="21">
        <v>65</v>
      </c>
      <c r="E2141" s="21">
        <v>62</v>
      </c>
      <c r="F2141" s="21">
        <v>65</v>
      </c>
      <c r="G2141" s="21">
        <v>68</v>
      </c>
      <c r="H2141" s="21">
        <v>66</v>
      </c>
      <c r="I2141" s="21">
        <v>67</v>
      </c>
      <c r="J2141" s="21">
        <v>67</v>
      </c>
      <c r="K2141" s="21">
        <v>69</v>
      </c>
      <c r="L2141" s="21">
        <v>53</v>
      </c>
      <c r="M2141" s="21">
        <v>63</v>
      </c>
      <c r="N2141" s="21">
        <v>66</v>
      </c>
      <c r="O2141" s="21">
        <v>68</v>
      </c>
      <c r="P2141" s="21">
        <v>69</v>
      </c>
      <c r="Q2141" s="21">
        <v>67</v>
      </c>
      <c r="R2141" s="33" t="s">
        <v>524</v>
      </c>
      <c r="S2141" s="3" t="s">
        <v>524</v>
      </c>
      <c r="T2141" s="10" t="s">
        <v>4133</v>
      </c>
      <c r="U2141" s="2" t="s">
        <v>1133</v>
      </c>
      <c r="V2141" s="4" t="s">
        <v>819</v>
      </c>
      <c r="W2141" s="11">
        <v>1</v>
      </c>
      <c r="X2141" s="11">
        <v>0</v>
      </c>
      <c r="Y2141" s="16">
        <v>20</v>
      </c>
      <c r="Z2141" s="16">
        <v>9</v>
      </c>
      <c r="AA2141" s="16">
        <v>1999</v>
      </c>
      <c r="AB2141" s="1">
        <f>2026-AA2141</f>
        <v>27</v>
      </c>
      <c r="AC2141" s="5">
        <v>3</v>
      </c>
      <c r="AD2141" s="34">
        <v>67.522430188641877</v>
      </c>
      <c r="AE2141" s="18">
        <v>0</v>
      </c>
      <c r="AF2141" s="17">
        <f>ROUND(IF($AD2141&gt;79,44-(($AD2141-79)*(14/4)),IF($AD2141&gt;76,67-(($AD2141-76)*(23/3)),IF(110-(($AD2141-70.4)*(43/5.6))&gt;119,119,110-(($AD2141-70.4)*(43/5.6)))))*0.93,0)</f>
        <v>111</v>
      </c>
      <c r="AG2141" s="17">
        <f>ROUND(IF($AD2141&gt;79,37-(($AD2141-79)*(9/4)),IF($AD2141&gt;76,54-(($AD2141-76)*(17/3)),IF(93-(($AD2141-70.4)*(39/5.6))&gt;100,100,93-(($AD2141-70.4)*(39/5.6)))))*0.93,0)</f>
        <v>93</v>
      </c>
      <c r="AH2141" s="17">
        <f>ROUND(IF($AD2141&gt;79,32-(($AD2141-79)*(8/4)),IF($AD2141&gt;76,48-(($AD2141-76)*(16/3)),IF(86-(($AD2141-70.4)*(38/5.6))&gt;95,95,86-(($AD2141-70.4)*(38/5.6)))))*0.93,0)</f>
        <v>88</v>
      </c>
      <c r="AI2141" s="5" t="s">
        <v>3916</v>
      </c>
      <c r="AL2141" s="5">
        <v>0</v>
      </c>
      <c r="AM2141" s="5">
        <v>0</v>
      </c>
    </row>
    <row r="2142" spans="1:44" x14ac:dyDescent="0.3">
      <c r="A2142" s="15">
        <v>5958</v>
      </c>
      <c r="B2142" s="8" t="s">
        <v>665</v>
      </c>
      <c r="C2142" s="9" t="s">
        <v>2230</v>
      </c>
      <c r="D2142" s="21">
        <v>52</v>
      </c>
      <c r="E2142" s="21">
        <v>61</v>
      </c>
      <c r="F2142" s="21">
        <v>60</v>
      </c>
      <c r="G2142" s="21">
        <v>59</v>
      </c>
      <c r="H2142" s="21">
        <v>49</v>
      </c>
      <c r="I2142" s="21">
        <v>52</v>
      </c>
      <c r="J2142" s="21">
        <v>49</v>
      </c>
      <c r="K2142" s="21">
        <v>53</v>
      </c>
      <c r="L2142" s="21">
        <v>46</v>
      </c>
      <c r="M2142" s="21">
        <v>47</v>
      </c>
      <c r="N2142" s="21">
        <v>52</v>
      </c>
      <c r="O2142" s="21">
        <v>46</v>
      </c>
      <c r="P2142" s="21">
        <v>50</v>
      </c>
      <c r="Q2142" s="21">
        <v>49</v>
      </c>
      <c r="R2142" s="65" t="s">
        <v>524</v>
      </c>
      <c r="S2142" s="3" t="s">
        <v>524</v>
      </c>
      <c r="T2142" s="67" t="s">
        <v>4133</v>
      </c>
      <c r="U2142" s="2" t="s">
        <v>536</v>
      </c>
      <c r="V2142" s="4" t="s">
        <v>819</v>
      </c>
      <c r="W2142" s="11">
        <v>4</v>
      </c>
      <c r="X2142" s="11">
        <v>100</v>
      </c>
      <c r="Y2142" s="68">
        <v>6</v>
      </c>
      <c r="Z2142" s="68">
        <v>10</v>
      </c>
      <c r="AA2142" s="68">
        <v>1989</v>
      </c>
      <c r="AB2142" s="1">
        <f>2026-AA2142</f>
        <v>37</v>
      </c>
      <c r="AC2142" s="5">
        <v>5</v>
      </c>
      <c r="AD2142" s="34">
        <v>57.728277675179783</v>
      </c>
      <c r="AE2142" s="18">
        <v>0</v>
      </c>
      <c r="AF2142" s="17">
        <f>ROUND(IF($AD2142&gt;79,44-(($AD2142-79)*(14/4)),IF($AD2142&gt;76,67-(($AD2142-76)*(23/3)),IF(110-(($AD2142-70.4)*(43/5.6))&gt;119,119,110-(($AD2142-70.4)*(43/5.6)))))*0.93,0)</f>
        <v>111</v>
      </c>
      <c r="AG2142" s="17">
        <f>ROUND(IF($AD2142&gt;79,37-(($AD2142-79)*(9/4)),IF($AD2142&gt;76,54-(($AD2142-76)*(17/3)),IF(93-(($AD2142-70.4)*(39/5.6))&gt;100,100,93-(($AD2142-70.4)*(39/5.6)))))*0.93,0)</f>
        <v>93</v>
      </c>
      <c r="AH2142" s="17">
        <f>ROUND(IF($AD2142&gt;79,32-(($AD2142-79)*(8/4)),IF($AD2142&gt;76,48-(($AD2142-76)*(16/3)),IF(86-(($AD2142-70.4)*(38/5.6))&gt;95,95,86-(($AD2142-70.4)*(38/5.6)))))*0.93,0)</f>
        <v>88</v>
      </c>
      <c r="AI2142" s="5" t="s">
        <v>3916</v>
      </c>
      <c r="AL2142" s="5">
        <v>0</v>
      </c>
      <c r="AM2142" s="5">
        <v>0</v>
      </c>
    </row>
    <row r="2143" spans="1:44" x14ac:dyDescent="0.3">
      <c r="A2143" s="15">
        <v>5959</v>
      </c>
      <c r="B2143" s="8" t="s">
        <v>3161</v>
      </c>
      <c r="C2143" s="9" t="s">
        <v>378</v>
      </c>
      <c r="D2143" s="21">
        <v>76</v>
      </c>
      <c r="E2143" s="21">
        <v>72</v>
      </c>
      <c r="F2143" s="21">
        <v>73</v>
      </c>
      <c r="G2143" s="21">
        <v>73</v>
      </c>
      <c r="H2143" s="21">
        <v>68</v>
      </c>
      <c r="I2143" s="21">
        <v>71</v>
      </c>
      <c r="J2143" s="21">
        <v>71</v>
      </c>
      <c r="K2143" s="21">
        <v>69</v>
      </c>
      <c r="L2143" s="21">
        <v>69</v>
      </c>
      <c r="M2143" s="21">
        <v>64</v>
      </c>
      <c r="N2143" s="21">
        <v>74</v>
      </c>
      <c r="O2143" s="21">
        <v>79</v>
      </c>
      <c r="P2143" s="21">
        <v>71</v>
      </c>
      <c r="Q2143" s="21">
        <v>66</v>
      </c>
      <c r="R2143" s="33" t="s">
        <v>3918</v>
      </c>
      <c r="S2143" s="3" t="s">
        <v>3918</v>
      </c>
      <c r="T2143" s="10" t="s">
        <v>4131</v>
      </c>
      <c r="U2143" s="2" t="s">
        <v>570</v>
      </c>
      <c r="V2143" s="4" t="s">
        <v>819</v>
      </c>
      <c r="W2143" s="11">
        <v>4</v>
      </c>
      <c r="X2143" s="11">
        <v>100</v>
      </c>
      <c r="Y2143" s="16">
        <v>17</v>
      </c>
      <c r="Z2143" s="16">
        <v>11</v>
      </c>
      <c r="AA2143" s="16">
        <v>1999</v>
      </c>
      <c r="AB2143" s="1">
        <f>2026-AA2143</f>
        <v>27</v>
      </c>
      <c r="AC2143" s="5">
        <v>4</v>
      </c>
      <c r="AD2143" s="34">
        <v>74.184413232220052</v>
      </c>
      <c r="AE2143" s="18">
        <v>50000</v>
      </c>
      <c r="AF2143" s="17">
        <f>ROUND(IF($AD2143&gt;79,44-(($AD2143-79)*(14/4)),IF($AD2143&gt;76,67-(($AD2143-76)*(23/3)),IF(110-(($AD2143-70.4)*(43/5.6))&gt;119,119,110-(($AD2143-70.4)*(43/5.6)))))*0.93,0)</f>
        <v>75</v>
      </c>
      <c r="AG2143" s="17">
        <f>ROUND(IF($AD2143&gt;79,37-(($AD2143-79)*(9/4)),IF($AD2143&gt;76,54-(($AD2143-76)*(17/3)),IF(93-(($AD2143-70.4)*(39/5.6))&gt;100,100,93-(($AD2143-70.4)*(39/5.6)))))*0.93,0)</f>
        <v>62</v>
      </c>
      <c r="AH2143" s="17">
        <f>ROUND(IF($AD2143&gt;79,32-(($AD2143-79)*(8/4)),IF($AD2143&gt;76,48-(($AD2143-76)*(16/3)),IF(86-(($AD2143-70.4)*(38/5.6))&gt;95,95,86-(($AD2143-70.4)*(38/5.6)))))*0.93,0)</f>
        <v>56</v>
      </c>
      <c r="AL2143" s="5">
        <v>187</v>
      </c>
      <c r="AM2143" s="5">
        <v>70</v>
      </c>
    </row>
    <row r="2144" spans="1:44" x14ac:dyDescent="0.3">
      <c r="A2144" s="15">
        <v>5960</v>
      </c>
      <c r="B2144" s="8" t="s">
        <v>2667</v>
      </c>
      <c r="C2144" s="9" t="s">
        <v>116</v>
      </c>
      <c r="D2144" s="21">
        <v>68</v>
      </c>
      <c r="E2144" s="21">
        <v>60</v>
      </c>
      <c r="F2144" s="21">
        <v>64</v>
      </c>
      <c r="G2144" s="21">
        <v>68</v>
      </c>
      <c r="H2144" s="21">
        <v>62</v>
      </c>
      <c r="I2144" s="21">
        <v>68</v>
      </c>
      <c r="J2144" s="21">
        <v>68</v>
      </c>
      <c r="K2144" s="21">
        <v>69</v>
      </c>
      <c r="L2144" s="21">
        <v>51</v>
      </c>
      <c r="M2144" s="21">
        <v>69</v>
      </c>
      <c r="N2144" s="21">
        <v>69</v>
      </c>
      <c r="O2144" s="21">
        <v>68</v>
      </c>
      <c r="P2144" s="21">
        <v>69</v>
      </c>
      <c r="Q2144" s="21">
        <v>62</v>
      </c>
      <c r="R2144" s="33" t="s">
        <v>524</v>
      </c>
      <c r="S2144" s="3" t="s">
        <v>524</v>
      </c>
      <c r="T2144" s="10" t="s">
        <v>4133</v>
      </c>
      <c r="U2144" s="2" t="s">
        <v>1573</v>
      </c>
      <c r="V2144" s="4" t="s">
        <v>819</v>
      </c>
      <c r="W2144" s="11">
        <v>2</v>
      </c>
      <c r="X2144" s="11">
        <v>0</v>
      </c>
      <c r="Y2144" s="16">
        <v>18</v>
      </c>
      <c r="Z2144" s="16">
        <v>4</v>
      </c>
      <c r="AA2144" s="16">
        <v>1996</v>
      </c>
      <c r="AB2144" s="1">
        <f>2026-AA2144</f>
        <v>30</v>
      </c>
      <c r="AC2144" s="5">
        <v>3</v>
      </c>
      <c r="AD2144" s="34">
        <v>68.766824367488127</v>
      </c>
      <c r="AE2144" s="18">
        <v>0</v>
      </c>
      <c r="AF2144" s="17">
        <f>ROUND(IF($AD2144&gt;79,44-(($AD2144-79)*(14/4)),IF($AD2144&gt;76,67-(($AD2144-76)*(23/3)),IF(110-(($AD2144-70.4)*(43/5.6))&gt;119,119,110-(($AD2144-70.4)*(43/5.6)))))*0.93,0)</f>
        <v>111</v>
      </c>
      <c r="AG2144" s="17">
        <f>ROUND(IF($AD2144&gt;79,37-(($AD2144-79)*(9/4)),IF($AD2144&gt;76,54-(($AD2144-76)*(17/3)),IF(93-(($AD2144-70.4)*(39/5.6))&gt;100,100,93-(($AD2144-70.4)*(39/5.6)))))*0.93,0)</f>
        <v>93</v>
      </c>
      <c r="AH2144" s="17">
        <f>ROUND(IF($AD2144&gt;79,32-(($AD2144-79)*(8/4)),IF($AD2144&gt;76,48-(($AD2144-76)*(16/3)),IF(86-(($AD2144-70.4)*(38/5.6))&gt;95,95,86-(($AD2144-70.4)*(38/5.6)))))*0.93,0)</f>
        <v>88</v>
      </c>
      <c r="AI2144" s="5" t="s">
        <v>3916</v>
      </c>
      <c r="AL2144" s="5">
        <v>0</v>
      </c>
      <c r="AM2144" s="5">
        <v>0</v>
      </c>
    </row>
    <row r="2145" spans="1:39" x14ac:dyDescent="0.3">
      <c r="A2145" s="15">
        <v>5963</v>
      </c>
      <c r="B2145" s="8" t="s">
        <v>1938</v>
      </c>
      <c r="C2145" s="9" t="s">
        <v>117</v>
      </c>
      <c r="D2145" s="21">
        <v>65</v>
      </c>
      <c r="E2145" s="21">
        <v>64</v>
      </c>
      <c r="F2145" s="21">
        <v>64</v>
      </c>
      <c r="G2145" s="21">
        <v>64</v>
      </c>
      <c r="H2145" s="21">
        <v>59</v>
      </c>
      <c r="I2145" s="21">
        <v>67</v>
      </c>
      <c r="J2145" s="21">
        <v>63</v>
      </c>
      <c r="K2145" s="21">
        <v>65</v>
      </c>
      <c r="L2145" s="21">
        <v>58</v>
      </c>
      <c r="M2145" s="21">
        <v>56</v>
      </c>
      <c r="N2145" s="21">
        <v>57</v>
      </c>
      <c r="O2145" s="21">
        <v>56</v>
      </c>
      <c r="P2145" s="21">
        <v>63</v>
      </c>
      <c r="Q2145" s="21">
        <v>61</v>
      </c>
      <c r="R2145" s="33" t="s">
        <v>524</v>
      </c>
      <c r="S2145" s="3" t="s">
        <v>524</v>
      </c>
      <c r="T2145" s="10" t="s">
        <v>4133</v>
      </c>
      <c r="U2145" s="2" t="s">
        <v>1547</v>
      </c>
      <c r="V2145" s="4" t="s">
        <v>817</v>
      </c>
      <c r="W2145" s="11">
        <v>1</v>
      </c>
      <c r="X2145" s="11">
        <v>0</v>
      </c>
      <c r="Y2145" s="16">
        <v>21</v>
      </c>
      <c r="Z2145" s="16">
        <v>12</v>
      </c>
      <c r="AA2145" s="16">
        <v>1996</v>
      </c>
      <c r="AB2145" s="1">
        <f>2026-AA2145</f>
        <v>30</v>
      </c>
      <c r="AC2145" s="5">
        <v>4</v>
      </c>
      <c r="AD2145" s="34">
        <v>64.413244730833966</v>
      </c>
      <c r="AE2145" s="18">
        <v>0</v>
      </c>
      <c r="AF2145" s="17">
        <f>ROUND(IF($AD2145&gt;79,44-(($AD2145-79)*(14/4)),IF($AD2145&gt;76,67-(($AD2145-76)*(23/3)),IF(110-(($AD2145-70.4)*(43/5.6))&gt;119,119,110-(($AD2145-70.4)*(43/5.6)))))*0.93,0)</f>
        <v>111</v>
      </c>
      <c r="AG2145" s="17">
        <f>ROUND(IF($AD2145&gt;79,37-(($AD2145-79)*(9/4)),IF($AD2145&gt;76,54-(($AD2145-76)*(17/3)),IF(93-(($AD2145-70.4)*(39/5.6))&gt;100,100,93-(($AD2145-70.4)*(39/5.6)))))*0.93,0)</f>
        <v>93</v>
      </c>
      <c r="AH2145" s="17">
        <f>ROUND(IF($AD2145&gt;79,32-(($AD2145-79)*(8/4)),IF($AD2145&gt;76,48-(($AD2145-76)*(16/3)),IF(86-(($AD2145-70.4)*(38/5.6))&gt;95,95,86-(($AD2145-70.4)*(38/5.6)))))*0.93,0)</f>
        <v>88</v>
      </c>
      <c r="AI2145" s="5" t="s">
        <v>3916</v>
      </c>
      <c r="AL2145" s="5">
        <v>0</v>
      </c>
      <c r="AM2145" s="5">
        <v>0</v>
      </c>
    </row>
    <row r="2146" spans="1:39" x14ac:dyDescent="0.3">
      <c r="A2146" s="15">
        <v>5964</v>
      </c>
      <c r="B2146" s="8" t="s">
        <v>1566</v>
      </c>
      <c r="C2146" s="9" t="s">
        <v>917</v>
      </c>
      <c r="D2146" s="21">
        <v>60</v>
      </c>
      <c r="E2146" s="21">
        <v>46</v>
      </c>
      <c r="F2146" s="21">
        <v>47</v>
      </c>
      <c r="G2146" s="21">
        <v>48</v>
      </c>
      <c r="H2146" s="21">
        <v>46</v>
      </c>
      <c r="I2146" s="21">
        <v>51</v>
      </c>
      <c r="J2146" s="21">
        <v>51</v>
      </c>
      <c r="K2146" s="21">
        <v>52</v>
      </c>
      <c r="L2146" s="21">
        <v>49</v>
      </c>
      <c r="M2146" s="21">
        <v>61</v>
      </c>
      <c r="N2146" s="21">
        <v>56</v>
      </c>
      <c r="O2146" s="21">
        <v>56</v>
      </c>
      <c r="P2146" s="21">
        <v>56</v>
      </c>
      <c r="Q2146" s="21">
        <v>47</v>
      </c>
      <c r="R2146" s="65" t="s">
        <v>524</v>
      </c>
      <c r="S2146" s="3" t="s">
        <v>524</v>
      </c>
      <c r="T2146" s="10" t="s">
        <v>4133</v>
      </c>
      <c r="U2146" s="2" t="s">
        <v>600</v>
      </c>
      <c r="V2146" s="4" t="s">
        <v>819</v>
      </c>
      <c r="W2146" s="11">
        <v>4</v>
      </c>
      <c r="X2146" s="11">
        <v>100</v>
      </c>
      <c r="Y2146" s="68">
        <v>24</v>
      </c>
      <c r="Z2146" s="68">
        <v>2</v>
      </c>
      <c r="AA2146" s="68">
        <v>1989</v>
      </c>
      <c r="AB2146" s="1">
        <f>2026-AA2146</f>
        <v>37</v>
      </c>
      <c r="AC2146" s="5">
        <v>4</v>
      </c>
      <c r="AD2146" s="34">
        <v>57.634970239101634</v>
      </c>
      <c r="AE2146" s="18">
        <v>0</v>
      </c>
      <c r="AF2146" s="17">
        <f>ROUND(IF($AD2146&gt;79,44-(($AD2146-79)*(14/4)),IF($AD2146&gt;76,67-(($AD2146-76)*(23/3)),IF(110-(($AD2146-70.4)*(43/5.6))&gt;119,119,110-(($AD2146-70.4)*(43/5.6)))))*0.93,0)</f>
        <v>111</v>
      </c>
      <c r="AG2146" s="17">
        <f>ROUND(IF($AD2146&gt;79,37-(($AD2146-79)*(9/4)),IF($AD2146&gt;76,54-(($AD2146-76)*(17/3)),IF(93-(($AD2146-70.4)*(39/5.6))&gt;100,100,93-(($AD2146-70.4)*(39/5.6)))))*0.93,0)</f>
        <v>93</v>
      </c>
      <c r="AH2146" s="17">
        <f>ROUND(IF($AD2146&gt;79,32-(($AD2146-79)*(8/4)),IF($AD2146&gt;76,48-(($AD2146-76)*(16/3)),IF(86-(($AD2146-70.4)*(38/5.6))&gt;95,95,86-(($AD2146-70.4)*(38/5.6)))))*0.93,0)</f>
        <v>88</v>
      </c>
      <c r="AI2146" s="5" t="s">
        <v>3916</v>
      </c>
      <c r="AL2146" s="5">
        <v>0</v>
      </c>
      <c r="AM2146" s="5">
        <v>0</v>
      </c>
    </row>
    <row r="2147" spans="1:39" x14ac:dyDescent="0.3">
      <c r="A2147" s="15">
        <v>5965</v>
      </c>
      <c r="B2147" s="8" t="s">
        <v>2139</v>
      </c>
      <c r="C2147" s="9" t="s">
        <v>658</v>
      </c>
      <c r="D2147" s="21">
        <v>76</v>
      </c>
      <c r="E2147" s="21">
        <v>69</v>
      </c>
      <c r="F2147" s="21">
        <v>70</v>
      </c>
      <c r="G2147" s="21">
        <v>70</v>
      </c>
      <c r="H2147" s="21">
        <v>74</v>
      </c>
      <c r="I2147" s="21">
        <v>74</v>
      </c>
      <c r="J2147" s="21">
        <v>75</v>
      </c>
      <c r="K2147" s="21">
        <v>73</v>
      </c>
      <c r="L2147" s="21">
        <v>62</v>
      </c>
      <c r="M2147" s="21">
        <v>65</v>
      </c>
      <c r="N2147" s="21">
        <v>64</v>
      </c>
      <c r="O2147" s="21">
        <v>70</v>
      </c>
      <c r="P2147" s="21">
        <v>69</v>
      </c>
      <c r="Q2147" s="21">
        <v>73</v>
      </c>
      <c r="R2147" s="33" t="s">
        <v>1466</v>
      </c>
      <c r="S2147" s="3" t="s">
        <v>1466</v>
      </c>
      <c r="T2147" s="10" t="s">
        <v>4130</v>
      </c>
      <c r="U2147" s="2" t="s">
        <v>594</v>
      </c>
      <c r="V2147" s="4" t="s">
        <v>819</v>
      </c>
      <c r="W2147" s="11">
        <v>4</v>
      </c>
      <c r="X2147" s="11">
        <v>100</v>
      </c>
      <c r="Y2147" s="16">
        <v>3</v>
      </c>
      <c r="Z2147" s="16">
        <v>2</v>
      </c>
      <c r="AA2147" s="16">
        <v>1995</v>
      </c>
      <c r="AB2147" s="1">
        <f>2026-AA2147</f>
        <v>31</v>
      </c>
      <c r="AC2147" s="5">
        <v>3</v>
      </c>
      <c r="AD2147" s="34">
        <v>72.214549875329183</v>
      </c>
      <c r="AE2147" s="18">
        <v>50000</v>
      </c>
      <c r="AF2147" s="17">
        <f>ROUND(IF($AD2147&gt;79,44-(($AD2147-79)*(14/4)),IF($AD2147&gt;76,67-(($AD2147-76)*(23/3)),IF(110-(($AD2147-70.4)*(43/5.6))&gt;119,119,110-(($AD2147-70.4)*(43/5.6)))))*0.93,0)</f>
        <v>89</v>
      </c>
      <c r="AG2147" s="17">
        <f>ROUND(IF($AD2147&gt;79,37-(($AD2147-79)*(9/4)),IF($AD2147&gt;76,54-(($AD2147-76)*(17/3)),IF(93-(($AD2147-70.4)*(39/5.6))&gt;100,100,93-(($AD2147-70.4)*(39/5.6)))))*0.93,0)</f>
        <v>75</v>
      </c>
      <c r="AH2147" s="17">
        <f>ROUND(IF($AD2147&gt;79,32-(($AD2147-79)*(8/4)),IF($AD2147&gt;76,48-(($AD2147-76)*(16/3)),IF(86-(($AD2147-70.4)*(38/5.6))&gt;95,95,86-(($AD2147-70.4)*(38/5.6)))))*0.93,0)</f>
        <v>69</v>
      </c>
      <c r="AI2147" s="5" t="s">
        <v>3917</v>
      </c>
      <c r="AL2147" s="5">
        <v>185</v>
      </c>
      <c r="AM2147" s="5">
        <v>76</v>
      </c>
    </row>
    <row r="2148" spans="1:39" x14ac:dyDescent="0.3">
      <c r="A2148" s="15">
        <v>5966</v>
      </c>
      <c r="B2148" s="8" t="s">
        <v>1221</v>
      </c>
      <c r="C2148" s="9" t="s">
        <v>2436</v>
      </c>
      <c r="D2148" s="21">
        <v>65</v>
      </c>
      <c r="E2148" s="21">
        <v>61</v>
      </c>
      <c r="F2148" s="21">
        <v>62</v>
      </c>
      <c r="G2148" s="21">
        <v>63</v>
      </c>
      <c r="H2148" s="21">
        <v>65</v>
      </c>
      <c r="I2148" s="21">
        <v>64</v>
      </c>
      <c r="J2148" s="21">
        <v>65</v>
      </c>
      <c r="K2148" s="21">
        <v>58</v>
      </c>
      <c r="L2148" s="21">
        <v>64</v>
      </c>
      <c r="M2148" s="21">
        <v>70</v>
      </c>
      <c r="N2148" s="21">
        <v>72</v>
      </c>
      <c r="O2148" s="21">
        <v>56</v>
      </c>
      <c r="P2148" s="21">
        <v>62</v>
      </c>
      <c r="Q2148" s="21">
        <v>56</v>
      </c>
      <c r="R2148" s="33" t="s">
        <v>524</v>
      </c>
      <c r="S2148" s="3" t="s">
        <v>524</v>
      </c>
      <c r="T2148" s="10" t="s">
        <v>4133</v>
      </c>
      <c r="U2148" s="2" t="s">
        <v>597</v>
      </c>
      <c r="V2148" s="4" t="s">
        <v>819</v>
      </c>
      <c r="W2148" s="11">
        <v>1</v>
      </c>
      <c r="X2148" s="11">
        <v>0</v>
      </c>
      <c r="Y2148" s="16">
        <v>11</v>
      </c>
      <c r="Z2148" s="16">
        <v>7</v>
      </c>
      <c r="AA2148" s="16">
        <v>1996</v>
      </c>
      <c r="AB2148" s="1">
        <f>2026-AA2148</f>
        <v>30</v>
      </c>
      <c r="AC2148" s="5">
        <v>2</v>
      </c>
      <c r="AD2148" s="34">
        <v>68.093808705112849</v>
      </c>
      <c r="AE2148" s="18">
        <v>0</v>
      </c>
      <c r="AF2148" s="17">
        <f>ROUND(IF($AD2148&gt;79,44-(($AD2148-79)*(14/4)),IF($AD2148&gt;76,67-(($AD2148-76)*(23/3)),IF(110-(($AD2148-70.4)*(43/5.6))&gt;119,119,110-(($AD2148-70.4)*(43/5.6)))))*0.93,0)</f>
        <v>111</v>
      </c>
      <c r="AG2148" s="17">
        <f>ROUND(IF($AD2148&gt;79,37-(($AD2148-79)*(9/4)),IF($AD2148&gt;76,54-(($AD2148-76)*(17/3)),IF(93-(($AD2148-70.4)*(39/5.6))&gt;100,100,93-(($AD2148-70.4)*(39/5.6)))))*0.93,0)</f>
        <v>93</v>
      </c>
      <c r="AH2148" s="17">
        <f>ROUND(IF($AD2148&gt;79,32-(($AD2148-79)*(8/4)),IF($AD2148&gt;76,48-(($AD2148-76)*(16/3)),IF(86-(($AD2148-70.4)*(38/5.6))&gt;95,95,86-(($AD2148-70.4)*(38/5.6)))))*0.93,0)</f>
        <v>88</v>
      </c>
      <c r="AI2148" s="5" t="s">
        <v>3916</v>
      </c>
      <c r="AL2148" s="5">
        <v>0</v>
      </c>
      <c r="AM2148" s="5">
        <v>0</v>
      </c>
    </row>
    <row r="2149" spans="1:39" x14ac:dyDescent="0.3">
      <c r="A2149" s="15">
        <v>5967</v>
      </c>
      <c r="B2149" s="8" t="s">
        <v>1934</v>
      </c>
      <c r="C2149" s="9" t="s">
        <v>1935</v>
      </c>
      <c r="D2149" s="21">
        <v>67</v>
      </c>
      <c r="E2149" s="21">
        <v>60</v>
      </c>
      <c r="F2149" s="21">
        <v>64</v>
      </c>
      <c r="G2149" s="21">
        <v>67</v>
      </c>
      <c r="H2149" s="21">
        <v>71</v>
      </c>
      <c r="I2149" s="21">
        <v>68</v>
      </c>
      <c r="J2149" s="21">
        <v>68</v>
      </c>
      <c r="K2149" s="21">
        <v>66</v>
      </c>
      <c r="L2149" s="21">
        <v>60</v>
      </c>
      <c r="M2149" s="21">
        <v>64</v>
      </c>
      <c r="N2149" s="21">
        <v>74</v>
      </c>
      <c r="O2149" s="21">
        <v>64</v>
      </c>
      <c r="P2149" s="21">
        <v>64</v>
      </c>
      <c r="Q2149" s="21">
        <v>71</v>
      </c>
      <c r="R2149" s="33" t="s">
        <v>524</v>
      </c>
      <c r="S2149" s="3" t="s">
        <v>524</v>
      </c>
      <c r="T2149" s="10" t="s">
        <v>4133</v>
      </c>
      <c r="U2149" s="2" t="s">
        <v>1647</v>
      </c>
      <c r="V2149" s="4" t="s">
        <v>821</v>
      </c>
      <c r="W2149" s="11">
        <v>3</v>
      </c>
      <c r="X2149" s="11">
        <v>9</v>
      </c>
      <c r="Y2149" s="16">
        <v>2</v>
      </c>
      <c r="Z2149" s="16">
        <v>5</v>
      </c>
      <c r="AA2149" s="16">
        <v>1995</v>
      </c>
      <c r="AB2149" s="1">
        <f>2026-AA2149</f>
        <v>31</v>
      </c>
      <c r="AC2149" s="5">
        <v>4</v>
      </c>
      <c r="AD2149" s="34">
        <v>68.813230770859704</v>
      </c>
      <c r="AE2149" s="18">
        <v>0</v>
      </c>
      <c r="AF2149" s="17">
        <f>ROUND(IF($AD2149&gt;79,44-(($AD2149-79)*(14/4)),IF($AD2149&gt;76,67-(($AD2149-76)*(23/3)),IF(110-(($AD2149-70.4)*(43/5.6))&gt;119,119,110-(($AD2149-70.4)*(43/5.6)))))*0.93,0)</f>
        <v>111</v>
      </c>
      <c r="AG2149" s="17">
        <f>ROUND(IF($AD2149&gt;79,37-(($AD2149-79)*(9/4)),IF($AD2149&gt;76,54-(($AD2149-76)*(17/3)),IF(93-(($AD2149-70.4)*(39/5.6))&gt;100,100,93-(($AD2149-70.4)*(39/5.6)))))*0.93,0)</f>
        <v>93</v>
      </c>
      <c r="AH2149" s="17">
        <f>ROUND(IF($AD2149&gt;79,32-(($AD2149-79)*(8/4)),IF($AD2149&gt;76,48-(($AD2149-76)*(16/3)),IF(86-(($AD2149-70.4)*(38/5.6))&gt;95,95,86-(($AD2149-70.4)*(38/5.6)))))*0.93,0)</f>
        <v>88</v>
      </c>
      <c r="AL2149" s="5">
        <v>0</v>
      </c>
      <c r="AM2149" s="5">
        <v>0</v>
      </c>
    </row>
    <row r="2150" spans="1:39" x14ac:dyDescent="0.3">
      <c r="A2150" s="15">
        <v>5976</v>
      </c>
      <c r="B2150" s="8" t="s">
        <v>2392</v>
      </c>
      <c r="C2150" s="9" t="s">
        <v>1988</v>
      </c>
      <c r="D2150" s="21">
        <v>66</v>
      </c>
      <c r="E2150" s="21">
        <v>77</v>
      </c>
      <c r="F2150" s="21">
        <v>75</v>
      </c>
      <c r="G2150" s="21">
        <v>72</v>
      </c>
      <c r="H2150" s="21">
        <v>62</v>
      </c>
      <c r="I2150" s="21">
        <v>68</v>
      </c>
      <c r="J2150" s="21">
        <v>72</v>
      </c>
      <c r="K2150" s="21">
        <v>73</v>
      </c>
      <c r="L2150" s="21">
        <v>63</v>
      </c>
      <c r="M2150" s="21">
        <v>62</v>
      </c>
      <c r="N2150" s="21">
        <v>69</v>
      </c>
      <c r="O2150" s="21">
        <v>69</v>
      </c>
      <c r="P2150" s="21">
        <v>64</v>
      </c>
      <c r="Q2150" s="21">
        <v>64</v>
      </c>
      <c r="R2150" s="33" t="s">
        <v>3342</v>
      </c>
      <c r="S2150" s="3" t="s">
        <v>3342</v>
      </c>
      <c r="T2150" s="10" t="s">
        <v>4131</v>
      </c>
      <c r="U2150" s="2" t="s">
        <v>596</v>
      </c>
      <c r="V2150" s="4" t="s">
        <v>822</v>
      </c>
      <c r="W2150" s="11">
        <v>4</v>
      </c>
      <c r="X2150" s="11">
        <v>100</v>
      </c>
      <c r="Y2150" s="16">
        <v>19</v>
      </c>
      <c r="Z2150" s="16">
        <v>12</v>
      </c>
      <c r="AA2150" s="16">
        <v>1995</v>
      </c>
      <c r="AB2150" s="1">
        <f>2026-AA2150</f>
        <v>31</v>
      </c>
      <c r="AC2150" s="5">
        <v>4</v>
      </c>
      <c r="AD2150" s="34">
        <v>73.729244275314713</v>
      </c>
      <c r="AE2150" s="18">
        <v>50000</v>
      </c>
      <c r="AF2150" s="17">
        <f>ROUND(IF($AD2150&gt;79,44-(($AD2150-79)*(14/4)),IF($AD2150&gt;76,67-(($AD2150-76)*(23/3)),IF(110-(($AD2150-70.4)*(43/5.6))&gt;119,119,110-(($AD2150-70.4)*(43/5.6)))))*0.93,0)</f>
        <v>79</v>
      </c>
      <c r="AG2150" s="17">
        <f>ROUND(IF($AD2150&gt;79,37-(($AD2150-79)*(9/4)),IF($AD2150&gt;76,54-(($AD2150-76)*(17/3)),IF(93-(($AD2150-70.4)*(39/5.6))&gt;100,100,93-(($AD2150-70.4)*(39/5.6)))))*0.93,0)</f>
        <v>65</v>
      </c>
      <c r="AH2150" s="17">
        <f>ROUND(IF($AD2150&gt;79,32-(($AD2150-79)*(8/4)),IF($AD2150&gt;76,48-(($AD2150-76)*(16/3)),IF(86-(($AD2150-70.4)*(38/5.6))&gt;95,95,86-(($AD2150-70.4)*(38/5.6)))))*0.93,0)</f>
        <v>59</v>
      </c>
      <c r="AI2150" s="5" t="s">
        <v>3917</v>
      </c>
      <c r="AL2150" s="5">
        <v>191</v>
      </c>
      <c r="AM2150" s="5">
        <v>67</v>
      </c>
    </row>
    <row r="2151" spans="1:39" x14ac:dyDescent="0.3">
      <c r="A2151" s="15">
        <v>5977</v>
      </c>
      <c r="B2151" s="8" t="s">
        <v>3677</v>
      </c>
      <c r="C2151" s="9" t="s">
        <v>325</v>
      </c>
      <c r="D2151" s="21">
        <v>71</v>
      </c>
      <c r="E2151" s="21">
        <v>64</v>
      </c>
      <c r="F2151" s="21">
        <v>68</v>
      </c>
      <c r="G2151" s="21">
        <v>72</v>
      </c>
      <c r="H2151" s="21">
        <v>58</v>
      </c>
      <c r="I2151" s="21">
        <v>72</v>
      </c>
      <c r="J2151" s="21">
        <v>72</v>
      </c>
      <c r="K2151" s="21">
        <v>70</v>
      </c>
      <c r="L2151" s="21">
        <v>58</v>
      </c>
      <c r="M2151" s="21">
        <v>74</v>
      </c>
      <c r="N2151" s="21">
        <v>75</v>
      </c>
      <c r="O2151" s="21">
        <v>70</v>
      </c>
      <c r="P2151" s="21">
        <v>66</v>
      </c>
      <c r="Q2151" s="21">
        <v>64</v>
      </c>
      <c r="R2151" s="33" t="s">
        <v>4311</v>
      </c>
      <c r="S2151" s="3" t="s">
        <v>4311</v>
      </c>
      <c r="T2151" s="10" t="s">
        <v>4132</v>
      </c>
      <c r="U2151" s="2" t="s">
        <v>596</v>
      </c>
      <c r="V2151" s="4" t="s">
        <v>822</v>
      </c>
      <c r="W2151" s="11">
        <v>4</v>
      </c>
      <c r="X2151" s="11">
        <v>15</v>
      </c>
      <c r="Y2151" s="16">
        <v>20</v>
      </c>
      <c r="Z2151" s="16">
        <v>9</v>
      </c>
      <c r="AA2151" s="16">
        <v>1998</v>
      </c>
      <c r="AB2151" s="1">
        <f>2026-AA2151</f>
        <v>28</v>
      </c>
      <c r="AC2151" s="5">
        <v>2</v>
      </c>
      <c r="AD2151" s="34">
        <v>73.085545561008502</v>
      </c>
      <c r="AE2151" s="18">
        <v>60000</v>
      </c>
      <c r="AF2151" s="17">
        <f>ROUND(IF($AD2151&gt;79,44-(($AD2151-79)*(14/4)),IF($AD2151&gt;76,67-(($AD2151-76)*(23/3)),IF(110-(($AD2151-70.4)*(43/5.6))&gt;119,119,110-(($AD2151-70.4)*(43/5.6)))))*0.93,0)</f>
        <v>83</v>
      </c>
      <c r="AG2151" s="17">
        <f>ROUND(IF($AD2151&gt;79,37-(($AD2151-79)*(9/4)),IF($AD2151&gt;76,54-(($AD2151-76)*(17/3)),IF(93-(($AD2151-70.4)*(39/5.6))&gt;100,100,93-(($AD2151-70.4)*(39/5.6)))))*0.93,0)</f>
        <v>69</v>
      </c>
      <c r="AH2151" s="17">
        <f>ROUND(IF($AD2151&gt;79,32-(($AD2151-79)*(8/4)),IF($AD2151&gt;76,48-(($AD2151-76)*(16/3)),IF(86-(($AD2151-70.4)*(38/5.6))&gt;95,95,86-(($AD2151-70.4)*(38/5.6)))))*0.93,0)</f>
        <v>63</v>
      </c>
      <c r="AL2151" s="5">
        <v>0</v>
      </c>
      <c r="AM2151" s="5">
        <v>0</v>
      </c>
    </row>
    <row r="2152" spans="1:39" x14ac:dyDescent="0.3">
      <c r="A2152" s="15">
        <v>5979</v>
      </c>
      <c r="B2152" s="8" t="s">
        <v>3059</v>
      </c>
      <c r="C2152" s="9" t="s">
        <v>169</v>
      </c>
      <c r="D2152" s="21">
        <v>66</v>
      </c>
      <c r="E2152" s="21">
        <v>58</v>
      </c>
      <c r="F2152" s="21">
        <v>61</v>
      </c>
      <c r="G2152" s="21">
        <v>64</v>
      </c>
      <c r="H2152" s="21">
        <v>58</v>
      </c>
      <c r="I2152" s="21">
        <v>66</v>
      </c>
      <c r="J2152" s="21">
        <v>67</v>
      </c>
      <c r="K2152" s="21">
        <v>63</v>
      </c>
      <c r="L2152" s="21">
        <v>56</v>
      </c>
      <c r="M2152" s="21">
        <v>69</v>
      </c>
      <c r="N2152" s="21">
        <v>71</v>
      </c>
      <c r="O2152" s="21">
        <v>58</v>
      </c>
      <c r="P2152" s="21">
        <v>64</v>
      </c>
      <c r="Q2152" s="21">
        <v>58</v>
      </c>
      <c r="R2152" s="33" t="s">
        <v>524</v>
      </c>
      <c r="S2152" s="3" t="s">
        <v>524</v>
      </c>
      <c r="T2152" s="10" t="s">
        <v>4133</v>
      </c>
      <c r="U2152" s="2" t="s">
        <v>601</v>
      </c>
      <c r="V2152" s="4" t="s">
        <v>819</v>
      </c>
      <c r="W2152" s="11">
        <v>3</v>
      </c>
      <c r="X2152" s="11">
        <v>0</v>
      </c>
      <c r="Y2152" s="16">
        <v>10</v>
      </c>
      <c r="Z2152" s="16">
        <v>12</v>
      </c>
      <c r="AA2152" s="16">
        <v>1998</v>
      </c>
      <c r="AB2152" s="1">
        <f>2026-AA2152</f>
        <v>28</v>
      </c>
      <c r="AC2152" s="5">
        <v>4</v>
      </c>
      <c r="AD2152" s="34">
        <v>67.533548844694835</v>
      </c>
      <c r="AE2152" s="18">
        <v>0</v>
      </c>
      <c r="AF2152" s="17">
        <f>ROUND(IF($AD2152&gt;79,44-(($AD2152-79)*(14/4)),IF($AD2152&gt;76,67-(($AD2152-76)*(23/3)),IF(110-(($AD2152-70.4)*(43/5.6))&gt;119,119,110-(($AD2152-70.4)*(43/5.6)))))*0.93,0)</f>
        <v>111</v>
      </c>
      <c r="AG2152" s="17">
        <f>ROUND(IF($AD2152&gt;79,37-(($AD2152-79)*(9/4)),IF($AD2152&gt;76,54-(($AD2152-76)*(17/3)),IF(93-(($AD2152-70.4)*(39/5.6))&gt;100,100,93-(($AD2152-70.4)*(39/5.6)))))*0.93,0)</f>
        <v>93</v>
      </c>
      <c r="AH2152" s="17">
        <f>ROUND(IF($AD2152&gt;79,32-(($AD2152-79)*(8/4)),IF($AD2152&gt;76,48-(($AD2152-76)*(16/3)),IF(86-(($AD2152-70.4)*(38/5.6))&gt;95,95,86-(($AD2152-70.4)*(38/5.6)))))*0.93,0)</f>
        <v>88</v>
      </c>
      <c r="AI2152" s="5" t="s">
        <v>3916</v>
      </c>
      <c r="AL2152" s="5">
        <v>162</v>
      </c>
      <c r="AM2152" s="5">
        <v>58</v>
      </c>
    </row>
    <row r="2153" spans="1:39" x14ac:dyDescent="0.3">
      <c r="A2153" s="15">
        <v>5980</v>
      </c>
      <c r="B2153" s="8" t="s">
        <v>2192</v>
      </c>
      <c r="C2153" s="9" t="s">
        <v>2193</v>
      </c>
      <c r="D2153" s="21">
        <v>75</v>
      </c>
      <c r="E2153" s="21">
        <v>66</v>
      </c>
      <c r="F2153" s="21">
        <v>68</v>
      </c>
      <c r="G2153" s="21">
        <v>70</v>
      </c>
      <c r="H2153" s="21">
        <v>78</v>
      </c>
      <c r="I2153" s="21">
        <v>74</v>
      </c>
      <c r="J2153" s="21">
        <v>72</v>
      </c>
      <c r="K2153" s="21">
        <v>70</v>
      </c>
      <c r="L2153" s="21">
        <v>56</v>
      </c>
      <c r="M2153" s="21">
        <v>61</v>
      </c>
      <c r="N2153" s="21">
        <v>69</v>
      </c>
      <c r="O2153" s="21">
        <v>74</v>
      </c>
      <c r="P2153" s="21">
        <v>63</v>
      </c>
      <c r="Q2153" s="21">
        <v>77</v>
      </c>
      <c r="R2153" s="33" t="s">
        <v>524</v>
      </c>
      <c r="S2153" s="3" t="s">
        <v>2655</v>
      </c>
      <c r="T2153" s="10" t="s">
        <v>4133</v>
      </c>
      <c r="U2153" s="2" t="s">
        <v>567</v>
      </c>
      <c r="V2153" s="4" t="s">
        <v>819</v>
      </c>
      <c r="W2153" s="11">
        <v>4</v>
      </c>
      <c r="X2153" s="11">
        <v>100</v>
      </c>
      <c r="Y2153" s="16">
        <v>19</v>
      </c>
      <c r="Z2153" s="16">
        <v>4</v>
      </c>
      <c r="AA2153" s="16">
        <v>1995</v>
      </c>
      <c r="AB2153" s="1">
        <f>2026-AA2153</f>
        <v>31</v>
      </c>
      <c r="AC2153" s="5">
        <v>4</v>
      </c>
      <c r="AD2153" s="34">
        <v>74.69991039449755</v>
      </c>
      <c r="AE2153" s="18">
        <v>85000</v>
      </c>
      <c r="AF2153" s="17">
        <f>ROUND(IF($AD2153&gt;79,44-(($AD2153-79)*(14/4)),IF($AD2153&gt;76,67-(($AD2153-76)*(23/3)),IF(110-(($AD2153-70.4)*(43/5.6))&gt;119,119,110-(($AD2153-70.4)*(43/5.6)))))*0.93,0)</f>
        <v>72</v>
      </c>
      <c r="AG2153" s="17">
        <f>ROUND(IF($AD2153&gt;79,37-(($AD2153-79)*(9/4)),IF($AD2153&gt;76,54-(($AD2153-76)*(17/3)),IF(93-(($AD2153-70.4)*(39/5.6))&gt;100,100,93-(($AD2153-70.4)*(39/5.6)))))*0.93,0)</f>
        <v>59</v>
      </c>
      <c r="AH2153" s="17">
        <f>ROUND(IF($AD2153&gt;79,32-(($AD2153-79)*(8/4)),IF($AD2153&gt;76,48-(($AD2153-76)*(16/3)),IF(86-(($AD2153-70.4)*(38/5.6))&gt;95,95,86-(($AD2153-70.4)*(38/5.6)))))*0.93,0)</f>
        <v>53</v>
      </c>
      <c r="AI2153" s="5" t="s">
        <v>3917</v>
      </c>
      <c r="AL2153" s="5">
        <v>0</v>
      </c>
      <c r="AM2153" s="5">
        <v>0</v>
      </c>
    </row>
    <row r="2154" spans="1:39" x14ac:dyDescent="0.3">
      <c r="A2154" s="15">
        <v>5981</v>
      </c>
      <c r="B2154" s="8" t="s">
        <v>4008</v>
      </c>
      <c r="C2154" s="9" t="s">
        <v>4009</v>
      </c>
      <c r="D2154" s="21">
        <v>68</v>
      </c>
      <c r="E2154" s="21">
        <v>74</v>
      </c>
      <c r="F2154" s="21">
        <v>74</v>
      </c>
      <c r="G2154" s="21">
        <v>73</v>
      </c>
      <c r="H2154" s="21">
        <v>65</v>
      </c>
      <c r="I2154" s="21">
        <v>71</v>
      </c>
      <c r="J2154" s="21">
        <v>72</v>
      </c>
      <c r="K2154" s="21">
        <v>73</v>
      </c>
      <c r="L2154" s="21">
        <v>56</v>
      </c>
      <c r="M2154" s="21">
        <v>58</v>
      </c>
      <c r="N2154" s="21">
        <v>73</v>
      </c>
      <c r="O2154" s="21">
        <v>71</v>
      </c>
      <c r="P2154" s="21">
        <v>72</v>
      </c>
      <c r="Q2154" s="21">
        <v>60</v>
      </c>
      <c r="R2154" s="33" t="s">
        <v>3920</v>
      </c>
      <c r="S2154" s="3" t="s">
        <v>3920</v>
      </c>
      <c r="T2154" s="10" t="s">
        <v>4131</v>
      </c>
      <c r="U2154" s="2" t="s">
        <v>1683</v>
      </c>
      <c r="V2154" s="4" t="s">
        <v>817</v>
      </c>
      <c r="W2154" s="11">
        <v>4</v>
      </c>
      <c r="X2154" s="11">
        <v>36</v>
      </c>
      <c r="Y2154" s="16">
        <v>7</v>
      </c>
      <c r="Z2154" s="16">
        <v>11</v>
      </c>
      <c r="AA2154" s="16">
        <v>2001</v>
      </c>
      <c r="AB2154" s="1">
        <f>2026-AA2154</f>
        <v>25</v>
      </c>
      <c r="AC2154" s="5">
        <v>5</v>
      </c>
      <c r="AD2154" s="34">
        <v>73.034963795589462</v>
      </c>
      <c r="AE2154" s="18">
        <v>50000</v>
      </c>
      <c r="AF2154" s="17">
        <f>ROUND(IF($AD2154&gt;79,44-(($AD2154-79)*(14/4)),IF($AD2154&gt;76,67-(($AD2154-76)*(23/3)),IF(110-(($AD2154-70.4)*(43/5.6))&gt;119,119,110-(($AD2154-70.4)*(43/5.6)))))*0.93,0)</f>
        <v>83</v>
      </c>
      <c r="AG2154" s="17">
        <f>ROUND(IF($AD2154&gt;79,37-(($AD2154-79)*(9/4)),IF($AD2154&gt;76,54-(($AD2154-76)*(17/3)),IF(93-(($AD2154-70.4)*(39/5.6))&gt;100,100,93-(($AD2154-70.4)*(39/5.6)))))*0.93,0)</f>
        <v>69</v>
      </c>
      <c r="AH2154" s="17">
        <f>ROUND(IF($AD2154&gt;79,32-(($AD2154-79)*(8/4)),IF($AD2154&gt;76,48-(($AD2154-76)*(16/3)),IF(86-(($AD2154-70.4)*(38/5.6))&gt;95,95,86-(($AD2154-70.4)*(38/5.6)))))*0.93,0)</f>
        <v>63</v>
      </c>
      <c r="AL2154" s="5">
        <v>175</v>
      </c>
      <c r="AM2154" s="5">
        <v>68</v>
      </c>
    </row>
    <row r="2155" spans="1:39" x14ac:dyDescent="0.3">
      <c r="A2155" s="15">
        <v>5982</v>
      </c>
      <c r="B2155" s="8" t="s">
        <v>3701</v>
      </c>
      <c r="C2155" s="9" t="s">
        <v>3702</v>
      </c>
      <c r="D2155" s="21">
        <v>69</v>
      </c>
      <c r="E2155" s="21">
        <v>57</v>
      </c>
      <c r="F2155" s="21">
        <v>60</v>
      </c>
      <c r="G2155" s="21">
        <v>62</v>
      </c>
      <c r="H2155" s="21">
        <v>61</v>
      </c>
      <c r="I2155" s="21">
        <v>66</v>
      </c>
      <c r="J2155" s="21">
        <v>67</v>
      </c>
      <c r="K2155" s="21">
        <v>72</v>
      </c>
      <c r="L2155" s="21">
        <v>68</v>
      </c>
      <c r="M2155" s="21">
        <v>64</v>
      </c>
      <c r="N2155" s="21">
        <v>65</v>
      </c>
      <c r="O2155" s="21">
        <v>70</v>
      </c>
      <c r="P2155" s="21">
        <v>70</v>
      </c>
      <c r="Q2155" s="21">
        <v>63</v>
      </c>
      <c r="R2155" s="33" t="s">
        <v>524</v>
      </c>
      <c r="S2155" s="3" t="s">
        <v>524</v>
      </c>
      <c r="T2155" s="10" t="s">
        <v>4133</v>
      </c>
      <c r="U2155" s="2" t="s">
        <v>901</v>
      </c>
      <c r="V2155" s="4" t="s">
        <v>817</v>
      </c>
      <c r="W2155" s="11">
        <v>1</v>
      </c>
      <c r="X2155" s="11">
        <v>64</v>
      </c>
      <c r="Y2155" s="16">
        <v>21</v>
      </c>
      <c r="Z2155" s="16">
        <v>5</v>
      </c>
      <c r="AA2155" s="16">
        <v>2001</v>
      </c>
      <c r="AB2155" s="1">
        <f>2026-AA2155</f>
        <v>25</v>
      </c>
      <c r="AC2155" s="5">
        <v>4</v>
      </c>
      <c r="AD2155" s="34">
        <v>67.796752288681247</v>
      </c>
      <c r="AE2155" s="18">
        <v>0</v>
      </c>
      <c r="AF2155" s="17">
        <f>ROUND(IF($AD2155&gt;79,44-(($AD2155-79)*(14/4)),IF($AD2155&gt;76,67-(($AD2155-76)*(23/3)),IF(110-(($AD2155-70.4)*(43/5.6))&gt;119,119,110-(($AD2155-70.4)*(43/5.6)))))*0.93,0)</f>
        <v>111</v>
      </c>
      <c r="AG2155" s="17">
        <f>ROUND(IF($AD2155&gt;79,37-(($AD2155-79)*(9/4)),IF($AD2155&gt;76,54-(($AD2155-76)*(17/3)),IF(93-(($AD2155-70.4)*(39/5.6))&gt;100,100,93-(($AD2155-70.4)*(39/5.6)))))*0.93,0)</f>
        <v>93</v>
      </c>
      <c r="AH2155" s="17">
        <f>ROUND(IF($AD2155&gt;79,32-(($AD2155-79)*(8/4)),IF($AD2155&gt;76,48-(($AD2155-76)*(16/3)),IF(86-(($AD2155-70.4)*(38/5.6))&gt;95,95,86-(($AD2155-70.4)*(38/5.6)))))*0.93,0)</f>
        <v>88</v>
      </c>
      <c r="AL2155" s="5">
        <v>0</v>
      </c>
      <c r="AM2155" s="5">
        <v>0</v>
      </c>
    </row>
    <row r="2156" spans="1:39" x14ac:dyDescent="0.3">
      <c r="A2156" s="15">
        <v>5983</v>
      </c>
      <c r="B2156" s="8" t="s">
        <v>2172</v>
      </c>
      <c r="C2156" s="9" t="s">
        <v>2792</v>
      </c>
      <c r="D2156" s="21">
        <v>70</v>
      </c>
      <c r="E2156" s="21">
        <v>72</v>
      </c>
      <c r="F2156" s="21">
        <v>72</v>
      </c>
      <c r="G2156" s="21">
        <v>71</v>
      </c>
      <c r="H2156" s="21">
        <v>65</v>
      </c>
      <c r="I2156" s="21">
        <v>73</v>
      </c>
      <c r="J2156" s="21">
        <v>65</v>
      </c>
      <c r="K2156" s="21">
        <v>62</v>
      </c>
      <c r="L2156" s="21">
        <v>57</v>
      </c>
      <c r="M2156" s="21">
        <v>61</v>
      </c>
      <c r="N2156" s="21">
        <v>63</v>
      </c>
      <c r="O2156" s="21">
        <v>69</v>
      </c>
      <c r="P2156" s="21">
        <v>70</v>
      </c>
      <c r="Q2156" s="21">
        <v>71</v>
      </c>
      <c r="R2156" s="33" t="s">
        <v>524</v>
      </c>
      <c r="S2156" s="3" t="s">
        <v>924</v>
      </c>
      <c r="T2156" s="10" t="s">
        <v>4133</v>
      </c>
      <c r="U2156" s="2" t="s">
        <v>550</v>
      </c>
      <c r="V2156" s="4" t="s">
        <v>817</v>
      </c>
      <c r="W2156" s="11">
        <v>3</v>
      </c>
      <c r="X2156" s="11">
        <v>22</v>
      </c>
      <c r="Y2156" s="16">
        <v>1</v>
      </c>
      <c r="Z2156" s="16">
        <v>1</v>
      </c>
      <c r="AA2156" s="16">
        <v>1996</v>
      </c>
      <c r="AB2156" s="1">
        <f>2026-AA2156</f>
        <v>30</v>
      </c>
      <c r="AC2156" s="5">
        <v>2</v>
      </c>
      <c r="AD2156" s="34">
        <v>70.863916678648849</v>
      </c>
      <c r="AE2156" s="18">
        <v>50000</v>
      </c>
      <c r="AF2156" s="17">
        <f>ROUND(IF($AD2156&gt;79,44-(($AD2156-79)*(14/4)),IF($AD2156&gt;76,67-(($AD2156-76)*(23/3)),IF(110-(($AD2156-70.4)*(43/5.6))&gt;119,119,110-(($AD2156-70.4)*(43/5.6)))))*0.93,0)</f>
        <v>99</v>
      </c>
      <c r="AG2156" s="17">
        <f>ROUND(IF($AD2156&gt;79,37-(($AD2156-79)*(9/4)),IF($AD2156&gt;76,54-(($AD2156-76)*(17/3)),IF(93-(($AD2156-70.4)*(39/5.6))&gt;100,100,93-(($AD2156-70.4)*(39/5.6)))))*0.93,0)</f>
        <v>83</v>
      </c>
      <c r="AH2156" s="17">
        <f>ROUND(IF($AD2156&gt;79,32-(($AD2156-79)*(8/4)),IF($AD2156&gt;76,48-(($AD2156-76)*(16/3)),IF(86-(($AD2156-70.4)*(38/5.6))&gt;95,95,86-(($AD2156-70.4)*(38/5.6)))))*0.93,0)</f>
        <v>77</v>
      </c>
      <c r="AL2156" s="5">
        <v>159</v>
      </c>
      <c r="AM2156" s="5">
        <v>57</v>
      </c>
    </row>
    <row r="2157" spans="1:39" x14ac:dyDescent="0.3">
      <c r="A2157" s="15">
        <v>5984</v>
      </c>
      <c r="B2157" s="8" t="s">
        <v>3271</v>
      </c>
      <c r="C2157" s="9" t="s">
        <v>3130</v>
      </c>
      <c r="D2157" s="21">
        <v>74</v>
      </c>
      <c r="E2157" s="21">
        <v>69</v>
      </c>
      <c r="F2157" s="21">
        <v>71</v>
      </c>
      <c r="G2157" s="21">
        <v>72</v>
      </c>
      <c r="H2157" s="21">
        <v>66</v>
      </c>
      <c r="I2157" s="21">
        <v>72</v>
      </c>
      <c r="J2157" s="21">
        <v>74</v>
      </c>
      <c r="K2157" s="21">
        <v>63</v>
      </c>
      <c r="L2157" s="21">
        <v>54</v>
      </c>
      <c r="M2157" s="21">
        <v>67</v>
      </c>
      <c r="N2157" s="21">
        <v>71</v>
      </c>
      <c r="O2157" s="21">
        <v>77</v>
      </c>
      <c r="P2157" s="21">
        <v>65</v>
      </c>
      <c r="Q2157" s="21">
        <v>71</v>
      </c>
      <c r="R2157" s="33" t="s">
        <v>2764</v>
      </c>
      <c r="S2157" s="3" t="s">
        <v>2764</v>
      </c>
      <c r="T2157" s="10" t="s">
        <v>4130</v>
      </c>
      <c r="U2157" s="2" t="s">
        <v>901</v>
      </c>
      <c r="V2157" s="4" t="s">
        <v>817</v>
      </c>
      <c r="W2157" s="11">
        <v>4</v>
      </c>
      <c r="X2157" s="11">
        <v>100</v>
      </c>
      <c r="Y2157" s="16">
        <v>23</v>
      </c>
      <c r="Z2157" s="16">
        <v>6</v>
      </c>
      <c r="AA2157" s="16">
        <v>1993</v>
      </c>
      <c r="AB2157" s="1">
        <f>2026-AA2157</f>
        <v>33</v>
      </c>
      <c r="AC2157" s="5">
        <v>4</v>
      </c>
      <c r="AD2157" s="34">
        <v>72.905845307896925</v>
      </c>
      <c r="AE2157" s="18">
        <v>60000</v>
      </c>
      <c r="AF2157" s="17">
        <f>ROUND(IF($AD2157&gt;79,44-(($AD2157-79)*(14/4)),IF($AD2157&gt;76,67-(($AD2157-76)*(23/3)),IF(110-(($AD2157-70.4)*(43/5.6))&gt;119,119,110-(($AD2157-70.4)*(43/5.6)))))*0.93,0)</f>
        <v>84</v>
      </c>
      <c r="AG2157" s="17">
        <f>ROUND(IF($AD2157&gt;79,37-(($AD2157-79)*(9/4)),IF($AD2157&gt;76,54-(($AD2157-76)*(17/3)),IF(93-(($AD2157-70.4)*(39/5.6))&gt;100,100,93-(($AD2157-70.4)*(39/5.6)))))*0.93,0)</f>
        <v>70</v>
      </c>
      <c r="AH2157" s="17">
        <f>ROUND(IF($AD2157&gt;79,32-(($AD2157-79)*(8/4)),IF($AD2157&gt;76,48-(($AD2157-76)*(16/3)),IF(86-(($AD2157-70.4)*(38/5.6))&gt;95,95,86-(($AD2157-70.4)*(38/5.6)))))*0.93,0)</f>
        <v>64</v>
      </c>
      <c r="AL2157" s="5">
        <v>182</v>
      </c>
      <c r="AM2157" s="5">
        <v>64</v>
      </c>
    </row>
    <row r="2158" spans="1:39" x14ac:dyDescent="0.3">
      <c r="A2158" s="15">
        <v>5985</v>
      </c>
      <c r="B2158" s="8" t="s">
        <v>1163</v>
      </c>
      <c r="C2158" s="9" t="s">
        <v>330</v>
      </c>
      <c r="D2158" s="21">
        <v>63</v>
      </c>
      <c r="E2158" s="21">
        <v>65</v>
      </c>
      <c r="F2158" s="21">
        <v>69</v>
      </c>
      <c r="G2158" s="21">
        <v>72</v>
      </c>
      <c r="H2158" s="21">
        <v>59</v>
      </c>
      <c r="I2158" s="21">
        <v>63</v>
      </c>
      <c r="J2158" s="21">
        <v>63</v>
      </c>
      <c r="K2158" s="21">
        <v>64</v>
      </c>
      <c r="L2158" s="21">
        <v>50</v>
      </c>
      <c r="M2158" s="21">
        <v>59</v>
      </c>
      <c r="N2158" s="21">
        <v>66</v>
      </c>
      <c r="O2158" s="21">
        <v>63</v>
      </c>
      <c r="P2158" s="21">
        <v>66</v>
      </c>
      <c r="Q2158" s="21">
        <v>59</v>
      </c>
      <c r="R2158" s="33" t="s">
        <v>524</v>
      </c>
      <c r="S2158" s="3" t="s">
        <v>524</v>
      </c>
      <c r="T2158" s="10" t="s">
        <v>4133</v>
      </c>
      <c r="U2158" s="2" t="s">
        <v>564</v>
      </c>
      <c r="V2158" s="4" t="s">
        <v>818</v>
      </c>
      <c r="W2158" s="11">
        <v>4</v>
      </c>
      <c r="X2158" s="11">
        <v>100</v>
      </c>
      <c r="Y2158" s="16">
        <v>21</v>
      </c>
      <c r="Z2158" s="16">
        <v>1</v>
      </c>
      <c r="AA2158" s="16">
        <v>1991</v>
      </c>
      <c r="AB2158" s="1">
        <f>2026-AA2158</f>
        <v>35</v>
      </c>
      <c r="AC2158" s="5">
        <v>5</v>
      </c>
      <c r="AD2158" s="34">
        <v>68.72118203846432</v>
      </c>
      <c r="AE2158" s="18">
        <v>0</v>
      </c>
      <c r="AF2158" s="17">
        <f>ROUND(IF($AD2158&gt;79,44-(($AD2158-79)*(14/4)),IF($AD2158&gt;76,67-(($AD2158-76)*(23/3)),IF(110-(($AD2158-70.4)*(43/5.6))&gt;119,119,110-(($AD2158-70.4)*(43/5.6)))))*0.93,0)</f>
        <v>111</v>
      </c>
      <c r="AG2158" s="17">
        <f>ROUND(IF($AD2158&gt;79,37-(($AD2158-79)*(9/4)),IF($AD2158&gt;76,54-(($AD2158-76)*(17/3)),IF(93-(($AD2158-70.4)*(39/5.6))&gt;100,100,93-(($AD2158-70.4)*(39/5.6)))))*0.93,0)</f>
        <v>93</v>
      </c>
      <c r="AH2158" s="17">
        <f>ROUND(IF($AD2158&gt;79,32-(($AD2158-79)*(8/4)),IF($AD2158&gt;76,48-(($AD2158-76)*(16/3)),IF(86-(($AD2158-70.4)*(38/5.6))&gt;95,95,86-(($AD2158-70.4)*(38/5.6)))))*0.93,0)</f>
        <v>88</v>
      </c>
      <c r="AL2158" s="5">
        <v>0</v>
      </c>
      <c r="AM2158" s="5">
        <v>0</v>
      </c>
    </row>
    <row r="2159" spans="1:39" x14ac:dyDescent="0.3">
      <c r="A2159" s="15">
        <v>5988</v>
      </c>
      <c r="B2159" s="8" t="s">
        <v>1923</v>
      </c>
      <c r="C2159" s="9" t="s">
        <v>1685</v>
      </c>
      <c r="D2159" s="21">
        <v>63</v>
      </c>
      <c r="E2159" s="21">
        <v>65</v>
      </c>
      <c r="F2159" s="21">
        <v>65</v>
      </c>
      <c r="G2159" s="21">
        <v>64</v>
      </c>
      <c r="H2159" s="21">
        <v>58</v>
      </c>
      <c r="I2159" s="21">
        <v>67</v>
      </c>
      <c r="J2159" s="21">
        <v>65</v>
      </c>
      <c r="K2159" s="21">
        <v>69</v>
      </c>
      <c r="L2159" s="21">
        <v>58</v>
      </c>
      <c r="M2159" s="21">
        <v>53</v>
      </c>
      <c r="N2159" s="21">
        <v>60</v>
      </c>
      <c r="O2159" s="21">
        <v>57</v>
      </c>
      <c r="P2159" s="21">
        <v>55</v>
      </c>
      <c r="Q2159" s="21">
        <v>61</v>
      </c>
      <c r="R2159" s="33" t="s">
        <v>524</v>
      </c>
      <c r="S2159" s="3" t="s">
        <v>524</v>
      </c>
      <c r="T2159" s="10" t="s">
        <v>4133</v>
      </c>
      <c r="U2159" s="2" t="s">
        <v>1647</v>
      </c>
      <c r="V2159" s="4" t="s">
        <v>821</v>
      </c>
      <c r="W2159" s="11">
        <v>1</v>
      </c>
      <c r="X2159" s="11">
        <v>0</v>
      </c>
      <c r="Y2159" s="16">
        <v>23</v>
      </c>
      <c r="Z2159" s="16">
        <v>4</v>
      </c>
      <c r="AA2159" s="16">
        <v>1995</v>
      </c>
      <c r="AB2159" s="1">
        <f>2026-AA2159</f>
        <v>31</v>
      </c>
      <c r="AC2159" s="5">
        <v>4</v>
      </c>
      <c r="AD2159" s="34">
        <v>64.667265155487257</v>
      </c>
      <c r="AE2159" s="18">
        <v>0</v>
      </c>
      <c r="AF2159" s="17">
        <f>ROUND(IF($AD2159&gt;79,44-(($AD2159-79)*(14/4)),IF($AD2159&gt;76,67-(($AD2159-76)*(23/3)),IF(110-(($AD2159-70.4)*(43/5.6))&gt;119,119,110-(($AD2159-70.4)*(43/5.6)))))*0.93,0)</f>
        <v>111</v>
      </c>
      <c r="AG2159" s="17">
        <f>ROUND(IF($AD2159&gt;79,37-(($AD2159-79)*(9/4)),IF($AD2159&gt;76,54-(($AD2159-76)*(17/3)),IF(93-(($AD2159-70.4)*(39/5.6))&gt;100,100,93-(($AD2159-70.4)*(39/5.6)))))*0.93,0)</f>
        <v>93</v>
      </c>
      <c r="AH2159" s="17">
        <f>ROUND(IF($AD2159&gt;79,32-(($AD2159-79)*(8/4)),IF($AD2159&gt;76,48-(($AD2159-76)*(16/3)),IF(86-(($AD2159-70.4)*(38/5.6))&gt;95,95,86-(($AD2159-70.4)*(38/5.6)))))*0.93,0)</f>
        <v>88</v>
      </c>
      <c r="AI2159" s="5" t="s">
        <v>3916</v>
      </c>
      <c r="AL2159" s="5">
        <v>0</v>
      </c>
      <c r="AM2159" s="5">
        <v>0</v>
      </c>
    </row>
    <row r="2160" spans="1:39" x14ac:dyDescent="0.3">
      <c r="A2160" s="15">
        <v>5990</v>
      </c>
      <c r="B2160" s="8" t="s">
        <v>58</v>
      </c>
      <c r="C2160" s="9" t="s">
        <v>349</v>
      </c>
      <c r="D2160" s="21">
        <v>67</v>
      </c>
      <c r="E2160" s="21">
        <v>60</v>
      </c>
      <c r="F2160" s="21">
        <v>62</v>
      </c>
      <c r="G2160" s="21">
        <v>64</v>
      </c>
      <c r="H2160" s="21">
        <v>67</v>
      </c>
      <c r="I2160" s="21">
        <v>67</v>
      </c>
      <c r="J2160" s="21">
        <v>67</v>
      </c>
      <c r="K2160" s="21">
        <v>66</v>
      </c>
      <c r="L2160" s="21">
        <v>66</v>
      </c>
      <c r="M2160" s="21">
        <v>66</v>
      </c>
      <c r="N2160" s="21">
        <v>65</v>
      </c>
      <c r="O2160" s="21">
        <v>62</v>
      </c>
      <c r="P2160" s="21">
        <v>67</v>
      </c>
      <c r="Q2160" s="21">
        <v>67</v>
      </c>
      <c r="R2160" s="33" t="s">
        <v>524</v>
      </c>
      <c r="S2160" s="3" t="s">
        <v>524</v>
      </c>
      <c r="T2160" s="10" t="s">
        <v>4133</v>
      </c>
      <c r="U2160" s="2" t="s">
        <v>527</v>
      </c>
      <c r="V2160" s="4" t="s">
        <v>818</v>
      </c>
      <c r="W2160" s="11">
        <v>1</v>
      </c>
      <c r="X2160" s="11">
        <v>0</v>
      </c>
      <c r="Y2160" s="16">
        <v>11</v>
      </c>
      <c r="Z2160" s="16">
        <v>10</v>
      </c>
      <c r="AA2160" s="16">
        <v>1999</v>
      </c>
      <c r="AB2160" s="1">
        <f>2026-AA2160</f>
        <v>27</v>
      </c>
      <c r="AC2160" s="5">
        <v>3</v>
      </c>
      <c r="AD2160" s="34">
        <v>66.726808295643551</v>
      </c>
      <c r="AE2160" s="18">
        <v>0</v>
      </c>
      <c r="AF2160" s="17">
        <f>ROUND(IF($AD2160&gt;79,44-(($AD2160-79)*(14/4)),IF($AD2160&gt;76,67-(($AD2160-76)*(23/3)),IF(110-(($AD2160-70.4)*(43/5.6))&gt;119,119,110-(($AD2160-70.4)*(43/5.6)))))*0.93,0)</f>
        <v>111</v>
      </c>
      <c r="AG2160" s="17">
        <f>ROUND(IF($AD2160&gt;79,37-(($AD2160-79)*(9/4)),IF($AD2160&gt;76,54-(($AD2160-76)*(17/3)),IF(93-(($AD2160-70.4)*(39/5.6))&gt;100,100,93-(($AD2160-70.4)*(39/5.6)))))*0.93,0)</f>
        <v>93</v>
      </c>
      <c r="AH2160" s="17">
        <f>ROUND(IF($AD2160&gt;79,32-(($AD2160-79)*(8/4)),IF($AD2160&gt;76,48-(($AD2160-76)*(16/3)),IF(86-(($AD2160-70.4)*(38/5.6))&gt;95,95,86-(($AD2160-70.4)*(38/5.6)))))*0.93,0)</f>
        <v>88</v>
      </c>
      <c r="AI2160" s="5" t="s">
        <v>3916</v>
      </c>
      <c r="AL2160" s="5">
        <v>0</v>
      </c>
      <c r="AM2160" s="5">
        <v>0</v>
      </c>
    </row>
    <row r="2161" spans="1:45" x14ac:dyDescent="0.3">
      <c r="A2161" s="15">
        <v>5992</v>
      </c>
      <c r="B2161" s="8" t="s">
        <v>735</v>
      </c>
      <c r="C2161" s="9" t="s">
        <v>734</v>
      </c>
      <c r="D2161" s="21">
        <v>60</v>
      </c>
      <c r="E2161" s="21">
        <v>58</v>
      </c>
      <c r="F2161" s="21">
        <v>59</v>
      </c>
      <c r="G2161" s="21">
        <v>59</v>
      </c>
      <c r="H2161" s="21">
        <v>57</v>
      </c>
      <c r="I2161" s="21">
        <v>57</v>
      </c>
      <c r="J2161" s="21">
        <v>56</v>
      </c>
      <c r="K2161" s="21">
        <v>58</v>
      </c>
      <c r="L2161" s="21">
        <v>46</v>
      </c>
      <c r="M2161" s="21">
        <v>62</v>
      </c>
      <c r="N2161" s="21">
        <v>59</v>
      </c>
      <c r="O2161" s="21">
        <v>48</v>
      </c>
      <c r="P2161" s="21">
        <v>58</v>
      </c>
      <c r="Q2161" s="21">
        <v>59</v>
      </c>
      <c r="R2161" s="65" t="s">
        <v>524</v>
      </c>
      <c r="S2161" s="3" t="s">
        <v>524</v>
      </c>
      <c r="T2161" s="10" t="s">
        <v>4133</v>
      </c>
      <c r="U2161" s="2" t="s">
        <v>527</v>
      </c>
      <c r="V2161" s="4" t="s">
        <v>818</v>
      </c>
      <c r="W2161" s="11">
        <v>4</v>
      </c>
      <c r="X2161" s="11">
        <v>18</v>
      </c>
      <c r="Y2161" s="68">
        <v>3</v>
      </c>
      <c r="Z2161" s="68">
        <v>4</v>
      </c>
      <c r="AA2161" s="68">
        <v>1990</v>
      </c>
      <c r="AB2161" s="1">
        <f>2026-AA2161</f>
        <v>36</v>
      </c>
      <c r="AC2161" s="5">
        <v>5</v>
      </c>
      <c r="AD2161" s="34">
        <v>60.491675694945428</v>
      </c>
      <c r="AE2161" s="18">
        <v>0</v>
      </c>
      <c r="AF2161" s="17">
        <f>ROUND(IF($AD2161&gt;79,44-(($AD2161-79)*(14/4)),IF($AD2161&gt;76,67-(($AD2161-76)*(23/3)),IF(110-(($AD2161-70.4)*(43/5.6))&gt;119,119,110-(($AD2161-70.4)*(43/5.6)))))*0.93,0)</f>
        <v>111</v>
      </c>
      <c r="AG2161" s="17">
        <f>ROUND(IF($AD2161&gt;79,37-(($AD2161-79)*(9/4)),IF($AD2161&gt;76,54-(($AD2161-76)*(17/3)),IF(93-(($AD2161-70.4)*(39/5.6))&gt;100,100,93-(($AD2161-70.4)*(39/5.6)))))*0.93,0)</f>
        <v>93</v>
      </c>
      <c r="AH2161" s="17">
        <f>ROUND(IF($AD2161&gt;79,32-(($AD2161-79)*(8/4)),IF($AD2161&gt;76,48-(($AD2161-76)*(16/3)),IF(86-(($AD2161-70.4)*(38/5.6))&gt;95,95,86-(($AD2161-70.4)*(38/5.6)))))*0.93,0)</f>
        <v>88</v>
      </c>
      <c r="AI2161" s="5" t="s">
        <v>3916</v>
      </c>
      <c r="AL2161" s="5">
        <v>0</v>
      </c>
      <c r="AM2161" s="5">
        <v>0</v>
      </c>
    </row>
    <row r="2162" spans="1:45" x14ac:dyDescent="0.3">
      <c r="A2162" s="15">
        <v>5994</v>
      </c>
      <c r="B2162" s="8" t="s">
        <v>1161</v>
      </c>
      <c r="C2162" s="9" t="s">
        <v>1162</v>
      </c>
      <c r="D2162" s="21">
        <v>59</v>
      </c>
      <c r="E2162" s="21">
        <v>64</v>
      </c>
      <c r="F2162" s="21">
        <v>65</v>
      </c>
      <c r="G2162" s="21">
        <v>66</v>
      </c>
      <c r="H2162" s="21">
        <v>60</v>
      </c>
      <c r="I2162" s="21">
        <v>60</v>
      </c>
      <c r="J2162" s="21">
        <v>60</v>
      </c>
      <c r="K2162" s="21">
        <v>56</v>
      </c>
      <c r="L2162" s="21">
        <v>52</v>
      </c>
      <c r="M2162" s="21">
        <v>52</v>
      </c>
      <c r="N2162" s="21">
        <v>54</v>
      </c>
      <c r="O2162" s="21">
        <v>69</v>
      </c>
      <c r="P2162" s="21">
        <v>55</v>
      </c>
      <c r="Q2162" s="21">
        <v>59</v>
      </c>
      <c r="R2162" s="33" t="s">
        <v>524</v>
      </c>
      <c r="S2162" s="3" t="s">
        <v>524</v>
      </c>
      <c r="T2162" s="10" t="s">
        <v>4133</v>
      </c>
      <c r="U2162" s="2" t="s">
        <v>1397</v>
      </c>
      <c r="V2162" s="4" t="s">
        <v>821</v>
      </c>
      <c r="W2162" s="11">
        <v>4</v>
      </c>
      <c r="X2162" s="11">
        <v>100</v>
      </c>
      <c r="Y2162" s="16">
        <v>14</v>
      </c>
      <c r="Z2162" s="16">
        <v>12</v>
      </c>
      <c r="AA2162" s="16">
        <v>1990</v>
      </c>
      <c r="AB2162" s="1">
        <f>2026-AA2162</f>
        <v>36</v>
      </c>
      <c r="AC2162" s="5">
        <v>3</v>
      </c>
      <c r="AD2162" s="34">
        <v>63.641054067449552</v>
      </c>
      <c r="AE2162" s="18">
        <v>0</v>
      </c>
      <c r="AF2162" s="17">
        <f>ROUND(IF($AD2162&gt;79,44-(($AD2162-79)*(14/4)),IF($AD2162&gt;76,67-(($AD2162-76)*(23/3)),IF(110-(($AD2162-70.4)*(43/5.6))&gt;119,119,110-(($AD2162-70.4)*(43/5.6)))))*0.93,0)</f>
        <v>111</v>
      </c>
      <c r="AG2162" s="17">
        <f>ROUND(IF($AD2162&gt;79,37-(($AD2162-79)*(9/4)),IF($AD2162&gt;76,54-(($AD2162-76)*(17/3)),IF(93-(($AD2162-70.4)*(39/5.6))&gt;100,100,93-(($AD2162-70.4)*(39/5.6)))))*0.93,0)</f>
        <v>93</v>
      </c>
      <c r="AH2162" s="17">
        <f>ROUND(IF($AD2162&gt;79,32-(($AD2162-79)*(8/4)),IF($AD2162&gt;76,48-(($AD2162-76)*(16/3)),IF(86-(($AD2162-70.4)*(38/5.6))&gt;95,95,86-(($AD2162-70.4)*(38/5.6)))))*0.93,0)</f>
        <v>88</v>
      </c>
      <c r="AI2162" s="5" t="s">
        <v>3916</v>
      </c>
      <c r="AL2162" s="5">
        <v>0</v>
      </c>
      <c r="AM2162" s="5">
        <v>0</v>
      </c>
      <c r="AR2162" t="s">
        <v>3655</v>
      </c>
      <c r="AS2162" t="s">
        <v>3655</v>
      </c>
    </row>
    <row r="2163" spans="1:45" x14ac:dyDescent="0.3">
      <c r="A2163" s="15">
        <v>5995</v>
      </c>
      <c r="B2163" s="8" t="s">
        <v>1219</v>
      </c>
      <c r="C2163" s="9" t="s">
        <v>65</v>
      </c>
      <c r="D2163" s="21">
        <v>67</v>
      </c>
      <c r="E2163" s="21">
        <v>58</v>
      </c>
      <c r="F2163" s="21">
        <v>64</v>
      </c>
      <c r="G2163" s="21">
        <v>70</v>
      </c>
      <c r="H2163" s="21">
        <v>60</v>
      </c>
      <c r="I2163" s="21">
        <v>64</v>
      </c>
      <c r="J2163" s="21">
        <v>62</v>
      </c>
      <c r="K2163" s="21">
        <v>69</v>
      </c>
      <c r="L2163" s="21">
        <v>58</v>
      </c>
      <c r="M2163" s="21">
        <v>76</v>
      </c>
      <c r="N2163" s="21">
        <v>70</v>
      </c>
      <c r="O2163" s="21">
        <v>60</v>
      </c>
      <c r="P2163" s="21">
        <v>57</v>
      </c>
      <c r="Q2163" s="21">
        <v>62</v>
      </c>
      <c r="R2163" s="33" t="s">
        <v>4319</v>
      </c>
      <c r="S2163" s="3" t="s">
        <v>4319</v>
      </c>
      <c r="T2163" s="10" t="s">
        <v>4132</v>
      </c>
      <c r="U2163" s="2" t="s">
        <v>597</v>
      </c>
      <c r="V2163" s="4" t="s">
        <v>819</v>
      </c>
      <c r="W2163" s="11">
        <v>4</v>
      </c>
      <c r="X2163" s="11">
        <v>100</v>
      </c>
      <c r="Y2163" s="16">
        <v>23</v>
      </c>
      <c r="Z2163" s="16">
        <v>9</v>
      </c>
      <c r="AA2163" s="16">
        <v>1991</v>
      </c>
      <c r="AB2163" s="1">
        <f>2026-AA2163</f>
        <v>35</v>
      </c>
      <c r="AC2163" s="5">
        <v>5</v>
      </c>
      <c r="AD2163" s="34">
        <v>71.335950089789691</v>
      </c>
      <c r="AE2163" s="18">
        <v>60000</v>
      </c>
      <c r="AF2163" s="17">
        <f>ROUND(IF($AD2163&gt;79,44-(($AD2163-79)*(14/4)),IF($AD2163&gt;76,67-(($AD2163-76)*(23/3)),IF(110-(($AD2163-70.4)*(43/5.6))&gt;119,119,110-(($AD2163-70.4)*(43/5.6)))))*0.93,0)</f>
        <v>96</v>
      </c>
      <c r="AG2163" s="17">
        <f>ROUND(IF($AD2163&gt;79,37-(($AD2163-79)*(9/4)),IF($AD2163&gt;76,54-(($AD2163-76)*(17/3)),IF(93-(($AD2163-70.4)*(39/5.6))&gt;100,100,93-(($AD2163-70.4)*(39/5.6)))))*0.93,0)</f>
        <v>80</v>
      </c>
      <c r="AH2163" s="17">
        <f>ROUND(IF($AD2163&gt;79,32-(($AD2163-79)*(8/4)),IF($AD2163&gt;76,48-(($AD2163-76)*(16/3)),IF(86-(($AD2163-70.4)*(38/5.6))&gt;95,95,86-(($AD2163-70.4)*(38/5.6)))))*0.93,0)</f>
        <v>74</v>
      </c>
      <c r="AL2163" s="5">
        <v>180</v>
      </c>
      <c r="AM2163" s="5">
        <v>73</v>
      </c>
    </row>
    <row r="2164" spans="1:45" x14ac:dyDescent="0.3">
      <c r="A2164" s="15">
        <v>5997</v>
      </c>
      <c r="B2164" s="8" t="s">
        <v>722</v>
      </c>
      <c r="C2164" s="9" t="s">
        <v>777</v>
      </c>
      <c r="D2164" s="21">
        <v>65</v>
      </c>
      <c r="E2164" s="21">
        <v>58</v>
      </c>
      <c r="F2164" s="21">
        <v>60</v>
      </c>
      <c r="G2164" s="21">
        <v>61</v>
      </c>
      <c r="H2164" s="21">
        <v>61</v>
      </c>
      <c r="I2164" s="21">
        <v>62</v>
      </c>
      <c r="J2164" s="21">
        <v>65</v>
      </c>
      <c r="K2164" s="21">
        <v>62</v>
      </c>
      <c r="L2164" s="21">
        <v>60</v>
      </c>
      <c r="M2164" s="21">
        <v>70</v>
      </c>
      <c r="N2164" s="21">
        <v>72</v>
      </c>
      <c r="O2164" s="21">
        <v>62</v>
      </c>
      <c r="P2164" s="21">
        <v>65</v>
      </c>
      <c r="Q2164" s="21">
        <v>61</v>
      </c>
      <c r="R2164" s="33" t="s">
        <v>524</v>
      </c>
      <c r="S2164" s="3" t="s">
        <v>524</v>
      </c>
      <c r="T2164" s="10" t="s">
        <v>4133</v>
      </c>
      <c r="U2164" s="2" t="s">
        <v>600</v>
      </c>
      <c r="V2164" s="4" t="s">
        <v>819</v>
      </c>
      <c r="W2164" s="11">
        <v>4</v>
      </c>
      <c r="X2164" s="11">
        <v>98</v>
      </c>
      <c r="Y2164" s="16">
        <v>18</v>
      </c>
      <c r="Z2164" s="16">
        <v>10</v>
      </c>
      <c r="AA2164" s="16">
        <v>1996</v>
      </c>
      <c r="AB2164" s="1">
        <f>2026-AA2164</f>
        <v>30</v>
      </c>
      <c r="AC2164" s="5">
        <v>4</v>
      </c>
      <c r="AD2164" s="34">
        <v>67.833414835342623</v>
      </c>
      <c r="AE2164" s="18">
        <v>0</v>
      </c>
      <c r="AF2164" s="17">
        <f>ROUND(IF($AD2164&gt;79,44-(($AD2164-79)*(14/4)),IF($AD2164&gt;76,67-(($AD2164-76)*(23/3)),IF(110-(($AD2164-70.4)*(43/5.6))&gt;119,119,110-(($AD2164-70.4)*(43/5.6)))))*0.93,0)</f>
        <v>111</v>
      </c>
      <c r="AG2164" s="17">
        <f>ROUND(IF($AD2164&gt;79,37-(($AD2164-79)*(9/4)),IF($AD2164&gt;76,54-(($AD2164-76)*(17/3)),IF(93-(($AD2164-70.4)*(39/5.6))&gt;100,100,93-(($AD2164-70.4)*(39/5.6)))))*0.93,0)</f>
        <v>93</v>
      </c>
      <c r="AH2164" s="17">
        <f>ROUND(IF($AD2164&gt;79,32-(($AD2164-79)*(8/4)),IF($AD2164&gt;76,48-(($AD2164-76)*(16/3)),IF(86-(($AD2164-70.4)*(38/5.6))&gt;95,95,86-(($AD2164-70.4)*(38/5.6)))))*0.93,0)</f>
        <v>88</v>
      </c>
      <c r="AI2164" s="5" t="s">
        <v>3916</v>
      </c>
      <c r="AL2164" s="5">
        <v>0</v>
      </c>
      <c r="AM2164" s="5">
        <v>0</v>
      </c>
    </row>
    <row r="2165" spans="1:45" x14ac:dyDescent="0.3">
      <c r="A2165" s="15">
        <v>5998</v>
      </c>
      <c r="B2165" s="8" t="s">
        <v>1843</v>
      </c>
      <c r="C2165" s="9" t="s">
        <v>1844</v>
      </c>
      <c r="D2165" s="21">
        <v>70</v>
      </c>
      <c r="E2165" s="21">
        <v>67</v>
      </c>
      <c r="F2165" s="21">
        <v>72</v>
      </c>
      <c r="G2165" s="21">
        <v>77</v>
      </c>
      <c r="H2165" s="21">
        <v>69</v>
      </c>
      <c r="I2165" s="21">
        <v>72</v>
      </c>
      <c r="J2165" s="21">
        <v>71</v>
      </c>
      <c r="K2165" s="21">
        <v>70</v>
      </c>
      <c r="L2165" s="21">
        <v>55</v>
      </c>
      <c r="M2165" s="21">
        <v>62</v>
      </c>
      <c r="N2165" s="21">
        <v>71</v>
      </c>
      <c r="O2165" s="21">
        <v>68</v>
      </c>
      <c r="P2165" s="21">
        <v>65</v>
      </c>
      <c r="Q2165" s="21">
        <v>69</v>
      </c>
      <c r="R2165" s="33" t="s">
        <v>524</v>
      </c>
      <c r="S2165" s="3" t="s">
        <v>4318</v>
      </c>
      <c r="T2165" s="10" t="s">
        <v>4133</v>
      </c>
      <c r="U2165" s="2" t="s">
        <v>588</v>
      </c>
      <c r="V2165" s="4" t="s">
        <v>819</v>
      </c>
      <c r="W2165" s="11">
        <v>4</v>
      </c>
      <c r="X2165" s="11">
        <v>100</v>
      </c>
      <c r="Y2165" s="16">
        <v>5</v>
      </c>
      <c r="Z2165" s="16">
        <v>10</v>
      </c>
      <c r="AA2165" s="16">
        <v>1995</v>
      </c>
      <c r="AB2165" s="1">
        <f>2026-AA2165</f>
        <v>31</v>
      </c>
      <c r="AC2165" s="5">
        <v>4</v>
      </c>
      <c r="AD2165" s="34">
        <v>73.77775973543028</v>
      </c>
      <c r="AE2165" s="18">
        <v>50000</v>
      </c>
      <c r="AF2165" s="17">
        <f>ROUND(IF($AD2165&gt;79,44-(($AD2165-79)*(14/4)),IF($AD2165&gt;76,67-(($AD2165-76)*(23/3)),IF(110-(($AD2165-70.4)*(43/5.6))&gt;119,119,110-(($AD2165-70.4)*(43/5.6)))))*0.93,0)</f>
        <v>78</v>
      </c>
      <c r="AG2165" s="17">
        <f>ROUND(IF($AD2165&gt;79,37-(($AD2165-79)*(9/4)),IF($AD2165&gt;76,54-(($AD2165-76)*(17/3)),IF(93-(($AD2165-70.4)*(39/5.6))&gt;100,100,93-(($AD2165-70.4)*(39/5.6)))))*0.93,0)</f>
        <v>65</v>
      </c>
      <c r="AH2165" s="17">
        <f>ROUND(IF($AD2165&gt;79,32-(($AD2165-79)*(8/4)),IF($AD2165&gt;76,48-(($AD2165-76)*(16/3)),IF(86-(($AD2165-70.4)*(38/5.6))&gt;95,95,86-(($AD2165-70.4)*(38/5.6)))))*0.93,0)</f>
        <v>59</v>
      </c>
      <c r="AI2165" s="5" t="s">
        <v>3917</v>
      </c>
      <c r="AL2165" s="5">
        <v>0</v>
      </c>
      <c r="AM2165" s="5">
        <v>0</v>
      </c>
    </row>
    <row r="2166" spans="1:45" x14ac:dyDescent="0.3">
      <c r="A2166" s="15">
        <v>6001</v>
      </c>
      <c r="B2166" s="8" t="s">
        <v>2820</v>
      </c>
      <c r="C2166" s="9" t="s">
        <v>159</v>
      </c>
      <c r="D2166" s="21">
        <v>68</v>
      </c>
      <c r="E2166" s="21">
        <v>64</v>
      </c>
      <c r="F2166" s="21">
        <v>64</v>
      </c>
      <c r="G2166" s="21">
        <v>64</v>
      </c>
      <c r="H2166" s="21">
        <v>65</v>
      </c>
      <c r="I2166" s="21">
        <v>65</v>
      </c>
      <c r="J2166" s="21">
        <v>67</v>
      </c>
      <c r="K2166" s="21">
        <v>64</v>
      </c>
      <c r="L2166" s="21">
        <v>55</v>
      </c>
      <c r="M2166" s="21">
        <v>59</v>
      </c>
      <c r="N2166" s="21">
        <v>67</v>
      </c>
      <c r="O2166" s="21">
        <v>72</v>
      </c>
      <c r="P2166" s="21">
        <v>65</v>
      </c>
      <c r="Q2166" s="21">
        <v>65</v>
      </c>
      <c r="R2166" s="33" t="s">
        <v>524</v>
      </c>
      <c r="S2166" s="3" t="s">
        <v>524</v>
      </c>
      <c r="T2166" s="10" t="s">
        <v>4133</v>
      </c>
      <c r="U2166" s="2" t="s">
        <v>596</v>
      </c>
      <c r="V2166" s="4" t="s">
        <v>822</v>
      </c>
      <c r="W2166" s="11">
        <v>1</v>
      </c>
      <c r="X2166" s="11">
        <v>45</v>
      </c>
      <c r="Y2166" s="16">
        <v>4</v>
      </c>
      <c r="Z2166" s="16">
        <v>8</v>
      </c>
      <c r="AA2166" s="16">
        <v>2001</v>
      </c>
      <c r="AB2166" s="1">
        <f>2026-AA2166</f>
        <v>25</v>
      </c>
      <c r="AC2166" s="5">
        <v>4</v>
      </c>
      <c r="AD2166" s="34">
        <v>66.187369678717076</v>
      </c>
      <c r="AE2166" s="18">
        <v>0</v>
      </c>
      <c r="AF2166" s="17">
        <f>ROUND(IF($AD2166&gt;79,44-(($AD2166-79)*(14/4)),IF($AD2166&gt;76,67-(($AD2166-76)*(23/3)),IF(110-(($AD2166-70.4)*(43/5.6))&gt;119,119,110-(($AD2166-70.4)*(43/5.6)))))*0.93,0)</f>
        <v>111</v>
      </c>
      <c r="AG2166" s="17">
        <f>ROUND(IF($AD2166&gt;79,37-(($AD2166-79)*(9/4)),IF($AD2166&gt;76,54-(($AD2166-76)*(17/3)),IF(93-(($AD2166-70.4)*(39/5.6))&gt;100,100,93-(($AD2166-70.4)*(39/5.6)))))*0.93,0)</f>
        <v>93</v>
      </c>
      <c r="AH2166" s="17">
        <f>ROUND(IF($AD2166&gt;79,32-(($AD2166-79)*(8/4)),IF($AD2166&gt;76,48-(($AD2166-76)*(16/3)),IF(86-(($AD2166-70.4)*(38/5.6))&gt;95,95,86-(($AD2166-70.4)*(38/5.6)))))*0.93,0)</f>
        <v>88</v>
      </c>
      <c r="AI2166" s="5" t="s">
        <v>3916</v>
      </c>
      <c r="AL2166" s="5">
        <v>0</v>
      </c>
      <c r="AM2166" s="5">
        <v>0</v>
      </c>
    </row>
    <row r="2167" spans="1:45" x14ac:dyDescent="0.3">
      <c r="A2167" s="15">
        <v>6002</v>
      </c>
      <c r="B2167" s="8" t="s">
        <v>2882</v>
      </c>
      <c r="C2167" s="9" t="s">
        <v>2883</v>
      </c>
      <c r="D2167" s="21">
        <v>69</v>
      </c>
      <c r="E2167" s="21">
        <v>60</v>
      </c>
      <c r="F2167" s="21">
        <v>66</v>
      </c>
      <c r="G2167" s="21">
        <v>71</v>
      </c>
      <c r="H2167" s="21">
        <v>64</v>
      </c>
      <c r="I2167" s="21">
        <v>67</v>
      </c>
      <c r="J2167" s="21">
        <v>71</v>
      </c>
      <c r="K2167" s="21">
        <v>67</v>
      </c>
      <c r="L2167" s="21">
        <v>69</v>
      </c>
      <c r="M2167" s="21">
        <v>64</v>
      </c>
      <c r="N2167" s="21">
        <v>73</v>
      </c>
      <c r="O2167" s="21">
        <v>68</v>
      </c>
      <c r="P2167" s="21">
        <v>78</v>
      </c>
      <c r="Q2167" s="21">
        <v>66</v>
      </c>
      <c r="R2167" s="33" t="s">
        <v>524</v>
      </c>
      <c r="S2167" s="3" t="s">
        <v>524</v>
      </c>
      <c r="T2167" s="10" t="s">
        <v>4133</v>
      </c>
      <c r="U2167" s="2" t="s">
        <v>598</v>
      </c>
      <c r="V2167" s="4" t="s">
        <v>819</v>
      </c>
      <c r="W2167" s="11">
        <v>4</v>
      </c>
      <c r="X2167" s="11">
        <v>0</v>
      </c>
      <c r="Y2167" s="16">
        <v>19</v>
      </c>
      <c r="Z2167" s="16">
        <v>10</v>
      </c>
      <c r="AA2167" s="16">
        <v>1993</v>
      </c>
      <c r="AB2167" s="1">
        <f>2026-AA2167</f>
        <v>33</v>
      </c>
      <c r="AC2167" s="5">
        <v>6</v>
      </c>
      <c r="AD2167" s="34">
        <v>70.612493911705585</v>
      </c>
      <c r="AE2167" s="18">
        <v>0</v>
      </c>
      <c r="AF2167" s="17">
        <f>ROUND(IF($AD2167&gt;79,44-(($AD2167-79)*(14/4)),IF($AD2167&gt;76,67-(($AD2167-76)*(23/3)),IF(110-(($AD2167-70.4)*(43/5.6))&gt;119,119,110-(($AD2167-70.4)*(43/5.6)))))*0.93,0)</f>
        <v>101</v>
      </c>
      <c r="AG2167" s="17">
        <f>ROUND(IF($AD2167&gt;79,37-(($AD2167-79)*(9/4)),IF($AD2167&gt;76,54-(($AD2167-76)*(17/3)),IF(93-(($AD2167-70.4)*(39/5.6))&gt;100,100,93-(($AD2167-70.4)*(39/5.6)))))*0.93,0)</f>
        <v>85</v>
      </c>
      <c r="AH2167" s="17">
        <f>ROUND(IF($AD2167&gt;79,32-(($AD2167-79)*(8/4)),IF($AD2167&gt;76,48-(($AD2167-76)*(16/3)),IF(86-(($AD2167-70.4)*(38/5.6))&gt;95,95,86-(($AD2167-70.4)*(38/5.6)))))*0.93,0)</f>
        <v>79</v>
      </c>
      <c r="AI2167" s="5" t="s">
        <v>3916</v>
      </c>
      <c r="AL2167" s="5">
        <v>0</v>
      </c>
      <c r="AM2167" s="5">
        <v>0</v>
      </c>
    </row>
    <row r="2168" spans="1:45" x14ac:dyDescent="0.3">
      <c r="A2168" s="15">
        <v>6003</v>
      </c>
      <c r="B2168" s="8" t="s">
        <v>3123</v>
      </c>
      <c r="C2168" s="9" t="s">
        <v>2720</v>
      </c>
      <c r="D2168" s="21">
        <v>69</v>
      </c>
      <c r="E2168" s="21">
        <v>75</v>
      </c>
      <c r="F2168" s="21">
        <v>75</v>
      </c>
      <c r="G2168" s="21">
        <v>75</v>
      </c>
      <c r="H2168" s="21">
        <v>61</v>
      </c>
      <c r="I2168" s="21">
        <v>72</v>
      </c>
      <c r="J2168" s="21">
        <v>73</v>
      </c>
      <c r="K2168" s="21">
        <v>75</v>
      </c>
      <c r="L2168" s="21">
        <v>62</v>
      </c>
      <c r="M2168" s="21">
        <v>63</v>
      </c>
      <c r="N2168" s="21">
        <v>71</v>
      </c>
      <c r="O2168" s="21">
        <v>73</v>
      </c>
      <c r="P2168" s="21">
        <v>71</v>
      </c>
      <c r="Q2168" s="21">
        <v>61</v>
      </c>
      <c r="R2168" s="33" t="s">
        <v>1466</v>
      </c>
      <c r="S2168" s="3" t="s">
        <v>1466</v>
      </c>
      <c r="T2168" s="10" t="s">
        <v>4130</v>
      </c>
      <c r="U2168" s="2" t="s">
        <v>594</v>
      </c>
      <c r="V2168" s="4" t="s">
        <v>819</v>
      </c>
      <c r="W2168" s="11">
        <v>4</v>
      </c>
      <c r="X2168" s="11">
        <v>100</v>
      </c>
      <c r="Y2168" s="16">
        <v>15</v>
      </c>
      <c r="Z2168" s="16">
        <v>1</v>
      </c>
      <c r="AA2168" s="16">
        <v>1999</v>
      </c>
      <c r="AB2168" s="1">
        <f>2026-AA2168</f>
        <v>27</v>
      </c>
      <c r="AC2168" s="5">
        <v>5</v>
      </c>
      <c r="AD2168" s="34">
        <v>74.420998312783567</v>
      </c>
      <c r="AE2168" s="18">
        <v>70000</v>
      </c>
      <c r="AF2168" s="17">
        <f>ROUND(IF($AD2168&gt;79,44-(($AD2168-79)*(14/4)),IF($AD2168&gt;76,67-(($AD2168-76)*(23/3)),IF(110-(($AD2168-70.4)*(43/5.6))&gt;119,119,110-(($AD2168-70.4)*(43/5.6)))))*0.93,0)</f>
        <v>74</v>
      </c>
      <c r="AG2168" s="17">
        <f>ROUND(IF($AD2168&gt;79,37-(($AD2168-79)*(9/4)),IF($AD2168&gt;76,54-(($AD2168-76)*(17/3)),IF(93-(($AD2168-70.4)*(39/5.6))&gt;100,100,93-(($AD2168-70.4)*(39/5.6)))))*0.93,0)</f>
        <v>60</v>
      </c>
      <c r="AH2168" s="17">
        <f>ROUND(IF($AD2168&gt;79,32-(($AD2168-79)*(8/4)),IF($AD2168&gt;76,48-(($AD2168-76)*(16/3)),IF(86-(($AD2168-70.4)*(38/5.6))&gt;95,95,86-(($AD2168-70.4)*(38/5.6)))))*0.93,0)</f>
        <v>55</v>
      </c>
      <c r="AL2168" s="5">
        <v>192</v>
      </c>
      <c r="AM2168" s="5">
        <v>65</v>
      </c>
    </row>
    <row r="2169" spans="1:45" x14ac:dyDescent="0.3">
      <c r="A2169" s="15">
        <v>6004</v>
      </c>
      <c r="B2169" s="8" t="s">
        <v>3315</v>
      </c>
      <c r="C2169" s="9" t="s">
        <v>3316</v>
      </c>
      <c r="D2169" s="21">
        <v>69</v>
      </c>
      <c r="E2169" s="21">
        <v>69</v>
      </c>
      <c r="F2169" s="21">
        <v>70</v>
      </c>
      <c r="G2169" s="21">
        <v>71</v>
      </c>
      <c r="H2169" s="21">
        <v>68</v>
      </c>
      <c r="I2169" s="21">
        <v>64</v>
      </c>
      <c r="J2169" s="21">
        <v>63</v>
      </c>
      <c r="K2169" s="21">
        <v>63</v>
      </c>
      <c r="L2169" s="21">
        <v>59</v>
      </c>
      <c r="M2169" s="21">
        <v>65</v>
      </c>
      <c r="N2169" s="21">
        <v>67</v>
      </c>
      <c r="O2169" s="21">
        <v>72</v>
      </c>
      <c r="P2169" s="21">
        <v>70</v>
      </c>
      <c r="Q2169" s="21">
        <v>68</v>
      </c>
      <c r="R2169" s="33" t="s">
        <v>2046</v>
      </c>
      <c r="S2169" s="3" t="s">
        <v>2046</v>
      </c>
      <c r="T2169" s="10" t="s">
        <v>4132</v>
      </c>
      <c r="U2169" s="2" t="s">
        <v>1521</v>
      </c>
      <c r="V2169" s="4" t="s">
        <v>822</v>
      </c>
      <c r="W2169" s="11">
        <v>3</v>
      </c>
      <c r="X2169" s="11">
        <v>88</v>
      </c>
      <c r="Y2169" s="16">
        <v>21</v>
      </c>
      <c r="Z2169" s="16">
        <v>9</v>
      </c>
      <c r="AA2169" s="16">
        <v>1996</v>
      </c>
      <c r="AB2169" s="1">
        <f>2026-AA2169</f>
        <v>30</v>
      </c>
      <c r="AC2169" s="5">
        <v>5</v>
      </c>
      <c r="AD2169" s="34">
        <v>70.439285635517621</v>
      </c>
      <c r="AE2169" s="18">
        <v>0</v>
      </c>
      <c r="AF2169" s="17">
        <f>ROUND(IF($AD2169&gt;79,44-(($AD2169-79)*(14/4)),IF($AD2169&gt;76,67-(($AD2169-76)*(23/3)),IF(110-(($AD2169-70.4)*(43/5.6))&gt;119,119,110-(($AD2169-70.4)*(43/5.6)))))*0.93,0)</f>
        <v>102</v>
      </c>
      <c r="AG2169" s="17">
        <f>ROUND(IF($AD2169&gt;79,37-(($AD2169-79)*(9/4)),IF($AD2169&gt;76,54-(($AD2169-76)*(17/3)),IF(93-(($AD2169-70.4)*(39/5.6))&gt;100,100,93-(($AD2169-70.4)*(39/5.6)))))*0.93,0)</f>
        <v>86</v>
      </c>
      <c r="AH2169" s="17">
        <f>ROUND(IF($AD2169&gt;79,32-(($AD2169-79)*(8/4)),IF($AD2169&gt;76,48-(($AD2169-76)*(16/3)),IF(86-(($AD2169-70.4)*(38/5.6))&gt;95,95,86-(($AD2169-70.4)*(38/5.6)))))*0.93,0)</f>
        <v>80</v>
      </c>
      <c r="AI2169" s="5" t="s">
        <v>3916</v>
      </c>
      <c r="AL2169" s="5">
        <v>0</v>
      </c>
      <c r="AM2169" s="5">
        <v>0</v>
      </c>
    </row>
    <row r="2170" spans="1:45" x14ac:dyDescent="0.3">
      <c r="A2170" s="15">
        <v>6006</v>
      </c>
      <c r="B2170" s="8" t="s">
        <v>3177</v>
      </c>
      <c r="C2170" s="9" t="s">
        <v>149</v>
      </c>
      <c r="D2170" s="21">
        <v>71</v>
      </c>
      <c r="E2170" s="21">
        <v>61</v>
      </c>
      <c r="F2170" s="21">
        <v>64</v>
      </c>
      <c r="G2170" s="21">
        <v>66</v>
      </c>
      <c r="H2170" s="21">
        <v>61</v>
      </c>
      <c r="I2170" s="21">
        <v>68</v>
      </c>
      <c r="J2170" s="21">
        <v>69</v>
      </c>
      <c r="K2170" s="21">
        <v>65</v>
      </c>
      <c r="L2170" s="21">
        <v>64</v>
      </c>
      <c r="M2170" s="21">
        <v>70</v>
      </c>
      <c r="N2170" s="21">
        <v>72</v>
      </c>
      <c r="O2170" s="21">
        <v>73</v>
      </c>
      <c r="P2170" s="21">
        <v>68</v>
      </c>
      <c r="Q2170" s="21">
        <v>67</v>
      </c>
      <c r="R2170" s="33" t="s">
        <v>524</v>
      </c>
      <c r="S2170" s="3" t="s">
        <v>524</v>
      </c>
      <c r="T2170" s="10" t="s">
        <v>4133</v>
      </c>
      <c r="U2170" s="2" t="s">
        <v>597</v>
      </c>
      <c r="V2170" s="4" t="s">
        <v>819</v>
      </c>
      <c r="W2170" s="11">
        <v>4</v>
      </c>
      <c r="X2170" s="11">
        <v>1</v>
      </c>
      <c r="Y2170" s="16">
        <v>2</v>
      </c>
      <c r="Z2170" s="16">
        <v>7</v>
      </c>
      <c r="AA2170" s="16">
        <v>1994</v>
      </c>
      <c r="AB2170" s="1">
        <f>2026-AA2170</f>
        <v>32</v>
      </c>
      <c r="AC2170" s="5">
        <v>5</v>
      </c>
      <c r="AD2170" s="34">
        <v>69.282102645808862</v>
      </c>
      <c r="AE2170" s="18">
        <v>0</v>
      </c>
      <c r="AF2170" s="17">
        <f>ROUND(IF($AD2170&gt;79,44-(($AD2170-79)*(14/4)),IF($AD2170&gt;76,67-(($AD2170-76)*(23/3)),IF(110-(($AD2170-70.4)*(43/5.6))&gt;119,119,110-(($AD2170-70.4)*(43/5.6)))))*0.93,0)</f>
        <v>110</v>
      </c>
      <c r="AG2170" s="17">
        <f>ROUND(IF($AD2170&gt;79,37-(($AD2170-79)*(9/4)),IF($AD2170&gt;76,54-(($AD2170-76)*(17/3)),IF(93-(($AD2170-70.4)*(39/5.6))&gt;100,100,93-(($AD2170-70.4)*(39/5.6)))))*0.93,0)</f>
        <v>93</v>
      </c>
      <c r="AH2170" s="17">
        <f>ROUND(IF($AD2170&gt;79,32-(($AD2170-79)*(8/4)),IF($AD2170&gt;76,48-(($AD2170-76)*(16/3)),IF(86-(($AD2170-70.4)*(38/5.6))&gt;95,95,86-(($AD2170-70.4)*(38/5.6)))))*0.93,0)</f>
        <v>87</v>
      </c>
      <c r="AI2170" s="5" t="s">
        <v>3916</v>
      </c>
      <c r="AL2170" s="5">
        <v>181</v>
      </c>
      <c r="AM2170" s="5">
        <v>64</v>
      </c>
    </row>
    <row r="2171" spans="1:45" x14ac:dyDescent="0.3">
      <c r="A2171" s="15">
        <v>6008</v>
      </c>
      <c r="B2171" s="8" t="s">
        <v>2528</v>
      </c>
      <c r="C2171" s="9" t="s">
        <v>184</v>
      </c>
      <c r="D2171" s="21">
        <v>65</v>
      </c>
      <c r="E2171" s="21">
        <v>62</v>
      </c>
      <c r="F2171" s="21">
        <v>61</v>
      </c>
      <c r="G2171" s="21">
        <v>59</v>
      </c>
      <c r="H2171" s="21">
        <v>68</v>
      </c>
      <c r="I2171" s="21">
        <v>60</v>
      </c>
      <c r="J2171" s="21">
        <v>65</v>
      </c>
      <c r="K2171" s="21">
        <v>55</v>
      </c>
      <c r="L2171" s="21">
        <v>60</v>
      </c>
      <c r="M2171" s="21">
        <v>65</v>
      </c>
      <c r="N2171" s="21">
        <v>59</v>
      </c>
      <c r="O2171" s="21">
        <v>62</v>
      </c>
      <c r="P2171" s="21">
        <v>65</v>
      </c>
      <c r="Q2171" s="21">
        <v>67</v>
      </c>
      <c r="R2171" s="33" t="s">
        <v>524</v>
      </c>
      <c r="S2171" s="3" t="s">
        <v>524</v>
      </c>
      <c r="T2171" s="10" t="s">
        <v>4133</v>
      </c>
      <c r="U2171" s="2" t="s">
        <v>587</v>
      </c>
      <c r="V2171" s="4" t="s">
        <v>819</v>
      </c>
      <c r="W2171" s="11">
        <v>1</v>
      </c>
      <c r="X2171" s="11">
        <v>0</v>
      </c>
      <c r="Y2171" s="16">
        <v>10</v>
      </c>
      <c r="Z2171" s="16">
        <v>7</v>
      </c>
      <c r="AA2171" s="16">
        <v>1996</v>
      </c>
      <c r="AB2171" s="1">
        <f>2026-AA2171</f>
        <v>30</v>
      </c>
      <c r="AC2171" s="5">
        <v>2</v>
      </c>
      <c r="AD2171" s="34">
        <v>65.48967793221982</v>
      </c>
      <c r="AE2171" s="18">
        <v>0</v>
      </c>
      <c r="AF2171" s="17">
        <f>ROUND(IF($AD2171&gt;79,44-(($AD2171-79)*(14/4)),IF($AD2171&gt;76,67-(($AD2171-76)*(23/3)),IF(110-(($AD2171-70.4)*(43/5.6))&gt;119,119,110-(($AD2171-70.4)*(43/5.6)))))*0.93,0)</f>
        <v>111</v>
      </c>
      <c r="AG2171" s="17">
        <f>ROUND(IF($AD2171&gt;79,37-(($AD2171-79)*(9/4)),IF($AD2171&gt;76,54-(($AD2171-76)*(17/3)),IF(93-(($AD2171-70.4)*(39/5.6))&gt;100,100,93-(($AD2171-70.4)*(39/5.6)))))*0.93,0)</f>
        <v>93</v>
      </c>
      <c r="AH2171" s="17">
        <f>ROUND(IF($AD2171&gt;79,32-(($AD2171-79)*(8/4)),IF($AD2171&gt;76,48-(($AD2171-76)*(16/3)),IF(86-(($AD2171-70.4)*(38/5.6))&gt;95,95,86-(($AD2171-70.4)*(38/5.6)))))*0.93,0)</f>
        <v>88</v>
      </c>
      <c r="AI2171" s="5" t="s">
        <v>3916</v>
      </c>
      <c r="AL2171" s="5">
        <v>0</v>
      </c>
      <c r="AM2171" s="5">
        <v>0</v>
      </c>
    </row>
    <row r="2172" spans="1:45" x14ac:dyDescent="0.3">
      <c r="A2172" s="15">
        <v>6011</v>
      </c>
      <c r="B2172" s="8" t="s">
        <v>1472</v>
      </c>
      <c r="C2172" s="9" t="s">
        <v>318</v>
      </c>
      <c r="D2172" s="21">
        <v>61</v>
      </c>
      <c r="E2172" s="21">
        <v>60</v>
      </c>
      <c r="F2172" s="21">
        <v>61</v>
      </c>
      <c r="G2172" s="21">
        <v>61</v>
      </c>
      <c r="H2172" s="21">
        <v>57</v>
      </c>
      <c r="I2172" s="21">
        <v>55</v>
      </c>
      <c r="J2172" s="21">
        <v>60</v>
      </c>
      <c r="K2172" s="21">
        <v>58</v>
      </c>
      <c r="L2172" s="21">
        <v>53</v>
      </c>
      <c r="M2172" s="21">
        <v>54</v>
      </c>
      <c r="N2172" s="21">
        <v>55</v>
      </c>
      <c r="O2172" s="21">
        <v>65</v>
      </c>
      <c r="P2172" s="21">
        <v>56</v>
      </c>
      <c r="Q2172" s="21">
        <v>57</v>
      </c>
      <c r="R2172" s="65" t="s">
        <v>524</v>
      </c>
      <c r="S2172" s="3" t="s">
        <v>524</v>
      </c>
      <c r="T2172" s="10" t="s">
        <v>4133</v>
      </c>
      <c r="U2172" s="2" t="s">
        <v>576</v>
      </c>
      <c r="V2172" s="4" t="s">
        <v>819</v>
      </c>
      <c r="W2172" s="11">
        <v>4</v>
      </c>
      <c r="X2172" s="11">
        <v>100</v>
      </c>
      <c r="Y2172" s="68">
        <v>24</v>
      </c>
      <c r="Z2172" s="68">
        <v>2</v>
      </c>
      <c r="AA2172" s="68">
        <v>1990</v>
      </c>
      <c r="AB2172" s="1">
        <f>2026-AA2172</f>
        <v>36</v>
      </c>
      <c r="AC2172" s="5">
        <v>4</v>
      </c>
      <c r="AD2172" s="34">
        <v>60.914749341389687</v>
      </c>
      <c r="AE2172" s="18">
        <v>0</v>
      </c>
      <c r="AF2172" s="17">
        <f>ROUND(IF($AD2172&gt;79,44-(($AD2172-79)*(14/4)),IF($AD2172&gt;76,67-(($AD2172-76)*(23/3)),IF(110-(($AD2172-70.4)*(43/5.6))&gt;119,119,110-(($AD2172-70.4)*(43/5.6)))))*0.93,0)</f>
        <v>111</v>
      </c>
      <c r="AG2172" s="17">
        <f>ROUND(IF($AD2172&gt;79,37-(($AD2172-79)*(9/4)),IF($AD2172&gt;76,54-(($AD2172-76)*(17/3)),IF(93-(($AD2172-70.4)*(39/5.6))&gt;100,100,93-(($AD2172-70.4)*(39/5.6)))))*0.93,0)</f>
        <v>93</v>
      </c>
      <c r="AH2172" s="17">
        <f>ROUND(IF($AD2172&gt;79,32-(($AD2172-79)*(8/4)),IF($AD2172&gt;76,48-(($AD2172-76)*(16/3)),IF(86-(($AD2172-70.4)*(38/5.6))&gt;95,95,86-(($AD2172-70.4)*(38/5.6)))))*0.93,0)</f>
        <v>88</v>
      </c>
      <c r="AI2172" s="5" t="s">
        <v>3916</v>
      </c>
      <c r="AL2172" s="5">
        <v>0</v>
      </c>
      <c r="AM2172" s="5">
        <v>0</v>
      </c>
    </row>
    <row r="2173" spans="1:45" x14ac:dyDescent="0.3">
      <c r="A2173" s="15">
        <v>6012</v>
      </c>
      <c r="B2173" s="8" t="s">
        <v>2908</v>
      </c>
      <c r="C2173" s="9" t="s">
        <v>305</v>
      </c>
      <c r="D2173" s="21">
        <v>67</v>
      </c>
      <c r="E2173" s="21">
        <v>67</v>
      </c>
      <c r="F2173" s="21">
        <v>67</v>
      </c>
      <c r="G2173" s="21">
        <v>67</v>
      </c>
      <c r="H2173" s="21">
        <v>60</v>
      </c>
      <c r="I2173" s="21">
        <v>63</v>
      </c>
      <c r="J2173" s="21">
        <v>65</v>
      </c>
      <c r="K2173" s="21">
        <v>64</v>
      </c>
      <c r="L2173" s="21">
        <v>57</v>
      </c>
      <c r="M2173" s="21">
        <v>63</v>
      </c>
      <c r="N2173" s="21">
        <v>66</v>
      </c>
      <c r="O2173" s="21">
        <v>70</v>
      </c>
      <c r="P2173" s="21">
        <v>70</v>
      </c>
      <c r="Q2173" s="21">
        <v>63</v>
      </c>
      <c r="R2173" s="33" t="s">
        <v>524</v>
      </c>
      <c r="S2173" s="3" t="s">
        <v>524</v>
      </c>
      <c r="T2173" s="10" t="s">
        <v>4133</v>
      </c>
      <c r="U2173" s="2" t="s">
        <v>591</v>
      </c>
      <c r="V2173" s="4" t="s">
        <v>821</v>
      </c>
      <c r="W2173" s="11">
        <v>4</v>
      </c>
      <c r="X2173" s="11">
        <v>0</v>
      </c>
      <c r="Y2173" s="16">
        <v>19</v>
      </c>
      <c r="Z2173" s="16">
        <v>4</v>
      </c>
      <c r="AA2173" s="16">
        <v>1992</v>
      </c>
      <c r="AB2173" s="1">
        <f>2026-AA2173</f>
        <v>34</v>
      </c>
      <c r="AC2173" s="5">
        <v>5</v>
      </c>
      <c r="AD2173" s="34">
        <v>67.829715182809309</v>
      </c>
      <c r="AE2173" s="18">
        <v>0</v>
      </c>
      <c r="AF2173" s="17">
        <f>ROUND(IF($AD2173&gt;79,44-(($AD2173-79)*(14/4)),IF($AD2173&gt;76,67-(($AD2173-76)*(23/3)),IF(110-(($AD2173-70.4)*(43/5.6))&gt;119,119,110-(($AD2173-70.4)*(43/5.6)))))*0.93,0)</f>
        <v>111</v>
      </c>
      <c r="AG2173" s="17">
        <f>ROUND(IF($AD2173&gt;79,37-(($AD2173-79)*(9/4)),IF($AD2173&gt;76,54-(($AD2173-76)*(17/3)),IF(93-(($AD2173-70.4)*(39/5.6))&gt;100,100,93-(($AD2173-70.4)*(39/5.6)))))*0.93,0)</f>
        <v>93</v>
      </c>
      <c r="AH2173" s="17">
        <f>ROUND(IF($AD2173&gt;79,32-(($AD2173-79)*(8/4)),IF($AD2173&gt;76,48-(($AD2173-76)*(16/3)),IF(86-(($AD2173-70.4)*(38/5.6))&gt;95,95,86-(($AD2173-70.4)*(38/5.6)))))*0.93,0)</f>
        <v>88</v>
      </c>
      <c r="AI2173" s="5" t="s">
        <v>3916</v>
      </c>
      <c r="AL2173" s="5">
        <v>0</v>
      </c>
      <c r="AM2173" s="5">
        <v>0</v>
      </c>
    </row>
    <row r="2174" spans="1:45" x14ac:dyDescent="0.3">
      <c r="A2174" s="15">
        <v>6018</v>
      </c>
      <c r="B2174" s="8" t="s">
        <v>1577</v>
      </c>
      <c r="C2174" s="9" t="s">
        <v>2980</v>
      </c>
      <c r="D2174" s="21">
        <v>69</v>
      </c>
      <c r="E2174" s="21">
        <v>75</v>
      </c>
      <c r="F2174" s="21">
        <v>74</v>
      </c>
      <c r="G2174" s="21">
        <v>72</v>
      </c>
      <c r="H2174" s="21">
        <v>76</v>
      </c>
      <c r="I2174" s="21">
        <v>71</v>
      </c>
      <c r="J2174" s="21">
        <v>73</v>
      </c>
      <c r="K2174" s="21">
        <v>77</v>
      </c>
      <c r="L2174" s="21">
        <v>61</v>
      </c>
      <c r="M2174" s="21">
        <v>68</v>
      </c>
      <c r="N2174" s="21">
        <v>65</v>
      </c>
      <c r="O2174" s="21">
        <v>63</v>
      </c>
      <c r="P2174" s="21">
        <v>71</v>
      </c>
      <c r="Q2174" s="21">
        <v>74</v>
      </c>
      <c r="R2174" s="33" t="s">
        <v>2793</v>
      </c>
      <c r="S2174" s="3" t="s">
        <v>2793</v>
      </c>
      <c r="T2174" s="10" t="s">
        <v>4131</v>
      </c>
      <c r="U2174" s="2" t="s">
        <v>535</v>
      </c>
      <c r="V2174" s="4" t="s">
        <v>818</v>
      </c>
      <c r="W2174" s="11">
        <v>4</v>
      </c>
      <c r="X2174" s="11">
        <v>100</v>
      </c>
      <c r="Y2174" s="16">
        <v>14</v>
      </c>
      <c r="Z2174" s="16">
        <v>9</v>
      </c>
      <c r="AA2174" s="16">
        <v>1997</v>
      </c>
      <c r="AB2174" s="1">
        <f>2026-AA2174</f>
        <v>29</v>
      </c>
      <c r="AC2174" s="5">
        <v>4</v>
      </c>
      <c r="AD2174" s="34">
        <v>74.576006041390713</v>
      </c>
      <c r="AE2174" s="18">
        <v>80000</v>
      </c>
      <c r="AF2174" s="17">
        <f>ROUND(IF($AD2174&gt;79,44-(($AD2174-79)*(14/4)),IF($AD2174&gt;76,67-(($AD2174-76)*(23/3)),IF(110-(($AD2174-70.4)*(43/5.6))&gt;119,119,110-(($AD2174-70.4)*(43/5.6)))))*0.93,0)</f>
        <v>72</v>
      </c>
      <c r="AG2174" s="17">
        <f>ROUND(IF($AD2174&gt;79,37-(($AD2174-79)*(9/4)),IF($AD2174&gt;76,54-(($AD2174-76)*(17/3)),IF(93-(($AD2174-70.4)*(39/5.6))&gt;100,100,93-(($AD2174-70.4)*(39/5.6)))))*0.93,0)</f>
        <v>59</v>
      </c>
      <c r="AH2174" s="17">
        <f>ROUND(IF($AD2174&gt;79,32-(($AD2174-79)*(8/4)),IF($AD2174&gt;76,48-(($AD2174-76)*(16/3)),IF(86-(($AD2174-70.4)*(38/5.6))&gt;95,95,86-(($AD2174-70.4)*(38/5.6)))))*0.93,0)</f>
        <v>54</v>
      </c>
      <c r="AI2174" s="5" t="s">
        <v>3917</v>
      </c>
      <c r="AL2174" s="5">
        <v>0</v>
      </c>
      <c r="AM2174" s="5">
        <v>0</v>
      </c>
    </row>
    <row r="2175" spans="1:45" x14ac:dyDescent="0.3">
      <c r="A2175" s="15">
        <v>6019</v>
      </c>
      <c r="B2175" s="8" t="s">
        <v>1258</v>
      </c>
      <c r="C2175" s="9" t="s">
        <v>45</v>
      </c>
      <c r="D2175" s="21">
        <v>66</v>
      </c>
      <c r="E2175" s="21">
        <v>46</v>
      </c>
      <c r="F2175" s="21">
        <v>55</v>
      </c>
      <c r="G2175" s="21">
        <v>64</v>
      </c>
      <c r="H2175" s="21">
        <v>53</v>
      </c>
      <c r="I2175" s="21">
        <v>60</v>
      </c>
      <c r="J2175" s="21">
        <v>59</v>
      </c>
      <c r="K2175" s="21">
        <v>51</v>
      </c>
      <c r="L2175" s="21">
        <v>58</v>
      </c>
      <c r="M2175" s="21">
        <v>64</v>
      </c>
      <c r="N2175" s="21">
        <v>60</v>
      </c>
      <c r="O2175" s="21">
        <v>58</v>
      </c>
      <c r="P2175" s="21">
        <v>60</v>
      </c>
      <c r="Q2175" s="21">
        <v>56</v>
      </c>
      <c r="R2175" s="33" t="s">
        <v>524</v>
      </c>
      <c r="S2175" s="3" t="s">
        <v>524</v>
      </c>
      <c r="T2175" s="10" t="s">
        <v>4133</v>
      </c>
      <c r="U2175" s="2" t="s">
        <v>598</v>
      </c>
      <c r="V2175" s="4" t="s">
        <v>819</v>
      </c>
      <c r="W2175" s="11">
        <v>4</v>
      </c>
      <c r="X2175" s="11">
        <v>100</v>
      </c>
      <c r="Y2175" s="16">
        <v>15</v>
      </c>
      <c r="Z2175" s="16">
        <v>9</v>
      </c>
      <c r="AA2175" s="16">
        <v>1990</v>
      </c>
      <c r="AB2175" s="1">
        <f>2026-AA2175</f>
        <v>36</v>
      </c>
      <c r="AC2175" s="5">
        <v>4</v>
      </c>
      <c r="AD2175" s="34">
        <v>62.829923001445408</v>
      </c>
      <c r="AE2175" s="18">
        <v>0</v>
      </c>
      <c r="AF2175" s="17">
        <f>ROUND(IF($AD2175&gt;79,44-(($AD2175-79)*(14/4)),IF($AD2175&gt;76,67-(($AD2175-76)*(23/3)),IF(110-(($AD2175-70.4)*(43/5.6))&gt;119,119,110-(($AD2175-70.4)*(43/5.6)))))*0.93,0)</f>
        <v>111</v>
      </c>
      <c r="AG2175" s="17">
        <f>ROUND(IF($AD2175&gt;79,37-(($AD2175-79)*(9/4)),IF($AD2175&gt;76,54-(($AD2175-76)*(17/3)),IF(93-(($AD2175-70.4)*(39/5.6))&gt;100,100,93-(($AD2175-70.4)*(39/5.6)))))*0.93,0)</f>
        <v>93</v>
      </c>
      <c r="AH2175" s="17">
        <f>ROUND(IF($AD2175&gt;79,32-(($AD2175-79)*(8/4)),IF($AD2175&gt;76,48-(($AD2175-76)*(16/3)),IF(86-(($AD2175-70.4)*(38/5.6))&gt;95,95,86-(($AD2175-70.4)*(38/5.6)))))*0.93,0)</f>
        <v>88</v>
      </c>
      <c r="AI2175" s="5" t="s">
        <v>3916</v>
      </c>
      <c r="AL2175" s="5">
        <v>178</v>
      </c>
      <c r="AM2175" s="5">
        <v>68</v>
      </c>
    </row>
    <row r="2176" spans="1:45" x14ac:dyDescent="0.3">
      <c r="A2176" s="15">
        <v>6022</v>
      </c>
      <c r="B2176" s="8" t="s">
        <v>1757</v>
      </c>
      <c r="C2176" s="9" t="s">
        <v>1758</v>
      </c>
      <c r="D2176" s="21">
        <v>74</v>
      </c>
      <c r="E2176" s="21">
        <v>62</v>
      </c>
      <c r="F2176" s="21">
        <v>67</v>
      </c>
      <c r="G2176" s="21">
        <v>71</v>
      </c>
      <c r="H2176" s="21">
        <v>64</v>
      </c>
      <c r="I2176" s="21">
        <v>71</v>
      </c>
      <c r="J2176" s="21">
        <v>78</v>
      </c>
      <c r="K2176" s="21">
        <v>70</v>
      </c>
      <c r="L2176" s="21">
        <v>67</v>
      </c>
      <c r="M2176" s="21">
        <v>74</v>
      </c>
      <c r="N2176" s="21">
        <v>76</v>
      </c>
      <c r="O2176" s="21">
        <v>66</v>
      </c>
      <c r="P2176" s="21">
        <v>71</v>
      </c>
      <c r="Q2176" s="21">
        <v>66</v>
      </c>
      <c r="R2176" s="33" t="s">
        <v>2764</v>
      </c>
      <c r="S2176" s="3" t="s">
        <v>2764</v>
      </c>
      <c r="T2176" s="10" t="s">
        <v>4130</v>
      </c>
      <c r="U2176" s="2" t="s">
        <v>565</v>
      </c>
      <c r="V2176" s="4" t="s">
        <v>819</v>
      </c>
      <c r="W2176" s="11">
        <v>4</v>
      </c>
      <c r="X2176" s="11">
        <v>100</v>
      </c>
      <c r="Y2176" s="16">
        <v>5</v>
      </c>
      <c r="Z2176" s="16">
        <v>8</v>
      </c>
      <c r="AA2176" s="16">
        <v>1994</v>
      </c>
      <c r="AB2176" s="1">
        <f>2026-AA2176</f>
        <v>32</v>
      </c>
      <c r="AC2176" s="5">
        <v>4</v>
      </c>
      <c r="AD2176" s="34">
        <v>73.400764581921663</v>
      </c>
      <c r="AE2176" s="18">
        <v>60000</v>
      </c>
      <c r="AF2176" s="17">
        <f>ROUND(IF($AD2176&gt;79,44-(($AD2176-79)*(14/4)),IF($AD2176&gt;76,67-(($AD2176-76)*(23/3)),IF(110-(($AD2176-70.4)*(43/5.6))&gt;119,119,110-(($AD2176-70.4)*(43/5.6)))))*0.93,0)</f>
        <v>81</v>
      </c>
      <c r="AG2176" s="17">
        <f>ROUND(IF($AD2176&gt;79,37-(($AD2176-79)*(9/4)),IF($AD2176&gt;76,54-(($AD2176-76)*(17/3)),IF(93-(($AD2176-70.4)*(39/5.6))&gt;100,100,93-(($AD2176-70.4)*(39/5.6)))))*0.93,0)</f>
        <v>67</v>
      </c>
      <c r="AH2176" s="17">
        <f>ROUND(IF($AD2176&gt;79,32-(($AD2176-79)*(8/4)),IF($AD2176&gt;76,48-(($AD2176-76)*(16/3)),IF(86-(($AD2176-70.4)*(38/5.6))&gt;95,95,86-(($AD2176-70.4)*(38/5.6)))))*0.93,0)</f>
        <v>61</v>
      </c>
      <c r="AL2176" s="5">
        <v>0</v>
      </c>
      <c r="AM2176" s="5">
        <v>0</v>
      </c>
    </row>
    <row r="2177" spans="1:45" x14ac:dyDescent="0.3">
      <c r="A2177" s="15">
        <v>6023</v>
      </c>
      <c r="B2177" s="8" t="s">
        <v>2012</v>
      </c>
      <c r="C2177" s="9" t="s">
        <v>2013</v>
      </c>
      <c r="D2177" s="21">
        <v>78</v>
      </c>
      <c r="E2177" s="21">
        <v>49</v>
      </c>
      <c r="F2177" s="21">
        <v>57</v>
      </c>
      <c r="G2177" s="21">
        <v>65</v>
      </c>
      <c r="H2177" s="21">
        <v>54</v>
      </c>
      <c r="I2177" s="21">
        <v>67</v>
      </c>
      <c r="J2177" s="21">
        <v>74</v>
      </c>
      <c r="K2177" s="21">
        <v>69</v>
      </c>
      <c r="L2177" s="21">
        <v>55</v>
      </c>
      <c r="M2177" s="21">
        <v>79</v>
      </c>
      <c r="N2177" s="21">
        <v>79</v>
      </c>
      <c r="O2177" s="21">
        <v>57</v>
      </c>
      <c r="P2177" s="21">
        <v>71</v>
      </c>
      <c r="Q2177" s="21">
        <v>69</v>
      </c>
      <c r="R2177" s="36" t="s">
        <v>4326</v>
      </c>
      <c r="S2177" s="3" t="s">
        <v>2010</v>
      </c>
      <c r="T2177" s="10" t="s">
        <v>4130</v>
      </c>
      <c r="U2177" s="2" t="s">
        <v>600</v>
      </c>
      <c r="V2177" s="4" t="s">
        <v>819</v>
      </c>
      <c r="W2177" s="11">
        <v>4</v>
      </c>
      <c r="X2177" s="11">
        <v>100</v>
      </c>
      <c r="Y2177" s="16">
        <v>29</v>
      </c>
      <c r="Z2177" s="16">
        <v>10</v>
      </c>
      <c r="AA2177" s="16">
        <v>1993</v>
      </c>
      <c r="AB2177" s="1">
        <f>2026-AA2177</f>
        <v>33</v>
      </c>
      <c r="AC2177" s="5">
        <v>6</v>
      </c>
      <c r="AD2177" s="34">
        <v>76.442712788361121</v>
      </c>
      <c r="AE2177" s="18">
        <v>350000</v>
      </c>
      <c r="AF2177" s="17">
        <f>ROUND(IF($AD2177&gt;79,44-(($AD2177-79)*(14/4)),IF($AD2177&gt;76,67-(($AD2177-76)*(23/3)),IF(110-(($AD2177-70.4)*(43/5.6))&gt;119,119,110-(($AD2177-70.4)*(43/5.6)))))*0.93,0)</f>
        <v>59</v>
      </c>
      <c r="AG2177" s="17">
        <f>ROUND(IF($AD2177&gt;79,37-(($AD2177-79)*(9/4)),IF($AD2177&gt;76,54-(($AD2177-76)*(17/3)),IF(93-(($AD2177-70.4)*(39/5.6))&gt;100,100,93-(($AD2177-70.4)*(39/5.6)))))*0.93,0)</f>
        <v>48</v>
      </c>
      <c r="AH2177" s="17">
        <f>ROUND(IF($AD2177&gt;79,32-(($AD2177-79)*(8/4)),IF($AD2177&gt;76,48-(($AD2177-76)*(16/3)),IF(86-(($AD2177-70.4)*(38/5.6))&gt;95,95,86-(($AD2177-70.4)*(38/5.6)))))*0.93,0)</f>
        <v>42</v>
      </c>
      <c r="AL2177" s="5">
        <v>0</v>
      </c>
      <c r="AM2177" s="5">
        <v>0</v>
      </c>
    </row>
    <row r="2178" spans="1:45" x14ac:dyDescent="0.3">
      <c r="A2178" s="15">
        <v>6024</v>
      </c>
      <c r="B2178" s="8" t="s">
        <v>1767</v>
      </c>
      <c r="C2178" s="9" t="s">
        <v>315</v>
      </c>
      <c r="D2178" s="21">
        <v>72</v>
      </c>
      <c r="E2178" s="21">
        <v>65</v>
      </c>
      <c r="F2178" s="21">
        <v>67</v>
      </c>
      <c r="G2178" s="21">
        <v>68</v>
      </c>
      <c r="H2178" s="21">
        <v>64</v>
      </c>
      <c r="I2178" s="21">
        <v>73</v>
      </c>
      <c r="J2178" s="21">
        <v>75</v>
      </c>
      <c r="K2178" s="21">
        <v>77</v>
      </c>
      <c r="L2178" s="21">
        <v>59</v>
      </c>
      <c r="M2178" s="21">
        <v>78</v>
      </c>
      <c r="N2178" s="21">
        <v>80</v>
      </c>
      <c r="O2178" s="21">
        <v>73</v>
      </c>
      <c r="P2178" s="21">
        <v>68</v>
      </c>
      <c r="Q2178" s="21">
        <v>74</v>
      </c>
      <c r="R2178" s="33" t="s">
        <v>3039</v>
      </c>
      <c r="S2178" s="3" t="s">
        <v>3039</v>
      </c>
      <c r="T2178" s="10" t="s">
        <v>4130</v>
      </c>
      <c r="U2178" s="2" t="s">
        <v>563</v>
      </c>
      <c r="V2178" s="4" t="s">
        <v>818</v>
      </c>
      <c r="W2178" s="11">
        <v>4</v>
      </c>
      <c r="X2178" s="11">
        <v>100</v>
      </c>
      <c r="Y2178" s="16">
        <v>1</v>
      </c>
      <c r="Z2178" s="16">
        <v>7</v>
      </c>
      <c r="AA2178" s="16">
        <v>1994</v>
      </c>
      <c r="AB2178" s="1">
        <f>2026-AA2178</f>
        <v>32</v>
      </c>
      <c r="AC2178" s="5">
        <v>5</v>
      </c>
      <c r="AD2178" s="34">
        <v>75.644518127941552</v>
      </c>
      <c r="AE2178" s="18">
        <v>215000</v>
      </c>
      <c r="AF2178" s="17">
        <f>ROUND(IF($AD2178&gt;79,44-(($AD2178-79)*(14/4)),IF($AD2178&gt;76,67-(($AD2178-76)*(23/3)),IF(110-(($AD2178-70.4)*(43/5.6))&gt;119,119,110-(($AD2178-70.4)*(43/5.6)))))*0.93,0)</f>
        <v>65</v>
      </c>
      <c r="AG2178" s="17">
        <f>ROUND(IF($AD2178&gt;79,37-(($AD2178-79)*(9/4)),IF($AD2178&gt;76,54-(($AD2178-76)*(17/3)),IF(93-(($AD2178-70.4)*(39/5.6))&gt;100,100,93-(($AD2178-70.4)*(39/5.6)))))*0.93,0)</f>
        <v>53</v>
      </c>
      <c r="AH2178" s="17">
        <f>ROUND(IF($AD2178&gt;79,32-(($AD2178-79)*(8/4)),IF($AD2178&gt;76,48-(($AD2178-76)*(16/3)),IF(86-(($AD2178-70.4)*(38/5.6))&gt;95,95,86-(($AD2178-70.4)*(38/5.6)))))*0.93,0)</f>
        <v>47</v>
      </c>
      <c r="AL2178" s="5">
        <v>184</v>
      </c>
      <c r="AM2178" s="5">
        <v>75</v>
      </c>
    </row>
    <row r="2179" spans="1:45" x14ac:dyDescent="0.3">
      <c r="A2179" s="15">
        <v>6025</v>
      </c>
      <c r="B2179" s="8" t="s">
        <v>4047</v>
      </c>
      <c r="C2179" s="9" t="s">
        <v>10</v>
      </c>
      <c r="D2179" s="21">
        <v>70</v>
      </c>
      <c r="E2179" s="21">
        <v>54</v>
      </c>
      <c r="F2179" s="21">
        <v>58</v>
      </c>
      <c r="G2179" s="21">
        <v>61</v>
      </c>
      <c r="H2179" s="21">
        <v>67</v>
      </c>
      <c r="I2179" s="21">
        <v>72</v>
      </c>
      <c r="J2179" s="21">
        <v>69</v>
      </c>
      <c r="K2179" s="21">
        <v>61</v>
      </c>
      <c r="L2179" s="21">
        <v>69</v>
      </c>
      <c r="M2179" s="21">
        <v>63</v>
      </c>
      <c r="N2179" s="21">
        <v>63</v>
      </c>
      <c r="O2179" s="21">
        <v>74</v>
      </c>
      <c r="P2179" s="21">
        <v>60</v>
      </c>
      <c r="Q2179" s="21">
        <v>59</v>
      </c>
      <c r="R2179" s="33" t="s">
        <v>3931</v>
      </c>
      <c r="S2179" s="3" t="s">
        <v>3931</v>
      </c>
      <c r="T2179" s="10" t="s">
        <v>4130</v>
      </c>
      <c r="U2179" s="2" t="s">
        <v>598</v>
      </c>
      <c r="V2179" s="4" t="s">
        <v>819</v>
      </c>
      <c r="W2179" s="11">
        <v>2</v>
      </c>
      <c r="X2179" s="11">
        <v>14</v>
      </c>
      <c r="Y2179" s="16">
        <v>6</v>
      </c>
      <c r="Z2179" s="16">
        <v>3</v>
      </c>
      <c r="AA2179" s="16">
        <v>2002</v>
      </c>
      <c r="AB2179" s="1">
        <f>2026-AA2179</f>
        <v>24</v>
      </c>
      <c r="AC2179" s="5">
        <v>3</v>
      </c>
      <c r="AD2179" s="34">
        <v>68.461823202183027</v>
      </c>
      <c r="AE2179" s="18">
        <v>10000</v>
      </c>
      <c r="AF2179" s="17">
        <f>ROUND(IF($AD2179&gt;79,44-(($AD2179-79)*(14/4)),IF($AD2179&gt;76,67-(($AD2179-76)*(23/3)),IF(110-(($AD2179-70.4)*(43/5.6))&gt;119,119,110-(($AD2179-70.4)*(43/5.6)))))*0.93,0)</f>
        <v>111</v>
      </c>
      <c r="AG2179" s="17">
        <f>ROUND(IF($AD2179&gt;79,37-(($AD2179-79)*(9/4)),IF($AD2179&gt;76,54-(($AD2179-76)*(17/3)),IF(93-(($AD2179-70.4)*(39/5.6))&gt;100,100,93-(($AD2179-70.4)*(39/5.6)))))*0.93,0)</f>
        <v>93</v>
      </c>
      <c r="AH2179" s="17">
        <f>ROUND(IF($AD2179&gt;79,32-(($AD2179-79)*(8/4)),IF($AD2179&gt;76,48-(($AD2179-76)*(16/3)),IF(86-(($AD2179-70.4)*(38/5.6))&gt;95,95,86-(($AD2179-70.4)*(38/5.6)))))*0.93,0)</f>
        <v>88</v>
      </c>
      <c r="AJ2179" s="5" t="s">
        <v>3917</v>
      </c>
      <c r="AK2179" s="5" t="s">
        <v>3917</v>
      </c>
      <c r="AL2179" s="5">
        <v>180</v>
      </c>
      <c r="AM2179" s="5">
        <v>67</v>
      </c>
    </row>
    <row r="2180" spans="1:45" x14ac:dyDescent="0.3">
      <c r="A2180" s="15">
        <v>6027</v>
      </c>
      <c r="B2180" s="8" t="s">
        <v>1474</v>
      </c>
      <c r="C2180" s="9" t="s">
        <v>1475</v>
      </c>
      <c r="D2180" s="21">
        <v>69</v>
      </c>
      <c r="E2180" s="21">
        <v>53</v>
      </c>
      <c r="F2180" s="21">
        <v>59</v>
      </c>
      <c r="G2180" s="21">
        <v>64</v>
      </c>
      <c r="H2180" s="21">
        <v>64</v>
      </c>
      <c r="I2180" s="21">
        <v>74</v>
      </c>
      <c r="J2180" s="21">
        <v>67</v>
      </c>
      <c r="K2180" s="21">
        <v>63</v>
      </c>
      <c r="L2180" s="21">
        <v>74</v>
      </c>
      <c r="M2180" s="21">
        <v>67</v>
      </c>
      <c r="N2180" s="21">
        <v>63</v>
      </c>
      <c r="O2180" s="21">
        <v>77</v>
      </c>
      <c r="P2180" s="21">
        <v>53</v>
      </c>
      <c r="Q2180" s="21">
        <v>64</v>
      </c>
      <c r="R2180" s="33" t="s">
        <v>3932</v>
      </c>
      <c r="S2180" s="3" t="s">
        <v>3932</v>
      </c>
      <c r="T2180" s="10" t="s">
        <v>4131</v>
      </c>
      <c r="U2180" s="2" t="s">
        <v>1315</v>
      </c>
      <c r="V2180" s="4" t="s">
        <v>821</v>
      </c>
      <c r="W2180" s="11">
        <v>4</v>
      </c>
      <c r="X2180" s="11">
        <v>100</v>
      </c>
      <c r="Y2180" s="16">
        <v>13</v>
      </c>
      <c r="Z2180" s="16">
        <v>6</v>
      </c>
      <c r="AA2180" s="16">
        <v>1992</v>
      </c>
      <c r="AB2180" s="1">
        <f>2026-AA2180</f>
        <v>34</v>
      </c>
      <c r="AC2180" s="5">
        <v>4</v>
      </c>
      <c r="AD2180" s="34">
        <v>70.892831250437908</v>
      </c>
      <c r="AE2180" s="18">
        <v>75000</v>
      </c>
      <c r="AF2180" s="17">
        <f>ROUND(IF($AD2180&gt;79,44-(($AD2180-79)*(14/4)),IF($AD2180&gt;76,67-(($AD2180-76)*(23/3)),IF(110-(($AD2180-70.4)*(43/5.6))&gt;119,119,110-(($AD2180-70.4)*(43/5.6)))))*0.93,0)</f>
        <v>99</v>
      </c>
      <c r="AG2180" s="17">
        <f>ROUND(IF($AD2180&gt;79,37-(($AD2180-79)*(9/4)),IF($AD2180&gt;76,54-(($AD2180-76)*(17/3)),IF(93-(($AD2180-70.4)*(39/5.6))&gt;100,100,93-(($AD2180-70.4)*(39/5.6)))))*0.93,0)</f>
        <v>83</v>
      </c>
      <c r="AH2180" s="17">
        <f>ROUND(IF($AD2180&gt;79,32-(($AD2180-79)*(8/4)),IF($AD2180&gt;76,48-(($AD2180-76)*(16/3)),IF(86-(($AD2180-70.4)*(38/5.6))&gt;95,95,86-(($AD2180-70.4)*(38/5.6)))))*0.93,0)</f>
        <v>77</v>
      </c>
      <c r="AL2180" s="5">
        <v>177</v>
      </c>
      <c r="AM2180" s="5">
        <v>68</v>
      </c>
    </row>
    <row r="2181" spans="1:45" x14ac:dyDescent="0.3">
      <c r="A2181" s="15">
        <v>6028</v>
      </c>
      <c r="B2181" s="8" t="s">
        <v>2406</v>
      </c>
      <c r="C2181" s="9" t="s">
        <v>55</v>
      </c>
      <c r="D2181" s="21">
        <v>66</v>
      </c>
      <c r="E2181" s="21">
        <v>62</v>
      </c>
      <c r="F2181" s="21">
        <v>64</v>
      </c>
      <c r="G2181" s="21">
        <v>65</v>
      </c>
      <c r="H2181" s="21">
        <v>58</v>
      </c>
      <c r="I2181" s="21">
        <v>63</v>
      </c>
      <c r="J2181" s="21">
        <v>65</v>
      </c>
      <c r="K2181" s="21">
        <v>55</v>
      </c>
      <c r="L2181" s="21">
        <v>68</v>
      </c>
      <c r="M2181" s="21">
        <v>60</v>
      </c>
      <c r="N2181" s="21">
        <v>63</v>
      </c>
      <c r="O2181" s="21">
        <v>61</v>
      </c>
      <c r="P2181" s="21">
        <v>58</v>
      </c>
      <c r="Q2181" s="21">
        <v>63</v>
      </c>
      <c r="R2181" s="33" t="s">
        <v>524</v>
      </c>
      <c r="S2181" s="3" t="s">
        <v>524</v>
      </c>
      <c r="T2181" s="10" t="s">
        <v>4133</v>
      </c>
      <c r="U2181" s="2" t="s">
        <v>599</v>
      </c>
      <c r="V2181" s="4" t="s">
        <v>819</v>
      </c>
      <c r="W2181" s="11">
        <v>1</v>
      </c>
      <c r="X2181" s="11">
        <v>0</v>
      </c>
      <c r="Y2181" s="16">
        <v>4</v>
      </c>
      <c r="Z2181" s="16">
        <v>1</v>
      </c>
      <c r="AA2181" s="16">
        <v>1995</v>
      </c>
      <c r="AB2181" s="1">
        <f>2026-AA2181</f>
        <v>31</v>
      </c>
      <c r="AC2181" s="5">
        <v>4</v>
      </c>
      <c r="AD2181" s="34">
        <v>67.102397454593216</v>
      </c>
      <c r="AE2181" s="18">
        <v>0</v>
      </c>
      <c r="AF2181" s="17">
        <f>ROUND(IF($AD2181&gt;79,44-(($AD2181-79)*(14/4)),IF($AD2181&gt;76,67-(($AD2181-76)*(23/3)),IF(110-(($AD2181-70.4)*(43/5.6))&gt;119,119,110-(($AD2181-70.4)*(43/5.6)))))*0.93,0)</f>
        <v>111</v>
      </c>
      <c r="AG2181" s="17">
        <f>ROUND(IF($AD2181&gt;79,37-(($AD2181-79)*(9/4)),IF($AD2181&gt;76,54-(($AD2181-76)*(17/3)),IF(93-(($AD2181-70.4)*(39/5.6))&gt;100,100,93-(($AD2181-70.4)*(39/5.6)))))*0.93,0)</f>
        <v>93</v>
      </c>
      <c r="AH2181" s="17">
        <f>ROUND(IF($AD2181&gt;79,32-(($AD2181-79)*(8/4)),IF($AD2181&gt;76,48-(($AD2181-76)*(16/3)),IF(86-(($AD2181-70.4)*(38/5.6))&gt;95,95,86-(($AD2181-70.4)*(38/5.6)))))*0.93,0)</f>
        <v>88</v>
      </c>
      <c r="AI2181" s="5" t="s">
        <v>3916</v>
      </c>
      <c r="AL2181" s="5">
        <v>0</v>
      </c>
      <c r="AM2181" s="5">
        <v>0</v>
      </c>
    </row>
    <row r="2182" spans="1:45" x14ac:dyDescent="0.3">
      <c r="A2182" s="15">
        <v>6029</v>
      </c>
      <c r="B2182" s="8" t="s">
        <v>2639</v>
      </c>
      <c r="C2182" s="9" t="s">
        <v>2640</v>
      </c>
      <c r="D2182" s="21">
        <v>65</v>
      </c>
      <c r="E2182" s="21">
        <v>56</v>
      </c>
      <c r="F2182" s="21">
        <v>60</v>
      </c>
      <c r="G2182" s="21">
        <v>63</v>
      </c>
      <c r="H2182" s="21">
        <v>68</v>
      </c>
      <c r="I2182" s="21">
        <v>68</v>
      </c>
      <c r="J2182" s="21">
        <v>66</v>
      </c>
      <c r="K2182" s="21">
        <v>66</v>
      </c>
      <c r="L2182" s="21">
        <v>60</v>
      </c>
      <c r="M2182" s="21">
        <v>71</v>
      </c>
      <c r="N2182" s="21">
        <v>72</v>
      </c>
      <c r="O2182" s="21">
        <v>66</v>
      </c>
      <c r="P2182" s="21">
        <v>63</v>
      </c>
      <c r="Q2182" s="21">
        <v>68</v>
      </c>
      <c r="R2182" s="33" t="s">
        <v>524</v>
      </c>
      <c r="S2182" s="3" t="s">
        <v>524</v>
      </c>
      <c r="T2182" s="10" t="s">
        <v>4133</v>
      </c>
      <c r="U2182" s="2" t="s">
        <v>598</v>
      </c>
      <c r="V2182" s="4" t="s">
        <v>819</v>
      </c>
      <c r="W2182" s="11">
        <v>2</v>
      </c>
      <c r="X2182" s="11">
        <v>53</v>
      </c>
      <c r="Y2182" s="16">
        <v>9</v>
      </c>
      <c r="Z2182" s="16">
        <v>9</v>
      </c>
      <c r="AA2182" s="16">
        <v>1996</v>
      </c>
      <c r="AB2182" s="1">
        <f>2026-AA2182</f>
        <v>30</v>
      </c>
      <c r="AC2182" s="5">
        <v>5</v>
      </c>
      <c r="AD2182" s="34">
        <v>68.604385805651688</v>
      </c>
      <c r="AE2182" s="18">
        <v>0</v>
      </c>
      <c r="AF2182" s="17">
        <f>ROUND(IF($AD2182&gt;79,44-(($AD2182-79)*(14/4)),IF($AD2182&gt;76,67-(($AD2182-76)*(23/3)),IF(110-(($AD2182-70.4)*(43/5.6))&gt;119,119,110-(($AD2182-70.4)*(43/5.6)))))*0.93,0)</f>
        <v>111</v>
      </c>
      <c r="AG2182" s="17">
        <f>ROUND(IF($AD2182&gt;79,37-(($AD2182-79)*(9/4)),IF($AD2182&gt;76,54-(($AD2182-76)*(17/3)),IF(93-(($AD2182-70.4)*(39/5.6))&gt;100,100,93-(($AD2182-70.4)*(39/5.6)))))*0.93,0)</f>
        <v>93</v>
      </c>
      <c r="AH2182" s="17">
        <f>ROUND(IF($AD2182&gt;79,32-(($AD2182-79)*(8/4)),IF($AD2182&gt;76,48-(($AD2182-76)*(16/3)),IF(86-(($AD2182-70.4)*(38/5.6))&gt;95,95,86-(($AD2182-70.4)*(38/5.6)))))*0.93,0)</f>
        <v>88</v>
      </c>
      <c r="AI2182" s="5" t="s">
        <v>3916</v>
      </c>
      <c r="AL2182" s="5">
        <v>0</v>
      </c>
      <c r="AM2182" s="5">
        <v>0</v>
      </c>
    </row>
    <row r="2183" spans="1:45" x14ac:dyDescent="0.3">
      <c r="A2183" s="15">
        <v>6030</v>
      </c>
      <c r="B2183" s="8" t="s">
        <v>1885</v>
      </c>
      <c r="C2183" s="9" t="s">
        <v>1886</v>
      </c>
      <c r="D2183" s="21">
        <v>63</v>
      </c>
      <c r="E2183" s="21">
        <v>65</v>
      </c>
      <c r="F2183" s="21">
        <v>65</v>
      </c>
      <c r="G2183" s="21">
        <v>65</v>
      </c>
      <c r="H2183" s="21">
        <v>61</v>
      </c>
      <c r="I2183" s="21">
        <v>68</v>
      </c>
      <c r="J2183" s="21">
        <v>65</v>
      </c>
      <c r="K2183" s="21">
        <v>66</v>
      </c>
      <c r="L2183" s="21">
        <v>51</v>
      </c>
      <c r="M2183" s="21">
        <v>60</v>
      </c>
      <c r="N2183" s="21">
        <v>58</v>
      </c>
      <c r="O2183" s="21">
        <v>61</v>
      </c>
      <c r="P2183" s="21">
        <v>68</v>
      </c>
      <c r="Q2183" s="21">
        <v>62</v>
      </c>
      <c r="R2183" s="33" t="s">
        <v>524</v>
      </c>
      <c r="S2183" s="3" t="s">
        <v>524</v>
      </c>
      <c r="T2183" s="10" t="s">
        <v>4133</v>
      </c>
      <c r="U2183" s="2" t="s">
        <v>590</v>
      </c>
      <c r="V2183" s="4" t="s">
        <v>819</v>
      </c>
      <c r="W2183" s="11">
        <v>1</v>
      </c>
      <c r="X2183" s="11">
        <v>0</v>
      </c>
      <c r="Y2183" s="16">
        <v>4</v>
      </c>
      <c r="Z2183" s="16">
        <v>5</v>
      </c>
      <c r="AA2183" s="16">
        <v>1995</v>
      </c>
      <c r="AB2183" s="1">
        <f>2026-AA2183</f>
        <v>31</v>
      </c>
      <c r="AC2183" s="5">
        <v>4</v>
      </c>
      <c r="AD2183" s="34">
        <v>65.415406793944626</v>
      </c>
      <c r="AE2183" s="18">
        <v>0</v>
      </c>
      <c r="AF2183" s="17">
        <f>ROUND(IF($AD2183&gt;79,44-(($AD2183-79)*(14/4)),IF($AD2183&gt;76,67-(($AD2183-76)*(23/3)),IF(110-(($AD2183-70.4)*(43/5.6))&gt;119,119,110-(($AD2183-70.4)*(43/5.6)))))*0.93,0)</f>
        <v>111</v>
      </c>
      <c r="AG2183" s="17">
        <f>ROUND(IF($AD2183&gt;79,37-(($AD2183-79)*(9/4)),IF($AD2183&gt;76,54-(($AD2183-76)*(17/3)),IF(93-(($AD2183-70.4)*(39/5.6))&gt;100,100,93-(($AD2183-70.4)*(39/5.6)))))*0.93,0)</f>
        <v>93</v>
      </c>
      <c r="AH2183" s="17">
        <f>ROUND(IF($AD2183&gt;79,32-(($AD2183-79)*(8/4)),IF($AD2183&gt;76,48-(($AD2183-76)*(16/3)),IF(86-(($AD2183-70.4)*(38/5.6))&gt;95,95,86-(($AD2183-70.4)*(38/5.6)))))*0.93,0)</f>
        <v>88</v>
      </c>
      <c r="AI2183" s="5" t="s">
        <v>3916</v>
      </c>
      <c r="AL2183" s="5">
        <v>0</v>
      </c>
      <c r="AM2183" s="5">
        <v>0</v>
      </c>
    </row>
    <row r="2184" spans="1:45" x14ac:dyDescent="0.3">
      <c r="A2184" s="15">
        <v>6034</v>
      </c>
      <c r="B2184" s="8" t="s">
        <v>1398</v>
      </c>
      <c r="C2184" s="9" t="s">
        <v>1399</v>
      </c>
      <c r="D2184" s="21">
        <v>69</v>
      </c>
      <c r="E2184" s="21">
        <v>72</v>
      </c>
      <c r="F2184" s="21">
        <v>71</v>
      </c>
      <c r="G2184" s="21">
        <v>69</v>
      </c>
      <c r="H2184" s="21">
        <v>68</v>
      </c>
      <c r="I2184" s="21">
        <v>71</v>
      </c>
      <c r="J2184" s="21">
        <v>69</v>
      </c>
      <c r="K2184" s="21">
        <v>68</v>
      </c>
      <c r="L2184" s="21">
        <v>51</v>
      </c>
      <c r="M2184" s="21">
        <v>55</v>
      </c>
      <c r="N2184" s="21">
        <v>62</v>
      </c>
      <c r="O2184" s="21">
        <v>63</v>
      </c>
      <c r="P2184" s="21">
        <v>65</v>
      </c>
      <c r="Q2184" s="21">
        <v>68</v>
      </c>
      <c r="R2184" s="33" t="s">
        <v>4313</v>
      </c>
      <c r="S2184" s="3" t="s">
        <v>4313</v>
      </c>
      <c r="T2184" s="10" t="s">
        <v>4131</v>
      </c>
      <c r="U2184" s="2" t="s">
        <v>577</v>
      </c>
      <c r="V2184" s="4" t="s">
        <v>819</v>
      </c>
      <c r="W2184" s="11">
        <v>4</v>
      </c>
      <c r="X2184" s="11">
        <v>100</v>
      </c>
      <c r="Y2184" s="16">
        <v>25</v>
      </c>
      <c r="Z2184" s="16">
        <v>1</v>
      </c>
      <c r="AA2184" s="16">
        <v>1991</v>
      </c>
      <c r="AB2184" s="1">
        <f>2026-AA2184</f>
        <v>35</v>
      </c>
      <c r="AC2184" s="5">
        <v>6</v>
      </c>
      <c r="AD2184" s="34">
        <v>70.483672619423757</v>
      </c>
      <c r="AE2184" s="18">
        <v>50000</v>
      </c>
      <c r="AF2184" s="17">
        <f>ROUND(IF($AD2184&gt;79,44-(($AD2184-79)*(14/4)),IF($AD2184&gt;76,67-(($AD2184-76)*(23/3)),IF(110-(($AD2184-70.4)*(43/5.6))&gt;119,119,110-(($AD2184-70.4)*(43/5.6)))))*0.93,0)</f>
        <v>102</v>
      </c>
      <c r="AG2184" s="17">
        <f>ROUND(IF($AD2184&gt;79,37-(($AD2184-79)*(9/4)),IF($AD2184&gt;76,54-(($AD2184-76)*(17/3)),IF(93-(($AD2184-70.4)*(39/5.6))&gt;100,100,93-(($AD2184-70.4)*(39/5.6)))))*0.93,0)</f>
        <v>86</v>
      </c>
      <c r="AH2184" s="17">
        <f>ROUND(IF($AD2184&gt;79,32-(($AD2184-79)*(8/4)),IF($AD2184&gt;76,48-(($AD2184-76)*(16/3)),IF(86-(($AD2184-70.4)*(38/5.6))&gt;95,95,86-(($AD2184-70.4)*(38/5.6)))))*0.93,0)</f>
        <v>79</v>
      </c>
      <c r="AL2184" s="5">
        <v>168</v>
      </c>
      <c r="AM2184" s="5">
        <v>56</v>
      </c>
    </row>
    <row r="2185" spans="1:45" x14ac:dyDescent="0.3">
      <c r="A2185" s="15">
        <v>6035</v>
      </c>
      <c r="B2185" s="8" t="s">
        <v>2102</v>
      </c>
      <c r="C2185" s="9" t="s">
        <v>2103</v>
      </c>
      <c r="D2185" s="21">
        <v>77</v>
      </c>
      <c r="E2185" s="21">
        <v>56</v>
      </c>
      <c r="F2185" s="21">
        <v>63</v>
      </c>
      <c r="G2185" s="21">
        <v>69</v>
      </c>
      <c r="H2185" s="21">
        <v>63</v>
      </c>
      <c r="I2185" s="21">
        <v>74</v>
      </c>
      <c r="J2185" s="21">
        <v>73</v>
      </c>
      <c r="K2185" s="21">
        <v>70</v>
      </c>
      <c r="L2185" s="21">
        <v>78</v>
      </c>
      <c r="M2185" s="21">
        <v>71</v>
      </c>
      <c r="N2185" s="21">
        <v>67</v>
      </c>
      <c r="O2185" s="21">
        <v>63</v>
      </c>
      <c r="P2185" s="21">
        <v>71</v>
      </c>
      <c r="Q2185" s="21">
        <v>67</v>
      </c>
      <c r="R2185" s="33" t="s">
        <v>1506</v>
      </c>
      <c r="S2185" s="3" t="s">
        <v>1506</v>
      </c>
      <c r="T2185" s="10" t="s">
        <v>4130</v>
      </c>
      <c r="U2185" s="2" t="s">
        <v>588</v>
      </c>
      <c r="V2185" s="4" t="s">
        <v>819</v>
      </c>
      <c r="W2185" s="11">
        <v>4</v>
      </c>
      <c r="X2185" s="11">
        <v>100</v>
      </c>
      <c r="Y2185" s="16">
        <v>18</v>
      </c>
      <c r="Z2185" s="16">
        <v>8</v>
      </c>
      <c r="AA2185" s="16">
        <v>1994</v>
      </c>
      <c r="AB2185" s="1">
        <f>2026-AA2185</f>
        <v>32</v>
      </c>
      <c r="AC2185" s="5">
        <v>6</v>
      </c>
      <c r="AD2185" s="34">
        <v>75.199599183935973</v>
      </c>
      <c r="AE2185" s="18">
        <v>105000</v>
      </c>
      <c r="AF2185" s="17">
        <f>ROUND(IF($AD2185&gt;79,44-(($AD2185-79)*(14/4)),IF($AD2185&gt;76,67-(($AD2185-76)*(23/3)),IF(110-(($AD2185-70.4)*(43/5.6))&gt;119,119,110-(($AD2185-70.4)*(43/5.6)))))*0.93,0)</f>
        <v>68</v>
      </c>
      <c r="AG2185" s="17">
        <f>ROUND(IF($AD2185&gt;79,37-(($AD2185-79)*(9/4)),IF($AD2185&gt;76,54-(($AD2185-76)*(17/3)),IF(93-(($AD2185-70.4)*(39/5.6))&gt;100,100,93-(($AD2185-70.4)*(39/5.6)))))*0.93,0)</f>
        <v>55</v>
      </c>
      <c r="AH2185" s="17">
        <f>ROUND(IF($AD2185&gt;79,32-(($AD2185-79)*(8/4)),IF($AD2185&gt;76,48-(($AD2185-76)*(16/3)),IF(86-(($AD2185-70.4)*(38/5.6))&gt;95,95,86-(($AD2185-70.4)*(38/5.6)))))*0.93,0)</f>
        <v>50</v>
      </c>
      <c r="AL2185" s="5">
        <v>189</v>
      </c>
      <c r="AM2185" s="5">
        <v>69</v>
      </c>
    </row>
    <row r="2186" spans="1:45" x14ac:dyDescent="0.3">
      <c r="A2186" s="15">
        <v>6037</v>
      </c>
      <c r="B2186" s="8" t="s">
        <v>2517</v>
      </c>
      <c r="C2186" s="9" t="s">
        <v>199</v>
      </c>
      <c r="D2186" s="21">
        <v>73</v>
      </c>
      <c r="E2186" s="21">
        <v>73</v>
      </c>
      <c r="F2186" s="21">
        <v>75</v>
      </c>
      <c r="G2186" s="21">
        <v>76</v>
      </c>
      <c r="H2186" s="21">
        <v>57</v>
      </c>
      <c r="I2186" s="21">
        <v>73</v>
      </c>
      <c r="J2186" s="21">
        <v>71</v>
      </c>
      <c r="K2186" s="21">
        <v>71</v>
      </c>
      <c r="L2186" s="21">
        <v>69</v>
      </c>
      <c r="M2186" s="21">
        <v>68</v>
      </c>
      <c r="N2186" s="21">
        <v>76</v>
      </c>
      <c r="O2186" s="21">
        <v>79</v>
      </c>
      <c r="P2186" s="21">
        <v>69</v>
      </c>
      <c r="Q2186" s="21">
        <v>62</v>
      </c>
      <c r="R2186" s="33" t="s">
        <v>3038</v>
      </c>
      <c r="S2186" s="3" t="s">
        <v>3038</v>
      </c>
      <c r="T2186" s="10" t="s">
        <v>4130</v>
      </c>
      <c r="U2186" s="2" t="s">
        <v>599</v>
      </c>
      <c r="V2186" s="4" t="s">
        <v>819</v>
      </c>
      <c r="W2186" s="11">
        <v>4</v>
      </c>
      <c r="X2186" s="11">
        <v>100</v>
      </c>
      <c r="Y2186" s="16">
        <v>14</v>
      </c>
      <c r="Z2186" s="16">
        <v>2</v>
      </c>
      <c r="AA2186" s="16">
        <v>1996</v>
      </c>
      <c r="AB2186" s="1">
        <f>2026-AA2186</f>
        <v>30</v>
      </c>
      <c r="AC2186" s="5">
        <v>5</v>
      </c>
      <c r="AD2186" s="34">
        <v>75.613520181801562</v>
      </c>
      <c r="AE2186" s="18">
        <v>110000</v>
      </c>
      <c r="AF2186" s="17">
        <f>ROUND(IF($AD2186&gt;79,44-(($AD2186-79)*(14/4)),IF($AD2186&gt;76,67-(($AD2186-76)*(23/3)),IF(110-(($AD2186-70.4)*(43/5.6))&gt;119,119,110-(($AD2186-70.4)*(43/5.6)))))*0.93,0)</f>
        <v>65</v>
      </c>
      <c r="AG2186" s="17">
        <f>ROUND(IF($AD2186&gt;79,37-(($AD2186-79)*(9/4)),IF($AD2186&gt;76,54-(($AD2186-76)*(17/3)),IF(93-(($AD2186-70.4)*(39/5.6))&gt;100,100,93-(($AD2186-70.4)*(39/5.6)))))*0.93,0)</f>
        <v>53</v>
      </c>
      <c r="AH2186" s="17">
        <f>ROUND(IF($AD2186&gt;79,32-(($AD2186-79)*(8/4)),IF($AD2186&gt;76,48-(($AD2186-76)*(16/3)),IF(86-(($AD2186-70.4)*(38/5.6))&gt;95,95,86-(($AD2186-70.4)*(38/5.6)))))*0.93,0)</f>
        <v>47</v>
      </c>
      <c r="AI2186" s="5" t="s">
        <v>3917</v>
      </c>
      <c r="AL2186" s="5">
        <v>174</v>
      </c>
      <c r="AM2186" s="5">
        <v>70</v>
      </c>
    </row>
    <row r="2187" spans="1:45" x14ac:dyDescent="0.3">
      <c r="A2187" s="15">
        <v>6038</v>
      </c>
      <c r="B2187" s="8" t="s">
        <v>2960</v>
      </c>
      <c r="C2187" s="9" t="s">
        <v>2959</v>
      </c>
      <c r="D2187" s="21">
        <v>75</v>
      </c>
      <c r="E2187" s="21">
        <v>59</v>
      </c>
      <c r="F2187" s="21">
        <v>63</v>
      </c>
      <c r="G2187" s="21">
        <v>67</v>
      </c>
      <c r="H2187" s="21">
        <v>67</v>
      </c>
      <c r="I2187" s="21">
        <v>66</v>
      </c>
      <c r="J2187" s="21">
        <v>74</v>
      </c>
      <c r="K2187" s="21">
        <v>75</v>
      </c>
      <c r="L2187" s="21">
        <v>57</v>
      </c>
      <c r="M2187" s="21">
        <v>79</v>
      </c>
      <c r="N2187" s="21">
        <v>78</v>
      </c>
      <c r="O2187" s="21">
        <v>60</v>
      </c>
      <c r="P2187" s="21">
        <v>64</v>
      </c>
      <c r="Q2187" s="21">
        <v>75</v>
      </c>
      <c r="R2187" s="33" t="s">
        <v>3935</v>
      </c>
      <c r="S2187" s="3" t="s">
        <v>3935</v>
      </c>
      <c r="T2187" s="10" t="s">
        <v>4131</v>
      </c>
      <c r="U2187" s="2" t="s">
        <v>590</v>
      </c>
      <c r="V2187" s="4" t="s">
        <v>819</v>
      </c>
      <c r="W2187" s="11">
        <v>4</v>
      </c>
      <c r="X2187" s="11">
        <v>100</v>
      </c>
      <c r="Y2187" s="16">
        <v>23</v>
      </c>
      <c r="Z2187" s="16">
        <v>11</v>
      </c>
      <c r="AA2187" s="16">
        <v>1998</v>
      </c>
      <c r="AB2187" s="1">
        <f>2026-AA2187</f>
        <v>28</v>
      </c>
      <c r="AC2187" s="5">
        <v>5</v>
      </c>
      <c r="AD2187" s="34">
        <v>75.92346789418707</v>
      </c>
      <c r="AE2187" s="18">
        <v>130000</v>
      </c>
      <c r="AF2187" s="17">
        <f>ROUND(IF($AD2187&gt;79,44-(($AD2187-79)*(14/4)),IF($AD2187&gt;76,67-(($AD2187-76)*(23/3)),IF(110-(($AD2187-70.4)*(43/5.6))&gt;119,119,110-(($AD2187-70.4)*(43/5.6)))))*0.93,0)</f>
        <v>63</v>
      </c>
      <c r="AG2187" s="17">
        <f>ROUND(IF($AD2187&gt;79,37-(($AD2187-79)*(9/4)),IF($AD2187&gt;76,54-(($AD2187-76)*(17/3)),IF(93-(($AD2187-70.4)*(39/5.6))&gt;100,100,93-(($AD2187-70.4)*(39/5.6)))))*0.93,0)</f>
        <v>51</v>
      </c>
      <c r="AH2187" s="17">
        <f>ROUND(IF($AD2187&gt;79,32-(($AD2187-79)*(8/4)),IF($AD2187&gt;76,48-(($AD2187-76)*(16/3)),IF(86-(($AD2187-70.4)*(38/5.6))&gt;95,95,86-(($AD2187-70.4)*(38/5.6)))))*0.93,0)</f>
        <v>45</v>
      </c>
      <c r="AI2187" s="5" t="s">
        <v>3917</v>
      </c>
      <c r="AL2187" s="5">
        <v>192</v>
      </c>
      <c r="AM2187" s="5">
        <v>83</v>
      </c>
    </row>
    <row r="2188" spans="1:45" x14ac:dyDescent="0.3">
      <c r="A2188" s="15">
        <v>6039</v>
      </c>
      <c r="B2188" s="8" t="s">
        <v>1400</v>
      </c>
      <c r="C2188" s="9" t="s">
        <v>267</v>
      </c>
      <c r="D2188" s="21">
        <v>59</v>
      </c>
      <c r="E2188" s="21">
        <v>70</v>
      </c>
      <c r="F2188" s="21">
        <v>67</v>
      </c>
      <c r="G2188" s="21">
        <v>64</v>
      </c>
      <c r="H2188" s="21">
        <v>60</v>
      </c>
      <c r="I2188" s="21">
        <v>57</v>
      </c>
      <c r="J2188" s="21">
        <v>64</v>
      </c>
      <c r="K2188" s="21">
        <v>61</v>
      </c>
      <c r="L2188" s="21">
        <v>47</v>
      </c>
      <c r="M2188" s="21">
        <v>48</v>
      </c>
      <c r="N2188" s="21">
        <v>67</v>
      </c>
      <c r="O2188" s="21">
        <v>59</v>
      </c>
      <c r="P2188" s="21">
        <v>56</v>
      </c>
      <c r="Q2188" s="21">
        <v>57</v>
      </c>
      <c r="R2188" s="33" t="s">
        <v>524</v>
      </c>
      <c r="S2188" s="3" t="s">
        <v>524</v>
      </c>
      <c r="T2188" s="10" t="s">
        <v>4133</v>
      </c>
      <c r="U2188" s="2" t="s">
        <v>535</v>
      </c>
      <c r="V2188" s="4" t="s">
        <v>818</v>
      </c>
      <c r="W2188" s="11">
        <v>4</v>
      </c>
      <c r="X2188" s="11">
        <v>100</v>
      </c>
      <c r="Y2188" s="16">
        <v>10</v>
      </c>
      <c r="Z2188" s="16">
        <v>2</v>
      </c>
      <c r="AA2188" s="16">
        <v>1991</v>
      </c>
      <c r="AB2188" s="1">
        <f>2026-AA2188</f>
        <v>35</v>
      </c>
      <c r="AC2188" s="5">
        <v>5</v>
      </c>
      <c r="AD2188" s="34">
        <v>66.678450134264409</v>
      </c>
      <c r="AE2188" s="18">
        <v>0</v>
      </c>
      <c r="AF2188" s="17">
        <f>ROUND(IF($AD2188&gt;79,44-(($AD2188-79)*(14/4)),IF($AD2188&gt;76,67-(($AD2188-76)*(23/3)),IF(110-(($AD2188-70.4)*(43/5.6))&gt;119,119,110-(($AD2188-70.4)*(43/5.6)))))*0.93,0)</f>
        <v>111</v>
      </c>
      <c r="AG2188" s="17">
        <f>ROUND(IF($AD2188&gt;79,37-(($AD2188-79)*(9/4)),IF($AD2188&gt;76,54-(($AD2188-76)*(17/3)),IF(93-(($AD2188-70.4)*(39/5.6))&gt;100,100,93-(($AD2188-70.4)*(39/5.6)))))*0.93,0)</f>
        <v>93</v>
      </c>
      <c r="AH2188" s="17">
        <f>ROUND(IF($AD2188&gt;79,32-(($AD2188-79)*(8/4)),IF($AD2188&gt;76,48-(($AD2188-76)*(16/3)),IF(86-(($AD2188-70.4)*(38/5.6))&gt;95,95,86-(($AD2188-70.4)*(38/5.6)))))*0.93,0)</f>
        <v>88</v>
      </c>
      <c r="AI2188" s="5" t="s">
        <v>3916</v>
      </c>
      <c r="AL2188" s="5">
        <v>0</v>
      </c>
      <c r="AM2188" s="5">
        <v>0</v>
      </c>
      <c r="AR2188" t="s">
        <v>3917</v>
      </c>
      <c r="AS2188" t="s">
        <v>3917</v>
      </c>
    </row>
    <row r="2189" spans="1:45" x14ac:dyDescent="0.3">
      <c r="A2189" s="15">
        <v>6040</v>
      </c>
      <c r="B2189" s="8" t="s">
        <v>3228</v>
      </c>
      <c r="C2189" s="9" t="s">
        <v>177</v>
      </c>
      <c r="D2189" s="21">
        <v>68</v>
      </c>
      <c r="E2189" s="21">
        <v>60</v>
      </c>
      <c r="F2189" s="21">
        <v>63</v>
      </c>
      <c r="G2189" s="21">
        <v>65</v>
      </c>
      <c r="H2189" s="21">
        <v>60</v>
      </c>
      <c r="I2189" s="21">
        <v>67</v>
      </c>
      <c r="J2189" s="21">
        <v>68</v>
      </c>
      <c r="K2189" s="21">
        <v>63</v>
      </c>
      <c r="L2189" s="21">
        <v>65</v>
      </c>
      <c r="M2189" s="21">
        <v>69</v>
      </c>
      <c r="N2189" s="21">
        <v>71</v>
      </c>
      <c r="O2189" s="21">
        <v>64</v>
      </c>
      <c r="P2189" s="21">
        <v>64</v>
      </c>
      <c r="Q2189" s="21">
        <v>64</v>
      </c>
      <c r="R2189" s="33" t="s">
        <v>524</v>
      </c>
      <c r="S2189" s="3" t="s">
        <v>524</v>
      </c>
      <c r="T2189" s="10" t="s">
        <v>4133</v>
      </c>
      <c r="U2189" s="2" t="s">
        <v>586</v>
      </c>
      <c r="V2189" s="4" t="s">
        <v>819</v>
      </c>
      <c r="W2189" s="11">
        <v>3</v>
      </c>
      <c r="X2189" s="11">
        <v>0</v>
      </c>
      <c r="Y2189" s="16">
        <v>16</v>
      </c>
      <c r="Z2189" s="16">
        <v>7</v>
      </c>
      <c r="AA2189" s="16">
        <v>1997</v>
      </c>
      <c r="AB2189" s="1">
        <f>2026-AA2189</f>
        <v>29</v>
      </c>
      <c r="AC2189" s="5">
        <v>4</v>
      </c>
      <c r="AD2189" s="34">
        <v>68.02605756224375</v>
      </c>
      <c r="AE2189" s="18">
        <v>0</v>
      </c>
      <c r="AF2189" s="17">
        <f>ROUND(IF($AD2189&gt;79,44-(($AD2189-79)*(14/4)),IF($AD2189&gt;76,67-(($AD2189-76)*(23/3)),IF(110-(($AD2189-70.4)*(43/5.6))&gt;119,119,110-(($AD2189-70.4)*(43/5.6)))))*0.93,0)</f>
        <v>111</v>
      </c>
      <c r="AG2189" s="17">
        <f>ROUND(IF($AD2189&gt;79,37-(($AD2189-79)*(9/4)),IF($AD2189&gt;76,54-(($AD2189-76)*(17/3)),IF(93-(($AD2189-70.4)*(39/5.6))&gt;100,100,93-(($AD2189-70.4)*(39/5.6)))))*0.93,0)</f>
        <v>93</v>
      </c>
      <c r="AH2189" s="17">
        <f>ROUND(IF($AD2189&gt;79,32-(($AD2189-79)*(8/4)),IF($AD2189&gt;76,48-(($AD2189-76)*(16/3)),IF(86-(($AD2189-70.4)*(38/5.6))&gt;95,95,86-(($AD2189-70.4)*(38/5.6)))))*0.93,0)</f>
        <v>88</v>
      </c>
      <c r="AI2189" s="5" t="s">
        <v>3916</v>
      </c>
      <c r="AL2189" s="5">
        <v>0</v>
      </c>
      <c r="AM2189" s="5">
        <v>0</v>
      </c>
    </row>
    <row r="2190" spans="1:45" x14ac:dyDescent="0.3">
      <c r="A2190" s="15">
        <v>6041</v>
      </c>
      <c r="B2190" s="8" t="s">
        <v>3720</v>
      </c>
      <c r="C2190" s="9" t="s">
        <v>378</v>
      </c>
      <c r="D2190" s="21">
        <v>65</v>
      </c>
      <c r="E2190" s="21">
        <v>55</v>
      </c>
      <c r="F2190" s="21">
        <v>59</v>
      </c>
      <c r="G2190" s="21">
        <v>63</v>
      </c>
      <c r="H2190" s="21">
        <v>65</v>
      </c>
      <c r="I2190" s="21">
        <v>73</v>
      </c>
      <c r="J2190" s="21">
        <v>70</v>
      </c>
      <c r="K2190" s="21">
        <v>68</v>
      </c>
      <c r="L2190" s="21">
        <v>63</v>
      </c>
      <c r="M2190" s="21">
        <v>66</v>
      </c>
      <c r="N2190" s="21">
        <v>69</v>
      </c>
      <c r="O2190" s="21">
        <v>65</v>
      </c>
      <c r="P2190" s="21">
        <v>71</v>
      </c>
      <c r="Q2190" s="21">
        <v>66</v>
      </c>
      <c r="R2190" s="33" t="s">
        <v>524</v>
      </c>
      <c r="S2190" s="3" t="s">
        <v>4320</v>
      </c>
      <c r="T2190" s="10" t="s">
        <v>4133</v>
      </c>
      <c r="U2190" s="2" t="s">
        <v>595</v>
      </c>
      <c r="V2190" s="4" t="s">
        <v>819</v>
      </c>
      <c r="W2190" s="11">
        <v>1</v>
      </c>
      <c r="X2190" s="11">
        <v>72</v>
      </c>
      <c r="Y2190" s="16">
        <v>1</v>
      </c>
      <c r="Z2190" s="16">
        <v>1</v>
      </c>
      <c r="AA2190" s="16">
        <v>2001</v>
      </c>
      <c r="AB2190" s="1">
        <f>2026-AA2190</f>
        <v>25</v>
      </c>
      <c r="AC2190" s="5">
        <v>4</v>
      </c>
      <c r="AD2190" s="34">
        <v>65.705473114183818</v>
      </c>
      <c r="AE2190" s="18">
        <v>50000</v>
      </c>
      <c r="AF2190" s="17">
        <f>ROUND(IF($AD2190&gt;79,44-(($AD2190-79)*(14/4)),IF($AD2190&gt;76,67-(($AD2190-76)*(23/3)),IF(110-(($AD2190-70.4)*(43/5.6))&gt;119,119,110-(($AD2190-70.4)*(43/5.6)))))*0.93,0)</f>
        <v>111</v>
      </c>
      <c r="AG2190" s="17">
        <f>ROUND(IF($AD2190&gt;79,37-(($AD2190-79)*(9/4)),IF($AD2190&gt;76,54-(($AD2190-76)*(17/3)),IF(93-(($AD2190-70.4)*(39/5.6))&gt;100,100,93-(($AD2190-70.4)*(39/5.6)))))*0.93,0)</f>
        <v>93</v>
      </c>
      <c r="AH2190" s="17">
        <f>ROUND(IF($AD2190&gt;79,32-(($AD2190-79)*(8/4)),IF($AD2190&gt;76,48-(($AD2190-76)*(16/3)),IF(86-(($AD2190-70.4)*(38/5.6))&gt;95,95,86-(($AD2190-70.4)*(38/5.6)))))*0.93,0)</f>
        <v>88</v>
      </c>
      <c r="AL2190" s="5">
        <v>188</v>
      </c>
      <c r="AM2190" s="5">
        <v>76</v>
      </c>
    </row>
    <row r="2191" spans="1:45" x14ac:dyDescent="0.3">
      <c r="A2191" s="15">
        <v>6044</v>
      </c>
      <c r="B2191" s="8" t="s">
        <v>3120</v>
      </c>
      <c r="C2191" s="9" t="s">
        <v>3121</v>
      </c>
      <c r="D2191" s="21">
        <v>62</v>
      </c>
      <c r="E2191" s="21">
        <v>58</v>
      </c>
      <c r="F2191" s="21">
        <v>58</v>
      </c>
      <c r="G2191" s="21">
        <v>58</v>
      </c>
      <c r="H2191" s="21">
        <v>65</v>
      </c>
      <c r="I2191" s="21">
        <v>60</v>
      </c>
      <c r="J2191" s="21">
        <v>68</v>
      </c>
      <c r="K2191" s="21">
        <v>60</v>
      </c>
      <c r="L2191" s="21">
        <v>58</v>
      </c>
      <c r="M2191" s="21">
        <v>58</v>
      </c>
      <c r="N2191" s="21">
        <v>58</v>
      </c>
      <c r="O2191" s="21">
        <v>59</v>
      </c>
      <c r="P2191" s="21">
        <v>58</v>
      </c>
      <c r="Q2191" s="21">
        <v>67</v>
      </c>
      <c r="R2191" s="33" t="s">
        <v>524</v>
      </c>
      <c r="S2191" s="3" t="s">
        <v>524</v>
      </c>
      <c r="T2191" s="10" t="s">
        <v>4133</v>
      </c>
      <c r="U2191" s="2" t="s">
        <v>571</v>
      </c>
      <c r="V2191" s="4" t="s">
        <v>819</v>
      </c>
      <c r="W2191" s="11">
        <v>1</v>
      </c>
      <c r="X2191" s="11">
        <v>82</v>
      </c>
      <c r="Y2191" s="16">
        <v>30</v>
      </c>
      <c r="Z2191" s="16">
        <v>7</v>
      </c>
      <c r="AA2191" s="16">
        <v>1996</v>
      </c>
      <c r="AB2191" s="1">
        <f>2026-AA2191</f>
        <v>30</v>
      </c>
      <c r="AC2191" s="5">
        <v>4</v>
      </c>
      <c r="AD2191" s="34">
        <v>63.304342211912605</v>
      </c>
      <c r="AE2191" s="18">
        <v>0</v>
      </c>
      <c r="AF2191" s="17">
        <f>ROUND(IF($AD2191&gt;79,44-(($AD2191-79)*(14/4)),IF($AD2191&gt;76,67-(($AD2191-76)*(23/3)),IF(110-(($AD2191-70.4)*(43/5.6))&gt;119,119,110-(($AD2191-70.4)*(43/5.6)))))*0.93,0)</f>
        <v>111</v>
      </c>
      <c r="AG2191" s="17">
        <f>ROUND(IF($AD2191&gt;79,37-(($AD2191-79)*(9/4)),IF($AD2191&gt;76,54-(($AD2191-76)*(17/3)),IF(93-(($AD2191-70.4)*(39/5.6))&gt;100,100,93-(($AD2191-70.4)*(39/5.6)))))*0.93,0)</f>
        <v>93</v>
      </c>
      <c r="AH2191" s="17">
        <f>ROUND(IF($AD2191&gt;79,32-(($AD2191-79)*(8/4)),IF($AD2191&gt;76,48-(($AD2191-76)*(16/3)),IF(86-(($AD2191-70.4)*(38/5.6))&gt;95,95,86-(($AD2191-70.4)*(38/5.6)))))*0.93,0)</f>
        <v>88</v>
      </c>
      <c r="AI2191" s="5" t="s">
        <v>3916</v>
      </c>
      <c r="AL2191" s="5">
        <v>0</v>
      </c>
      <c r="AM2191" s="5">
        <v>0</v>
      </c>
    </row>
    <row r="2192" spans="1:45" x14ac:dyDescent="0.3">
      <c r="A2192" s="15">
        <v>6045</v>
      </c>
      <c r="B2192" s="8" t="s">
        <v>2</v>
      </c>
      <c r="C2192" s="9" t="s">
        <v>92</v>
      </c>
      <c r="D2192" s="21">
        <v>77</v>
      </c>
      <c r="E2192" s="21">
        <v>63</v>
      </c>
      <c r="F2192" s="21">
        <v>65</v>
      </c>
      <c r="G2192" s="21">
        <v>66</v>
      </c>
      <c r="H2192" s="21">
        <v>60</v>
      </c>
      <c r="I2192" s="21">
        <v>81</v>
      </c>
      <c r="J2192" s="21">
        <v>77</v>
      </c>
      <c r="K2192" s="21">
        <v>74</v>
      </c>
      <c r="L2192" s="21">
        <v>73</v>
      </c>
      <c r="M2192" s="21">
        <v>77</v>
      </c>
      <c r="N2192" s="21">
        <v>76</v>
      </c>
      <c r="O2192" s="21">
        <v>66</v>
      </c>
      <c r="P2192" s="21">
        <v>64</v>
      </c>
      <c r="Q2192" s="21">
        <v>61</v>
      </c>
      <c r="R2192" s="33" t="s">
        <v>4314</v>
      </c>
      <c r="S2192" s="3" t="s">
        <v>4314</v>
      </c>
      <c r="T2192" s="10" t="s">
        <v>4131</v>
      </c>
      <c r="U2192" s="2" t="s">
        <v>597</v>
      </c>
      <c r="V2192" s="4" t="s">
        <v>819</v>
      </c>
      <c r="W2192" s="11">
        <v>4</v>
      </c>
      <c r="X2192" s="11">
        <v>100</v>
      </c>
      <c r="Y2192" s="16">
        <v>2</v>
      </c>
      <c r="Z2192" s="16">
        <v>2</v>
      </c>
      <c r="AA2192" s="16">
        <v>1998</v>
      </c>
      <c r="AB2192" s="1">
        <f>2026-AA2192</f>
        <v>28</v>
      </c>
      <c r="AC2192" s="5">
        <v>6</v>
      </c>
      <c r="AD2192" s="34">
        <v>75.609616838997795</v>
      </c>
      <c r="AE2192" s="18">
        <v>113000</v>
      </c>
      <c r="AF2192" s="17">
        <f>ROUND(IF($AD2192&gt;79,44-(($AD2192-79)*(14/4)),IF($AD2192&gt;76,67-(($AD2192-76)*(23/3)),IF(110-(($AD2192-70.4)*(43/5.6))&gt;119,119,110-(($AD2192-70.4)*(43/5.6)))))*0.93,0)</f>
        <v>65</v>
      </c>
      <c r="AG2192" s="17">
        <f>ROUND(IF($AD2192&gt;79,37-(($AD2192-79)*(9/4)),IF($AD2192&gt;76,54-(($AD2192-76)*(17/3)),IF(93-(($AD2192-70.4)*(39/5.6))&gt;100,100,93-(($AD2192-70.4)*(39/5.6)))))*0.93,0)</f>
        <v>53</v>
      </c>
      <c r="AH2192" s="17">
        <f>ROUND(IF($AD2192&gt;79,32-(($AD2192-79)*(8/4)),IF($AD2192&gt;76,48-(($AD2192-76)*(16/3)),IF(86-(($AD2192-70.4)*(38/5.6))&gt;95,95,86-(($AD2192-70.4)*(38/5.6)))))*0.93,0)</f>
        <v>47</v>
      </c>
      <c r="AI2192" s="5" t="s">
        <v>3917</v>
      </c>
      <c r="AL2192" s="5">
        <v>0</v>
      </c>
      <c r="AM2192" s="5">
        <v>0</v>
      </c>
    </row>
    <row r="2193" spans="1:39" x14ac:dyDescent="0.3">
      <c r="A2193" s="15">
        <v>6049</v>
      </c>
      <c r="B2193" s="8" t="s">
        <v>3790</v>
      </c>
      <c r="C2193" s="9" t="s">
        <v>3791</v>
      </c>
      <c r="D2193" s="21">
        <v>67</v>
      </c>
      <c r="E2193" s="21">
        <v>62</v>
      </c>
      <c r="F2193" s="21">
        <v>65</v>
      </c>
      <c r="G2193" s="21">
        <v>67</v>
      </c>
      <c r="H2193" s="21">
        <v>61</v>
      </c>
      <c r="I2193" s="21">
        <v>65</v>
      </c>
      <c r="J2193" s="21">
        <v>68</v>
      </c>
      <c r="K2193" s="21">
        <v>68</v>
      </c>
      <c r="L2193" s="21">
        <v>58</v>
      </c>
      <c r="M2193" s="21">
        <v>65</v>
      </c>
      <c r="N2193" s="21">
        <v>69</v>
      </c>
      <c r="O2193" s="21">
        <v>65</v>
      </c>
      <c r="P2193" s="21">
        <v>74</v>
      </c>
      <c r="Q2193" s="21">
        <v>61</v>
      </c>
      <c r="R2193" s="33" t="s">
        <v>524</v>
      </c>
      <c r="S2193" s="3" t="s">
        <v>524</v>
      </c>
      <c r="T2193" s="10" t="s">
        <v>4133</v>
      </c>
      <c r="U2193" s="2" t="s">
        <v>595</v>
      </c>
      <c r="V2193" s="4" t="s">
        <v>819</v>
      </c>
      <c r="W2193" s="11">
        <v>2</v>
      </c>
      <c r="X2193" s="11">
        <v>50</v>
      </c>
      <c r="Y2193" s="16">
        <v>14</v>
      </c>
      <c r="Z2193" s="16">
        <v>1</v>
      </c>
      <c r="AA2193" s="16">
        <v>2001</v>
      </c>
      <c r="AB2193" s="1">
        <f>2026-AA2193</f>
        <v>25</v>
      </c>
      <c r="AC2193" s="5">
        <v>5</v>
      </c>
      <c r="AD2193" s="34">
        <v>67.711451485925338</v>
      </c>
      <c r="AE2193" s="18">
        <v>0</v>
      </c>
      <c r="AF2193" s="17">
        <f>ROUND(IF($AD2193&gt;79,44-(($AD2193-79)*(14/4)),IF($AD2193&gt;76,67-(($AD2193-76)*(23/3)),IF(110-(($AD2193-70.4)*(43/5.6))&gt;119,119,110-(($AD2193-70.4)*(43/5.6)))))*0.93,0)</f>
        <v>111</v>
      </c>
      <c r="AG2193" s="17">
        <f>ROUND(IF($AD2193&gt;79,37-(($AD2193-79)*(9/4)),IF($AD2193&gt;76,54-(($AD2193-76)*(17/3)),IF(93-(($AD2193-70.4)*(39/5.6))&gt;100,100,93-(($AD2193-70.4)*(39/5.6)))))*0.93,0)</f>
        <v>93</v>
      </c>
      <c r="AH2193" s="17">
        <f>ROUND(IF($AD2193&gt;79,32-(($AD2193-79)*(8/4)),IF($AD2193&gt;76,48-(($AD2193-76)*(16/3)),IF(86-(($AD2193-70.4)*(38/5.6))&gt;95,95,86-(($AD2193-70.4)*(38/5.6)))))*0.93,0)</f>
        <v>88</v>
      </c>
      <c r="AL2193" s="5">
        <v>0</v>
      </c>
      <c r="AM2193" s="5">
        <v>0</v>
      </c>
    </row>
    <row r="2194" spans="1:39" x14ac:dyDescent="0.3">
      <c r="A2194" s="15">
        <v>6051</v>
      </c>
      <c r="B2194" s="8" t="s">
        <v>672</v>
      </c>
      <c r="C2194" s="9" t="s">
        <v>281</v>
      </c>
      <c r="D2194" s="21">
        <v>65</v>
      </c>
      <c r="E2194" s="21">
        <v>71</v>
      </c>
      <c r="F2194" s="21">
        <v>73</v>
      </c>
      <c r="G2194" s="21">
        <v>74</v>
      </c>
      <c r="H2194" s="21">
        <v>63</v>
      </c>
      <c r="I2194" s="21">
        <v>64</v>
      </c>
      <c r="J2194" s="21">
        <v>66</v>
      </c>
      <c r="K2194" s="21">
        <v>61</v>
      </c>
      <c r="L2194" s="21">
        <v>61</v>
      </c>
      <c r="M2194" s="21">
        <v>60</v>
      </c>
      <c r="N2194" s="21">
        <v>65</v>
      </c>
      <c r="O2194" s="21">
        <v>66</v>
      </c>
      <c r="P2194" s="21">
        <v>62</v>
      </c>
      <c r="Q2194" s="21">
        <v>68</v>
      </c>
      <c r="R2194" s="33" t="s">
        <v>4313</v>
      </c>
      <c r="S2194" s="3" t="s">
        <v>4313</v>
      </c>
      <c r="T2194" s="10" t="s">
        <v>4131</v>
      </c>
      <c r="U2194" s="2" t="s">
        <v>576</v>
      </c>
      <c r="V2194" s="4" t="s">
        <v>819</v>
      </c>
      <c r="W2194" s="11">
        <v>4</v>
      </c>
      <c r="X2194" s="11">
        <v>100</v>
      </c>
      <c r="Y2194" s="16">
        <v>2</v>
      </c>
      <c r="Z2194" s="16">
        <v>6</v>
      </c>
      <c r="AA2194" s="16">
        <v>1990</v>
      </c>
      <c r="AB2194" s="1">
        <f>2026-AA2194</f>
        <v>36</v>
      </c>
      <c r="AC2194" s="5">
        <v>6</v>
      </c>
      <c r="AD2194" s="34">
        <v>71.227311085410975</v>
      </c>
      <c r="AE2194" s="18">
        <v>50000</v>
      </c>
      <c r="AF2194" s="17">
        <f>ROUND(IF($AD2194&gt;79,44-(($AD2194-79)*(14/4)),IF($AD2194&gt;76,67-(($AD2194-76)*(23/3)),IF(110-(($AD2194-70.4)*(43/5.6))&gt;119,119,110-(($AD2194-70.4)*(43/5.6)))))*0.93,0)</f>
        <v>96</v>
      </c>
      <c r="AG2194" s="17">
        <f>ROUND(IF($AD2194&gt;79,37-(($AD2194-79)*(9/4)),IF($AD2194&gt;76,54-(($AD2194-76)*(17/3)),IF(93-(($AD2194-70.4)*(39/5.6))&gt;100,100,93-(($AD2194-70.4)*(39/5.6)))))*0.93,0)</f>
        <v>81</v>
      </c>
      <c r="AH2194" s="17">
        <f>ROUND(IF($AD2194&gt;79,32-(($AD2194-79)*(8/4)),IF($AD2194&gt;76,48-(($AD2194-76)*(16/3)),IF(86-(($AD2194-70.4)*(38/5.6))&gt;95,95,86-(($AD2194-70.4)*(38/5.6)))))*0.93,0)</f>
        <v>75</v>
      </c>
      <c r="AL2194" s="5">
        <v>176</v>
      </c>
      <c r="AM2194" s="5">
        <v>68</v>
      </c>
    </row>
    <row r="2195" spans="1:39" x14ac:dyDescent="0.3">
      <c r="A2195" s="15">
        <v>6052</v>
      </c>
      <c r="B2195" s="8" t="s">
        <v>2298</v>
      </c>
      <c r="C2195" s="9" t="s">
        <v>1733</v>
      </c>
      <c r="D2195" s="21">
        <v>70</v>
      </c>
      <c r="E2195" s="21">
        <v>67</v>
      </c>
      <c r="F2195" s="21">
        <v>67</v>
      </c>
      <c r="G2195" s="21">
        <v>67</v>
      </c>
      <c r="H2195" s="21">
        <v>77</v>
      </c>
      <c r="I2195" s="21">
        <v>71</v>
      </c>
      <c r="J2195" s="21">
        <v>74</v>
      </c>
      <c r="K2195" s="21">
        <v>70</v>
      </c>
      <c r="L2195" s="21">
        <v>54</v>
      </c>
      <c r="M2195" s="21">
        <v>62</v>
      </c>
      <c r="N2195" s="21">
        <v>75</v>
      </c>
      <c r="O2195" s="21">
        <v>67</v>
      </c>
      <c r="P2195" s="21">
        <v>72</v>
      </c>
      <c r="Q2195" s="21">
        <v>77</v>
      </c>
      <c r="R2195" s="33" t="s">
        <v>3912</v>
      </c>
      <c r="S2195" s="3" t="s">
        <v>3912</v>
      </c>
      <c r="T2195" s="10" t="s">
        <v>4131</v>
      </c>
      <c r="U2195" s="2" t="s">
        <v>581</v>
      </c>
      <c r="V2195" s="4" t="s">
        <v>822</v>
      </c>
      <c r="W2195" s="11">
        <v>4</v>
      </c>
      <c r="X2195" s="11">
        <v>100</v>
      </c>
      <c r="Y2195" s="16">
        <v>3</v>
      </c>
      <c r="Z2195" s="16">
        <v>9</v>
      </c>
      <c r="AA2195" s="16">
        <v>1995</v>
      </c>
      <c r="AB2195" s="1">
        <f>2026-AA2195</f>
        <v>31</v>
      </c>
      <c r="AC2195" s="5">
        <v>4</v>
      </c>
      <c r="AD2195" s="34">
        <v>74.018446105294657</v>
      </c>
      <c r="AE2195" s="18">
        <v>50000</v>
      </c>
      <c r="AF2195" s="17">
        <f>ROUND(IF($AD2195&gt;79,44-(($AD2195-79)*(14/4)),IF($AD2195&gt;76,67-(($AD2195-76)*(23/3)),IF(110-(($AD2195-70.4)*(43/5.6))&gt;119,119,110-(($AD2195-70.4)*(43/5.6)))))*0.93,0)</f>
        <v>76</v>
      </c>
      <c r="AG2195" s="17">
        <f>ROUND(IF($AD2195&gt;79,37-(($AD2195-79)*(9/4)),IF($AD2195&gt;76,54-(($AD2195-76)*(17/3)),IF(93-(($AD2195-70.4)*(39/5.6))&gt;100,100,93-(($AD2195-70.4)*(39/5.6)))))*0.93,0)</f>
        <v>63</v>
      </c>
      <c r="AH2195" s="17">
        <f>ROUND(IF($AD2195&gt;79,32-(($AD2195-79)*(8/4)),IF($AD2195&gt;76,48-(($AD2195-76)*(16/3)),IF(86-(($AD2195-70.4)*(38/5.6))&gt;95,95,86-(($AD2195-70.4)*(38/5.6)))))*0.93,0)</f>
        <v>57</v>
      </c>
      <c r="AL2195" s="5">
        <v>0</v>
      </c>
      <c r="AM2195" s="5">
        <v>0</v>
      </c>
    </row>
    <row r="2196" spans="1:39" x14ac:dyDescent="0.3">
      <c r="A2196" s="15">
        <v>6053</v>
      </c>
      <c r="B2196" s="8" t="s">
        <v>2188</v>
      </c>
      <c r="C2196" s="9" t="s">
        <v>1727</v>
      </c>
      <c r="D2196" s="21">
        <v>73</v>
      </c>
      <c r="E2196" s="21">
        <v>71</v>
      </c>
      <c r="F2196" s="21">
        <v>73</v>
      </c>
      <c r="G2196" s="21">
        <v>74</v>
      </c>
      <c r="H2196" s="21">
        <v>61</v>
      </c>
      <c r="I2196" s="21">
        <v>76</v>
      </c>
      <c r="J2196" s="21">
        <v>75</v>
      </c>
      <c r="K2196" s="21">
        <v>72</v>
      </c>
      <c r="L2196" s="21">
        <v>62</v>
      </c>
      <c r="M2196" s="21">
        <v>69</v>
      </c>
      <c r="N2196" s="21">
        <v>74</v>
      </c>
      <c r="O2196" s="21">
        <v>76</v>
      </c>
      <c r="P2196" s="21">
        <v>68</v>
      </c>
      <c r="Q2196" s="21">
        <v>61</v>
      </c>
      <c r="R2196" s="33" t="s">
        <v>2288</v>
      </c>
      <c r="S2196" s="3" t="s">
        <v>2288</v>
      </c>
      <c r="T2196" s="10" t="s">
        <v>4130</v>
      </c>
      <c r="U2196" s="2" t="s">
        <v>599</v>
      </c>
      <c r="V2196" s="4" t="s">
        <v>819</v>
      </c>
      <c r="W2196" s="11">
        <v>4</v>
      </c>
      <c r="X2196" s="11">
        <v>100</v>
      </c>
      <c r="Y2196" s="16">
        <v>20</v>
      </c>
      <c r="Z2196" s="16">
        <v>6</v>
      </c>
      <c r="AA2196" s="16">
        <v>1995</v>
      </c>
      <c r="AB2196" s="1">
        <f>2026-AA2196</f>
        <v>31</v>
      </c>
      <c r="AC2196" s="5">
        <v>5</v>
      </c>
      <c r="AD2196" s="34">
        <v>74.601442499626728</v>
      </c>
      <c r="AE2196" s="18">
        <v>75000</v>
      </c>
      <c r="AF2196" s="17">
        <f>ROUND(IF($AD2196&gt;79,44-(($AD2196-79)*(14/4)),IF($AD2196&gt;76,67-(($AD2196-76)*(23/3)),IF(110-(($AD2196-70.4)*(43/5.6))&gt;119,119,110-(($AD2196-70.4)*(43/5.6)))))*0.93,0)</f>
        <v>72</v>
      </c>
      <c r="AG2196" s="17">
        <f>ROUND(IF($AD2196&gt;79,37-(($AD2196-79)*(9/4)),IF($AD2196&gt;76,54-(($AD2196-76)*(17/3)),IF(93-(($AD2196-70.4)*(39/5.6))&gt;100,100,93-(($AD2196-70.4)*(39/5.6)))))*0.93,0)</f>
        <v>59</v>
      </c>
      <c r="AH2196" s="17">
        <f>ROUND(IF($AD2196&gt;79,32-(($AD2196-79)*(8/4)),IF($AD2196&gt;76,48-(($AD2196-76)*(16/3)),IF(86-(($AD2196-70.4)*(38/5.6))&gt;95,95,86-(($AD2196-70.4)*(38/5.6)))))*0.93,0)</f>
        <v>53</v>
      </c>
      <c r="AI2196" s="5" t="s">
        <v>3917</v>
      </c>
      <c r="AL2196" s="5">
        <v>180</v>
      </c>
      <c r="AM2196" s="5">
        <v>70</v>
      </c>
    </row>
    <row r="2197" spans="1:39" x14ac:dyDescent="0.3">
      <c r="A2197" s="15">
        <v>6054</v>
      </c>
      <c r="B2197" s="8" t="s">
        <v>1168</v>
      </c>
      <c r="C2197" s="9" t="s">
        <v>2584</v>
      </c>
      <c r="D2197" s="21">
        <v>61</v>
      </c>
      <c r="E2197" s="21">
        <v>55</v>
      </c>
      <c r="F2197" s="21">
        <v>58</v>
      </c>
      <c r="G2197" s="21">
        <v>60</v>
      </c>
      <c r="H2197" s="21">
        <v>55</v>
      </c>
      <c r="I2197" s="21">
        <v>55</v>
      </c>
      <c r="J2197" s="21">
        <v>65</v>
      </c>
      <c r="K2197" s="21">
        <v>58</v>
      </c>
      <c r="L2197" s="21">
        <v>60</v>
      </c>
      <c r="M2197" s="21">
        <v>62</v>
      </c>
      <c r="N2197" s="21">
        <v>63</v>
      </c>
      <c r="O2197" s="21">
        <v>64</v>
      </c>
      <c r="P2197" s="21">
        <v>59</v>
      </c>
      <c r="Q2197" s="21">
        <v>64</v>
      </c>
      <c r="R2197" s="33" t="s">
        <v>524</v>
      </c>
      <c r="S2197" s="3" t="s">
        <v>524</v>
      </c>
      <c r="T2197" s="10" t="s">
        <v>4133</v>
      </c>
      <c r="U2197" s="2" t="s">
        <v>751</v>
      </c>
      <c r="V2197" s="4" t="s">
        <v>817</v>
      </c>
      <c r="W2197" s="11">
        <v>1</v>
      </c>
      <c r="X2197" s="11">
        <v>0</v>
      </c>
      <c r="Y2197" s="16">
        <v>1</v>
      </c>
      <c r="Z2197" s="16">
        <v>5</v>
      </c>
      <c r="AA2197" s="16">
        <v>1997</v>
      </c>
      <c r="AB2197" s="1">
        <f>2026-AA2197</f>
        <v>29</v>
      </c>
      <c r="AC2197" s="5">
        <v>2</v>
      </c>
      <c r="AD2197" s="34">
        <v>61.738534431193763</v>
      </c>
      <c r="AE2197" s="18">
        <v>0</v>
      </c>
      <c r="AF2197" s="17">
        <f>ROUND(IF($AD2197&gt;79,44-(($AD2197-79)*(14/4)),IF($AD2197&gt;76,67-(($AD2197-76)*(23/3)),IF(110-(($AD2197-70.4)*(43/5.6))&gt;119,119,110-(($AD2197-70.4)*(43/5.6)))))*0.93,0)</f>
        <v>111</v>
      </c>
      <c r="AG2197" s="17">
        <f>ROUND(IF($AD2197&gt;79,37-(($AD2197-79)*(9/4)),IF($AD2197&gt;76,54-(($AD2197-76)*(17/3)),IF(93-(($AD2197-70.4)*(39/5.6))&gt;100,100,93-(($AD2197-70.4)*(39/5.6)))))*0.93,0)</f>
        <v>93</v>
      </c>
      <c r="AH2197" s="17">
        <f>ROUND(IF($AD2197&gt;79,32-(($AD2197-79)*(8/4)),IF($AD2197&gt;76,48-(($AD2197-76)*(16/3)),IF(86-(($AD2197-70.4)*(38/5.6))&gt;95,95,86-(($AD2197-70.4)*(38/5.6)))))*0.93,0)</f>
        <v>88</v>
      </c>
      <c r="AI2197" s="5" t="s">
        <v>3916</v>
      </c>
      <c r="AL2197" s="5">
        <v>0</v>
      </c>
      <c r="AM2197" s="5">
        <v>0</v>
      </c>
    </row>
    <row r="2198" spans="1:39" x14ac:dyDescent="0.3">
      <c r="A2198" s="15">
        <v>6057</v>
      </c>
      <c r="B2198" s="8" t="s">
        <v>20</v>
      </c>
      <c r="C2198" s="9" t="s">
        <v>214</v>
      </c>
      <c r="D2198" s="21">
        <v>58</v>
      </c>
      <c r="E2198" s="21">
        <v>46</v>
      </c>
      <c r="F2198" s="21">
        <v>47</v>
      </c>
      <c r="G2198" s="21">
        <v>47</v>
      </c>
      <c r="H2198" s="21">
        <v>46</v>
      </c>
      <c r="I2198" s="21">
        <v>52</v>
      </c>
      <c r="J2198" s="21">
        <v>52</v>
      </c>
      <c r="K2198" s="21">
        <v>45</v>
      </c>
      <c r="L2198" s="21">
        <v>63</v>
      </c>
      <c r="M2198" s="21">
        <v>50</v>
      </c>
      <c r="N2198" s="21">
        <v>45</v>
      </c>
      <c r="O2198" s="21">
        <v>54</v>
      </c>
      <c r="P2198" s="21">
        <v>60</v>
      </c>
      <c r="Q2198" s="21">
        <v>46</v>
      </c>
      <c r="R2198" s="65" t="s">
        <v>524</v>
      </c>
      <c r="S2198" s="3" t="s">
        <v>524</v>
      </c>
      <c r="T2198" s="10" t="s">
        <v>4133</v>
      </c>
      <c r="U2198" s="2" t="s">
        <v>598</v>
      </c>
      <c r="V2198" s="4" t="s">
        <v>819</v>
      </c>
      <c r="W2198" s="11">
        <v>4</v>
      </c>
      <c r="X2198" s="11">
        <v>100</v>
      </c>
      <c r="Y2198" s="68">
        <v>17</v>
      </c>
      <c r="Z2198" s="68">
        <v>10</v>
      </c>
      <c r="AA2198" s="68">
        <v>1989</v>
      </c>
      <c r="AB2198" s="1">
        <f>2026-AA2198</f>
        <v>37</v>
      </c>
      <c r="AC2198" s="5">
        <v>5</v>
      </c>
      <c r="AD2198" s="34">
        <v>58.133510919601584</v>
      </c>
      <c r="AE2198" s="18">
        <v>0</v>
      </c>
      <c r="AF2198" s="17">
        <f>ROUND(IF($AD2198&gt;79,44-(($AD2198-79)*(14/4)),IF($AD2198&gt;76,67-(($AD2198-76)*(23/3)),IF(110-(($AD2198-70.4)*(43/5.6))&gt;119,119,110-(($AD2198-70.4)*(43/5.6)))))*0.93,0)</f>
        <v>111</v>
      </c>
      <c r="AG2198" s="17">
        <f>ROUND(IF($AD2198&gt;79,37-(($AD2198-79)*(9/4)),IF($AD2198&gt;76,54-(($AD2198-76)*(17/3)),IF(93-(($AD2198-70.4)*(39/5.6))&gt;100,100,93-(($AD2198-70.4)*(39/5.6)))))*0.93,0)</f>
        <v>93</v>
      </c>
      <c r="AH2198" s="17">
        <f>ROUND(IF($AD2198&gt;79,32-(($AD2198-79)*(8/4)),IF($AD2198&gt;76,48-(($AD2198-76)*(16/3)),IF(86-(($AD2198-70.4)*(38/5.6))&gt;95,95,86-(($AD2198-70.4)*(38/5.6)))))*0.93,0)</f>
        <v>88</v>
      </c>
      <c r="AI2198" s="5" t="s">
        <v>3916</v>
      </c>
      <c r="AL2198" s="5">
        <v>189</v>
      </c>
      <c r="AM2198" s="5">
        <v>78</v>
      </c>
    </row>
    <row r="2199" spans="1:39" x14ac:dyDescent="0.3">
      <c r="A2199" s="15">
        <v>6058</v>
      </c>
      <c r="B2199" s="8" t="s">
        <v>1914</v>
      </c>
      <c r="C2199" s="9" t="s">
        <v>1915</v>
      </c>
      <c r="D2199" s="21">
        <v>61</v>
      </c>
      <c r="E2199" s="21">
        <v>67</v>
      </c>
      <c r="F2199" s="21">
        <v>67</v>
      </c>
      <c r="G2199" s="21">
        <v>67</v>
      </c>
      <c r="H2199" s="21">
        <v>58</v>
      </c>
      <c r="I2199" s="21">
        <v>62</v>
      </c>
      <c r="J2199" s="21">
        <v>64</v>
      </c>
      <c r="K2199" s="21">
        <v>65</v>
      </c>
      <c r="L2199" s="21">
        <v>58</v>
      </c>
      <c r="M2199" s="21">
        <v>61</v>
      </c>
      <c r="N2199" s="21">
        <v>67</v>
      </c>
      <c r="O2199" s="21">
        <v>63</v>
      </c>
      <c r="P2199" s="21">
        <v>60</v>
      </c>
      <c r="Q2199" s="21">
        <v>61</v>
      </c>
      <c r="R2199" s="33" t="s">
        <v>524</v>
      </c>
      <c r="S2199" s="3" t="s">
        <v>524</v>
      </c>
      <c r="T2199" s="10" t="s">
        <v>4133</v>
      </c>
      <c r="U2199" s="2" t="s">
        <v>551</v>
      </c>
      <c r="V2199" s="4" t="s">
        <v>821</v>
      </c>
      <c r="W2199" s="11">
        <v>3</v>
      </c>
      <c r="X2199" s="11">
        <v>70</v>
      </c>
      <c r="Y2199" s="16">
        <v>4</v>
      </c>
      <c r="Z2199" s="16">
        <v>9</v>
      </c>
      <c r="AA2199" s="16">
        <v>1996</v>
      </c>
      <c r="AB2199" s="1">
        <f>2026-AA2199</f>
        <v>30</v>
      </c>
      <c r="AC2199" s="5">
        <v>4</v>
      </c>
      <c r="AD2199" s="34">
        <v>66.913718353468681</v>
      </c>
      <c r="AE2199" s="18">
        <v>0</v>
      </c>
      <c r="AF2199" s="17">
        <f>ROUND(IF($AD2199&gt;79,44-(($AD2199-79)*(14/4)),IF($AD2199&gt;76,67-(($AD2199-76)*(23/3)),IF(110-(($AD2199-70.4)*(43/5.6))&gt;119,119,110-(($AD2199-70.4)*(43/5.6)))))*0.93,0)</f>
        <v>111</v>
      </c>
      <c r="AG2199" s="17">
        <f>ROUND(IF($AD2199&gt;79,37-(($AD2199-79)*(9/4)),IF($AD2199&gt;76,54-(($AD2199-76)*(17/3)),IF(93-(($AD2199-70.4)*(39/5.6))&gt;100,100,93-(($AD2199-70.4)*(39/5.6)))))*0.93,0)</f>
        <v>93</v>
      </c>
      <c r="AH2199" s="17">
        <f>ROUND(IF($AD2199&gt;79,32-(($AD2199-79)*(8/4)),IF($AD2199&gt;76,48-(($AD2199-76)*(16/3)),IF(86-(($AD2199-70.4)*(38/5.6))&gt;95,95,86-(($AD2199-70.4)*(38/5.6)))))*0.93,0)</f>
        <v>88</v>
      </c>
      <c r="AI2199" s="5" t="s">
        <v>3916</v>
      </c>
      <c r="AL2199" s="5">
        <v>0</v>
      </c>
      <c r="AM2199" s="5">
        <v>0</v>
      </c>
    </row>
    <row r="2200" spans="1:39" x14ac:dyDescent="0.3">
      <c r="A2200" s="15">
        <v>6060</v>
      </c>
      <c r="B2200" s="8" t="s">
        <v>2556</v>
      </c>
      <c r="C2200" s="9" t="s">
        <v>132</v>
      </c>
      <c r="D2200" s="21">
        <v>67</v>
      </c>
      <c r="E2200" s="21">
        <v>80</v>
      </c>
      <c r="F2200" s="21">
        <v>79</v>
      </c>
      <c r="G2200" s="21">
        <v>78</v>
      </c>
      <c r="H2200" s="21">
        <v>67</v>
      </c>
      <c r="I2200" s="21">
        <v>75</v>
      </c>
      <c r="J2200" s="21">
        <v>79</v>
      </c>
      <c r="K2200" s="21">
        <v>80</v>
      </c>
      <c r="L2200" s="21">
        <v>60</v>
      </c>
      <c r="M2200" s="21">
        <v>59</v>
      </c>
      <c r="N2200" s="21">
        <v>74</v>
      </c>
      <c r="O2200" s="21">
        <v>75</v>
      </c>
      <c r="P2200" s="21">
        <v>66</v>
      </c>
      <c r="Q2200" s="21">
        <v>65</v>
      </c>
      <c r="R2200" s="33" t="s">
        <v>2793</v>
      </c>
      <c r="S2200" s="3" t="s">
        <v>2793</v>
      </c>
      <c r="T2200" s="10" t="s">
        <v>4131</v>
      </c>
      <c r="U2200" s="2" t="s">
        <v>593</v>
      </c>
      <c r="V2200" s="4" t="s">
        <v>818</v>
      </c>
      <c r="W2200" s="11">
        <v>4</v>
      </c>
      <c r="X2200" s="11">
        <v>100</v>
      </c>
      <c r="Y2200" s="16">
        <v>31</v>
      </c>
      <c r="Z2200" s="16">
        <v>10</v>
      </c>
      <c r="AA2200" s="16">
        <v>1997</v>
      </c>
      <c r="AB2200" s="1">
        <f>2026-AA2200</f>
        <v>29</v>
      </c>
      <c r="AC2200" s="5">
        <v>5</v>
      </c>
      <c r="AD2200" s="34">
        <v>78.199959521530076</v>
      </c>
      <c r="AE2200" s="18">
        <v>365000</v>
      </c>
      <c r="AF2200" s="17">
        <f>ROUND(IF($AD2200&gt;79,44-(($AD2200-79)*(14/4)),IF($AD2200&gt;76,67-(($AD2200-76)*(23/3)),IF(110-(($AD2200-70.4)*(43/5.6))&gt;119,119,110-(($AD2200-70.4)*(43/5.6)))))*0.93,0)</f>
        <v>47</v>
      </c>
      <c r="AG2200" s="17">
        <f>ROUND(IF($AD2200&gt;79,37-(($AD2200-79)*(9/4)),IF($AD2200&gt;76,54-(($AD2200-76)*(17/3)),IF(93-(($AD2200-70.4)*(39/5.6))&gt;100,100,93-(($AD2200-70.4)*(39/5.6)))))*0.93,0)</f>
        <v>39</v>
      </c>
      <c r="AH2200" s="17">
        <f>ROUND(IF($AD2200&gt;79,32-(($AD2200-79)*(8/4)),IF($AD2200&gt;76,48-(($AD2200-76)*(16/3)),IF(86-(($AD2200-70.4)*(38/5.6))&gt;95,95,86-(($AD2200-70.4)*(38/5.6)))))*0.93,0)</f>
        <v>34</v>
      </c>
      <c r="AI2200" s="5" t="s">
        <v>3917</v>
      </c>
      <c r="AL2200" s="5">
        <v>0</v>
      </c>
      <c r="AM2200" s="5">
        <v>0</v>
      </c>
    </row>
    <row r="2201" spans="1:39" x14ac:dyDescent="0.3">
      <c r="A2201" s="15">
        <v>6062</v>
      </c>
      <c r="B2201" s="8" t="s">
        <v>3853</v>
      </c>
      <c r="C2201" s="9" t="s">
        <v>3854</v>
      </c>
      <c r="D2201" s="21">
        <v>66</v>
      </c>
      <c r="E2201" s="21">
        <v>63</v>
      </c>
      <c r="F2201" s="21">
        <v>65</v>
      </c>
      <c r="G2201" s="21">
        <v>66</v>
      </c>
      <c r="H2201" s="21">
        <v>57</v>
      </c>
      <c r="I2201" s="21">
        <v>69</v>
      </c>
      <c r="J2201" s="21">
        <v>69</v>
      </c>
      <c r="K2201" s="21">
        <v>72</v>
      </c>
      <c r="L2201" s="21">
        <v>52</v>
      </c>
      <c r="M2201" s="21">
        <v>54</v>
      </c>
      <c r="N2201" s="21">
        <v>63</v>
      </c>
      <c r="O2201" s="21">
        <v>66</v>
      </c>
      <c r="P2201" s="21">
        <v>63</v>
      </c>
      <c r="Q2201" s="21">
        <v>60</v>
      </c>
      <c r="R2201" s="33" t="s">
        <v>524</v>
      </c>
      <c r="S2201" s="3" t="s">
        <v>524</v>
      </c>
      <c r="T2201" s="10" t="s">
        <v>4133</v>
      </c>
      <c r="U2201" s="2" t="s">
        <v>580</v>
      </c>
      <c r="V2201" s="4" t="s">
        <v>821</v>
      </c>
      <c r="W2201" s="11">
        <v>3</v>
      </c>
      <c r="X2201" s="11">
        <v>7</v>
      </c>
      <c r="Y2201" s="16">
        <v>19</v>
      </c>
      <c r="Z2201" s="16">
        <v>9</v>
      </c>
      <c r="AA2201" s="16">
        <v>2000</v>
      </c>
      <c r="AB2201" s="1">
        <f>2026-AA2201</f>
        <v>26</v>
      </c>
      <c r="AC2201" s="5">
        <v>4</v>
      </c>
      <c r="AD2201" s="34">
        <v>66.100103219836683</v>
      </c>
      <c r="AE2201" s="18">
        <v>0</v>
      </c>
      <c r="AF2201" s="17">
        <f>ROUND(IF($AD2201&gt;79,44-(($AD2201-79)*(14/4)),IF($AD2201&gt;76,67-(($AD2201-76)*(23/3)),IF(110-(($AD2201-70.4)*(43/5.6))&gt;119,119,110-(($AD2201-70.4)*(43/5.6)))))*0.93,0)</f>
        <v>111</v>
      </c>
      <c r="AG2201" s="17">
        <f>ROUND(IF($AD2201&gt;79,37-(($AD2201-79)*(9/4)),IF($AD2201&gt;76,54-(($AD2201-76)*(17/3)),IF(93-(($AD2201-70.4)*(39/5.6))&gt;100,100,93-(($AD2201-70.4)*(39/5.6)))))*0.93,0)</f>
        <v>93</v>
      </c>
      <c r="AH2201" s="17">
        <f>ROUND(IF($AD2201&gt;79,32-(($AD2201-79)*(8/4)),IF($AD2201&gt;76,48-(($AD2201-76)*(16/3)),IF(86-(($AD2201-70.4)*(38/5.6))&gt;95,95,86-(($AD2201-70.4)*(38/5.6)))))*0.93,0)</f>
        <v>88</v>
      </c>
      <c r="AL2201" s="5">
        <v>0</v>
      </c>
      <c r="AM2201" s="5">
        <v>0</v>
      </c>
    </row>
    <row r="2202" spans="1:39" x14ac:dyDescent="0.3">
      <c r="A2202" s="15">
        <v>6063</v>
      </c>
      <c r="B2202" s="8" t="s">
        <v>3248</v>
      </c>
      <c r="C2202" s="9" t="s">
        <v>3249</v>
      </c>
      <c r="D2202" s="21">
        <v>65</v>
      </c>
      <c r="E2202" s="21">
        <v>62</v>
      </c>
      <c r="F2202" s="21">
        <v>64</v>
      </c>
      <c r="G2202" s="21">
        <v>66</v>
      </c>
      <c r="H2202" s="21">
        <v>59</v>
      </c>
      <c r="I2202" s="21">
        <v>63</v>
      </c>
      <c r="J2202" s="21">
        <v>65</v>
      </c>
      <c r="K2202" s="21">
        <v>63</v>
      </c>
      <c r="L2202" s="21">
        <v>60</v>
      </c>
      <c r="M2202" s="21">
        <v>67</v>
      </c>
      <c r="N2202" s="21">
        <v>69</v>
      </c>
      <c r="O2202" s="21">
        <v>60</v>
      </c>
      <c r="P2202" s="21">
        <v>63</v>
      </c>
      <c r="Q2202" s="21">
        <v>64</v>
      </c>
      <c r="R2202" s="33" t="s">
        <v>524</v>
      </c>
      <c r="S2202" s="3" t="s">
        <v>524</v>
      </c>
      <c r="T2202" s="10" t="s">
        <v>4133</v>
      </c>
      <c r="U2202" s="2" t="s">
        <v>583</v>
      </c>
      <c r="V2202" s="4" t="s">
        <v>821</v>
      </c>
      <c r="W2202" s="11">
        <v>1</v>
      </c>
      <c r="X2202" s="11">
        <v>0</v>
      </c>
      <c r="Y2202" s="16">
        <v>22</v>
      </c>
      <c r="Z2202" s="16">
        <v>11</v>
      </c>
      <c r="AA2202" s="16">
        <v>1997</v>
      </c>
      <c r="AB2202" s="1">
        <f>2026-AA2202</f>
        <v>29</v>
      </c>
      <c r="AC2202" s="5">
        <v>3</v>
      </c>
      <c r="AD2202" s="34">
        <v>67.101620691789705</v>
      </c>
      <c r="AE2202" s="18">
        <v>0</v>
      </c>
      <c r="AF2202" s="17">
        <f>ROUND(IF($AD2202&gt;79,44-(($AD2202-79)*(14/4)),IF($AD2202&gt;76,67-(($AD2202-76)*(23/3)),IF(110-(($AD2202-70.4)*(43/5.6))&gt;119,119,110-(($AD2202-70.4)*(43/5.6)))))*0.93,0)</f>
        <v>111</v>
      </c>
      <c r="AG2202" s="17">
        <f>ROUND(IF($AD2202&gt;79,37-(($AD2202-79)*(9/4)),IF($AD2202&gt;76,54-(($AD2202-76)*(17/3)),IF(93-(($AD2202-70.4)*(39/5.6))&gt;100,100,93-(($AD2202-70.4)*(39/5.6)))))*0.93,0)</f>
        <v>93</v>
      </c>
      <c r="AH2202" s="17">
        <f>ROUND(IF($AD2202&gt;79,32-(($AD2202-79)*(8/4)),IF($AD2202&gt;76,48-(($AD2202-76)*(16/3)),IF(86-(($AD2202-70.4)*(38/5.6))&gt;95,95,86-(($AD2202-70.4)*(38/5.6)))))*0.93,0)</f>
        <v>88</v>
      </c>
      <c r="AI2202" s="5" t="s">
        <v>3916</v>
      </c>
      <c r="AL2202" s="5">
        <v>0</v>
      </c>
      <c r="AM2202" s="5">
        <v>0</v>
      </c>
    </row>
    <row r="2203" spans="1:39" x14ac:dyDescent="0.3">
      <c r="A2203" s="15">
        <v>6066</v>
      </c>
      <c r="B2203" s="8" t="s">
        <v>85</v>
      </c>
      <c r="C2203" s="9" t="s">
        <v>135</v>
      </c>
      <c r="D2203" s="21">
        <v>65</v>
      </c>
      <c r="E2203" s="21">
        <v>67</v>
      </c>
      <c r="F2203" s="21">
        <v>72</v>
      </c>
      <c r="G2203" s="21">
        <v>76</v>
      </c>
      <c r="H2203" s="21">
        <v>61</v>
      </c>
      <c r="I2203" s="21">
        <v>68</v>
      </c>
      <c r="J2203" s="21">
        <v>64</v>
      </c>
      <c r="K2203" s="21">
        <v>56</v>
      </c>
      <c r="L2203" s="21">
        <v>55</v>
      </c>
      <c r="M2203" s="21">
        <v>66</v>
      </c>
      <c r="N2203" s="21">
        <v>66</v>
      </c>
      <c r="O2203" s="21">
        <v>64</v>
      </c>
      <c r="P2203" s="21">
        <v>71</v>
      </c>
      <c r="Q2203" s="21">
        <v>61</v>
      </c>
      <c r="R2203" s="33" t="s">
        <v>4135</v>
      </c>
      <c r="S2203" s="3" t="s">
        <v>4135</v>
      </c>
      <c r="T2203" s="10" t="s">
        <v>4132</v>
      </c>
      <c r="U2203" s="2" t="s">
        <v>579</v>
      </c>
      <c r="V2203" s="4" t="s">
        <v>819</v>
      </c>
      <c r="W2203" s="11">
        <v>4</v>
      </c>
      <c r="X2203" s="11">
        <v>100</v>
      </c>
      <c r="Y2203" s="16">
        <v>26</v>
      </c>
      <c r="Z2203" s="16">
        <v>1</v>
      </c>
      <c r="AA2203" s="16">
        <v>1990</v>
      </c>
      <c r="AB2203" s="1">
        <f>2026-AA2203</f>
        <v>36</v>
      </c>
      <c r="AC2203" s="5">
        <v>6</v>
      </c>
      <c r="AD2203" s="34">
        <v>71.839082938956295</v>
      </c>
      <c r="AE2203" s="18">
        <v>65000</v>
      </c>
      <c r="AF2203" s="17">
        <f>ROUND(IF($AD2203&gt;79,44-(($AD2203-79)*(14/4)),IF($AD2203&gt;76,67-(($AD2203-76)*(23/3)),IF(110-(($AD2203-70.4)*(43/5.6))&gt;119,119,110-(($AD2203-70.4)*(43/5.6)))))*0.93,0)</f>
        <v>92</v>
      </c>
      <c r="AG2203" s="17">
        <f>ROUND(IF($AD2203&gt;79,37-(($AD2203-79)*(9/4)),IF($AD2203&gt;76,54-(($AD2203-76)*(17/3)),IF(93-(($AD2203-70.4)*(39/5.6))&gt;100,100,93-(($AD2203-70.4)*(39/5.6)))))*0.93,0)</f>
        <v>77</v>
      </c>
      <c r="AH2203" s="17">
        <f>ROUND(IF($AD2203&gt;79,32-(($AD2203-79)*(8/4)),IF($AD2203&gt;76,48-(($AD2203-76)*(16/3)),IF(86-(($AD2203-70.4)*(38/5.6))&gt;95,95,86-(($AD2203-70.4)*(38/5.6)))))*0.93,0)</f>
        <v>71</v>
      </c>
      <c r="AL2203" s="5">
        <v>184</v>
      </c>
      <c r="AM2203" s="5">
        <v>73</v>
      </c>
    </row>
    <row r="2204" spans="1:39" x14ac:dyDescent="0.3">
      <c r="A2204" s="15">
        <v>6067</v>
      </c>
      <c r="B2204" s="8" t="s">
        <v>2949</v>
      </c>
      <c r="C2204" s="9" t="s">
        <v>96</v>
      </c>
      <c r="D2204" s="21">
        <v>71</v>
      </c>
      <c r="E2204" s="21">
        <v>61</v>
      </c>
      <c r="F2204" s="21">
        <v>63</v>
      </c>
      <c r="G2204" s="21">
        <v>65</v>
      </c>
      <c r="H2204" s="21">
        <v>61</v>
      </c>
      <c r="I2204" s="21">
        <v>69</v>
      </c>
      <c r="J2204" s="21">
        <v>69</v>
      </c>
      <c r="K2204" s="21">
        <v>71</v>
      </c>
      <c r="L2204" s="21">
        <v>68</v>
      </c>
      <c r="M2204" s="21">
        <v>75</v>
      </c>
      <c r="N2204" s="21">
        <v>75</v>
      </c>
      <c r="O2204" s="21">
        <v>60</v>
      </c>
      <c r="P2204" s="21">
        <v>66</v>
      </c>
      <c r="Q2204" s="21">
        <v>65</v>
      </c>
      <c r="R2204" s="33" t="s">
        <v>524</v>
      </c>
      <c r="S2204" s="3" t="s">
        <v>524</v>
      </c>
      <c r="T2204" s="10" t="s">
        <v>4133</v>
      </c>
      <c r="U2204" s="2" t="s">
        <v>586</v>
      </c>
      <c r="V2204" s="4" t="s">
        <v>819</v>
      </c>
      <c r="W2204" s="11">
        <v>4</v>
      </c>
      <c r="X2204" s="11">
        <v>100</v>
      </c>
      <c r="Y2204" s="16">
        <v>10</v>
      </c>
      <c r="Z2204" s="16">
        <v>8</v>
      </c>
      <c r="AA2204" s="16">
        <v>1996</v>
      </c>
      <c r="AB2204" s="1">
        <f>2026-AA2204</f>
        <v>30</v>
      </c>
      <c r="AC2204" s="5">
        <v>5</v>
      </c>
      <c r="AD2204" s="34">
        <v>72.436128098051242</v>
      </c>
      <c r="AE2204" s="18">
        <v>0</v>
      </c>
      <c r="AF2204" s="17">
        <f>ROUND(IF($AD2204&gt;79,44-(($AD2204-79)*(14/4)),IF($AD2204&gt;76,67-(($AD2204-76)*(23/3)),IF(110-(($AD2204-70.4)*(43/5.6))&gt;119,119,110-(($AD2204-70.4)*(43/5.6)))))*0.93,0)</f>
        <v>88</v>
      </c>
      <c r="AG2204" s="17">
        <f>ROUND(IF($AD2204&gt;79,37-(($AD2204-79)*(9/4)),IF($AD2204&gt;76,54-(($AD2204-76)*(17/3)),IF(93-(($AD2204-70.4)*(39/5.6))&gt;100,100,93-(($AD2204-70.4)*(39/5.6)))))*0.93,0)</f>
        <v>73</v>
      </c>
      <c r="AH2204" s="17">
        <f>ROUND(IF($AD2204&gt;79,32-(($AD2204-79)*(8/4)),IF($AD2204&gt;76,48-(($AD2204-76)*(16/3)),IF(86-(($AD2204-70.4)*(38/5.6))&gt;95,95,86-(($AD2204-70.4)*(38/5.6)))))*0.93,0)</f>
        <v>67</v>
      </c>
      <c r="AI2204" s="5" t="s">
        <v>3917</v>
      </c>
      <c r="AL2204" s="5">
        <v>178</v>
      </c>
      <c r="AM2204" s="5">
        <v>72</v>
      </c>
    </row>
    <row r="2205" spans="1:39" x14ac:dyDescent="0.3">
      <c r="A2205" s="15">
        <v>6068</v>
      </c>
      <c r="B2205" s="8" t="s">
        <v>60</v>
      </c>
      <c r="C2205" s="9" t="s">
        <v>1213</v>
      </c>
      <c r="D2205" s="21">
        <v>73</v>
      </c>
      <c r="E2205" s="21">
        <v>66</v>
      </c>
      <c r="F2205" s="21">
        <v>71</v>
      </c>
      <c r="G2205" s="21">
        <v>75</v>
      </c>
      <c r="H2205" s="21">
        <v>61</v>
      </c>
      <c r="I2205" s="21">
        <v>75</v>
      </c>
      <c r="J2205" s="21">
        <v>77</v>
      </c>
      <c r="K2205" s="21">
        <v>67</v>
      </c>
      <c r="L2205" s="21">
        <v>62</v>
      </c>
      <c r="M2205" s="21">
        <v>69</v>
      </c>
      <c r="N2205" s="21">
        <v>76</v>
      </c>
      <c r="O2205" s="21">
        <v>73</v>
      </c>
      <c r="P2205" s="21">
        <v>76</v>
      </c>
      <c r="Q2205" s="21">
        <v>64</v>
      </c>
      <c r="R2205" s="33" t="s">
        <v>4134</v>
      </c>
      <c r="S2205" s="3" t="s">
        <v>4134</v>
      </c>
      <c r="T2205" s="10" t="s">
        <v>4131</v>
      </c>
      <c r="U2205" s="2" t="s">
        <v>598</v>
      </c>
      <c r="V2205" s="4" t="s">
        <v>819</v>
      </c>
      <c r="W2205" s="11">
        <v>4</v>
      </c>
      <c r="X2205" s="11">
        <v>100</v>
      </c>
      <c r="Y2205" s="16">
        <v>29</v>
      </c>
      <c r="Z2205" s="16">
        <v>7</v>
      </c>
      <c r="AA2205" s="16">
        <v>1995</v>
      </c>
      <c r="AB2205" s="1">
        <f>2026-AA2205</f>
        <v>31</v>
      </c>
      <c r="AC2205" s="5">
        <v>3</v>
      </c>
      <c r="AD2205" s="34">
        <v>74.48643142907973</v>
      </c>
      <c r="AE2205" s="18">
        <v>50000</v>
      </c>
      <c r="AF2205" s="17">
        <f>ROUND(IF($AD2205&gt;79,44-(($AD2205-79)*(14/4)),IF($AD2205&gt;76,67-(($AD2205-76)*(23/3)),IF(110-(($AD2205-70.4)*(43/5.6))&gt;119,119,110-(($AD2205-70.4)*(43/5.6)))))*0.93,0)</f>
        <v>73</v>
      </c>
      <c r="AG2205" s="17">
        <f>ROUND(IF($AD2205&gt;79,37-(($AD2205-79)*(9/4)),IF($AD2205&gt;76,54-(($AD2205-76)*(17/3)),IF(93-(($AD2205-70.4)*(39/5.6))&gt;100,100,93-(($AD2205-70.4)*(39/5.6)))))*0.93,0)</f>
        <v>60</v>
      </c>
      <c r="AH2205" s="17">
        <f>ROUND(IF($AD2205&gt;79,32-(($AD2205-79)*(8/4)),IF($AD2205&gt;76,48-(($AD2205-76)*(16/3)),IF(86-(($AD2205-70.4)*(38/5.6))&gt;95,95,86-(($AD2205-70.4)*(38/5.6)))))*0.93,0)</f>
        <v>54</v>
      </c>
      <c r="AI2205" s="5" t="s">
        <v>3917</v>
      </c>
      <c r="AL2205" s="5">
        <v>184</v>
      </c>
      <c r="AM2205" s="5">
        <v>75</v>
      </c>
    </row>
    <row r="2206" spans="1:39" x14ac:dyDescent="0.3">
      <c r="A2206" s="15">
        <v>6069</v>
      </c>
      <c r="B2206" s="8" t="s">
        <v>2495</v>
      </c>
      <c r="C2206" s="9" t="s">
        <v>229</v>
      </c>
      <c r="D2206" s="21">
        <v>69</v>
      </c>
      <c r="E2206" s="21">
        <v>56</v>
      </c>
      <c r="F2206" s="21">
        <v>60</v>
      </c>
      <c r="G2206" s="21">
        <v>63</v>
      </c>
      <c r="H2206" s="21">
        <v>65</v>
      </c>
      <c r="I2206" s="21">
        <v>59</v>
      </c>
      <c r="J2206" s="21">
        <v>61</v>
      </c>
      <c r="K2206" s="21">
        <v>58</v>
      </c>
      <c r="L2206" s="21">
        <v>67</v>
      </c>
      <c r="M2206" s="21">
        <v>69</v>
      </c>
      <c r="N2206" s="21">
        <v>69</v>
      </c>
      <c r="O2206" s="21">
        <v>65</v>
      </c>
      <c r="P2206" s="21">
        <v>60</v>
      </c>
      <c r="Q2206" s="21">
        <v>64</v>
      </c>
      <c r="R2206" s="33" t="s">
        <v>524</v>
      </c>
      <c r="S2206" s="3" t="s">
        <v>524</v>
      </c>
      <c r="T2206" s="10" t="s">
        <v>4133</v>
      </c>
      <c r="U2206" s="2" t="s">
        <v>598</v>
      </c>
      <c r="V2206" s="4" t="s">
        <v>819</v>
      </c>
      <c r="W2206" s="11">
        <v>1</v>
      </c>
      <c r="X2206" s="11">
        <v>0</v>
      </c>
      <c r="Y2206" s="16">
        <v>20</v>
      </c>
      <c r="Z2206" s="16">
        <v>7</v>
      </c>
      <c r="AA2206" s="16">
        <v>1997</v>
      </c>
      <c r="AB2206" s="1">
        <f>2026-AA2206</f>
        <v>29</v>
      </c>
      <c r="AC2206" s="5">
        <v>2</v>
      </c>
      <c r="AD2206" s="34">
        <v>67.749592523119489</v>
      </c>
      <c r="AE2206" s="18">
        <v>0</v>
      </c>
      <c r="AF2206" s="17">
        <f>ROUND(IF($AD2206&gt;79,44-(($AD2206-79)*(14/4)),IF($AD2206&gt;76,67-(($AD2206-76)*(23/3)),IF(110-(($AD2206-70.4)*(43/5.6))&gt;119,119,110-(($AD2206-70.4)*(43/5.6)))))*0.93,0)</f>
        <v>111</v>
      </c>
      <c r="AG2206" s="17">
        <f>ROUND(IF($AD2206&gt;79,37-(($AD2206-79)*(9/4)),IF($AD2206&gt;76,54-(($AD2206-76)*(17/3)),IF(93-(($AD2206-70.4)*(39/5.6))&gt;100,100,93-(($AD2206-70.4)*(39/5.6)))))*0.93,0)</f>
        <v>93</v>
      </c>
      <c r="AH2206" s="17">
        <f>ROUND(IF($AD2206&gt;79,32-(($AD2206-79)*(8/4)),IF($AD2206&gt;76,48-(($AD2206-76)*(16/3)),IF(86-(($AD2206-70.4)*(38/5.6))&gt;95,95,86-(($AD2206-70.4)*(38/5.6)))))*0.93,0)</f>
        <v>88</v>
      </c>
      <c r="AI2206" s="5" t="s">
        <v>3916</v>
      </c>
      <c r="AL2206" s="5">
        <v>0</v>
      </c>
      <c r="AM2206" s="5">
        <v>0</v>
      </c>
    </row>
    <row r="2207" spans="1:39" x14ac:dyDescent="0.3">
      <c r="A2207" s="15">
        <v>6072</v>
      </c>
      <c r="B2207" s="8" t="s">
        <v>2469</v>
      </c>
      <c r="C2207" s="9" t="s">
        <v>138</v>
      </c>
      <c r="D2207" s="21">
        <v>67</v>
      </c>
      <c r="E2207" s="21">
        <v>73</v>
      </c>
      <c r="F2207" s="21">
        <v>74</v>
      </c>
      <c r="G2207" s="21">
        <v>75</v>
      </c>
      <c r="H2207" s="21">
        <v>62</v>
      </c>
      <c r="I2207" s="21">
        <v>72</v>
      </c>
      <c r="J2207" s="21">
        <v>70</v>
      </c>
      <c r="K2207" s="21">
        <v>66</v>
      </c>
      <c r="L2207" s="21">
        <v>57</v>
      </c>
      <c r="M2207" s="21">
        <v>64</v>
      </c>
      <c r="N2207" s="21">
        <v>72</v>
      </c>
      <c r="O2207" s="21">
        <v>68</v>
      </c>
      <c r="P2207" s="21">
        <v>65</v>
      </c>
      <c r="Q2207" s="21">
        <v>64</v>
      </c>
      <c r="R2207" s="36" t="s">
        <v>4326</v>
      </c>
      <c r="S2207" s="3" t="s">
        <v>2010</v>
      </c>
      <c r="T2207" s="10" t="s">
        <v>4130</v>
      </c>
      <c r="U2207" s="2" t="s">
        <v>600</v>
      </c>
      <c r="V2207" s="4" t="s">
        <v>819</v>
      </c>
      <c r="W2207" s="11">
        <v>4</v>
      </c>
      <c r="X2207" s="11">
        <v>100</v>
      </c>
      <c r="Y2207" s="16">
        <v>2</v>
      </c>
      <c r="Z2207" s="16">
        <v>3</v>
      </c>
      <c r="AA2207" s="16">
        <v>1996</v>
      </c>
      <c r="AB2207" s="1">
        <f>2026-AA2207</f>
        <v>30</v>
      </c>
      <c r="AC2207" s="5">
        <v>5</v>
      </c>
      <c r="AD2207" s="34">
        <v>73.656479889435346</v>
      </c>
      <c r="AE2207" s="18">
        <v>50000</v>
      </c>
      <c r="AF2207" s="17">
        <f>ROUND(IF($AD2207&gt;79,44-(($AD2207-79)*(14/4)),IF($AD2207&gt;76,67-(($AD2207-76)*(23/3)),IF(110-(($AD2207-70.4)*(43/5.6))&gt;119,119,110-(($AD2207-70.4)*(43/5.6)))))*0.93,0)</f>
        <v>79</v>
      </c>
      <c r="AG2207" s="17">
        <f>ROUND(IF($AD2207&gt;79,37-(($AD2207-79)*(9/4)),IF($AD2207&gt;76,54-(($AD2207-76)*(17/3)),IF(93-(($AD2207-70.4)*(39/5.6))&gt;100,100,93-(($AD2207-70.4)*(39/5.6)))))*0.93,0)</f>
        <v>65</v>
      </c>
      <c r="AH2207" s="17">
        <f>ROUND(IF($AD2207&gt;79,32-(($AD2207-79)*(8/4)),IF($AD2207&gt;76,48-(($AD2207-76)*(16/3)),IF(86-(($AD2207-70.4)*(38/5.6))&gt;95,95,86-(($AD2207-70.4)*(38/5.6)))))*0.93,0)</f>
        <v>59</v>
      </c>
      <c r="AI2207" s="5" t="s">
        <v>3917</v>
      </c>
      <c r="AL2207" s="5">
        <v>173</v>
      </c>
      <c r="AM2207" s="5">
        <v>60</v>
      </c>
    </row>
    <row r="2208" spans="1:39" x14ac:dyDescent="0.3">
      <c r="A2208" s="15">
        <v>6075</v>
      </c>
      <c r="B2208" s="8" t="s">
        <v>1460</v>
      </c>
      <c r="C2208" s="9" t="s">
        <v>1461</v>
      </c>
      <c r="D2208" s="21">
        <v>67</v>
      </c>
      <c r="E2208" s="21">
        <v>54</v>
      </c>
      <c r="F2208" s="21">
        <v>59</v>
      </c>
      <c r="G2208" s="21">
        <v>64</v>
      </c>
      <c r="H2208" s="21">
        <v>68</v>
      </c>
      <c r="I2208" s="21">
        <v>59</v>
      </c>
      <c r="J2208" s="21">
        <v>63</v>
      </c>
      <c r="K2208" s="21">
        <v>55</v>
      </c>
      <c r="L2208" s="21">
        <v>47</v>
      </c>
      <c r="M2208" s="21">
        <v>65</v>
      </c>
      <c r="N2208" s="21">
        <v>63</v>
      </c>
      <c r="O2208" s="21">
        <v>62</v>
      </c>
      <c r="P2208" s="21">
        <v>59</v>
      </c>
      <c r="Q2208" s="21">
        <v>71</v>
      </c>
      <c r="R2208" s="33" t="s">
        <v>524</v>
      </c>
      <c r="S2208" s="3" t="s">
        <v>524</v>
      </c>
      <c r="T2208" s="10" t="s">
        <v>4133</v>
      </c>
      <c r="U2208" s="2" t="s">
        <v>576</v>
      </c>
      <c r="V2208" s="4" t="s">
        <v>819</v>
      </c>
      <c r="W2208" s="11">
        <v>4</v>
      </c>
      <c r="X2208" s="11">
        <v>100</v>
      </c>
      <c r="Y2208" s="16">
        <v>26</v>
      </c>
      <c r="Z2208" s="16">
        <v>4</v>
      </c>
      <c r="AA2208" s="16">
        <v>1991</v>
      </c>
      <c r="AB2208" s="1">
        <f>2026-AA2208</f>
        <v>35</v>
      </c>
      <c r="AC2208" s="5">
        <v>3</v>
      </c>
      <c r="AD2208" s="34">
        <v>65.890140436492047</v>
      </c>
      <c r="AE2208" s="18">
        <v>0</v>
      </c>
      <c r="AF2208" s="17">
        <f>ROUND(IF($AD2208&gt;79,44-(($AD2208-79)*(14/4)),IF($AD2208&gt;76,67-(($AD2208-76)*(23/3)),IF(110-(($AD2208-70.4)*(43/5.6))&gt;119,119,110-(($AD2208-70.4)*(43/5.6)))))*0.93,0)</f>
        <v>111</v>
      </c>
      <c r="AG2208" s="17">
        <f>ROUND(IF($AD2208&gt;79,37-(($AD2208-79)*(9/4)),IF($AD2208&gt;76,54-(($AD2208-76)*(17/3)),IF(93-(($AD2208-70.4)*(39/5.6))&gt;100,100,93-(($AD2208-70.4)*(39/5.6)))))*0.93,0)</f>
        <v>93</v>
      </c>
      <c r="AH2208" s="17">
        <f>ROUND(IF($AD2208&gt;79,32-(($AD2208-79)*(8/4)),IF($AD2208&gt;76,48-(($AD2208-76)*(16/3)),IF(86-(($AD2208-70.4)*(38/5.6))&gt;95,95,86-(($AD2208-70.4)*(38/5.6)))))*0.93,0)</f>
        <v>88</v>
      </c>
      <c r="AL2208" s="5">
        <v>0</v>
      </c>
      <c r="AM2208" s="5">
        <v>0</v>
      </c>
    </row>
    <row r="2209" spans="1:39" x14ac:dyDescent="0.3">
      <c r="A2209" s="15">
        <v>6076</v>
      </c>
      <c r="B2209" s="8" t="s">
        <v>1800</v>
      </c>
      <c r="C2209" s="9" t="s">
        <v>350</v>
      </c>
      <c r="D2209" s="21">
        <v>62</v>
      </c>
      <c r="E2209" s="21">
        <v>70</v>
      </c>
      <c r="F2209" s="21">
        <v>68</v>
      </c>
      <c r="G2209" s="21">
        <v>66</v>
      </c>
      <c r="H2209" s="21">
        <v>65</v>
      </c>
      <c r="I2209" s="21">
        <v>65</v>
      </c>
      <c r="J2209" s="21">
        <v>68</v>
      </c>
      <c r="K2209" s="21">
        <v>68</v>
      </c>
      <c r="L2209" s="21">
        <v>63</v>
      </c>
      <c r="M2209" s="21">
        <v>57</v>
      </c>
      <c r="N2209" s="21">
        <v>61</v>
      </c>
      <c r="O2209" s="21">
        <v>61</v>
      </c>
      <c r="P2209" s="21">
        <v>61</v>
      </c>
      <c r="Q2209" s="21">
        <v>65</v>
      </c>
      <c r="R2209" s="33" t="s">
        <v>524</v>
      </c>
      <c r="S2209" s="3" t="s">
        <v>524</v>
      </c>
      <c r="T2209" s="10" t="s">
        <v>4133</v>
      </c>
      <c r="U2209" s="2" t="s">
        <v>596</v>
      </c>
      <c r="V2209" s="4" t="s">
        <v>822</v>
      </c>
      <c r="W2209" s="11">
        <v>3</v>
      </c>
      <c r="X2209" s="11">
        <v>4</v>
      </c>
      <c r="Y2209" s="16">
        <v>20</v>
      </c>
      <c r="Z2209" s="16">
        <v>10</v>
      </c>
      <c r="AA2209" s="16">
        <v>1995</v>
      </c>
      <c r="AB2209" s="1">
        <f>2026-AA2209</f>
        <v>31</v>
      </c>
      <c r="AC2209" s="5">
        <v>4</v>
      </c>
      <c r="AD2209" s="34">
        <v>68.216425253099843</v>
      </c>
      <c r="AE2209" s="18">
        <v>0</v>
      </c>
      <c r="AF2209" s="17">
        <f>ROUND(IF($AD2209&gt;79,44-(($AD2209-79)*(14/4)),IF($AD2209&gt;76,67-(($AD2209-76)*(23/3)),IF(110-(($AD2209-70.4)*(43/5.6))&gt;119,119,110-(($AD2209-70.4)*(43/5.6)))))*0.93,0)</f>
        <v>111</v>
      </c>
      <c r="AG2209" s="17">
        <f>ROUND(IF($AD2209&gt;79,37-(($AD2209-79)*(9/4)),IF($AD2209&gt;76,54-(($AD2209-76)*(17/3)),IF(93-(($AD2209-70.4)*(39/5.6))&gt;100,100,93-(($AD2209-70.4)*(39/5.6)))))*0.93,0)</f>
        <v>93</v>
      </c>
      <c r="AH2209" s="17">
        <f>ROUND(IF($AD2209&gt;79,32-(($AD2209-79)*(8/4)),IF($AD2209&gt;76,48-(($AD2209-76)*(16/3)),IF(86-(($AD2209-70.4)*(38/5.6))&gt;95,95,86-(($AD2209-70.4)*(38/5.6)))))*0.93,0)</f>
        <v>88</v>
      </c>
      <c r="AI2209" s="5" t="s">
        <v>3916</v>
      </c>
      <c r="AL2209" s="5">
        <v>0</v>
      </c>
      <c r="AM2209" s="5">
        <v>0</v>
      </c>
    </row>
    <row r="2210" spans="1:39" x14ac:dyDescent="0.3">
      <c r="A2210" s="15">
        <v>6077</v>
      </c>
      <c r="B2210" s="8" t="s">
        <v>1463</v>
      </c>
      <c r="C2210" s="9" t="s">
        <v>258</v>
      </c>
      <c r="D2210" s="21">
        <v>67</v>
      </c>
      <c r="E2210" s="21">
        <v>76</v>
      </c>
      <c r="F2210" s="21">
        <v>74</v>
      </c>
      <c r="G2210" s="21">
        <v>72</v>
      </c>
      <c r="H2210" s="21">
        <v>73</v>
      </c>
      <c r="I2210" s="21">
        <v>73</v>
      </c>
      <c r="J2210" s="21">
        <v>71</v>
      </c>
      <c r="K2210" s="21">
        <v>75</v>
      </c>
      <c r="L2210" s="21">
        <v>61</v>
      </c>
      <c r="M2210" s="21">
        <v>70</v>
      </c>
      <c r="N2210" s="21">
        <v>69</v>
      </c>
      <c r="O2210" s="21">
        <v>68</v>
      </c>
      <c r="P2210" s="21">
        <v>64</v>
      </c>
      <c r="Q2210" s="21">
        <v>71</v>
      </c>
      <c r="R2210" s="33" t="s">
        <v>2793</v>
      </c>
      <c r="S2210" s="3" t="s">
        <v>2793</v>
      </c>
      <c r="T2210" s="10" t="s">
        <v>4131</v>
      </c>
      <c r="U2210" s="2" t="s">
        <v>593</v>
      </c>
      <c r="V2210" s="4" t="s">
        <v>818</v>
      </c>
      <c r="W2210" s="11">
        <v>4</v>
      </c>
      <c r="X2210" s="11">
        <v>100</v>
      </c>
      <c r="Y2210" s="16">
        <v>30</v>
      </c>
      <c r="Z2210" s="16">
        <v>1</v>
      </c>
      <c r="AA2210" s="16">
        <v>1995</v>
      </c>
      <c r="AB2210" s="1">
        <f>2026-AA2210</f>
        <v>31</v>
      </c>
      <c r="AC2210" s="5">
        <v>4</v>
      </c>
      <c r="AD2210" s="34">
        <v>74.335799699052131</v>
      </c>
      <c r="AE2210" s="18">
        <v>85000</v>
      </c>
      <c r="AF2210" s="17">
        <f>ROUND(IF($AD2210&gt;79,44-(($AD2210-79)*(14/4)),IF($AD2210&gt;76,67-(($AD2210-76)*(23/3)),IF(110-(($AD2210-70.4)*(43/5.6))&gt;119,119,110-(($AD2210-70.4)*(43/5.6)))))*0.93,0)</f>
        <v>74</v>
      </c>
      <c r="AG2210" s="17">
        <f>ROUND(IF($AD2210&gt;79,37-(($AD2210-79)*(9/4)),IF($AD2210&gt;76,54-(($AD2210-76)*(17/3)),IF(93-(($AD2210-70.4)*(39/5.6))&gt;100,100,93-(($AD2210-70.4)*(39/5.6)))))*0.93,0)</f>
        <v>61</v>
      </c>
      <c r="AH2210" s="17">
        <f>ROUND(IF($AD2210&gt;79,32-(($AD2210-79)*(8/4)),IF($AD2210&gt;76,48-(($AD2210-76)*(16/3)),IF(86-(($AD2210-70.4)*(38/5.6))&gt;95,95,86-(($AD2210-70.4)*(38/5.6)))))*0.93,0)</f>
        <v>55</v>
      </c>
      <c r="AI2210" s="5" t="s">
        <v>3917</v>
      </c>
      <c r="AL2210" s="5">
        <v>180</v>
      </c>
      <c r="AM2210" s="5">
        <v>65</v>
      </c>
    </row>
    <row r="2211" spans="1:39" x14ac:dyDescent="0.3">
      <c r="A2211" s="15">
        <v>6080</v>
      </c>
      <c r="B2211" s="8" t="s">
        <v>1010</v>
      </c>
      <c r="C2211" s="9" t="s">
        <v>159</v>
      </c>
      <c r="D2211" s="21">
        <v>62</v>
      </c>
      <c r="E2211" s="21">
        <v>74</v>
      </c>
      <c r="F2211" s="21">
        <v>73</v>
      </c>
      <c r="G2211" s="21">
        <v>72</v>
      </c>
      <c r="H2211" s="21">
        <v>58</v>
      </c>
      <c r="I2211" s="21">
        <v>65</v>
      </c>
      <c r="J2211" s="21">
        <v>66</v>
      </c>
      <c r="K2211" s="21">
        <v>66</v>
      </c>
      <c r="L2211" s="21">
        <v>48</v>
      </c>
      <c r="M2211" s="21">
        <v>51</v>
      </c>
      <c r="N2211" s="21">
        <v>61</v>
      </c>
      <c r="O2211" s="21">
        <v>69</v>
      </c>
      <c r="P2211" s="21">
        <v>57</v>
      </c>
      <c r="Q2211" s="21">
        <v>58</v>
      </c>
      <c r="R2211" s="33" t="s">
        <v>4313</v>
      </c>
      <c r="S2211" s="3" t="s">
        <v>4313</v>
      </c>
      <c r="T2211" s="10" t="s">
        <v>4131</v>
      </c>
      <c r="U2211" s="2" t="s">
        <v>579</v>
      </c>
      <c r="V2211" s="4" t="s">
        <v>819</v>
      </c>
      <c r="W2211" s="11">
        <v>4</v>
      </c>
      <c r="X2211" s="11">
        <v>100</v>
      </c>
      <c r="Y2211" s="16">
        <v>21</v>
      </c>
      <c r="Z2211" s="16">
        <v>12</v>
      </c>
      <c r="AA2211" s="16">
        <v>1992</v>
      </c>
      <c r="AB2211" s="1">
        <f>2026-AA2211</f>
        <v>34</v>
      </c>
      <c r="AC2211" s="5">
        <v>5</v>
      </c>
      <c r="AD2211" s="34">
        <v>70.638424867868054</v>
      </c>
      <c r="AE2211" s="18">
        <v>50000</v>
      </c>
      <c r="AF2211" s="17">
        <f>ROUND(IF($AD2211&gt;79,44-(($AD2211-79)*(14/4)),IF($AD2211&gt;76,67-(($AD2211-76)*(23/3)),IF(110-(($AD2211-70.4)*(43/5.6))&gt;119,119,110-(($AD2211-70.4)*(43/5.6)))))*0.93,0)</f>
        <v>101</v>
      </c>
      <c r="AG2211" s="17">
        <f>ROUND(IF($AD2211&gt;79,37-(($AD2211-79)*(9/4)),IF($AD2211&gt;76,54-(($AD2211-76)*(17/3)),IF(93-(($AD2211-70.4)*(39/5.6))&gt;100,100,93-(($AD2211-70.4)*(39/5.6)))))*0.93,0)</f>
        <v>85</v>
      </c>
      <c r="AH2211" s="17">
        <f>ROUND(IF($AD2211&gt;79,32-(($AD2211-79)*(8/4)),IF($AD2211&gt;76,48-(($AD2211-76)*(16/3)),IF(86-(($AD2211-70.4)*(38/5.6))&gt;95,95,86-(($AD2211-70.4)*(38/5.6)))))*0.93,0)</f>
        <v>78</v>
      </c>
      <c r="AL2211" s="5">
        <v>182</v>
      </c>
      <c r="AM2211" s="5">
        <v>74</v>
      </c>
    </row>
    <row r="2212" spans="1:39" x14ac:dyDescent="0.3">
      <c r="A2212" s="15">
        <v>6083</v>
      </c>
      <c r="B2212" s="8" t="s">
        <v>1676</v>
      </c>
      <c r="C2212" s="9" t="s">
        <v>1677</v>
      </c>
      <c r="D2212" s="21">
        <v>62</v>
      </c>
      <c r="E2212" s="21">
        <v>67</v>
      </c>
      <c r="F2212" s="21">
        <v>66</v>
      </c>
      <c r="G2212" s="21">
        <v>65</v>
      </c>
      <c r="H2212" s="21">
        <v>62</v>
      </c>
      <c r="I2212" s="21">
        <v>55</v>
      </c>
      <c r="J2212" s="21">
        <v>62</v>
      </c>
      <c r="K2212" s="21">
        <v>63</v>
      </c>
      <c r="L2212" s="21">
        <v>56</v>
      </c>
      <c r="M2212" s="21">
        <v>57</v>
      </c>
      <c r="N2212" s="21">
        <v>59</v>
      </c>
      <c r="O2212" s="21">
        <v>62</v>
      </c>
      <c r="P2212" s="21">
        <v>66</v>
      </c>
      <c r="Q2212" s="21">
        <v>64</v>
      </c>
      <c r="R2212" s="33" t="s">
        <v>524</v>
      </c>
      <c r="S2212" s="3" t="s">
        <v>524</v>
      </c>
      <c r="T2212" s="10" t="s">
        <v>4133</v>
      </c>
      <c r="U2212" s="2" t="s">
        <v>588</v>
      </c>
      <c r="V2212" s="4" t="s">
        <v>819</v>
      </c>
      <c r="W2212" s="11">
        <v>4</v>
      </c>
      <c r="X2212" s="11">
        <v>100</v>
      </c>
      <c r="Y2212" s="16">
        <v>6</v>
      </c>
      <c r="Z2212" s="16">
        <v>9</v>
      </c>
      <c r="AA2212" s="16">
        <v>1991</v>
      </c>
      <c r="AB2212" s="1">
        <f>2026-AA2212</f>
        <v>35</v>
      </c>
      <c r="AC2212" s="5">
        <v>5</v>
      </c>
      <c r="AD2212" s="34">
        <v>65.364240379082119</v>
      </c>
      <c r="AE2212" s="18">
        <v>0</v>
      </c>
      <c r="AF2212" s="17">
        <f>ROUND(IF($AD2212&gt;79,44-(($AD2212-79)*(14/4)),IF($AD2212&gt;76,67-(($AD2212-76)*(23/3)),IF(110-(($AD2212-70.4)*(43/5.6))&gt;119,119,110-(($AD2212-70.4)*(43/5.6)))))*0.93,0)</f>
        <v>111</v>
      </c>
      <c r="AG2212" s="17">
        <f>ROUND(IF($AD2212&gt;79,37-(($AD2212-79)*(9/4)),IF($AD2212&gt;76,54-(($AD2212-76)*(17/3)),IF(93-(($AD2212-70.4)*(39/5.6))&gt;100,100,93-(($AD2212-70.4)*(39/5.6)))))*0.93,0)</f>
        <v>93</v>
      </c>
      <c r="AH2212" s="17">
        <f>ROUND(IF($AD2212&gt;79,32-(($AD2212-79)*(8/4)),IF($AD2212&gt;76,48-(($AD2212-76)*(16/3)),IF(86-(($AD2212-70.4)*(38/5.6))&gt;95,95,86-(($AD2212-70.4)*(38/5.6)))))*0.93,0)</f>
        <v>88</v>
      </c>
      <c r="AI2212" s="5" t="s">
        <v>3916</v>
      </c>
      <c r="AL2212" s="5">
        <v>0</v>
      </c>
      <c r="AM2212" s="5">
        <v>0</v>
      </c>
    </row>
    <row r="2213" spans="1:39" x14ac:dyDescent="0.3">
      <c r="A2213" s="15">
        <v>6085</v>
      </c>
      <c r="B2213" s="8" t="s">
        <v>1737</v>
      </c>
      <c r="C2213" s="9" t="s">
        <v>1668</v>
      </c>
      <c r="D2213" s="21">
        <v>67</v>
      </c>
      <c r="E2213" s="21">
        <v>74</v>
      </c>
      <c r="F2213" s="21">
        <v>72</v>
      </c>
      <c r="G2213" s="21">
        <v>70</v>
      </c>
      <c r="H2213" s="21">
        <v>62</v>
      </c>
      <c r="I2213" s="21">
        <v>71</v>
      </c>
      <c r="J2213" s="21">
        <v>67</v>
      </c>
      <c r="K2213" s="21">
        <v>72</v>
      </c>
      <c r="L2213" s="21">
        <v>50</v>
      </c>
      <c r="M2213" s="21">
        <v>57</v>
      </c>
      <c r="N2213" s="21">
        <v>71</v>
      </c>
      <c r="O2213" s="21">
        <v>72</v>
      </c>
      <c r="P2213" s="21">
        <v>77</v>
      </c>
      <c r="Q2213" s="21">
        <v>64</v>
      </c>
      <c r="R2213" s="33" t="s">
        <v>524</v>
      </c>
      <c r="S2213" s="3" t="s">
        <v>524</v>
      </c>
      <c r="T2213" s="10" t="s">
        <v>4133</v>
      </c>
      <c r="U2213" s="2" t="s">
        <v>1573</v>
      </c>
      <c r="V2213" s="4" t="s">
        <v>819</v>
      </c>
      <c r="W2213" s="11">
        <v>4</v>
      </c>
      <c r="X2213" s="11">
        <v>100</v>
      </c>
      <c r="Y2213" s="16">
        <v>12</v>
      </c>
      <c r="Z2213" s="16">
        <v>2</v>
      </c>
      <c r="AA2213" s="16">
        <v>1994</v>
      </c>
      <c r="AB2213" s="1">
        <f>2026-AA2213</f>
        <v>32</v>
      </c>
      <c r="AC2213" s="5">
        <v>4</v>
      </c>
      <c r="AD2213" s="34">
        <v>71.323219937715322</v>
      </c>
      <c r="AE2213" s="18">
        <v>0</v>
      </c>
      <c r="AF2213" s="17">
        <f>ROUND(IF($AD2213&gt;79,44-(($AD2213-79)*(14/4)),IF($AD2213&gt;76,67-(($AD2213-76)*(23/3)),IF(110-(($AD2213-70.4)*(43/5.6))&gt;119,119,110-(($AD2213-70.4)*(43/5.6)))))*0.93,0)</f>
        <v>96</v>
      </c>
      <c r="AG2213" s="17">
        <f>ROUND(IF($AD2213&gt;79,37-(($AD2213-79)*(9/4)),IF($AD2213&gt;76,54-(($AD2213-76)*(17/3)),IF(93-(($AD2213-70.4)*(39/5.6))&gt;100,100,93-(($AD2213-70.4)*(39/5.6)))))*0.93,0)</f>
        <v>81</v>
      </c>
      <c r="AH2213" s="17">
        <f>ROUND(IF($AD2213&gt;79,32-(($AD2213-79)*(8/4)),IF($AD2213&gt;76,48-(($AD2213-76)*(16/3)),IF(86-(($AD2213-70.4)*(38/5.6))&gt;95,95,86-(($AD2213-70.4)*(38/5.6)))))*0.93,0)</f>
        <v>74</v>
      </c>
      <c r="AL2213" s="5">
        <v>175</v>
      </c>
      <c r="AM2213" s="5">
        <v>64</v>
      </c>
    </row>
    <row r="2214" spans="1:39" x14ac:dyDescent="0.3">
      <c r="A2214" s="15">
        <v>6086</v>
      </c>
      <c r="B2214" s="8" t="s">
        <v>2427</v>
      </c>
      <c r="C2214" s="9" t="s">
        <v>316</v>
      </c>
      <c r="D2214" s="21">
        <v>66</v>
      </c>
      <c r="E2214" s="21">
        <v>70</v>
      </c>
      <c r="F2214" s="21">
        <v>71</v>
      </c>
      <c r="G2214" s="21">
        <v>72</v>
      </c>
      <c r="H2214" s="21">
        <v>58</v>
      </c>
      <c r="I2214" s="21">
        <v>72</v>
      </c>
      <c r="J2214" s="21">
        <v>71</v>
      </c>
      <c r="K2214" s="21">
        <v>71</v>
      </c>
      <c r="L2214" s="21">
        <v>58</v>
      </c>
      <c r="M2214" s="21">
        <v>62</v>
      </c>
      <c r="N2214" s="21">
        <v>69</v>
      </c>
      <c r="O2214" s="21">
        <v>70</v>
      </c>
      <c r="P2214" s="21">
        <v>64</v>
      </c>
      <c r="Q2214" s="21">
        <v>58</v>
      </c>
      <c r="R2214" s="33" t="s">
        <v>524</v>
      </c>
      <c r="S2214" s="3" t="s">
        <v>524</v>
      </c>
      <c r="T2214" s="10" t="s">
        <v>4133</v>
      </c>
      <c r="U2214" s="2" t="s">
        <v>600</v>
      </c>
      <c r="V2214" s="4" t="s">
        <v>819</v>
      </c>
      <c r="W2214" s="11">
        <v>4</v>
      </c>
      <c r="X2214" s="11">
        <v>100</v>
      </c>
      <c r="Y2214" s="16">
        <v>19</v>
      </c>
      <c r="Z2214" s="16">
        <v>10</v>
      </c>
      <c r="AA2214" s="16">
        <v>1996</v>
      </c>
      <c r="AB2214" s="1">
        <f>2026-AA2214</f>
        <v>30</v>
      </c>
      <c r="AC2214" s="5">
        <v>4</v>
      </c>
      <c r="AD2214" s="34">
        <v>71.320998069381517</v>
      </c>
      <c r="AE2214" s="18">
        <v>0</v>
      </c>
      <c r="AF2214" s="17">
        <f>ROUND(IF($AD2214&gt;79,44-(($AD2214-79)*(14/4)),IF($AD2214&gt;76,67-(($AD2214-76)*(23/3)),IF(110-(($AD2214-70.4)*(43/5.6))&gt;119,119,110-(($AD2214-70.4)*(43/5.6)))))*0.93,0)</f>
        <v>96</v>
      </c>
      <c r="AG2214" s="17">
        <f>ROUND(IF($AD2214&gt;79,37-(($AD2214-79)*(9/4)),IF($AD2214&gt;76,54-(($AD2214-76)*(17/3)),IF(93-(($AD2214-70.4)*(39/5.6))&gt;100,100,93-(($AD2214-70.4)*(39/5.6)))))*0.93,0)</f>
        <v>81</v>
      </c>
      <c r="AH2214" s="17">
        <f>ROUND(IF($AD2214&gt;79,32-(($AD2214-79)*(8/4)),IF($AD2214&gt;76,48-(($AD2214-76)*(16/3)),IF(86-(($AD2214-70.4)*(38/5.6))&gt;95,95,86-(($AD2214-70.4)*(38/5.6)))))*0.93,0)</f>
        <v>74</v>
      </c>
      <c r="AI2214" s="5" t="s">
        <v>3917</v>
      </c>
      <c r="AL2214" s="5">
        <v>0</v>
      </c>
      <c r="AM2214" s="5">
        <v>0</v>
      </c>
    </row>
    <row r="2215" spans="1:39" x14ac:dyDescent="0.3">
      <c r="A2215" s="15">
        <v>6087</v>
      </c>
      <c r="B2215" s="8" t="s">
        <v>490</v>
      </c>
      <c r="C2215" s="9" t="s">
        <v>197</v>
      </c>
      <c r="D2215" s="21">
        <v>67</v>
      </c>
      <c r="E2215" s="21">
        <v>51</v>
      </c>
      <c r="F2215" s="21">
        <v>55</v>
      </c>
      <c r="G2215" s="21">
        <v>58</v>
      </c>
      <c r="H2215" s="21">
        <v>61</v>
      </c>
      <c r="I2215" s="21">
        <v>62</v>
      </c>
      <c r="J2215" s="21">
        <v>67</v>
      </c>
      <c r="K2215" s="21">
        <v>67</v>
      </c>
      <c r="L2215" s="21">
        <v>62</v>
      </c>
      <c r="M2215" s="21">
        <v>67</v>
      </c>
      <c r="N2215" s="21">
        <v>70</v>
      </c>
      <c r="O2215" s="21">
        <v>70</v>
      </c>
      <c r="P2215" s="21">
        <v>70</v>
      </c>
      <c r="Q2215" s="21">
        <v>67</v>
      </c>
      <c r="R2215" s="33" t="s">
        <v>524</v>
      </c>
      <c r="S2215" s="3" t="s">
        <v>524</v>
      </c>
      <c r="T2215" s="10" t="s">
        <v>4133</v>
      </c>
      <c r="U2215" s="2" t="s">
        <v>1568</v>
      </c>
      <c r="V2215" s="4" t="s">
        <v>822</v>
      </c>
      <c r="W2215" s="11">
        <v>1</v>
      </c>
      <c r="X2215" s="11">
        <v>0</v>
      </c>
      <c r="Y2215" s="16">
        <v>28</v>
      </c>
      <c r="Z2215" s="16">
        <v>1</v>
      </c>
      <c r="AA2215" s="16">
        <v>1995</v>
      </c>
      <c r="AB2215" s="1">
        <f>2026-AA2215</f>
        <v>31</v>
      </c>
      <c r="AC2215" s="5">
        <v>4</v>
      </c>
      <c r="AD2215" s="34">
        <v>66.080957493637882</v>
      </c>
      <c r="AE2215" s="18">
        <v>0</v>
      </c>
      <c r="AF2215" s="17">
        <f>ROUND(IF($AD2215&gt;79,44-(($AD2215-79)*(14/4)),IF($AD2215&gt;76,67-(($AD2215-76)*(23/3)),IF(110-(($AD2215-70.4)*(43/5.6))&gt;119,119,110-(($AD2215-70.4)*(43/5.6)))))*0.93,0)</f>
        <v>111</v>
      </c>
      <c r="AG2215" s="17">
        <f>ROUND(IF($AD2215&gt;79,37-(($AD2215-79)*(9/4)),IF($AD2215&gt;76,54-(($AD2215-76)*(17/3)),IF(93-(($AD2215-70.4)*(39/5.6))&gt;100,100,93-(($AD2215-70.4)*(39/5.6)))))*0.93,0)</f>
        <v>93</v>
      </c>
      <c r="AH2215" s="17">
        <f>ROUND(IF($AD2215&gt;79,32-(($AD2215-79)*(8/4)),IF($AD2215&gt;76,48-(($AD2215-76)*(16/3)),IF(86-(($AD2215-70.4)*(38/5.6))&gt;95,95,86-(($AD2215-70.4)*(38/5.6)))))*0.93,0)</f>
        <v>88</v>
      </c>
      <c r="AI2215" s="5" t="s">
        <v>3916</v>
      </c>
      <c r="AL2215" s="5">
        <v>0</v>
      </c>
      <c r="AM2215" s="5">
        <v>0</v>
      </c>
    </row>
    <row r="2216" spans="1:39" x14ac:dyDescent="0.3">
      <c r="A2216" s="15">
        <v>6088</v>
      </c>
      <c r="B2216" s="8" t="s">
        <v>1632</v>
      </c>
      <c r="C2216" s="9" t="s">
        <v>1633</v>
      </c>
      <c r="D2216" s="21">
        <v>64</v>
      </c>
      <c r="E2216" s="21">
        <v>61</v>
      </c>
      <c r="F2216" s="21">
        <v>62</v>
      </c>
      <c r="G2216" s="21">
        <v>62</v>
      </c>
      <c r="H2216" s="21">
        <v>54</v>
      </c>
      <c r="I2216" s="21">
        <v>57</v>
      </c>
      <c r="J2216" s="21">
        <v>59</v>
      </c>
      <c r="K2216" s="21">
        <v>54</v>
      </c>
      <c r="L2216" s="21">
        <v>47</v>
      </c>
      <c r="M2216" s="21">
        <v>65</v>
      </c>
      <c r="N2216" s="21">
        <v>62</v>
      </c>
      <c r="O2216" s="21">
        <v>64</v>
      </c>
      <c r="P2216" s="21">
        <v>64</v>
      </c>
      <c r="Q2216" s="21">
        <v>57</v>
      </c>
      <c r="R2216" s="33" t="s">
        <v>524</v>
      </c>
      <c r="S2216" s="3" t="s">
        <v>524</v>
      </c>
      <c r="T2216" s="10" t="s">
        <v>4133</v>
      </c>
      <c r="U2216" s="2" t="s">
        <v>1634</v>
      </c>
      <c r="V2216" s="4" t="s">
        <v>820</v>
      </c>
      <c r="W2216" s="11">
        <v>4</v>
      </c>
      <c r="X2216" s="11">
        <v>0</v>
      </c>
      <c r="Y2216" s="16">
        <v>5</v>
      </c>
      <c r="Z2216" s="16">
        <v>5</v>
      </c>
      <c r="AA2216" s="16">
        <v>1991</v>
      </c>
      <c r="AB2216" s="1">
        <f>2026-AA2216</f>
        <v>35</v>
      </c>
      <c r="AC2216" s="5">
        <v>3</v>
      </c>
      <c r="AD2216" s="34">
        <v>63.629373512371814</v>
      </c>
      <c r="AE2216" s="18">
        <v>0</v>
      </c>
      <c r="AF2216" s="17">
        <f>ROUND(IF($AD2216&gt;79,44-(($AD2216-79)*(14/4)),IF($AD2216&gt;76,67-(($AD2216-76)*(23/3)),IF(110-(($AD2216-70.4)*(43/5.6))&gt;119,119,110-(($AD2216-70.4)*(43/5.6)))))*0.93,0)</f>
        <v>111</v>
      </c>
      <c r="AG2216" s="17">
        <f>ROUND(IF($AD2216&gt;79,37-(($AD2216-79)*(9/4)),IF($AD2216&gt;76,54-(($AD2216-76)*(17/3)),IF(93-(($AD2216-70.4)*(39/5.6))&gt;100,100,93-(($AD2216-70.4)*(39/5.6)))))*0.93,0)</f>
        <v>93</v>
      </c>
      <c r="AH2216" s="17">
        <f>ROUND(IF($AD2216&gt;79,32-(($AD2216-79)*(8/4)),IF($AD2216&gt;76,48-(($AD2216-76)*(16/3)),IF(86-(($AD2216-70.4)*(38/5.6))&gt;95,95,86-(($AD2216-70.4)*(38/5.6)))))*0.93,0)</f>
        <v>88</v>
      </c>
      <c r="AI2216" s="5" t="s">
        <v>3916</v>
      </c>
      <c r="AL2216" s="5">
        <v>0</v>
      </c>
      <c r="AM2216" s="5">
        <v>0</v>
      </c>
    </row>
    <row r="2217" spans="1:39" x14ac:dyDescent="0.3">
      <c r="A2217" s="15">
        <v>6089</v>
      </c>
      <c r="B2217" s="8" t="s">
        <v>1930</v>
      </c>
      <c r="C2217" s="9" t="s">
        <v>1931</v>
      </c>
      <c r="D2217" s="21">
        <v>63</v>
      </c>
      <c r="E2217" s="21">
        <v>62</v>
      </c>
      <c r="F2217" s="21">
        <v>63</v>
      </c>
      <c r="G2217" s="21">
        <v>64</v>
      </c>
      <c r="H2217" s="21">
        <v>65</v>
      </c>
      <c r="I2217" s="21">
        <v>60</v>
      </c>
      <c r="J2217" s="21">
        <v>61</v>
      </c>
      <c r="K2217" s="21">
        <v>60</v>
      </c>
      <c r="L2217" s="21">
        <v>62</v>
      </c>
      <c r="M2217" s="21">
        <v>65</v>
      </c>
      <c r="N2217" s="21">
        <v>65</v>
      </c>
      <c r="O2217" s="21">
        <v>64</v>
      </c>
      <c r="P2217" s="21">
        <v>62</v>
      </c>
      <c r="Q2217" s="21">
        <v>64</v>
      </c>
      <c r="R2217" s="33" t="s">
        <v>524</v>
      </c>
      <c r="S2217" s="3" t="s">
        <v>524</v>
      </c>
      <c r="T2217" s="10" t="s">
        <v>4133</v>
      </c>
      <c r="U2217" s="2" t="s">
        <v>743</v>
      </c>
      <c r="V2217" s="4" t="s">
        <v>819</v>
      </c>
      <c r="W2217" s="11">
        <v>1</v>
      </c>
      <c r="X2217" s="11">
        <v>0</v>
      </c>
      <c r="Y2217" s="16">
        <v>20</v>
      </c>
      <c r="Z2217" s="16">
        <v>4</v>
      </c>
      <c r="AA2217" s="16">
        <v>1996</v>
      </c>
      <c r="AB2217" s="1">
        <f>2026-AA2217</f>
        <v>30</v>
      </c>
      <c r="AC2217" s="5">
        <v>3</v>
      </c>
      <c r="AD2217" s="34">
        <v>64.984676328929027</v>
      </c>
      <c r="AE2217" s="18">
        <v>0</v>
      </c>
      <c r="AF2217" s="17">
        <f>ROUND(IF($AD2217&gt;79,44-(($AD2217-79)*(14/4)),IF($AD2217&gt;76,67-(($AD2217-76)*(23/3)),IF(110-(($AD2217-70.4)*(43/5.6))&gt;119,119,110-(($AD2217-70.4)*(43/5.6)))))*0.93,0)</f>
        <v>111</v>
      </c>
      <c r="AG2217" s="17">
        <f>ROUND(IF($AD2217&gt;79,37-(($AD2217-79)*(9/4)),IF($AD2217&gt;76,54-(($AD2217-76)*(17/3)),IF(93-(($AD2217-70.4)*(39/5.6))&gt;100,100,93-(($AD2217-70.4)*(39/5.6)))))*0.93,0)</f>
        <v>93</v>
      </c>
      <c r="AH2217" s="17">
        <f>ROUND(IF($AD2217&gt;79,32-(($AD2217-79)*(8/4)),IF($AD2217&gt;76,48-(($AD2217-76)*(16/3)),IF(86-(($AD2217-70.4)*(38/5.6))&gt;95,95,86-(($AD2217-70.4)*(38/5.6)))))*0.93,0)</f>
        <v>88</v>
      </c>
      <c r="AI2217" s="5" t="s">
        <v>3916</v>
      </c>
      <c r="AL2217" s="5">
        <v>0</v>
      </c>
      <c r="AM2217" s="5">
        <v>0</v>
      </c>
    </row>
    <row r="2218" spans="1:39" x14ac:dyDescent="0.3">
      <c r="A2218" s="15">
        <v>6092</v>
      </c>
      <c r="B2218" s="8" t="s">
        <v>19</v>
      </c>
      <c r="C2218" s="9" t="s">
        <v>4067</v>
      </c>
      <c r="D2218" s="21">
        <v>58</v>
      </c>
      <c r="E2218" s="21">
        <v>67</v>
      </c>
      <c r="F2218" s="21">
        <v>65</v>
      </c>
      <c r="G2218" s="21">
        <v>63</v>
      </c>
      <c r="H2218" s="21">
        <v>52</v>
      </c>
      <c r="I2218" s="21">
        <v>68</v>
      </c>
      <c r="J2218" s="21">
        <v>69</v>
      </c>
      <c r="K2218" s="21">
        <v>67</v>
      </c>
      <c r="L2218" s="21">
        <v>54</v>
      </c>
      <c r="M2218" s="21">
        <v>51</v>
      </c>
      <c r="N2218" s="21">
        <v>62</v>
      </c>
      <c r="O2218" s="21">
        <v>74</v>
      </c>
      <c r="P2218" s="21">
        <v>65</v>
      </c>
      <c r="Q2218" s="21">
        <v>55</v>
      </c>
      <c r="R2218" s="33" t="s">
        <v>524</v>
      </c>
      <c r="S2218" s="3" t="s">
        <v>524</v>
      </c>
      <c r="T2218" s="10" t="s">
        <v>4133</v>
      </c>
      <c r="U2218" s="2" t="s">
        <v>535</v>
      </c>
      <c r="V2218" s="4" t="s">
        <v>818</v>
      </c>
      <c r="W2218" s="11">
        <v>1</v>
      </c>
      <c r="X2218" s="11">
        <v>0</v>
      </c>
      <c r="Y2218" s="16">
        <v>30</v>
      </c>
      <c r="Z2218" s="16">
        <v>4</v>
      </c>
      <c r="AA2218" s="16">
        <v>2002</v>
      </c>
      <c r="AB2218" s="1">
        <f>2026-AA2218</f>
        <v>24</v>
      </c>
      <c r="AC2218" s="5">
        <v>4</v>
      </c>
      <c r="AD2218" s="34">
        <v>65.048691963639769</v>
      </c>
      <c r="AE2218" s="18">
        <v>0</v>
      </c>
      <c r="AF2218" s="17">
        <f>ROUND(IF($AD2218&gt;79,44-(($AD2218-79)*(14/4)),IF($AD2218&gt;76,67-(($AD2218-76)*(23/3)),IF(110-(($AD2218-70.4)*(43/5.6))&gt;119,119,110-(($AD2218-70.4)*(43/5.6)))))*0.93,0)</f>
        <v>111</v>
      </c>
      <c r="AG2218" s="17">
        <f>ROUND(IF($AD2218&gt;79,37-(($AD2218-79)*(9/4)),IF($AD2218&gt;76,54-(($AD2218-76)*(17/3)),IF(93-(($AD2218-70.4)*(39/5.6))&gt;100,100,93-(($AD2218-70.4)*(39/5.6)))))*0.93,0)</f>
        <v>93</v>
      </c>
      <c r="AH2218" s="17">
        <f>ROUND(IF($AD2218&gt;79,32-(($AD2218-79)*(8/4)),IF($AD2218&gt;76,48-(($AD2218-76)*(16/3)),IF(86-(($AD2218-70.4)*(38/5.6))&gt;95,95,86-(($AD2218-70.4)*(38/5.6)))))*0.93,0)</f>
        <v>88</v>
      </c>
      <c r="AI2218" s="5" t="s">
        <v>3916</v>
      </c>
      <c r="AJ2218" s="5" t="s">
        <v>3917</v>
      </c>
      <c r="AK2218" s="5" t="s">
        <v>3917</v>
      </c>
      <c r="AL2218" s="5">
        <v>0</v>
      </c>
      <c r="AM2218" s="5">
        <v>0</v>
      </c>
    </row>
    <row r="2219" spans="1:39" x14ac:dyDescent="0.3">
      <c r="A2219" s="15">
        <v>6093</v>
      </c>
      <c r="B2219" s="8" t="s">
        <v>3957</v>
      </c>
      <c r="C2219" s="9" t="s">
        <v>3958</v>
      </c>
      <c r="D2219" s="21">
        <v>74</v>
      </c>
      <c r="E2219" s="21">
        <v>67</v>
      </c>
      <c r="F2219" s="21">
        <v>71</v>
      </c>
      <c r="G2219" s="21">
        <v>74</v>
      </c>
      <c r="H2219" s="21">
        <v>68</v>
      </c>
      <c r="I2219" s="21">
        <v>73</v>
      </c>
      <c r="J2219" s="21">
        <v>71</v>
      </c>
      <c r="K2219" s="21">
        <v>65</v>
      </c>
      <c r="L2219" s="21">
        <v>66</v>
      </c>
      <c r="M2219" s="21">
        <v>74</v>
      </c>
      <c r="N2219" s="21">
        <v>76</v>
      </c>
      <c r="O2219" s="21">
        <v>69</v>
      </c>
      <c r="P2219" s="21">
        <v>69</v>
      </c>
      <c r="Q2219" s="21">
        <v>71</v>
      </c>
      <c r="R2219" s="33" t="s">
        <v>3911</v>
      </c>
      <c r="S2219" s="3" t="s">
        <v>3911</v>
      </c>
      <c r="T2219" s="10" t="s">
        <v>4131</v>
      </c>
      <c r="U2219" s="2" t="s">
        <v>599</v>
      </c>
      <c r="V2219" s="4" t="s">
        <v>819</v>
      </c>
      <c r="W2219" s="11">
        <v>4</v>
      </c>
      <c r="X2219" s="11">
        <v>28</v>
      </c>
      <c r="Y2219" s="16">
        <v>10</v>
      </c>
      <c r="Z2219" s="16">
        <v>11</v>
      </c>
      <c r="AA2219" s="16">
        <v>2002</v>
      </c>
      <c r="AB2219" s="1">
        <f>2026-AA2219</f>
        <v>24</v>
      </c>
      <c r="AC2219" s="5">
        <v>2</v>
      </c>
      <c r="AD2219" s="34">
        <v>74.77227633025872</v>
      </c>
      <c r="AE2219" s="18">
        <v>50000</v>
      </c>
      <c r="AF2219" s="17">
        <f>ROUND(IF($AD2219&gt;79,44-(($AD2219-79)*(14/4)),IF($AD2219&gt;76,67-(($AD2219-76)*(23/3)),IF(110-(($AD2219-70.4)*(43/5.6))&gt;119,119,110-(($AD2219-70.4)*(43/5.6)))))*0.93,0)</f>
        <v>71</v>
      </c>
      <c r="AG2219" s="17">
        <f>ROUND(IF($AD2219&gt;79,37-(($AD2219-79)*(9/4)),IF($AD2219&gt;76,54-(($AD2219-76)*(17/3)),IF(93-(($AD2219-70.4)*(39/5.6))&gt;100,100,93-(($AD2219-70.4)*(39/5.6)))))*0.93,0)</f>
        <v>58</v>
      </c>
      <c r="AH2219" s="17">
        <f>ROUND(IF($AD2219&gt;79,32-(($AD2219-79)*(8/4)),IF($AD2219&gt;76,48-(($AD2219-76)*(16/3)),IF(86-(($AD2219-70.4)*(38/5.6))&gt;95,95,86-(($AD2219-70.4)*(38/5.6)))))*0.93,0)</f>
        <v>52</v>
      </c>
      <c r="AJ2219" s="5" t="s">
        <v>3917</v>
      </c>
      <c r="AK2219" s="5" t="s">
        <v>3917</v>
      </c>
      <c r="AL2219" s="5">
        <v>0</v>
      </c>
      <c r="AM2219" s="5">
        <v>0</v>
      </c>
    </row>
    <row r="2220" spans="1:39" x14ac:dyDescent="0.3">
      <c r="A2220" s="15">
        <v>6095</v>
      </c>
      <c r="B2220" s="8" t="s">
        <v>3821</v>
      </c>
      <c r="C2220" s="9" t="s">
        <v>3822</v>
      </c>
      <c r="D2220" s="21">
        <v>65</v>
      </c>
      <c r="E2220" s="21">
        <v>76</v>
      </c>
      <c r="F2220" s="21">
        <v>75</v>
      </c>
      <c r="G2220" s="21">
        <v>73</v>
      </c>
      <c r="H2220" s="21">
        <v>71</v>
      </c>
      <c r="I2220" s="21">
        <v>69</v>
      </c>
      <c r="J2220" s="21">
        <v>71</v>
      </c>
      <c r="K2220" s="21">
        <v>75</v>
      </c>
      <c r="L2220" s="21">
        <v>51</v>
      </c>
      <c r="M2220" s="21">
        <v>60</v>
      </c>
      <c r="N2220" s="21">
        <v>64</v>
      </c>
      <c r="O2220" s="21">
        <v>77</v>
      </c>
      <c r="P2220" s="21">
        <v>65</v>
      </c>
      <c r="Q2220" s="21">
        <v>72</v>
      </c>
      <c r="R2220" s="36" t="s">
        <v>3919</v>
      </c>
      <c r="S2220" s="3" t="s">
        <v>3913</v>
      </c>
      <c r="T2220" s="10" t="s">
        <v>4130</v>
      </c>
      <c r="U2220" s="2" t="s">
        <v>1178</v>
      </c>
      <c r="V2220" s="4" t="s">
        <v>818</v>
      </c>
      <c r="W2220" s="11">
        <v>4</v>
      </c>
      <c r="X2220" s="11">
        <v>100</v>
      </c>
      <c r="Y2220" s="16">
        <v>18</v>
      </c>
      <c r="Z2220" s="16">
        <v>8</v>
      </c>
      <c r="AA2220" s="16">
        <v>2001</v>
      </c>
      <c r="AB2220" s="1">
        <f>2026-AA2220</f>
        <v>25</v>
      </c>
      <c r="AC2220" s="5">
        <v>5</v>
      </c>
      <c r="AD2220" s="34">
        <v>74.072691060847063</v>
      </c>
      <c r="AE2220" s="18">
        <v>50000</v>
      </c>
      <c r="AF2220" s="17">
        <f>ROUND(IF($AD2220&gt;79,44-(($AD2220-79)*(14/4)),IF($AD2220&gt;76,67-(($AD2220-76)*(23/3)),IF(110-(($AD2220-70.4)*(43/5.6))&gt;119,119,110-(($AD2220-70.4)*(43/5.6)))))*0.93,0)</f>
        <v>76</v>
      </c>
      <c r="AG2220" s="17">
        <f>ROUND(IF($AD2220&gt;79,37-(($AD2220-79)*(9/4)),IF($AD2220&gt;76,54-(($AD2220-76)*(17/3)),IF(93-(($AD2220-70.4)*(39/5.6))&gt;100,100,93-(($AD2220-70.4)*(39/5.6)))))*0.93,0)</f>
        <v>63</v>
      </c>
      <c r="AH2220" s="17">
        <f>ROUND(IF($AD2220&gt;79,32-(($AD2220-79)*(8/4)),IF($AD2220&gt;76,48-(($AD2220-76)*(16/3)),IF(86-(($AD2220-70.4)*(38/5.6))&gt;95,95,86-(($AD2220-70.4)*(38/5.6)))))*0.93,0)</f>
        <v>57</v>
      </c>
      <c r="AL2220" s="5">
        <v>167</v>
      </c>
      <c r="AM2220" s="5">
        <v>61</v>
      </c>
    </row>
    <row r="2221" spans="1:39" x14ac:dyDescent="0.3">
      <c r="A2221" s="15">
        <v>6096</v>
      </c>
      <c r="B2221" s="8" t="s">
        <v>1559</v>
      </c>
      <c r="C2221" s="9" t="s">
        <v>1560</v>
      </c>
      <c r="D2221" s="21">
        <v>74</v>
      </c>
      <c r="E2221" s="21">
        <v>58</v>
      </c>
      <c r="F2221" s="21">
        <v>60</v>
      </c>
      <c r="G2221" s="21">
        <v>61</v>
      </c>
      <c r="H2221" s="21">
        <v>59</v>
      </c>
      <c r="I2221" s="21">
        <v>72</v>
      </c>
      <c r="J2221" s="21">
        <v>70</v>
      </c>
      <c r="K2221" s="21">
        <v>83</v>
      </c>
      <c r="L2221" s="21">
        <v>67</v>
      </c>
      <c r="M2221" s="21">
        <v>76</v>
      </c>
      <c r="N2221" s="21">
        <v>77</v>
      </c>
      <c r="O2221" s="21">
        <v>59</v>
      </c>
      <c r="P2221" s="21">
        <v>66</v>
      </c>
      <c r="Q2221" s="21">
        <v>64</v>
      </c>
      <c r="R2221" s="33" t="s">
        <v>3342</v>
      </c>
      <c r="S2221" s="3" t="s">
        <v>3342</v>
      </c>
      <c r="T2221" s="10" t="s">
        <v>4131</v>
      </c>
      <c r="U2221" s="2" t="s">
        <v>551</v>
      </c>
      <c r="V2221" s="4" t="s">
        <v>821</v>
      </c>
      <c r="W2221" s="11">
        <v>4</v>
      </c>
      <c r="X2221" s="11">
        <v>100</v>
      </c>
      <c r="Y2221" s="16">
        <v>23</v>
      </c>
      <c r="Z2221" s="16">
        <v>2</v>
      </c>
      <c r="AA2221" s="16">
        <v>1995</v>
      </c>
      <c r="AB2221" s="1">
        <f>2026-AA2221</f>
        <v>31</v>
      </c>
      <c r="AC2221" s="5">
        <v>4</v>
      </c>
      <c r="AD2221" s="34">
        <v>73.953552416015796</v>
      </c>
      <c r="AE2221" s="18">
        <v>50000</v>
      </c>
      <c r="AF2221" s="17">
        <f>ROUND(IF($AD2221&gt;79,44-(($AD2221-79)*(14/4)),IF($AD2221&gt;76,67-(($AD2221-76)*(23/3)),IF(110-(($AD2221-70.4)*(43/5.6))&gt;119,119,110-(($AD2221-70.4)*(43/5.6)))))*0.93,0)</f>
        <v>77</v>
      </c>
      <c r="AG2221" s="17">
        <f>ROUND(IF($AD2221&gt;79,37-(($AD2221-79)*(9/4)),IF($AD2221&gt;76,54-(($AD2221-76)*(17/3)),IF(93-(($AD2221-70.4)*(39/5.6))&gt;100,100,93-(($AD2221-70.4)*(39/5.6)))))*0.93,0)</f>
        <v>63</v>
      </c>
      <c r="AH2221" s="17">
        <f>ROUND(IF($AD2221&gt;79,32-(($AD2221-79)*(8/4)),IF($AD2221&gt;76,48-(($AD2221-76)*(16/3)),IF(86-(($AD2221-70.4)*(38/5.6))&gt;95,95,86-(($AD2221-70.4)*(38/5.6)))))*0.93,0)</f>
        <v>58</v>
      </c>
      <c r="AI2221" s="5" t="s">
        <v>3917</v>
      </c>
      <c r="AL2221" s="5">
        <v>0</v>
      </c>
      <c r="AM2221" s="5">
        <v>0</v>
      </c>
    </row>
    <row r="2222" spans="1:39" x14ac:dyDescent="0.3">
      <c r="A2222" s="15">
        <v>6097</v>
      </c>
      <c r="B2222" s="8" t="s">
        <v>1792</v>
      </c>
      <c r="C2222" s="9" t="s">
        <v>1376</v>
      </c>
      <c r="D2222" s="21">
        <v>64</v>
      </c>
      <c r="E2222" s="21">
        <v>62</v>
      </c>
      <c r="F2222" s="21">
        <v>62</v>
      </c>
      <c r="G2222" s="21">
        <v>61</v>
      </c>
      <c r="H2222" s="21">
        <v>55</v>
      </c>
      <c r="I2222" s="21">
        <v>58</v>
      </c>
      <c r="J2222" s="21">
        <v>57</v>
      </c>
      <c r="K2222" s="21">
        <v>62</v>
      </c>
      <c r="L2222" s="21">
        <v>65</v>
      </c>
      <c r="M2222" s="21">
        <v>65</v>
      </c>
      <c r="N2222" s="21">
        <v>59</v>
      </c>
      <c r="O2222" s="21">
        <v>65</v>
      </c>
      <c r="P2222" s="21">
        <v>58</v>
      </c>
      <c r="Q2222" s="21">
        <v>64</v>
      </c>
      <c r="R2222" s="33" t="s">
        <v>524</v>
      </c>
      <c r="S2222" s="3" t="s">
        <v>524</v>
      </c>
      <c r="T2222" s="10" t="s">
        <v>4133</v>
      </c>
      <c r="U2222" s="2" t="s">
        <v>1313</v>
      </c>
      <c r="V2222" s="4" t="s">
        <v>821</v>
      </c>
      <c r="W2222" s="11">
        <v>1</v>
      </c>
      <c r="X2222" s="11">
        <v>0</v>
      </c>
      <c r="Y2222" s="16">
        <v>28</v>
      </c>
      <c r="Z2222" s="16">
        <v>5</v>
      </c>
      <c r="AA2222" s="16">
        <v>1997</v>
      </c>
      <c r="AB2222" s="1">
        <f>2026-AA2222</f>
        <v>29</v>
      </c>
      <c r="AC2222" s="5">
        <v>3</v>
      </c>
      <c r="AD2222" s="34">
        <v>64.39717935318447</v>
      </c>
      <c r="AE2222" s="18">
        <v>0</v>
      </c>
      <c r="AF2222" s="17">
        <f>ROUND(IF($AD2222&gt;79,44-(($AD2222-79)*(14/4)),IF($AD2222&gt;76,67-(($AD2222-76)*(23/3)),IF(110-(($AD2222-70.4)*(43/5.6))&gt;119,119,110-(($AD2222-70.4)*(43/5.6)))))*0.93,0)</f>
        <v>111</v>
      </c>
      <c r="AG2222" s="17">
        <f>ROUND(IF($AD2222&gt;79,37-(($AD2222-79)*(9/4)),IF($AD2222&gt;76,54-(($AD2222-76)*(17/3)),IF(93-(($AD2222-70.4)*(39/5.6))&gt;100,100,93-(($AD2222-70.4)*(39/5.6)))))*0.93,0)</f>
        <v>93</v>
      </c>
      <c r="AH2222" s="17">
        <f>ROUND(IF($AD2222&gt;79,32-(($AD2222-79)*(8/4)),IF($AD2222&gt;76,48-(($AD2222-76)*(16/3)),IF(86-(($AD2222-70.4)*(38/5.6))&gt;95,95,86-(($AD2222-70.4)*(38/5.6)))))*0.93,0)</f>
        <v>88</v>
      </c>
      <c r="AI2222" s="5" t="s">
        <v>3916</v>
      </c>
      <c r="AL2222" s="5">
        <v>0</v>
      </c>
      <c r="AM2222" s="5">
        <v>0</v>
      </c>
    </row>
    <row r="2223" spans="1:39" x14ac:dyDescent="0.3">
      <c r="A2223" s="15">
        <v>6099</v>
      </c>
      <c r="B2223" s="8" t="s">
        <v>1761</v>
      </c>
      <c r="C2223" s="9" t="s">
        <v>1762</v>
      </c>
      <c r="D2223" s="21">
        <v>65</v>
      </c>
      <c r="E2223" s="21">
        <v>61</v>
      </c>
      <c r="F2223" s="21">
        <v>64</v>
      </c>
      <c r="G2223" s="21">
        <v>66</v>
      </c>
      <c r="H2223" s="21">
        <v>63</v>
      </c>
      <c r="I2223" s="21">
        <v>66</v>
      </c>
      <c r="J2223" s="21">
        <v>68</v>
      </c>
      <c r="K2223" s="21">
        <v>59</v>
      </c>
      <c r="L2223" s="21">
        <v>66</v>
      </c>
      <c r="M2223" s="21">
        <v>61</v>
      </c>
      <c r="N2223" s="21">
        <v>67</v>
      </c>
      <c r="O2223" s="21">
        <v>63</v>
      </c>
      <c r="P2223" s="21">
        <v>63</v>
      </c>
      <c r="Q2223" s="21">
        <v>65</v>
      </c>
      <c r="R2223" s="33" t="s">
        <v>524</v>
      </c>
      <c r="S2223" s="3" t="s">
        <v>524</v>
      </c>
      <c r="T2223" s="10" t="s">
        <v>4133</v>
      </c>
      <c r="U2223" s="2" t="s">
        <v>550</v>
      </c>
      <c r="V2223" s="4" t="s">
        <v>817</v>
      </c>
      <c r="W2223" s="11">
        <v>1</v>
      </c>
      <c r="X2223" s="11">
        <v>0</v>
      </c>
      <c r="Y2223" s="16">
        <v>4</v>
      </c>
      <c r="Z2223" s="16">
        <v>6</v>
      </c>
      <c r="AA2223" s="16">
        <v>1995</v>
      </c>
      <c r="AB2223" s="1">
        <f>2026-AA2223</f>
        <v>31</v>
      </c>
      <c r="AC2223" s="5">
        <v>4</v>
      </c>
      <c r="AD2223" s="34">
        <v>66.772527425928473</v>
      </c>
      <c r="AE2223" s="18">
        <v>0</v>
      </c>
      <c r="AF2223" s="17">
        <f>ROUND(IF($AD2223&gt;79,44-(($AD2223-79)*(14/4)),IF($AD2223&gt;76,67-(($AD2223-76)*(23/3)),IF(110-(($AD2223-70.4)*(43/5.6))&gt;119,119,110-(($AD2223-70.4)*(43/5.6)))))*0.93,0)</f>
        <v>111</v>
      </c>
      <c r="AG2223" s="17">
        <f>ROUND(IF($AD2223&gt;79,37-(($AD2223-79)*(9/4)),IF($AD2223&gt;76,54-(($AD2223-76)*(17/3)),IF(93-(($AD2223-70.4)*(39/5.6))&gt;100,100,93-(($AD2223-70.4)*(39/5.6)))))*0.93,0)</f>
        <v>93</v>
      </c>
      <c r="AH2223" s="17">
        <f>ROUND(IF($AD2223&gt;79,32-(($AD2223-79)*(8/4)),IF($AD2223&gt;76,48-(($AD2223-76)*(16/3)),IF(86-(($AD2223-70.4)*(38/5.6))&gt;95,95,86-(($AD2223-70.4)*(38/5.6)))))*0.93,0)</f>
        <v>88</v>
      </c>
      <c r="AI2223" s="5" t="s">
        <v>3916</v>
      </c>
      <c r="AL2223" s="5">
        <v>0</v>
      </c>
      <c r="AM2223" s="5">
        <v>0</v>
      </c>
    </row>
    <row r="2224" spans="1:39" x14ac:dyDescent="0.3">
      <c r="A2224" s="15">
        <v>6101</v>
      </c>
      <c r="B2224" s="8" t="s">
        <v>2995</v>
      </c>
      <c r="C2224" s="9" t="s">
        <v>2757</v>
      </c>
      <c r="D2224" s="21">
        <v>61</v>
      </c>
      <c r="E2224" s="21">
        <v>65</v>
      </c>
      <c r="F2224" s="21">
        <v>65</v>
      </c>
      <c r="G2224" s="21">
        <v>65</v>
      </c>
      <c r="H2224" s="21">
        <v>66</v>
      </c>
      <c r="I2224" s="21">
        <v>63</v>
      </c>
      <c r="J2224" s="21">
        <v>64</v>
      </c>
      <c r="K2224" s="21">
        <v>62</v>
      </c>
      <c r="L2224" s="21">
        <v>62</v>
      </c>
      <c r="M2224" s="21">
        <v>61</v>
      </c>
      <c r="N2224" s="21">
        <v>62</v>
      </c>
      <c r="O2224" s="21">
        <v>59</v>
      </c>
      <c r="P2224" s="21">
        <v>63</v>
      </c>
      <c r="Q2224" s="21">
        <v>63</v>
      </c>
      <c r="R2224" s="33" t="s">
        <v>524</v>
      </c>
      <c r="S2224" s="3" t="s">
        <v>524</v>
      </c>
      <c r="T2224" s="10" t="s">
        <v>4133</v>
      </c>
      <c r="U2224" s="2" t="s">
        <v>600</v>
      </c>
      <c r="V2224" s="4" t="s">
        <v>819</v>
      </c>
      <c r="W2224" s="11">
        <v>3</v>
      </c>
      <c r="X2224" s="11">
        <v>0</v>
      </c>
      <c r="Y2224" s="16">
        <v>11</v>
      </c>
      <c r="Z2224" s="16">
        <v>5</v>
      </c>
      <c r="AA2224" s="16">
        <v>1998</v>
      </c>
      <c r="AB2224" s="1">
        <f>2026-AA2224</f>
        <v>28</v>
      </c>
      <c r="AC2224" s="5">
        <v>4</v>
      </c>
      <c r="AD2224" s="34">
        <v>65.40095823112236</v>
      </c>
      <c r="AE2224" s="18">
        <v>0</v>
      </c>
      <c r="AF2224" s="17">
        <f>ROUND(IF($AD2224&gt;79,44-(($AD2224-79)*(14/4)),IF($AD2224&gt;76,67-(($AD2224-76)*(23/3)),IF(110-(($AD2224-70.4)*(43/5.6))&gt;119,119,110-(($AD2224-70.4)*(43/5.6)))))*0.93,0)</f>
        <v>111</v>
      </c>
      <c r="AG2224" s="17">
        <f>ROUND(IF($AD2224&gt;79,37-(($AD2224-79)*(9/4)),IF($AD2224&gt;76,54-(($AD2224-76)*(17/3)),IF(93-(($AD2224-70.4)*(39/5.6))&gt;100,100,93-(($AD2224-70.4)*(39/5.6)))))*0.93,0)</f>
        <v>93</v>
      </c>
      <c r="AH2224" s="17">
        <f>ROUND(IF($AD2224&gt;79,32-(($AD2224-79)*(8/4)),IF($AD2224&gt;76,48-(($AD2224-76)*(16/3)),IF(86-(($AD2224-70.4)*(38/5.6))&gt;95,95,86-(($AD2224-70.4)*(38/5.6)))))*0.93,0)</f>
        <v>88</v>
      </c>
      <c r="AI2224" s="5" t="s">
        <v>3916</v>
      </c>
      <c r="AL2224" s="5">
        <v>178</v>
      </c>
      <c r="AM2224" s="5">
        <v>66</v>
      </c>
    </row>
    <row r="2225" spans="1:45" x14ac:dyDescent="0.3">
      <c r="A2225" s="15">
        <v>6102</v>
      </c>
      <c r="B2225" s="8" t="s">
        <v>2981</v>
      </c>
      <c r="C2225" s="9" t="s">
        <v>2982</v>
      </c>
      <c r="D2225" s="21">
        <v>72</v>
      </c>
      <c r="E2225" s="21">
        <v>72</v>
      </c>
      <c r="F2225" s="21">
        <v>72</v>
      </c>
      <c r="G2225" s="21">
        <v>72</v>
      </c>
      <c r="H2225" s="21">
        <v>78</v>
      </c>
      <c r="I2225" s="21">
        <v>72</v>
      </c>
      <c r="J2225" s="21">
        <v>74</v>
      </c>
      <c r="K2225" s="21">
        <v>74</v>
      </c>
      <c r="L2225" s="21">
        <v>54</v>
      </c>
      <c r="M2225" s="21">
        <v>68</v>
      </c>
      <c r="N2225" s="21">
        <v>69</v>
      </c>
      <c r="O2225" s="21">
        <v>73</v>
      </c>
      <c r="P2225" s="21">
        <v>68</v>
      </c>
      <c r="Q2225" s="21">
        <v>77</v>
      </c>
      <c r="R2225" s="33" t="s">
        <v>3341</v>
      </c>
      <c r="S2225" s="3" t="s">
        <v>3341</v>
      </c>
      <c r="T2225" s="10" t="s">
        <v>4130</v>
      </c>
      <c r="U2225" s="2" t="s">
        <v>535</v>
      </c>
      <c r="V2225" s="4" t="s">
        <v>818</v>
      </c>
      <c r="W2225" s="11">
        <v>4</v>
      </c>
      <c r="X2225" s="11">
        <v>100</v>
      </c>
      <c r="Y2225" s="16">
        <v>14</v>
      </c>
      <c r="Z2225" s="16">
        <v>10</v>
      </c>
      <c r="AA2225" s="16">
        <v>1997</v>
      </c>
      <c r="AB2225" s="1">
        <f>2026-AA2225</f>
        <v>29</v>
      </c>
      <c r="AC2225" s="5">
        <v>4</v>
      </c>
      <c r="AD2225" s="34">
        <v>75.441376955100225</v>
      </c>
      <c r="AE2225" s="18">
        <v>420000</v>
      </c>
      <c r="AF2225" s="17">
        <f>ROUND(IF($AD2225&gt;79,44-(($AD2225-79)*(14/4)),IF($AD2225&gt;76,67-(($AD2225-76)*(23/3)),IF(110-(($AD2225-70.4)*(43/5.6))&gt;119,119,110-(($AD2225-70.4)*(43/5.6)))))*0.93,0)</f>
        <v>66</v>
      </c>
      <c r="AG2225" s="17">
        <f>ROUND(IF($AD2225&gt;79,37-(($AD2225-79)*(9/4)),IF($AD2225&gt;76,54-(($AD2225-76)*(17/3)),IF(93-(($AD2225-70.4)*(39/5.6))&gt;100,100,93-(($AD2225-70.4)*(39/5.6)))))*0.93,0)</f>
        <v>54</v>
      </c>
      <c r="AH2225" s="17">
        <f>ROUND(IF($AD2225&gt;79,32-(($AD2225-79)*(8/4)),IF($AD2225&gt;76,48-(($AD2225-76)*(16/3)),IF(86-(($AD2225-70.4)*(38/5.6))&gt;95,95,86-(($AD2225-70.4)*(38/5.6)))))*0.93,0)</f>
        <v>48</v>
      </c>
      <c r="AI2225" s="5" t="s">
        <v>3917</v>
      </c>
      <c r="AL2225" s="5">
        <v>185</v>
      </c>
      <c r="AM2225" s="5">
        <v>76</v>
      </c>
    </row>
    <row r="2226" spans="1:45" x14ac:dyDescent="0.3">
      <c r="A2226" s="15">
        <v>6106</v>
      </c>
      <c r="B2226" s="8" t="s">
        <v>2814</v>
      </c>
      <c r="C2226" s="9" t="s">
        <v>2704</v>
      </c>
      <c r="D2226" s="21">
        <v>73</v>
      </c>
      <c r="E2226" s="21">
        <v>79</v>
      </c>
      <c r="F2226" s="21">
        <v>74</v>
      </c>
      <c r="G2226" s="21">
        <v>69</v>
      </c>
      <c r="H2226" s="21">
        <v>76</v>
      </c>
      <c r="I2226" s="21">
        <v>75</v>
      </c>
      <c r="J2226" s="21">
        <v>75</v>
      </c>
      <c r="K2226" s="21">
        <v>73</v>
      </c>
      <c r="L2226" s="21">
        <v>61</v>
      </c>
      <c r="M2226" s="21">
        <v>66</v>
      </c>
      <c r="N2226" s="21">
        <v>75</v>
      </c>
      <c r="O2226" s="21">
        <v>66</v>
      </c>
      <c r="P2226" s="21">
        <v>70</v>
      </c>
      <c r="Q2226" s="21">
        <v>77</v>
      </c>
      <c r="R2226" s="33" t="s">
        <v>3913</v>
      </c>
      <c r="S2226" s="3" t="s">
        <v>3913</v>
      </c>
      <c r="T2226" s="10" t="s">
        <v>4130</v>
      </c>
      <c r="U2226" s="2" t="s">
        <v>586</v>
      </c>
      <c r="V2226" s="4" t="s">
        <v>819</v>
      </c>
      <c r="W2226" s="11">
        <v>4</v>
      </c>
      <c r="X2226" s="11">
        <v>100</v>
      </c>
      <c r="Y2226" s="16">
        <v>10</v>
      </c>
      <c r="Z2226" s="16">
        <v>8</v>
      </c>
      <c r="AA2226" s="16">
        <v>2001</v>
      </c>
      <c r="AB2226" s="1">
        <f>2026-AA2226</f>
        <v>25</v>
      </c>
      <c r="AC2226" s="5">
        <v>4</v>
      </c>
      <c r="AD2226" s="34">
        <v>76.022449669395073</v>
      </c>
      <c r="AE2226" s="18">
        <v>80000</v>
      </c>
      <c r="AF2226" s="17">
        <f>ROUND(IF($AD2226&gt;79,44-(($AD2226-79)*(14/4)),IF($AD2226&gt;76,67-(($AD2226-76)*(23/3)),IF(110-(($AD2226-70.4)*(43/5.6))&gt;119,119,110-(($AD2226-70.4)*(43/5.6)))))*0.93,0)</f>
        <v>62</v>
      </c>
      <c r="AG2226" s="17">
        <f>ROUND(IF($AD2226&gt;79,37-(($AD2226-79)*(9/4)),IF($AD2226&gt;76,54-(($AD2226-76)*(17/3)),IF(93-(($AD2226-70.4)*(39/5.6))&gt;100,100,93-(($AD2226-70.4)*(39/5.6)))))*0.93,0)</f>
        <v>50</v>
      </c>
      <c r="AH2226" s="17">
        <f>ROUND(IF($AD2226&gt;79,32-(($AD2226-79)*(8/4)),IF($AD2226&gt;76,48-(($AD2226-76)*(16/3)),IF(86-(($AD2226-70.4)*(38/5.6))&gt;95,95,86-(($AD2226-70.4)*(38/5.6)))))*0.93,0)</f>
        <v>45</v>
      </c>
      <c r="AL2226" s="5">
        <v>0</v>
      </c>
      <c r="AM2226" s="5">
        <v>0</v>
      </c>
    </row>
    <row r="2227" spans="1:45" x14ac:dyDescent="0.3">
      <c r="A2227" s="15">
        <v>6107</v>
      </c>
      <c r="B2227" s="8" t="s">
        <v>4128</v>
      </c>
      <c r="C2227" s="9" t="s">
        <v>149</v>
      </c>
      <c r="D2227" s="21">
        <v>77</v>
      </c>
      <c r="E2227" s="21">
        <v>60</v>
      </c>
      <c r="F2227" s="21">
        <v>66</v>
      </c>
      <c r="G2227" s="21">
        <v>71</v>
      </c>
      <c r="H2227" s="21">
        <v>76</v>
      </c>
      <c r="I2227" s="21">
        <v>74</v>
      </c>
      <c r="J2227" s="21">
        <v>76</v>
      </c>
      <c r="K2227" s="21">
        <v>68</v>
      </c>
      <c r="L2227" s="21">
        <v>65</v>
      </c>
      <c r="M2227" s="21">
        <v>58</v>
      </c>
      <c r="N2227" s="21">
        <v>63</v>
      </c>
      <c r="O2227" s="21">
        <v>78</v>
      </c>
      <c r="P2227" s="21">
        <v>62</v>
      </c>
      <c r="Q2227" s="21">
        <v>77</v>
      </c>
      <c r="R2227" s="36" t="s">
        <v>1997</v>
      </c>
      <c r="S2227" s="3" t="s">
        <v>3341</v>
      </c>
      <c r="T2227" s="10" t="s">
        <v>4130</v>
      </c>
      <c r="U2227" s="2" t="s">
        <v>595</v>
      </c>
      <c r="V2227" s="4" t="s">
        <v>819</v>
      </c>
      <c r="W2227" s="11">
        <v>4</v>
      </c>
      <c r="X2227" s="11">
        <v>100</v>
      </c>
      <c r="Y2227" s="16">
        <v>20</v>
      </c>
      <c r="Z2227" s="16">
        <v>3</v>
      </c>
      <c r="AA2227" s="16">
        <v>1994</v>
      </c>
      <c r="AB2227" s="1">
        <f>2026-AA2227</f>
        <v>32</v>
      </c>
      <c r="AC2227" s="5">
        <v>4</v>
      </c>
      <c r="AD2227" s="34">
        <v>73.442052758772334</v>
      </c>
      <c r="AE2227" s="18">
        <v>50000</v>
      </c>
      <c r="AF2227" s="17">
        <f>ROUND(IF($AD2227&gt;79,44-(($AD2227-79)*(14/4)),IF($AD2227&gt;76,67-(($AD2227-76)*(23/3)),IF(110-(($AD2227-70.4)*(43/5.6))&gt;119,119,110-(($AD2227-70.4)*(43/5.6)))))*0.93,0)</f>
        <v>81</v>
      </c>
      <c r="AG2227" s="17">
        <f>ROUND(IF($AD2227&gt;79,37-(($AD2227-79)*(9/4)),IF($AD2227&gt;76,54-(($AD2227-76)*(17/3)),IF(93-(($AD2227-70.4)*(39/5.6))&gt;100,100,93-(($AD2227-70.4)*(39/5.6)))))*0.93,0)</f>
        <v>67</v>
      </c>
      <c r="AH2227" s="17">
        <f>ROUND(IF($AD2227&gt;79,32-(($AD2227-79)*(8/4)),IF($AD2227&gt;76,48-(($AD2227-76)*(16/3)),IF(86-(($AD2227-70.4)*(38/5.6))&gt;95,95,86-(($AD2227-70.4)*(38/5.6)))))*0.93,0)</f>
        <v>61</v>
      </c>
      <c r="AL2227" s="5">
        <v>0</v>
      </c>
      <c r="AM2227" s="5">
        <v>0</v>
      </c>
    </row>
    <row r="2228" spans="1:45" x14ac:dyDescent="0.3">
      <c r="A2228" s="15">
        <v>6112</v>
      </c>
      <c r="B2228" s="8" t="s">
        <v>3900</v>
      </c>
      <c r="C2228" s="9" t="s">
        <v>488</v>
      </c>
      <c r="D2228" s="21">
        <v>67</v>
      </c>
      <c r="E2228" s="21">
        <v>77</v>
      </c>
      <c r="F2228" s="21">
        <v>77</v>
      </c>
      <c r="G2228" s="21">
        <v>77</v>
      </c>
      <c r="H2228" s="21">
        <v>59</v>
      </c>
      <c r="I2228" s="21">
        <v>75</v>
      </c>
      <c r="J2228" s="21">
        <v>71</v>
      </c>
      <c r="K2228" s="21">
        <v>74</v>
      </c>
      <c r="L2228" s="21">
        <v>56</v>
      </c>
      <c r="M2228" s="21">
        <v>63</v>
      </c>
      <c r="N2228" s="21">
        <v>76</v>
      </c>
      <c r="O2228" s="21">
        <v>72</v>
      </c>
      <c r="P2228" s="21">
        <v>69</v>
      </c>
      <c r="Q2228" s="21">
        <v>66</v>
      </c>
      <c r="R2228" s="33" t="s">
        <v>3038</v>
      </c>
      <c r="S2228" s="3" t="s">
        <v>3038</v>
      </c>
      <c r="T2228" s="10" t="s">
        <v>4130</v>
      </c>
      <c r="U2228" s="2" t="s">
        <v>600</v>
      </c>
      <c r="V2228" s="4" t="s">
        <v>819</v>
      </c>
      <c r="W2228" s="11">
        <v>4</v>
      </c>
      <c r="X2228" s="11">
        <v>100</v>
      </c>
      <c r="Y2228" s="16">
        <v>21</v>
      </c>
      <c r="Z2228" s="16">
        <v>5</v>
      </c>
      <c r="AA2228" s="16">
        <v>2001</v>
      </c>
      <c r="AB2228" s="1">
        <f>2026-AA2228</f>
        <v>25</v>
      </c>
      <c r="AC2228" s="5">
        <v>5</v>
      </c>
      <c r="AD2228" s="34">
        <v>75.799873658943199</v>
      </c>
      <c r="AE2228" s="18">
        <v>180000</v>
      </c>
      <c r="AF2228" s="17">
        <f>ROUND(IF($AD2228&gt;79,44-(($AD2228-79)*(14/4)),IF($AD2228&gt;76,67-(($AD2228-76)*(23/3)),IF(110-(($AD2228-70.4)*(43/5.6))&gt;119,119,110-(($AD2228-70.4)*(43/5.6)))))*0.93,0)</f>
        <v>64</v>
      </c>
      <c r="AG2228" s="17">
        <f>ROUND(IF($AD2228&gt;79,37-(($AD2228-79)*(9/4)),IF($AD2228&gt;76,54-(($AD2228-76)*(17/3)),IF(93-(($AD2228-70.4)*(39/5.6))&gt;100,100,93-(($AD2228-70.4)*(39/5.6)))))*0.93,0)</f>
        <v>52</v>
      </c>
      <c r="AH2228" s="17">
        <f>ROUND(IF($AD2228&gt;79,32-(($AD2228-79)*(8/4)),IF($AD2228&gt;76,48-(($AD2228-76)*(16/3)),IF(86-(($AD2228-70.4)*(38/5.6))&gt;95,95,86-(($AD2228-70.4)*(38/5.6)))))*0.93,0)</f>
        <v>46</v>
      </c>
      <c r="AL2228" s="5">
        <v>181</v>
      </c>
      <c r="AM2228" s="5">
        <v>62</v>
      </c>
    </row>
    <row r="2229" spans="1:45" x14ac:dyDescent="0.3">
      <c r="A2229" s="15">
        <v>6117</v>
      </c>
      <c r="B2229" s="8" t="s">
        <v>3179</v>
      </c>
      <c r="C2229" s="9" t="s">
        <v>155</v>
      </c>
      <c r="D2229" s="21">
        <v>66</v>
      </c>
      <c r="E2229" s="21">
        <v>62</v>
      </c>
      <c r="F2229" s="21">
        <v>63</v>
      </c>
      <c r="G2229" s="21">
        <v>64</v>
      </c>
      <c r="H2229" s="21">
        <v>59</v>
      </c>
      <c r="I2229" s="21">
        <v>65</v>
      </c>
      <c r="J2229" s="21">
        <v>68</v>
      </c>
      <c r="K2229" s="21">
        <v>62</v>
      </c>
      <c r="L2229" s="21">
        <v>60</v>
      </c>
      <c r="M2229" s="21">
        <v>66</v>
      </c>
      <c r="N2229" s="21">
        <v>70</v>
      </c>
      <c r="O2229" s="21">
        <v>68</v>
      </c>
      <c r="P2229" s="21">
        <v>58</v>
      </c>
      <c r="Q2229" s="21">
        <v>60</v>
      </c>
      <c r="R2229" s="33" t="s">
        <v>524</v>
      </c>
      <c r="S2229" s="3" t="s">
        <v>524</v>
      </c>
      <c r="T2229" s="10" t="s">
        <v>4133</v>
      </c>
      <c r="U2229" s="2" t="s">
        <v>600</v>
      </c>
      <c r="V2229" s="4" t="s">
        <v>819</v>
      </c>
      <c r="W2229" s="11">
        <v>3</v>
      </c>
      <c r="X2229" s="11">
        <v>2</v>
      </c>
      <c r="Y2229" s="16">
        <v>28</v>
      </c>
      <c r="Z2229" s="16">
        <v>3</v>
      </c>
      <c r="AA2229" s="16">
        <v>1996</v>
      </c>
      <c r="AB2229" s="1">
        <f>2026-AA2229</f>
        <v>30</v>
      </c>
      <c r="AC2229" s="5">
        <v>4</v>
      </c>
      <c r="AD2229" s="34">
        <v>66.654784365710398</v>
      </c>
      <c r="AE2229" s="18">
        <v>0</v>
      </c>
      <c r="AF2229" s="17">
        <f>ROUND(IF($AD2229&gt;79,44-(($AD2229-79)*(14/4)),IF($AD2229&gt;76,67-(($AD2229-76)*(23/3)),IF(110-(($AD2229-70.4)*(43/5.6))&gt;119,119,110-(($AD2229-70.4)*(43/5.6)))))*0.93,0)</f>
        <v>111</v>
      </c>
      <c r="AG2229" s="17">
        <f>ROUND(IF($AD2229&gt;79,37-(($AD2229-79)*(9/4)),IF($AD2229&gt;76,54-(($AD2229-76)*(17/3)),IF(93-(($AD2229-70.4)*(39/5.6))&gt;100,100,93-(($AD2229-70.4)*(39/5.6)))))*0.93,0)</f>
        <v>93</v>
      </c>
      <c r="AH2229" s="17">
        <f>ROUND(IF($AD2229&gt;79,32-(($AD2229-79)*(8/4)),IF($AD2229&gt;76,48-(($AD2229-76)*(16/3)),IF(86-(($AD2229-70.4)*(38/5.6))&gt;95,95,86-(($AD2229-70.4)*(38/5.6)))))*0.93,0)</f>
        <v>88</v>
      </c>
      <c r="AI2229" s="5" t="s">
        <v>3916</v>
      </c>
      <c r="AL2229" s="5">
        <v>0</v>
      </c>
      <c r="AM2229" s="5">
        <v>0</v>
      </c>
    </row>
    <row r="2230" spans="1:45" x14ac:dyDescent="0.3">
      <c r="A2230" s="15">
        <v>6119</v>
      </c>
      <c r="B2230" s="8" t="s">
        <v>433</v>
      </c>
      <c r="C2230" s="9" t="s">
        <v>220</v>
      </c>
      <c r="D2230" s="21">
        <v>58</v>
      </c>
      <c r="E2230" s="21">
        <v>48</v>
      </c>
      <c r="F2230" s="21">
        <v>52</v>
      </c>
      <c r="G2230" s="21">
        <v>56</v>
      </c>
      <c r="H2230" s="21">
        <v>46</v>
      </c>
      <c r="I2230" s="21">
        <v>54</v>
      </c>
      <c r="J2230" s="21">
        <v>49</v>
      </c>
      <c r="K2230" s="21">
        <v>56</v>
      </c>
      <c r="L2230" s="21">
        <v>52</v>
      </c>
      <c r="M2230" s="21">
        <v>62</v>
      </c>
      <c r="N2230" s="21">
        <v>58</v>
      </c>
      <c r="O2230" s="21">
        <v>53</v>
      </c>
      <c r="P2230" s="21">
        <v>52</v>
      </c>
      <c r="Q2230" s="21">
        <v>46</v>
      </c>
      <c r="R2230" s="65" t="s">
        <v>524</v>
      </c>
      <c r="S2230" s="3" t="s">
        <v>524</v>
      </c>
      <c r="T2230" s="67" t="s">
        <v>4133</v>
      </c>
      <c r="U2230" s="2" t="s">
        <v>595</v>
      </c>
      <c r="V2230" s="4" t="s">
        <v>819</v>
      </c>
      <c r="W2230" s="11">
        <v>4</v>
      </c>
      <c r="X2230" s="11">
        <v>100</v>
      </c>
      <c r="Y2230" s="68">
        <v>11</v>
      </c>
      <c r="Z2230" s="68">
        <v>9</v>
      </c>
      <c r="AA2230" s="68">
        <v>1989</v>
      </c>
      <c r="AB2230" s="1">
        <f>2026-AA2230</f>
        <v>37</v>
      </c>
      <c r="AC2230" s="5">
        <v>5</v>
      </c>
      <c r="AD2230" s="34">
        <v>58.74551426632835</v>
      </c>
      <c r="AE2230" s="18">
        <v>0</v>
      </c>
      <c r="AF2230" s="17">
        <f>ROUND(IF($AD2230&gt;79,44-(($AD2230-79)*(14/4)),IF($AD2230&gt;76,67-(($AD2230-76)*(23/3)),IF(110-(($AD2230-70.4)*(43/5.6))&gt;119,119,110-(($AD2230-70.4)*(43/5.6)))))*0.93,0)</f>
        <v>111</v>
      </c>
      <c r="AG2230" s="17">
        <f>ROUND(IF($AD2230&gt;79,37-(($AD2230-79)*(9/4)),IF($AD2230&gt;76,54-(($AD2230-76)*(17/3)),IF(93-(($AD2230-70.4)*(39/5.6))&gt;100,100,93-(($AD2230-70.4)*(39/5.6)))))*0.93,0)</f>
        <v>93</v>
      </c>
      <c r="AH2230" s="17">
        <f>ROUND(IF($AD2230&gt;79,32-(($AD2230-79)*(8/4)),IF($AD2230&gt;76,48-(($AD2230-76)*(16/3)),IF(86-(($AD2230-70.4)*(38/5.6))&gt;95,95,86-(($AD2230-70.4)*(38/5.6)))))*0.93,0)</f>
        <v>88</v>
      </c>
      <c r="AI2230" s="5" t="s">
        <v>3916</v>
      </c>
      <c r="AL2230" s="5">
        <v>181</v>
      </c>
      <c r="AM2230" s="5">
        <v>70</v>
      </c>
    </row>
    <row r="2231" spans="1:45" x14ac:dyDescent="0.3">
      <c r="A2231" s="15">
        <v>6120</v>
      </c>
      <c r="B2231" s="8" t="s">
        <v>3334</v>
      </c>
      <c r="C2231" s="9" t="s">
        <v>3335</v>
      </c>
      <c r="D2231" s="21">
        <v>70</v>
      </c>
      <c r="E2231" s="21">
        <v>75</v>
      </c>
      <c r="F2231" s="21">
        <v>75</v>
      </c>
      <c r="G2231" s="21">
        <v>75</v>
      </c>
      <c r="H2231" s="21">
        <v>70</v>
      </c>
      <c r="I2231" s="21">
        <v>73</v>
      </c>
      <c r="J2231" s="21">
        <v>75</v>
      </c>
      <c r="K2231" s="21">
        <v>74</v>
      </c>
      <c r="L2231" s="21">
        <v>55</v>
      </c>
      <c r="M2231" s="21">
        <v>62</v>
      </c>
      <c r="N2231" s="21">
        <v>73</v>
      </c>
      <c r="O2231" s="21">
        <v>71</v>
      </c>
      <c r="P2231" s="21">
        <v>70</v>
      </c>
      <c r="Q2231" s="21">
        <v>71</v>
      </c>
      <c r="R2231" s="33" t="s">
        <v>3341</v>
      </c>
      <c r="S2231" s="3" t="s">
        <v>3341</v>
      </c>
      <c r="T2231" s="10" t="s">
        <v>4130</v>
      </c>
      <c r="U2231" s="2" t="s">
        <v>548</v>
      </c>
      <c r="V2231" s="4" t="s">
        <v>821</v>
      </c>
      <c r="W2231" s="11">
        <v>4</v>
      </c>
      <c r="X2231" s="11">
        <v>100</v>
      </c>
      <c r="Y2231" s="16">
        <v>2</v>
      </c>
      <c r="Z2231" s="16">
        <v>4</v>
      </c>
      <c r="AA2231" s="16">
        <v>1996</v>
      </c>
      <c r="AB2231" s="1">
        <f>2026-AA2231</f>
        <v>30</v>
      </c>
      <c r="AC2231" s="5">
        <v>4</v>
      </c>
      <c r="AD2231" s="34">
        <v>74.923611705319644</v>
      </c>
      <c r="AE2231" s="18">
        <v>90000</v>
      </c>
      <c r="AF2231" s="17">
        <f>ROUND(IF($AD2231&gt;79,44-(($AD2231-79)*(14/4)),IF($AD2231&gt;76,67-(($AD2231-76)*(23/3)),IF(110-(($AD2231-70.4)*(43/5.6))&gt;119,119,110-(($AD2231-70.4)*(43/5.6)))))*0.93,0)</f>
        <v>70</v>
      </c>
      <c r="AG2231" s="17">
        <f>ROUND(IF($AD2231&gt;79,37-(($AD2231-79)*(9/4)),IF($AD2231&gt;76,54-(($AD2231-76)*(17/3)),IF(93-(($AD2231-70.4)*(39/5.6))&gt;100,100,93-(($AD2231-70.4)*(39/5.6)))))*0.93,0)</f>
        <v>57</v>
      </c>
      <c r="AH2231" s="17">
        <f>ROUND(IF($AD2231&gt;79,32-(($AD2231-79)*(8/4)),IF($AD2231&gt;76,48-(($AD2231-76)*(16/3)),IF(86-(($AD2231-70.4)*(38/5.6))&gt;95,95,86-(($AD2231-70.4)*(38/5.6)))))*0.93,0)</f>
        <v>51</v>
      </c>
      <c r="AI2231" s="5" t="s">
        <v>3917</v>
      </c>
      <c r="AL2231" s="5">
        <v>175</v>
      </c>
      <c r="AM2231" s="5">
        <v>68</v>
      </c>
    </row>
    <row r="2232" spans="1:45" x14ac:dyDescent="0.3">
      <c r="A2232" s="15">
        <v>6124</v>
      </c>
      <c r="B2232" s="8" t="s">
        <v>2408</v>
      </c>
      <c r="C2232" s="9" t="s">
        <v>2409</v>
      </c>
      <c r="D2232" s="21">
        <v>67</v>
      </c>
      <c r="E2232" s="21">
        <v>59</v>
      </c>
      <c r="F2232" s="21">
        <v>64</v>
      </c>
      <c r="G2232" s="21">
        <v>68</v>
      </c>
      <c r="H2232" s="21">
        <v>58</v>
      </c>
      <c r="I2232" s="21">
        <v>69</v>
      </c>
      <c r="J2232" s="21">
        <v>71</v>
      </c>
      <c r="K2232" s="21">
        <v>65</v>
      </c>
      <c r="L2232" s="21">
        <v>65</v>
      </c>
      <c r="M2232" s="21">
        <v>68</v>
      </c>
      <c r="N2232" s="21">
        <v>71</v>
      </c>
      <c r="O2232" s="21">
        <v>62</v>
      </c>
      <c r="P2232" s="21">
        <v>65</v>
      </c>
      <c r="Q2232" s="21">
        <v>66</v>
      </c>
      <c r="R2232" s="33" t="s">
        <v>524</v>
      </c>
      <c r="S2232" s="3" t="s">
        <v>524</v>
      </c>
      <c r="T2232" s="10" t="s">
        <v>4133</v>
      </c>
      <c r="U2232" s="2" t="s">
        <v>575</v>
      </c>
      <c r="V2232" s="4" t="s">
        <v>819</v>
      </c>
      <c r="W2232" s="11">
        <v>4</v>
      </c>
      <c r="X2232" s="11">
        <v>10</v>
      </c>
      <c r="Y2232" s="16">
        <v>30</v>
      </c>
      <c r="Z2232" s="16">
        <v>6</v>
      </c>
      <c r="AA2232" s="16">
        <v>1995</v>
      </c>
      <c r="AB2232" s="1">
        <f>2026-AA2232</f>
        <v>31</v>
      </c>
      <c r="AC2232" s="5">
        <v>4</v>
      </c>
      <c r="AD2232" s="34">
        <v>68.789084440758202</v>
      </c>
      <c r="AE2232" s="18">
        <v>0</v>
      </c>
      <c r="AF2232" s="17">
        <f>ROUND(IF($AD2232&gt;79,44-(($AD2232-79)*(14/4)),IF($AD2232&gt;76,67-(($AD2232-76)*(23/3)),IF(110-(($AD2232-70.4)*(43/5.6))&gt;119,119,110-(($AD2232-70.4)*(43/5.6)))))*0.93,0)</f>
        <v>111</v>
      </c>
      <c r="AG2232" s="17">
        <f>ROUND(IF($AD2232&gt;79,37-(($AD2232-79)*(9/4)),IF($AD2232&gt;76,54-(($AD2232-76)*(17/3)),IF(93-(($AD2232-70.4)*(39/5.6))&gt;100,100,93-(($AD2232-70.4)*(39/5.6)))))*0.93,0)</f>
        <v>93</v>
      </c>
      <c r="AH2232" s="17">
        <f>ROUND(IF($AD2232&gt;79,32-(($AD2232-79)*(8/4)),IF($AD2232&gt;76,48-(($AD2232-76)*(16/3)),IF(86-(($AD2232-70.4)*(38/5.6))&gt;95,95,86-(($AD2232-70.4)*(38/5.6)))))*0.93,0)</f>
        <v>88</v>
      </c>
      <c r="AI2232" s="5" t="s">
        <v>3916</v>
      </c>
      <c r="AL2232" s="5">
        <v>0</v>
      </c>
      <c r="AM2232" s="5">
        <v>0</v>
      </c>
    </row>
    <row r="2233" spans="1:45" x14ac:dyDescent="0.3">
      <c r="A2233" s="15">
        <v>6125</v>
      </c>
      <c r="B2233" s="8" t="s">
        <v>3773</v>
      </c>
      <c r="C2233" s="9" t="s">
        <v>717</v>
      </c>
      <c r="D2233" s="21">
        <v>68</v>
      </c>
      <c r="E2233" s="21">
        <v>69</v>
      </c>
      <c r="F2233" s="21">
        <v>69</v>
      </c>
      <c r="G2233" s="21">
        <v>69</v>
      </c>
      <c r="H2233" s="21">
        <v>68</v>
      </c>
      <c r="I2233" s="21">
        <v>70</v>
      </c>
      <c r="J2233" s="21">
        <v>71</v>
      </c>
      <c r="K2233" s="21">
        <v>64</v>
      </c>
      <c r="L2233" s="21">
        <v>61</v>
      </c>
      <c r="M2233" s="21">
        <v>57</v>
      </c>
      <c r="N2233" s="21">
        <v>65</v>
      </c>
      <c r="O2233" s="21">
        <v>66</v>
      </c>
      <c r="P2233" s="21">
        <v>70</v>
      </c>
      <c r="Q2233" s="21">
        <v>65</v>
      </c>
      <c r="R2233" s="33" t="s">
        <v>524</v>
      </c>
      <c r="S2233" s="3" t="s">
        <v>524</v>
      </c>
      <c r="T2233" s="10" t="s">
        <v>4133</v>
      </c>
      <c r="U2233" s="2" t="s">
        <v>584</v>
      </c>
      <c r="V2233" s="4" t="s">
        <v>820</v>
      </c>
      <c r="W2233" s="11">
        <v>3</v>
      </c>
      <c r="X2233" s="11">
        <v>38</v>
      </c>
      <c r="Y2233" s="16">
        <v>23</v>
      </c>
      <c r="Z2233" s="16">
        <v>9</v>
      </c>
      <c r="AA2233" s="16">
        <v>2001</v>
      </c>
      <c r="AB2233" s="1">
        <f>2026-AA2233</f>
        <v>25</v>
      </c>
      <c r="AC2233" s="5">
        <v>4</v>
      </c>
      <c r="AD2233" s="34">
        <v>69.43843890987057</v>
      </c>
      <c r="AE2233" s="18">
        <v>0</v>
      </c>
      <c r="AF2233" s="17">
        <f>ROUND(IF($AD2233&gt;79,44-(($AD2233-79)*(14/4)),IF($AD2233&gt;76,67-(($AD2233-76)*(23/3)),IF(110-(($AD2233-70.4)*(43/5.6))&gt;119,119,110-(($AD2233-70.4)*(43/5.6)))))*0.93,0)</f>
        <v>109</v>
      </c>
      <c r="AG2233" s="17">
        <f>ROUND(IF($AD2233&gt;79,37-(($AD2233-79)*(9/4)),IF($AD2233&gt;76,54-(($AD2233-76)*(17/3)),IF(93-(($AD2233-70.4)*(39/5.6))&gt;100,100,93-(($AD2233-70.4)*(39/5.6)))))*0.93,0)</f>
        <v>93</v>
      </c>
      <c r="AH2233" s="17">
        <f>ROUND(IF($AD2233&gt;79,32-(($AD2233-79)*(8/4)),IF($AD2233&gt;76,48-(($AD2233-76)*(16/3)),IF(86-(($AD2233-70.4)*(38/5.6))&gt;95,95,86-(($AD2233-70.4)*(38/5.6)))))*0.93,0)</f>
        <v>86</v>
      </c>
      <c r="AL2233" s="5">
        <v>0</v>
      </c>
      <c r="AM2233" s="5">
        <v>0</v>
      </c>
    </row>
    <row r="2234" spans="1:45" x14ac:dyDescent="0.3">
      <c r="A2234" s="15">
        <v>6130</v>
      </c>
      <c r="B2234" s="8" t="s">
        <v>1278</v>
      </c>
      <c r="C2234" s="9" t="s">
        <v>2368</v>
      </c>
      <c r="D2234" s="21">
        <v>68</v>
      </c>
      <c r="E2234" s="21">
        <v>55</v>
      </c>
      <c r="F2234" s="21">
        <v>62</v>
      </c>
      <c r="G2234" s="21">
        <v>68</v>
      </c>
      <c r="H2234" s="21">
        <v>62</v>
      </c>
      <c r="I2234" s="21">
        <v>67</v>
      </c>
      <c r="J2234" s="21">
        <v>64</v>
      </c>
      <c r="K2234" s="21">
        <v>61</v>
      </c>
      <c r="L2234" s="21">
        <v>65</v>
      </c>
      <c r="M2234" s="21">
        <v>64</v>
      </c>
      <c r="N2234" s="21">
        <v>65</v>
      </c>
      <c r="O2234" s="21">
        <v>58</v>
      </c>
      <c r="P2234" s="21">
        <v>71</v>
      </c>
      <c r="Q2234" s="21">
        <v>62</v>
      </c>
      <c r="R2234" s="33" t="s">
        <v>524</v>
      </c>
      <c r="S2234" s="3" t="s">
        <v>524</v>
      </c>
      <c r="T2234" s="10" t="s">
        <v>4133</v>
      </c>
      <c r="U2234" s="2" t="s">
        <v>593</v>
      </c>
      <c r="V2234" s="4" t="s">
        <v>818</v>
      </c>
      <c r="W2234" s="11">
        <v>1</v>
      </c>
      <c r="X2234" s="11">
        <v>0</v>
      </c>
      <c r="Y2234" s="16">
        <v>27</v>
      </c>
      <c r="Z2234" s="16">
        <v>4</v>
      </c>
      <c r="AA2234" s="16">
        <v>1996</v>
      </c>
      <c r="AB2234" s="1">
        <f>2026-AA2234</f>
        <v>30</v>
      </c>
      <c r="AC2234" s="5">
        <v>4</v>
      </c>
      <c r="AD2234" s="34">
        <v>67.10266753921276</v>
      </c>
      <c r="AE2234" s="18">
        <v>0</v>
      </c>
      <c r="AF2234" s="17">
        <f>ROUND(IF($AD2234&gt;79,44-(($AD2234-79)*(14/4)),IF($AD2234&gt;76,67-(($AD2234-76)*(23/3)),IF(110-(($AD2234-70.4)*(43/5.6))&gt;119,119,110-(($AD2234-70.4)*(43/5.6)))))*0.93,0)</f>
        <v>111</v>
      </c>
      <c r="AG2234" s="17">
        <f>ROUND(IF($AD2234&gt;79,37-(($AD2234-79)*(9/4)),IF($AD2234&gt;76,54-(($AD2234-76)*(17/3)),IF(93-(($AD2234-70.4)*(39/5.6))&gt;100,100,93-(($AD2234-70.4)*(39/5.6)))))*0.93,0)</f>
        <v>93</v>
      </c>
      <c r="AH2234" s="17">
        <f>ROUND(IF($AD2234&gt;79,32-(($AD2234-79)*(8/4)),IF($AD2234&gt;76,48-(($AD2234-76)*(16/3)),IF(86-(($AD2234-70.4)*(38/5.6))&gt;95,95,86-(($AD2234-70.4)*(38/5.6)))))*0.93,0)</f>
        <v>88</v>
      </c>
      <c r="AI2234" s="5" t="s">
        <v>3916</v>
      </c>
      <c r="AL2234" s="5">
        <v>0</v>
      </c>
      <c r="AM2234" s="5">
        <v>0</v>
      </c>
    </row>
    <row r="2235" spans="1:45" x14ac:dyDescent="0.3">
      <c r="A2235" s="15">
        <v>6132</v>
      </c>
      <c r="B2235" s="8" t="s">
        <v>2473</v>
      </c>
      <c r="C2235" s="9" t="s">
        <v>368</v>
      </c>
      <c r="D2235" s="21">
        <v>73</v>
      </c>
      <c r="E2235" s="21">
        <v>72</v>
      </c>
      <c r="F2235" s="21">
        <v>73</v>
      </c>
      <c r="G2235" s="21">
        <v>73</v>
      </c>
      <c r="H2235" s="21">
        <v>67</v>
      </c>
      <c r="I2235" s="21">
        <v>71</v>
      </c>
      <c r="J2235" s="21">
        <v>75</v>
      </c>
      <c r="K2235" s="21">
        <v>71</v>
      </c>
      <c r="L2235" s="21">
        <v>68</v>
      </c>
      <c r="M2235" s="21">
        <v>64</v>
      </c>
      <c r="N2235" s="21">
        <v>70</v>
      </c>
      <c r="O2235" s="21">
        <v>73</v>
      </c>
      <c r="P2235" s="21">
        <v>73</v>
      </c>
      <c r="Q2235" s="21">
        <v>67</v>
      </c>
      <c r="R2235" s="33" t="s">
        <v>524</v>
      </c>
      <c r="S2235" s="3" t="s">
        <v>4325</v>
      </c>
      <c r="T2235" s="10" t="s">
        <v>4133</v>
      </c>
      <c r="U2235" s="2" t="s">
        <v>598</v>
      </c>
      <c r="V2235" s="4" t="s">
        <v>819</v>
      </c>
      <c r="W2235" s="11">
        <v>4</v>
      </c>
      <c r="X2235" s="11">
        <v>100</v>
      </c>
      <c r="Y2235" s="16">
        <v>29</v>
      </c>
      <c r="Z2235" s="16">
        <v>4</v>
      </c>
      <c r="AA2235" s="16">
        <v>1996</v>
      </c>
      <c r="AB2235" s="1">
        <f>2026-AA2235</f>
        <v>30</v>
      </c>
      <c r="AC2235" s="5">
        <v>4</v>
      </c>
      <c r="AD2235" s="34">
        <v>73.607958995157148</v>
      </c>
      <c r="AE2235" s="18">
        <v>60000</v>
      </c>
      <c r="AF2235" s="17">
        <f>ROUND(IF($AD2235&gt;79,44-(($AD2235-79)*(14/4)),IF($AD2235&gt;76,67-(($AD2235-76)*(23/3)),IF(110-(($AD2235-70.4)*(43/5.6))&gt;119,119,110-(($AD2235-70.4)*(43/5.6)))))*0.93,0)</f>
        <v>79</v>
      </c>
      <c r="AG2235" s="17">
        <f>ROUND(IF($AD2235&gt;79,37-(($AD2235-79)*(9/4)),IF($AD2235&gt;76,54-(($AD2235-76)*(17/3)),IF(93-(($AD2235-70.4)*(39/5.6))&gt;100,100,93-(($AD2235-70.4)*(39/5.6)))))*0.93,0)</f>
        <v>66</v>
      </c>
      <c r="AH2235" s="17">
        <f>ROUND(IF($AD2235&gt;79,32-(($AD2235-79)*(8/4)),IF($AD2235&gt;76,48-(($AD2235-76)*(16/3)),IF(86-(($AD2235-70.4)*(38/5.6))&gt;95,95,86-(($AD2235-70.4)*(38/5.6)))))*0.93,0)</f>
        <v>60</v>
      </c>
      <c r="AI2235" s="5" t="s">
        <v>3917</v>
      </c>
      <c r="AL2235" s="5">
        <v>178</v>
      </c>
      <c r="AM2235" s="5">
        <v>64</v>
      </c>
    </row>
    <row r="2236" spans="1:45" x14ac:dyDescent="0.3">
      <c r="A2236" s="15">
        <v>6134</v>
      </c>
      <c r="B2236" s="8" t="s">
        <v>1402</v>
      </c>
      <c r="C2236" s="9" t="s">
        <v>681</v>
      </c>
      <c r="D2236" s="21">
        <v>62</v>
      </c>
      <c r="E2236" s="21">
        <v>61</v>
      </c>
      <c r="F2236" s="21">
        <v>66</v>
      </c>
      <c r="G2236" s="21">
        <v>70</v>
      </c>
      <c r="H2236" s="21">
        <v>52</v>
      </c>
      <c r="I2236" s="21">
        <v>63</v>
      </c>
      <c r="J2236" s="21">
        <v>56</v>
      </c>
      <c r="K2236" s="21">
        <v>54</v>
      </c>
      <c r="L2236" s="21">
        <v>46</v>
      </c>
      <c r="M2236" s="21">
        <v>57</v>
      </c>
      <c r="N2236" s="21">
        <v>59</v>
      </c>
      <c r="O2236" s="21">
        <v>53</v>
      </c>
      <c r="P2236" s="21">
        <v>56</v>
      </c>
      <c r="Q2236" s="21">
        <v>52</v>
      </c>
      <c r="R2236" s="33" t="s">
        <v>524</v>
      </c>
      <c r="S2236" s="3" t="s">
        <v>524</v>
      </c>
      <c r="T2236" s="10" t="s">
        <v>4133</v>
      </c>
      <c r="U2236" s="2" t="s">
        <v>569</v>
      </c>
      <c r="V2236" s="4" t="s">
        <v>819</v>
      </c>
      <c r="W2236" s="11">
        <v>4</v>
      </c>
      <c r="X2236" s="11">
        <v>100</v>
      </c>
      <c r="Y2236" s="16">
        <v>28</v>
      </c>
      <c r="Z2236" s="16">
        <v>6</v>
      </c>
      <c r="AA2236" s="16">
        <v>1990</v>
      </c>
      <c r="AB2236" s="1">
        <f>2026-AA2236</f>
        <v>36</v>
      </c>
      <c r="AC2236" s="5">
        <v>5</v>
      </c>
      <c r="AD2236" s="34">
        <v>65.598607401930323</v>
      </c>
      <c r="AE2236" s="18">
        <v>0</v>
      </c>
      <c r="AF2236" s="17">
        <f>ROUND(IF($AD2236&gt;79,44-(($AD2236-79)*(14/4)),IF($AD2236&gt;76,67-(($AD2236-76)*(23/3)),IF(110-(($AD2236-70.4)*(43/5.6))&gt;119,119,110-(($AD2236-70.4)*(43/5.6)))))*0.93,0)</f>
        <v>111</v>
      </c>
      <c r="AG2236" s="17">
        <f>ROUND(IF($AD2236&gt;79,37-(($AD2236-79)*(9/4)),IF($AD2236&gt;76,54-(($AD2236-76)*(17/3)),IF(93-(($AD2236-70.4)*(39/5.6))&gt;100,100,93-(($AD2236-70.4)*(39/5.6)))))*0.93,0)</f>
        <v>93</v>
      </c>
      <c r="AH2236" s="17">
        <f>ROUND(IF($AD2236&gt;79,32-(($AD2236-79)*(8/4)),IF($AD2236&gt;76,48-(($AD2236-76)*(16/3)),IF(86-(($AD2236-70.4)*(38/5.6))&gt;95,95,86-(($AD2236-70.4)*(38/5.6)))))*0.93,0)</f>
        <v>88</v>
      </c>
      <c r="AL2236" s="5">
        <v>176</v>
      </c>
      <c r="AM2236" s="5">
        <v>66</v>
      </c>
    </row>
    <row r="2237" spans="1:45" x14ac:dyDescent="0.3">
      <c r="A2237" s="15">
        <v>6135</v>
      </c>
      <c r="B2237" s="8" t="s">
        <v>3265</v>
      </c>
      <c r="C2237" s="9" t="s">
        <v>2622</v>
      </c>
      <c r="D2237" s="21">
        <v>68</v>
      </c>
      <c r="E2237" s="21">
        <v>60</v>
      </c>
      <c r="F2237" s="21">
        <v>60</v>
      </c>
      <c r="G2237" s="21">
        <v>60</v>
      </c>
      <c r="H2237" s="21">
        <v>68</v>
      </c>
      <c r="I2237" s="21">
        <v>67</v>
      </c>
      <c r="J2237" s="21">
        <v>65</v>
      </c>
      <c r="K2237" s="21">
        <v>66</v>
      </c>
      <c r="L2237" s="21">
        <v>67</v>
      </c>
      <c r="M2237" s="21">
        <v>65</v>
      </c>
      <c r="N2237" s="21">
        <v>67</v>
      </c>
      <c r="O2237" s="21">
        <v>64</v>
      </c>
      <c r="P2237" s="21">
        <v>67</v>
      </c>
      <c r="Q2237" s="21">
        <v>68</v>
      </c>
      <c r="R2237" s="33" t="s">
        <v>524</v>
      </c>
      <c r="S2237" s="3" t="s">
        <v>524</v>
      </c>
      <c r="T2237" s="10" t="s">
        <v>4133</v>
      </c>
      <c r="U2237" s="2" t="s">
        <v>563</v>
      </c>
      <c r="V2237" s="4" t="s">
        <v>818</v>
      </c>
      <c r="W2237" s="11">
        <v>1</v>
      </c>
      <c r="X2237" s="11">
        <v>0</v>
      </c>
      <c r="Y2237" s="16">
        <v>26</v>
      </c>
      <c r="Z2237" s="16">
        <v>3</v>
      </c>
      <c r="AA2237" s="16">
        <v>1998</v>
      </c>
      <c r="AB2237" s="1">
        <f>2026-AA2237</f>
        <v>28</v>
      </c>
      <c r="AC2237" s="5">
        <v>4</v>
      </c>
      <c r="AD2237" s="34">
        <v>67.299007299773635</v>
      </c>
      <c r="AE2237" s="18">
        <v>0</v>
      </c>
      <c r="AF2237" s="17">
        <f>ROUND(IF($AD2237&gt;79,44-(($AD2237-79)*(14/4)),IF($AD2237&gt;76,67-(($AD2237-76)*(23/3)),IF(110-(($AD2237-70.4)*(43/5.6))&gt;119,119,110-(($AD2237-70.4)*(43/5.6)))))*0.93,0)</f>
        <v>111</v>
      </c>
      <c r="AG2237" s="17">
        <f>ROUND(IF($AD2237&gt;79,37-(($AD2237-79)*(9/4)),IF($AD2237&gt;76,54-(($AD2237-76)*(17/3)),IF(93-(($AD2237-70.4)*(39/5.6))&gt;100,100,93-(($AD2237-70.4)*(39/5.6)))))*0.93,0)</f>
        <v>93</v>
      </c>
      <c r="AH2237" s="17">
        <f>ROUND(IF($AD2237&gt;79,32-(($AD2237-79)*(8/4)),IF($AD2237&gt;76,48-(($AD2237-76)*(16/3)),IF(86-(($AD2237-70.4)*(38/5.6))&gt;95,95,86-(($AD2237-70.4)*(38/5.6)))))*0.93,0)</f>
        <v>88</v>
      </c>
      <c r="AI2237" s="5" t="s">
        <v>3916</v>
      </c>
      <c r="AL2237" s="5">
        <v>177</v>
      </c>
      <c r="AM2237" s="5">
        <v>66</v>
      </c>
    </row>
    <row r="2238" spans="1:45" x14ac:dyDescent="0.3">
      <c r="A2238" s="15">
        <v>6136</v>
      </c>
      <c r="B2238" s="8" t="s">
        <v>2773</v>
      </c>
      <c r="C2238" s="9" t="s">
        <v>2774</v>
      </c>
      <c r="D2238" s="21">
        <v>68</v>
      </c>
      <c r="E2238" s="21">
        <v>77</v>
      </c>
      <c r="F2238" s="21">
        <v>74</v>
      </c>
      <c r="G2238" s="21">
        <v>71</v>
      </c>
      <c r="H2238" s="21">
        <v>76</v>
      </c>
      <c r="I2238" s="21">
        <v>69</v>
      </c>
      <c r="J2238" s="21">
        <v>73</v>
      </c>
      <c r="K2238" s="21">
        <v>75</v>
      </c>
      <c r="L2238" s="21">
        <v>50</v>
      </c>
      <c r="M2238" s="21">
        <v>62</v>
      </c>
      <c r="N2238" s="21">
        <v>71</v>
      </c>
      <c r="O2238" s="21">
        <v>71</v>
      </c>
      <c r="P2238" s="21">
        <v>67</v>
      </c>
      <c r="Q2238" s="21">
        <v>74</v>
      </c>
      <c r="R2238" s="33" t="s">
        <v>3039</v>
      </c>
      <c r="S2238" s="3" t="s">
        <v>3039</v>
      </c>
      <c r="T2238" s="10" t="s">
        <v>4130</v>
      </c>
      <c r="U2238" s="2" t="s">
        <v>552</v>
      </c>
      <c r="V2238" s="4" t="s">
        <v>821</v>
      </c>
      <c r="W2238" s="11">
        <v>4</v>
      </c>
      <c r="X2238" s="11">
        <v>100</v>
      </c>
      <c r="Y2238" s="16">
        <v>13</v>
      </c>
      <c r="Z2238" s="16">
        <v>8</v>
      </c>
      <c r="AA2238" s="16">
        <v>1997</v>
      </c>
      <c r="AB2238" s="1">
        <f>2026-AA2238</f>
        <v>29</v>
      </c>
      <c r="AC2238" s="5">
        <v>4</v>
      </c>
      <c r="AD2238" s="34">
        <v>75.163596599609818</v>
      </c>
      <c r="AE2238" s="18">
        <v>100000</v>
      </c>
      <c r="AF2238" s="17">
        <f>ROUND(IF($AD2238&gt;79,44-(($AD2238-79)*(14/4)),IF($AD2238&gt;76,67-(($AD2238-76)*(23/3)),IF(110-(($AD2238-70.4)*(43/5.6))&gt;119,119,110-(($AD2238-70.4)*(43/5.6)))))*0.93,0)</f>
        <v>68</v>
      </c>
      <c r="AG2238" s="17">
        <f>ROUND(IF($AD2238&gt;79,37-(($AD2238-79)*(9/4)),IF($AD2238&gt;76,54-(($AD2238-76)*(17/3)),IF(93-(($AD2238-70.4)*(39/5.6))&gt;100,100,93-(($AD2238-70.4)*(39/5.6)))))*0.93,0)</f>
        <v>56</v>
      </c>
      <c r="AH2238" s="17">
        <f>ROUND(IF($AD2238&gt;79,32-(($AD2238-79)*(8/4)),IF($AD2238&gt;76,48-(($AD2238-76)*(16/3)),IF(86-(($AD2238-70.4)*(38/5.6))&gt;95,95,86-(($AD2238-70.4)*(38/5.6)))))*0.93,0)</f>
        <v>50</v>
      </c>
      <c r="AI2238" s="5" t="s">
        <v>3917</v>
      </c>
      <c r="AL2238" s="5">
        <v>0</v>
      </c>
      <c r="AM2238" s="5">
        <v>0</v>
      </c>
    </row>
    <row r="2239" spans="1:45" x14ac:dyDescent="0.3">
      <c r="A2239" s="15">
        <v>6140</v>
      </c>
      <c r="B2239" s="8" t="s">
        <v>744</v>
      </c>
      <c r="C2239" s="9" t="s">
        <v>3070</v>
      </c>
      <c r="D2239" s="21">
        <v>54</v>
      </c>
      <c r="E2239" s="21">
        <v>60</v>
      </c>
      <c r="F2239" s="21">
        <v>59</v>
      </c>
      <c r="G2239" s="21">
        <v>57</v>
      </c>
      <c r="H2239" s="21">
        <v>56</v>
      </c>
      <c r="I2239" s="21">
        <v>54</v>
      </c>
      <c r="J2239" s="21">
        <v>51</v>
      </c>
      <c r="K2239" s="21">
        <v>54</v>
      </c>
      <c r="L2239" s="21">
        <v>46</v>
      </c>
      <c r="M2239" s="21">
        <v>50</v>
      </c>
      <c r="N2239" s="21">
        <v>45</v>
      </c>
      <c r="O2239" s="21">
        <v>53</v>
      </c>
      <c r="P2239" s="21">
        <v>49</v>
      </c>
      <c r="Q2239" s="21">
        <v>56</v>
      </c>
      <c r="R2239" s="65" t="s">
        <v>524</v>
      </c>
      <c r="S2239" s="3" t="s">
        <v>524</v>
      </c>
      <c r="T2239" s="10" t="s">
        <v>4133</v>
      </c>
      <c r="U2239" s="2" t="s">
        <v>542</v>
      </c>
      <c r="V2239" s="4" t="s">
        <v>817</v>
      </c>
      <c r="W2239" s="11">
        <v>4</v>
      </c>
      <c r="X2239" s="11">
        <v>100</v>
      </c>
      <c r="Y2239" s="68">
        <v>22</v>
      </c>
      <c r="Z2239" s="68">
        <v>9</v>
      </c>
      <c r="AA2239" s="68">
        <v>1989</v>
      </c>
      <c r="AB2239" s="1">
        <f>2026-AA2239</f>
        <v>37</v>
      </c>
      <c r="AC2239" s="5">
        <v>5</v>
      </c>
      <c r="AD2239" s="34">
        <v>57.516266359075146</v>
      </c>
      <c r="AE2239" s="18">
        <v>0</v>
      </c>
      <c r="AF2239" s="17">
        <f>ROUND(IF($AD2239&gt;79,44-(($AD2239-79)*(14/4)),IF($AD2239&gt;76,67-(($AD2239-76)*(23/3)),IF(110-(($AD2239-70.4)*(43/5.6))&gt;119,119,110-(($AD2239-70.4)*(43/5.6)))))*0.93,0)</f>
        <v>111</v>
      </c>
      <c r="AG2239" s="17">
        <f>ROUND(IF($AD2239&gt;79,37-(($AD2239-79)*(9/4)),IF($AD2239&gt;76,54-(($AD2239-76)*(17/3)),IF(93-(($AD2239-70.4)*(39/5.6))&gt;100,100,93-(($AD2239-70.4)*(39/5.6)))))*0.93,0)</f>
        <v>93</v>
      </c>
      <c r="AH2239" s="17">
        <f>ROUND(IF($AD2239&gt;79,32-(($AD2239-79)*(8/4)),IF($AD2239&gt;76,48-(($AD2239-76)*(16/3)),IF(86-(($AD2239-70.4)*(38/5.6))&gt;95,95,86-(($AD2239-70.4)*(38/5.6)))))*0.93,0)</f>
        <v>88</v>
      </c>
      <c r="AI2239" s="5" t="s">
        <v>3916</v>
      </c>
      <c r="AL2239" s="5">
        <v>190</v>
      </c>
      <c r="AM2239" s="5">
        <v>90</v>
      </c>
      <c r="AR2239" t="s">
        <v>3917</v>
      </c>
      <c r="AS2239" t="s">
        <v>3917</v>
      </c>
    </row>
    <row r="2240" spans="1:45" x14ac:dyDescent="0.3">
      <c r="A2240" s="15">
        <v>6141</v>
      </c>
      <c r="B2240" s="8" t="s">
        <v>3307</v>
      </c>
      <c r="C2240" s="9" t="s">
        <v>3308</v>
      </c>
      <c r="D2240" s="21">
        <v>70</v>
      </c>
      <c r="E2240" s="21">
        <v>75</v>
      </c>
      <c r="F2240" s="21">
        <v>74</v>
      </c>
      <c r="G2240" s="21">
        <v>72</v>
      </c>
      <c r="H2240" s="21">
        <v>76</v>
      </c>
      <c r="I2240" s="21">
        <v>73</v>
      </c>
      <c r="J2240" s="21">
        <v>75</v>
      </c>
      <c r="K2240" s="21">
        <v>75</v>
      </c>
      <c r="L2240" s="21">
        <v>55</v>
      </c>
      <c r="M2240" s="21">
        <v>59</v>
      </c>
      <c r="N2240" s="21">
        <v>69</v>
      </c>
      <c r="O2240" s="21">
        <v>74</v>
      </c>
      <c r="P2240" s="21">
        <v>65</v>
      </c>
      <c r="Q2240" s="21">
        <v>76</v>
      </c>
      <c r="R2240" s="33" t="s">
        <v>3037</v>
      </c>
      <c r="S2240" s="3" t="s">
        <v>3037</v>
      </c>
      <c r="T2240" s="10" t="s">
        <v>4130</v>
      </c>
      <c r="U2240" s="2" t="s">
        <v>548</v>
      </c>
      <c r="V2240" s="4" t="s">
        <v>821</v>
      </c>
      <c r="W2240" s="11">
        <v>4</v>
      </c>
      <c r="X2240" s="11">
        <v>100</v>
      </c>
      <c r="Y2240" s="16">
        <v>27</v>
      </c>
      <c r="Z2240" s="16">
        <v>11</v>
      </c>
      <c r="AA2240" s="16">
        <v>1999</v>
      </c>
      <c r="AB2240" s="1">
        <f>2026-AA2240</f>
        <v>27</v>
      </c>
      <c r="AC2240" s="5">
        <v>4</v>
      </c>
      <c r="AD2240" s="34">
        <v>74.815365433729497</v>
      </c>
      <c r="AE2240" s="18">
        <v>85000</v>
      </c>
      <c r="AF2240" s="17">
        <f>ROUND(IF($AD2240&gt;79,44-(($AD2240-79)*(14/4)),IF($AD2240&gt;76,67-(($AD2240-76)*(23/3)),IF(110-(($AD2240-70.4)*(43/5.6))&gt;119,119,110-(($AD2240-70.4)*(43/5.6)))))*0.93,0)</f>
        <v>71</v>
      </c>
      <c r="AG2240" s="17">
        <f>ROUND(IF($AD2240&gt;79,37-(($AD2240-79)*(9/4)),IF($AD2240&gt;76,54-(($AD2240-76)*(17/3)),IF(93-(($AD2240-70.4)*(39/5.6))&gt;100,100,93-(($AD2240-70.4)*(39/5.6)))))*0.93,0)</f>
        <v>58</v>
      </c>
      <c r="AH2240" s="17">
        <f>ROUND(IF($AD2240&gt;79,32-(($AD2240-79)*(8/4)),IF($AD2240&gt;76,48-(($AD2240-76)*(16/3)),IF(86-(($AD2240-70.4)*(38/5.6))&gt;95,95,86-(($AD2240-70.4)*(38/5.6)))))*0.93,0)</f>
        <v>52</v>
      </c>
      <c r="AL2240" s="5">
        <v>180</v>
      </c>
      <c r="AM2240" s="5">
        <v>74</v>
      </c>
    </row>
    <row r="2241" spans="1:44" x14ac:dyDescent="0.3">
      <c r="A2241" s="15">
        <v>6144</v>
      </c>
      <c r="B2241" s="8" t="s">
        <v>1403</v>
      </c>
      <c r="C2241" s="9" t="s">
        <v>1404</v>
      </c>
      <c r="D2241" s="21">
        <v>67</v>
      </c>
      <c r="E2241" s="21">
        <v>75</v>
      </c>
      <c r="F2241" s="21">
        <v>75</v>
      </c>
      <c r="G2241" s="21">
        <v>75</v>
      </c>
      <c r="H2241" s="21">
        <v>65</v>
      </c>
      <c r="I2241" s="21">
        <v>73</v>
      </c>
      <c r="J2241" s="21">
        <v>68</v>
      </c>
      <c r="K2241" s="21">
        <v>71</v>
      </c>
      <c r="L2241" s="21">
        <v>54</v>
      </c>
      <c r="M2241" s="21">
        <v>61</v>
      </c>
      <c r="N2241" s="21">
        <v>65</v>
      </c>
      <c r="O2241" s="21">
        <v>71</v>
      </c>
      <c r="P2241" s="21">
        <v>72</v>
      </c>
      <c r="Q2241" s="21">
        <v>65</v>
      </c>
      <c r="R2241" s="33" t="s">
        <v>3038</v>
      </c>
      <c r="S2241" s="3" t="s">
        <v>3038</v>
      </c>
      <c r="T2241" s="10" t="s">
        <v>4130</v>
      </c>
      <c r="U2241" s="2" t="s">
        <v>751</v>
      </c>
      <c r="V2241" s="4" t="s">
        <v>817</v>
      </c>
      <c r="W2241" s="11">
        <v>4</v>
      </c>
      <c r="X2241" s="11">
        <v>100</v>
      </c>
      <c r="Y2241" s="16">
        <v>4</v>
      </c>
      <c r="Z2241" s="16">
        <v>9</v>
      </c>
      <c r="AA2241" s="16">
        <v>1993</v>
      </c>
      <c r="AB2241" s="1">
        <f>2026-AA2241</f>
        <v>33</v>
      </c>
      <c r="AC2241" s="5">
        <v>6</v>
      </c>
      <c r="AD2241" s="34">
        <v>73.314121704593433</v>
      </c>
      <c r="AE2241" s="18">
        <v>65000</v>
      </c>
      <c r="AF2241" s="17">
        <f>ROUND(IF($AD2241&gt;79,44-(($AD2241-79)*(14/4)),IF($AD2241&gt;76,67-(($AD2241-76)*(23/3)),IF(110-(($AD2241-70.4)*(43/5.6))&gt;119,119,110-(($AD2241-70.4)*(43/5.6)))))*0.93,0)</f>
        <v>81</v>
      </c>
      <c r="AG2241" s="17">
        <f>ROUND(IF($AD2241&gt;79,37-(($AD2241-79)*(9/4)),IF($AD2241&gt;76,54-(($AD2241-76)*(17/3)),IF(93-(($AD2241-70.4)*(39/5.6))&gt;100,100,93-(($AD2241-70.4)*(39/5.6)))))*0.93,0)</f>
        <v>68</v>
      </c>
      <c r="AH2241" s="17">
        <f>ROUND(IF($AD2241&gt;79,32-(($AD2241-79)*(8/4)),IF($AD2241&gt;76,48-(($AD2241-76)*(16/3)),IF(86-(($AD2241-70.4)*(38/5.6))&gt;95,95,86-(($AD2241-70.4)*(38/5.6)))))*0.93,0)</f>
        <v>62</v>
      </c>
      <c r="AL2241" s="5">
        <v>176</v>
      </c>
      <c r="AM2241" s="5">
        <v>61</v>
      </c>
    </row>
    <row r="2242" spans="1:44" x14ac:dyDescent="0.3">
      <c r="A2242" s="15">
        <v>6146</v>
      </c>
      <c r="B2242" s="8" t="s">
        <v>3708</v>
      </c>
      <c r="C2242" s="9" t="s">
        <v>720</v>
      </c>
      <c r="D2242" s="21">
        <v>67</v>
      </c>
      <c r="E2242" s="21">
        <v>75</v>
      </c>
      <c r="F2242" s="21">
        <v>73</v>
      </c>
      <c r="G2242" s="21">
        <v>70</v>
      </c>
      <c r="H2242" s="21">
        <v>75</v>
      </c>
      <c r="I2242" s="21">
        <v>74</v>
      </c>
      <c r="J2242" s="21">
        <v>72</v>
      </c>
      <c r="K2242" s="21">
        <v>72</v>
      </c>
      <c r="L2242" s="21">
        <v>60</v>
      </c>
      <c r="M2242" s="21">
        <v>62</v>
      </c>
      <c r="N2242" s="21">
        <v>67</v>
      </c>
      <c r="O2242" s="21">
        <v>69</v>
      </c>
      <c r="P2242" s="21">
        <v>71</v>
      </c>
      <c r="Q2242" s="21">
        <v>75</v>
      </c>
      <c r="R2242" s="33" t="s">
        <v>3914</v>
      </c>
      <c r="S2242" s="3" t="s">
        <v>3914</v>
      </c>
      <c r="T2242" s="10" t="s">
        <v>4131</v>
      </c>
      <c r="U2242" s="2" t="s">
        <v>569</v>
      </c>
      <c r="V2242" s="4" t="s">
        <v>819</v>
      </c>
      <c r="W2242" s="11">
        <v>4</v>
      </c>
      <c r="X2242" s="11">
        <v>100</v>
      </c>
      <c r="Y2242" s="16">
        <v>16</v>
      </c>
      <c r="Z2242" s="16">
        <v>1</v>
      </c>
      <c r="AA2242" s="16">
        <v>2001</v>
      </c>
      <c r="AB2242" s="1">
        <f>2026-AA2242</f>
        <v>25</v>
      </c>
      <c r="AC2242" s="5">
        <v>4</v>
      </c>
      <c r="AD2242" s="34">
        <v>73.698530668563166</v>
      </c>
      <c r="AE2242" s="18">
        <v>65000</v>
      </c>
      <c r="AF2242" s="17">
        <f>ROUND(IF($AD2242&gt;79,44-(($AD2242-79)*(14/4)),IF($AD2242&gt;76,67-(($AD2242-76)*(23/3)),IF(110-(($AD2242-70.4)*(43/5.6))&gt;119,119,110-(($AD2242-70.4)*(43/5.6)))))*0.93,0)</f>
        <v>79</v>
      </c>
      <c r="AG2242" s="17">
        <f>ROUND(IF($AD2242&gt;79,37-(($AD2242-79)*(9/4)),IF($AD2242&gt;76,54-(($AD2242-76)*(17/3)),IF(93-(($AD2242-70.4)*(39/5.6))&gt;100,100,93-(($AD2242-70.4)*(39/5.6)))))*0.93,0)</f>
        <v>65</v>
      </c>
      <c r="AH2242" s="17">
        <f>ROUND(IF($AD2242&gt;79,32-(($AD2242-79)*(8/4)),IF($AD2242&gt;76,48-(($AD2242-76)*(16/3)),IF(86-(($AD2242-70.4)*(38/5.6))&gt;95,95,86-(($AD2242-70.4)*(38/5.6)))))*0.93,0)</f>
        <v>59</v>
      </c>
      <c r="AL2242" s="5">
        <v>0</v>
      </c>
      <c r="AM2242" s="5">
        <v>0</v>
      </c>
    </row>
    <row r="2243" spans="1:44" x14ac:dyDescent="0.3">
      <c r="A2243" s="15">
        <v>6147</v>
      </c>
      <c r="B2243" s="8" t="s">
        <v>2698</v>
      </c>
      <c r="C2243" s="9" t="s">
        <v>157</v>
      </c>
      <c r="D2243" s="21">
        <v>64</v>
      </c>
      <c r="E2243" s="21">
        <v>62</v>
      </c>
      <c r="F2243" s="21">
        <v>66</v>
      </c>
      <c r="G2243" s="21">
        <v>69</v>
      </c>
      <c r="H2243" s="21">
        <v>57</v>
      </c>
      <c r="I2243" s="21">
        <v>65</v>
      </c>
      <c r="J2243" s="21">
        <v>67</v>
      </c>
      <c r="K2243" s="21">
        <v>60</v>
      </c>
      <c r="L2243" s="21">
        <v>58</v>
      </c>
      <c r="M2243" s="21">
        <v>65</v>
      </c>
      <c r="N2243" s="21">
        <v>66</v>
      </c>
      <c r="O2243" s="21">
        <v>64</v>
      </c>
      <c r="P2243" s="21">
        <v>65</v>
      </c>
      <c r="Q2243" s="21">
        <v>58</v>
      </c>
      <c r="R2243" s="33" t="s">
        <v>524</v>
      </c>
      <c r="S2243" s="3" t="s">
        <v>524</v>
      </c>
      <c r="T2243" s="10" t="s">
        <v>4133</v>
      </c>
      <c r="U2243" s="2" t="s">
        <v>600</v>
      </c>
      <c r="V2243" s="4" t="s">
        <v>819</v>
      </c>
      <c r="W2243" s="11">
        <v>4</v>
      </c>
      <c r="X2243" s="11">
        <v>100</v>
      </c>
      <c r="Y2243" s="16">
        <v>6</v>
      </c>
      <c r="Z2243" s="16">
        <v>2</v>
      </c>
      <c r="AA2243" s="16">
        <v>1992</v>
      </c>
      <c r="AB2243" s="1">
        <f>2026-AA2243</f>
        <v>34</v>
      </c>
      <c r="AC2243" s="5">
        <v>4</v>
      </c>
      <c r="AD2243" s="34">
        <v>67.692176559270919</v>
      </c>
      <c r="AE2243" s="18">
        <v>0</v>
      </c>
      <c r="AF2243" s="17">
        <f>ROUND(IF($AD2243&gt;79,44-(($AD2243-79)*(14/4)),IF($AD2243&gt;76,67-(($AD2243-76)*(23/3)),IF(110-(($AD2243-70.4)*(43/5.6))&gt;119,119,110-(($AD2243-70.4)*(43/5.6)))))*0.93,0)</f>
        <v>111</v>
      </c>
      <c r="AG2243" s="17">
        <f>ROUND(IF($AD2243&gt;79,37-(($AD2243-79)*(9/4)),IF($AD2243&gt;76,54-(($AD2243-76)*(17/3)),IF(93-(($AD2243-70.4)*(39/5.6))&gt;100,100,93-(($AD2243-70.4)*(39/5.6)))))*0.93,0)</f>
        <v>93</v>
      </c>
      <c r="AH2243" s="17">
        <f>ROUND(IF($AD2243&gt;79,32-(($AD2243-79)*(8/4)),IF($AD2243&gt;76,48-(($AD2243-76)*(16/3)),IF(86-(($AD2243-70.4)*(38/5.6))&gt;95,95,86-(($AD2243-70.4)*(38/5.6)))))*0.93,0)</f>
        <v>88</v>
      </c>
      <c r="AI2243" s="5" t="s">
        <v>3916</v>
      </c>
      <c r="AL2243" s="5">
        <v>176</v>
      </c>
      <c r="AM2243" s="5">
        <v>63</v>
      </c>
    </row>
    <row r="2244" spans="1:44" x14ac:dyDescent="0.3">
      <c r="A2244" s="15">
        <v>6152</v>
      </c>
      <c r="B2244" s="8" t="s">
        <v>2916</v>
      </c>
      <c r="C2244" s="9" t="s">
        <v>247</v>
      </c>
      <c r="D2244" s="21">
        <v>62</v>
      </c>
      <c r="E2244" s="21">
        <v>66</v>
      </c>
      <c r="F2244" s="21">
        <v>67</v>
      </c>
      <c r="G2244" s="21">
        <v>68</v>
      </c>
      <c r="H2244" s="21">
        <v>58</v>
      </c>
      <c r="I2244" s="21">
        <v>66</v>
      </c>
      <c r="J2244" s="21">
        <v>67</v>
      </c>
      <c r="K2244" s="21">
        <v>68</v>
      </c>
      <c r="L2244" s="21">
        <v>58</v>
      </c>
      <c r="M2244" s="21">
        <v>60</v>
      </c>
      <c r="N2244" s="21">
        <v>65</v>
      </c>
      <c r="O2244" s="21">
        <v>63</v>
      </c>
      <c r="P2244" s="21">
        <v>61</v>
      </c>
      <c r="Q2244" s="21">
        <v>58</v>
      </c>
      <c r="R2244" s="33" t="s">
        <v>524</v>
      </c>
      <c r="S2244" s="3" t="s">
        <v>524</v>
      </c>
      <c r="T2244" s="10" t="s">
        <v>4133</v>
      </c>
      <c r="U2244" s="2" t="s">
        <v>601</v>
      </c>
      <c r="V2244" s="4" t="s">
        <v>819</v>
      </c>
      <c r="W2244" s="11">
        <v>3</v>
      </c>
      <c r="X2244" s="11">
        <v>88</v>
      </c>
      <c r="Y2244" s="16">
        <v>26</v>
      </c>
      <c r="Z2244" s="16">
        <v>9</v>
      </c>
      <c r="AA2244" s="16">
        <v>1997</v>
      </c>
      <c r="AB2244" s="1">
        <f>2026-AA2244</f>
        <v>29</v>
      </c>
      <c r="AC2244" s="5">
        <v>4</v>
      </c>
      <c r="AD2244" s="34">
        <v>67.374778766280301</v>
      </c>
      <c r="AE2244" s="18">
        <v>0</v>
      </c>
      <c r="AF2244" s="17">
        <f>ROUND(IF($AD2244&gt;79,44-(($AD2244-79)*(14/4)),IF($AD2244&gt;76,67-(($AD2244-76)*(23/3)),IF(110-(($AD2244-70.4)*(43/5.6))&gt;119,119,110-(($AD2244-70.4)*(43/5.6)))))*0.93,0)</f>
        <v>111</v>
      </c>
      <c r="AG2244" s="17">
        <f>ROUND(IF($AD2244&gt;79,37-(($AD2244-79)*(9/4)),IF($AD2244&gt;76,54-(($AD2244-76)*(17/3)),IF(93-(($AD2244-70.4)*(39/5.6))&gt;100,100,93-(($AD2244-70.4)*(39/5.6)))))*0.93,0)</f>
        <v>93</v>
      </c>
      <c r="AH2244" s="17">
        <f>ROUND(IF($AD2244&gt;79,32-(($AD2244-79)*(8/4)),IF($AD2244&gt;76,48-(($AD2244-76)*(16/3)),IF(86-(($AD2244-70.4)*(38/5.6))&gt;95,95,86-(($AD2244-70.4)*(38/5.6)))))*0.93,0)</f>
        <v>88</v>
      </c>
      <c r="AI2244" s="5" t="s">
        <v>3916</v>
      </c>
      <c r="AL2244" s="5">
        <v>0</v>
      </c>
      <c r="AM2244" s="5">
        <v>0</v>
      </c>
    </row>
    <row r="2245" spans="1:44" x14ac:dyDescent="0.3">
      <c r="A2245" s="15">
        <v>6154</v>
      </c>
      <c r="B2245" s="8" t="s">
        <v>1501</v>
      </c>
      <c r="C2245" s="9" t="s">
        <v>306</v>
      </c>
      <c r="D2245" s="21">
        <v>61</v>
      </c>
      <c r="E2245" s="21">
        <v>74</v>
      </c>
      <c r="F2245" s="21">
        <v>73</v>
      </c>
      <c r="G2245" s="21">
        <v>72</v>
      </c>
      <c r="H2245" s="21">
        <v>57</v>
      </c>
      <c r="I2245" s="21">
        <v>72</v>
      </c>
      <c r="J2245" s="21">
        <v>72</v>
      </c>
      <c r="K2245" s="21">
        <v>71</v>
      </c>
      <c r="L2245" s="21">
        <v>49</v>
      </c>
      <c r="M2245" s="21">
        <v>53</v>
      </c>
      <c r="N2245" s="21">
        <v>68</v>
      </c>
      <c r="O2245" s="21">
        <v>68</v>
      </c>
      <c r="P2245" s="21">
        <v>70</v>
      </c>
      <c r="Q2245" s="21">
        <v>63</v>
      </c>
      <c r="R2245" s="33" t="s">
        <v>4310</v>
      </c>
      <c r="S2245" s="3" t="s">
        <v>4310</v>
      </c>
      <c r="T2245" s="10" t="s">
        <v>4132</v>
      </c>
      <c r="U2245" s="2" t="s">
        <v>600</v>
      </c>
      <c r="V2245" s="4" t="s">
        <v>819</v>
      </c>
      <c r="W2245" s="11">
        <v>4</v>
      </c>
      <c r="X2245" s="11">
        <v>100</v>
      </c>
      <c r="Y2245" s="16">
        <v>4</v>
      </c>
      <c r="Z2245" s="16">
        <v>5</v>
      </c>
      <c r="AA2245" s="16">
        <v>1993</v>
      </c>
      <c r="AB2245" s="1">
        <f>2026-AA2245</f>
        <v>33</v>
      </c>
      <c r="AC2245" s="5">
        <v>4</v>
      </c>
      <c r="AD2245" s="34">
        <v>71.623915246622602</v>
      </c>
      <c r="AE2245" s="18">
        <v>50000</v>
      </c>
      <c r="AF2245" s="17">
        <f>ROUND(IF($AD2245&gt;79,44-(($AD2245-79)*(14/4)),IF($AD2245&gt;76,67-(($AD2245-76)*(23/3)),IF(110-(($AD2245-70.4)*(43/5.6))&gt;119,119,110-(($AD2245-70.4)*(43/5.6)))))*0.93,0)</f>
        <v>94</v>
      </c>
      <c r="AG2245" s="17">
        <f>ROUND(IF($AD2245&gt;79,37-(($AD2245-79)*(9/4)),IF($AD2245&gt;76,54-(($AD2245-76)*(17/3)),IF(93-(($AD2245-70.4)*(39/5.6))&gt;100,100,93-(($AD2245-70.4)*(39/5.6)))))*0.93,0)</f>
        <v>79</v>
      </c>
      <c r="AH2245" s="17">
        <f>ROUND(IF($AD2245&gt;79,32-(($AD2245-79)*(8/4)),IF($AD2245&gt;76,48-(($AD2245-76)*(16/3)),IF(86-(($AD2245-70.4)*(38/5.6))&gt;95,95,86-(($AD2245-70.4)*(38/5.6)))))*0.93,0)</f>
        <v>72</v>
      </c>
      <c r="AL2245" s="5">
        <v>178</v>
      </c>
      <c r="AM2245" s="5">
        <v>65</v>
      </c>
    </row>
    <row r="2246" spans="1:44" x14ac:dyDescent="0.3">
      <c r="A2246" s="15">
        <v>6156</v>
      </c>
      <c r="B2246" s="8" t="s">
        <v>4035</v>
      </c>
      <c r="C2246" s="9" t="s">
        <v>338</v>
      </c>
      <c r="D2246" s="21">
        <v>65</v>
      </c>
      <c r="E2246" s="21">
        <v>57</v>
      </c>
      <c r="F2246" s="21">
        <v>62</v>
      </c>
      <c r="G2246" s="21">
        <v>66</v>
      </c>
      <c r="H2246" s="21">
        <v>52</v>
      </c>
      <c r="I2246" s="21">
        <v>68</v>
      </c>
      <c r="J2246" s="21">
        <v>68</v>
      </c>
      <c r="K2246" s="21">
        <v>63</v>
      </c>
      <c r="L2246" s="21">
        <v>53</v>
      </c>
      <c r="M2246" s="21">
        <v>64</v>
      </c>
      <c r="N2246" s="21">
        <v>69</v>
      </c>
      <c r="O2246" s="21">
        <v>64</v>
      </c>
      <c r="P2246" s="21">
        <v>70</v>
      </c>
      <c r="Q2246" s="21">
        <v>55</v>
      </c>
      <c r="R2246" s="33" t="s">
        <v>524</v>
      </c>
      <c r="S2246" s="3" t="s">
        <v>524</v>
      </c>
      <c r="T2246" s="10" t="s">
        <v>4133</v>
      </c>
      <c r="U2246" s="2" t="s">
        <v>749</v>
      </c>
      <c r="V2246" s="4" t="s">
        <v>817</v>
      </c>
      <c r="W2246" s="11">
        <v>1</v>
      </c>
      <c r="X2246" s="11">
        <v>0</v>
      </c>
      <c r="Y2246" s="16">
        <v>1</v>
      </c>
      <c r="Z2246" s="16">
        <v>1</v>
      </c>
      <c r="AA2246" s="16">
        <v>2002</v>
      </c>
      <c r="AB2246" s="1">
        <f>2026-AA2246</f>
        <v>24</v>
      </c>
      <c r="AC2246" s="5">
        <v>4</v>
      </c>
      <c r="AD2246" s="34">
        <v>66.39336257176322</v>
      </c>
      <c r="AE2246" s="18">
        <v>0</v>
      </c>
      <c r="AF2246" s="17">
        <f>ROUND(IF($AD2246&gt;79,44-(($AD2246-79)*(14/4)),IF($AD2246&gt;76,67-(($AD2246-76)*(23/3)),IF(110-(($AD2246-70.4)*(43/5.6))&gt;119,119,110-(($AD2246-70.4)*(43/5.6)))))*0.93,0)</f>
        <v>111</v>
      </c>
      <c r="AG2246" s="17">
        <f>ROUND(IF($AD2246&gt;79,37-(($AD2246-79)*(9/4)),IF($AD2246&gt;76,54-(($AD2246-76)*(17/3)),IF(93-(($AD2246-70.4)*(39/5.6))&gt;100,100,93-(($AD2246-70.4)*(39/5.6)))))*0.93,0)</f>
        <v>93</v>
      </c>
      <c r="AH2246" s="17">
        <f>ROUND(IF($AD2246&gt;79,32-(($AD2246-79)*(8/4)),IF($AD2246&gt;76,48-(($AD2246-76)*(16/3)),IF(86-(($AD2246-70.4)*(38/5.6))&gt;95,95,86-(($AD2246-70.4)*(38/5.6)))))*0.93,0)</f>
        <v>88</v>
      </c>
      <c r="AI2246" s="5" t="s">
        <v>3916</v>
      </c>
      <c r="AJ2246" s="5" t="s">
        <v>3917</v>
      </c>
      <c r="AK2246" s="5" t="s">
        <v>3917</v>
      </c>
      <c r="AL2246" s="5">
        <v>0</v>
      </c>
      <c r="AM2246" s="5">
        <v>0</v>
      </c>
    </row>
    <row r="2247" spans="1:44" x14ac:dyDescent="0.3">
      <c r="A2247" s="15">
        <v>6158</v>
      </c>
      <c r="B2247" s="8" t="s">
        <v>491</v>
      </c>
      <c r="C2247" s="9" t="s">
        <v>3676</v>
      </c>
      <c r="D2247" s="21">
        <v>67</v>
      </c>
      <c r="E2247" s="21">
        <v>77</v>
      </c>
      <c r="F2247" s="21">
        <v>75</v>
      </c>
      <c r="G2247" s="21">
        <v>73</v>
      </c>
      <c r="H2247" s="21">
        <v>61</v>
      </c>
      <c r="I2247" s="21">
        <v>71</v>
      </c>
      <c r="J2247" s="21">
        <v>73</v>
      </c>
      <c r="K2247" s="21">
        <v>66</v>
      </c>
      <c r="L2247" s="21">
        <v>60</v>
      </c>
      <c r="M2247" s="21">
        <v>63</v>
      </c>
      <c r="N2247" s="21">
        <v>70</v>
      </c>
      <c r="O2247" s="21">
        <v>75</v>
      </c>
      <c r="P2247" s="21">
        <v>70</v>
      </c>
      <c r="Q2247" s="21">
        <v>62</v>
      </c>
      <c r="R2247" s="33" t="s">
        <v>2046</v>
      </c>
      <c r="S2247" s="3" t="s">
        <v>2046</v>
      </c>
      <c r="T2247" s="10" t="s">
        <v>4132</v>
      </c>
      <c r="U2247" s="2" t="s">
        <v>1568</v>
      </c>
      <c r="V2247" s="4" t="s">
        <v>822</v>
      </c>
      <c r="W2247" s="11">
        <v>4</v>
      </c>
      <c r="X2247" s="11">
        <v>100</v>
      </c>
      <c r="Y2247" s="16">
        <v>9</v>
      </c>
      <c r="Z2247" s="16">
        <v>10</v>
      </c>
      <c r="AA2247" s="16">
        <v>2000</v>
      </c>
      <c r="AB2247" s="1">
        <f>2026-AA2247</f>
        <v>26</v>
      </c>
      <c r="AC2247" s="5">
        <v>5</v>
      </c>
      <c r="AD2247" s="34">
        <v>73.696170115014183</v>
      </c>
      <c r="AE2247" s="18">
        <v>50000</v>
      </c>
      <c r="AF2247" s="17">
        <f>ROUND(IF($AD2247&gt;79,44-(($AD2247-79)*(14/4)),IF($AD2247&gt;76,67-(($AD2247-76)*(23/3)),IF(110-(($AD2247-70.4)*(43/5.6))&gt;119,119,110-(($AD2247-70.4)*(43/5.6)))))*0.93,0)</f>
        <v>79</v>
      </c>
      <c r="AG2247" s="17">
        <f>ROUND(IF($AD2247&gt;79,37-(($AD2247-79)*(9/4)),IF($AD2247&gt;76,54-(($AD2247-76)*(17/3)),IF(93-(($AD2247-70.4)*(39/5.6))&gt;100,100,93-(($AD2247-70.4)*(39/5.6)))))*0.93,0)</f>
        <v>65</v>
      </c>
      <c r="AH2247" s="17">
        <f>ROUND(IF($AD2247&gt;79,32-(($AD2247-79)*(8/4)),IF($AD2247&gt;76,48-(($AD2247-76)*(16/3)),IF(86-(($AD2247-70.4)*(38/5.6))&gt;95,95,86-(($AD2247-70.4)*(38/5.6)))))*0.93,0)</f>
        <v>59</v>
      </c>
      <c r="AL2247" s="5">
        <v>174</v>
      </c>
      <c r="AM2247" s="5">
        <v>60</v>
      </c>
    </row>
    <row r="2248" spans="1:44" x14ac:dyDescent="0.3">
      <c r="A2248" s="15">
        <v>6162</v>
      </c>
      <c r="B2248" s="8" t="s">
        <v>1653</v>
      </c>
      <c r="C2248" s="9" t="s">
        <v>306</v>
      </c>
      <c r="D2248" s="21">
        <v>65</v>
      </c>
      <c r="E2248" s="21">
        <v>54</v>
      </c>
      <c r="F2248" s="21">
        <v>56</v>
      </c>
      <c r="G2248" s="21">
        <v>58</v>
      </c>
      <c r="H2248" s="21">
        <v>67</v>
      </c>
      <c r="I2248" s="21">
        <v>60</v>
      </c>
      <c r="J2248" s="21">
        <v>62</v>
      </c>
      <c r="K2248" s="21">
        <v>58</v>
      </c>
      <c r="L2248" s="21">
        <v>61</v>
      </c>
      <c r="M2248" s="21">
        <v>47</v>
      </c>
      <c r="N2248" s="21">
        <v>52</v>
      </c>
      <c r="O2248" s="21">
        <v>57</v>
      </c>
      <c r="P2248" s="21">
        <v>56</v>
      </c>
      <c r="Q2248" s="21">
        <v>64</v>
      </c>
      <c r="R2248" s="33" t="s">
        <v>524</v>
      </c>
      <c r="S2248" s="3" t="s">
        <v>524</v>
      </c>
      <c r="T2248" s="10" t="s">
        <v>4133</v>
      </c>
      <c r="U2248" s="2" t="s">
        <v>600</v>
      </c>
      <c r="V2248" s="4" t="s">
        <v>819</v>
      </c>
      <c r="W2248" s="11">
        <v>4</v>
      </c>
      <c r="X2248" s="11">
        <v>100</v>
      </c>
      <c r="Y2248" s="16">
        <v>12</v>
      </c>
      <c r="Z2248" s="16">
        <v>2</v>
      </c>
      <c r="AA2248" s="16">
        <v>1991</v>
      </c>
      <c r="AB2248" s="1">
        <f>2026-AA2248</f>
        <v>35</v>
      </c>
      <c r="AC2248" s="5">
        <v>3</v>
      </c>
      <c r="AD2248" s="34">
        <v>63.737968195943125</v>
      </c>
      <c r="AE2248" s="18">
        <v>0</v>
      </c>
      <c r="AF2248" s="17">
        <f>ROUND(IF($AD2248&gt;79,44-(($AD2248-79)*(14/4)),IF($AD2248&gt;76,67-(($AD2248-76)*(23/3)),IF(110-(($AD2248-70.4)*(43/5.6))&gt;119,119,110-(($AD2248-70.4)*(43/5.6)))))*0.93,0)</f>
        <v>111</v>
      </c>
      <c r="AG2248" s="17">
        <f>ROUND(IF($AD2248&gt;79,37-(($AD2248-79)*(9/4)),IF($AD2248&gt;76,54-(($AD2248-76)*(17/3)),IF(93-(($AD2248-70.4)*(39/5.6))&gt;100,100,93-(($AD2248-70.4)*(39/5.6)))))*0.93,0)</f>
        <v>93</v>
      </c>
      <c r="AH2248" s="17">
        <f>ROUND(IF($AD2248&gt;79,32-(($AD2248-79)*(8/4)),IF($AD2248&gt;76,48-(($AD2248-76)*(16/3)),IF(86-(($AD2248-70.4)*(38/5.6))&gt;95,95,86-(($AD2248-70.4)*(38/5.6)))))*0.93,0)</f>
        <v>88</v>
      </c>
      <c r="AI2248" s="5" t="s">
        <v>3916</v>
      </c>
      <c r="AL2248" s="5">
        <v>0</v>
      </c>
      <c r="AM2248" s="5">
        <v>0</v>
      </c>
    </row>
    <row r="2249" spans="1:44" x14ac:dyDescent="0.3">
      <c r="A2249" s="15">
        <v>6165</v>
      </c>
      <c r="B2249" s="8" t="s">
        <v>1812</v>
      </c>
      <c r="C2249" s="9" t="s">
        <v>1813</v>
      </c>
      <c r="D2249" s="21">
        <v>67</v>
      </c>
      <c r="E2249" s="21">
        <v>51</v>
      </c>
      <c r="F2249" s="21">
        <v>57</v>
      </c>
      <c r="G2249" s="21">
        <v>63</v>
      </c>
      <c r="H2249" s="21">
        <v>68</v>
      </c>
      <c r="I2249" s="21">
        <v>66</v>
      </c>
      <c r="J2249" s="21">
        <v>63</v>
      </c>
      <c r="K2249" s="21">
        <v>65</v>
      </c>
      <c r="L2249" s="21">
        <v>64</v>
      </c>
      <c r="M2249" s="21">
        <v>63</v>
      </c>
      <c r="N2249" s="21">
        <v>66</v>
      </c>
      <c r="O2249" s="21">
        <v>72</v>
      </c>
      <c r="P2249" s="21">
        <v>62</v>
      </c>
      <c r="Q2249" s="21">
        <v>68</v>
      </c>
      <c r="R2249" s="33" t="s">
        <v>524</v>
      </c>
      <c r="S2249" s="3" t="s">
        <v>524</v>
      </c>
      <c r="T2249" s="10" t="s">
        <v>4133</v>
      </c>
      <c r="U2249" s="2" t="s">
        <v>1521</v>
      </c>
      <c r="V2249" s="4" t="s">
        <v>822</v>
      </c>
      <c r="W2249" s="11">
        <v>1</v>
      </c>
      <c r="X2249" s="11">
        <v>0</v>
      </c>
      <c r="Y2249" s="16">
        <v>5</v>
      </c>
      <c r="Z2249" s="16">
        <v>6</v>
      </c>
      <c r="AA2249" s="16">
        <v>1996</v>
      </c>
      <c r="AB2249" s="1">
        <f>2026-AA2249</f>
        <v>30</v>
      </c>
      <c r="AC2249" s="5">
        <v>3</v>
      </c>
      <c r="AD2249" s="34">
        <v>65.782068084398702</v>
      </c>
      <c r="AE2249" s="18">
        <v>0</v>
      </c>
      <c r="AF2249" s="17">
        <f>ROUND(IF($AD2249&gt;79,44-(($AD2249-79)*(14/4)),IF($AD2249&gt;76,67-(($AD2249-76)*(23/3)),IF(110-(($AD2249-70.4)*(43/5.6))&gt;119,119,110-(($AD2249-70.4)*(43/5.6)))))*0.93,0)</f>
        <v>111</v>
      </c>
      <c r="AG2249" s="17">
        <f>ROUND(IF($AD2249&gt;79,37-(($AD2249-79)*(9/4)),IF($AD2249&gt;76,54-(($AD2249-76)*(17/3)),IF(93-(($AD2249-70.4)*(39/5.6))&gt;100,100,93-(($AD2249-70.4)*(39/5.6)))))*0.93,0)</f>
        <v>93</v>
      </c>
      <c r="AH2249" s="17">
        <f>ROUND(IF($AD2249&gt;79,32-(($AD2249-79)*(8/4)),IF($AD2249&gt;76,48-(($AD2249-76)*(16/3)),IF(86-(($AD2249-70.4)*(38/5.6))&gt;95,95,86-(($AD2249-70.4)*(38/5.6)))))*0.93,0)</f>
        <v>88</v>
      </c>
      <c r="AI2249" s="5" t="s">
        <v>3916</v>
      </c>
      <c r="AL2249" s="5">
        <v>0</v>
      </c>
      <c r="AM2249" s="5">
        <v>0</v>
      </c>
    </row>
    <row r="2250" spans="1:44" x14ac:dyDescent="0.3">
      <c r="A2250" s="15">
        <v>6166</v>
      </c>
      <c r="B2250" s="8" t="s">
        <v>2325</v>
      </c>
      <c r="C2250" s="9" t="s">
        <v>156</v>
      </c>
      <c r="D2250" s="21">
        <v>73</v>
      </c>
      <c r="E2250" s="21">
        <v>65</v>
      </c>
      <c r="F2250" s="21">
        <v>68</v>
      </c>
      <c r="G2250" s="21">
        <v>71</v>
      </c>
      <c r="H2250" s="21">
        <v>57</v>
      </c>
      <c r="I2250" s="21">
        <v>73</v>
      </c>
      <c r="J2250" s="21">
        <v>71</v>
      </c>
      <c r="K2250" s="21">
        <v>72</v>
      </c>
      <c r="L2250" s="21">
        <v>71</v>
      </c>
      <c r="M2250" s="21">
        <v>74</v>
      </c>
      <c r="N2250" s="21">
        <v>80</v>
      </c>
      <c r="O2250" s="21">
        <v>74</v>
      </c>
      <c r="P2250" s="21">
        <v>72</v>
      </c>
      <c r="Q2250" s="21">
        <v>57</v>
      </c>
      <c r="R2250" s="33" t="s">
        <v>2288</v>
      </c>
      <c r="S2250" s="3" t="s">
        <v>2288</v>
      </c>
      <c r="T2250" s="10" t="s">
        <v>4130</v>
      </c>
      <c r="U2250" s="2" t="s">
        <v>600</v>
      </c>
      <c r="V2250" s="4" t="s">
        <v>819</v>
      </c>
      <c r="W2250" s="11">
        <v>4</v>
      </c>
      <c r="X2250" s="11">
        <v>100</v>
      </c>
      <c r="Y2250" s="16">
        <v>21</v>
      </c>
      <c r="Z2250" s="16">
        <v>9</v>
      </c>
      <c r="AA2250" s="16">
        <v>1994</v>
      </c>
      <c r="AB2250" s="1">
        <f>2026-AA2250</f>
        <v>32</v>
      </c>
      <c r="AC2250" s="5">
        <v>4</v>
      </c>
      <c r="AD2250" s="34">
        <v>73.946403615854308</v>
      </c>
      <c r="AE2250" s="18">
        <v>60000</v>
      </c>
      <c r="AF2250" s="17">
        <f>ROUND(IF($AD2250&gt;79,44-(($AD2250-79)*(14/4)),IF($AD2250&gt;76,67-(($AD2250-76)*(23/3)),IF(110-(($AD2250-70.4)*(43/5.6))&gt;119,119,110-(($AD2250-70.4)*(43/5.6)))))*0.93,0)</f>
        <v>77</v>
      </c>
      <c r="AG2250" s="17">
        <f>ROUND(IF($AD2250&gt;79,37-(($AD2250-79)*(9/4)),IF($AD2250&gt;76,54-(($AD2250-76)*(17/3)),IF(93-(($AD2250-70.4)*(39/5.6))&gt;100,100,93-(($AD2250-70.4)*(39/5.6)))))*0.93,0)</f>
        <v>64</v>
      </c>
      <c r="AH2250" s="17">
        <f>ROUND(IF($AD2250&gt;79,32-(($AD2250-79)*(8/4)),IF($AD2250&gt;76,48-(($AD2250-76)*(16/3)),IF(86-(($AD2250-70.4)*(38/5.6))&gt;95,95,86-(($AD2250-70.4)*(38/5.6)))))*0.93,0)</f>
        <v>58</v>
      </c>
      <c r="AL2250" s="5">
        <v>185</v>
      </c>
      <c r="AM2250" s="5">
        <v>74</v>
      </c>
    </row>
    <row r="2251" spans="1:44" x14ac:dyDescent="0.3">
      <c r="A2251" s="15">
        <v>6167</v>
      </c>
      <c r="B2251" s="8" t="s">
        <v>1123</v>
      </c>
      <c r="C2251" s="9" t="s">
        <v>307</v>
      </c>
      <c r="D2251" s="21">
        <v>67</v>
      </c>
      <c r="E2251" s="21">
        <v>72</v>
      </c>
      <c r="F2251" s="21">
        <v>70</v>
      </c>
      <c r="G2251" s="21">
        <v>68</v>
      </c>
      <c r="H2251" s="21">
        <v>67</v>
      </c>
      <c r="I2251" s="21">
        <v>71</v>
      </c>
      <c r="J2251" s="21">
        <v>70</v>
      </c>
      <c r="K2251" s="21">
        <v>75</v>
      </c>
      <c r="L2251" s="21">
        <v>55</v>
      </c>
      <c r="M2251" s="21">
        <v>64</v>
      </c>
      <c r="N2251" s="21">
        <v>67</v>
      </c>
      <c r="O2251" s="21">
        <v>70</v>
      </c>
      <c r="P2251" s="21">
        <v>68</v>
      </c>
      <c r="Q2251" s="21">
        <v>68</v>
      </c>
      <c r="R2251" s="33" t="s">
        <v>524</v>
      </c>
      <c r="S2251" s="3" t="s">
        <v>4320</v>
      </c>
      <c r="T2251" s="10" t="s">
        <v>4133</v>
      </c>
      <c r="U2251" s="2" t="s">
        <v>600</v>
      </c>
      <c r="V2251" s="4" t="s">
        <v>819</v>
      </c>
      <c r="W2251" s="11">
        <v>4</v>
      </c>
      <c r="X2251" s="11">
        <v>2</v>
      </c>
      <c r="Y2251" s="16">
        <v>26</v>
      </c>
      <c r="Z2251" s="16">
        <v>4</v>
      </c>
      <c r="AA2251" s="16">
        <v>2001</v>
      </c>
      <c r="AB2251" s="1">
        <f>2026-AA2251</f>
        <v>25</v>
      </c>
      <c r="AC2251" s="5">
        <v>3</v>
      </c>
      <c r="AD2251" s="34">
        <v>70.798792797508639</v>
      </c>
      <c r="AE2251" s="18">
        <v>50000</v>
      </c>
      <c r="AF2251" s="17">
        <f>ROUND(IF($AD2251&gt;79,44-(($AD2251-79)*(14/4)),IF($AD2251&gt;76,67-(($AD2251-76)*(23/3)),IF(110-(($AD2251-70.4)*(43/5.6))&gt;119,119,110-(($AD2251-70.4)*(43/5.6)))))*0.93,0)</f>
        <v>99</v>
      </c>
      <c r="AG2251" s="17">
        <f>ROUND(IF($AD2251&gt;79,37-(($AD2251-79)*(9/4)),IF($AD2251&gt;76,54-(($AD2251-76)*(17/3)),IF(93-(($AD2251-70.4)*(39/5.6))&gt;100,100,93-(($AD2251-70.4)*(39/5.6)))))*0.93,0)</f>
        <v>84</v>
      </c>
      <c r="AH2251" s="17">
        <f>ROUND(IF($AD2251&gt;79,32-(($AD2251-79)*(8/4)),IF($AD2251&gt;76,48-(($AD2251-76)*(16/3)),IF(86-(($AD2251-70.4)*(38/5.6))&gt;95,95,86-(($AD2251-70.4)*(38/5.6)))))*0.93,0)</f>
        <v>77</v>
      </c>
      <c r="AL2251" s="5">
        <v>0</v>
      </c>
      <c r="AM2251" s="5">
        <v>0</v>
      </c>
    </row>
    <row r="2252" spans="1:44" x14ac:dyDescent="0.3">
      <c r="A2252" s="15">
        <v>6168</v>
      </c>
      <c r="B2252" s="8" t="s">
        <v>2921</v>
      </c>
      <c r="C2252" s="9" t="s">
        <v>138</v>
      </c>
      <c r="D2252" s="21">
        <v>66</v>
      </c>
      <c r="E2252" s="21">
        <v>75</v>
      </c>
      <c r="F2252" s="21">
        <v>76</v>
      </c>
      <c r="G2252" s="21">
        <v>76</v>
      </c>
      <c r="H2252" s="21">
        <v>62</v>
      </c>
      <c r="I2252" s="21">
        <v>71</v>
      </c>
      <c r="J2252" s="21">
        <v>72</v>
      </c>
      <c r="K2252" s="21">
        <v>69</v>
      </c>
      <c r="L2252" s="21">
        <v>60</v>
      </c>
      <c r="M2252" s="21">
        <v>64</v>
      </c>
      <c r="N2252" s="21">
        <v>68</v>
      </c>
      <c r="O2252" s="21">
        <v>67</v>
      </c>
      <c r="P2252" s="21">
        <v>67</v>
      </c>
      <c r="Q2252" s="21">
        <v>63</v>
      </c>
      <c r="R2252" s="36" t="s">
        <v>4326</v>
      </c>
      <c r="S2252" s="3" t="s">
        <v>2010</v>
      </c>
      <c r="T2252" s="10" t="s">
        <v>4130</v>
      </c>
      <c r="U2252" s="2" t="s">
        <v>600</v>
      </c>
      <c r="V2252" s="4" t="s">
        <v>819</v>
      </c>
      <c r="W2252" s="11">
        <v>4</v>
      </c>
      <c r="X2252" s="11">
        <v>100</v>
      </c>
      <c r="Y2252" s="16">
        <v>28</v>
      </c>
      <c r="Z2252" s="16">
        <v>9</v>
      </c>
      <c r="AA2252" s="16">
        <v>1998</v>
      </c>
      <c r="AB2252" s="1">
        <f>2026-AA2252</f>
        <v>28</v>
      </c>
      <c r="AC2252" s="5">
        <v>6</v>
      </c>
      <c r="AD2252" s="34">
        <v>74.197086465230484</v>
      </c>
      <c r="AE2252" s="18">
        <v>60000</v>
      </c>
      <c r="AF2252" s="17">
        <f>ROUND(IF($AD2252&gt;79,44-(($AD2252-79)*(14/4)),IF($AD2252&gt;76,67-(($AD2252-76)*(23/3)),IF(110-(($AD2252-70.4)*(43/5.6))&gt;119,119,110-(($AD2252-70.4)*(43/5.6)))))*0.93,0)</f>
        <v>75</v>
      </c>
      <c r="AG2252" s="17">
        <f>ROUND(IF($AD2252&gt;79,37-(($AD2252-79)*(9/4)),IF($AD2252&gt;76,54-(($AD2252-76)*(17/3)),IF(93-(($AD2252-70.4)*(39/5.6))&gt;100,100,93-(($AD2252-70.4)*(39/5.6)))))*0.93,0)</f>
        <v>62</v>
      </c>
      <c r="AH2252" s="17">
        <f>ROUND(IF($AD2252&gt;79,32-(($AD2252-79)*(8/4)),IF($AD2252&gt;76,48-(($AD2252-76)*(16/3)),IF(86-(($AD2252-70.4)*(38/5.6))&gt;95,95,86-(($AD2252-70.4)*(38/5.6)))))*0.93,0)</f>
        <v>56</v>
      </c>
      <c r="AI2252" s="5" t="s">
        <v>3917</v>
      </c>
      <c r="AL2252" s="5">
        <v>0</v>
      </c>
      <c r="AM2252" s="5">
        <v>0</v>
      </c>
    </row>
    <row r="2253" spans="1:44" x14ac:dyDescent="0.3">
      <c r="A2253" s="15">
        <v>6170</v>
      </c>
      <c r="B2253" s="8" t="s">
        <v>2872</v>
      </c>
      <c r="C2253" s="9" t="s">
        <v>179</v>
      </c>
      <c r="D2253" s="21">
        <v>65</v>
      </c>
      <c r="E2253" s="21">
        <v>63</v>
      </c>
      <c r="F2253" s="21">
        <v>65</v>
      </c>
      <c r="G2253" s="21">
        <v>67</v>
      </c>
      <c r="H2253" s="21">
        <v>66</v>
      </c>
      <c r="I2253" s="21">
        <v>66</v>
      </c>
      <c r="J2253" s="21">
        <v>69</v>
      </c>
      <c r="K2253" s="21">
        <v>66</v>
      </c>
      <c r="L2253" s="21">
        <v>58</v>
      </c>
      <c r="M2253" s="21">
        <v>62</v>
      </c>
      <c r="N2253" s="21">
        <v>68</v>
      </c>
      <c r="O2253" s="21">
        <v>66</v>
      </c>
      <c r="P2253" s="21">
        <v>67</v>
      </c>
      <c r="Q2253" s="21">
        <v>65</v>
      </c>
      <c r="R2253" s="33" t="s">
        <v>524</v>
      </c>
      <c r="S2253" s="3" t="s">
        <v>524</v>
      </c>
      <c r="T2253" s="10" t="s">
        <v>4133</v>
      </c>
      <c r="U2253" s="2" t="s">
        <v>570</v>
      </c>
      <c r="V2253" s="4" t="s">
        <v>819</v>
      </c>
      <c r="W2253" s="11">
        <v>1</v>
      </c>
      <c r="X2253" s="11">
        <v>62</v>
      </c>
      <c r="Y2253" s="16">
        <v>25</v>
      </c>
      <c r="Z2253" s="16">
        <v>5</v>
      </c>
      <c r="AA2253" s="16">
        <v>1998</v>
      </c>
      <c r="AB2253" s="1">
        <f>2026-AA2253</f>
        <v>28</v>
      </c>
      <c r="AC2253" s="5">
        <v>5</v>
      </c>
      <c r="AD2253" s="34">
        <v>67.427596203801869</v>
      </c>
      <c r="AE2253" s="18">
        <v>0</v>
      </c>
      <c r="AF2253" s="17">
        <f>ROUND(IF($AD2253&gt;79,44-(($AD2253-79)*(14/4)),IF($AD2253&gt;76,67-(($AD2253-76)*(23/3)),IF(110-(($AD2253-70.4)*(43/5.6))&gt;119,119,110-(($AD2253-70.4)*(43/5.6)))))*0.93,0)</f>
        <v>111</v>
      </c>
      <c r="AG2253" s="17">
        <f>ROUND(IF($AD2253&gt;79,37-(($AD2253-79)*(9/4)),IF($AD2253&gt;76,54-(($AD2253-76)*(17/3)),IF(93-(($AD2253-70.4)*(39/5.6))&gt;100,100,93-(($AD2253-70.4)*(39/5.6)))))*0.93,0)</f>
        <v>93</v>
      </c>
      <c r="AH2253" s="17">
        <f>ROUND(IF($AD2253&gt;79,32-(($AD2253-79)*(8/4)),IF($AD2253&gt;76,48-(($AD2253-76)*(16/3)),IF(86-(($AD2253-70.4)*(38/5.6))&gt;95,95,86-(($AD2253-70.4)*(38/5.6)))))*0.93,0)</f>
        <v>88</v>
      </c>
      <c r="AI2253" s="5" t="s">
        <v>3916</v>
      </c>
      <c r="AL2253" s="5">
        <v>0</v>
      </c>
      <c r="AM2253" s="5">
        <v>0</v>
      </c>
    </row>
    <row r="2254" spans="1:44" x14ac:dyDescent="0.3">
      <c r="A2254" s="15">
        <v>6171</v>
      </c>
      <c r="B2254" s="8" t="s">
        <v>493</v>
      </c>
      <c r="C2254" s="9" t="s">
        <v>494</v>
      </c>
      <c r="D2254" s="21">
        <v>58</v>
      </c>
      <c r="E2254" s="21">
        <v>46</v>
      </c>
      <c r="F2254" s="21">
        <v>46</v>
      </c>
      <c r="G2254" s="21">
        <v>46</v>
      </c>
      <c r="H2254" s="21">
        <v>46</v>
      </c>
      <c r="I2254" s="21">
        <v>52</v>
      </c>
      <c r="J2254" s="21">
        <v>46</v>
      </c>
      <c r="K2254" s="21">
        <v>54</v>
      </c>
      <c r="L2254" s="21">
        <v>47</v>
      </c>
      <c r="M2254" s="21">
        <v>65</v>
      </c>
      <c r="N2254" s="21">
        <v>60</v>
      </c>
      <c r="O2254" s="21">
        <v>46</v>
      </c>
      <c r="P2254" s="21">
        <v>52</v>
      </c>
      <c r="Q2254" s="21">
        <v>46</v>
      </c>
      <c r="R2254" s="65" t="s">
        <v>524</v>
      </c>
      <c r="S2254" s="3" t="s">
        <v>524</v>
      </c>
      <c r="T2254" s="10" t="s">
        <v>4133</v>
      </c>
      <c r="U2254" s="2" t="s">
        <v>559</v>
      </c>
      <c r="V2254" s="4" t="s">
        <v>818</v>
      </c>
      <c r="W2254" s="11">
        <v>4</v>
      </c>
      <c r="X2254" s="11">
        <v>100</v>
      </c>
      <c r="Y2254" s="68">
        <v>13</v>
      </c>
      <c r="Z2254" s="68">
        <v>2</v>
      </c>
      <c r="AA2254" s="68">
        <v>1989</v>
      </c>
      <c r="AB2254" s="1">
        <f>2026-AA2254</f>
        <v>37</v>
      </c>
      <c r="AC2254" s="5">
        <v>4</v>
      </c>
      <c r="AD2254" s="34">
        <v>59.987258617338931</v>
      </c>
      <c r="AE2254" s="18">
        <v>0</v>
      </c>
      <c r="AF2254" s="17">
        <f>ROUND(IF($AD2254&gt;79,44-(($AD2254-79)*(14/4)),IF($AD2254&gt;76,67-(($AD2254-76)*(23/3)),IF(110-(($AD2254-70.4)*(43/5.6))&gt;119,119,110-(($AD2254-70.4)*(43/5.6)))))*0.93,0)</f>
        <v>111</v>
      </c>
      <c r="AG2254" s="17">
        <f>ROUND(IF($AD2254&gt;79,37-(($AD2254-79)*(9/4)),IF($AD2254&gt;76,54-(($AD2254-76)*(17/3)),IF(93-(($AD2254-70.4)*(39/5.6))&gt;100,100,93-(($AD2254-70.4)*(39/5.6)))))*0.93,0)</f>
        <v>93</v>
      </c>
      <c r="AH2254" s="17">
        <f>ROUND(IF($AD2254&gt;79,32-(($AD2254-79)*(8/4)),IF($AD2254&gt;76,48-(($AD2254-76)*(16/3)),IF(86-(($AD2254-70.4)*(38/5.6))&gt;95,95,86-(($AD2254-70.4)*(38/5.6)))))*0.93,0)</f>
        <v>88</v>
      </c>
      <c r="AI2254" s="5" t="s">
        <v>3916</v>
      </c>
      <c r="AL2254" s="5">
        <v>0</v>
      </c>
      <c r="AM2254" s="5">
        <v>0</v>
      </c>
      <c r="AR2254" t="s">
        <v>3917</v>
      </c>
    </row>
    <row r="2255" spans="1:44" x14ac:dyDescent="0.3">
      <c r="A2255" s="15">
        <v>6172</v>
      </c>
      <c r="B2255" s="8" t="s">
        <v>64</v>
      </c>
      <c r="C2255" s="9" t="s">
        <v>1268</v>
      </c>
      <c r="D2255" s="21">
        <v>61</v>
      </c>
      <c r="E2255" s="21">
        <v>63</v>
      </c>
      <c r="F2255" s="21">
        <v>64</v>
      </c>
      <c r="G2255" s="21">
        <v>64</v>
      </c>
      <c r="H2255" s="21">
        <v>55</v>
      </c>
      <c r="I2255" s="21">
        <v>61</v>
      </c>
      <c r="J2255" s="21">
        <v>62</v>
      </c>
      <c r="K2255" s="21">
        <v>58</v>
      </c>
      <c r="L2255" s="21">
        <v>58</v>
      </c>
      <c r="M2255" s="21">
        <v>61</v>
      </c>
      <c r="N2255" s="21">
        <v>64</v>
      </c>
      <c r="O2255" s="21">
        <v>63</v>
      </c>
      <c r="P2255" s="21">
        <v>58</v>
      </c>
      <c r="Q2255" s="21">
        <v>60</v>
      </c>
      <c r="R2255" s="33" t="s">
        <v>524</v>
      </c>
      <c r="S2255" s="3" t="s">
        <v>524</v>
      </c>
      <c r="T2255" s="10" t="s">
        <v>4133</v>
      </c>
      <c r="U2255" s="2" t="s">
        <v>1568</v>
      </c>
      <c r="V2255" s="4" t="s">
        <v>822</v>
      </c>
      <c r="W2255" s="11">
        <v>1</v>
      </c>
      <c r="X2255" s="11">
        <v>0</v>
      </c>
      <c r="Y2255" s="16">
        <v>17</v>
      </c>
      <c r="Z2255" s="16">
        <v>7</v>
      </c>
      <c r="AA2255" s="16">
        <v>1996</v>
      </c>
      <c r="AB2255" s="1">
        <f>2026-AA2255</f>
        <v>30</v>
      </c>
      <c r="AC2255" s="5">
        <v>4</v>
      </c>
      <c r="AD2255" s="34">
        <v>64.317617098358127</v>
      </c>
      <c r="AE2255" s="18">
        <v>0</v>
      </c>
      <c r="AF2255" s="17">
        <f>ROUND(IF($AD2255&gt;79,44-(($AD2255-79)*(14/4)),IF($AD2255&gt;76,67-(($AD2255-76)*(23/3)),IF(110-(($AD2255-70.4)*(43/5.6))&gt;119,119,110-(($AD2255-70.4)*(43/5.6)))))*0.93,0)</f>
        <v>111</v>
      </c>
      <c r="AG2255" s="17">
        <f>ROUND(IF($AD2255&gt;79,37-(($AD2255-79)*(9/4)),IF($AD2255&gt;76,54-(($AD2255-76)*(17/3)),IF(93-(($AD2255-70.4)*(39/5.6))&gt;100,100,93-(($AD2255-70.4)*(39/5.6)))))*0.93,0)</f>
        <v>93</v>
      </c>
      <c r="AH2255" s="17">
        <f>ROUND(IF($AD2255&gt;79,32-(($AD2255-79)*(8/4)),IF($AD2255&gt;76,48-(($AD2255-76)*(16/3)),IF(86-(($AD2255-70.4)*(38/5.6))&gt;95,95,86-(($AD2255-70.4)*(38/5.6)))))*0.93,0)</f>
        <v>88</v>
      </c>
      <c r="AI2255" s="5" t="s">
        <v>3916</v>
      </c>
      <c r="AL2255" s="5">
        <v>0</v>
      </c>
      <c r="AM2255" s="5">
        <v>0</v>
      </c>
    </row>
    <row r="2256" spans="1:44" x14ac:dyDescent="0.3">
      <c r="A2256" s="15">
        <v>6173</v>
      </c>
      <c r="B2256" s="8" t="s">
        <v>1584</v>
      </c>
      <c r="C2256" s="9" t="s">
        <v>352</v>
      </c>
      <c r="D2256" s="21">
        <v>62</v>
      </c>
      <c r="E2256" s="21">
        <v>46</v>
      </c>
      <c r="F2256" s="21">
        <v>47</v>
      </c>
      <c r="G2256" s="21">
        <v>48</v>
      </c>
      <c r="H2256" s="21">
        <v>52</v>
      </c>
      <c r="I2256" s="21">
        <v>53</v>
      </c>
      <c r="J2256" s="21">
        <v>52</v>
      </c>
      <c r="K2256" s="21">
        <v>56</v>
      </c>
      <c r="L2256" s="21">
        <v>56</v>
      </c>
      <c r="M2256" s="21">
        <v>65</v>
      </c>
      <c r="N2256" s="21">
        <v>61</v>
      </c>
      <c r="O2256" s="21">
        <v>52</v>
      </c>
      <c r="P2256" s="21">
        <v>54</v>
      </c>
      <c r="Q2256" s="21">
        <v>58</v>
      </c>
      <c r="R2256" s="33" t="s">
        <v>524</v>
      </c>
      <c r="S2256" s="3" t="s">
        <v>524</v>
      </c>
      <c r="T2256" s="10" t="s">
        <v>4133</v>
      </c>
      <c r="U2256" s="2" t="s">
        <v>983</v>
      </c>
      <c r="V2256" s="4" t="s">
        <v>817</v>
      </c>
      <c r="W2256" s="11">
        <v>4</v>
      </c>
      <c r="X2256" s="11">
        <v>100</v>
      </c>
      <c r="Y2256" s="16">
        <v>28</v>
      </c>
      <c r="Z2256" s="16">
        <v>1</v>
      </c>
      <c r="AA2256" s="16">
        <v>1990</v>
      </c>
      <c r="AB2256" s="1">
        <f>2026-AA2256</f>
        <v>36</v>
      </c>
      <c r="AC2256" s="5">
        <v>4</v>
      </c>
      <c r="AD2256" s="34">
        <v>61.318500318101734</v>
      </c>
      <c r="AE2256" s="18">
        <v>0</v>
      </c>
      <c r="AF2256" s="17">
        <f>ROUND(IF($AD2256&gt;79,44-(($AD2256-79)*(14/4)),IF($AD2256&gt;76,67-(($AD2256-76)*(23/3)),IF(110-(($AD2256-70.4)*(43/5.6))&gt;119,119,110-(($AD2256-70.4)*(43/5.6)))))*0.93,0)</f>
        <v>111</v>
      </c>
      <c r="AG2256" s="17">
        <f>ROUND(IF($AD2256&gt;79,37-(($AD2256-79)*(9/4)),IF($AD2256&gt;76,54-(($AD2256-76)*(17/3)),IF(93-(($AD2256-70.4)*(39/5.6))&gt;100,100,93-(($AD2256-70.4)*(39/5.6)))))*0.93,0)</f>
        <v>93</v>
      </c>
      <c r="AH2256" s="17">
        <f>ROUND(IF($AD2256&gt;79,32-(($AD2256-79)*(8/4)),IF($AD2256&gt;76,48-(($AD2256-76)*(16/3)),IF(86-(($AD2256-70.4)*(38/5.6))&gt;95,95,86-(($AD2256-70.4)*(38/5.6)))))*0.93,0)</f>
        <v>88</v>
      </c>
      <c r="AI2256" s="5" t="s">
        <v>3916</v>
      </c>
      <c r="AL2256" s="5">
        <v>0</v>
      </c>
      <c r="AM2256" s="5">
        <v>0</v>
      </c>
    </row>
    <row r="2257" spans="1:39" x14ac:dyDescent="0.3">
      <c r="A2257" s="15">
        <v>6175</v>
      </c>
      <c r="B2257" s="8" t="s">
        <v>3172</v>
      </c>
      <c r="C2257" s="9" t="s">
        <v>3943</v>
      </c>
      <c r="D2257" s="21">
        <v>62</v>
      </c>
      <c r="E2257" s="21">
        <v>68</v>
      </c>
      <c r="F2257" s="21">
        <v>67</v>
      </c>
      <c r="G2257" s="21">
        <v>65</v>
      </c>
      <c r="H2257" s="21">
        <v>53</v>
      </c>
      <c r="I2257" s="21">
        <v>70</v>
      </c>
      <c r="J2257" s="21">
        <v>64</v>
      </c>
      <c r="K2257" s="21">
        <v>69</v>
      </c>
      <c r="L2257" s="21">
        <v>54</v>
      </c>
      <c r="M2257" s="21">
        <v>64</v>
      </c>
      <c r="N2257" s="21">
        <v>67</v>
      </c>
      <c r="O2257" s="21">
        <v>69</v>
      </c>
      <c r="P2257" s="21">
        <v>67</v>
      </c>
      <c r="Q2257" s="21">
        <v>53</v>
      </c>
      <c r="R2257" s="33" t="s">
        <v>524</v>
      </c>
      <c r="S2257" s="3" t="s">
        <v>3933</v>
      </c>
      <c r="T2257" s="10" t="s">
        <v>4133</v>
      </c>
      <c r="U2257" s="2" t="s">
        <v>601</v>
      </c>
      <c r="V2257" s="4" t="s">
        <v>819</v>
      </c>
      <c r="W2257" s="11">
        <v>1</v>
      </c>
      <c r="X2257" s="11">
        <v>26</v>
      </c>
      <c r="Y2257" s="16">
        <v>5</v>
      </c>
      <c r="Z2257" s="16">
        <v>8</v>
      </c>
      <c r="AA2257" s="16">
        <v>2002</v>
      </c>
      <c r="AB2257" s="1">
        <f>2026-AA2257</f>
        <v>24</v>
      </c>
      <c r="AC2257" s="5">
        <v>4</v>
      </c>
      <c r="AD2257" s="34">
        <v>66.847058723118209</v>
      </c>
      <c r="AE2257" s="18">
        <v>10000</v>
      </c>
      <c r="AF2257" s="17">
        <f>ROUND(IF($AD2257&gt;79,44-(($AD2257-79)*(14/4)),IF($AD2257&gt;76,67-(($AD2257-76)*(23/3)),IF(110-(($AD2257-70.4)*(43/5.6))&gt;119,119,110-(($AD2257-70.4)*(43/5.6)))))*0.93,0)</f>
        <v>111</v>
      </c>
      <c r="AG2257" s="17">
        <f>ROUND(IF($AD2257&gt;79,37-(($AD2257-79)*(9/4)),IF($AD2257&gt;76,54-(($AD2257-76)*(17/3)),IF(93-(($AD2257-70.4)*(39/5.6))&gt;100,100,93-(($AD2257-70.4)*(39/5.6)))))*0.93,0)</f>
        <v>93</v>
      </c>
      <c r="AH2257" s="17">
        <f>ROUND(IF($AD2257&gt;79,32-(($AD2257-79)*(8/4)),IF($AD2257&gt;76,48-(($AD2257-76)*(16/3)),IF(86-(($AD2257-70.4)*(38/5.6))&gt;95,95,86-(($AD2257-70.4)*(38/5.6)))))*0.93,0)</f>
        <v>88</v>
      </c>
      <c r="AI2257" s="5" t="s">
        <v>3916</v>
      </c>
      <c r="AJ2257" s="5" t="s">
        <v>3917</v>
      </c>
      <c r="AK2257" s="5" t="s">
        <v>3917</v>
      </c>
      <c r="AL2257" s="5">
        <v>172</v>
      </c>
      <c r="AM2257" s="5">
        <v>65</v>
      </c>
    </row>
    <row r="2258" spans="1:39" x14ac:dyDescent="0.3">
      <c r="A2258" s="15">
        <v>6176</v>
      </c>
      <c r="B2258" s="8" t="s">
        <v>770</v>
      </c>
      <c r="C2258" s="9" t="s">
        <v>457</v>
      </c>
      <c r="D2258" s="21">
        <v>66</v>
      </c>
      <c r="E2258" s="21">
        <v>56</v>
      </c>
      <c r="F2258" s="21">
        <v>58</v>
      </c>
      <c r="G2258" s="21">
        <v>60</v>
      </c>
      <c r="H2258" s="21">
        <v>65</v>
      </c>
      <c r="I2258" s="21">
        <v>64</v>
      </c>
      <c r="J2258" s="21">
        <v>64</v>
      </c>
      <c r="K2258" s="21">
        <v>61</v>
      </c>
      <c r="L2258" s="21">
        <v>58</v>
      </c>
      <c r="M2258" s="21">
        <v>59</v>
      </c>
      <c r="N2258" s="21">
        <v>64</v>
      </c>
      <c r="O2258" s="21">
        <v>60</v>
      </c>
      <c r="P2258" s="21">
        <v>66</v>
      </c>
      <c r="Q2258" s="21">
        <v>65</v>
      </c>
      <c r="R2258" s="33" t="s">
        <v>524</v>
      </c>
      <c r="S2258" s="3" t="s">
        <v>524</v>
      </c>
      <c r="T2258" s="10" t="s">
        <v>4133</v>
      </c>
      <c r="U2258" s="2" t="s">
        <v>1487</v>
      </c>
      <c r="V2258" s="4" t="s">
        <v>822</v>
      </c>
      <c r="W2258" s="11">
        <v>1</v>
      </c>
      <c r="X2258" s="11">
        <v>0</v>
      </c>
      <c r="Y2258" s="16">
        <v>17</v>
      </c>
      <c r="Z2258" s="16">
        <v>10</v>
      </c>
      <c r="AA2258" s="16">
        <v>1996</v>
      </c>
      <c r="AB2258" s="1">
        <f>2026-AA2258</f>
        <v>30</v>
      </c>
      <c r="AC2258" s="5">
        <v>2</v>
      </c>
      <c r="AD2258" s="34">
        <v>63.125840194070072</v>
      </c>
      <c r="AE2258" s="18">
        <v>0</v>
      </c>
      <c r="AF2258" s="17">
        <f>ROUND(IF($AD2258&gt;79,44-(($AD2258-79)*(14/4)),IF($AD2258&gt;76,67-(($AD2258-76)*(23/3)),IF(110-(($AD2258-70.4)*(43/5.6))&gt;119,119,110-(($AD2258-70.4)*(43/5.6)))))*0.93,0)</f>
        <v>111</v>
      </c>
      <c r="AG2258" s="17">
        <f>ROUND(IF($AD2258&gt;79,37-(($AD2258-79)*(9/4)),IF($AD2258&gt;76,54-(($AD2258-76)*(17/3)),IF(93-(($AD2258-70.4)*(39/5.6))&gt;100,100,93-(($AD2258-70.4)*(39/5.6)))))*0.93,0)</f>
        <v>93</v>
      </c>
      <c r="AH2258" s="17">
        <f>ROUND(IF($AD2258&gt;79,32-(($AD2258-79)*(8/4)),IF($AD2258&gt;76,48-(($AD2258-76)*(16/3)),IF(86-(($AD2258-70.4)*(38/5.6))&gt;95,95,86-(($AD2258-70.4)*(38/5.6)))))*0.93,0)</f>
        <v>88</v>
      </c>
      <c r="AI2258" s="5" t="s">
        <v>3916</v>
      </c>
      <c r="AL2258" s="5">
        <v>0</v>
      </c>
      <c r="AM2258" s="5">
        <v>0</v>
      </c>
    </row>
    <row r="2259" spans="1:39" x14ac:dyDescent="0.3">
      <c r="A2259" s="15">
        <v>6177</v>
      </c>
      <c r="B2259" s="8" t="s">
        <v>2542</v>
      </c>
      <c r="C2259" s="9" t="s">
        <v>2543</v>
      </c>
      <c r="D2259" s="21">
        <v>71</v>
      </c>
      <c r="E2259" s="21">
        <v>82</v>
      </c>
      <c r="F2259" s="21">
        <v>78</v>
      </c>
      <c r="G2259" s="21">
        <v>74</v>
      </c>
      <c r="H2259" s="21">
        <v>81</v>
      </c>
      <c r="I2259" s="21">
        <v>80</v>
      </c>
      <c r="J2259" s="21">
        <v>80</v>
      </c>
      <c r="K2259" s="21">
        <v>82</v>
      </c>
      <c r="L2259" s="21">
        <v>64</v>
      </c>
      <c r="M2259" s="21">
        <v>67</v>
      </c>
      <c r="N2259" s="21">
        <v>69</v>
      </c>
      <c r="O2259" s="21">
        <v>65</v>
      </c>
      <c r="P2259" s="21">
        <v>69</v>
      </c>
      <c r="Q2259" s="21">
        <v>76</v>
      </c>
      <c r="R2259" s="33" t="s">
        <v>3038</v>
      </c>
      <c r="S2259" s="3" t="s">
        <v>3038</v>
      </c>
      <c r="T2259" s="10" t="s">
        <v>4130</v>
      </c>
      <c r="U2259" s="2" t="s">
        <v>593</v>
      </c>
      <c r="V2259" s="4" t="s">
        <v>818</v>
      </c>
      <c r="W2259" s="11">
        <v>4</v>
      </c>
      <c r="X2259" s="11">
        <v>100</v>
      </c>
      <c r="Y2259" s="16">
        <v>13</v>
      </c>
      <c r="Z2259" s="16">
        <v>1</v>
      </c>
      <c r="AA2259" s="16">
        <v>1997</v>
      </c>
      <c r="AB2259" s="1">
        <f>2026-AA2259</f>
        <v>29</v>
      </c>
      <c r="AC2259" s="5">
        <v>7</v>
      </c>
      <c r="AD2259" s="34">
        <v>79.982592745091694</v>
      </c>
      <c r="AE2259" s="18">
        <v>880000</v>
      </c>
      <c r="AF2259" s="17">
        <f>ROUND(IF($AD2259&gt;79,44-(($AD2259-79)*(14/4)),IF($AD2259&gt;76,67-(($AD2259-76)*(23/3)),IF(110-(($AD2259-70.4)*(43/5.6))&gt;119,119,110-(($AD2259-70.4)*(43/5.6)))))*0.93,0)</f>
        <v>38</v>
      </c>
      <c r="AG2259" s="17">
        <f>ROUND(IF($AD2259&gt;79,37-(($AD2259-79)*(9/4)),IF($AD2259&gt;76,54-(($AD2259-76)*(17/3)),IF(93-(($AD2259-70.4)*(39/5.6))&gt;100,100,93-(($AD2259-70.4)*(39/5.6)))))*0.93,0)</f>
        <v>32</v>
      </c>
      <c r="AH2259" s="17">
        <f>ROUND(IF($AD2259&gt;79,32-(($AD2259-79)*(8/4)),IF($AD2259&gt;76,48-(($AD2259-76)*(16/3)),IF(86-(($AD2259-70.4)*(38/5.6))&gt;95,95,86-(($AD2259-70.4)*(38/5.6)))))*0.93,0)</f>
        <v>28</v>
      </c>
      <c r="AI2259" s="5" t="s">
        <v>3917</v>
      </c>
      <c r="AL2259" s="5">
        <v>0</v>
      </c>
      <c r="AM2259" s="5">
        <v>0</v>
      </c>
    </row>
    <row r="2260" spans="1:39" x14ac:dyDescent="0.3">
      <c r="A2260" s="15">
        <v>6178</v>
      </c>
      <c r="B2260" s="8" t="s">
        <v>1822</v>
      </c>
      <c r="C2260" s="9" t="s">
        <v>1823</v>
      </c>
      <c r="D2260" s="21">
        <v>63</v>
      </c>
      <c r="E2260" s="21">
        <v>51</v>
      </c>
      <c r="F2260" s="21">
        <v>58</v>
      </c>
      <c r="G2260" s="21">
        <v>64</v>
      </c>
      <c r="H2260" s="21">
        <v>68</v>
      </c>
      <c r="I2260" s="21">
        <v>62</v>
      </c>
      <c r="J2260" s="21">
        <v>63</v>
      </c>
      <c r="K2260" s="21">
        <v>63</v>
      </c>
      <c r="L2260" s="21">
        <v>54</v>
      </c>
      <c r="M2260" s="21">
        <v>61</v>
      </c>
      <c r="N2260" s="21">
        <v>64</v>
      </c>
      <c r="O2260" s="21">
        <v>56</v>
      </c>
      <c r="P2260" s="21">
        <v>57</v>
      </c>
      <c r="Q2260" s="21">
        <v>68</v>
      </c>
      <c r="R2260" s="33" t="s">
        <v>524</v>
      </c>
      <c r="S2260" s="3" t="s">
        <v>524</v>
      </c>
      <c r="T2260" s="10" t="s">
        <v>4133</v>
      </c>
      <c r="U2260" s="2" t="s">
        <v>550</v>
      </c>
      <c r="V2260" s="4" t="s">
        <v>817</v>
      </c>
      <c r="W2260" s="11">
        <v>1</v>
      </c>
      <c r="X2260" s="11">
        <v>0</v>
      </c>
      <c r="Y2260" s="16">
        <v>9</v>
      </c>
      <c r="Z2260" s="16">
        <v>3</v>
      </c>
      <c r="AA2260" s="16">
        <v>1995</v>
      </c>
      <c r="AB2260" s="1">
        <f>2026-AA2260</f>
        <v>31</v>
      </c>
      <c r="AC2260" s="5">
        <v>4</v>
      </c>
      <c r="AD2260" s="34">
        <v>65.169291887081428</v>
      </c>
      <c r="AE2260" s="18">
        <v>0</v>
      </c>
      <c r="AF2260" s="17">
        <f>ROUND(IF($AD2260&gt;79,44-(($AD2260-79)*(14/4)),IF($AD2260&gt;76,67-(($AD2260-76)*(23/3)),IF(110-(($AD2260-70.4)*(43/5.6))&gt;119,119,110-(($AD2260-70.4)*(43/5.6)))))*0.93,0)</f>
        <v>111</v>
      </c>
      <c r="AG2260" s="17">
        <f>ROUND(IF($AD2260&gt;79,37-(($AD2260-79)*(9/4)),IF($AD2260&gt;76,54-(($AD2260-76)*(17/3)),IF(93-(($AD2260-70.4)*(39/5.6))&gt;100,100,93-(($AD2260-70.4)*(39/5.6)))))*0.93,0)</f>
        <v>93</v>
      </c>
      <c r="AH2260" s="17">
        <f>ROUND(IF($AD2260&gt;79,32-(($AD2260-79)*(8/4)),IF($AD2260&gt;76,48-(($AD2260-76)*(16/3)),IF(86-(($AD2260-70.4)*(38/5.6))&gt;95,95,86-(($AD2260-70.4)*(38/5.6)))))*0.93,0)</f>
        <v>88</v>
      </c>
      <c r="AI2260" s="5" t="s">
        <v>3916</v>
      </c>
      <c r="AL2260" s="5">
        <v>0</v>
      </c>
      <c r="AM2260" s="5">
        <v>0</v>
      </c>
    </row>
    <row r="2261" spans="1:39" x14ac:dyDescent="0.3">
      <c r="A2261" s="15">
        <v>6179</v>
      </c>
      <c r="B2261" s="8" t="s">
        <v>2873</v>
      </c>
      <c r="C2261" s="9" t="s">
        <v>1832</v>
      </c>
      <c r="D2261" s="21">
        <v>69</v>
      </c>
      <c r="E2261" s="21">
        <v>61</v>
      </c>
      <c r="F2261" s="21">
        <v>63</v>
      </c>
      <c r="G2261" s="21">
        <v>65</v>
      </c>
      <c r="H2261" s="21">
        <v>57</v>
      </c>
      <c r="I2261" s="21">
        <v>66</v>
      </c>
      <c r="J2261" s="21">
        <v>69</v>
      </c>
      <c r="K2261" s="21">
        <v>61</v>
      </c>
      <c r="L2261" s="21">
        <v>59</v>
      </c>
      <c r="M2261" s="21">
        <v>68</v>
      </c>
      <c r="N2261" s="21">
        <v>69</v>
      </c>
      <c r="O2261" s="21">
        <v>57</v>
      </c>
      <c r="P2261" s="21">
        <v>63</v>
      </c>
      <c r="Q2261" s="21">
        <v>62</v>
      </c>
      <c r="R2261" s="33" t="s">
        <v>524</v>
      </c>
      <c r="S2261" s="3" t="s">
        <v>524</v>
      </c>
      <c r="T2261" s="10" t="s">
        <v>4133</v>
      </c>
      <c r="U2261" s="2" t="s">
        <v>578</v>
      </c>
      <c r="V2261" s="4" t="s">
        <v>819</v>
      </c>
      <c r="W2261" s="11">
        <v>2</v>
      </c>
      <c r="X2261" s="11">
        <v>0</v>
      </c>
      <c r="Y2261" s="16">
        <v>26</v>
      </c>
      <c r="Z2261" s="16">
        <v>6</v>
      </c>
      <c r="AA2261" s="16">
        <v>1998</v>
      </c>
      <c r="AB2261" s="1">
        <f>2026-AA2261</f>
        <v>28</v>
      </c>
      <c r="AC2261" s="5">
        <v>6</v>
      </c>
      <c r="AD2261" s="34">
        <v>67.615767752385267</v>
      </c>
      <c r="AE2261" s="18">
        <v>0</v>
      </c>
      <c r="AF2261" s="17">
        <f>ROUND(IF($AD2261&gt;79,44-(($AD2261-79)*(14/4)),IF($AD2261&gt;76,67-(($AD2261-76)*(23/3)),IF(110-(($AD2261-70.4)*(43/5.6))&gt;119,119,110-(($AD2261-70.4)*(43/5.6)))))*0.93,0)</f>
        <v>111</v>
      </c>
      <c r="AG2261" s="17">
        <f>ROUND(IF($AD2261&gt;79,37-(($AD2261-79)*(9/4)),IF($AD2261&gt;76,54-(($AD2261-76)*(17/3)),IF(93-(($AD2261-70.4)*(39/5.6))&gt;100,100,93-(($AD2261-70.4)*(39/5.6)))))*0.93,0)</f>
        <v>93</v>
      </c>
      <c r="AH2261" s="17">
        <f>ROUND(IF($AD2261&gt;79,32-(($AD2261-79)*(8/4)),IF($AD2261&gt;76,48-(($AD2261-76)*(16/3)),IF(86-(($AD2261-70.4)*(38/5.6))&gt;95,95,86-(($AD2261-70.4)*(38/5.6)))))*0.93,0)</f>
        <v>88</v>
      </c>
      <c r="AI2261" s="5" t="s">
        <v>3916</v>
      </c>
      <c r="AL2261" s="5">
        <v>0</v>
      </c>
      <c r="AM2261" s="5">
        <v>0</v>
      </c>
    </row>
    <row r="2262" spans="1:39" x14ac:dyDescent="0.3">
      <c r="A2262" s="15">
        <v>6181</v>
      </c>
      <c r="B2262" s="8" t="s">
        <v>2037</v>
      </c>
      <c r="C2262" s="9" t="s">
        <v>2038</v>
      </c>
      <c r="D2262" s="21">
        <v>54</v>
      </c>
      <c r="E2262" s="21">
        <v>61</v>
      </c>
      <c r="F2262" s="21">
        <v>59</v>
      </c>
      <c r="G2262" s="21">
        <v>57</v>
      </c>
      <c r="H2262" s="21">
        <v>60</v>
      </c>
      <c r="I2262" s="21">
        <v>51</v>
      </c>
      <c r="J2262" s="21">
        <v>50</v>
      </c>
      <c r="K2262" s="21">
        <v>56</v>
      </c>
      <c r="L2262" s="21">
        <v>46</v>
      </c>
      <c r="M2262" s="21">
        <v>48</v>
      </c>
      <c r="N2262" s="21">
        <v>46</v>
      </c>
      <c r="O2262" s="21">
        <v>51</v>
      </c>
      <c r="P2262" s="21">
        <v>48</v>
      </c>
      <c r="Q2262" s="21">
        <v>57</v>
      </c>
      <c r="R2262" s="65" t="s">
        <v>524</v>
      </c>
      <c r="S2262" s="3" t="s">
        <v>524</v>
      </c>
      <c r="T2262" s="67" t="s">
        <v>4133</v>
      </c>
      <c r="U2262" s="2" t="s">
        <v>576</v>
      </c>
      <c r="V2262" s="4" t="s">
        <v>819</v>
      </c>
      <c r="W2262" s="11">
        <v>4</v>
      </c>
      <c r="X2262" s="11">
        <v>100</v>
      </c>
      <c r="Y2262" s="68">
        <v>9</v>
      </c>
      <c r="Z2262" s="68">
        <v>8</v>
      </c>
      <c r="AA2262" s="68">
        <v>1989</v>
      </c>
      <c r="AB2262" s="1">
        <f>2026-AA2262</f>
        <v>37</v>
      </c>
      <c r="AC2262" s="5">
        <v>4</v>
      </c>
      <c r="AD2262" s="34">
        <v>58.517965700994928</v>
      </c>
      <c r="AE2262" s="18">
        <v>0</v>
      </c>
      <c r="AF2262" s="17">
        <f>ROUND(IF($AD2262&gt;79,44-(($AD2262-79)*(14/4)),IF($AD2262&gt;76,67-(($AD2262-76)*(23/3)),IF(110-(($AD2262-70.4)*(43/5.6))&gt;119,119,110-(($AD2262-70.4)*(43/5.6)))))*0.93,0)</f>
        <v>111</v>
      </c>
      <c r="AG2262" s="17">
        <f>ROUND(IF($AD2262&gt;79,37-(($AD2262-79)*(9/4)),IF($AD2262&gt;76,54-(($AD2262-76)*(17/3)),IF(93-(($AD2262-70.4)*(39/5.6))&gt;100,100,93-(($AD2262-70.4)*(39/5.6)))))*0.93,0)</f>
        <v>93</v>
      </c>
      <c r="AH2262" s="17">
        <f>ROUND(IF($AD2262&gt;79,32-(($AD2262-79)*(8/4)),IF($AD2262&gt;76,48-(($AD2262-76)*(16/3)),IF(86-(($AD2262-70.4)*(38/5.6))&gt;95,95,86-(($AD2262-70.4)*(38/5.6)))))*0.93,0)</f>
        <v>88</v>
      </c>
      <c r="AI2262" s="5" t="s">
        <v>3916</v>
      </c>
      <c r="AL2262" s="5">
        <v>0</v>
      </c>
      <c r="AM2262" s="5">
        <v>0</v>
      </c>
    </row>
    <row r="2263" spans="1:39" x14ac:dyDescent="0.3">
      <c r="A2263" s="15">
        <v>6183</v>
      </c>
      <c r="B2263" s="8" t="s">
        <v>3675</v>
      </c>
      <c r="C2263" s="9" t="s">
        <v>1704</v>
      </c>
      <c r="D2263" s="21">
        <v>69</v>
      </c>
      <c r="E2263" s="21">
        <v>71</v>
      </c>
      <c r="F2263" s="21">
        <v>74</v>
      </c>
      <c r="G2263" s="21">
        <v>77</v>
      </c>
      <c r="H2263" s="21">
        <v>66</v>
      </c>
      <c r="I2263" s="21">
        <v>74</v>
      </c>
      <c r="J2263" s="21">
        <v>73</v>
      </c>
      <c r="K2263" s="21">
        <v>71</v>
      </c>
      <c r="L2263" s="21">
        <v>55</v>
      </c>
      <c r="M2263" s="21">
        <v>65</v>
      </c>
      <c r="N2263" s="21">
        <v>75</v>
      </c>
      <c r="O2263" s="21">
        <v>74</v>
      </c>
      <c r="P2263" s="21">
        <v>68</v>
      </c>
      <c r="Q2263" s="21">
        <v>67</v>
      </c>
      <c r="R2263" s="33" t="s">
        <v>3037</v>
      </c>
      <c r="S2263" s="3" t="s">
        <v>3037</v>
      </c>
      <c r="T2263" s="10" t="s">
        <v>4130</v>
      </c>
      <c r="U2263" s="2" t="s">
        <v>548</v>
      </c>
      <c r="V2263" s="4" t="s">
        <v>821</v>
      </c>
      <c r="W2263" s="11">
        <v>4</v>
      </c>
      <c r="X2263" s="11">
        <v>100</v>
      </c>
      <c r="Y2263" s="16">
        <v>7</v>
      </c>
      <c r="Z2263" s="16">
        <v>6</v>
      </c>
      <c r="AA2263" s="16">
        <v>1999</v>
      </c>
      <c r="AB2263" s="1">
        <f>2026-AA2263</f>
        <v>27</v>
      </c>
      <c r="AC2263" s="5">
        <v>4</v>
      </c>
      <c r="AD2263" s="34">
        <v>75.096305208515915</v>
      </c>
      <c r="AE2263" s="18">
        <v>95000</v>
      </c>
      <c r="AF2263" s="17">
        <f>ROUND(IF($AD2263&gt;79,44-(($AD2263-79)*(14/4)),IF($AD2263&gt;76,67-(($AD2263-76)*(23/3)),IF(110-(($AD2263-70.4)*(43/5.6))&gt;119,119,110-(($AD2263-70.4)*(43/5.6)))))*0.93,0)</f>
        <v>69</v>
      </c>
      <c r="AG2263" s="17">
        <f>ROUND(IF($AD2263&gt;79,37-(($AD2263-79)*(9/4)),IF($AD2263&gt;76,54-(($AD2263-76)*(17/3)),IF(93-(($AD2263-70.4)*(39/5.6))&gt;100,100,93-(($AD2263-70.4)*(39/5.6)))))*0.93,0)</f>
        <v>56</v>
      </c>
      <c r="AH2263" s="17">
        <f>ROUND(IF($AD2263&gt;79,32-(($AD2263-79)*(8/4)),IF($AD2263&gt;76,48-(($AD2263-76)*(16/3)),IF(86-(($AD2263-70.4)*(38/5.6))&gt;95,95,86-(($AD2263-70.4)*(38/5.6)))))*0.93,0)</f>
        <v>50</v>
      </c>
      <c r="AI2263" s="5" t="s">
        <v>3917</v>
      </c>
      <c r="AL2263" s="5">
        <v>174</v>
      </c>
      <c r="AM2263" s="5">
        <v>62</v>
      </c>
    </row>
    <row r="2264" spans="1:39" x14ac:dyDescent="0.3">
      <c r="A2264" s="15">
        <v>6192</v>
      </c>
      <c r="B2264" s="8" t="s">
        <v>2357</v>
      </c>
      <c r="C2264" s="9" t="s">
        <v>1660</v>
      </c>
      <c r="D2264" s="21">
        <v>73</v>
      </c>
      <c r="E2264" s="21">
        <v>61</v>
      </c>
      <c r="F2264" s="21">
        <v>63</v>
      </c>
      <c r="G2264" s="21">
        <v>65</v>
      </c>
      <c r="H2264" s="21">
        <v>63</v>
      </c>
      <c r="I2264" s="21">
        <v>70</v>
      </c>
      <c r="J2264" s="21">
        <v>70</v>
      </c>
      <c r="K2264" s="21">
        <v>76</v>
      </c>
      <c r="L2264" s="21">
        <v>62</v>
      </c>
      <c r="M2264" s="21">
        <v>77</v>
      </c>
      <c r="N2264" s="21">
        <v>79</v>
      </c>
      <c r="O2264" s="21">
        <v>55</v>
      </c>
      <c r="P2264" s="21">
        <v>74</v>
      </c>
      <c r="Q2264" s="21">
        <v>74</v>
      </c>
      <c r="R2264" s="33" t="s">
        <v>3919</v>
      </c>
      <c r="S2264" s="3" t="s">
        <v>3919</v>
      </c>
      <c r="T2264" s="10" t="s">
        <v>4132</v>
      </c>
      <c r="U2264" s="2" t="s">
        <v>537</v>
      </c>
      <c r="V2264" s="4" t="s">
        <v>821</v>
      </c>
      <c r="W2264" s="11">
        <v>4</v>
      </c>
      <c r="X2264" s="11">
        <v>100</v>
      </c>
      <c r="Y2264" s="16">
        <v>4</v>
      </c>
      <c r="Z2264" s="16">
        <v>7</v>
      </c>
      <c r="AA2264" s="16">
        <v>1997</v>
      </c>
      <c r="AB2264" s="1">
        <f>2026-AA2264</f>
        <v>29</v>
      </c>
      <c r="AC2264" s="5">
        <v>4</v>
      </c>
      <c r="AD2264" s="34">
        <v>74.574570069525635</v>
      </c>
      <c r="AE2264" s="18">
        <v>83000</v>
      </c>
      <c r="AF2264" s="17">
        <f>ROUND(IF($AD2264&gt;79,44-(($AD2264-79)*(14/4)),IF($AD2264&gt;76,67-(($AD2264-76)*(23/3)),IF(110-(($AD2264-70.4)*(43/5.6))&gt;119,119,110-(($AD2264-70.4)*(43/5.6)))))*0.93,0)</f>
        <v>72</v>
      </c>
      <c r="AG2264" s="17">
        <f>ROUND(IF($AD2264&gt;79,37-(($AD2264-79)*(9/4)),IF($AD2264&gt;76,54-(($AD2264-76)*(17/3)),IF(93-(($AD2264-70.4)*(39/5.6))&gt;100,100,93-(($AD2264-70.4)*(39/5.6)))))*0.93,0)</f>
        <v>59</v>
      </c>
      <c r="AH2264" s="17">
        <f>ROUND(IF($AD2264&gt;79,32-(($AD2264-79)*(8/4)),IF($AD2264&gt;76,48-(($AD2264-76)*(16/3)),IF(86-(($AD2264-70.4)*(38/5.6))&gt;95,95,86-(($AD2264-70.4)*(38/5.6)))))*0.93,0)</f>
        <v>54</v>
      </c>
      <c r="AL2264" s="5">
        <v>0</v>
      </c>
      <c r="AM2264" s="5">
        <v>0</v>
      </c>
    </row>
    <row r="2265" spans="1:39" x14ac:dyDescent="0.3">
      <c r="A2265" s="15">
        <v>6193</v>
      </c>
      <c r="B2265" s="8" t="s">
        <v>932</v>
      </c>
      <c r="C2265" s="9" t="s">
        <v>179</v>
      </c>
      <c r="D2265" s="21">
        <v>69</v>
      </c>
      <c r="E2265" s="21">
        <v>64</v>
      </c>
      <c r="F2265" s="21">
        <v>67</v>
      </c>
      <c r="G2265" s="21">
        <v>70</v>
      </c>
      <c r="H2265" s="21">
        <v>61</v>
      </c>
      <c r="I2265" s="21">
        <v>68</v>
      </c>
      <c r="J2265" s="21">
        <v>71</v>
      </c>
      <c r="K2265" s="21">
        <v>67</v>
      </c>
      <c r="L2265" s="21">
        <v>61</v>
      </c>
      <c r="M2265" s="21">
        <v>64</v>
      </c>
      <c r="N2265" s="21">
        <v>69</v>
      </c>
      <c r="O2265" s="21">
        <v>77</v>
      </c>
      <c r="P2265" s="21">
        <v>67</v>
      </c>
      <c r="Q2265" s="21">
        <v>63</v>
      </c>
      <c r="R2265" s="33" t="s">
        <v>524</v>
      </c>
      <c r="S2265" s="3" t="s">
        <v>524</v>
      </c>
      <c r="T2265" s="10" t="s">
        <v>4133</v>
      </c>
      <c r="U2265" s="2" t="s">
        <v>571</v>
      </c>
      <c r="V2265" s="4" t="s">
        <v>819</v>
      </c>
      <c r="W2265" s="11">
        <v>4</v>
      </c>
      <c r="X2265" s="11">
        <v>100</v>
      </c>
      <c r="Y2265" s="16">
        <v>4</v>
      </c>
      <c r="Z2265" s="16">
        <v>10</v>
      </c>
      <c r="AA2265" s="16">
        <v>1994</v>
      </c>
      <c r="AB2265" s="1">
        <f>2026-AA2265</f>
        <v>32</v>
      </c>
      <c r="AC2265" s="5">
        <v>4</v>
      </c>
      <c r="AD2265" s="34">
        <v>69.780367772346054</v>
      </c>
      <c r="AE2265" s="18">
        <v>0</v>
      </c>
      <c r="AF2265" s="17">
        <f>ROUND(IF($AD2265&gt;79,44-(($AD2265-79)*(14/4)),IF($AD2265&gt;76,67-(($AD2265-76)*(23/3)),IF(110-(($AD2265-70.4)*(43/5.6))&gt;119,119,110-(($AD2265-70.4)*(43/5.6)))))*0.93,0)</f>
        <v>107</v>
      </c>
      <c r="AG2265" s="17">
        <f>ROUND(IF($AD2265&gt;79,37-(($AD2265-79)*(9/4)),IF($AD2265&gt;76,54-(($AD2265-76)*(17/3)),IF(93-(($AD2265-70.4)*(39/5.6))&gt;100,100,93-(($AD2265-70.4)*(39/5.6)))))*0.93,0)</f>
        <v>91</v>
      </c>
      <c r="AH2265" s="17">
        <f>ROUND(IF($AD2265&gt;79,32-(($AD2265-79)*(8/4)),IF($AD2265&gt;76,48-(($AD2265-76)*(16/3)),IF(86-(($AD2265-70.4)*(38/5.6))&gt;95,95,86-(($AD2265-70.4)*(38/5.6)))))*0.93,0)</f>
        <v>84</v>
      </c>
      <c r="AL2265" s="5">
        <v>0</v>
      </c>
      <c r="AM2265" s="5">
        <v>0</v>
      </c>
    </row>
    <row r="2266" spans="1:39" x14ac:dyDescent="0.3">
      <c r="A2266" s="15">
        <v>6195</v>
      </c>
      <c r="B2266" s="8" t="s">
        <v>2266</v>
      </c>
      <c r="C2266" s="9" t="s">
        <v>2267</v>
      </c>
      <c r="D2266" s="21">
        <v>71</v>
      </c>
      <c r="E2266" s="21">
        <v>69</v>
      </c>
      <c r="F2266" s="21">
        <v>75</v>
      </c>
      <c r="G2266" s="21">
        <v>81</v>
      </c>
      <c r="H2266" s="21">
        <v>66</v>
      </c>
      <c r="I2266" s="21">
        <v>78</v>
      </c>
      <c r="J2266" s="21">
        <v>74</v>
      </c>
      <c r="K2266" s="21">
        <v>71</v>
      </c>
      <c r="L2266" s="21">
        <v>54</v>
      </c>
      <c r="M2266" s="21">
        <v>68</v>
      </c>
      <c r="N2266" s="21">
        <v>76</v>
      </c>
      <c r="O2266" s="21">
        <v>75</v>
      </c>
      <c r="P2266" s="21">
        <v>69</v>
      </c>
      <c r="Q2266" s="21">
        <v>67</v>
      </c>
      <c r="R2266" s="33" t="s">
        <v>3036</v>
      </c>
      <c r="S2266" s="3" t="s">
        <v>3036</v>
      </c>
      <c r="T2266" s="10" t="s">
        <v>4131</v>
      </c>
      <c r="U2266" s="2" t="s">
        <v>571</v>
      </c>
      <c r="V2266" s="4" t="s">
        <v>819</v>
      </c>
      <c r="W2266" s="11">
        <v>4</v>
      </c>
      <c r="X2266" s="11">
        <v>100</v>
      </c>
      <c r="Y2266" s="16">
        <v>28</v>
      </c>
      <c r="Z2266" s="16">
        <v>12</v>
      </c>
      <c r="AA2266" s="16">
        <v>1994</v>
      </c>
      <c r="AB2266" s="1">
        <f>2026-AA2266</f>
        <v>32</v>
      </c>
      <c r="AC2266" s="5">
        <v>6</v>
      </c>
      <c r="AD2266" s="34">
        <v>77.272788629096738</v>
      </c>
      <c r="AE2266" s="18">
        <v>440000</v>
      </c>
      <c r="AF2266" s="17">
        <f>ROUND(IF($AD2266&gt;79,44-(($AD2266-79)*(14/4)),IF($AD2266&gt;76,67-(($AD2266-76)*(23/3)),IF(110-(($AD2266-70.4)*(43/5.6))&gt;119,119,110-(($AD2266-70.4)*(43/5.6)))))*0.93,0)</f>
        <v>53</v>
      </c>
      <c r="AG2266" s="17">
        <f>ROUND(IF($AD2266&gt;79,37-(($AD2266-79)*(9/4)),IF($AD2266&gt;76,54-(($AD2266-76)*(17/3)),IF(93-(($AD2266-70.4)*(39/5.6))&gt;100,100,93-(($AD2266-70.4)*(39/5.6)))))*0.93,0)</f>
        <v>44</v>
      </c>
      <c r="AH2266" s="17">
        <f>ROUND(IF($AD2266&gt;79,32-(($AD2266-79)*(8/4)),IF($AD2266&gt;76,48-(($AD2266-76)*(16/3)),IF(86-(($AD2266-70.4)*(38/5.6))&gt;95,95,86-(($AD2266-70.4)*(38/5.6)))))*0.93,0)</f>
        <v>38</v>
      </c>
      <c r="AL2266" s="5">
        <v>182</v>
      </c>
      <c r="AM2266" s="5">
        <v>75</v>
      </c>
    </row>
    <row r="2267" spans="1:39" x14ac:dyDescent="0.3">
      <c r="A2267" s="15">
        <v>6196</v>
      </c>
      <c r="B2267" s="8" t="s">
        <v>103</v>
      </c>
      <c r="C2267" s="9" t="s">
        <v>413</v>
      </c>
      <c r="D2267" s="21">
        <v>63</v>
      </c>
      <c r="E2267" s="21">
        <v>62</v>
      </c>
      <c r="F2267" s="21">
        <v>67</v>
      </c>
      <c r="G2267" s="21">
        <v>72</v>
      </c>
      <c r="H2267" s="21">
        <v>59</v>
      </c>
      <c r="I2267" s="21">
        <v>64</v>
      </c>
      <c r="J2267" s="21">
        <v>61</v>
      </c>
      <c r="K2267" s="21">
        <v>53</v>
      </c>
      <c r="L2267" s="21">
        <v>57</v>
      </c>
      <c r="M2267" s="21">
        <v>60</v>
      </c>
      <c r="N2267" s="21">
        <v>65</v>
      </c>
      <c r="O2267" s="21">
        <v>70</v>
      </c>
      <c r="P2267" s="21">
        <v>65</v>
      </c>
      <c r="Q2267" s="21">
        <v>59</v>
      </c>
      <c r="R2267" s="33" t="s">
        <v>524</v>
      </c>
      <c r="S2267" s="3" t="s">
        <v>524</v>
      </c>
      <c r="T2267" s="10" t="s">
        <v>4133</v>
      </c>
      <c r="U2267" s="2" t="s">
        <v>596</v>
      </c>
      <c r="V2267" s="4" t="s">
        <v>822</v>
      </c>
      <c r="W2267" s="11">
        <v>4</v>
      </c>
      <c r="X2267" s="11">
        <v>100</v>
      </c>
      <c r="Y2267" s="16">
        <v>12</v>
      </c>
      <c r="Z2267" s="16">
        <v>8</v>
      </c>
      <c r="AA2267" s="16">
        <v>1988</v>
      </c>
      <c r="AB2267" s="1">
        <f>2026-AA2267</f>
        <v>38</v>
      </c>
      <c r="AC2267" s="5">
        <v>6</v>
      </c>
      <c r="AD2267" s="34">
        <v>68.028482783465151</v>
      </c>
      <c r="AE2267" s="18">
        <v>0</v>
      </c>
      <c r="AF2267" s="17">
        <f>ROUND(IF($AD2267&gt;79,44-(($AD2267-79)*(14/4)),IF($AD2267&gt;76,67-(($AD2267-76)*(23/3)),IF(110-(($AD2267-70.4)*(43/5.6))&gt;119,119,110-(($AD2267-70.4)*(43/5.6)))))*0.93,0)</f>
        <v>111</v>
      </c>
      <c r="AG2267" s="17">
        <f>ROUND(IF($AD2267&gt;79,37-(($AD2267-79)*(9/4)),IF($AD2267&gt;76,54-(($AD2267-76)*(17/3)),IF(93-(($AD2267-70.4)*(39/5.6))&gt;100,100,93-(($AD2267-70.4)*(39/5.6)))))*0.93,0)</f>
        <v>93</v>
      </c>
      <c r="AH2267" s="17">
        <f>ROUND(IF($AD2267&gt;79,32-(($AD2267-79)*(8/4)),IF($AD2267&gt;76,48-(($AD2267-76)*(16/3)),IF(86-(($AD2267-70.4)*(38/5.6))&gt;95,95,86-(($AD2267-70.4)*(38/5.6)))))*0.93,0)</f>
        <v>88</v>
      </c>
      <c r="AL2267" s="5">
        <v>0</v>
      </c>
      <c r="AM2267" s="5">
        <v>0</v>
      </c>
    </row>
    <row r="2268" spans="1:39" x14ac:dyDescent="0.3">
      <c r="A2268" s="15">
        <v>6197</v>
      </c>
      <c r="B2268" s="8" t="s">
        <v>2952</v>
      </c>
      <c r="C2268" s="9" t="s">
        <v>111</v>
      </c>
      <c r="D2268" s="21">
        <v>67</v>
      </c>
      <c r="E2268" s="21">
        <v>60</v>
      </c>
      <c r="F2268" s="21">
        <v>61</v>
      </c>
      <c r="G2268" s="21">
        <v>61</v>
      </c>
      <c r="H2268" s="21">
        <v>60</v>
      </c>
      <c r="I2268" s="21">
        <v>65</v>
      </c>
      <c r="J2268" s="21">
        <v>65</v>
      </c>
      <c r="K2268" s="21">
        <v>64</v>
      </c>
      <c r="L2268" s="21">
        <v>60</v>
      </c>
      <c r="M2268" s="21">
        <v>69</v>
      </c>
      <c r="N2268" s="21">
        <v>70</v>
      </c>
      <c r="O2268" s="21">
        <v>60</v>
      </c>
      <c r="P2268" s="21">
        <v>63</v>
      </c>
      <c r="Q2268" s="21">
        <v>64</v>
      </c>
      <c r="R2268" s="33" t="s">
        <v>524</v>
      </c>
      <c r="S2268" s="3" t="s">
        <v>524</v>
      </c>
      <c r="T2268" s="10" t="s">
        <v>4133</v>
      </c>
      <c r="U2268" s="2" t="s">
        <v>595</v>
      </c>
      <c r="V2268" s="4" t="s">
        <v>819</v>
      </c>
      <c r="W2268" s="11">
        <v>3</v>
      </c>
      <c r="X2268" s="11">
        <v>48</v>
      </c>
      <c r="Y2268" s="16">
        <v>18</v>
      </c>
      <c r="Z2268" s="16">
        <v>4</v>
      </c>
      <c r="AA2268" s="16">
        <v>1996</v>
      </c>
      <c r="AB2268" s="1">
        <f>2026-AA2268</f>
        <v>30</v>
      </c>
      <c r="AC2268" s="5">
        <v>3</v>
      </c>
      <c r="AD2268" s="34">
        <v>67.275509204040787</v>
      </c>
      <c r="AE2268" s="18">
        <v>0</v>
      </c>
      <c r="AF2268" s="17">
        <f>ROUND(IF($AD2268&gt;79,44-(($AD2268-79)*(14/4)),IF($AD2268&gt;76,67-(($AD2268-76)*(23/3)),IF(110-(($AD2268-70.4)*(43/5.6))&gt;119,119,110-(($AD2268-70.4)*(43/5.6)))))*0.93,0)</f>
        <v>111</v>
      </c>
      <c r="AG2268" s="17">
        <f>ROUND(IF($AD2268&gt;79,37-(($AD2268-79)*(9/4)),IF($AD2268&gt;76,54-(($AD2268-76)*(17/3)),IF(93-(($AD2268-70.4)*(39/5.6))&gt;100,100,93-(($AD2268-70.4)*(39/5.6)))))*0.93,0)</f>
        <v>93</v>
      </c>
      <c r="AH2268" s="17">
        <f>ROUND(IF($AD2268&gt;79,32-(($AD2268-79)*(8/4)),IF($AD2268&gt;76,48-(($AD2268-76)*(16/3)),IF(86-(($AD2268-70.4)*(38/5.6))&gt;95,95,86-(($AD2268-70.4)*(38/5.6)))))*0.93,0)</f>
        <v>88</v>
      </c>
      <c r="AI2268" s="5" t="s">
        <v>3916</v>
      </c>
      <c r="AL2268" s="5">
        <v>0</v>
      </c>
      <c r="AM2268" s="5">
        <v>0</v>
      </c>
    </row>
    <row r="2269" spans="1:39" x14ac:dyDescent="0.3">
      <c r="A2269" s="15">
        <v>6198</v>
      </c>
      <c r="B2269" s="8" t="s">
        <v>1041</v>
      </c>
      <c r="C2269" s="9" t="s">
        <v>1040</v>
      </c>
      <c r="D2269" s="21">
        <v>55</v>
      </c>
      <c r="E2269" s="21">
        <v>62</v>
      </c>
      <c r="F2269" s="21">
        <v>62</v>
      </c>
      <c r="G2269" s="21">
        <v>62</v>
      </c>
      <c r="H2269" s="21">
        <v>54</v>
      </c>
      <c r="I2269" s="21">
        <v>58</v>
      </c>
      <c r="J2269" s="21">
        <v>59</v>
      </c>
      <c r="K2269" s="21">
        <v>52</v>
      </c>
      <c r="L2269" s="21">
        <v>47</v>
      </c>
      <c r="M2269" s="21">
        <v>54</v>
      </c>
      <c r="N2269" s="21">
        <v>55</v>
      </c>
      <c r="O2269" s="21">
        <v>55</v>
      </c>
      <c r="P2269" s="21">
        <v>46</v>
      </c>
      <c r="Q2269" s="21">
        <v>51</v>
      </c>
      <c r="R2269" s="65" t="s">
        <v>524</v>
      </c>
      <c r="S2269" s="3" t="s">
        <v>524</v>
      </c>
      <c r="T2269" s="10" t="s">
        <v>4133</v>
      </c>
      <c r="U2269" s="2" t="s">
        <v>588</v>
      </c>
      <c r="V2269" s="4" t="s">
        <v>819</v>
      </c>
      <c r="W2269" s="11">
        <v>4</v>
      </c>
      <c r="X2269" s="11">
        <v>100</v>
      </c>
      <c r="Y2269" s="68">
        <v>23</v>
      </c>
      <c r="Z2269" s="68">
        <v>11</v>
      </c>
      <c r="AA2269" s="68">
        <v>1990</v>
      </c>
      <c r="AB2269" s="1">
        <f>2026-AA2269</f>
        <v>36</v>
      </c>
      <c r="AC2269" s="5">
        <v>4</v>
      </c>
      <c r="AD2269" s="34">
        <v>60.921284447809043</v>
      </c>
      <c r="AE2269" s="18">
        <v>0</v>
      </c>
      <c r="AF2269" s="17">
        <f>ROUND(IF($AD2269&gt;79,44-(($AD2269-79)*(14/4)),IF($AD2269&gt;76,67-(($AD2269-76)*(23/3)),IF(110-(($AD2269-70.4)*(43/5.6))&gt;119,119,110-(($AD2269-70.4)*(43/5.6)))))*0.93,0)</f>
        <v>111</v>
      </c>
      <c r="AG2269" s="17">
        <f>ROUND(IF($AD2269&gt;79,37-(($AD2269-79)*(9/4)),IF($AD2269&gt;76,54-(($AD2269-76)*(17/3)),IF(93-(($AD2269-70.4)*(39/5.6))&gt;100,100,93-(($AD2269-70.4)*(39/5.6)))))*0.93,0)</f>
        <v>93</v>
      </c>
      <c r="AH2269" s="17">
        <f>ROUND(IF($AD2269&gt;79,32-(($AD2269-79)*(8/4)),IF($AD2269&gt;76,48-(($AD2269-76)*(16/3)),IF(86-(($AD2269-70.4)*(38/5.6))&gt;95,95,86-(($AD2269-70.4)*(38/5.6)))))*0.93,0)</f>
        <v>88</v>
      </c>
      <c r="AI2269" s="5" t="s">
        <v>3916</v>
      </c>
      <c r="AL2269" s="5">
        <v>0</v>
      </c>
      <c r="AM2269" s="5">
        <v>0</v>
      </c>
    </row>
    <row r="2270" spans="1:39" x14ac:dyDescent="0.3">
      <c r="A2270" s="15">
        <v>6200</v>
      </c>
      <c r="B2270" s="8" t="s">
        <v>1021</v>
      </c>
      <c r="C2270" s="9" t="s">
        <v>210</v>
      </c>
      <c r="D2270" s="21">
        <v>65</v>
      </c>
      <c r="E2270" s="21">
        <v>50</v>
      </c>
      <c r="F2270" s="21">
        <v>53</v>
      </c>
      <c r="G2270" s="21">
        <v>55</v>
      </c>
      <c r="H2270" s="21">
        <v>68</v>
      </c>
      <c r="I2270" s="21">
        <v>58</v>
      </c>
      <c r="J2270" s="21">
        <v>63</v>
      </c>
      <c r="K2270" s="21">
        <v>59</v>
      </c>
      <c r="L2270" s="21">
        <v>65</v>
      </c>
      <c r="M2270" s="21">
        <v>66</v>
      </c>
      <c r="N2270" s="21">
        <v>63</v>
      </c>
      <c r="O2270" s="21">
        <v>59</v>
      </c>
      <c r="P2270" s="21">
        <v>64</v>
      </c>
      <c r="Q2270" s="21">
        <v>68</v>
      </c>
      <c r="R2270" s="33" t="s">
        <v>524</v>
      </c>
      <c r="S2270" s="3" t="s">
        <v>524</v>
      </c>
      <c r="T2270" s="10" t="s">
        <v>4133</v>
      </c>
      <c r="U2270" s="2" t="s">
        <v>2289</v>
      </c>
      <c r="V2270" s="4" t="s">
        <v>820</v>
      </c>
      <c r="W2270" s="11">
        <v>4</v>
      </c>
      <c r="X2270" s="11">
        <v>100</v>
      </c>
      <c r="Y2270" s="16">
        <v>28</v>
      </c>
      <c r="Z2270" s="16">
        <v>1</v>
      </c>
      <c r="AA2270" s="16">
        <v>1991</v>
      </c>
      <c r="AB2270" s="1">
        <f>2026-AA2270</f>
        <v>35</v>
      </c>
      <c r="AC2270" s="5">
        <v>3</v>
      </c>
      <c r="AD2270" s="34">
        <v>65.177066635917384</v>
      </c>
      <c r="AE2270" s="18">
        <v>0</v>
      </c>
      <c r="AF2270" s="17">
        <f>ROUND(IF($AD2270&gt;79,44-(($AD2270-79)*(14/4)),IF($AD2270&gt;76,67-(($AD2270-76)*(23/3)),IF(110-(($AD2270-70.4)*(43/5.6))&gt;119,119,110-(($AD2270-70.4)*(43/5.6)))))*0.93,0)</f>
        <v>111</v>
      </c>
      <c r="AG2270" s="17">
        <f>ROUND(IF($AD2270&gt;79,37-(($AD2270-79)*(9/4)),IF($AD2270&gt;76,54-(($AD2270-76)*(17/3)),IF(93-(($AD2270-70.4)*(39/5.6))&gt;100,100,93-(($AD2270-70.4)*(39/5.6)))))*0.93,0)</f>
        <v>93</v>
      </c>
      <c r="AH2270" s="17">
        <f>ROUND(IF($AD2270&gt;79,32-(($AD2270-79)*(8/4)),IF($AD2270&gt;76,48-(($AD2270-76)*(16/3)),IF(86-(($AD2270-70.4)*(38/5.6))&gt;95,95,86-(($AD2270-70.4)*(38/5.6)))))*0.93,0)</f>
        <v>88</v>
      </c>
      <c r="AL2270" s="5">
        <v>180</v>
      </c>
      <c r="AM2270" s="5">
        <v>82</v>
      </c>
    </row>
    <row r="2271" spans="1:39" x14ac:dyDescent="0.3">
      <c r="A2271" s="15">
        <v>6201</v>
      </c>
      <c r="B2271" s="8" t="s">
        <v>3663</v>
      </c>
      <c r="C2271" s="9" t="s">
        <v>3664</v>
      </c>
      <c r="D2271" s="21">
        <v>70</v>
      </c>
      <c r="E2271" s="21">
        <v>75</v>
      </c>
      <c r="F2271" s="21">
        <v>75</v>
      </c>
      <c r="G2271" s="21">
        <v>74</v>
      </c>
      <c r="H2271" s="21">
        <v>73</v>
      </c>
      <c r="I2271" s="21">
        <v>71</v>
      </c>
      <c r="J2271" s="21">
        <v>73</v>
      </c>
      <c r="K2271" s="21">
        <v>72</v>
      </c>
      <c r="L2271" s="21">
        <v>58</v>
      </c>
      <c r="M2271" s="21">
        <v>67</v>
      </c>
      <c r="N2271" s="21">
        <v>70</v>
      </c>
      <c r="O2271" s="21">
        <v>70</v>
      </c>
      <c r="P2271" s="21">
        <v>67</v>
      </c>
      <c r="Q2271" s="21">
        <v>72</v>
      </c>
      <c r="R2271" s="33" t="s">
        <v>3935</v>
      </c>
      <c r="S2271" s="3" t="s">
        <v>3935</v>
      </c>
      <c r="T2271" s="10" t="s">
        <v>4131</v>
      </c>
      <c r="U2271" s="2" t="s">
        <v>588</v>
      </c>
      <c r="V2271" s="4" t="s">
        <v>819</v>
      </c>
      <c r="W2271" s="11">
        <v>4</v>
      </c>
      <c r="X2271" s="11">
        <v>100</v>
      </c>
      <c r="Y2271" s="16">
        <v>2</v>
      </c>
      <c r="Z2271" s="16">
        <v>4</v>
      </c>
      <c r="AA2271" s="16">
        <v>1997</v>
      </c>
      <c r="AB2271" s="1">
        <f>2026-AA2271</f>
        <v>29</v>
      </c>
      <c r="AC2271" s="5">
        <v>3</v>
      </c>
      <c r="AD2271" s="34">
        <v>74.557802173044024</v>
      </c>
      <c r="AE2271" s="18">
        <v>75000</v>
      </c>
      <c r="AF2271" s="17">
        <f>ROUND(IF($AD2271&gt;79,44-(($AD2271-79)*(14/4)),IF($AD2271&gt;76,67-(($AD2271-76)*(23/3)),IF(110-(($AD2271-70.4)*(43/5.6))&gt;119,119,110-(($AD2271-70.4)*(43/5.6)))))*0.93,0)</f>
        <v>73</v>
      </c>
      <c r="AG2271" s="17">
        <f>ROUND(IF($AD2271&gt;79,37-(($AD2271-79)*(9/4)),IF($AD2271&gt;76,54-(($AD2271-76)*(17/3)),IF(93-(($AD2271-70.4)*(39/5.6))&gt;100,100,93-(($AD2271-70.4)*(39/5.6)))))*0.93,0)</f>
        <v>60</v>
      </c>
      <c r="AH2271" s="17">
        <f>ROUND(IF($AD2271&gt;79,32-(($AD2271-79)*(8/4)),IF($AD2271&gt;76,48-(($AD2271-76)*(16/3)),IF(86-(($AD2271-70.4)*(38/5.6))&gt;95,95,86-(($AD2271-70.4)*(38/5.6)))))*0.93,0)</f>
        <v>54</v>
      </c>
      <c r="AI2271" s="5" t="s">
        <v>3917</v>
      </c>
      <c r="AL2271" s="5">
        <v>0</v>
      </c>
      <c r="AM2271" s="5">
        <v>0</v>
      </c>
    </row>
    <row r="2272" spans="1:39" x14ac:dyDescent="0.3">
      <c r="A2272" s="15">
        <v>6203</v>
      </c>
      <c r="B2272" s="8" t="s">
        <v>918</v>
      </c>
      <c r="C2272" s="9" t="s">
        <v>3015</v>
      </c>
      <c r="D2272" s="21">
        <v>79</v>
      </c>
      <c r="E2272" s="21">
        <v>68</v>
      </c>
      <c r="F2272" s="21">
        <v>68</v>
      </c>
      <c r="G2272" s="21">
        <v>68</v>
      </c>
      <c r="H2272" s="21">
        <v>64</v>
      </c>
      <c r="I2272" s="21">
        <v>73</v>
      </c>
      <c r="J2272" s="21">
        <v>71</v>
      </c>
      <c r="K2272" s="21">
        <v>68</v>
      </c>
      <c r="L2272" s="21">
        <v>66</v>
      </c>
      <c r="M2272" s="21">
        <v>73</v>
      </c>
      <c r="N2272" s="21">
        <v>75</v>
      </c>
      <c r="O2272" s="21">
        <v>67</v>
      </c>
      <c r="P2272" s="21">
        <v>71</v>
      </c>
      <c r="Q2272" s="21">
        <v>66</v>
      </c>
      <c r="R2272" s="33" t="s">
        <v>4309</v>
      </c>
      <c r="S2272" s="3" t="s">
        <v>4309</v>
      </c>
      <c r="T2272" s="10" t="s">
        <v>4130</v>
      </c>
      <c r="U2272" s="2" t="s">
        <v>731</v>
      </c>
      <c r="V2272" s="4" t="s">
        <v>818</v>
      </c>
      <c r="W2272" s="11">
        <v>4</v>
      </c>
      <c r="X2272" s="11">
        <v>100</v>
      </c>
      <c r="Y2272" s="16">
        <v>5</v>
      </c>
      <c r="Z2272" s="16">
        <v>9</v>
      </c>
      <c r="AA2272" s="16">
        <v>1998</v>
      </c>
      <c r="AB2272" s="1">
        <f>2026-AA2272</f>
        <v>28</v>
      </c>
      <c r="AC2272" s="5">
        <v>4</v>
      </c>
      <c r="AD2272" s="34">
        <v>73.544079513033836</v>
      </c>
      <c r="AE2272" s="18">
        <v>50000</v>
      </c>
      <c r="AF2272" s="17">
        <f>ROUND(IF($AD2272&gt;79,44-(($AD2272-79)*(14/4)),IF($AD2272&gt;76,67-(($AD2272-76)*(23/3)),IF(110-(($AD2272-70.4)*(43/5.6))&gt;119,119,110-(($AD2272-70.4)*(43/5.6)))))*0.93,0)</f>
        <v>80</v>
      </c>
      <c r="AG2272" s="17">
        <f>ROUND(IF($AD2272&gt;79,37-(($AD2272-79)*(9/4)),IF($AD2272&gt;76,54-(($AD2272-76)*(17/3)),IF(93-(($AD2272-70.4)*(39/5.6))&gt;100,100,93-(($AD2272-70.4)*(39/5.6)))))*0.93,0)</f>
        <v>66</v>
      </c>
      <c r="AH2272" s="17">
        <f>ROUND(IF($AD2272&gt;79,32-(($AD2272-79)*(8/4)),IF($AD2272&gt;76,48-(($AD2272-76)*(16/3)),IF(86-(($AD2272-70.4)*(38/5.6))&gt;95,95,86-(($AD2272-70.4)*(38/5.6)))))*0.93,0)</f>
        <v>60</v>
      </c>
      <c r="AI2272" s="5" t="s">
        <v>3917</v>
      </c>
      <c r="AL2272" s="5">
        <v>177</v>
      </c>
      <c r="AM2272" s="5">
        <v>68</v>
      </c>
    </row>
    <row r="2273" spans="1:39" x14ac:dyDescent="0.3">
      <c r="A2273" s="15">
        <v>6204</v>
      </c>
      <c r="B2273" s="8" t="s">
        <v>2778</v>
      </c>
      <c r="C2273" s="9" t="s">
        <v>317</v>
      </c>
      <c r="D2273" s="21">
        <v>66</v>
      </c>
      <c r="E2273" s="21">
        <v>60</v>
      </c>
      <c r="F2273" s="21">
        <v>61</v>
      </c>
      <c r="G2273" s="21">
        <v>62</v>
      </c>
      <c r="H2273" s="21">
        <v>70</v>
      </c>
      <c r="I2273" s="21">
        <v>66</v>
      </c>
      <c r="J2273" s="21">
        <v>65</v>
      </c>
      <c r="K2273" s="21">
        <v>65</v>
      </c>
      <c r="L2273" s="21">
        <v>61</v>
      </c>
      <c r="M2273" s="21">
        <v>59</v>
      </c>
      <c r="N2273" s="21">
        <v>65</v>
      </c>
      <c r="O2273" s="21">
        <v>73</v>
      </c>
      <c r="P2273" s="21">
        <v>72</v>
      </c>
      <c r="Q2273" s="21">
        <v>70</v>
      </c>
      <c r="R2273" s="33" t="s">
        <v>524</v>
      </c>
      <c r="S2273" s="3" t="s">
        <v>524</v>
      </c>
      <c r="T2273" s="10" t="s">
        <v>4133</v>
      </c>
      <c r="U2273" s="2" t="s">
        <v>579</v>
      </c>
      <c r="V2273" s="4" t="s">
        <v>819</v>
      </c>
      <c r="W2273" s="11">
        <v>2</v>
      </c>
      <c r="X2273" s="11">
        <v>2</v>
      </c>
      <c r="Y2273" s="16">
        <v>14</v>
      </c>
      <c r="Z2273" s="16">
        <v>11</v>
      </c>
      <c r="AA2273" s="16">
        <v>1996</v>
      </c>
      <c r="AB2273" s="1">
        <f>2026-AA2273</f>
        <v>30</v>
      </c>
      <c r="AC2273" s="5">
        <v>4</v>
      </c>
      <c r="AD2273" s="34">
        <v>67.253447450997697</v>
      </c>
      <c r="AE2273" s="18">
        <v>0</v>
      </c>
      <c r="AF2273" s="17">
        <f>ROUND(IF($AD2273&gt;79,44-(($AD2273-79)*(14/4)),IF($AD2273&gt;76,67-(($AD2273-76)*(23/3)),IF(110-(($AD2273-70.4)*(43/5.6))&gt;119,119,110-(($AD2273-70.4)*(43/5.6)))))*0.93,0)</f>
        <v>111</v>
      </c>
      <c r="AG2273" s="17">
        <f>ROUND(IF($AD2273&gt;79,37-(($AD2273-79)*(9/4)),IF($AD2273&gt;76,54-(($AD2273-76)*(17/3)),IF(93-(($AD2273-70.4)*(39/5.6))&gt;100,100,93-(($AD2273-70.4)*(39/5.6)))))*0.93,0)</f>
        <v>93</v>
      </c>
      <c r="AH2273" s="17">
        <f>ROUND(IF($AD2273&gt;79,32-(($AD2273-79)*(8/4)),IF($AD2273&gt;76,48-(($AD2273-76)*(16/3)),IF(86-(($AD2273-70.4)*(38/5.6))&gt;95,95,86-(($AD2273-70.4)*(38/5.6)))))*0.93,0)</f>
        <v>88</v>
      </c>
      <c r="AI2273" s="5" t="s">
        <v>3916</v>
      </c>
      <c r="AL2273" s="5">
        <v>0</v>
      </c>
      <c r="AM2273" s="5">
        <v>0</v>
      </c>
    </row>
    <row r="2274" spans="1:39" x14ac:dyDescent="0.3">
      <c r="A2274" s="15">
        <v>6206</v>
      </c>
      <c r="B2274" s="8" t="s">
        <v>3155</v>
      </c>
      <c r="C2274" s="9" t="s">
        <v>3156</v>
      </c>
      <c r="D2274" s="21">
        <v>60</v>
      </c>
      <c r="E2274" s="21">
        <v>68</v>
      </c>
      <c r="F2274" s="21">
        <v>67</v>
      </c>
      <c r="G2274" s="21">
        <v>66</v>
      </c>
      <c r="H2274" s="21">
        <v>58</v>
      </c>
      <c r="I2274" s="21">
        <v>64</v>
      </c>
      <c r="J2274" s="21">
        <v>65</v>
      </c>
      <c r="K2274" s="21">
        <v>66</v>
      </c>
      <c r="L2274" s="21">
        <v>58</v>
      </c>
      <c r="M2274" s="21">
        <v>60</v>
      </c>
      <c r="N2274" s="21">
        <v>66</v>
      </c>
      <c r="O2274" s="21">
        <v>67</v>
      </c>
      <c r="P2274" s="21">
        <v>61</v>
      </c>
      <c r="Q2274" s="21">
        <v>58</v>
      </c>
      <c r="R2274" s="33" t="s">
        <v>524</v>
      </c>
      <c r="S2274" s="3" t="s">
        <v>524</v>
      </c>
      <c r="T2274" s="10" t="s">
        <v>4133</v>
      </c>
      <c r="U2274" s="2" t="s">
        <v>901</v>
      </c>
      <c r="V2274" s="4" t="s">
        <v>817</v>
      </c>
      <c r="W2274" s="11">
        <v>2</v>
      </c>
      <c r="X2274" s="11">
        <v>51</v>
      </c>
      <c r="Y2274" s="16">
        <v>12</v>
      </c>
      <c r="Z2274" s="16">
        <v>1</v>
      </c>
      <c r="AA2274" s="16">
        <v>1999</v>
      </c>
      <c r="AB2274" s="1">
        <f>2026-AA2274</f>
        <v>27</v>
      </c>
      <c r="AC2274" s="5">
        <v>5</v>
      </c>
      <c r="AD2274" s="34">
        <v>66.571721503256796</v>
      </c>
      <c r="AE2274" s="18">
        <v>0</v>
      </c>
      <c r="AF2274" s="17">
        <f>ROUND(IF($AD2274&gt;79,44-(($AD2274-79)*(14/4)),IF($AD2274&gt;76,67-(($AD2274-76)*(23/3)),IF(110-(($AD2274-70.4)*(43/5.6))&gt;119,119,110-(($AD2274-70.4)*(43/5.6)))))*0.93,0)</f>
        <v>111</v>
      </c>
      <c r="AG2274" s="17">
        <f>ROUND(IF($AD2274&gt;79,37-(($AD2274-79)*(9/4)),IF($AD2274&gt;76,54-(($AD2274-76)*(17/3)),IF(93-(($AD2274-70.4)*(39/5.6))&gt;100,100,93-(($AD2274-70.4)*(39/5.6)))))*0.93,0)</f>
        <v>93</v>
      </c>
      <c r="AH2274" s="17">
        <f>ROUND(IF($AD2274&gt;79,32-(($AD2274-79)*(8/4)),IF($AD2274&gt;76,48-(($AD2274-76)*(16/3)),IF(86-(($AD2274-70.4)*(38/5.6))&gt;95,95,86-(($AD2274-70.4)*(38/5.6)))))*0.93,0)</f>
        <v>88</v>
      </c>
      <c r="AI2274" s="5" t="s">
        <v>3916</v>
      </c>
      <c r="AL2274" s="5">
        <v>158</v>
      </c>
      <c r="AM2274" s="5">
        <v>50</v>
      </c>
    </row>
    <row r="2275" spans="1:39" x14ac:dyDescent="0.3">
      <c r="A2275" s="15">
        <v>6208</v>
      </c>
      <c r="B2275" s="8" t="s">
        <v>1565</v>
      </c>
      <c r="C2275" s="9" t="s">
        <v>132</v>
      </c>
      <c r="D2275" s="21">
        <v>63</v>
      </c>
      <c r="E2275" s="21">
        <v>47</v>
      </c>
      <c r="F2275" s="21">
        <v>49</v>
      </c>
      <c r="G2275" s="21">
        <v>51</v>
      </c>
      <c r="H2275" s="21">
        <v>56</v>
      </c>
      <c r="I2275" s="21">
        <v>54</v>
      </c>
      <c r="J2275" s="21">
        <v>52</v>
      </c>
      <c r="K2275" s="21">
        <v>55</v>
      </c>
      <c r="L2275" s="21">
        <v>46</v>
      </c>
      <c r="M2275" s="21">
        <v>66</v>
      </c>
      <c r="N2275" s="21">
        <v>61</v>
      </c>
      <c r="O2275" s="21">
        <v>46</v>
      </c>
      <c r="P2275" s="21">
        <v>52</v>
      </c>
      <c r="Q2275" s="21">
        <v>61</v>
      </c>
      <c r="R2275" s="33" t="s">
        <v>524</v>
      </c>
      <c r="S2275" s="3" t="s">
        <v>524</v>
      </c>
      <c r="T2275" s="10" t="s">
        <v>4133</v>
      </c>
      <c r="U2275" s="2" t="s">
        <v>589</v>
      </c>
      <c r="V2275" s="4" t="s">
        <v>819</v>
      </c>
      <c r="W2275" s="11">
        <v>4</v>
      </c>
      <c r="X2275" s="11">
        <v>100</v>
      </c>
      <c r="Y2275" s="16">
        <v>26</v>
      </c>
      <c r="Z2275" s="16">
        <v>11</v>
      </c>
      <c r="AA2275" s="16">
        <v>1990</v>
      </c>
      <c r="AB2275" s="1">
        <f>2026-AA2275</f>
        <v>36</v>
      </c>
      <c r="AC2275" s="5">
        <v>3</v>
      </c>
      <c r="AD2275" s="34">
        <v>61.89047741647277</v>
      </c>
      <c r="AE2275" s="18">
        <v>0</v>
      </c>
      <c r="AF2275" s="17">
        <f>ROUND(IF($AD2275&gt;79,44-(($AD2275-79)*(14/4)),IF($AD2275&gt;76,67-(($AD2275-76)*(23/3)),IF(110-(($AD2275-70.4)*(43/5.6))&gt;119,119,110-(($AD2275-70.4)*(43/5.6)))))*0.93,0)</f>
        <v>111</v>
      </c>
      <c r="AG2275" s="17">
        <f>ROUND(IF($AD2275&gt;79,37-(($AD2275-79)*(9/4)),IF($AD2275&gt;76,54-(($AD2275-76)*(17/3)),IF(93-(($AD2275-70.4)*(39/5.6))&gt;100,100,93-(($AD2275-70.4)*(39/5.6)))))*0.93,0)</f>
        <v>93</v>
      </c>
      <c r="AH2275" s="17">
        <f>ROUND(IF($AD2275&gt;79,32-(($AD2275-79)*(8/4)),IF($AD2275&gt;76,48-(($AD2275-76)*(16/3)),IF(86-(($AD2275-70.4)*(38/5.6))&gt;95,95,86-(($AD2275-70.4)*(38/5.6)))))*0.93,0)</f>
        <v>88</v>
      </c>
      <c r="AI2275" s="5" t="s">
        <v>3916</v>
      </c>
      <c r="AL2275" s="5">
        <v>0</v>
      </c>
      <c r="AM2275" s="5">
        <v>0</v>
      </c>
    </row>
    <row r="2276" spans="1:39" x14ac:dyDescent="0.3">
      <c r="A2276" s="15">
        <v>6209</v>
      </c>
      <c r="B2276" s="8" t="s">
        <v>874</v>
      </c>
      <c r="C2276" s="9" t="s">
        <v>208</v>
      </c>
      <c r="D2276" s="21">
        <v>68</v>
      </c>
      <c r="E2276" s="21">
        <v>69</v>
      </c>
      <c r="F2276" s="21">
        <v>73</v>
      </c>
      <c r="G2276" s="21">
        <v>77</v>
      </c>
      <c r="H2276" s="21">
        <v>70</v>
      </c>
      <c r="I2276" s="21">
        <v>65</v>
      </c>
      <c r="J2276" s="21">
        <v>72</v>
      </c>
      <c r="K2276" s="21">
        <v>71</v>
      </c>
      <c r="L2276" s="21">
        <v>61</v>
      </c>
      <c r="M2276" s="21">
        <v>72</v>
      </c>
      <c r="N2276" s="21">
        <v>77</v>
      </c>
      <c r="O2276" s="21">
        <v>76</v>
      </c>
      <c r="P2276" s="21">
        <v>60</v>
      </c>
      <c r="Q2276" s="21">
        <v>71</v>
      </c>
      <c r="R2276" s="33" t="s">
        <v>2046</v>
      </c>
      <c r="S2276" s="3" t="s">
        <v>2046</v>
      </c>
      <c r="T2276" s="10" t="s">
        <v>4132</v>
      </c>
      <c r="U2276" s="2" t="s">
        <v>1547</v>
      </c>
      <c r="V2276" s="4" t="s">
        <v>817</v>
      </c>
      <c r="W2276" s="11">
        <v>4</v>
      </c>
      <c r="X2276" s="11">
        <v>100</v>
      </c>
      <c r="Y2276" s="16">
        <v>19</v>
      </c>
      <c r="Z2276" s="16">
        <v>4</v>
      </c>
      <c r="AA2276" s="16">
        <v>1998</v>
      </c>
      <c r="AB2276" s="1">
        <f>2026-AA2276</f>
        <v>28</v>
      </c>
      <c r="AC2276" s="5">
        <v>2</v>
      </c>
      <c r="AD2276" s="34">
        <v>75.079037799880865</v>
      </c>
      <c r="AE2276" s="18">
        <v>100000</v>
      </c>
      <c r="AF2276" s="17">
        <f>ROUND(IF($AD2276&gt;79,44-(($AD2276-79)*(14/4)),IF($AD2276&gt;76,67-(($AD2276-76)*(23/3)),IF(110-(($AD2276-70.4)*(43/5.6))&gt;119,119,110-(($AD2276-70.4)*(43/5.6)))))*0.93,0)</f>
        <v>69</v>
      </c>
      <c r="AG2276" s="17">
        <f>ROUND(IF($AD2276&gt;79,37-(($AD2276-79)*(9/4)),IF($AD2276&gt;76,54-(($AD2276-76)*(17/3)),IF(93-(($AD2276-70.4)*(39/5.6))&gt;100,100,93-(($AD2276-70.4)*(39/5.6)))))*0.93,0)</f>
        <v>56</v>
      </c>
      <c r="AH2276" s="17">
        <f>ROUND(IF($AD2276&gt;79,32-(($AD2276-79)*(8/4)),IF($AD2276&gt;76,48-(($AD2276-76)*(16/3)),IF(86-(($AD2276-70.4)*(38/5.6))&gt;95,95,86-(($AD2276-70.4)*(38/5.6)))))*0.93,0)</f>
        <v>50</v>
      </c>
      <c r="AI2276" s="5" t="s">
        <v>3917</v>
      </c>
      <c r="AL2276" s="5">
        <v>171</v>
      </c>
      <c r="AM2276" s="5">
        <v>63</v>
      </c>
    </row>
    <row r="2277" spans="1:39" x14ac:dyDescent="0.3">
      <c r="A2277" s="15">
        <v>6211</v>
      </c>
      <c r="B2277" s="8" t="s">
        <v>3186</v>
      </c>
      <c r="C2277" s="9" t="s">
        <v>2757</v>
      </c>
      <c r="D2277" s="21">
        <v>65</v>
      </c>
      <c r="E2277" s="21">
        <v>59</v>
      </c>
      <c r="F2277" s="21">
        <v>59</v>
      </c>
      <c r="G2277" s="21">
        <v>59</v>
      </c>
      <c r="H2277" s="21">
        <v>58</v>
      </c>
      <c r="I2277" s="21">
        <v>60</v>
      </c>
      <c r="J2277" s="21">
        <v>61</v>
      </c>
      <c r="K2277" s="21">
        <v>60</v>
      </c>
      <c r="L2277" s="21">
        <v>58</v>
      </c>
      <c r="M2277" s="21">
        <v>71</v>
      </c>
      <c r="N2277" s="21">
        <v>70</v>
      </c>
      <c r="O2277" s="21">
        <v>58</v>
      </c>
      <c r="P2277" s="21">
        <v>58</v>
      </c>
      <c r="Q2277" s="21">
        <v>58</v>
      </c>
      <c r="R2277" s="33" t="s">
        <v>524</v>
      </c>
      <c r="S2277" s="3" t="s">
        <v>524</v>
      </c>
      <c r="T2277" s="10" t="s">
        <v>4133</v>
      </c>
      <c r="U2277" s="2" t="s">
        <v>600</v>
      </c>
      <c r="V2277" s="4" t="s">
        <v>819</v>
      </c>
      <c r="W2277" s="11">
        <v>3</v>
      </c>
      <c r="X2277" s="11">
        <v>0</v>
      </c>
      <c r="Y2277" s="16">
        <v>2</v>
      </c>
      <c r="Z2277" s="16">
        <v>4</v>
      </c>
      <c r="AA2277" s="16">
        <v>1998</v>
      </c>
      <c r="AB2277" s="1">
        <f>2026-AA2277</f>
        <v>28</v>
      </c>
      <c r="AC2277" s="5">
        <v>4</v>
      </c>
      <c r="AD2277" s="34">
        <v>67.665047673812367</v>
      </c>
      <c r="AE2277" s="18">
        <v>0</v>
      </c>
      <c r="AF2277" s="17">
        <f>ROUND(IF($AD2277&gt;79,44-(($AD2277-79)*(14/4)),IF($AD2277&gt;76,67-(($AD2277-76)*(23/3)),IF(110-(($AD2277-70.4)*(43/5.6))&gt;119,119,110-(($AD2277-70.4)*(43/5.6)))))*0.93,0)</f>
        <v>111</v>
      </c>
      <c r="AG2277" s="17">
        <f>ROUND(IF($AD2277&gt;79,37-(($AD2277-79)*(9/4)),IF($AD2277&gt;76,54-(($AD2277-76)*(17/3)),IF(93-(($AD2277-70.4)*(39/5.6))&gt;100,100,93-(($AD2277-70.4)*(39/5.6)))))*0.93,0)</f>
        <v>93</v>
      </c>
      <c r="AH2277" s="17">
        <f>ROUND(IF($AD2277&gt;79,32-(($AD2277-79)*(8/4)),IF($AD2277&gt;76,48-(($AD2277-76)*(16/3)),IF(86-(($AD2277-70.4)*(38/5.6))&gt;95,95,86-(($AD2277-70.4)*(38/5.6)))))*0.93,0)</f>
        <v>88</v>
      </c>
      <c r="AI2277" s="5" t="s">
        <v>3916</v>
      </c>
      <c r="AL2277" s="5">
        <v>167</v>
      </c>
      <c r="AM2277" s="5">
        <v>62</v>
      </c>
    </row>
    <row r="2278" spans="1:39" x14ac:dyDescent="0.3">
      <c r="A2278" s="15">
        <v>6214</v>
      </c>
      <c r="B2278" s="8" t="s">
        <v>2696</v>
      </c>
      <c r="C2278" s="9" t="s">
        <v>233</v>
      </c>
      <c r="D2278" s="21">
        <v>71</v>
      </c>
      <c r="E2278" s="21">
        <v>77</v>
      </c>
      <c r="F2278" s="21">
        <v>79</v>
      </c>
      <c r="G2278" s="21">
        <v>81</v>
      </c>
      <c r="H2278" s="21">
        <v>66</v>
      </c>
      <c r="I2278" s="21">
        <v>78</v>
      </c>
      <c r="J2278" s="21">
        <v>78</v>
      </c>
      <c r="K2278" s="21">
        <v>77</v>
      </c>
      <c r="L2278" s="21">
        <v>66</v>
      </c>
      <c r="M2278" s="21">
        <v>66</v>
      </c>
      <c r="N2278" s="21">
        <v>75</v>
      </c>
      <c r="O2278" s="21">
        <v>82</v>
      </c>
      <c r="P2278" s="21">
        <v>77</v>
      </c>
      <c r="Q2278" s="21">
        <v>66</v>
      </c>
      <c r="R2278" s="33" t="s">
        <v>2062</v>
      </c>
      <c r="S2278" s="3" t="s">
        <v>2062</v>
      </c>
      <c r="T2278" s="10" t="s">
        <v>4131</v>
      </c>
      <c r="U2278" s="2" t="s">
        <v>587</v>
      </c>
      <c r="V2278" s="4" t="s">
        <v>819</v>
      </c>
      <c r="W2278" s="11">
        <v>4</v>
      </c>
      <c r="X2278" s="11">
        <v>100</v>
      </c>
      <c r="Y2278" s="16">
        <v>24</v>
      </c>
      <c r="Z2278" s="16">
        <v>8</v>
      </c>
      <c r="AA2278" s="16">
        <v>1998</v>
      </c>
      <c r="AB2278" s="1">
        <f>2026-AA2278</f>
        <v>28</v>
      </c>
      <c r="AC2278" s="5">
        <v>6</v>
      </c>
      <c r="AD2278" s="34">
        <v>78.859195409147063</v>
      </c>
      <c r="AE2278" s="18">
        <v>400000</v>
      </c>
      <c r="AF2278" s="17">
        <f>ROUND(IF($AD2278&gt;79,44-(($AD2278-79)*(14/4)),IF($AD2278&gt;76,67-(($AD2278-76)*(23/3)),IF(110-(($AD2278-70.4)*(43/5.6))&gt;119,119,110-(($AD2278-70.4)*(43/5.6)))))*0.93,0)</f>
        <v>42</v>
      </c>
      <c r="AG2278" s="17">
        <f>ROUND(IF($AD2278&gt;79,37-(($AD2278-79)*(9/4)),IF($AD2278&gt;76,54-(($AD2278-76)*(17/3)),IF(93-(($AD2278-70.4)*(39/5.6))&gt;100,100,93-(($AD2278-70.4)*(39/5.6)))))*0.93,0)</f>
        <v>35</v>
      </c>
      <c r="AH2278" s="17">
        <f>ROUND(IF($AD2278&gt;79,32-(($AD2278-79)*(8/4)),IF($AD2278&gt;76,48-(($AD2278-76)*(16/3)),IF(86-(($AD2278-70.4)*(38/5.6))&gt;95,95,86-(($AD2278-70.4)*(38/5.6)))))*0.93,0)</f>
        <v>30</v>
      </c>
      <c r="AI2278" s="5" t="s">
        <v>3917</v>
      </c>
      <c r="AL2278" s="5">
        <v>0</v>
      </c>
      <c r="AM2278" s="5">
        <v>0</v>
      </c>
    </row>
    <row r="2279" spans="1:39" x14ac:dyDescent="0.3">
      <c r="A2279" s="15">
        <v>6215</v>
      </c>
      <c r="B2279" s="8" t="s">
        <v>3113</v>
      </c>
      <c r="C2279" s="9" t="s">
        <v>153</v>
      </c>
      <c r="D2279" s="21">
        <v>66</v>
      </c>
      <c r="E2279" s="21">
        <v>66</v>
      </c>
      <c r="F2279" s="21">
        <v>69</v>
      </c>
      <c r="G2279" s="21">
        <v>71</v>
      </c>
      <c r="H2279" s="21">
        <v>61</v>
      </c>
      <c r="I2279" s="21">
        <v>71</v>
      </c>
      <c r="J2279" s="21">
        <v>71</v>
      </c>
      <c r="K2279" s="21">
        <v>71</v>
      </c>
      <c r="L2279" s="21">
        <v>60</v>
      </c>
      <c r="M2279" s="21">
        <v>62</v>
      </c>
      <c r="N2279" s="21">
        <v>66</v>
      </c>
      <c r="O2279" s="21">
        <v>73</v>
      </c>
      <c r="P2279" s="21">
        <v>64</v>
      </c>
      <c r="Q2279" s="21">
        <v>63</v>
      </c>
      <c r="R2279" s="33" t="s">
        <v>524</v>
      </c>
      <c r="S2279" s="3" t="s">
        <v>524</v>
      </c>
      <c r="T2279" s="10" t="s">
        <v>4133</v>
      </c>
      <c r="U2279" s="2" t="s">
        <v>599</v>
      </c>
      <c r="V2279" s="4" t="s">
        <v>819</v>
      </c>
      <c r="W2279" s="11">
        <v>4</v>
      </c>
      <c r="X2279" s="11">
        <v>100</v>
      </c>
      <c r="Y2279" s="16">
        <v>13</v>
      </c>
      <c r="Z2279" s="16">
        <v>4</v>
      </c>
      <c r="AA2279" s="16">
        <v>1994</v>
      </c>
      <c r="AB2279" s="1">
        <f>2026-AA2279</f>
        <v>32</v>
      </c>
      <c r="AC2279" s="5">
        <v>4</v>
      </c>
      <c r="AD2279" s="34">
        <v>69.917260354616332</v>
      </c>
      <c r="AE2279" s="18">
        <v>0</v>
      </c>
      <c r="AF2279" s="17">
        <f>ROUND(IF($AD2279&gt;79,44-(($AD2279-79)*(14/4)),IF($AD2279&gt;76,67-(($AD2279-76)*(23/3)),IF(110-(($AD2279-70.4)*(43/5.6))&gt;119,119,110-(($AD2279-70.4)*(43/5.6)))))*0.93,0)</f>
        <v>106</v>
      </c>
      <c r="AG2279" s="17">
        <f>ROUND(IF($AD2279&gt;79,37-(($AD2279-79)*(9/4)),IF($AD2279&gt;76,54-(($AD2279-76)*(17/3)),IF(93-(($AD2279-70.4)*(39/5.6))&gt;100,100,93-(($AD2279-70.4)*(39/5.6)))))*0.93,0)</f>
        <v>90</v>
      </c>
      <c r="AH2279" s="17">
        <f>ROUND(IF($AD2279&gt;79,32-(($AD2279-79)*(8/4)),IF($AD2279&gt;76,48-(($AD2279-76)*(16/3)),IF(86-(($AD2279-70.4)*(38/5.6))&gt;95,95,86-(($AD2279-70.4)*(38/5.6)))))*0.93,0)</f>
        <v>83</v>
      </c>
      <c r="AL2279" s="5">
        <v>0</v>
      </c>
      <c r="AM2279" s="5">
        <v>0</v>
      </c>
    </row>
    <row r="2280" spans="1:39" x14ac:dyDescent="0.3">
      <c r="A2280" s="15">
        <v>6217</v>
      </c>
      <c r="B2280" s="8" t="s">
        <v>1191</v>
      </c>
      <c r="C2280" s="9" t="s">
        <v>1438</v>
      </c>
      <c r="D2280" s="21">
        <v>75</v>
      </c>
      <c r="E2280" s="21">
        <v>66</v>
      </c>
      <c r="F2280" s="21">
        <v>66</v>
      </c>
      <c r="G2280" s="21">
        <v>66</v>
      </c>
      <c r="H2280" s="21">
        <v>77</v>
      </c>
      <c r="I2280" s="21">
        <v>72</v>
      </c>
      <c r="J2280" s="21">
        <v>75</v>
      </c>
      <c r="K2280" s="21">
        <v>72</v>
      </c>
      <c r="L2280" s="21">
        <v>63</v>
      </c>
      <c r="M2280" s="21">
        <v>66</v>
      </c>
      <c r="N2280" s="21">
        <v>67</v>
      </c>
      <c r="O2280" s="21">
        <v>63</v>
      </c>
      <c r="P2280" s="21">
        <v>68</v>
      </c>
      <c r="Q2280" s="21">
        <v>75</v>
      </c>
      <c r="R2280" s="33" t="s">
        <v>3910</v>
      </c>
      <c r="S2280" s="3" t="s">
        <v>3910</v>
      </c>
      <c r="T2280" s="10" t="s">
        <v>4130</v>
      </c>
      <c r="U2280" s="2" t="s">
        <v>528</v>
      </c>
      <c r="V2280" s="4" t="s">
        <v>819</v>
      </c>
      <c r="W2280" s="11">
        <v>4</v>
      </c>
      <c r="X2280" s="11">
        <v>100</v>
      </c>
      <c r="Y2280" s="16">
        <v>13</v>
      </c>
      <c r="Z2280" s="16">
        <v>8</v>
      </c>
      <c r="AA2280" s="16">
        <v>1996</v>
      </c>
      <c r="AB2280" s="1">
        <f>2026-AA2280</f>
        <v>30</v>
      </c>
      <c r="AC2280" s="5">
        <v>6</v>
      </c>
      <c r="AD2280" s="34">
        <v>73.705028078409256</v>
      </c>
      <c r="AE2280" s="18">
        <v>50000</v>
      </c>
      <c r="AF2280" s="17">
        <f>ROUND(IF($AD2280&gt;79,44-(($AD2280-79)*(14/4)),IF($AD2280&gt;76,67-(($AD2280-76)*(23/3)),IF(110-(($AD2280-70.4)*(43/5.6))&gt;119,119,110-(($AD2280-70.4)*(43/5.6)))))*0.93,0)</f>
        <v>79</v>
      </c>
      <c r="AG2280" s="17">
        <f>ROUND(IF($AD2280&gt;79,37-(($AD2280-79)*(9/4)),IF($AD2280&gt;76,54-(($AD2280-76)*(17/3)),IF(93-(($AD2280-70.4)*(39/5.6))&gt;100,100,93-(($AD2280-70.4)*(39/5.6)))))*0.93,0)</f>
        <v>65</v>
      </c>
      <c r="AH2280" s="17">
        <f>ROUND(IF($AD2280&gt;79,32-(($AD2280-79)*(8/4)),IF($AD2280&gt;76,48-(($AD2280-76)*(16/3)),IF(86-(($AD2280-70.4)*(38/5.6))&gt;95,95,86-(($AD2280-70.4)*(38/5.6)))))*0.93,0)</f>
        <v>59</v>
      </c>
      <c r="AI2280" s="5" t="s">
        <v>3917</v>
      </c>
      <c r="AL2280" s="5">
        <v>174</v>
      </c>
      <c r="AM2280" s="5">
        <v>61</v>
      </c>
    </row>
    <row r="2281" spans="1:39" x14ac:dyDescent="0.3">
      <c r="A2281" s="15">
        <v>6219</v>
      </c>
      <c r="B2281" s="8" t="s">
        <v>2578</v>
      </c>
      <c r="C2281" s="9" t="s">
        <v>468</v>
      </c>
      <c r="D2281" s="21">
        <v>62</v>
      </c>
      <c r="E2281" s="21">
        <v>58</v>
      </c>
      <c r="F2281" s="21">
        <v>59</v>
      </c>
      <c r="G2281" s="21">
        <v>59</v>
      </c>
      <c r="H2281" s="21">
        <v>58</v>
      </c>
      <c r="I2281" s="21">
        <v>63</v>
      </c>
      <c r="J2281" s="21">
        <v>65</v>
      </c>
      <c r="K2281" s="21">
        <v>60</v>
      </c>
      <c r="L2281" s="21">
        <v>58</v>
      </c>
      <c r="M2281" s="21">
        <v>67</v>
      </c>
      <c r="N2281" s="21">
        <v>67</v>
      </c>
      <c r="O2281" s="21">
        <v>58</v>
      </c>
      <c r="P2281" s="21">
        <v>58</v>
      </c>
      <c r="Q2281" s="21">
        <v>58</v>
      </c>
      <c r="R2281" s="33" t="s">
        <v>524</v>
      </c>
      <c r="S2281" s="3" t="s">
        <v>524</v>
      </c>
      <c r="T2281" s="10" t="s">
        <v>4133</v>
      </c>
      <c r="U2281" s="2" t="s">
        <v>589</v>
      </c>
      <c r="V2281" s="4" t="s">
        <v>819</v>
      </c>
      <c r="W2281" s="11">
        <v>3</v>
      </c>
      <c r="X2281" s="11">
        <v>24</v>
      </c>
      <c r="Y2281" s="16">
        <v>2</v>
      </c>
      <c r="Z2281" s="16">
        <v>6</v>
      </c>
      <c r="AA2281" s="16">
        <v>1997</v>
      </c>
      <c r="AB2281" s="1">
        <f>2026-AA2281</f>
        <v>29</v>
      </c>
      <c r="AC2281" s="5">
        <v>3</v>
      </c>
      <c r="AD2281" s="34">
        <v>64.710036564990375</v>
      </c>
      <c r="AE2281" s="18">
        <v>0</v>
      </c>
      <c r="AF2281" s="17">
        <f>ROUND(IF($AD2281&gt;79,44-(($AD2281-79)*(14/4)),IF($AD2281&gt;76,67-(($AD2281-76)*(23/3)),IF(110-(($AD2281-70.4)*(43/5.6))&gt;119,119,110-(($AD2281-70.4)*(43/5.6)))))*0.93,0)</f>
        <v>111</v>
      </c>
      <c r="AG2281" s="17">
        <f>ROUND(IF($AD2281&gt;79,37-(($AD2281-79)*(9/4)),IF($AD2281&gt;76,54-(($AD2281-76)*(17/3)),IF(93-(($AD2281-70.4)*(39/5.6))&gt;100,100,93-(($AD2281-70.4)*(39/5.6)))))*0.93,0)</f>
        <v>93</v>
      </c>
      <c r="AH2281" s="17">
        <f>ROUND(IF($AD2281&gt;79,32-(($AD2281-79)*(8/4)),IF($AD2281&gt;76,48-(($AD2281-76)*(16/3)),IF(86-(($AD2281-70.4)*(38/5.6))&gt;95,95,86-(($AD2281-70.4)*(38/5.6)))))*0.93,0)</f>
        <v>88</v>
      </c>
      <c r="AI2281" s="5" t="s">
        <v>3916</v>
      </c>
      <c r="AL2281" s="5">
        <v>0</v>
      </c>
      <c r="AM2281" s="5">
        <v>0</v>
      </c>
    </row>
    <row r="2282" spans="1:39" x14ac:dyDescent="0.3">
      <c r="A2282" s="15">
        <v>6220</v>
      </c>
      <c r="B2282" s="8" t="s">
        <v>3665</v>
      </c>
      <c r="C2282" s="9" t="s">
        <v>3666</v>
      </c>
      <c r="D2282" s="21">
        <v>70</v>
      </c>
      <c r="E2282" s="21">
        <v>78</v>
      </c>
      <c r="F2282" s="21">
        <v>76</v>
      </c>
      <c r="G2282" s="21">
        <v>73</v>
      </c>
      <c r="H2282" s="21">
        <v>75</v>
      </c>
      <c r="I2282" s="21">
        <v>73</v>
      </c>
      <c r="J2282" s="21">
        <v>73</v>
      </c>
      <c r="K2282" s="21">
        <v>74</v>
      </c>
      <c r="L2282" s="21">
        <v>59</v>
      </c>
      <c r="M2282" s="21">
        <v>66</v>
      </c>
      <c r="N2282" s="21">
        <v>70</v>
      </c>
      <c r="O2282" s="21">
        <v>73</v>
      </c>
      <c r="P2282" s="21">
        <v>73</v>
      </c>
      <c r="Q2282" s="21">
        <v>75</v>
      </c>
      <c r="R2282" s="33" t="s">
        <v>1506</v>
      </c>
      <c r="S2282" s="3" t="s">
        <v>1506</v>
      </c>
      <c r="T2282" s="10" t="s">
        <v>4130</v>
      </c>
      <c r="U2282" s="2" t="s">
        <v>588</v>
      </c>
      <c r="V2282" s="4" t="s">
        <v>819</v>
      </c>
      <c r="W2282" s="11">
        <v>4</v>
      </c>
      <c r="X2282" s="11">
        <v>100</v>
      </c>
      <c r="Y2282" s="16">
        <v>22</v>
      </c>
      <c r="Z2282" s="16">
        <v>8</v>
      </c>
      <c r="AA2282" s="16">
        <v>2001</v>
      </c>
      <c r="AB2282" s="1">
        <f>2026-AA2282</f>
        <v>25</v>
      </c>
      <c r="AC2282" s="5">
        <v>4</v>
      </c>
      <c r="AD2282" s="34">
        <v>75.844880288087012</v>
      </c>
      <c r="AE2282" s="18">
        <v>66000</v>
      </c>
      <c r="AF2282" s="17">
        <f>ROUND(IF($AD2282&gt;79,44-(($AD2282-79)*(14/4)),IF($AD2282&gt;76,67-(($AD2282-76)*(23/3)),IF(110-(($AD2282-70.4)*(43/5.6))&gt;119,119,110-(($AD2282-70.4)*(43/5.6)))))*0.93,0)</f>
        <v>63</v>
      </c>
      <c r="AG2282" s="17">
        <f>ROUND(IF($AD2282&gt;79,37-(($AD2282-79)*(9/4)),IF($AD2282&gt;76,54-(($AD2282-76)*(17/3)),IF(93-(($AD2282-70.4)*(39/5.6))&gt;100,100,93-(($AD2282-70.4)*(39/5.6)))))*0.93,0)</f>
        <v>51</v>
      </c>
      <c r="AH2282" s="17">
        <f>ROUND(IF($AD2282&gt;79,32-(($AD2282-79)*(8/4)),IF($AD2282&gt;76,48-(($AD2282-76)*(16/3)),IF(86-(($AD2282-70.4)*(38/5.6))&gt;95,95,86-(($AD2282-70.4)*(38/5.6)))))*0.93,0)</f>
        <v>46</v>
      </c>
      <c r="AL2282" s="5">
        <v>196</v>
      </c>
      <c r="AM2282" s="5">
        <v>78</v>
      </c>
    </row>
    <row r="2283" spans="1:39" x14ac:dyDescent="0.3">
      <c r="A2283" s="15">
        <v>6221</v>
      </c>
      <c r="B2283" s="8" t="s">
        <v>1411</v>
      </c>
      <c r="C2283" s="9" t="s">
        <v>1412</v>
      </c>
      <c r="D2283" s="21">
        <v>65</v>
      </c>
      <c r="E2283" s="21">
        <v>70</v>
      </c>
      <c r="F2283" s="21">
        <v>70</v>
      </c>
      <c r="G2283" s="21">
        <v>70</v>
      </c>
      <c r="H2283" s="21">
        <v>70</v>
      </c>
      <c r="I2283" s="21">
        <v>63</v>
      </c>
      <c r="J2283" s="21">
        <v>68</v>
      </c>
      <c r="K2283" s="21">
        <v>66</v>
      </c>
      <c r="L2283" s="21">
        <v>58</v>
      </c>
      <c r="M2283" s="21">
        <v>62</v>
      </c>
      <c r="N2283" s="21">
        <v>66</v>
      </c>
      <c r="O2283" s="21">
        <v>62</v>
      </c>
      <c r="P2283" s="21">
        <v>63</v>
      </c>
      <c r="Q2283" s="21">
        <v>68</v>
      </c>
      <c r="R2283" s="33" t="s">
        <v>1997</v>
      </c>
      <c r="S2283" s="3" t="s">
        <v>1997</v>
      </c>
      <c r="T2283" s="10" t="s">
        <v>4132</v>
      </c>
      <c r="U2283" s="2" t="s">
        <v>552</v>
      </c>
      <c r="V2283" s="4" t="s">
        <v>821</v>
      </c>
      <c r="W2283" s="11">
        <v>4</v>
      </c>
      <c r="X2283" s="11">
        <v>100</v>
      </c>
      <c r="Y2283" s="16">
        <v>23</v>
      </c>
      <c r="Z2283" s="16">
        <v>9</v>
      </c>
      <c r="AA2283" s="16">
        <v>1992</v>
      </c>
      <c r="AB2283" s="1">
        <f>2026-AA2283</f>
        <v>34</v>
      </c>
      <c r="AC2283" s="5">
        <v>4</v>
      </c>
      <c r="AD2283" s="34">
        <v>69.918949754414427</v>
      </c>
      <c r="AE2283" s="18">
        <v>50000</v>
      </c>
      <c r="AF2283" s="17">
        <f>ROUND(IF($AD2283&gt;79,44-(($AD2283-79)*(14/4)),IF($AD2283&gt;76,67-(($AD2283-76)*(23/3)),IF(110-(($AD2283-70.4)*(43/5.6))&gt;119,119,110-(($AD2283-70.4)*(43/5.6)))))*0.93,0)</f>
        <v>106</v>
      </c>
      <c r="AG2283" s="17">
        <f>ROUND(IF($AD2283&gt;79,37-(($AD2283-79)*(9/4)),IF($AD2283&gt;76,54-(($AD2283-76)*(17/3)),IF(93-(($AD2283-70.4)*(39/5.6))&gt;100,100,93-(($AD2283-70.4)*(39/5.6)))))*0.93,0)</f>
        <v>90</v>
      </c>
      <c r="AH2283" s="17">
        <f>ROUND(IF($AD2283&gt;79,32-(($AD2283-79)*(8/4)),IF($AD2283&gt;76,48-(($AD2283-76)*(16/3)),IF(86-(($AD2283-70.4)*(38/5.6))&gt;95,95,86-(($AD2283-70.4)*(38/5.6)))))*0.93,0)</f>
        <v>83</v>
      </c>
      <c r="AL2283" s="5">
        <v>0</v>
      </c>
      <c r="AM2283" s="5">
        <v>0</v>
      </c>
    </row>
    <row r="2284" spans="1:39" x14ac:dyDescent="0.3">
      <c r="A2284" s="15">
        <v>6222</v>
      </c>
      <c r="B2284" s="8" t="s">
        <v>2896</v>
      </c>
      <c r="C2284" s="9" t="s">
        <v>21</v>
      </c>
      <c r="D2284" s="21">
        <v>62</v>
      </c>
      <c r="E2284" s="21">
        <v>67</v>
      </c>
      <c r="F2284" s="21">
        <v>66</v>
      </c>
      <c r="G2284" s="21">
        <v>64</v>
      </c>
      <c r="H2284" s="21">
        <v>61</v>
      </c>
      <c r="I2284" s="21">
        <v>62</v>
      </c>
      <c r="J2284" s="21">
        <v>65</v>
      </c>
      <c r="K2284" s="21">
        <v>68</v>
      </c>
      <c r="L2284" s="21">
        <v>58</v>
      </c>
      <c r="M2284" s="21">
        <v>59</v>
      </c>
      <c r="N2284" s="21">
        <v>62</v>
      </c>
      <c r="O2284" s="21">
        <v>61</v>
      </c>
      <c r="P2284" s="21">
        <v>60</v>
      </c>
      <c r="Q2284" s="21">
        <v>62</v>
      </c>
      <c r="R2284" s="33" t="s">
        <v>524</v>
      </c>
      <c r="S2284" s="3" t="s">
        <v>524</v>
      </c>
      <c r="T2284" s="10" t="s">
        <v>4133</v>
      </c>
      <c r="U2284" s="2" t="s">
        <v>1178</v>
      </c>
      <c r="V2284" s="4" t="s">
        <v>818</v>
      </c>
      <c r="W2284" s="11">
        <v>3</v>
      </c>
      <c r="X2284" s="11">
        <v>0</v>
      </c>
      <c r="Y2284" s="16">
        <v>5</v>
      </c>
      <c r="Z2284" s="16">
        <v>1</v>
      </c>
      <c r="AA2284" s="16">
        <v>1998</v>
      </c>
      <c r="AB2284" s="1">
        <f>2026-AA2284</f>
        <v>28</v>
      </c>
      <c r="AC2284" s="5">
        <v>4</v>
      </c>
      <c r="AD2284" s="34">
        <v>65.758371277961459</v>
      </c>
      <c r="AE2284" s="18">
        <v>0</v>
      </c>
      <c r="AF2284" s="17">
        <f>ROUND(IF($AD2284&gt;79,44-(($AD2284-79)*(14/4)),IF($AD2284&gt;76,67-(($AD2284-76)*(23/3)),IF(110-(($AD2284-70.4)*(43/5.6))&gt;119,119,110-(($AD2284-70.4)*(43/5.6)))))*0.93,0)</f>
        <v>111</v>
      </c>
      <c r="AG2284" s="17">
        <f>ROUND(IF($AD2284&gt;79,37-(($AD2284-79)*(9/4)),IF($AD2284&gt;76,54-(($AD2284-76)*(17/3)),IF(93-(($AD2284-70.4)*(39/5.6))&gt;100,100,93-(($AD2284-70.4)*(39/5.6)))))*0.93,0)</f>
        <v>93</v>
      </c>
      <c r="AH2284" s="17">
        <f>ROUND(IF($AD2284&gt;79,32-(($AD2284-79)*(8/4)),IF($AD2284&gt;76,48-(($AD2284-76)*(16/3)),IF(86-(($AD2284-70.4)*(38/5.6))&gt;95,95,86-(($AD2284-70.4)*(38/5.6)))))*0.93,0)</f>
        <v>88</v>
      </c>
      <c r="AI2284" s="5" t="s">
        <v>3916</v>
      </c>
      <c r="AL2284" s="5">
        <v>192</v>
      </c>
      <c r="AM2284" s="5">
        <v>77</v>
      </c>
    </row>
    <row r="2285" spans="1:39" x14ac:dyDescent="0.3">
      <c r="A2285" s="15">
        <v>6223</v>
      </c>
      <c r="B2285" s="8" t="s">
        <v>2492</v>
      </c>
      <c r="C2285" s="9" t="s">
        <v>2493</v>
      </c>
      <c r="D2285" s="21">
        <v>75</v>
      </c>
      <c r="E2285" s="21">
        <v>61</v>
      </c>
      <c r="F2285" s="21">
        <v>64</v>
      </c>
      <c r="G2285" s="21">
        <v>66</v>
      </c>
      <c r="H2285" s="21">
        <v>75</v>
      </c>
      <c r="I2285" s="21">
        <v>74</v>
      </c>
      <c r="J2285" s="21">
        <v>72</v>
      </c>
      <c r="K2285" s="21">
        <v>67</v>
      </c>
      <c r="L2285" s="21">
        <v>76</v>
      </c>
      <c r="M2285" s="21">
        <v>65</v>
      </c>
      <c r="N2285" s="21">
        <v>68</v>
      </c>
      <c r="O2285" s="21">
        <v>66</v>
      </c>
      <c r="P2285" s="21">
        <v>69</v>
      </c>
      <c r="Q2285" s="21">
        <v>75</v>
      </c>
      <c r="R2285" s="33" t="s">
        <v>1247</v>
      </c>
      <c r="S2285" s="3" t="s">
        <v>1247</v>
      </c>
      <c r="T2285" s="10" t="s">
        <v>4130</v>
      </c>
      <c r="U2285" s="2" t="s">
        <v>550</v>
      </c>
      <c r="V2285" s="4" t="s">
        <v>817</v>
      </c>
      <c r="W2285" s="11">
        <v>4</v>
      </c>
      <c r="X2285" s="11">
        <v>100</v>
      </c>
      <c r="Y2285" s="16">
        <v>23</v>
      </c>
      <c r="Z2285" s="16">
        <v>1</v>
      </c>
      <c r="AA2285" s="16">
        <v>1997</v>
      </c>
      <c r="AB2285" s="1">
        <f>2026-AA2285</f>
        <v>29</v>
      </c>
      <c r="AC2285" s="5">
        <v>5</v>
      </c>
      <c r="AD2285" s="34">
        <v>74.277031052059769</v>
      </c>
      <c r="AE2285" s="18">
        <v>250000</v>
      </c>
      <c r="AF2285" s="17">
        <f>ROUND(IF($AD2285&gt;79,44-(($AD2285-79)*(14/4)),IF($AD2285&gt;76,67-(($AD2285-76)*(23/3)),IF(110-(($AD2285-70.4)*(43/5.6))&gt;119,119,110-(($AD2285-70.4)*(43/5.6)))))*0.93,0)</f>
        <v>75</v>
      </c>
      <c r="AG2285" s="17">
        <f>ROUND(IF($AD2285&gt;79,37-(($AD2285-79)*(9/4)),IF($AD2285&gt;76,54-(($AD2285-76)*(17/3)),IF(93-(($AD2285-70.4)*(39/5.6))&gt;100,100,93-(($AD2285-70.4)*(39/5.6)))))*0.93,0)</f>
        <v>61</v>
      </c>
      <c r="AH2285" s="17">
        <f>ROUND(IF($AD2285&gt;79,32-(($AD2285-79)*(8/4)),IF($AD2285&gt;76,48-(($AD2285-76)*(16/3)),IF(86-(($AD2285-70.4)*(38/5.6))&gt;95,95,86-(($AD2285-70.4)*(38/5.6)))))*0.93,0)</f>
        <v>56</v>
      </c>
      <c r="AI2285" s="5" t="s">
        <v>3917</v>
      </c>
      <c r="AL2285" s="5">
        <v>182</v>
      </c>
      <c r="AM2285" s="5">
        <v>64</v>
      </c>
    </row>
    <row r="2286" spans="1:39" x14ac:dyDescent="0.3">
      <c r="A2286" s="15">
        <v>6225</v>
      </c>
      <c r="B2286" s="8" t="s">
        <v>1911</v>
      </c>
      <c r="C2286" s="9" t="s">
        <v>282</v>
      </c>
      <c r="D2286" s="21">
        <v>70</v>
      </c>
      <c r="E2286" s="21">
        <v>56</v>
      </c>
      <c r="F2286" s="21">
        <v>59</v>
      </c>
      <c r="G2286" s="21">
        <v>61</v>
      </c>
      <c r="H2286" s="21">
        <v>51</v>
      </c>
      <c r="I2286" s="21">
        <v>63</v>
      </c>
      <c r="J2286" s="21">
        <v>60</v>
      </c>
      <c r="K2286" s="21">
        <v>59</v>
      </c>
      <c r="L2286" s="21">
        <v>66</v>
      </c>
      <c r="M2286" s="21">
        <v>68</v>
      </c>
      <c r="N2286" s="21">
        <v>67</v>
      </c>
      <c r="O2286" s="21">
        <v>70</v>
      </c>
      <c r="P2286" s="21">
        <v>55</v>
      </c>
      <c r="Q2286" s="21">
        <v>51</v>
      </c>
      <c r="R2286" s="33" t="s">
        <v>524</v>
      </c>
      <c r="S2286" s="3" t="s">
        <v>524</v>
      </c>
      <c r="T2286" s="10" t="s">
        <v>4133</v>
      </c>
      <c r="U2286" s="2" t="s">
        <v>598</v>
      </c>
      <c r="V2286" s="4" t="s">
        <v>819</v>
      </c>
      <c r="W2286" s="11">
        <v>4</v>
      </c>
      <c r="X2286" s="11">
        <v>100</v>
      </c>
      <c r="Y2286" s="16">
        <v>4</v>
      </c>
      <c r="Z2286" s="16">
        <v>7</v>
      </c>
      <c r="AA2286" s="16">
        <v>1991</v>
      </c>
      <c r="AB2286" s="1">
        <f>2026-AA2286</f>
        <v>35</v>
      </c>
      <c r="AC2286" s="5">
        <v>4</v>
      </c>
      <c r="AD2286" s="34">
        <v>67.288988239844301</v>
      </c>
      <c r="AE2286" s="18">
        <v>0</v>
      </c>
      <c r="AF2286" s="17">
        <f>ROUND(IF($AD2286&gt;79,44-(($AD2286-79)*(14/4)),IF($AD2286&gt;76,67-(($AD2286-76)*(23/3)),IF(110-(($AD2286-70.4)*(43/5.6))&gt;119,119,110-(($AD2286-70.4)*(43/5.6)))))*0.93,0)</f>
        <v>111</v>
      </c>
      <c r="AG2286" s="17">
        <f>ROUND(IF($AD2286&gt;79,37-(($AD2286-79)*(9/4)),IF($AD2286&gt;76,54-(($AD2286-76)*(17/3)),IF(93-(($AD2286-70.4)*(39/5.6))&gt;100,100,93-(($AD2286-70.4)*(39/5.6)))))*0.93,0)</f>
        <v>93</v>
      </c>
      <c r="AH2286" s="17">
        <f>ROUND(IF($AD2286&gt;79,32-(($AD2286-79)*(8/4)),IF($AD2286&gt;76,48-(($AD2286-76)*(16/3)),IF(86-(($AD2286-70.4)*(38/5.6))&gt;95,95,86-(($AD2286-70.4)*(38/5.6)))))*0.93,0)</f>
        <v>88</v>
      </c>
      <c r="AL2286" s="5">
        <v>184</v>
      </c>
      <c r="AM2286" s="5">
        <v>72</v>
      </c>
    </row>
    <row r="2287" spans="1:39" x14ac:dyDescent="0.3">
      <c r="A2287" s="15">
        <v>6227</v>
      </c>
      <c r="B2287" s="8" t="s">
        <v>1960</v>
      </c>
      <c r="C2287" s="9" t="s">
        <v>276</v>
      </c>
      <c r="D2287" s="21">
        <v>78</v>
      </c>
      <c r="E2287" s="21">
        <v>62</v>
      </c>
      <c r="F2287" s="21">
        <v>66</v>
      </c>
      <c r="G2287" s="21">
        <v>69</v>
      </c>
      <c r="H2287" s="21">
        <v>65</v>
      </c>
      <c r="I2287" s="21">
        <v>75</v>
      </c>
      <c r="J2287" s="21">
        <v>75</v>
      </c>
      <c r="K2287" s="21">
        <v>73</v>
      </c>
      <c r="L2287" s="21">
        <v>72</v>
      </c>
      <c r="M2287" s="21">
        <v>75</v>
      </c>
      <c r="N2287" s="21">
        <v>73</v>
      </c>
      <c r="O2287" s="21">
        <v>67</v>
      </c>
      <c r="P2287" s="21">
        <v>68</v>
      </c>
      <c r="Q2287" s="21">
        <v>70</v>
      </c>
      <c r="R2287" s="33" t="s">
        <v>3072</v>
      </c>
      <c r="S2287" s="3" t="s">
        <v>3072</v>
      </c>
      <c r="T2287" s="10" t="s">
        <v>4131</v>
      </c>
      <c r="U2287" s="2" t="s">
        <v>598</v>
      </c>
      <c r="V2287" s="4" t="s">
        <v>819</v>
      </c>
      <c r="W2287" s="11">
        <v>4</v>
      </c>
      <c r="X2287" s="11">
        <v>100</v>
      </c>
      <c r="Y2287" s="16">
        <v>7</v>
      </c>
      <c r="Z2287" s="16">
        <v>2</v>
      </c>
      <c r="AA2287" s="16">
        <v>1994</v>
      </c>
      <c r="AB2287" s="1">
        <f>2026-AA2287</f>
        <v>32</v>
      </c>
      <c r="AC2287" s="5">
        <v>3</v>
      </c>
      <c r="AD2287" s="34">
        <v>74.158027089774293</v>
      </c>
      <c r="AE2287" s="18">
        <v>70000</v>
      </c>
      <c r="AF2287" s="17">
        <f>ROUND(IF($AD2287&gt;79,44-(($AD2287-79)*(14/4)),IF($AD2287&gt;76,67-(($AD2287-76)*(23/3)),IF(110-(($AD2287-70.4)*(43/5.6))&gt;119,119,110-(($AD2287-70.4)*(43/5.6)))))*0.93,0)</f>
        <v>75</v>
      </c>
      <c r="AG2287" s="17">
        <f>ROUND(IF($AD2287&gt;79,37-(($AD2287-79)*(9/4)),IF($AD2287&gt;76,54-(($AD2287-76)*(17/3)),IF(93-(($AD2287-70.4)*(39/5.6))&gt;100,100,93-(($AD2287-70.4)*(39/5.6)))))*0.93,0)</f>
        <v>62</v>
      </c>
      <c r="AH2287" s="17">
        <f>ROUND(IF($AD2287&gt;79,32-(($AD2287-79)*(8/4)),IF($AD2287&gt;76,48-(($AD2287-76)*(16/3)),IF(86-(($AD2287-70.4)*(38/5.6))&gt;95,95,86-(($AD2287-70.4)*(38/5.6)))))*0.93,0)</f>
        <v>56</v>
      </c>
      <c r="AL2287" s="5">
        <v>187</v>
      </c>
      <c r="AM2287" s="5">
        <v>88</v>
      </c>
    </row>
    <row r="2288" spans="1:39" x14ac:dyDescent="0.3">
      <c r="A2288" s="15">
        <v>6228</v>
      </c>
      <c r="B2288" s="8" t="s">
        <v>2503</v>
      </c>
      <c r="C2288" s="9" t="s">
        <v>268</v>
      </c>
      <c r="D2288" s="21">
        <v>66</v>
      </c>
      <c r="E2288" s="21">
        <v>63</v>
      </c>
      <c r="F2288" s="21">
        <v>63</v>
      </c>
      <c r="G2288" s="21">
        <v>63</v>
      </c>
      <c r="H2288" s="21">
        <v>61</v>
      </c>
      <c r="I2288" s="21">
        <v>65</v>
      </c>
      <c r="J2288" s="21">
        <v>64</v>
      </c>
      <c r="K2288" s="21">
        <v>62</v>
      </c>
      <c r="L2288" s="21">
        <v>62</v>
      </c>
      <c r="M2288" s="21">
        <v>64</v>
      </c>
      <c r="N2288" s="21">
        <v>66</v>
      </c>
      <c r="O2288" s="21">
        <v>71</v>
      </c>
      <c r="P2288" s="21">
        <v>65</v>
      </c>
      <c r="Q2288" s="21">
        <v>60</v>
      </c>
      <c r="R2288" s="33" t="s">
        <v>524</v>
      </c>
      <c r="S2288" s="3" t="s">
        <v>524</v>
      </c>
      <c r="T2288" s="10" t="s">
        <v>4133</v>
      </c>
      <c r="U2288" s="2" t="s">
        <v>527</v>
      </c>
      <c r="V2288" s="4" t="s">
        <v>818</v>
      </c>
      <c r="W2288" s="11">
        <v>1</v>
      </c>
      <c r="X2288" s="11">
        <v>0</v>
      </c>
      <c r="Y2288" s="16">
        <v>18</v>
      </c>
      <c r="Z2288" s="16">
        <v>7</v>
      </c>
      <c r="AA2288" s="16">
        <v>1995</v>
      </c>
      <c r="AB2288" s="1">
        <f>2026-AA2288</f>
        <v>31</v>
      </c>
      <c r="AC2288" s="5">
        <v>3</v>
      </c>
      <c r="AD2288" s="34">
        <v>65.570557776716655</v>
      </c>
      <c r="AE2288" s="18">
        <v>0</v>
      </c>
      <c r="AF2288" s="17">
        <f>ROUND(IF($AD2288&gt;79,44-(($AD2288-79)*(14/4)),IF($AD2288&gt;76,67-(($AD2288-76)*(23/3)),IF(110-(($AD2288-70.4)*(43/5.6))&gt;119,119,110-(($AD2288-70.4)*(43/5.6)))))*0.93,0)</f>
        <v>111</v>
      </c>
      <c r="AG2288" s="17">
        <f>ROUND(IF($AD2288&gt;79,37-(($AD2288-79)*(9/4)),IF($AD2288&gt;76,54-(($AD2288-76)*(17/3)),IF(93-(($AD2288-70.4)*(39/5.6))&gt;100,100,93-(($AD2288-70.4)*(39/5.6)))))*0.93,0)</f>
        <v>93</v>
      </c>
      <c r="AH2288" s="17">
        <f>ROUND(IF($AD2288&gt;79,32-(($AD2288-79)*(8/4)),IF($AD2288&gt;76,48-(($AD2288-76)*(16/3)),IF(86-(($AD2288-70.4)*(38/5.6))&gt;95,95,86-(($AD2288-70.4)*(38/5.6)))))*0.93,0)</f>
        <v>88</v>
      </c>
      <c r="AI2288" s="5" t="s">
        <v>3916</v>
      </c>
      <c r="AL2288" s="5">
        <v>0</v>
      </c>
      <c r="AM2288" s="5">
        <v>0</v>
      </c>
    </row>
    <row r="2289" spans="1:45" x14ac:dyDescent="0.3">
      <c r="A2289" s="15">
        <v>6229</v>
      </c>
      <c r="B2289" s="8" t="s">
        <v>1469</v>
      </c>
      <c r="C2289" s="9" t="s">
        <v>65</v>
      </c>
      <c r="D2289" s="21">
        <v>73</v>
      </c>
      <c r="E2289" s="21">
        <v>61</v>
      </c>
      <c r="F2289" s="21">
        <v>64</v>
      </c>
      <c r="G2289" s="21">
        <v>66</v>
      </c>
      <c r="H2289" s="21">
        <v>63</v>
      </c>
      <c r="I2289" s="21">
        <v>63</v>
      </c>
      <c r="J2289" s="21">
        <v>66</v>
      </c>
      <c r="K2289" s="21">
        <v>66</v>
      </c>
      <c r="L2289" s="21">
        <v>60</v>
      </c>
      <c r="M2289" s="21">
        <v>62</v>
      </c>
      <c r="N2289" s="21">
        <v>65</v>
      </c>
      <c r="O2289" s="21">
        <v>70</v>
      </c>
      <c r="P2289" s="21">
        <v>60</v>
      </c>
      <c r="Q2289" s="21">
        <v>62</v>
      </c>
      <c r="R2289" s="33" t="s">
        <v>524</v>
      </c>
      <c r="S2289" s="3" t="s">
        <v>524</v>
      </c>
      <c r="T2289" s="10" t="s">
        <v>4133</v>
      </c>
      <c r="U2289" s="2" t="s">
        <v>572</v>
      </c>
      <c r="V2289" s="4" t="s">
        <v>820</v>
      </c>
      <c r="W2289" s="11">
        <v>3</v>
      </c>
      <c r="X2289" s="11">
        <v>81</v>
      </c>
      <c r="Y2289" s="16">
        <v>24</v>
      </c>
      <c r="Z2289" s="16">
        <v>12</v>
      </c>
      <c r="AA2289" s="16">
        <v>1994</v>
      </c>
      <c r="AB2289" s="1">
        <f>2026-AA2289</f>
        <v>32</v>
      </c>
      <c r="AC2289" s="5">
        <v>3</v>
      </c>
      <c r="AD2289" s="34">
        <v>67.589550774867888</v>
      </c>
      <c r="AE2289" s="18">
        <v>0</v>
      </c>
      <c r="AF2289" s="17">
        <f>ROUND(IF($AD2289&gt;79,44-(($AD2289-79)*(14/4)),IF($AD2289&gt;76,67-(($AD2289-76)*(23/3)),IF(110-(($AD2289-70.4)*(43/5.6))&gt;119,119,110-(($AD2289-70.4)*(43/5.6)))))*0.93,0)</f>
        <v>111</v>
      </c>
      <c r="AG2289" s="17">
        <f>ROUND(IF($AD2289&gt;79,37-(($AD2289-79)*(9/4)),IF($AD2289&gt;76,54-(($AD2289-76)*(17/3)),IF(93-(($AD2289-70.4)*(39/5.6))&gt;100,100,93-(($AD2289-70.4)*(39/5.6)))))*0.93,0)</f>
        <v>93</v>
      </c>
      <c r="AH2289" s="17">
        <f>ROUND(IF($AD2289&gt;79,32-(($AD2289-79)*(8/4)),IF($AD2289&gt;76,48-(($AD2289-76)*(16/3)),IF(86-(($AD2289-70.4)*(38/5.6))&gt;95,95,86-(($AD2289-70.4)*(38/5.6)))))*0.93,0)</f>
        <v>88</v>
      </c>
      <c r="AI2289" s="5" t="s">
        <v>3916</v>
      </c>
      <c r="AL2289" s="5">
        <v>0</v>
      </c>
      <c r="AM2289" s="5">
        <v>0</v>
      </c>
    </row>
    <row r="2290" spans="1:45" x14ac:dyDescent="0.3">
      <c r="A2290" s="15">
        <v>6230</v>
      </c>
      <c r="B2290" s="8" t="s">
        <v>1978</v>
      </c>
      <c r="C2290" s="9" t="s">
        <v>1979</v>
      </c>
      <c r="D2290" s="21">
        <v>78</v>
      </c>
      <c r="E2290" s="21">
        <v>58</v>
      </c>
      <c r="F2290" s="21">
        <v>63</v>
      </c>
      <c r="G2290" s="21">
        <v>68</v>
      </c>
      <c r="H2290" s="21">
        <v>57</v>
      </c>
      <c r="I2290" s="21">
        <v>69</v>
      </c>
      <c r="J2290" s="21">
        <v>71</v>
      </c>
      <c r="K2290" s="21">
        <v>67</v>
      </c>
      <c r="L2290" s="21">
        <v>63</v>
      </c>
      <c r="M2290" s="21">
        <v>62</v>
      </c>
      <c r="N2290" s="21">
        <v>66</v>
      </c>
      <c r="O2290" s="21">
        <v>75</v>
      </c>
      <c r="P2290" s="21">
        <v>67</v>
      </c>
      <c r="Q2290" s="21">
        <v>61</v>
      </c>
      <c r="R2290" s="33" t="s">
        <v>3072</v>
      </c>
      <c r="S2290" s="3" t="s">
        <v>3072</v>
      </c>
      <c r="T2290" s="10" t="s">
        <v>4131</v>
      </c>
      <c r="U2290" s="2" t="s">
        <v>541</v>
      </c>
      <c r="V2290" s="4" t="s">
        <v>822</v>
      </c>
      <c r="W2290" s="11">
        <v>4</v>
      </c>
      <c r="X2290" s="11">
        <v>100</v>
      </c>
      <c r="Y2290" s="16">
        <v>27</v>
      </c>
      <c r="Z2290" s="16">
        <v>1</v>
      </c>
      <c r="AA2290" s="16">
        <v>1994</v>
      </c>
      <c r="AB2290" s="1">
        <f>2026-AA2290</f>
        <v>32</v>
      </c>
      <c r="AC2290" s="5">
        <v>2</v>
      </c>
      <c r="AD2290" s="34">
        <v>71.287172527564181</v>
      </c>
      <c r="AE2290" s="18">
        <v>50000</v>
      </c>
      <c r="AF2290" s="17">
        <f>ROUND(IF($AD2290&gt;79,44-(($AD2290-79)*(14/4)),IF($AD2290&gt;76,67-(($AD2290-76)*(23/3)),IF(110-(($AD2290-70.4)*(43/5.6))&gt;119,119,110-(($AD2290-70.4)*(43/5.6)))))*0.93,0)</f>
        <v>96</v>
      </c>
      <c r="AG2290" s="17">
        <f>ROUND(IF($AD2290&gt;79,37-(($AD2290-79)*(9/4)),IF($AD2290&gt;76,54-(($AD2290-76)*(17/3)),IF(93-(($AD2290-70.4)*(39/5.6))&gt;100,100,93-(($AD2290-70.4)*(39/5.6)))))*0.93,0)</f>
        <v>81</v>
      </c>
      <c r="AH2290" s="17">
        <f>ROUND(IF($AD2290&gt;79,32-(($AD2290-79)*(8/4)),IF($AD2290&gt;76,48-(($AD2290-76)*(16/3)),IF(86-(($AD2290-70.4)*(38/5.6))&gt;95,95,86-(($AD2290-70.4)*(38/5.6)))))*0.93,0)</f>
        <v>74</v>
      </c>
      <c r="AL2290" s="5">
        <v>179</v>
      </c>
      <c r="AM2290" s="5">
        <v>74</v>
      </c>
      <c r="AR2290" t="s">
        <v>3917</v>
      </c>
      <c r="AS2290" t="s">
        <v>3917</v>
      </c>
    </row>
    <row r="2291" spans="1:45" x14ac:dyDescent="0.3">
      <c r="A2291" s="15">
        <v>6231</v>
      </c>
      <c r="B2291" s="8" t="s">
        <v>2876</v>
      </c>
      <c r="C2291" s="9" t="s">
        <v>223</v>
      </c>
      <c r="D2291" s="21">
        <v>78</v>
      </c>
      <c r="E2291" s="21">
        <v>62</v>
      </c>
      <c r="F2291" s="21">
        <v>66</v>
      </c>
      <c r="G2291" s="21">
        <v>69</v>
      </c>
      <c r="H2291" s="21">
        <v>70</v>
      </c>
      <c r="I2291" s="21">
        <v>76</v>
      </c>
      <c r="J2291" s="21">
        <v>77</v>
      </c>
      <c r="K2291" s="21">
        <v>74</v>
      </c>
      <c r="L2291" s="21">
        <v>78</v>
      </c>
      <c r="M2291" s="21">
        <v>78</v>
      </c>
      <c r="N2291" s="21">
        <v>77</v>
      </c>
      <c r="O2291" s="21">
        <v>68</v>
      </c>
      <c r="P2291" s="21">
        <v>76</v>
      </c>
      <c r="Q2291" s="21">
        <v>72</v>
      </c>
      <c r="R2291" s="33" t="s">
        <v>2764</v>
      </c>
      <c r="S2291" s="3" t="s">
        <v>2764</v>
      </c>
      <c r="T2291" s="10" t="s">
        <v>4130</v>
      </c>
      <c r="U2291" s="2" t="s">
        <v>598</v>
      </c>
      <c r="V2291" s="4" t="s">
        <v>819</v>
      </c>
      <c r="W2291" s="11">
        <v>4</v>
      </c>
      <c r="X2291" s="11">
        <v>100</v>
      </c>
      <c r="Y2291" s="16">
        <v>12</v>
      </c>
      <c r="Z2291" s="16">
        <v>3</v>
      </c>
      <c r="AA2291" s="16">
        <v>1999</v>
      </c>
      <c r="AB2291" s="1">
        <f>2026-AA2291</f>
        <v>27</v>
      </c>
      <c r="AC2291" s="5">
        <v>6</v>
      </c>
      <c r="AD2291" s="34">
        <v>77.56509510917482</v>
      </c>
      <c r="AE2291" s="18">
        <v>280000</v>
      </c>
      <c r="AF2291" s="17">
        <f>ROUND(IF($AD2291&gt;79,44-(($AD2291-79)*(14/4)),IF($AD2291&gt;76,67-(($AD2291-76)*(23/3)),IF(110-(($AD2291-70.4)*(43/5.6))&gt;119,119,110-(($AD2291-70.4)*(43/5.6)))))*0.93,0)</f>
        <v>51</v>
      </c>
      <c r="AG2291" s="17">
        <f>ROUND(IF($AD2291&gt;79,37-(($AD2291-79)*(9/4)),IF($AD2291&gt;76,54-(($AD2291-76)*(17/3)),IF(93-(($AD2291-70.4)*(39/5.6))&gt;100,100,93-(($AD2291-70.4)*(39/5.6)))))*0.93,0)</f>
        <v>42</v>
      </c>
      <c r="AH2291" s="17">
        <f>ROUND(IF($AD2291&gt;79,32-(($AD2291-79)*(8/4)),IF($AD2291&gt;76,48-(($AD2291-76)*(16/3)),IF(86-(($AD2291-70.4)*(38/5.6))&gt;95,95,86-(($AD2291-70.4)*(38/5.6)))))*0.93,0)</f>
        <v>37</v>
      </c>
      <c r="AL2291" s="5">
        <v>193</v>
      </c>
      <c r="AM2291" s="5">
        <v>85</v>
      </c>
    </row>
    <row r="2292" spans="1:45" x14ac:dyDescent="0.3">
      <c r="A2292" s="15">
        <v>6232</v>
      </c>
      <c r="B2292" s="8" t="s">
        <v>1690</v>
      </c>
      <c r="C2292" s="9" t="s">
        <v>251</v>
      </c>
      <c r="D2292" s="21">
        <v>70</v>
      </c>
      <c r="E2292" s="21">
        <v>53</v>
      </c>
      <c r="F2292" s="21">
        <v>59</v>
      </c>
      <c r="G2292" s="21">
        <v>65</v>
      </c>
      <c r="H2292" s="21">
        <v>55</v>
      </c>
      <c r="I2292" s="21">
        <v>67</v>
      </c>
      <c r="J2292" s="21">
        <v>67</v>
      </c>
      <c r="K2292" s="21">
        <v>57</v>
      </c>
      <c r="L2292" s="21">
        <v>72</v>
      </c>
      <c r="M2292" s="21">
        <v>75</v>
      </c>
      <c r="N2292" s="21">
        <v>69</v>
      </c>
      <c r="O2292" s="21">
        <v>60</v>
      </c>
      <c r="P2292" s="21">
        <v>69</v>
      </c>
      <c r="Q2292" s="21">
        <v>57</v>
      </c>
      <c r="R2292" s="33" t="s">
        <v>524</v>
      </c>
      <c r="S2292" s="3" t="s">
        <v>4322</v>
      </c>
      <c r="T2292" s="10" t="s">
        <v>4133</v>
      </c>
      <c r="U2292" s="2" t="s">
        <v>598</v>
      </c>
      <c r="V2292" s="4" t="s">
        <v>819</v>
      </c>
      <c r="W2292" s="11">
        <v>4</v>
      </c>
      <c r="X2292" s="11">
        <v>100</v>
      </c>
      <c r="Y2292" s="16">
        <v>30</v>
      </c>
      <c r="Z2292" s="16">
        <v>10</v>
      </c>
      <c r="AA2292" s="16">
        <v>1992</v>
      </c>
      <c r="AB2292" s="1">
        <f>2026-AA2292</f>
        <v>34</v>
      </c>
      <c r="AC2292" s="5">
        <v>3</v>
      </c>
      <c r="AD2292" s="34">
        <v>71.052427827254249</v>
      </c>
      <c r="AE2292" s="18">
        <v>50000</v>
      </c>
      <c r="AF2292" s="17">
        <f>ROUND(IF($AD2292&gt;79,44-(($AD2292-79)*(14/4)),IF($AD2292&gt;76,67-(($AD2292-76)*(23/3)),IF(110-(($AD2292-70.4)*(43/5.6))&gt;119,119,110-(($AD2292-70.4)*(43/5.6)))))*0.93,0)</f>
        <v>98</v>
      </c>
      <c r="AG2292" s="17">
        <f>ROUND(IF($AD2292&gt;79,37-(($AD2292-79)*(9/4)),IF($AD2292&gt;76,54-(($AD2292-76)*(17/3)),IF(93-(($AD2292-70.4)*(39/5.6))&gt;100,100,93-(($AD2292-70.4)*(39/5.6)))))*0.93,0)</f>
        <v>82</v>
      </c>
      <c r="AH2292" s="17">
        <f>ROUND(IF($AD2292&gt;79,32-(($AD2292-79)*(8/4)),IF($AD2292&gt;76,48-(($AD2292-76)*(16/3)),IF(86-(($AD2292-70.4)*(38/5.6))&gt;95,95,86-(($AD2292-70.4)*(38/5.6)))))*0.93,0)</f>
        <v>76</v>
      </c>
      <c r="AL2292" s="5">
        <v>185</v>
      </c>
      <c r="AM2292" s="5">
        <v>80</v>
      </c>
    </row>
    <row r="2293" spans="1:45" x14ac:dyDescent="0.3">
      <c r="A2293" s="15">
        <v>6233</v>
      </c>
      <c r="B2293" s="8" t="s">
        <v>3669</v>
      </c>
      <c r="C2293" s="9" t="s">
        <v>149</v>
      </c>
      <c r="D2293" s="21">
        <v>75</v>
      </c>
      <c r="E2293" s="21">
        <v>63</v>
      </c>
      <c r="F2293" s="21">
        <v>66</v>
      </c>
      <c r="G2293" s="21">
        <v>68</v>
      </c>
      <c r="H2293" s="21">
        <v>75</v>
      </c>
      <c r="I2293" s="21">
        <v>74</v>
      </c>
      <c r="J2293" s="21">
        <v>74</v>
      </c>
      <c r="K2293" s="21">
        <v>72</v>
      </c>
      <c r="L2293" s="21">
        <v>61</v>
      </c>
      <c r="M2293" s="21">
        <v>74</v>
      </c>
      <c r="N2293" s="21">
        <v>76</v>
      </c>
      <c r="O2293" s="21">
        <v>76</v>
      </c>
      <c r="P2293" s="21">
        <v>66</v>
      </c>
      <c r="Q2293" s="21">
        <v>76</v>
      </c>
      <c r="R2293" s="33" t="s">
        <v>3929</v>
      </c>
      <c r="S2293" s="3" t="s">
        <v>3929</v>
      </c>
      <c r="T2293" s="10" t="s">
        <v>4131</v>
      </c>
      <c r="U2293" s="2" t="s">
        <v>555</v>
      </c>
      <c r="V2293" s="4" t="s">
        <v>822</v>
      </c>
      <c r="W2293" s="11">
        <v>4</v>
      </c>
      <c r="X2293" s="11">
        <v>100</v>
      </c>
      <c r="Y2293" s="16">
        <v>24</v>
      </c>
      <c r="Z2293" s="16">
        <v>3</v>
      </c>
      <c r="AA2293" s="16">
        <v>1998</v>
      </c>
      <c r="AB2293" s="1">
        <f>2026-AA2293</f>
        <v>28</v>
      </c>
      <c r="AC2293" s="5">
        <v>4</v>
      </c>
      <c r="AD2293" s="34">
        <v>73.503015203509506</v>
      </c>
      <c r="AE2293" s="18">
        <v>80000</v>
      </c>
      <c r="AF2293" s="17">
        <f>ROUND(IF($AD2293&gt;79,44-(($AD2293-79)*(14/4)),IF($AD2293&gt;76,67-(($AD2293-76)*(23/3)),IF(110-(($AD2293-70.4)*(43/5.6))&gt;119,119,110-(($AD2293-70.4)*(43/5.6)))))*0.93,0)</f>
        <v>80</v>
      </c>
      <c r="AG2293" s="17">
        <f>ROUND(IF($AD2293&gt;79,37-(($AD2293-79)*(9/4)),IF($AD2293&gt;76,54-(($AD2293-76)*(17/3)),IF(93-(($AD2293-70.4)*(39/5.6))&gt;100,100,93-(($AD2293-70.4)*(39/5.6)))))*0.93,0)</f>
        <v>66</v>
      </c>
      <c r="AH2293" s="17">
        <f>ROUND(IF($AD2293&gt;79,32-(($AD2293-79)*(8/4)),IF($AD2293&gt;76,48-(($AD2293-76)*(16/3)),IF(86-(($AD2293-70.4)*(38/5.6))&gt;95,95,86-(($AD2293-70.4)*(38/5.6)))))*0.93,0)</f>
        <v>60</v>
      </c>
      <c r="AI2293" s="5" t="s">
        <v>3917</v>
      </c>
      <c r="AL2293" s="5">
        <v>181</v>
      </c>
      <c r="AM2293" s="5">
        <v>74</v>
      </c>
    </row>
    <row r="2294" spans="1:45" x14ac:dyDescent="0.3">
      <c r="A2294" s="15">
        <v>6234</v>
      </c>
      <c r="B2294" s="8" t="s">
        <v>2179</v>
      </c>
      <c r="C2294" s="9" t="s">
        <v>2180</v>
      </c>
      <c r="D2294" s="21">
        <v>69</v>
      </c>
      <c r="E2294" s="21">
        <v>74</v>
      </c>
      <c r="F2294" s="21">
        <v>75</v>
      </c>
      <c r="G2294" s="21">
        <v>75</v>
      </c>
      <c r="H2294" s="21">
        <v>66</v>
      </c>
      <c r="I2294" s="21">
        <v>76</v>
      </c>
      <c r="J2294" s="21">
        <v>75</v>
      </c>
      <c r="K2294" s="21">
        <v>69</v>
      </c>
      <c r="L2294" s="21">
        <v>51</v>
      </c>
      <c r="M2294" s="21">
        <v>71</v>
      </c>
      <c r="N2294" s="21">
        <v>78</v>
      </c>
      <c r="O2294" s="21">
        <v>63</v>
      </c>
      <c r="P2294" s="21">
        <v>76</v>
      </c>
      <c r="Q2294" s="21">
        <v>66</v>
      </c>
      <c r="R2294" s="33" t="s">
        <v>3339</v>
      </c>
      <c r="S2294" s="3" t="s">
        <v>3339</v>
      </c>
      <c r="T2294" s="10" t="s">
        <v>4130</v>
      </c>
      <c r="U2294" s="2" t="s">
        <v>556</v>
      </c>
      <c r="V2294" s="4" t="s">
        <v>819</v>
      </c>
      <c r="W2294" s="11">
        <v>4</v>
      </c>
      <c r="X2294" s="11">
        <v>100</v>
      </c>
      <c r="Y2294" s="16">
        <v>13</v>
      </c>
      <c r="Z2294" s="16">
        <v>9</v>
      </c>
      <c r="AA2294" s="16">
        <v>1996</v>
      </c>
      <c r="AB2294" s="1">
        <f>2026-AA2294</f>
        <v>30</v>
      </c>
      <c r="AC2294" s="5">
        <v>4</v>
      </c>
      <c r="AD2294" s="34">
        <v>75.669296987355594</v>
      </c>
      <c r="AE2294" s="18">
        <v>120000</v>
      </c>
      <c r="AF2294" s="17">
        <f>ROUND(IF($AD2294&gt;79,44-(($AD2294-79)*(14/4)),IF($AD2294&gt;76,67-(($AD2294-76)*(23/3)),IF(110-(($AD2294-70.4)*(43/5.6))&gt;119,119,110-(($AD2294-70.4)*(43/5.6)))))*0.93,0)</f>
        <v>65</v>
      </c>
      <c r="AG2294" s="17">
        <f>ROUND(IF($AD2294&gt;79,37-(($AD2294-79)*(9/4)),IF($AD2294&gt;76,54-(($AD2294-76)*(17/3)),IF(93-(($AD2294-70.4)*(39/5.6))&gt;100,100,93-(($AD2294-70.4)*(39/5.6)))))*0.93,0)</f>
        <v>52</v>
      </c>
      <c r="AH2294" s="17">
        <f>ROUND(IF($AD2294&gt;79,32-(($AD2294-79)*(8/4)),IF($AD2294&gt;76,48-(($AD2294-76)*(16/3)),IF(86-(($AD2294-70.4)*(38/5.6))&gt;95,95,86-(($AD2294-70.4)*(38/5.6)))))*0.93,0)</f>
        <v>47</v>
      </c>
      <c r="AI2294" s="5" t="s">
        <v>3917</v>
      </c>
      <c r="AL2294" s="5">
        <v>0</v>
      </c>
      <c r="AM2294" s="5">
        <v>0</v>
      </c>
    </row>
    <row r="2295" spans="1:45" x14ac:dyDescent="0.3">
      <c r="A2295" s="15">
        <v>6235</v>
      </c>
      <c r="B2295" s="8" t="s">
        <v>3727</v>
      </c>
      <c r="C2295" s="9" t="s">
        <v>788</v>
      </c>
      <c r="D2295" s="21">
        <v>71</v>
      </c>
      <c r="E2295" s="21">
        <v>71</v>
      </c>
      <c r="F2295" s="21">
        <v>72</v>
      </c>
      <c r="G2295" s="21">
        <v>72</v>
      </c>
      <c r="H2295" s="21">
        <v>71</v>
      </c>
      <c r="I2295" s="21">
        <v>74</v>
      </c>
      <c r="J2295" s="21">
        <v>76</v>
      </c>
      <c r="K2295" s="21">
        <v>74</v>
      </c>
      <c r="L2295" s="21">
        <v>54</v>
      </c>
      <c r="M2295" s="21">
        <v>66</v>
      </c>
      <c r="N2295" s="21">
        <v>72</v>
      </c>
      <c r="O2295" s="21">
        <v>72</v>
      </c>
      <c r="P2295" s="21">
        <v>68</v>
      </c>
      <c r="Q2295" s="21">
        <v>73</v>
      </c>
      <c r="R2295" s="33" t="s">
        <v>4308</v>
      </c>
      <c r="S2295" s="3" t="s">
        <v>4308</v>
      </c>
      <c r="T2295" s="10" t="s">
        <v>4131</v>
      </c>
      <c r="U2295" s="2" t="s">
        <v>573</v>
      </c>
      <c r="V2295" s="4" t="s">
        <v>819</v>
      </c>
      <c r="W2295" s="11">
        <v>4</v>
      </c>
      <c r="X2295" s="11">
        <v>100</v>
      </c>
      <c r="Y2295" s="16">
        <v>8</v>
      </c>
      <c r="Z2295" s="16">
        <v>6</v>
      </c>
      <c r="AA2295" s="16">
        <v>2001</v>
      </c>
      <c r="AB2295" s="1">
        <f>2026-AA2295</f>
        <v>25</v>
      </c>
      <c r="AC2295" s="5">
        <v>4</v>
      </c>
      <c r="AD2295" s="34">
        <v>73.304722126259023</v>
      </c>
      <c r="AE2295" s="18">
        <v>50000</v>
      </c>
      <c r="AF2295" s="17">
        <f>ROUND(IF($AD2295&gt;79,44-(($AD2295-79)*(14/4)),IF($AD2295&gt;76,67-(($AD2295-76)*(23/3)),IF(110-(($AD2295-70.4)*(43/5.6))&gt;119,119,110-(($AD2295-70.4)*(43/5.6)))))*0.93,0)</f>
        <v>82</v>
      </c>
      <c r="AG2295" s="17">
        <f>ROUND(IF($AD2295&gt;79,37-(($AD2295-79)*(9/4)),IF($AD2295&gt;76,54-(($AD2295-76)*(17/3)),IF(93-(($AD2295-70.4)*(39/5.6))&gt;100,100,93-(($AD2295-70.4)*(39/5.6)))))*0.93,0)</f>
        <v>68</v>
      </c>
      <c r="AH2295" s="17">
        <f>ROUND(IF($AD2295&gt;79,32-(($AD2295-79)*(8/4)),IF($AD2295&gt;76,48-(($AD2295-76)*(16/3)),IF(86-(($AD2295-70.4)*(38/5.6))&gt;95,95,86-(($AD2295-70.4)*(38/5.6)))))*0.93,0)</f>
        <v>62</v>
      </c>
      <c r="AL2295" s="5">
        <v>0</v>
      </c>
      <c r="AM2295" s="5">
        <v>0</v>
      </c>
    </row>
    <row r="2296" spans="1:45" x14ac:dyDescent="0.3">
      <c r="A2296" s="15">
        <v>6238</v>
      </c>
      <c r="B2296" s="8" t="s">
        <v>441</v>
      </c>
      <c r="C2296" s="9" t="s">
        <v>155</v>
      </c>
      <c r="D2296" s="21">
        <v>55</v>
      </c>
      <c r="E2296" s="21">
        <v>53</v>
      </c>
      <c r="F2296" s="21">
        <v>57</v>
      </c>
      <c r="G2296" s="21">
        <v>60</v>
      </c>
      <c r="H2296" s="21">
        <v>47</v>
      </c>
      <c r="I2296" s="21">
        <v>52</v>
      </c>
      <c r="J2296" s="21">
        <v>48</v>
      </c>
      <c r="K2296" s="21">
        <v>46</v>
      </c>
      <c r="L2296" s="21">
        <v>46</v>
      </c>
      <c r="M2296" s="21">
        <v>53</v>
      </c>
      <c r="N2296" s="21">
        <v>57</v>
      </c>
      <c r="O2296" s="21">
        <v>57</v>
      </c>
      <c r="P2296" s="21">
        <v>51</v>
      </c>
      <c r="Q2296" s="21">
        <v>47</v>
      </c>
      <c r="R2296" s="65" t="s">
        <v>524</v>
      </c>
      <c r="S2296" s="3" t="s">
        <v>524</v>
      </c>
      <c r="T2296" s="67" t="s">
        <v>4133</v>
      </c>
      <c r="U2296" s="2" t="s">
        <v>600</v>
      </c>
      <c r="V2296" s="4" t="s">
        <v>819</v>
      </c>
      <c r="W2296" s="11">
        <v>4</v>
      </c>
      <c r="X2296" s="11">
        <v>100</v>
      </c>
      <c r="Y2296" s="68">
        <v>26</v>
      </c>
      <c r="Z2296" s="68">
        <v>2</v>
      </c>
      <c r="AA2296" s="68">
        <v>1989</v>
      </c>
      <c r="AB2296" s="1">
        <f>2026-AA2296</f>
        <v>37</v>
      </c>
      <c r="AC2296" s="5">
        <v>5</v>
      </c>
      <c r="AD2296" s="34">
        <v>57.431964854927479</v>
      </c>
      <c r="AE2296" s="18">
        <v>0</v>
      </c>
      <c r="AF2296" s="17">
        <f>ROUND(IF($AD2296&gt;79,44-(($AD2296-79)*(14/4)),IF($AD2296&gt;76,67-(($AD2296-76)*(23/3)),IF(110-(($AD2296-70.4)*(43/5.6))&gt;119,119,110-(($AD2296-70.4)*(43/5.6)))))*0.93,0)</f>
        <v>111</v>
      </c>
      <c r="AG2296" s="17">
        <f>ROUND(IF($AD2296&gt;79,37-(($AD2296-79)*(9/4)),IF($AD2296&gt;76,54-(($AD2296-76)*(17/3)),IF(93-(($AD2296-70.4)*(39/5.6))&gt;100,100,93-(($AD2296-70.4)*(39/5.6)))))*0.93,0)</f>
        <v>93</v>
      </c>
      <c r="AH2296" s="17">
        <f>ROUND(IF($AD2296&gt;79,32-(($AD2296-79)*(8/4)),IF($AD2296&gt;76,48-(($AD2296-76)*(16/3)),IF(86-(($AD2296-70.4)*(38/5.6))&gt;95,95,86-(($AD2296-70.4)*(38/5.6)))))*0.93,0)</f>
        <v>88</v>
      </c>
      <c r="AI2296" s="5" t="s">
        <v>3916</v>
      </c>
      <c r="AL2296" s="5">
        <v>0</v>
      </c>
      <c r="AM2296" s="5">
        <v>0</v>
      </c>
    </row>
    <row r="2297" spans="1:45" x14ac:dyDescent="0.3">
      <c r="A2297" s="15">
        <v>6239</v>
      </c>
      <c r="B2297" s="8" t="s">
        <v>636</v>
      </c>
      <c r="C2297" s="9" t="s">
        <v>1845</v>
      </c>
      <c r="D2297" s="21">
        <v>63</v>
      </c>
      <c r="E2297" s="21">
        <v>47</v>
      </c>
      <c r="F2297" s="21">
        <v>47</v>
      </c>
      <c r="G2297" s="21">
        <v>47</v>
      </c>
      <c r="H2297" s="21">
        <v>65</v>
      </c>
      <c r="I2297" s="21">
        <v>57</v>
      </c>
      <c r="J2297" s="21">
        <v>60</v>
      </c>
      <c r="K2297" s="21">
        <v>51</v>
      </c>
      <c r="L2297" s="21">
        <v>59</v>
      </c>
      <c r="M2297" s="21">
        <v>48</v>
      </c>
      <c r="N2297" s="21">
        <v>51</v>
      </c>
      <c r="O2297" s="21">
        <v>59</v>
      </c>
      <c r="P2297" s="21">
        <v>61</v>
      </c>
      <c r="Q2297" s="21">
        <v>63</v>
      </c>
      <c r="R2297" s="33" t="s">
        <v>524</v>
      </c>
      <c r="S2297" s="3" t="s">
        <v>524</v>
      </c>
      <c r="T2297" s="10" t="s">
        <v>4133</v>
      </c>
      <c r="U2297" s="2" t="s">
        <v>540</v>
      </c>
      <c r="V2297" s="4" t="s">
        <v>822</v>
      </c>
      <c r="W2297" s="11">
        <v>4</v>
      </c>
      <c r="X2297" s="11">
        <v>100</v>
      </c>
      <c r="Y2297" s="16">
        <v>5</v>
      </c>
      <c r="Z2297" s="16">
        <v>9</v>
      </c>
      <c r="AA2297" s="16">
        <v>1992</v>
      </c>
      <c r="AB2297" s="1">
        <f>2026-AA2297</f>
        <v>34</v>
      </c>
      <c r="AC2297" s="5">
        <v>2</v>
      </c>
      <c r="AD2297" s="34">
        <v>61.500098985062124</v>
      </c>
      <c r="AE2297" s="18">
        <v>0</v>
      </c>
      <c r="AF2297" s="17">
        <f>ROUND(IF($AD2297&gt;79,44-(($AD2297-79)*(14/4)),IF($AD2297&gt;76,67-(($AD2297-76)*(23/3)),IF(110-(($AD2297-70.4)*(43/5.6))&gt;119,119,110-(($AD2297-70.4)*(43/5.6)))))*0.93,0)</f>
        <v>111</v>
      </c>
      <c r="AG2297" s="17">
        <f>ROUND(IF($AD2297&gt;79,37-(($AD2297-79)*(9/4)),IF($AD2297&gt;76,54-(($AD2297-76)*(17/3)),IF(93-(($AD2297-70.4)*(39/5.6))&gt;100,100,93-(($AD2297-70.4)*(39/5.6)))))*0.93,0)</f>
        <v>93</v>
      </c>
      <c r="AH2297" s="17">
        <f>ROUND(IF($AD2297&gt;79,32-(($AD2297-79)*(8/4)),IF($AD2297&gt;76,48-(($AD2297-76)*(16/3)),IF(86-(($AD2297-70.4)*(38/5.6))&gt;95,95,86-(($AD2297-70.4)*(38/5.6)))))*0.93,0)</f>
        <v>88</v>
      </c>
      <c r="AI2297" s="5" t="s">
        <v>3916</v>
      </c>
      <c r="AL2297" s="5">
        <v>0</v>
      </c>
      <c r="AM2297" s="5">
        <v>0</v>
      </c>
    </row>
    <row r="2298" spans="1:45" x14ac:dyDescent="0.3">
      <c r="A2298" s="15">
        <v>6241</v>
      </c>
      <c r="B2298" s="8" t="s">
        <v>15</v>
      </c>
      <c r="C2298" s="9" t="s">
        <v>205</v>
      </c>
      <c r="D2298" s="21">
        <v>57</v>
      </c>
      <c r="E2298" s="21">
        <v>66</v>
      </c>
      <c r="F2298" s="21">
        <v>63</v>
      </c>
      <c r="G2298" s="21">
        <v>59</v>
      </c>
      <c r="H2298" s="21">
        <v>63</v>
      </c>
      <c r="I2298" s="21">
        <v>60</v>
      </c>
      <c r="J2298" s="21">
        <v>55</v>
      </c>
      <c r="K2298" s="21">
        <v>58</v>
      </c>
      <c r="L2298" s="21">
        <v>52</v>
      </c>
      <c r="M2298" s="21">
        <v>50</v>
      </c>
      <c r="N2298" s="21">
        <v>52</v>
      </c>
      <c r="O2298" s="21">
        <v>56</v>
      </c>
      <c r="P2298" s="21">
        <v>61</v>
      </c>
      <c r="Q2298" s="21">
        <v>62</v>
      </c>
      <c r="R2298" s="33" t="s">
        <v>524</v>
      </c>
      <c r="S2298" s="3" t="s">
        <v>524</v>
      </c>
      <c r="T2298" s="10" t="s">
        <v>4133</v>
      </c>
      <c r="U2298" s="2" t="s">
        <v>596</v>
      </c>
      <c r="V2298" s="4" t="s">
        <v>822</v>
      </c>
      <c r="W2298" s="11">
        <v>4</v>
      </c>
      <c r="X2298" s="11">
        <v>100</v>
      </c>
      <c r="Y2298" s="16">
        <v>8</v>
      </c>
      <c r="Z2298" s="16">
        <v>7</v>
      </c>
      <c r="AA2298" s="16">
        <v>1990</v>
      </c>
      <c r="AB2298" s="1">
        <f>2026-AA2298</f>
        <v>36</v>
      </c>
      <c r="AC2298" s="5">
        <v>5</v>
      </c>
      <c r="AD2298" s="34">
        <v>62.563861919489156</v>
      </c>
      <c r="AE2298" s="18">
        <v>0</v>
      </c>
      <c r="AF2298" s="17">
        <f>ROUND(IF($AD2298&gt;79,44-(($AD2298-79)*(14/4)),IF($AD2298&gt;76,67-(($AD2298-76)*(23/3)),IF(110-(($AD2298-70.4)*(43/5.6))&gt;119,119,110-(($AD2298-70.4)*(43/5.6)))))*0.93,0)</f>
        <v>111</v>
      </c>
      <c r="AG2298" s="17">
        <f>ROUND(IF($AD2298&gt;79,37-(($AD2298-79)*(9/4)),IF($AD2298&gt;76,54-(($AD2298-76)*(17/3)),IF(93-(($AD2298-70.4)*(39/5.6))&gt;100,100,93-(($AD2298-70.4)*(39/5.6)))))*0.93,0)</f>
        <v>93</v>
      </c>
      <c r="AH2298" s="17">
        <f>ROUND(IF($AD2298&gt;79,32-(($AD2298-79)*(8/4)),IF($AD2298&gt;76,48-(($AD2298-76)*(16/3)),IF(86-(($AD2298-70.4)*(38/5.6))&gt;95,95,86-(($AD2298-70.4)*(38/5.6)))))*0.93,0)</f>
        <v>88</v>
      </c>
      <c r="AI2298" s="5" t="s">
        <v>3916</v>
      </c>
      <c r="AL2298" s="5">
        <v>172</v>
      </c>
      <c r="AM2298" s="5">
        <v>61</v>
      </c>
    </row>
    <row r="2299" spans="1:45" x14ac:dyDescent="0.3">
      <c r="A2299" s="15">
        <v>6242</v>
      </c>
      <c r="B2299" s="8" t="s">
        <v>2476</v>
      </c>
      <c r="C2299" s="9" t="s">
        <v>1604</v>
      </c>
      <c r="D2299" s="21">
        <v>65</v>
      </c>
      <c r="E2299" s="21">
        <v>62</v>
      </c>
      <c r="F2299" s="21">
        <v>65</v>
      </c>
      <c r="G2299" s="21">
        <v>67</v>
      </c>
      <c r="H2299" s="21">
        <v>63</v>
      </c>
      <c r="I2299" s="21">
        <v>62</v>
      </c>
      <c r="J2299" s="21">
        <v>63</v>
      </c>
      <c r="K2299" s="21">
        <v>63</v>
      </c>
      <c r="L2299" s="21">
        <v>60</v>
      </c>
      <c r="M2299" s="21">
        <v>65</v>
      </c>
      <c r="N2299" s="21">
        <v>68</v>
      </c>
      <c r="O2299" s="21">
        <v>57</v>
      </c>
      <c r="P2299" s="21">
        <v>60</v>
      </c>
      <c r="Q2299" s="21">
        <v>61</v>
      </c>
      <c r="R2299" s="33" t="s">
        <v>524</v>
      </c>
      <c r="S2299" s="3" t="s">
        <v>524</v>
      </c>
      <c r="T2299" s="10" t="s">
        <v>4133</v>
      </c>
      <c r="U2299" s="2" t="s">
        <v>593</v>
      </c>
      <c r="V2299" s="4" t="s">
        <v>818</v>
      </c>
      <c r="W2299" s="11">
        <v>1</v>
      </c>
      <c r="X2299" s="11">
        <v>0</v>
      </c>
      <c r="Y2299" s="16">
        <v>9</v>
      </c>
      <c r="Z2299" s="16">
        <v>3</v>
      </c>
      <c r="AA2299" s="16">
        <v>1995</v>
      </c>
      <c r="AB2299" s="1">
        <f>2026-AA2299</f>
        <v>31</v>
      </c>
      <c r="AC2299" s="5">
        <v>5</v>
      </c>
      <c r="AD2299" s="34">
        <v>66.894220832552776</v>
      </c>
      <c r="AE2299" s="18">
        <v>0</v>
      </c>
      <c r="AF2299" s="17">
        <f>ROUND(IF($AD2299&gt;79,44-(($AD2299-79)*(14/4)),IF($AD2299&gt;76,67-(($AD2299-76)*(23/3)),IF(110-(($AD2299-70.4)*(43/5.6))&gt;119,119,110-(($AD2299-70.4)*(43/5.6)))))*0.93,0)</f>
        <v>111</v>
      </c>
      <c r="AG2299" s="17">
        <f>ROUND(IF($AD2299&gt;79,37-(($AD2299-79)*(9/4)),IF($AD2299&gt;76,54-(($AD2299-76)*(17/3)),IF(93-(($AD2299-70.4)*(39/5.6))&gt;100,100,93-(($AD2299-70.4)*(39/5.6)))))*0.93,0)</f>
        <v>93</v>
      </c>
      <c r="AH2299" s="17">
        <f>ROUND(IF($AD2299&gt;79,32-(($AD2299-79)*(8/4)),IF($AD2299&gt;76,48-(($AD2299-76)*(16/3)),IF(86-(($AD2299-70.4)*(38/5.6))&gt;95,95,86-(($AD2299-70.4)*(38/5.6)))))*0.93,0)</f>
        <v>88</v>
      </c>
      <c r="AI2299" s="5" t="s">
        <v>3916</v>
      </c>
      <c r="AL2299" s="5">
        <v>0</v>
      </c>
      <c r="AM2299" s="5">
        <v>0</v>
      </c>
    </row>
    <row r="2300" spans="1:45" x14ac:dyDescent="0.3">
      <c r="A2300" s="15">
        <v>6243</v>
      </c>
      <c r="B2300" s="8" t="s">
        <v>1405</v>
      </c>
      <c r="C2300" s="9" t="s">
        <v>1396</v>
      </c>
      <c r="D2300" s="21">
        <v>54</v>
      </c>
      <c r="E2300" s="21">
        <v>56</v>
      </c>
      <c r="F2300" s="21">
        <v>58</v>
      </c>
      <c r="G2300" s="21">
        <v>60</v>
      </c>
      <c r="H2300" s="21">
        <v>58</v>
      </c>
      <c r="I2300" s="21">
        <v>53</v>
      </c>
      <c r="J2300" s="21">
        <v>52</v>
      </c>
      <c r="K2300" s="21">
        <v>50</v>
      </c>
      <c r="L2300" s="21">
        <v>57</v>
      </c>
      <c r="M2300" s="21">
        <v>51</v>
      </c>
      <c r="N2300" s="21">
        <v>50</v>
      </c>
      <c r="O2300" s="21">
        <v>49</v>
      </c>
      <c r="P2300" s="21">
        <v>47</v>
      </c>
      <c r="Q2300" s="21">
        <v>56</v>
      </c>
      <c r="R2300" s="65" t="s">
        <v>524</v>
      </c>
      <c r="S2300" s="3" t="s">
        <v>524</v>
      </c>
      <c r="T2300" s="10" t="s">
        <v>4133</v>
      </c>
      <c r="U2300" s="2" t="s">
        <v>748</v>
      </c>
      <c r="V2300" s="4" t="s">
        <v>821</v>
      </c>
      <c r="W2300" s="11">
        <v>4</v>
      </c>
      <c r="X2300" s="11">
        <v>100</v>
      </c>
      <c r="Y2300" s="68">
        <v>30</v>
      </c>
      <c r="Z2300" s="68">
        <v>6</v>
      </c>
      <c r="AA2300" s="68">
        <v>1989</v>
      </c>
      <c r="AB2300" s="1">
        <f>2026-AA2300</f>
        <v>37</v>
      </c>
      <c r="AC2300" s="5">
        <v>4</v>
      </c>
      <c r="AD2300" s="34">
        <v>57.61149057055237</v>
      </c>
      <c r="AE2300" s="18">
        <v>0</v>
      </c>
      <c r="AF2300" s="17">
        <f>ROUND(IF($AD2300&gt;79,44-(($AD2300-79)*(14/4)),IF($AD2300&gt;76,67-(($AD2300-76)*(23/3)),IF(110-(($AD2300-70.4)*(43/5.6))&gt;119,119,110-(($AD2300-70.4)*(43/5.6)))))*0.93,0)</f>
        <v>111</v>
      </c>
      <c r="AG2300" s="17">
        <f>ROUND(IF($AD2300&gt;79,37-(($AD2300-79)*(9/4)),IF($AD2300&gt;76,54-(($AD2300-76)*(17/3)),IF(93-(($AD2300-70.4)*(39/5.6))&gt;100,100,93-(($AD2300-70.4)*(39/5.6)))))*0.93,0)</f>
        <v>93</v>
      </c>
      <c r="AH2300" s="17">
        <f>ROUND(IF($AD2300&gt;79,32-(($AD2300-79)*(8/4)),IF($AD2300&gt;76,48-(($AD2300-76)*(16/3)),IF(86-(($AD2300-70.4)*(38/5.6))&gt;95,95,86-(($AD2300-70.4)*(38/5.6)))))*0.93,0)</f>
        <v>88</v>
      </c>
      <c r="AI2300" s="5" t="s">
        <v>3916</v>
      </c>
      <c r="AL2300" s="5">
        <v>175</v>
      </c>
      <c r="AM2300" s="5">
        <v>67</v>
      </c>
      <c r="AR2300" t="s">
        <v>3917</v>
      </c>
      <c r="AS2300" t="s">
        <v>3917</v>
      </c>
    </row>
    <row r="2301" spans="1:45" x14ac:dyDescent="0.3">
      <c r="A2301" s="15">
        <v>6244</v>
      </c>
      <c r="B2301" s="8" t="s">
        <v>33</v>
      </c>
      <c r="C2301" s="9" t="s">
        <v>31</v>
      </c>
      <c r="D2301" s="21">
        <v>72</v>
      </c>
      <c r="E2301" s="21">
        <v>65</v>
      </c>
      <c r="F2301" s="21">
        <v>70</v>
      </c>
      <c r="G2301" s="21">
        <v>74</v>
      </c>
      <c r="H2301" s="21">
        <v>67</v>
      </c>
      <c r="I2301" s="21">
        <v>73</v>
      </c>
      <c r="J2301" s="21">
        <v>74</v>
      </c>
      <c r="K2301" s="21">
        <v>72</v>
      </c>
      <c r="L2301" s="21">
        <v>62</v>
      </c>
      <c r="M2301" s="21">
        <v>74</v>
      </c>
      <c r="N2301" s="21">
        <v>75</v>
      </c>
      <c r="O2301" s="21">
        <v>67</v>
      </c>
      <c r="P2301" s="21">
        <v>66</v>
      </c>
      <c r="Q2301" s="21">
        <v>65</v>
      </c>
      <c r="R2301" s="36" t="s">
        <v>3935</v>
      </c>
      <c r="S2301" s="3" t="s">
        <v>3037</v>
      </c>
      <c r="T2301" s="10" t="s">
        <v>4130</v>
      </c>
      <c r="U2301" s="2" t="s">
        <v>527</v>
      </c>
      <c r="V2301" s="4" t="s">
        <v>818</v>
      </c>
      <c r="W2301" s="11">
        <v>4</v>
      </c>
      <c r="X2301" s="11">
        <v>100</v>
      </c>
      <c r="Y2301" s="16">
        <v>30</v>
      </c>
      <c r="Z2301" s="16">
        <v>12</v>
      </c>
      <c r="AA2301" s="16">
        <v>2001</v>
      </c>
      <c r="AB2301" s="1">
        <f>2026-AA2301</f>
        <v>25</v>
      </c>
      <c r="AC2301" s="5">
        <v>3</v>
      </c>
      <c r="AD2301" s="34">
        <v>74.253309095300708</v>
      </c>
      <c r="AE2301" s="18">
        <v>50000</v>
      </c>
      <c r="AF2301" s="17">
        <f>ROUND(IF($AD2301&gt;79,44-(($AD2301-79)*(14/4)),IF($AD2301&gt;76,67-(($AD2301-76)*(23/3)),IF(110-(($AD2301-70.4)*(43/5.6))&gt;119,119,110-(($AD2301-70.4)*(43/5.6)))))*0.93,0)</f>
        <v>75</v>
      </c>
      <c r="AG2301" s="17">
        <f>ROUND(IF($AD2301&gt;79,37-(($AD2301-79)*(9/4)),IF($AD2301&gt;76,54-(($AD2301-76)*(17/3)),IF(93-(($AD2301-70.4)*(39/5.6))&gt;100,100,93-(($AD2301-70.4)*(39/5.6)))))*0.93,0)</f>
        <v>62</v>
      </c>
      <c r="AH2301" s="17">
        <f>ROUND(IF($AD2301&gt;79,32-(($AD2301-79)*(8/4)),IF($AD2301&gt;76,48-(($AD2301-76)*(16/3)),IF(86-(($AD2301-70.4)*(38/5.6))&gt;95,95,86-(($AD2301-70.4)*(38/5.6)))))*0.93,0)</f>
        <v>56</v>
      </c>
      <c r="AL2301" s="5">
        <v>0</v>
      </c>
      <c r="AM2301" s="5">
        <v>0</v>
      </c>
    </row>
    <row r="2302" spans="1:45" x14ac:dyDescent="0.3">
      <c r="A2302" s="15">
        <v>6247</v>
      </c>
      <c r="B2302" s="8" t="s">
        <v>3182</v>
      </c>
      <c r="C2302" s="9" t="s">
        <v>127</v>
      </c>
      <c r="D2302" s="21">
        <v>68</v>
      </c>
      <c r="E2302" s="21">
        <v>58</v>
      </c>
      <c r="F2302" s="21">
        <v>61</v>
      </c>
      <c r="G2302" s="21">
        <v>63</v>
      </c>
      <c r="H2302" s="21">
        <v>58</v>
      </c>
      <c r="I2302" s="21">
        <v>63</v>
      </c>
      <c r="J2302" s="21">
        <v>66</v>
      </c>
      <c r="K2302" s="21">
        <v>65</v>
      </c>
      <c r="L2302" s="21">
        <v>58</v>
      </c>
      <c r="M2302" s="21">
        <v>67</v>
      </c>
      <c r="N2302" s="21">
        <v>69</v>
      </c>
      <c r="O2302" s="21">
        <v>59</v>
      </c>
      <c r="P2302" s="21">
        <v>59</v>
      </c>
      <c r="Q2302" s="21">
        <v>58</v>
      </c>
      <c r="R2302" s="33" t="s">
        <v>524</v>
      </c>
      <c r="S2302" s="3" t="s">
        <v>524</v>
      </c>
      <c r="T2302" s="10" t="s">
        <v>4133</v>
      </c>
      <c r="U2302" s="2" t="s">
        <v>599</v>
      </c>
      <c r="V2302" s="4" t="s">
        <v>819</v>
      </c>
      <c r="W2302" s="11">
        <v>2</v>
      </c>
      <c r="X2302" s="11">
        <v>78</v>
      </c>
      <c r="Y2302" s="16">
        <v>6</v>
      </c>
      <c r="Z2302" s="16">
        <v>9</v>
      </c>
      <c r="AA2302" s="16">
        <v>1998</v>
      </c>
      <c r="AB2302" s="1">
        <f>2026-AA2302</f>
        <v>28</v>
      </c>
      <c r="AC2302" s="5">
        <v>4</v>
      </c>
      <c r="AD2302" s="34">
        <v>66.225180108352802</v>
      </c>
      <c r="AE2302" s="18">
        <v>0</v>
      </c>
      <c r="AF2302" s="17">
        <f>ROUND(IF($AD2302&gt;79,44-(($AD2302-79)*(14/4)),IF($AD2302&gt;76,67-(($AD2302-76)*(23/3)),IF(110-(($AD2302-70.4)*(43/5.6))&gt;119,119,110-(($AD2302-70.4)*(43/5.6)))))*0.93,0)</f>
        <v>111</v>
      </c>
      <c r="AG2302" s="17">
        <f>ROUND(IF($AD2302&gt;79,37-(($AD2302-79)*(9/4)),IF($AD2302&gt;76,54-(($AD2302-76)*(17/3)),IF(93-(($AD2302-70.4)*(39/5.6))&gt;100,100,93-(($AD2302-70.4)*(39/5.6)))))*0.93,0)</f>
        <v>93</v>
      </c>
      <c r="AH2302" s="17">
        <f>ROUND(IF($AD2302&gt;79,32-(($AD2302-79)*(8/4)),IF($AD2302&gt;76,48-(($AD2302-76)*(16/3)),IF(86-(($AD2302-70.4)*(38/5.6))&gt;95,95,86-(($AD2302-70.4)*(38/5.6)))))*0.93,0)</f>
        <v>88</v>
      </c>
      <c r="AI2302" s="5" t="s">
        <v>3916</v>
      </c>
      <c r="AL2302" s="5">
        <v>181</v>
      </c>
      <c r="AM2302" s="5">
        <v>75</v>
      </c>
    </row>
    <row r="2303" spans="1:45" x14ac:dyDescent="0.3">
      <c r="A2303" s="15">
        <v>6250</v>
      </c>
      <c r="B2303" s="8" t="s">
        <v>2922</v>
      </c>
      <c r="C2303" s="9" t="s">
        <v>309</v>
      </c>
      <c r="D2303" s="21">
        <v>67</v>
      </c>
      <c r="E2303" s="21">
        <v>67</v>
      </c>
      <c r="F2303" s="21">
        <v>67</v>
      </c>
      <c r="G2303" s="21">
        <v>67</v>
      </c>
      <c r="H2303" s="21">
        <v>62</v>
      </c>
      <c r="I2303" s="21">
        <v>65</v>
      </c>
      <c r="J2303" s="21">
        <v>66</v>
      </c>
      <c r="K2303" s="21">
        <v>62</v>
      </c>
      <c r="L2303" s="21">
        <v>60</v>
      </c>
      <c r="M2303" s="21">
        <v>63</v>
      </c>
      <c r="N2303" s="21">
        <v>65</v>
      </c>
      <c r="O2303" s="21">
        <v>72</v>
      </c>
      <c r="P2303" s="21">
        <v>67</v>
      </c>
      <c r="Q2303" s="21">
        <v>62</v>
      </c>
      <c r="R2303" s="33" t="s">
        <v>524</v>
      </c>
      <c r="S2303" s="3" t="s">
        <v>524</v>
      </c>
      <c r="T2303" s="10" t="s">
        <v>4133</v>
      </c>
      <c r="U2303" s="2" t="s">
        <v>599</v>
      </c>
      <c r="V2303" s="4" t="s">
        <v>819</v>
      </c>
      <c r="W2303" s="11">
        <v>3</v>
      </c>
      <c r="X2303" s="11">
        <v>0</v>
      </c>
      <c r="Y2303" s="16">
        <v>16</v>
      </c>
      <c r="Z2303" s="16">
        <v>8</v>
      </c>
      <c r="AA2303" s="16">
        <v>1995</v>
      </c>
      <c r="AB2303" s="1">
        <f>2026-AA2303</f>
        <v>31</v>
      </c>
      <c r="AC2303" s="5">
        <v>3</v>
      </c>
      <c r="AD2303" s="34">
        <v>67.888058760552724</v>
      </c>
      <c r="AE2303" s="18">
        <v>0</v>
      </c>
      <c r="AF2303" s="17">
        <f>ROUND(IF($AD2303&gt;79,44-(($AD2303-79)*(14/4)),IF($AD2303&gt;76,67-(($AD2303-76)*(23/3)),IF(110-(($AD2303-70.4)*(43/5.6))&gt;119,119,110-(($AD2303-70.4)*(43/5.6)))))*0.93,0)</f>
        <v>111</v>
      </c>
      <c r="AG2303" s="17">
        <f>ROUND(IF($AD2303&gt;79,37-(($AD2303-79)*(9/4)),IF($AD2303&gt;76,54-(($AD2303-76)*(17/3)),IF(93-(($AD2303-70.4)*(39/5.6))&gt;100,100,93-(($AD2303-70.4)*(39/5.6)))))*0.93,0)</f>
        <v>93</v>
      </c>
      <c r="AH2303" s="17">
        <f>ROUND(IF($AD2303&gt;79,32-(($AD2303-79)*(8/4)),IF($AD2303&gt;76,48-(($AD2303-76)*(16/3)),IF(86-(($AD2303-70.4)*(38/5.6))&gt;95,95,86-(($AD2303-70.4)*(38/5.6)))))*0.93,0)</f>
        <v>88</v>
      </c>
      <c r="AI2303" s="5" t="s">
        <v>3916</v>
      </c>
      <c r="AL2303" s="5">
        <v>0</v>
      </c>
      <c r="AM2303" s="5">
        <v>0</v>
      </c>
      <c r="AR2303" t="s">
        <v>3917</v>
      </c>
      <c r="AS2303" t="s">
        <v>3917</v>
      </c>
    </row>
    <row r="2304" spans="1:45" x14ac:dyDescent="0.3">
      <c r="A2304" s="15">
        <v>6251</v>
      </c>
      <c r="B2304" s="8" t="s">
        <v>1714</v>
      </c>
      <c r="C2304" s="9" t="s">
        <v>1715</v>
      </c>
      <c r="D2304" s="21">
        <v>68</v>
      </c>
      <c r="E2304" s="21">
        <v>56</v>
      </c>
      <c r="F2304" s="21">
        <v>62</v>
      </c>
      <c r="G2304" s="21">
        <v>68</v>
      </c>
      <c r="H2304" s="21">
        <v>64</v>
      </c>
      <c r="I2304" s="21">
        <v>67</v>
      </c>
      <c r="J2304" s="21">
        <v>63</v>
      </c>
      <c r="K2304" s="21">
        <v>61</v>
      </c>
      <c r="L2304" s="21">
        <v>66</v>
      </c>
      <c r="M2304" s="21">
        <v>62</v>
      </c>
      <c r="N2304" s="21">
        <v>68</v>
      </c>
      <c r="O2304" s="21">
        <v>60</v>
      </c>
      <c r="P2304" s="21">
        <v>61</v>
      </c>
      <c r="Q2304" s="21">
        <v>67</v>
      </c>
      <c r="R2304" s="33" t="s">
        <v>524</v>
      </c>
      <c r="S2304" s="3" t="s">
        <v>524</v>
      </c>
      <c r="T2304" s="10" t="s">
        <v>4133</v>
      </c>
      <c r="U2304" s="2" t="s">
        <v>535</v>
      </c>
      <c r="V2304" s="4" t="s">
        <v>818</v>
      </c>
      <c r="W2304" s="11">
        <v>1</v>
      </c>
      <c r="X2304" s="11">
        <v>54</v>
      </c>
      <c r="Y2304" s="16">
        <v>15</v>
      </c>
      <c r="Z2304" s="16">
        <v>2</v>
      </c>
      <c r="AA2304" s="16">
        <v>1996</v>
      </c>
      <c r="AB2304" s="1">
        <f>2026-AA2304</f>
        <v>30</v>
      </c>
      <c r="AC2304" s="5">
        <v>4</v>
      </c>
      <c r="AD2304" s="34">
        <v>67.356238107916312</v>
      </c>
      <c r="AE2304" s="18">
        <v>0</v>
      </c>
      <c r="AF2304" s="17">
        <f>ROUND(IF($AD2304&gt;79,44-(($AD2304-79)*(14/4)),IF($AD2304&gt;76,67-(($AD2304-76)*(23/3)),IF(110-(($AD2304-70.4)*(43/5.6))&gt;119,119,110-(($AD2304-70.4)*(43/5.6)))))*0.93,0)</f>
        <v>111</v>
      </c>
      <c r="AG2304" s="17">
        <f>ROUND(IF($AD2304&gt;79,37-(($AD2304-79)*(9/4)),IF($AD2304&gt;76,54-(($AD2304-76)*(17/3)),IF(93-(($AD2304-70.4)*(39/5.6))&gt;100,100,93-(($AD2304-70.4)*(39/5.6)))))*0.93,0)</f>
        <v>93</v>
      </c>
      <c r="AH2304" s="17">
        <f>ROUND(IF($AD2304&gt;79,32-(($AD2304-79)*(8/4)),IF($AD2304&gt;76,48-(($AD2304-76)*(16/3)),IF(86-(($AD2304-70.4)*(38/5.6))&gt;95,95,86-(($AD2304-70.4)*(38/5.6)))))*0.93,0)</f>
        <v>88</v>
      </c>
      <c r="AI2304" s="5" t="s">
        <v>3916</v>
      </c>
      <c r="AL2304" s="5">
        <v>0</v>
      </c>
      <c r="AM2304" s="5">
        <v>0</v>
      </c>
    </row>
    <row r="2305" spans="1:45" x14ac:dyDescent="0.3">
      <c r="A2305" s="15">
        <v>6252</v>
      </c>
      <c r="B2305" s="8" t="s">
        <v>1927</v>
      </c>
      <c r="C2305" s="9" t="s">
        <v>1928</v>
      </c>
      <c r="D2305" s="21">
        <v>67</v>
      </c>
      <c r="E2305" s="21">
        <v>57</v>
      </c>
      <c r="F2305" s="21">
        <v>59</v>
      </c>
      <c r="G2305" s="21">
        <v>61</v>
      </c>
      <c r="H2305" s="21">
        <v>66</v>
      </c>
      <c r="I2305" s="21">
        <v>67</v>
      </c>
      <c r="J2305" s="21">
        <v>66</v>
      </c>
      <c r="K2305" s="21">
        <v>64</v>
      </c>
      <c r="L2305" s="21">
        <v>54</v>
      </c>
      <c r="M2305" s="21">
        <v>56</v>
      </c>
      <c r="N2305" s="21">
        <v>61</v>
      </c>
      <c r="O2305" s="21">
        <v>62</v>
      </c>
      <c r="P2305" s="21">
        <v>62</v>
      </c>
      <c r="Q2305" s="21">
        <v>66</v>
      </c>
      <c r="R2305" s="33" t="s">
        <v>524</v>
      </c>
      <c r="S2305" s="3" t="s">
        <v>524</v>
      </c>
      <c r="T2305" s="10" t="s">
        <v>4133</v>
      </c>
      <c r="U2305" s="2" t="s">
        <v>1547</v>
      </c>
      <c r="V2305" s="4" t="s">
        <v>817</v>
      </c>
      <c r="W2305" s="11">
        <v>1</v>
      </c>
      <c r="X2305" s="11">
        <v>0</v>
      </c>
      <c r="Y2305" s="16">
        <v>23</v>
      </c>
      <c r="Z2305" s="16">
        <v>4</v>
      </c>
      <c r="AA2305" s="16">
        <v>1996</v>
      </c>
      <c r="AB2305" s="1">
        <f>2026-AA2305</f>
        <v>30</v>
      </c>
      <c r="AC2305" s="5">
        <v>2</v>
      </c>
      <c r="AD2305" s="34">
        <v>64.041715056037475</v>
      </c>
      <c r="AE2305" s="18">
        <v>0</v>
      </c>
      <c r="AF2305" s="17">
        <f>ROUND(IF($AD2305&gt;79,44-(($AD2305-79)*(14/4)),IF($AD2305&gt;76,67-(($AD2305-76)*(23/3)),IF(110-(($AD2305-70.4)*(43/5.6))&gt;119,119,110-(($AD2305-70.4)*(43/5.6)))))*0.93,0)</f>
        <v>111</v>
      </c>
      <c r="AG2305" s="17">
        <f>ROUND(IF($AD2305&gt;79,37-(($AD2305-79)*(9/4)),IF($AD2305&gt;76,54-(($AD2305-76)*(17/3)),IF(93-(($AD2305-70.4)*(39/5.6))&gt;100,100,93-(($AD2305-70.4)*(39/5.6)))))*0.93,0)</f>
        <v>93</v>
      </c>
      <c r="AH2305" s="17">
        <f>ROUND(IF($AD2305&gt;79,32-(($AD2305-79)*(8/4)),IF($AD2305&gt;76,48-(($AD2305-76)*(16/3)),IF(86-(($AD2305-70.4)*(38/5.6))&gt;95,95,86-(($AD2305-70.4)*(38/5.6)))))*0.93,0)</f>
        <v>88</v>
      </c>
      <c r="AI2305" s="5" t="s">
        <v>3916</v>
      </c>
      <c r="AL2305" s="5">
        <v>0</v>
      </c>
      <c r="AM2305" s="5">
        <v>0</v>
      </c>
    </row>
    <row r="2306" spans="1:45" x14ac:dyDescent="0.3">
      <c r="A2306" s="15">
        <v>6253</v>
      </c>
      <c r="B2306" s="8" t="s">
        <v>2742</v>
      </c>
      <c r="C2306" s="9" t="s">
        <v>214</v>
      </c>
      <c r="D2306" s="21">
        <v>64</v>
      </c>
      <c r="E2306" s="21">
        <v>80</v>
      </c>
      <c r="F2306" s="21">
        <v>75</v>
      </c>
      <c r="G2306" s="21">
        <v>70</v>
      </c>
      <c r="H2306" s="21">
        <v>64</v>
      </c>
      <c r="I2306" s="21">
        <v>75</v>
      </c>
      <c r="J2306" s="21">
        <v>76</v>
      </c>
      <c r="K2306" s="21">
        <v>79</v>
      </c>
      <c r="L2306" s="21">
        <v>56</v>
      </c>
      <c r="M2306" s="21">
        <v>60</v>
      </c>
      <c r="N2306" s="21">
        <v>74</v>
      </c>
      <c r="O2306" s="21">
        <v>69</v>
      </c>
      <c r="P2306" s="21">
        <v>69</v>
      </c>
      <c r="Q2306" s="21">
        <v>64</v>
      </c>
      <c r="R2306" s="33" t="s">
        <v>3928</v>
      </c>
      <c r="S2306" s="3" t="s">
        <v>3928</v>
      </c>
      <c r="T2306" s="10" t="s">
        <v>4131</v>
      </c>
      <c r="U2306" s="2" t="s">
        <v>597</v>
      </c>
      <c r="V2306" s="4" t="s">
        <v>819</v>
      </c>
      <c r="W2306" s="11">
        <v>4</v>
      </c>
      <c r="X2306" s="11">
        <v>100</v>
      </c>
      <c r="Y2306" s="16">
        <v>8</v>
      </c>
      <c r="Z2306" s="16">
        <v>7</v>
      </c>
      <c r="AA2306" s="16">
        <v>1997</v>
      </c>
      <c r="AB2306" s="1">
        <f>2026-AA2306</f>
        <v>29</v>
      </c>
      <c r="AC2306" s="5">
        <v>3</v>
      </c>
      <c r="AD2306" s="34">
        <v>76.243739199985839</v>
      </c>
      <c r="AE2306" s="18">
        <v>140000</v>
      </c>
      <c r="AF2306" s="17">
        <f>ROUND(IF($AD2306&gt;79,44-(($AD2306-79)*(14/4)),IF($AD2306&gt;76,67-(($AD2306-76)*(23/3)),IF(110-(($AD2306-70.4)*(43/5.6))&gt;119,119,110-(($AD2306-70.4)*(43/5.6)))))*0.93,0)</f>
        <v>61</v>
      </c>
      <c r="AG2306" s="17">
        <f>ROUND(IF($AD2306&gt;79,37-(($AD2306-79)*(9/4)),IF($AD2306&gt;76,54-(($AD2306-76)*(17/3)),IF(93-(($AD2306-70.4)*(39/5.6))&gt;100,100,93-(($AD2306-70.4)*(39/5.6)))))*0.93,0)</f>
        <v>49</v>
      </c>
      <c r="AH2306" s="17">
        <f>ROUND(IF($AD2306&gt;79,32-(($AD2306-79)*(8/4)),IF($AD2306&gt;76,48-(($AD2306-76)*(16/3)),IF(86-(($AD2306-70.4)*(38/5.6))&gt;95,95,86-(($AD2306-70.4)*(38/5.6)))))*0.93,0)</f>
        <v>43</v>
      </c>
      <c r="AI2306" s="5" t="s">
        <v>3917</v>
      </c>
      <c r="AL2306" s="5">
        <v>181</v>
      </c>
      <c r="AM2306" s="5">
        <v>64</v>
      </c>
    </row>
    <row r="2307" spans="1:45" x14ac:dyDescent="0.3">
      <c r="A2307" s="15">
        <v>6257</v>
      </c>
      <c r="B2307" s="8" t="s">
        <v>444</v>
      </c>
      <c r="C2307" s="9" t="s">
        <v>96</v>
      </c>
      <c r="D2307" s="21">
        <v>74</v>
      </c>
      <c r="E2307" s="21">
        <v>63</v>
      </c>
      <c r="F2307" s="21">
        <v>66</v>
      </c>
      <c r="G2307" s="21">
        <v>69</v>
      </c>
      <c r="H2307" s="21">
        <v>70</v>
      </c>
      <c r="I2307" s="21">
        <v>69</v>
      </c>
      <c r="J2307" s="21">
        <v>73</v>
      </c>
      <c r="K2307" s="21">
        <v>66</v>
      </c>
      <c r="L2307" s="21">
        <v>67</v>
      </c>
      <c r="M2307" s="21">
        <v>75</v>
      </c>
      <c r="N2307" s="21">
        <v>77</v>
      </c>
      <c r="O2307" s="21">
        <v>74</v>
      </c>
      <c r="P2307" s="21">
        <v>66</v>
      </c>
      <c r="Q2307" s="21">
        <v>75</v>
      </c>
      <c r="R2307" s="33" t="s">
        <v>4317</v>
      </c>
      <c r="S2307" s="3" t="s">
        <v>4317</v>
      </c>
      <c r="T2307" s="10" t="s">
        <v>4132</v>
      </c>
      <c r="U2307" s="2" t="s">
        <v>1508</v>
      </c>
      <c r="V2307" s="4" t="s">
        <v>822</v>
      </c>
      <c r="W2307" s="11">
        <v>4</v>
      </c>
      <c r="X2307" s="11">
        <v>100</v>
      </c>
      <c r="Y2307" s="16">
        <v>29</v>
      </c>
      <c r="Z2307" s="16">
        <v>8</v>
      </c>
      <c r="AA2307" s="16">
        <v>1999</v>
      </c>
      <c r="AB2307" s="1">
        <f>2026-AA2307</f>
        <v>27</v>
      </c>
      <c r="AC2307" s="5">
        <v>4</v>
      </c>
      <c r="AD2307" s="34">
        <v>73.879043521554351</v>
      </c>
      <c r="AE2307" s="18">
        <v>55000</v>
      </c>
      <c r="AF2307" s="17">
        <f>ROUND(IF($AD2307&gt;79,44-(($AD2307-79)*(14/4)),IF($AD2307&gt;76,67-(($AD2307-76)*(23/3)),IF(110-(($AD2307-70.4)*(43/5.6))&gt;119,119,110-(($AD2307-70.4)*(43/5.6)))))*0.93,0)</f>
        <v>77</v>
      </c>
      <c r="AG2307" s="17">
        <f>ROUND(IF($AD2307&gt;79,37-(($AD2307-79)*(9/4)),IF($AD2307&gt;76,54-(($AD2307-76)*(17/3)),IF(93-(($AD2307-70.4)*(39/5.6))&gt;100,100,93-(($AD2307-70.4)*(39/5.6)))))*0.93,0)</f>
        <v>64</v>
      </c>
      <c r="AH2307" s="17">
        <f>ROUND(IF($AD2307&gt;79,32-(($AD2307-79)*(8/4)),IF($AD2307&gt;76,48-(($AD2307-76)*(16/3)),IF(86-(($AD2307-70.4)*(38/5.6))&gt;95,95,86-(($AD2307-70.4)*(38/5.6)))))*0.93,0)</f>
        <v>58</v>
      </c>
      <c r="AL2307" s="5">
        <v>0</v>
      </c>
      <c r="AM2307" s="5">
        <v>0</v>
      </c>
    </row>
    <row r="2308" spans="1:45" x14ac:dyDescent="0.3">
      <c r="A2308" s="15">
        <v>6258</v>
      </c>
      <c r="B2308" s="8" t="s">
        <v>1468</v>
      </c>
      <c r="C2308" s="9" t="s">
        <v>391</v>
      </c>
      <c r="D2308" s="21">
        <v>70</v>
      </c>
      <c r="E2308" s="21">
        <v>66</v>
      </c>
      <c r="F2308" s="21">
        <v>71</v>
      </c>
      <c r="G2308" s="21">
        <v>76</v>
      </c>
      <c r="H2308" s="21">
        <v>65</v>
      </c>
      <c r="I2308" s="21">
        <v>74</v>
      </c>
      <c r="J2308" s="21">
        <v>71</v>
      </c>
      <c r="K2308" s="21">
        <v>70</v>
      </c>
      <c r="L2308" s="21">
        <v>53</v>
      </c>
      <c r="M2308" s="21">
        <v>73</v>
      </c>
      <c r="N2308" s="21">
        <v>73</v>
      </c>
      <c r="O2308" s="21">
        <v>67</v>
      </c>
      <c r="P2308" s="21">
        <v>59</v>
      </c>
      <c r="Q2308" s="21">
        <v>65</v>
      </c>
      <c r="R2308" s="33" t="s">
        <v>3913</v>
      </c>
      <c r="S2308" s="3" t="s">
        <v>3913</v>
      </c>
      <c r="T2308" s="10" t="s">
        <v>4130</v>
      </c>
      <c r="U2308" s="2" t="s">
        <v>572</v>
      </c>
      <c r="V2308" s="4" t="s">
        <v>820</v>
      </c>
      <c r="W2308" s="11">
        <v>4</v>
      </c>
      <c r="X2308" s="11">
        <v>100</v>
      </c>
      <c r="Y2308" s="16">
        <v>1</v>
      </c>
      <c r="Z2308" s="16">
        <v>1</v>
      </c>
      <c r="AA2308" s="16">
        <v>1994</v>
      </c>
      <c r="AB2308" s="1">
        <f>2026-AA2308</f>
        <v>32</v>
      </c>
      <c r="AC2308" s="5">
        <v>4</v>
      </c>
      <c r="AD2308" s="34">
        <v>74.357053956694301</v>
      </c>
      <c r="AE2308" s="18">
        <v>82000</v>
      </c>
      <c r="AF2308" s="17">
        <f>ROUND(IF($AD2308&gt;79,44-(($AD2308-79)*(14/4)),IF($AD2308&gt;76,67-(($AD2308-76)*(23/3)),IF(110-(($AD2308-70.4)*(43/5.6))&gt;119,119,110-(($AD2308-70.4)*(43/5.6)))))*0.93,0)</f>
        <v>74</v>
      </c>
      <c r="AG2308" s="17">
        <f>ROUND(IF($AD2308&gt;79,37-(($AD2308-79)*(9/4)),IF($AD2308&gt;76,54-(($AD2308-76)*(17/3)),IF(93-(($AD2308-70.4)*(39/5.6))&gt;100,100,93-(($AD2308-70.4)*(39/5.6)))))*0.93,0)</f>
        <v>61</v>
      </c>
      <c r="AH2308" s="17">
        <f>ROUND(IF($AD2308&gt;79,32-(($AD2308-79)*(8/4)),IF($AD2308&gt;76,48-(($AD2308-76)*(16/3)),IF(86-(($AD2308-70.4)*(38/5.6))&gt;95,95,86-(($AD2308-70.4)*(38/5.6)))))*0.93,0)</f>
        <v>55</v>
      </c>
      <c r="AL2308" s="5">
        <v>182</v>
      </c>
      <c r="AM2308" s="5">
        <v>72</v>
      </c>
    </row>
    <row r="2309" spans="1:45" x14ac:dyDescent="0.3">
      <c r="A2309" s="15">
        <v>6259</v>
      </c>
      <c r="B2309" s="8" t="s">
        <v>1925</v>
      </c>
      <c r="C2309" s="9" t="s">
        <v>160</v>
      </c>
      <c r="D2309" s="21">
        <v>71</v>
      </c>
      <c r="E2309" s="21">
        <v>63</v>
      </c>
      <c r="F2309" s="21">
        <v>66</v>
      </c>
      <c r="G2309" s="21">
        <v>68</v>
      </c>
      <c r="H2309" s="21">
        <v>62</v>
      </c>
      <c r="I2309" s="21">
        <v>66</v>
      </c>
      <c r="J2309" s="21">
        <v>67</v>
      </c>
      <c r="K2309" s="21">
        <v>64</v>
      </c>
      <c r="L2309" s="21">
        <v>60</v>
      </c>
      <c r="M2309" s="21">
        <v>62</v>
      </c>
      <c r="N2309" s="21">
        <v>64</v>
      </c>
      <c r="O2309" s="21">
        <v>75</v>
      </c>
      <c r="P2309" s="21">
        <v>69</v>
      </c>
      <c r="Q2309" s="21">
        <v>62</v>
      </c>
      <c r="R2309" s="33" t="s">
        <v>524</v>
      </c>
      <c r="S2309" s="3" t="s">
        <v>524</v>
      </c>
      <c r="T2309" s="10" t="s">
        <v>4133</v>
      </c>
      <c r="U2309" s="2" t="s">
        <v>599</v>
      </c>
      <c r="V2309" s="4" t="s">
        <v>819</v>
      </c>
      <c r="W2309" s="11">
        <v>4</v>
      </c>
      <c r="X2309" s="11">
        <v>10</v>
      </c>
      <c r="Y2309" s="16">
        <v>9</v>
      </c>
      <c r="Z2309" s="16">
        <v>2</v>
      </c>
      <c r="AA2309" s="16">
        <v>1993</v>
      </c>
      <c r="AB2309" s="1">
        <f>2026-AA2309</f>
        <v>33</v>
      </c>
      <c r="AC2309" s="5">
        <v>4</v>
      </c>
      <c r="AD2309" s="34">
        <v>68.261948821834693</v>
      </c>
      <c r="AE2309" s="18">
        <v>0</v>
      </c>
      <c r="AF2309" s="17">
        <f>ROUND(IF($AD2309&gt;79,44-(($AD2309-79)*(14/4)),IF($AD2309&gt;76,67-(($AD2309-76)*(23/3)),IF(110-(($AD2309-70.4)*(43/5.6))&gt;119,119,110-(($AD2309-70.4)*(43/5.6)))))*0.93,0)</f>
        <v>111</v>
      </c>
      <c r="AG2309" s="17">
        <f>ROUND(IF($AD2309&gt;79,37-(($AD2309-79)*(9/4)),IF($AD2309&gt;76,54-(($AD2309-76)*(17/3)),IF(93-(($AD2309-70.4)*(39/5.6))&gt;100,100,93-(($AD2309-70.4)*(39/5.6)))))*0.93,0)</f>
        <v>93</v>
      </c>
      <c r="AH2309" s="17">
        <f>ROUND(IF($AD2309&gt;79,32-(($AD2309-79)*(8/4)),IF($AD2309&gt;76,48-(($AD2309-76)*(16/3)),IF(86-(($AD2309-70.4)*(38/5.6))&gt;95,95,86-(($AD2309-70.4)*(38/5.6)))))*0.93,0)</f>
        <v>88</v>
      </c>
      <c r="AI2309" s="5" t="s">
        <v>3916</v>
      </c>
      <c r="AL2309" s="5">
        <v>0</v>
      </c>
      <c r="AM2309" s="5">
        <v>0</v>
      </c>
    </row>
    <row r="2310" spans="1:45" x14ac:dyDescent="0.3">
      <c r="A2310" s="15">
        <v>6260</v>
      </c>
      <c r="B2310" s="8" t="s">
        <v>112</v>
      </c>
      <c r="C2310" s="9" t="s">
        <v>2090</v>
      </c>
      <c r="D2310" s="21">
        <v>72</v>
      </c>
      <c r="E2310" s="21">
        <v>54</v>
      </c>
      <c r="F2310" s="21">
        <v>61</v>
      </c>
      <c r="G2310" s="21">
        <v>67</v>
      </c>
      <c r="H2310" s="21">
        <v>52</v>
      </c>
      <c r="I2310" s="21">
        <v>75</v>
      </c>
      <c r="J2310" s="21">
        <v>75</v>
      </c>
      <c r="K2310" s="21">
        <v>71</v>
      </c>
      <c r="L2310" s="21">
        <v>77</v>
      </c>
      <c r="M2310" s="21">
        <v>72</v>
      </c>
      <c r="N2310" s="21">
        <v>71</v>
      </c>
      <c r="O2310" s="21">
        <v>64</v>
      </c>
      <c r="P2310" s="21">
        <v>63</v>
      </c>
      <c r="Q2310" s="21">
        <v>61</v>
      </c>
      <c r="R2310" s="33" t="s">
        <v>3935</v>
      </c>
      <c r="S2310" s="3" t="s">
        <v>3935</v>
      </c>
      <c r="T2310" s="10" t="s">
        <v>4131</v>
      </c>
      <c r="U2310" s="2" t="s">
        <v>572</v>
      </c>
      <c r="V2310" s="4" t="s">
        <v>820</v>
      </c>
      <c r="W2310" s="11">
        <v>4</v>
      </c>
      <c r="X2310" s="11">
        <v>100</v>
      </c>
      <c r="Y2310" s="16">
        <v>23</v>
      </c>
      <c r="Z2310" s="16">
        <v>1</v>
      </c>
      <c r="AA2310" s="16">
        <v>1994</v>
      </c>
      <c r="AB2310" s="1">
        <f>2026-AA2310</f>
        <v>32</v>
      </c>
      <c r="AC2310" s="5">
        <v>4</v>
      </c>
      <c r="AD2310" s="34">
        <v>74.042652835986829</v>
      </c>
      <c r="AE2310" s="18">
        <v>75000</v>
      </c>
      <c r="AF2310" s="17">
        <f>ROUND(IF($AD2310&gt;79,44-(($AD2310-79)*(14/4)),IF($AD2310&gt;76,67-(($AD2310-76)*(23/3)),IF(110-(($AD2310-70.4)*(43/5.6))&gt;119,119,110-(($AD2310-70.4)*(43/5.6)))))*0.93,0)</f>
        <v>76</v>
      </c>
      <c r="AG2310" s="17">
        <f>ROUND(IF($AD2310&gt;79,37-(($AD2310-79)*(9/4)),IF($AD2310&gt;76,54-(($AD2310-76)*(17/3)),IF(93-(($AD2310-70.4)*(39/5.6))&gt;100,100,93-(($AD2310-70.4)*(39/5.6)))))*0.93,0)</f>
        <v>63</v>
      </c>
      <c r="AH2310" s="17">
        <f>ROUND(IF($AD2310&gt;79,32-(($AD2310-79)*(8/4)),IF($AD2310&gt;76,48-(($AD2310-76)*(16/3)),IF(86-(($AD2310-70.4)*(38/5.6))&gt;95,95,86-(($AD2310-70.4)*(38/5.6)))))*0.93,0)</f>
        <v>57</v>
      </c>
      <c r="AL2310" s="5">
        <v>177</v>
      </c>
      <c r="AM2310" s="5">
        <v>69</v>
      </c>
    </row>
    <row r="2311" spans="1:45" x14ac:dyDescent="0.3">
      <c r="A2311" s="15">
        <v>6261</v>
      </c>
      <c r="B2311" s="8" t="s">
        <v>1006</v>
      </c>
      <c r="C2311" s="9" t="s">
        <v>703</v>
      </c>
      <c r="D2311" s="21">
        <v>67</v>
      </c>
      <c r="E2311" s="21">
        <v>48</v>
      </c>
      <c r="F2311" s="21">
        <v>50</v>
      </c>
      <c r="G2311" s="21">
        <v>52</v>
      </c>
      <c r="H2311" s="21">
        <v>64</v>
      </c>
      <c r="I2311" s="21">
        <v>61</v>
      </c>
      <c r="J2311" s="21">
        <v>64</v>
      </c>
      <c r="K2311" s="21">
        <v>66</v>
      </c>
      <c r="L2311" s="21">
        <v>49</v>
      </c>
      <c r="M2311" s="21">
        <v>77</v>
      </c>
      <c r="N2311" s="21">
        <v>77</v>
      </c>
      <c r="O2311" s="21">
        <v>49</v>
      </c>
      <c r="P2311" s="21">
        <v>65</v>
      </c>
      <c r="Q2311" s="21">
        <v>68</v>
      </c>
      <c r="R2311" s="33" t="s">
        <v>524</v>
      </c>
      <c r="S2311" s="3" t="s">
        <v>3933</v>
      </c>
      <c r="T2311" s="10" t="s">
        <v>4133</v>
      </c>
      <c r="U2311" s="2" t="s">
        <v>536</v>
      </c>
      <c r="V2311" s="4" t="s">
        <v>819</v>
      </c>
      <c r="W2311" s="11">
        <v>4</v>
      </c>
      <c r="X2311" s="11">
        <v>100</v>
      </c>
      <c r="Y2311" s="16">
        <v>25</v>
      </c>
      <c r="Z2311" s="16">
        <v>11</v>
      </c>
      <c r="AA2311" s="16">
        <v>1992</v>
      </c>
      <c r="AB2311" s="1">
        <f>2026-AA2311</f>
        <v>34</v>
      </c>
      <c r="AC2311" s="5">
        <v>3</v>
      </c>
      <c r="AD2311" s="34">
        <v>72.113137042566791</v>
      </c>
      <c r="AE2311" s="18">
        <v>95000</v>
      </c>
      <c r="AF2311" s="17">
        <f>ROUND(IF($AD2311&gt;79,44-(($AD2311-79)*(14/4)),IF($AD2311&gt;76,67-(($AD2311-76)*(23/3)),IF(110-(($AD2311-70.4)*(43/5.6))&gt;119,119,110-(($AD2311-70.4)*(43/5.6)))))*0.93,0)</f>
        <v>90</v>
      </c>
      <c r="AG2311" s="17">
        <f>ROUND(IF($AD2311&gt;79,37-(($AD2311-79)*(9/4)),IF($AD2311&gt;76,54-(($AD2311-76)*(17/3)),IF(93-(($AD2311-70.4)*(39/5.6))&gt;100,100,93-(($AD2311-70.4)*(39/5.6)))))*0.93,0)</f>
        <v>75</v>
      </c>
      <c r="AH2311" s="17">
        <f>ROUND(IF($AD2311&gt;79,32-(($AD2311-79)*(8/4)),IF($AD2311&gt;76,48-(($AD2311-76)*(16/3)),IF(86-(($AD2311-70.4)*(38/5.6))&gt;95,95,86-(($AD2311-70.4)*(38/5.6)))))*0.93,0)</f>
        <v>69</v>
      </c>
      <c r="AL2311" s="5">
        <v>0</v>
      </c>
      <c r="AM2311" s="5">
        <v>0</v>
      </c>
    </row>
    <row r="2312" spans="1:45" x14ac:dyDescent="0.3">
      <c r="A2312" s="15">
        <v>6262</v>
      </c>
      <c r="B2312" s="8" t="s">
        <v>1738</v>
      </c>
      <c r="C2312" s="9" t="s">
        <v>1739</v>
      </c>
      <c r="D2312" s="21">
        <v>68</v>
      </c>
      <c r="E2312" s="21">
        <v>65</v>
      </c>
      <c r="F2312" s="21">
        <v>66</v>
      </c>
      <c r="G2312" s="21">
        <v>67</v>
      </c>
      <c r="H2312" s="21">
        <v>57</v>
      </c>
      <c r="I2312" s="21">
        <v>62</v>
      </c>
      <c r="J2312" s="21">
        <v>64</v>
      </c>
      <c r="K2312" s="21">
        <v>64</v>
      </c>
      <c r="L2312" s="21">
        <v>53</v>
      </c>
      <c r="M2312" s="21">
        <v>65</v>
      </c>
      <c r="N2312" s="21">
        <v>68</v>
      </c>
      <c r="O2312" s="21">
        <v>63</v>
      </c>
      <c r="P2312" s="21">
        <v>64</v>
      </c>
      <c r="Q2312" s="21">
        <v>52</v>
      </c>
      <c r="R2312" s="33" t="s">
        <v>524</v>
      </c>
      <c r="S2312" s="3" t="s">
        <v>524</v>
      </c>
      <c r="T2312" s="10" t="s">
        <v>4133</v>
      </c>
      <c r="U2312" s="2" t="s">
        <v>751</v>
      </c>
      <c r="V2312" s="4" t="s">
        <v>817</v>
      </c>
      <c r="W2312" s="11">
        <v>1</v>
      </c>
      <c r="X2312" s="11">
        <v>0</v>
      </c>
      <c r="Y2312" s="16">
        <v>14</v>
      </c>
      <c r="Z2312" s="16">
        <v>1</v>
      </c>
      <c r="AA2312" s="16">
        <v>1995</v>
      </c>
      <c r="AB2312" s="1">
        <f>2026-AA2312</f>
        <v>31</v>
      </c>
      <c r="AC2312" s="5">
        <v>2</v>
      </c>
      <c r="AD2312" s="34">
        <v>67.728567120838406</v>
      </c>
      <c r="AE2312" s="18">
        <v>0</v>
      </c>
      <c r="AF2312" s="17">
        <f>ROUND(IF($AD2312&gt;79,44-(($AD2312-79)*(14/4)),IF($AD2312&gt;76,67-(($AD2312-76)*(23/3)),IF(110-(($AD2312-70.4)*(43/5.6))&gt;119,119,110-(($AD2312-70.4)*(43/5.6)))))*0.93,0)</f>
        <v>111</v>
      </c>
      <c r="AG2312" s="17">
        <f>ROUND(IF($AD2312&gt;79,37-(($AD2312-79)*(9/4)),IF($AD2312&gt;76,54-(($AD2312-76)*(17/3)),IF(93-(($AD2312-70.4)*(39/5.6))&gt;100,100,93-(($AD2312-70.4)*(39/5.6)))))*0.93,0)</f>
        <v>93</v>
      </c>
      <c r="AH2312" s="17">
        <f>ROUND(IF($AD2312&gt;79,32-(($AD2312-79)*(8/4)),IF($AD2312&gt;76,48-(($AD2312-76)*(16/3)),IF(86-(($AD2312-70.4)*(38/5.6))&gt;95,95,86-(($AD2312-70.4)*(38/5.6)))))*0.93,0)</f>
        <v>88</v>
      </c>
      <c r="AI2312" s="5" t="s">
        <v>3916</v>
      </c>
      <c r="AL2312" s="5">
        <v>0</v>
      </c>
      <c r="AM2312" s="5">
        <v>0</v>
      </c>
    </row>
    <row r="2313" spans="1:45" x14ac:dyDescent="0.3">
      <c r="A2313" s="15">
        <v>6265</v>
      </c>
      <c r="B2313" s="8" t="s">
        <v>3006</v>
      </c>
      <c r="C2313" s="9" t="s">
        <v>3007</v>
      </c>
      <c r="D2313" s="21">
        <v>65</v>
      </c>
      <c r="E2313" s="21">
        <v>58</v>
      </c>
      <c r="F2313" s="21">
        <v>59</v>
      </c>
      <c r="G2313" s="21">
        <v>60</v>
      </c>
      <c r="H2313" s="21">
        <v>58</v>
      </c>
      <c r="I2313" s="21">
        <v>60</v>
      </c>
      <c r="J2313" s="21">
        <v>62</v>
      </c>
      <c r="K2313" s="21">
        <v>62</v>
      </c>
      <c r="L2313" s="21">
        <v>58</v>
      </c>
      <c r="M2313" s="21">
        <v>66</v>
      </c>
      <c r="N2313" s="21">
        <v>70</v>
      </c>
      <c r="O2313" s="21">
        <v>58</v>
      </c>
      <c r="P2313" s="21">
        <v>58</v>
      </c>
      <c r="Q2313" s="21">
        <v>58</v>
      </c>
      <c r="R2313" s="33" t="s">
        <v>524</v>
      </c>
      <c r="S2313" s="3" t="s">
        <v>524</v>
      </c>
      <c r="T2313" s="10" t="s">
        <v>4133</v>
      </c>
      <c r="U2313" s="2" t="s">
        <v>564</v>
      </c>
      <c r="V2313" s="4" t="s">
        <v>818</v>
      </c>
      <c r="W2313" s="11">
        <v>2</v>
      </c>
      <c r="X2313" s="11">
        <v>64</v>
      </c>
      <c r="Y2313" s="16">
        <v>7</v>
      </c>
      <c r="Z2313" s="16">
        <v>8</v>
      </c>
      <c r="AA2313" s="16">
        <v>1997</v>
      </c>
      <c r="AB2313" s="1">
        <f>2026-AA2313</f>
        <v>29</v>
      </c>
      <c r="AC2313" s="5">
        <v>4</v>
      </c>
      <c r="AD2313" s="34">
        <v>65.234547788362747</v>
      </c>
      <c r="AE2313" s="18">
        <v>0</v>
      </c>
      <c r="AF2313" s="17">
        <f>ROUND(IF($AD2313&gt;79,44-(($AD2313-79)*(14/4)),IF($AD2313&gt;76,67-(($AD2313-76)*(23/3)),IF(110-(($AD2313-70.4)*(43/5.6))&gt;119,119,110-(($AD2313-70.4)*(43/5.6)))))*0.93,0)</f>
        <v>111</v>
      </c>
      <c r="AG2313" s="17">
        <f>ROUND(IF($AD2313&gt;79,37-(($AD2313-79)*(9/4)),IF($AD2313&gt;76,54-(($AD2313-76)*(17/3)),IF(93-(($AD2313-70.4)*(39/5.6))&gt;100,100,93-(($AD2313-70.4)*(39/5.6)))))*0.93,0)</f>
        <v>93</v>
      </c>
      <c r="AH2313" s="17">
        <f>ROUND(IF($AD2313&gt;79,32-(($AD2313-79)*(8/4)),IF($AD2313&gt;76,48-(($AD2313-76)*(16/3)),IF(86-(($AD2313-70.4)*(38/5.6))&gt;95,95,86-(($AD2313-70.4)*(38/5.6)))))*0.93,0)</f>
        <v>88</v>
      </c>
      <c r="AI2313" s="5" t="s">
        <v>3916</v>
      </c>
      <c r="AL2313" s="5">
        <v>0</v>
      </c>
      <c r="AM2313" s="5">
        <v>0</v>
      </c>
    </row>
    <row r="2314" spans="1:45" x14ac:dyDescent="0.3">
      <c r="A2314" s="15">
        <v>6266</v>
      </c>
      <c r="B2314" s="8" t="s">
        <v>3807</v>
      </c>
      <c r="C2314" s="9" t="s">
        <v>3808</v>
      </c>
      <c r="D2314" s="21">
        <v>72</v>
      </c>
      <c r="E2314" s="21">
        <v>65</v>
      </c>
      <c r="F2314" s="21">
        <v>68</v>
      </c>
      <c r="G2314" s="21">
        <v>70</v>
      </c>
      <c r="H2314" s="21">
        <v>63</v>
      </c>
      <c r="I2314" s="21">
        <v>72</v>
      </c>
      <c r="J2314" s="21">
        <v>75</v>
      </c>
      <c r="K2314" s="21">
        <v>69</v>
      </c>
      <c r="L2314" s="21">
        <v>66</v>
      </c>
      <c r="M2314" s="21">
        <v>68</v>
      </c>
      <c r="N2314" s="21">
        <v>75</v>
      </c>
      <c r="O2314" s="21">
        <v>76</v>
      </c>
      <c r="P2314" s="21">
        <v>74</v>
      </c>
      <c r="Q2314" s="21">
        <v>63</v>
      </c>
      <c r="R2314" s="36" t="s">
        <v>3036</v>
      </c>
      <c r="S2314" s="3" t="s">
        <v>3909</v>
      </c>
      <c r="T2314" s="10" t="s">
        <v>4130</v>
      </c>
      <c r="U2314" s="2" t="s">
        <v>571</v>
      </c>
      <c r="V2314" s="4" t="s">
        <v>819</v>
      </c>
      <c r="W2314" s="11">
        <v>4</v>
      </c>
      <c r="X2314" s="11">
        <v>100</v>
      </c>
      <c r="Y2314" s="16">
        <v>20</v>
      </c>
      <c r="Z2314" s="16">
        <v>9</v>
      </c>
      <c r="AA2314" s="16">
        <v>2001</v>
      </c>
      <c r="AB2314" s="1">
        <f>2026-AA2314</f>
        <v>25</v>
      </c>
      <c r="AC2314" s="5">
        <v>6</v>
      </c>
      <c r="AD2314" s="34">
        <v>71.950344936333693</v>
      </c>
      <c r="AE2314" s="18">
        <v>50000</v>
      </c>
      <c r="AF2314" s="17">
        <f>ROUND(IF($AD2314&gt;79,44-(($AD2314-79)*(14/4)),IF($AD2314&gt;76,67-(($AD2314-76)*(23/3)),IF(110-(($AD2314-70.4)*(43/5.6))&gt;119,119,110-(($AD2314-70.4)*(43/5.6)))))*0.93,0)</f>
        <v>91</v>
      </c>
      <c r="AG2314" s="17">
        <f>ROUND(IF($AD2314&gt;79,37-(($AD2314-79)*(9/4)),IF($AD2314&gt;76,54-(($AD2314-76)*(17/3)),IF(93-(($AD2314-70.4)*(39/5.6))&gt;100,100,93-(($AD2314-70.4)*(39/5.6)))))*0.93,0)</f>
        <v>76</v>
      </c>
      <c r="AH2314" s="17">
        <f>ROUND(IF($AD2314&gt;79,32-(($AD2314-79)*(8/4)),IF($AD2314&gt;76,48-(($AD2314-76)*(16/3)),IF(86-(($AD2314-70.4)*(38/5.6))&gt;95,95,86-(($AD2314-70.4)*(38/5.6)))))*0.93,0)</f>
        <v>70</v>
      </c>
      <c r="AL2314" s="5">
        <v>180</v>
      </c>
      <c r="AM2314" s="5">
        <v>71</v>
      </c>
    </row>
    <row r="2315" spans="1:45" x14ac:dyDescent="0.3">
      <c r="A2315" s="15">
        <v>6269</v>
      </c>
      <c r="B2315" s="8" t="s">
        <v>2096</v>
      </c>
      <c r="C2315" s="9" t="s">
        <v>270</v>
      </c>
      <c r="D2315" s="21">
        <v>63</v>
      </c>
      <c r="E2315" s="21">
        <v>46</v>
      </c>
      <c r="F2315" s="21">
        <v>50</v>
      </c>
      <c r="G2315" s="21">
        <v>53</v>
      </c>
      <c r="H2315" s="21">
        <v>46</v>
      </c>
      <c r="I2315" s="21">
        <v>56</v>
      </c>
      <c r="J2315" s="21">
        <v>57</v>
      </c>
      <c r="K2315" s="21">
        <v>55</v>
      </c>
      <c r="L2315" s="21">
        <v>56</v>
      </c>
      <c r="M2315" s="21">
        <v>65</v>
      </c>
      <c r="N2315" s="21">
        <v>60</v>
      </c>
      <c r="O2315" s="21">
        <v>56</v>
      </c>
      <c r="P2315" s="21">
        <v>52</v>
      </c>
      <c r="Q2315" s="21">
        <v>52</v>
      </c>
      <c r="R2315" s="33" t="s">
        <v>524</v>
      </c>
      <c r="S2315" s="3" t="s">
        <v>524</v>
      </c>
      <c r="T2315" s="10" t="s">
        <v>4133</v>
      </c>
      <c r="U2315" s="2" t="s">
        <v>598</v>
      </c>
      <c r="V2315" s="4" t="s">
        <v>819</v>
      </c>
      <c r="W2315" s="11">
        <v>4</v>
      </c>
      <c r="X2315" s="11">
        <v>100</v>
      </c>
      <c r="Y2315" s="16">
        <v>16</v>
      </c>
      <c r="Z2315" s="16">
        <v>10</v>
      </c>
      <c r="AA2315" s="16">
        <v>1990</v>
      </c>
      <c r="AB2315" s="1">
        <f>2026-AA2315</f>
        <v>36</v>
      </c>
      <c r="AC2315" s="5">
        <v>4</v>
      </c>
      <c r="AD2315" s="34">
        <v>61.386647235561085</v>
      </c>
      <c r="AE2315" s="18">
        <v>0</v>
      </c>
      <c r="AF2315" s="17">
        <f>ROUND(IF($AD2315&gt;79,44-(($AD2315-79)*(14/4)),IF($AD2315&gt;76,67-(($AD2315-76)*(23/3)),IF(110-(($AD2315-70.4)*(43/5.6))&gt;119,119,110-(($AD2315-70.4)*(43/5.6)))))*0.93,0)</f>
        <v>111</v>
      </c>
      <c r="AG2315" s="17">
        <f>ROUND(IF($AD2315&gt;79,37-(($AD2315-79)*(9/4)),IF($AD2315&gt;76,54-(($AD2315-76)*(17/3)),IF(93-(($AD2315-70.4)*(39/5.6))&gt;100,100,93-(($AD2315-70.4)*(39/5.6)))))*0.93,0)</f>
        <v>93</v>
      </c>
      <c r="AH2315" s="17">
        <f>ROUND(IF($AD2315&gt;79,32-(($AD2315-79)*(8/4)),IF($AD2315&gt;76,48-(($AD2315-76)*(16/3)),IF(86-(($AD2315-70.4)*(38/5.6))&gt;95,95,86-(($AD2315-70.4)*(38/5.6)))))*0.93,0)</f>
        <v>88</v>
      </c>
      <c r="AI2315" s="5" t="s">
        <v>3916</v>
      </c>
      <c r="AL2315" s="5">
        <v>0</v>
      </c>
      <c r="AM2315" s="5">
        <v>0</v>
      </c>
    </row>
    <row r="2316" spans="1:45" x14ac:dyDescent="0.3">
      <c r="A2316" s="15">
        <v>6270</v>
      </c>
      <c r="B2316" s="8" t="s">
        <v>3230</v>
      </c>
      <c r="C2316" s="9" t="s">
        <v>1011</v>
      </c>
      <c r="D2316" s="21">
        <v>65</v>
      </c>
      <c r="E2316" s="21">
        <v>65</v>
      </c>
      <c r="F2316" s="21">
        <v>67</v>
      </c>
      <c r="G2316" s="21">
        <v>68</v>
      </c>
      <c r="H2316" s="21">
        <v>60</v>
      </c>
      <c r="I2316" s="21">
        <v>67</v>
      </c>
      <c r="J2316" s="21">
        <v>66</v>
      </c>
      <c r="K2316" s="21">
        <v>65</v>
      </c>
      <c r="L2316" s="21">
        <v>62</v>
      </c>
      <c r="M2316" s="21">
        <v>69</v>
      </c>
      <c r="N2316" s="21">
        <v>71</v>
      </c>
      <c r="O2316" s="21">
        <v>63</v>
      </c>
      <c r="P2316" s="21">
        <v>72</v>
      </c>
      <c r="Q2316" s="21">
        <v>61</v>
      </c>
      <c r="R2316" s="33" t="s">
        <v>524</v>
      </c>
      <c r="S2316" s="3" t="s">
        <v>524</v>
      </c>
      <c r="T2316" s="10" t="s">
        <v>4133</v>
      </c>
      <c r="U2316" s="2" t="s">
        <v>587</v>
      </c>
      <c r="V2316" s="4" t="s">
        <v>819</v>
      </c>
      <c r="W2316" s="11">
        <v>4</v>
      </c>
      <c r="X2316" s="11">
        <v>0</v>
      </c>
      <c r="Y2316" s="16">
        <v>9</v>
      </c>
      <c r="Z2316" s="16">
        <v>9</v>
      </c>
      <c r="AA2316" s="16">
        <v>1996</v>
      </c>
      <c r="AB2316" s="1">
        <f>2026-AA2316</f>
        <v>30</v>
      </c>
      <c r="AC2316" s="5">
        <v>4</v>
      </c>
      <c r="AD2316" s="34">
        <v>69.028455991885409</v>
      </c>
      <c r="AE2316" s="18">
        <v>0</v>
      </c>
      <c r="AF2316" s="17">
        <f>ROUND(IF($AD2316&gt;79,44-(($AD2316-79)*(14/4)),IF($AD2316&gt;76,67-(($AD2316-76)*(23/3)),IF(110-(($AD2316-70.4)*(43/5.6))&gt;119,119,110-(($AD2316-70.4)*(43/5.6)))))*0.93,0)</f>
        <v>111</v>
      </c>
      <c r="AG2316" s="17">
        <f>ROUND(IF($AD2316&gt;79,37-(($AD2316-79)*(9/4)),IF($AD2316&gt;76,54-(($AD2316-76)*(17/3)),IF(93-(($AD2316-70.4)*(39/5.6))&gt;100,100,93-(($AD2316-70.4)*(39/5.6)))))*0.93,0)</f>
        <v>93</v>
      </c>
      <c r="AH2316" s="17">
        <f>ROUND(IF($AD2316&gt;79,32-(($AD2316-79)*(8/4)),IF($AD2316&gt;76,48-(($AD2316-76)*(16/3)),IF(86-(($AD2316-70.4)*(38/5.6))&gt;95,95,86-(($AD2316-70.4)*(38/5.6)))))*0.93,0)</f>
        <v>88</v>
      </c>
      <c r="AI2316" s="5" t="s">
        <v>3916</v>
      </c>
      <c r="AL2316" s="5">
        <v>0</v>
      </c>
      <c r="AM2316" s="5">
        <v>0</v>
      </c>
    </row>
    <row r="2317" spans="1:45" x14ac:dyDescent="0.3">
      <c r="A2317" s="15">
        <v>6271</v>
      </c>
      <c r="B2317" s="8" t="s">
        <v>37</v>
      </c>
      <c r="C2317" s="9" t="s">
        <v>3134</v>
      </c>
      <c r="D2317" s="21">
        <v>75</v>
      </c>
      <c r="E2317" s="21">
        <v>67</v>
      </c>
      <c r="F2317" s="21">
        <v>71</v>
      </c>
      <c r="G2317" s="21">
        <v>75</v>
      </c>
      <c r="H2317" s="21">
        <v>77</v>
      </c>
      <c r="I2317" s="21">
        <v>74</v>
      </c>
      <c r="J2317" s="21">
        <v>77</v>
      </c>
      <c r="K2317" s="21">
        <v>70</v>
      </c>
      <c r="L2317" s="21">
        <v>61</v>
      </c>
      <c r="M2317" s="21">
        <v>64</v>
      </c>
      <c r="N2317" s="21">
        <v>69</v>
      </c>
      <c r="O2317" s="21">
        <v>67</v>
      </c>
      <c r="P2317" s="21">
        <v>66</v>
      </c>
      <c r="Q2317" s="21">
        <v>75</v>
      </c>
      <c r="R2317" s="33" t="s">
        <v>524</v>
      </c>
      <c r="S2317" s="3" t="s">
        <v>924</v>
      </c>
      <c r="T2317" s="10" t="s">
        <v>4133</v>
      </c>
      <c r="U2317" s="2" t="s">
        <v>584</v>
      </c>
      <c r="V2317" s="4" t="s">
        <v>820</v>
      </c>
      <c r="W2317" s="11">
        <v>4</v>
      </c>
      <c r="X2317" s="11">
        <v>100</v>
      </c>
      <c r="Y2317" s="16">
        <v>22</v>
      </c>
      <c r="Z2317" s="16">
        <v>5</v>
      </c>
      <c r="AA2317" s="16">
        <v>1998</v>
      </c>
      <c r="AB2317" s="1">
        <f>2026-AA2317</f>
        <v>28</v>
      </c>
      <c r="AC2317" s="5">
        <v>5</v>
      </c>
      <c r="AD2317" s="34">
        <v>74.660975100048191</v>
      </c>
      <c r="AE2317" s="18">
        <v>80000</v>
      </c>
      <c r="AF2317" s="17">
        <f>ROUND(IF($AD2317&gt;79,44-(($AD2317-79)*(14/4)),IF($AD2317&gt;76,67-(($AD2317-76)*(23/3)),IF(110-(($AD2317-70.4)*(43/5.6))&gt;119,119,110-(($AD2317-70.4)*(43/5.6)))))*0.93,0)</f>
        <v>72</v>
      </c>
      <c r="AG2317" s="17">
        <f>ROUND(IF($AD2317&gt;79,37-(($AD2317-79)*(9/4)),IF($AD2317&gt;76,54-(($AD2317-76)*(17/3)),IF(93-(($AD2317-70.4)*(39/5.6))&gt;100,100,93-(($AD2317-70.4)*(39/5.6)))))*0.93,0)</f>
        <v>59</v>
      </c>
      <c r="AH2317" s="17">
        <f>ROUND(IF($AD2317&gt;79,32-(($AD2317-79)*(8/4)),IF($AD2317&gt;76,48-(($AD2317-76)*(16/3)),IF(86-(($AD2317-70.4)*(38/5.6))&gt;95,95,86-(($AD2317-70.4)*(38/5.6)))))*0.93,0)</f>
        <v>53</v>
      </c>
      <c r="AI2317" s="5" t="s">
        <v>3917</v>
      </c>
      <c r="AL2317" s="5">
        <v>182</v>
      </c>
      <c r="AM2317" s="5">
        <v>72</v>
      </c>
    </row>
    <row r="2318" spans="1:45" x14ac:dyDescent="0.3">
      <c r="A2318" s="15">
        <v>6279</v>
      </c>
      <c r="B2318" s="8" t="s">
        <v>1214</v>
      </c>
      <c r="C2318" s="9" t="s">
        <v>259</v>
      </c>
      <c r="D2318" s="21">
        <v>58</v>
      </c>
      <c r="E2318" s="21">
        <v>46</v>
      </c>
      <c r="F2318" s="21">
        <v>51</v>
      </c>
      <c r="G2318" s="21">
        <v>55</v>
      </c>
      <c r="H2318" s="21">
        <v>59</v>
      </c>
      <c r="I2318" s="21">
        <v>54</v>
      </c>
      <c r="J2318" s="21">
        <v>51</v>
      </c>
      <c r="K2318" s="21">
        <v>48</v>
      </c>
      <c r="L2318" s="21">
        <v>60</v>
      </c>
      <c r="M2318" s="21">
        <v>56</v>
      </c>
      <c r="N2318" s="21">
        <v>52</v>
      </c>
      <c r="O2318" s="21">
        <v>58</v>
      </c>
      <c r="P2318" s="21">
        <v>52</v>
      </c>
      <c r="Q2318" s="21">
        <v>57</v>
      </c>
      <c r="R2318" s="65" t="s">
        <v>524</v>
      </c>
      <c r="S2318" s="3" t="s">
        <v>524</v>
      </c>
      <c r="T2318" s="10" t="s">
        <v>4133</v>
      </c>
      <c r="U2318" s="2" t="s">
        <v>531</v>
      </c>
      <c r="V2318" s="4" t="s">
        <v>817</v>
      </c>
      <c r="W2318" s="11">
        <v>4</v>
      </c>
      <c r="X2318" s="11">
        <v>100</v>
      </c>
      <c r="Y2318" s="68">
        <v>2</v>
      </c>
      <c r="Z2318" s="68">
        <v>8</v>
      </c>
      <c r="AA2318" s="68">
        <v>1989</v>
      </c>
      <c r="AB2318" s="1">
        <f>2026-AA2318</f>
        <v>37</v>
      </c>
      <c r="AC2318" s="5">
        <v>4</v>
      </c>
      <c r="AD2318" s="34">
        <v>58.283692809494411</v>
      </c>
      <c r="AE2318" s="18">
        <v>0</v>
      </c>
      <c r="AF2318" s="17">
        <f>ROUND(IF($AD2318&gt;79,44-(($AD2318-79)*(14/4)),IF($AD2318&gt;76,67-(($AD2318-76)*(23/3)),IF(110-(($AD2318-70.4)*(43/5.6))&gt;119,119,110-(($AD2318-70.4)*(43/5.6)))))*0.93,0)</f>
        <v>111</v>
      </c>
      <c r="AG2318" s="17">
        <f>ROUND(IF($AD2318&gt;79,37-(($AD2318-79)*(9/4)),IF($AD2318&gt;76,54-(($AD2318-76)*(17/3)),IF(93-(($AD2318-70.4)*(39/5.6))&gt;100,100,93-(($AD2318-70.4)*(39/5.6)))))*0.93,0)</f>
        <v>93</v>
      </c>
      <c r="AH2318" s="17">
        <f>ROUND(IF($AD2318&gt;79,32-(($AD2318-79)*(8/4)),IF($AD2318&gt;76,48-(($AD2318-76)*(16/3)),IF(86-(($AD2318-70.4)*(38/5.6))&gt;95,95,86-(($AD2318-70.4)*(38/5.6)))))*0.93,0)</f>
        <v>88</v>
      </c>
      <c r="AI2318" s="5" t="s">
        <v>3916</v>
      </c>
      <c r="AL2318" s="5">
        <v>188</v>
      </c>
      <c r="AM2318" s="5">
        <v>70</v>
      </c>
      <c r="AR2318" t="s">
        <v>3917</v>
      </c>
      <c r="AS2318" t="s">
        <v>3917</v>
      </c>
    </row>
    <row r="2319" spans="1:45" x14ac:dyDescent="0.3">
      <c r="A2319" s="15">
        <v>6282</v>
      </c>
      <c r="B2319" s="8" t="s">
        <v>2341</v>
      </c>
      <c r="C2319" s="9" t="s">
        <v>1526</v>
      </c>
      <c r="D2319" s="21">
        <v>68</v>
      </c>
      <c r="E2319" s="21">
        <v>74</v>
      </c>
      <c r="F2319" s="21">
        <v>74</v>
      </c>
      <c r="G2319" s="21">
        <v>73</v>
      </c>
      <c r="H2319" s="21">
        <v>78</v>
      </c>
      <c r="I2319" s="21">
        <v>72</v>
      </c>
      <c r="J2319" s="21">
        <v>73</v>
      </c>
      <c r="K2319" s="21">
        <v>74</v>
      </c>
      <c r="L2319" s="21">
        <v>62</v>
      </c>
      <c r="M2319" s="21">
        <v>63</v>
      </c>
      <c r="N2319" s="21">
        <v>71</v>
      </c>
      <c r="O2319" s="21">
        <v>70</v>
      </c>
      <c r="P2319" s="21">
        <v>73</v>
      </c>
      <c r="Q2319" s="21">
        <v>76</v>
      </c>
      <c r="R2319" s="33" t="s">
        <v>3339</v>
      </c>
      <c r="S2319" s="3" t="s">
        <v>3339</v>
      </c>
      <c r="T2319" s="10" t="s">
        <v>4130</v>
      </c>
      <c r="U2319" s="2" t="s">
        <v>556</v>
      </c>
      <c r="V2319" s="4" t="s">
        <v>819</v>
      </c>
      <c r="W2319" s="11">
        <v>4</v>
      </c>
      <c r="X2319" s="11">
        <v>100</v>
      </c>
      <c r="Y2319" s="16">
        <v>14</v>
      </c>
      <c r="Z2319" s="16">
        <v>7</v>
      </c>
      <c r="AA2319" s="16">
        <v>1997</v>
      </c>
      <c r="AB2319" s="1">
        <f>2026-AA2319</f>
        <v>29</v>
      </c>
      <c r="AC2319" s="5">
        <v>4</v>
      </c>
      <c r="AD2319" s="34">
        <v>75.546088443361882</v>
      </c>
      <c r="AE2319" s="18">
        <v>130000</v>
      </c>
      <c r="AF2319" s="17">
        <f>ROUND(IF($AD2319&gt;79,44-(($AD2319-79)*(14/4)),IF($AD2319&gt;76,67-(($AD2319-76)*(23/3)),IF(110-(($AD2319-70.4)*(43/5.6))&gt;119,119,110-(($AD2319-70.4)*(43/5.6)))))*0.93,0)</f>
        <v>66</v>
      </c>
      <c r="AG2319" s="17">
        <f>ROUND(IF($AD2319&gt;79,37-(($AD2319-79)*(9/4)),IF($AD2319&gt;76,54-(($AD2319-76)*(17/3)),IF(93-(($AD2319-70.4)*(39/5.6))&gt;100,100,93-(($AD2319-70.4)*(39/5.6)))))*0.93,0)</f>
        <v>53</v>
      </c>
      <c r="AH2319" s="17">
        <f>ROUND(IF($AD2319&gt;79,32-(($AD2319-79)*(8/4)),IF($AD2319&gt;76,48-(($AD2319-76)*(16/3)),IF(86-(($AD2319-70.4)*(38/5.6))&gt;95,95,86-(($AD2319-70.4)*(38/5.6)))))*0.93,0)</f>
        <v>48</v>
      </c>
      <c r="AI2319" s="5" t="s">
        <v>3917</v>
      </c>
      <c r="AL2319" s="5">
        <v>0</v>
      </c>
      <c r="AM2319" s="5">
        <v>0</v>
      </c>
    </row>
    <row r="2320" spans="1:45" x14ac:dyDescent="0.3">
      <c r="A2320" s="15">
        <v>6283</v>
      </c>
      <c r="B2320" s="8" t="s">
        <v>2665</v>
      </c>
      <c r="C2320" s="9" t="s">
        <v>254</v>
      </c>
      <c r="D2320" s="21">
        <v>66</v>
      </c>
      <c r="E2320" s="21">
        <v>76</v>
      </c>
      <c r="F2320" s="21">
        <v>73</v>
      </c>
      <c r="G2320" s="21">
        <v>70</v>
      </c>
      <c r="H2320" s="21">
        <v>67</v>
      </c>
      <c r="I2320" s="21">
        <v>69</v>
      </c>
      <c r="J2320" s="21">
        <v>72</v>
      </c>
      <c r="K2320" s="21">
        <v>71</v>
      </c>
      <c r="L2320" s="21">
        <v>55</v>
      </c>
      <c r="M2320" s="21">
        <v>63</v>
      </c>
      <c r="N2320" s="21">
        <v>70</v>
      </c>
      <c r="O2320" s="21">
        <v>69</v>
      </c>
      <c r="P2320" s="21">
        <v>71</v>
      </c>
      <c r="Q2320" s="21">
        <v>69</v>
      </c>
      <c r="R2320" s="33" t="s">
        <v>524</v>
      </c>
      <c r="S2320" s="3" t="s">
        <v>4320</v>
      </c>
      <c r="T2320" s="10" t="s">
        <v>4133</v>
      </c>
      <c r="U2320" s="2" t="s">
        <v>1573</v>
      </c>
      <c r="V2320" s="4" t="s">
        <v>819</v>
      </c>
      <c r="W2320" s="11">
        <v>4</v>
      </c>
      <c r="X2320" s="11">
        <v>100</v>
      </c>
      <c r="Y2320" s="16">
        <v>24</v>
      </c>
      <c r="Z2320" s="16">
        <v>9</v>
      </c>
      <c r="AA2320" s="16">
        <v>1997</v>
      </c>
      <c r="AB2320" s="1">
        <f>2026-AA2320</f>
        <v>29</v>
      </c>
      <c r="AC2320" s="5">
        <v>4</v>
      </c>
      <c r="AD2320" s="34">
        <v>73.162319250208242</v>
      </c>
      <c r="AE2320" s="18">
        <v>50000</v>
      </c>
      <c r="AF2320" s="17">
        <f>ROUND(IF($AD2320&gt;79,44-(($AD2320-79)*(14/4)),IF($AD2320&gt;76,67-(($AD2320-76)*(23/3)),IF(110-(($AD2320-70.4)*(43/5.6))&gt;119,119,110-(($AD2320-70.4)*(43/5.6)))))*0.93,0)</f>
        <v>83</v>
      </c>
      <c r="AG2320" s="17">
        <f>ROUND(IF($AD2320&gt;79,37-(($AD2320-79)*(9/4)),IF($AD2320&gt;76,54-(($AD2320-76)*(17/3)),IF(93-(($AD2320-70.4)*(39/5.6))&gt;100,100,93-(($AD2320-70.4)*(39/5.6)))))*0.93,0)</f>
        <v>69</v>
      </c>
      <c r="AH2320" s="17">
        <f>ROUND(IF($AD2320&gt;79,32-(($AD2320-79)*(8/4)),IF($AD2320&gt;76,48-(($AD2320-76)*(16/3)),IF(86-(($AD2320-70.4)*(38/5.6))&gt;95,95,86-(($AD2320-70.4)*(38/5.6)))))*0.93,0)</f>
        <v>63</v>
      </c>
      <c r="AI2320" s="5" t="s">
        <v>3917</v>
      </c>
      <c r="AL2320" s="5">
        <v>0</v>
      </c>
      <c r="AM2320" s="5">
        <v>0</v>
      </c>
    </row>
    <row r="2321" spans="1:44" x14ac:dyDescent="0.3">
      <c r="A2321" s="15">
        <v>6287</v>
      </c>
      <c r="B2321" s="8" t="s">
        <v>2679</v>
      </c>
      <c r="C2321" s="9" t="s">
        <v>2680</v>
      </c>
      <c r="D2321" s="21">
        <v>74</v>
      </c>
      <c r="E2321" s="21">
        <v>59</v>
      </c>
      <c r="F2321" s="21">
        <v>64</v>
      </c>
      <c r="G2321" s="21">
        <v>68</v>
      </c>
      <c r="H2321" s="21">
        <v>68</v>
      </c>
      <c r="I2321" s="21">
        <v>77</v>
      </c>
      <c r="J2321" s="21">
        <v>77</v>
      </c>
      <c r="K2321" s="21">
        <v>77</v>
      </c>
      <c r="L2321" s="21">
        <v>69</v>
      </c>
      <c r="M2321" s="21">
        <v>77</v>
      </c>
      <c r="N2321" s="21">
        <v>77</v>
      </c>
      <c r="O2321" s="21">
        <v>68</v>
      </c>
      <c r="P2321" s="21">
        <v>72</v>
      </c>
      <c r="Q2321" s="21">
        <v>70</v>
      </c>
      <c r="R2321" s="33" t="s">
        <v>524</v>
      </c>
      <c r="S2321" s="3" t="s">
        <v>4318</v>
      </c>
      <c r="T2321" s="10" t="s">
        <v>4133</v>
      </c>
      <c r="U2321" s="2" t="s">
        <v>592</v>
      </c>
      <c r="V2321" s="4" t="s">
        <v>819</v>
      </c>
      <c r="W2321" s="11">
        <v>4</v>
      </c>
      <c r="X2321" s="11">
        <v>100</v>
      </c>
      <c r="Y2321" s="16">
        <v>16</v>
      </c>
      <c r="Z2321" s="16">
        <v>1</v>
      </c>
      <c r="AA2321" s="16">
        <v>1997</v>
      </c>
      <c r="AB2321" s="1">
        <f>2026-AA2321</f>
        <v>29</v>
      </c>
      <c r="AC2321" s="5">
        <v>2</v>
      </c>
      <c r="AD2321" s="34">
        <v>74.929358364334874</v>
      </c>
      <c r="AE2321" s="18">
        <v>150000</v>
      </c>
      <c r="AF2321" s="17">
        <f>ROUND(IF($AD2321&gt;79,44-(($AD2321-79)*(14/4)),IF($AD2321&gt;76,67-(($AD2321-76)*(23/3)),IF(110-(($AD2321-70.4)*(43/5.6))&gt;119,119,110-(($AD2321-70.4)*(43/5.6)))))*0.93,0)</f>
        <v>70</v>
      </c>
      <c r="AG2321" s="17">
        <f>ROUND(IF($AD2321&gt;79,37-(($AD2321-79)*(9/4)),IF($AD2321&gt;76,54-(($AD2321-76)*(17/3)),IF(93-(($AD2321-70.4)*(39/5.6))&gt;100,100,93-(($AD2321-70.4)*(39/5.6)))))*0.93,0)</f>
        <v>57</v>
      </c>
      <c r="AH2321" s="17">
        <f>ROUND(IF($AD2321&gt;79,32-(($AD2321-79)*(8/4)),IF($AD2321&gt;76,48-(($AD2321-76)*(16/3)),IF(86-(($AD2321-70.4)*(38/5.6))&gt;95,95,86-(($AD2321-70.4)*(38/5.6)))))*0.93,0)</f>
        <v>51</v>
      </c>
      <c r="AI2321" s="5" t="s">
        <v>3917</v>
      </c>
      <c r="AL2321" s="5">
        <v>0</v>
      </c>
      <c r="AM2321" s="5">
        <v>0</v>
      </c>
    </row>
    <row r="2322" spans="1:44" x14ac:dyDescent="0.3">
      <c r="A2322" s="15">
        <v>6288</v>
      </c>
      <c r="B2322" s="8" t="s">
        <v>1720</v>
      </c>
      <c r="C2322" s="9" t="s">
        <v>1721</v>
      </c>
      <c r="D2322" s="21">
        <v>66</v>
      </c>
      <c r="E2322" s="21">
        <v>56</v>
      </c>
      <c r="F2322" s="21">
        <v>58</v>
      </c>
      <c r="G2322" s="21">
        <v>60</v>
      </c>
      <c r="H2322" s="21">
        <v>66</v>
      </c>
      <c r="I2322" s="21">
        <v>67</v>
      </c>
      <c r="J2322" s="21">
        <v>66</v>
      </c>
      <c r="K2322" s="21">
        <v>66</v>
      </c>
      <c r="L2322" s="21">
        <v>52</v>
      </c>
      <c r="M2322" s="21">
        <v>69</v>
      </c>
      <c r="N2322" s="21">
        <v>71</v>
      </c>
      <c r="O2322" s="21">
        <v>56</v>
      </c>
      <c r="P2322" s="21">
        <v>70</v>
      </c>
      <c r="Q2322" s="21">
        <v>67</v>
      </c>
      <c r="R2322" s="33" t="s">
        <v>524</v>
      </c>
      <c r="S2322" s="3" t="s">
        <v>524</v>
      </c>
      <c r="T2322" s="10" t="s">
        <v>4133</v>
      </c>
      <c r="U2322" s="2" t="s">
        <v>590</v>
      </c>
      <c r="V2322" s="4" t="s">
        <v>819</v>
      </c>
      <c r="W2322" s="11">
        <v>1</v>
      </c>
      <c r="X2322" s="11">
        <v>22</v>
      </c>
      <c r="Y2322" s="16">
        <v>5</v>
      </c>
      <c r="Z2322" s="16">
        <v>4</v>
      </c>
      <c r="AA2322" s="16">
        <v>1995</v>
      </c>
      <c r="AB2322" s="1">
        <f>2026-AA2322</f>
        <v>31</v>
      </c>
      <c r="AC2322" s="5">
        <v>4</v>
      </c>
      <c r="AD2322" s="34">
        <v>67.258976609595166</v>
      </c>
      <c r="AE2322" s="18">
        <v>0</v>
      </c>
      <c r="AF2322" s="17">
        <f>ROUND(IF($AD2322&gt;79,44-(($AD2322-79)*(14/4)),IF($AD2322&gt;76,67-(($AD2322-76)*(23/3)),IF(110-(($AD2322-70.4)*(43/5.6))&gt;119,119,110-(($AD2322-70.4)*(43/5.6)))))*0.93,0)</f>
        <v>111</v>
      </c>
      <c r="AG2322" s="17">
        <f>ROUND(IF($AD2322&gt;79,37-(($AD2322-79)*(9/4)),IF($AD2322&gt;76,54-(($AD2322-76)*(17/3)),IF(93-(($AD2322-70.4)*(39/5.6))&gt;100,100,93-(($AD2322-70.4)*(39/5.6)))))*0.93,0)</f>
        <v>93</v>
      </c>
      <c r="AH2322" s="17">
        <f>ROUND(IF($AD2322&gt;79,32-(($AD2322-79)*(8/4)),IF($AD2322&gt;76,48-(($AD2322-76)*(16/3)),IF(86-(($AD2322-70.4)*(38/5.6))&gt;95,95,86-(($AD2322-70.4)*(38/5.6)))))*0.93,0)</f>
        <v>88</v>
      </c>
      <c r="AI2322" s="5" t="s">
        <v>3916</v>
      </c>
      <c r="AL2322" s="5">
        <v>174</v>
      </c>
      <c r="AM2322" s="5">
        <v>77</v>
      </c>
    </row>
    <row r="2323" spans="1:44" x14ac:dyDescent="0.3">
      <c r="A2323" s="15">
        <v>6289</v>
      </c>
      <c r="B2323" s="8" t="s">
        <v>692</v>
      </c>
      <c r="C2323" s="9" t="s">
        <v>544</v>
      </c>
      <c r="D2323" s="21">
        <v>59</v>
      </c>
      <c r="E2323" s="21">
        <v>46</v>
      </c>
      <c r="F2323" s="21">
        <v>48</v>
      </c>
      <c r="G2323" s="21">
        <v>50</v>
      </c>
      <c r="H2323" s="21">
        <v>46</v>
      </c>
      <c r="I2323" s="21">
        <v>51</v>
      </c>
      <c r="J2323" s="21">
        <v>48</v>
      </c>
      <c r="K2323" s="21">
        <v>52</v>
      </c>
      <c r="L2323" s="21">
        <v>46</v>
      </c>
      <c r="M2323" s="21">
        <v>66</v>
      </c>
      <c r="N2323" s="21">
        <v>60</v>
      </c>
      <c r="O2323" s="21">
        <v>48</v>
      </c>
      <c r="P2323" s="21">
        <v>50</v>
      </c>
      <c r="Q2323" s="21">
        <v>52</v>
      </c>
      <c r="R2323" s="65" t="s">
        <v>524</v>
      </c>
      <c r="S2323" s="3" t="s">
        <v>524</v>
      </c>
      <c r="T2323" s="10" t="s">
        <v>4133</v>
      </c>
      <c r="U2323" s="2" t="s">
        <v>600</v>
      </c>
      <c r="V2323" s="4" t="s">
        <v>819</v>
      </c>
      <c r="W2323" s="11">
        <v>4</v>
      </c>
      <c r="X2323" s="11">
        <v>100</v>
      </c>
      <c r="Y2323" s="68">
        <v>30</v>
      </c>
      <c r="Z2323" s="68">
        <v>1</v>
      </c>
      <c r="AA2323" s="68">
        <v>1989</v>
      </c>
      <c r="AB2323" s="1">
        <f>2026-AA2323</f>
        <v>37</v>
      </c>
      <c r="AC2323" s="5">
        <v>5</v>
      </c>
      <c r="AD2323" s="34">
        <v>60.851232692163009</v>
      </c>
      <c r="AE2323" s="18">
        <v>0</v>
      </c>
      <c r="AF2323" s="17">
        <f>ROUND(IF($AD2323&gt;79,44-(($AD2323-79)*(14/4)),IF($AD2323&gt;76,67-(($AD2323-76)*(23/3)),IF(110-(($AD2323-70.4)*(43/5.6))&gt;119,119,110-(($AD2323-70.4)*(43/5.6)))))*0.93,0)</f>
        <v>111</v>
      </c>
      <c r="AG2323" s="17">
        <f>ROUND(IF($AD2323&gt;79,37-(($AD2323-79)*(9/4)),IF($AD2323&gt;76,54-(($AD2323-76)*(17/3)),IF(93-(($AD2323-70.4)*(39/5.6))&gt;100,100,93-(($AD2323-70.4)*(39/5.6)))))*0.93,0)</f>
        <v>93</v>
      </c>
      <c r="AH2323" s="17">
        <f>ROUND(IF($AD2323&gt;79,32-(($AD2323-79)*(8/4)),IF($AD2323&gt;76,48-(($AD2323-76)*(16/3)),IF(86-(($AD2323-70.4)*(38/5.6))&gt;95,95,86-(($AD2323-70.4)*(38/5.6)))))*0.93,0)</f>
        <v>88</v>
      </c>
      <c r="AI2323" s="5" t="s">
        <v>3916</v>
      </c>
      <c r="AL2323" s="5">
        <v>0</v>
      </c>
      <c r="AM2323" s="5">
        <v>0</v>
      </c>
    </row>
    <row r="2324" spans="1:44" x14ac:dyDescent="0.3">
      <c r="A2324" s="15">
        <v>6290</v>
      </c>
      <c r="B2324" s="8" t="s">
        <v>3112</v>
      </c>
      <c r="C2324" s="9" t="s">
        <v>485</v>
      </c>
      <c r="D2324" s="21">
        <v>73</v>
      </c>
      <c r="E2324" s="21">
        <v>75</v>
      </c>
      <c r="F2324" s="21">
        <v>75</v>
      </c>
      <c r="G2324" s="21">
        <v>75</v>
      </c>
      <c r="H2324" s="21">
        <v>79</v>
      </c>
      <c r="I2324" s="21">
        <v>74</v>
      </c>
      <c r="J2324" s="21">
        <v>78</v>
      </c>
      <c r="K2324" s="21">
        <v>71</v>
      </c>
      <c r="L2324" s="21">
        <v>65</v>
      </c>
      <c r="M2324" s="21">
        <v>67</v>
      </c>
      <c r="N2324" s="21">
        <v>70</v>
      </c>
      <c r="O2324" s="21">
        <v>74</v>
      </c>
      <c r="P2324" s="21">
        <v>66</v>
      </c>
      <c r="Q2324" s="21">
        <v>80</v>
      </c>
      <c r="R2324" s="36" t="s">
        <v>2764</v>
      </c>
      <c r="S2324" s="3" t="s">
        <v>1506</v>
      </c>
      <c r="T2324" s="10" t="s">
        <v>4130</v>
      </c>
      <c r="U2324" s="2" t="s">
        <v>598</v>
      </c>
      <c r="V2324" s="4" t="s">
        <v>819</v>
      </c>
      <c r="W2324" s="11">
        <v>4</v>
      </c>
      <c r="X2324" s="11">
        <v>100</v>
      </c>
      <c r="Y2324" s="16">
        <v>27</v>
      </c>
      <c r="Z2324" s="16">
        <v>7</v>
      </c>
      <c r="AA2324" s="16">
        <v>1998</v>
      </c>
      <c r="AB2324" s="1">
        <f>2026-AA2324</f>
        <v>28</v>
      </c>
      <c r="AC2324" s="5">
        <v>4</v>
      </c>
      <c r="AD2324" s="34">
        <v>77.172016010075836</v>
      </c>
      <c r="AE2324" s="18">
        <v>160000</v>
      </c>
      <c r="AF2324" s="17">
        <f>ROUND(IF($AD2324&gt;79,44-(($AD2324-79)*(14/4)),IF($AD2324&gt;76,67-(($AD2324-76)*(23/3)),IF(110-(($AD2324-70.4)*(43/5.6))&gt;119,119,110-(($AD2324-70.4)*(43/5.6)))))*0.93,0)</f>
        <v>54</v>
      </c>
      <c r="AG2324" s="17">
        <f>ROUND(IF($AD2324&gt;79,37-(($AD2324-79)*(9/4)),IF($AD2324&gt;76,54-(($AD2324-76)*(17/3)),IF(93-(($AD2324-70.4)*(39/5.6))&gt;100,100,93-(($AD2324-70.4)*(39/5.6)))))*0.93,0)</f>
        <v>44</v>
      </c>
      <c r="AH2324" s="17">
        <f>ROUND(IF($AD2324&gt;79,32-(($AD2324-79)*(8/4)),IF($AD2324&gt;76,48-(($AD2324-76)*(16/3)),IF(86-(($AD2324-70.4)*(38/5.6))&gt;95,95,86-(($AD2324-70.4)*(38/5.6)))))*0.93,0)</f>
        <v>39</v>
      </c>
      <c r="AI2324" s="5" t="s">
        <v>3917</v>
      </c>
      <c r="AL2324" s="5">
        <v>0</v>
      </c>
      <c r="AM2324" s="5">
        <v>0</v>
      </c>
    </row>
    <row r="2325" spans="1:44" x14ac:dyDescent="0.3">
      <c r="A2325" s="15">
        <v>6297</v>
      </c>
      <c r="B2325" s="8" t="s">
        <v>1622</v>
      </c>
      <c r="C2325" s="9" t="s">
        <v>347</v>
      </c>
      <c r="D2325" s="21">
        <v>66</v>
      </c>
      <c r="E2325" s="21">
        <v>74</v>
      </c>
      <c r="F2325" s="21">
        <v>74</v>
      </c>
      <c r="G2325" s="21">
        <v>74</v>
      </c>
      <c r="H2325" s="21">
        <v>65</v>
      </c>
      <c r="I2325" s="21">
        <v>68</v>
      </c>
      <c r="J2325" s="21">
        <v>69</v>
      </c>
      <c r="K2325" s="21">
        <v>72</v>
      </c>
      <c r="L2325" s="21">
        <v>54</v>
      </c>
      <c r="M2325" s="21">
        <v>67</v>
      </c>
      <c r="N2325" s="21">
        <v>72</v>
      </c>
      <c r="O2325" s="21">
        <v>69</v>
      </c>
      <c r="P2325" s="21">
        <v>65</v>
      </c>
      <c r="Q2325" s="21">
        <v>65</v>
      </c>
      <c r="R2325" s="33" t="s">
        <v>4312</v>
      </c>
      <c r="S2325" s="3" t="s">
        <v>4312</v>
      </c>
      <c r="T2325" s="10" t="s">
        <v>4132</v>
      </c>
      <c r="U2325" s="2" t="s">
        <v>600</v>
      </c>
      <c r="V2325" s="4" t="s">
        <v>819</v>
      </c>
      <c r="W2325" s="11">
        <v>4</v>
      </c>
      <c r="X2325" s="11">
        <v>100</v>
      </c>
      <c r="Y2325" s="16">
        <v>30</v>
      </c>
      <c r="Z2325" s="16">
        <v>3</v>
      </c>
      <c r="AA2325" s="16">
        <v>1993</v>
      </c>
      <c r="AB2325" s="1">
        <f>2026-AA2325</f>
        <v>33</v>
      </c>
      <c r="AC2325" s="5">
        <v>4</v>
      </c>
      <c r="AD2325" s="34">
        <v>73.446688283711268</v>
      </c>
      <c r="AE2325" s="18">
        <v>50000</v>
      </c>
      <c r="AF2325" s="17">
        <f>ROUND(IF($AD2325&gt;79,44-(($AD2325-79)*(14/4)),IF($AD2325&gt;76,67-(($AD2325-76)*(23/3)),IF(110-(($AD2325-70.4)*(43/5.6))&gt;119,119,110-(($AD2325-70.4)*(43/5.6)))))*0.93,0)</f>
        <v>81</v>
      </c>
      <c r="AG2325" s="17">
        <f>ROUND(IF($AD2325&gt;79,37-(($AD2325-79)*(9/4)),IF($AD2325&gt;76,54-(($AD2325-76)*(17/3)),IF(93-(($AD2325-70.4)*(39/5.6))&gt;100,100,93-(($AD2325-70.4)*(39/5.6)))))*0.93,0)</f>
        <v>67</v>
      </c>
      <c r="AH2325" s="17">
        <f>ROUND(IF($AD2325&gt;79,32-(($AD2325-79)*(8/4)),IF($AD2325&gt;76,48-(($AD2325-76)*(16/3)),IF(86-(($AD2325-70.4)*(38/5.6))&gt;95,95,86-(($AD2325-70.4)*(38/5.6)))))*0.93,0)</f>
        <v>61</v>
      </c>
      <c r="AL2325" s="5">
        <v>172</v>
      </c>
      <c r="AM2325" s="5">
        <v>61</v>
      </c>
    </row>
    <row r="2326" spans="1:44" x14ac:dyDescent="0.3">
      <c r="A2326" s="15">
        <v>6299</v>
      </c>
      <c r="B2326" s="8" t="s">
        <v>1407</v>
      </c>
      <c r="C2326" s="9" t="s">
        <v>1408</v>
      </c>
      <c r="D2326" s="21">
        <v>63</v>
      </c>
      <c r="E2326" s="21">
        <v>71</v>
      </c>
      <c r="F2326" s="21">
        <v>70</v>
      </c>
      <c r="G2326" s="21">
        <v>68</v>
      </c>
      <c r="H2326" s="21">
        <v>61</v>
      </c>
      <c r="I2326" s="21">
        <v>64</v>
      </c>
      <c r="J2326" s="21">
        <v>65</v>
      </c>
      <c r="K2326" s="21">
        <v>68</v>
      </c>
      <c r="L2326" s="21">
        <v>47</v>
      </c>
      <c r="M2326" s="21">
        <v>47</v>
      </c>
      <c r="N2326" s="21">
        <v>62</v>
      </c>
      <c r="O2326" s="21">
        <v>69</v>
      </c>
      <c r="P2326" s="21">
        <v>59</v>
      </c>
      <c r="Q2326" s="21">
        <v>60</v>
      </c>
      <c r="R2326" s="33" t="s">
        <v>524</v>
      </c>
      <c r="S2326" s="3" t="s">
        <v>524</v>
      </c>
      <c r="T2326" s="10" t="s">
        <v>4133</v>
      </c>
      <c r="U2326" s="2" t="s">
        <v>593</v>
      </c>
      <c r="V2326" s="4" t="s">
        <v>818</v>
      </c>
      <c r="W2326" s="11">
        <v>4</v>
      </c>
      <c r="X2326" s="11">
        <v>100</v>
      </c>
      <c r="Y2326" s="16">
        <v>9</v>
      </c>
      <c r="Z2326" s="16">
        <v>10</v>
      </c>
      <c r="AA2326" s="16">
        <v>1991</v>
      </c>
      <c r="AB2326" s="1">
        <f>2026-AA2326</f>
        <v>35</v>
      </c>
      <c r="AC2326" s="5">
        <v>5</v>
      </c>
      <c r="AD2326" s="34">
        <v>68.507352181454976</v>
      </c>
      <c r="AE2326" s="18">
        <v>0</v>
      </c>
      <c r="AF2326" s="17">
        <f>ROUND(IF($AD2326&gt;79,44-(($AD2326-79)*(14/4)),IF($AD2326&gt;76,67-(($AD2326-76)*(23/3)),IF(110-(($AD2326-70.4)*(43/5.6))&gt;119,119,110-(($AD2326-70.4)*(43/5.6)))))*0.93,0)</f>
        <v>111</v>
      </c>
      <c r="AG2326" s="17">
        <f>ROUND(IF($AD2326&gt;79,37-(($AD2326-79)*(9/4)),IF($AD2326&gt;76,54-(($AD2326-76)*(17/3)),IF(93-(($AD2326-70.4)*(39/5.6))&gt;100,100,93-(($AD2326-70.4)*(39/5.6)))))*0.93,0)</f>
        <v>93</v>
      </c>
      <c r="AH2326" s="17">
        <f>ROUND(IF($AD2326&gt;79,32-(($AD2326-79)*(8/4)),IF($AD2326&gt;76,48-(($AD2326-76)*(16/3)),IF(86-(($AD2326-70.4)*(38/5.6))&gt;95,95,86-(($AD2326-70.4)*(38/5.6)))))*0.93,0)</f>
        <v>88</v>
      </c>
      <c r="AL2326" s="5">
        <v>160</v>
      </c>
      <c r="AM2326" s="5">
        <v>51</v>
      </c>
    </row>
    <row r="2327" spans="1:44" x14ac:dyDescent="0.3">
      <c r="A2327" s="15">
        <v>6301</v>
      </c>
      <c r="B2327" s="8" t="s">
        <v>3145</v>
      </c>
      <c r="C2327" s="9" t="s">
        <v>3146</v>
      </c>
      <c r="D2327" s="21">
        <v>67</v>
      </c>
      <c r="E2327" s="21">
        <v>59</v>
      </c>
      <c r="F2327" s="21">
        <v>61</v>
      </c>
      <c r="G2327" s="21">
        <v>63</v>
      </c>
      <c r="H2327" s="21">
        <v>62</v>
      </c>
      <c r="I2327" s="21">
        <v>71</v>
      </c>
      <c r="J2327" s="21">
        <v>73</v>
      </c>
      <c r="K2327" s="21">
        <v>60</v>
      </c>
      <c r="L2327" s="21">
        <v>63</v>
      </c>
      <c r="M2327" s="21">
        <v>67</v>
      </c>
      <c r="N2327" s="21">
        <v>69</v>
      </c>
      <c r="O2327" s="21">
        <v>60</v>
      </c>
      <c r="P2327" s="21">
        <v>64</v>
      </c>
      <c r="Q2327" s="21">
        <v>64</v>
      </c>
      <c r="R2327" s="33" t="s">
        <v>524</v>
      </c>
      <c r="S2327" s="3" t="s">
        <v>524</v>
      </c>
      <c r="T2327" s="10" t="s">
        <v>4133</v>
      </c>
      <c r="U2327" s="2" t="s">
        <v>598</v>
      </c>
      <c r="V2327" s="4" t="s">
        <v>819</v>
      </c>
      <c r="W2327" s="11">
        <v>2</v>
      </c>
      <c r="X2327" s="11">
        <v>0</v>
      </c>
      <c r="Y2327" s="16">
        <v>21</v>
      </c>
      <c r="Z2327" s="16">
        <v>1</v>
      </c>
      <c r="AA2327" s="16">
        <v>1999</v>
      </c>
      <c r="AB2327" s="1">
        <f>2026-AA2327</f>
        <v>27</v>
      </c>
      <c r="AC2327" s="5">
        <v>5</v>
      </c>
      <c r="AD2327" s="34">
        <v>66.619283227474938</v>
      </c>
      <c r="AE2327" s="18">
        <v>0</v>
      </c>
      <c r="AF2327" s="17">
        <f>ROUND(IF($AD2327&gt;79,44-(($AD2327-79)*(14/4)),IF($AD2327&gt;76,67-(($AD2327-76)*(23/3)),IF(110-(($AD2327-70.4)*(43/5.6))&gt;119,119,110-(($AD2327-70.4)*(43/5.6)))))*0.93,0)</f>
        <v>111</v>
      </c>
      <c r="AG2327" s="17">
        <f>ROUND(IF($AD2327&gt;79,37-(($AD2327-79)*(9/4)),IF($AD2327&gt;76,54-(($AD2327-76)*(17/3)),IF(93-(($AD2327-70.4)*(39/5.6))&gt;100,100,93-(($AD2327-70.4)*(39/5.6)))))*0.93,0)</f>
        <v>93</v>
      </c>
      <c r="AH2327" s="17">
        <f>ROUND(IF($AD2327&gt;79,32-(($AD2327-79)*(8/4)),IF($AD2327&gt;76,48-(($AD2327-76)*(16/3)),IF(86-(($AD2327-70.4)*(38/5.6))&gt;95,95,86-(($AD2327-70.4)*(38/5.6)))))*0.93,0)</f>
        <v>88</v>
      </c>
      <c r="AI2327" s="5" t="s">
        <v>3916</v>
      </c>
      <c r="AL2327" s="5">
        <v>185</v>
      </c>
      <c r="AM2327" s="5">
        <v>75</v>
      </c>
    </row>
    <row r="2328" spans="1:44" x14ac:dyDescent="0.3">
      <c r="A2328" s="15">
        <v>6302</v>
      </c>
      <c r="B2328" s="8" t="s">
        <v>2944</v>
      </c>
      <c r="C2328" s="9" t="s">
        <v>10</v>
      </c>
      <c r="D2328" s="21">
        <v>70</v>
      </c>
      <c r="E2328" s="21">
        <v>64</v>
      </c>
      <c r="F2328" s="21">
        <v>68</v>
      </c>
      <c r="G2328" s="21">
        <v>72</v>
      </c>
      <c r="H2328" s="21">
        <v>64</v>
      </c>
      <c r="I2328" s="21">
        <v>72</v>
      </c>
      <c r="J2328" s="21">
        <v>70</v>
      </c>
      <c r="K2328" s="21">
        <v>66</v>
      </c>
      <c r="L2328" s="21">
        <v>61</v>
      </c>
      <c r="M2328" s="21">
        <v>72</v>
      </c>
      <c r="N2328" s="21">
        <v>74</v>
      </c>
      <c r="O2328" s="21">
        <v>71</v>
      </c>
      <c r="P2328" s="21">
        <v>68</v>
      </c>
      <c r="Q2328" s="21">
        <v>67</v>
      </c>
      <c r="R2328" s="33" t="s">
        <v>3341</v>
      </c>
      <c r="S2328" s="3" t="s">
        <v>3341</v>
      </c>
      <c r="T2328" s="10" t="s">
        <v>4130</v>
      </c>
      <c r="U2328" s="2" t="s">
        <v>587</v>
      </c>
      <c r="V2328" s="4" t="s">
        <v>819</v>
      </c>
      <c r="W2328" s="11">
        <v>4</v>
      </c>
      <c r="X2328" s="11">
        <v>10</v>
      </c>
      <c r="Y2328" s="16">
        <v>17</v>
      </c>
      <c r="Z2328" s="16">
        <v>10</v>
      </c>
      <c r="AA2328" s="16">
        <v>1998</v>
      </c>
      <c r="AB2328" s="1">
        <f>2026-AA2328</f>
        <v>28</v>
      </c>
      <c r="AC2328" s="5">
        <v>5</v>
      </c>
      <c r="AD2328" s="34">
        <v>72.397113200815483</v>
      </c>
      <c r="AE2328" s="18">
        <v>50000</v>
      </c>
      <c r="AF2328" s="17">
        <f>ROUND(IF($AD2328&gt;79,44-(($AD2328-79)*(14/4)),IF($AD2328&gt;76,67-(($AD2328-76)*(23/3)),IF(110-(($AD2328-70.4)*(43/5.6))&gt;119,119,110-(($AD2328-70.4)*(43/5.6)))))*0.93,0)</f>
        <v>88</v>
      </c>
      <c r="AG2328" s="17">
        <f>ROUND(IF($AD2328&gt;79,37-(($AD2328-79)*(9/4)),IF($AD2328&gt;76,54-(($AD2328-76)*(17/3)),IF(93-(($AD2328-70.4)*(39/5.6))&gt;100,100,93-(($AD2328-70.4)*(39/5.6)))))*0.93,0)</f>
        <v>74</v>
      </c>
      <c r="AH2328" s="17">
        <f>ROUND(IF($AD2328&gt;79,32-(($AD2328-79)*(8/4)),IF($AD2328&gt;76,48-(($AD2328-76)*(16/3)),IF(86-(($AD2328-70.4)*(38/5.6))&gt;95,95,86-(($AD2328-70.4)*(38/5.6)))))*0.93,0)</f>
        <v>67</v>
      </c>
      <c r="AI2328" s="5" t="s">
        <v>3916</v>
      </c>
      <c r="AL2328" s="5">
        <v>174</v>
      </c>
      <c r="AM2328" s="5">
        <v>70</v>
      </c>
    </row>
    <row r="2329" spans="1:44" x14ac:dyDescent="0.3">
      <c r="A2329" s="15">
        <v>6303</v>
      </c>
      <c r="B2329" s="8" t="s">
        <v>2417</v>
      </c>
      <c r="C2329" s="9" t="s">
        <v>306</v>
      </c>
      <c r="D2329" s="21">
        <v>73</v>
      </c>
      <c r="E2329" s="21">
        <v>72</v>
      </c>
      <c r="F2329" s="21">
        <v>74</v>
      </c>
      <c r="G2329" s="21">
        <v>76</v>
      </c>
      <c r="H2329" s="21">
        <v>60</v>
      </c>
      <c r="I2329" s="21">
        <v>75</v>
      </c>
      <c r="J2329" s="21">
        <v>71</v>
      </c>
      <c r="K2329" s="21">
        <v>68</v>
      </c>
      <c r="L2329" s="21">
        <v>64</v>
      </c>
      <c r="M2329" s="21">
        <v>69</v>
      </c>
      <c r="N2329" s="21">
        <v>76</v>
      </c>
      <c r="O2329" s="21">
        <v>75</v>
      </c>
      <c r="P2329" s="21">
        <v>69</v>
      </c>
      <c r="Q2329" s="21">
        <v>62</v>
      </c>
      <c r="R2329" s="33" t="s">
        <v>4319</v>
      </c>
      <c r="S2329" s="3" t="s">
        <v>4319</v>
      </c>
      <c r="T2329" s="10" t="s">
        <v>4132</v>
      </c>
      <c r="U2329" s="2" t="s">
        <v>600</v>
      </c>
      <c r="V2329" s="4" t="s">
        <v>819</v>
      </c>
      <c r="W2329" s="11">
        <v>4</v>
      </c>
      <c r="X2329" s="11">
        <v>100</v>
      </c>
      <c r="Y2329" s="16">
        <v>2</v>
      </c>
      <c r="Z2329" s="16">
        <v>12</v>
      </c>
      <c r="AA2329" s="16">
        <v>1995</v>
      </c>
      <c r="AB2329" s="1">
        <f>2026-AA2329</f>
        <v>31</v>
      </c>
      <c r="AC2329" s="5">
        <v>5</v>
      </c>
      <c r="AD2329" s="34">
        <v>75.469697109391603</v>
      </c>
      <c r="AE2329" s="18">
        <v>50000</v>
      </c>
      <c r="AF2329" s="17">
        <f>ROUND(IF($AD2329&gt;79,44-(($AD2329-79)*(14/4)),IF($AD2329&gt;76,67-(($AD2329-76)*(23/3)),IF(110-(($AD2329-70.4)*(43/5.6))&gt;119,119,110-(($AD2329-70.4)*(43/5.6)))))*0.93,0)</f>
        <v>66</v>
      </c>
      <c r="AG2329" s="17">
        <f>ROUND(IF($AD2329&gt;79,37-(($AD2329-79)*(9/4)),IF($AD2329&gt;76,54-(($AD2329-76)*(17/3)),IF(93-(($AD2329-70.4)*(39/5.6))&gt;100,100,93-(($AD2329-70.4)*(39/5.6)))))*0.93,0)</f>
        <v>54</v>
      </c>
      <c r="AH2329" s="17">
        <f>ROUND(IF($AD2329&gt;79,32-(($AD2329-79)*(8/4)),IF($AD2329&gt;76,48-(($AD2329-76)*(16/3)),IF(86-(($AD2329-70.4)*(38/5.6))&gt;95,95,86-(($AD2329-70.4)*(38/5.6)))))*0.93,0)</f>
        <v>48</v>
      </c>
      <c r="AI2329" s="5" t="s">
        <v>3917</v>
      </c>
      <c r="AL2329" s="5">
        <v>0</v>
      </c>
      <c r="AM2329" s="5">
        <v>0</v>
      </c>
    </row>
    <row r="2330" spans="1:44" x14ac:dyDescent="0.3">
      <c r="A2330" s="15">
        <v>6305</v>
      </c>
      <c r="B2330" s="8" t="s">
        <v>2846</v>
      </c>
      <c r="C2330" s="9" t="s">
        <v>2847</v>
      </c>
      <c r="D2330" s="21">
        <v>71</v>
      </c>
      <c r="E2330" s="21">
        <v>68</v>
      </c>
      <c r="F2330" s="21">
        <v>70</v>
      </c>
      <c r="G2330" s="21">
        <v>72</v>
      </c>
      <c r="H2330" s="21">
        <v>58</v>
      </c>
      <c r="I2330" s="21">
        <v>73</v>
      </c>
      <c r="J2330" s="21">
        <v>73</v>
      </c>
      <c r="K2330" s="21">
        <v>66</v>
      </c>
      <c r="L2330" s="21">
        <v>71</v>
      </c>
      <c r="M2330" s="21">
        <v>68</v>
      </c>
      <c r="N2330" s="21">
        <v>72</v>
      </c>
      <c r="O2330" s="21">
        <v>69</v>
      </c>
      <c r="P2330" s="21">
        <v>66</v>
      </c>
      <c r="Q2330" s="21">
        <v>60</v>
      </c>
      <c r="R2330" s="33" t="s">
        <v>4312</v>
      </c>
      <c r="S2330" s="3" t="s">
        <v>4312</v>
      </c>
      <c r="T2330" s="10" t="s">
        <v>4132</v>
      </c>
      <c r="U2330" s="2" t="s">
        <v>598</v>
      </c>
      <c r="V2330" s="4" t="s">
        <v>819</v>
      </c>
      <c r="W2330" s="11">
        <v>4</v>
      </c>
      <c r="X2330" s="11">
        <v>100</v>
      </c>
      <c r="Y2330" s="16">
        <v>1</v>
      </c>
      <c r="Z2330" s="16">
        <v>9</v>
      </c>
      <c r="AA2330" s="16">
        <v>1994</v>
      </c>
      <c r="AB2330" s="1">
        <f>2026-AA2330</f>
        <v>32</v>
      </c>
      <c r="AC2330" s="5">
        <v>5</v>
      </c>
      <c r="AD2330" s="34">
        <v>72.85576821908424</v>
      </c>
      <c r="AE2330" s="18">
        <v>0</v>
      </c>
      <c r="AF2330" s="17">
        <f>ROUND(IF($AD2330&gt;79,44-(($AD2330-79)*(14/4)),IF($AD2330&gt;76,67-(($AD2330-76)*(23/3)),IF(110-(($AD2330-70.4)*(43/5.6))&gt;119,119,110-(($AD2330-70.4)*(43/5.6)))))*0.93,0)</f>
        <v>85</v>
      </c>
      <c r="AG2330" s="17">
        <f>ROUND(IF($AD2330&gt;79,37-(($AD2330-79)*(9/4)),IF($AD2330&gt;76,54-(($AD2330-76)*(17/3)),IF(93-(($AD2330-70.4)*(39/5.6))&gt;100,100,93-(($AD2330-70.4)*(39/5.6)))))*0.93,0)</f>
        <v>71</v>
      </c>
      <c r="AH2330" s="17">
        <f>ROUND(IF($AD2330&gt;79,32-(($AD2330-79)*(8/4)),IF($AD2330&gt;76,48-(($AD2330-76)*(16/3)),IF(86-(($AD2330-70.4)*(38/5.6))&gt;95,95,86-(($AD2330-70.4)*(38/5.6)))))*0.93,0)</f>
        <v>64</v>
      </c>
      <c r="AL2330" s="5">
        <v>174</v>
      </c>
      <c r="AM2330" s="5">
        <v>66</v>
      </c>
      <c r="AR2330" t="s">
        <v>3917</v>
      </c>
    </row>
    <row r="2331" spans="1:44" x14ac:dyDescent="0.3">
      <c r="A2331" s="15">
        <v>6306</v>
      </c>
      <c r="B2331" s="8" t="s">
        <v>2364</v>
      </c>
      <c r="C2331" s="9" t="s">
        <v>1953</v>
      </c>
      <c r="D2331" s="21">
        <v>71</v>
      </c>
      <c r="E2331" s="21">
        <v>58</v>
      </c>
      <c r="F2331" s="21">
        <v>64</v>
      </c>
      <c r="G2331" s="21">
        <v>69</v>
      </c>
      <c r="H2331" s="21">
        <v>67</v>
      </c>
      <c r="I2331" s="21">
        <v>68</v>
      </c>
      <c r="J2331" s="21">
        <v>70</v>
      </c>
      <c r="K2331" s="21">
        <v>67</v>
      </c>
      <c r="L2331" s="21">
        <v>59</v>
      </c>
      <c r="M2331" s="21">
        <v>62</v>
      </c>
      <c r="N2331" s="21">
        <v>61</v>
      </c>
      <c r="O2331" s="21">
        <v>67</v>
      </c>
      <c r="P2331" s="21">
        <v>62</v>
      </c>
      <c r="Q2331" s="21">
        <v>67</v>
      </c>
      <c r="R2331" s="33" t="s">
        <v>524</v>
      </c>
      <c r="S2331" s="3" t="s">
        <v>524</v>
      </c>
      <c r="T2331" s="10" t="s">
        <v>4133</v>
      </c>
      <c r="U2331" s="2" t="s">
        <v>576</v>
      </c>
      <c r="V2331" s="4" t="s">
        <v>819</v>
      </c>
      <c r="W2331" s="11">
        <v>1</v>
      </c>
      <c r="X2331" s="11">
        <v>52</v>
      </c>
      <c r="Y2331" s="16">
        <v>25</v>
      </c>
      <c r="Z2331" s="16">
        <v>5</v>
      </c>
      <c r="AA2331" s="16">
        <v>1996</v>
      </c>
      <c r="AB2331" s="1">
        <f>2026-AA2331</f>
        <v>30</v>
      </c>
      <c r="AC2331" s="5">
        <v>3</v>
      </c>
      <c r="AD2331" s="34">
        <v>68.009712057147254</v>
      </c>
      <c r="AE2331" s="18">
        <v>0</v>
      </c>
      <c r="AF2331" s="17">
        <f>ROUND(IF($AD2331&gt;79,44-(($AD2331-79)*(14/4)),IF($AD2331&gt;76,67-(($AD2331-76)*(23/3)),IF(110-(($AD2331-70.4)*(43/5.6))&gt;119,119,110-(($AD2331-70.4)*(43/5.6)))))*0.93,0)</f>
        <v>111</v>
      </c>
      <c r="AG2331" s="17">
        <f>ROUND(IF($AD2331&gt;79,37-(($AD2331-79)*(9/4)),IF($AD2331&gt;76,54-(($AD2331-76)*(17/3)),IF(93-(($AD2331-70.4)*(39/5.6))&gt;100,100,93-(($AD2331-70.4)*(39/5.6)))))*0.93,0)</f>
        <v>93</v>
      </c>
      <c r="AH2331" s="17">
        <f>ROUND(IF($AD2331&gt;79,32-(($AD2331-79)*(8/4)),IF($AD2331&gt;76,48-(($AD2331-76)*(16/3)),IF(86-(($AD2331-70.4)*(38/5.6))&gt;95,95,86-(($AD2331-70.4)*(38/5.6)))))*0.93,0)</f>
        <v>88</v>
      </c>
      <c r="AI2331" s="5" t="s">
        <v>3916</v>
      </c>
      <c r="AL2331" s="5">
        <v>0</v>
      </c>
      <c r="AM2331" s="5">
        <v>0</v>
      </c>
    </row>
    <row r="2332" spans="1:44" x14ac:dyDescent="0.3">
      <c r="A2332" s="15">
        <v>6307</v>
      </c>
      <c r="B2332" s="8" t="s">
        <v>100</v>
      </c>
      <c r="C2332" s="9" t="s">
        <v>279</v>
      </c>
      <c r="D2332" s="21">
        <v>73</v>
      </c>
      <c r="E2332" s="21">
        <v>66</v>
      </c>
      <c r="F2332" s="21">
        <v>68</v>
      </c>
      <c r="G2332" s="21">
        <v>69</v>
      </c>
      <c r="H2332" s="21">
        <v>61</v>
      </c>
      <c r="I2332" s="21">
        <v>75</v>
      </c>
      <c r="J2332" s="21">
        <v>72</v>
      </c>
      <c r="K2332" s="21">
        <v>76</v>
      </c>
      <c r="L2332" s="21">
        <v>67</v>
      </c>
      <c r="M2332" s="21">
        <v>78</v>
      </c>
      <c r="N2332" s="21">
        <v>78</v>
      </c>
      <c r="O2332" s="21">
        <v>68</v>
      </c>
      <c r="P2332" s="21">
        <v>70</v>
      </c>
      <c r="Q2332" s="21">
        <v>66</v>
      </c>
      <c r="R2332" s="33" t="s">
        <v>4314</v>
      </c>
      <c r="S2332" s="3" t="s">
        <v>4314</v>
      </c>
      <c r="T2332" s="10" t="s">
        <v>4131</v>
      </c>
      <c r="U2332" s="2" t="s">
        <v>599</v>
      </c>
      <c r="V2332" s="4" t="s">
        <v>819</v>
      </c>
      <c r="W2332" s="11">
        <v>4</v>
      </c>
      <c r="X2332" s="11">
        <v>100</v>
      </c>
      <c r="Y2332" s="16">
        <v>24</v>
      </c>
      <c r="Z2332" s="16">
        <v>7</v>
      </c>
      <c r="AA2332" s="16">
        <v>2001</v>
      </c>
      <c r="AB2332" s="1">
        <f>2026-AA2332</f>
        <v>25</v>
      </c>
      <c r="AC2332" s="5">
        <v>6</v>
      </c>
      <c r="AD2332" s="34">
        <v>75.406954010566167</v>
      </c>
      <c r="AE2332" s="18">
        <v>60000</v>
      </c>
      <c r="AF2332" s="17">
        <f>ROUND(IF($AD2332&gt;79,44-(($AD2332-79)*(14/4)),IF($AD2332&gt;76,67-(($AD2332-76)*(23/3)),IF(110-(($AD2332-70.4)*(43/5.6))&gt;119,119,110-(($AD2332-70.4)*(43/5.6)))))*0.93,0)</f>
        <v>67</v>
      </c>
      <c r="AG2332" s="17">
        <f>ROUND(IF($AD2332&gt;79,37-(($AD2332-79)*(9/4)),IF($AD2332&gt;76,54-(($AD2332-76)*(17/3)),IF(93-(($AD2332-70.4)*(39/5.6))&gt;100,100,93-(($AD2332-70.4)*(39/5.6)))))*0.93,0)</f>
        <v>54</v>
      </c>
      <c r="AH2332" s="17">
        <f>ROUND(IF($AD2332&gt;79,32-(($AD2332-79)*(8/4)),IF($AD2332&gt;76,48-(($AD2332-76)*(16/3)),IF(86-(($AD2332-70.4)*(38/5.6))&gt;95,95,86-(($AD2332-70.4)*(38/5.6)))))*0.93,0)</f>
        <v>48</v>
      </c>
      <c r="AL2332" s="5">
        <v>185</v>
      </c>
      <c r="AM2332" s="5">
        <v>71</v>
      </c>
    </row>
    <row r="2333" spans="1:44" x14ac:dyDescent="0.3">
      <c r="A2333" s="15">
        <v>6308</v>
      </c>
      <c r="B2333" s="8" t="s">
        <v>3317</v>
      </c>
      <c r="C2333" s="9" t="s">
        <v>182</v>
      </c>
      <c r="D2333" s="21">
        <v>66</v>
      </c>
      <c r="E2333" s="21">
        <v>73</v>
      </c>
      <c r="F2333" s="21">
        <v>73</v>
      </c>
      <c r="G2333" s="21">
        <v>73</v>
      </c>
      <c r="H2333" s="21">
        <v>76</v>
      </c>
      <c r="I2333" s="21">
        <v>73</v>
      </c>
      <c r="J2333" s="21">
        <v>72</v>
      </c>
      <c r="K2333" s="21">
        <v>71</v>
      </c>
      <c r="L2333" s="21">
        <v>56</v>
      </c>
      <c r="M2333" s="21">
        <v>62</v>
      </c>
      <c r="N2333" s="21">
        <v>65</v>
      </c>
      <c r="O2333" s="21">
        <v>66</v>
      </c>
      <c r="P2333" s="21">
        <v>69</v>
      </c>
      <c r="Q2333" s="21">
        <v>75</v>
      </c>
      <c r="R2333" s="33" t="s">
        <v>2046</v>
      </c>
      <c r="S2333" s="3" t="s">
        <v>2046</v>
      </c>
      <c r="T2333" s="10" t="s">
        <v>4132</v>
      </c>
      <c r="U2333" s="2" t="s">
        <v>1521</v>
      </c>
      <c r="V2333" s="4" t="s">
        <v>822</v>
      </c>
      <c r="W2333" s="11">
        <v>4</v>
      </c>
      <c r="X2333" s="11">
        <v>100</v>
      </c>
      <c r="Y2333" s="16">
        <v>5</v>
      </c>
      <c r="Z2333" s="16">
        <v>7</v>
      </c>
      <c r="AA2333" s="16">
        <v>1997</v>
      </c>
      <c r="AB2333" s="1">
        <f>2026-AA2333</f>
        <v>29</v>
      </c>
      <c r="AC2333" s="5">
        <v>3</v>
      </c>
      <c r="AD2333" s="34">
        <v>73.954897484859458</v>
      </c>
      <c r="AE2333" s="18">
        <v>50000</v>
      </c>
      <c r="AF2333" s="17">
        <f>ROUND(IF($AD2333&gt;79,44-(($AD2333-79)*(14/4)),IF($AD2333&gt;76,67-(($AD2333-76)*(23/3)),IF(110-(($AD2333-70.4)*(43/5.6))&gt;119,119,110-(($AD2333-70.4)*(43/5.6)))))*0.93,0)</f>
        <v>77</v>
      </c>
      <c r="AG2333" s="17">
        <f>ROUND(IF($AD2333&gt;79,37-(($AD2333-79)*(9/4)),IF($AD2333&gt;76,54-(($AD2333-76)*(17/3)),IF(93-(($AD2333-70.4)*(39/5.6))&gt;100,100,93-(($AD2333-70.4)*(39/5.6)))))*0.93,0)</f>
        <v>63</v>
      </c>
      <c r="AH2333" s="17">
        <f>ROUND(IF($AD2333&gt;79,32-(($AD2333-79)*(8/4)),IF($AD2333&gt;76,48-(($AD2333-76)*(16/3)),IF(86-(($AD2333-70.4)*(38/5.6))&gt;95,95,86-(($AD2333-70.4)*(38/5.6)))))*0.93,0)</f>
        <v>58</v>
      </c>
      <c r="AI2333" s="5" t="s">
        <v>3917</v>
      </c>
      <c r="AL2333" s="5">
        <v>0</v>
      </c>
      <c r="AM2333" s="5">
        <v>0</v>
      </c>
    </row>
    <row r="2334" spans="1:44" x14ac:dyDescent="0.3">
      <c r="A2334" s="15">
        <v>6310</v>
      </c>
      <c r="B2334" s="8" t="s">
        <v>3956</v>
      </c>
      <c r="C2334" s="9" t="s">
        <v>176</v>
      </c>
      <c r="D2334" s="21">
        <v>72</v>
      </c>
      <c r="E2334" s="21">
        <v>63</v>
      </c>
      <c r="F2334" s="21">
        <v>65</v>
      </c>
      <c r="G2334" s="21">
        <v>67</v>
      </c>
      <c r="H2334" s="21">
        <v>70</v>
      </c>
      <c r="I2334" s="21">
        <v>69</v>
      </c>
      <c r="J2334" s="21">
        <v>74</v>
      </c>
      <c r="K2334" s="21">
        <v>72</v>
      </c>
      <c r="L2334" s="21">
        <v>57</v>
      </c>
      <c r="M2334" s="21">
        <v>75</v>
      </c>
      <c r="N2334" s="21">
        <v>77</v>
      </c>
      <c r="O2334" s="21">
        <v>65</v>
      </c>
      <c r="P2334" s="21">
        <v>67</v>
      </c>
      <c r="Q2334" s="21">
        <v>78</v>
      </c>
      <c r="R2334" s="33" t="s">
        <v>3341</v>
      </c>
      <c r="S2334" s="3" t="s">
        <v>3341</v>
      </c>
      <c r="T2334" s="10" t="s">
        <v>4130</v>
      </c>
      <c r="U2334" s="2" t="s">
        <v>587</v>
      </c>
      <c r="V2334" s="4" t="s">
        <v>819</v>
      </c>
      <c r="W2334" s="11">
        <v>4</v>
      </c>
      <c r="X2334" s="11">
        <v>63</v>
      </c>
      <c r="Y2334" s="16">
        <v>29</v>
      </c>
      <c r="Z2334" s="16">
        <v>6</v>
      </c>
      <c r="AA2334" s="16">
        <v>2002</v>
      </c>
      <c r="AB2334" s="1">
        <f>2026-AA2334</f>
        <v>24</v>
      </c>
      <c r="AC2334" s="5">
        <v>7</v>
      </c>
      <c r="AD2334" s="34">
        <v>73.259805736239684</v>
      </c>
      <c r="AE2334" s="18">
        <v>150000</v>
      </c>
      <c r="AF2334" s="17">
        <f>ROUND(IF($AD2334&gt;79,44-(($AD2334-79)*(14/4)),IF($AD2334&gt;76,67-(($AD2334-76)*(23/3)),IF(110-(($AD2334-70.4)*(43/5.6))&gt;119,119,110-(($AD2334-70.4)*(43/5.6)))))*0.93,0)</f>
        <v>82</v>
      </c>
      <c r="AG2334" s="17">
        <f>ROUND(IF($AD2334&gt;79,37-(($AD2334-79)*(9/4)),IF($AD2334&gt;76,54-(($AD2334-76)*(17/3)),IF(93-(($AD2334-70.4)*(39/5.6))&gt;100,100,93-(($AD2334-70.4)*(39/5.6)))))*0.93,0)</f>
        <v>68</v>
      </c>
      <c r="AH2334" s="17">
        <f>ROUND(IF($AD2334&gt;79,32-(($AD2334-79)*(8/4)),IF($AD2334&gt;76,48-(($AD2334-76)*(16/3)),IF(86-(($AD2334-70.4)*(38/5.6))&gt;95,95,86-(($AD2334-70.4)*(38/5.6)))))*0.93,0)</f>
        <v>62</v>
      </c>
      <c r="AJ2334" s="5" t="s">
        <v>3917</v>
      </c>
      <c r="AK2334" s="5" t="s">
        <v>3917</v>
      </c>
      <c r="AL2334" s="5">
        <v>178</v>
      </c>
      <c r="AM2334" s="5">
        <v>64</v>
      </c>
    </row>
    <row r="2335" spans="1:44" x14ac:dyDescent="0.3">
      <c r="A2335" s="15">
        <v>6313</v>
      </c>
      <c r="B2335" s="8" t="s">
        <v>3016</v>
      </c>
      <c r="C2335" s="9" t="s">
        <v>3017</v>
      </c>
      <c r="D2335" s="21">
        <v>73</v>
      </c>
      <c r="E2335" s="21">
        <v>64</v>
      </c>
      <c r="F2335" s="21">
        <v>63</v>
      </c>
      <c r="G2335" s="21">
        <v>61</v>
      </c>
      <c r="H2335" s="21">
        <v>76</v>
      </c>
      <c r="I2335" s="21">
        <v>71</v>
      </c>
      <c r="J2335" s="21">
        <v>75</v>
      </c>
      <c r="K2335" s="21">
        <v>72</v>
      </c>
      <c r="L2335" s="21">
        <v>65</v>
      </c>
      <c r="M2335" s="21">
        <v>60</v>
      </c>
      <c r="N2335" s="21">
        <v>61</v>
      </c>
      <c r="O2335" s="21">
        <v>67</v>
      </c>
      <c r="P2335" s="21">
        <v>65</v>
      </c>
      <c r="Q2335" s="21">
        <v>78</v>
      </c>
      <c r="R2335" s="33" t="s">
        <v>4309</v>
      </c>
      <c r="S2335" s="3" t="s">
        <v>4309</v>
      </c>
      <c r="T2335" s="10" t="s">
        <v>4130</v>
      </c>
      <c r="U2335" s="2" t="s">
        <v>1611</v>
      </c>
      <c r="V2335" s="4" t="s">
        <v>817</v>
      </c>
      <c r="W2335" s="11">
        <v>4</v>
      </c>
      <c r="X2335" s="11">
        <v>100</v>
      </c>
      <c r="Y2335" s="16">
        <v>14</v>
      </c>
      <c r="Z2335" s="16">
        <v>6</v>
      </c>
      <c r="AA2335" s="16">
        <v>1998</v>
      </c>
      <c r="AB2335" s="1">
        <f>2026-AA2335</f>
        <v>28</v>
      </c>
      <c r="AC2335" s="5">
        <v>3</v>
      </c>
      <c r="AD2335" s="34">
        <v>73.032807142751352</v>
      </c>
      <c r="AE2335" s="18">
        <v>50000</v>
      </c>
      <c r="AF2335" s="17">
        <f>ROUND(IF($AD2335&gt;79,44-(($AD2335-79)*(14/4)),IF($AD2335&gt;76,67-(($AD2335-76)*(23/3)),IF(110-(($AD2335-70.4)*(43/5.6))&gt;119,119,110-(($AD2335-70.4)*(43/5.6)))))*0.93,0)</f>
        <v>83</v>
      </c>
      <c r="AG2335" s="17">
        <f>ROUND(IF($AD2335&gt;79,37-(($AD2335-79)*(9/4)),IF($AD2335&gt;76,54-(($AD2335-76)*(17/3)),IF(93-(($AD2335-70.4)*(39/5.6))&gt;100,100,93-(($AD2335-70.4)*(39/5.6)))))*0.93,0)</f>
        <v>69</v>
      </c>
      <c r="AH2335" s="17">
        <f>ROUND(IF($AD2335&gt;79,32-(($AD2335-79)*(8/4)),IF($AD2335&gt;76,48-(($AD2335-76)*(16/3)),IF(86-(($AD2335-70.4)*(38/5.6))&gt;95,95,86-(($AD2335-70.4)*(38/5.6)))))*0.93,0)</f>
        <v>63</v>
      </c>
      <c r="AL2335" s="5">
        <v>0</v>
      </c>
      <c r="AM2335" s="5">
        <v>0</v>
      </c>
    </row>
    <row r="2336" spans="1:44" x14ac:dyDescent="0.3">
      <c r="A2336" s="15">
        <v>6314</v>
      </c>
      <c r="B2336" s="8" t="s">
        <v>3871</v>
      </c>
      <c r="C2336" s="9" t="s">
        <v>1561</v>
      </c>
      <c r="D2336" s="21">
        <v>67</v>
      </c>
      <c r="E2336" s="21">
        <v>62</v>
      </c>
      <c r="F2336" s="21">
        <v>64</v>
      </c>
      <c r="G2336" s="21">
        <v>66</v>
      </c>
      <c r="H2336" s="21">
        <v>63</v>
      </c>
      <c r="I2336" s="21">
        <v>61</v>
      </c>
      <c r="J2336" s="21">
        <v>63</v>
      </c>
      <c r="K2336" s="21">
        <v>68</v>
      </c>
      <c r="L2336" s="21">
        <v>59</v>
      </c>
      <c r="M2336" s="21">
        <v>66</v>
      </c>
      <c r="N2336" s="21">
        <v>66</v>
      </c>
      <c r="O2336" s="21">
        <v>66</v>
      </c>
      <c r="P2336" s="21">
        <v>64</v>
      </c>
      <c r="Q2336" s="21">
        <v>62</v>
      </c>
      <c r="R2336" s="33" t="s">
        <v>524</v>
      </c>
      <c r="S2336" s="3" t="s">
        <v>524</v>
      </c>
      <c r="T2336" s="10" t="s">
        <v>4133</v>
      </c>
      <c r="U2336" s="2" t="s">
        <v>594</v>
      </c>
      <c r="V2336" s="4" t="s">
        <v>819</v>
      </c>
      <c r="W2336" s="11">
        <v>1</v>
      </c>
      <c r="X2336" s="11">
        <v>0</v>
      </c>
      <c r="Y2336" s="16">
        <v>6</v>
      </c>
      <c r="Z2336" s="16">
        <v>7</v>
      </c>
      <c r="AA2336" s="16">
        <v>2001</v>
      </c>
      <c r="AB2336" s="1">
        <f>2026-AA2336</f>
        <v>25</v>
      </c>
      <c r="AC2336" s="5">
        <v>4</v>
      </c>
      <c r="AD2336" s="34">
        <v>66.709927933087215</v>
      </c>
      <c r="AE2336" s="18">
        <v>0</v>
      </c>
      <c r="AF2336" s="17">
        <f>ROUND(IF($AD2336&gt;79,44-(($AD2336-79)*(14/4)),IF($AD2336&gt;76,67-(($AD2336-76)*(23/3)),IF(110-(($AD2336-70.4)*(43/5.6))&gt;119,119,110-(($AD2336-70.4)*(43/5.6)))))*0.93,0)</f>
        <v>111</v>
      </c>
      <c r="AG2336" s="17">
        <f>ROUND(IF($AD2336&gt;79,37-(($AD2336-79)*(9/4)),IF($AD2336&gt;76,54-(($AD2336-76)*(17/3)),IF(93-(($AD2336-70.4)*(39/5.6))&gt;100,100,93-(($AD2336-70.4)*(39/5.6)))))*0.93,0)</f>
        <v>93</v>
      </c>
      <c r="AH2336" s="17">
        <f>ROUND(IF($AD2336&gt;79,32-(($AD2336-79)*(8/4)),IF($AD2336&gt;76,48-(($AD2336-76)*(16/3)),IF(86-(($AD2336-70.4)*(38/5.6))&gt;95,95,86-(($AD2336-70.4)*(38/5.6)))))*0.93,0)</f>
        <v>88</v>
      </c>
      <c r="AI2336" s="5" t="s">
        <v>3916</v>
      </c>
      <c r="AL2336" s="5">
        <v>0</v>
      </c>
      <c r="AM2336" s="5">
        <v>0</v>
      </c>
    </row>
    <row r="2337" spans="1:39" x14ac:dyDescent="0.3">
      <c r="A2337" s="15">
        <v>6316</v>
      </c>
      <c r="B2337" s="8" t="s">
        <v>3092</v>
      </c>
      <c r="C2337" s="9" t="s">
        <v>3106</v>
      </c>
      <c r="D2337" s="21">
        <v>70</v>
      </c>
      <c r="E2337" s="21">
        <v>78</v>
      </c>
      <c r="F2337" s="21">
        <v>75</v>
      </c>
      <c r="G2337" s="21">
        <v>72</v>
      </c>
      <c r="H2337" s="21">
        <v>64</v>
      </c>
      <c r="I2337" s="21">
        <v>72</v>
      </c>
      <c r="J2337" s="21">
        <v>80</v>
      </c>
      <c r="K2337" s="21">
        <v>71</v>
      </c>
      <c r="L2337" s="21">
        <v>63</v>
      </c>
      <c r="M2337" s="21">
        <v>67</v>
      </c>
      <c r="N2337" s="21">
        <v>76</v>
      </c>
      <c r="O2337" s="21">
        <v>76</v>
      </c>
      <c r="P2337" s="21">
        <v>84</v>
      </c>
      <c r="Q2337" s="21">
        <v>65</v>
      </c>
      <c r="R2337" s="33" t="s">
        <v>3072</v>
      </c>
      <c r="S2337" s="3" t="s">
        <v>3072</v>
      </c>
      <c r="T2337" s="10" t="s">
        <v>4131</v>
      </c>
      <c r="U2337" s="2" t="s">
        <v>571</v>
      </c>
      <c r="V2337" s="4" t="s">
        <v>819</v>
      </c>
      <c r="W2337" s="11">
        <v>4</v>
      </c>
      <c r="X2337" s="11">
        <v>100</v>
      </c>
      <c r="Y2337" s="16">
        <v>23</v>
      </c>
      <c r="Z2337" s="16">
        <v>8</v>
      </c>
      <c r="AA2337" s="16">
        <v>1999</v>
      </c>
      <c r="AB2337" s="1">
        <f>2026-AA2337</f>
        <v>27</v>
      </c>
      <c r="AC2337" s="5">
        <v>6</v>
      </c>
      <c r="AD2337" s="34">
        <v>75.435824908940631</v>
      </c>
      <c r="AE2337" s="18">
        <v>150000</v>
      </c>
      <c r="AF2337" s="17">
        <f>ROUND(IF($AD2337&gt;79,44-(($AD2337-79)*(14/4)),IF($AD2337&gt;76,67-(($AD2337-76)*(23/3)),IF(110-(($AD2337-70.4)*(43/5.6))&gt;119,119,110-(($AD2337-70.4)*(43/5.6)))))*0.93,0)</f>
        <v>66</v>
      </c>
      <c r="AG2337" s="17">
        <f>ROUND(IF($AD2337&gt;79,37-(($AD2337-79)*(9/4)),IF($AD2337&gt;76,54-(($AD2337-76)*(17/3)),IF(93-(($AD2337-70.4)*(39/5.6))&gt;100,100,93-(($AD2337-70.4)*(39/5.6)))))*0.93,0)</f>
        <v>54</v>
      </c>
      <c r="AH2337" s="17">
        <f>ROUND(IF($AD2337&gt;79,32-(($AD2337-79)*(8/4)),IF($AD2337&gt;76,48-(($AD2337-76)*(16/3)),IF(86-(($AD2337-70.4)*(38/5.6))&gt;95,95,86-(($AD2337-70.4)*(38/5.6)))))*0.93,0)</f>
        <v>48</v>
      </c>
      <c r="AI2337" s="5" t="s">
        <v>3917</v>
      </c>
      <c r="AL2337" s="5">
        <v>0</v>
      </c>
      <c r="AM2337" s="5">
        <v>0</v>
      </c>
    </row>
    <row r="2338" spans="1:39" x14ac:dyDescent="0.3">
      <c r="A2338" s="15">
        <v>6317</v>
      </c>
      <c r="B2338" s="8" t="s">
        <v>1494</v>
      </c>
      <c r="C2338" s="9" t="s">
        <v>2305</v>
      </c>
      <c r="D2338" s="21">
        <v>66</v>
      </c>
      <c r="E2338" s="21">
        <v>67</v>
      </c>
      <c r="F2338" s="21">
        <v>67</v>
      </c>
      <c r="G2338" s="21">
        <v>66</v>
      </c>
      <c r="H2338" s="21">
        <v>65</v>
      </c>
      <c r="I2338" s="21">
        <v>66</v>
      </c>
      <c r="J2338" s="21">
        <v>66</v>
      </c>
      <c r="K2338" s="21">
        <v>64</v>
      </c>
      <c r="L2338" s="21">
        <v>60</v>
      </c>
      <c r="M2338" s="21">
        <v>61</v>
      </c>
      <c r="N2338" s="21">
        <v>64</v>
      </c>
      <c r="O2338" s="21">
        <v>71</v>
      </c>
      <c r="P2338" s="21">
        <v>68</v>
      </c>
      <c r="Q2338" s="21">
        <v>63</v>
      </c>
      <c r="R2338" s="33" t="s">
        <v>524</v>
      </c>
      <c r="S2338" s="3" t="s">
        <v>524</v>
      </c>
      <c r="T2338" s="10" t="s">
        <v>4133</v>
      </c>
      <c r="U2338" s="2" t="s">
        <v>751</v>
      </c>
      <c r="V2338" s="4" t="s">
        <v>817</v>
      </c>
      <c r="W2338" s="11">
        <v>1</v>
      </c>
      <c r="X2338" s="11">
        <v>0</v>
      </c>
      <c r="Y2338" s="16">
        <v>1</v>
      </c>
      <c r="Z2338" s="16">
        <v>1</v>
      </c>
      <c r="AA2338" s="16">
        <v>1998</v>
      </c>
      <c r="AB2338" s="1">
        <f>2026-AA2338</f>
        <v>28</v>
      </c>
      <c r="AC2338" s="5">
        <v>4</v>
      </c>
      <c r="AD2338" s="34">
        <v>67.212972378431829</v>
      </c>
      <c r="AE2338" s="18">
        <v>0</v>
      </c>
      <c r="AF2338" s="17">
        <f>ROUND(IF($AD2338&gt;79,44-(($AD2338-79)*(14/4)),IF($AD2338&gt;76,67-(($AD2338-76)*(23/3)),IF(110-(($AD2338-70.4)*(43/5.6))&gt;119,119,110-(($AD2338-70.4)*(43/5.6)))))*0.93,0)</f>
        <v>111</v>
      </c>
      <c r="AG2338" s="17">
        <f>ROUND(IF($AD2338&gt;79,37-(($AD2338-79)*(9/4)),IF($AD2338&gt;76,54-(($AD2338-76)*(17/3)),IF(93-(($AD2338-70.4)*(39/5.6))&gt;100,100,93-(($AD2338-70.4)*(39/5.6)))))*0.93,0)</f>
        <v>93</v>
      </c>
      <c r="AH2338" s="17">
        <f>ROUND(IF($AD2338&gt;79,32-(($AD2338-79)*(8/4)),IF($AD2338&gt;76,48-(($AD2338-76)*(16/3)),IF(86-(($AD2338-70.4)*(38/5.6))&gt;95,95,86-(($AD2338-70.4)*(38/5.6)))))*0.93,0)</f>
        <v>88</v>
      </c>
      <c r="AI2338" s="5" t="s">
        <v>3916</v>
      </c>
      <c r="AL2338" s="5">
        <v>185</v>
      </c>
      <c r="AM2338" s="5">
        <v>70</v>
      </c>
    </row>
    <row r="2339" spans="1:39" x14ac:dyDescent="0.3">
      <c r="A2339" s="15">
        <v>6318</v>
      </c>
      <c r="B2339" s="8" t="s">
        <v>19</v>
      </c>
      <c r="C2339" s="9" t="s">
        <v>3670</v>
      </c>
      <c r="D2339" s="21">
        <v>66</v>
      </c>
      <c r="E2339" s="21">
        <v>71</v>
      </c>
      <c r="F2339" s="21">
        <v>69</v>
      </c>
      <c r="G2339" s="21">
        <v>66</v>
      </c>
      <c r="H2339" s="21">
        <v>65</v>
      </c>
      <c r="I2339" s="21">
        <v>68</v>
      </c>
      <c r="J2339" s="21">
        <v>69</v>
      </c>
      <c r="K2339" s="21">
        <v>69</v>
      </c>
      <c r="L2339" s="21">
        <v>50</v>
      </c>
      <c r="M2339" s="21">
        <v>64</v>
      </c>
      <c r="N2339" s="21">
        <v>69</v>
      </c>
      <c r="O2339" s="21">
        <v>68</v>
      </c>
      <c r="P2339" s="21">
        <v>71</v>
      </c>
      <c r="Q2339" s="21">
        <v>65</v>
      </c>
      <c r="R2339" s="33" t="s">
        <v>524</v>
      </c>
      <c r="S2339" s="3" t="s">
        <v>524</v>
      </c>
      <c r="T2339" s="10" t="s">
        <v>4133</v>
      </c>
      <c r="U2339" s="2" t="s">
        <v>555</v>
      </c>
      <c r="V2339" s="4" t="s">
        <v>822</v>
      </c>
      <c r="W2339" s="11">
        <v>3</v>
      </c>
      <c r="X2339" s="11">
        <v>2</v>
      </c>
      <c r="Y2339" s="16">
        <v>9</v>
      </c>
      <c r="Z2339" s="16">
        <v>2</v>
      </c>
      <c r="AA2339" s="16">
        <v>2000</v>
      </c>
      <c r="AB2339" s="1">
        <f>2026-AA2339</f>
        <v>26</v>
      </c>
      <c r="AC2339" s="5">
        <v>3</v>
      </c>
      <c r="AD2339" s="34">
        <v>69.277953807622609</v>
      </c>
      <c r="AE2339" s="18">
        <v>0</v>
      </c>
      <c r="AF2339" s="17">
        <f>ROUND(IF($AD2339&gt;79,44-(($AD2339-79)*(14/4)),IF($AD2339&gt;76,67-(($AD2339-76)*(23/3)),IF(110-(($AD2339-70.4)*(43/5.6))&gt;119,119,110-(($AD2339-70.4)*(43/5.6)))))*0.93,0)</f>
        <v>110</v>
      </c>
      <c r="AG2339" s="17">
        <f>ROUND(IF($AD2339&gt;79,37-(($AD2339-79)*(9/4)),IF($AD2339&gt;76,54-(($AD2339-76)*(17/3)),IF(93-(($AD2339-70.4)*(39/5.6))&gt;100,100,93-(($AD2339-70.4)*(39/5.6)))))*0.93,0)</f>
        <v>93</v>
      </c>
      <c r="AH2339" s="17">
        <f>ROUND(IF($AD2339&gt;79,32-(($AD2339-79)*(8/4)),IF($AD2339&gt;76,48-(($AD2339-76)*(16/3)),IF(86-(($AD2339-70.4)*(38/5.6))&gt;95,95,86-(($AD2339-70.4)*(38/5.6)))))*0.93,0)</f>
        <v>87</v>
      </c>
      <c r="AL2339" s="5">
        <v>185</v>
      </c>
      <c r="AM2339" s="5">
        <v>70</v>
      </c>
    </row>
    <row r="2340" spans="1:39" x14ac:dyDescent="0.3">
      <c r="A2340" s="15">
        <v>6319</v>
      </c>
      <c r="B2340" s="8" t="s">
        <v>631</v>
      </c>
      <c r="C2340" s="9" t="s">
        <v>3323</v>
      </c>
      <c r="D2340" s="21">
        <v>74</v>
      </c>
      <c r="E2340" s="21">
        <v>63</v>
      </c>
      <c r="F2340" s="21">
        <v>66</v>
      </c>
      <c r="G2340" s="21">
        <v>68</v>
      </c>
      <c r="H2340" s="21">
        <v>76</v>
      </c>
      <c r="I2340" s="21">
        <v>69</v>
      </c>
      <c r="J2340" s="21">
        <v>68</v>
      </c>
      <c r="K2340" s="21">
        <v>68</v>
      </c>
      <c r="L2340" s="21">
        <v>75</v>
      </c>
      <c r="M2340" s="21">
        <v>68</v>
      </c>
      <c r="N2340" s="21">
        <v>73</v>
      </c>
      <c r="O2340" s="21">
        <v>67</v>
      </c>
      <c r="P2340" s="21">
        <v>66</v>
      </c>
      <c r="Q2340" s="21">
        <v>75</v>
      </c>
      <c r="R2340" s="33" t="s">
        <v>2046</v>
      </c>
      <c r="S2340" s="3" t="s">
        <v>2046</v>
      </c>
      <c r="T2340" s="10" t="s">
        <v>4132</v>
      </c>
      <c r="U2340" s="2" t="s">
        <v>732</v>
      </c>
      <c r="V2340" s="4" t="s">
        <v>822</v>
      </c>
      <c r="W2340" s="11">
        <v>4</v>
      </c>
      <c r="X2340" s="11">
        <v>100</v>
      </c>
      <c r="Y2340" s="16">
        <v>1</v>
      </c>
      <c r="Z2340" s="16">
        <v>2</v>
      </c>
      <c r="AA2340" s="16">
        <v>1996</v>
      </c>
      <c r="AB2340" s="1">
        <f>2026-AA2340</f>
        <v>30</v>
      </c>
      <c r="AC2340" s="5">
        <v>4</v>
      </c>
      <c r="AD2340" s="34">
        <v>74.22990021012879</v>
      </c>
      <c r="AE2340" s="18">
        <v>75000</v>
      </c>
      <c r="AF2340" s="17">
        <f>ROUND(IF($AD2340&gt;79,44-(($AD2340-79)*(14/4)),IF($AD2340&gt;76,67-(($AD2340-76)*(23/3)),IF(110-(($AD2340-70.4)*(43/5.6))&gt;119,119,110-(($AD2340-70.4)*(43/5.6)))))*0.93,0)</f>
        <v>75</v>
      </c>
      <c r="AG2340" s="17">
        <f>ROUND(IF($AD2340&gt;79,37-(($AD2340-79)*(9/4)),IF($AD2340&gt;76,54-(($AD2340-76)*(17/3)),IF(93-(($AD2340-70.4)*(39/5.6))&gt;100,100,93-(($AD2340-70.4)*(39/5.6)))))*0.93,0)</f>
        <v>62</v>
      </c>
      <c r="AH2340" s="17">
        <f>ROUND(IF($AD2340&gt;79,32-(($AD2340-79)*(8/4)),IF($AD2340&gt;76,48-(($AD2340-76)*(16/3)),IF(86-(($AD2340-70.4)*(38/5.6))&gt;95,95,86-(($AD2340-70.4)*(38/5.6)))))*0.93,0)</f>
        <v>56</v>
      </c>
      <c r="AI2340" s="5" t="s">
        <v>3917</v>
      </c>
      <c r="AL2340" s="5">
        <v>0</v>
      </c>
      <c r="AM2340" s="5">
        <v>0</v>
      </c>
    </row>
    <row r="2341" spans="1:39" x14ac:dyDescent="0.3">
      <c r="A2341" s="15">
        <v>6320</v>
      </c>
      <c r="B2341" s="8" t="s">
        <v>4123</v>
      </c>
      <c r="C2341" s="9" t="s">
        <v>4124</v>
      </c>
      <c r="D2341" s="21">
        <v>68</v>
      </c>
      <c r="E2341" s="21">
        <v>68</v>
      </c>
      <c r="F2341" s="21">
        <v>71</v>
      </c>
      <c r="G2341" s="21">
        <v>74</v>
      </c>
      <c r="H2341" s="21">
        <v>65</v>
      </c>
      <c r="I2341" s="21">
        <v>69</v>
      </c>
      <c r="J2341" s="21">
        <v>76</v>
      </c>
      <c r="K2341" s="21">
        <v>75</v>
      </c>
      <c r="L2341" s="21">
        <v>65</v>
      </c>
      <c r="M2341" s="21">
        <v>70</v>
      </c>
      <c r="N2341" s="21">
        <v>72</v>
      </c>
      <c r="O2341" s="21">
        <v>79</v>
      </c>
      <c r="P2341" s="21">
        <v>66</v>
      </c>
      <c r="Q2341" s="21">
        <v>69</v>
      </c>
      <c r="R2341" s="33" t="s">
        <v>4308</v>
      </c>
      <c r="S2341" s="3" t="s">
        <v>4308</v>
      </c>
      <c r="T2341" s="10" t="s">
        <v>4131</v>
      </c>
      <c r="U2341" s="2" t="s">
        <v>576</v>
      </c>
      <c r="V2341" s="4" t="s">
        <v>819</v>
      </c>
      <c r="W2341" s="11">
        <v>4</v>
      </c>
      <c r="X2341" s="11">
        <v>30</v>
      </c>
      <c r="Y2341" s="16">
        <v>18</v>
      </c>
      <c r="Z2341" s="16">
        <v>9</v>
      </c>
      <c r="AA2341" s="16">
        <v>2002</v>
      </c>
      <c r="AB2341" s="1">
        <f>2026-AA2341</f>
        <v>24</v>
      </c>
      <c r="AC2341" s="5">
        <v>6</v>
      </c>
      <c r="AD2341" s="34">
        <v>73.356240337298317</v>
      </c>
      <c r="AE2341" s="18">
        <v>50000</v>
      </c>
      <c r="AF2341" s="17">
        <f>ROUND(IF($AD2341&gt;79,44-(($AD2341-79)*(14/4)),IF($AD2341&gt;76,67-(($AD2341-76)*(23/3)),IF(110-(($AD2341-70.4)*(43/5.6))&gt;119,119,110-(($AD2341-70.4)*(43/5.6)))))*0.93,0)</f>
        <v>81</v>
      </c>
      <c r="AG2341" s="17">
        <f>ROUND(IF($AD2341&gt;79,37-(($AD2341-79)*(9/4)),IF($AD2341&gt;76,54-(($AD2341-76)*(17/3)),IF(93-(($AD2341-70.4)*(39/5.6))&gt;100,100,93-(($AD2341-70.4)*(39/5.6)))))*0.93,0)</f>
        <v>67</v>
      </c>
      <c r="AH2341" s="17">
        <f>ROUND(IF($AD2341&gt;79,32-(($AD2341-79)*(8/4)),IF($AD2341&gt;76,48-(($AD2341-76)*(16/3)),IF(86-(($AD2341-70.4)*(38/5.6))&gt;95,95,86-(($AD2341-70.4)*(38/5.6)))))*0.93,0)</f>
        <v>61</v>
      </c>
      <c r="AJ2341" s="5" t="s">
        <v>3917</v>
      </c>
      <c r="AK2341" s="5" t="s">
        <v>3917</v>
      </c>
      <c r="AL2341" s="5">
        <v>0</v>
      </c>
      <c r="AM2341" s="5">
        <v>0</v>
      </c>
    </row>
    <row r="2342" spans="1:39" x14ac:dyDescent="0.3">
      <c r="A2342" s="15">
        <v>6324</v>
      </c>
      <c r="B2342" s="8" t="s">
        <v>2072</v>
      </c>
      <c r="C2342" s="9" t="s">
        <v>137</v>
      </c>
      <c r="D2342" s="21">
        <v>72</v>
      </c>
      <c r="E2342" s="21">
        <v>63</v>
      </c>
      <c r="F2342" s="21">
        <v>68</v>
      </c>
      <c r="G2342" s="21">
        <v>73</v>
      </c>
      <c r="H2342" s="21">
        <v>59</v>
      </c>
      <c r="I2342" s="21">
        <v>72</v>
      </c>
      <c r="J2342" s="21">
        <v>73</v>
      </c>
      <c r="K2342" s="21">
        <v>68</v>
      </c>
      <c r="L2342" s="21">
        <v>62</v>
      </c>
      <c r="M2342" s="21">
        <v>70</v>
      </c>
      <c r="N2342" s="21">
        <v>72</v>
      </c>
      <c r="O2342" s="21">
        <v>71</v>
      </c>
      <c r="P2342" s="21">
        <v>70</v>
      </c>
      <c r="Q2342" s="21">
        <v>64</v>
      </c>
      <c r="R2342" s="33" t="s">
        <v>4503</v>
      </c>
      <c r="S2342" s="3" t="s">
        <v>3035</v>
      </c>
      <c r="T2342" s="10" t="s">
        <v>4130</v>
      </c>
      <c r="U2342" s="2" t="s">
        <v>594</v>
      </c>
      <c r="V2342" s="4" t="s">
        <v>819</v>
      </c>
      <c r="W2342" s="11">
        <v>4</v>
      </c>
      <c r="X2342" s="11">
        <v>100</v>
      </c>
      <c r="Y2342" s="16">
        <v>14</v>
      </c>
      <c r="Z2342" s="16">
        <v>12</v>
      </c>
      <c r="AA2342" s="16">
        <v>1993</v>
      </c>
      <c r="AB2342" s="1">
        <f>2026-AA2342</f>
        <v>33</v>
      </c>
      <c r="AC2342" s="5">
        <v>5</v>
      </c>
      <c r="AD2342" s="34">
        <v>72.555739138968661</v>
      </c>
      <c r="AE2342" s="18">
        <v>50000</v>
      </c>
      <c r="AF2342" s="17">
        <f>ROUND(IF($AD2342&gt;79,44-(($AD2342-79)*(14/4)),IF($AD2342&gt;76,67-(($AD2342-76)*(23/3)),IF(110-(($AD2342-70.4)*(43/5.6))&gt;119,119,110-(($AD2342-70.4)*(43/5.6)))))*0.93,0)</f>
        <v>87</v>
      </c>
      <c r="AG2342" s="17">
        <f>ROUND(IF($AD2342&gt;79,37-(($AD2342-79)*(9/4)),IF($AD2342&gt;76,54-(($AD2342-76)*(17/3)),IF(93-(($AD2342-70.4)*(39/5.6))&gt;100,100,93-(($AD2342-70.4)*(39/5.6)))))*0.93,0)</f>
        <v>73</v>
      </c>
      <c r="AH2342" s="17">
        <f>ROUND(IF($AD2342&gt;79,32-(($AD2342-79)*(8/4)),IF($AD2342&gt;76,48-(($AD2342-76)*(16/3)),IF(86-(($AD2342-70.4)*(38/5.6))&gt;95,95,86-(($AD2342-70.4)*(38/5.6)))))*0.93,0)</f>
        <v>66</v>
      </c>
      <c r="AL2342" s="5">
        <v>0</v>
      </c>
      <c r="AM2342" s="5">
        <v>0</v>
      </c>
    </row>
    <row r="2343" spans="1:39" x14ac:dyDescent="0.3">
      <c r="A2343" s="15">
        <v>6325</v>
      </c>
      <c r="B2343" s="8" t="s">
        <v>2928</v>
      </c>
      <c r="C2343" s="9" t="s">
        <v>331</v>
      </c>
      <c r="D2343" s="21">
        <v>67</v>
      </c>
      <c r="E2343" s="21">
        <v>76</v>
      </c>
      <c r="F2343" s="21">
        <v>75</v>
      </c>
      <c r="G2343" s="21">
        <v>73</v>
      </c>
      <c r="H2343" s="21">
        <v>71</v>
      </c>
      <c r="I2343" s="21">
        <v>76</v>
      </c>
      <c r="J2343" s="21">
        <v>75</v>
      </c>
      <c r="K2343" s="21">
        <v>75</v>
      </c>
      <c r="L2343" s="21">
        <v>62</v>
      </c>
      <c r="M2343" s="21">
        <v>62</v>
      </c>
      <c r="N2343" s="21">
        <v>71</v>
      </c>
      <c r="O2343" s="21">
        <v>68</v>
      </c>
      <c r="P2343" s="21">
        <v>65</v>
      </c>
      <c r="Q2343" s="21">
        <v>70</v>
      </c>
      <c r="R2343" s="33" t="s">
        <v>4311</v>
      </c>
      <c r="S2343" s="3" t="s">
        <v>4311</v>
      </c>
      <c r="T2343" s="10" t="s">
        <v>4132</v>
      </c>
      <c r="U2343" s="2" t="s">
        <v>598</v>
      </c>
      <c r="V2343" s="4" t="s">
        <v>819</v>
      </c>
      <c r="W2343" s="11">
        <v>4</v>
      </c>
      <c r="X2343" s="11">
        <v>100</v>
      </c>
      <c r="Y2343" s="16">
        <v>3</v>
      </c>
      <c r="Z2343" s="16">
        <v>8</v>
      </c>
      <c r="AA2343" s="16">
        <v>1998</v>
      </c>
      <c r="AB2343" s="1">
        <f>2026-AA2343</f>
        <v>28</v>
      </c>
      <c r="AC2343" s="5">
        <v>6</v>
      </c>
      <c r="AD2343" s="34">
        <v>74.819883274150683</v>
      </c>
      <c r="AE2343" s="18">
        <v>90000</v>
      </c>
      <c r="AF2343" s="17">
        <f>ROUND(IF($AD2343&gt;79,44-(($AD2343-79)*(14/4)),IF($AD2343&gt;76,67-(($AD2343-76)*(23/3)),IF(110-(($AD2343-70.4)*(43/5.6))&gt;119,119,110-(($AD2343-70.4)*(43/5.6)))))*0.93,0)</f>
        <v>71</v>
      </c>
      <c r="AG2343" s="17">
        <f>ROUND(IF($AD2343&gt;79,37-(($AD2343-79)*(9/4)),IF($AD2343&gt;76,54-(($AD2343-76)*(17/3)),IF(93-(($AD2343-70.4)*(39/5.6))&gt;100,100,93-(($AD2343-70.4)*(39/5.6)))))*0.93,0)</f>
        <v>58</v>
      </c>
      <c r="AH2343" s="17">
        <f>ROUND(IF($AD2343&gt;79,32-(($AD2343-79)*(8/4)),IF($AD2343&gt;76,48-(($AD2343-76)*(16/3)),IF(86-(($AD2343-70.4)*(38/5.6))&gt;95,95,86-(($AD2343-70.4)*(38/5.6)))))*0.93,0)</f>
        <v>52</v>
      </c>
      <c r="AI2343" s="5" t="s">
        <v>3917</v>
      </c>
      <c r="AL2343" s="5">
        <v>171</v>
      </c>
      <c r="AM2343" s="5">
        <v>62</v>
      </c>
    </row>
    <row r="2344" spans="1:39" x14ac:dyDescent="0.3">
      <c r="A2344" s="15">
        <v>6329</v>
      </c>
      <c r="B2344" s="8" t="s">
        <v>2086</v>
      </c>
      <c r="C2344" s="9" t="s">
        <v>402</v>
      </c>
      <c r="D2344" s="21">
        <v>66</v>
      </c>
      <c r="E2344" s="21">
        <v>64</v>
      </c>
      <c r="F2344" s="21">
        <v>65</v>
      </c>
      <c r="G2344" s="21">
        <v>65</v>
      </c>
      <c r="H2344" s="21">
        <v>66</v>
      </c>
      <c r="I2344" s="21">
        <v>65</v>
      </c>
      <c r="J2344" s="21">
        <v>64</v>
      </c>
      <c r="K2344" s="21">
        <v>63</v>
      </c>
      <c r="L2344" s="21">
        <v>57</v>
      </c>
      <c r="M2344" s="21">
        <v>61</v>
      </c>
      <c r="N2344" s="21">
        <v>68</v>
      </c>
      <c r="O2344" s="21">
        <v>71</v>
      </c>
      <c r="P2344" s="21">
        <v>66</v>
      </c>
      <c r="Q2344" s="21">
        <v>68</v>
      </c>
      <c r="R2344" s="33" t="s">
        <v>524</v>
      </c>
      <c r="S2344" s="3" t="s">
        <v>524</v>
      </c>
      <c r="T2344" s="10" t="s">
        <v>4133</v>
      </c>
      <c r="U2344" s="2" t="s">
        <v>585</v>
      </c>
      <c r="V2344" s="4" t="s">
        <v>819</v>
      </c>
      <c r="W2344" s="11">
        <v>2</v>
      </c>
      <c r="X2344" s="11">
        <v>55</v>
      </c>
      <c r="Y2344" s="16">
        <v>1</v>
      </c>
      <c r="Z2344" s="16">
        <v>6</v>
      </c>
      <c r="AA2344" s="16">
        <v>1995</v>
      </c>
      <c r="AB2344" s="1">
        <f>2026-AA2344</f>
        <v>31</v>
      </c>
      <c r="AC2344" s="5">
        <v>5</v>
      </c>
      <c r="AD2344" s="34">
        <v>66.408991844294945</v>
      </c>
      <c r="AE2344" s="18">
        <v>0</v>
      </c>
      <c r="AF2344" s="17">
        <f>ROUND(IF($AD2344&gt;79,44-(($AD2344-79)*(14/4)),IF($AD2344&gt;76,67-(($AD2344-76)*(23/3)),IF(110-(($AD2344-70.4)*(43/5.6))&gt;119,119,110-(($AD2344-70.4)*(43/5.6)))))*0.93,0)</f>
        <v>111</v>
      </c>
      <c r="AG2344" s="17">
        <f>ROUND(IF($AD2344&gt;79,37-(($AD2344-79)*(9/4)),IF($AD2344&gt;76,54-(($AD2344-76)*(17/3)),IF(93-(($AD2344-70.4)*(39/5.6))&gt;100,100,93-(($AD2344-70.4)*(39/5.6)))))*0.93,0)</f>
        <v>93</v>
      </c>
      <c r="AH2344" s="17">
        <f>ROUND(IF($AD2344&gt;79,32-(($AD2344-79)*(8/4)),IF($AD2344&gt;76,48-(($AD2344-76)*(16/3)),IF(86-(($AD2344-70.4)*(38/5.6))&gt;95,95,86-(($AD2344-70.4)*(38/5.6)))))*0.93,0)</f>
        <v>88</v>
      </c>
      <c r="AI2344" s="5" t="s">
        <v>3916</v>
      </c>
      <c r="AL2344" s="5">
        <v>0</v>
      </c>
      <c r="AM2344" s="5">
        <v>0</v>
      </c>
    </row>
    <row r="2345" spans="1:39" x14ac:dyDescent="0.3">
      <c r="A2345" s="15">
        <v>6330</v>
      </c>
      <c r="B2345" s="8" t="s">
        <v>722</v>
      </c>
      <c r="C2345" s="9" t="s">
        <v>204</v>
      </c>
      <c r="D2345" s="21">
        <v>64</v>
      </c>
      <c r="E2345" s="21">
        <v>46</v>
      </c>
      <c r="F2345" s="21">
        <v>49</v>
      </c>
      <c r="G2345" s="21">
        <v>52</v>
      </c>
      <c r="H2345" s="21">
        <v>65</v>
      </c>
      <c r="I2345" s="21">
        <v>52</v>
      </c>
      <c r="J2345" s="21">
        <v>58</v>
      </c>
      <c r="K2345" s="21">
        <v>55</v>
      </c>
      <c r="L2345" s="21">
        <v>46</v>
      </c>
      <c r="M2345" s="21">
        <v>57</v>
      </c>
      <c r="N2345" s="21">
        <v>51</v>
      </c>
      <c r="O2345" s="21">
        <v>59</v>
      </c>
      <c r="P2345" s="21">
        <v>50</v>
      </c>
      <c r="Q2345" s="21">
        <v>65</v>
      </c>
      <c r="R2345" s="33" t="s">
        <v>524</v>
      </c>
      <c r="S2345" s="3" t="s">
        <v>524</v>
      </c>
      <c r="T2345" s="10" t="s">
        <v>4133</v>
      </c>
      <c r="U2345" s="2" t="s">
        <v>600</v>
      </c>
      <c r="V2345" s="4" t="s">
        <v>819</v>
      </c>
      <c r="W2345" s="11">
        <v>4</v>
      </c>
      <c r="X2345" s="11">
        <v>100</v>
      </c>
      <c r="Y2345" s="16">
        <v>7</v>
      </c>
      <c r="Z2345" s="16">
        <v>2</v>
      </c>
      <c r="AA2345" s="16">
        <v>1989</v>
      </c>
      <c r="AB2345" s="1">
        <f>2026-AA2345</f>
        <v>37</v>
      </c>
      <c r="AC2345" s="5">
        <v>5</v>
      </c>
      <c r="AD2345" s="34">
        <v>61.625845111249653</v>
      </c>
      <c r="AE2345" s="18">
        <v>0</v>
      </c>
      <c r="AF2345" s="17">
        <f>ROUND(IF($AD2345&gt;79,44-(($AD2345-79)*(14/4)),IF($AD2345&gt;76,67-(($AD2345-76)*(23/3)),IF(110-(($AD2345-70.4)*(43/5.6))&gt;119,119,110-(($AD2345-70.4)*(43/5.6)))))*0.93,0)</f>
        <v>111</v>
      </c>
      <c r="AG2345" s="17">
        <f>ROUND(IF($AD2345&gt;79,37-(($AD2345-79)*(9/4)),IF($AD2345&gt;76,54-(($AD2345-76)*(17/3)),IF(93-(($AD2345-70.4)*(39/5.6))&gt;100,100,93-(($AD2345-70.4)*(39/5.6)))))*0.93,0)</f>
        <v>93</v>
      </c>
      <c r="AH2345" s="17">
        <f>ROUND(IF($AD2345&gt;79,32-(($AD2345-79)*(8/4)),IF($AD2345&gt;76,48-(($AD2345-76)*(16/3)),IF(86-(($AD2345-70.4)*(38/5.6))&gt;95,95,86-(($AD2345-70.4)*(38/5.6)))))*0.93,0)</f>
        <v>88</v>
      </c>
      <c r="AI2345" s="5" t="s">
        <v>3916</v>
      </c>
      <c r="AL2345" s="5">
        <v>177</v>
      </c>
      <c r="AM2345" s="5">
        <v>70</v>
      </c>
    </row>
    <row r="2346" spans="1:39" x14ac:dyDescent="0.3">
      <c r="A2346" s="15">
        <v>6333</v>
      </c>
      <c r="B2346" s="8" t="s">
        <v>2083</v>
      </c>
      <c r="C2346" s="9" t="s">
        <v>226</v>
      </c>
      <c r="D2346" s="21">
        <v>76</v>
      </c>
      <c r="E2346" s="21">
        <v>66</v>
      </c>
      <c r="F2346" s="21">
        <v>70</v>
      </c>
      <c r="G2346" s="21">
        <v>74</v>
      </c>
      <c r="H2346" s="21">
        <v>72</v>
      </c>
      <c r="I2346" s="21">
        <v>75</v>
      </c>
      <c r="J2346" s="21">
        <v>77</v>
      </c>
      <c r="K2346" s="21">
        <v>70</v>
      </c>
      <c r="L2346" s="21">
        <v>81</v>
      </c>
      <c r="M2346" s="21">
        <v>59</v>
      </c>
      <c r="N2346" s="21">
        <v>67</v>
      </c>
      <c r="O2346" s="21">
        <v>79</v>
      </c>
      <c r="P2346" s="21">
        <v>68</v>
      </c>
      <c r="Q2346" s="21">
        <v>74</v>
      </c>
      <c r="R2346" s="33" t="s">
        <v>3928</v>
      </c>
      <c r="S2346" s="3" t="s">
        <v>3928</v>
      </c>
      <c r="T2346" s="10" t="s">
        <v>4131</v>
      </c>
      <c r="U2346" s="2" t="s">
        <v>576</v>
      </c>
      <c r="V2346" s="4" t="s">
        <v>819</v>
      </c>
      <c r="W2346" s="11">
        <v>4</v>
      </c>
      <c r="X2346" s="11">
        <v>100</v>
      </c>
      <c r="Y2346" s="16">
        <v>1</v>
      </c>
      <c r="Z2346" s="16">
        <v>3</v>
      </c>
      <c r="AA2346" s="16">
        <v>1994</v>
      </c>
      <c r="AB2346" s="1">
        <f>2026-AA2346</f>
        <v>32</v>
      </c>
      <c r="AC2346" s="5">
        <v>6</v>
      </c>
      <c r="AD2346" s="34">
        <v>77.831751406819748</v>
      </c>
      <c r="AE2346" s="18">
        <v>370000</v>
      </c>
      <c r="AF2346" s="17">
        <f>ROUND(IF($AD2346&gt;79,44-(($AD2346-79)*(14/4)),IF($AD2346&gt;76,67-(($AD2346-76)*(23/3)),IF(110-(($AD2346-70.4)*(43/5.6))&gt;119,119,110-(($AD2346-70.4)*(43/5.6)))))*0.93,0)</f>
        <v>49</v>
      </c>
      <c r="AG2346" s="17">
        <f>ROUND(IF($AD2346&gt;79,37-(($AD2346-79)*(9/4)),IF($AD2346&gt;76,54-(($AD2346-76)*(17/3)),IF(93-(($AD2346-70.4)*(39/5.6))&gt;100,100,93-(($AD2346-70.4)*(39/5.6)))))*0.93,0)</f>
        <v>41</v>
      </c>
      <c r="AH2346" s="17">
        <f>ROUND(IF($AD2346&gt;79,32-(($AD2346-79)*(8/4)),IF($AD2346&gt;76,48-(($AD2346-76)*(16/3)),IF(86-(($AD2346-70.4)*(38/5.6))&gt;95,95,86-(($AD2346-70.4)*(38/5.6)))))*0.93,0)</f>
        <v>36</v>
      </c>
      <c r="AL2346" s="5">
        <v>182</v>
      </c>
      <c r="AM2346" s="5">
        <v>70</v>
      </c>
    </row>
    <row r="2347" spans="1:39" x14ac:dyDescent="0.3">
      <c r="A2347" s="15">
        <v>6334</v>
      </c>
      <c r="B2347" s="8" t="s">
        <v>1409</v>
      </c>
      <c r="C2347" s="9" t="s">
        <v>1410</v>
      </c>
      <c r="D2347" s="21">
        <v>68</v>
      </c>
      <c r="E2347" s="21">
        <v>75</v>
      </c>
      <c r="F2347" s="21">
        <v>75</v>
      </c>
      <c r="G2347" s="21">
        <v>75</v>
      </c>
      <c r="H2347" s="21">
        <v>58</v>
      </c>
      <c r="I2347" s="21">
        <v>69</v>
      </c>
      <c r="J2347" s="21">
        <v>68</v>
      </c>
      <c r="K2347" s="21">
        <v>73</v>
      </c>
      <c r="L2347" s="21">
        <v>55</v>
      </c>
      <c r="M2347" s="21">
        <v>63</v>
      </c>
      <c r="N2347" s="21">
        <v>78</v>
      </c>
      <c r="O2347" s="21">
        <v>73</v>
      </c>
      <c r="P2347" s="21">
        <v>58</v>
      </c>
      <c r="Q2347" s="21">
        <v>58</v>
      </c>
      <c r="R2347" s="33" t="s">
        <v>4311</v>
      </c>
      <c r="S2347" s="3" t="s">
        <v>4311</v>
      </c>
      <c r="T2347" s="10" t="s">
        <v>4132</v>
      </c>
      <c r="U2347" s="2" t="s">
        <v>583</v>
      </c>
      <c r="V2347" s="4" t="s">
        <v>821</v>
      </c>
      <c r="W2347" s="11">
        <v>4</v>
      </c>
      <c r="X2347" s="11">
        <v>100</v>
      </c>
      <c r="Y2347" s="16">
        <v>25</v>
      </c>
      <c r="Z2347" s="16">
        <v>11</v>
      </c>
      <c r="AA2347" s="16">
        <v>1994</v>
      </c>
      <c r="AB2347" s="1">
        <f>2026-AA2347</f>
        <v>32</v>
      </c>
      <c r="AC2347" s="5">
        <v>5</v>
      </c>
      <c r="AD2347" s="34">
        <v>74.385916170533321</v>
      </c>
      <c r="AE2347" s="18">
        <v>80000</v>
      </c>
      <c r="AF2347" s="17">
        <f>ROUND(IF($AD2347&gt;79,44-(($AD2347-79)*(14/4)),IF($AD2347&gt;76,67-(($AD2347-76)*(23/3)),IF(110-(($AD2347-70.4)*(43/5.6))&gt;119,119,110-(($AD2347-70.4)*(43/5.6)))))*0.93,0)</f>
        <v>74</v>
      </c>
      <c r="AG2347" s="17">
        <f>ROUND(IF($AD2347&gt;79,37-(($AD2347-79)*(9/4)),IF($AD2347&gt;76,54-(($AD2347-76)*(17/3)),IF(93-(($AD2347-70.4)*(39/5.6))&gt;100,100,93-(($AD2347-70.4)*(39/5.6)))))*0.93,0)</f>
        <v>61</v>
      </c>
      <c r="AH2347" s="17">
        <f>ROUND(IF($AD2347&gt;79,32-(($AD2347-79)*(8/4)),IF($AD2347&gt;76,48-(($AD2347-76)*(16/3)),IF(86-(($AD2347-70.4)*(38/5.6))&gt;95,95,86-(($AD2347-70.4)*(38/5.6)))))*0.93,0)</f>
        <v>55</v>
      </c>
      <c r="AL2347" s="5">
        <v>164</v>
      </c>
      <c r="AM2347" s="5">
        <v>65</v>
      </c>
    </row>
    <row r="2348" spans="1:39" x14ac:dyDescent="0.3">
      <c r="A2348" s="15">
        <v>6336</v>
      </c>
      <c r="B2348" s="8" t="s">
        <v>2950</v>
      </c>
      <c r="C2348" s="9" t="s">
        <v>611</v>
      </c>
      <c r="D2348" s="21">
        <v>67</v>
      </c>
      <c r="E2348" s="21">
        <v>60</v>
      </c>
      <c r="F2348" s="21">
        <v>60</v>
      </c>
      <c r="G2348" s="21">
        <v>60</v>
      </c>
      <c r="H2348" s="21">
        <v>60</v>
      </c>
      <c r="I2348" s="21">
        <v>67</v>
      </c>
      <c r="J2348" s="21">
        <v>70</v>
      </c>
      <c r="K2348" s="21">
        <v>62</v>
      </c>
      <c r="L2348" s="21">
        <v>61</v>
      </c>
      <c r="M2348" s="21">
        <v>70</v>
      </c>
      <c r="N2348" s="21">
        <v>71</v>
      </c>
      <c r="O2348" s="21">
        <v>61</v>
      </c>
      <c r="P2348" s="21">
        <v>63</v>
      </c>
      <c r="Q2348" s="21">
        <v>62</v>
      </c>
      <c r="R2348" s="33" t="s">
        <v>524</v>
      </c>
      <c r="S2348" s="3" t="s">
        <v>524</v>
      </c>
      <c r="T2348" s="10" t="s">
        <v>4133</v>
      </c>
      <c r="U2348" s="2" t="s">
        <v>586</v>
      </c>
      <c r="V2348" s="4" t="s">
        <v>819</v>
      </c>
      <c r="W2348" s="11">
        <v>2</v>
      </c>
      <c r="X2348" s="11">
        <v>0</v>
      </c>
      <c r="Y2348" s="16">
        <v>4</v>
      </c>
      <c r="Z2348" s="16">
        <v>9</v>
      </c>
      <c r="AA2348" s="16">
        <v>1997</v>
      </c>
      <c r="AB2348" s="1">
        <f>2026-AA2348</f>
        <v>29</v>
      </c>
      <c r="AC2348" s="5">
        <v>2</v>
      </c>
      <c r="AD2348" s="34">
        <v>68.024671650371431</v>
      </c>
      <c r="AE2348" s="18">
        <v>0</v>
      </c>
      <c r="AF2348" s="17">
        <f>ROUND(IF($AD2348&gt;79,44-(($AD2348-79)*(14/4)),IF($AD2348&gt;76,67-(($AD2348-76)*(23/3)),IF(110-(($AD2348-70.4)*(43/5.6))&gt;119,119,110-(($AD2348-70.4)*(43/5.6)))))*0.93,0)</f>
        <v>111</v>
      </c>
      <c r="AG2348" s="17">
        <f>ROUND(IF($AD2348&gt;79,37-(($AD2348-79)*(9/4)),IF($AD2348&gt;76,54-(($AD2348-76)*(17/3)),IF(93-(($AD2348-70.4)*(39/5.6))&gt;100,100,93-(($AD2348-70.4)*(39/5.6)))))*0.93,0)</f>
        <v>93</v>
      </c>
      <c r="AH2348" s="17">
        <f>ROUND(IF($AD2348&gt;79,32-(($AD2348-79)*(8/4)),IF($AD2348&gt;76,48-(($AD2348-76)*(16/3)),IF(86-(($AD2348-70.4)*(38/5.6))&gt;95,95,86-(($AD2348-70.4)*(38/5.6)))))*0.93,0)</f>
        <v>88</v>
      </c>
      <c r="AI2348" s="5" t="s">
        <v>3916</v>
      </c>
      <c r="AL2348" s="5">
        <v>0</v>
      </c>
      <c r="AM2348" s="5">
        <v>0</v>
      </c>
    </row>
    <row r="2349" spans="1:39" x14ac:dyDescent="0.3">
      <c r="A2349" s="15">
        <v>6337</v>
      </c>
      <c r="B2349" s="8" t="s">
        <v>2240</v>
      </c>
      <c r="C2349" s="9" t="s">
        <v>2241</v>
      </c>
      <c r="D2349" s="21">
        <v>70</v>
      </c>
      <c r="E2349" s="21">
        <v>79</v>
      </c>
      <c r="F2349" s="21">
        <v>77</v>
      </c>
      <c r="G2349" s="21">
        <v>74</v>
      </c>
      <c r="H2349" s="21">
        <v>78</v>
      </c>
      <c r="I2349" s="21">
        <v>76</v>
      </c>
      <c r="J2349" s="21">
        <v>74</v>
      </c>
      <c r="K2349" s="21">
        <v>75</v>
      </c>
      <c r="L2349" s="21">
        <v>62</v>
      </c>
      <c r="M2349" s="21">
        <v>62</v>
      </c>
      <c r="N2349" s="21">
        <v>69</v>
      </c>
      <c r="O2349" s="21">
        <v>70</v>
      </c>
      <c r="P2349" s="21">
        <v>70</v>
      </c>
      <c r="Q2349" s="21">
        <v>76</v>
      </c>
      <c r="R2349" s="33" t="s">
        <v>3038</v>
      </c>
      <c r="S2349" s="3" t="s">
        <v>3038</v>
      </c>
      <c r="T2349" s="10" t="s">
        <v>4130</v>
      </c>
      <c r="U2349" s="2" t="s">
        <v>586</v>
      </c>
      <c r="V2349" s="4" t="s">
        <v>819</v>
      </c>
      <c r="W2349" s="11">
        <v>4</v>
      </c>
      <c r="X2349" s="11">
        <v>100</v>
      </c>
      <c r="Y2349" s="16">
        <v>30</v>
      </c>
      <c r="Z2349" s="16">
        <v>3</v>
      </c>
      <c r="AA2349" s="16">
        <v>1995</v>
      </c>
      <c r="AB2349" s="1">
        <f>2026-AA2349</f>
        <v>31</v>
      </c>
      <c r="AC2349" s="5">
        <v>5</v>
      </c>
      <c r="AD2349" s="34">
        <v>77.131857829078612</v>
      </c>
      <c r="AE2349" s="18">
        <v>270000</v>
      </c>
      <c r="AF2349" s="17">
        <f>ROUND(IF($AD2349&gt;79,44-(($AD2349-79)*(14/4)),IF($AD2349&gt;76,67-(($AD2349-76)*(23/3)),IF(110-(($AD2349-70.4)*(43/5.6))&gt;119,119,110-(($AD2349-70.4)*(43/5.6)))))*0.93,0)</f>
        <v>54</v>
      </c>
      <c r="AG2349" s="17">
        <f>ROUND(IF($AD2349&gt;79,37-(($AD2349-79)*(9/4)),IF($AD2349&gt;76,54-(($AD2349-76)*(17/3)),IF(93-(($AD2349-70.4)*(39/5.6))&gt;100,100,93-(($AD2349-70.4)*(39/5.6)))))*0.93,0)</f>
        <v>44</v>
      </c>
      <c r="AH2349" s="17">
        <f>ROUND(IF($AD2349&gt;79,32-(($AD2349-79)*(8/4)),IF($AD2349&gt;76,48-(($AD2349-76)*(16/3)),IF(86-(($AD2349-70.4)*(38/5.6))&gt;95,95,86-(($AD2349-70.4)*(38/5.6)))))*0.93,0)</f>
        <v>39</v>
      </c>
      <c r="AI2349" s="5" t="s">
        <v>3917</v>
      </c>
      <c r="AL2349" s="5">
        <v>183</v>
      </c>
      <c r="AM2349" s="5">
        <v>65</v>
      </c>
    </row>
    <row r="2350" spans="1:39" x14ac:dyDescent="0.3">
      <c r="A2350" s="15">
        <v>6338</v>
      </c>
      <c r="B2350" s="8" t="s">
        <v>1605</v>
      </c>
      <c r="C2350" s="9" t="s">
        <v>1606</v>
      </c>
      <c r="D2350" s="21">
        <v>64</v>
      </c>
      <c r="E2350" s="21">
        <v>61</v>
      </c>
      <c r="F2350" s="21">
        <v>63</v>
      </c>
      <c r="G2350" s="21">
        <v>65</v>
      </c>
      <c r="H2350" s="21">
        <v>55</v>
      </c>
      <c r="I2350" s="21">
        <v>60</v>
      </c>
      <c r="J2350" s="21">
        <v>60</v>
      </c>
      <c r="K2350" s="21">
        <v>58</v>
      </c>
      <c r="L2350" s="21">
        <v>63</v>
      </c>
      <c r="M2350" s="21">
        <v>62</v>
      </c>
      <c r="N2350" s="21">
        <v>60</v>
      </c>
      <c r="O2350" s="21">
        <v>67</v>
      </c>
      <c r="P2350" s="21">
        <v>61</v>
      </c>
      <c r="Q2350" s="21">
        <v>57</v>
      </c>
      <c r="R2350" s="33" t="s">
        <v>524</v>
      </c>
      <c r="S2350" s="3" t="s">
        <v>524</v>
      </c>
      <c r="T2350" s="10" t="s">
        <v>4133</v>
      </c>
      <c r="U2350" s="2" t="s">
        <v>1155</v>
      </c>
      <c r="V2350" s="4" t="s">
        <v>817</v>
      </c>
      <c r="W2350" s="11">
        <v>4</v>
      </c>
      <c r="X2350" s="11">
        <v>0</v>
      </c>
      <c r="Y2350" s="16">
        <v>22</v>
      </c>
      <c r="Z2350" s="16">
        <v>12</v>
      </c>
      <c r="AA2350" s="16">
        <v>1991</v>
      </c>
      <c r="AB2350" s="1">
        <f>2026-AA2350</f>
        <v>35</v>
      </c>
      <c r="AC2350" s="5">
        <v>4</v>
      </c>
      <c r="AD2350" s="34">
        <v>64.7379469569956</v>
      </c>
      <c r="AE2350" s="18">
        <v>0</v>
      </c>
      <c r="AF2350" s="17">
        <f>ROUND(IF($AD2350&gt;79,44-(($AD2350-79)*(14/4)),IF($AD2350&gt;76,67-(($AD2350-76)*(23/3)),IF(110-(($AD2350-70.4)*(43/5.6))&gt;119,119,110-(($AD2350-70.4)*(43/5.6)))))*0.93,0)</f>
        <v>111</v>
      </c>
      <c r="AG2350" s="17">
        <f>ROUND(IF($AD2350&gt;79,37-(($AD2350-79)*(9/4)),IF($AD2350&gt;76,54-(($AD2350-76)*(17/3)),IF(93-(($AD2350-70.4)*(39/5.6))&gt;100,100,93-(($AD2350-70.4)*(39/5.6)))))*0.93,0)</f>
        <v>93</v>
      </c>
      <c r="AH2350" s="17">
        <f>ROUND(IF($AD2350&gt;79,32-(($AD2350-79)*(8/4)),IF($AD2350&gt;76,48-(($AD2350-76)*(16/3)),IF(86-(($AD2350-70.4)*(38/5.6))&gt;95,95,86-(($AD2350-70.4)*(38/5.6)))))*0.93,0)</f>
        <v>88</v>
      </c>
      <c r="AI2350" s="5" t="s">
        <v>3916</v>
      </c>
      <c r="AL2350" s="5">
        <v>0</v>
      </c>
      <c r="AM2350" s="5">
        <v>0</v>
      </c>
    </row>
    <row r="2351" spans="1:39" x14ac:dyDescent="0.3">
      <c r="A2351" s="15">
        <v>6339</v>
      </c>
      <c r="B2351" s="8" t="s">
        <v>499</v>
      </c>
      <c r="C2351" s="9" t="s">
        <v>354</v>
      </c>
      <c r="D2351" s="21">
        <v>62</v>
      </c>
      <c r="E2351" s="21">
        <v>46</v>
      </c>
      <c r="F2351" s="21">
        <v>49</v>
      </c>
      <c r="G2351" s="21">
        <v>51</v>
      </c>
      <c r="H2351" s="21">
        <v>53</v>
      </c>
      <c r="I2351" s="21">
        <v>61</v>
      </c>
      <c r="J2351" s="21">
        <v>57</v>
      </c>
      <c r="K2351" s="21">
        <v>54</v>
      </c>
      <c r="L2351" s="21">
        <v>69</v>
      </c>
      <c r="M2351" s="21">
        <v>60</v>
      </c>
      <c r="N2351" s="21">
        <v>55</v>
      </c>
      <c r="O2351" s="21">
        <v>62</v>
      </c>
      <c r="P2351" s="21">
        <v>61</v>
      </c>
      <c r="Q2351" s="21">
        <v>53</v>
      </c>
      <c r="R2351" s="33" t="s">
        <v>524</v>
      </c>
      <c r="S2351" s="3" t="s">
        <v>524</v>
      </c>
      <c r="T2351" s="10" t="s">
        <v>4133</v>
      </c>
      <c r="U2351" s="2" t="s">
        <v>586</v>
      </c>
      <c r="V2351" s="4" t="s">
        <v>819</v>
      </c>
      <c r="W2351" s="11">
        <v>4</v>
      </c>
      <c r="X2351" s="11">
        <v>100</v>
      </c>
      <c r="Y2351" s="16">
        <v>1</v>
      </c>
      <c r="Z2351" s="16">
        <v>7</v>
      </c>
      <c r="AA2351" s="16">
        <v>1990</v>
      </c>
      <c r="AB2351" s="1">
        <f>2026-AA2351</f>
        <v>36</v>
      </c>
      <c r="AC2351" s="5">
        <v>5</v>
      </c>
      <c r="AD2351" s="34">
        <v>63.803023089356124</v>
      </c>
      <c r="AE2351" s="18">
        <v>0</v>
      </c>
      <c r="AF2351" s="17">
        <f>ROUND(IF($AD2351&gt;79,44-(($AD2351-79)*(14/4)),IF($AD2351&gt;76,67-(($AD2351-76)*(23/3)),IF(110-(($AD2351-70.4)*(43/5.6))&gt;119,119,110-(($AD2351-70.4)*(43/5.6)))))*0.93,0)</f>
        <v>111</v>
      </c>
      <c r="AG2351" s="17">
        <f>ROUND(IF($AD2351&gt;79,37-(($AD2351-79)*(9/4)),IF($AD2351&gt;76,54-(($AD2351-76)*(17/3)),IF(93-(($AD2351-70.4)*(39/5.6))&gt;100,100,93-(($AD2351-70.4)*(39/5.6)))))*0.93,0)</f>
        <v>93</v>
      </c>
      <c r="AH2351" s="17">
        <f>ROUND(IF($AD2351&gt;79,32-(($AD2351-79)*(8/4)),IF($AD2351&gt;76,48-(($AD2351-76)*(16/3)),IF(86-(($AD2351-70.4)*(38/5.6))&gt;95,95,86-(($AD2351-70.4)*(38/5.6)))))*0.93,0)</f>
        <v>88</v>
      </c>
      <c r="AI2351" s="5" t="s">
        <v>3916</v>
      </c>
      <c r="AL2351" s="5">
        <v>186</v>
      </c>
      <c r="AM2351" s="5">
        <v>79</v>
      </c>
    </row>
    <row r="2352" spans="1:39" x14ac:dyDescent="0.3">
      <c r="A2352" s="15">
        <v>6342</v>
      </c>
      <c r="B2352" s="8" t="s">
        <v>1994</v>
      </c>
      <c r="C2352" s="9" t="s">
        <v>153</v>
      </c>
      <c r="D2352" s="21">
        <v>64</v>
      </c>
      <c r="E2352" s="21">
        <v>51</v>
      </c>
      <c r="F2352" s="21">
        <v>57</v>
      </c>
      <c r="G2352" s="21">
        <v>62</v>
      </c>
      <c r="H2352" s="21">
        <v>50</v>
      </c>
      <c r="I2352" s="21">
        <v>58</v>
      </c>
      <c r="J2352" s="21">
        <v>55</v>
      </c>
      <c r="K2352" s="21">
        <v>53</v>
      </c>
      <c r="L2352" s="21">
        <v>63</v>
      </c>
      <c r="M2352" s="21">
        <v>53</v>
      </c>
      <c r="N2352" s="21">
        <v>48</v>
      </c>
      <c r="O2352" s="21">
        <v>68</v>
      </c>
      <c r="P2352" s="21">
        <v>53</v>
      </c>
      <c r="Q2352" s="21">
        <v>48</v>
      </c>
      <c r="R2352" s="33" t="s">
        <v>524</v>
      </c>
      <c r="S2352" s="3" t="s">
        <v>524</v>
      </c>
      <c r="T2352" s="10" t="s">
        <v>4133</v>
      </c>
      <c r="U2352" s="2" t="s">
        <v>557</v>
      </c>
      <c r="V2352" s="4" t="s">
        <v>817</v>
      </c>
      <c r="W2352" s="11">
        <v>4</v>
      </c>
      <c r="X2352" s="11">
        <v>100</v>
      </c>
      <c r="Y2352" s="16">
        <v>3</v>
      </c>
      <c r="Z2352" s="16">
        <v>4</v>
      </c>
      <c r="AA2352" s="16">
        <v>1990</v>
      </c>
      <c r="AB2352" s="1">
        <f>2026-AA2352</f>
        <v>36</v>
      </c>
      <c r="AC2352" s="5">
        <v>4</v>
      </c>
      <c r="AD2352" s="34">
        <v>61.952015628298767</v>
      </c>
      <c r="AE2352" s="18">
        <v>0</v>
      </c>
      <c r="AF2352" s="17">
        <f>ROUND(IF($AD2352&gt;79,44-(($AD2352-79)*(14/4)),IF($AD2352&gt;76,67-(($AD2352-76)*(23/3)),IF(110-(($AD2352-70.4)*(43/5.6))&gt;119,119,110-(($AD2352-70.4)*(43/5.6)))))*0.93,0)</f>
        <v>111</v>
      </c>
      <c r="AG2352" s="17">
        <f>ROUND(IF($AD2352&gt;79,37-(($AD2352-79)*(9/4)),IF($AD2352&gt;76,54-(($AD2352-76)*(17/3)),IF(93-(($AD2352-70.4)*(39/5.6))&gt;100,100,93-(($AD2352-70.4)*(39/5.6)))))*0.93,0)</f>
        <v>93</v>
      </c>
      <c r="AH2352" s="17">
        <f>ROUND(IF($AD2352&gt;79,32-(($AD2352-79)*(8/4)),IF($AD2352&gt;76,48-(($AD2352-76)*(16/3)),IF(86-(($AD2352-70.4)*(38/5.6))&gt;95,95,86-(($AD2352-70.4)*(38/5.6)))))*0.93,0)</f>
        <v>88</v>
      </c>
      <c r="AI2352" s="5" t="s">
        <v>3916</v>
      </c>
      <c r="AL2352" s="5">
        <v>184</v>
      </c>
      <c r="AM2352" s="5">
        <v>71</v>
      </c>
    </row>
    <row r="2353" spans="1:45" x14ac:dyDescent="0.3">
      <c r="A2353" s="15">
        <v>6344</v>
      </c>
      <c r="B2353" s="8" t="s">
        <v>1239</v>
      </c>
      <c r="C2353" s="9" t="s">
        <v>1238</v>
      </c>
      <c r="D2353" s="21">
        <v>68</v>
      </c>
      <c r="E2353" s="21">
        <v>62</v>
      </c>
      <c r="F2353" s="21">
        <v>68</v>
      </c>
      <c r="G2353" s="21">
        <v>73</v>
      </c>
      <c r="H2353" s="21">
        <v>57</v>
      </c>
      <c r="I2353" s="21">
        <v>70</v>
      </c>
      <c r="J2353" s="21">
        <v>65</v>
      </c>
      <c r="K2353" s="21">
        <v>61</v>
      </c>
      <c r="L2353" s="21">
        <v>51</v>
      </c>
      <c r="M2353" s="21">
        <v>61</v>
      </c>
      <c r="N2353" s="21">
        <v>67</v>
      </c>
      <c r="O2353" s="21">
        <v>54</v>
      </c>
      <c r="P2353" s="21">
        <v>62</v>
      </c>
      <c r="Q2353" s="21">
        <v>57</v>
      </c>
      <c r="R2353" s="33" t="s">
        <v>524</v>
      </c>
      <c r="S2353" s="3" t="s">
        <v>524</v>
      </c>
      <c r="T2353" s="10" t="s">
        <v>4133</v>
      </c>
      <c r="U2353" s="2" t="s">
        <v>591</v>
      </c>
      <c r="V2353" s="4" t="s">
        <v>821</v>
      </c>
      <c r="W2353" s="11">
        <v>4</v>
      </c>
      <c r="X2353" s="11">
        <v>100</v>
      </c>
      <c r="Y2353" s="16">
        <v>9</v>
      </c>
      <c r="Z2353" s="16">
        <v>1</v>
      </c>
      <c r="AA2353" s="16">
        <v>1992</v>
      </c>
      <c r="AB2353" s="1">
        <f>2026-AA2353</f>
        <v>34</v>
      </c>
      <c r="AC2353" s="5">
        <v>5</v>
      </c>
      <c r="AD2353" s="34">
        <v>69.711275223149883</v>
      </c>
      <c r="AE2353" s="18">
        <v>0</v>
      </c>
      <c r="AF2353" s="17">
        <f>ROUND(IF($AD2353&gt;79,44-(($AD2353-79)*(14/4)),IF($AD2353&gt;76,67-(($AD2353-76)*(23/3)),IF(110-(($AD2353-70.4)*(43/5.6))&gt;119,119,110-(($AD2353-70.4)*(43/5.6)))))*0.93,0)</f>
        <v>107</v>
      </c>
      <c r="AG2353" s="17">
        <f>ROUND(IF($AD2353&gt;79,37-(($AD2353-79)*(9/4)),IF($AD2353&gt;76,54-(($AD2353-76)*(17/3)),IF(93-(($AD2353-70.4)*(39/5.6))&gt;100,100,93-(($AD2353-70.4)*(39/5.6)))))*0.93,0)</f>
        <v>91</v>
      </c>
      <c r="AH2353" s="17">
        <f>ROUND(IF($AD2353&gt;79,32-(($AD2353-79)*(8/4)),IF($AD2353&gt;76,48-(($AD2353-76)*(16/3)),IF(86-(($AD2353-70.4)*(38/5.6))&gt;95,95,86-(($AD2353-70.4)*(38/5.6)))))*0.93,0)</f>
        <v>84</v>
      </c>
      <c r="AI2353" s="5" t="s">
        <v>3916</v>
      </c>
      <c r="AL2353" s="5">
        <v>0</v>
      </c>
      <c r="AM2353" s="5">
        <v>0</v>
      </c>
    </row>
    <row r="2354" spans="1:45" x14ac:dyDescent="0.3">
      <c r="A2354" s="15">
        <v>6345</v>
      </c>
      <c r="B2354" s="8" t="s">
        <v>2116</v>
      </c>
      <c r="C2354" s="9" t="s">
        <v>2117</v>
      </c>
      <c r="D2354" s="21">
        <v>67</v>
      </c>
      <c r="E2354" s="21">
        <v>70</v>
      </c>
      <c r="F2354" s="21">
        <v>69</v>
      </c>
      <c r="G2354" s="21">
        <v>68</v>
      </c>
      <c r="H2354" s="21">
        <v>62</v>
      </c>
      <c r="I2354" s="21">
        <v>69</v>
      </c>
      <c r="J2354" s="21">
        <v>71</v>
      </c>
      <c r="K2354" s="21">
        <v>67</v>
      </c>
      <c r="L2354" s="21">
        <v>57</v>
      </c>
      <c r="M2354" s="21">
        <v>63</v>
      </c>
      <c r="N2354" s="21">
        <v>66</v>
      </c>
      <c r="O2354" s="21">
        <v>72</v>
      </c>
      <c r="P2354" s="21">
        <v>70</v>
      </c>
      <c r="Q2354" s="21">
        <v>63</v>
      </c>
      <c r="R2354" s="33" t="s">
        <v>524</v>
      </c>
      <c r="S2354" s="3" t="s">
        <v>524</v>
      </c>
      <c r="T2354" s="10" t="s">
        <v>4133</v>
      </c>
      <c r="U2354" s="2" t="s">
        <v>587</v>
      </c>
      <c r="V2354" s="4" t="s">
        <v>819</v>
      </c>
      <c r="W2354" s="11">
        <v>4</v>
      </c>
      <c r="X2354" s="11">
        <v>100</v>
      </c>
      <c r="Y2354" s="16">
        <v>5</v>
      </c>
      <c r="Z2354" s="16">
        <v>8</v>
      </c>
      <c r="AA2354" s="16">
        <v>1993</v>
      </c>
      <c r="AB2354" s="1">
        <f>2026-AA2354</f>
        <v>33</v>
      </c>
      <c r="AC2354" s="5">
        <v>4</v>
      </c>
      <c r="AD2354" s="34">
        <v>69.506230617374982</v>
      </c>
      <c r="AE2354" s="18">
        <v>0</v>
      </c>
      <c r="AF2354" s="17">
        <f>ROUND(IF($AD2354&gt;79,44-(($AD2354-79)*(14/4)),IF($AD2354&gt;76,67-(($AD2354-76)*(23/3)),IF(110-(($AD2354-70.4)*(43/5.6))&gt;119,119,110-(($AD2354-70.4)*(43/5.6)))))*0.93,0)</f>
        <v>109</v>
      </c>
      <c r="AG2354" s="17">
        <f>ROUND(IF($AD2354&gt;79,37-(($AD2354-79)*(9/4)),IF($AD2354&gt;76,54-(($AD2354-76)*(17/3)),IF(93-(($AD2354-70.4)*(39/5.6))&gt;100,100,93-(($AD2354-70.4)*(39/5.6)))))*0.93,0)</f>
        <v>92</v>
      </c>
      <c r="AH2354" s="17">
        <f>ROUND(IF($AD2354&gt;79,32-(($AD2354-79)*(8/4)),IF($AD2354&gt;76,48-(($AD2354-76)*(16/3)),IF(86-(($AD2354-70.4)*(38/5.6))&gt;95,95,86-(($AD2354-70.4)*(38/5.6)))))*0.93,0)</f>
        <v>86</v>
      </c>
      <c r="AI2354" s="5" t="s">
        <v>3916</v>
      </c>
      <c r="AL2354" s="5">
        <v>0</v>
      </c>
      <c r="AM2354" s="5">
        <v>0</v>
      </c>
    </row>
    <row r="2355" spans="1:45" x14ac:dyDescent="0.3">
      <c r="A2355" s="15">
        <v>6347</v>
      </c>
      <c r="B2355" s="8" t="s">
        <v>3839</v>
      </c>
      <c r="C2355" s="9" t="s">
        <v>3840</v>
      </c>
      <c r="D2355" s="21">
        <v>72</v>
      </c>
      <c r="E2355" s="21">
        <v>70</v>
      </c>
      <c r="F2355" s="21">
        <v>70</v>
      </c>
      <c r="G2355" s="21">
        <v>70</v>
      </c>
      <c r="H2355" s="21">
        <v>75</v>
      </c>
      <c r="I2355" s="21">
        <v>71</v>
      </c>
      <c r="J2355" s="21">
        <v>74</v>
      </c>
      <c r="K2355" s="21">
        <v>69</v>
      </c>
      <c r="L2355" s="21">
        <v>54</v>
      </c>
      <c r="M2355" s="21">
        <v>58</v>
      </c>
      <c r="N2355" s="21">
        <v>65</v>
      </c>
      <c r="O2355" s="21">
        <v>66</v>
      </c>
      <c r="P2355" s="21">
        <v>71</v>
      </c>
      <c r="Q2355" s="21">
        <v>76</v>
      </c>
      <c r="R2355" s="33" t="s">
        <v>3914</v>
      </c>
      <c r="S2355" s="3" t="s">
        <v>3914</v>
      </c>
      <c r="T2355" s="10" t="s">
        <v>4131</v>
      </c>
      <c r="U2355" s="2" t="s">
        <v>590</v>
      </c>
      <c r="V2355" s="4" t="s">
        <v>819</v>
      </c>
      <c r="W2355" s="11">
        <v>4</v>
      </c>
      <c r="X2355" s="11">
        <v>100</v>
      </c>
      <c r="Y2355" s="16">
        <v>9</v>
      </c>
      <c r="Z2355" s="16">
        <v>11</v>
      </c>
      <c r="AA2355" s="16">
        <v>2001</v>
      </c>
      <c r="AB2355" s="1">
        <f>2026-AA2355</f>
        <v>25</v>
      </c>
      <c r="AC2355" s="5">
        <v>4</v>
      </c>
      <c r="AD2355" s="34">
        <v>73.073411253142893</v>
      </c>
      <c r="AE2355" s="18">
        <v>50000</v>
      </c>
      <c r="AF2355" s="17">
        <f>ROUND(IF($AD2355&gt;79,44-(($AD2355-79)*(14/4)),IF($AD2355&gt;76,67-(($AD2355-76)*(23/3)),IF(110-(($AD2355-70.4)*(43/5.6))&gt;119,119,110-(($AD2355-70.4)*(43/5.6)))))*0.93,0)</f>
        <v>83</v>
      </c>
      <c r="AG2355" s="17">
        <f>ROUND(IF($AD2355&gt;79,37-(($AD2355-79)*(9/4)),IF($AD2355&gt;76,54-(($AD2355-76)*(17/3)),IF(93-(($AD2355-70.4)*(39/5.6))&gt;100,100,93-(($AD2355-70.4)*(39/5.6)))))*0.93,0)</f>
        <v>69</v>
      </c>
      <c r="AH2355" s="17">
        <f>ROUND(IF($AD2355&gt;79,32-(($AD2355-79)*(8/4)),IF($AD2355&gt;76,48-(($AD2355-76)*(16/3)),IF(86-(($AD2355-70.4)*(38/5.6))&gt;95,95,86-(($AD2355-70.4)*(38/5.6)))))*0.93,0)</f>
        <v>63</v>
      </c>
      <c r="AL2355" s="5">
        <v>0</v>
      </c>
      <c r="AM2355" s="5">
        <v>0</v>
      </c>
    </row>
    <row r="2356" spans="1:45" x14ac:dyDescent="0.3">
      <c r="A2356" s="15">
        <v>6348</v>
      </c>
      <c r="B2356" s="8" t="s">
        <v>2449</v>
      </c>
      <c r="C2356" s="9" t="s">
        <v>1665</v>
      </c>
      <c r="D2356" s="21">
        <v>64</v>
      </c>
      <c r="E2356" s="21">
        <v>60</v>
      </c>
      <c r="F2356" s="21">
        <v>63</v>
      </c>
      <c r="G2356" s="21">
        <v>65</v>
      </c>
      <c r="H2356" s="21">
        <v>60</v>
      </c>
      <c r="I2356" s="21">
        <v>64</v>
      </c>
      <c r="J2356" s="21">
        <v>58</v>
      </c>
      <c r="K2356" s="21">
        <v>63</v>
      </c>
      <c r="L2356" s="21">
        <v>66</v>
      </c>
      <c r="M2356" s="21">
        <v>63</v>
      </c>
      <c r="N2356" s="21">
        <v>61</v>
      </c>
      <c r="O2356" s="21">
        <v>62</v>
      </c>
      <c r="P2356" s="21">
        <v>60</v>
      </c>
      <c r="Q2356" s="21">
        <v>61</v>
      </c>
      <c r="R2356" s="33" t="s">
        <v>524</v>
      </c>
      <c r="S2356" s="3" t="s">
        <v>524</v>
      </c>
      <c r="T2356" s="10" t="s">
        <v>4133</v>
      </c>
      <c r="U2356" s="2" t="s">
        <v>586</v>
      </c>
      <c r="V2356" s="4" t="s">
        <v>819</v>
      </c>
      <c r="W2356" s="11">
        <v>1</v>
      </c>
      <c r="X2356" s="11">
        <v>0</v>
      </c>
      <c r="Y2356" s="16">
        <v>12</v>
      </c>
      <c r="Z2356" s="16">
        <v>10</v>
      </c>
      <c r="AA2356" s="16">
        <v>1995</v>
      </c>
      <c r="AB2356" s="1">
        <f>2026-AA2356</f>
        <v>31</v>
      </c>
      <c r="AC2356" s="5">
        <v>3</v>
      </c>
      <c r="AD2356" s="34">
        <v>65.482951863963763</v>
      </c>
      <c r="AE2356" s="18">
        <v>0</v>
      </c>
      <c r="AF2356" s="17">
        <f>ROUND(IF($AD2356&gt;79,44-(($AD2356-79)*(14/4)),IF($AD2356&gt;76,67-(($AD2356-76)*(23/3)),IF(110-(($AD2356-70.4)*(43/5.6))&gt;119,119,110-(($AD2356-70.4)*(43/5.6)))))*0.93,0)</f>
        <v>111</v>
      </c>
      <c r="AG2356" s="17">
        <f>ROUND(IF($AD2356&gt;79,37-(($AD2356-79)*(9/4)),IF($AD2356&gt;76,54-(($AD2356-76)*(17/3)),IF(93-(($AD2356-70.4)*(39/5.6))&gt;100,100,93-(($AD2356-70.4)*(39/5.6)))))*0.93,0)</f>
        <v>93</v>
      </c>
      <c r="AH2356" s="17">
        <f>ROUND(IF($AD2356&gt;79,32-(($AD2356-79)*(8/4)),IF($AD2356&gt;76,48-(($AD2356-76)*(16/3)),IF(86-(($AD2356-70.4)*(38/5.6))&gt;95,95,86-(($AD2356-70.4)*(38/5.6)))))*0.93,0)</f>
        <v>88</v>
      </c>
      <c r="AI2356" s="5" t="s">
        <v>3916</v>
      </c>
      <c r="AL2356" s="5">
        <v>0</v>
      </c>
      <c r="AM2356" s="5">
        <v>0</v>
      </c>
    </row>
    <row r="2357" spans="1:45" x14ac:dyDescent="0.3">
      <c r="A2357" s="15">
        <v>6349</v>
      </c>
      <c r="B2357" s="8" t="s">
        <v>72</v>
      </c>
      <c r="C2357" s="9" t="s">
        <v>443</v>
      </c>
      <c r="D2357" s="21">
        <v>56</v>
      </c>
      <c r="E2357" s="21">
        <v>65</v>
      </c>
      <c r="F2357" s="21">
        <v>64</v>
      </c>
      <c r="G2357" s="21">
        <v>63</v>
      </c>
      <c r="H2357" s="21">
        <v>64</v>
      </c>
      <c r="I2357" s="21">
        <v>58</v>
      </c>
      <c r="J2357" s="21">
        <v>58</v>
      </c>
      <c r="K2357" s="21">
        <v>56</v>
      </c>
      <c r="L2357" s="21">
        <v>46</v>
      </c>
      <c r="M2357" s="21">
        <v>55</v>
      </c>
      <c r="N2357" s="21">
        <v>55</v>
      </c>
      <c r="O2357" s="21">
        <v>61</v>
      </c>
      <c r="P2357" s="21">
        <v>54</v>
      </c>
      <c r="Q2357" s="21">
        <v>63</v>
      </c>
      <c r="R2357" s="33" t="s">
        <v>524</v>
      </c>
      <c r="S2357" s="3" t="s">
        <v>524</v>
      </c>
      <c r="T2357" s="10" t="s">
        <v>4133</v>
      </c>
      <c r="U2357" s="2" t="s">
        <v>601</v>
      </c>
      <c r="V2357" s="4" t="s">
        <v>819</v>
      </c>
      <c r="W2357" s="11">
        <v>4</v>
      </c>
      <c r="X2357" s="11">
        <v>100</v>
      </c>
      <c r="Y2357" s="16">
        <v>26</v>
      </c>
      <c r="Z2357" s="16">
        <v>7</v>
      </c>
      <c r="AA2357" s="16">
        <v>1990</v>
      </c>
      <c r="AB2357" s="1">
        <f>2026-AA2357</f>
        <v>36</v>
      </c>
      <c r="AC2357" s="5">
        <v>4</v>
      </c>
      <c r="AD2357" s="34">
        <v>63.235725407594352</v>
      </c>
      <c r="AE2357" s="18">
        <v>0</v>
      </c>
      <c r="AF2357" s="17">
        <f>ROUND(IF($AD2357&gt;79,44-(($AD2357-79)*(14/4)),IF($AD2357&gt;76,67-(($AD2357-76)*(23/3)),IF(110-(($AD2357-70.4)*(43/5.6))&gt;119,119,110-(($AD2357-70.4)*(43/5.6)))))*0.93,0)</f>
        <v>111</v>
      </c>
      <c r="AG2357" s="17">
        <f>ROUND(IF($AD2357&gt;79,37-(($AD2357-79)*(9/4)),IF($AD2357&gt;76,54-(($AD2357-76)*(17/3)),IF(93-(($AD2357-70.4)*(39/5.6))&gt;100,100,93-(($AD2357-70.4)*(39/5.6)))))*0.93,0)</f>
        <v>93</v>
      </c>
      <c r="AH2357" s="17">
        <f>ROUND(IF($AD2357&gt;79,32-(($AD2357-79)*(8/4)),IF($AD2357&gt;76,48-(($AD2357-76)*(16/3)),IF(86-(($AD2357-70.4)*(38/5.6))&gt;95,95,86-(($AD2357-70.4)*(38/5.6)))))*0.93,0)</f>
        <v>88</v>
      </c>
      <c r="AI2357" s="5" t="s">
        <v>3916</v>
      </c>
      <c r="AL2357" s="5">
        <v>0</v>
      </c>
      <c r="AM2357" s="5">
        <v>0</v>
      </c>
    </row>
    <row r="2358" spans="1:45" x14ac:dyDescent="0.3">
      <c r="A2358" s="15">
        <v>6350</v>
      </c>
      <c r="B2358" s="8" t="s">
        <v>500</v>
      </c>
      <c r="C2358" s="9" t="s">
        <v>227</v>
      </c>
      <c r="D2358" s="21">
        <v>64</v>
      </c>
      <c r="E2358" s="21">
        <v>55</v>
      </c>
      <c r="F2358" s="21">
        <v>57</v>
      </c>
      <c r="G2358" s="21">
        <v>59</v>
      </c>
      <c r="H2358" s="21">
        <v>62</v>
      </c>
      <c r="I2358" s="21">
        <v>56</v>
      </c>
      <c r="J2358" s="21">
        <v>58</v>
      </c>
      <c r="K2358" s="21">
        <v>57</v>
      </c>
      <c r="L2358" s="21">
        <v>46</v>
      </c>
      <c r="M2358" s="21">
        <v>60</v>
      </c>
      <c r="N2358" s="21">
        <v>55</v>
      </c>
      <c r="O2358" s="21">
        <v>68</v>
      </c>
      <c r="P2358" s="21">
        <v>60</v>
      </c>
      <c r="Q2358" s="21">
        <v>62</v>
      </c>
      <c r="R2358" s="65" t="s">
        <v>524</v>
      </c>
      <c r="S2358" s="3" t="s">
        <v>524</v>
      </c>
      <c r="T2358" s="67" t="s">
        <v>4133</v>
      </c>
      <c r="U2358" s="2" t="s">
        <v>532</v>
      </c>
      <c r="V2358" s="4" t="s">
        <v>819</v>
      </c>
      <c r="W2358" s="11">
        <v>4</v>
      </c>
      <c r="X2358" s="11">
        <v>0</v>
      </c>
      <c r="Y2358" s="68">
        <v>11</v>
      </c>
      <c r="Z2358" s="68">
        <v>11</v>
      </c>
      <c r="AA2358" s="68">
        <v>1990</v>
      </c>
      <c r="AB2358" s="1">
        <f>2026-AA2358</f>
        <v>36</v>
      </c>
      <c r="AC2358" s="5">
        <v>4</v>
      </c>
      <c r="AD2358" s="34">
        <v>60.383286398995708</v>
      </c>
      <c r="AE2358" s="18">
        <v>0</v>
      </c>
      <c r="AF2358" s="17">
        <f>ROUND(IF($AD2358&gt;79,44-(($AD2358-79)*(14/4)),IF($AD2358&gt;76,67-(($AD2358-76)*(23/3)),IF(110-(($AD2358-70.4)*(43/5.6))&gt;119,119,110-(($AD2358-70.4)*(43/5.6)))))*0.93,0)</f>
        <v>111</v>
      </c>
      <c r="AG2358" s="17">
        <f>ROUND(IF($AD2358&gt;79,37-(($AD2358-79)*(9/4)),IF($AD2358&gt;76,54-(($AD2358-76)*(17/3)),IF(93-(($AD2358-70.4)*(39/5.6))&gt;100,100,93-(($AD2358-70.4)*(39/5.6)))))*0.93,0)</f>
        <v>93</v>
      </c>
      <c r="AH2358" s="17">
        <f>ROUND(IF($AD2358&gt;79,32-(($AD2358-79)*(8/4)),IF($AD2358&gt;76,48-(($AD2358-76)*(16/3)),IF(86-(($AD2358-70.4)*(38/5.6))&gt;95,95,86-(($AD2358-70.4)*(38/5.6)))))*0.93,0)</f>
        <v>88</v>
      </c>
      <c r="AI2358" s="5" t="s">
        <v>3916</v>
      </c>
      <c r="AL2358" s="5">
        <v>0</v>
      </c>
      <c r="AM2358" s="5">
        <v>0</v>
      </c>
      <c r="AS2358" t="s">
        <v>3917</v>
      </c>
    </row>
    <row r="2359" spans="1:45" x14ac:dyDescent="0.3">
      <c r="A2359" s="15">
        <v>6354</v>
      </c>
      <c r="B2359" s="8" t="s">
        <v>3961</v>
      </c>
      <c r="C2359" s="9" t="s">
        <v>236</v>
      </c>
      <c r="D2359" s="21">
        <v>75</v>
      </c>
      <c r="E2359" s="21">
        <v>64</v>
      </c>
      <c r="F2359" s="21">
        <v>68</v>
      </c>
      <c r="G2359" s="21">
        <v>71</v>
      </c>
      <c r="H2359" s="21">
        <v>62</v>
      </c>
      <c r="I2359" s="21">
        <v>77</v>
      </c>
      <c r="J2359" s="21">
        <v>75</v>
      </c>
      <c r="K2359" s="21">
        <v>77</v>
      </c>
      <c r="L2359" s="21">
        <v>75</v>
      </c>
      <c r="M2359" s="21">
        <v>76</v>
      </c>
      <c r="N2359" s="21">
        <v>81</v>
      </c>
      <c r="O2359" s="21">
        <v>65</v>
      </c>
      <c r="P2359" s="21">
        <v>66</v>
      </c>
      <c r="Q2359" s="21">
        <v>62</v>
      </c>
      <c r="R2359" s="33" t="s">
        <v>1241</v>
      </c>
      <c r="S2359" s="3" t="s">
        <v>1241</v>
      </c>
      <c r="T2359" s="10" t="s">
        <v>4130</v>
      </c>
      <c r="U2359" s="2" t="s">
        <v>598</v>
      </c>
      <c r="V2359" s="4" t="s">
        <v>819</v>
      </c>
      <c r="W2359" s="11">
        <v>4</v>
      </c>
      <c r="X2359" s="11">
        <v>39</v>
      </c>
      <c r="Y2359" s="16">
        <v>16</v>
      </c>
      <c r="Z2359" s="16">
        <v>3</v>
      </c>
      <c r="AA2359" s="16">
        <v>2002</v>
      </c>
      <c r="AB2359" s="1">
        <f>2026-AA2359</f>
        <v>24</v>
      </c>
      <c r="AC2359" s="5">
        <v>6</v>
      </c>
      <c r="AD2359" s="34">
        <v>76.04589648110499</v>
      </c>
      <c r="AE2359" s="18">
        <v>385000</v>
      </c>
      <c r="AF2359" s="17">
        <f>ROUND(IF($AD2359&gt;79,44-(($AD2359-79)*(14/4)),IF($AD2359&gt;76,67-(($AD2359-76)*(23/3)),IF(110-(($AD2359-70.4)*(43/5.6))&gt;119,119,110-(($AD2359-70.4)*(43/5.6)))))*0.93,0)</f>
        <v>62</v>
      </c>
      <c r="AG2359" s="17">
        <f>ROUND(IF($AD2359&gt;79,37-(($AD2359-79)*(9/4)),IF($AD2359&gt;76,54-(($AD2359-76)*(17/3)),IF(93-(($AD2359-70.4)*(39/5.6))&gt;100,100,93-(($AD2359-70.4)*(39/5.6)))))*0.93,0)</f>
        <v>50</v>
      </c>
      <c r="AH2359" s="17">
        <f>ROUND(IF($AD2359&gt;79,32-(($AD2359-79)*(8/4)),IF($AD2359&gt;76,48-(($AD2359-76)*(16/3)),IF(86-(($AD2359-70.4)*(38/5.6))&gt;95,95,86-(($AD2359-70.4)*(38/5.6)))))*0.93,0)</f>
        <v>44</v>
      </c>
      <c r="AJ2359" s="5" t="s">
        <v>3917</v>
      </c>
      <c r="AK2359" s="5" t="s">
        <v>3917</v>
      </c>
      <c r="AL2359" s="5">
        <v>0</v>
      </c>
      <c r="AM2359" s="5">
        <v>0</v>
      </c>
    </row>
    <row r="2360" spans="1:45" x14ac:dyDescent="0.3">
      <c r="A2360" s="15">
        <v>6355</v>
      </c>
      <c r="B2360" s="8" t="s">
        <v>2504</v>
      </c>
      <c r="C2360" s="9" t="s">
        <v>653</v>
      </c>
      <c r="D2360" s="21">
        <v>68</v>
      </c>
      <c r="E2360" s="21">
        <v>75</v>
      </c>
      <c r="F2360" s="21">
        <v>73</v>
      </c>
      <c r="G2360" s="21">
        <v>70</v>
      </c>
      <c r="H2360" s="21">
        <v>74</v>
      </c>
      <c r="I2360" s="21">
        <v>72</v>
      </c>
      <c r="J2360" s="21">
        <v>72</v>
      </c>
      <c r="K2360" s="21">
        <v>73</v>
      </c>
      <c r="L2360" s="21">
        <v>59</v>
      </c>
      <c r="M2360" s="21">
        <v>63</v>
      </c>
      <c r="N2360" s="21">
        <v>62</v>
      </c>
      <c r="O2360" s="21">
        <v>71</v>
      </c>
      <c r="P2360" s="21">
        <v>62</v>
      </c>
      <c r="Q2360" s="21">
        <v>74</v>
      </c>
      <c r="R2360" s="33" t="s">
        <v>3910</v>
      </c>
      <c r="S2360" s="3" t="s">
        <v>3910</v>
      </c>
      <c r="T2360" s="10" t="s">
        <v>4130</v>
      </c>
      <c r="U2360" s="2" t="s">
        <v>533</v>
      </c>
      <c r="V2360" s="4" t="s">
        <v>819</v>
      </c>
      <c r="W2360" s="11">
        <v>4</v>
      </c>
      <c r="X2360" s="11">
        <v>100</v>
      </c>
      <c r="Y2360" s="16">
        <v>22</v>
      </c>
      <c r="Z2360" s="16">
        <v>2</v>
      </c>
      <c r="AA2360" s="16">
        <v>1997</v>
      </c>
      <c r="AB2360" s="1">
        <f>2026-AA2360</f>
        <v>29</v>
      </c>
      <c r="AC2360" s="5">
        <v>2</v>
      </c>
      <c r="AD2360" s="34">
        <v>73.426656098726625</v>
      </c>
      <c r="AE2360" s="18">
        <v>50000</v>
      </c>
      <c r="AF2360" s="17">
        <f>ROUND(IF($AD2360&gt;79,44-(($AD2360-79)*(14/4)),IF($AD2360&gt;76,67-(($AD2360-76)*(23/3)),IF(110-(($AD2360-70.4)*(43/5.6))&gt;119,119,110-(($AD2360-70.4)*(43/5.6)))))*0.93,0)</f>
        <v>81</v>
      </c>
      <c r="AG2360" s="17">
        <f>ROUND(IF($AD2360&gt;79,37-(($AD2360-79)*(9/4)),IF($AD2360&gt;76,54-(($AD2360-76)*(17/3)),IF(93-(($AD2360-70.4)*(39/5.6))&gt;100,100,93-(($AD2360-70.4)*(39/5.6)))))*0.93,0)</f>
        <v>67</v>
      </c>
      <c r="AH2360" s="17">
        <f>ROUND(IF($AD2360&gt;79,32-(($AD2360-79)*(8/4)),IF($AD2360&gt;76,48-(($AD2360-76)*(16/3)),IF(86-(($AD2360-70.4)*(38/5.6))&gt;95,95,86-(($AD2360-70.4)*(38/5.6)))))*0.93,0)</f>
        <v>61</v>
      </c>
      <c r="AI2360" s="5" t="s">
        <v>3917</v>
      </c>
      <c r="AL2360" s="5">
        <v>182</v>
      </c>
      <c r="AM2360" s="5">
        <v>73</v>
      </c>
    </row>
    <row r="2361" spans="1:45" x14ac:dyDescent="0.3">
      <c r="A2361" s="15">
        <v>6357</v>
      </c>
      <c r="B2361" s="8" t="s">
        <v>2195</v>
      </c>
      <c r="C2361" s="9" t="s">
        <v>140</v>
      </c>
      <c r="D2361" s="21">
        <v>72</v>
      </c>
      <c r="E2361" s="21">
        <v>62</v>
      </c>
      <c r="F2361" s="21">
        <v>69</v>
      </c>
      <c r="G2361" s="21">
        <v>76</v>
      </c>
      <c r="H2361" s="21">
        <v>58</v>
      </c>
      <c r="I2361" s="21">
        <v>75</v>
      </c>
      <c r="J2361" s="21">
        <v>73</v>
      </c>
      <c r="K2361" s="21">
        <v>73</v>
      </c>
      <c r="L2361" s="21">
        <v>60</v>
      </c>
      <c r="M2361" s="21">
        <v>71</v>
      </c>
      <c r="N2361" s="21">
        <v>75</v>
      </c>
      <c r="O2361" s="21">
        <v>67</v>
      </c>
      <c r="P2361" s="21">
        <v>67</v>
      </c>
      <c r="Q2361" s="21">
        <v>70</v>
      </c>
      <c r="R2361" s="33" t="s">
        <v>4135</v>
      </c>
      <c r="S2361" s="3" t="s">
        <v>4135</v>
      </c>
      <c r="T2361" s="10" t="s">
        <v>4132</v>
      </c>
      <c r="U2361" s="2" t="s">
        <v>600</v>
      </c>
      <c r="V2361" s="4" t="s">
        <v>819</v>
      </c>
      <c r="W2361" s="11">
        <v>4</v>
      </c>
      <c r="X2361" s="11">
        <v>100</v>
      </c>
      <c r="Y2361" s="16">
        <v>20</v>
      </c>
      <c r="Z2361" s="16">
        <v>7</v>
      </c>
      <c r="AA2361" s="16">
        <v>1994</v>
      </c>
      <c r="AB2361" s="1">
        <f>2026-AA2361</f>
        <v>32</v>
      </c>
      <c r="AC2361" s="5">
        <v>5</v>
      </c>
      <c r="AD2361" s="34">
        <v>74.261082559189902</v>
      </c>
      <c r="AE2361" s="18">
        <v>67000</v>
      </c>
      <c r="AF2361" s="17">
        <f>ROUND(IF($AD2361&gt;79,44-(($AD2361-79)*(14/4)),IF($AD2361&gt;76,67-(($AD2361-76)*(23/3)),IF(110-(($AD2361-70.4)*(43/5.6))&gt;119,119,110-(($AD2361-70.4)*(43/5.6)))))*0.93,0)</f>
        <v>75</v>
      </c>
      <c r="AG2361" s="17">
        <f>ROUND(IF($AD2361&gt;79,37-(($AD2361-79)*(9/4)),IF($AD2361&gt;76,54-(($AD2361-76)*(17/3)),IF(93-(($AD2361-70.4)*(39/5.6))&gt;100,100,93-(($AD2361-70.4)*(39/5.6)))))*0.93,0)</f>
        <v>61</v>
      </c>
      <c r="AH2361" s="17">
        <f>ROUND(IF($AD2361&gt;79,32-(($AD2361-79)*(8/4)),IF($AD2361&gt;76,48-(($AD2361-76)*(16/3)),IF(86-(($AD2361-70.4)*(38/5.6))&gt;95,95,86-(($AD2361-70.4)*(38/5.6)))))*0.93,0)</f>
        <v>56</v>
      </c>
      <c r="AL2361" s="5">
        <v>168</v>
      </c>
      <c r="AM2361" s="5">
        <v>60</v>
      </c>
    </row>
    <row r="2362" spans="1:45" x14ac:dyDescent="0.3">
      <c r="A2362" s="15">
        <v>6358</v>
      </c>
      <c r="B2362" s="8" t="s">
        <v>8</v>
      </c>
      <c r="C2362" s="9" t="s">
        <v>1</v>
      </c>
      <c r="D2362" s="21">
        <v>76</v>
      </c>
      <c r="E2362" s="21">
        <v>61</v>
      </c>
      <c r="F2362" s="21">
        <v>64</v>
      </c>
      <c r="G2362" s="21">
        <v>67</v>
      </c>
      <c r="H2362" s="21">
        <v>67</v>
      </c>
      <c r="I2362" s="21">
        <v>73</v>
      </c>
      <c r="J2362" s="21">
        <v>76</v>
      </c>
      <c r="K2362" s="21">
        <v>75</v>
      </c>
      <c r="L2362" s="21">
        <v>63</v>
      </c>
      <c r="M2362" s="21">
        <v>77</v>
      </c>
      <c r="N2362" s="21">
        <v>77</v>
      </c>
      <c r="O2362" s="21">
        <v>71</v>
      </c>
      <c r="P2362" s="21">
        <v>69</v>
      </c>
      <c r="Q2362" s="21">
        <v>78</v>
      </c>
      <c r="R2362" s="33" t="s">
        <v>3929</v>
      </c>
      <c r="S2362" s="3" t="s">
        <v>3929</v>
      </c>
      <c r="T2362" s="10" t="s">
        <v>4131</v>
      </c>
      <c r="U2362" s="2" t="s">
        <v>594</v>
      </c>
      <c r="V2362" s="4" t="s">
        <v>819</v>
      </c>
      <c r="W2362" s="11">
        <v>4</v>
      </c>
      <c r="X2362" s="11">
        <v>100</v>
      </c>
      <c r="Y2362" s="16">
        <v>15</v>
      </c>
      <c r="Z2362" s="16">
        <v>3</v>
      </c>
      <c r="AA2362" s="16">
        <v>1996</v>
      </c>
      <c r="AB2362" s="1">
        <f>2026-AA2362</f>
        <v>30</v>
      </c>
      <c r="AC2362" s="5">
        <v>4</v>
      </c>
      <c r="AD2362" s="34">
        <v>75.209654257785061</v>
      </c>
      <c r="AE2362" s="18">
        <v>100000</v>
      </c>
      <c r="AF2362" s="17">
        <f>ROUND(IF($AD2362&gt;79,44-(($AD2362-79)*(14/4)),IF($AD2362&gt;76,67-(($AD2362-76)*(23/3)),IF(110-(($AD2362-70.4)*(43/5.6))&gt;119,119,110-(($AD2362-70.4)*(43/5.6)))))*0.93,0)</f>
        <v>68</v>
      </c>
      <c r="AG2362" s="17">
        <f>ROUND(IF($AD2362&gt;79,37-(($AD2362-79)*(9/4)),IF($AD2362&gt;76,54-(($AD2362-76)*(17/3)),IF(93-(($AD2362-70.4)*(39/5.6))&gt;100,100,93-(($AD2362-70.4)*(39/5.6)))))*0.93,0)</f>
        <v>55</v>
      </c>
      <c r="AH2362" s="17">
        <f>ROUND(IF($AD2362&gt;79,32-(($AD2362-79)*(8/4)),IF($AD2362&gt;76,48-(($AD2362-76)*(16/3)),IF(86-(($AD2362-70.4)*(38/5.6))&gt;95,95,86-(($AD2362-70.4)*(38/5.6)))))*0.93,0)</f>
        <v>50</v>
      </c>
      <c r="AI2362" s="5" t="s">
        <v>3917</v>
      </c>
      <c r="AL2362" s="5">
        <v>186</v>
      </c>
      <c r="AM2362" s="5">
        <v>74</v>
      </c>
    </row>
    <row r="2363" spans="1:45" x14ac:dyDescent="0.3">
      <c r="A2363" s="15">
        <v>6359</v>
      </c>
      <c r="B2363" s="8" t="s">
        <v>2380</v>
      </c>
      <c r="C2363" s="9" t="s">
        <v>159</v>
      </c>
      <c r="D2363" s="21">
        <v>72</v>
      </c>
      <c r="E2363" s="21">
        <v>68</v>
      </c>
      <c r="F2363" s="21">
        <v>68</v>
      </c>
      <c r="G2363" s="21">
        <v>68</v>
      </c>
      <c r="H2363" s="21">
        <v>78</v>
      </c>
      <c r="I2363" s="21">
        <v>75</v>
      </c>
      <c r="J2363" s="21">
        <v>69</v>
      </c>
      <c r="K2363" s="21">
        <v>70</v>
      </c>
      <c r="L2363" s="21">
        <v>53</v>
      </c>
      <c r="M2363" s="21">
        <v>53</v>
      </c>
      <c r="N2363" s="21">
        <v>64</v>
      </c>
      <c r="O2363" s="21">
        <v>73</v>
      </c>
      <c r="P2363" s="21">
        <v>65</v>
      </c>
      <c r="Q2363" s="21">
        <v>79</v>
      </c>
      <c r="R2363" s="33" t="s">
        <v>1997</v>
      </c>
      <c r="S2363" s="3" t="s">
        <v>1997</v>
      </c>
      <c r="T2363" s="10" t="s">
        <v>4132</v>
      </c>
      <c r="U2363" s="2" t="s">
        <v>1144</v>
      </c>
      <c r="V2363" s="4" t="s">
        <v>819</v>
      </c>
      <c r="W2363" s="11">
        <v>4</v>
      </c>
      <c r="X2363" s="11">
        <v>100</v>
      </c>
      <c r="Y2363" s="16">
        <v>11</v>
      </c>
      <c r="Z2363" s="16">
        <v>1</v>
      </c>
      <c r="AA2363" s="16">
        <v>1997</v>
      </c>
      <c r="AB2363" s="1">
        <f>2026-AA2363</f>
        <v>29</v>
      </c>
      <c r="AC2363" s="5">
        <v>5</v>
      </c>
      <c r="AD2363" s="34">
        <v>74.680788843487761</v>
      </c>
      <c r="AE2363" s="18">
        <v>83000</v>
      </c>
      <c r="AF2363" s="17">
        <f>ROUND(IF($AD2363&gt;79,44-(($AD2363-79)*(14/4)),IF($AD2363&gt;76,67-(($AD2363-76)*(23/3)),IF(110-(($AD2363-70.4)*(43/5.6))&gt;119,119,110-(($AD2363-70.4)*(43/5.6)))))*0.93,0)</f>
        <v>72</v>
      </c>
      <c r="AG2363" s="17">
        <f>ROUND(IF($AD2363&gt;79,37-(($AD2363-79)*(9/4)),IF($AD2363&gt;76,54-(($AD2363-76)*(17/3)),IF(93-(($AD2363-70.4)*(39/5.6))&gt;100,100,93-(($AD2363-70.4)*(39/5.6)))))*0.93,0)</f>
        <v>59</v>
      </c>
      <c r="AH2363" s="17">
        <f>ROUND(IF($AD2363&gt;79,32-(($AD2363-79)*(8/4)),IF($AD2363&gt;76,48-(($AD2363-76)*(16/3)),IF(86-(($AD2363-70.4)*(38/5.6))&gt;95,95,86-(($AD2363-70.4)*(38/5.6)))))*0.93,0)</f>
        <v>53</v>
      </c>
      <c r="AI2363" s="5" t="s">
        <v>3917</v>
      </c>
      <c r="AL2363" s="5">
        <v>0</v>
      </c>
      <c r="AM2363" s="5">
        <v>0</v>
      </c>
    </row>
    <row r="2364" spans="1:45" x14ac:dyDescent="0.3">
      <c r="A2364" s="15">
        <v>6361</v>
      </c>
      <c r="B2364" s="8" t="s">
        <v>3147</v>
      </c>
      <c r="C2364" s="9" t="s">
        <v>164</v>
      </c>
      <c r="D2364" s="21">
        <v>69</v>
      </c>
      <c r="E2364" s="21">
        <v>62</v>
      </c>
      <c r="F2364" s="21">
        <v>65</v>
      </c>
      <c r="G2364" s="21">
        <v>67</v>
      </c>
      <c r="H2364" s="21">
        <v>58</v>
      </c>
      <c r="I2364" s="21">
        <v>70</v>
      </c>
      <c r="J2364" s="21">
        <v>69</v>
      </c>
      <c r="K2364" s="21">
        <v>65</v>
      </c>
      <c r="L2364" s="21">
        <v>63</v>
      </c>
      <c r="M2364" s="21">
        <v>67</v>
      </c>
      <c r="N2364" s="21">
        <v>71</v>
      </c>
      <c r="O2364" s="21">
        <v>67</v>
      </c>
      <c r="P2364" s="21">
        <v>67</v>
      </c>
      <c r="Q2364" s="21">
        <v>59</v>
      </c>
      <c r="R2364" s="33" t="s">
        <v>524</v>
      </c>
      <c r="S2364" s="3" t="s">
        <v>524</v>
      </c>
      <c r="T2364" s="10" t="s">
        <v>4133</v>
      </c>
      <c r="U2364" s="2" t="s">
        <v>600</v>
      </c>
      <c r="V2364" s="4" t="s">
        <v>819</v>
      </c>
      <c r="W2364" s="11">
        <v>2</v>
      </c>
      <c r="X2364" s="11">
        <v>0</v>
      </c>
      <c r="Y2364" s="16">
        <v>14</v>
      </c>
      <c r="Z2364" s="16">
        <v>1</v>
      </c>
      <c r="AA2364" s="16">
        <v>1999</v>
      </c>
      <c r="AB2364" s="1">
        <f>2026-AA2364</f>
        <v>27</v>
      </c>
      <c r="AC2364" s="5">
        <v>3</v>
      </c>
      <c r="AD2364" s="34">
        <v>68.761064071404917</v>
      </c>
      <c r="AE2364" s="18">
        <v>0</v>
      </c>
      <c r="AF2364" s="17">
        <f>ROUND(IF($AD2364&gt;79,44-(($AD2364-79)*(14/4)),IF($AD2364&gt;76,67-(($AD2364-76)*(23/3)),IF(110-(($AD2364-70.4)*(43/5.6))&gt;119,119,110-(($AD2364-70.4)*(43/5.6)))))*0.93,0)</f>
        <v>111</v>
      </c>
      <c r="AG2364" s="17">
        <f>ROUND(IF($AD2364&gt;79,37-(($AD2364-79)*(9/4)),IF($AD2364&gt;76,54-(($AD2364-76)*(17/3)),IF(93-(($AD2364-70.4)*(39/5.6))&gt;100,100,93-(($AD2364-70.4)*(39/5.6)))))*0.93,0)</f>
        <v>93</v>
      </c>
      <c r="AH2364" s="17">
        <f>ROUND(IF($AD2364&gt;79,32-(($AD2364-79)*(8/4)),IF($AD2364&gt;76,48-(($AD2364-76)*(16/3)),IF(86-(($AD2364-70.4)*(38/5.6))&gt;95,95,86-(($AD2364-70.4)*(38/5.6)))))*0.93,0)</f>
        <v>88</v>
      </c>
      <c r="AI2364" s="5" t="s">
        <v>3916</v>
      </c>
      <c r="AL2364" s="5">
        <v>0</v>
      </c>
      <c r="AM2364" s="5">
        <v>0</v>
      </c>
    </row>
    <row r="2365" spans="1:45" x14ac:dyDescent="0.3">
      <c r="A2365" s="15">
        <v>6362</v>
      </c>
      <c r="B2365" s="8" t="s">
        <v>2526</v>
      </c>
      <c r="C2365" s="9" t="s">
        <v>3262</v>
      </c>
      <c r="D2365" s="21">
        <v>69</v>
      </c>
      <c r="E2365" s="21">
        <v>69</v>
      </c>
      <c r="F2365" s="21">
        <v>73</v>
      </c>
      <c r="G2365" s="21">
        <v>77</v>
      </c>
      <c r="H2365" s="21">
        <v>65</v>
      </c>
      <c r="I2365" s="21">
        <v>76</v>
      </c>
      <c r="J2365" s="21">
        <v>71</v>
      </c>
      <c r="K2365" s="21">
        <v>70</v>
      </c>
      <c r="L2365" s="21">
        <v>61</v>
      </c>
      <c r="M2365" s="21">
        <v>68</v>
      </c>
      <c r="N2365" s="21">
        <v>75</v>
      </c>
      <c r="O2365" s="21">
        <v>75</v>
      </c>
      <c r="P2365" s="21">
        <v>70</v>
      </c>
      <c r="Q2365" s="21">
        <v>63</v>
      </c>
      <c r="R2365" s="33" t="s">
        <v>3932</v>
      </c>
      <c r="S2365" s="3" t="s">
        <v>3932</v>
      </c>
      <c r="T2365" s="10" t="s">
        <v>4131</v>
      </c>
      <c r="U2365" s="2" t="s">
        <v>559</v>
      </c>
      <c r="V2365" s="4" t="s">
        <v>818</v>
      </c>
      <c r="W2365" s="11">
        <v>4</v>
      </c>
      <c r="X2365" s="11">
        <v>100</v>
      </c>
      <c r="Y2365" s="16">
        <v>26</v>
      </c>
      <c r="Z2365" s="16">
        <v>6</v>
      </c>
      <c r="AA2365" s="16">
        <v>1999</v>
      </c>
      <c r="AB2365" s="1">
        <f>2026-AA2365</f>
        <v>27</v>
      </c>
      <c r="AC2365" s="5">
        <v>6</v>
      </c>
      <c r="AD2365" s="34">
        <v>74.881665125717845</v>
      </c>
      <c r="AE2365" s="18">
        <v>85000</v>
      </c>
      <c r="AF2365" s="17">
        <f>ROUND(IF($AD2365&gt;79,44-(($AD2365-79)*(14/4)),IF($AD2365&gt;76,67-(($AD2365-76)*(23/3)),IF(110-(($AD2365-70.4)*(43/5.6))&gt;119,119,110-(($AD2365-70.4)*(43/5.6)))))*0.93,0)</f>
        <v>70</v>
      </c>
      <c r="AG2365" s="17">
        <f>ROUND(IF($AD2365&gt;79,37-(($AD2365-79)*(9/4)),IF($AD2365&gt;76,54-(($AD2365-76)*(17/3)),IF(93-(($AD2365-70.4)*(39/5.6))&gt;100,100,93-(($AD2365-70.4)*(39/5.6)))))*0.93,0)</f>
        <v>57</v>
      </c>
      <c r="AH2365" s="17">
        <f>ROUND(IF($AD2365&gt;79,32-(($AD2365-79)*(8/4)),IF($AD2365&gt;76,48-(($AD2365-76)*(16/3)),IF(86-(($AD2365-70.4)*(38/5.6))&gt;95,95,86-(($AD2365-70.4)*(38/5.6)))))*0.93,0)</f>
        <v>52</v>
      </c>
      <c r="AI2365" s="5" t="s">
        <v>3917</v>
      </c>
      <c r="AL2365" s="5">
        <v>189</v>
      </c>
      <c r="AM2365" s="5">
        <v>75</v>
      </c>
    </row>
    <row r="2366" spans="1:45" x14ac:dyDescent="0.3">
      <c r="A2366" s="15">
        <v>6364</v>
      </c>
      <c r="B2366" s="8" t="s">
        <v>794</v>
      </c>
      <c r="C2366" s="9" t="s">
        <v>417</v>
      </c>
      <c r="D2366" s="21">
        <v>73</v>
      </c>
      <c r="E2366" s="21">
        <v>65</v>
      </c>
      <c r="F2366" s="21">
        <v>67</v>
      </c>
      <c r="G2366" s="21">
        <v>69</v>
      </c>
      <c r="H2366" s="21">
        <v>62</v>
      </c>
      <c r="I2366" s="21">
        <v>73</v>
      </c>
      <c r="J2366" s="21">
        <v>71</v>
      </c>
      <c r="K2366" s="21">
        <v>72</v>
      </c>
      <c r="L2366" s="21">
        <v>78</v>
      </c>
      <c r="M2366" s="21">
        <v>64</v>
      </c>
      <c r="N2366" s="21">
        <v>71</v>
      </c>
      <c r="O2366" s="21">
        <v>68</v>
      </c>
      <c r="P2366" s="21">
        <v>74</v>
      </c>
      <c r="Q2366" s="21">
        <v>64</v>
      </c>
      <c r="R2366" s="33" t="s">
        <v>3913</v>
      </c>
      <c r="S2366" s="3" t="s">
        <v>3913</v>
      </c>
      <c r="T2366" s="10" t="s">
        <v>4130</v>
      </c>
      <c r="U2366" s="2" t="s">
        <v>596</v>
      </c>
      <c r="V2366" s="4" t="s">
        <v>822</v>
      </c>
      <c r="W2366" s="11">
        <v>4</v>
      </c>
      <c r="X2366" s="11">
        <v>100</v>
      </c>
      <c r="Y2366" s="16">
        <v>25</v>
      </c>
      <c r="Z2366" s="16">
        <v>3</v>
      </c>
      <c r="AA2366" s="16">
        <v>1995</v>
      </c>
      <c r="AB2366" s="1">
        <f>2026-AA2366</f>
        <v>31</v>
      </c>
      <c r="AC2366" s="5">
        <v>4</v>
      </c>
      <c r="AD2366" s="34">
        <v>75.120748176039058</v>
      </c>
      <c r="AE2366" s="18">
        <v>230000</v>
      </c>
      <c r="AF2366" s="17">
        <f>ROUND(IF($AD2366&gt;79,44-(($AD2366-79)*(14/4)),IF($AD2366&gt;76,67-(($AD2366-76)*(23/3)),IF(110-(($AD2366-70.4)*(43/5.6))&gt;119,119,110-(($AD2366-70.4)*(43/5.6)))))*0.93,0)</f>
        <v>69</v>
      </c>
      <c r="AG2366" s="17">
        <f>ROUND(IF($AD2366&gt;79,37-(($AD2366-79)*(9/4)),IF($AD2366&gt;76,54-(($AD2366-76)*(17/3)),IF(93-(($AD2366-70.4)*(39/5.6))&gt;100,100,93-(($AD2366-70.4)*(39/5.6)))))*0.93,0)</f>
        <v>56</v>
      </c>
      <c r="AH2366" s="17">
        <f>ROUND(IF($AD2366&gt;79,32-(($AD2366-79)*(8/4)),IF($AD2366&gt;76,48-(($AD2366-76)*(16/3)),IF(86-(($AD2366-70.4)*(38/5.6))&gt;95,95,86-(($AD2366-70.4)*(38/5.6)))))*0.93,0)</f>
        <v>50</v>
      </c>
      <c r="AI2366" s="5" t="s">
        <v>3917</v>
      </c>
      <c r="AL2366" s="5">
        <v>0</v>
      </c>
      <c r="AM2366" s="5">
        <v>0</v>
      </c>
    </row>
    <row r="2367" spans="1:45" x14ac:dyDescent="0.3">
      <c r="A2367" s="15">
        <v>6365</v>
      </c>
      <c r="B2367" s="8" t="s">
        <v>4083</v>
      </c>
      <c r="C2367" s="9" t="s">
        <v>4084</v>
      </c>
      <c r="D2367" s="21">
        <v>71</v>
      </c>
      <c r="E2367" s="21">
        <v>61</v>
      </c>
      <c r="F2367" s="21">
        <v>62</v>
      </c>
      <c r="G2367" s="21">
        <v>63</v>
      </c>
      <c r="H2367" s="21">
        <v>78</v>
      </c>
      <c r="I2367" s="21">
        <v>71</v>
      </c>
      <c r="J2367" s="21">
        <v>69</v>
      </c>
      <c r="K2367" s="21">
        <v>73</v>
      </c>
      <c r="L2367" s="21">
        <v>57</v>
      </c>
      <c r="M2367" s="21">
        <v>57</v>
      </c>
      <c r="N2367" s="21">
        <v>66</v>
      </c>
      <c r="O2367" s="21">
        <v>68</v>
      </c>
      <c r="P2367" s="21">
        <v>66</v>
      </c>
      <c r="Q2367" s="21">
        <v>76</v>
      </c>
      <c r="R2367" s="33" t="s">
        <v>3918</v>
      </c>
      <c r="S2367" s="3" t="s">
        <v>3918</v>
      </c>
      <c r="T2367" s="10" t="s">
        <v>4131</v>
      </c>
      <c r="U2367" s="2" t="s">
        <v>583</v>
      </c>
      <c r="V2367" s="4" t="s">
        <v>821</v>
      </c>
      <c r="W2367" s="11">
        <v>4</v>
      </c>
      <c r="X2367" s="11">
        <v>33</v>
      </c>
      <c r="Y2367" s="16">
        <v>23</v>
      </c>
      <c r="Z2367" s="16">
        <v>1</v>
      </c>
      <c r="AA2367" s="16">
        <v>2002</v>
      </c>
      <c r="AB2367" s="1">
        <f>2026-AA2367</f>
        <v>24</v>
      </c>
      <c r="AC2367" s="5">
        <v>5</v>
      </c>
      <c r="AD2367" s="34">
        <v>73.403441033456076</v>
      </c>
      <c r="AE2367" s="18">
        <v>100000</v>
      </c>
      <c r="AF2367" s="17">
        <f>ROUND(IF($AD2367&gt;79,44-(($AD2367-79)*(14/4)),IF($AD2367&gt;76,67-(($AD2367-76)*(23/3)),IF(110-(($AD2367-70.4)*(43/5.6))&gt;119,119,110-(($AD2367-70.4)*(43/5.6)))))*0.93,0)</f>
        <v>81</v>
      </c>
      <c r="AG2367" s="17">
        <f>ROUND(IF($AD2367&gt;79,37-(($AD2367-79)*(9/4)),IF($AD2367&gt;76,54-(($AD2367-76)*(17/3)),IF(93-(($AD2367-70.4)*(39/5.6))&gt;100,100,93-(($AD2367-70.4)*(39/5.6)))))*0.93,0)</f>
        <v>67</v>
      </c>
      <c r="AH2367" s="17">
        <f>ROUND(IF($AD2367&gt;79,32-(($AD2367-79)*(8/4)),IF($AD2367&gt;76,48-(($AD2367-76)*(16/3)),IF(86-(($AD2367-70.4)*(38/5.6))&gt;95,95,86-(($AD2367-70.4)*(38/5.6)))))*0.93,0)</f>
        <v>61</v>
      </c>
      <c r="AJ2367" s="5" t="s">
        <v>3917</v>
      </c>
      <c r="AK2367" s="5" t="s">
        <v>3917</v>
      </c>
      <c r="AL2367" s="5">
        <v>0</v>
      </c>
      <c r="AM2367" s="5">
        <v>0</v>
      </c>
    </row>
    <row r="2368" spans="1:45" x14ac:dyDescent="0.3">
      <c r="A2368" s="15">
        <v>6368</v>
      </c>
      <c r="B2368" s="8" t="s">
        <v>2068</v>
      </c>
      <c r="C2368" s="9" t="s">
        <v>321</v>
      </c>
      <c r="D2368" s="21">
        <v>60</v>
      </c>
      <c r="E2368" s="21">
        <v>57</v>
      </c>
      <c r="F2368" s="21">
        <v>60</v>
      </c>
      <c r="G2368" s="21">
        <v>63</v>
      </c>
      <c r="H2368" s="21">
        <v>61</v>
      </c>
      <c r="I2368" s="21">
        <v>59</v>
      </c>
      <c r="J2368" s="21">
        <v>55</v>
      </c>
      <c r="K2368" s="21">
        <v>52</v>
      </c>
      <c r="L2368" s="21">
        <v>52</v>
      </c>
      <c r="M2368" s="21">
        <v>54</v>
      </c>
      <c r="N2368" s="21">
        <v>54</v>
      </c>
      <c r="O2368" s="21">
        <v>64</v>
      </c>
      <c r="P2368" s="21">
        <v>53</v>
      </c>
      <c r="Q2368" s="21">
        <v>61</v>
      </c>
      <c r="R2368" s="65" t="s">
        <v>524</v>
      </c>
      <c r="S2368" s="3" t="s">
        <v>524</v>
      </c>
      <c r="T2368" s="67" t="s">
        <v>4133</v>
      </c>
      <c r="U2368" s="2" t="s">
        <v>586</v>
      </c>
      <c r="V2368" s="4" t="s">
        <v>819</v>
      </c>
      <c r="W2368" s="11">
        <v>4</v>
      </c>
      <c r="X2368" s="11">
        <v>100</v>
      </c>
      <c r="Y2368" s="68">
        <v>1</v>
      </c>
      <c r="Z2368" s="68">
        <v>9</v>
      </c>
      <c r="AA2368" s="68">
        <v>1990</v>
      </c>
      <c r="AB2368" s="1">
        <f>2026-AA2368</f>
        <v>36</v>
      </c>
      <c r="AC2368" s="5">
        <v>4</v>
      </c>
      <c r="AD2368" s="34">
        <v>60.936902235371306</v>
      </c>
      <c r="AE2368" s="18">
        <v>0</v>
      </c>
      <c r="AF2368" s="17">
        <f>ROUND(IF($AD2368&gt;79,44-(($AD2368-79)*(14/4)),IF($AD2368&gt;76,67-(($AD2368-76)*(23/3)),IF(110-(($AD2368-70.4)*(43/5.6))&gt;119,119,110-(($AD2368-70.4)*(43/5.6)))))*0.93,0)</f>
        <v>111</v>
      </c>
      <c r="AG2368" s="17">
        <f>ROUND(IF($AD2368&gt;79,37-(($AD2368-79)*(9/4)),IF($AD2368&gt;76,54-(($AD2368-76)*(17/3)),IF(93-(($AD2368-70.4)*(39/5.6))&gt;100,100,93-(($AD2368-70.4)*(39/5.6)))))*0.93,0)</f>
        <v>93</v>
      </c>
      <c r="AH2368" s="17">
        <f>ROUND(IF($AD2368&gt;79,32-(($AD2368-79)*(8/4)),IF($AD2368&gt;76,48-(($AD2368-76)*(16/3)),IF(86-(($AD2368-70.4)*(38/5.6))&gt;95,95,86-(($AD2368-70.4)*(38/5.6)))))*0.93,0)</f>
        <v>88</v>
      </c>
      <c r="AI2368" s="5" t="s">
        <v>3916</v>
      </c>
      <c r="AL2368" s="5">
        <v>0</v>
      </c>
      <c r="AM2368" s="5">
        <v>0</v>
      </c>
    </row>
    <row r="2369" spans="1:45" x14ac:dyDescent="0.3">
      <c r="A2369" s="15">
        <v>6369</v>
      </c>
      <c r="B2369" s="8" t="s">
        <v>1753</v>
      </c>
      <c r="C2369" s="9" t="s">
        <v>797</v>
      </c>
      <c r="D2369" s="21">
        <v>68</v>
      </c>
      <c r="E2369" s="21">
        <v>76</v>
      </c>
      <c r="F2369" s="21">
        <v>77</v>
      </c>
      <c r="G2369" s="21">
        <v>78</v>
      </c>
      <c r="H2369" s="21">
        <v>61</v>
      </c>
      <c r="I2369" s="21">
        <v>68</v>
      </c>
      <c r="J2369" s="21">
        <v>72</v>
      </c>
      <c r="K2369" s="21">
        <v>74</v>
      </c>
      <c r="L2369" s="21">
        <v>60</v>
      </c>
      <c r="M2369" s="21">
        <v>69</v>
      </c>
      <c r="N2369" s="21">
        <v>78</v>
      </c>
      <c r="O2369" s="21">
        <v>73</v>
      </c>
      <c r="P2369" s="21">
        <v>63</v>
      </c>
      <c r="Q2369" s="21">
        <v>62</v>
      </c>
      <c r="R2369" s="33" t="s">
        <v>3930</v>
      </c>
      <c r="S2369" s="3" t="s">
        <v>3930</v>
      </c>
      <c r="T2369" s="10" t="s">
        <v>4131</v>
      </c>
      <c r="U2369" s="2" t="s">
        <v>751</v>
      </c>
      <c r="V2369" s="4" t="s">
        <v>817</v>
      </c>
      <c r="W2369" s="11">
        <v>4</v>
      </c>
      <c r="X2369" s="11">
        <v>100</v>
      </c>
      <c r="Y2369" s="16">
        <v>25</v>
      </c>
      <c r="Z2369" s="16">
        <v>3</v>
      </c>
      <c r="AA2369" s="16">
        <v>1999</v>
      </c>
      <c r="AB2369" s="1">
        <f>2026-AA2369</f>
        <v>27</v>
      </c>
      <c r="AC2369" s="5">
        <v>5</v>
      </c>
      <c r="AD2369" s="34">
        <v>76.618455988498098</v>
      </c>
      <c r="AE2369" s="18">
        <v>185000</v>
      </c>
      <c r="AF2369" s="17">
        <f>ROUND(IF($AD2369&gt;79,44-(($AD2369-79)*(14/4)),IF($AD2369&gt;76,67-(($AD2369-76)*(23/3)),IF(110-(($AD2369-70.4)*(43/5.6))&gt;119,119,110-(($AD2369-70.4)*(43/5.6)))))*0.93,0)</f>
        <v>58</v>
      </c>
      <c r="AG2369" s="17">
        <f>ROUND(IF($AD2369&gt;79,37-(($AD2369-79)*(9/4)),IF($AD2369&gt;76,54-(($AD2369-76)*(17/3)),IF(93-(($AD2369-70.4)*(39/5.6))&gt;100,100,93-(($AD2369-70.4)*(39/5.6)))))*0.93,0)</f>
        <v>47</v>
      </c>
      <c r="AH2369" s="17">
        <f>ROUND(IF($AD2369&gt;79,32-(($AD2369-79)*(8/4)),IF($AD2369&gt;76,48-(($AD2369-76)*(16/3)),IF(86-(($AD2369-70.4)*(38/5.6))&gt;95,95,86-(($AD2369-70.4)*(38/5.6)))))*0.93,0)</f>
        <v>42</v>
      </c>
      <c r="AI2369" s="5" t="s">
        <v>3917</v>
      </c>
      <c r="AL2369" s="5">
        <v>175</v>
      </c>
      <c r="AM2369" s="5">
        <v>60</v>
      </c>
    </row>
    <row r="2370" spans="1:45" x14ac:dyDescent="0.3">
      <c r="A2370" s="15">
        <v>6370</v>
      </c>
      <c r="B2370" s="8" t="s">
        <v>3887</v>
      </c>
      <c r="C2370" s="9" t="s">
        <v>129</v>
      </c>
      <c r="D2370" s="21">
        <v>67</v>
      </c>
      <c r="E2370" s="21">
        <v>53</v>
      </c>
      <c r="F2370" s="21">
        <v>58</v>
      </c>
      <c r="G2370" s="21">
        <v>62</v>
      </c>
      <c r="H2370" s="21">
        <v>64</v>
      </c>
      <c r="I2370" s="21">
        <v>64</v>
      </c>
      <c r="J2370" s="21">
        <v>67</v>
      </c>
      <c r="K2370" s="21">
        <v>67</v>
      </c>
      <c r="L2370" s="21">
        <v>66</v>
      </c>
      <c r="M2370" s="21">
        <v>59</v>
      </c>
      <c r="N2370" s="21">
        <v>66</v>
      </c>
      <c r="O2370" s="21">
        <v>65</v>
      </c>
      <c r="P2370" s="21">
        <v>69</v>
      </c>
      <c r="Q2370" s="21">
        <v>64</v>
      </c>
      <c r="R2370" s="33" t="s">
        <v>524</v>
      </c>
      <c r="S2370" s="3" t="s">
        <v>524</v>
      </c>
      <c r="T2370" s="10" t="s">
        <v>4133</v>
      </c>
      <c r="U2370" s="2" t="s">
        <v>598</v>
      </c>
      <c r="V2370" s="4" t="s">
        <v>819</v>
      </c>
      <c r="W2370" s="11">
        <v>1</v>
      </c>
      <c r="X2370" s="11">
        <v>0</v>
      </c>
      <c r="Y2370" s="16">
        <v>29</v>
      </c>
      <c r="Z2370" s="16">
        <v>8</v>
      </c>
      <c r="AA2370" s="16">
        <v>2001</v>
      </c>
      <c r="AB2370" s="1">
        <f>2026-AA2370</f>
        <v>25</v>
      </c>
      <c r="AC2370" s="5">
        <v>4</v>
      </c>
      <c r="AD2370" s="34">
        <v>66.119372397784886</v>
      </c>
      <c r="AE2370" s="18">
        <v>0</v>
      </c>
      <c r="AF2370" s="17">
        <f>ROUND(IF($AD2370&gt;79,44-(($AD2370-79)*(14/4)),IF($AD2370&gt;76,67-(($AD2370-76)*(23/3)),IF(110-(($AD2370-70.4)*(43/5.6))&gt;119,119,110-(($AD2370-70.4)*(43/5.6)))))*0.93,0)</f>
        <v>111</v>
      </c>
      <c r="AG2370" s="17">
        <f>ROUND(IF($AD2370&gt;79,37-(($AD2370-79)*(9/4)),IF($AD2370&gt;76,54-(($AD2370-76)*(17/3)),IF(93-(($AD2370-70.4)*(39/5.6))&gt;100,100,93-(($AD2370-70.4)*(39/5.6)))))*0.93,0)</f>
        <v>93</v>
      </c>
      <c r="AH2370" s="17">
        <f>ROUND(IF($AD2370&gt;79,32-(($AD2370-79)*(8/4)),IF($AD2370&gt;76,48-(($AD2370-76)*(16/3)),IF(86-(($AD2370-70.4)*(38/5.6))&gt;95,95,86-(($AD2370-70.4)*(38/5.6)))))*0.93,0)</f>
        <v>88</v>
      </c>
      <c r="AI2370" s="5" t="s">
        <v>3916</v>
      </c>
      <c r="AL2370" s="5">
        <v>175</v>
      </c>
      <c r="AM2370" s="5">
        <v>70</v>
      </c>
    </row>
    <row r="2371" spans="1:45" x14ac:dyDescent="0.3">
      <c r="A2371" s="15">
        <v>6373</v>
      </c>
      <c r="B2371" s="8" t="s">
        <v>4092</v>
      </c>
      <c r="C2371" s="9" t="s">
        <v>4093</v>
      </c>
      <c r="D2371" s="21">
        <v>77</v>
      </c>
      <c r="E2371" s="21">
        <v>61</v>
      </c>
      <c r="F2371" s="21">
        <v>61</v>
      </c>
      <c r="G2371" s="21">
        <v>60</v>
      </c>
      <c r="H2371" s="21">
        <v>63</v>
      </c>
      <c r="I2371" s="21">
        <v>70</v>
      </c>
      <c r="J2371" s="21">
        <v>75</v>
      </c>
      <c r="K2371" s="21">
        <v>66</v>
      </c>
      <c r="L2371" s="21">
        <v>67</v>
      </c>
      <c r="M2371" s="21">
        <v>74</v>
      </c>
      <c r="N2371" s="21">
        <v>75</v>
      </c>
      <c r="O2371" s="21">
        <v>63</v>
      </c>
      <c r="P2371" s="21">
        <v>68</v>
      </c>
      <c r="Q2371" s="21">
        <v>65</v>
      </c>
      <c r="R2371" s="36" t="s">
        <v>3913</v>
      </c>
      <c r="S2371" s="33" t="s">
        <v>4504</v>
      </c>
      <c r="T2371" s="10" t="s">
        <v>4131</v>
      </c>
      <c r="U2371" s="2" t="s">
        <v>584</v>
      </c>
      <c r="V2371" s="4" t="s">
        <v>820</v>
      </c>
      <c r="W2371" s="11">
        <v>4</v>
      </c>
      <c r="X2371" s="11">
        <v>19</v>
      </c>
      <c r="Y2371" s="16">
        <v>30</v>
      </c>
      <c r="Z2371" s="16">
        <v>6</v>
      </c>
      <c r="AA2371" s="16">
        <v>2002</v>
      </c>
      <c r="AB2371" s="1">
        <f>2026-AA2371</f>
        <v>24</v>
      </c>
      <c r="AC2371" s="5">
        <v>4</v>
      </c>
      <c r="AD2371" s="34">
        <v>73.090202965203872</v>
      </c>
      <c r="AE2371" s="18">
        <v>55000</v>
      </c>
      <c r="AF2371" s="17">
        <f>ROUND(IF($AD2371&gt;79,44-(($AD2371-79)*(14/4)),IF($AD2371&gt;76,67-(($AD2371-76)*(23/3)),IF(110-(($AD2371-70.4)*(43/5.6))&gt;119,119,110-(($AD2371-70.4)*(43/5.6)))))*0.93,0)</f>
        <v>83</v>
      </c>
      <c r="AG2371" s="17">
        <f>ROUND(IF($AD2371&gt;79,37-(($AD2371-79)*(9/4)),IF($AD2371&gt;76,54-(($AD2371-76)*(17/3)),IF(93-(($AD2371-70.4)*(39/5.6))&gt;100,100,93-(($AD2371-70.4)*(39/5.6)))))*0.93,0)</f>
        <v>69</v>
      </c>
      <c r="AH2371" s="17">
        <f>ROUND(IF($AD2371&gt;79,32-(($AD2371-79)*(8/4)),IF($AD2371&gt;76,48-(($AD2371-76)*(16/3)),IF(86-(($AD2371-70.4)*(38/5.6))&gt;95,95,86-(($AD2371-70.4)*(38/5.6)))))*0.93,0)</f>
        <v>63</v>
      </c>
      <c r="AJ2371" s="5" t="s">
        <v>3917</v>
      </c>
      <c r="AK2371" s="5" t="s">
        <v>3917</v>
      </c>
      <c r="AL2371" s="5">
        <v>179</v>
      </c>
      <c r="AM2371" s="5">
        <v>66</v>
      </c>
    </row>
    <row r="2372" spans="1:45" x14ac:dyDescent="0.3">
      <c r="A2372" s="15">
        <v>6375</v>
      </c>
      <c r="B2372" s="8" t="s">
        <v>3094</v>
      </c>
      <c r="C2372" s="9" t="s">
        <v>3095</v>
      </c>
      <c r="D2372" s="21">
        <v>67</v>
      </c>
      <c r="E2372" s="21">
        <v>78</v>
      </c>
      <c r="F2372" s="21">
        <v>77</v>
      </c>
      <c r="G2372" s="21">
        <v>76</v>
      </c>
      <c r="H2372" s="21">
        <v>66</v>
      </c>
      <c r="I2372" s="21">
        <v>70</v>
      </c>
      <c r="J2372" s="21">
        <v>74</v>
      </c>
      <c r="K2372" s="21">
        <v>76</v>
      </c>
      <c r="L2372" s="21">
        <v>60</v>
      </c>
      <c r="M2372" s="21">
        <v>65</v>
      </c>
      <c r="N2372" s="21">
        <v>80</v>
      </c>
      <c r="O2372" s="21">
        <v>76</v>
      </c>
      <c r="P2372" s="21">
        <v>67</v>
      </c>
      <c r="Q2372" s="21">
        <v>66</v>
      </c>
      <c r="R2372" s="33" t="s">
        <v>4135</v>
      </c>
      <c r="S2372" s="3" t="s">
        <v>4135</v>
      </c>
      <c r="T2372" s="10" t="s">
        <v>4132</v>
      </c>
      <c r="U2372" s="2" t="s">
        <v>593</v>
      </c>
      <c r="V2372" s="4" t="s">
        <v>818</v>
      </c>
      <c r="W2372" s="11">
        <v>4</v>
      </c>
      <c r="X2372" s="11">
        <v>100</v>
      </c>
      <c r="Y2372" s="16">
        <v>26</v>
      </c>
      <c r="Z2372" s="16">
        <v>9</v>
      </c>
      <c r="AA2372" s="16">
        <v>1999</v>
      </c>
      <c r="AB2372" s="1">
        <f>2026-AA2372</f>
        <v>27</v>
      </c>
      <c r="AC2372" s="5">
        <v>5</v>
      </c>
      <c r="AD2372" s="34">
        <v>76.241291004910877</v>
      </c>
      <c r="AE2372" s="18">
        <v>150000</v>
      </c>
      <c r="AF2372" s="17">
        <f>ROUND(IF($AD2372&gt;79,44-(($AD2372-79)*(14/4)),IF($AD2372&gt;76,67-(($AD2372-76)*(23/3)),IF(110-(($AD2372-70.4)*(43/5.6))&gt;119,119,110-(($AD2372-70.4)*(43/5.6)))))*0.93,0)</f>
        <v>61</v>
      </c>
      <c r="AG2372" s="17">
        <f>ROUND(IF($AD2372&gt;79,37-(($AD2372-79)*(9/4)),IF($AD2372&gt;76,54-(($AD2372-76)*(17/3)),IF(93-(($AD2372-70.4)*(39/5.6))&gt;100,100,93-(($AD2372-70.4)*(39/5.6)))))*0.93,0)</f>
        <v>49</v>
      </c>
      <c r="AH2372" s="17">
        <f>ROUND(IF($AD2372&gt;79,32-(($AD2372-79)*(8/4)),IF($AD2372&gt;76,48-(($AD2372-76)*(16/3)),IF(86-(($AD2372-70.4)*(38/5.6))&gt;95,95,86-(($AD2372-70.4)*(38/5.6)))))*0.93,0)</f>
        <v>43</v>
      </c>
      <c r="AI2372" s="5" t="s">
        <v>3917</v>
      </c>
      <c r="AL2372" s="5">
        <v>178</v>
      </c>
      <c r="AM2372" s="5">
        <v>74</v>
      </c>
    </row>
    <row r="2373" spans="1:45" x14ac:dyDescent="0.3">
      <c r="A2373" s="15">
        <v>6376</v>
      </c>
      <c r="B2373" s="8" t="s">
        <v>1862</v>
      </c>
      <c r="C2373" s="9" t="s">
        <v>1863</v>
      </c>
      <c r="D2373" s="21">
        <v>68</v>
      </c>
      <c r="E2373" s="21">
        <v>61</v>
      </c>
      <c r="F2373" s="21">
        <v>64</v>
      </c>
      <c r="G2373" s="21">
        <v>67</v>
      </c>
      <c r="H2373" s="21">
        <v>53</v>
      </c>
      <c r="I2373" s="21">
        <v>67</v>
      </c>
      <c r="J2373" s="21">
        <v>66</v>
      </c>
      <c r="K2373" s="21">
        <v>69</v>
      </c>
      <c r="L2373" s="21">
        <v>51</v>
      </c>
      <c r="M2373" s="21">
        <v>67</v>
      </c>
      <c r="N2373" s="21">
        <v>67</v>
      </c>
      <c r="O2373" s="21">
        <v>53</v>
      </c>
      <c r="P2373" s="21">
        <v>63</v>
      </c>
      <c r="Q2373" s="21">
        <v>62</v>
      </c>
      <c r="R2373" s="33" t="s">
        <v>524</v>
      </c>
      <c r="S2373" s="3" t="s">
        <v>524</v>
      </c>
      <c r="T2373" s="10" t="s">
        <v>4133</v>
      </c>
      <c r="U2373" s="2" t="s">
        <v>1303</v>
      </c>
      <c r="V2373" s="4" t="s">
        <v>821</v>
      </c>
      <c r="W2373" s="11">
        <v>1</v>
      </c>
      <c r="X2373" s="11">
        <v>0</v>
      </c>
      <c r="Y2373" s="16">
        <v>8</v>
      </c>
      <c r="Z2373" s="16">
        <v>8</v>
      </c>
      <c r="AA2373" s="16">
        <v>1996</v>
      </c>
      <c r="AB2373" s="1">
        <f>2026-AA2373</f>
        <v>30</v>
      </c>
      <c r="AC2373" s="5">
        <v>3</v>
      </c>
      <c r="AD2373" s="34">
        <v>67.702892683860227</v>
      </c>
      <c r="AE2373" s="18">
        <v>0</v>
      </c>
      <c r="AF2373" s="17">
        <f>ROUND(IF($AD2373&gt;79,44-(($AD2373-79)*(14/4)),IF($AD2373&gt;76,67-(($AD2373-76)*(23/3)),IF(110-(($AD2373-70.4)*(43/5.6))&gt;119,119,110-(($AD2373-70.4)*(43/5.6)))))*0.93,0)</f>
        <v>111</v>
      </c>
      <c r="AG2373" s="17">
        <f>ROUND(IF($AD2373&gt;79,37-(($AD2373-79)*(9/4)),IF($AD2373&gt;76,54-(($AD2373-76)*(17/3)),IF(93-(($AD2373-70.4)*(39/5.6))&gt;100,100,93-(($AD2373-70.4)*(39/5.6)))))*0.93,0)</f>
        <v>93</v>
      </c>
      <c r="AH2373" s="17">
        <f>ROUND(IF($AD2373&gt;79,32-(($AD2373-79)*(8/4)),IF($AD2373&gt;76,48-(($AD2373-76)*(16/3)),IF(86-(($AD2373-70.4)*(38/5.6))&gt;95,95,86-(($AD2373-70.4)*(38/5.6)))))*0.93,0)</f>
        <v>88</v>
      </c>
      <c r="AI2373" s="5" t="s">
        <v>3916</v>
      </c>
      <c r="AL2373" s="5">
        <v>0</v>
      </c>
      <c r="AM2373" s="5">
        <v>0</v>
      </c>
    </row>
    <row r="2374" spans="1:45" x14ac:dyDescent="0.3">
      <c r="A2374" s="15">
        <v>6379</v>
      </c>
      <c r="B2374" s="8" t="s">
        <v>801</v>
      </c>
      <c r="C2374" s="9" t="s">
        <v>1998</v>
      </c>
      <c r="D2374" s="21">
        <v>58</v>
      </c>
      <c r="E2374" s="21">
        <v>47</v>
      </c>
      <c r="F2374" s="21">
        <v>53</v>
      </c>
      <c r="G2374" s="21">
        <v>58</v>
      </c>
      <c r="H2374" s="21">
        <v>53</v>
      </c>
      <c r="I2374" s="21">
        <v>54</v>
      </c>
      <c r="J2374" s="21">
        <v>51</v>
      </c>
      <c r="K2374" s="21">
        <v>49</v>
      </c>
      <c r="L2374" s="21">
        <v>52</v>
      </c>
      <c r="M2374" s="21">
        <v>61</v>
      </c>
      <c r="N2374" s="21">
        <v>57</v>
      </c>
      <c r="O2374" s="21">
        <v>47</v>
      </c>
      <c r="P2374" s="21">
        <v>53</v>
      </c>
      <c r="Q2374" s="21">
        <v>56</v>
      </c>
      <c r="R2374" s="65" t="s">
        <v>524</v>
      </c>
      <c r="S2374" s="3" t="s">
        <v>524</v>
      </c>
      <c r="T2374" s="10" t="s">
        <v>4133</v>
      </c>
      <c r="U2374" s="2" t="s">
        <v>802</v>
      </c>
      <c r="V2374" s="4" t="s">
        <v>821</v>
      </c>
      <c r="W2374" s="11">
        <v>4</v>
      </c>
      <c r="X2374" s="11">
        <v>100</v>
      </c>
      <c r="Y2374" s="68">
        <v>29</v>
      </c>
      <c r="Z2374" s="68">
        <v>3</v>
      </c>
      <c r="AA2374" s="68">
        <v>1989</v>
      </c>
      <c r="AB2374" s="1">
        <f>2026-AA2374</f>
        <v>37</v>
      </c>
      <c r="AC2374" s="5">
        <v>3</v>
      </c>
      <c r="AD2374" s="34">
        <v>58.184370034209799</v>
      </c>
      <c r="AE2374" s="18">
        <v>0</v>
      </c>
      <c r="AF2374" s="17">
        <f>ROUND(IF($AD2374&gt;79,44-(($AD2374-79)*(14/4)),IF($AD2374&gt;76,67-(($AD2374-76)*(23/3)),IF(110-(($AD2374-70.4)*(43/5.6))&gt;119,119,110-(($AD2374-70.4)*(43/5.6)))))*0.93,0)</f>
        <v>111</v>
      </c>
      <c r="AG2374" s="17">
        <f>ROUND(IF($AD2374&gt;79,37-(($AD2374-79)*(9/4)),IF($AD2374&gt;76,54-(($AD2374-76)*(17/3)),IF(93-(($AD2374-70.4)*(39/5.6))&gt;100,100,93-(($AD2374-70.4)*(39/5.6)))))*0.93,0)</f>
        <v>93</v>
      </c>
      <c r="AH2374" s="17">
        <f>ROUND(IF($AD2374&gt;79,32-(($AD2374-79)*(8/4)),IF($AD2374&gt;76,48-(($AD2374-76)*(16/3)),IF(86-(($AD2374-70.4)*(38/5.6))&gt;95,95,86-(($AD2374-70.4)*(38/5.6)))))*0.93,0)</f>
        <v>88</v>
      </c>
      <c r="AI2374" s="5" t="s">
        <v>3916</v>
      </c>
      <c r="AL2374" s="5">
        <v>0</v>
      </c>
      <c r="AM2374" s="5">
        <v>0</v>
      </c>
      <c r="AR2374" t="s">
        <v>3917</v>
      </c>
      <c r="AS2374" t="s">
        <v>3917</v>
      </c>
    </row>
    <row r="2375" spans="1:45" x14ac:dyDescent="0.3">
      <c r="A2375" s="15">
        <v>6381</v>
      </c>
      <c r="B2375" s="8" t="s">
        <v>444</v>
      </c>
      <c r="C2375" s="9" t="s">
        <v>972</v>
      </c>
      <c r="D2375" s="21">
        <v>73</v>
      </c>
      <c r="E2375" s="21">
        <v>66</v>
      </c>
      <c r="F2375" s="21">
        <v>69</v>
      </c>
      <c r="G2375" s="21">
        <v>72</v>
      </c>
      <c r="H2375" s="21">
        <v>74</v>
      </c>
      <c r="I2375" s="21">
        <v>69</v>
      </c>
      <c r="J2375" s="21">
        <v>73</v>
      </c>
      <c r="K2375" s="21">
        <v>60</v>
      </c>
      <c r="L2375" s="21">
        <v>60</v>
      </c>
      <c r="M2375" s="21">
        <v>71</v>
      </c>
      <c r="N2375" s="21">
        <v>72</v>
      </c>
      <c r="O2375" s="21">
        <v>72</v>
      </c>
      <c r="P2375" s="21">
        <v>62</v>
      </c>
      <c r="Q2375" s="21">
        <v>76</v>
      </c>
      <c r="R2375" s="33" t="s">
        <v>3919</v>
      </c>
      <c r="S2375" s="3" t="s">
        <v>3919</v>
      </c>
      <c r="T2375" s="10" t="s">
        <v>4132</v>
      </c>
      <c r="U2375" s="2" t="s">
        <v>1508</v>
      </c>
      <c r="V2375" s="4" t="s">
        <v>822</v>
      </c>
      <c r="W2375" s="11">
        <v>4</v>
      </c>
      <c r="X2375" s="11">
        <v>100</v>
      </c>
      <c r="Y2375" s="16">
        <v>4</v>
      </c>
      <c r="Z2375" s="16">
        <v>3</v>
      </c>
      <c r="AA2375" s="16">
        <v>1996</v>
      </c>
      <c r="AB2375" s="1">
        <f>2026-AA2375</f>
        <v>30</v>
      </c>
      <c r="AC2375" s="5">
        <v>3</v>
      </c>
      <c r="AD2375" s="34">
        <v>73.017660860584343</v>
      </c>
      <c r="AE2375" s="18">
        <v>55000</v>
      </c>
      <c r="AF2375" s="17">
        <f>ROUND(IF($AD2375&gt;79,44-(($AD2375-79)*(14/4)),IF($AD2375&gt;76,67-(($AD2375-76)*(23/3)),IF(110-(($AD2375-70.4)*(43/5.6))&gt;119,119,110-(($AD2375-70.4)*(43/5.6)))))*0.93,0)</f>
        <v>84</v>
      </c>
      <c r="AG2375" s="17">
        <f>ROUND(IF($AD2375&gt;79,37-(($AD2375-79)*(9/4)),IF($AD2375&gt;76,54-(($AD2375-76)*(17/3)),IF(93-(($AD2375-70.4)*(39/5.6))&gt;100,100,93-(($AD2375-70.4)*(39/5.6)))))*0.93,0)</f>
        <v>70</v>
      </c>
      <c r="AH2375" s="17">
        <f>ROUND(IF($AD2375&gt;79,32-(($AD2375-79)*(8/4)),IF($AD2375&gt;76,48-(($AD2375-76)*(16/3)),IF(86-(($AD2375-70.4)*(38/5.6))&gt;95,95,86-(($AD2375-70.4)*(38/5.6)))))*0.93,0)</f>
        <v>63</v>
      </c>
      <c r="AI2375" s="5" t="s">
        <v>3917</v>
      </c>
      <c r="AL2375" s="5">
        <v>177</v>
      </c>
      <c r="AM2375" s="5">
        <v>68</v>
      </c>
    </row>
    <row r="2376" spans="1:45" x14ac:dyDescent="0.3">
      <c r="A2376" s="15">
        <v>6383</v>
      </c>
      <c r="B2376" s="8" t="s">
        <v>1821</v>
      </c>
      <c r="C2376" s="9" t="s">
        <v>104</v>
      </c>
      <c r="D2376" s="21">
        <v>65</v>
      </c>
      <c r="E2376" s="21">
        <v>66</v>
      </c>
      <c r="F2376" s="21">
        <v>64</v>
      </c>
      <c r="G2376" s="21">
        <v>61</v>
      </c>
      <c r="H2376" s="21">
        <v>67</v>
      </c>
      <c r="I2376" s="21">
        <v>65</v>
      </c>
      <c r="J2376" s="21">
        <v>63</v>
      </c>
      <c r="K2376" s="21">
        <v>63</v>
      </c>
      <c r="L2376" s="21">
        <v>61</v>
      </c>
      <c r="M2376" s="21">
        <v>62</v>
      </c>
      <c r="N2376" s="21">
        <v>68</v>
      </c>
      <c r="O2376" s="21">
        <v>59</v>
      </c>
      <c r="P2376" s="21">
        <v>60</v>
      </c>
      <c r="Q2376" s="21">
        <v>66</v>
      </c>
      <c r="R2376" s="33" t="s">
        <v>524</v>
      </c>
      <c r="S2376" s="3" t="s">
        <v>524</v>
      </c>
      <c r="T2376" s="10" t="s">
        <v>4133</v>
      </c>
      <c r="U2376" s="2" t="s">
        <v>1513</v>
      </c>
      <c r="V2376" s="4" t="s">
        <v>822</v>
      </c>
      <c r="W2376" s="11">
        <v>1</v>
      </c>
      <c r="X2376" s="11">
        <v>0</v>
      </c>
      <c r="Y2376" s="16">
        <v>31</v>
      </c>
      <c r="Z2376" s="16">
        <v>10</v>
      </c>
      <c r="AA2376" s="16">
        <v>1995</v>
      </c>
      <c r="AB2376" s="1">
        <f>2026-AA2376</f>
        <v>31</v>
      </c>
      <c r="AC2376" s="5">
        <v>3</v>
      </c>
      <c r="AD2376" s="34">
        <v>65.317632971582285</v>
      </c>
      <c r="AE2376" s="18">
        <v>0</v>
      </c>
      <c r="AF2376" s="17">
        <f>ROUND(IF($AD2376&gt;79,44-(($AD2376-79)*(14/4)),IF($AD2376&gt;76,67-(($AD2376-76)*(23/3)),IF(110-(($AD2376-70.4)*(43/5.6))&gt;119,119,110-(($AD2376-70.4)*(43/5.6)))))*0.93,0)</f>
        <v>111</v>
      </c>
      <c r="AG2376" s="17">
        <f>ROUND(IF($AD2376&gt;79,37-(($AD2376-79)*(9/4)),IF($AD2376&gt;76,54-(($AD2376-76)*(17/3)),IF(93-(($AD2376-70.4)*(39/5.6))&gt;100,100,93-(($AD2376-70.4)*(39/5.6)))))*0.93,0)</f>
        <v>93</v>
      </c>
      <c r="AH2376" s="17">
        <f>ROUND(IF($AD2376&gt;79,32-(($AD2376-79)*(8/4)),IF($AD2376&gt;76,48-(($AD2376-76)*(16/3)),IF(86-(($AD2376-70.4)*(38/5.6))&gt;95,95,86-(($AD2376-70.4)*(38/5.6)))))*0.93,0)</f>
        <v>88</v>
      </c>
      <c r="AI2376" s="5" t="s">
        <v>3916</v>
      </c>
      <c r="AL2376" s="5">
        <v>0</v>
      </c>
      <c r="AM2376" s="5">
        <v>0</v>
      </c>
    </row>
    <row r="2377" spans="1:45" x14ac:dyDescent="0.3">
      <c r="A2377" s="15">
        <v>6385</v>
      </c>
      <c r="B2377" s="8" t="s">
        <v>2439</v>
      </c>
      <c r="C2377" s="9" t="s">
        <v>2440</v>
      </c>
      <c r="D2377" s="21">
        <v>69</v>
      </c>
      <c r="E2377" s="21">
        <v>65</v>
      </c>
      <c r="F2377" s="21">
        <v>63</v>
      </c>
      <c r="G2377" s="21">
        <v>60</v>
      </c>
      <c r="H2377" s="21">
        <v>62</v>
      </c>
      <c r="I2377" s="21">
        <v>72</v>
      </c>
      <c r="J2377" s="21">
        <v>64</v>
      </c>
      <c r="K2377" s="21">
        <v>65</v>
      </c>
      <c r="L2377" s="21">
        <v>62</v>
      </c>
      <c r="M2377" s="21">
        <v>67</v>
      </c>
      <c r="N2377" s="21">
        <v>65</v>
      </c>
      <c r="O2377" s="21">
        <v>62</v>
      </c>
      <c r="P2377" s="21">
        <v>62</v>
      </c>
      <c r="Q2377" s="21">
        <v>64</v>
      </c>
      <c r="R2377" s="33" t="s">
        <v>524</v>
      </c>
      <c r="S2377" s="3" t="s">
        <v>524</v>
      </c>
      <c r="T2377" s="10" t="s">
        <v>4133</v>
      </c>
      <c r="U2377" s="2" t="s">
        <v>598</v>
      </c>
      <c r="V2377" s="4" t="s">
        <v>819</v>
      </c>
      <c r="W2377" s="11">
        <v>1</v>
      </c>
      <c r="X2377" s="11">
        <v>0</v>
      </c>
      <c r="Y2377" s="16">
        <v>30</v>
      </c>
      <c r="Z2377" s="16">
        <v>5</v>
      </c>
      <c r="AA2377" s="16">
        <v>1995</v>
      </c>
      <c r="AB2377" s="1">
        <f>2026-AA2377</f>
        <v>31</v>
      </c>
      <c r="AC2377" s="5">
        <v>2</v>
      </c>
      <c r="AD2377" s="34">
        <v>65.738480982616778</v>
      </c>
      <c r="AE2377" s="18">
        <v>0</v>
      </c>
      <c r="AF2377" s="17">
        <f>ROUND(IF($AD2377&gt;79,44-(($AD2377-79)*(14/4)),IF($AD2377&gt;76,67-(($AD2377-76)*(23/3)),IF(110-(($AD2377-70.4)*(43/5.6))&gt;119,119,110-(($AD2377-70.4)*(43/5.6)))))*0.93,0)</f>
        <v>111</v>
      </c>
      <c r="AG2377" s="17">
        <f>ROUND(IF($AD2377&gt;79,37-(($AD2377-79)*(9/4)),IF($AD2377&gt;76,54-(($AD2377-76)*(17/3)),IF(93-(($AD2377-70.4)*(39/5.6))&gt;100,100,93-(($AD2377-70.4)*(39/5.6)))))*0.93,0)</f>
        <v>93</v>
      </c>
      <c r="AH2377" s="17">
        <f>ROUND(IF($AD2377&gt;79,32-(($AD2377-79)*(8/4)),IF($AD2377&gt;76,48-(($AD2377-76)*(16/3)),IF(86-(($AD2377-70.4)*(38/5.6))&gt;95,95,86-(($AD2377-70.4)*(38/5.6)))))*0.93,0)</f>
        <v>88</v>
      </c>
      <c r="AI2377" s="5" t="s">
        <v>3916</v>
      </c>
      <c r="AL2377" s="5">
        <v>172</v>
      </c>
      <c r="AM2377" s="5">
        <v>68</v>
      </c>
    </row>
    <row r="2378" spans="1:45" x14ac:dyDescent="0.3">
      <c r="A2378" s="15">
        <v>6386</v>
      </c>
      <c r="B2378" s="8" t="s">
        <v>1465</v>
      </c>
      <c r="C2378" s="9" t="s">
        <v>219</v>
      </c>
      <c r="D2378" s="21">
        <v>60</v>
      </c>
      <c r="E2378" s="21">
        <v>46</v>
      </c>
      <c r="F2378" s="21">
        <v>50</v>
      </c>
      <c r="G2378" s="21">
        <v>54</v>
      </c>
      <c r="H2378" s="21">
        <v>51</v>
      </c>
      <c r="I2378" s="21">
        <v>55</v>
      </c>
      <c r="J2378" s="21">
        <v>51</v>
      </c>
      <c r="K2378" s="21">
        <v>56</v>
      </c>
      <c r="L2378" s="21">
        <v>48</v>
      </c>
      <c r="M2378" s="21">
        <v>65</v>
      </c>
      <c r="N2378" s="21">
        <v>58</v>
      </c>
      <c r="O2378" s="21">
        <v>54</v>
      </c>
      <c r="P2378" s="21">
        <v>54</v>
      </c>
      <c r="Q2378" s="21">
        <v>51</v>
      </c>
      <c r="R2378" s="65" t="s">
        <v>524</v>
      </c>
      <c r="S2378" s="3" t="s">
        <v>524</v>
      </c>
      <c r="T2378" s="67" t="s">
        <v>4133</v>
      </c>
      <c r="U2378" s="2" t="s">
        <v>600</v>
      </c>
      <c r="V2378" s="4" t="s">
        <v>819</v>
      </c>
      <c r="W2378" s="11">
        <v>4</v>
      </c>
      <c r="X2378" s="11">
        <v>100</v>
      </c>
      <c r="Y2378" s="68">
        <v>21</v>
      </c>
      <c r="Z2378" s="68">
        <v>1</v>
      </c>
      <c r="AA2378" s="68">
        <v>1989</v>
      </c>
      <c r="AB2378" s="1">
        <f>2026-AA2378</f>
        <v>37</v>
      </c>
      <c r="AC2378" s="5">
        <v>4</v>
      </c>
      <c r="AD2378" s="34">
        <v>60.396658257931797</v>
      </c>
      <c r="AE2378" s="18">
        <v>0</v>
      </c>
      <c r="AF2378" s="17">
        <f>ROUND(IF($AD2378&gt;79,44-(($AD2378-79)*(14/4)),IF($AD2378&gt;76,67-(($AD2378-76)*(23/3)),IF(110-(($AD2378-70.4)*(43/5.6))&gt;119,119,110-(($AD2378-70.4)*(43/5.6)))))*0.93,0)</f>
        <v>111</v>
      </c>
      <c r="AG2378" s="17">
        <f>ROUND(IF($AD2378&gt;79,37-(($AD2378-79)*(9/4)),IF($AD2378&gt;76,54-(($AD2378-76)*(17/3)),IF(93-(($AD2378-70.4)*(39/5.6))&gt;100,100,93-(($AD2378-70.4)*(39/5.6)))))*0.93,0)</f>
        <v>93</v>
      </c>
      <c r="AH2378" s="17">
        <f>ROUND(IF($AD2378&gt;79,32-(($AD2378-79)*(8/4)),IF($AD2378&gt;76,48-(($AD2378-76)*(16/3)),IF(86-(($AD2378-70.4)*(38/5.6))&gt;95,95,86-(($AD2378-70.4)*(38/5.6)))))*0.93,0)</f>
        <v>88</v>
      </c>
      <c r="AI2378" s="5" t="s">
        <v>3916</v>
      </c>
      <c r="AL2378" s="5">
        <v>0</v>
      </c>
      <c r="AM2378" s="5">
        <v>0</v>
      </c>
    </row>
    <row r="2379" spans="1:45" x14ac:dyDescent="0.3">
      <c r="A2379" s="15">
        <v>6388</v>
      </c>
      <c r="B2379" s="8" t="s">
        <v>2999</v>
      </c>
      <c r="C2379" s="9" t="s">
        <v>182</v>
      </c>
      <c r="D2379" s="21">
        <v>68</v>
      </c>
      <c r="E2379" s="21">
        <v>59</v>
      </c>
      <c r="F2379" s="21">
        <v>61</v>
      </c>
      <c r="G2379" s="21">
        <v>62</v>
      </c>
      <c r="H2379" s="21">
        <v>69</v>
      </c>
      <c r="I2379" s="21">
        <v>63</v>
      </c>
      <c r="J2379" s="21">
        <v>64</v>
      </c>
      <c r="K2379" s="21">
        <v>69</v>
      </c>
      <c r="L2379" s="21">
        <v>52</v>
      </c>
      <c r="M2379" s="21">
        <v>57</v>
      </c>
      <c r="N2379" s="21">
        <v>65</v>
      </c>
      <c r="O2379" s="21">
        <v>62</v>
      </c>
      <c r="P2379" s="21">
        <v>65</v>
      </c>
      <c r="Q2379" s="21">
        <v>69</v>
      </c>
      <c r="R2379" s="33" t="s">
        <v>3036</v>
      </c>
      <c r="S2379" s="3" t="s">
        <v>3036</v>
      </c>
      <c r="T2379" s="10" t="s">
        <v>4131</v>
      </c>
      <c r="U2379" s="2" t="s">
        <v>574</v>
      </c>
      <c r="V2379" s="4" t="s">
        <v>819</v>
      </c>
      <c r="W2379" s="11">
        <v>1</v>
      </c>
      <c r="X2379" s="11">
        <v>64</v>
      </c>
      <c r="Y2379" s="16">
        <v>24</v>
      </c>
      <c r="Z2379" s="16">
        <v>8</v>
      </c>
      <c r="AA2379" s="16">
        <v>2002</v>
      </c>
      <c r="AB2379" s="1">
        <f>2026-AA2379</f>
        <v>24</v>
      </c>
      <c r="AC2379" s="5">
        <v>4</v>
      </c>
      <c r="AD2379" s="34">
        <v>66.402655922578987</v>
      </c>
      <c r="AE2379" s="18">
        <v>10000</v>
      </c>
      <c r="AF2379" s="17">
        <f>ROUND(IF($AD2379&gt;79,44-(($AD2379-79)*(14/4)),IF($AD2379&gt;76,67-(($AD2379-76)*(23/3)),IF(110-(($AD2379-70.4)*(43/5.6))&gt;119,119,110-(($AD2379-70.4)*(43/5.6)))))*0.93,0)</f>
        <v>111</v>
      </c>
      <c r="AG2379" s="17">
        <f>ROUND(IF($AD2379&gt;79,37-(($AD2379-79)*(9/4)),IF($AD2379&gt;76,54-(($AD2379-76)*(17/3)),IF(93-(($AD2379-70.4)*(39/5.6))&gt;100,100,93-(($AD2379-70.4)*(39/5.6)))))*0.93,0)</f>
        <v>93</v>
      </c>
      <c r="AH2379" s="17">
        <f>ROUND(IF($AD2379&gt;79,32-(($AD2379-79)*(8/4)),IF($AD2379&gt;76,48-(($AD2379-76)*(16/3)),IF(86-(($AD2379-70.4)*(38/5.6))&gt;95,95,86-(($AD2379-70.4)*(38/5.6)))))*0.93,0)</f>
        <v>88</v>
      </c>
      <c r="AI2379" s="5" t="s">
        <v>3916</v>
      </c>
      <c r="AJ2379" s="5" t="s">
        <v>3917</v>
      </c>
      <c r="AK2379" s="5" t="s">
        <v>3917</v>
      </c>
      <c r="AL2379" s="5">
        <v>180</v>
      </c>
      <c r="AM2379" s="5">
        <v>71</v>
      </c>
    </row>
    <row r="2380" spans="1:45" x14ac:dyDescent="0.3">
      <c r="A2380" s="15">
        <v>6394</v>
      </c>
      <c r="B2380" s="8" t="s">
        <v>1654</v>
      </c>
      <c r="C2380" s="9" t="s">
        <v>1655</v>
      </c>
      <c r="D2380" s="21">
        <v>69</v>
      </c>
      <c r="E2380" s="21">
        <v>56</v>
      </c>
      <c r="F2380" s="21">
        <v>58</v>
      </c>
      <c r="G2380" s="21">
        <v>59</v>
      </c>
      <c r="H2380" s="21">
        <v>56</v>
      </c>
      <c r="I2380" s="21">
        <v>67</v>
      </c>
      <c r="J2380" s="21">
        <v>65</v>
      </c>
      <c r="K2380" s="21">
        <v>58</v>
      </c>
      <c r="L2380" s="21">
        <v>72</v>
      </c>
      <c r="M2380" s="21">
        <v>66</v>
      </c>
      <c r="N2380" s="21">
        <v>61</v>
      </c>
      <c r="O2380" s="21">
        <v>59</v>
      </c>
      <c r="P2380" s="21">
        <v>56</v>
      </c>
      <c r="Q2380" s="21">
        <v>58</v>
      </c>
      <c r="R2380" s="33" t="s">
        <v>524</v>
      </c>
      <c r="S2380" s="3" t="s">
        <v>524</v>
      </c>
      <c r="T2380" s="10" t="s">
        <v>4133</v>
      </c>
      <c r="U2380" s="2" t="s">
        <v>551</v>
      </c>
      <c r="V2380" s="4" t="s">
        <v>821</v>
      </c>
      <c r="W2380" s="11">
        <v>4</v>
      </c>
      <c r="X2380" s="11">
        <v>100</v>
      </c>
      <c r="Y2380" s="16">
        <v>14</v>
      </c>
      <c r="Z2380" s="16">
        <v>11</v>
      </c>
      <c r="AA2380" s="16">
        <v>1992</v>
      </c>
      <c r="AB2380" s="1">
        <f>2026-AA2380</f>
        <v>34</v>
      </c>
      <c r="AC2380" s="5">
        <v>4</v>
      </c>
      <c r="AD2380" s="34">
        <v>68.592769074595026</v>
      </c>
      <c r="AE2380" s="18">
        <v>0</v>
      </c>
      <c r="AF2380" s="17">
        <f>ROUND(IF($AD2380&gt;79,44-(($AD2380-79)*(14/4)),IF($AD2380&gt;76,67-(($AD2380-76)*(23/3)),IF(110-(($AD2380-70.4)*(43/5.6))&gt;119,119,110-(($AD2380-70.4)*(43/5.6)))))*0.93,0)</f>
        <v>111</v>
      </c>
      <c r="AG2380" s="17">
        <f>ROUND(IF($AD2380&gt;79,37-(($AD2380-79)*(9/4)),IF($AD2380&gt;76,54-(($AD2380-76)*(17/3)),IF(93-(($AD2380-70.4)*(39/5.6))&gt;100,100,93-(($AD2380-70.4)*(39/5.6)))))*0.93,0)</f>
        <v>93</v>
      </c>
      <c r="AH2380" s="17">
        <f>ROUND(IF($AD2380&gt;79,32-(($AD2380-79)*(8/4)),IF($AD2380&gt;76,48-(($AD2380-76)*(16/3)),IF(86-(($AD2380-70.4)*(38/5.6))&gt;95,95,86-(($AD2380-70.4)*(38/5.6)))))*0.93,0)</f>
        <v>88</v>
      </c>
      <c r="AL2380" s="5">
        <v>0</v>
      </c>
      <c r="AM2380" s="5">
        <v>0</v>
      </c>
    </row>
    <row r="2381" spans="1:45" x14ac:dyDescent="0.3">
      <c r="A2381" s="15">
        <v>6395</v>
      </c>
      <c r="B2381" s="8" t="s">
        <v>1790</v>
      </c>
      <c r="C2381" s="9" t="s">
        <v>1791</v>
      </c>
      <c r="D2381" s="21">
        <v>64</v>
      </c>
      <c r="E2381" s="21">
        <v>67</v>
      </c>
      <c r="F2381" s="21">
        <v>67</v>
      </c>
      <c r="G2381" s="21">
        <v>67</v>
      </c>
      <c r="H2381" s="21">
        <v>61</v>
      </c>
      <c r="I2381" s="21">
        <v>66</v>
      </c>
      <c r="J2381" s="21">
        <v>66</v>
      </c>
      <c r="K2381" s="21">
        <v>67</v>
      </c>
      <c r="L2381" s="21">
        <v>53</v>
      </c>
      <c r="M2381" s="21">
        <v>56</v>
      </c>
      <c r="N2381" s="21">
        <v>60</v>
      </c>
      <c r="O2381" s="21">
        <v>56</v>
      </c>
      <c r="P2381" s="21">
        <v>61</v>
      </c>
      <c r="Q2381" s="21">
        <v>61</v>
      </c>
      <c r="R2381" s="33" t="s">
        <v>524</v>
      </c>
      <c r="S2381" s="3" t="s">
        <v>524</v>
      </c>
      <c r="T2381" s="10" t="s">
        <v>4133</v>
      </c>
      <c r="U2381" s="2" t="s">
        <v>591</v>
      </c>
      <c r="V2381" s="4" t="s">
        <v>821</v>
      </c>
      <c r="W2381" s="11">
        <v>1</v>
      </c>
      <c r="X2381" s="11">
        <v>0</v>
      </c>
      <c r="Y2381" s="16">
        <v>20</v>
      </c>
      <c r="Z2381" s="16">
        <v>3</v>
      </c>
      <c r="AA2381" s="16">
        <v>1995</v>
      </c>
      <c r="AB2381" s="1">
        <f>2026-AA2381</f>
        <v>31</v>
      </c>
      <c r="AC2381" s="5">
        <v>4</v>
      </c>
      <c r="AD2381" s="34">
        <v>66.632581584582539</v>
      </c>
      <c r="AE2381" s="18">
        <v>0</v>
      </c>
      <c r="AF2381" s="17">
        <f>ROUND(IF($AD2381&gt;79,44-(($AD2381-79)*(14/4)),IF($AD2381&gt;76,67-(($AD2381-76)*(23/3)),IF(110-(($AD2381-70.4)*(43/5.6))&gt;119,119,110-(($AD2381-70.4)*(43/5.6)))))*0.93,0)</f>
        <v>111</v>
      </c>
      <c r="AG2381" s="17">
        <f>ROUND(IF($AD2381&gt;79,37-(($AD2381-79)*(9/4)),IF($AD2381&gt;76,54-(($AD2381-76)*(17/3)),IF(93-(($AD2381-70.4)*(39/5.6))&gt;100,100,93-(($AD2381-70.4)*(39/5.6)))))*0.93,0)</f>
        <v>93</v>
      </c>
      <c r="AH2381" s="17">
        <f>ROUND(IF($AD2381&gt;79,32-(($AD2381-79)*(8/4)),IF($AD2381&gt;76,48-(($AD2381-76)*(16/3)),IF(86-(($AD2381-70.4)*(38/5.6))&gt;95,95,86-(($AD2381-70.4)*(38/5.6)))))*0.93,0)</f>
        <v>88</v>
      </c>
      <c r="AI2381" s="5" t="s">
        <v>3916</v>
      </c>
      <c r="AL2381" s="5">
        <v>170</v>
      </c>
      <c r="AM2381" s="5">
        <v>55</v>
      </c>
    </row>
    <row r="2382" spans="1:45" x14ac:dyDescent="0.3">
      <c r="A2382" s="15">
        <v>6396</v>
      </c>
      <c r="B2382" s="8" t="s">
        <v>2874</v>
      </c>
      <c r="C2382" s="9" t="s">
        <v>164</v>
      </c>
      <c r="D2382" s="21">
        <v>69</v>
      </c>
      <c r="E2382" s="21">
        <v>59</v>
      </c>
      <c r="F2382" s="21">
        <v>63</v>
      </c>
      <c r="G2382" s="21">
        <v>67</v>
      </c>
      <c r="H2382" s="21">
        <v>59</v>
      </c>
      <c r="I2382" s="21">
        <v>70</v>
      </c>
      <c r="J2382" s="21">
        <v>73</v>
      </c>
      <c r="K2382" s="21">
        <v>58</v>
      </c>
      <c r="L2382" s="21">
        <v>68</v>
      </c>
      <c r="M2382" s="21">
        <v>68</v>
      </c>
      <c r="N2382" s="21">
        <v>69</v>
      </c>
      <c r="O2382" s="21">
        <v>68</v>
      </c>
      <c r="P2382" s="21">
        <v>61</v>
      </c>
      <c r="Q2382" s="21">
        <v>60</v>
      </c>
      <c r="R2382" s="33" t="s">
        <v>524</v>
      </c>
      <c r="S2382" s="3" t="s">
        <v>524</v>
      </c>
      <c r="T2382" s="10" t="s">
        <v>4133</v>
      </c>
      <c r="U2382" s="2" t="s">
        <v>600</v>
      </c>
      <c r="V2382" s="4" t="s">
        <v>819</v>
      </c>
      <c r="W2382" s="11">
        <v>3</v>
      </c>
      <c r="X2382" s="11">
        <v>6</v>
      </c>
      <c r="Y2382" s="16">
        <v>15</v>
      </c>
      <c r="Z2382" s="16">
        <v>2</v>
      </c>
      <c r="AA2382" s="16">
        <v>1998</v>
      </c>
      <c r="AB2382" s="1">
        <f>2026-AA2382</f>
        <v>28</v>
      </c>
      <c r="AC2382" s="5">
        <v>4</v>
      </c>
      <c r="AD2382" s="34">
        <v>69.204246794735923</v>
      </c>
      <c r="AE2382" s="18">
        <v>0</v>
      </c>
      <c r="AF2382" s="17">
        <f>ROUND(IF($AD2382&gt;79,44-(($AD2382-79)*(14/4)),IF($AD2382&gt;76,67-(($AD2382-76)*(23/3)),IF(110-(($AD2382-70.4)*(43/5.6))&gt;119,119,110-(($AD2382-70.4)*(43/5.6)))))*0.93,0)</f>
        <v>111</v>
      </c>
      <c r="AG2382" s="17">
        <f>ROUND(IF($AD2382&gt;79,37-(($AD2382-79)*(9/4)),IF($AD2382&gt;76,54-(($AD2382-76)*(17/3)),IF(93-(($AD2382-70.4)*(39/5.6))&gt;100,100,93-(($AD2382-70.4)*(39/5.6)))))*0.93,0)</f>
        <v>93</v>
      </c>
      <c r="AH2382" s="17">
        <f>ROUND(IF($AD2382&gt;79,32-(($AD2382-79)*(8/4)),IF($AD2382&gt;76,48-(($AD2382-76)*(16/3)),IF(86-(($AD2382-70.4)*(38/5.6))&gt;95,95,86-(($AD2382-70.4)*(38/5.6)))))*0.93,0)</f>
        <v>88</v>
      </c>
      <c r="AI2382" s="5" t="s">
        <v>3916</v>
      </c>
      <c r="AL2382" s="5">
        <v>0</v>
      </c>
      <c r="AM2382" s="5">
        <v>0</v>
      </c>
    </row>
    <row r="2383" spans="1:45" x14ac:dyDescent="0.3">
      <c r="A2383" s="15">
        <v>6397</v>
      </c>
      <c r="B2383" s="8" t="s">
        <v>3245</v>
      </c>
      <c r="C2383" s="9" t="s">
        <v>311</v>
      </c>
      <c r="D2383" s="21">
        <v>67</v>
      </c>
      <c r="E2383" s="21">
        <v>72</v>
      </c>
      <c r="F2383" s="21">
        <v>72</v>
      </c>
      <c r="G2383" s="21">
        <v>71</v>
      </c>
      <c r="H2383" s="21">
        <v>73</v>
      </c>
      <c r="I2383" s="21">
        <v>72</v>
      </c>
      <c r="J2383" s="21">
        <v>72</v>
      </c>
      <c r="K2383" s="21">
        <v>70</v>
      </c>
      <c r="L2383" s="21">
        <v>55</v>
      </c>
      <c r="M2383" s="21">
        <v>60</v>
      </c>
      <c r="N2383" s="21">
        <v>68</v>
      </c>
      <c r="O2383" s="21">
        <v>65</v>
      </c>
      <c r="P2383" s="21">
        <v>69</v>
      </c>
      <c r="Q2383" s="21">
        <v>73</v>
      </c>
      <c r="R2383" s="33" t="s">
        <v>2793</v>
      </c>
      <c r="S2383" s="3" t="s">
        <v>2793</v>
      </c>
      <c r="T2383" s="10" t="s">
        <v>4131</v>
      </c>
      <c r="U2383" s="2" t="s">
        <v>541</v>
      </c>
      <c r="V2383" s="4" t="s">
        <v>822</v>
      </c>
      <c r="W2383" s="11">
        <v>4</v>
      </c>
      <c r="X2383" s="11">
        <v>24</v>
      </c>
      <c r="Y2383" s="16">
        <v>15</v>
      </c>
      <c r="Z2383" s="16">
        <v>2</v>
      </c>
      <c r="AA2383" s="16">
        <v>1998</v>
      </c>
      <c r="AB2383" s="1">
        <f>2026-AA2383</f>
        <v>28</v>
      </c>
      <c r="AC2383" s="5">
        <v>4</v>
      </c>
      <c r="AD2383" s="34">
        <v>72.151166232726837</v>
      </c>
      <c r="AE2383" s="18">
        <v>50000</v>
      </c>
      <c r="AF2383" s="17">
        <f>ROUND(IF($AD2383&gt;79,44-(($AD2383-79)*(14/4)),IF($AD2383&gt;76,67-(($AD2383-76)*(23/3)),IF(110-(($AD2383-70.4)*(43/5.6))&gt;119,119,110-(($AD2383-70.4)*(43/5.6)))))*0.93,0)</f>
        <v>90</v>
      </c>
      <c r="AG2383" s="17">
        <f>ROUND(IF($AD2383&gt;79,37-(($AD2383-79)*(9/4)),IF($AD2383&gt;76,54-(($AD2383-76)*(17/3)),IF(93-(($AD2383-70.4)*(39/5.6))&gt;100,100,93-(($AD2383-70.4)*(39/5.6)))))*0.93,0)</f>
        <v>75</v>
      </c>
      <c r="AH2383" s="17">
        <f>ROUND(IF($AD2383&gt;79,32-(($AD2383-79)*(8/4)),IF($AD2383&gt;76,48-(($AD2383-76)*(16/3)),IF(86-(($AD2383-70.4)*(38/5.6))&gt;95,95,86-(($AD2383-70.4)*(38/5.6)))))*0.93,0)</f>
        <v>69</v>
      </c>
      <c r="AL2383" s="5">
        <v>190</v>
      </c>
      <c r="AM2383" s="5">
        <v>79</v>
      </c>
    </row>
    <row r="2384" spans="1:45" x14ac:dyDescent="0.3">
      <c r="A2384" s="15">
        <v>6398</v>
      </c>
      <c r="B2384" s="8" t="s">
        <v>3896</v>
      </c>
      <c r="C2384" s="9" t="s">
        <v>220</v>
      </c>
      <c r="D2384" s="21">
        <v>63</v>
      </c>
      <c r="E2384" s="21">
        <v>66</v>
      </c>
      <c r="F2384" s="21">
        <v>65</v>
      </c>
      <c r="G2384" s="21">
        <v>64</v>
      </c>
      <c r="H2384" s="21">
        <v>66</v>
      </c>
      <c r="I2384" s="21">
        <v>60</v>
      </c>
      <c r="J2384" s="21">
        <v>60</v>
      </c>
      <c r="K2384" s="21">
        <v>64</v>
      </c>
      <c r="L2384" s="21">
        <v>51</v>
      </c>
      <c r="M2384" s="21">
        <v>59</v>
      </c>
      <c r="N2384" s="21">
        <v>60</v>
      </c>
      <c r="O2384" s="21">
        <v>63</v>
      </c>
      <c r="P2384" s="21">
        <v>59</v>
      </c>
      <c r="Q2384" s="21">
        <v>61</v>
      </c>
      <c r="R2384" s="33" t="s">
        <v>524</v>
      </c>
      <c r="S2384" s="3" t="s">
        <v>524</v>
      </c>
      <c r="T2384" s="10" t="s">
        <v>4133</v>
      </c>
      <c r="U2384" s="2" t="s">
        <v>596</v>
      </c>
      <c r="V2384" s="4" t="s">
        <v>822</v>
      </c>
      <c r="W2384" s="11">
        <v>2</v>
      </c>
      <c r="X2384" s="11">
        <v>59</v>
      </c>
      <c r="Y2384" s="16">
        <v>19</v>
      </c>
      <c r="Z2384" s="16">
        <v>4</v>
      </c>
      <c r="AA2384" s="16">
        <v>2001</v>
      </c>
      <c r="AB2384" s="1">
        <f>2026-AA2384</f>
        <v>25</v>
      </c>
      <c r="AC2384" s="5">
        <v>3</v>
      </c>
      <c r="AD2384" s="34">
        <v>65.053117694306735</v>
      </c>
      <c r="AE2384" s="18">
        <v>0</v>
      </c>
      <c r="AF2384" s="17">
        <f>ROUND(IF($AD2384&gt;79,44-(($AD2384-79)*(14/4)),IF($AD2384&gt;76,67-(($AD2384-76)*(23/3)),IF(110-(($AD2384-70.4)*(43/5.6))&gt;119,119,110-(($AD2384-70.4)*(43/5.6)))))*0.93,0)</f>
        <v>111</v>
      </c>
      <c r="AG2384" s="17">
        <f>ROUND(IF($AD2384&gt;79,37-(($AD2384-79)*(9/4)),IF($AD2384&gt;76,54-(($AD2384-76)*(17/3)),IF(93-(($AD2384-70.4)*(39/5.6))&gt;100,100,93-(($AD2384-70.4)*(39/5.6)))))*0.93,0)</f>
        <v>93</v>
      </c>
      <c r="AH2384" s="17">
        <f>ROUND(IF($AD2384&gt;79,32-(($AD2384-79)*(8/4)),IF($AD2384&gt;76,48-(($AD2384-76)*(16/3)),IF(86-(($AD2384-70.4)*(38/5.6))&gt;95,95,86-(($AD2384-70.4)*(38/5.6)))))*0.93,0)</f>
        <v>88</v>
      </c>
      <c r="AI2384" s="5" t="s">
        <v>3916</v>
      </c>
      <c r="AL2384" s="5">
        <v>175</v>
      </c>
      <c r="AM2384" s="5">
        <v>65</v>
      </c>
    </row>
    <row r="2385" spans="1:39" x14ac:dyDescent="0.3">
      <c r="A2385" s="15">
        <v>6399</v>
      </c>
      <c r="B2385" s="8" t="s">
        <v>2421</v>
      </c>
      <c r="C2385" s="9" t="s">
        <v>489</v>
      </c>
      <c r="D2385" s="21">
        <v>66</v>
      </c>
      <c r="E2385" s="21">
        <v>63</v>
      </c>
      <c r="F2385" s="21">
        <v>64</v>
      </c>
      <c r="G2385" s="21">
        <v>65</v>
      </c>
      <c r="H2385" s="21">
        <v>65</v>
      </c>
      <c r="I2385" s="21">
        <v>64</v>
      </c>
      <c r="J2385" s="21">
        <v>61</v>
      </c>
      <c r="K2385" s="21">
        <v>61</v>
      </c>
      <c r="L2385" s="21">
        <v>62</v>
      </c>
      <c r="M2385" s="21">
        <v>65</v>
      </c>
      <c r="N2385" s="21">
        <v>72</v>
      </c>
      <c r="O2385" s="21">
        <v>61</v>
      </c>
      <c r="P2385" s="21">
        <v>72</v>
      </c>
      <c r="Q2385" s="21">
        <v>65</v>
      </c>
      <c r="R2385" s="33" t="s">
        <v>524</v>
      </c>
      <c r="S2385" s="3" t="s">
        <v>524</v>
      </c>
      <c r="T2385" s="10" t="s">
        <v>4133</v>
      </c>
      <c r="U2385" s="2" t="s">
        <v>598</v>
      </c>
      <c r="V2385" s="4" t="s">
        <v>819</v>
      </c>
      <c r="W2385" s="11">
        <v>1</v>
      </c>
      <c r="X2385" s="11">
        <v>0</v>
      </c>
      <c r="Y2385" s="16">
        <v>29</v>
      </c>
      <c r="Z2385" s="16">
        <v>12</v>
      </c>
      <c r="AA2385" s="16">
        <v>1996</v>
      </c>
      <c r="AB2385" s="1">
        <f>2026-AA2385</f>
        <v>30</v>
      </c>
      <c r="AC2385" s="5">
        <v>4</v>
      </c>
      <c r="AD2385" s="34">
        <v>66.879593052278778</v>
      </c>
      <c r="AE2385" s="18">
        <v>0</v>
      </c>
      <c r="AF2385" s="17">
        <f>ROUND(IF($AD2385&gt;79,44-(($AD2385-79)*(14/4)),IF($AD2385&gt;76,67-(($AD2385-76)*(23/3)),IF(110-(($AD2385-70.4)*(43/5.6))&gt;119,119,110-(($AD2385-70.4)*(43/5.6)))))*0.93,0)</f>
        <v>111</v>
      </c>
      <c r="AG2385" s="17">
        <f>ROUND(IF($AD2385&gt;79,37-(($AD2385-79)*(9/4)),IF($AD2385&gt;76,54-(($AD2385-76)*(17/3)),IF(93-(($AD2385-70.4)*(39/5.6))&gt;100,100,93-(($AD2385-70.4)*(39/5.6)))))*0.93,0)</f>
        <v>93</v>
      </c>
      <c r="AH2385" s="17">
        <f>ROUND(IF($AD2385&gt;79,32-(($AD2385-79)*(8/4)),IF($AD2385&gt;76,48-(($AD2385-76)*(16/3)),IF(86-(($AD2385-70.4)*(38/5.6))&gt;95,95,86-(($AD2385-70.4)*(38/5.6)))))*0.93,0)</f>
        <v>88</v>
      </c>
      <c r="AI2385" s="5" t="s">
        <v>3916</v>
      </c>
      <c r="AL2385" s="5">
        <v>170</v>
      </c>
      <c r="AM2385" s="5">
        <v>57</v>
      </c>
    </row>
    <row r="2386" spans="1:39" x14ac:dyDescent="0.3">
      <c r="A2386" s="15">
        <v>6401</v>
      </c>
      <c r="B2386" s="8" t="s">
        <v>633</v>
      </c>
      <c r="C2386" s="9" t="s">
        <v>634</v>
      </c>
      <c r="D2386" s="21">
        <v>69</v>
      </c>
      <c r="E2386" s="21">
        <v>71</v>
      </c>
      <c r="F2386" s="21">
        <v>72</v>
      </c>
      <c r="G2386" s="21">
        <v>72</v>
      </c>
      <c r="H2386" s="21">
        <v>74</v>
      </c>
      <c r="I2386" s="21">
        <v>72</v>
      </c>
      <c r="J2386" s="21">
        <v>72</v>
      </c>
      <c r="K2386" s="21">
        <v>67</v>
      </c>
      <c r="L2386" s="21">
        <v>52</v>
      </c>
      <c r="M2386" s="21">
        <v>60</v>
      </c>
      <c r="N2386" s="21">
        <v>65</v>
      </c>
      <c r="O2386" s="21">
        <v>70</v>
      </c>
      <c r="P2386" s="21">
        <v>63</v>
      </c>
      <c r="Q2386" s="21">
        <v>74</v>
      </c>
      <c r="R2386" s="33" t="s">
        <v>4315</v>
      </c>
      <c r="S2386" s="3" t="s">
        <v>4315</v>
      </c>
      <c r="T2386" s="10" t="s">
        <v>4131</v>
      </c>
      <c r="U2386" s="2" t="s">
        <v>596</v>
      </c>
      <c r="V2386" s="4" t="s">
        <v>822</v>
      </c>
      <c r="W2386" s="11">
        <v>4</v>
      </c>
      <c r="X2386" s="11">
        <v>100</v>
      </c>
      <c r="Y2386" s="16">
        <v>20</v>
      </c>
      <c r="Z2386" s="16">
        <v>2</v>
      </c>
      <c r="AA2386" s="16">
        <v>1992</v>
      </c>
      <c r="AB2386" s="1">
        <f>2026-AA2386</f>
        <v>34</v>
      </c>
      <c r="AC2386" s="5">
        <v>6</v>
      </c>
      <c r="AD2386" s="34">
        <v>72.30288384663298</v>
      </c>
      <c r="AE2386" s="18">
        <v>65000</v>
      </c>
      <c r="AF2386" s="17">
        <f>ROUND(IF($AD2386&gt;79,44-(($AD2386-79)*(14/4)),IF($AD2386&gt;76,67-(($AD2386-76)*(23/3)),IF(110-(($AD2386-70.4)*(43/5.6))&gt;119,119,110-(($AD2386-70.4)*(43/5.6)))))*0.93,0)</f>
        <v>89</v>
      </c>
      <c r="AG2386" s="17">
        <f>ROUND(IF($AD2386&gt;79,37-(($AD2386-79)*(9/4)),IF($AD2386&gt;76,54-(($AD2386-76)*(17/3)),IF(93-(($AD2386-70.4)*(39/5.6))&gt;100,100,93-(($AD2386-70.4)*(39/5.6)))))*0.93,0)</f>
        <v>74</v>
      </c>
      <c r="AH2386" s="17">
        <f>ROUND(IF($AD2386&gt;79,32-(($AD2386-79)*(8/4)),IF($AD2386&gt;76,48-(($AD2386-76)*(16/3)),IF(86-(($AD2386-70.4)*(38/5.6))&gt;95,95,86-(($AD2386-70.4)*(38/5.6)))))*0.93,0)</f>
        <v>68</v>
      </c>
      <c r="AL2386" s="5">
        <v>175</v>
      </c>
      <c r="AM2386" s="5">
        <v>68</v>
      </c>
    </row>
    <row r="2387" spans="1:39" x14ac:dyDescent="0.3">
      <c r="A2387" s="15">
        <v>6402</v>
      </c>
      <c r="B2387" s="8" t="s">
        <v>1801</v>
      </c>
      <c r="C2387" s="9" t="s">
        <v>2725</v>
      </c>
      <c r="D2387" s="21">
        <v>72</v>
      </c>
      <c r="E2387" s="21">
        <v>64</v>
      </c>
      <c r="F2387" s="21">
        <v>67</v>
      </c>
      <c r="G2387" s="21">
        <v>70</v>
      </c>
      <c r="H2387" s="21">
        <v>65</v>
      </c>
      <c r="I2387" s="21">
        <v>75</v>
      </c>
      <c r="J2387" s="21">
        <v>72</v>
      </c>
      <c r="K2387" s="21">
        <v>75</v>
      </c>
      <c r="L2387" s="21">
        <v>76</v>
      </c>
      <c r="M2387" s="21">
        <v>75</v>
      </c>
      <c r="N2387" s="21">
        <v>70</v>
      </c>
      <c r="O2387" s="21">
        <v>66</v>
      </c>
      <c r="P2387" s="21">
        <v>65</v>
      </c>
      <c r="Q2387" s="21">
        <v>66</v>
      </c>
      <c r="R2387" s="33" t="s">
        <v>4503</v>
      </c>
      <c r="S2387" s="3" t="s">
        <v>3035</v>
      </c>
      <c r="T2387" s="10" t="s">
        <v>4130</v>
      </c>
      <c r="U2387" s="2" t="s">
        <v>571</v>
      </c>
      <c r="V2387" s="4" t="s">
        <v>819</v>
      </c>
      <c r="W2387" s="11">
        <v>4</v>
      </c>
      <c r="X2387" s="11">
        <v>100</v>
      </c>
      <c r="Y2387" s="16">
        <v>11</v>
      </c>
      <c r="Z2387" s="16">
        <v>2</v>
      </c>
      <c r="AA2387" s="16">
        <v>1994</v>
      </c>
      <c r="AB2387" s="1">
        <f>2026-AA2387</f>
        <v>32</v>
      </c>
      <c r="AC2387" s="5">
        <v>4</v>
      </c>
      <c r="AD2387" s="34">
        <v>74.229152550821894</v>
      </c>
      <c r="AE2387" s="18">
        <v>65000</v>
      </c>
      <c r="AF2387" s="17">
        <f>ROUND(IF($AD2387&gt;79,44-(($AD2387-79)*(14/4)),IF($AD2387&gt;76,67-(($AD2387-76)*(23/3)),IF(110-(($AD2387-70.4)*(43/5.6))&gt;119,119,110-(($AD2387-70.4)*(43/5.6)))))*0.93,0)</f>
        <v>75</v>
      </c>
      <c r="AG2387" s="17">
        <f>ROUND(IF($AD2387&gt;79,37-(($AD2387-79)*(9/4)),IF($AD2387&gt;76,54-(($AD2387-76)*(17/3)),IF(93-(($AD2387-70.4)*(39/5.6))&gt;100,100,93-(($AD2387-70.4)*(39/5.6)))))*0.93,0)</f>
        <v>62</v>
      </c>
      <c r="AH2387" s="17">
        <f>ROUND(IF($AD2387&gt;79,32-(($AD2387-79)*(8/4)),IF($AD2387&gt;76,48-(($AD2387-76)*(16/3)),IF(86-(($AD2387-70.4)*(38/5.6))&gt;95,95,86-(($AD2387-70.4)*(38/5.6)))))*0.93,0)</f>
        <v>56</v>
      </c>
      <c r="AL2387" s="5">
        <v>0</v>
      </c>
      <c r="AM2387" s="5">
        <v>0</v>
      </c>
    </row>
    <row r="2388" spans="1:39" x14ac:dyDescent="0.3">
      <c r="A2388" s="15">
        <v>6403</v>
      </c>
      <c r="B2388" s="8" t="s">
        <v>3948</v>
      </c>
      <c r="C2388" s="9" t="s">
        <v>3949</v>
      </c>
      <c r="D2388" s="21">
        <v>65</v>
      </c>
      <c r="E2388" s="21">
        <v>53</v>
      </c>
      <c r="F2388" s="21">
        <v>56</v>
      </c>
      <c r="G2388" s="21">
        <v>59</v>
      </c>
      <c r="H2388" s="21">
        <v>59</v>
      </c>
      <c r="I2388" s="21">
        <v>65</v>
      </c>
      <c r="J2388" s="21">
        <v>69</v>
      </c>
      <c r="K2388" s="21">
        <v>61</v>
      </c>
      <c r="L2388" s="21">
        <v>69</v>
      </c>
      <c r="M2388" s="21">
        <v>64</v>
      </c>
      <c r="N2388" s="21">
        <v>65</v>
      </c>
      <c r="O2388" s="21">
        <v>68</v>
      </c>
      <c r="P2388" s="21">
        <v>61</v>
      </c>
      <c r="Q2388" s="21">
        <v>58</v>
      </c>
      <c r="R2388" s="33" t="s">
        <v>3934</v>
      </c>
      <c r="S2388" s="3" t="s">
        <v>3934</v>
      </c>
      <c r="T2388" s="10" t="s">
        <v>4130</v>
      </c>
      <c r="U2388" s="2" t="s">
        <v>558</v>
      </c>
      <c r="V2388" s="4" t="s">
        <v>821</v>
      </c>
      <c r="W2388" s="11">
        <v>1</v>
      </c>
      <c r="X2388" s="11">
        <v>88</v>
      </c>
      <c r="Y2388" s="16">
        <v>6</v>
      </c>
      <c r="Z2388" s="16">
        <v>6</v>
      </c>
      <c r="AA2388" s="16">
        <v>2002</v>
      </c>
      <c r="AB2388" s="1">
        <f>2026-AA2388</f>
        <v>24</v>
      </c>
      <c r="AC2388" s="5">
        <v>3</v>
      </c>
      <c r="AD2388" s="34">
        <v>66.938348559820739</v>
      </c>
      <c r="AE2388" s="18">
        <v>10000</v>
      </c>
      <c r="AF2388" s="17">
        <f>ROUND(IF($AD2388&gt;79,44-(($AD2388-79)*(14/4)),IF($AD2388&gt;76,67-(($AD2388-76)*(23/3)),IF(110-(($AD2388-70.4)*(43/5.6))&gt;119,119,110-(($AD2388-70.4)*(43/5.6)))))*0.93,0)</f>
        <v>111</v>
      </c>
      <c r="AG2388" s="17">
        <f>ROUND(IF($AD2388&gt;79,37-(($AD2388-79)*(9/4)),IF($AD2388&gt;76,54-(($AD2388-76)*(17/3)),IF(93-(($AD2388-70.4)*(39/5.6))&gt;100,100,93-(($AD2388-70.4)*(39/5.6)))))*0.93,0)</f>
        <v>93</v>
      </c>
      <c r="AH2388" s="17">
        <f>ROUND(IF($AD2388&gt;79,32-(($AD2388-79)*(8/4)),IF($AD2388&gt;76,48-(($AD2388-76)*(16/3)),IF(86-(($AD2388-70.4)*(38/5.6))&gt;95,95,86-(($AD2388-70.4)*(38/5.6)))))*0.93,0)</f>
        <v>88</v>
      </c>
      <c r="AJ2388" s="5" t="s">
        <v>3917</v>
      </c>
      <c r="AK2388" s="5" t="s">
        <v>3917</v>
      </c>
      <c r="AL2388" s="5">
        <v>0</v>
      </c>
      <c r="AM2388" s="5">
        <v>0</v>
      </c>
    </row>
    <row r="2389" spans="1:39" x14ac:dyDescent="0.3">
      <c r="A2389" s="15">
        <v>6404</v>
      </c>
      <c r="B2389" s="8" t="s">
        <v>1871</v>
      </c>
      <c r="C2389" s="9" t="s">
        <v>1872</v>
      </c>
      <c r="D2389" s="21">
        <v>60</v>
      </c>
      <c r="E2389" s="21">
        <v>66</v>
      </c>
      <c r="F2389" s="21">
        <v>68</v>
      </c>
      <c r="G2389" s="21">
        <v>70</v>
      </c>
      <c r="H2389" s="21">
        <v>64</v>
      </c>
      <c r="I2389" s="21">
        <v>64</v>
      </c>
      <c r="J2389" s="21">
        <v>71</v>
      </c>
      <c r="K2389" s="21">
        <v>68</v>
      </c>
      <c r="L2389" s="21">
        <v>57</v>
      </c>
      <c r="M2389" s="21">
        <v>59</v>
      </c>
      <c r="N2389" s="21">
        <v>63</v>
      </c>
      <c r="O2389" s="21">
        <v>67</v>
      </c>
      <c r="P2389" s="21">
        <v>63</v>
      </c>
      <c r="Q2389" s="21">
        <v>68</v>
      </c>
      <c r="R2389" s="33" t="s">
        <v>524</v>
      </c>
      <c r="S2389" s="3" t="s">
        <v>524</v>
      </c>
      <c r="T2389" s="10" t="s">
        <v>4133</v>
      </c>
      <c r="U2389" s="2" t="s">
        <v>749</v>
      </c>
      <c r="V2389" s="4" t="s">
        <v>817</v>
      </c>
      <c r="W2389" s="11">
        <v>3</v>
      </c>
      <c r="X2389" s="11">
        <v>0</v>
      </c>
      <c r="Y2389" s="16">
        <v>1</v>
      </c>
      <c r="Z2389" s="16">
        <v>1</v>
      </c>
      <c r="AA2389" s="16">
        <v>1994</v>
      </c>
      <c r="AB2389" s="1">
        <f>2026-AA2389</f>
        <v>32</v>
      </c>
      <c r="AC2389" s="5">
        <v>6</v>
      </c>
      <c r="AD2389" s="34">
        <v>68.156160052312231</v>
      </c>
      <c r="AE2389" s="18">
        <v>0</v>
      </c>
      <c r="AF2389" s="17">
        <f>ROUND(IF($AD2389&gt;79,44-(($AD2389-79)*(14/4)),IF($AD2389&gt;76,67-(($AD2389-76)*(23/3)),IF(110-(($AD2389-70.4)*(43/5.6))&gt;119,119,110-(($AD2389-70.4)*(43/5.6)))))*0.93,0)</f>
        <v>111</v>
      </c>
      <c r="AG2389" s="17">
        <f>ROUND(IF($AD2389&gt;79,37-(($AD2389-79)*(9/4)),IF($AD2389&gt;76,54-(($AD2389-76)*(17/3)),IF(93-(($AD2389-70.4)*(39/5.6))&gt;100,100,93-(($AD2389-70.4)*(39/5.6)))))*0.93,0)</f>
        <v>93</v>
      </c>
      <c r="AH2389" s="17">
        <f>ROUND(IF($AD2389&gt;79,32-(($AD2389-79)*(8/4)),IF($AD2389&gt;76,48-(($AD2389-76)*(16/3)),IF(86-(($AD2389-70.4)*(38/5.6))&gt;95,95,86-(($AD2389-70.4)*(38/5.6)))))*0.93,0)</f>
        <v>88</v>
      </c>
      <c r="AI2389" s="5" t="s">
        <v>3916</v>
      </c>
      <c r="AL2389" s="5">
        <v>0</v>
      </c>
      <c r="AM2389" s="5">
        <v>0</v>
      </c>
    </row>
    <row r="2390" spans="1:39" x14ac:dyDescent="0.3">
      <c r="A2390" s="15">
        <v>6405</v>
      </c>
      <c r="B2390" s="8" t="s">
        <v>1770</v>
      </c>
      <c r="C2390" s="9" t="s">
        <v>1771</v>
      </c>
      <c r="D2390" s="21">
        <v>65</v>
      </c>
      <c r="E2390" s="21">
        <v>52</v>
      </c>
      <c r="F2390" s="21">
        <v>57</v>
      </c>
      <c r="G2390" s="21">
        <v>62</v>
      </c>
      <c r="H2390" s="21">
        <v>64</v>
      </c>
      <c r="I2390" s="21">
        <v>63</v>
      </c>
      <c r="J2390" s="21">
        <v>65</v>
      </c>
      <c r="K2390" s="21">
        <v>67</v>
      </c>
      <c r="L2390" s="21">
        <v>61</v>
      </c>
      <c r="M2390" s="21">
        <v>68</v>
      </c>
      <c r="N2390" s="21">
        <v>68</v>
      </c>
      <c r="O2390" s="21">
        <v>63</v>
      </c>
      <c r="P2390" s="21">
        <v>72</v>
      </c>
      <c r="Q2390" s="21">
        <v>67</v>
      </c>
      <c r="R2390" s="33" t="s">
        <v>524</v>
      </c>
      <c r="S2390" s="3" t="s">
        <v>524</v>
      </c>
      <c r="T2390" s="10" t="s">
        <v>4133</v>
      </c>
      <c r="U2390" s="2" t="s">
        <v>1432</v>
      </c>
      <c r="V2390" s="4" t="s">
        <v>821</v>
      </c>
      <c r="W2390" s="11">
        <v>1</v>
      </c>
      <c r="X2390" s="11">
        <v>0</v>
      </c>
      <c r="Y2390" s="16">
        <v>2</v>
      </c>
      <c r="Z2390" s="16">
        <v>12</v>
      </c>
      <c r="AA2390" s="16">
        <v>1995</v>
      </c>
      <c r="AB2390" s="1">
        <f>2026-AA2390</f>
        <v>31</v>
      </c>
      <c r="AC2390" s="5">
        <v>4</v>
      </c>
      <c r="AD2390" s="34">
        <v>65.901644977781189</v>
      </c>
      <c r="AE2390" s="18">
        <v>0</v>
      </c>
      <c r="AF2390" s="17">
        <f>ROUND(IF($AD2390&gt;79,44-(($AD2390-79)*(14/4)),IF($AD2390&gt;76,67-(($AD2390-76)*(23/3)),IF(110-(($AD2390-70.4)*(43/5.6))&gt;119,119,110-(($AD2390-70.4)*(43/5.6)))))*0.93,0)</f>
        <v>111</v>
      </c>
      <c r="AG2390" s="17">
        <f>ROUND(IF($AD2390&gt;79,37-(($AD2390-79)*(9/4)),IF($AD2390&gt;76,54-(($AD2390-76)*(17/3)),IF(93-(($AD2390-70.4)*(39/5.6))&gt;100,100,93-(($AD2390-70.4)*(39/5.6)))))*0.93,0)</f>
        <v>93</v>
      </c>
      <c r="AH2390" s="17">
        <f>ROUND(IF($AD2390&gt;79,32-(($AD2390-79)*(8/4)),IF($AD2390&gt;76,48-(($AD2390-76)*(16/3)),IF(86-(($AD2390-70.4)*(38/5.6))&gt;95,95,86-(($AD2390-70.4)*(38/5.6)))))*0.93,0)</f>
        <v>88</v>
      </c>
      <c r="AI2390" s="5" t="s">
        <v>3916</v>
      </c>
      <c r="AL2390" s="5">
        <v>0</v>
      </c>
      <c r="AM2390" s="5">
        <v>0</v>
      </c>
    </row>
    <row r="2391" spans="1:39" x14ac:dyDescent="0.3">
      <c r="A2391" s="15">
        <v>6406</v>
      </c>
      <c r="B2391" s="8" t="s">
        <v>2629</v>
      </c>
      <c r="C2391" s="9" t="s">
        <v>1797</v>
      </c>
      <c r="D2391" s="21">
        <v>77</v>
      </c>
      <c r="E2391" s="21">
        <v>63</v>
      </c>
      <c r="F2391" s="21">
        <v>66</v>
      </c>
      <c r="G2391" s="21">
        <v>69</v>
      </c>
      <c r="H2391" s="21">
        <v>54</v>
      </c>
      <c r="I2391" s="21">
        <v>75</v>
      </c>
      <c r="J2391" s="21">
        <v>75</v>
      </c>
      <c r="K2391" s="21">
        <v>73</v>
      </c>
      <c r="L2391" s="21">
        <v>77</v>
      </c>
      <c r="M2391" s="21">
        <v>68</v>
      </c>
      <c r="N2391" s="21">
        <v>72</v>
      </c>
      <c r="O2391" s="21">
        <v>76</v>
      </c>
      <c r="P2391" s="21">
        <v>70</v>
      </c>
      <c r="Q2391" s="21">
        <v>73</v>
      </c>
      <c r="R2391" s="33" t="s">
        <v>3339</v>
      </c>
      <c r="S2391" s="3" t="s">
        <v>3339</v>
      </c>
      <c r="T2391" s="10" t="s">
        <v>4130</v>
      </c>
      <c r="U2391" s="2" t="s">
        <v>556</v>
      </c>
      <c r="V2391" s="4" t="s">
        <v>819</v>
      </c>
      <c r="W2391" s="11">
        <v>4</v>
      </c>
      <c r="X2391" s="11">
        <v>100</v>
      </c>
      <c r="Y2391" s="16">
        <v>14</v>
      </c>
      <c r="Z2391" s="16">
        <v>9</v>
      </c>
      <c r="AA2391" s="16">
        <v>1994</v>
      </c>
      <c r="AB2391" s="1">
        <f>2026-AA2391</f>
        <v>32</v>
      </c>
      <c r="AC2391" s="5">
        <v>3</v>
      </c>
      <c r="AD2391" s="34">
        <v>75.954734493584894</v>
      </c>
      <c r="AE2391" s="18">
        <v>160000</v>
      </c>
      <c r="AF2391" s="17">
        <f>ROUND(IF($AD2391&gt;79,44-(($AD2391-79)*(14/4)),IF($AD2391&gt;76,67-(($AD2391-76)*(23/3)),IF(110-(($AD2391-70.4)*(43/5.6))&gt;119,119,110-(($AD2391-70.4)*(43/5.6)))))*0.93,0)</f>
        <v>63</v>
      </c>
      <c r="AG2391" s="17">
        <f>ROUND(IF($AD2391&gt;79,37-(($AD2391-79)*(9/4)),IF($AD2391&gt;76,54-(($AD2391-76)*(17/3)),IF(93-(($AD2391-70.4)*(39/5.6))&gt;100,100,93-(($AD2391-70.4)*(39/5.6)))))*0.93,0)</f>
        <v>51</v>
      </c>
      <c r="AH2391" s="17">
        <f>ROUND(IF($AD2391&gt;79,32-(($AD2391-79)*(8/4)),IF($AD2391&gt;76,48-(($AD2391-76)*(16/3)),IF(86-(($AD2391-70.4)*(38/5.6))&gt;95,95,86-(($AD2391-70.4)*(38/5.6)))))*0.93,0)</f>
        <v>45</v>
      </c>
      <c r="AL2391" s="5">
        <v>0</v>
      </c>
      <c r="AM2391" s="5">
        <v>0</v>
      </c>
    </row>
    <row r="2392" spans="1:39" x14ac:dyDescent="0.3">
      <c r="A2392" s="15">
        <v>6407</v>
      </c>
      <c r="B2392" s="8" t="s">
        <v>4004</v>
      </c>
      <c r="C2392" s="9" t="s">
        <v>4005</v>
      </c>
      <c r="D2392" s="21">
        <v>71</v>
      </c>
      <c r="E2392" s="21">
        <v>62</v>
      </c>
      <c r="F2392" s="21">
        <v>64</v>
      </c>
      <c r="G2392" s="21">
        <v>65</v>
      </c>
      <c r="H2392" s="21">
        <v>65</v>
      </c>
      <c r="I2392" s="21">
        <v>74</v>
      </c>
      <c r="J2392" s="21">
        <v>74</v>
      </c>
      <c r="K2392" s="21">
        <v>66</v>
      </c>
      <c r="L2392" s="21">
        <v>69</v>
      </c>
      <c r="M2392" s="21">
        <v>65</v>
      </c>
      <c r="N2392" s="21">
        <v>73</v>
      </c>
      <c r="O2392" s="21">
        <v>73</v>
      </c>
      <c r="P2392" s="21">
        <v>70</v>
      </c>
      <c r="Q2392" s="21">
        <v>62</v>
      </c>
      <c r="R2392" s="33" t="s">
        <v>3928</v>
      </c>
      <c r="S2392" s="3" t="s">
        <v>3928</v>
      </c>
      <c r="T2392" s="10" t="s">
        <v>4131</v>
      </c>
      <c r="U2392" s="2" t="s">
        <v>878</v>
      </c>
      <c r="V2392" s="4" t="s">
        <v>819</v>
      </c>
      <c r="W2392" s="11">
        <v>3</v>
      </c>
      <c r="X2392" s="11">
        <v>23</v>
      </c>
      <c r="Y2392" s="16">
        <v>9</v>
      </c>
      <c r="Z2392" s="16">
        <v>12</v>
      </c>
      <c r="AA2392" s="16">
        <v>2001</v>
      </c>
      <c r="AB2392" s="1">
        <f>2026-AA2392</f>
        <v>25</v>
      </c>
      <c r="AC2392" s="5">
        <v>5</v>
      </c>
      <c r="AD2392" s="34">
        <v>70.601325964589563</v>
      </c>
      <c r="AE2392" s="18">
        <v>50000</v>
      </c>
      <c r="AF2392" s="17">
        <f>ROUND(IF($AD2392&gt;79,44-(($AD2392-79)*(14/4)),IF($AD2392&gt;76,67-(($AD2392-76)*(23/3)),IF(110-(($AD2392-70.4)*(43/5.6))&gt;119,119,110-(($AD2392-70.4)*(43/5.6)))))*0.93,0)</f>
        <v>101</v>
      </c>
      <c r="AG2392" s="17">
        <f>ROUND(IF($AD2392&gt;79,37-(($AD2392-79)*(9/4)),IF($AD2392&gt;76,54-(($AD2392-76)*(17/3)),IF(93-(($AD2392-70.4)*(39/5.6))&gt;100,100,93-(($AD2392-70.4)*(39/5.6)))))*0.93,0)</f>
        <v>85</v>
      </c>
      <c r="AH2392" s="17">
        <f>ROUND(IF($AD2392&gt;79,32-(($AD2392-79)*(8/4)),IF($AD2392&gt;76,48-(($AD2392-76)*(16/3)),IF(86-(($AD2392-70.4)*(38/5.6))&gt;95,95,86-(($AD2392-70.4)*(38/5.6)))))*0.93,0)</f>
        <v>79</v>
      </c>
      <c r="AL2392" s="5">
        <v>0</v>
      </c>
      <c r="AM2392" s="5">
        <v>0</v>
      </c>
    </row>
    <row r="2393" spans="1:39" x14ac:dyDescent="0.3">
      <c r="A2393" s="15">
        <v>6408</v>
      </c>
      <c r="B2393" s="8" t="s">
        <v>30</v>
      </c>
      <c r="C2393" s="9" t="s">
        <v>31</v>
      </c>
      <c r="D2393" s="21">
        <v>64</v>
      </c>
      <c r="E2393" s="21">
        <v>46</v>
      </c>
      <c r="F2393" s="21">
        <v>52</v>
      </c>
      <c r="G2393" s="21">
        <v>58</v>
      </c>
      <c r="H2393" s="21">
        <v>49</v>
      </c>
      <c r="I2393" s="21">
        <v>58</v>
      </c>
      <c r="J2393" s="21">
        <v>57</v>
      </c>
      <c r="K2393" s="21">
        <v>50</v>
      </c>
      <c r="L2393" s="21">
        <v>52</v>
      </c>
      <c r="M2393" s="21">
        <v>63</v>
      </c>
      <c r="N2393" s="21">
        <v>59</v>
      </c>
      <c r="O2393" s="21">
        <v>66</v>
      </c>
      <c r="P2393" s="21">
        <v>53</v>
      </c>
      <c r="Q2393" s="21">
        <v>51</v>
      </c>
      <c r="R2393" s="65" t="s">
        <v>524</v>
      </c>
      <c r="S2393" s="3" t="s">
        <v>524</v>
      </c>
      <c r="T2393" s="67" t="s">
        <v>4133</v>
      </c>
      <c r="U2393" s="2" t="s">
        <v>586</v>
      </c>
      <c r="V2393" s="4" t="s">
        <v>819</v>
      </c>
      <c r="W2393" s="11">
        <v>4</v>
      </c>
      <c r="X2393" s="11">
        <v>100</v>
      </c>
      <c r="Y2393" s="68">
        <v>9</v>
      </c>
      <c r="Z2393" s="68">
        <v>1</v>
      </c>
      <c r="AA2393" s="68">
        <v>1990</v>
      </c>
      <c r="AB2393" s="1">
        <f>2026-AA2393</f>
        <v>36</v>
      </c>
      <c r="AC2393" s="5">
        <v>4</v>
      </c>
      <c r="AD2393" s="34">
        <v>60.514299955978558</v>
      </c>
      <c r="AE2393" s="18">
        <v>0</v>
      </c>
      <c r="AF2393" s="17">
        <f>ROUND(IF($AD2393&gt;79,44-(($AD2393-79)*(14/4)),IF($AD2393&gt;76,67-(($AD2393-76)*(23/3)),IF(110-(($AD2393-70.4)*(43/5.6))&gt;119,119,110-(($AD2393-70.4)*(43/5.6)))))*0.93,0)</f>
        <v>111</v>
      </c>
      <c r="AG2393" s="17">
        <f>ROUND(IF($AD2393&gt;79,37-(($AD2393-79)*(9/4)),IF($AD2393&gt;76,54-(($AD2393-76)*(17/3)),IF(93-(($AD2393-70.4)*(39/5.6))&gt;100,100,93-(($AD2393-70.4)*(39/5.6)))))*0.93,0)</f>
        <v>93</v>
      </c>
      <c r="AH2393" s="17">
        <f>ROUND(IF($AD2393&gt;79,32-(($AD2393-79)*(8/4)),IF($AD2393&gt;76,48-(($AD2393-76)*(16/3)),IF(86-(($AD2393-70.4)*(38/5.6))&gt;95,95,86-(($AD2393-70.4)*(38/5.6)))))*0.93,0)</f>
        <v>88</v>
      </c>
      <c r="AI2393" s="5" t="s">
        <v>3916</v>
      </c>
      <c r="AL2393" s="5">
        <v>0</v>
      </c>
      <c r="AM2393" s="5">
        <v>0</v>
      </c>
    </row>
    <row r="2394" spans="1:39" x14ac:dyDescent="0.3">
      <c r="A2394" s="15">
        <v>6410</v>
      </c>
      <c r="B2394" s="8" t="s">
        <v>2609</v>
      </c>
      <c r="C2394" s="9" t="s">
        <v>137</v>
      </c>
      <c r="D2394" s="21">
        <v>72</v>
      </c>
      <c r="E2394" s="21">
        <v>75</v>
      </c>
      <c r="F2394" s="21">
        <v>74</v>
      </c>
      <c r="G2394" s="21">
        <v>72</v>
      </c>
      <c r="H2394" s="21">
        <v>77</v>
      </c>
      <c r="I2394" s="21">
        <v>76</v>
      </c>
      <c r="J2394" s="21">
        <v>71</v>
      </c>
      <c r="K2394" s="21">
        <v>78</v>
      </c>
      <c r="L2394" s="21">
        <v>55</v>
      </c>
      <c r="M2394" s="21">
        <v>64</v>
      </c>
      <c r="N2394" s="21">
        <v>69</v>
      </c>
      <c r="O2394" s="21">
        <v>70</v>
      </c>
      <c r="P2394" s="21">
        <v>74</v>
      </c>
      <c r="Q2394" s="21">
        <v>77</v>
      </c>
      <c r="R2394" s="33" t="s">
        <v>3934</v>
      </c>
      <c r="S2394" s="3" t="s">
        <v>3934</v>
      </c>
      <c r="T2394" s="10" t="s">
        <v>4130</v>
      </c>
      <c r="U2394" s="2" t="s">
        <v>589</v>
      </c>
      <c r="V2394" s="4" t="s">
        <v>819</v>
      </c>
      <c r="W2394" s="11">
        <v>4</v>
      </c>
      <c r="X2394" s="11">
        <v>100</v>
      </c>
      <c r="Y2394" s="16">
        <v>23</v>
      </c>
      <c r="Z2394" s="16">
        <v>4</v>
      </c>
      <c r="AA2394" s="16">
        <v>1996</v>
      </c>
      <c r="AB2394" s="1">
        <f>2026-AA2394</f>
        <v>30</v>
      </c>
      <c r="AC2394" s="5">
        <v>4</v>
      </c>
      <c r="AD2394" s="34">
        <v>75.080457954339622</v>
      </c>
      <c r="AE2394" s="18">
        <v>115000</v>
      </c>
      <c r="AF2394" s="17">
        <f>ROUND(IF($AD2394&gt;79,44-(($AD2394-79)*(14/4)),IF($AD2394&gt;76,67-(($AD2394-76)*(23/3)),IF(110-(($AD2394-70.4)*(43/5.6))&gt;119,119,110-(($AD2394-70.4)*(43/5.6)))))*0.93,0)</f>
        <v>69</v>
      </c>
      <c r="AG2394" s="17">
        <f>ROUND(IF($AD2394&gt;79,37-(($AD2394-79)*(9/4)),IF($AD2394&gt;76,54-(($AD2394-76)*(17/3)),IF(93-(($AD2394-70.4)*(39/5.6))&gt;100,100,93-(($AD2394-70.4)*(39/5.6)))))*0.93,0)</f>
        <v>56</v>
      </c>
      <c r="AH2394" s="17">
        <f>ROUND(IF($AD2394&gt;79,32-(($AD2394-79)*(8/4)),IF($AD2394&gt;76,48-(($AD2394-76)*(16/3)),IF(86-(($AD2394-70.4)*(38/5.6))&gt;95,95,86-(($AD2394-70.4)*(38/5.6)))))*0.93,0)</f>
        <v>50</v>
      </c>
      <c r="AI2394" s="5" t="s">
        <v>3917</v>
      </c>
      <c r="AL2394" s="5">
        <v>186</v>
      </c>
      <c r="AM2394" s="5">
        <v>68</v>
      </c>
    </row>
    <row r="2395" spans="1:39" x14ac:dyDescent="0.3">
      <c r="A2395" s="15">
        <v>6411</v>
      </c>
      <c r="B2395" s="8" t="s">
        <v>4051</v>
      </c>
      <c r="C2395" s="9" t="s">
        <v>4052</v>
      </c>
      <c r="D2395" s="21">
        <v>58</v>
      </c>
      <c r="E2395" s="21">
        <v>67</v>
      </c>
      <c r="F2395" s="21">
        <v>65</v>
      </c>
      <c r="G2395" s="21">
        <v>63</v>
      </c>
      <c r="H2395" s="21">
        <v>53</v>
      </c>
      <c r="I2395" s="21">
        <v>67</v>
      </c>
      <c r="J2395" s="21">
        <v>67</v>
      </c>
      <c r="K2395" s="21">
        <v>68</v>
      </c>
      <c r="L2395" s="21">
        <v>55</v>
      </c>
      <c r="M2395" s="21">
        <v>52</v>
      </c>
      <c r="N2395" s="21">
        <v>72</v>
      </c>
      <c r="O2395" s="21">
        <v>71</v>
      </c>
      <c r="P2395" s="21">
        <v>69</v>
      </c>
      <c r="Q2395" s="21">
        <v>55</v>
      </c>
      <c r="R2395" s="33" t="s">
        <v>524</v>
      </c>
      <c r="S2395" s="3" t="s">
        <v>524</v>
      </c>
      <c r="T2395" s="10" t="s">
        <v>4133</v>
      </c>
      <c r="U2395" s="2" t="s">
        <v>578</v>
      </c>
      <c r="V2395" s="4" t="s">
        <v>819</v>
      </c>
      <c r="W2395" s="11">
        <v>1</v>
      </c>
      <c r="X2395" s="11">
        <v>0</v>
      </c>
      <c r="Y2395" s="16">
        <v>31</v>
      </c>
      <c r="Z2395" s="16">
        <v>3</v>
      </c>
      <c r="AA2395" s="16">
        <v>2002</v>
      </c>
      <c r="AB2395" s="1">
        <f>2026-AA2395</f>
        <v>24</v>
      </c>
      <c r="AC2395" s="5">
        <v>5</v>
      </c>
      <c r="AD2395" s="34">
        <v>65.265747242026066</v>
      </c>
      <c r="AE2395" s="18">
        <v>0</v>
      </c>
      <c r="AF2395" s="17">
        <f>ROUND(IF($AD2395&gt;79,44-(($AD2395-79)*(14/4)),IF($AD2395&gt;76,67-(($AD2395-76)*(23/3)),IF(110-(($AD2395-70.4)*(43/5.6))&gt;119,119,110-(($AD2395-70.4)*(43/5.6)))))*0.93,0)</f>
        <v>111</v>
      </c>
      <c r="AG2395" s="17">
        <f>ROUND(IF($AD2395&gt;79,37-(($AD2395-79)*(9/4)),IF($AD2395&gt;76,54-(($AD2395-76)*(17/3)),IF(93-(($AD2395-70.4)*(39/5.6))&gt;100,100,93-(($AD2395-70.4)*(39/5.6)))))*0.93,0)</f>
        <v>93</v>
      </c>
      <c r="AH2395" s="17">
        <f>ROUND(IF($AD2395&gt;79,32-(($AD2395-79)*(8/4)),IF($AD2395&gt;76,48-(($AD2395-76)*(16/3)),IF(86-(($AD2395-70.4)*(38/5.6))&gt;95,95,86-(($AD2395-70.4)*(38/5.6)))))*0.93,0)</f>
        <v>88</v>
      </c>
      <c r="AI2395" s="5" t="s">
        <v>3916</v>
      </c>
      <c r="AJ2395" s="5" t="s">
        <v>3917</v>
      </c>
      <c r="AK2395" s="5" t="s">
        <v>3917</v>
      </c>
      <c r="AL2395" s="5">
        <v>0</v>
      </c>
      <c r="AM2395" s="5">
        <v>0</v>
      </c>
    </row>
    <row r="2396" spans="1:39" x14ac:dyDescent="0.3">
      <c r="A2396" s="15">
        <v>6413</v>
      </c>
      <c r="B2396" s="8" t="s">
        <v>2951</v>
      </c>
      <c r="C2396" s="9" t="s">
        <v>114</v>
      </c>
      <c r="D2396" s="21">
        <v>67</v>
      </c>
      <c r="E2396" s="21">
        <v>60</v>
      </c>
      <c r="F2396" s="21">
        <v>61</v>
      </c>
      <c r="G2396" s="21">
        <v>62</v>
      </c>
      <c r="H2396" s="21">
        <v>60</v>
      </c>
      <c r="I2396" s="21">
        <v>64</v>
      </c>
      <c r="J2396" s="21">
        <v>68</v>
      </c>
      <c r="K2396" s="21">
        <v>64</v>
      </c>
      <c r="L2396" s="21">
        <v>60</v>
      </c>
      <c r="M2396" s="21">
        <v>70</v>
      </c>
      <c r="N2396" s="21">
        <v>71</v>
      </c>
      <c r="O2396" s="21">
        <v>60</v>
      </c>
      <c r="P2396" s="21">
        <v>60</v>
      </c>
      <c r="Q2396" s="21">
        <v>60</v>
      </c>
      <c r="R2396" s="33" t="s">
        <v>524</v>
      </c>
      <c r="S2396" s="3" t="s">
        <v>524</v>
      </c>
      <c r="T2396" s="10" t="s">
        <v>4133</v>
      </c>
      <c r="U2396" s="2" t="s">
        <v>589</v>
      </c>
      <c r="V2396" s="4" t="s">
        <v>819</v>
      </c>
      <c r="W2396" s="11">
        <v>1</v>
      </c>
      <c r="X2396" s="11">
        <v>50</v>
      </c>
      <c r="Y2396" s="16">
        <v>10</v>
      </c>
      <c r="Z2396" s="16">
        <v>10</v>
      </c>
      <c r="AA2396" s="16">
        <v>1997</v>
      </c>
      <c r="AB2396" s="1">
        <f>2026-AA2396</f>
        <v>29</v>
      </c>
      <c r="AC2396" s="5">
        <v>3</v>
      </c>
      <c r="AD2396" s="34">
        <v>68.065804206251201</v>
      </c>
      <c r="AE2396" s="18">
        <v>0</v>
      </c>
      <c r="AF2396" s="17">
        <f>ROUND(IF($AD2396&gt;79,44-(($AD2396-79)*(14/4)),IF($AD2396&gt;76,67-(($AD2396-76)*(23/3)),IF(110-(($AD2396-70.4)*(43/5.6))&gt;119,119,110-(($AD2396-70.4)*(43/5.6)))))*0.93,0)</f>
        <v>111</v>
      </c>
      <c r="AG2396" s="17">
        <f>ROUND(IF($AD2396&gt;79,37-(($AD2396-79)*(9/4)),IF($AD2396&gt;76,54-(($AD2396-76)*(17/3)),IF(93-(($AD2396-70.4)*(39/5.6))&gt;100,100,93-(($AD2396-70.4)*(39/5.6)))))*0.93,0)</f>
        <v>93</v>
      </c>
      <c r="AH2396" s="17">
        <f>ROUND(IF($AD2396&gt;79,32-(($AD2396-79)*(8/4)),IF($AD2396&gt;76,48-(($AD2396-76)*(16/3)),IF(86-(($AD2396-70.4)*(38/5.6))&gt;95,95,86-(($AD2396-70.4)*(38/5.6)))))*0.93,0)</f>
        <v>88</v>
      </c>
      <c r="AI2396" s="5" t="s">
        <v>3916</v>
      </c>
      <c r="AL2396" s="5">
        <v>0</v>
      </c>
      <c r="AM2396" s="5">
        <v>0</v>
      </c>
    </row>
    <row r="2397" spans="1:39" x14ac:dyDescent="0.3">
      <c r="A2397" s="15">
        <v>6416</v>
      </c>
      <c r="B2397" s="8" t="s">
        <v>3105</v>
      </c>
      <c r="C2397" s="9" t="s">
        <v>145</v>
      </c>
      <c r="D2397" s="21">
        <v>74</v>
      </c>
      <c r="E2397" s="21">
        <v>61</v>
      </c>
      <c r="F2397" s="21">
        <v>61</v>
      </c>
      <c r="G2397" s="21">
        <v>61</v>
      </c>
      <c r="H2397" s="21">
        <v>62</v>
      </c>
      <c r="I2397" s="21">
        <v>69</v>
      </c>
      <c r="J2397" s="21">
        <v>75</v>
      </c>
      <c r="K2397" s="21">
        <v>76</v>
      </c>
      <c r="L2397" s="21">
        <v>63</v>
      </c>
      <c r="M2397" s="21">
        <v>79</v>
      </c>
      <c r="N2397" s="21">
        <v>79</v>
      </c>
      <c r="O2397" s="21">
        <v>60</v>
      </c>
      <c r="P2397" s="21">
        <v>61</v>
      </c>
      <c r="Q2397" s="21">
        <v>64</v>
      </c>
      <c r="R2397" s="33" t="s">
        <v>524</v>
      </c>
      <c r="S2397" s="3" t="s">
        <v>924</v>
      </c>
      <c r="T2397" s="10" t="s">
        <v>4133</v>
      </c>
      <c r="U2397" s="2" t="s">
        <v>595</v>
      </c>
      <c r="V2397" s="4" t="s">
        <v>819</v>
      </c>
      <c r="W2397" s="11">
        <v>4</v>
      </c>
      <c r="X2397" s="11">
        <v>100</v>
      </c>
      <c r="Y2397" s="16">
        <v>4</v>
      </c>
      <c r="Z2397" s="16">
        <v>9</v>
      </c>
      <c r="AA2397" s="16">
        <v>1998</v>
      </c>
      <c r="AB2397" s="1">
        <f>2026-AA2397</f>
        <v>28</v>
      </c>
      <c r="AC2397" s="5">
        <v>5</v>
      </c>
      <c r="AD2397" s="34">
        <v>75.752439001481918</v>
      </c>
      <c r="AE2397" s="18">
        <v>140000</v>
      </c>
      <c r="AF2397" s="17">
        <f>ROUND(IF($AD2397&gt;79,44-(($AD2397-79)*(14/4)),IF($AD2397&gt;76,67-(($AD2397-76)*(23/3)),IF(110-(($AD2397-70.4)*(43/5.6))&gt;119,119,110-(($AD2397-70.4)*(43/5.6)))))*0.93,0)</f>
        <v>64</v>
      </c>
      <c r="AG2397" s="17">
        <f>ROUND(IF($AD2397&gt;79,37-(($AD2397-79)*(9/4)),IF($AD2397&gt;76,54-(($AD2397-76)*(17/3)),IF(93-(($AD2397-70.4)*(39/5.6))&gt;100,100,93-(($AD2397-70.4)*(39/5.6)))))*0.93,0)</f>
        <v>52</v>
      </c>
      <c r="AH2397" s="17">
        <f>ROUND(IF($AD2397&gt;79,32-(($AD2397-79)*(8/4)),IF($AD2397&gt;76,48-(($AD2397-76)*(16/3)),IF(86-(($AD2397-70.4)*(38/5.6))&gt;95,95,86-(($AD2397-70.4)*(38/5.6)))))*0.93,0)</f>
        <v>46</v>
      </c>
      <c r="AI2397" s="5" t="s">
        <v>3917</v>
      </c>
      <c r="AL2397" s="5">
        <v>0</v>
      </c>
      <c r="AM2397" s="5">
        <v>0</v>
      </c>
    </row>
    <row r="2398" spans="1:39" x14ac:dyDescent="0.3">
      <c r="A2398" s="15">
        <v>6422</v>
      </c>
      <c r="B2398" s="8" t="s">
        <v>38</v>
      </c>
      <c r="C2398" s="9" t="s">
        <v>2203</v>
      </c>
      <c r="D2398" s="21">
        <v>65</v>
      </c>
      <c r="E2398" s="21">
        <v>57</v>
      </c>
      <c r="F2398" s="21">
        <v>61</v>
      </c>
      <c r="G2398" s="21">
        <v>65</v>
      </c>
      <c r="H2398" s="21">
        <v>68</v>
      </c>
      <c r="I2398" s="21">
        <v>65</v>
      </c>
      <c r="J2398" s="21">
        <v>67</v>
      </c>
      <c r="K2398" s="21">
        <v>63</v>
      </c>
      <c r="L2398" s="21">
        <v>58</v>
      </c>
      <c r="M2398" s="21">
        <v>68</v>
      </c>
      <c r="N2398" s="21">
        <v>70</v>
      </c>
      <c r="O2398" s="21">
        <v>66</v>
      </c>
      <c r="P2398" s="21">
        <v>65</v>
      </c>
      <c r="Q2398" s="21">
        <v>68</v>
      </c>
      <c r="R2398" s="33" t="s">
        <v>524</v>
      </c>
      <c r="S2398" s="3" t="s">
        <v>524</v>
      </c>
      <c r="T2398" s="10" t="s">
        <v>4133</v>
      </c>
      <c r="U2398" s="2" t="s">
        <v>572</v>
      </c>
      <c r="V2398" s="4" t="s">
        <v>820</v>
      </c>
      <c r="W2398" s="11">
        <v>1</v>
      </c>
      <c r="X2398" s="11">
        <v>30</v>
      </c>
      <c r="Y2398" s="16">
        <v>21</v>
      </c>
      <c r="Z2398" s="16">
        <v>7</v>
      </c>
      <c r="AA2398" s="16">
        <v>1995</v>
      </c>
      <c r="AB2398" s="1">
        <f>2026-AA2398</f>
        <v>31</v>
      </c>
      <c r="AC2398" s="5">
        <v>4</v>
      </c>
      <c r="AD2398" s="34">
        <v>66.805339303377906</v>
      </c>
      <c r="AE2398" s="18">
        <v>0</v>
      </c>
      <c r="AF2398" s="17">
        <f>ROUND(IF($AD2398&gt;79,44-(($AD2398-79)*(14/4)),IF($AD2398&gt;76,67-(($AD2398-76)*(23/3)),IF(110-(($AD2398-70.4)*(43/5.6))&gt;119,119,110-(($AD2398-70.4)*(43/5.6)))))*0.93,0)</f>
        <v>111</v>
      </c>
      <c r="AG2398" s="17">
        <f>ROUND(IF($AD2398&gt;79,37-(($AD2398-79)*(9/4)),IF($AD2398&gt;76,54-(($AD2398-76)*(17/3)),IF(93-(($AD2398-70.4)*(39/5.6))&gt;100,100,93-(($AD2398-70.4)*(39/5.6)))))*0.93,0)</f>
        <v>93</v>
      </c>
      <c r="AH2398" s="17">
        <f>ROUND(IF($AD2398&gt;79,32-(($AD2398-79)*(8/4)),IF($AD2398&gt;76,48-(($AD2398-76)*(16/3)),IF(86-(($AD2398-70.4)*(38/5.6))&gt;95,95,86-(($AD2398-70.4)*(38/5.6)))))*0.93,0)</f>
        <v>88</v>
      </c>
      <c r="AI2398" s="5" t="s">
        <v>3916</v>
      </c>
      <c r="AL2398" s="5">
        <v>0</v>
      </c>
      <c r="AM2398" s="5">
        <v>0</v>
      </c>
    </row>
    <row r="2399" spans="1:39" x14ac:dyDescent="0.3">
      <c r="A2399" s="15">
        <v>6424</v>
      </c>
      <c r="B2399" s="8" t="s">
        <v>3008</v>
      </c>
      <c r="C2399" s="9" t="s">
        <v>3060</v>
      </c>
      <c r="D2399" s="21">
        <v>72</v>
      </c>
      <c r="E2399" s="21">
        <v>66</v>
      </c>
      <c r="F2399" s="21">
        <v>68</v>
      </c>
      <c r="G2399" s="21">
        <v>70</v>
      </c>
      <c r="H2399" s="21">
        <v>63</v>
      </c>
      <c r="I2399" s="21">
        <v>73</v>
      </c>
      <c r="J2399" s="21">
        <v>72</v>
      </c>
      <c r="K2399" s="21">
        <v>71</v>
      </c>
      <c r="L2399" s="21">
        <v>77</v>
      </c>
      <c r="M2399" s="21">
        <v>68</v>
      </c>
      <c r="N2399" s="21">
        <v>68</v>
      </c>
      <c r="O2399" s="21">
        <v>68</v>
      </c>
      <c r="P2399" s="21">
        <v>64</v>
      </c>
      <c r="Q2399" s="21">
        <v>64</v>
      </c>
      <c r="R2399" s="33" t="s">
        <v>4309</v>
      </c>
      <c r="S2399" s="3" t="s">
        <v>4309</v>
      </c>
      <c r="T2399" s="10" t="s">
        <v>4130</v>
      </c>
      <c r="U2399" s="2" t="s">
        <v>581</v>
      </c>
      <c r="V2399" s="4" t="s">
        <v>822</v>
      </c>
      <c r="W2399" s="11">
        <v>4</v>
      </c>
      <c r="X2399" s="11">
        <v>100</v>
      </c>
      <c r="Y2399" s="16">
        <v>19</v>
      </c>
      <c r="Z2399" s="16">
        <v>10</v>
      </c>
      <c r="AA2399" s="16">
        <v>1996</v>
      </c>
      <c r="AB2399" s="1">
        <f>2026-AA2399</f>
        <v>30</v>
      </c>
      <c r="AC2399" s="5">
        <v>4</v>
      </c>
      <c r="AD2399" s="34">
        <v>74.424912391191526</v>
      </c>
      <c r="AE2399" s="18">
        <v>70000</v>
      </c>
      <c r="AF2399" s="17">
        <f>ROUND(IF($AD2399&gt;79,44-(($AD2399-79)*(14/4)),IF($AD2399&gt;76,67-(($AD2399-76)*(23/3)),IF(110-(($AD2399-70.4)*(43/5.6))&gt;119,119,110-(($AD2399-70.4)*(43/5.6)))))*0.93,0)</f>
        <v>74</v>
      </c>
      <c r="AG2399" s="17">
        <f>ROUND(IF($AD2399&gt;79,37-(($AD2399-79)*(9/4)),IF($AD2399&gt;76,54-(($AD2399-76)*(17/3)),IF(93-(($AD2399-70.4)*(39/5.6))&gt;100,100,93-(($AD2399-70.4)*(39/5.6)))))*0.93,0)</f>
        <v>60</v>
      </c>
      <c r="AH2399" s="17">
        <f>ROUND(IF($AD2399&gt;79,32-(($AD2399-79)*(8/4)),IF($AD2399&gt;76,48-(($AD2399-76)*(16/3)),IF(86-(($AD2399-70.4)*(38/5.6))&gt;95,95,86-(($AD2399-70.4)*(38/5.6)))))*0.93,0)</f>
        <v>55</v>
      </c>
      <c r="AI2399" s="5" t="s">
        <v>3917</v>
      </c>
      <c r="AL2399" s="5">
        <v>0</v>
      </c>
      <c r="AM2399" s="5">
        <v>0</v>
      </c>
    </row>
    <row r="2400" spans="1:39" x14ac:dyDescent="0.3">
      <c r="A2400" s="15">
        <v>6425</v>
      </c>
      <c r="B2400" s="8" t="s">
        <v>2383</v>
      </c>
      <c r="C2400" s="9" t="s">
        <v>31</v>
      </c>
      <c r="D2400" s="21">
        <v>69</v>
      </c>
      <c r="E2400" s="21">
        <v>76</v>
      </c>
      <c r="F2400" s="21">
        <v>73</v>
      </c>
      <c r="G2400" s="21">
        <v>70</v>
      </c>
      <c r="H2400" s="21">
        <v>70</v>
      </c>
      <c r="I2400" s="21">
        <v>69</v>
      </c>
      <c r="J2400" s="21">
        <v>74</v>
      </c>
      <c r="K2400" s="21">
        <v>74</v>
      </c>
      <c r="L2400" s="21">
        <v>61</v>
      </c>
      <c r="M2400" s="21">
        <v>58</v>
      </c>
      <c r="N2400" s="21">
        <v>70</v>
      </c>
      <c r="O2400" s="21">
        <v>67</v>
      </c>
      <c r="P2400" s="21">
        <v>63</v>
      </c>
      <c r="Q2400" s="21">
        <v>69</v>
      </c>
      <c r="R2400" s="33" t="s">
        <v>2793</v>
      </c>
      <c r="S2400" s="3" t="s">
        <v>2793</v>
      </c>
      <c r="T2400" s="10" t="s">
        <v>4131</v>
      </c>
      <c r="U2400" s="2" t="s">
        <v>596</v>
      </c>
      <c r="V2400" s="4" t="s">
        <v>822</v>
      </c>
      <c r="W2400" s="11">
        <v>4</v>
      </c>
      <c r="X2400" s="11">
        <v>100</v>
      </c>
      <c r="Y2400" s="16">
        <v>19</v>
      </c>
      <c r="Z2400" s="16">
        <v>10</v>
      </c>
      <c r="AA2400" s="16">
        <v>1997</v>
      </c>
      <c r="AB2400" s="1">
        <f>2026-AA2400</f>
        <v>29</v>
      </c>
      <c r="AC2400" s="5">
        <v>4</v>
      </c>
      <c r="AD2400" s="34">
        <v>73.798214590457533</v>
      </c>
      <c r="AE2400" s="18">
        <v>50000</v>
      </c>
      <c r="AF2400" s="17">
        <f>ROUND(IF($AD2400&gt;79,44-(($AD2400-79)*(14/4)),IF($AD2400&gt;76,67-(($AD2400-76)*(23/3)),IF(110-(($AD2400-70.4)*(43/5.6))&gt;119,119,110-(($AD2400-70.4)*(43/5.6)))))*0.93,0)</f>
        <v>78</v>
      </c>
      <c r="AG2400" s="17">
        <f>ROUND(IF($AD2400&gt;79,37-(($AD2400-79)*(9/4)),IF($AD2400&gt;76,54-(($AD2400-76)*(17/3)),IF(93-(($AD2400-70.4)*(39/5.6))&gt;100,100,93-(($AD2400-70.4)*(39/5.6)))))*0.93,0)</f>
        <v>64</v>
      </c>
      <c r="AH2400" s="17">
        <f>ROUND(IF($AD2400&gt;79,32-(($AD2400-79)*(8/4)),IF($AD2400&gt;76,48-(($AD2400-76)*(16/3)),IF(86-(($AD2400-70.4)*(38/5.6))&gt;95,95,86-(($AD2400-70.4)*(38/5.6)))))*0.93,0)</f>
        <v>59</v>
      </c>
      <c r="AI2400" s="5" t="s">
        <v>3917</v>
      </c>
      <c r="AL2400" s="5">
        <v>190</v>
      </c>
      <c r="AM2400" s="5">
        <v>73</v>
      </c>
    </row>
    <row r="2401" spans="1:44" x14ac:dyDescent="0.3">
      <c r="A2401" s="15">
        <v>6428</v>
      </c>
      <c r="B2401" s="8" t="s">
        <v>3738</v>
      </c>
      <c r="C2401" s="9" t="s">
        <v>3739</v>
      </c>
      <c r="D2401" s="21">
        <v>67</v>
      </c>
      <c r="E2401" s="21">
        <v>72</v>
      </c>
      <c r="F2401" s="21">
        <v>74</v>
      </c>
      <c r="G2401" s="21">
        <v>76</v>
      </c>
      <c r="H2401" s="21">
        <v>63</v>
      </c>
      <c r="I2401" s="21">
        <v>70</v>
      </c>
      <c r="J2401" s="21">
        <v>74</v>
      </c>
      <c r="K2401" s="21">
        <v>70</v>
      </c>
      <c r="L2401" s="21">
        <v>64</v>
      </c>
      <c r="M2401" s="21">
        <v>65</v>
      </c>
      <c r="N2401" s="21">
        <v>76</v>
      </c>
      <c r="O2401" s="21">
        <v>71</v>
      </c>
      <c r="P2401" s="21">
        <v>74</v>
      </c>
      <c r="Q2401" s="21">
        <v>62</v>
      </c>
      <c r="R2401" s="36" t="s">
        <v>3935</v>
      </c>
      <c r="S2401" s="3" t="s">
        <v>3038</v>
      </c>
      <c r="T2401" s="10" t="s">
        <v>4130</v>
      </c>
      <c r="U2401" s="2" t="s">
        <v>549</v>
      </c>
      <c r="V2401" s="4" t="s">
        <v>822</v>
      </c>
      <c r="W2401" s="11">
        <v>4</v>
      </c>
      <c r="X2401" s="11">
        <v>100</v>
      </c>
      <c r="Y2401" s="16">
        <v>1</v>
      </c>
      <c r="Z2401" s="16">
        <v>3</v>
      </c>
      <c r="AA2401" s="16">
        <v>2001</v>
      </c>
      <c r="AB2401" s="1">
        <f>2026-AA2401</f>
        <v>25</v>
      </c>
      <c r="AC2401" s="5">
        <v>5</v>
      </c>
      <c r="AD2401" s="34">
        <v>74.615990925547109</v>
      </c>
      <c r="AE2401" s="18">
        <v>50000</v>
      </c>
      <c r="AF2401" s="17">
        <f>ROUND(IF($AD2401&gt;79,44-(($AD2401-79)*(14/4)),IF($AD2401&gt;76,67-(($AD2401-76)*(23/3)),IF(110-(($AD2401-70.4)*(43/5.6))&gt;119,119,110-(($AD2401-70.4)*(43/5.6)))))*0.93,0)</f>
        <v>72</v>
      </c>
      <c r="AG2401" s="17">
        <f>ROUND(IF($AD2401&gt;79,37-(($AD2401-79)*(9/4)),IF($AD2401&gt;76,54-(($AD2401-76)*(17/3)),IF(93-(($AD2401-70.4)*(39/5.6))&gt;100,100,93-(($AD2401-70.4)*(39/5.6)))))*0.93,0)</f>
        <v>59</v>
      </c>
      <c r="AH2401" s="17">
        <f>ROUND(IF($AD2401&gt;79,32-(($AD2401-79)*(8/4)),IF($AD2401&gt;76,48-(($AD2401-76)*(16/3)),IF(86-(($AD2401-70.4)*(38/5.6))&gt;95,95,86-(($AD2401-70.4)*(38/5.6)))))*0.93,0)</f>
        <v>53</v>
      </c>
      <c r="AL2401" s="5">
        <v>0</v>
      </c>
      <c r="AM2401" s="5">
        <v>0</v>
      </c>
    </row>
    <row r="2402" spans="1:44" x14ac:dyDescent="0.3">
      <c r="A2402" s="15">
        <v>6429</v>
      </c>
      <c r="B2402" s="8" t="s">
        <v>3140</v>
      </c>
      <c r="C2402" s="9" t="s">
        <v>3141</v>
      </c>
      <c r="D2402" s="21">
        <v>67</v>
      </c>
      <c r="E2402" s="21">
        <v>60</v>
      </c>
      <c r="F2402" s="21">
        <v>62</v>
      </c>
      <c r="G2402" s="21">
        <v>63</v>
      </c>
      <c r="H2402" s="21">
        <v>61</v>
      </c>
      <c r="I2402" s="21">
        <v>64</v>
      </c>
      <c r="J2402" s="21">
        <v>66</v>
      </c>
      <c r="K2402" s="21">
        <v>60</v>
      </c>
      <c r="L2402" s="21">
        <v>64</v>
      </c>
      <c r="M2402" s="21">
        <v>69</v>
      </c>
      <c r="N2402" s="21">
        <v>69</v>
      </c>
      <c r="O2402" s="21">
        <v>61</v>
      </c>
      <c r="P2402" s="21">
        <v>65</v>
      </c>
      <c r="Q2402" s="21">
        <v>62</v>
      </c>
      <c r="R2402" s="33" t="s">
        <v>524</v>
      </c>
      <c r="S2402" s="3" t="s">
        <v>524</v>
      </c>
      <c r="T2402" s="10" t="s">
        <v>4133</v>
      </c>
      <c r="U2402" s="2" t="s">
        <v>571</v>
      </c>
      <c r="V2402" s="4" t="s">
        <v>819</v>
      </c>
      <c r="W2402" s="11">
        <v>2</v>
      </c>
      <c r="X2402" s="11">
        <v>57</v>
      </c>
      <c r="Y2402" s="16">
        <v>26</v>
      </c>
      <c r="Z2402" s="16">
        <v>12</v>
      </c>
      <c r="AA2402" s="16">
        <v>1999</v>
      </c>
      <c r="AB2402" s="1">
        <f>2026-AA2402</f>
        <v>27</v>
      </c>
      <c r="AC2402" s="5">
        <v>5</v>
      </c>
      <c r="AD2402" s="34">
        <v>67.191424530377418</v>
      </c>
      <c r="AE2402" s="18">
        <v>0</v>
      </c>
      <c r="AF2402" s="17">
        <f>ROUND(IF($AD2402&gt;79,44-(($AD2402-79)*(14/4)),IF($AD2402&gt;76,67-(($AD2402-76)*(23/3)),IF(110-(($AD2402-70.4)*(43/5.6))&gt;119,119,110-(($AD2402-70.4)*(43/5.6)))))*0.93,0)</f>
        <v>111</v>
      </c>
      <c r="AG2402" s="17">
        <f>ROUND(IF($AD2402&gt;79,37-(($AD2402-79)*(9/4)),IF($AD2402&gt;76,54-(($AD2402-76)*(17/3)),IF(93-(($AD2402-70.4)*(39/5.6))&gt;100,100,93-(($AD2402-70.4)*(39/5.6)))))*0.93,0)</f>
        <v>93</v>
      </c>
      <c r="AH2402" s="17">
        <f>ROUND(IF($AD2402&gt;79,32-(($AD2402-79)*(8/4)),IF($AD2402&gt;76,48-(($AD2402-76)*(16/3)),IF(86-(($AD2402-70.4)*(38/5.6))&gt;95,95,86-(($AD2402-70.4)*(38/5.6)))))*0.93,0)</f>
        <v>88</v>
      </c>
      <c r="AI2402" s="5" t="s">
        <v>3916</v>
      </c>
      <c r="AL2402" s="5">
        <v>0</v>
      </c>
      <c r="AM2402" s="5">
        <v>0</v>
      </c>
    </row>
    <row r="2403" spans="1:44" x14ac:dyDescent="0.3">
      <c r="A2403" s="15">
        <v>6432</v>
      </c>
      <c r="B2403" s="8" t="s">
        <v>714</v>
      </c>
      <c r="C2403" s="9" t="s">
        <v>715</v>
      </c>
      <c r="D2403" s="21">
        <v>60</v>
      </c>
      <c r="E2403" s="21">
        <v>48</v>
      </c>
      <c r="F2403" s="21">
        <v>56</v>
      </c>
      <c r="G2403" s="21">
        <v>63</v>
      </c>
      <c r="H2403" s="21">
        <v>46</v>
      </c>
      <c r="I2403" s="21">
        <v>55</v>
      </c>
      <c r="J2403" s="21">
        <v>54</v>
      </c>
      <c r="K2403" s="21">
        <v>51</v>
      </c>
      <c r="L2403" s="21">
        <v>61</v>
      </c>
      <c r="M2403" s="21">
        <v>61</v>
      </c>
      <c r="N2403" s="21">
        <v>56</v>
      </c>
      <c r="O2403" s="21">
        <v>52</v>
      </c>
      <c r="P2403" s="21">
        <v>55</v>
      </c>
      <c r="Q2403" s="21">
        <v>50</v>
      </c>
      <c r="R2403" s="65" t="s">
        <v>524</v>
      </c>
      <c r="S2403" s="3" t="s">
        <v>524</v>
      </c>
      <c r="T2403" s="10" t="s">
        <v>4133</v>
      </c>
      <c r="U2403" s="2" t="s">
        <v>589</v>
      </c>
      <c r="V2403" s="4" t="s">
        <v>819</v>
      </c>
      <c r="W2403" s="11">
        <v>4</v>
      </c>
      <c r="X2403" s="11">
        <v>100</v>
      </c>
      <c r="Y2403" s="68">
        <v>5</v>
      </c>
      <c r="Z2403" s="68">
        <v>7</v>
      </c>
      <c r="AA2403" s="68">
        <v>1989</v>
      </c>
      <c r="AB2403" s="1">
        <f>2026-AA2403</f>
        <v>37</v>
      </c>
      <c r="AC2403" s="5">
        <v>5</v>
      </c>
      <c r="AD2403" s="34">
        <v>60.683426125269484</v>
      </c>
      <c r="AE2403" s="18">
        <v>0</v>
      </c>
      <c r="AF2403" s="17">
        <f>ROUND(IF($AD2403&gt;79,44-(($AD2403-79)*(14/4)),IF($AD2403&gt;76,67-(($AD2403-76)*(23/3)),IF(110-(($AD2403-70.4)*(43/5.6))&gt;119,119,110-(($AD2403-70.4)*(43/5.6)))))*0.93,0)</f>
        <v>111</v>
      </c>
      <c r="AG2403" s="17">
        <f>ROUND(IF($AD2403&gt;79,37-(($AD2403-79)*(9/4)),IF($AD2403&gt;76,54-(($AD2403-76)*(17/3)),IF(93-(($AD2403-70.4)*(39/5.6))&gt;100,100,93-(($AD2403-70.4)*(39/5.6)))))*0.93,0)</f>
        <v>93</v>
      </c>
      <c r="AH2403" s="17">
        <f>ROUND(IF($AD2403&gt;79,32-(($AD2403-79)*(8/4)),IF($AD2403&gt;76,48-(($AD2403-76)*(16/3)),IF(86-(($AD2403-70.4)*(38/5.6))&gt;95,95,86-(($AD2403-70.4)*(38/5.6)))))*0.93,0)</f>
        <v>88</v>
      </c>
      <c r="AI2403" s="5" t="s">
        <v>3916</v>
      </c>
      <c r="AL2403" s="5">
        <v>0</v>
      </c>
      <c r="AM2403" s="5">
        <v>0</v>
      </c>
    </row>
    <row r="2404" spans="1:44" x14ac:dyDescent="0.3">
      <c r="A2404" s="15">
        <v>6434</v>
      </c>
      <c r="B2404" s="8" t="s">
        <v>2535</v>
      </c>
      <c r="C2404" s="9" t="s">
        <v>544</v>
      </c>
      <c r="D2404" s="21">
        <v>66</v>
      </c>
      <c r="E2404" s="21">
        <v>64</v>
      </c>
      <c r="F2404" s="21">
        <v>66</v>
      </c>
      <c r="G2404" s="21">
        <v>68</v>
      </c>
      <c r="H2404" s="21">
        <v>58</v>
      </c>
      <c r="I2404" s="21">
        <v>68</v>
      </c>
      <c r="J2404" s="21">
        <v>68</v>
      </c>
      <c r="K2404" s="21">
        <v>60</v>
      </c>
      <c r="L2404" s="21">
        <v>58</v>
      </c>
      <c r="M2404" s="21">
        <v>64</v>
      </c>
      <c r="N2404" s="21">
        <v>67</v>
      </c>
      <c r="O2404" s="21">
        <v>66</v>
      </c>
      <c r="P2404" s="21">
        <v>59</v>
      </c>
      <c r="Q2404" s="21">
        <v>59</v>
      </c>
      <c r="R2404" s="33" t="s">
        <v>524</v>
      </c>
      <c r="S2404" s="3" t="s">
        <v>524</v>
      </c>
      <c r="T2404" s="10" t="s">
        <v>4133</v>
      </c>
      <c r="U2404" s="2" t="s">
        <v>600</v>
      </c>
      <c r="V2404" s="4" t="s">
        <v>819</v>
      </c>
      <c r="W2404" s="11">
        <v>4</v>
      </c>
      <c r="X2404" s="11">
        <v>16</v>
      </c>
      <c r="Y2404" s="16">
        <v>3</v>
      </c>
      <c r="Z2404" s="16">
        <v>7</v>
      </c>
      <c r="AA2404" s="16">
        <v>1996</v>
      </c>
      <c r="AB2404" s="1">
        <f>2026-AA2404</f>
        <v>30</v>
      </c>
      <c r="AC2404" s="5">
        <v>4</v>
      </c>
      <c r="AD2404" s="34">
        <v>67.999987445109525</v>
      </c>
      <c r="AE2404" s="18">
        <v>0</v>
      </c>
      <c r="AF2404" s="17">
        <f>ROUND(IF($AD2404&gt;79,44-(($AD2404-79)*(14/4)),IF($AD2404&gt;76,67-(($AD2404-76)*(23/3)),IF(110-(($AD2404-70.4)*(43/5.6))&gt;119,119,110-(($AD2404-70.4)*(43/5.6)))))*0.93,0)</f>
        <v>111</v>
      </c>
      <c r="AG2404" s="17">
        <f>ROUND(IF($AD2404&gt;79,37-(($AD2404-79)*(9/4)),IF($AD2404&gt;76,54-(($AD2404-76)*(17/3)),IF(93-(($AD2404-70.4)*(39/5.6))&gt;100,100,93-(($AD2404-70.4)*(39/5.6)))))*0.93,0)</f>
        <v>93</v>
      </c>
      <c r="AH2404" s="17">
        <f>ROUND(IF($AD2404&gt;79,32-(($AD2404-79)*(8/4)),IF($AD2404&gt;76,48-(($AD2404-76)*(16/3)),IF(86-(($AD2404-70.4)*(38/5.6))&gt;95,95,86-(($AD2404-70.4)*(38/5.6)))))*0.93,0)</f>
        <v>88</v>
      </c>
      <c r="AI2404" s="5" t="s">
        <v>3916</v>
      </c>
      <c r="AL2404" s="5">
        <v>179</v>
      </c>
      <c r="AM2404" s="5">
        <v>71</v>
      </c>
      <c r="AR2404" t="s">
        <v>3917</v>
      </c>
    </row>
    <row r="2405" spans="1:44" x14ac:dyDescent="0.3">
      <c r="A2405" s="15">
        <v>6435</v>
      </c>
      <c r="B2405" s="8" t="s">
        <v>2788</v>
      </c>
      <c r="C2405" s="9" t="s">
        <v>330</v>
      </c>
      <c r="D2405" s="21">
        <v>65</v>
      </c>
      <c r="E2405" s="21">
        <v>60</v>
      </c>
      <c r="F2405" s="21">
        <v>61</v>
      </c>
      <c r="G2405" s="21">
        <v>62</v>
      </c>
      <c r="H2405" s="21">
        <v>60</v>
      </c>
      <c r="I2405" s="21">
        <v>63</v>
      </c>
      <c r="J2405" s="21">
        <v>64</v>
      </c>
      <c r="K2405" s="21">
        <v>62</v>
      </c>
      <c r="L2405" s="21">
        <v>58</v>
      </c>
      <c r="M2405" s="21">
        <v>66</v>
      </c>
      <c r="N2405" s="21">
        <v>65</v>
      </c>
      <c r="O2405" s="21">
        <v>63</v>
      </c>
      <c r="P2405" s="21">
        <v>62</v>
      </c>
      <c r="Q2405" s="21">
        <v>61</v>
      </c>
      <c r="R2405" s="33" t="s">
        <v>524</v>
      </c>
      <c r="S2405" s="3" t="s">
        <v>524</v>
      </c>
      <c r="T2405" s="10" t="s">
        <v>4133</v>
      </c>
      <c r="U2405" s="2" t="s">
        <v>601</v>
      </c>
      <c r="V2405" s="4" t="s">
        <v>819</v>
      </c>
      <c r="W2405" s="11">
        <v>3</v>
      </c>
      <c r="X2405" s="11">
        <v>48</v>
      </c>
      <c r="Y2405" s="16">
        <v>16</v>
      </c>
      <c r="Z2405" s="16">
        <v>3</v>
      </c>
      <c r="AA2405" s="16">
        <v>1997</v>
      </c>
      <c r="AB2405" s="1">
        <f>2026-AA2405</f>
        <v>29</v>
      </c>
      <c r="AC2405" s="5">
        <v>4</v>
      </c>
      <c r="AD2405" s="34">
        <v>64.629426725623574</v>
      </c>
      <c r="AE2405" s="18">
        <v>0</v>
      </c>
      <c r="AF2405" s="17">
        <f>ROUND(IF($AD2405&gt;79,44-(($AD2405-79)*(14/4)),IF($AD2405&gt;76,67-(($AD2405-76)*(23/3)),IF(110-(($AD2405-70.4)*(43/5.6))&gt;119,119,110-(($AD2405-70.4)*(43/5.6)))))*0.93,0)</f>
        <v>111</v>
      </c>
      <c r="AG2405" s="17">
        <f>ROUND(IF($AD2405&gt;79,37-(($AD2405-79)*(9/4)),IF($AD2405&gt;76,54-(($AD2405-76)*(17/3)),IF(93-(($AD2405-70.4)*(39/5.6))&gt;100,100,93-(($AD2405-70.4)*(39/5.6)))))*0.93,0)</f>
        <v>93</v>
      </c>
      <c r="AH2405" s="17">
        <f>ROUND(IF($AD2405&gt;79,32-(($AD2405-79)*(8/4)),IF($AD2405&gt;76,48-(($AD2405-76)*(16/3)),IF(86-(($AD2405-70.4)*(38/5.6))&gt;95,95,86-(($AD2405-70.4)*(38/5.6)))))*0.93,0)</f>
        <v>88</v>
      </c>
      <c r="AI2405" s="5" t="s">
        <v>3916</v>
      </c>
      <c r="AL2405" s="5">
        <v>0</v>
      </c>
      <c r="AM2405" s="5">
        <v>0</v>
      </c>
    </row>
    <row r="2406" spans="1:44" x14ac:dyDescent="0.3">
      <c r="A2406" s="15">
        <v>6436</v>
      </c>
      <c r="B2406" s="8" t="s">
        <v>2555</v>
      </c>
      <c r="C2406" s="9" t="s">
        <v>146</v>
      </c>
      <c r="D2406" s="21">
        <v>63</v>
      </c>
      <c r="E2406" s="21">
        <v>60</v>
      </c>
      <c r="F2406" s="21">
        <v>64</v>
      </c>
      <c r="G2406" s="21">
        <v>67</v>
      </c>
      <c r="H2406" s="21">
        <v>58</v>
      </c>
      <c r="I2406" s="21">
        <v>64</v>
      </c>
      <c r="J2406" s="21">
        <v>60</v>
      </c>
      <c r="K2406" s="21">
        <v>60</v>
      </c>
      <c r="L2406" s="21">
        <v>61</v>
      </c>
      <c r="M2406" s="21">
        <v>60</v>
      </c>
      <c r="N2406" s="21">
        <v>67</v>
      </c>
      <c r="O2406" s="21">
        <v>69</v>
      </c>
      <c r="P2406" s="21">
        <v>63</v>
      </c>
      <c r="Q2406" s="21">
        <v>64</v>
      </c>
      <c r="R2406" s="33" t="s">
        <v>524</v>
      </c>
      <c r="S2406" s="3" t="s">
        <v>524</v>
      </c>
      <c r="T2406" s="10" t="s">
        <v>4133</v>
      </c>
      <c r="U2406" s="2" t="s">
        <v>600</v>
      </c>
      <c r="V2406" s="4" t="s">
        <v>819</v>
      </c>
      <c r="W2406" s="11">
        <v>1</v>
      </c>
      <c r="X2406" s="11">
        <v>0</v>
      </c>
      <c r="Y2406" s="16">
        <v>14</v>
      </c>
      <c r="Z2406" s="16">
        <v>6</v>
      </c>
      <c r="AA2406" s="16">
        <v>1995</v>
      </c>
      <c r="AB2406" s="1">
        <f>2026-AA2406</f>
        <v>31</v>
      </c>
      <c r="AC2406" s="5">
        <v>5</v>
      </c>
      <c r="AD2406" s="34">
        <v>65.816295340501938</v>
      </c>
      <c r="AE2406" s="18">
        <v>0</v>
      </c>
      <c r="AF2406" s="17">
        <f>ROUND(IF($AD2406&gt;79,44-(($AD2406-79)*(14/4)),IF($AD2406&gt;76,67-(($AD2406-76)*(23/3)),IF(110-(($AD2406-70.4)*(43/5.6))&gt;119,119,110-(($AD2406-70.4)*(43/5.6)))))*0.93,0)</f>
        <v>111</v>
      </c>
      <c r="AG2406" s="17">
        <f>ROUND(IF($AD2406&gt;79,37-(($AD2406-79)*(9/4)),IF($AD2406&gt;76,54-(($AD2406-76)*(17/3)),IF(93-(($AD2406-70.4)*(39/5.6))&gt;100,100,93-(($AD2406-70.4)*(39/5.6)))))*0.93,0)</f>
        <v>93</v>
      </c>
      <c r="AH2406" s="17">
        <f>ROUND(IF($AD2406&gt;79,32-(($AD2406-79)*(8/4)),IF($AD2406&gt;76,48-(($AD2406-76)*(16/3)),IF(86-(($AD2406-70.4)*(38/5.6))&gt;95,95,86-(($AD2406-70.4)*(38/5.6)))))*0.93,0)</f>
        <v>88</v>
      </c>
      <c r="AI2406" s="5" t="s">
        <v>3916</v>
      </c>
      <c r="AL2406" s="5">
        <v>181</v>
      </c>
      <c r="AM2406" s="5">
        <v>69</v>
      </c>
    </row>
    <row r="2407" spans="1:44" x14ac:dyDescent="0.3">
      <c r="A2407" s="15">
        <v>6438</v>
      </c>
      <c r="B2407" s="8" t="s">
        <v>3133</v>
      </c>
      <c r="C2407" s="9" t="s">
        <v>16</v>
      </c>
      <c r="D2407" s="21">
        <v>67</v>
      </c>
      <c r="E2407" s="21">
        <v>63</v>
      </c>
      <c r="F2407" s="21">
        <v>67</v>
      </c>
      <c r="G2407" s="21">
        <v>70</v>
      </c>
      <c r="H2407" s="21">
        <v>57</v>
      </c>
      <c r="I2407" s="21">
        <v>71</v>
      </c>
      <c r="J2407" s="21">
        <v>71</v>
      </c>
      <c r="K2407" s="21">
        <v>66</v>
      </c>
      <c r="L2407" s="21">
        <v>64</v>
      </c>
      <c r="M2407" s="21">
        <v>65</v>
      </c>
      <c r="N2407" s="21">
        <v>69</v>
      </c>
      <c r="O2407" s="21">
        <v>68</v>
      </c>
      <c r="P2407" s="21">
        <v>62</v>
      </c>
      <c r="Q2407" s="21">
        <v>65</v>
      </c>
      <c r="R2407" s="33" t="s">
        <v>524</v>
      </c>
      <c r="S2407" s="3" t="s">
        <v>524</v>
      </c>
      <c r="T2407" s="10" t="s">
        <v>4133</v>
      </c>
      <c r="U2407" s="2" t="s">
        <v>599</v>
      </c>
      <c r="V2407" s="4" t="s">
        <v>819</v>
      </c>
      <c r="W2407" s="11">
        <v>3</v>
      </c>
      <c r="X2407" s="11">
        <v>0</v>
      </c>
      <c r="Y2407" s="16">
        <v>8</v>
      </c>
      <c r="Z2407" s="16">
        <v>2</v>
      </c>
      <c r="AA2407" s="16">
        <v>1998</v>
      </c>
      <c r="AB2407" s="1">
        <f>2026-AA2407</f>
        <v>28</v>
      </c>
      <c r="AC2407" s="5">
        <v>4</v>
      </c>
      <c r="AD2407" s="34">
        <v>69.604691443076177</v>
      </c>
      <c r="AE2407" s="18">
        <v>0</v>
      </c>
      <c r="AF2407" s="17">
        <f>ROUND(IF($AD2407&gt;79,44-(($AD2407-79)*(14/4)),IF($AD2407&gt;76,67-(($AD2407-76)*(23/3)),IF(110-(($AD2407-70.4)*(43/5.6))&gt;119,119,110-(($AD2407-70.4)*(43/5.6)))))*0.93,0)</f>
        <v>108</v>
      </c>
      <c r="AG2407" s="17">
        <f>ROUND(IF($AD2407&gt;79,37-(($AD2407-79)*(9/4)),IF($AD2407&gt;76,54-(($AD2407-76)*(17/3)),IF(93-(($AD2407-70.4)*(39/5.6))&gt;100,100,93-(($AD2407-70.4)*(39/5.6)))))*0.93,0)</f>
        <v>92</v>
      </c>
      <c r="AH2407" s="17">
        <f>ROUND(IF($AD2407&gt;79,32-(($AD2407-79)*(8/4)),IF($AD2407&gt;76,48-(($AD2407-76)*(16/3)),IF(86-(($AD2407-70.4)*(38/5.6))&gt;95,95,86-(($AD2407-70.4)*(38/5.6)))))*0.93,0)</f>
        <v>85</v>
      </c>
      <c r="AI2407" s="5" t="s">
        <v>3916</v>
      </c>
      <c r="AL2407" s="5">
        <v>175</v>
      </c>
      <c r="AM2407" s="5">
        <v>67</v>
      </c>
    </row>
    <row r="2408" spans="1:44" x14ac:dyDescent="0.3">
      <c r="A2408" s="15">
        <v>6439</v>
      </c>
      <c r="B2408" s="8" t="s">
        <v>502</v>
      </c>
      <c r="C2408" s="9" t="s">
        <v>503</v>
      </c>
      <c r="D2408" s="21">
        <v>64</v>
      </c>
      <c r="E2408" s="21">
        <v>48</v>
      </c>
      <c r="F2408" s="21">
        <v>56</v>
      </c>
      <c r="G2408" s="21">
        <v>63</v>
      </c>
      <c r="H2408" s="21">
        <v>57</v>
      </c>
      <c r="I2408" s="21">
        <v>60</v>
      </c>
      <c r="J2408" s="21">
        <v>54</v>
      </c>
      <c r="K2408" s="21">
        <v>55</v>
      </c>
      <c r="L2408" s="21">
        <v>46</v>
      </c>
      <c r="M2408" s="21">
        <v>57</v>
      </c>
      <c r="N2408" s="21">
        <v>63</v>
      </c>
      <c r="O2408" s="21">
        <v>69</v>
      </c>
      <c r="P2408" s="21">
        <v>54</v>
      </c>
      <c r="Q2408" s="21">
        <v>57</v>
      </c>
      <c r="R2408" s="33" t="s">
        <v>524</v>
      </c>
      <c r="S2408" s="3" t="s">
        <v>524</v>
      </c>
      <c r="T2408" s="10" t="s">
        <v>4133</v>
      </c>
      <c r="U2408" s="2" t="s">
        <v>596</v>
      </c>
      <c r="V2408" s="4" t="s">
        <v>822</v>
      </c>
      <c r="W2408" s="11">
        <v>4</v>
      </c>
      <c r="X2408" s="11">
        <v>100</v>
      </c>
      <c r="Y2408" s="16">
        <v>10</v>
      </c>
      <c r="Z2408" s="16">
        <v>12</v>
      </c>
      <c r="AA2408" s="16">
        <v>1990</v>
      </c>
      <c r="AB2408" s="1">
        <f>2026-AA2408</f>
        <v>36</v>
      </c>
      <c r="AC2408" s="5">
        <v>5</v>
      </c>
      <c r="AD2408" s="34">
        <v>61.42894928988057</v>
      </c>
      <c r="AE2408" s="18">
        <v>0</v>
      </c>
      <c r="AF2408" s="17">
        <f>ROUND(IF($AD2408&gt;79,44-(($AD2408-79)*(14/4)),IF($AD2408&gt;76,67-(($AD2408-76)*(23/3)),IF(110-(($AD2408-70.4)*(43/5.6))&gt;119,119,110-(($AD2408-70.4)*(43/5.6)))))*0.93,0)</f>
        <v>111</v>
      </c>
      <c r="AG2408" s="17">
        <f>ROUND(IF($AD2408&gt;79,37-(($AD2408-79)*(9/4)),IF($AD2408&gt;76,54-(($AD2408-76)*(17/3)),IF(93-(($AD2408-70.4)*(39/5.6))&gt;100,100,93-(($AD2408-70.4)*(39/5.6)))))*0.93,0)</f>
        <v>93</v>
      </c>
      <c r="AH2408" s="17">
        <f>ROUND(IF($AD2408&gt;79,32-(($AD2408-79)*(8/4)),IF($AD2408&gt;76,48-(($AD2408-76)*(16/3)),IF(86-(($AD2408-70.4)*(38/5.6))&gt;95,95,86-(($AD2408-70.4)*(38/5.6)))))*0.93,0)</f>
        <v>88</v>
      </c>
      <c r="AI2408" s="5" t="s">
        <v>3916</v>
      </c>
      <c r="AL2408" s="5">
        <v>0</v>
      </c>
      <c r="AM2408" s="5">
        <v>0</v>
      </c>
    </row>
    <row r="2409" spans="1:44" x14ac:dyDescent="0.3">
      <c r="A2409" s="15">
        <v>6440</v>
      </c>
      <c r="B2409" s="8" t="s">
        <v>2688</v>
      </c>
      <c r="C2409" s="9" t="s">
        <v>2689</v>
      </c>
      <c r="D2409" s="21">
        <v>70</v>
      </c>
      <c r="E2409" s="21">
        <v>60</v>
      </c>
      <c r="F2409" s="21">
        <v>60</v>
      </c>
      <c r="G2409" s="21">
        <v>60</v>
      </c>
      <c r="H2409" s="21">
        <v>60</v>
      </c>
      <c r="I2409" s="21">
        <v>71</v>
      </c>
      <c r="J2409" s="21">
        <v>68</v>
      </c>
      <c r="K2409" s="21">
        <v>77</v>
      </c>
      <c r="L2409" s="21">
        <v>62</v>
      </c>
      <c r="M2409" s="21">
        <v>81</v>
      </c>
      <c r="N2409" s="21">
        <v>79</v>
      </c>
      <c r="O2409" s="21">
        <v>60</v>
      </c>
      <c r="P2409" s="21">
        <v>68</v>
      </c>
      <c r="Q2409" s="21">
        <v>66</v>
      </c>
      <c r="R2409" s="33" t="s">
        <v>3072</v>
      </c>
      <c r="S2409" s="3" t="s">
        <v>3072</v>
      </c>
      <c r="T2409" s="10" t="s">
        <v>4131</v>
      </c>
      <c r="U2409" s="2" t="s">
        <v>561</v>
      </c>
      <c r="V2409" s="4" t="s">
        <v>821</v>
      </c>
      <c r="W2409" s="11">
        <v>4</v>
      </c>
      <c r="X2409" s="11">
        <v>100</v>
      </c>
      <c r="Y2409" s="16">
        <v>18</v>
      </c>
      <c r="Z2409" s="16">
        <v>9</v>
      </c>
      <c r="AA2409" s="16">
        <v>1995</v>
      </c>
      <c r="AB2409" s="1">
        <f>2026-AA2409</f>
        <v>31</v>
      </c>
      <c r="AC2409" s="5">
        <v>5</v>
      </c>
      <c r="AD2409" s="34">
        <v>75.916809133638012</v>
      </c>
      <c r="AE2409" s="18">
        <v>140000</v>
      </c>
      <c r="AF2409" s="17">
        <f>ROUND(IF($AD2409&gt;79,44-(($AD2409-79)*(14/4)),IF($AD2409&gt;76,67-(($AD2409-76)*(23/3)),IF(110-(($AD2409-70.4)*(43/5.6))&gt;119,119,110-(($AD2409-70.4)*(43/5.6)))))*0.93,0)</f>
        <v>63</v>
      </c>
      <c r="AG2409" s="17">
        <f>ROUND(IF($AD2409&gt;79,37-(($AD2409-79)*(9/4)),IF($AD2409&gt;76,54-(($AD2409-76)*(17/3)),IF(93-(($AD2409-70.4)*(39/5.6))&gt;100,100,93-(($AD2409-70.4)*(39/5.6)))))*0.93,0)</f>
        <v>51</v>
      </c>
      <c r="AH2409" s="17">
        <f>ROUND(IF($AD2409&gt;79,32-(($AD2409-79)*(8/4)),IF($AD2409&gt;76,48-(($AD2409-76)*(16/3)),IF(86-(($AD2409-70.4)*(38/5.6))&gt;95,95,86-(($AD2409-70.4)*(38/5.6)))))*0.93,0)</f>
        <v>45</v>
      </c>
      <c r="AI2409" s="5" t="s">
        <v>3917</v>
      </c>
      <c r="AL2409" s="5">
        <v>0</v>
      </c>
      <c r="AM2409" s="5">
        <v>0</v>
      </c>
    </row>
    <row r="2410" spans="1:44" x14ac:dyDescent="0.3">
      <c r="A2410" s="15">
        <v>6442</v>
      </c>
      <c r="B2410" s="8" t="s">
        <v>98</v>
      </c>
      <c r="C2410" s="9" t="s">
        <v>611</v>
      </c>
      <c r="D2410" s="21">
        <v>69</v>
      </c>
      <c r="E2410" s="21">
        <v>77</v>
      </c>
      <c r="F2410" s="21">
        <v>77</v>
      </c>
      <c r="G2410" s="21">
        <v>76</v>
      </c>
      <c r="H2410" s="21">
        <v>69</v>
      </c>
      <c r="I2410" s="21">
        <v>75</v>
      </c>
      <c r="J2410" s="21">
        <v>74</v>
      </c>
      <c r="K2410" s="21">
        <v>80</v>
      </c>
      <c r="L2410" s="21">
        <v>55</v>
      </c>
      <c r="M2410" s="21">
        <v>60</v>
      </c>
      <c r="N2410" s="21">
        <v>71</v>
      </c>
      <c r="O2410" s="21">
        <v>77</v>
      </c>
      <c r="P2410" s="21">
        <v>71</v>
      </c>
      <c r="Q2410" s="21">
        <v>69</v>
      </c>
      <c r="R2410" s="33" t="s">
        <v>4314</v>
      </c>
      <c r="S2410" s="3" t="s">
        <v>4314</v>
      </c>
      <c r="T2410" s="10" t="s">
        <v>4131</v>
      </c>
      <c r="U2410" s="2" t="s">
        <v>582</v>
      </c>
      <c r="V2410" s="4" t="s">
        <v>822</v>
      </c>
      <c r="W2410" s="11">
        <v>4</v>
      </c>
      <c r="X2410" s="11">
        <v>100</v>
      </c>
      <c r="Y2410" s="16">
        <v>12</v>
      </c>
      <c r="Z2410" s="16">
        <v>6</v>
      </c>
      <c r="AA2410" s="16">
        <v>1995</v>
      </c>
      <c r="AB2410" s="1">
        <f>2026-AA2410</f>
        <v>31</v>
      </c>
      <c r="AC2410" s="5">
        <v>4</v>
      </c>
      <c r="AD2410" s="34">
        <v>76.029457904404879</v>
      </c>
      <c r="AE2410" s="18">
        <v>126000</v>
      </c>
      <c r="AF2410" s="17">
        <f>ROUND(IF($AD2410&gt;79,44-(($AD2410-79)*(14/4)),IF($AD2410&gt;76,67-(($AD2410-76)*(23/3)),IF(110-(($AD2410-70.4)*(43/5.6))&gt;119,119,110-(($AD2410-70.4)*(43/5.6)))))*0.93,0)</f>
        <v>62</v>
      </c>
      <c r="AG2410" s="17">
        <f>ROUND(IF($AD2410&gt;79,37-(($AD2410-79)*(9/4)),IF($AD2410&gt;76,54-(($AD2410-76)*(17/3)),IF(93-(($AD2410-70.4)*(39/5.6))&gt;100,100,93-(($AD2410-70.4)*(39/5.6)))))*0.93,0)</f>
        <v>50</v>
      </c>
      <c r="AH2410" s="17">
        <f>ROUND(IF($AD2410&gt;79,32-(($AD2410-79)*(8/4)),IF($AD2410&gt;76,48-(($AD2410-76)*(16/3)),IF(86-(($AD2410-70.4)*(38/5.6))&gt;95,95,86-(($AD2410-70.4)*(38/5.6)))))*0.93,0)</f>
        <v>44</v>
      </c>
      <c r="AI2410" s="5" t="s">
        <v>3917</v>
      </c>
      <c r="AL2410" s="5">
        <v>180</v>
      </c>
      <c r="AM2410" s="5">
        <v>69</v>
      </c>
    </row>
    <row r="2411" spans="1:44" x14ac:dyDescent="0.3">
      <c r="A2411" s="15">
        <v>6445</v>
      </c>
      <c r="B2411" s="8" t="s">
        <v>2923</v>
      </c>
      <c r="C2411" s="9" t="s">
        <v>2924</v>
      </c>
      <c r="D2411" s="21">
        <v>65</v>
      </c>
      <c r="E2411" s="21">
        <v>67</v>
      </c>
      <c r="F2411" s="21">
        <v>69</v>
      </c>
      <c r="G2411" s="21">
        <v>70</v>
      </c>
      <c r="H2411" s="21">
        <v>62</v>
      </c>
      <c r="I2411" s="21">
        <v>68</v>
      </c>
      <c r="J2411" s="21">
        <v>67</v>
      </c>
      <c r="K2411" s="21">
        <v>67</v>
      </c>
      <c r="L2411" s="21">
        <v>60</v>
      </c>
      <c r="M2411" s="21">
        <v>62</v>
      </c>
      <c r="N2411" s="21">
        <v>69</v>
      </c>
      <c r="O2411" s="21">
        <v>67</v>
      </c>
      <c r="P2411" s="21">
        <v>67</v>
      </c>
      <c r="Q2411" s="21">
        <v>64</v>
      </c>
      <c r="R2411" s="33" t="s">
        <v>524</v>
      </c>
      <c r="S2411" s="3" t="s">
        <v>524</v>
      </c>
      <c r="T2411" s="10" t="s">
        <v>4133</v>
      </c>
      <c r="U2411" s="2" t="s">
        <v>601</v>
      </c>
      <c r="V2411" s="4" t="s">
        <v>819</v>
      </c>
      <c r="W2411" s="11">
        <v>3</v>
      </c>
      <c r="X2411" s="11">
        <v>0</v>
      </c>
      <c r="Y2411" s="16">
        <v>20</v>
      </c>
      <c r="Z2411" s="16">
        <v>7</v>
      </c>
      <c r="AA2411" s="16">
        <v>1995</v>
      </c>
      <c r="AB2411" s="1">
        <f>2026-AA2411</f>
        <v>31</v>
      </c>
      <c r="AC2411" s="5">
        <v>4</v>
      </c>
      <c r="AD2411" s="34">
        <v>69.392346824676167</v>
      </c>
      <c r="AE2411" s="18">
        <v>0</v>
      </c>
      <c r="AF2411" s="17">
        <f>ROUND(IF($AD2411&gt;79,44-(($AD2411-79)*(14/4)),IF($AD2411&gt;76,67-(($AD2411-76)*(23/3)),IF(110-(($AD2411-70.4)*(43/5.6))&gt;119,119,110-(($AD2411-70.4)*(43/5.6)))))*0.93,0)</f>
        <v>109</v>
      </c>
      <c r="AG2411" s="17">
        <f>ROUND(IF($AD2411&gt;79,37-(($AD2411-79)*(9/4)),IF($AD2411&gt;76,54-(($AD2411-76)*(17/3)),IF(93-(($AD2411-70.4)*(39/5.6))&gt;100,100,93-(($AD2411-70.4)*(39/5.6)))))*0.93,0)</f>
        <v>93</v>
      </c>
      <c r="AH2411" s="17">
        <f>ROUND(IF($AD2411&gt;79,32-(($AD2411-79)*(8/4)),IF($AD2411&gt;76,48-(($AD2411-76)*(16/3)),IF(86-(($AD2411-70.4)*(38/5.6))&gt;95,95,86-(($AD2411-70.4)*(38/5.6)))))*0.93,0)</f>
        <v>86</v>
      </c>
      <c r="AI2411" s="5" t="s">
        <v>3916</v>
      </c>
      <c r="AL2411" s="5">
        <v>174</v>
      </c>
      <c r="AM2411" s="5">
        <v>62</v>
      </c>
    </row>
    <row r="2412" spans="1:44" x14ac:dyDescent="0.3">
      <c r="A2412" s="15">
        <v>6447</v>
      </c>
      <c r="B2412" s="8" t="s">
        <v>2424</v>
      </c>
      <c r="C2412" s="9" t="s">
        <v>203</v>
      </c>
      <c r="D2412" s="21">
        <v>55</v>
      </c>
      <c r="E2412" s="21">
        <v>67</v>
      </c>
      <c r="F2412" s="21">
        <v>66</v>
      </c>
      <c r="G2412" s="21">
        <v>64</v>
      </c>
      <c r="H2412" s="21">
        <v>65</v>
      </c>
      <c r="I2412" s="21">
        <v>60</v>
      </c>
      <c r="J2412" s="21">
        <v>59</v>
      </c>
      <c r="K2412" s="21">
        <v>63</v>
      </c>
      <c r="L2412" s="21">
        <v>56</v>
      </c>
      <c r="M2412" s="21">
        <v>59</v>
      </c>
      <c r="N2412" s="21">
        <v>62</v>
      </c>
      <c r="O2412" s="21">
        <v>63</v>
      </c>
      <c r="P2412" s="21">
        <v>60</v>
      </c>
      <c r="Q2412" s="21">
        <v>62</v>
      </c>
      <c r="R2412" s="33" t="s">
        <v>524</v>
      </c>
      <c r="S2412" s="3" t="s">
        <v>524</v>
      </c>
      <c r="T2412" s="10" t="s">
        <v>4133</v>
      </c>
      <c r="U2412" s="2" t="s">
        <v>601</v>
      </c>
      <c r="V2412" s="4" t="s">
        <v>819</v>
      </c>
      <c r="W2412" s="11">
        <v>2</v>
      </c>
      <c r="X2412" s="11">
        <v>0</v>
      </c>
      <c r="Y2412" s="16">
        <v>24</v>
      </c>
      <c r="Z2412" s="16">
        <v>12</v>
      </c>
      <c r="AA2412" s="16">
        <v>1995</v>
      </c>
      <c r="AB2412" s="1">
        <f>2026-AA2412</f>
        <v>31</v>
      </c>
      <c r="AC2412" s="5">
        <v>4</v>
      </c>
      <c r="AD2412" s="34">
        <v>65.068851980923569</v>
      </c>
      <c r="AE2412" s="18">
        <v>0</v>
      </c>
      <c r="AF2412" s="17">
        <f>ROUND(IF($AD2412&gt;79,44-(($AD2412-79)*(14/4)),IF($AD2412&gt;76,67-(($AD2412-76)*(23/3)),IF(110-(($AD2412-70.4)*(43/5.6))&gt;119,119,110-(($AD2412-70.4)*(43/5.6)))))*0.93,0)</f>
        <v>111</v>
      </c>
      <c r="AG2412" s="17">
        <f>ROUND(IF($AD2412&gt;79,37-(($AD2412-79)*(9/4)),IF($AD2412&gt;76,54-(($AD2412-76)*(17/3)),IF(93-(($AD2412-70.4)*(39/5.6))&gt;100,100,93-(($AD2412-70.4)*(39/5.6)))))*0.93,0)</f>
        <v>93</v>
      </c>
      <c r="AH2412" s="17">
        <f>ROUND(IF($AD2412&gt;79,32-(($AD2412-79)*(8/4)),IF($AD2412&gt;76,48-(($AD2412-76)*(16/3)),IF(86-(($AD2412-70.4)*(38/5.6))&gt;95,95,86-(($AD2412-70.4)*(38/5.6)))))*0.93,0)</f>
        <v>88</v>
      </c>
      <c r="AI2412" s="5" t="s">
        <v>3916</v>
      </c>
      <c r="AL2412" s="5">
        <v>0</v>
      </c>
      <c r="AM2412" s="5">
        <v>0</v>
      </c>
    </row>
    <row r="2413" spans="1:44" x14ac:dyDescent="0.3">
      <c r="A2413" s="15">
        <v>6448</v>
      </c>
      <c r="B2413" s="8" t="s">
        <v>2477</v>
      </c>
      <c r="C2413" s="9" t="s">
        <v>227</v>
      </c>
      <c r="D2413" s="21">
        <v>67</v>
      </c>
      <c r="E2413" s="21">
        <v>78</v>
      </c>
      <c r="F2413" s="21">
        <v>76</v>
      </c>
      <c r="G2413" s="21">
        <v>74</v>
      </c>
      <c r="H2413" s="21">
        <v>74</v>
      </c>
      <c r="I2413" s="21">
        <v>74</v>
      </c>
      <c r="J2413" s="21">
        <v>73</v>
      </c>
      <c r="K2413" s="21">
        <v>76</v>
      </c>
      <c r="L2413" s="21">
        <v>52</v>
      </c>
      <c r="M2413" s="21">
        <v>59</v>
      </c>
      <c r="N2413" s="21">
        <v>66</v>
      </c>
      <c r="O2413" s="21">
        <v>68</v>
      </c>
      <c r="P2413" s="21">
        <v>69</v>
      </c>
      <c r="Q2413" s="21">
        <v>74</v>
      </c>
      <c r="R2413" s="33" t="s">
        <v>1997</v>
      </c>
      <c r="S2413" s="3" t="s">
        <v>1997</v>
      </c>
      <c r="T2413" s="10" t="s">
        <v>4132</v>
      </c>
      <c r="U2413" s="2" t="s">
        <v>751</v>
      </c>
      <c r="V2413" s="4" t="s">
        <v>817</v>
      </c>
      <c r="W2413" s="11">
        <v>4</v>
      </c>
      <c r="X2413" s="11">
        <v>100</v>
      </c>
      <c r="Y2413" s="16">
        <v>1</v>
      </c>
      <c r="Z2413" s="16">
        <v>10</v>
      </c>
      <c r="AA2413" s="16">
        <v>1997</v>
      </c>
      <c r="AB2413" s="1">
        <f>2026-AA2413</f>
        <v>29</v>
      </c>
      <c r="AC2413" s="5">
        <v>4</v>
      </c>
      <c r="AD2413" s="34">
        <v>75.934539927692995</v>
      </c>
      <c r="AE2413" s="18">
        <v>125000</v>
      </c>
      <c r="AF2413" s="17">
        <f>ROUND(IF($AD2413&gt;79,44-(($AD2413-79)*(14/4)),IF($AD2413&gt;76,67-(($AD2413-76)*(23/3)),IF(110-(($AD2413-70.4)*(43/5.6))&gt;119,119,110-(($AD2413-70.4)*(43/5.6)))))*0.93,0)</f>
        <v>63</v>
      </c>
      <c r="AG2413" s="17">
        <f>ROUND(IF($AD2413&gt;79,37-(($AD2413-79)*(9/4)),IF($AD2413&gt;76,54-(($AD2413-76)*(17/3)),IF(93-(($AD2413-70.4)*(39/5.6))&gt;100,100,93-(($AD2413-70.4)*(39/5.6)))))*0.93,0)</f>
        <v>51</v>
      </c>
      <c r="AH2413" s="17">
        <f>ROUND(IF($AD2413&gt;79,32-(($AD2413-79)*(8/4)),IF($AD2413&gt;76,48-(($AD2413-76)*(16/3)),IF(86-(($AD2413-70.4)*(38/5.6))&gt;95,95,86-(($AD2413-70.4)*(38/5.6)))))*0.93,0)</f>
        <v>45</v>
      </c>
      <c r="AI2413" s="5" t="s">
        <v>3917</v>
      </c>
      <c r="AL2413" s="5">
        <v>180</v>
      </c>
      <c r="AM2413" s="5">
        <v>72</v>
      </c>
    </row>
    <row r="2414" spans="1:44" x14ac:dyDescent="0.3">
      <c r="A2414" s="15">
        <v>6449</v>
      </c>
      <c r="B2414" s="8" t="s">
        <v>1795</v>
      </c>
      <c r="C2414" s="9" t="s">
        <v>3090</v>
      </c>
      <c r="D2414" s="21">
        <v>69</v>
      </c>
      <c r="E2414" s="21">
        <v>57</v>
      </c>
      <c r="F2414" s="21">
        <v>61</v>
      </c>
      <c r="G2414" s="21">
        <v>64</v>
      </c>
      <c r="H2414" s="21">
        <v>58</v>
      </c>
      <c r="I2414" s="21">
        <v>68</v>
      </c>
      <c r="J2414" s="21">
        <v>66</v>
      </c>
      <c r="K2414" s="21">
        <v>63</v>
      </c>
      <c r="L2414" s="21">
        <v>60</v>
      </c>
      <c r="M2414" s="21">
        <v>70</v>
      </c>
      <c r="N2414" s="21">
        <v>69</v>
      </c>
      <c r="O2414" s="21">
        <v>63</v>
      </c>
      <c r="P2414" s="21">
        <v>65</v>
      </c>
      <c r="Q2414" s="21">
        <v>61</v>
      </c>
      <c r="R2414" s="33" t="s">
        <v>524</v>
      </c>
      <c r="S2414" s="3" t="s">
        <v>524</v>
      </c>
      <c r="T2414" s="10" t="s">
        <v>4133</v>
      </c>
      <c r="U2414" s="2" t="s">
        <v>597</v>
      </c>
      <c r="V2414" s="4" t="s">
        <v>819</v>
      </c>
      <c r="W2414" s="11">
        <v>4</v>
      </c>
      <c r="X2414" s="11">
        <v>100</v>
      </c>
      <c r="Y2414" s="16">
        <v>16</v>
      </c>
      <c r="Z2414" s="16">
        <v>2</v>
      </c>
      <c r="AA2414" s="16">
        <v>1993</v>
      </c>
      <c r="AB2414" s="1">
        <f>2026-AA2414</f>
        <v>33</v>
      </c>
      <c r="AC2414" s="5">
        <v>4</v>
      </c>
      <c r="AD2414" s="34">
        <v>67.984753594980518</v>
      </c>
      <c r="AE2414" s="18">
        <v>0</v>
      </c>
      <c r="AF2414" s="17">
        <f>ROUND(IF($AD2414&gt;79,44-(($AD2414-79)*(14/4)),IF($AD2414&gt;76,67-(($AD2414-76)*(23/3)),IF(110-(($AD2414-70.4)*(43/5.6))&gt;119,119,110-(($AD2414-70.4)*(43/5.6)))))*0.93,0)</f>
        <v>111</v>
      </c>
      <c r="AG2414" s="17">
        <f>ROUND(IF($AD2414&gt;79,37-(($AD2414-79)*(9/4)),IF($AD2414&gt;76,54-(($AD2414-76)*(17/3)),IF(93-(($AD2414-70.4)*(39/5.6))&gt;100,100,93-(($AD2414-70.4)*(39/5.6)))))*0.93,0)</f>
        <v>93</v>
      </c>
      <c r="AH2414" s="17">
        <f>ROUND(IF($AD2414&gt;79,32-(($AD2414-79)*(8/4)),IF($AD2414&gt;76,48-(($AD2414-76)*(16/3)),IF(86-(($AD2414-70.4)*(38/5.6))&gt;95,95,86-(($AD2414-70.4)*(38/5.6)))))*0.93,0)</f>
        <v>88</v>
      </c>
      <c r="AI2414" s="5" t="s">
        <v>3916</v>
      </c>
      <c r="AL2414" s="5">
        <v>0</v>
      </c>
      <c r="AM2414" s="5">
        <v>0</v>
      </c>
    </row>
    <row r="2415" spans="1:44" x14ac:dyDescent="0.3">
      <c r="A2415" s="15">
        <v>6452</v>
      </c>
      <c r="B2415" s="8" t="s">
        <v>2400</v>
      </c>
      <c r="C2415" s="9" t="s">
        <v>2401</v>
      </c>
      <c r="D2415" s="21">
        <v>70</v>
      </c>
      <c r="E2415" s="21">
        <v>63</v>
      </c>
      <c r="F2415" s="21">
        <v>66</v>
      </c>
      <c r="G2415" s="21">
        <v>68</v>
      </c>
      <c r="H2415" s="21">
        <v>70</v>
      </c>
      <c r="I2415" s="21">
        <v>69</v>
      </c>
      <c r="J2415" s="21">
        <v>71</v>
      </c>
      <c r="K2415" s="21">
        <v>64</v>
      </c>
      <c r="L2415" s="21">
        <v>66</v>
      </c>
      <c r="M2415" s="21">
        <v>62</v>
      </c>
      <c r="N2415" s="21">
        <v>64</v>
      </c>
      <c r="O2415" s="21">
        <v>67</v>
      </c>
      <c r="P2415" s="21">
        <v>60</v>
      </c>
      <c r="Q2415" s="21">
        <v>69</v>
      </c>
      <c r="R2415" s="33" t="s">
        <v>524</v>
      </c>
      <c r="S2415" s="3" t="s">
        <v>524</v>
      </c>
      <c r="T2415" s="10" t="s">
        <v>4133</v>
      </c>
      <c r="U2415" s="2" t="s">
        <v>598</v>
      </c>
      <c r="V2415" s="4" t="s">
        <v>819</v>
      </c>
      <c r="W2415" s="11">
        <v>4</v>
      </c>
      <c r="X2415" s="11">
        <v>100</v>
      </c>
      <c r="Y2415" s="16">
        <v>18</v>
      </c>
      <c r="Z2415" s="16">
        <v>3</v>
      </c>
      <c r="AA2415" s="16">
        <v>1996</v>
      </c>
      <c r="AB2415" s="1">
        <f>2026-AA2415</f>
        <v>30</v>
      </c>
      <c r="AC2415" s="5">
        <v>4</v>
      </c>
      <c r="AD2415" s="34">
        <v>68.662136802182971</v>
      </c>
      <c r="AE2415" s="18">
        <v>0</v>
      </c>
      <c r="AF2415" s="17">
        <f>ROUND(IF($AD2415&gt;79,44-(($AD2415-79)*(14/4)),IF($AD2415&gt;76,67-(($AD2415-76)*(23/3)),IF(110-(($AD2415-70.4)*(43/5.6))&gt;119,119,110-(($AD2415-70.4)*(43/5.6)))))*0.93,0)</f>
        <v>111</v>
      </c>
      <c r="AG2415" s="17">
        <f>ROUND(IF($AD2415&gt;79,37-(($AD2415-79)*(9/4)),IF($AD2415&gt;76,54-(($AD2415-76)*(17/3)),IF(93-(($AD2415-70.4)*(39/5.6))&gt;100,100,93-(($AD2415-70.4)*(39/5.6)))))*0.93,0)</f>
        <v>93</v>
      </c>
      <c r="AH2415" s="17">
        <f>ROUND(IF($AD2415&gt;79,32-(($AD2415-79)*(8/4)),IF($AD2415&gt;76,48-(($AD2415-76)*(16/3)),IF(86-(($AD2415-70.4)*(38/5.6))&gt;95,95,86-(($AD2415-70.4)*(38/5.6)))))*0.93,0)</f>
        <v>88</v>
      </c>
      <c r="AI2415" s="5" t="s">
        <v>3917</v>
      </c>
      <c r="AL2415" s="5">
        <v>0</v>
      </c>
      <c r="AM2415" s="5">
        <v>0</v>
      </c>
    </row>
    <row r="2416" spans="1:44" x14ac:dyDescent="0.3">
      <c r="A2416" s="15">
        <v>6453</v>
      </c>
      <c r="B2416" s="8" t="s">
        <v>3324</v>
      </c>
      <c r="C2416" s="9" t="s">
        <v>3325</v>
      </c>
      <c r="D2416" s="21">
        <v>71</v>
      </c>
      <c r="E2416" s="21">
        <v>75</v>
      </c>
      <c r="F2416" s="21">
        <v>74</v>
      </c>
      <c r="G2416" s="21">
        <v>72</v>
      </c>
      <c r="H2416" s="21">
        <v>70</v>
      </c>
      <c r="I2416" s="21">
        <v>74</v>
      </c>
      <c r="J2416" s="21">
        <v>68</v>
      </c>
      <c r="K2416" s="21">
        <v>72</v>
      </c>
      <c r="L2416" s="21">
        <v>61</v>
      </c>
      <c r="M2416" s="21">
        <v>64</v>
      </c>
      <c r="N2416" s="21">
        <v>66</v>
      </c>
      <c r="O2416" s="21">
        <v>70</v>
      </c>
      <c r="P2416" s="21">
        <v>64</v>
      </c>
      <c r="Q2416" s="21">
        <v>67</v>
      </c>
      <c r="R2416" s="33" t="s">
        <v>4314</v>
      </c>
      <c r="S2416" s="3" t="s">
        <v>4314</v>
      </c>
      <c r="T2416" s="10" t="s">
        <v>4131</v>
      </c>
      <c r="U2416" s="2" t="s">
        <v>732</v>
      </c>
      <c r="V2416" s="4" t="s">
        <v>822</v>
      </c>
      <c r="W2416" s="11">
        <v>4</v>
      </c>
      <c r="X2416" s="11">
        <v>100</v>
      </c>
      <c r="Y2416" s="16">
        <v>30</v>
      </c>
      <c r="Z2416" s="16">
        <v>11</v>
      </c>
      <c r="AA2416" s="16">
        <v>1999</v>
      </c>
      <c r="AB2416" s="1">
        <f>2026-AA2416</f>
        <v>27</v>
      </c>
      <c r="AC2416" s="5">
        <v>4</v>
      </c>
      <c r="AD2416" s="34">
        <v>73.147825932483329</v>
      </c>
      <c r="AE2416" s="18">
        <v>50000</v>
      </c>
      <c r="AF2416" s="17">
        <f>ROUND(IF($AD2416&gt;79,44-(($AD2416-79)*(14/4)),IF($AD2416&gt;76,67-(($AD2416-76)*(23/3)),IF(110-(($AD2416-70.4)*(43/5.6))&gt;119,119,110-(($AD2416-70.4)*(43/5.6)))))*0.93,0)</f>
        <v>83</v>
      </c>
      <c r="AG2416" s="17">
        <f>ROUND(IF($AD2416&gt;79,37-(($AD2416-79)*(9/4)),IF($AD2416&gt;76,54-(($AD2416-76)*(17/3)),IF(93-(($AD2416-70.4)*(39/5.6))&gt;100,100,93-(($AD2416-70.4)*(39/5.6)))))*0.93,0)</f>
        <v>69</v>
      </c>
      <c r="AH2416" s="17">
        <f>ROUND(IF($AD2416&gt;79,32-(($AD2416-79)*(8/4)),IF($AD2416&gt;76,48-(($AD2416-76)*(16/3)),IF(86-(($AD2416-70.4)*(38/5.6))&gt;95,95,86-(($AD2416-70.4)*(38/5.6)))))*0.93,0)</f>
        <v>63</v>
      </c>
      <c r="AL2416" s="5">
        <v>0</v>
      </c>
      <c r="AM2416" s="5">
        <v>0</v>
      </c>
    </row>
    <row r="2417" spans="1:44" x14ac:dyDescent="0.3">
      <c r="A2417" s="15">
        <v>6455</v>
      </c>
      <c r="B2417" s="8" t="s">
        <v>3218</v>
      </c>
      <c r="C2417" s="9" t="s">
        <v>3219</v>
      </c>
      <c r="D2417" s="21">
        <v>65</v>
      </c>
      <c r="E2417" s="21">
        <v>61</v>
      </c>
      <c r="F2417" s="21">
        <v>65</v>
      </c>
      <c r="G2417" s="21">
        <v>69</v>
      </c>
      <c r="H2417" s="21">
        <v>60</v>
      </c>
      <c r="I2417" s="21">
        <v>66</v>
      </c>
      <c r="J2417" s="21">
        <v>67</v>
      </c>
      <c r="K2417" s="21">
        <v>63</v>
      </c>
      <c r="L2417" s="21">
        <v>60</v>
      </c>
      <c r="M2417" s="21">
        <v>69</v>
      </c>
      <c r="N2417" s="21">
        <v>72</v>
      </c>
      <c r="O2417" s="21">
        <v>68</v>
      </c>
      <c r="P2417" s="21">
        <v>63</v>
      </c>
      <c r="Q2417" s="21">
        <v>60</v>
      </c>
      <c r="R2417" s="33" t="s">
        <v>524</v>
      </c>
      <c r="S2417" s="3" t="s">
        <v>524</v>
      </c>
      <c r="T2417" s="10" t="s">
        <v>4133</v>
      </c>
      <c r="U2417" s="2" t="s">
        <v>600</v>
      </c>
      <c r="V2417" s="4" t="s">
        <v>819</v>
      </c>
      <c r="W2417" s="11">
        <v>3</v>
      </c>
      <c r="X2417" s="11">
        <v>36</v>
      </c>
      <c r="Y2417" s="16">
        <v>21</v>
      </c>
      <c r="Z2417" s="16">
        <v>6</v>
      </c>
      <c r="AA2417" s="16">
        <v>1996</v>
      </c>
      <c r="AB2417" s="1">
        <f>2026-AA2417</f>
        <v>30</v>
      </c>
      <c r="AC2417" s="5">
        <v>4</v>
      </c>
      <c r="AD2417" s="34">
        <v>69.098186190022858</v>
      </c>
      <c r="AE2417" s="18">
        <v>0</v>
      </c>
      <c r="AF2417" s="17">
        <f>ROUND(IF($AD2417&gt;79,44-(($AD2417-79)*(14/4)),IF($AD2417&gt;76,67-(($AD2417-76)*(23/3)),IF(110-(($AD2417-70.4)*(43/5.6))&gt;119,119,110-(($AD2417-70.4)*(43/5.6)))))*0.93,0)</f>
        <v>111</v>
      </c>
      <c r="AG2417" s="17">
        <f>ROUND(IF($AD2417&gt;79,37-(($AD2417-79)*(9/4)),IF($AD2417&gt;76,54-(($AD2417-76)*(17/3)),IF(93-(($AD2417-70.4)*(39/5.6))&gt;100,100,93-(($AD2417-70.4)*(39/5.6)))))*0.93,0)</f>
        <v>93</v>
      </c>
      <c r="AH2417" s="17">
        <f>ROUND(IF($AD2417&gt;79,32-(($AD2417-79)*(8/4)),IF($AD2417&gt;76,48-(($AD2417-76)*(16/3)),IF(86-(($AD2417-70.4)*(38/5.6))&gt;95,95,86-(($AD2417-70.4)*(38/5.6)))))*0.93,0)</f>
        <v>88</v>
      </c>
      <c r="AI2417" s="5" t="s">
        <v>3916</v>
      </c>
      <c r="AL2417" s="5">
        <v>0</v>
      </c>
      <c r="AM2417" s="5">
        <v>0</v>
      </c>
    </row>
    <row r="2418" spans="1:44" ht="0.6" customHeight="1" x14ac:dyDescent="0.3">
      <c r="A2418" s="15">
        <v>6457</v>
      </c>
      <c r="B2418" s="8" t="s">
        <v>2044</v>
      </c>
      <c r="C2418" s="9" t="s">
        <v>2045</v>
      </c>
      <c r="D2418" s="21">
        <v>72</v>
      </c>
      <c r="E2418" s="21">
        <v>55</v>
      </c>
      <c r="F2418" s="21">
        <v>59</v>
      </c>
      <c r="G2418" s="21">
        <v>63</v>
      </c>
      <c r="H2418" s="21">
        <v>66</v>
      </c>
      <c r="I2418" s="21">
        <v>66</v>
      </c>
      <c r="J2418" s="21">
        <v>71</v>
      </c>
      <c r="K2418" s="21">
        <v>71</v>
      </c>
      <c r="L2418" s="21">
        <v>66</v>
      </c>
      <c r="M2418" s="21">
        <v>76</v>
      </c>
      <c r="N2418" s="21">
        <v>75</v>
      </c>
      <c r="O2418" s="21">
        <v>71</v>
      </c>
      <c r="P2418" s="21">
        <v>65</v>
      </c>
      <c r="Q2418" s="21">
        <v>77</v>
      </c>
      <c r="R2418" s="33" t="s">
        <v>3342</v>
      </c>
      <c r="S2418" s="3" t="s">
        <v>3342</v>
      </c>
      <c r="T2418" s="10" t="s">
        <v>4131</v>
      </c>
      <c r="U2418" s="2" t="s">
        <v>589</v>
      </c>
      <c r="V2418" s="4" t="s">
        <v>819</v>
      </c>
      <c r="W2418" s="11">
        <v>4</v>
      </c>
      <c r="X2418" s="11">
        <v>100</v>
      </c>
      <c r="Y2418" s="16">
        <v>4</v>
      </c>
      <c r="Z2418" s="16">
        <v>5</v>
      </c>
      <c r="AA2418" s="16">
        <v>1993</v>
      </c>
      <c r="AB2418" s="1">
        <f>2026-AA2418</f>
        <v>33</v>
      </c>
      <c r="AC2418" s="5">
        <v>5</v>
      </c>
      <c r="AD2418" s="34">
        <v>72.829141860733785</v>
      </c>
      <c r="AE2418" s="18">
        <v>60000</v>
      </c>
      <c r="AF2418" s="17">
        <f>ROUND(IF($AD2418&gt;79,44-(($AD2418-79)*(14/4)),IF($AD2418&gt;76,67-(($AD2418-76)*(23/3)),IF(110-(($AD2418-70.4)*(43/5.6))&gt;119,119,110-(($AD2418-70.4)*(43/5.6)))))*0.93,0)</f>
        <v>85</v>
      </c>
      <c r="AG2418" s="17">
        <f>ROUND(IF($AD2418&gt;79,37-(($AD2418-79)*(9/4)),IF($AD2418&gt;76,54-(($AD2418-76)*(17/3)),IF(93-(($AD2418-70.4)*(39/5.6))&gt;100,100,93-(($AD2418-70.4)*(39/5.6)))))*0.93,0)</f>
        <v>71</v>
      </c>
      <c r="AH2418" s="17">
        <f>ROUND(IF($AD2418&gt;79,32-(($AD2418-79)*(8/4)),IF($AD2418&gt;76,48-(($AD2418-76)*(16/3)),IF(86-(($AD2418-70.4)*(38/5.6))&gt;95,95,86-(($AD2418-70.4)*(38/5.6)))))*0.93,0)</f>
        <v>65</v>
      </c>
      <c r="AL2418" s="5">
        <v>0</v>
      </c>
      <c r="AM2418" s="5">
        <v>0</v>
      </c>
    </row>
    <row r="2419" spans="1:44" x14ac:dyDescent="0.3">
      <c r="A2419" s="15">
        <v>6460</v>
      </c>
      <c r="B2419" s="8" t="s">
        <v>1648</v>
      </c>
      <c r="C2419" s="9" t="s">
        <v>717</v>
      </c>
      <c r="D2419" s="21">
        <v>65</v>
      </c>
      <c r="E2419" s="21">
        <v>76</v>
      </c>
      <c r="F2419" s="21">
        <v>75</v>
      </c>
      <c r="G2419" s="21">
        <v>73</v>
      </c>
      <c r="H2419" s="21">
        <v>57</v>
      </c>
      <c r="I2419" s="21">
        <v>65</v>
      </c>
      <c r="J2419" s="21">
        <v>68</v>
      </c>
      <c r="K2419" s="21">
        <v>72</v>
      </c>
      <c r="L2419" s="21">
        <v>60</v>
      </c>
      <c r="M2419" s="21">
        <v>67</v>
      </c>
      <c r="N2419" s="21">
        <v>75</v>
      </c>
      <c r="O2419" s="21">
        <v>71</v>
      </c>
      <c r="P2419" s="21">
        <v>70</v>
      </c>
      <c r="Q2419" s="21">
        <v>60</v>
      </c>
      <c r="R2419" s="33" t="s">
        <v>3935</v>
      </c>
      <c r="S2419" s="3" t="s">
        <v>3935</v>
      </c>
      <c r="T2419" s="10" t="s">
        <v>4131</v>
      </c>
      <c r="U2419" s="2" t="s">
        <v>584</v>
      </c>
      <c r="V2419" s="4" t="s">
        <v>820</v>
      </c>
      <c r="W2419" s="11">
        <v>4</v>
      </c>
      <c r="X2419" s="11">
        <v>100</v>
      </c>
      <c r="Y2419" s="16">
        <v>26</v>
      </c>
      <c r="Z2419" s="16">
        <v>2</v>
      </c>
      <c r="AA2419" s="16">
        <v>1996</v>
      </c>
      <c r="AB2419" s="1">
        <f>2026-AA2419</f>
        <v>30</v>
      </c>
      <c r="AC2419" s="5">
        <v>3</v>
      </c>
      <c r="AD2419" s="34">
        <v>73.319794039074822</v>
      </c>
      <c r="AE2419" s="18">
        <v>50000</v>
      </c>
      <c r="AF2419" s="17">
        <f>ROUND(IF($AD2419&gt;79,44-(($AD2419-79)*(14/4)),IF($AD2419&gt;76,67-(($AD2419-76)*(23/3)),IF(110-(($AD2419-70.4)*(43/5.6))&gt;119,119,110-(($AD2419-70.4)*(43/5.6)))))*0.93,0)</f>
        <v>81</v>
      </c>
      <c r="AG2419" s="17">
        <f>ROUND(IF($AD2419&gt;79,37-(($AD2419-79)*(9/4)),IF($AD2419&gt;76,54-(($AD2419-76)*(17/3)),IF(93-(($AD2419-70.4)*(39/5.6))&gt;100,100,93-(($AD2419-70.4)*(39/5.6)))))*0.93,0)</f>
        <v>68</v>
      </c>
      <c r="AH2419" s="17">
        <f>ROUND(IF($AD2419&gt;79,32-(($AD2419-79)*(8/4)),IF($AD2419&gt;76,48-(($AD2419-76)*(16/3)),IF(86-(($AD2419-70.4)*(38/5.6))&gt;95,95,86-(($AD2419-70.4)*(38/5.6)))))*0.93,0)</f>
        <v>62</v>
      </c>
      <c r="AI2419" s="5" t="s">
        <v>3917</v>
      </c>
      <c r="AL2419" s="5">
        <v>0</v>
      </c>
      <c r="AM2419" s="5">
        <v>0</v>
      </c>
    </row>
    <row r="2420" spans="1:44" x14ac:dyDescent="0.3">
      <c r="A2420" s="15">
        <v>6462</v>
      </c>
      <c r="B2420" s="8" t="s">
        <v>2109</v>
      </c>
      <c r="C2420" s="9" t="s">
        <v>245</v>
      </c>
      <c r="D2420" s="21">
        <v>70</v>
      </c>
      <c r="E2420" s="21">
        <v>50</v>
      </c>
      <c r="F2420" s="21">
        <v>52</v>
      </c>
      <c r="G2420" s="21">
        <v>54</v>
      </c>
      <c r="H2420" s="21">
        <v>64</v>
      </c>
      <c r="I2420" s="21">
        <v>69</v>
      </c>
      <c r="J2420" s="21">
        <v>73</v>
      </c>
      <c r="K2420" s="21">
        <v>74</v>
      </c>
      <c r="L2420" s="21">
        <v>55</v>
      </c>
      <c r="M2420" s="21">
        <v>79</v>
      </c>
      <c r="N2420" s="21">
        <v>80</v>
      </c>
      <c r="O2420" s="21">
        <v>58</v>
      </c>
      <c r="P2420" s="21">
        <v>57</v>
      </c>
      <c r="Q2420" s="21">
        <v>70</v>
      </c>
      <c r="R2420" s="33" t="s">
        <v>2764</v>
      </c>
      <c r="S2420" s="3" t="s">
        <v>2764</v>
      </c>
      <c r="T2420" s="10" t="s">
        <v>4130</v>
      </c>
      <c r="U2420" s="2" t="s">
        <v>569</v>
      </c>
      <c r="V2420" s="4" t="s">
        <v>819</v>
      </c>
      <c r="W2420" s="11">
        <v>4</v>
      </c>
      <c r="X2420" s="11">
        <v>100</v>
      </c>
      <c r="Y2420" s="16">
        <v>13</v>
      </c>
      <c r="Z2420" s="16">
        <v>11</v>
      </c>
      <c r="AA2420" s="16">
        <v>1994</v>
      </c>
      <c r="AB2420" s="1">
        <f>2026-AA2420</f>
        <v>32</v>
      </c>
      <c r="AC2420" s="5">
        <v>5</v>
      </c>
      <c r="AD2420" s="34">
        <v>74.549654792778199</v>
      </c>
      <c r="AE2420" s="18">
        <v>110000</v>
      </c>
      <c r="AF2420" s="17">
        <f>ROUND(IF($AD2420&gt;79,44-(($AD2420-79)*(14/4)),IF($AD2420&gt;76,67-(($AD2420-76)*(23/3)),IF(110-(($AD2420-70.4)*(43/5.6))&gt;119,119,110-(($AD2420-70.4)*(43/5.6)))))*0.93,0)</f>
        <v>73</v>
      </c>
      <c r="AG2420" s="17">
        <f>ROUND(IF($AD2420&gt;79,37-(($AD2420-79)*(9/4)),IF($AD2420&gt;76,54-(($AD2420-76)*(17/3)),IF(93-(($AD2420-70.4)*(39/5.6))&gt;100,100,93-(($AD2420-70.4)*(39/5.6)))))*0.93,0)</f>
        <v>60</v>
      </c>
      <c r="AH2420" s="17">
        <f>ROUND(IF($AD2420&gt;79,32-(($AD2420-79)*(8/4)),IF($AD2420&gt;76,48-(($AD2420-76)*(16/3)),IF(86-(($AD2420-70.4)*(38/5.6))&gt;95,95,86-(($AD2420-70.4)*(38/5.6)))))*0.93,0)</f>
        <v>54</v>
      </c>
      <c r="AL2420" s="5">
        <v>0</v>
      </c>
      <c r="AM2420" s="5">
        <v>0</v>
      </c>
    </row>
    <row r="2421" spans="1:44" x14ac:dyDescent="0.3">
      <c r="A2421" s="15">
        <v>6463</v>
      </c>
      <c r="B2421" s="8" t="s">
        <v>3097</v>
      </c>
      <c r="C2421" s="9" t="s">
        <v>116</v>
      </c>
      <c r="D2421" s="21">
        <v>71</v>
      </c>
      <c r="E2421" s="21">
        <v>72</v>
      </c>
      <c r="F2421" s="21">
        <v>76</v>
      </c>
      <c r="G2421" s="21">
        <v>80</v>
      </c>
      <c r="H2421" s="21">
        <v>66</v>
      </c>
      <c r="I2421" s="21">
        <v>78</v>
      </c>
      <c r="J2421" s="21">
        <v>76</v>
      </c>
      <c r="K2421" s="21">
        <v>70</v>
      </c>
      <c r="L2421" s="21">
        <v>60</v>
      </c>
      <c r="M2421" s="21">
        <v>67</v>
      </c>
      <c r="N2421" s="21">
        <v>71</v>
      </c>
      <c r="O2421" s="21">
        <v>78</v>
      </c>
      <c r="P2421" s="21">
        <v>63</v>
      </c>
      <c r="Q2421" s="21">
        <v>63</v>
      </c>
      <c r="R2421" s="33" t="s">
        <v>1241</v>
      </c>
      <c r="S2421" s="3" t="s">
        <v>1241</v>
      </c>
      <c r="T2421" s="10" t="s">
        <v>4130</v>
      </c>
      <c r="U2421" s="2" t="s">
        <v>601</v>
      </c>
      <c r="V2421" s="4" t="s">
        <v>819</v>
      </c>
      <c r="W2421" s="11">
        <v>4</v>
      </c>
      <c r="X2421" s="11">
        <v>100</v>
      </c>
      <c r="Y2421" s="16">
        <v>6</v>
      </c>
      <c r="Z2421" s="16">
        <v>1</v>
      </c>
      <c r="AA2421" s="16">
        <v>1999</v>
      </c>
      <c r="AB2421" s="1">
        <f>2026-AA2421</f>
        <v>27</v>
      </c>
      <c r="AC2421" s="5">
        <v>6</v>
      </c>
      <c r="AD2421" s="34">
        <v>76.973161086349748</v>
      </c>
      <c r="AE2421" s="18">
        <v>210000</v>
      </c>
      <c r="AF2421" s="17">
        <f>ROUND(IF($AD2421&gt;79,44-(($AD2421-79)*(14/4)),IF($AD2421&gt;76,67-(($AD2421-76)*(23/3)),IF(110-(($AD2421-70.4)*(43/5.6))&gt;119,119,110-(($AD2421-70.4)*(43/5.6)))))*0.93,0)</f>
        <v>55</v>
      </c>
      <c r="AG2421" s="17">
        <f>ROUND(IF($AD2421&gt;79,37-(($AD2421-79)*(9/4)),IF($AD2421&gt;76,54-(($AD2421-76)*(17/3)),IF(93-(($AD2421-70.4)*(39/5.6))&gt;100,100,93-(($AD2421-70.4)*(39/5.6)))))*0.93,0)</f>
        <v>45</v>
      </c>
      <c r="AH2421" s="17">
        <f>ROUND(IF($AD2421&gt;79,32-(($AD2421-79)*(8/4)),IF($AD2421&gt;76,48-(($AD2421-76)*(16/3)),IF(86-(($AD2421-70.4)*(38/5.6))&gt;95,95,86-(($AD2421-70.4)*(38/5.6)))))*0.93,0)</f>
        <v>40</v>
      </c>
      <c r="AI2421" s="5" t="s">
        <v>3917</v>
      </c>
      <c r="AL2421" s="5">
        <v>190</v>
      </c>
      <c r="AM2421" s="5">
        <v>74</v>
      </c>
    </row>
    <row r="2422" spans="1:44" x14ac:dyDescent="0.3">
      <c r="A2422" s="15">
        <v>6466</v>
      </c>
      <c r="B2422" s="8" t="s">
        <v>3834</v>
      </c>
      <c r="C2422" s="9" t="s">
        <v>3835</v>
      </c>
      <c r="D2422" s="21">
        <v>71</v>
      </c>
      <c r="E2422" s="21">
        <v>54</v>
      </c>
      <c r="F2422" s="21">
        <v>56</v>
      </c>
      <c r="G2422" s="21">
        <v>57</v>
      </c>
      <c r="H2422" s="21">
        <v>61</v>
      </c>
      <c r="I2422" s="21">
        <v>70</v>
      </c>
      <c r="J2422" s="21">
        <v>70</v>
      </c>
      <c r="K2422" s="21">
        <v>67</v>
      </c>
      <c r="L2422" s="21">
        <v>60</v>
      </c>
      <c r="M2422" s="21">
        <v>70</v>
      </c>
      <c r="N2422" s="21">
        <v>72</v>
      </c>
      <c r="O2422" s="21">
        <v>69</v>
      </c>
      <c r="P2422" s="21">
        <v>69</v>
      </c>
      <c r="Q2422" s="21">
        <v>62</v>
      </c>
      <c r="R2422" s="33" t="s">
        <v>2062</v>
      </c>
      <c r="S2422" s="3" t="s">
        <v>2062</v>
      </c>
      <c r="T2422" s="10" t="s">
        <v>4131</v>
      </c>
      <c r="U2422" s="2" t="s">
        <v>545</v>
      </c>
      <c r="V2422" s="4" t="s">
        <v>819</v>
      </c>
      <c r="W2422" s="11">
        <v>3</v>
      </c>
      <c r="X2422" s="11">
        <v>49</v>
      </c>
      <c r="Y2422" s="16">
        <v>24</v>
      </c>
      <c r="Z2422" s="16">
        <v>9</v>
      </c>
      <c r="AA2422" s="16">
        <v>2001</v>
      </c>
      <c r="AB2422" s="1">
        <f>2026-AA2422</f>
        <v>25</v>
      </c>
      <c r="AC2422" s="5">
        <v>5</v>
      </c>
      <c r="AD2422" s="34">
        <v>68.609128953762834</v>
      </c>
      <c r="AE2422" s="18">
        <v>50000</v>
      </c>
      <c r="AF2422" s="17">
        <f>ROUND(IF($AD2422&gt;79,44-(($AD2422-79)*(14/4)),IF($AD2422&gt;76,67-(($AD2422-76)*(23/3)),IF(110-(($AD2422-70.4)*(43/5.6))&gt;119,119,110-(($AD2422-70.4)*(43/5.6)))))*0.93,0)</f>
        <v>111</v>
      </c>
      <c r="AG2422" s="17">
        <f>ROUND(IF($AD2422&gt;79,37-(($AD2422-79)*(9/4)),IF($AD2422&gt;76,54-(($AD2422-76)*(17/3)),IF(93-(($AD2422-70.4)*(39/5.6))&gt;100,100,93-(($AD2422-70.4)*(39/5.6)))))*0.93,0)</f>
        <v>93</v>
      </c>
      <c r="AH2422" s="17">
        <f>ROUND(IF($AD2422&gt;79,32-(($AD2422-79)*(8/4)),IF($AD2422&gt;76,48-(($AD2422-76)*(16/3)),IF(86-(($AD2422-70.4)*(38/5.6))&gt;95,95,86-(($AD2422-70.4)*(38/5.6)))))*0.93,0)</f>
        <v>88</v>
      </c>
      <c r="AI2422" s="5" t="s">
        <v>3916</v>
      </c>
      <c r="AL2422" s="5">
        <v>0</v>
      </c>
      <c r="AM2422" s="5">
        <v>0</v>
      </c>
    </row>
    <row r="2423" spans="1:44" x14ac:dyDescent="0.3">
      <c r="A2423" s="15">
        <v>6467</v>
      </c>
      <c r="B2423" s="8" t="s">
        <v>3861</v>
      </c>
      <c r="C2423" s="9" t="s">
        <v>258</v>
      </c>
      <c r="D2423" s="21">
        <v>69</v>
      </c>
      <c r="E2423" s="21">
        <v>74</v>
      </c>
      <c r="F2423" s="21">
        <v>77</v>
      </c>
      <c r="G2423" s="21">
        <v>79</v>
      </c>
      <c r="H2423" s="21">
        <v>58</v>
      </c>
      <c r="I2423" s="21">
        <v>77</v>
      </c>
      <c r="J2423" s="21">
        <v>73</v>
      </c>
      <c r="K2423" s="21">
        <v>75</v>
      </c>
      <c r="L2423" s="21">
        <v>55</v>
      </c>
      <c r="M2423" s="21">
        <v>62</v>
      </c>
      <c r="N2423" s="21">
        <v>72</v>
      </c>
      <c r="O2423" s="21">
        <v>75</v>
      </c>
      <c r="P2423" s="21">
        <v>68</v>
      </c>
      <c r="Q2423" s="21">
        <v>59</v>
      </c>
      <c r="R2423" s="33" t="s">
        <v>3910</v>
      </c>
      <c r="S2423" s="3" t="s">
        <v>3910</v>
      </c>
      <c r="T2423" s="10" t="s">
        <v>4130</v>
      </c>
      <c r="U2423" s="2" t="s">
        <v>593</v>
      </c>
      <c r="V2423" s="4" t="s">
        <v>818</v>
      </c>
      <c r="W2423" s="11">
        <v>4</v>
      </c>
      <c r="X2423" s="11">
        <v>100</v>
      </c>
      <c r="Y2423" s="16">
        <v>20</v>
      </c>
      <c r="Z2423" s="16">
        <v>7</v>
      </c>
      <c r="AA2423" s="16">
        <v>2001</v>
      </c>
      <c r="AB2423" s="1">
        <f>2026-AA2423</f>
        <v>25</v>
      </c>
      <c r="AC2423" s="5">
        <v>5</v>
      </c>
      <c r="AD2423" s="34">
        <v>76.110329852819902</v>
      </c>
      <c r="AE2423" s="18">
        <v>80000</v>
      </c>
      <c r="AF2423" s="17">
        <f>ROUND(IF($AD2423&gt;79,44-(($AD2423-79)*(14/4)),IF($AD2423&gt;76,67-(($AD2423-76)*(23/3)),IF(110-(($AD2423-70.4)*(43/5.6))&gt;119,119,110-(($AD2423-70.4)*(43/5.6)))))*0.93,0)</f>
        <v>62</v>
      </c>
      <c r="AG2423" s="17">
        <f>ROUND(IF($AD2423&gt;79,37-(($AD2423-79)*(9/4)),IF($AD2423&gt;76,54-(($AD2423-76)*(17/3)),IF(93-(($AD2423-70.4)*(39/5.6))&gt;100,100,93-(($AD2423-70.4)*(39/5.6)))))*0.93,0)</f>
        <v>50</v>
      </c>
      <c r="AH2423" s="17">
        <f>ROUND(IF($AD2423&gt;79,32-(($AD2423-79)*(8/4)),IF($AD2423&gt;76,48-(($AD2423-76)*(16/3)),IF(86-(($AD2423-70.4)*(38/5.6))&gt;95,95,86-(($AD2423-70.4)*(38/5.6)))))*0.93,0)</f>
        <v>44</v>
      </c>
      <c r="AL2423" s="5">
        <v>0</v>
      </c>
      <c r="AM2423" s="5">
        <v>0</v>
      </c>
    </row>
    <row r="2424" spans="1:44" x14ac:dyDescent="0.3">
      <c r="A2424" s="15">
        <v>6468</v>
      </c>
      <c r="B2424" s="8" t="s">
        <v>1639</v>
      </c>
      <c r="C2424" s="9" t="s">
        <v>463</v>
      </c>
      <c r="D2424" s="21">
        <v>60</v>
      </c>
      <c r="E2424" s="21">
        <v>50</v>
      </c>
      <c r="F2424" s="21">
        <v>55</v>
      </c>
      <c r="G2424" s="21">
        <v>60</v>
      </c>
      <c r="H2424" s="21">
        <v>52</v>
      </c>
      <c r="I2424" s="21">
        <v>54</v>
      </c>
      <c r="J2424" s="21">
        <v>53</v>
      </c>
      <c r="K2424" s="21">
        <v>52</v>
      </c>
      <c r="L2424" s="21">
        <v>46</v>
      </c>
      <c r="M2424" s="21">
        <v>59</v>
      </c>
      <c r="N2424" s="21">
        <v>56</v>
      </c>
      <c r="O2424" s="21">
        <v>60</v>
      </c>
      <c r="P2424" s="21">
        <v>52</v>
      </c>
      <c r="Q2424" s="21">
        <v>55</v>
      </c>
      <c r="R2424" s="65" t="s">
        <v>524</v>
      </c>
      <c r="S2424" s="3" t="s">
        <v>524</v>
      </c>
      <c r="T2424" s="67" t="s">
        <v>4133</v>
      </c>
      <c r="U2424" s="2" t="s">
        <v>584</v>
      </c>
      <c r="V2424" s="4" t="s">
        <v>820</v>
      </c>
      <c r="W2424" s="11">
        <v>4</v>
      </c>
      <c r="X2424" s="11">
        <v>100</v>
      </c>
      <c r="Y2424" s="68">
        <v>5</v>
      </c>
      <c r="Z2424" s="68">
        <v>9</v>
      </c>
      <c r="AA2424" s="68">
        <v>1990</v>
      </c>
      <c r="AB2424" s="1">
        <f>2026-AA2424</f>
        <v>36</v>
      </c>
      <c r="AC2424" s="5">
        <v>4</v>
      </c>
      <c r="AD2424" s="34">
        <v>58.910598030012814</v>
      </c>
      <c r="AE2424" s="18">
        <v>0</v>
      </c>
      <c r="AF2424" s="17">
        <f>ROUND(IF($AD2424&gt;79,44-(($AD2424-79)*(14/4)),IF($AD2424&gt;76,67-(($AD2424-76)*(23/3)),IF(110-(($AD2424-70.4)*(43/5.6))&gt;119,119,110-(($AD2424-70.4)*(43/5.6)))))*0.93,0)</f>
        <v>111</v>
      </c>
      <c r="AG2424" s="17">
        <f>ROUND(IF($AD2424&gt;79,37-(($AD2424-79)*(9/4)),IF($AD2424&gt;76,54-(($AD2424-76)*(17/3)),IF(93-(($AD2424-70.4)*(39/5.6))&gt;100,100,93-(($AD2424-70.4)*(39/5.6)))))*0.93,0)</f>
        <v>93</v>
      </c>
      <c r="AH2424" s="17">
        <f>ROUND(IF($AD2424&gt;79,32-(($AD2424-79)*(8/4)),IF($AD2424&gt;76,48-(($AD2424-76)*(16/3)),IF(86-(($AD2424-70.4)*(38/5.6))&gt;95,95,86-(($AD2424-70.4)*(38/5.6)))))*0.93,0)</f>
        <v>88</v>
      </c>
      <c r="AI2424" s="5" t="s">
        <v>3916</v>
      </c>
      <c r="AL2424" s="5">
        <v>0</v>
      </c>
      <c r="AM2424" s="5">
        <v>0</v>
      </c>
    </row>
    <row r="2425" spans="1:44" x14ac:dyDescent="0.3">
      <c r="A2425" s="15">
        <v>6470</v>
      </c>
      <c r="B2425" s="8" t="s">
        <v>679</v>
      </c>
      <c r="C2425" s="9" t="s">
        <v>0</v>
      </c>
      <c r="D2425" s="21">
        <v>56</v>
      </c>
      <c r="E2425" s="21">
        <v>53</v>
      </c>
      <c r="F2425" s="21">
        <v>56</v>
      </c>
      <c r="G2425" s="21">
        <v>59</v>
      </c>
      <c r="H2425" s="21">
        <v>51</v>
      </c>
      <c r="I2425" s="21">
        <v>54</v>
      </c>
      <c r="J2425" s="21">
        <v>53</v>
      </c>
      <c r="K2425" s="21">
        <v>48</v>
      </c>
      <c r="L2425" s="21">
        <v>46</v>
      </c>
      <c r="M2425" s="21">
        <v>58</v>
      </c>
      <c r="N2425" s="21">
        <v>53</v>
      </c>
      <c r="O2425" s="21">
        <v>61</v>
      </c>
      <c r="P2425" s="21">
        <v>49</v>
      </c>
      <c r="Q2425" s="21">
        <v>53</v>
      </c>
      <c r="R2425" s="65" t="s">
        <v>524</v>
      </c>
      <c r="S2425" s="3" t="s">
        <v>524</v>
      </c>
      <c r="T2425" s="67" t="s">
        <v>4133</v>
      </c>
      <c r="U2425" s="2" t="s">
        <v>579</v>
      </c>
      <c r="V2425" s="4" t="s">
        <v>819</v>
      </c>
      <c r="W2425" s="11">
        <v>4</v>
      </c>
      <c r="X2425" s="11">
        <v>100</v>
      </c>
      <c r="Y2425" s="68">
        <v>31</v>
      </c>
      <c r="Z2425" s="68">
        <v>7</v>
      </c>
      <c r="AA2425" s="68">
        <v>1989</v>
      </c>
      <c r="AB2425" s="1">
        <f>2026-AA2425</f>
        <v>37</v>
      </c>
      <c r="AC2425" s="5">
        <v>3</v>
      </c>
      <c r="AD2425" s="34">
        <v>57.764825663109228</v>
      </c>
      <c r="AE2425" s="18">
        <v>0</v>
      </c>
      <c r="AF2425" s="17">
        <f>ROUND(IF($AD2425&gt;79,44-(($AD2425-79)*(14/4)),IF($AD2425&gt;76,67-(($AD2425-76)*(23/3)),IF(110-(($AD2425-70.4)*(43/5.6))&gt;119,119,110-(($AD2425-70.4)*(43/5.6)))))*0.93,0)</f>
        <v>111</v>
      </c>
      <c r="AG2425" s="17">
        <f>ROUND(IF($AD2425&gt;79,37-(($AD2425-79)*(9/4)),IF($AD2425&gt;76,54-(($AD2425-76)*(17/3)),IF(93-(($AD2425-70.4)*(39/5.6))&gt;100,100,93-(($AD2425-70.4)*(39/5.6)))))*0.93,0)</f>
        <v>93</v>
      </c>
      <c r="AH2425" s="17">
        <f>ROUND(IF($AD2425&gt;79,32-(($AD2425-79)*(8/4)),IF($AD2425&gt;76,48-(($AD2425-76)*(16/3)),IF(86-(($AD2425-70.4)*(38/5.6))&gt;95,95,86-(($AD2425-70.4)*(38/5.6)))))*0.93,0)</f>
        <v>88</v>
      </c>
      <c r="AI2425" s="5" t="s">
        <v>3916</v>
      </c>
      <c r="AL2425" s="5">
        <v>0</v>
      </c>
      <c r="AM2425" s="5">
        <v>0</v>
      </c>
    </row>
    <row r="2426" spans="1:44" x14ac:dyDescent="0.3">
      <c r="A2426" s="15">
        <v>6471</v>
      </c>
      <c r="B2426" s="8" t="s">
        <v>2590</v>
      </c>
      <c r="C2426" s="9" t="s">
        <v>168</v>
      </c>
      <c r="D2426" s="21">
        <v>75</v>
      </c>
      <c r="E2426" s="21">
        <v>63</v>
      </c>
      <c r="F2426" s="21">
        <v>65</v>
      </c>
      <c r="G2426" s="21">
        <v>67</v>
      </c>
      <c r="H2426" s="21">
        <v>67</v>
      </c>
      <c r="I2426" s="21">
        <v>75</v>
      </c>
      <c r="J2426" s="21">
        <v>73</v>
      </c>
      <c r="K2426" s="21">
        <v>77</v>
      </c>
      <c r="L2426" s="21">
        <v>70</v>
      </c>
      <c r="M2426" s="21">
        <v>81</v>
      </c>
      <c r="N2426" s="21">
        <v>80</v>
      </c>
      <c r="O2426" s="21">
        <v>65</v>
      </c>
      <c r="P2426" s="21">
        <v>71</v>
      </c>
      <c r="Q2426" s="21">
        <v>68</v>
      </c>
      <c r="R2426" s="33" t="s">
        <v>524</v>
      </c>
      <c r="S2426" s="3" t="s">
        <v>924</v>
      </c>
      <c r="T2426" s="10" t="s">
        <v>4133</v>
      </c>
      <c r="U2426" s="2" t="s">
        <v>595</v>
      </c>
      <c r="V2426" s="4" t="s">
        <v>819</v>
      </c>
      <c r="W2426" s="11">
        <v>4</v>
      </c>
      <c r="X2426" s="11">
        <v>100</v>
      </c>
      <c r="Y2426" s="16">
        <v>22</v>
      </c>
      <c r="Z2426" s="16">
        <v>10</v>
      </c>
      <c r="AA2426" s="16">
        <v>1997</v>
      </c>
      <c r="AB2426" s="1">
        <f>2026-AA2426</f>
        <v>29</v>
      </c>
      <c r="AC2426" s="5">
        <v>5</v>
      </c>
      <c r="AD2426" s="34">
        <v>77.711691146959396</v>
      </c>
      <c r="AE2426" s="18">
        <v>370000</v>
      </c>
      <c r="AF2426" s="17">
        <f>ROUND(IF($AD2426&gt;79,44-(($AD2426-79)*(14/4)),IF($AD2426&gt;76,67-(($AD2426-76)*(23/3)),IF(110-(($AD2426-70.4)*(43/5.6))&gt;119,119,110-(($AD2426-70.4)*(43/5.6)))))*0.93,0)</f>
        <v>50</v>
      </c>
      <c r="AG2426" s="17">
        <f>ROUND(IF($AD2426&gt;79,37-(($AD2426-79)*(9/4)),IF($AD2426&gt;76,54-(($AD2426-76)*(17/3)),IF(93-(($AD2426-70.4)*(39/5.6))&gt;100,100,93-(($AD2426-70.4)*(39/5.6)))))*0.93,0)</f>
        <v>41</v>
      </c>
      <c r="AH2426" s="17">
        <f>ROUND(IF($AD2426&gt;79,32-(($AD2426-79)*(8/4)),IF($AD2426&gt;76,48-(($AD2426-76)*(16/3)),IF(86-(($AD2426-70.4)*(38/5.6))&gt;95,95,86-(($AD2426-70.4)*(38/5.6)))))*0.93,0)</f>
        <v>36</v>
      </c>
      <c r="AI2426" s="5" t="s">
        <v>3917</v>
      </c>
      <c r="AL2426" s="5">
        <v>182</v>
      </c>
      <c r="AM2426" s="5">
        <v>78</v>
      </c>
    </row>
    <row r="2427" spans="1:44" x14ac:dyDescent="0.3">
      <c r="A2427" s="15">
        <v>6472</v>
      </c>
      <c r="B2427" s="8" t="s">
        <v>3989</v>
      </c>
      <c r="C2427" s="9" t="s">
        <v>153</v>
      </c>
      <c r="D2427" s="21">
        <v>67</v>
      </c>
      <c r="E2427" s="21">
        <v>57</v>
      </c>
      <c r="F2427" s="21">
        <v>62</v>
      </c>
      <c r="G2427" s="21">
        <v>67</v>
      </c>
      <c r="H2427" s="21">
        <v>59</v>
      </c>
      <c r="I2427" s="21">
        <v>62</v>
      </c>
      <c r="J2427" s="21">
        <v>68</v>
      </c>
      <c r="K2427" s="21">
        <v>68</v>
      </c>
      <c r="L2427" s="21">
        <v>62</v>
      </c>
      <c r="M2427" s="21">
        <v>67</v>
      </c>
      <c r="N2427" s="21">
        <v>68</v>
      </c>
      <c r="O2427" s="21">
        <v>56</v>
      </c>
      <c r="P2427" s="21">
        <v>56</v>
      </c>
      <c r="Q2427" s="21">
        <v>65</v>
      </c>
      <c r="R2427" s="33" t="s">
        <v>524</v>
      </c>
      <c r="S2427" s="3" t="s">
        <v>524</v>
      </c>
      <c r="T2427" s="10" t="s">
        <v>4133</v>
      </c>
      <c r="U2427" s="2" t="s">
        <v>599</v>
      </c>
      <c r="V2427" s="4" t="s">
        <v>819</v>
      </c>
      <c r="W2427" s="11">
        <v>1</v>
      </c>
      <c r="X2427" s="11">
        <v>0</v>
      </c>
      <c r="Y2427" s="16">
        <v>9</v>
      </c>
      <c r="Z2427" s="16">
        <v>12</v>
      </c>
      <c r="AA2427" s="16">
        <v>2002</v>
      </c>
      <c r="AB2427" s="1">
        <f>2026-AA2427</f>
        <v>24</v>
      </c>
      <c r="AC2427" s="5">
        <v>4</v>
      </c>
      <c r="AD2427" s="34">
        <v>67.216173759142649</v>
      </c>
      <c r="AE2427" s="18">
        <v>0</v>
      </c>
      <c r="AF2427" s="17">
        <f>ROUND(IF($AD2427&gt;79,44-(($AD2427-79)*(14/4)),IF($AD2427&gt;76,67-(($AD2427-76)*(23/3)),IF(110-(($AD2427-70.4)*(43/5.6))&gt;119,119,110-(($AD2427-70.4)*(43/5.6)))))*0.93,0)</f>
        <v>111</v>
      </c>
      <c r="AG2427" s="17">
        <f>ROUND(IF($AD2427&gt;79,37-(($AD2427-79)*(9/4)),IF($AD2427&gt;76,54-(($AD2427-76)*(17/3)),IF(93-(($AD2427-70.4)*(39/5.6))&gt;100,100,93-(($AD2427-70.4)*(39/5.6)))))*0.93,0)</f>
        <v>93</v>
      </c>
      <c r="AH2427" s="17">
        <f>ROUND(IF($AD2427&gt;79,32-(($AD2427-79)*(8/4)),IF($AD2427&gt;76,48-(($AD2427-76)*(16/3)),IF(86-(($AD2427-70.4)*(38/5.6))&gt;95,95,86-(($AD2427-70.4)*(38/5.6)))))*0.93,0)</f>
        <v>88</v>
      </c>
      <c r="AI2427" s="5" t="s">
        <v>3916</v>
      </c>
      <c r="AJ2427" s="5" t="s">
        <v>3917</v>
      </c>
      <c r="AK2427" s="5" t="s">
        <v>3917</v>
      </c>
      <c r="AL2427" s="5">
        <v>190</v>
      </c>
      <c r="AM2427" s="5">
        <v>72</v>
      </c>
    </row>
    <row r="2428" spans="1:44" x14ac:dyDescent="0.3">
      <c r="A2428" s="15">
        <v>6475</v>
      </c>
      <c r="B2428" s="8" t="s">
        <v>626</v>
      </c>
      <c r="C2428" s="9" t="s">
        <v>115</v>
      </c>
      <c r="D2428" s="21">
        <v>55</v>
      </c>
      <c r="E2428" s="21">
        <v>59</v>
      </c>
      <c r="F2428" s="21">
        <v>63</v>
      </c>
      <c r="G2428" s="21">
        <v>66</v>
      </c>
      <c r="H2428" s="21">
        <v>46</v>
      </c>
      <c r="I2428" s="21">
        <v>53</v>
      </c>
      <c r="J2428" s="21">
        <v>52</v>
      </c>
      <c r="K2428" s="21">
        <v>45</v>
      </c>
      <c r="L2428" s="21">
        <v>46</v>
      </c>
      <c r="M2428" s="21">
        <v>53</v>
      </c>
      <c r="N2428" s="21">
        <v>55</v>
      </c>
      <c r="O2428" s="21">
        <v>61</v>
      </c>
      <c r="P2428" s="21">
        <v>53</v>
      </c>
      <c r="Q2428" s="21">
        <v>46</v>
      </c>
      <c r="R2428" s="33" t="s">
        <v>524</v>
      </c>
      <c r="S2428" s="3" t="s">
        <v>524</v>
      </c>
      <c r="T2428" s="10" t="s">
        <v>4133</v>
      </c>
      <c r="U2428" s="2" t="s">
        <v>593</v>
      </c>
      <c r="V2428" s="4" t="s">
        <v>818</v>
      </c>
      <c r="W2428" s="11">
        <v>4</v>
      </c>
      <c r="X2428" s="11">
        <v>100</v>
      </c>
      <c r="Y2428" s="16">
        <v>13</v>
      </c>
      <c r="Z2428" s="16">
        <v>10</v>
      </c>
      <c r="AA2428" s="16">
        <v>1989</v>
      </c>
      <c r="AB2428" s="1">
        <f>2026-AA2428</f>
        <v>37</v>
      </c>
      <c r="AC2428" s="5">
        <v>4</v>
      </c>
      <c r="AD2428" s="34">
        <v>61.361426556558925</v>
      </c>
      <c r="AE2428" s="18">
        <v>0</v>
      </c>
      <c r="AF2428" s="17">
        <f>ROUND(IF($AD2428&gt;79,44-(($AD2428-79)*(14/4)),IF($AD2428&gt;76,67-(($AD2428-76)*(23/3)),IF(110-(($AD2428-70.4)*(43/5.6))&gt;119,119,110-(($AD2428-70.4)*(43/5.6)))))*0.93,0)</f>
        <v>111</v>
      </c>
      <c r="AG2428" s="17">
        <f>ROUND(IF($AD2428&gt;79,37-(($AD2428-79)*(9/4)),IF($AD2428&gt;76,54-(($AD2428-76)*(17/3)),IF(93-(($AD2428-70.4)*(39/5.6))&gt;100,100,93-(($AD2428-70.4)*(39/5.6)))))*0.93,0)</f>
        <v>93</v>
      </c>
      <c r="AH2428" s="17">
        <f>ROUND(IF($AD2428&gt;79,32-(($AD2428-79)*(8/4)),IF($AD2428&gt;76,48-(($AD2428-76)*(16/3)),IF(86-(($AD2428-70.4)*(38/5.6))&gt;95,95,86-(($AD2428-70.4)*(38/5.6)))))*0.93,0)</f>
        <v>88</v>
      </c>
      <c r="AI2428" s="5" t="s">
        <v>3916</v>
      </c>
      <c r="AL2428" s="5">
        <v>167</v>
      </c>
      <c r="AM2428" s="5">
        <v>65</v>
      </c>
      <c r="AR2428" t="s">
        <v>3917</v>
      </c>
    </row>
    <row r="2429" spans="1:44" x14ac:dyDescent="0.3">
      <c r="A2429" s="15">
        <v>6476</v>
      </c>
      <c r="B2429" s="8" t="s">
        <v>1940</v>
      </c>
      <c r="C2429" s="9" t="s">
        <v>982</v>
      </c>
      <c r="D2429" s="21">
        <v>63</v>
      </c>
      <c r="E2429" s="21">
        <v>66</v>
      </c>
      <c r="F2429" s="21">
        <v>65</v>
      </c>
      <c r="G2429" s="21">
        <v>64</v>
      </c>
      <c r="H2429" s="21">
        <v>62</v>
      </c>
      <c r="I2429" s="21">
        <v>63</v>
      </c>
      <c r="J2429" s="21">
        <v>61</v>
      </c>
      <c r="K2429" s="21">
        <v>62</v>
      </c>
      <c r="L2429" s="21">
        <v>62</v>
      </c>
      <c r="M2429" s="21">
        <v>57</v>
      </c>
      <c r="N2429" s="21">
        <v>63</v>
      </c>
      <c r="O2429" s="21">
        <v>73</v>
      </c>
      <c r="P2429" s="21">
        <v>54</v>
      </c>
      <c r="Q2429" s="21">
        <v>60</v>
      </c>
      <c r="R2429" s="33" t="s">
        <v>524</v>
      </c>
      <c r="S2429" s="3" t="s">
        <v>524</v>
      </c>
      <c r="T2429" s="10" t="s">
        <v>4133</v>
      </c>
      <c r="U2429" s="2" t="s">
        <v>751</v>
      </c>
      <c r="V2429" s="4" t="s">
        <v>817</v>
      </c>
      <c r="W2429" s="11">
        <v>1</v>
      </c>
      <c r="X2429" s="11">
        <v>0</v>
      </c>
      <c r="Y2429" s="16">
        <v>1</v>
      </c>
      <c r="Z2429" s="16">
        <v>2</v>
      </c>
      <c r="AA2429" s="16">
        <v>1995</v>
      </c>
      <c r="AB2429" s="1">
        <f>2026-AA2429</f>
        <v>31</v>
      </c>
      <c r="AC2429" s="5">
        <v>3</v>
      </c>
      <c r="AD2429" s="34">
        <v>64.92368800599607</v>
      </c>
      <c r="AE2429" s="18">
        <v>0</v>
      </c>
      <c r="AF2429" s="17">
        <f>ROUND(IF($AD2429&gt;79,44-(($AD2429-79)*(14/4)),IF($AD2429&gt;76,67-(($AD2429-76)*(23/3)),IF(110-(($AD2429-70.4)*(43/5.6))&gt;119,119,110-(($AD2429-70.4)*(43/5.6)))))*0.93,0)</f>
        <v>111</v>
      </c>
      <c r="AG2429" s="17">
        <f>ROUND(IF($AD2429&gt;79,37-(($AD2429-79)*(9/4)),IF($AD2429&gt;76,54-(($AD2429-76)*(17/3)),IF(93-(($AD2429-70.4)*(39/5.6))&gt;100,100,93-(($AD2429-70.4)*(39/5.6)))))*0.93,0)</f>
        <v>93</v>
      </c>
      <c r="AH2429" s="17">
        <f>ROUND(IF($AD2429&gt;79,32-(($AD2429-79)*(8/4)),IF($AD2429&gt;76,48-(($AD2429-76)*(16/3)),IF(86-(($AD2429-70.4)*(38/5.6))&gt;95,95,86-(($AD2429-70.4)*(38/5.6)))))*0.93,0)</f>
        <v>88</v>
      </c>
      <c r="AI2429" s="5" t="s">
        <v>3916</v>
      </c>
      <c r="AL2429" s="5">
        <v>0</v>
      </c>
      <c r="AM2429" s="5">
        <v>0</v>
      </c>
    </row>
    <row r="2430" spans="1:44" x14ac:dyDescent="0.3">
      <c r="A2430" s="15">
        <v>6482</v>
      </c>
      <c r="B2430" s="8" t="s">
        <v>1726</v>
      </c>
      <c r="C2430" s="9" t="s">
        <v>1203</v>
      </c>
      <c r="D2430" s="21">
        <v>65</v>
      </c>
      <c r="E2430" s="21">
        <v>52</v>
      </c>
      <c r="F2430" s="21">
        <v>57</v>
      </c>
      <c r="G2430" s="21">
        <v>62</v>
      </c>
      <c r="H2430" s="21">
        <v>51</v>
      </c>
      <c r="I2430" s="21">
        <v>63</v>
      </c>
      <c r="J2430" s="21">
        <v>69</v>
      </c>
      <c r="K2430" s="21">
        <v>67</v>
      </c>
      <c r="L2430" s="21">
        <v>60</v>
      </c>
      <c r="M2430" s="21">
        <v>69</v>
      </c>
      <c r="N2430" s="21">
        <v>70</v>
      </c>
      <c r="O2430" s="21">
        <v>63</v>
      </c>
      <c r="P2430" s="21">
        <v>62</v>
      </c>
      <c r="Q2430" s="21">
        <v>62</v>
      </c>
      <c r="R2430" s="33" t="s">
        <v>524</v>
      </c>
      <c r="S2430" s="3" t="s">
        <v>524</v>
      </c>
      <c r="T2430" s="10" t="s">
        <v>4133</v>
      </c>
      <c r="U2430" s="2" t="s">
        <v>542</v>
      </c>
      <c r="V2430" s="4" t="s">
        <v>817</v>
      </c>
      <c r="W2430" s="11">
        <v>1</v>
      </c>
      <c r="X2430" s="11">
        <v>0</v>
      </c>
      <c r="Y2430" s="16">
        <v>15</v>
      </c>
      <c r="Z2430" s="16">
        <v>1</v>
      </c>
      <c r="AA2430" s="16">
        <v>1995</v>
      </c>
      <c r="AB2430" s="1">
        <f>2026-AA2430</f>
        <v>31</v>
      </c>
      <c r="AC2430" s="5">
        <v>4</v>
      </c>
      <c r="AD2430" s="34">
        <v>66.866914953934682</v>
      </c>
      <c r="AE2430" s="18">
        <v>0</v>
      </c>
      <c r="AF2430" s="17">
        <f>ROUND(IF($AD2430&gt;79,44-(($AD2430-79)*(14/4)),IF($AD2430&gt;76,67-(($AD2430-76)*(23/3)),IF(110-(($AD2430-70.4)*(43/5.6))&gt;119,119,110-(($AD2430-70.4)*(43/5.6)))))*0.93,0)</f>
        <v>111</v>
      </c>
      <c r="AG2430" s="17">
        <f>ROUND(IF($AD2430&gt;79,37-(($AD2430-79)*(9/4)),IF($AD2430&gt;76,54-(($AD2430-76)*(17/3)),IF(93-(($AD2430-70.4)*(39/5.6))&gt;100,100,93-(($AD2430-70.4)*(39/5.6)))))*0.93,0)</f>
        <v>93</v>
      </c>
      <c r="AH2430" s="17">
        <f>ROUND(IF($AD2430&gt;79,32-(($AD2430-79)*(8/4)),IF($AD2430&gt;76,48-(($AD2430-76)*(16/3)),IF(86-(($AD2430-70.4)*(38/5.6))&gt;95,95,86-(($AD2430-70.4)*(38/5.6)))))*0.93,0)</f>
        <v>88</v>
      </c>
      <c r="AI2430" s="5" t="s">
        <v>3916</v>
      </c>
      <c r="AL2430" s="5">
        <v>0</v>
      </c>
      <c r="AM2430" s="5">
        <v>0</v>
      </c>
    </row>
    <row r="2431" spans="1:44" x14ac:dyDescent="0.3">
      <c r="A2431" s="15">
        <v>6483</v>
      </c>
      <c r="B2431" s="8" t="s">
        <v>2501</v>
      </c>
      <c r="C2431" s="9" t="s">
        <v>134</v>
      </c>
      <c r="D2431" s="21">
        <v>64</v>
      </c>
      <c r="E2431" s="21">
        <v>60</v>
      </c>
      <c r="F2431" s="21">
        <v>64</v>
      </c>
      <c r="G2431" s="21">
        <v>67</v>
      </c>
      <c r="H2431" s="21">
        <v>64</v>
      </c>
      <c r="I2431" s="21">
        <v>56</v>
      </c>
      <c r="J2431" s="21">
        <v>63</v>
      </c>
      <c r="K2431" s="21">
        <v>64</v>
      </c>
      <c r="L2431" s="21">
        <v>59</v>
      </c>
      <c r="M2431" s="21">
        <v>60</v>
      </c>
      <c r="N2431" s="21">
        <v>62</v>
      </c>
      <c r="O2431" s="21">
        <v>58</v>
      </c>
      <c r="P2431" s="21">
        <v>61</v>
      </c>
      <c r="Q2431" s="21">
        <v>55</v>
      </c>
      <c r="R2431" s="33" t="s">
        <v>524</v>
      </c>
      <c r="S2431" s="3" t="s">
        <v>524</v>
      </c>
      <c r="T2431" s="10" t="s">
        <v>4133</v>
      </c>
      <c r="U2431" s="2" t="s">
        <v>600</v>
      </c>
      <c r="V2431" s="4" t="s">
        <v>819</v>
      </c>
      <c r="W2431" s="11">
        <v>1</v>
      </c>
      <c r="X2431" s="11">
        <v>0</v>
      </c>
      <c r="Y2431" s="16">
        <v>13</v>
      </c>
      <c r="Z2431" s="16">
        <v>9</v>
      </c>
      <c r="AA2431" s="16">
        <v>1997</v>
      </c>
      <c r="AB2431" s="1">
        <f>2026-AA2431</f>
        <v>29</v>
      </c>
      <c r="AC2431" s="5">
        <v>2</v>
      </c>
      <c r="AD2431" s="34">
        <v>65.318264535556381</v>
      </c>
      <c r="AE2431" s="18">
        <v>0</v>
      </c>
      <c r="AF2431" s="17">
        <f>ROUND(IF($AD2431&gt;79,44-(($AD2431-79)*(14/4)),IF($AD2431&gt;76,67-(($AD2431-76)*(23/3)),IF(110-(($AD2431-70.4)*(43/5.6))&gt;119,119,110-(($AD2431-70.4)*(43/5.6)))))*0.93,0)</f>
        <v>111</v>
      </c>
      <c r="AG2431" s="17">
        <f>ROUND(IF($AD2431&gt;79,37-(($AD2431-79)*(9/4)),IF($AD2431&gt;76,54-(($AD2431-76)*(17/3)),IF(93-(($AD2431-70.4)*(39/5.6))&gt;100,100,93-(($AD2431-70.4)*(39/5.6)))))*0.93,0)</f>
        <v>93</v>
      </c>
      <c r="AH2431" s="17">
        <f>ROUND(IF($AD2431&gt;79,32-(($AD2431-79)*(8/4)),IF($AD2431&gt;76,48-(($AD2431-76)*(16/3)),IF(86-(($AD2431-70.4)*(38/5.6))&gt;95,95,86-(($AD2431-70.4)*(38/5.6)))))*0.93,0)</f>
        <v>88</v>
      </c>
      <c r="AI2431" s="5" t="s">
        <v>3916</v>
      </c>
      <c r="AL2431" s="5">
        <v>0</v>
      </c>
      <c r="AM2431" s="5">
        <v>0</v>
      </c>
    </row>
    <row r="2432" spans="1:44" x14ac:dyDescent="0.3">
      <c r="A2432" s="15">
        <v>6485</v>
      </c>
      <c r="B2432" s="8" t="s">
        <v>1415</v>
      </c>
      <c r="C2432" s="9" t="s">
        <v>34</v>
      </c>
      <c r="D2432" s="21">
        <v>68</v>
      </c>
      <c r="E2432" s="21">
        <v>72</v>
      </c>
      <c r="F2432" s="21">
        <v>73</v>
      </c>
      <c r="G2432" s="21">
        <v>73</v>
      </c>
      <c r="H2432" s="21">
        <v>63</v>
      </c>
      <c r="I2432" s="21">
        <v>65</v>
      </c>
      <c r="J2432" s="21">
        <v>64</v>
      </c>
      <c r="K2432" s="21">
        <v>66</v>
      </c>
      <c r="L2432" s="21">
        <v>56</v>
      </c>
      <c r="M2432" s="21">
        <v>58</v>
      </c>
      <c r="N2432" s="21">
        <v>68</v>
      </c>
      <c r="O2432" s="21">
        <v>77</v>
      </c>
      <c r="P2432" s="21">
        <v>56</v>
      </c>
      <c r="Q2432" s="21">
        <v>63</v>
      </c>
      <c r="R2432" s="33" t="s">
        <v>3929</v>
      </c>
      <c r="S2432" s="3" t="s">
        <v>3929</v>
      </c>
      <c r="T2432" s="10" t="s">
        <v>4131</v>
      </c>
      <c r="U2432" s="2" t="s">
        <v>526</v>
      </c>
      <c r="V2432" s="4" t="s">
        <v>817</v>
      </c>
      <c r="W2432" s="11">
        <v>4</v>
      </c>
      <c r="X2432" s="11">
        <v>100</v>
      </c>
      <c r="Y2432" s="16">
        <v>7</v>
      </c>
      <c r="Z2432" s="16">
        <v>2</v>
      </c>
      <c r="AA2432" s="16">
        <v>1992</v>
      </c>
      <c r="AB2432" s="1">
        <f>2026-AA2432</f>
        <v>34</v>
      </c>
      <c r="AC2432" s="5">
        <v>5</v>
      </c>
      <c r="AD2432" s="34">
        <v>71.377439197766407</v>
      </c>
      <c r="AE2432" s="18">
        <v>50000</v>
      </c>
      <c r="AF2432" s="17">
        <f>ROUND(IF($AD2432&gt;79,44-(($AD2432-79)*(14/4)),IF($AD2432&gt;76,67-(($AD2432-76)*(23/3)),IF(110-(($AD2432-70.4)*(43/5.6))&gt;119,119,110-(($AD2432-70.4)*(43/5.6)))))*0.93,0)</f>
        <v>95</v>
      </c>
      <c r="AG2432" s="17">
        <f>ROUND(IF($AD2432&gt;79,37-(($AD2432-79)*(9/4)),IF($AD2432&gt;76,54-(($AD2432-76)*(17/3)),IF(93-(($AD2432-70.4)*(39/5.6))&gt;100,100,93-(($AD2432-70.4)*(39/5.6)))))*0.93,0)</f>
        <v>80</v>
      </c>
      <c r="AH2432" s="17">
        <f>ROUND(IF($AD2432&gt;79,32-(($AD2432-79)*(8/4)),IF($AD2432&gt;76,48-(($AD2432-76)*(16/3)),IF(86-(($AD2432-70.4)*(38/5.6))&gt;95,95,86-(($AD2432-70.4)*(38/5.6)))))*0.93,0)</f>
        <v>74</v>
      </c>
      <c r="AL2432" s="5">
        <v>163</v>
      </c>
      <c r="AM2432" s="5">
        <v>56</v>
      </c>
    </row>
    <row r="2433" spans="1:45" x14ac:dyDescent="0.3">
      <c r="A2433" s="15">
        <v>6486</v>
      </c>
      <c r="B2433" s="8" t="s">
        <v>1416</v>
      </c>
      <c r="C2433" s="9" t="s">
        <v>235</v>
      </c>
      <c r="D2433" s="21">
        <v>65</v>
      </c>
      <c r="E2433" s="21">
        <v>73</v>
      </c>
      <c r="F2433" s="21">
        <v>71</v>
      </c>
      <c r="G2433" s="21">
        <v>69</v>
      </c>
      <c r="H2433" s="21">
        <v>67</v>
      </c>
      <c r="I2433" s="21">
        <v>64</v>
      </c>
      <c r="J2433" s="21">
        <v>65</v>
      </c>
      <c r="K2433" s="21">
        <v>68</v>
      </c>
      <c r="L2433" s="21">
        <v>47</v>
      </c>
      <c r="M2433" s="21">
        <v>57</v>
      </c>
      <c r="N2433" s="21">
        <v>63</v>
      </c>
      <c r="O2433" s="21">
        <v>67</v>
      </c>
      <c r="P2433" s="21">
        <v>63</v>
      </c>
      <c r="Q2433" s="21">
        <v>65</v>
      </c>
      <c r="R2433" s="33" t="s">
        <v>4317</v>
      </c>
      <c r="S2433" s="3" t="s">
        <v>4317</v>
      </c>
      <c r="T2433" s="10" t="s">
        <v>4132</v>
      </c>
      <c r="U2433" s="2" t="s">
        <v>559</v>
      </c>
      <c r="V2433" s="4" t="s">
        <v>818</v>
      </c>
      <c r="W2433" s="11">
        <v>4</v>
      </c>
      <c r="X2433" s="11">
        <v>100</v>
      </c>
      <c r="Y2433" s="16">
        <v>14</v>
      </c>
      <c r="Z2433" s="16">
        <v>5</v>
      </c>
      <c r="AA2433" s="16">
        <v>1991</v>
      </c>
      <c r="AB2433" s="1">
        <f>2026-AA2433</f>
        <v>35</v>
      </c>
      <c r="AC2433" s="5">
        <v>5</v>
      </c>
      <c r="AD2433" s="34">
        <v>70.336270646683403</v>
      </c>
      <c r="AE2433" s="18">
        <v>55000</v>
      </c>
      <c r="AF2433" s="17">
        <f>ROUND(IF($AD2433&gt;79,44-(($AD2433-79)*(14/4)),IF($AD2433&gt;76,67-(($AD2433-76)*(23/3)),IF(110-(($AD2433-70.4)*(43/5.6))&gt;119,119,110-(($AD2433-70.4)*(43/5.6)))))*0.93,0)</f>
        <v>103</v>
      </c>
      <c r="AG2433" s="17">
        <f>ROUND(IF($AD2433&gt;79,37-(($AD2433-79)*(9/4)),IF($AD2433&gt;76,54-(($AD2433-76)*(17/3)),IF(93-(($AD2433-70.4)*(39/5.6))&gt;100,100,93-(($AD2433-70.4)*(39/5.6)))))*0.93,0)</f>
        <v>87</v>
      </c>
      <c r="AH2433" s="17">
        <f>ROUND(IF($AD2433&gt;79,32-(($AD2433-79)*(8/4)),IF($AD2433&gt;76,48-(($AD2433-76)*(16/3)),IF(86-(($AD2433-70.4)*(38/5.6))&gt;95,95,86-(($AD2433-70.4)*(38/5.6)))))*0.93,0)</f>
        <v>80</v>
      </c>
      <c r="AL2433" s="5">
        <v>160</v>
      </c>
      <c r="AM2433" s="5">
        <v>55</v>
      </c>
    </row>
    <row r="2434" spans="1:45" x14ac:dyDescent="0.3">
      <c r="A2434" s="15">
        <v>6487</v>
      </c>
      <c r="B2434" s="8" t="s">
        <v>1417</v>
      </c>
      <c r="C2434" s="9" t="s">
        <v>1418</v>
      </c>
      <c r="D2434" s="21">
        <v>66</v>
      </c>
      <c r="E2434" s="21">
        <v>74</v>
      </c>
      <c r="F2434" s="21">
        <v>73</v>
      </c>
      <c r="G2434" s="21">
        <v>72</v>
      </c>
      <c r="H2434" s="21">
        <v>64</v>
      </c>
      <c r="I2434" s="21">
        <v>70</v>
      </c>
      <c r="J2434" s="21">
        <v>67</v>
      </c>
      <c r="K2434" s="21">
        <v>68</v>
      </c>
      <c r="L2434" s="21">
        <v>59</v>
      </c>
      <c r="M2434" s="21">
        <v>64</v>
      </c>
      <c r="N2434" s="21">
        <v>65</v>
      </c>
      <c r="O2434" s="21">
        <v>66</v>
      </c>
      <c r="P2434" s="21">
        <v>69</v>
      </c>
      <c r="Q2434" s="21">
        <v>59</v>
      </c>
      <c r="R2434" s="33" t="s">
        <v>524</v>
      </c>
      <c r="S2434" s="3" t="s">
        <v>4318</v>
      </c>
      <c r="T2434" s="10" t="s">
        <v>4133</v>
      </c>
      <c r="U2434" s="2" t="s">
        <v>562</v>
      </c>
      <c r="V2434" s="4" t="s">
        <v>819</v>
      </c>
      <c r="W2434" s="11">
        <v>4</v>
      </c>
      <c r="X2434" s="11">
        <v>100</v>
      </c>
      <c r="Y2434" s="16">
        <v>23</v>
      </c>
      <c r="Z2434" s="16">
        <v>7</v>
      </c>
      <c r="AA2434" s="16">
        <v>1993</v>
      </c>
      <c r="AB2434" s="1">
        <f>2026-AA2434</f>
        <v>33</v>
      </c>
      <c r="AC2434" s="5">
        <v>4</v>
      </c>
      <c r="AD2434" s="34">
        <v>71.687407032826627</v>
      </c>
      <c r="AE2434" s="18">
        <v>55000</v>
      </c>
      <c r="AF2434" s="17">
        <f>ROUND(IF($AD2434&gt;79,44-(($AD2434-79)*(14/4)),IF($AD2434&gt;76,67-(($AD2434-76)*(23/3)),IF(110-(($AD2434-70.4)*(43/5.6))&gt;119,119,110-(($AD2434-70.4)*(43/5.6)))))*0.93,0)</f>
        <v>93</v>
      </c>
      <c r="AG2434" s="17">
        <f>ROUND(IF($AD2434&gt;79,37-(($AD2434-79)*(9/4)),IF($AD2434&gt;76,54-(($AD2434-76)*(17/3)),IF(93-(($AD2434-70.4)*(39/5.6))&gt;100,100,93-(($AD2434-70.4)*(39/5.6)))))*0.93,0)</f>
        <v>78</v>
      </c>
      <c r="AH2434" s="17">
        <f>ROUND(IF($AD2434&gt;79,32-(($AD2434-79)*(8/4)),IF($AD2434&gt;76,48-(($AD2434-76)*(16/3)),IF(86-(($AD2434-70.4)*(38/5.6))&gt;95,95,86-(($AD2434-70.4)*(38/5.6)))))*0.93,0)</f>
        <v>72</v>
      </c>
      <c r="AL2434" s="5">
        <v>183</v>
      </c>
      <c r="AM2434" s="5">
        <v>66</v>
      </c>
    </row>
    <row r="2435" spans="1:45" x14ac:dyDescent="0.3">
      <c r="A2435" s="15">
        <v>6495</v>
      </c>
      <c r="B2435" s="8" t="s">
        <v>3009</v>
      </c>
      <c r="C2435" s="9" t="s">
        <v>3010</v>
      </c>
      <c r="D2435" s="21">
        <v>68</v>
      </c>
      <c r="E2435" s="21">
        <v>64</v>
      </c>
      <c r="F2435" s="21">
        <v>65</v>
      </c>
      <c r="G2435" s="21">
        <v>66</v>
      </c>
      <c r="H2435" s="21">
        <v>60</v>
      </c>
      <c r="I2435" s="21">
        <v>65</v>
      </c>
      <c r="J2435" s="21">
        <v>69</v>
      </c>
      <c r="K2435" s="21">
        <v>60</v>
      </c>
      <c r="L2435" s="21">
        <v>67</v>
      </c>
      <c r="M2435" s="21">
        <v>70</v>
      </c>
      <c r="N2435" s="21">
        <v>69</v>
      </c>
      <c r="O2435" s="21">
        <v>61</v>
      </c>
      <c r="P2435" s="21">
        <v>60</v>
      </c>
      <c r="Q2435" s="21">
        <v>63</v>
      </c>
      <c r="R2435" s="33" t="s">
        <v>524</v>
      </c>
      <c r="S2435" s="3" t="s">
        <v>524</v>
      </c>
      <c r="T2435" s="10" t="s">
        <v>4133</v>
      </c>
      <c r="U2435" s="2" t="s">
        <v>992</v>
      </c>
      <c r="V2435" s="4" t="s">
        <v>817</v>
      </c>
      <c r="W2435" s="11">
        <v>1</v>
      </c>
      <c r="X2435" s="11">
        <v>48</v>
      </c>
      <c r="Y2435" s="16">
        <v>18</v>
      </c>
      <c r="Z2435" s="16">
        <v>2</v>
      </c>
      <c r="AA2435" s="16">
        <v>1998</v>
      </c>
      <c r="AB2435" s="1">
        <f>2026-AA2435</f>
        <v>28</v>
      </c>
      <c r="AC2435" s="5">
        <v>4</v>
      </c>
      <c r="AD2435" s="34">
        <v>68.549007129071526</v>
      </c>
      <c r="AE2435" s="18">
        <v>0</v>
      </c>
      <c r="AF2435" s="17">
        <f>ROUND(IF($AD2435&gt;79,44-(($AD2435-79)*(14/4)),IF($AD2435&gt;76,67-(($AD2435-76)*(23/3)),IF(110-(($AD2435-70.4)*(43/5.6))&gt;119,119,110-(($AD2435-70.4)*(43/5.6)))))*0.93,0)</f>
        <v>111</v>
      </c>
      <c r="AG2435" s="17">
        <f>ROUND(IF($AD2435&gt;79,37-(($AD2435-79)*(9/4)),IF($AD2435&gt;76,54-(($AD2435-76)*(17/3)),IF(93-(($AD2435-70.4)*(39/5.6))&gt;100,100,93-(($AD2435-70.4)*(39/5.6)))))*0.93,0)</f>
        <v>93</v>
      </c>
      <c r="AH2435" s="17">
        <f>ROUND(IF($AD2435&gt;79,32-(($AD2435-79)*(8/4)),IF($AD2435&gt;76,48-(($AD2435-76)*(16/3)),IF(86-(($AD2435-70.4)*(38/5.6))&gt;95,95,86-(($AD2435-70.4)*(38/5.6)))))*0.93,0)</f>
        <v>88</v>
      </c>
      <c r="AI2435" s="5" t="s">
        <v>3916</v>
      </c>
      <c r="AL2435" s="5">
        <v>0</v>
      </c>
      <c r="AM2435" s="5">
        <v>0</v>
      </c>
    </row>
    <row r="2436" spans="1:45" x14ac:dyDescent="0.3">
      <c r="A2436" s="15">
        <v>6498</v>
      </c>
      <c r="B2436" s="8" t="s">
        <v>3061</v>
      </c>
      <c r="C2436" s="9" t="s">
        <v>941</v>
      </c>
      <c r="D2436" s="21">
        <v>69</v>
      </c>
      <c r="E2436" s="21">
        <v>76</v>
      </c>
      <c r="F2436" s="21">
        <v>75</v>
      </c>
      <c r="G2436" s="21">
        <v>74</v>
      </c>
      <c r="H2436" s="21">
        <v>68</v>
      </c>
      <c r="I2436" s="21">
        <v>79</v>
      </c>
      <c r="J2436" s="21">
        <v>77</v>
      </c>
      <c r="K2436" s="21">
        <v>79</v>
      </c>
      <c r="L2436" s="21">
        <v>61</v>
      </c>
      <c r="M2436" s="21">
        <v>66</v>
      </c>
      <c r="N2436" s="21">
        <v>73</v>
      </c>
      <c r="O2436" s="21">
        <v>72</v>
      </c>
      <c r="P2436" s="21">
        <v>67</v>
      </c>
      <c r="Q2436" s="21">
        <v>69</v>
      </c>
      <c r="R2436" s="33" t="s">
        <v>3075</v>
      </c>
      <c r="S2436" s="3" t="s">
        <v>3075</v>
      </c>
      <c r="T2436" s="10" t="s">
        <v>4131</v>
      </c>
      <c r="U2436" s="2" t="s">
        <v>578</v>
      </c>
      <c r="V2436" s="4" t="s">
        <v>819</v>
      </c>
      <c r="W2436" s="11">
        <v>4</v>
      </c>
      <c r="X2436" s="11">
        <v>100</v>
      </c>
      <c r="Y2436" s="16">
        <v>8</v>
      </c>
      <c r="Z2436" s="16">
        <v>12</v>
      </c>
      <c r="AA2436" s="16">
        <v>1998</v>
      </c>
      <c r="AB2436" s="1">
        <f>2026-AA2436</f>
        <v>28</v>
      </c>
      <c r="AC2436" s="5">
        <v>5</v>
      </c>
      <c r="AD2436" s="34">
        <v>75.450195153598557</v>
      </c>
      <c r="AE2436" s="18">
        <v>130000</v>
      </c>
      <c r="AF2436" s="17">
        <f>ROUND(IF($AD2436&gt;79,44-(($AD2436-79)*(14/4)),IF($AD2436&gt;76,67-(($AD2436-76)*(23/3)),IF(110-(($AD2436-70.4)*(43/5.6))&gt;119,119,110-(($AD2436-70.4)*(43/5.6)))))*0.93,0)</f>
        <v>66</v>
      </c>
      <c r="AG2436" s="17">
        <f>ROUND(IF($AD2436&gt;79,37-(($AD2436-79)*(9/4)),IF($AD2436&gt;76,54-(($AD2436-76)*(17/3)),IF(93-(($AD2436-70.4)*(39/5.6))&gt;100,100,93-(($AD2436-70.4)*(39/5.6)))))*0.93,0)</f>
        <v>54</v>
      </c>
      <c r="AH2436" s="17">
        <f>ROUND(IF($AD2436&gt;79,32-(($AD2436-79)*(8/4)),IF($AD2436&gt;76,48-(($AD2436-76)*(16/3)),IF(86-(($AD2436-70.4)*(38/5.6))&gt;95,95,86-(($AD2436-70.4)*(38/5.6)))))*0.93,0)</f>
        <v>48</v>
      </c>
      <c r="AI2436" s="5" t="s">
        <v>3917</v>
      </c>
      <c r="AL2436" s="5">
        <v>182</v>
      </c>
      <c r="AM2436" s="5">
        <v>76</v>
      </c>
    </row>
    <row r="2437" spans="1:45" x14ac:dyDescent="0.3">
      <c r="A2437" s="15">
        <v>6499</v>
      </c>
      <c r="B2437" s="8" t="s">
        <v>3864</v>
      </c>
      <c r="C2437" s="9" t="s">
        <v>304</v>
      </c>
      <c r="D2437" s="21">
        <v>63</v>
      </c>
      <c r="E2437" s="21">
        <v>55</v>
      </c>
      <c r="F2437" s="21">
        <v>57</v>
      </c>
      <c r="G2437" s="21">
        <v>59</v>
      </c>
      <c r="H2437" s="21">
        <v>64</v>
      </c>
      <c r="I2437" s="21">
        <v>69</v>
      </c>
      <c r="J2437" s="21">
        <v>62</v>
      </c>
      <c r="K2437" s="21">
        <v>60</v>
      </c>
      <c r="L2437" s="21">
        <v>63</v>
      </c>
      <c r="M2437" s="21">
        <v>59</v>
      </c>
      <c r="N2437" s="21">
        <v>76</v>
      </c>
      <c r="O2437" s="21">
        <v>67</v>
      </c>
      <c r="P2437" s="21">
        <v>66</v>
      </c>
      <c r="Q2437" s="21">
        <v>69</v>
      </c>
      <c r="R2437" s="33" t="s">
        <v>524</v>
      </c>
      <c r="S2437" s="3" t="s">
        <v>524</v>
      </c>
      <c r="T2437" s="10" t="s">
        <v>4133</v>
      </c>
      <c r="U2437" s="2" t="s">
        <v>571</v>
      </c>
      <c r="V2437" s="4" t="s">
        <v>819</v>
      </c>
      <c r="W2437" s="11">
        <v>1</v>
      </c>
      <c r="X2437" s="11">
        <v>37</v>
      </c>
      <c r="Y2437" s="16">
        <v>17</v>
      </c>
      <c r="Z2437" s="16">
        <v>1</v>
      </c>
      <c r="AA2437" s="16">
        <v>2001</v>
      </c>
      <c r="AB2437" s="1">
        <f>2026-AA2437</f>
        <v>25</v>
      </c>
      <c r="AC2437" s="5">
        <v>5</v>
      </c>
      <c r="AD2437" s="34">
        <v>65.0354976349699</v>
      </c>
      <c r="AE2437" s="18">
        <v>0</v>
      </c>
      <c r="AF2437" s="17">
        <f>ROUND(IF($AD2437&gt;79,44-(($AD2437-79)*(14/4)),IF($AD2437&gt;76,67-(($AD2437-76)*(23/3)),IF(110-(($AD2437-70.4)*(43/5.6))&gt;119,119,110-(($AD2437-70.4)*(43/5.6)))))*0.93,0)</f>
        <v>111</v>
      </c>
      <c r="AG2437" s="17">
        <f>ROUND(IF($AD2437&gt;79,37-(($AD2437-79)*(9/4)),IF($AD2437&gt;76,54-(($AD2437-76)*(17/3)),IF(93-(($AD2437-70.4)*(39/5.6))&gt;100,100,93-(($AD2437-70.4)*(39/5.6)))))*0.93,0)</f>
        <v>93</v>
      </c>
      <c r="AH2437" s="17">
        <f>ROUND(IF($AD2437&gt;79,32-(($AD2437-79)*(8/4)),IF($AD2437&gt;76,48-(($AD2437-76)*(16/3)),IF(86-(($AD2437-70.4)*(38/5.6))&gt;95,95,86-(($AD2437-70.4)*(38/5.6)))))*0.93,0)</f>
        <v>88</v>
      </c>
      <c r="AL2437" s="5">
        <v>0</v>
      </c>
      <c r="AM2437" s="5">
        <v>0</v>
      </c>
    </row>
    <row r="2438" spans="1:45" x14ac:dyDescent="0.3">
      <c r="A2438" s="15">
        <v>6502</v>
      </c>
      <c r="B2438" s="8" t="s">
        <v>1948</v>
      </c>
      <c r="C2438" s="9" t="s">
        <v>1561</v>
      </c>
      <c r="D2438" s="21">
        <v>75</v>
      </c>
      <c r="E2438" s="21">
        <v>72</v>
      </c>
      <c r="F2438" s="21">
        <v>72</v>
      </c>
      <c r="G2438" s="21">
        <v>72</v>
      </c>
      <c r="H2438" s="21">
        <v>75</v>
      </c>
      <c r="I2438" s="21">
        <v>74</v>
      </c>
      <c r="J2438" s="21">
        <v>72</v>
      </c>
      <c r="K2438" s="21">
        <v>73</v>
      </c>
      <c r="L2438" s="21">
        <v>50</v>
      </c>
      <c r="M2438" s="21">
        <v>62</v>
      </c>
      <c r="N2438" s="21">
        <v>68</v>
      </c>
      <c r="O2438" s="21">
        <v>68</v>
      </c>
      <c r="P2438" s="21">
        <v>62</v>
      </c>
      <c r="Q2438" s="21">
        <v>75</v>
      </c>
      <c r="R2438" s="33" t="s">
        <v>4134</v>
      </c>
      <c r="S2438" s="3" t="s">
        <v>4134</v>
      </c>
      <c r="T2438" s="10" t="s">
        <v>4131</v>
      </c>
      <c r="U2438" s="2" t="s">
        <v>1164</v>
      </c>
      <c r="V2438" s="4" t="s">
        <v>817</v>
      </c>
      <c r="W2438" s="11">
        <v>4</v>
      </c>
      <c r="X2438" s="11">
        <v>100</v>
      </c>
      <c r="Y2438" s="16">
        <v>12</v>
      </c>
      <c r="Z2438" s="16">
        <v>8</v>
      </c>
      <c r="AA2438" s="16">
        <v>1995</v>
      </c>
      <c r="AB2438" s="1">
        <f>2026-AA2438</f>
        <v>31</v>
      </c>
      <c r="AC2438" s="5">
        <v>5</v>
      </c>
      <c r="AD2438" s="34">
        <v>73.293291769153484</v>
      </c>
      <c r="AE2438" s="18">
        <v>90000</v>
      </c>
      <c r="AF2438" s="17">
        <f>ROUND(IF($AD2438&gt;79,44-(($AD2438-79)*(14/4)),IF($AD2438&gt;76,67-(($AD2438-76)*(23/3)),IF(110-(($AD2438-70.4)*(43/5.6))&gt;119,119,110-(($AD2438-70.4)*(43/5.6)))))*0.93,0)</f>
        <v>82</v>
      </c>
      <c r="AG2438" s="17">
        <f>ROUND(IF($AD2438&gt;79,37-(($AD2438-79)*(9/4)),IF($AD2438&gt;76,54-(($AD2438-76)*(17/3)),IF(93-(($AD2438-70.4)*(39/5.6))&gt;100,100,93-(($AD2438-70.4)*(39/5.6)))))*0.93,0)</f>
        <v>68</v>
      </c>
      <c r="AH2438" s="17">
        <f>ROUND(IF($AD2438&gt;79,32-(($AD2438-79)*(8/4)),IF($AD2438&gt;76,48-(($AD2438-76)*(16/3)),IF(86-(($AD2438-70.4)*(38/5.6))&gt;95,95,86-(($AD2438-70.4)*(38/5.6)))))*0.93,0)</f>
        <v>62</v>
      </c>
      <c r="AI2438" s="5" t="s">
        <v>3917</v>
      </c>
      <c r="AL2438" s="5">
        <v>177</v>
      </c>
      <c r="AM2438" s="5">
        <v>66</v>
      </c>
    </row>
    <row r="2439" spans="1:45" x14ac:dyDescent="0.3">
      <c r="A2439" s="15">
        <v>6504</v>
      </c>
      <c r="B2439" s="8" t="s">
        <v>3185</v>
      </c>
      <c r="C2439" s="9" t="s">
        <v>227</v>
      </c>
      <c r="D2439" s="21">
        <v>66</v>
      </c>
      <c r="E2439" s="21">
        <v>60</v>
      </c>
      <c r="F2439" s="21">
        <v>61</v>
      </c>
      <c r="G2439" s="21">
        <v>62</v>
      </c>
      <c r="H2439" s="21">
        <v>60</v>
      </c>
      <c r="I2439" s="21">
        <v>63</v>
      </c>
      <c r="J2439" s="21">
        <v>67</v>
      </c>
      <c r="K2439" s="21">
        <v>61</v>
      </c>
      <c r="L2439" s="21">
        <v>60</v>
      </c>
      <c r="M2439" s="21">
        <v>70</v>
      </c>
      <c r="N2439" s="21">
        <v>70</v>
      </c>
      <c r="O2439" s="21">
        <v>60</v>
      </c>
      <c r="P2439" s="21">
        <v>60</v>
      </c>
      <c r="Q2439" s="21">
        <v>62</v>
      </c>
      <c r="R2439" s="33" t="s">
        <v>524</v>
      </c>
      <c r="S2439" s="3" t="s">
        <v>524</v>
      </c>
      <c r="T2439" s="10" t="s">
        <v>4133</v>
      </c>
      <c r="U2439" s="2" t="s">
        <v>594</v>
      </c>
      <c r="V2439" s="4" t="s">
        <v>819</v>
      </c>
      <c r="W2439" s="11">
        <v>1</v>
      </c>
      <c r="X2439" s="11">
        <v>60</v>
      </c>
      <c r="Y2439" s="16">
        <v>27</v>
      </c>
      <c r="Z2439" s="16">
        <v>7</v>
      </c>
      <c r="AA2439" s="16">
        <v>1996</v>
      </c>
      <c r="AB2439" s="1">
        <f>2026-AA2439</f>
        <v>30</v>
      </c>
      <c r="AC2439" s="5">
        <v>4</v>
      </c>
      <c r="AD2439" s="34">
        <v>67.684195286691406</v>
      </c>
      <c r="AE2439" s="18">
        <v>0</v>
      </c>
      <c r="AF2439" s="17">
        <f>ROUND(IF($AD2439&gt;79,44-(($AD2439-79)*(14/4)),IF($AD2439&gt;76,67-(($AD2439-76)*(23/3)),IF(110-(($AD2439-70.4)*(43/5.6))&gt;119,119,110-(($AD2439-70.4)*(43/5.6)))))*0.93,0)</f>
        <v>111</v>
      </c>
      <c r="AG2439" s="17">
        <f>ROUND(IF($AD2439&gt;79,37-(($AD2439-79)*(9/4)),IF($AD2439&gt;76,54-(($AD2439-76)*(17/3)),IF(93-(($AD2439-70.4)*(39/5.6))&gt;100,100,93-(($AD2439-70.4)*(39/5.6)))))*0.93,0)</f>
        <v>93</v>
      </c>
      <c r="AH2439" s="17">
        <f>ROUND(IF($AD2439&gt;79,32-(($AD2439-79)*(8/4)),IF($AD2439&gt;76,48-(($AD2439-76)*(16/3)),IF(86-(($AD2439-70.4)*(38/5.6))&gt;95,95,86-(($AD2439-70.4)*(38/5.6)))))*0.93,0)</f>
        <v>88</v>
      </c>
      <c r="AI2439" s="5" t="s">
        <v>3916</v>
      </c>
      <c r="AL2439" s="5">
        <v>174</v>
      </c>
      <c r="AM2439" s="5">
        <v>65</v>
      </c>
    </row>
    <row r="2440" spans="1:45" x14ac:dyDescent="0.3">
      <c r="A2440" s="15">
        <v>6506</v>
      </c>
      <c r="B2440" s="8" t="s">
        <v>1610</v>
      </c>
      <c r="C2440" s="9" t="s">
        <v>1011</v>
      </c>
      <c r="D2440" s="21">
        <v>63</v>
      </c>
      <c r="E2440" s="21">
        <v>62</v>
      </c>
      <c r="F2440" s="21">
        <v>65</v>
      </c>
      <c r="G2440" s="21">
        <v>67</v>
      </c>
      <c r="H2440" s="21">
        <v>59</v>
      </c>
      <c r="I2440" s="21">
        <v>59</v>
      </c>
      <c r="J2440" s="21">
        <v>61</v>
      </c>
      <c r="K2440" s="21">
        <v>59</v>
      </c>
      <c r="L2440" s="21">
        <v>52</v>
      </c>
      <c r="M2440" s="21">
        <v>62</v>
      </c>
      <c r="N2440" s="21">
        <v>62</v>
      </c>
      <c r="O2440" s="21">
        <v>66</v>
      </c>
      <c r="P2440" s="21">
        <v>64</v>
      </c>
      <c r="Q2440" s="21">
        <v>60</v>
      </c>
      <c r="R2440" s="33" t="s">
        <v>524</v>
      </c>
      <c r="S2440" s="3" t="s">
        <v>524</v>
      </c>
      <c r="T2440" s="10" t="s">
        <v>4133</v>
      </c>
      <c r="U2440" s="2" t="s">
        <v>587</v>
      </c>
      <c r="V2440" s="4" t="s">
        <v>819</v>
      </c>
      <c r="W2440" s="11">
        <v>4</v>
      </c>
      <c r="X2440" s="11">
        <v>0</v>
      </c>
      <c r="Y2440" s="16">
        <v>29</v>
      </c>
      <c r="Z2440" s="16">
        <v>7</v>
      </c>
      <c r="AA2440" s="16">
        <v>1991</v>
      </c>
      <c r="AB2440" s="1">
        <f>2026-AA2440</f>
        <v>35</v>
      </c>
      <c r="AC2440" s="5">
        <v>4</v>
      </c>
      <c r="AD2440" s="34">
        <v>65.557484797913233</v>
      </c>
      <c r="AE2440" s="18">
        <v>0</v>
      </c>
      <c r="AF2440" s="17">
        <f>ROUND(IF($AD2440&gt;79,44-(($AD2440-79)*(14/4)),IF($AD2440&gt;76,67-(($AD2440-76)*(23/3)),IF(110-(($AD2440-70.4)*(43/5.6))&gt;119,119,110-(($AD2440-70.4)*(43/5.6)))))*0.93,0)</f>
        <v>111</v>
      </c>
      <c r="AG2440" s="17">
        <f>ROUND(IF($AD2440&gt;79,37-(($AD2440-79)*(9/4)),IF($AD2440&gt;76,54-(($AD2440-76)*(17/3)),IF(93-(($AD2440-70.4)*(39/5.6))&gt;100,100,93-(($AD2440-70.4)*(39/5.6)))))*0.93,0)</f>
        <v>93</v>
      </c>
      <c r="AH2440" s="17">
        <f>ROUND(IF($AD2440&gt;79,32-(($AD2440-79)*(8/4)),IF($AD2440&gt;76,48-(($AD2440-76)*(16/3)),IF(86-(($AD2440-70.4)*(38/5.6))&gt;95,95,86-(($AD2440-70.4)*(38/5.6)))))*0.93,0)</f>
        <v>88</v>
      </c>
      <c r="AI2440" s="5" t="s">
        <v>3916</v>
      </c>
      <c r="AL2440" s="5">
        <v>0</v>
      </c>
      <c r="AM2440" s="5">
        <v>0</v>
      </c>
    </row>
    <row r="2441" spans="1:45" x14ac:dyDescent="0.3">
      <c r="A2441" s="15">
        <v>6508</v>
      </c>
      <c r="B2441" s="8" t="s">
        <v>2094</v>
      </c>
      <c r="C2441" s="9" t="s">
        <v>713</v>
      </c>
      <c r="D2441" s="21">
        <v>78</v>
      </c>
      <c r="E2441" s="21">
        <v>68</v>
      </c>
      <c r="F2441" s="21">
        <v>68</v>
      </c>
      <c r="G2441" s="21">
        <v>67</v>
      </c>
      <c r="H2441" s="21">
        <v>65</v>
      </c>
      <c r="I2441" s="21">
        <v>75</v>
      </c>
      <c r="J2441" s="21">
        <v>72</v>
      </c>
      <c r="K2441" s="21">
        <v>72</v>
      </c>
      <c r="L2441" s="21">
        <v>66</v>
      </c>
      <c r="M2441" s="21">
        <v>65</v>
      </c>
      <c r="N2441" s="21">
        <v>76</v>
      </c>
      <c r="O2441" s="21">
        <v>84</v>
      </c>
      <c r="P2441" s="21">
        <v>74</v>
      </c>
      <c r="Q2441" s="21">
        <v>67</v>
      </c>
      <c r="R2441" s="33" t="s">
        <v>3038</v>
      </c>
      <c r="S2441" s="3" t="s">
        <v>3038</v>
      </c>
      <c r="T2441" s="10" t="s">
        <v>4130</v>
      </c>
      <c r="U2441" s="2" t="s">
        <v>589</v>
      </c>
      <c r="V2441" s="4" t="s">
        <v>819</v>
      </c>
      <c r="W2441" s="11">
        <v>4</v>
      </c>
      <c r="X2441" s="11">
        <v>100</v>
      </c>
      <c r="Y2441" s="16">
        <v>21</v>
      </c>
      <c r="Z2441" s="16">
        <v>3</v>
      </c>
      <c r="AA2441" s="16">
        <v>1995</v>
      </c>
      <c r="AB2441" s="1">
        <f>2026-AA2441</f>
        <v>31</v>
      </c>
      <c r="AC2441" s="5">
        <v>4</v>
      </c>
      <c r="AD2441" s="34">
        <v>72.722888446674318</v>
      </c>
      <c r="AE2441" s="18">
        <v>70000</v>
      </c>
      <c r="AF2441" s="17">
        <f>ROUND(IF($AD2441&gt;79,44-(($AD2441-79)*(14/4)),IF($AD2441&gt;76,67-(($AD2441-76)*(23/3)),IF(110-(($AD2441-70.4)*(43/5.6))&gt;119,119,110-(($AD2441-70.4)*(43/5.6)))))*0.93,0)</f>
        <v>86</v>
      </c>
      <c r="AG2441" s="17">
        <f>ROUND(IF($AD2441&gt;79,37-(($AD2441-79)*(9/4)),IF($AD2441&gt;76,54-(($AD2441-76)*(17/3)),IF(93-(($AD2441-70.4)*(39/5.6))&gt;100,100,93-(($AD2441-70.4)*(39/5.6)))))*0.93,0)</f>
        <v>71</v>
      </c>
      <c r="AH2441" s="17">
        <f>ROUND(IF($AD2441&gt;79,32-(($AD2441-79)*(8/4)),IF($AD2441&gt;76,48-(($AD2441-76)*(16/3)),IF(86-(($AD2441-70.4)*(38/5.6))&gt;95,95,86-(($AD2441-70.4)*(38/5.6)))))*0.93,0)</f>
        <v>65</v>
      </c>
      <c r="AI2441" s="5" t="s">
        <v>3917</v>
      </c>
      <c r="AL2441" s="5">
        <v>193</v>
      </c>
      <c r="AM2441" s="5">
        <v>74</v>
      </c>
    </row>
    <row r="2442" spans="1:45" x14ac:dyDescent="0.3">
      <c r="A2442" s="15">
        <v>6509</v>
      </c>
      <c r="B2442" s="8" t="s">
        <v>2032</v>
      </c>
      <c r="C2442" s="9" t="s">
        <v>1308</v>
      </c>
      <c r="D2442" s="21">
        <v>66</v>
      </c>
      <c r="E2442" s="21">
        <v>77</v>
      </c>
      <c r="F2442" s="21">
        <v>75</v>
      </c>
      <c r="G2442" s="21">
        <v>72</v>
      </c>
      <c r="H2442" s="21">
        <v>67</v>
      </c>
      <c r="I2442" s="21">
        <v>80</v>
      </c>
      <c r="J2442" s="21">
        <v>76</v>
      </c>
      <c r="K2442" s="21">
        <v>85</v>
      </c>
      <c r="L2442" s="21">
        <v>52</v>
      </c>
      <c r="M2442" s="21">
        <v>62</v>
      </c>
      <c r="N2442" s="21">
        <v>67</v>
      </c>
      <c r="O2442" s="21">
        <v>66</v>
      </c>
      <c r="P2442" s="21">
        <v>69</v>
      </c>
      <c r="Q2442" s="21">
        <v>65</v>
      </c>
      <c r="R2442" s="33" t="s">
        <v>3934</v>
      </c>
      <c r="S2442" s="3" t="s">
        <v>3934</v>
      </c>
      <c r="T2442" s="10" t="s">
        <v>4130</v>
      </c>
      <c r="U2442" s="2" t="s">
        <v>589</v>
      </c>
      <c r="V2442" s="4" t="s">
        <v>819</v>
      </c>
      <c r="W2442" s="11">
        <v>4</v>
      </c>
      <c r="X2442" s="11">
        <v>100</v>
      </c>
      <c r="Y2442" s="16">
        <v>31</v>
      </c>
      <c r="Z2442" s="16">
        <v>10</v>
      </c>
      <c r="AA2442" s="16">
        <v>1994</v>
      </c>
      <c r="AB2442" s="1">
        <f>2026-AA2442</f>
        <v>32</v>
      </c>
      <c r="AC2442" s="5">
        <v>4</v>
      </c>
      <c r="AD2442" s="34">
        <v>75.270310874299454</v>
      </c>
      <c r="AE2442" s="18">
        <v>135000</v>
      </c>
      <c r="AF2442" s="17">
        <f>ROUND(IF($AD2442&gt;79,44-(($AD2442-79)*(14/4)),IF($AD2442&gt;76,67-(($AD2442-76)*(23/3)),IF(110-(($AD2442-70.4)*(43/5.6))&gt;119,119,110-(($AD2442-70.4)*(43/5.6)))))*0.93,0)</f>
        <v>68</v>
      </c>
      <c r="AG2442" s="17">
        <f>ROUND(IF($AD2442&gt;79,37-(($AD2442-79)*(9/4)),IF($AD2442&gt;76,54-(($AD2442-76)*(17/3)),IF(93-(($AD2442-70.4)*(39/5.6))&gt;100,100,93-(($AD2442-70.4)*(39/5.6)))))*0.93,0)</f>
        <v>55</v>
      </c>
      <c r="AH2442" s="17">
        <f>ROUND(IF($AD2442&gt;79,32-(($AD2442-79)*(8/4)),IF($AD2442&gt;76,48-(($AD2442-76)*(16/3)),IF(86-(($AD2442-70.4)*(38/5.6))&gt;95,95,86-(($AD2442-70.4)*(38/5.6)))))*0.93,0)</f>
        <v>49</v>
      </c>
      <c r="AL2442" s="5">
        <v>179</v>
      </c>
      <c r="AM2442" s="5">
        <v>62</v>
      </c>
    </row>
    <row r="2443" spans="1:45" x14ac:dyDescent="0.3">
      <c r="A2443" s="15">
        <v>6510</v>
      </c>
      <c r="B2443" s="8" t="s">
        <v>604</v>
      </c>
      <c r="C2443" s="9" t="s">
        <v>605</v>
      </c>
      <c r="D2443" s="21">
        <v>55</v>
      </c>
      <c r="E2443" s="21">
        <v>63</v>
      </c>
      <c r="F2443" s="21">
        <v>60</v>
      </c>
      <c r="G2443" s="21">
        <v>57</v>
      </c>
      <c r="H2443" s="21">
        <v>54</v>
      </c>
      <c r="I2443" s="21">
        <v>55</v>
      </c>
      <c r="J2443" s="21">
        <v>52</v>
      </c>
      <c r="K2443" s="21">
        <v>54</v>
      </c>
      <c r="L2443" s="21">
        <v>46</v>
      </c>
      <c r="M2443" s="21">
        <v>46</v>
      </c>
      <c r="N2443" s="21">
        <v>54</v>
      </c>
      <c r="O2443" s="21">
        <v>53</v>
      </c>
      <c r="P2443" s="21">
        <v>59</v>
      </c>
      <c r="Q2443" s="21">
        <v>54</v>
      </c>
      <c r="R2443" s="65" t="s">
        <v>524</v>
      </c>
      <c r="S2443" s="3" t="s">
        <v>524</v>
      </c>
      <c r="T2443" s="67" t="s">
        <v>4133</v>
      </c>
      <c r="U2443" s="2" t="s">
        <v>537</v>
      </c>
      <c r="V2443" s="4" t="s">
        <v>821</v>
      </c>
      <c r="W2443" s="11">
        <v>4</v>
      </c>
      <c r="X2443" s="11">
        <v>100</v>
      </c>
      <c r="Y2443" s="68">
        <v>20</v>
      </c>
      <c r="Z2443" s="68">
        <v>10</v>
      </c>
      <c r="AA2443" s="68">
        <v>1989</v>
      </c>
      <c r="AB2443" s="1">
        <f>2026-AA2443</f>
        <v>37</v>
      </c>
      <c r="AC2443" s="5">
        <v>5</v>
      </c>
      <c r="AD2443" s="34">
        <v>59.504795487345184</v>
      </c>
      <c r="AE2443" s="18">
        <v>0</v>
      </c>
      <c r="AF2443" s="17">
        <f>ROUND(IF($AD2443&gt;79,44-(($AD2443-79)*(14/4)),IF($AD2443&gt;76,67-(($AD2443-76)*(23/3)),IF(110-(($AD2443-70.4)*(43/5.6))&gt;119,119,110-(($AD2443-70.4)*(43/5.6)))))*0.93,0)</f>
        <v>111</v>
      </c>
      <c r="AG2443" s="17">
        <f>ROUND(IF($AD2443&gt;79,37-(($AD2443-79)*(9/4)),IF($AD2443&gt;76,54-(($AD2443-76)*(17/3)),IF(93-(($AD2443-70.4)*(39/5.6))&gt;100,100,93-(($AD2443-70.4)*(39/5.6)))))*0.93,0)</f>
        <v>93</v>
      </c>
      <c r="AH2443" s="17">
        <f>ROUND(IF($AD2443&gt;79,32-(($AD2443-79)*(8/4)),IF($AD2443&gt;76,48-(($AD2443-76)*(16/3)),IF(86-(($AD2443-70.4)*(38/5.6))&gt;95,95,86-(($AD2443-70.4)*(38/5.6)))))*0.93,0)</f>
        <v>88</v>
      </c>
      <c r="AI2443" s="5" t="s">
        <v>3916</v>
      </c>
      <c r="AL2443" s="5">
        <v>174</v>
      </c>
      <c r="AM2443" s="5">
        <v>63</v>
      </c>
      <c r="AR2443" t="s">
        <v>3917</v>
      </c>
      <c r="AS2443" t="s">
        <v>3655</v>
      </c>
    </row>
    <row r="2444" spans="1:45" x14ac:dyDescent="0.3">
      <c r="A2444" s="15">
        <v>7004</v>
      </c>
      <c r="B2444" s="8" t="s">
        <v>2801</v>
      </c>
      <c r="C2444" s="9" t="s">
        <v>1088</v>
      </c>
      <c r="D2444" s="21">
        <v>73</v>
      </c>
      <c r="E2444" s="21">
        <v>61</v>
      </c>
      <c r="F2444" s="21">
        <v>64</v>
      </c>
      <c r="G2444" s="21">
        <v>66</v>
      </c>
      <c r="H2444" s="21">
        <v>60</v>
      </c>
      <c r="I2444" s="21">
        <v>72</v>
      </c>
      <c r="J2444" s="21">
        <v>71</v>
      </c>
      <c r="K2444" s="21">
        <v>73</v>
      </c>
      <c r="L2444" s="21">
        <v>70</v>
      </c>
      <c r="M2444" s="21">
        <v>75</v>
      </c>
      <c r="N2444" s="21">
        <v>74</v>
      </c>
      <c r="O2444" s="21">
        <v>75</v>
      </c>
      <c r="P2444" s="21">
        <v>67</v>
      </c>
      <c r="Q2444" s="21">
        <v>73</v>
      </c>
      <c r="R2444" s="33" t="s">
        <v>1241</v>
      </c>
      <c r="S2444" s="3" t="s">
        <v>1241</v>
      </c>
      <c r="T2444" s="10" t="s">
        <v>4130</v>
      </c>
      <c r="U2444" s="2" t="s">
        <v>592</v>
      </c>
      <c r="V2444" s="4" t="s">
        <v>819</v>
      </c>
      <c r="W2444" s="11">
        <v>4</v>
      </c>
      <c r="X2444" s="11">
        <v>100</v>
      </c>
      <c r="Y2444" s="16">
        <v>3</v>
      </c>
      <c r="Z2444" s="16">
        <v>7</v>
      </c>
      <c r="AA2444" s="16">
        <v>1993</v>
      </c>
      <c r="AB2444" s="1">
        <f>2026-AA2444</f>
        <v>33</v>
      </c>
      <c r="AC2444" s="5">
        <v>6</v>
      </c>
      <c r="AD2444" s="34">
        <v>72.852815543210625</v>
      </c>
      <c r="AE2444" s="18">
        <v>77000</v>
      </c>
      <c r="AF2444" s="17">
        <f>ROUND(IF($AD2444&gt;79,44-(($AD2444-79)*(14/4)),IF($AD2444&gt;76,67-(($AD2444-76)*(23/3)),IF(110-(($AD2444-70.4)*(43/5.6))&gt;119,119,110-(($AD2444-70.4)*(43/5.6)))))*0.93,0)</f>
        <v>85</v>
      </c>
      <c r="AG2444" s="17">
        <f>ROUND(IF($AD2444&gt;79,37-(($AD2444-79)*(9/4)),IF($AD2444&gt;76,54-(($AD2444-76)*(17/3)),IF(93-(($AD2444-70.4)*(39/5.6))&gt;100,100,93-(($AD2444-70.4)*(39/5.6)))))*0.93,0)</f>
        <v>71</v>
      </c>
      <c r="AH2444" s="17">
        <f>ROUND(IF($AD2444&gt;79,32-(($AD2444-79)*(8/4)),IF($AD2444&gt;76,48-(($AD2444-76)*(16/3)),IF(86-(($AD2444-70.4)*(38/5.6))&gt;95,95,86-(($AD2444-70.4)*(38/5.6)))))*0.93,0)</f>
        <v>65</v>
      </c>
      <c r="AL2444" s="5">
        <v>0</v>
      </c>
      <c r="AM2444" s="5">
        <v>0</v>
      </c>
    </row>
    <row r="2445" spans="1:45" x14ac:dyDescent="0.3">
      <c r="A2445" s="15">
        <v>7006</v>
      </c>
      <c r="B2445" s="8" t="s">
        <v>1981</v>
      </c>
      <c r="C2445" s="9" t="s">
        <v>1982</v>
      </c>
      <c r="D2445" s="21">
        <v>72</v>
      </c>
      <c r="E2445" s="21">
        <v>57</v>
      </c>
      <c r="F2445" s="21">
        <v>62</v>
      </c>
      <c r="G2445" s="21">
        <v>67</v>
      </c>
      <c r="H2445" s="21">
        <v>58</v>
      </c>
      <c r="I2445" s="21">
        <v>70</v>
      </c>
      <c r="J2445" s="21">
        <v>70</v>
      </c>
      <c r="K2445" s="21">
        <v>72</v>
      </c>
      <c r="L2445" s="21">
        <v>73</v>
      </c>
      <c r="M2445" s="21">
        <v>78</v>
      </c>
      <c r="N2445" s="21">
        <v>78</v>
      </c>
      <c r="O2445" s="21">
        <v>68</v>
      </c>
      <c r="P2445" s="21">
        <v>67</v>
      </c>
      <c r="Q2445" s="21">
        <v>65</v>
      </c>
      <c r="R2445" s="33" t="s">
        <v>3914</v>
      </c>
      <c r="S2445" s="3" t="s">
        <v>3914</v>
      </c>
      <c r="T2445" s="10" t="s">
        <v>4131</v>
      </c>
      <c r="U2445" s="2" t="s">
        <v>592</v>
      </c>
      <c r="V2445" s="4" t="s">
        <v>819</v>
      </c>
      <c r="W2445" s="11">
        <v>4</v>
      </c>
      <c r="X2445" s="11">
        <v>100</v>
      </c>
      <c r="Y2445" s="16">
        <v>22</v>
      </c>
      <c r="Z2445" s="16">
        <v>10</v>
      </c>
      <c r="AA2445" s="16">
        <v>1994</v>
      </c>
      <c r="AB2445" s="1">
        <f>2026-AA2445</f>
        <v>32</v>
      </c>
      <c r="AC2445" s="5">
        <v>4</v>
      </c>
      <c r="AD2445" s="34">
        <v>75.104467381635615</v>
      </c>
      <c r="AE2445" s="18">
        <v>110000</v>
      </c>
      <c r="AF2445" s="17">
        <f>ROUND(IF($AD2445&gt;79,44-(($AD2445-79)*(14/4)),IF($AD2445&gt;76,67-(($AD2445-76)*(23/3)),IF(110-(($AD2445-70.4)*(43/5.6))&gt;119,119,110-(($AD2445-70.4)*(43/5.6)))))*0.93,0)</f>
        <v>69</v>
      </c>
      <c r="AG2445" s="17">
        <f>ROUND(IF($AD2445&gt;79,37-(($AD2445-79)*(9/4)),IF($AD2445&gt;76,54-(($AD2445-76)*(17/3)),IF(93-(($AD2445-70.4)*(39/5.6))&gt;100,100,93-(($AD2445-70.4)*(39/5.6)))))*0.93,0)</f>
        <v>56</v>
      </c>
      <c r="AH2445" s="17">
        <f>ROUND(IF($AD2445&gt;79,32-(($AD2445-79)*(8/4)),IF($AD2445&gt;76,48-(($AD2445-76)*(16/3)),IF(86-(($AD2445-70.4)*(38/5.6))&gt;95,95,86-(($AD2445-70.4)*(38/5.6)))))*0.93,0)</f>
        <v>50</v>
      </c>
      <c r="AL2445" s="5">
        <v>176</v>
      </c>
      <c r="AM2445" s="5">
        <v>69</v>
      </c>
    </row>
    <row r="2446" spans="1:45" x14ac:dyDescent="0.3">
      <c r="A2446" s="15">
        <v>7015</v>
      </c>
      <c r="B2446" s="8" t="s">
        <v>804</v>
      </c>
      <c r="C2446" s="9" t="s">
        <v>803</v>
      </c>
      <c r="D2446" s="21">
        <v>63</v>
      </c>
      <c r="E2446" s="21">
        <v>74</v>
      </c>
      <c r="F2446" s="21">
        <v>69</v>
      </c>
      <c r="G2446" s="21">
        <v>63</v>
      </c>
      <c r="H2446" s="21">
        <v>68</v>
      </c>
      <c r="I2446" s="21">
        <v>67</v>
      </c>
      <c r="J2446" s="21">
        <v>71</v>
      </c>
      <c r="K2446" s="21">
        <v>68</v>
      </c>
      <c r="L2446" s="21">
        <v>48</v>
      </c>
      <c r="M2446" s="21">
        <v>48</v>
      </c>
      <c r="N2446" s="21">
        <v>59</v>
      </c>
      <c r="O2446" s="21">
        <v>55</v>
      </c>
      <c r="P2446" s="21">
        <v>60</v>
      </c>
      <c r="Q2446" s="21">
        <v>68</v>
      </c>
      <c r="R2446" s="33" t="s">
        <v>524</v>
      </c>
      <c r="S2446" s="3" t="s">
        <v>524</v>
      </c>
      <c r="T2446" s="10" t="s">
        <v>4133</v>
      </c>
      <c r="U2446" s="2" t="s">
        <v>601</v>
      </c>
      <c r="V2446" s="4" t="s">
        <v>819</v>
      </c>
      <c r="W2446" s="11">
        <v>4</v>
      </c>
      <c r="X2446" s="11">
        <v>100</v>
      </c>
      <c r="Y2446" s="16">
        <v>27</v>
      </c>
      <c r="Z2446" s="16">
        <v>6</v>
      </c>
      <c r="AA2446" s="16">
        <v>1991</v>
      </c>
      <c r="AB2446" s="1">
        <f>2026-AA2446</f>
        <v>35</v>
      </c>
      <c r="AC2446" s="5">
        <v>6</v>
      </c>
      <c r="AD2446" s="34">
        <v>70.341869001324739</v>
      </c>
      <c r="AE2446" s="18">
        <v>0</v>
      </c>
      <c r="AF2446" s="17">
        <f>ROUND(IF($AD2446&gt;79,44-(($AD2446-79)*(14/4)),IF($AD2446&gt;76,67-(($AD2446-76)*(23/3)),IF(110-(($AD2446-70.4)*(43/5.6))&gt;119,119,110-(($AD2446-70.4)*(43/5.6)))))*0.93,0)</f>
        <v>103</v>
      </c>
      <c r="AG2446" s="17">
        <f>ROUND(IF($AD2446&gt;79,37-(($AD2446-79)*(9/4)),IF($AD2446&gt;76,54-(($AD2446-76)*(17/3)),IF(93-(($AD2446-70.4)*(39/5.6))&gt;100,100,93-(($AD2446-70.4)*(39/5.6)))))*0.93,0)</f>
        <v>87</v>
      </c>
      <c r="AH2446" s="17">
        <f>ROUND(IF($AD2446&gt;79,32-(($AD2446-79)*(8/4)),IF($AD2446&gt;76,48-(($AD2446-76)*(16/3)),IF(86-(($AD2446-70.4)*(38/5.6))&gt;95,95,86-(($AD2446-70.4)*(38/5.6)))))*0.93,0)</f>
        <v>80</v>
      </c>
      <c r="AL2446" s="5">
        <v>0</v>
      </c>
      <c r="AM2446" s="5">
        <v>0</v>
      </c>
    </row>
    <row r="2447" spans="1:45" x14ac:dyDescent="0.3">
      <c r="A2447" s="15">
        <v>7019</v>
      </c>
      <c r="B2447" s="8" t="s">
        <v>865</v>
      </c>
      <c r="C2447" s="9" t="s">
        <v>115</v>
      </c>
      <c r="D2447" s="21">
        <v>69</v>
      </c>
      <c r="E2447" s="21">
        <v>52</v>
      </c>
      <c r="F2447" s="21">
        <v>56</v>
      </c>
      <c r="G2447" s="21">
        <v>60</v>
      </c>
      <c r="H2447" s="21">
        <v>75</v>
      </c>
      <c r="I2447" s="21">
        <v>69</v>
      </c>
      <c r="J2447" s="21">
        <v>72</v>
      </c>
      <c r="K2447" s="21">
        <v>62</v>
      </c>
      <c r="L2447" s="21">
        <v>57</v>
      </c>
      <c r="M2447" s="21">
        <v>60</v>
      </c>
      <c r="N2447" s="21">
        <v>60</v>
      </c>
      <c r="O2447" s="21">
        <v>58</v>
      </c>
      <c r="P2447" s="21">
        <v>64</v>
      </c>
      <c r="Q2447" s="21">
        <v>75</v>
      </c>
      <c r="R2447" s="33" t="s">
        <v>4313</v>
      </c>
      <c r="S2447" s="3" t="s">
        <v>4313</v>
      </c>
      <c r="T2447" s="10" t="s">
        <v>4131</v>
      </c>
      <c r="U2447" s="2" t="s">
        <v>601</v>
      </c>
      <c r="V2447" s="4" t="s">
        <v>819</v>
      </c>
      <c r="W2447" s="11">
        <v>4</v>
      </c>
      <c r="X2447" s="11">
        <v>100</v>
      </c>
      <c r="Y2447" s="16">
        <v>4</v>
      </c>
      <c r="Z2447" s="16">
        <v>11</v>
      </c>
      <c r="AA2447" s="16">
        <v>1992</v>
      </c>
      <c r="AB2447" s="1">
        <f>2026-AA2447</f>
        <v>34</v>
      </c>
      <c r="AC2447" s="5">
        <v>6</v>
      </c>
      <c r="AD2447" s="34">
        <v>70.762609124402772</v>
      </c>
      <c r="AE2447" s="18">
        <v>60000</v>
      </c>
      <c r="AF2447" s="17">
        <f>ROUND(IF($AD2447&gt;79,44-(($AD2447-79)*(14/4)),IF($AD2447&gt;76,67-(($AD2447-76)*(23/3)),IF(110-(($AD2447-70.4)*(43/5.6))&gt;119,119,110-(($AD2447-70.4)*(43/5.6)))))*0.93,0)</f>
        <v>100</v>
      </c>
      <c r="AG2447" s="17">
        <f>ROUND(IF($AD2447&gt;79,37-(($AD2447-79)*(9/4)),IF($AD2447&gt;76,54-(($AD2447-76)*(17/3)),IF(93-(($AD2447-70.4)*(39/5.6))&gt;100,100,93-(($AD2447-70.4)*(39/5.6)))))*0.93,0)</f>
        <v>84</v>
      </c>
      <c r="AH2447" s="17">
        <f>ROUND(IF($AD2447&gt;79,32-(($AD2447-79)*(8/4)),IF($AD2447&gt;76,48-(($AD2447-76)*(16/3)),IF(86-(($AD2447-70.4)*(38/5.6))&gt;95,95,86-(($AD2447-70.4)*(38/5.6)))))*0.93,0)</f>
        <v>78</v>
      </c>
      <c r="AL2447" s="5">
        <v>186</v>
      </c>
      <c r="AM2447" s="5">
        <v>68</v>
      </c>
    </row>
    <row r="2448" spans="1:45" x14ac:dyDescent="0.3">
      <c r="A2448" s="15">
        <v>7024</v>
      </c>
      <c r="B2448" s="8" t="s">
        <v>3082</v>
      </c>
      <c r="C2448" s="9" t="s">
        <v>190</v>
      </c>
      <c r="D2448" s="21">
        <v>73</v>
      </c>
      <c r="E2448" s="21">
        <v>78</v>
      </c>
      <c r="F2448" s="21">
        <v>76</v>
      </c>
      <c r="G2448" s="21">
        <v>74</v>
      </c>
      <c r="H2448" s="21">
        <v>78</v>
      </c>
      <c r="I2448" s="21">
        <v>77</v>
      </c>
      <c r="J2448" s="21">
        <v>81</v>
      </c>
      <c r="K2448" s="21">
        <v>77</v>
      </c>
      <c r="L2448" s="21">
        <v>69</v>
      </c>
      <c r="M2448" s="21">
        <v>66</v>
      </c>
      <c r="N2448" s="21">
        <v>69</v>
      </c>
      <c r="O2448" s="21">
        <v>75</v>
      </c>
      <c r="P2448" s="21">
        <v>69</v>
      </c>
      <c r="Q2448" s="21">
        <v>78</v>
      </c>
      <c r="R2448" s="33" t="s">
        <v>1247</v>
      </c>
      <c r="S2448" s="3" t="s">
        <v>1247</v>
      </c>
      <c r="T2448" s="10" t="s">
        <v>4130</v>
      </c>
      <c r="U2448" s="2" t="s">
        <v>571</v>
      </c>
      <c r="V2448" s="4" t="s">
        <v>819</v>
      </c>
      <c r="W2448" s="11">
        <v>4</v>
      </c>
      <c r="X2448" s="11">
        <v>100</v>
      </c>
      <c r="Y2448" s="16">
        <v>21</v>
      </c>
      <c r="Z2448" s="16">
        <v>5</v>
      </c>
      <c r="AA2448" s="16">
        <v>1999</v>
      </c>
      <c r="AB2448" s="1">
        <f>2026-AA2448</f>
        <v>27</v>
      </c>
      <c r="AC2448" s="5">
        <v>4</v>
      </c>
      <c r="AD2448" s="34">
        <v>77.634811789150731</v>
      </c>
      <c r="AE2448" s="18">
        <v>290000</v>
      </c>
      <c r="AF2448" s="17">
        <f>ROUND(IF($AD2448&gt;79,44-(($AD2448-79)*(14/4)),IF($AD2448&gt;76,67-(($AD2448-76)*(23/3)),IF(110-(($AD2448-70.4)*(43/5.6))&gt;119,119,110-(($AD2448-70.4)*(43/5.6)))))*0.93,0)</f>
        <v>51</v>
      </c>
      <c r="AG2448" s="17">
        <f>ROUND(IF($AD2448&gt;79,37-(($AD2448-79)*(9/4)),IF($AD2448&gt;76,54-(($AD2448-76)*(17/3)),IF(93-(($AD2448-70.4)*(39/5.6))&gt;100,100,93-(($AD2448-70.4)*(39/5.6)))))*0.93,0)</f>
        <v>42</v>
      </c>
      <c r="AH2448" s="17">
        <f>ROUND(IF($AD2448&gt;79,32-(($AD2448-79)*(8/4)),IF($AD2448&gt;76,48-(($AD2448-76)*(16/3)),IF(86-(($AD2448-70.4)*(38/5.6))&gt;95,95,86-(($AD2448-70.4)*(38/5.6)))))*0.93,0)</f>
        <v>37</v>
      </c>
      <c r="AI2448" s="5" t="s">
        <v>3917</v>
      </c>
      <c r="AL2448" s="5">
        <v>0</v>
      </c>
      <c r="AM2448" s="5">
        <v>0</v>
      </c>
    </row>
    <row r="2449" spans="1:45" x14ac:dyDescent="0.3">
      <c r="A2449" s="15">
        <v>7032</v>
      </c>
      <c r="B2449" s="8" t="s">
        <v>3018</v>
      </c>
      <c r="C2449" s="9" t="s">
        <v>3019</v>
      </c>
      <c r="D2449" s="21">
        <v>72</v>
      </c>
      <c r="E2449" s="21">
        <v>75</v>
      </c>
      <c r="F2449" s="21">
        <v>73</v>
      </c>
      <c r="G2449" s="21">
        <v>71</v>
      </c>
      <c r="H2449" s="21">
        <v>74</v>
      </c>
      <c r="I2449" s="21">
        <v>76</v>
      </c>
      <c r="J2449" s="21">
        <v>72</v>
      </c>
      <c r="K2449" s="21">
        <v>75</v>
      </c>
      <c r="L2449" s="21">
        <v>63</v>
      </c>
      <c r="M2449" s="21">
        <v>65</v>
      </c>
      <c r="N2449" s="21">
        <v>68</v>
      </c>
      <c r="O2449" s="21">
        <v>71</v>
      </c>
      <c r="P2449" s="21">
        <v>70</v>
      </c>
      <c r="Q2449" s="21">
        <v>75</v>
      </c>
      <c r="R2449" s="33" t="s">
        <v>3339</v>
      </c>
      <c r="S2449" s="3" t="s">
        <v>3339</v>
      </c>
      <c r="T2449" s="10" t="s">
        <v>4130</v>
      </c>
      <c r="U2449" s="2" t="s">
        <v>1144</v>
      </c>
      <c r="V2449" s="4" t="s">
        <v>819</v>
      </c>
      <c r="W2449" s="11">
        <v>4</v>
      </c>
      <c r="X2449" s="11">
        <v>100</v>
      </c>
      <c r="Y2449" s="16">
        <v>13</v>
      </c>
      <c r="Z2449" s="16">
        <v>7</v>
      </c>
      <c r="AA2449" s="16">
        <v>1998</v>
      </c>
      <c r="AB2449" s="1">
        <f>2026-AA2449</f>
        <v>28</v>
      </c>
      <c r="AC2449" s="5">
        <v>5</v>
      </c>
      <c r="AD2449" s="34">
        <v>73.949546781606301</v>
      </c>
      <c r="AE2449" s="18">
        <v>75000</v>
      </c>
      <c r="AF2449" s="17">
        <f>ROUND(IF($AD2449&gt;79,44-(($AD2449-79)*(14/4)),IF($AD2449&gt;76,67-(($AD2449-76)*(23/3)),IF(110-(($AD2449-70.4)*(43/5.6))&gt;119,119,110-(($AD2449-70.4)*(43/5.6)))))*0.93,0)</f>
        <v>77</v>
      </c>
      <c r="AG2449" s="17">
        <f>ROUND(IF($AD2449&gt;79,37-(($AD2449-79)*(9/4)),IF($AD2449&gt;76,54-(($AD2449-76)*(17/3)),IF(93-(($AD2449-70.4)*(39/5.6))&gt;100,100,93-(($AD2449-70.4)*(39/5.6)))))*0.93,0)</f>
        <v>64</v>
      </c>
      <c r="AH2449" s="17">
        <f>ROUND(IF($AD2449&gt;79,32-(($AD2449-79)*(8/4)),IF($AD2449&gt;76,48-(($AD2449-76)*(16/3)),IF(86-(($AD2449-70.4)*(38/5.6))&gt;95,95,86-(($AD2449-70.4)*(38/5.6)))))*0.93,0)</f>
        <v>58</v>
      </c>
      <c r="AI2449" s="5" t="s">
        <v>3917</v>
      </c>
      <c r="AL2449" s="5">
        <v>0</v>
      </c>
      <c r="AM2449" s="5">
        <v>0</v>
      </c>
    </row>
    <row r="2450" spans="1:45" x14ac:dyDescent="0.3">
      <c r="A2450" s="15">
        <v>7033</v>
      </c>
      <c r="B2450" s="8" t="s">
        <v>1181</v>
      </c>
      <c r="C2450" s="9" t="s">
        <v>370</v>
      </c>
      <c r="D2450" s="21">
        <v>64</v>
      </c>
      <c r="E2450" s="21">
        <v>65</v>
      </c>
      <c r="F2450" s="21">
        <v>61</v>
      </c>
      <c r="G2450" s="21">
        <v>57</v>
      </c>
      <c r="H2450" s="21">
        <v>72</v>
      </c>
      <c r="I2450" s="21">
        <v>65</v>
      </c>
      <c r="J2450" s="21">
        <v>60</v>
      </c>
      <c r="K2450" s="21">
        <v>60</v>
      </c>
      <c r="L2450" s="21">
        <v>47</v>
      </c>
      <c r="M2450" s="21">
        <v>50</v>
      </c>
      <c r="N2450" s="21">
        <v>64</v>
      </c>
      <c r="O2450" s="21">
        <v>51</v>
      </c>
      <c r="P2450" s="21">
        <v>71</v>
      </c>
      <c r="Q2450" s="21">
        <v>72</v>
      </c>
      <c r="R2450" s="33" t="s">
        <v>524</v>
      </c>
      <c r="S2450" s="3" t="s">
        <v>524</v>
      </c>
      <c r="T2450" s="10" t="s">
        <v>4133</v>
      </c>
      <c r="U2450" s="2" t="s">
        <v>594</v>
      </c>
      <c r="V2450" s="4" t="s">
        <v>819</v>
      </c>
      <c r="W2450" s="11">
        <v>4</v>
      </c>
      <c r="X2450" s="11">
        <v>100</v>
      </c>
      <c r="Y2450" s="16">
        <v>11</v>
      </c>
      <c r="Z2450" s="16">
        <v>8</v>
      </c>
      <c r="AA2450" s="16">
        <v>1991</v>
      </c>
      <c r="AB2450" s="1">
        <f>2026-AA2450</f>
        <v>35</v>
      </c>
      <c r="AC2450" s="5">
        <v>5</v>
      </c>
      <c r="AD2450" s="34">
        <v>68.599541673597855</v>
      </c>
      <c r="AE2450" s="18">
        <v>0</v>
      </c>
      <c r="AF2450" s="17">
        <f>ROUND(IF($AD2450&gt;79,44-(($AD2450-79)*(14/4)),IF($AD2450&gt;76,67-(($AD2450-76)*(23/3)),IF(110-(($AD2450-70.4)*(43/5.6))&gt;119,119,110-(($AD2450-70.4)*(43/5.6)))))*0.93,0)</f>
        <v>111</v>
      </c>
      <c r="AG2450" s="17">
        <f>ROUND(IF($AD2450&gt;79,37-(($AD2450-79)*(9/4)),IF($AD2450&gt;76,54-(($AD2450-76)*(17/3)),IF(93-(($AD2450-70.4)*(39/5.6))&gt;100,100,93-(($AD2450-70.4)*(39/5.6)))))*0.93,0)</f>
        <v>93</v>
      </c>
      <c r="AH2450" s="17">
        <f>ROUND(IF($AD2450&gt;79,32-(($AD2450-79)*(8/4)),IF($AD2450&gt;76,48-(($AD2450-76)*(16/3)),IF(86-(($AD2450-70.4)*(38/5.6))&gt;95,95,86-(($AD2450-70.4)*(38/5.6)))))*0.93,0)</f>
        <v>88</v>
      </c>
      <c r="AL2450" s="5">
        <v>182</v>
      </c>
      <c r="AM2450" s="5">
        <v>69</v>
      </c>
    </row>
    <row r="2451" spans="1:45" x14ac:dyDescent="0.3">
      <c r="A2451" s="15">
        <v>7034</v>
      </c>
      <c r="B2451" s="8" t="s">
        <v>3802</v>
      </c>
      <c r="C2451" s="9" t="s">
        <v>3803</v>
      </c>
      <c r="D2451" s="21">
        <v>63</v>
      </c>
      <c r="E2451" s="21">
        <v>57</v>
      </c>
      <c r="F2451" s="21">
        <v>62</v>
      </c>
      <c r="G2451" s="21">
        <v>66</v>
      </c>
      <c r="H2451" s="21">
        <v>63</v>
      </c>
      <c r="I2451" s="21">
        <v>62</v>
      </c>
      <c r="J2451" s="21">
        <v>62</v>
      </c>
      <c r="K2451" s="21">
        <v>65</v>
      </c>
      <c r="L2451" s="21">
        <v>61</v>
      </c>
      <c r="M2451" s="21">
        <v>68</v>
      </c>
      <c r="N2451" s="21">
        <v>67</v>
      </c>
      <c r="O2451" s="21">
        <v>66</v>
      </c>
      <c r="P2451" s="21">
        <v>56</v>
      </c>
      <c r="Q2451" s="21">
        <v>68</v>
      </c>
      <c r="R2451" s="33" t="s">
        <v>524</v>
      </c>
      <c r="S2451" s="3" t="s">
        <v>524</v>
      </c>
      <c r="T2451" s="10" t="s">
        <v>4133</v>
      </c>
      <c r="U2451" s="2" t="s">
        <v>599</v>
      </c>
      <c r="V2451" s="4" t="s">
        <v>819</v>
      </c>
      <c r="W2451" s="11">
        <v>1</v>
      </c>
      <c r="X2451" s="11">
        <v>0</v>
      </c>
      <c r="Y2451" s="16">
        <v>25</v>
      </c>
      <c r="Z2451" s="16">
        <v>10</v>
      </c>
      <c r="AA2451" s="16">
        <v>2001</v>
      </c>
      <c r="AB2451" s="1">
        <f>2026-AA2451</f>
        <v>25</v>
      </c>
      <c r="AC2451" s="5">
        <v>4</v>
      </c>
      <c r="AD2451" s="34">
        <v>66.053092932836066</v>
      </c>
      <c r="AE2451" s="18">
        <v>0</v>
      </c>
      <c r="AF2451" s="17">
        <f>ROUND(IF($AD2451&gt;79,44-(($AD2451-79)*(14/4)),IF($AD2451&gt;76,67-(($AD2451-76)*(23/3)),IF(110-(($AD2451-70.4)*(43/5.6))&gt;119,119,110-(($AD2451-70.4)*(43/5.6)))))*0.93,0)</f>
        <v>111</v>
      </c>
      <c r="AG2451" s="17">
        <f>ROUND(IF($AD2451&gt;79,37-(($AD2451-79)*(9/4)),IF($AD2451&gt;76,54-(($AD2451-76)*(17/3)),IF(93-(($AD2451-70.4)*(39/5.6))&gt;100,100,93-(($AD2451-70.4)*(39/5.6)))))*0.93,0)</f>
        <v>93</v>
      </c>
      <c r="AH2451" s="17">
        <f>ROUND(IF($AD2451&gt;79,32-(($AD2451-79)*(8/4)),IF($AD2451&gt;76,48-(($AD2451-76)*(16/3)),IF(86-(($AD2451-70.4)*(38/5.6))&gt;95,95,86-(($AD2451-70.4)*(38/5.6)))))*0.93,0)</f>
        <v>88</v>
      </c>
      <c r="AI2451" s="5" t="s">
        <v>3916</v>
      </c>
      <c r="AL2451" s="5">
        <v>0</v>
      </c>
      <c r="AM2451" s="5">
        <v>0</v>
      </c>
    </row>
    <row r="2452" spans="1:45" x14ac:dyDescent="0.3">
      <c r="A2452" s="15">
        <v>7036</v>
      </c>
      <c r="B2452" s="8" t="s">
        <v>1774</v>
      </c>
      <c r="C2452" s="9" t="s">
        <v>145</v>
      </c>
      <c r="D2452" s="21">
        <v>66</v>
      </c>
      <c r="E2452" s="21">
        <v>73</v>
      </c>
      <c r="F2452" s="21">
        <v>75</v>
      </c>
      <c r="G2452" s="21">
        <v>76</v>
      </c>
      <c r="H2452" s="21">
        <v>66</v>
      </c>
      <c r="I2452" s="21">
        <v>70</v>
      </c>
      <c r="J2452" s="21">
        <v>71</v>
      </c>
      <c r="K2452" s="21">
        <v>70</v>
      </c>
      <c r="L2452" s="21">
        <v>49</v>
      </c>
      <c r="M2452" s="21">
        <v>61</v>
      </c>
      <c r="N2452" s="21">
        <v>70</v>
      </c>
      <c r="O2452" s="21">
        <v>70</v>
      </c>
      <c r="P2452" s="21">
        <v>67</v>
      </c>
      <c r="Q2452" s="21">
        <v>68</v>
      </c>
      <c r="R2452" s="33" t="s">
        <v>3918</v>
      </c>
      <c r="S2452" s="3" t="s">
        <v>3918</v>
      </c>
      <c r="T2452" s="10" t="s">
        <v>4131</v>
      </c>
      <c r="U2452" s="2" t="s">
        <v>570</v>
      </c>
      <c r="V2452" s="4" t="s">
        <v>819</v>
      </c>
      <c r="W2452" s="11">
        <v>4</v>
      </c>
      <c r="X2452" s="11">
        <v>100</v>
      </c>
      <c r="Y2452" s="16">
        <v>23</v>
      </c>
      <c r="Z2452" s="16">
        <v>12</v>
      </c>
      <c r="AA2452" s="16">
        <v>1993</v>
      </c>
      <c r="AB2452" s="1">
        <f>2026-AA2452</f>
        <v>33</v>
      </c>
      <c r="AC2452" s="5">
        <v>4</v>
      </c>
      <c r="AD2452" s="34">
        <v>73.738062075365704</v>
      </c>
      <c r="AE2452" s="18">
        <v>100000</v>
      </c>
      <c r="AF2452" s="17">
        <f>ROUND(IF($AD2452&gt;79,44-(($AD2452-79)*(14/4)),IF($AD2452&gt;76,67-(($AD2452-76)*(23/3)),IF(110-(($AD2452-70.4)*(43/5.6))&gt;119,119,110-(($AD2452-70.4)*(43/5.6)))))*0.93,0)</f>
        <v>78</v>
      </c>
      <c r="AG2452" s="17">
        <f>ROUND(IF($AD2452&gt;79,37-(($AD2452-79)*(9/4)),IF($AD2452&gt;76,54-(($AD2452-76)*(17/3)),IF(93-(($AD2452-70.4)*(39/5.6))&gt;100,100,93-(($AD2452-70.4)*(39/5.6)))))*0.93,0)</f>
        <v>65</v>
      </c>
      <c r="AH2452" s="17">
        <f>ROUND(IF($AD2452&gt;79,32-(($AD2452-79)*(8/4)),IF($AD2452&gt;76,48-(($AD2452-76)*(16/3)),IF(86-(($AD2452-70.4)*(38/5.6))&gt;95,95,86-(($AD2452-70.4)*(38/5.6)))))*0.93,0)</f>
        <v>59</v>
      </c>
      <c r="AL2452" s="5">
        <v>0</v>
      </c>
      <c r="AM2452" s="5">
        <v>0</v>
      </c>
    </row>
    <row r="2453" spans="1:45" x14ac:dyDescent="0.3">
      <c r="A2453" s="15">
        <v>7040</v>
      </c>
      <c r="B2453" s="8" t="s">
        <v>4071</v>
      </c>
      <c r="C2453" s="9" t="s">
        <v>4073</v>
      </c>
      <c r="D2453" s="21">
        <v>72</v>
      </c>
      <c r="E2453" s="21">
        <v>62</v>
      </c>
      <c r="F2453" s="21">
        <v>64</v>
      </c>
      <c r="G2453" s="21">
        <v>65</v>
      </c>
      <c r="H2453" s="21">
        <v>61</v>
      </c>
      <c r="I2453" s="21">
        <v>70</v>
      </c>
      <c r="J2453" s="21">
        <v>75</v>
      </c>
      <c r="K2453" s="21">
        <v>71</v>
      </c>
      <c r="L2453" s="21">
        <v>63</v>
      </c>
      <c r="M2453" s="21">
        <v>76</v>
      </c>
      <c r="N2453" s="21">
        <v>76</v>
      </c>
      <c r="O2453" s="21">
        <v>58</v>
      </c>
      <c r="P2453" s="21">
        <v>68</v>
      </c>
      <c r="Q2453" s="21">
        <v>69</v>
      </c>
      <c r="R2453" s="36" t="s">
        <v>3913</v>
      </c>
      <c r="S2453" s="3" t="s">
        <v>3919</v>
      </c>
      <c r="T2453" s="10" t="s">
        <v>4132</v>
      </c>
      <c r="U2453" s="2" t="s">
        <v>1065</v>
      </c>
      <c r="V2453" s="4" t="s">
        <v>821</v>
      </c>
      <c r="W2453" s="11">
        <v>4</v>
      </c>
      <c r="X2453" s="11">
        <v>12</v>
      </c>
      <c r="Y2453" s="16">
        <v>22</v>
      </c>
      <c r="Z2453" s="16">
        <v>4</v>
      </c>
      <c r="AA2453" s="16">
        <v>2002</v>
      </c>
      <c r="AB2453" s="1">
        <f>2026-AA2453</f>
        <v>24</v>
      </c>
      <c r="AC2453" s="5">
        <v>6</v>
      </c>
      <c r="AD2453" s="34">
        <v>73.339243716036876</v>
      </c>
      <c r="AE2453" s="18">
        <v>60000</v>
      </c>
      <c r="AF2453" s="17">
        <f>ROUND(IF($AD2453&gt;79,44-(($AD2453-79)*(14/4)),IF($AD2453&gt;76,67-(($AD2453-76)*(23/3)),IF(110-(($AD2453-70.4)*(43/5.6))&gt;119,119,110-(($AD2453-70.4)*(43/5.6)))))*0.93,0)</f>
        <v>81</v>
      </c>
      <c r="AG2453" s="17">
        <f>ROUND(IF($AD2453&gt;79,37-(($AD2453-79)*(9/4)),IF($AD2453&gt;76,54-(($AD2453-76)*(17/3)),IF(93-(($AD2453-70.4)*(39/5.6))&gt;100,100,93-(($AD2453-70.4)*(39/5.6)))))*0.93,0)</f>
        <v>67</v>
      </c>
      <c r="AH2453" s="17">
        <f>ROUND(IF($AD2453&gt;79,32-(($AD2453-79)*(8/4)),IF($AD2453&gt;76,48-(($AD2453-76)*(16/3)),IF(86-(($AD2453-70.4)*(38/5.6))&gt;95,95,86-(($AD2453-70.4)*(38/5.6)))))*0.93,0)</f>
        <v>61</v>
      </c>
      <c r="AJ2453" s="5" t="s">
        <v>3917</v>
      </c>
      <c r="AK2453" s="5" t="s">
        <v>3917</v>
      </c>
      <c r="AL2453" s="5">
        <v>187</v>
      </c>
      <c r="AM2453" s="5">
        <v>76</v>
      </c>
    </row>
    <row r="2454" spans="1:45" x14ac:dyDescent="0.3">
      <c r="A2454" s="15">
        <v>7041</v>
      </c>
      <c r="B2454" s="8" t="s">
        <v>2657</v>
      </c>
      <c r="C2454" s="9" t="s">
        <v>16</v>
      </c>
      <c r="D2454" s="21">
        <v>64</v>
      </c>
      <c r="E2454" s="21">
        <v>68</v>
      </c>
      <c r="F2454" s="21">
        <v>68</v>
      </c>
      <c r="G2454" s="21">
        <v>67</v>
      </c>
      <c r="H2454" s="21">
        <v>57</v>
      </c>
      <c r="I2454" s="21">
        <v>67</v>
      </c>
      <c r="J2454" s="21">
        <v>65</v>
      </c>
      <c r="K2454" s="21">
        <v>64</v>
      </c>
      <c r="L2454" s="21">
        <v>50</v>
      </c>
      <c r="M2454" s="21">
        <v>60</v>
      </c>
      <c r="N2454" s="21">
        <v>60</v>
      </c>
      <c r="O2454" s="21">
        <v>68</v>
      </c>
      <c r="P2454" s="21">
        <v>57</v>
      </c>
      <c r="Q2454" s="21">
        <v>57</v>
      </c>
      <c r="R2454" s="33" t="s">
        <v>524</v>
      </c>
      <c r="S2454" s="3" t="s">
        <v>524</v>
      </c>
      <c r="T2454" s="10" t="s">
        <v>4133</v>
      </c>
      <c r="U2454" s="2" t="s">
        <v>599</v>
      </c>
      <c r="V2454" s="4" t="s">
        <v>819</v>
      </c>
      <c r="W2454" s="11">
        <v>2</v>
      </c>
      <c r="X2454" s="11">
        <v>19</v>
      </c>
      <c r="Y2454" s="16">
        <v>14</v>
      </c>
      <c r="Z2454" s="16">
        <v>1</v>
      </c>
      <c r="AA2454" s="16">
        <v>2001</v>
      </c>
      <c r="AB2454" s="1">
        <f>2026-AA2454</f>
        <v>25</v>
      </c>
      <c r="AC2454" s="5">
        <v>6</v>
      </c>
      <c r="AD2454" s="34">
        <v>67.006447309883839</v>
      </c>
      <c r="AE2454" s="18">
        <v>0</v>
      </c>
      <c r="AF2454" s="17">
        <f>ROUND(IF($AD2454&gt;79,44-(($AD2454-79)*(14/4)),IF($AD2454&gt;76,67-(($AD2454-76)*(23/3)),IF(110-(($AD2454-70.4)*(43/5.6))&gt;119,119,110-(($AD2454-70.4)*(43/5.6)))))*0.93,0)</f>
        <v>111</v>
      </c>
      <c r="AG2454" s="17">
        <f>ROUND(IF($AD2454&gt;79,37-(($AD2454-79)*(9/4)),IF($AD2454&gt;76,54-(($AD2454-76)*(17/3)),IF(93-(($AD2454-70.4)*(39/5.6))&gt;100,100,93-(($AD2454-70.4)*(39/5.6)))))*0.93,0)</f>
        <v>93</v>
      </c>
      <c r="AH2454" s="17">
        <f>ROUND(IF($AD2454&gt;79,32-(($AD2454-79)*(8/4)),IF($AD2454&gt;76,48-(($AD2454-76)*(16/3)),IF(86-(($AD2454-70.4)*(38/5.6))&gt;95,95,86-(($AD2454-70.4)*(38/5.6)))))*0.93,0)</f>
        <v>88</v>
      </c>
      <c r="AL2454" s="5">
        <v>176</v>
      </c>
      <c r="AM2454" s="5">
        <v>52</v>
      </c>
    </row>
    <row r="2455" spans="1:45" x14ac:dyDescent="0.3">
      <c r="A2455" s="15">
        <v>7043</v>
      </c>
      <c r="B2455" s="8" t="s">
        <v>1419</v>
      </c>
      <c r="C2455" s="9" t="s">
        <v>343</v>
      </c>
      <c r="D2455" s="21">
        <v>66</v>
      </c>
      <c r="E2455" s="21">
        <v>66</v>
      </c>
      <c r="F2455" s="21">
        <v>71</v>
      </c>
      <c r="G2455" s="21">
        <v>75</v>
      </c>
      <c r="H2455" s="21">
        <v>59</v>
      </c>
      <c r="I2455" s="21">
        <v>69</v>
      </c>
      <c r="J2455" s="21">
        <v>64</v>
      </c>
      <c r="K2455" s="21">
        <v>67</v>
      </c>
      <c r="L2455" s="21">
        <v>51</v>
      </c>
      <c r="M2455" s="21">
        <v>68</v>
      </c>
      <c r="N2455" s="21">
        <v>74</v>
      </c>
      <c r="O2455" s="21">
        <v>77</v>
      </c>
      <c r="P2455" s="21">
        <v>64</v>
      </c>
      <c r="Q2455" s="21">
        <v>61</v>
      </c>
      <c r="R2455" s="33" t="s">
        <v>524</v>
      </c>
      <c r="S2455" s="3" t="s">
        <v>524</v>
      </c>
      <c r="T2455" s="10" t="s">
        <v>4133</v>
      </c>
      <c r="U2455" s="2" t="s">
        <v>570</v>
      </c>
      <c r="V2455" s="4" t="s">
        <v>819</v>
      </c>
      <c r="W2455" s="11">
        <v>4</v>
      </c>
      <c r="X2455" s="11">
        <v>100</v>
      </c>
      <c r="Y2455" s="16">
        <v>4</v>
      </c>
      <c r="Z2455" s="16">
        <v>4</v>
      </c>
      <c r="AA2455" s="16">
        <v>1994</v>
      </c>
      <c r="AB2455" s="1">
        <f>2026-AA2455</f>
        <v>32</v>
      </c>
      <c r="AC2455" s="5">
        <v>4</v>
      </c>
      <c r="AD2455" s="34">
        <v>72.288983470822927</v>
      </c>
      <c r="AE2455" s="18">
        <v>0</v>
      </c>
      <c r="AF2455" s="17">
        <f>ROUND(IF($AD2455&gt;79,44-(($AD2455-79)*(14/4)),IF($AD2455&gt;76,67-(($AD2455-76)*(23/3)),IF(110-(($AD2455-70.4)*(43/5.6))&gt;119,119,110-(($AD2455-70.4)*(43/5.6)))))*0.93,0)</f>
        <v>89</v>
      </c>
      <c r="AG2455" s="17">
        <f>ROUND(IF($AD2455&gt;79,37-(($AD2455-79)*(9/4)),IF($AD2455&gt;76,54-(($AD2455-76)*(17/3)),IF(93-(($AD2455-70.4)*(39/5.6))&gt;100,100,93-(($AD2455-70.4)*(39/5.6)))))*0.93,0)</f>
        <v>74</v>
      </c>
      <c r="AH2455" s="17">
        <f>ROUND(IF($AD2455&gt;79,32-(($AD2455-79)*(8/4)),IF($AD2455&gt;76,48-(($AD2455-76)*(16/3)),IF(86-(($AD2455-70.4)*(38/5.6))&gt;95,95,86-(($AD2455-70.4)*(38/5.6)))))*0.93,0)</f>
        <v>68</v>
      </c>
      <c r="AL2455" s="5">
        <v>0</v>
      </c>
      <c r="AM2455" s="5">
        <v>0</v>
      </c>
      <c r="AR2455" t="s">
        <v>3917</v>
      </c>
    </row>
    <row r="2456" spans="1:45" x14ac:dyDescent="0.3">
      <c r="A2456" s="15">
        <v>7045</v>
      </c>
      <c r="B2456" s="8" t="s">
        <v>1001</v>
      </c>
      <c r="C2456" s="9" t="s">
        <v>1000</v>
      </c>
      <c r="D2456" s="21">
        <v>71</v>
      </c>
      <c r="E2456" s="21">
        <v>67</v>
      </c>
      <c r="F2456" s="21">
        <v>71</v>
      </c>
      <c r="G2456" s="21">
        <v>75</v>
      </c>
      <c r="H2456" s="21">
        <v>59</v>
      </c>
      <c r="I2456" s="21">
        <v>74</v>
      </c>
      <c r="J2456" s="21">
        <v>71</v>
      </c>
      <c r="K2456" s="21">
        <v>69</v>
      </c>
      <c r="L2456" s="21">
        <v>56</v>
      </c>
      <c r="M2456" s="21">
        <v>61</v>
      </c>
      <c r="N2456" s="21">
        <v>70</v>
      </c>
      <c r="O2456" s="21">
        <v>78</v>
      </c>
      <c r="P2456" s="21">
        <v>67</v>
      </c>
      <c r="Q2456" s="21">
        <v>59</v>
      </c>
      <c r="R2456" s="33" t="s">
        <v>524</v>
      </c>
      <c r="S2456" s="3" t="s">
        <v>524</v>
      </c>
      <c r="T2456" s="10" t="s">
        <v>4133</v>
      </c>
      <c r="U2456" s="2" t="s">
        <v>568</v>
      </c>
      <c r="V2456" s="4" t="s">
        <v>819</v>
      </c>
      <c r="W2456" s="11">
        <v>4</v>
      </c>
      <c r="X2456" s="11">
        <v>100</v>
      </c>
      <c r="Y2456" s="16">
        <v>23</v>
      </c>
      <c r="Z2456" s="16">
        <v>12</v>
      </c>
      <c r="AA2456" s="16">
        <v>1993</v>
      </c>
      <c r="AB2456" s="1">
        <f>2026-AA2456</f>
        <v>33</v>
      </c>
      <c r="AC2456" s="5">
        <v>6</v>
      </c>
      <c r="AD2456" s="34">
        <v>72.781806742896464</v>
      </c>
      <c r="AE2456" s="18">
        <v>0</v>
      </c>
      <c r="AF2456" s="17">
        <f>ROUND(IF($AD2456&gt;79,44-(($AD2456-79)*(14/4)),IF($AD2456&gt;76,67-(($AD2456-76)*(23/3)),IF(110-(($AD2456-70.4)*(43/5.6))&gt;119,119,110-(($AD2456-70.4)*(43/5.6)))))*0.93,0)</f>
        <v>85</v>
      </c>
      <c r="AG2456" s="17">
        <f>ROUND(IF($AD2456&gt;79,37-(($AD2456-79)*(9/4)),IF($AD2456&gt;76,54-(($AD2456-76)*(17/3)),IF(93-(($AD2456-70.4)*(39/5.6))&gt;100,100,93-(($AD2456-70.4)*(39/5.6)))))*0.93,0)</f>
        <v>71</v>
      </c>
      <c r="AH2456" s="17">
        <f>ROUND(IF($AD2456&gt;79,32-(($AD2456-79)*(8/4)),IF($AD2456&gt;76,48-(($AD2456-76)*(16/3)),IF(86-(($AD2456-70.4)*(38/5.6))&gt;95,95,86-(($AD2456-70.4)*(38/5.6)))))*0.93,0)</f>
        <v>65</v>
      </c>
      <c r="AL2456" s="5">
        <v>0</v>
      </c>
      <c r="AM2456" s="5">
        <v>0</v>
      </c>
    </row>
    <row r="2457" spans="1:45" x14ac:dyDescent="0.3">
      <c r="A2457" s="15">
        <v>7047</v>
      </c>
      <c r="B2457" s="8" t="s">
        <v>1420</v>
      </c>
      <c r="C2457" s="9" t="s">
        <v>1421</v>
      </c>
      <c r="D2457" s="21">
        <v>65</v>
      </c>
      <c r="E2457" s="21">
        <v>52</v>
      </c>
      <c r="F2457" s="21">
        <v>61</v>
      </c>
      <c r="G2457" s="21">
        <v>69</v>
      </c>
      <c r="H2457" s="21">
        <v>61</v>
      </c>
      <c r="I2457" s="21">
        <v>64</v>
      </c>
      <c r="J2457" s="21">
        <v>64</v>
      </c>
      <c r="K2457" s="21">
        <v>56</v>
      </c>
      <c r="L2457" s="21">
        <v>48</v>
      </c>
      <c r="M2457" s="21">
        <v>57</v>
      </c>
      <c r="N2457" s="21">
        <v>59</v>
      </c>
      <c r="O2457" s="21">
        <v>52</v>
      </c>
      <c r="P2457" s="21">
        <v>66</v>
      </c>
      <c r="Q2457" s="21">
        <v>69</v>
      </c>
      <c r="R2457" s="33" t="s">
        <v>524</v>
      </c>
      <c r="S2457" s="3" t="s">
        <v>524</v>
      </c>
      <c r="T2457" s="10" t="s">
        <v>4133</v>
      </c>
      <c r="U2457" s="2" t="s">
        <v>570</v>
      </c>
      <c r="V2457" s="4" t="s">
        <v>819</v>
      </c>
      <c r="W2457" s="11">
        <v>4</v>
      </c>
      <c r="X2457" s="11">
        <v>100</v>
      </c>
      <c r="Y2457" s="16">
        <v>28</v>
      </c>
      <c r="Z2457" s="16">
        <v>6</v>
      </c>
      <c r="AA2457" s="16">
        <v>1991</v>
      </c>
      <c r="AB2457" s="1">
        <f>2026-AA2457</f>
        <v>35</v>
      </c>
      <c r="AC2457" s="5">
        <v>3</v>
      </c>
      <c r="AD2457" s="34">
        <v>64.931505841559655</v>
      </c>
      <c r="AE2457" s="18">
        <v>0</v>
      </c>
      <c r="AF2457" s="17">
        <f>ROUND(IF($AD2457&gt;79,44-(($AD2457-79)*(14/4)),IF($AD2457&gt;76,67-(($AD2457-76)*(23/3)),IF(110-(($AD2457-70.4)*(43/5.6))&gt;119,119,110-(($AD2457-70.4)*(43/5.6)))))*0.93,0)</f>
        <v>111</v>
      </c>
      <c r="AG2457" s="17">
        <f>ROUND(IF($AD2457&gt;79,37-(($AD2457-79)*(9/4)),IF($AD2457&gt;76,54-(($AD2457-76)*(17/3)),IF(93-(($AD2457-70.4)*(39/5.6))&gt;100,100,93-(($AD2457-70.4)*(39/5.6)))))*0.93,0)</f>
        <v>93</v>
      </c>
      <c r="AH2457" s="17">
        <f>ROUND(IF($AD2457&gt;79,32-(($AD2457-79)*(8/4)),IF($AD2457&gt;76,48-(($AD2457-76)*(16/3)),IF(86-(($AD2457-70.4)*(38/5.6))&gt;95,95,86-(($AD2457-70.4)*(38/5.6)))))*0.93,0)</f>
        <v>88</v>
      </c>
      <c r="AI2457" s="5" t="s">
        <v>3916</v>
      </c>
      <c r="AL2457" s="5">
        <v>0</v>
      </c>
      <c r="AM2457" s="5">
        <v>0</v>
      </c>
      <c r="AR2457" t="s">
        <v>3917</v>
      </c>
    </row>
    <row r="2458" spans="1:45" x14ac:dyDescent="0.3">
      <c r="A2458" s="15">
        <v>7053</v>
      </c>
      <c r="B2458" s="8" t="s">
        <v>800</v>
      </c>
      <c r="C2458" s="9" t="s">
        <v>457</v>
      </c>
      <c r="D2458" s="21">
        <v>56</v>
      </c>
      <c r="E2458" s="21">
        <v>59</v>
      </c>
      <c r="F2458" s="21">
        <v>58</v>
      </c>
      <c r="G2458" s="21">
        <v>57</v>
      </c>
      <c r="H2458" s="21">
        <v>64</v>
      </c>
      <c r="I2458" s="21">
        <v>57</v>
      </c>
      <c r="J2458" s="21">
        <v>53</v>
      </c>
      <c r="K2458" s="21">
        <v>55</v>
      </c>
      <c r="L2458" s="21">
        <v>46</v>
      </c>
      <c r="M2458" s="21">
        <v>46</v>
      </c>
      <c r="N2458" s="21">
        <v>46</v>
      </c>
      <c r="O2458" s="21">
        <v>46</v>
      </c>
      <c r="P2458" s="21">
        <v>60</v>
      </c>
      <c r="Q2458" s="21">
        <v>52</v>
      </c>
      <c r="R2458" s="65" t="s">
        <v>524</v>
      </c>
      <c r="S2458" s="3" t="s">
        <v>524</v>
      </c>
      <c r="T2458" s="10" t="s">
        <v>4133</v>
      </c>
      <c r="U2458" s="2" t="s">
        <v>577</v>
      </c>
      <c r="V2458" s="4" t="s">
        <v>819</v>
      </c>
      <c r="W2458" s="11">
        <v>4</v>
      </c>
      <c r="X2458" s="11">
        <v>100</v>
      </c>
      <c r="Y2458" s="68">
        <v>13</v>
      </c>
      <c r="Z2458" s="68">
        <v>2</v>
      </c>
      <c r="AA2458" s="68">
        <v>1989</v>
      </c>
      <c r="AB2458" s="1">
        <f>2026-AA2458</f>
        <v>37</v>
      </c>
      <c r="AC2458" s="5">
        <v>5</v>
      </c>
      <c r="AD2458" s="34">
        <v>59.924225003653028</v>
      </c>
      <c r="AE2458" s="18">
        <v>0</v>
      </c>
      <c r="AF2458" s="17">
        <f>ROUND(IF($AD2458&gt;79,44-(($AD2458-79)*(14/4)),IF($AD2458&gt;76,67-(($AD2458-76)*(23/3)),IF(110-(($AD2458-70.4)*(43/5.6))&gt;119,119,110-(($AD2458-70.4)*(43/5.6)))))*0.93,0)</f>
        <v>111</v>
      </c>
      <c r="AG2458" s="17">
        <f>ROUND(IF($AD2458&gt;79,37-(($AD2458-79)*(9/4)),IF($AD2458&gt;76,54-(($AD2458-76)*(17/3)),IF(93-(($AD2458-70.4)*(39/5.6))&gt;100,100,93-(($AD2458-70.4)*(39/5.6)))))*0.93,0)</f>
        <v>93</v>
      </c>
      <c r="AH2458" s="17">
        <f>ROUND(IF($AD2458&gt;79,32-(($AD2458-79)*(8/4)),IF($AD2458&gt;76,48-(($AD2458-76)*(16/3)),IF(86-(($AD2458-70.4)*(38/5.6))&gt;95,95,86-(($AD2458-70.4)*(38/5.6)))))*0.93,0)</f>
        <v>88</v>
      </c>
      <c r="AI2458" s="5" t="s">
        <v>3916</v>
      </c>
      <c r="AL2458" s="5">
        <v>178</v>
      </c>
      <c r="AM2458" s="5">
        <v>65</v>
      </c>
      <c r="AS2458" t="s">
        <v>3917</v>
      </c>
    </row>
    <row r="2459" spans="1:45" x14ac:dyDescent="0.3">
      <c r="A2459" s="15">
        <v>7054</v>
      </c>
      <c r="B2459" s="8" t="s">
        <v>1148</v>
      </c>
      <c r="C2459" s="9" t="s">
        <v>1149</v>
      </c>
      <c r="D2459" s="21">
        <v>59</v>
      </c>
      <c r="E2459" s="21">
        <v>72</v>
      </c>
      <c r="F2459" s="21">
        <v>68</v>
      </c>
      <c r="G2459" s="21">
        <v>64</v>
      </c>
      <c r="H2459" s="21">
        <v>63</v>
      </c>
      <c r="I2459" s="21">
        <v>66</v>
      </c>
      <c r="J2459" s="21">
        <v>61</v>
      </c>
      <c r="K2459" s="21">
        <v>63</v>
      </c>
      <c r="L2459" s="21">
        <v>49</v>
      </c>
      <c r="M2459" s="21">
        <v>50</v>
      </c>
      <c r="N2459" s="21">
        <v>62</v>
      </c>
      <c r="O2459" s="21">
        <v>63</v>
      </c>
      <c r="P2459" s="21">
        <v>68</v>
      </c>
      <c r="Q2459" s="21">
        <v>63</v>
      </c>
      <c r="R2459" s="33" t="s">
        <v>2062</v>
      </c>
      <c r="S2459" s="3" t="s">
        <v>2062</v>
      </c>
      <c r="T2459" s="10" t="s">
        <v>4131</v>
      </c>
      <c r="U2459" s="2" t="s">
        <v>530</v>
      </c>
      <c r="V2459" s="4" t="s">
        <v>818</v>
      </c>
      <c r="W2459" s="11">
        <v>4</v>
      </c>
      <c r="X2459" s="11">
        <v>100</v>
      </c>
      <c r="Y2459" s="16">
        <v>12</v>
      </c>
      <c r="Z2459" s="16">
        <v>1</v>
      </c>
      <c r="AA2459" s="16">
        <v>1991</v>
      </c>
      <c r="AB2459" s="1">
        <f>2026-AA2459</f>
        <v>35</v>
      </c>
      <c r="AC2459" s="5">
        <v>4</v>
      </c>
      <c r="AD2459" s="34">
        <v>68.079121281187611</v>
      </c>
      <c r="AE2459" s="18">
        <v>50000</v>
      </c>
      <c r="AF2459" s="17">
        <f>ROUND(IF($AD2459&gt;79,44-(($AD2459-79)*(14/4)),IF($AD2459&gt;76,67-(($AD2459-76)*(23/3)),IF(110-(($AD2459-70.4)*(43/5.6))&gt;119,119,110-(($AD2459-70.4)*(43/5.6)))))*0.93,0)</f>
        <v>111</v>
      </c>
      <c r="AG2459" s="17">
        <f>ROUND(IF($AD2459&gt;79,37-(($AD2459-79)*(9/4)),IF($AD2459&gt;76,54-(($AD2459-76)*(17/3)),IF(93-(($AD2459-70.4)*(39/5.6))&gt;100,100,93-(($AD2459-70.4)*(39/5.6)))))*0.93,0)</f>
        <v>93</v>
      </c>
      <c r="AH2459" s="17">
        <f>ROUND(IF($AD2459&gt;79,32-(($AD2459-79)*(8/4)),IF($AD2459&gt;76,48-(($AD2459-76)*(16/3)),IF(86-(($AD2459-70.4)*(38/5.6))&gt;95,95,86-(($AD2459-70.4)*(38/5.6)))))*0.93,0)</f>
        <v>88</v>
      </c>
      <c r="AL2459" s="5">
        <v>0</v>
      </c>
      <c r="AM2459" s="5">
        <v>0</v>
      </c>
    </row>
    <row r="2460" spans="1:45" x14ac:dyDescent="0.3">
      <c r="A2460" s="15">
        <v>7061</v>
      </c>
      <c r="B2460" s="8" t="s">
        <v>2089</v>
      </c>
      <c r="C2460" s="9" t="s">
        <v>239</v>
      </c>
      <c r="D2460" s="21">
        <v>61</v>
      </c>
      <c r="E2460" s="21">
        <v>70</v>
      </c>
      <c r="F2460" s="21">
        <v>69</v>
      </c>
      <c r="G2460" s="21">
        <v>67</v>
      </c>
      <c r="H2460" s="21">
        <v>59</v>
      </c>
      <c r="I2460" s="21">
        <v>64</v>
      </c>
      <c r="J2460" s="21">
        <v>59</v>
      </c>
      <c r="K2460" s="21">
        <v>62</v>
      </c>
      <c r="L2460" s="21">
        <v>47</v>
      </c>
      <c r="M2460" s="21">
        <v>64</v>
      </c>
      <c r="N2460" s="21">
        <v>62</v>
      </c>
      <c r="O2460" s="21">
        <v>70</v>
      </c>
      <c r="P2460" s="21">
        <v>64</v>
      </c>
      <c r="Q2460" s="21">
        <v>59</v>
      </c>
      <c r="R2460" s="33" t="s">
        <v>524</v>
      </c>
      <c r="S2460" s="3" t="s">
        <v>524</v>
      </c>
      <c r="T2460" s="10" t="s">
        <v>4133</v>
      </c>
      <c r="U2460" s="2" t="s">
        <v>601</v>
      </c>
      <c r="V2460" s="4" t="s">
        <v>819</v>
      </c>
      <c r="W2460" s="11">
        <v>4</v>
      </c>
      <c r="X2460" s="11">
        <v>100</v>
      </c>
      <c r="Y2460" s="16">
        <v>23</v>
      </c>
      <c r="Z2460" s="16">
        <v>10</v>
      </c>
      <c r="AA2460" s="16">
        <v>1991</v>
      </c>
      <c r="AB2460" s="1">
        <f>2026-AA2460</f>
        <v>35</v>
      </c>
      <c r="AC2460" s="5">
        <v>4</v>
      </c>
      <c r="AD2460" s="34">
        <v>67.097317679878117</v>
      </c>
      <c r="AE2460" s="18">
        <v>0</v>
      </c>
      <c r="AF2460" s="17">
        <f>ROUND(IF($AD2460&gt;79,44-(($AD2460-79)*(14/4)),IF($AD2460&gt;76,67-(($AD2460-76)*(23/3)),IF(110-(($AD2460-70.4)*(43/5.6))&gt;119,119,110-(($AD2460-70.4)*(43/5.6)))))*0.93,0)</f>
        <v>111</v>
      </c>
      <c r="AG2460" s="17">
        <f>ROUND(IF($AD2460&gt;79,37-(($AD2460-79)*(9/4)),IF($AD2460&gt;76,54-(($AD2460-76)*(17/3)),IF(93-(($AD2460-70.4)*(39/5.6))&gt;100,100,93-(($AD2460-70.4)*(39/5.6)))))*0.93,0)</f>
        <v>93</v>
      </c>
      <c r="AH2460" s="17">
        <f>ROUND(IF($AD2460&gt;79,32-(($AD2460-79)*(8/4)),IF($AD2460&gt;76,48-(($AD2460-76)*(16/3)),IF(86-(($AD2460-70.4)*(38/5.6))&gt;95,95,86-(($AD2460-70.4)*(38/5.6)))))*0.93,0)</f>
        <v>88</v>
      </c>
      <c r="AI2460" s="5" t="s">
        <v>3916</v>
      </c>
      <c r="AL2460" s="5">
        <v>177</v>
      </c>
      <c r="AM2460" s="5">
        <v>69</v>
      </c>
    </row>
    <row r="2461" spans="1:45" x14ac:dyDescent="0.3">
      <c r="A2461" s="15">
        <v>7063</v>
      </c>
      <c r="B2461" s="8" t="s">
        <v>420</v>
      </c>
      <c r="C2461" s="9" t="s">
        <v>2687</v>
      </c>
      <c r="D2461" s="21">
        <v>64</v>
      </c>
      <c r="E2461" s="21">
        <v>58</v>
      </c>
      <c r="F2461" s="21">
        <v>60</v>
      </c>
      <c r="G2461" s="21">
        <v>61</v>
      </c>
      <c r="H2461" s="21">
        <v>68</v>
      </c>
      <c r="I2461" s="21">
        <v>73</v>
      </c>
      <c r="J2461" s="21">
        <v>64</v>
      </c>
      <c r="K2461" s="21">
        <v>62</v>
      </c>
      <c r="L2461" s="21">
        <v>62</v>
      </c>
      <c r="M2461" s="21">
        <v>71</v>
      </c>
      <c r="N2461" s="21">
        <v>73</v>
      </c>
      <c r="O2461" s="21">
        <v>60</v>
      </c>
      <c r="P2461" s="21">
        <v>60</v>
      </c>
      <c r="Q2461" s="21">
        <v>68</v>
      </c>
      <c r="R2461" s="33" t="s">
        <v>524</v>
      </c>
      <c r="S2461" s="3" t="s">
        <v>524</v>
      </c>
      <c r="T2461" s="10" t="s">
        <v>4133</v>
      </c>
      <c r="U2461" s="2" t="s">
        <v>561</v>
      </c>
      <c r="V2461" s="4" t="s">
        <v>821</v>
      </c>
      <c r="W2461" s="11">
        <v>2</v>
      </c>
      <c r="X2461" s="11">
        <v>60</v>
      </c>
      <c r="Y2461" s="16">
        <v>25</v>
      </c>
      <c r="Z2461" s="16">
        <v>9</v>
      </c>
      <c r="AA2461" s="16">
        <v>1996</v>
      </c>
      <c r="AB2461" s="1">
        <f>2026-AA2461</f>
        <v>30</v>
      </c>
      <c r="AC2461" s="5">
        <v>4</v>
      </c>
      <c r="AD2461" s="34">
        <v>68.758598899314705</v>
      </c>
      <c r="AE2461" s="18">
        <v>0</v>
      </c>
      <c r="AF2461" s="17">
        <f>ROUND(IF($AD2461&gt;79,44-(($AD2461-79)*(14/4)),IF($AD2461&gt;76,67-(($AD2461-76)*(23/3)),IF(110-(($AD2461-70.4)*(43/5.6))&gt;119,119,110-(($AD2461-70.4)*(43/5.6)))))*0.93,0)</f>
        <v>111</v>
      </c>
      <c r="AG2461" s="17">
        <f>ROUND(IF($AD2461&gt;79,37-(($AD2461-79)*(9/4)),IF($AD2461&gt;76,54-(($AD2461-76)*(17/3)),IF(93-(($AD2461-70.4)*(39/5.6))&gt;100,100,93-(($AD2461-70.4)*(39/5.6)))))*0.93,0)</f>
        <v>93</v>
      </c>
      <c r="AH2461" s="17">
        <f>ROUND(IF($AD2461&gt;79,32-(($AD2461-79)*(8/4)),IF($AD2461&gt;76,48-(($AD2461-76)*(16/3)),IF(86-(($AD2461-70.4)*(38/5.6))&gt;95,95,86-(($AD2461-70.4)*(38/5.6)))))*0.93,0)</f>
        <v>88</v>
      </c>
      <c r="AI2461" s="5" t="s">
        <v>3916</v>
      </c>
      <c r="AL2461" s="5">
        <v>0</v>
      </c>
      <c r="AM2461" s="5">
        <v>0</v>
      </c>
    </row>
    <row r="2462" spans="1:45" x14ac:dyDescent="0.3">
      <c r="A2462" s="15">
        <v>7068</v>
      </c>
      <c r="B2462" s="8" t="s">
        <v>1785</v>
      </c>
      <c r="C2462" s="9" t="s">
        <v>1786</v>
      </c>
      <c r="D2462" s="21">
        <v>68</v>
      </c>
      <c r="E2462" s="21">
        <v>61</v>
      </c>
      <c r="F2462" s="21">
        <v>64</v>
      </c>
      <c r="G2462" s="21">
        <v>66</v>
      </c>
      <c r="H2462" s="21">
        <v>58</v>
      </c>
      <c r="I2462" s="21">
        <v>65</v>
      </c>
      <c r="J2462" s="21">
        <v>67</v>
      </c>
      <c r="K2462" s="21">
        <v>64</v>
      </c>
      <c r="L2462" s="21">
        <v>59</v>
      </c>
      <c r="M2462" s="21">
        <v>64</v>
      </c>
      <c r="N2462" s="21">
        <v>66</v>
      </c>
      <c r="O2462" s="21">
        <v>66</v>
      </c>
      <c r="P2462" s="21">
        <v>66</v>
      </c>
      <c r="Q2462" s="21">
        <v>67</v>
      </c>
      <c r="R2462" s="33" t="s">
        <v>524</v>
      </c>
      <c r="S2462" s="3" t="s">
        <v>524</v>
      </c>
      <c r="T2462" s="10" t="s">
        <v>4133</v>
      </c>
      <c r="U2462" s="2" t="s">
        <v>1294</v>
      </c>
      <c r="V2462" s="4" t="s">
        <v>821</v>
      </c>
      <c r="W2462" s="11">
        <v>1</v>
      </c>
      <c r="X2462" s="11">
        <v>0</v>
      </c>
      <c r="Y2462" s="16">
        <v>8</v>
      </c>
      <c r="Z2462" s="16">
        <v>1</v>
      </c>
      <c r="AA2462" s="16">
        <v>1995</v>
      </c>
      <c r="AB2462" s="1">
        <f>2026-AA2462</f>
        <v>31</v>
      </c>
      <c r="AC2462" s="5">
        <v>3</v>
      </c>
      <c r="AD2462" s="34">
        <v>66.745527220658161</v>
      </c>
      <c r="AE2462" s="18">
        <v>0</v>
      </c>
      <c r="AF2462" s="17">
        <f>ROUND(IF($AD2462&gt;79,44-(($AD2462-79)*(14/4)),IF($AD2462&gt;76,67-(($AD2462-76)*(23/3)),IF(110-(($AD2462-70.4)*(43/5.6))&gt;119,119,110-(($AD2462-70.4)*(43/5.6)))))*0.93,0)</f>
        <v>111</v>
      </c>
      <c r="AG2462" s="17">
        <f>ROUND(IF($AD2462&gt;79,37-(($AD2462-79)*(9/4)),IF($AD2462&gt;76,54-(($AD2462-76)*(17/3)),IF(93-(($AD2462-70.4)*(39/5.6))&gt;100,100,93-(($AD2462-70.4)*(39/5.6)))))*0.93,0)</f>
        <v>93</v>
      </c>
      <c r="AH2462" s="17">
        <f>ROUND(IF($AD2462&gt;79,32-(($AD2462-79)*(8/4)),IF($AD2462&gt;76,48-(($AD2462-76)*(16/3)),IF(86-(($AD2462-70.4)*(38/5.6))&gt;95,95,86-(($AD2462-70.4)*(38/5.6)))))*0.93,0)</f>
        <v>88</v>
      </c>
      <c r="AI2462" s="5" t="s">
        <v>3916</v>
      </c>
      <c r="AL2462" s="5">
        <v>0</v>
      </c>
      <c r="AM2462" s="5">
        <v>0</v>
      </c>
    </row>
    <row r="2463" spans="1:45" x14ac:dyDescent="0.3">
      <c r="A2463" s="15">
        <v>7072</v>
      </c>
      <c r="B2463" s="8" t="s">
        <v>55</v>
      </c>
      <c r="C2463" s="9" t="s">
        <v>254</v>
      </c>
      <c r="D2463" s="21">
        <v>60</v>
      </c>
      <c r="E2463" s="21">
        <v>69</v>
      </c>
      <c r="F2463" s="21">
        <v>64</v>
      </c>
      <c r="G2463" s="21">
        <v>59</v>
      </c>
      <c r="H2463" s="21">
        <v>47</v>
      </c>
      <c r="I2463" s="21">
        <v>61</v>
      </c>
      <c r="J2463" s="21">
        <v>66</v>
      </c>
      <c r="K2463" s="21">
        <v>55</v>
      </c>
      <c r="L2463" s="21">
        <v>47</v>
      </c>
      <c r="M2463" s="21">
        <v>51</v>
      </c>
      <c r="N2463" s="21">
        <v>55</v>
      </c>
      <c r="O2463" s="21">
        <v>60</v>
      </c>
      <c r="P2463" s="21">
        <v>54</v>
      </c>
      <c r="Q2463" s="21">
        <v>47</v>
      </c>
      <c r="R2463" s="33" t="s">
        <v>524</v>
      </c>
      <c r="S2463" s="3" t="s">
        <v>524</v>
      </c>
      <c r="T2463" s="10" t="s">
        <v>4133</v>
      </c>
      <c r="U2463" s="2" t="s">
        <v>601</v>
      </c>
      <c r="V2463" s="4" t="s">
        <v>819</v>
      </c>
      <c r="W2463" s="11">
        <v>4</v>
      </c>
      <c r="X2463" s="11">
        <v>100</v>
      </c>
      <c r="Y2463" s="16">
        <v>6</v>
      </c>
      <c r="Z2463" s="16">
        <v>9</v>
      </c>
      <c r="AA2463" s="16">
        <v>1990</v>
      </c>
      <c r="AB2463" s="1">
        <f>2026-AA2463</f>
        <v>36</v>
      </c>
      <c r="AC2463" s="5">
        <v>6</v>
      </c>
      <c r="AD2463" s="34">
        <v>64.957728283991131</v>
      </c>
      <c r="AE2463" s="18">
        <v>0</v>
      </c>
      <c r="AF2463" s="17">
        <f>ROUND(IF($AD2463&gt;79,44-(($AD2463-79)*(14/4)),IF($AD2463&gt;76,67-(($AD2463-76)*(23/3)),IF(110-(($AD2463-70.4)*(43/5.6))&gt;119,119,110-(($AD2463-70.4)*(43/5.6)))))*0.93,0)</f>
        <v>111</v>
      </c>
      <c r="AG2463" s="17">
        <f>ROUND(IF($AD2463&gt;79,37-(($AD2463-79)*(9/4)),IF($AD2463&gt;76,54-(($AD2463-76)*(17/3)),IF(93-(($AD2463-70.4)*(39/5.6))&gt;100,100,93-(($AD2463-70.4)*(39/5.6)))))*0.93,0)</f>
        <v>93</v>
      </c>
      <c r="AH2463" s="17">
        <f>ROUND(IF($AD2463&gt;79,32-(($AD2463-79)*(8/4)),IF($AD2463&gt;76,48-(($AD2463-76)*(16/3)),IF(86-(($AD2463-70.4)*(38/5.6))&gt;95,95,86-(($AD2463-70.4)*(38/5.6)))))*0.93,0)</f>
        <v>88</v>
      </c>
      <c r="AI2463" s="5" t="s">
        <v>3916</v>
      </c>
      <c r="AL2463" s="5">
        <v>177</v>
      </c>
      <c r="AM2463" s="5">
        <v>64</v>
      </c>
    </row>
    <row r="2464" spans="1:45" x14ac:dyDescent="0.3">
      <c r="A2464" s="15">
        <v>7077</v>
      </c>
      <c r="B2464" s="8" t="s">
        <v>1002</v>
      </c>
      <c r="C2464" s="9" t="s">
        <v>145</v>
      </c>
      <c r="D2464" s="21">
        <v>75</v>
      </c>
      <c r="E2464" s="21">
        <v>56</v>
      </c>
      <c r="F2464" s="21">
        <v>59</v>
      </c>
      <c r="G2464" s="21">
        <v>61</v>
      </c>
      <c r="H2464" s="21">
        <v>64</v>
      </c>
      <c r="I2464" s="21">
        <v>69</v>
      </c>
      <c r="J2464" s="21">
        <v>68</v>
      </c>
      <c r="K2464" s="21">
        <v>59</v>
      </c>
      <c r="L2464" s="21">
        <v>60</v>
      </c>
      <c r="M2464" s="21">
        <v>68</v>
      </c>
      <c r="N2464" s="21">
        <v>70</v>
      </c>
      <c r="O2464" s="21">
        <v>56</v>
      </c>
      <c r="P2464" s="21">
        <v>66</v>
      </c>
      <c r="Q2464" s="21">
        <v>67</v>
      </c>
      <c r="R2464" s="33" t="s">
        <v>4135</v>
      </c>
      <c r="S2464" s="3" t="s">
        <v>4135</v>
      </c>
      <c r="T2464" s="10" t="s">
        <v>4132</v>
      </c>
      <c r="U2464" s="2" t="s">
        <v>575</v>
      </c>
      <c r="V2464" s="4" t="s">
        <v>819</v>
      </c>
      <c r="W2464" s="11">
        <v>4</v>
      </c>
      <c r="X2464" s="11">
        <v>100</v>
      </c>
      <c r="Y2464" s="16">
        <v>11</v>
      </c>
      <c r="Z2464" s="16">
        <v>10</v>
      </c>
      <c r="AA2464" s="16">
        <v>1992</v>
      </c>
      <c r="AB2464" s="1">
        <f>2026-AA2464</f>
        <v>34</v>
      </c>
      <c r="AC2464" s="5">
        <v>5</v>
      </c>
      <c r="AD2464" s="34">
        <v>68.377069149438626</v>
      </c>
      <c r="AE2464" s="18">
        <v>50000</v>
      </c>
      <c r="AF2464" s="17">
        <f>ROUND(IF($AD2464&gt;79,44-(($AD2464-79)*(14/4)),IF($AD2464&gt;76,67-(($AD2464-76)*(23/3)),IF(110-(($AD2464-70.4)*(43/5.6))&gt;119,119,110-(($AD2464-70.4)*(43/5.6)))))*0.93,0)</f>
        <v>111</v>
      </c>
      <c r="AG2464" s="17">
        <f>ROUND(IF($AD2464&gt;79,37-(($AD2464-79)*(9/4)),IF($AD2464&gt;76,54-(($AD2464-76)*(17/3)),IF(93-(($AD2464-70.4)*(39/5.6))&gt;100,100,93-(($AD2464-70.4)*(39/5.6)))))*0.93,0)</f>
        <v>93</v>
      </c>
      <c r="AH2464" s="17">
        <f>ROUND(IF($AD2464&gt;79,32-(($AD2464-79)*(8/4)),IF($AD2464&gt;76,48-(($AD2464-76)*(16/3)),IF(86-(($AD2464-70.4)*(38/5.6))&gt;95,95,86-(($AD2464-70.4)*(38/5.6)))))*0.93,0)</f>
        <v>88</v>
      </c>
      <c r="AL2464" s="5">
        <v>177</v>
      </c>
      <c r="AM2464" s="5">
        <v>68</v>
      </c>
    </row>
    <row r="2465" spans="1:44" x14ac:dyDescent="0.3">
      <c r="A2465" s="15">
        <v>7080</v>
      </c>
      <c r="B2465" s="8" t="s">
        <v>918</v>
      </c>
      <c r="C2465" s="9" t="s">
        <v>227</v>
      </c>
      <c r="D2465" s="21">
        <v>64</v>
      </c>
      <c r="E2465" s="21">
        <v>51</v>
      </c>
      <c r="F2465" s="21">
        <v>52</v>
      </c>
      <c r="G2465" s="21">
        <v>53</v>
      </c>
      <c r="H2465" s="21">
        <v>49</v>
      </c>
      <c r="I2465" s="21">
        <v>66</v>
      </c>
      <c r="J2465" s="21">
        <v>62</v>
      </c>
      <c r="K2465" s="21">
        <v>49</v>
      </c>
      <c r="L2465" s="21">
        <v>68</v>
      </c>
      <c r="M2465" s="21">
        <v>51</v>
      </c>
      <c r="N2465" s="21">
        <v>48</v>
      </c>
      <c r="O2465" s="21">
        <v>60</v>
      </c>
      <c r="P2465" s="21">
        <v>57</v>
      </c>
      <c r="Q2465" s="21">
        <v>49</v>
      </c>
      <c r="R2465" s="33" t="s">
        <v>524</v>
      </c>
      <c r="S2465" s="3" t="s">
        <v>524</v>
      </c>
      <c r="T2465" s="10" t="s">
        <v>4133</v>
      </c>
      <c r="U2465" s="2" t="s">
        <v>601</v>
      </c>
      <c r="V2465" s="4" t="s">
        <v>819</v>
      </c>
      <c r="W2465" s="11">
        <v>4</v>
      </c>
      <c r="X2465" s="11">
        <v>100</v>
      </c>
      <c r="Y2465" s="16">
        <v>22</v>
      </c>
      <c r="Z2465" s="16">
        <v>7</v>
      </c>
      <c r="AA2465" s="16">
        <v>1990</v>
      </c>
      <c r="AB2465" s="1">
        <f>2026-AA2465</f>
        <v>36</v>
      </c>
      <c r="AC2465" s="5">
        <v>6</v>
      </c>
      <c r="AD2465" s="34">
        <v>63.652466291896125</v>
      </c>
      <c r="AE2465" s="18">
        <v>0</v>
      </c>
      <c r="AF2465" s="17">
        <f>ROUND(IF($AD2465&gt;79,44-(($AD2465-79)*(14/4)),IF($AD2465&gt;76,67-(($AD2465-76)*(23/3)),IF(110-(($AD2465-70.4)*(43/5.6))&gt;119,119,110-(($AD2465-70.4)*(43/5.6)))))*0.93,0)</f>
        <v>111</v>
      </c>
      <c r="AG2465" s="17">
        <f>ROUND(IF($AD2465&gt;79,37-(($AD2465-79)*(9/4)),IF($AD2465&gt;76,54-(($AD2465-76)*(17/3)),IF(93-(($AD2465-70.4)*(39/5.6))&gt;100,100,93-(($AD2465-70.4)*(39/5.6)))))*0.93,0)</f>
        <v>93</v>
      </c>
      <c r="AH2465" s="17">
        <f>ROUND(IF($AD2465&gt;79,32-(($AD2465-79)*(8/4)),IF($AD2465&gt;76,48-(($AD2465-76)*(16/3)),IF(86-(($AD2465-70.4)*(38/5.6))&gt;95,95,86-(($AD2465-70.4)*(38/5.6)))))*0.93,0)</f>
        <v>88</v>
      </c>
      <c r="AI2465" s="5" t="s">
        <v>3916</v>
      </c>
      <c r="AL2465" s="5">
        <v>0</v>
      </c>
      <c r="AM2465" s="5">
        <v>0</v>
      </c>
    </row>
    <row r="2466" spans="1:44" x14ac:dyDescent="0.3">
      <c r="A2466" s="15">
        <v>7082</v>
      </c>
      <c r="B2466" s="8" t="s">
        <v>3809</v>
      </c>
      <c r="C2466" s="9" t="s">
        <v>3810</v>
      </c>
      <c r="D2466" s="21">
        <v>65</v>
      </c>
      <c r="E2466" s="21">
        <v>58</v>
      </c>
      <c r="F2466" s="21">
        <v>60</v>
      </c>
      <c r="G2466" s="21">
        <v>61</v>
      </c>
      <c r="H2466" s="21">
        <v>62</v>
      </c>
      <c r="I2466" s="21">
        <v>65</v>
      </c>
      <c r="J2466" s="21">
        <v>67</v>
      </c>
      <c r="K2466" s="21">
        <v>62</v>
      </c>
      <c r="L2466" s="21">
        <v>63</v>
      </c>
      <c r="M2466" s="21">
        <v>66</v>
      </c>
      <c r="N2466" s="21">
        <v>68</v>
      </c>
      <c r="O2466" s="21">
        <v>66</v>
      </c>
      <c r="P2466" s="21">
        <v>72</v>
      </c>
      <c r="Q2466" s="21">
        <v>62</v>
      </c>
      <c r="R2466" s="33" t="s">
        <v>524</v>
      </c>
      <c r="S2466" s="3" t="s">
        <v>524</v>
      </c>
      <c r="T2466" s="10" t="s">
        <v>4133</v>
      </c>
      <c r="U2466" s="2" t="s">
        <v>595</v>
      </c>
      <c r="V2466" s="4" t="s">
        <v>819</v>
      </c>
      <c r="W2466" s="11">
        <v>1</v>
      </c>
      <c r="X2466" s="11">
        <v>0</v>
      </c>
      <c r="Y2466" s="16">
        <v>23</v>
      </c>
      <c r="Z2466" s="16">
        <v>3</v>
      </c>
      <c r="AA2466" s="16">
        <v>2001</v>
      </c>
      <c r="AB2466" s="1">
        <f>2026-AA2466</f>
        <v>25</v>
      </c>
      <c r="AC2466" s="5">
        <v>3</v>
      </c>
      <c r="AD2466" s="34">
        <v>65.153074811949438</v>
      </c>
      <c r="AE2466" s="18">
        <v>0</v>
      </c>
      <c r="AF2466" s="17">
        <f>ROUND(IF($AD2466&gt;79,44-(($AD2466-79)*(14/4)),IF($AD2466&gt;76,67-(($AD2466-76)*(23/3)),IF(110-(($AD2466-70.4)*(43/5.6))&gt;119,119,110-(($AD2466-70.4)*(43/5.6)))))*0.93,0)</f>
        <v>111</v>
      </c>
      <c r="AG2466" s="17">
        <f>ROUND(IF($AD2466&gt;79,37-(($AD2466-79)*(9/4)),IF($AD2466&gt;76,54-(($AD2466-76)*(17/3)),IF(93-(($AD2466-70.4)*(39/5.6))&gt;100,100,93-(($AD2466-70.4)*(39/5.6)))))*0.93,0)</f>
        <v>93</v>
      </c>
      <c r="AH2466" s="17">
        <f>ROUND(IF($AD2466&gt;79,32-(($AD2466-79)*(8/4)),IF($AD2466&gt;76,48-(($AD2466-76)*(16/3)),IF(86-(($AD2466-70.4)*(38/5.6))&gt;95,95,86-(($AD2466-70.4)*(38/5.6)))))*0.93,0)</f>
        <v>88</v>
      </c>
      <c r="AI2466" s="5" t="s">
        <v>3916</v>
      </c>
      <c r="AL2466" s="5">
        <v>0</v>
      </c>
      <c r="AM2466" s="5">
        <v>0</v>
      </c>
    </row>
    <row r="2467" spans="1:44" x14ac:dyDescent="0.3">
      <c r="A2467" s="15">
        <v>7084</v>
      </c>
      <c r="B2467" s="8" t="s">
        <v>808</v>
      </c>
      <c r="C2467" s="9" t="s">
        <v>807</v>
      </c>
      <c r="D2467" s="21">
        <v>61</v>
      </c>
      <c r="E2467" s="21">
        <v>75</v>
      </c>
      <c r="F2467" s="21">
        <v>71</v>
      </c>
      <c r="G2467" s="21">
        <v>67</v>
      </c>
      <c r="H2467" s="21">
        <v>64</v>
      </c>
      <c r="I2467" s="21">
        <v>67</v>
      </c>
      <c r="J2467" s="21">
        <v>66</v>
      </c>
      <c r="K2467" s="21">
        <v>66</v>
      </c>
      <c r="L2467" s="21">
        <v>47</v>
      </c>
      <c r="M2467" s="21">
        <v>47</v>
      </c>
      <c r="N2467" s="21">
        <v>56</v>
      </c>
      <c r="O2467" s="21">
        <v>66</v>
      </c>
      <c r="P2467" s="21">
        <v>54</v>
      </c>
      <c r="Q2467" s="21">
        <v>64</v>
      </c>
      <c r="R2467" s="33" t="s">
        <v>4319</v>
      </c>
      <c r="S2467" s="3" t="s">
        <v>4319</v>
      </c>
      <c r="T2467" s="10" t="s">
        <v>4132</v>
      </c>
      <c r="U2467" s="2" t="s">
        <v>593</v>
      </c>
      <c r="V2467" s="4" t="s">
        <v>818</v>
      </c>
      <c r="W2467" s="11">
        <v>4</v>
      </c>
      <c r="X2467" s="11">
        <v>100</v>
      </c>
      <c r="Y2467" s="16">
        <v>4</v>
      </c>
      <c r="Z2467" s="16">
        <v>2</v>
      </c>
      <c r="AA2467" s="16">
        <v>1990</v>
      </c>
      <c r="AB2467" s="1">
        <f>2026-AA2467</f>
        <v>36</v>
      </c>
      <c r="AC2467" s="5">
        <v>7</v>
      </c>
      <c r="AD2467" s="34">
        <v>70.696567602894461</v>
      </c>
      <c r="AE2467" s="18">
        <v>50000</v>
      </c>
      <c r="AF2467" s="17">
        <f>ROUND(IF($AD2467&gt;79,44-(($AD2467-79)*(14/4)),IF($AD2467&gt;76,67-(($AD2467-76)*(23/3)),IF(110-(($AD2467-70.4)*(43/5.6))&gt;119,119,110-(($AD2467-70.4)*(43/5.6)))))*0.93,0)</f>
        <v>100</v>
      </c>
      <c r="AG2467" s="17">
        <f>ROUND(IF($AD2467&gt;79,37-(($AD2467-79)*(9/4)),IF($AD2467&gt;76,54-(($AD2467-76)*(17/3)),IF(93-(($AD2467-70.4)*(39/5.6))&gt;100,100,93-(($AD2467-70.4)*(39/5.6)))))*0.93,0)</f>
        <v>85</v>
      </c>
      <c r="AH2467" s="17">
        <f>ROUND(IF($AD2467&gt;79,32-(($AD2467-79)*(8/4)),IF($AD2467&gt;76,48-(($AD2467-76)*(16/3)),IF(86-(($AD2467-70.4)*(38/5.6))&gt;95,95,86-(($AD2467-70.4)*(38/5.6)))))*0.93,0)</f>
        <v>78</v>
      </c>
      <c r="AL2467" s="5">
        <v>167</v>
      </c>
      <c r="AM2467" s="5">
        <v>59</v>
      </c>
    </row>
    <row r="2468" spans="1:44" x14ac:dyDescent="0.3">
      <c r="A2468" s="15">
        <v>7086</v>
      </c>
      <c r="B2468" s="8" t="s">
        <v>836</v>
      </c>
      <c r="C2468" s="9" t="s">
        <v>372</v>
      </c>
      <c r="D2468" s="21">
        <v>68</v>
      </c>
      <c r="E2468" s="21">
        <v>79</v>
      </c>
      <c r="F2468" s="21">
        <v>75</v>
      </c>
      <c r="G2468" s="21">
        <v>71</v>
      </c>
      <c r="H2468" s="21">
        <v>74</v>
      </c>
      <c r="I2468" s="21">
        <v>75</v>
      </c>
      <c r="J2468" s="21">
        <v>73</v>
      </c>
      <c r="K2468" s="21">
        <v>75</v>
      </c>
      <c r="L2468" s="21">
        <v>54</v>
      </c>
      <c r="M2468" s="21">
        <v>49</v>
      </c>
      <c r="N2468" s="21">
        <v>61</v>
      </c>
      <c r="O2468" s="21">
        <v>64</v>
      </c>
      <c r="P2468" s="21">
        <v>66</v>
      </c>
      <c r="Q2468" s="21">
        <v>74</v>
      </c>
      <c r="R2468" s="33" t="s">
        <v>3912</v>
      </c>
      <c r="S2468" s="3" t="s">
        <v>3912</v>
      </c>
      <c r="T2468" s="10" t="s">
        <v>4131</v>
      </c>
      <c r="U2468" s="2" t="s">
        <v>577</v>
      </c>
      <c r="V2468" s="4" t="s">
        <v>819</v>
      </c>
      <c r="W2468" s="11">
        <v>4</v>
      </c>
      <c r="X2468" s="11">
        <v>100</v>
      </c>
      <c r="Y2468" s="16">
        <v>15</v>
      </c>
      <c r="Z2468" s="16">
        <v>7</v>
      </c>
      <c r="AA2468" s="16">
        <v>1992</v>
      </c>
      <c r="AB2468" s="1">
        <f>2026-AA2468</f>
        <v>34</v>
      </c>
      <c r="AC2468" s="5">
        <v>7</v>
      </c>
      <c r="AD2468" s="34">
        <v>75.753192689668964</v>
      </c>
      <c r="AE2468" s="18">
        <v>350000</v>
      </c>
      <c r="AF2468" s="17">
        <f>ROUND(IF($AD2468&gt;79,44-(($AD2468-79)*(14/4)),IF($AD2468&gt;76,67-(($AD2468-76)*(23/3)),IF(110-(($AD2468-70.4)*(43/5.6))&gt;119,119,110-(($AD2468-70.4)*(43/5.6)))))*0.93,0)</f>
        <v>64</v>
      </c>
      <c r="AG2468" s="17">
        <f>ROUND(IF($AD2468&gt;79,37-(($AD2468-79)*(9/4)),IF($AD2468&gt;76,54-(($AD2468-76)*(17/3)),IF(93-(($AD2468-70.4)*(39/5.6))&gt;100,100,93-(($AD2468-70.4)*(39/5.6)))))*0.93,0)</f>
        <v>52</v>
      </c>
      <c r="AH2468" s="17">
        <f>ROUND(IF($AD2468&gt;79,32-(($AD2468-79)*(8/4)),IF($AD2468&gt;76,48-(($AD2468-76)*(16/3)),IF(86-(($AD2468-70.4)*(38/5.6))&gt;95,95,86-(($AD2468-70.4)*(38/5.6)))))*0.93,0)</f>
        <v>46</v>
      </c>
      <c r="AL2468" s="5">
        <v>0</v>
      </c>
      <c r="AM2468" s="5">
        <v>0</v>
      </c>
    </row>
    <row r="2469" spans="1:44" x14ac:dyDescent="0.3">
      <c r="A2469" s="15">
        <v>7087</v>
      </c>
      <c r="B2469" s="8" t="s">
        <v>864</v>
      </c>
      <c r="C2469" s="9" t="s">
        <v>158</v>
      </c>
      <c r="D2469" s="21">
        <v>68</v>
      </c>
      <c r="E2469" s="21">
        <v>55</v>
      </c>
      <c r="F2469" s="21">
        <v>57</v>
      </c>
      <c r="G2469" s="21">
        <v>58</v>
      </c>
      <c r="H2469" s="21">
        <v>78</v>
      </c>
      <c r="I2469" s="21">
        <v>71</v>
      </c>
      <c r="J2469" s="21">
        <v>73</v>
      </c>
      <c r="K2469" s="21">
        <v>62</v>
      </c>
      <c r="L2469" s="21">
        <v>58</v>
      </c>
      <c r="M2469" s="21">
        <v>59</v>
      </c>
      <c r="N2469" s="21">
        <v>51</v>
      </c>
      <c r="O2469" s="21">
        <v>76</v>
      </c>
      <c r="P2469" s="21">
        <v>59</v>
      </c>
      <c r="Q2469" s="21">
        <v>78</v>
      </c>
      <c r="R2469" s="33" t="s">
        <v>3909</v>
      </c>
      <c r="S2469" s="3" t="s">
        <v>3909</v>
      </c>
      <c r="T2469" s="10" t="s">
        <v>4130</v>
      </c>
      <c r="U2469" s="2" t="s">
        <v>601</v>
      </c>
      <c r="V2469" s="4" t="s">
        <v>819</v>
      </c>
      <c r="W2469" s="11">
        <v>4</v>
      </c>
      <c r="X2469" s="11">
        <v>100</v>
      </c>
      <c r="Y2469" s="16">
        <v>6</v>
      </c>
      <c r="Z2469" s="16">
        <v>6</v>
      </c>
      <c r="AA2469" s="16">
        <v>1992</v>
      </c>
      <c r="AB2469" s="1">
        <f>2026-AA2469</f>
        <v>34</v>
      </c>
      <c r="AC2469" s="5">
        <v>6</v>
      </c>
      <c r="AD2469" s="34">
        <v>73.159043929441424</v>
      </c>
      <c r="AE2469" s="18">
        <v>80000</v>
      </c>
      <c r="AF2469" s="17">
        <f>ROUND(IF($AD2469&gt;79,44-(($AD2469-79)*(14/4)),IF($AD2469&gt;76,67-(($AD2469-76)*(23/3)),IF(110-(($AD2469-70.4)*(43/5.6))&gt;119,119,110-(($AD2469-70.4)*(43/5.6)))))*0.93,0)</f>
        <v>83</v>
      </c>
      <c r="AG2469" s="17">
        <f>ROUND(IF($AD2469&gt;79,37-(($AD2469-79)*(9/4)),IF($AD2469&gt;76,54-(($AD2469-76)*(17/3)),IF(93-(($AD2469-70.4)*(39/5.6))&gt;100,100,93-(($AD2469-70.4)*(39/5.6)))))*0.93,0)</f>
        <v>69</v>
      </c>
      <c r="AH2469" s="17">
        <f>ROUND(IF($AD2469&gt;79,32-(($AD2469-79)*(8/4)),IF($AD2469&gt;76,48-(($AD2469-76)*(16/3)),IF(86-(($AD2469-70.4)*(38/5.6))&gt;95,95,86-(($AD2469-70.4)*(38/5.6)))))*0.93,0)</f>
        <v>63</v>
      </c>
      <c r="AL2469" s="5">
        <v>182</v>
      </c>
      <c r="AM2469" s="5">
        <v>65</v>
      </c>
    </row>
    <row r="2470" spans="1:44" x14ac:dyDescent="0.3">
      <c r="A2470" s="15">
        <v>7090</v>
      </c>
      <c r="B2470" s="8" t="s">
        <v>2075</v>
      </c>
      <c r="C2470" s="9" t="s">
        <v>2076</v>
      </c>
      <c r="D2470" s="21">
        <v>62</v>
      </c>
      <c r="E2470" s="21">
        <v>56</v>
      </c>
      <c r="F2470" s="21">
        <v>59</v>
      </c>
      <c r="G2470" s="21">
        <v>62</v>
      </c>
      <c r="H2470" s="21">
        <v>48</v>
      </c>
      <c r="I2470" s="21">
        <v>58</v>
      </c>
      <c r="J2470" s="21">
        <v>57</v>
      </c>
      <c r="K2470" s="21">
        <v>56</v>
      </c>
      <c r="L2470" s="21">
        <v>57</v>
      </c>
      <c r="M2470" s="21">
        <v>63</v>
      </c>
      <c r="N2470" s="21">
        <v>58</v>
      </c>
      <c r="O2470" s="21">
        <v>58</v>
      </c>
      <c r="P2470" s="21">
        <v>54</v>
      </c>
      <c r="Q2470" s="21">
        <v>51</v>
      </c>
      <c r="R2470" s="33" t="s">
        <v>524</v>
      </c>
      <c r="S2470" s="3" t="s">
        <v>524</v>
      </c>
      <c r="T2470" s="10" t="s">
        <v>4133</v>
      </c>
      <c r="U2470" s="2" t="s">
        <v>599</v>
      </c>
      <c r="V2470" s="4" t="s">
        <v>819</v>
      </c>
      <c r="W2470" s="11">
        <v>4</v>
      </c>
      <c r="X2470" s="11">
        <v>100</v>
      </c>
      <c r="Y2470" s="16">
        <v>2</v>
      </c>
      <c r="Z2470" s="16">
        <v>12</v>
      </c>
      <c r="AA2470" s="16">
        <v>1990</v>
      </c>
      <c r="AB2470" s="1">
        <f>2026-AA2470</f>
        <v>36</v>
      </c>
      <c r="AC2470" s="5">
        <v>4</v>
      </c>
      <c r="AD2470" s="34">
        <v>61.868763044248738</v>
      </c>
      <c r="AE2470" s="18">
        <v>0</v>
      </c>
      <c r="AF2470" s="17">
        <f>ROUND(IF($AD2470&gt;79,44-(($AD2470-79)*(14/4)),IF($AD2470&gt;76,67-(($AD2470-76)*(23/3)),IF(110-(($AD2470-70.4)*(43/5.6))&gt;119,119,110-(($AD2470-70.4)*(43/5.6)))))*0.93,0)</f>
        <v>111</v>
      </c>
      <c r="AG2470" s="17">
        <f>ROUND(IF($AD2470&gt;79,37-(($AD2470-79)*(9/4)),IF($AD2470&gt;76,54-(($AD2470-76)*(17/3)),IF(93-(($AD2470-70.4)*(39/5.6))&gt;100,100,93-(($AD2470-70.4)*(39/5.6)))))*0.93,0)</f>
        <v>93</v>
      </c>
      <c r="AH2470" s="17">
        <f>ROUND(IF($AD2470&gt;79,32-(($AD2470-79)*(8/4)),IF($AD2470&gt;76,48-(($AD2470-76)*(16/3)),IF(86-(($AD2470-70.4)*(38/5.6))&gt;95,95,86-(($AD2470-70.4)*(38/5.6)))))*0.93,0)</f>
        <v>88</v>
      </c>
      <c r="AI2470" s="5" t="s">
        <v>3916</v>
      </c>
      <c r="AL2470" s="5">
        <v>0</v>
      </c>
      <c r="AM2470" s="5">
        <v>0</v>
      </c>
    </row>
    <row r="2471" spans="1:44" x14ac:dyDescent="0.3">
      <c r="A2471" s="15">
        <v>7097</v>
      </c>
      <c r="B2471" s="8" t="s">
        <v>3318</v>
      </c>
      <c r="C2471" s="9" t="s">
        <v>3319</v>
      </c>
      <c r="D2471" s="21">
        <v>71</v>
      </c>
      <c r="E2471" s="21">
        <v>66</v>
      </c>
      <c r="F2471" s="21">
        <v>66</v>
      </c>
      <c r="G2471" s="21">
        <v>66</v>
      </c>
      <c r="H2471" s="21">
        <v>65</v>
      </c>
      <c r="I2471" s="21">
        <v>68</v>
      </c>
      <c r="J2471" s="21">
        <v>65</v>
      </c>
      <c r="K2471" s="21">
        <v>65</v>
      </c>
      <c r="L2471" s="21">
        <v>65</v>
      </c>
      <c r="M2471" s="21">
        <v>71</v>
      </c>
      <c r="N2471" s="21">
        <v>74</v>
      </c>
      <c r="O2471" s="21">
        <v>60</v>
      </c>
      <c r="P2471" s="21">
        <v>65</v>
      </c>
      <c r="Q2471" s="21">
        <v>67</v>
      </c>
      <c r="R2471" s="33" t="s">
        <v>2046</v>
      </c>
      <c r="S2471" s="3" t="s">
        <v>2046</v>
      </c>
      <c r="T2471" s="10" t="s">
        <v>4132</v>
      </c>
      <c r="U2471" s="2" t="s">
        <v>549</v>
      </c>
      <c r="V2471" s="4" t="s">
        <v>822</v>
      </c>
      <c r="W2471" s="11">
        <v>3</v>
      </c>
      <c r="X2471" s="11">
        <v>38</v>
      </c>
      <c r="Y2471" s="16">
        <v>21</v>
      </c>
      <c r="Z2471" s="16">
        <v>1</v>
      </c>
      <c r="AA2471" s="16">
        <v>1996</v>
      </c>
      <c r="AB2471" s="1">
        <f>2026-AA2471</f>
        <v>30</v>
      </c>
      <c r="AC2471" s="5">
        <v>3</v>
      </c>
      <c r="AD2471" s="34">
        <v>70.321853476775345</v>
      </c>
      <c r="AE2471" s="18">
        <v>0</v>
      </c>
      <c r="AF2471" s="17">
        <f>ROUND(IF($AD2471&gt;79,44-(($AD2471-79)*(14/4)),IF($AD2471&gt;76,67-(($AD2471-76)*(23/3)),IF(110-(($AD2471-70.4)*(43/5.6))&gt;119,119,110-(($AD2471-70.4)*(43/5.6)))))*0.93,0)</f>
        <v>103</v>
      </c>
      <c r="AG2471" s="17">
        <f>ROUND(IF($AD2471&gt;79,37-(($AD2471-79)*(9/4)),IF($AD2471&gt;76,54-(($AD2471-76)*(17/3)),IF(93-(($AD2471-70.4)*(39/5.6))&gt;100,100,93-(($AD2471-70.4)*(39/5.6)))))*0.93,0)</f>
        <v>87</v>
      </c>
      <c r="AH2471" s="17">
        <f>ROUND(IF($AD2471&gt;79,32-(($AD2471-79)*(8/4)),IF($AD2471&gt;76,48-(($AD2471-76)*(16/3)),IF(86-(($AD2471-70.4)*(38/5.6))&gt;95,95,86-(($AD2471-70.4)*(38/5.6)))))*0.93,0)</f>
        <v>80</v>
      </c>
      <c r="AI2471" s="5" t="s">
        <v>3916</v>
      </c>
      <c r="AL2471" s="5">
        <v>0</v>
      </c>
      <c r="AM2471" s="5">
        <v>0</v>
      </c>
    </row>
    <row r="2472" spans="1:44" x14ac:dyDescent="0.3">
      <c r="A2472" s="15">
        <v>7115</v>
      </c>
      <c r="B2472" s="8" t="s">
        <v>1422</v>
      </c>
      <c r="C2472" s="9" t="s">
        <v>1423</v>
      </c>
      <c r="D2472" s="21">
        <v>60</v>
      </c>
      <c r="E2472" s="21">
        <v>46</v>
      </c>
      <c r="F2472" s="21">
        <v>48</v>
      </c>
      <c r="G2472" s="21">
        <v>50</v>
      </c>
      <c r="H2472" s="21">
        <v>46</v>
      </c>
      <c r="I2472" s="21">
        <v>54</v>
      </c>
      <c r="J2472" s="21">
        <v>52</v>
      </c>
      <c r="K2472" s="21">
        <v>57</v>
      </c>
      <c r="L2472" s="21">
        <v>46</v>
      </c>
      <c r="M2472" s="21">
        <v>65</v>
      </c>
      <c r="N2472" s="21">
        <v>59</v>
      </c>
      <c r="O2472" s="21">
        <v>46</v>
      </c>
      <c r="P2472" s="21">
        <v>46</v>
      </c>
      <c r="Q2472" s="21">
        <v>61</v>
      </c>
      <c r="R2472" s="65" t="s">
        <v>524</v>
      </c>
      <c r="S2472" s="3" t="s">
        <v>524</v>
      </c>
      <c r="T2472" s="67" t="s">
        <v>4133</v>
      </c>
      <c r="U2472" s="2" t="s">
        <v>601</v>
      </c>
      <c r="V2472" s="4" t="s">
        <v>819</v>
      </c>
      <c r="W2472" s="11">
        <v>4</v>
      </c>
      <c r="X2472" s="11">
        <v>100</v>
      </c>
      <c r="Y2472" s="68">
        <v>28</v>
      </c>
      <c r="Z2472" s="68">
        <v>3</v>
      </c>
      <c r="AA2472" s="68">
        <v>1989</v>
      </c>
      <c r="AB2472" s="1">
        <f>2026-AA2472</f>
        <v>37</v>
      </c>
      <c r="AC2472" s="5">
        <v>5</v>
      </c>
      <c r="AD2472" s="34">
        <v>60.384315552519361</v>
      </c>
      <c r="AE2472" s="18">
        <v>0</v>
      </c>
      <c r="AF2472" s="17">
        <f>ROUND(IF($AD2472&gt;79,44-(($AD2472-79)*(14/4)),IF($AD2472&gt;76,67-(($AD2472-76)*(23/3)),IF(110-(($AD2472-70.4)*(43/5.6))&gt;119,119,110-(($AD2472-70.4)*(43/5.6)))))*0.93,0)</f>
        <v>111</v>
      </c>
      <c r="AG2472" s="17">
        <f>ROUND(IF($AD2472&gt;79,37-(($AD2472-79)*(9/4)),IF($AD2472&gt;76,54-(($AD2472-76)*(17/3)),IF(93-(($AD2472-70.4)*(39/5.6))&gt;100,100,93-(($AD2472-70.4)*(39/5.6)))))*0.93,0)</f>
        <v>93</v>
      </c>
      <c r="AH2472" s="17">
        <f>ROUND(IF($AD2472&gt;79,32-(($AD2472-79)*(8/4)),IF($AD2472&gt;76,48-(($AD2472-76)*(16/3)),IF(86-(($AD2472-70.4)*(38/5.6))&gt;95,95,86-(($AD2472-70.4)*(38/5.6)))))*0.93,0)</f>
        <v>88</v>
      </c>
      <c r="AI2472" s="5" t="s">
        <v>3916</v>
      </c>
      <c r="AL2472" s="5">
        <v>180</v>
      </c>
      <c r="AM2472" s="5">
        <v>72</v>
      </c>
    </row>
    <row r="2473" spans="1:44" x14ac:dyDescent="0.3">
      <c r="A2473" s="15">
        <v>7119</v>
      </c>
      <c r="B2473" s="8" t="s">
        <v>1424</v>
      </c>
      <c r="C2473" s="9" t="s">
        <v>317</v>
      </c>
      <c r="D2473" s="21">
        <v>58</v>
      </c>
      <c r="E2473" s="21">
        <v>66</v>
      </c>
      <c r="F2473" s="21">
        <v>65</v>
      </c>
      <c r="G2473" s="21">
        <v>64</v>
      </c>
      <c r="H2473" s="21">
        <v>55</v>
      </c>
      <c r="I2473" s="21">
        <v>59</v>
      </c>
      <c r="J2473" s="21">
        <v>56</v>
      </c>
      <c r="K2473" s="21">
        <v>54</v>
      </c>
      <c r="L2473" s="21">
        <v>46</v>
      </c>
      <c r="M2473" s="21">
        <v>46</v>
      </c>
      <c r="N2473" s="21">
        <v>56</v>
      </c>
      <c r="O2473" s="21">
        <v>52</v>
      </c>
      <c r="P2473" s="21">
        <v>52</v>
      </c>
      <c r="Q2473" s="21">
        <v>55</v>
      </c>
      <c r="R2473" s="33" t="s">
        <v>524</v>
      </c>
      <c r="S2473" s="3" t="s">
        <v>524</v>
      </c>
      <c r="T2473" s="10" t="s">
        <v>4133</v>
      </c>
      <c r="U2473" s="2" t="s">
        <v>533</v>
      </c>
      <c r="V2473" s="4" t="s">
        <v>819</v>
      </c>
      <c r="W2473" s="11">
        <v>4</v>
      </c>
      <c r="X2473" s="11">
        <v>100</v>
      </c>
      <c r="Y2473" s="16">
        <v>12</v>
      </c>
      <c r="Z2473" s="16">
        <v>1</v>
      </c>
      <c r="AA2473" s="16">
        <v>1990</v>
      </c>
      <c r="AB2473" s="1">
        <f>2026-AA2473</f>
        <v>36</v>
      </c>
      <c r="AC2473" s="5">
        <v>5</v>
      </c>
      <c r="AD2473" s="34">
        <v>62.789918338830425</v>
      </c>
      <c r="AE2473" s="18">
        <v>0</v>
      </c>
      <c r="AF2473" s="17">
        <f>ROUND(IF($AD2473&gt;79,44-(($AD2473-79)*(14/4)),IF($AD2473&gt;76,67-(($AD2473-76)*(23/3)),IF(110-(($AD2473-70.4)*(43/5.6))&gt;119,119,110-(($AD2473-70.4)*(43/5.6)))))*0.93,0)</f>
        <v>111</v>
      </c>
      <c r="AG2473" s="17">
        <f>ROUND(IF($AD2473&gt;79,37-(($AD2473-79)*(9/4)),IF($AD2473&gt;76,54-(($AD2473-76)*(17/3)),IF(93-(($AD2473-70.4)*(39/5.6))&gt;100,100,93-(($AD2473-70.4)*(39/5.6)))))*0.93,0)</f>
        <v>93</v>
      </c>
      <c r="AH2473" s="17">
        <f>ROUND(IF($AD2473&gt;79,32-(($AD2473-79)*(8/4)),IF($AD2473&gt;76,48-(($AD2473-76)*(16/3)),IF(86-(($AD2473-70.4)*(38/5.6))&gt;95,95,86-(($AD2473-70.4)*(38/5.6)))))*0.93,0)</f>
        <v>88</v>
      </c>
      <c r="AI2473" s="5" t="s">
        <v>3916</v>
      </c>
      <c r="AL2473" s="5">
        <v>0</v>
      </c>
      <c r="AM2473" s="5">
        <v>0</v>
      </c>
      <c r="AR2473" t="s">
        <v>3917</v>
      </c>
    </row>
    <row r="2474" spans="1:44" x14ac:dyDescent="0.3">
      <c r="A2474" s="15">
        <v>7124</v>
      </c>
      <c r="B2474" s="8" t="s">
        <v>56</v>
      </c>
      <c r="C2474" s="9" t="s">
        <v>359</v>
      </c>
      <c r="D2474" s="21">
        <v>78</v>
      </c>
      <c r="E2474" s="21">
        <v>67</v>
      </c>
      <c r="F2474" s="21">
        <v>69</v>
      </c>
      <c r="G2474" s="21">
        <v>70</v>
      </c>
      <c r="H2474" s="21">
        <v>64</v>
      </c>
      <c r="I2474" s="21">
        <v>76</v>
      </c>
      <c r="J2474" s="21">
        <v>74</v>
      </c>
      <c r="K2474" s="21">
        <v>76</v>
      </c>
      <c r="L2474" s="21">
        <v>52</v>
      </c>
      <c r="M2474" s="21">
        <v>68</v>
      </c>
      <c r="N2474" s="21">
        <v>65</v>
      </c>
      <c r="O2474" s="21">
        <v>71</v>
      </c>
      <c r="P2474" s="21">
        <v>76</v>
      </c>
      <c r="Q2474" s="21">
        <v>64</v>
      </c>
      <c r="R2474" s="33" t="s">
        <v>3038</v>
      </c>
      <c r="S2474" s="3" t="s">
        <v>3038</v>
      </c>
      <c r="T2474" s="10" t="s">
        <v>4130</v>
      </c>
      <c r="U2474" s="2" t="s">
        <v>572</v>
      </c>
      <c r="V2474" s="4" t="s">
        <v>820</v>
      </c>
      <c r="W2474" s="11">
        <v>4</v>
      </c>
      <c r="X2474" s="11">
        <v>100</v>
      </c>
      <c r="Y2474" s="16">
        <v>9</v>
      </c>
      <c r="Z2474" s="16">
        <v>12</v>
      </c>
      <c r="AA2474" s="16">
        <v>1996</v>
      </c>
      <c r="AB2474" s="1">
        <f>2026-AA2474</f>
        <v>30</v>
      </c>
      <c r="AC2474" s="5">
        <v>4</v>
      </c>
      <c r="AD2474" s="34">
        <v>72.448100567736176</v>
      </c>
      <c r="AE2474" s="18">
        <v>50000</v>
      </c>
      <c r="AF2474" s="17">
        <f>ROUND(IF($AD2474&gt;79,44-(($AD2474-79)*(14/4)),IF($AD2474&gt;76,67-(($AD2474-76)*(23/3)),IF(110-(($AD2474-70.4)*(43/5.6))&gt;119,119,110-(($AD2474-70.4)*(43/5.6)))))*0.93,0)</f>
        <v>88</v>
      </c>
      <c r="AG2474" s="17">
        <f>ROUND(IF($AD2474&gt;79,37-(($AD2474-79)*(9/4)),IF($AD2474&gt;76,54-(($AD2474-76)*(17/3)),IF(93-(($AD2474-70.4)*(39/5.6))&gt;100,100,93-(($AD2474-70.4)*(39/5.6)))))*0.93,0)</f>
        <v>73</v>
      </c>
      <c r="AH2474" s="17">
        <f>ROUND(IF($AD2474&gt;79,32-(($AD2474-79)*(8/4)),IF($AD2474&gt;76,48-(($AD2474-76)*(16/3)),IF(86-(($AD2474-70.4)*(38/5.6))&gt;95,95,86-(($AD2474-70.4)*(38/5.6)))))*0.93,0)</f>
        <v>67</v>
      </c>
      <c r="AI2474" s="5" t="s">
        <v>3917</v>
      </c>
      <c r="AL2474" s="5">
        <v>0</v>
      </c>
      <c r="AM2474" s="5">
        <v>0</v>
      </c>
    </row>
    <row r="2475" spans="1:44" x14ac:dyDescent="0.3">
      <c r="A2475" s="15">
        <v>7125</v>
      </c>
      <c r="B2475" s="8" t="s">
        <v>3227</v>
      </c>
      <c r="C2475" s="9" t="s">
        <v>73</v>
      </c>
      <c r="D2475" s="21">
        <v>63</v>
      </c>
      <c r="E2475" s="21">
        <v>60</v>
      </c>
      <c r="F2475" s="21">
        <v>63</v>
      </c>
      <c r="G2475" s="21">
        <v>65</v>
      </c>
      <c r="H2475" s="21">
        <v>60</v>
      </c>
      <c r="I2475" s="21">
        <v>64</v>
      </c>
      <c r="J2475" s="21">
        <v>67</v>
      </c>
      <c r="K2475" s="21">
        <v>62</v>
      </c>
      <c r="L2475" s="21">
        <v>63</v>
      </c>
      <c r="M2475" s="21">
        <v>67</v>
      </c>
      <c r="N2475" s="21">
        <v>68</v>
      </c>
      <c r="O2475" s="21">
        <v>63</v>
      </c>
      <c r="P2475" s="21">
        <v>64</v>
      </c>
      <c r="Q2475" s="21">
        <v>60</v>
      </c>
      <c r="R2475" s="33" t="s">
        <v>524</v>
      </c>
      <c r="S2475" s="3" t="s">
        <v>524</v>
      </c>
      <c r="T2475" s="10" t="s">
        <v>4133</v>
      </c>
      <c r="U2475" s="2" t="s">
        <v>585</v>
      </c>
      <c r="V2475" s="4" t="s">
        <v>819</v>
      </c>
      <c r="W2475" s="11">
        <v>2</v>
      </c>
      <c r="X2475" s="11">
        <v>0</v>
      </c>
      <c r="Y2475" s="16">
        <v>28</v>
      </c>
      <c r="Z2475" s="16">
        <v>1</v>
      </c>
      <c r="AA2475" s="16">
        <v>1998</v>
      </c>
      <c r="AB2475" s="1">
        <f>2026-AA2475</f>
        <v>28</v>
      </c>
      <c r="AC2475" s="5">
        <v>4</v>
      </c>
      <c r="AD2475" s="34">
        <v>66.264130324291799</v>
      </c>
      <c r="AE2475" s="18">
        <v>0</v>
      </c>
      <c r="AF2475" s="17">
        <f>ROUND(IF($AD2475&gt;79,44-(($AD2475-79)*(14/4)),IF($AD2475&gt;76,67-(($AD2475-76)*(23/3)),IF(110-(($AD2475-70.4)*(43/5.6))&gt;119,119,110-(($AD2475-70.4)*(43/5.6)))))*0.93,0)</f>
        <v>111</v>
      </c>
      <c r="AG2475" s="17">
        <f>ROUND(IF($AD2475&gt;79,37-(($AD2475-79)*(9/4)),IF($AD2475&gt;76,54-(($AD2475-76)*(17/3)),IF(93-(($AD2475-70.4)*(39/5.6))&gt;100,100,93-(($AD2475-70.4)*(39/5.6)))))*0.93,0)</f>
        <v>93</v>
      </c>
      <c r="AH2475" s="17">
        <f>ROUND(IF($AD2475&gt;79,32-(($AD2475-79)*(8/4)),IF($AD2475&gt;76,48-(($AD2475-76)*(16/3)),IF(86-(($AD2475-70.4)*(38/5.6))&gt;95,95,86-(($AD2475-70.4)*(38/5.6)))))*0.93,0)</f>
        <v>88</v>
      </c>
      <c r="AI2475" s="5" t="s">
        <v>3916</v>
      </c>
      <c r="AL2475" s="5">
        <v>0</v>
      </c>
      <c r="AM2475" s="5">
        <v>0</v>
      </c>
    </row>
    <row r="2476" spans="1:44" x14ac:dyDescent="0.3">
      <c r="A2476" s="15">
        <v>7130</v>
      </c>
      <c r="B2476" s="8" t="s">
        <v>1816</v>
      </c>
      <c r="C2476" s="9" t="s">
        <v>1817</v>
      </c>
      <c r="D2476" s="21">
        <v>67</v>
      </c>
      <c r="E2476" s="21">
        <v>67</v>
      </c>
      <c r="F2476" s="21">
        <v>67</v>
      </c>
      <c r="G2476" s="21">
        <v>67</v>
      </c>
      <c r="H2476" s="21">
        <v>58</v>
      </c>
      <c r="I2476" s="21">
        <v>68</v>
      </c>
      <c r="J2476" s="21">
        <v>66</v>
      </c>
      <c r="K2476" s="21">
        <v>63</v>
      </c>
      <c r="L2476" s="21">
        <v>51</v>
      </c>
      <c r="M2476" s="21">
        <v>56</v>
      </c>
      <c r="N2476" s="21">
        <v>55</v>
      </c>
      <c r="O2476" s="21">
        <v>56</v>
      </c>
      <c r="P2476" s="21">
        <v>59</v>
      </c>
      <c r="Q2476" s="21">
        <v>56</v>
      </c>
      <c r="R2476" s="33" t="s">
        <v>524</v>
      </c>
      <c r="S2476" s="3" t="s">
        <v>524</v>
      </c>
      <c r="T2476" s="10" t="s">
        <v>4133</v>
      </c>
      <c r="U2476" s="2" t="s">
        <v>802</v>
      </c>
      <c r="V2476" s="4" t="s">
        <v>821</v>
      </c>
      <c r="W2476" s="11">
        <v>1</v>
      </c>
      <c r="X2476" s="11">
        <v>0</v>
      </c>
      <c r="Y2476" s="16">
        <v>31</v>
      </c>
      <c r="Z2476" s="16">
        <v>10</v>
      </c>
      <c r="AA2476" s="16">
        <v>1995</v>
      </c>
      <c r="AB2476" s="1">
        <f>2026-AA2476</f>
        <v>31</v>
      </c>
      <c r="AC2476" s="5">
        <v>4</v>
      </c>
      <c r="AD2476" s="34">
        <v>66.583959566001397</v>
      </c>
      <c r="AE2476" s="18">
        <v>0</v>
      </c>
      <c r="AF2476" s="17">
        <f>ROUND(IF($AD2476&gt;79,44-(($AD2476-79)*(14/4)),IF($AD2476&gt;76,67-(($AD2476-76)*(23/3)),IF(110-(($AD2476-70.4)*(43/5.6))&gt;119,119,110-(($AD2476-70.4)*(43/5.6)))))*0.93,0)</f>
        <v>111</v>
      </c>
      <c r="AG2476" s="17">
        <f>ROUND(IF($AD2476&gt;79,37-(($AD2476-79)*(9/4)),IF($AD2476&gt;76,54-(($AD2476-76)*(17/3)),IF(93-(($AD2476-70.4)*(39/5.6))&gt;100,100,93-(($AD2476-70.4)*(39/5.6)))))*0.93,0)</f>
        <v>93</v>
      </c>
      <c r="AH2476" s="17">
        <f>ROUND(IF($AD2476&gt;79,32-(($AD2476-79)*(8/4)),IF($AD2476&gt;76,48-(($AD2476-76)*(16/3)),IF(86-(($AD2476-70.4)*(38/5.6))&gt;95,95,86-(($AD2476-70.4)*(38/5.6)))))*0.93,0)</f>
        <v>88</v>
      </c>
      <c r="AI2476" s="5" t="s">
        <v>3916</v>
      </c>
      <c r="AL2476" s="5">
        <v>0</v>
      </c>
      <c r="AM2476" s="5">
        <v>0</v>
      </c>
    </row>
    <row r="2477" spans="1:44" x14ac:dyDescent="0.3">
      <c r="A2477" s="15">
        <v>7131</v>
      </c>
      <c r="B2477" s="8" t="s">
        <v>1567</v>
      </c>
      <c r="C2477" s="9" t="s">
        <v>398</v>
      </c>
      <c r="D2477" s="21">
        <v>65</v>
      </c>
      <c r="E2477" s="21">
        <v>55</v>
      </c>
      <c r="F2477" s="21">
        <v>57</v>
      </c>
      <c r="G2477" s="21">
        <v>59</v>
      </c>
      <c r="H2477" s="21">
        <v>58</v>
      </c>
      <c r="I2477" s="21">
        <v>63</v>
      </c>
      <c r="J2477" s="21">
        <v>65</v>
      </c>
      <c r="K2477" s="21">
        <v>67</v>
      </c>
      <c r="L2477" s="21">
        <v>67</v>
      </c>
      <c r="M2477" s="21">
        <v>62</v>
      </c>
      <c r="N2477" s="21">
        <v>62</v>
      </c>
      <c r="O2477" s="21">
        <v>63</v>
      </c>
      <c r="P2477" s="21">
        <v>77</v>
      </c>
      <c r="Q2477" s="21">
        <v>62</v>
      </c>
      <c r="R2477" s="33" t="s">
        <v>524</v>
      </c>
      <c r="S2477" s="3" t="s">
        <v>524</v>
      </c>
      <c r="T2477" s="10" t="s">
        <v>4133</v>
      </c>
      <c r="U2477" s="2" t="s">
        <v>1580</v>
      </c>
      <c r="V2477" s="4" t="s">
        <v>821</v>
      </c>
      <c r="W2477" s="11">
        <v>1</v>
      </c>
      <c r="X2477" s="11">
        <v>0</v>
      </c>
      <c r="Y2477" s="16">
        <v>14</v>
      </c>
      <c r="Z2477" s="16">
        <v>11</v>
      </c>
      <c r="AA2477" s="16">
        <v>2000</v>
      </c>
      <c r="AB2477" s="1">
        <f>2026-AA2477</f>
        <v>26</v>
      </c>
      <c r="AC2477" s="5">
        <v>4</v>
      </c>
      <c r="AD2477" s="34">
        <v>65.393266080858226</v>
      </c>
      <c r="AE2477" s="18">
        <v>0</v>
      </c>
      <c r="AF2477" s="17">
        <f>ROUND(IF($AD2477&gt;79,44-(($AD2477-79)*(14/4)),IF($AD2477&gt;76,67-(($AD2477-76)*(23/3)),IF(110-(($AD2477-70.4)*(43/5.6))&gt;119,119,110-(($AD2477-70.4)*(43/5.6)))))*0.93,0)</f>
        <v>111</v>
      </c>
      <c r="AG2477" s="17">
        <f>ROUND(IF($AD2477&gt;79,37-(($AD2477-79)*(9/4)),IF($AD2477&gt;76,54-(($AD2477-76)*(17/3)),IF(93-(($AD2477-70.4)*(39/5.6))&gt;100,100,93-(($AD2477-70.4)*(39/5.6)))))*0.93,0)</f>
        <v>93</v>
      </c>
      <c r="AH2477" s="17">
        <f>ROUND(IF($AD2477&gt;79,32-(($AD2477-79)*(8/4)),IF($AD2477&gt;76,48-(($AD2477-76)*(16/3)),IF(86-(($AD2477-70.4)*(38/5.6))&gt;95,95,86-(($AD2477-70.4)*(38/5.6)))))*0.93,0)</f>
        <v>88</v>
      </c>
      <c r="AI2477" s="5" t="s">
        <v>3916</v>
      </c>
      <c r="AL2477" s="5">
        <v>0</v>
      </c>
      <c r="AM2477" s="5">
        <v>0</v>
      </c>
    </row>
    <row r="2478" spans="1:44" x14ac:dyDescent="0.3">
      <c r="A2478" s="15">
        <v>7134</v>
      </c>
      <c r="B2478" s="8" t="s">
        <v>3816</v>
      </c>
      <c r="C2478" s="9" t="s">
        <v>214</v>
      </c>
      <c r="D2478" s="21">
        <v>63</v>
      </c>
      <c r="E2478" s="21">
        <v>70</v>
      </c>
      <c r="F2478" s="21">
        <v>70</v>
      </c>
      <c r="G2478" s="21">
        <v>70</v>
      </c>
      <c r="H2478" s="21">
        <v>57</v>
      </c>
      <c r="I2478" s="21">
        <v>67</v>
      </c>
      <c r="J2478" s="21">
        <v>71</v>
      </c>
      <c r="K2478" s="21">
        <v>70</v>
      </c>
      <c r="L2478" s="21">
        <v>60</v>
      </c>
      <c r="M2478" s="21">
        <v>65</v>
      </c>
      <c r="N2478" s="21">
        <v>64</v>
      </c>
      <c r="O2478" s="21">
        <v>68</v>
      </c>
      <c r="P2478" s="21">
        <v>69</v>
      </c>
      <c r="Q2478" s="21">
        <v>62</v>
      </c>
      <c r="R2478" s="33" t="s">
        <v>524</v>
      </c>
      <c r="S2478" s="3" t="s">
        <v>3340</v>
      </c>
      <c r="T2478" s="10" t="s">
        <v>4133</v>
      </c>
      <c r="U2478" s="2" t="s">
        <v>575</v>
      </c>
      <c r="V2478" s="4" t="s">
        <v>819</v>
      </c>
      <c r="W2478" s="11">
        <v>3</v>
      </c>
      <c r="X2478" s="11">
        <v>20</v>
      </c>
      <c r="Y2478" s="16">
        <v>30</v>
      </c>
      <c r="Z2478" s="16">
        <v>10</v>
      </c>
      <c r="AA2478" s="16">
        <v>2001</v>
      </c>
      <c r="AB2478" s="1">
        <f>2026-AA2478</f>
        <v>25</v>
      </c>
      <c r="AC2478" s="5">
        <v>5</v>
      </c>
      <c r="AD2478" s="34">
        <v>69.780989415355734</v>
      </c>
      <c r="AE2478" s="18">
        <v>50000</v>
      </c>
      <c r="AF2478" s="17">
        <f>ROUND(IF($AD2478&gt;79,44-(($AD2478-79)*(14/4)),IF($AD2478&gt;76,67-(($AD2478-76)*(23/3)),IF(110-(($AD2478-70.4)*(43/5.6))&gt;119,119,110-(($AD2478-70.4)*(43/5.6)))))*0.93,0)</f>
        <v>107</v>
      </c>
      <c r="AG2478" s="17">
        <f>ROUND(IF($AD2478&gt;79,37-(($AD2478-79)*(9/4)),IF($AD2478&gt;76,54-(($AD2478-76)*(17/3)),IF(93-(($AD2478-70.4)*(39/5.6))&gt;100,100,93-(($AD2478-70.4)*(39/5.6)))))*0.93,0)</f>
        <v>90</v>
      </c>
      <c r="AH2478" s="17">
        <f>ROUND(IF($AD2478&gt;79,32-(($AD2478-79)*(8/4)),IF($AD2478&gt;76,48-(($AD2478-76)*(16/3)),IF(86-(($AD2478-70.4)*(38/5.6))&gt;95,95,86-(($AD2478-70.4)*(38/5.6)))))*0.93,0)</f>
        <v>84</v>
      </c>
      <c r="AL2478" s="5">
        <v>0</v>
      </c>
      <c r="AM2478" s="5">
        <v>0</v>
      </c>
    </row>
    <row r="2479" spans="1:44" x14ac:dyDescent="0.3">
      <c r="A2479" s="15">
        <v>7140</v>
      </c>
      <c r="B2479" s="8" t="s">
        <v>1008</v>
      </c>
      <c r="C2479" s="9" t="s">
        <v>217</v>
      </c>
      <c r="D2479" s="21">
        <v>66</v>
      </c>
      <c r="E2479" s="21">
        <v>74</v>
      </c>
      <c r="F2479" s="21">
        <v>72</v>
      </c>
      <c r="G2479" s="21">
        <v>69</v>
      </c>
      <c r="H2479" s="21">
        <v>70</v>
      </c>
      <c r="I2479" s="21">
        <v>70</v>
      </c>
      <c r="J2479" s="21">
        <v>69</v>
      </c>
      <c r="K2479" s="21">
        <v>68</v>
      </c>
      <c r="L2479" s="21">
        <v>50</v>
      </c>
      <c r="M2479" s="21">
        <v>59</v>
      </c>
      <c r="N2479" s="21">
        <v>49</v>
      </c>
      <c r="O2479" s="21">
        <v>69</v>
      </c>
      <c r="P2479" s="21">
        <v>60</v>
      </c>
      <c r="Q2479" s="21">
        <v>70</v>
      </c>
      <c r="R2479" s="33" t="s">
        <v>4135</v>
      </c>
      <c r="S2479" s="3" t="s">
        <v>4135</v>
      </c>
      <c r="T2479" s="10" t="s">
        <v>4132</v>
      </c>
      <c r="U2479" s="2" t="s">
        <v>582</v>
      </c>
      <c r="V2479" s="4" t="s">
        <v>822</v>
      </c>
      <c r="W2479" s="11">
        <v>4</v>
      </c>
      <c r="X2479" s="11">
        <v>100</v>
      </c>
      <c r="Y2479" s="16">
        <v>23</v>
      </c>
      <c r="Z2479" s="16">
        <v>2</v>
      </c>
      <c r="AA2479" s="16">
        <v>1993</v>
      </c>
      <c r="AB2479" s="1">
        <f>2026-AA2479</f>
        <v>33</v>
      </c>
      <c r="AC2479" s="5">
        <v>5</v>
      </c>
      <c r="AD2479" s="34">
        <v>71.32054349172391</v>
      </c>
      <c r="AE2479" s="18">
        <v>55000</v>
      </c>
      <c r="AF2479" s="17">
        <f>ROUND(IF($AD2479&gt;79,44-(($AD2479-79)*(14/4)),IF($AD2479&gt;76,67-(($AD2479-76)*(23/3)),IF(110-(($AD2479-70.4)*(43/5.6))&gt;119,119,110-(($AD2479-70.4)*(43/5.6)))))*0.93,0)</f>
        <v>96</v>
      </c>
      <c r="AG2479" s="17">
        <f>ROUND(IF($AD2479&gt;79,37-(($AD2479-79)*(9/4)),IF($AD2479&gt;76,54-(($AD2479-76)*(17/3)),IF(93-(($AD2479-70.4)*(39/5.6))&gt;100,100,93-(($AD2479-70.4)*(39/5.6)))))*0.93,0)</f>
        <v>81</v>
      </c>
      <c r="AH2479" s="17">
        <f>ROUND(IF($AD2479&gt;79,32-(($AD2479-79)*(8/4)),IF($AD2479&gt;76,48-(($AD2479-76)*(16/3)),IF(86-(($AD2479-70.4)*(38/5.6))&gt;95,95,86-(($AD2479-70.4)*(38/5.6)))))*0.93,0)</f>
        <v>74</v>
      </c>
      <c r="AL2479" s="5">
        <v>177</v>
      </c>
      <c r="AM2479" s="5">
        <v>70</v>
      </c>
    </row>
    <row r="2480" spans="1:44" x14ac:dyDescent="0.3">
      <c r="A2480" s="15">
        <v>7151</v>
      </c>
      <c r="B2480" s="8" t="s">
        <v>3890</v>
      </c>
      <c r="C2480" s="9" t="s">
        <v>3891</v>
      </c>
      <c r="D2480" s="21">
        <v>70</v>
      </c>
      <c r="E2480" s="21">
        <v>61</v>
      </c>
      <c r="F2480" s="21">
        <v>59</v>
      </c>
      <c r="G2480" s="21">
        <v>57</v>
      </c>
      <c r="H2480" s="21">
        <v>71</v>
      </c>
      <c r="I2480" s="21">
        <v>71</v>
      </c>
      <c r="J2480" s="21">
        <v>69</v>
      </c>
      <c r="K2480" s="21">
        <v>66</v>
      </c>
      <c r="L2480" s="21">
        <v>65</v>
      </c>
      <c r="M2480" s="21">
        <v>65</v>
      </c>
      <c r="N2480" s="21">
        <v>72</v>
      </c>
      <c r="O2480" s="21">
        <v>68</v>
      </c>
      <c r="P2480" s="21">
        <v>67</v>
      </c>
      <c r="Q2480" s="21">
        <v>70</v>
      </c>
      <c r="R2480" s="33" t="s">
        <v>4311</v>
      </c>
      <c r="S2480" s="3" t="s">
        <v>4311</v>
      </c>
      <c r="T2480" s="10" t="s">
        <v>4132</v>
      </c>
      <c r="U2480" s="2" t="s">
        <v>552</v>
      </c>
      <c r="V2480" s="4" t="s">
        <v>821</v>
      </c>
      <c r="W2480" s="11">
        <v>3</v>
      </c>
      <c r="X2480" s="11">
        <v>1</v>
      </c>
      <c r="Y2480" s="16">
        <v>9</v>
      </c>
      <c r="Z2480" s="16">
        <v>7</v>
      </c>
      <c r="AA2480" s="16">
        <v>2001</v>
      </c>
      <c r="AB2480" s="1">
        <f>2026-AA2480</f>
        <v>25</v>
      </c>
      <c r="AC2480" s="5">
        <v>6</v>
      </c>
      <c r="AD2480" s="34">
        <v>68.549465183028744</v>
      </c>
      <c r="AE2480" s="18">
        <v>50000</v>
      </c>
      <c r="AF2480" s="17">
        <f>ROUND(IF($AD2480&gt;79,44-(($AD2480-79)*(14/4)),IF($AD2480&gt;76,67-(($AD2480-76)*(23/3)),IF(110-(($AD2480-70.4)*(43/5.6))&gt;119,119,110-(($AD2480-70.4)*(43/5.6)))))*0.93,0)</f>
        <v>111</v>
      </c>
      <c r="AG2480" s="17">
        <f>ROUND(IF($AD2480&gt;79,37-(($AD2480-79)*(9/4)),IF($AD2480&gt;76,54-(($AD2480-76)*(17/3)),IF(93-(($AD2480-70.4)*(39/5.6))&gt;100,100,93-(($AD2480-70.4)*(39/5.6)))))*0.93,0)</f>
        <v>93</v>
      </c>
      <c r="AH2480" s="17">
        <f>ROUND(IF($AD2480&gt;79,32-(($AD2480-79)*(8/4)),IF($AD2480&gt;76,48-(($AD2480-76)*(16/3)),IF(86-(($AD2480-70.4)*(38/5.6))&gt;95,95,86-(($AD2480-70.4)*(38/5.6)))))*0.93,0)</f>
        <v>88</v>
      </c>
      <c r="AL2480" s="5">
        <v>0</v>
      </c>
      <c r="AM2480" s="5">
        <v>0</v>
      </c>
    </row>
    <row r="2481" spans="1:45" x14ac:dyDescent="0.3">
      <c r="A2481" s="15">
        <v>7155</v>
      </c>
      <c r="B2481" s="8" t="s">
        <v>1190</v>
      </c>
      <c r="C2481" s="9" t="s">
        <v>917</v>
      </c>
      <c r="D2481" s="21">
        <v>65</v>
      </c>
      <c r="E2481" s="21">
        <v>76</v>
      </c>
      <c r="F2481" s="21">
        <v>76</v>
      </c>
      <c r="G2481" s="21">
        <v>76</v>
      </c>
      <c r="H2481" s="21">
        <v>62</v>
      </c>
      <c r="I2481" s="21">
        <v>72</v>
      </c>
      <c r="J2481" s="21">
        <v>71</v>
      </c>
      <c r="K2481" s="21">
        <v>74</v>
      </c>
      <c r="L2481" s="21">
        <v>55</v>
      </c>
      <c r="M2481" s="21">
        <v>58</v>
      </c>
      <c r="N2481" s="21">
        <v>68</v>
      </c>
      <c r="O2481" s="21">
        <v>68</v>
      </c>
      <c r="P2481" s="21">
        <v>66</v>
      </c>
      <c r="Q2481" s="21">
        <v>64</v>
      </c>
      <c r="R2481" s="33" t="s">
        <v>4311</v>
      </c>
      <c r="S2481" s="3" t="s">
        <v>4311</v>
      </c>
      <c r="T2481" s="10" t="s">
        <v>4132</v>
      </c>
      <c r="U2481" s="2" t="s">
        <v>568</v>
      </c>
      <c r="V2481" s="4" t="s">
        <v>819</v>
      </c>
      <c r="W2481" s="11">
        <v>4</v>
      </c>
      <c r="X2481" s="11">
        <v>100</v>
      </c>
      <c r="Y2481" s="16">
        <v>24</v>
      </c>
      <c r="Z2481" s="16">
        <v>1</v>
      </c>
      <c r="AA2481" s="16">
        <v>1993</v>
      </c>
      <c r="AB2481" s="1">
        <f>2026-AA2481</f>
        <v>33</v>
      </c>
      <c r="AC2481" s="5">
        <v>4</v>
      </c>
      <c r="AD2481" s="34">
        <v>74.154318736594391</v>
      </c>
      <c r="AE2481" s="18">
        <v>110000</v>
      </c>
      <c r="AF2481" s="17">
        <f>ROUND(IF($AD2481&gt;79,44-(($AD2481-79)*(14/4)),IF($AD2481&gt;76,67-(($AD2481-76)*(23/3)),IF(110-(($AD2481-70.4)*(43/5.6))&gt;119,119,110-(($AD2481-70.4)*(43/5.6)))))*0.93,0)</f>
        <v>75</v>
      </c>
      <c r="AG2481" s="17">
        <f>ROUND(IF($AD2481&gt;79,37-(($AD2481-79)*(9/4)),IF($AD2481&gt;76,54-(($AD2481-76)*(17/3)),IF(93-(($AD2481-70.4)*(39/5.6))&gt;100,100,93-(($AD2481-70.4)*(39/5.6)))))*0.93,0)</f>
        <v>62</v>
      </c>
      <c r="AH2481" s="17">
        <f>ROUND(IF($AD2481&gt;79,32-(($AD2481-79)*(8/4)),IF($AD2481&gt;76,48-(($AD2481-76)*(16/3)),IF(86-(($AD2481-70.4)*(38/5.6))&gt;95,95,86-(($AD2481-70.4)*(38/5.6)))))*0.93,0)</f>
        <v>56</v>
      </c>
      <c r="AL2481" s="5">
        <v>0</v>
      </c>
      <c r="AM2481" s="5">
        <v>0</v>
      </c>
    </row>
    <row r="2482" spans="1:45" x14ac:dyDescent="0.3">
      <c r="A2482" s="15">
        <v>7160</v>
      </c>
      <c r="B2482" s="8" t="s">
        <v>916</v>
      </c>
      <c r="C2482" s="9" t="s">
        <v>915</v>
      </c>
      <c r="D2482" s="21">
        <v>68</v>
      </c>
      <c r="E2482" s="21">
        <v>51</v>
      </c>
      <c r="F2482" s="21">
        <v>57</v>
      </c>
      <c r="G2482" s="21">
        <v>62</v>
      </c>
      <c r="H2482" s="21">
        <v>64</v>
      </c>
      <c r="I2482" s="21">
        <v>73</v>
      </c>
      <c r="J2482" s="21">
        <v>70</v>
      </c>
      <c r="K2482" s="21">
        <v>61</v>
      </c>
      <c r="L2482" s="21">
        <v>75</v>
      </c>
      <c r="M2482" s="21">
        <v>55</v>
      </c>
      <c r="N2482" s="21">
        <v>63</v>
      </c>
      <c r="O2482" s="21">
        <v>64</v>
      </c>
      <c r="P2482" s="21">
        <v>68</v>
      </c>
      <c r="Q2482" s="21">
        <v>64</v>
      </c>
      <c r="R2482" s="33" t="s">
        <v>4310</v>
      </c>
      <c r="S2482" s="3" t="s">
        <v>4310</v>
      </c>
      <c r="T2482" s="10" t="s">
        <v>4132</v>
      </c>
      <c r="U2482" s="2" t="s">
        <v>601</v>
      </c>
      <c r="V2482" s="4" t="s">
        <v>819</v>
      </c>
      <c r="W2482" s="11">
        <v>4</v>
      </c>
      <c r="X2482" s="11">
        <v>100</v>
      </c>
      <c r="Y2482" s="16">
        <v>4</v>
      </c>
      <c r="Z2482" s="16">
        <v>9</v>
      </c>
      <c r="AA2482" s="16">
        <v>1992</v>
      </c>
      <c r="AB2482" s="1">
        <f>2026-AA2482</f>
        <v>34</v>
      </c>
      <c r="AC2482" s="5">
        <v>7</v>
      </c>
      <c r="AD2482" s="34">
        <v>70.289357179877811</v>
      </c>
      <c r="AE2482" s="18">
        <v>50000</v>
      </c>
      <c r="AF2482" s="17">
        <f>ROUND(IF($AD2482&gt;79,44-(($AD2482-79)*(14/4)),IF($AD2482&gt;76,67-(($AD2482-76)*(23/3)),IF(110-(($AD2482-70.4)*(43/5.6))&gt;119,119,110-(($AD2482-70.4)*(43/5.6)))))*0.93,0)</f>
        <v>103</v>
      </c>
      <c r="AG2482" s="17">
        <f>ROUND(IF($AD2482&gt;79,37-(($AD2482-79)*(9/4)),IF($AD2482&gt;76,54-(($AD2482-76)*(17/3)),IF(93-(($AD2482-70.4)*(39/5.6))&gt;100,100,93-(($AD2482-70.4)*(39/5.6)))))*0.93,0)</f>
        <v>87</v>
      </c>
      <c r="AH2482" s="17">
        <f>ROUND(IF($AD2482&gt;79,32-(($AD2482-79)*(8/4)),IF($AD2482&gt;76,48-(($AD2482-76)*(16/3)),IF(86-(($AD2482-70.4)*(38/5.6))&gt;95,95,86-(($AD2482-70.4)*(38/5.6)))))*0.93,0)</f>
        <v>81</v>
      </c>
      <c r="AL2482" s="5">
        <v>187</v>
      </c>
      <c r="AM2482" s="5">
        <v>89</v>
      </c>
    </row>
    <row r="2483" spans="1:45" x14ac:dyDescent="0.3">
      <c r="A2483" s="15">
        <v>7162</v>
      </c>
      <c r="B2483" s="8" t="s">
        <v>1026</v>
      </c>
      <c r="C2483" s="9" t="s">
        <v>2838</v>
      </c>
      <c r="D2483" s="21">
        <v>72</v>
      </c>
      <c r="E2483" s="21">
        <v>77</v>
      </c>
      <c r="F2483" s="21">
        <v>75</v>
      </c>
      <c r="G2483" s="21">
        <v>72</v>
      </c>
      <c r="H2483" s="21">
        <v>70</v>
      </c>
      <c r="I2483" s="21">
        <v>76</v>
      </c>
      <c r="J2483" s="21">
        <v>74</v>
      </c>
      <c r="K2483" s="21">
        <v>72</v>
      </c>
      <c r="L2483" s="21">
        <v>63</v>
      </c>
      <c r="M2483" s="21">
        <v>62</v>
      </c>
      <c r="N2483" s="21">
        <v>67</v>
      </c>
      <c r="O2483" s="21">
        <v>72</v>
      </c>
      <c r="P2483" s="21">
        <v>67</v>
      </c>
      <c r="Q2483" s="21">
        <v>72</v>
      </c>
      <c r="R2483" s="33" t="s">
        <v>3909</v>
      </c>
      <c r="S2483" s="3" t="s">
        <v>3909</v>
      </c>
      <c r="T2483" s="10" t="s">
        <v>4130</v>
      </c>
      <c r="U2483" s="2" t="s">
        <v>597</v>
      </c>
      <c r="V2483" s="4" t="s">
        <v>819</v>
      </c>
      <c r="W2483" s="11">
        <v>4</v>
      </c>
      <c r="X2483" s="11">
        <v>100</v>
      </c>
      <c r="Y2483" s="16">
        <v>6</v>
      </c>
      <c r="Z2483" s="16">
        <v>2</v>
      </c>
      <c r="AA2483" s="16">
        <v>1998</v>
      </c>
      <c r="AB2483" s="1">
        <f>2026-AA2483</f>
        <v>28</v>
      </c>
      <c r="AC2483" s="5">
        <v>5</v>
      </c>
      <c r="AD2483" s="34">
        <v>74.661083216690102</v>
      </c>
      <c r="AE2483" s="18">
        <v>80000</v>
      </c>
      <c r="AF2483" s="17">
        <f>ROUND(IF($AD2483&gt;79,44-(($AD2483-79)*(14/4)),IF($AD2483&gt;76,67-(($AD2483-76)*(23/3)),IF(110-(($AD2483-70.4)*(43/5.6))&gt;119,119,110-(($AD2483-70.4)*(43/5.6)))))*0.93,0)</f>
        <v>72</v>
      </c>
      <c r="AG2483" s="17">
        <f>ROUND(IF($AD2483&gt;79,37-(($AD2483-79)*(9/4)),IF($AD2483&gt;76,54-(($AD2483-76)*(17/3)),IF(93-(($AD2483-70.4)*(39/5.6))&gt;100,100,93-(($AD2483-70.4)*(39/5.6)))))*0.93,0)</f>
        <v>59</v>
      </c>
      <c r="AH2483" s="17">
        <f>ROUND(IF($AD2483&gt;79,32-(($AD2483-79)*(8/4)),IF($AD2483&gt;76,48-(($AD2483-76)*(16/3)),IF(86-(($AD2483-70.4)*(38/5.6))&gt;95,95,86-(($AD2483-70.4)*(38/5.6)))))*0.93,0)</f>
        <v>53</v>
      </c>
      <c r="AI2483" s="5" t="s">
        <v>3917</v>
      </c>
      <c r="AL2483" s="5">
        <v>182</v>
      </c>
      <c r="AM2483" s="5">
        <v>66</v>
      </c>
    </row>
    <row r="2484" spans="1:45" x14ac:dyDescent="0.3">
      <c r="A2484" s="15">
        <v>7163</v>
      </c>
      <c r="B2484" s="8" t="s">
        <v>1614</v>
      </c>
      <c r="C2484" s="9" t="s">
        <v>2052</v>
      </c>
      <c r="D2484" s="21">
        <v>63</v>
      </c>
      <c r="E2484" s="21">
        <v>55</v>
      </c>
      <c r="F2484" s="21">
        <v>59</v>
      </c>
      <c r="G2484" s="21">
        <v>62</v>
      </c>
      <c r="H2484" s="21">
        <v>58</v>
      </c>
      <c r="I2484" s="21">
        <v>54</v>
      </c>
      <c r="J2484" s="21">
        <v>55</v>
      </c>
      <c r="K2484" s="21">
        <v>54</v>
      </c>
      <c r="L2484" s="21">
        <v>55</v>
      </c>
      <c r="M2484" s="21">
        <v>64</v>
      </c>
      <c r="N2484" s="21">
        <v>61</v>
      </c>
      <c r="O2484" s="21">
        <v>53</v>
      </c>
      <c r="P2484" s="21">
        <v>57</v>
      </c>
      <c r="Q2484" s="21">
        <v>60</v>
      </c>
      <c r="R2484" s="33" t="s">
        <v>524</v>
      </c>
      <c r="S2484" s="3" t="s">
        <v>524</v>
      </c>
      <c r="T2484" s="10" t="s">
        <v>4133</v>
      </c>
      <c r="U2484" s="2" t="s">
        <v>1294</v>
      </c>
      <c r="V2484" s="4" t="s">
        <v>821</v>
      </c>
      <c r="W2484" s="11">
        <v>4</v>
      </c>
      <c r="X2484" s="11">
        <v>100</v>
      </c>
      <c r="Y2484" s="16">
        <v>10</v>
      </c>
      <c r="Z2484" s="16">
        <v>2</v>
      </c>
      <c r="AA2484" s="16">
        <v>1990</v>
      </c>
      <c r="AB2484" s="1">
        <f>2026-AA2484</f>
        <v>36</v>
      </c>
      <c r="AC2484" s="5">
        <v>5</v>
      </c>
      <c r="AD2484" s="34">
        <v>62.193635145104224</v>
      </c>
      <c r="AE2484" s="18">
        <v>0</v>
      </c>
      <c r="AF2484" s="17">
        <f>ROUND(IF($AD2484&gt;79,44-(($AD2484-79)*(14/4)),IF($AD2484&gt;76,67-(($AD2484-76)*(23/3)),IF(110-(($AD2484-70.4)*(43/5.6))&gt;119,119,110-(($AD2484-70.4)*(43/5.6)))))*0.93,0)</f>
        <v>111</v>
      </c>
      <c r="AG2484" s="17">
        <f>ROUND(IF($AD2484&gt;79,37-(($AD2484-79)*(9/4)),IF($AD2484&gt;76,54-(($AD2484-76)*(17/3)),IF(93-(($AD2484-70.4)*(39/5.6))&gt;100,100,93-(($AD2484-70.4)*(39/5.6)))))*0.93,0)</f>
        <v>93</v>
      </c>
      <c r="AH2484" s="17">
        <f>ROUND(IF($AD2484&gt;79,32-(($AD2484-79)*(8/4)),IF($AD2484&gt;76,48-(($AD2484-76)*(16/3)),IF(86-(($AD2484-70.4)*(38/5.6))&gt;95,95,86-(($AD2484-70.4)*(38/5.6)))))*0.93,0)</f>
        <v>88</v>
      </c>
      <c r="AI2484" s="5" t="s">
        <v>3916</v>
      </c>
      <c r="AL2484" s="5">
        <v>0</v>
      </c>
      <c r="AM2484" s="5">
        <v>0</v>
      </c>
      <c r="AR2484" t="s">
        <v>3917</v>
      </c>
      <c r="AS2484" t="s">
        <v>3917</v>
      </c>
    </row>
    <row r="2485" spans="1:45" x14ac:dyDescent="0.3">
      <c r="A2485" s="15">
        <v>7169</v>
      </c>
      <c r="B2485" s="8" t="s">
        <v>1551</v>
      </c>
      <c r="C2485" s="9" t="s">
        <v>1552</v>
      </c>
      <c r="D2485" s="21">
        <v>67</v>
      </c>
      <c r="E2485" s="21">
        <v>68</v>
      </c>
      <c r="F2485" s="21">
        <v>70</v>
      </c>
      <c r="G2485" s="21">
        <v>71</v>
      </c>
      <c r="H2485" s="21">
        <v>61</v>
      </c>
      <c r="I2485" s="21">
        <v>66</v>
      </c>
      <c r="J2485" s="21">
        <v>67</v>
      </c>
      <c r="K2485" s="21">
        <v>65</v>
      </c>
      <c r="L2485" s="21">
        <v>71</v>
      </c>
      <c r="M2485" s="21">
        <v>69</v>
      </c>
      <c r="N2485" s="21">
        <v>67</v>
      </c>
      <c r="O2485" s="21">
        <v>61</v>
      </c>
      <c r="P2485" s="21">
        <v>68</v>
      </c>
      <c r="Q2485" s="21">
        <v>60</v>
      </c>
      <c r="R2485" s="33" t="s">
        <v>3929</v>
      </c>
      <c r="S2485" s="3" t="s">
        <v>3929</v>
      </c>
      <c r="T2485" s="10" t="s">
        <v>4131</v>
      </c>
      <c r="U2485" s="2" t="s">
        <v>561</v>
      </c>
      <c r="V2485" s="4" t="s">
        <v>821</v>
      </c>
      <c r="W2485" s="11">
        <v>4</v>
      </c>
      <c r="X2485" s="11">
        <v>100</v>
      </c>
      <c r="Y2485" s="16">
        <v>24</v>
      </c>
      <c r="Z2485" s="16">
        <v>1</v>
      </c>
      <c r="AA2485" s="16">
        <v>1992</v>
      </c>
      <c r="AB2485" s="1">
        <f>2026-AA2485</f>
        <v>34</v>
      </c>
      <c r="AC2485" s="5">
        <v>5</v>
      </c>
      <c r="AD2485" s="34">
        <v>70.859216015276544</v>
      </c>
      <c r="AE2485" s="18">
        <v>60000</v>
      </c>
      <c r="AF2485" s="17">
        <f>ROUND(IF($AD2485&gt;79,44-(($AD2485-79)*(14/4)),IF($AD2485&gt;76,67-(($AD2485-76)*(23/3)),IF(110-(($AD2485-70.4)*(43/5.6))&gt;119,119,110-(($AD2485-70.4)*(43/5.6)))))*0.93,0)</f>
        <v>99</v>
      </c>
      <c r="AG2485" s="17">
        <f>ROUND(IF($AD2485&gt;79,37-(($AD2485-79)*(9/4)),IF($AD2485&gt;76,54-(($AD2485-76)*(17/3)),IF(93-(($AD2485-70.4)*(39/5.6))&gt;100,100,93-(($AD2485-70.4)*(39/5.6)))))*0.93,0)</f>
        <v>84</v>
      </c>
      <c r="AH2485" s="17">
        <f>ROUND(IF($AD2485&gt;79,32-(($AD2485-79)*(8/4)),IF($AD2485&gt;76,48-(($AD2485-76)*(16/3)),IF(86-(($AD2485-70.4)*(38/5.6))&gt;95,95,86-(($AD2485-70.4)*(38/5.6)))))*0.93,0)</f>
        <v>77</v>
      </c>
      <c r="AL2485" s="5">
        <v>0</v>
      </c>
      <c r="AM2485" s="5">
        <v>0</v>
      </c>
    </row>
    <row r="2486" spans="1:45" x14ac:dyDescent="0.3">
      <c r="A2486" s="15">
        <v>7171</v>
      </c>
      <c r="B2486" s="8" t="s">
        <v>1233</v>
      </c>
      <c r="C2486" s="9" t="s">
        <v>717</v>
      </c>
      <c r="D2486" s="21">
        <v>72</v>
      </c>
      <c r="E2486" s="21">
        <v>60</v>
      </c>
      <c r="F2486" s="21">
        <v>63</v>
      </c>
      <c r="G2486" s="21">
        <v>66</v>
      </c>
      <c r="H2486" s="21">
        <v>63</v>
      </c>
      <c r="I2486" s="21">
        <v>73</v>
      </c>
      <c r="J2486" s="21">
        <v>70</v>
      </c>
      <c r="K2486" s="21">
        <v>84</v>
      </c>
      <c r="L2486" s="21">
        <v>58</v>
      </c>
      <c r="M2486" s="21">
        <v>81</v>
      </c>
      <c r="N2486" s="21">
        <v>80</v>
      </c>
      <c r="O2486" s="21">
        <v>58</v>
      </c>
      <c r="P2486" s="21">
        <v>63</v>
      </c>
      <c r="Q2486" s="21">
        <v>71</v>
      </c>
      <c r="R2486" s="33" t="s">
        <v>1241</v>
      </c>
      <c r="S2486" s="3" t="s">
        <v>1241</v>
      </c>
      <c r="T2486" s="10" t="s">
        <v>4130</v>
      </c>
      <c r="U2486" s="2" t="s">
        <v>597</v>
      </c>
      <c r="V2486" s="4" t="s">
        <v>819</v>
      </c>
      <c r="W2486" s="11">
        <v>4</v>
      </c>
      <c r="X2486" s="11">
        <v>100</v>
      </c>
      <c r="Y2486" s="16">
        <v>21</v>
      </c>
      <c r="Z2486" s="16">
        <v>6</v>
      </c>
      <c r="AA2486" s="16">
        <v>1993</v>
      </c>
      <c r="AB2486" s="1">
        <f>2026-AA2486</f>
        <v>33</v>
      </c>
      <c r="AC2486" s="5">
        <v>7</v>
      </c>
      <c r="AD2486" s="34">
        <v>76.812385868557783</v>
      </c>
      <c r="AE2486" s="18">
        <v>360000</v>
      </c>
      <c r="AF2486" s="17">
        <f>ROUND(IF($AD2486&gt;79,44-(($AD2486-79)*(14/4)),IF($AD2486&gt;76,67-(($AD2486-76)*(23/3)),IF(110-(($AD2486-70.4)*(43/5.6))&gt;119,119,110-(($AD2486-70.4)*(43/5.6)))))*0.93,0)</f>
        <v>57</v>
      </c>
      <c r="AG2486" s="17">
        <f>ROUND(IF($AD2486&gt;79,37-(($AD2486-79)*(9/4)),IF($AD2486&gt;76,54-(($AD2486-76)*(17/3)),IF(93-(($AD2486-70.4)*(39/5.6))&gt;100,100,93-(($AD2486-70.4)*(39/5.6)))))*0.93,0)</f>
        <v>46</v>
      </c>
      <c r="AH2486" s="17">
        <f>ROUND(IF($AD2486&gt;79,32-(($AD2486-79)*(8/4)),IF($AD2486&gt;76,48-(($AD2486-76)*(16/3)),IF(86-(($AD2486-70.4)*(38/5.6))&gt;95,95,86-(($AD2486-70.4)*(38/5.6)))))*0.93,0)</f>
        <v>41</v>
      </c>
      <c r="AL2486" s="5">
        <v>177</v>
      </c>
      <c r="AM2486" s="5">
        <v>70</v>
      </c>
    </row>
    <row r="2487" spans="1:45" x14ac:dyDescent="0.3">
      <c r="A2487" s="15">
        <v>7177</v>
      </c>
      <c r="B2487" s="8" t="s">
        <v>918</v>
      </c>
      <c r="C2487" s="9" t="s">
        <v>3845</v>
      </c>
      <c r="D2487" s="21">
        <v>67</v>
      </c>
      <c r="E2487" s="21">
        <v>58</v>
      </c>
      <c r="F2487" s="21">
        <v>63</v>
      </c>
      <c r="G2487" s="21">
        <v>68</v>
      </c>
      <c r="H2487" s="21">
        <v>64</v>
      </c>
      <c r="I2487" s="21">
        <v>71</v>
      </c>
      <c r="J2487" s="21">
        <v>72</v>
      </c>
      <c r="K2487" s="21">
        <v>67</v>
      </c>
      <c r="L2487" s="21">
        <v>66</v>
      </c>
      <c r="M2487" s="21">
        <v>65</v>
      </c>
      <c r="N2487" s="21">
        <v>67</v>
      </c>
      <c r="O2487" s="21">
        <v>75</v>
      </c>
      <c r="P2487" s="21">
        <v>72</v>
      </c>
      <c r="Q2487" s="21">
        <v>63</v>
      </c>
      <c r="R2487" s="33" t="s">
        <v>524</v>
      </c>
      <c r="S2487" s="3" t="s">
        <v>524</v>
      </c>
      <c r="T2487" s="10" t="s">
        <v>4133</v>
      </c>
      <c r="U2487" s="2" t="s">
        <v>736</v>
      </c>
      <c r="V2487" s="4" t="s">
        <v>822</v>
      </c>
      <c r="W2487" s="11">
        <v>3</v>
      </c>
      <c r="X2487" s="11">
        <v>1</v>
      </c>
      <c r="Y2487" s="16">
        <v>25</v>
      </c>
      <c r="Z2487" s="16">
        <v>7</v>
      </c>
      <c r="AA2487" s="16">
        <v>2001</v>
      </c>
      <c r="AB2487" s="1">
        <f>2026-AA2487</f>
        <v>25</v>
      </c>
      <c r="AC2487" s="5">
        <v>4</v>
      </c>
      <c r="AD2487" s="34">
        <v>68.358965890521475</v>
      </c>
      <c r="AE2487" s="18">
        <v>0</v>
      </c>
      <c r="AF2487" s="17">
        <f>ROUND(IF($AD2487&gt;79,44-(($AD2487-79)*(14/4)),IF($AD2487&gt;76,67-(($AD2487-76)*(23/3)),IF(110-(($AD2487-70.4)*(43/5.6))&gt;119,119,110-(($AD2487-70.4)*(43/5.6)))))*0.93,0)</f>
        <v>111</v>
      </c>
      <c r="AG2487" s="17">
        <f>ROUND(IF($AD2487&gt;79,37-(($AD2487-79)*(9/4)),IF($AD2487&gt;76,54-(($AD2487-76)*(17/3)),IF(93-(($AD2487-70.4)*(39/5.6))&gt;100,100,93-(($AD2487-70.4)*(39/5.6)))))*0.93,0)</f>
        <v>93</v>
      </c>
      <c r="AH2487" s="17">
        <f>ROUND(IF($AD2487&gt;79,32-(($AD2487-79)*(8/4)),IF($AD2487&gt;76,48-(($AD2487-76)*(16/3)),IF(86-(($AD2487-70.4)*(38/5.6))&gt;95,95,86-(($AD2487-70.4)*(38/5.6)))))*0.93,0)</f>
        <v>88</v>
      </c>
      <c r="AL2487" s="5">
        <v>0</v>
      </c>
      <c r="AM2487" s="5">
        <v>0</v>
      </c>
    </row>
    <row r="2488" spans="1:45" x14ac:dyDescent="0.3">
      <c r="A2488" s="15">
        <v>7182</v>
      </c>
      <c r="B2488" s="8" t="s">
        <v>2716</v>
      </c>
      <c r="C2488" s="9" t="s">
        <v>202</v>
      </c>
      <c r="D2488" s="21">
        <v>68</v>
      </c>
      <c r="E2488" s="21">
        <v>55</v>
      </c>
      <c r="F2488" s="21">
        <v>59</v>
      </c>
      <c r="G2488" s="21">
        <v>63</v>
      </c>
      <c r="H2488" s="21">
        <v>54</v>
      </c>
      <c r="I2488" s="21">
        <v>64</v>
      </c>
      <c r="J2488" s="21">
        <v>69</v>
      </c>
      <c r="K2488" s="21">
        <v>71</v>
      </c>
      <c r="L2488" s="21">
        <v>60</v>
      </c>
      <c r="M2488" s="21">
        <v>68</v>
      </c>
      <c r="N2488" s="21">
        <v>75</v>
      </c>
      <c r="O2488" s="21">
        <v>64</v>
      </c>
      <c r="P2488" s="21">
        <v>58</v>
      </c>
      <c r="Q2488" s="21">
        <v>62</v>
      </c>
      <c r="R2488" s="33" t="s">
        <v>524</v>
      </c>
      <c r="S2488" s="3" t="s">
        <v>524</v>
      </c>
      <c r="T2488" s="10" t="s">
        <v>4133</v>
      </c>
      <c r="U2488" s="2" t="s">
        <v>574</v>
      </c>
      <c r="V2488" s="4" t="s">
        <v>819</v>
      </c>
      <c r="W2488" s="11">
        <v>3</v>
      </c>
      <c r="X2488" s="11">
        <v>46</v>
      </c>
      <c r="Y2488" s="16">
        <v>11</v>
      </c>
      <c r="Z2488" s="16">
        <v>4</v>
      </c>
      <c r="AA2488" s="16">
        <v>1995</v>
      </c>
      <c r="AB2488" s="1">
        <f>2026-AA2488</f>
        <v>31</v>
      </c>
      <c r="AC2488" s="5">
        <v>5</v>
      </c>
      <c r="AD2488" s="34">
        <v>68.092274552500669</v>
      </c>
      <c r="AE2488" s="18">
        <v>0</v>
      </c>
      <c r="AF2488" s="17">
        <f>ROUND(IF($AD2488&gt;79,44-(($AD2488-79)*(14/4)),IF($AD2488&gt;76,67-(($AD2488-76)*(23/3)),IF(110-(($AD2488-70.4)*(43/5.6))&gt;119,119,110-(($AD2488-70.4)*(43/5.6)))))*0.93,0)</f>
        <v>111</v>
      </c>
      <c r="AG2488" s="17">
        <f>ROUND(IF($AD2488&gt;79,37-(($AD2488-79)*(9/4)),IF($AD2488&gt;76,54-(($AD2488-76)*(17/3)),IF(93-(($AD2488-70.4)*(39/5.6))&gt;100,100,93-(($AD2488-70.4)*(39/5.6)))))*0.93,0)</f>
        <v>93</v>
      </c>
      <c r="AH2488" s="17">
        <f>ROUND(IF($AD2488&gt;79,32-(($AD2488-79)*(8/4)),IF($AD2488&gt;76,48-(($AD2488-76)*(16/3)),IF(86-(($AD2488-70.4)*(38/5.6))&gt;95,95,86-(($AD2488-70.4)*(38/5.6)))))*0.93,0)</f>
        <v>88</v>
      </c>
      <c r="AI2488" s="5" t="s">
        <v>3916</v>
      </c>
      <c r="AL2488" s="5">
        <v>0</v>
      </c>
      <c r="AM2488" s="5">
        <v>0</v>
      </c>
    </row>
    <row r="2489" spans="1:45" x14ac:dyDescent="0.3">
      <c r="A2489" s="15">
        <v>7188</v>
      </c>
      <c r="B2489" s="8" t="s">
        <v>921</v>
      </c>
      <c r="C2489" s="9" t="s">
        <v>239</v>
      </c>
      <c r="D2489" s="21">
        <v>52</v>
      </c>
      <c r="E2489" s="21">
        <v>65</v>
      </c>
      <c r="F2489" s="21">
        <v>61</v>
      </c>
      <c r="G2489" s="21">
        <v>56</v>
      </c>
      <c r="H2489" s="21">
        <v>47</v>
      </c>
      <c r="I2489" s="21">
        <v>60</v>
      </c>
      <c r="J2489" s="21">
        <v>63</v>
      </c>
      <c r="K2489" s="21">
        <v>50</v>
      </c>
      <c r="L2489" s="21">
        <v>47</v>
      </c>
      <c r="M2489" s="21">
        <v>47</v>
      </c>
      <c r="N2489" s="21">
        <v>52</v>
      </c>
      <c r="O2489" s="21">
        <v>58</v>
      </c>
      <c r="P2489" s="21">
        <v>66</v>
      </c>
      <c r="Q2489" s="21">
        <v>47</v>
      </c>
      <c r="R2489" s="33" t="s">
        <v>524</v>
      </c>
      <c r="S2489" s="3" t="s">
        <v>524</v>
      </c>
      <c r="T2489" s="10" t="s">
        <v>4133</v>
      </c>
      <c r="U2489" s="2" t="s">
        <v>600</v>
      </c>
      <c r="V2489" s="4" t="s">
        <v>819</v>
      </c>
      <c r="W2489" s="11">
        <v>4</v>
      </c>
      <c r="X2489" s="11">
        <v>100</v>
      </c>
      <c r="Y2489" s="16">
        <v>13</v>
      </c>
      <c r="Z2489" s="16">
        <v>9</v>
      </c>
      <c r="AA2489" s="16">
        <v>1989</v>
      </c>
      <c r="AB2489" s="1">
        <f>2026-AA2489</f>
        <v>37</v>
      </c>
      <c r="AC2489" s="5">
        <v>6</v>
      </c>
      <c r="AD2489" s="34">
        <v>61.314722390871225</v>
      </c>
      <c r="AE2489" s="18">
        <v>0</v>
      </c>
      <c r="AF2489" s="17">
        <f>ROUND(IF($AD2489&gt;79,44-(($AD2489-79)*(14/4)),IF($AD2489&gt;76,67-(($AD2489-76)*(23/3)),IF(110-(($AD2489-70.4)*(43/5.6))&gt;119,119,110-(($AD2489-70.4)*(43/5.6)))))*0.93,0)</f>
        <v>111</v>
      </c>
      <c r="AG2489" s="17">
        <f>ROUND(IF($AD2489&gt;79,37-(($AD2489-79)*(9/4)),IF($AD2489&gt;76,54-(($AD2489-76)*(17/3)),IF(93-(($AD2489-70.4)*(39/5.6))&gt;100,100,93-(($AD2489-70.4)*(39/5.6)))))*0.93,0)</f>
        <v>93</v>
      </c>
      <c r="AH2489" s="17">
        <f>ROUND(IF($AD2489&gt;79,32-(($AD2489-79)*(8/4)),IF($AD2489&gt;76,48-(($AD2489-76)*(16/3)),IF(86-(($AD2489-70.4)*(38/5.6))&gt;95,95,86-(($AD2489-70.4)*(38/5.6)))))*0.93,0)</f>
        <v>88</v>
      </c>
      <c r="AI2489" s="5" t="s">
        <v>3916</v>
      </c>
      <c r="AL2489" s="5">
        <v>165</v>
      </c>
      <c r="AM2489" s="5">
        <v>53</v>
      </c>
    </row>
    <row r="2490" spans="1:45" x14ac:dyDescent="0.3">
      <c r="A2490" s="15">
        <v>7195</v>
      </c>
      <c r="B2490" s="8" t="s">
        <v>875</v>
      </c>
      <c r="C2490" s="9" t="s">
        <v>176</v>
      </c>
      <c r="D2490" s="21">
        <v>60</v>
      </c>
      <c r="E2490" s="21">
        <v>71</v>
      </c>
      <c r="F2490" s="21">
        <v>69</v>
      </c>
      <c r="G2490" s="21">
        <v>67</v>
      </c>
      <c r="H2490" s="21">
        <v>57</v>
      </c>
      <c r="I2490" s="21">
        <v>64</v>
      </c>
      <c r="J2490" s="21">
        <v>65</v>
      </c>
      <c r="K2490" s="21">
        <v>66</v>
      </c>
      <c r="L2490" s="21">
        <v>47</v>
      </c>
      <c r="M2490" s="21">
        <v>49</v>
      </c>
      <c r="N2490" s="21">
        <v>60</v>
      </c>
      <c r="O2490" s="21">
        <v>49</v>
      </c>
      <c r="P2490" s="21">
        <v>63</v>
      </c>
      <c r="Q2490" s="21">
        <v>57</v>
      </c>
      <c r="R2490" s="33" t="s">
        <v>524</v>
      </c>
      <c r="S2490" s="3" t="s">
        <v>524</v>
      </c>
      <c r="T2490" s="10" t="s">
        <v>4133</v>
      </c>
      <c r="U2490" s="2" t="s">
        <v>600</v>
      </c>
      <c r="V2490" s="4" t="s">
        <v>819</v>
      </c>
      <c r="W2490" s="11">
        <v>4</v>
      </c>
      <c r="X2490" s="11">
        <v>100</v>
      </c>
      <c r="Y2490" s="16">
        <v>3</v>
      </c>
      <c r="Z2490" s="16">
        <v>7</v>
      </c>
      <c r="AA2490" s="16">
        <v>1990</v>
      </c>
      <c r="AB2490" s="1">
        <f>2026-AA2490</f>
        <v>36</v>
      </c>
      <c r="AC2490" s="5">
        <v>7</v>
      </c>
      <c r="AD2490" s="34">
        <v>67.801737804131932</v>
      </c>
      <c r="AE2490" s="18">
        <v>0</v>
      </c>
      <c r="AF2490" s="17">
        <f>ROUND(IF($AD2490&gt;79,44-(($AD2490-79)*(14/4)),IF($AD2490&gt;76,67-(($AD2490-76)*(23/3)),IF(110-(($AD2490-70.4)*(43/5.6))&gt;119,119,110-(($AD2490-70.4)*(43/5.6)))))*0.93,0)</f>
        <v>111</v>
      </c>
      <c r="AG2490" s="17">
        <f>ROUND(IF($AD2490&gt;79,37-(($AD2490-79)*(9/4)),IF($AD2490&gt;76,54-(($AD2490-76)*(17/3)),IF(93-(($AD2490-70.4)*(39/5.6))&gt;100,100,93-(($AD2490-70.4)*(39/5.6)))))*0.93,0)</f>
        <v>93</v>
      </c>
      <c r="AH2490" s="17">
        <f>ROUND(IF($AD2490&gt;79,32-(($AD2490-79)*(8/4)),IF($AD2490&gt;76,48-(($AD2490-76)*(16/3)),IF(86-(($AD2490-70.4)*(38/5.6))&gt;95,95,86-(($AD2490-70.4)*(38/5.6)))))*0.93,0)</f>
        <v>88</v>
      </c>
      <c r="AL2490" s="5">
        <v>183</v>
      </c>
      <c r="AM2490" s="5">
        <v>63</v>
      </c>
    </row>
    <row r="2491" spans="1:45" x14ac:dyDescent="0.3">
      <c r="A2491" s="15">
        <v>7202</v>
      </c>
      <c r="B2491" s="8" t="s">
        <v>897</v>
      </c>
      <c r="C2491" s="9" t="s">
        <v>183</v>
      </c>
      <c r="D2491" s="21">
        <v>62</v>
      </c>
      <c r="E2491" s="21">
        <v>47</v>
      </c>
      <c r="F2491" s="21">
        <v>52</v>
      </c>
      <c r="G2491" s="21">
        <v>56</v>
      </c>
      <c r="H2491" s="21">
        <v>51</v>
      </c>
      <c r="I2491" s="21">
        <v>62</v>
      </c>
      <c r="J2491" s="21">
        <v>57</v>
      </c>
      <c r="K2491" s="21">
        <v>50</v>
      </c>
      <c r="L2491" s="21">
        <v>68</v>
      </c>
      <c r="M2491" s="21">
        <v>50</v>
      </c>
      <c r="N2491" s="21">
        <v>46</v>
      </c>
      <c r="O2491" s="21">
        <v>50</v>
      </c>
      <c r="P2491" s="21">
        <v>66</v>
      </c>
      <c r="Q2491" s="21">
        <v>51</v>
      </c>
      <c r="R2491" s="33" t="s">
        <v>524</v>
      </c>
      <c r="S2491" s="3" t="s">
        <v>524</v>
      </c>
      <c r="T2491" s="10" t="s">
        <v>4133</v>
      </c>
      <c r="U2491" s="2" t="s">
        <v>600</v>
      </c>
      <c r="V2491" s="4" t="s">
        <v>819</v>
      </c>
      <c r="W2491" s="11">
        <v>4</v>
      </c>
      <c r="X2491" s="11">
        <v>100</v>
      </c>
      <c r="Y2491" s="16">
        <v>31</v>
      </c>
      <c r="Z2491" s="16">
        <v>8</v>
      </c>
      <c r="AA2491" s="16">
        <v>1989</v>
      </c>
      <c r="AB2491" s="1">
        <f>2026-AA2491</f>
        <v>37</v>
      </c>
      <c r="AC2491" s="5">
        <v>7</v>
      </c>
      <c r="AD2491" s="34">
        <v>62.486431153141076</v>
      </c>
      <c r="AE2491" s="18">
        <v>0</v>
      </c>
      <c r="AF2491" s="17">
        <f>ROUND(IF($AD2491&gt;79,44-(($AD2491-79)*(14/4)),IF($AD2491&gt;76,67-(($AD2491-76)*(23/3)),IF(110-(($AD2491-70.4)*(43/5.6))&gt;119,119,110-(($AD2491-70.4)*(43/5.6)))))*0.93,0)</f>
        <v>111</v>
      </c>
      <c r="AG2491" s="17">
        <f>ROUND(IF($AD2491&gt;79,37-(($AD2491-79)*(9/4)),IF($AD2491&gt;76,54-(($AD2491-76)*(17/3)),IF(93-(($AD2491-70.4)*(39/5.6))&gt;100,100,93-(($AD2491-70.4)*(39/5.6)))))*0.93,0)</f>
        <v>93</v>
      </c>
      <c r="AH2491" s="17">
        <f>ROUND(IF($AD2491&gt;79,32-(($AD2491-79)*(8/4)),IF($AD2491&gt;76,48-(($AD2491-76)*(16/3)),IF(86-(($AD2491-70.4)*(38/5.6))&gt;95,95,86-(($AD2491-70.4)*(38/5.6)))))*0.93,0)</f>
        <v>88</v>
      </c>
      <c r="AI2491" s="5" t="s">
        <v>3916</v>
      </c>
      <c r="AL2491" s="5">
        <v>182</v>
      </c>
      <c r="AM2491" s="5">
        <v>68</v>
      </c>
    </row>
    <row r="2492" spans="1:45" x14ac:dyDescent="0.3">
      <c r="A2492" s="15">
        <v>7204</v>
      </c>
      <c r="B2492" s="8" t="s">
        <v>1854</v>
      </c>
      <c r="C2492" s="9" t="s">
        <v>278</v>
      </c>
      <c r="D2492" s="21">
        <v>60</v>
      </c>
      <c r="E2492" s="21">
        <v>64</v>
      </c>
      <c r="F2492" s="21">
        <v>64</v>
      </c>
      <c r="G2492" s="21">
        <v>63</v>
      </c>
      <c r="H2492" s="21">
        <v>63</v>
      </c>
      <c r="I2492" s="21">
        <v>61</v>
      </c>
      <c r="J2492" s="21">
        <v>62</v>
      </c>
      <c r="K2492" s="21">
        <v>61</v>
      </c>
      <c r="L2492" s="21">
        <v>66</v>
      </c>
      <c r="M2492" s="21">
        <v>62</v>
      </c>
      <c r="N2492" s="21">
        <v>63</v>
      </c>
      <c r="O2492" s="21">
        <v>59</v>
      </c>
      <c r="P2492" s="21">
        <v>72</v>
      </c>
      <c r="Q2492" s="21">
        <v>64</v>
      </c>
      <c r="R2492" s="33" t="s">
        <v>524</v>
      </c>
      <c r="S2492" s="3" t="s">
        <v>524</v>
      </c>
      <c r="T2492" s="10" t="s">
        <v>4133</v>
      </c>
      <c r="U2492" s="2" t="s">
        <v>1608</v>
      </c>
      <c r="V2492" s="4" t="s">
        <v>817</v>
      </c>
      <c r="W2492" s="11">
        <v>1</v>
      </c>
      <c r="X2492" s="11">
        <v>0</v>
      </c>
      <c r="Y2492" s="16">
        <v>29</v>
      </c>
      <c r="Z2492" s="16">
        <v>6</v>
      </c>
      <c r="AA2492" s="16">
        <v>1996</v>
      </c>
      <c r="AB2492" s="1">
        <f>2026-AA2492</f>
        <v>30</v>
      </c>
      <c r="AC2492" s="5">
        <v>2</v>
      </c>
      <c r="AD2492" s="34">
        <v>64.800823163987246</v>
      </c>
      <c r="AE2492" s="18">
        <v>0</v>
      </c>
      <c r="AF2492" s="17">
        <f>ROUND(IF($AD2492&gt;79,44-(($AD2492-79)*(14/4)),IF($AD2492&gt;76,67-(($AD2492-76)*(23/3)),IF(110-(($AD2492-70.4)*(43/5.6))&gt;119,119,110-(($AD2492-70.4)*(43/5.6)))))*0.93,0)</f>
        <v>111</v>
      </c>
      <c r="AG2492" s="17">
        <f>ROUND(IF($AD2492&gt;79,37-(($AD2492-79)*(9/4)),IF($AD2492&gt;76,54-(($AD2492-76)*(17/3)),IF(93-(($AD2492-70.4)*(39/5.6))&gt;100,100,93-(($AD2492-70.4)*(39/5.6)))))*0.93,0)</f>
        <v>93</v>
      </c>
      <c r="AH2492" s="17">
        <f>ROUND(IF($AD2492&gt;79,32-(($AD2492-79)*(8/4)),IF($AD2492&gt;76,48-(($AD2492-76)*(16/3)),IF(86-(($AD2492-70.4)*(38/5.6))&gt;95,95,86-(($AD2492-70.4)*(38/5.6)))))*0.93,0)</f>
        <v>88</v>
      </c>
      <c r="AI2492" s="5" t="s">
        <v>3916</v>
      </c>
      <c r="AL2492" s="5">
        <v>0</v>
      </c>
      <c r="AM2492" s="5">
        <v>0</v>
      </c>
    </row>
    <row r="2493" spans="1:45" x14ac:dyDescent="0.3">
      <c r="A2493" s="15">
        <v>7205</v>
      </c>
      <c r="B2493" s="8" t="s">
        <v>1212</v>
      </c>
      <c r="C2493" s="9" t="s">
        <v>1515</v>
      </c>
      <c r="D2493" s="21">
        <v>68</v>
      </c>
      <c r="E2493" s="21">
        <v>81</v>
      </c>
      <c r="F2493" s="21">
        <v>79</v>
      </c>
      <c r="G2493" s="21">
        <v>76</v>
      </c>
      <c r="H2493" s="21">
        <v>67</v>
      </c>
      <c r="I2493" s="21">
        <v>75</v>
      </c>
      <c r="J2493" s="21">
        <v>76</v>
      </c>
      <c r="K2493" s="21">
        <v>77</v>
      </c>
      <c r="L2493" s="21">
        <v>54</v>
      </c>
      <c r="M2493" s="21">
        <v>59</v>
      </c>
      <c r="N2493" s="21">
        <v>75</v>
      </c>
      <c r="O2493" s="21">
        <v>71</v>
      </c>
      <c r="P2493" s="21">
        <v>68</v>
      </c>
      <c r="Q2493" s="21">
        <v>67</v>
      </c>
      <c r="R2493" s="33" t="s">
        <v>3926</v>
      </c>
      <c r="S2493" s="3" t="s">
        <v>3926</v>
      </c>
      <c r="T2493" s="10" t="s">
        <v>4130</v>
      </c>
      <c r="U2493" s="2" t="s">
        <v>559</v>
      </c>
      <c r="V2493" s="4" t="s">
        <v>818</v>
      </c>
      <c r="W2493" s="11">
        <v>4</v>
      </c>
      <c r="X2493" s="11">
        <v>100</v>
      </c>
      <c r="Y2493" s="16">
        <v>24</v>
      </c>
      <c r="Z2493" s="16">
        <v>4</v>
      </c>
      <c r="AA2493" s="16">
        <v>1995</v>
      </c>
      <c r="AB2493" s="1">
        <f>2026-AA2493</f>
        <v>31</v>
      </c>
      <c r="AC2493" s="5">
        <v>5</v>
      </c>
      <c r="AD2493" s="34">
        <v>77.855855469184789</v>
      </c>
      <c r="AE2493" s="18">
        <v>375000</v>
      </c>
      <c r="AF2493" s="17">
        <f>ROUND(IF($AD2493&gt;79,44-(($AD2493-79)*(14/4)),IF($AD2493&gt;76,67-(($AD2493-76)*(23/3)),IF(110-(($AD2493-70.4)*(43/5.6))&gt;119,119,110-(($AD2493-70.4)*(43/5.6)))))*0.93,0)</f>
        <v>49</v>
      </c>
      <c r="AG2493" s="17">
        <f>ROUND(IF($AD2493&gt;79,37-(($AD2493-79)*(9/4)),IF($AD2493&gt;76,54-(($AD2493-76)*(17/3)),IF(93-(($AD2493-70.4)*(39/5.6))&gt;100,100,93-(($AD2493-70.4)*(39/5.6)))))*0.93,0)</f>
        <v>40</v>
      </c>
      <c r="AH2493" s="17">
        <f>ROUND(IF($AD2493&gt;79,32-(($AD2493-79)*(8/4)),IF($AD2493&gt;76,48-(($AD2493-76)*(16/3)),IF(86-(($AD2493-70.4)*(38/5.6))&gt;95,95,86-(($AD2493-70.4)*(38/5.6)))))*0.93,0)</f>
        <v>35</v>
      </c>
      <c r="AI2493" s="5" t="s">
        <v>3917</v>
      </c>
      <c r="AL2493" s="5">
        <v>181</v>
      </c>
      <c r="AM2493" s="5">
        <v>65</v>
      </c>
    </row>
    <row r="2494" spans="1:45" x14ac:dyDescent="0.3">
      <c r="A2494" s="15">
        <v>7206</v>
      </c>
      <c r="B2494" s="8" t="s">
        <v>4090</v>
      </c>
      <c r="C2494" s="9" t="s">
        <v>4091</v>
      </c>
      <c r="D2494" s="21">
        <v>66</v>
      </c>
      <c r="E2494" s="21">
        <v>71</v>
      </c>
      <c r="F2494" s="21">
        <v>70</v>
      </c>
      <c r="G2494" s="21">
        <v>69</v>
      </c>
      <c r="H2494" s="21">
        <v>66</v>
      </c>
      <c r="I2494" s="21">
        <v>67</v>
      </c>
      <c r="J2494" s="21">
        <v>67</v>
      </c>
      <c r="K2494" s="21">
        <v>70</v>
      </c>
      <c r="L2494" s="21">
        <v>56</v>
      </c>
      <c r="M2494" s="21">
        <v>60</v>
      </c>
      <c r="N2494" s="21">
        <v>70</v>
      </c>
      <c r="O2494" s="21">
        <v>76</v>
      </c>
      <c r="P2494" s="21">
        <v>73</v>
      </c>
      <c r="Q2494" s="21">
        <v>66</v>
      </c>
      <c r="R2494" s="33" t="s">
        <v>4311</v>
      </c>
      <c r="S2494" s="3" t="s">
        <v>4311</v>
      </c>
      <c r="T2494" s="10" t="s">
        <v>4132</v>
      </c>
      <c r="U2494" s="2" t="s">
        <v>583</v>
      </c>
      <c r="V2494" s="4" t="s">
        <v>821</v>
      </c>
      <c r="W2494" s="11">
        <v>3</v>
      </c>
      <c r="X2494" s="11">
        <v>11</v>
      </c>
      <c r="Y2494" s="16">
        <v>18</v>
      </c>
      <c r="Z2494" s="16">
        <v>6</v>
      </c>
      <c r="AA2494" s="16">
        <v>2002</v>
      </c>
      <c r="AB2494" s="1">
        <f>2026-AA2494</f>
        <v>24</v>
      </c>
      <c r="AC2494" s="5">
        <v>5</v>
      </c>
      <c r="AD2494" s="34">
        <v>69.966736174132208</v>
      </c>
      <c r="AE2494" s="18">
        <v>50000</v>
      </c>
      <c r="AF2494" s="17">
        <f>ROUND(IF($AD2494&gt;79,44-(($AD2494-79)*(14/4)),IF($AD2494&gt;76,67-(($AD2494-76)*(23/3)),IF(110-(($AD2494-70.4)*(43/5.6))&gt;119,119,110-(($AD2494-70.4)*(43/5.6)))))*0.93,0)</f>
        <v>105</v>
      </c>
      <c r="AG2494" s="17">
        <f>ROUND(IF($AD2494&gt;79,37-(($AD2494-79)*(9/4)),IF($AD2494&gt;76,54-(($AD2494-76)*(17/3)),IF(93-(($AD2494-70.4)*(39/5.6))&gt;100,100,93-(($AD2494-70.4)*(39/5.6)))))*0.93,0)</f>
        <v>89</v>
      </c>
      <c r="AH2494" s="17">
        <f>ROUND(IF($AD2494&gt;79,32-(($AD2494-79)*(8/4)),IF($AD2494&gt;76,48-(($AD2494-76)*(16/3)),IF(86-(($AD2494-70.4)*(38/5.6))&gt;95,95,86-(($AD2494-70.4)*(38/5.6)))))*0.93,0)</f>
        <v>83</v>
      </c>
      <c r="AJ2494" s="5" t="s">
        <v>3917</v>
      </c>
      <c r="AK2494" s="5" t="s">
        <v>3917</v>
      </c>
      <c r="AL2494" s="5">
        <v>0</v>
      </c>
      <c r="AM2494" s="5">
        <v>0</v>
      </c>
    </row>
    <row r="2495" spans="1:45" x14ac:dyDescent="0.3">
      <c r="A2495" s="15">
        <v>7207</v>
      </c>
      <c r="B2495" s="8" t="s">
        <v>2740</v>
      </c>
      <c r="C2495" s="9" t="s">
        <v>2741</v>
      </c>
      <c r="D2495" s="21">
        <v>72</v>
      </c>
      <c r="E2495" s="21">
        <v>74</v>
      </c>
      <c r="F2495" s="21">
        <v>73</v>
      </c>
      <c r="G2495" s="21">
        <v>72</v>
      </c>
      <c r="H2495" s="21">
        <v>67</v>
      </c>
      <c r="I2495" s="21">
        <v>76</v>
      </c>
      <c r="J2495" s="21">
        <v>69</v>
      </c>
      <c r="K2495" s="21">
        <v>75</v>
      </c>
      <c r="L2495" s="21">
        <v>56</v>
      </c>
      <c r="M2495" s="21">
        <v>74</v>
      </c>
      <c r="N2495" s="21">
        <v>74</v>
      </c>
      <c r="O2495" s="21">
        <v>73</v>
      </c>
      <c r="P2495" s="21">
        <v>70</v>
      </c>
      <c r="Q2495" s="21">
        <v>67</v>
      </c>
      <c r="R2495" s="33" t="s">
        <v>4134</v>
      </c>
      <c r="S2495" s="3" t="s">
        <v>4134</v>
      </c>
      <c r="T2495" s="10" t="s">
        <v>4131</v>
      </c>
      <c r="U2495" s="2" t="s">
        <v>580</v>
      </c>
      <c r="V2495" s="4" t="s">
        <v>821</v>
      </c>
      <c r="W2495" s="11">
        <v>4</v>
      </c>
      <c r="X2495" s="11">
        <v>100</v>
      </c>
      <c r="Y2495" s="16">
        <v>2</v>
      </c>
      <c r="Z2495" s="16">
        <v>8</v>
      </c>
      <c r="AA2495" s="16">
        <v>1994</v>
      </c>
      <c r="AB2495" s="1">
        <f>2026-AA2495</f>
        <v>32</v>
      </c>
      <c r="AC2495" s="5">
        <v>5</v>
      </c>
      <c r="AD2495" s="34">
        <v>74.314384657951805</v>
      </c>
      <c r="AE2495" s="18">
        <v>70000</v>
      </c>
      <c r="AF2495" s="17">
        <f>ROUND(IF($AD2495&gt;79,44-(($AD2495-79)*(14/4)),IF($AD2495&gt;76,67-(($AD2495-76)*(23/3)),IF(110-(($AD2495-70.4)*(43/5.6))&gt;119,119,110-(($AD2495-70.4)*(43/5.6)))))*0.93,0)</f>
        <v>74</v>
      </c>
      <c r="AG2495" s="17">
        <f>ROUND(IF($AD2495&gt;79,37-(($AD2495-79)*(9/4)),IF($AD2495&gt;76,54-(($AD2495-76)*(17/3)),IF(93-(($AD2495-70.4)*(39/5.6))&gt;100,100,93-(($AD2495-70.4)*(39/5.6)))))*0.93,0)</f>
        <v>61</v>
      </c>
      <c r="AH2495" s="17">
        <f>ROUND(IF($AD2495&gt;79,32-(($AD2495-79)*(8/4)),IF($AD2495&gt;76,48-(($AD2495-76)*(16/3)),IF(86-(($AD2495-70.4)*(38/5.6))&gt;95,95,86-(($AD2495-70.4)*(38/5.6)))))*0.93,0)</f>
        <v>55</v>
      </c>
      <c r="AL2495" s="5">
        <v>0</v>
      </c>
      <c r="AM2495" s="5">
        <v>0</v>
      </c>
    </row>
    <row r="2496" spans="1:45" x14ac:dyDescent="0.3">
      <c r="A2496" s="15">
        <v>7208</v>
      </c>
      <c r="B2496" s="8" t="s">
        <v>1425</v>
      </c>
      <c r="C2496" s="9" t="s">
        <v>1426</v>
      </c>
      <c r="D2496" s="21">
        <v>63</v>
      </c>
      <c r="E2496" s="21">
        <v>72</v>
      </c>
      <c r="F2496" s="21">
        <v>70</v>
      </c>
      <c r="G2496" s="21">
        <v>67</v>
      </c>
      <c r="H2496" s="21">
        <v>63</v>
      </c>
      <c r="I2496" s="21">
        <v>68</v>
      </c>
      <c r="J2496" s="21">
        <v>67</v>
      </c>
      <c r="K2496" s="21">
        <v>65</v>
      </c>
      <c r="L2496" s="21">
        <v>48</v>
      </c>
      <c r="M2496" s="21">
        <v>58</v>
      </c>
      <c r="N2496" s="21">
        <v>60</v>
      </c>
      <c r="O2496" s="21">
        <v>54</v>
      </c>
      <c r="P2496" s="21">
        <v>62</v>
      </c>
      <c r="Q2496" s="21">
        <v>63</v>
      </c>
      <c r="R2496" s="33" t="s">
        <v>524</v>
      </c>
      <c r="S2496" s="3" t="s">
        <v>4318</v>
      </c>
      <c r="T2496" s="10" t="s">
        <v>4133</v>
      </c>
      <c r="U2496" s="2" t="s">
        <v>571</v>
      </c>
      <c r="V2496" s="4" t="s">
        <v>819</v>
      </c>
      <c r="W2496" s="11">
        <v>4</v>
      </c>
      <c r="X2496" s="11">
        <v>100</v>
      </c>
      <c r="Y2496" s="16">
        <v>29</v>
      </c>
      <c r="Z2496" s="16">
        <v>6</v>
      </c>
      <c r="AA2496" s="16">
        <v>1991</v>
      </c>
      <c r="AB2496" s="1">
        <f>2026-AA2496</f>
        <v>35</v>
      </c>
      <c r="AC2496" s="5">
        <v>5</v>
      </c>
      <c r="AD2496" s="34">
        <v>69.046284691520981</v>
      </c>
      <c r="AE2496" s="18">
        <v>50000</v>
      </c>
      <c r="AF2496" s="17">
        <f>ROUND(IF($AD2496&gt;79,44-(($AD2496-79)*(14/4)),IF($AD2496&gt;76,67-(($AD2496-76)*(23/3)),IF(110-(($AD2496-70.4)*(43/5.6))&gt;119,119,110-(($AD2496-70.4)*(43/5.6)))))*0.93,0)</f>
        <v>111</v>
      </c>
      <c r="AG2496" s="17">
        <f>ROUND(IF($AD2496&gt;79,37-(($AD2496-79)*(9/4)),IF($AD2496&gt;76,54-(($AD2496-76)*(17/3)),IF(93-(($AD2496-70.4)*(39/5.6))&gt;100,100,93-(($AD2496-70.4)*(39/5.6)))))*0.93,0)</f>
        <v>93</v>
      </c>
      <c r="AH2496" s="17">
        <f>ROUND(IF($AD2496&gt;79,32-(($AD2496-79)*(8/4)),IF($AD2496&gt;76,48-(($AD2496-76)*(16/3)),IF(86-(($AD2496-70.4)*(38/5.6))&gt;95,95,86-(($AD2496-70.4)*(38/5.6)))))*0.93,0)</f>
        <v>88</v>
      </c>
      <c r="AL2496" s="5">
        <v>180</v>
      </c>
      <c r="AM2496" s="5">
        <v>70</v>
      </c>
    </row>
    <row r="2497" spans="1:45" x14ac:dyDescent="0.3">
      <c r="A2497" s="15">
        <v>7210</v>
      </c>
      <c r="B2497" s="8" t="s">
        <v>3735</v>
      </c>
      <c r="C2497" s="9" t="s">
        <v>55</v>
      </c>
      <c r="D2497" s="21">
        <v>70</v>
      </c>
      <c r="E2497" s="21">
        <v>62</v>
      </c>
      <c r="F2497" s="21">
        <v>63</v>
      </c>
      <c r="G2497" s="21">
        <v>64</v>
      </c>
      <c r="H2497" s="21">
        <v>64</v>
      </c>
      <c r="I2497" s="21">
        <v>74</v>
      </c>
      <c r="J2497" s="21">
        <v>69</v>
      </c>
      <c r="K2497" s="21">
        <v>67</v>
      </c>
      <c r="L2497" s="21">
        <v>60</v>
      </c>
      <c r="M2497" s="21">
        <v>69</v>
      </c>
      <c r="N2497" s="21">
        <v>68</v>
      </c>
      <c r="O2497" s="21">
        <v>74</v>
      </c>
      <c r="P2497" s="21">
        <v>68</v>
      </c>
      <c r="Q2497" s="21">
        <v>65</v>
      </c>
      <c r="R2497" s="33" t="s">
        <v>524</v>
      </c>
      <c r="S2497" s="3" t="s">
        <v>524</v>
      </c>
      <c r="T2497" s="10" t="s">
        <v>4133</v>
      </c>
      <c r="U2497" s="2" t="s">
        <v>598</v>
      </c>
      <c r="V2497" s="4" t="s">
        <v>819</v>
      </c>
      <c r="W2497" s="11">
        <v>2</v>
      </c>
      <c r="X2497" s="11">
        <v>8</v>
      </c>
      <c r="Y2497" s="16">
        <v>4</v>
      </c>
      <c r="Z2497" s="16">
        <v>6</v>
      </c>
      <c r="AA2497" s="16">
        <v>2001</v>
      </c>
      <c r="AB2497" s="1">
        <f>2026-AA2497</f>
        <v>25</v>
      </c>
      <c r="AC2497" s="5">
        <v>3</v>
      </c>
      <c r="AD2497" s="34">
        <v>67.899651135810032</v>
      </c>
      <c r="AE2497" s="18">
        <v>0</v>
      </c>
      <c r="AF2497" s="17">
        <f>ROUND(IF($AD2497&gt;79,44-(($AD2497-79)*(14/4)),IF($AD2497&gt;76,67-(($AD2497-76)*(23/3)),IF(110-(($AD2497-70.4)*(43/5.6))&gt;119,119,110-(($AD2497-70.4)*(43/5.6)))))*0.93,0)</f>
        <v>111</v>
      </c>
      <c r="AG2497" s="17">
        <f>ROUND(IF($AD2497&gt;79,37-(($AD2497-79)*(9/4)),IF($AD2497&gt;76,54-(($AD2497-76)*(17/3)),IF(93-(($AD2497-70.4)*(39/5.6))&gt;100,100,93-(($AD2497-70.4)*(39/5.6)))))*0.93,0)</f>
        <v>93</v>
      </c>
      <c r="AH2497" s="17">
        <f>ROUND(IF($AD2497&gt;79,32-(($AD2497-79)*(8/4)),IF($AD2497&gt;76,48-(($AD2497-76)*(16/3)),IF(86-(($AD2497-70.4)*(38/5.6))&gt;95,95,86-(($AD2497-70.4)*(38/5.6)))))*0.93,0)</f>
        <v>88</v>
      </c>
      <c r="AL2497" s="5">
        <v>192</v>
      </c>
      <c r="AM2497" s="5">
        <v>82</v>
      </c>
    </row>
    <row r="2498" spans="1:45" x14ac:dyDescent="0.3">
      <c r="A2498" s="15">
        <v>7213</v>
      </c>
      <c r="B2498" s="8" t="s">
        <v>1183</v>
      </c>
      <c r="C2498" s="9" t="s">
        <v>1184</v>
      </c>
      <c r="D2498" s="21">
        <v>63</v>
      </c>
      <c r="E2498" s="21">
        <v>47</v>
      </c>
      <c r="F2498" s="21">
        <v>55</v>
      </c>
      <c r="G2498" s="21">
        <v>62</v>
      </c>
      <c r="H2498" s="21">
        <v>52</v>
      </c>
      <c r="I2498" s="21">
        <v>60</v>
      </c>
      <c r="J2498" s="21">
        <v>53</v>
      </c>
      <c r="K2498" s="21">
        <v>65</v>
      </c>
      <c r="L2498" s="21">
        <v>46</v>
      </c>
      <c r="M2498" s="21">
        <v>67</v>
      </c>
      <c r="N2498" s="21">
        <v>64</v>
      </c>
      <c r="O2498" s="21">
        <v>50</v>
      </c>
      <c r="P2498" s="21">
        <v>50</v>
      </c>
      <c r="Q2498" s="21">
        <v>53</v>
      </c>
      <c r="R2498" s="33" t="s">
        <v>524</v>
      </c>
      <c r="S2498" s="3" t="s">
        <v>524</v>
      </c>
      <c r="T2498" s="10" t="s">
        <v>4133</v>
      </c>
      <c r="U2498" s="2" t="s">
        <v>526</v>
      </c>
      <c r="V2498" s="4" t="s">
        <v>817</v>
      </c>
      <c r="W2498" s="11">
        <v>4</v>
      </c>
      <c r="X2498" s="11">
        <v>100</v>
      </c>
      <c r="Y2498" s="16">
        <v>11</v>
      </c>
      <c r="Z2498" s="16">
        <v>9</v>
      </c>
      <c r="AA2498" s="16">
        <v>1990</v>
      </c>
      <c r="AB2498" s="1">
        <f>2026-AA2498</f>
        <v>36</v>
      </c>
      <c r="AC2498" s="5">
        <v>5</v>
      </c>
      <c r="AD2498" s="34">
        <v>63.809640829719839</v>
      </c>
      <c r="AE2498" s="18">
        <v>0</v>
      </c>
      <c r="AF2498" s="17">
        <f>ROUND(IF($AD2498&gt;79,44-(($AD2498-79)*(14/4)),IF($AD2498&gt;76,67-(($AD2498-76)*(23/3)),IF(110-(($AD2498-70.4)*(43/5.6))&gt;119,119,110-(($AD2498-70.4)*(43/5.6)))))*0.93,0)</f>
        <v>111</v>
      </c>
      <c r="AG2498" s="17">
        <f>ROUND(IF($AD2498&gt;79,37-(($AD2498-79)*(9/4)),IF($AD2498&gt;76,54-(($AD2498-76)*(17/3)),IF(93-(($AD2498-70.4)*(39/5.6))&gt;100,100,93-(($AD2498-70.4)*(39/5.6)))))*0.93,0)</f>
        <v>93</v>
      </c>
      <c r="AH2498" s="17">
        <f>ROUND(IF($AD2498&gt;79,32-(($AD2498-79)*(8/4)),IF($AD2498&gt;76,48-(($AD2498-76)*(16/3)),IF(86-(($AD2498-70.4)*(38/5.6))&gt;95,95,86-(($AD2498-70.4)*(38/5.6)))))*0.93,0)</f>
        <v>88</v>
      </c>
      <c r="AI2498" s="5" t="s">
        <v>3916</v>
      </c>
      <c r="AL2498" s="5">
        <v>180</v>
      </c>
      <c r="AM2498" s="5">
        <v>67</v>
      </c>
      <c r="AR2498" t="s">
        <v>3655</v>
      </c>
      <c r="AS2498" t="s">
        <v>3655</v>
      </c>
    </row>
    <row r="2499" spans="1:45" x14ac:dyDescent="0.3">
      <c r="A2499" s="15">
        <v>7225</v>
      </c>
      <c r="B2499" s="8" t="s">
        <v>898</v>
      </c>
      <c r="C2499" s="9" t="s">
        <v>316</v>
      </c>
      <c r="D2499" s="21">
        <v>63</v>
      </c>
      <c r="E2499" s="21">
        <v>75</v>
      </c>
      <c r="F2499" s="21">
        <v>69</v>
      </c>
      <c r="G2499" s="21">
        <v>63</v>
      </c>
      <c r="H2499" s="21">
        <v>72</v>
      </c>
      <c r="I2499" s="21">
        <v>66</v>
      </c>
      <c r="J2499" s="21">
        <v>70</v>
      </c>
      <c r="K2499" s="21">
        <v>66</v>
      </c>
      <c r="L2499" s="21">
        <v>47</v>
      </c>
      <c r="M2499" s="21">
        <v>47</v>
      </c>
      <c r="N2499" s="21">
        <v>60</v>
      </c>
      <c r="O2499" s="21">
        <v>55</v>
      </c>
      <c r="P2499" s="21">
        <v>57</v>
      </c>
      <c r="Q2499" s="21">
        <v>72</v>
      </c>
      <c r="R2499" s="33" t="s">
        <v>4319</v>
      </c>
      <c r="S2499" s="3" t="s">
        <v>4319</v>
      </c>
      <c r="T2499" s="10" t="s">
        <v>4132</v>
      </c>
      <c r="U2499" s="2" t="s">
        <v>600</v>
      </c>
      <c r="V2499" s="4" t="s">
        <v>819</v>
      </c>
      <c r="W2499" s="11">
        <v>4</v>
      </c>
      <c r="X2499" s="11">
        <v>100</v>
      </c>
      <c r="Y2499" s="16">
        <v>25</v>
      </c>
      <c r="Z2499" s="16">
        <v>10</v>
      </c>
      <c r="AA2499" s="16">
        <v>1990</v>
      </c>
      <c r="AB2499" s="1">
        <f>2026-AA2499</f>
        <v>36</v>
      </c>
      <c r="AC2499" s="5">
        <v>6</v>
      </c>
      <c r="AD2499" s="34">
        <v>71.095219489443423</v>
      </c>
      <c r="AE2499" s="18">
        <v>65000</v>
      </c>
      <c r="AF2499" s="17">
        <f>ROUND(IF($AD2499&gt;79,44-(($AD2499-79)*(14/4)),IF($AD2499&gt;76,67-(($AD2499-76)*(23/3)),IF(110-(($AD2499-70.4)*(43/5.6))&gt;119,119,110-(($AD2499-70.4)*(43/5.6)))))*0.93,0)</f>
        <v>97</v>
      </c>
      <c r="AG2499" s="17">
        <f>ROUND(IF($AD2499&gt;79,37-(($AD2499-79)*(9/4)),IF($AD2499&gt;76,54-(($AD2499-76)*(17/3)),IF(93-(($AD2499-70.4)*(39/5.6))&gt;100,100,93-(($AD2499-70.4)*(39/5.6)))))*0.93,0)</f>
        <v>82</v>
      </c>
      <c r="AH2499" s="17">
        <f>ROUND(IF($AD2499&gt;79,32-(($AD2499-79)*(8/4)),IF($AD2499&gt;76,48-(($AD2499-76)*(16/3)),IF(86-(($AD2499-70.4)*(38/5.6))&gt;95,95,86-(($AD2499-70.4)*(38/5.6)))))*0.93,0)</f>
        <v>76</v>
      </c>
      <c r="AL2499" s="5">
        <v>184</v>
      </c>
      <c r="AM2499" s="5">
        <v>67</v>
      </c>
    </row>
    <row r="2500" spans="1:45" x14ac:dyDescent="0.3">
      <c r="A2500" s="15">
        <v>7228</v>
      </c>
      <c r="B2500" s="8" t="s">
        <v>624</v>
      </c>
      <c r="C2500" s="9" t="s">
        <v>146</v>
      </c>
      <c r="D2500" s="21">
        <v>57</v>
      </c>
      <c r="E2500" s="21">
        <v>67</v>
      </c>
      <c r="F2500" s="21">
        <v>65</v>
      </c>
      <c r="G2500" s="21">
        <v>62</v>
      </c>
      <c r="H2500" s="21">
        <v>48</v>
      </c>
      <c r="I2500" s="21">
        <v>55</v>
      </c>
      <c r="J2500" s="21">
        <v>58</v>
      </c>
      <c r="K2500" s="21">
        <v>48</v>
      </c>
      <c r="L2500" s="21">
        <v>47</v>
      </c>
      <c r="M2500" s="21">
        <v>52</v>
      </c>
      <c r="N2500" s="21">
        <v>56</v>
      </c>
      <c r="O2500" s="21">
        <v>56</v>
      </c>
      <c r="P2500" s="21">
        <v>62</v>
      </c>
      <c r="Q2500" s="21">
        <v>48</v>
      </c>
      <c r="R2500" s="33" t="s">
        <v>524</v>
      </c>
      <c r="S2500" s="3" t="s">
        <v>524</v>
      </c>
      <c r="T2500" s="10" t="s">
        <v>4133</v>
      </c>
      <c r="U2500" s="2" t="s">
        <v>600</v>
      </c>
      <c r="V2500" s="4" t="s">
        <v>819</v>
      </c>
      <c r="W2500" s="11">
        <v>4</v>
      </c>
      <c r="X2500" s="11">
        <v>100</v>
      </c>
      <c r="Y2500" s="16">
        <v>17</v>
      </c>
      <c r="Z2500" s="16">
        <v>11</v>
      </c>
      <c r="AA2500" s="16">
        <v>1989</v>
      </c>
      <c r="AB2500" s="1">
        <f>2026-AA2500</f>
        <v>37</v>
      </c>
      <c r="AC2500" s="5">
        <v>6</v>
      </c>
      <c r="AD2500" s="34">
        <v>63.029117200747301</v>
      </c>
      <c r="AE2500" s="18">
        <v>0</v>
      </c>
      <c r="AF2500" s="17">
        <f>ROUND(IF($AD2500&gt;79,44-(($AD2500-79)*(14/4)),IF($AD2500&gt;76,67-(($AD2500-76)*(23/3)),IF(110-(($AD2500-70.4)*(43/5.6))&gt;119,119,110-(($AD2500-70.4)*(43/5.6)))))*0.93,0)</f>
        <v>111</v>
      </c>
      <c r="AG2500" s="17">
        <f>ROUND(IF($AD2500&gt;79,37-(($AD2500-79)*(9/4)),IF($AD2500&gt;76,54-(($AD2500-76)*(17/3)),IF(93-(($AD2500-70.4)*(39/5.6))&gt;100,100,93-(($AD2500-70.4)*(39/5.6)))))*0.93,0)</f>
        <v>93</v>
      </c>
      <c r="AH2500" s="17">
        <f>ROUND(IF($AD2500&gt;79,32-(($AD2500-79)*(8/4)),IF($AD2500&gt;76,48-(($AD2500-76)*(16/3)),IF(86-(($AD2500-70.4)*(38/5.6))&gt;95,95,86-(($AD2500-70.4)*(38/5.6)))))*0.93,0)</f>
        <v>88</v>
      </c>
      <c r="AI2500" s="5" t="s">
        <v>3916</v>
      </c>
      <c r="AL2500" s="5">
        <v>185</v>
      </c>
      <c r="AM2500" s="5">
        <v>72</v>
      </c>
    </row>
    <row r="2501" spans="1:45" x14ac:dyDescent="0.3">
      <c r="A2501" s="15">
        <v>7232</v>
      </c>
      <c r="B2501" s="8" t="s">
        <v>760</v>
      </c>
      <c r="C2501" s="9" t="s">
        <v>235</v>
      </c>
      <c r="D2501" s="21">
        <v>60</v>
      </c>
      <c r="E2501" s="21">
        <v>71</v>
      </c>
      <c r="F2501" s="21">
        <v>70</v>
      </c>
      <c r="G2501" s="21">
        <v>68</v>
      </c>
      <c r="H2501" s="21">
        <v>57</v>
      </c>
      <c r="I2501" s="21">
        <v>65</v>
      </c>
      <c r="J2501" s="21">
        <v>67</v>
      </c>
      <c r="K2501" s="21">
        <v>69</v>
      </c>
      <c r="L2501" s="21">
        <v>48</v>
      </c>
      <c r="M2501" s="21">
        <v>48</v>
      </c>
      <c r="N2501" s="21">
        <v>54</v>
      </c>
      <c r="O2501" s="21">
        <v>66</v>
      </c>
      <c r="P2501" s="21">
        <v>62</v>
      </c>
      <c r="Q2501" s="21">
        <v>56</v>
      </c>
      <c r="R2501" s="33" t="s">
        <v>524</v>
      </c>
      <c r="S2501" s="3" t="s">
        <v>524</v>
      </c>
      <c r="T2501" s="10" t="s">
        <v>4133</v>
      </c>
      <c r="U2501" s="2" t="s">
        <v>598</v>
      </c>
      <c r="V2501" s="4" t="s">
        <v>819</v>
      </c>
      <c r="W2501" s="11">
        <v>4</v>
      </c>
      <c r="X2501" s="11">
        <v>100</v>
      </c>
      <c r="Y2501" s="16">
        <v>28</v>
      </c>
      <c r="Z2501" s="16">
        <v>5</v>
      </c>
      <c r="AA2501" s="16">
        <v>1991</v>
      </c>
      <c r="AB2501" s="1">
        <f>2026-AA2501</f>
        <v>35</v>
      </c>
      <c r="AC2501" s="5">
        <v>6</v>
      </c>
      <c r="AD2501" s="34">
        <v>68.248291352911906</v>
      </c>
      <c r="AE2501" s="18">
        <v>0</v>
      </c>
      <c r="AF2501" s="17">
        <f>ROUND(IF($AD2501&gt;79,44-(($AD2501-79)*(14/4)),IF($AD2501&gt;76,67-(($AD2501-76)*(23/3)),IF(110-(($AD2501-70.4)*(43/5.6))&gt;119,119,110-(($AD2501-70.4)*(43/5.6)))))*0.93,0)</f>
        <v>111</v>
      </c>
      <c r="AG2501" s="17">
        <f>ROUND(IF($AD2501&gt;79,37-(($AD2501-79)*(9/4)),IF($AD2501&gt;76,54-(($AD2501-76)*(17/3)),IF(93-(($AD2501-70.4)*(39/5.6))&gt;100,100,93-(($AD2501-70.4)*(39/5.6)))))*0.93,0)</f>
        <v>93</v>
      </c>
      <c r="AH2501" s="17">
        <f>ROUND(IF($AD2501&gt;79,32-(($AD2501-79)*(8/4)),IF($AD2501&gt;76,48-(($AD2501-76)*(16/3)),IF(86-(($AD2501-70.4)*(38/5.6))&gt;95,95,86-(($AD2501-70.4)*(38/5.6)))))*0.93,0)</f>
        <v>88</v>
      </c>
      <c r="AI2501" s="5" t="s">
        <v>3916</v>
      </c>
      <c r="AL2501" s="5">
        <v>0</v>
      </c>
      <c r="AM2501" s="5">
        <v>0</v>
      </c>
    </row>
    <row r="2502" spans="1:45" x14ac:dyDescent="0.3">
      <c r="A2502" s="15">
        <v>7235</v>
      </c>
      <c r="B2502" s="8" t="s">
        <v>1218</v>
      </c>
      <c r="C2502" s="9" t="s">
        <v>156</v>
      </c>
      <c r="D2502" s="21">
        <v>66</v>
      </c>
      <c r="E2502" s="21">
        <v>59</v>
      </c>
      <c r="F2502" s="21">
        <v>65</v>
      </c>
      <c r="G2502" s="21">
        <v>71</v>
      </c>
      <c r="H2502" s="21">
        <v>55</v>
      </c>
      <c r="I2502" s="21">
        <v>63</v>
      </c>
      <c r="J2502" s="21">
        <v>65</v>
      </c>
      <c r="K2502" s="21">
        <v>58</v>
      </c>
      <c r="L2502" s="21">
        <v>57</v>
      </c>
      <c r="M2502" s="21">
        <v>59</v>
      </c>
      <c r="N2502" s="21">
        <v>71</v>
      </c>
      <c r="O2502" s="21">
        <v>68</v>
      </c>
      <c r="P2502" s="21">
        <v>64</v>
      </c>
      <c r="Q2502" s="21">
        <v>55</v>
      </c>
      <c r="R2502" s="33" t="s">
        <v>524</v>
      </c>
      <c r="S2502" s="3" t="s">
        <v>524</v>
      </c>
      <c r="T2502" s="10" t="s">
        <v>4133</v>
      </c>
      <c r="U2502" s="2" t="s">
        <v>600</v>
      </c>
      <c r="V2502" s="4" t="s">
        <v>819</v>
      </c>
      <c r="W2502" s="11">
        <v>4</v>
      </c>
      <c r="X2502" s="11">
        <v>100</v>
      </c>
      <c r="Y2502" s="16">
        <v>27</v>
      </c>
      <c r="Z2502" s="16">
        <v>6</v>
      </c>
      <c r="AA2502" s="16">
        <v>1991</v>
      </c>
      <c r="AB2502" s="1">
        <f>2026-AA2502</f>
        <v>35</v>
      </c>
      <c r="AC2502" s="5">
        <v>5</v>
      </c>
      <c r="AD2502" s="34">
        <v>68.110250006421907</v>
      </c>
      <c r="AE2502" s="18">
        <v>0</v>
      </c>
      <c r="AF2502" s="17">
        <f>ROUND(IF($AD2502&gt;79,44-(($AD2502-79)*(14/4)),IF($AD2502&gt;76,67-(($AD2502-76)*(23/3)),IF(110-(($AD2502-70.4)*(43/5.6))&gt;119,119,110-(($AD2502-70.4)*(43/5.6)))))*0.93,0)</f>
        <v>111</v>
      </c>
      <c r="AG2502" s="17">
        <f>ROUND(IF($AD2502&gt;79,37-(($AD2502-79)*(9/4)),IF($AD2502&gt;76,54-(($AD2502-76)*(17/3)),IF(93-(($AD2502-70.4)*(39/5.6))&gt;100,100,93-(($AD2502-70.4)*(39/5.6)))))*0.93,0)</f>
        <v>93</v>
      </c>
      <c r="AH2502" s="17">
        <f>ROUND(IF($AD2502&gt;79,32-(($AD2502-79)*(8/4)),IF($AD2502&gt;76,48-(($AD2502-76)*(16/3)),IF(86-(($AD2502-70.4)*(38/5.6))&gt;95,95,86-(($AD2502-70.4)*(38/5.6)))))*0.93,0)</f>
        <v>88</v>
      </c>
      <c r="AL2502" s="5">
        <v>182</v>
      </c>
      <c r="AM2502" s="5">
        <v>66</v>
      </c>
    </row>
    <row r="2503" spans="1:45" x14ac:dyDescent="0.3">
      <c r="A2503" s="15">
        <v>7239</v>
      </c>
      <c r="B2503" s="8" t="s">
        <v>14</v>
      </c>
      <c r="C2503" s="9" t="s">
        <v>163</v>
      </c>
      <c r="D2503" s="21">
        <v>62</v>
      </c>
      <c r="E2503" s="21">
        <v>72</v>
      </c>
      <c r="F2503" s="21">
        <v>70</v>
      </c>
      <c r="G2503" s="21">
        <v>68</v>
      </c>
      <c r="H2503" s="21">
        <v>61</v>
      </c>
      <c r="I2503" s="21">
        <v>67</v>
      </c>
      <c r="J2503" s="21">
        <v>67</v>
      </c>
      <c r="K2503" s="21">
        <v>63</v>
      </c>
      <c r="L2503" s="21">
        <v>54</v>
      </c>
      <c r="M2503" s="21">
        <v>51</v>
      </c>
      <c r="N2503" s="21">
        <v>59</v>
      </c>
      <c r="O2503" s="21">
        <v>62</v>
      </c>
      <c r="P2503" s="21">
        <v>58</v>
      </c>
      <c r="Q2503" s="21">
        <v>61</v>
      </c>
      <c r="R2503" s="33" t="s">
        <v>524</v>
      </c>
      <c r="S2503" s="3" t="s">
        <v>524</v>
      </c>
      <c r="T2503" s="10" t="s">
        <v>4133</v>
      </c>
      <c r="U2503" s="2" t="s">
        <v>600</v>
      </c>
      <c r="V2503" s="4" t="s">
        <v>819</v>
      </c>
      <c r="W2503" s="11">
        <v>4</v>
      </c>
      <c r="X2503" s="11">
        <v>100</v>
      </c>
      <c r="Y2503" s="16">
        <v>1</v>
      </c>
      <c r="Z2503" s="16">
        <v>9</v>
      </c>
      <c r="AA2503" s="16">
        <v>1990</v>
      </c>
      <c r="AB2503" s="1">
        <f>2026-AA2503</f>
        <v>36</v>
      </c>
      <c r="AC2503" s="5">
        <v>6</v>
      </c>
      <c r="AD2503" s="34">
        <v>68.932888827340335</v>
      </c>
      <c r="AE2503" s="18">
        <v>0</v>
      </c>
      <c r="AF2503" s="17">
        <f>ROUND(IF($AD2503&gt;79,44-(($AD2503-79)*(14/4)),IF($AD2503&gt;76,67-(($AD2503-76)*(23/3)),IF(110-(($AD2503-70.4)*(43/5.6))&gt;119,119,110-(($AD2503-70.4)*(43/5.6)))))*0.93,0)</f>
        <v>111</v>
      </c>
      <c r="AG2503" s="17">
        <f>ROUND(IF($AD2503&gt;79,37-(($AD2503-79)*(9/4)),IF($AD2503&gt;76,54-(($AD2503-76)*(17/3)),IF(93-(($AD2503-70.4)*(39/5.6))&gt;100,100,93-(($AD2503-70.4)*(39/5.6)))))*0.93,0)</f>
        <v>93</v>
      </c>
      <c r="AH2503" s="17">
        <f>ROUND(IF($AD2503&gt;79,32-(($AD2503-79)*(8/4)),IF($AD2503&gt;76,48-(($AD2503-76)*(16/3)),IF(86-(($AD2503-70.4)*(38/5.6))&gt;95,95,86-(($AD2503-70.4)*(38/5.6)))))*0.93,0)</f>
        <v>88</v>
      </c>
      <c r="AL2503" s="5">
        <v>172</v>
      </c>
      <c r="AM2503" s="5">
        <v>56</v>
      </c>
    </row>
    <row r="2504" spans="1:45" x14ac:dyDescent="0.3">
      <c r="A2504" s="15">
        <v>7243</v>
      </c>
      <c r="B2504" s="8" t="s">
        <v>759</v>
      </c>
      <c r="C2504" s="9" t="s">
        <v>155</v>
      </c>
      <c r="D2504" s="21">
        <v>58</v>
      </c>
      <c r="E2504" s="21">
        <v>59</v>
      </c>
      <c r="F2504" s="21">
        <v>62</v>
      </c>
      <c r="G2504" s="21">
        <v>64</v>
      </c>
      <c r="H2504" s="21">
        <v>58</v>
      </c>
      <c r="I2504" s="21">
        <v>64</v>
      </c>
      <c r="J2504" s="21">
        <v>62</v>
      </c>
      <c r="K2504" s="21">
        <v>46</v>
      </c>
      <c r="L2504" s="21">
        <v>49</v>
      </c>
      <c r="M2504" s="21">
        <v>50</v>
      </c>
      <c r="N2504" s="21">
        <v>58</v>
      </c>
      <c r="O2504" s="21">
        <v>50</v>
      </c>
      <c r="P2504" s="21">
        <v>63</v>
      </c>
      <c r="Q2504" s="21">
        <v>58</v>
      </c>
      <c r="R2504" s="33" t="s">
        <v>524</v>
      </c>
      <c r="S2504" s="3" t="s">
        <v>524</v>
      </c>
      <c r="T2504" s="10" t="s">
        <v>4133</v>
      </c>
      <c r="U2504" s="2" t="s">
        <v>600</v>
      </c>
      <c r="V2504" s="4" t="s">
        <v>819</v>
      </c>
      <c r="W2504" s="11">
        <v>4</v>
      </c>
      <c r="X2504" s="11">
        <v>100</v>
      </c>
      <c r="Y2504" s="16">
        <v>3</v>
      </c>
      <c r="Z2504" s="16">
        <v>1</v>
      </c>
      <c r="AA2504" s="16">
        <v>1989</v>
      </c>
      <c r="AB2504" s="1">
        <f>2026-AA2504</f>
        <v>37</v>
      </c>
      <c r="AC2504" s="5">
        <v>6</v>
      </c>
      <c r="AD2504" s="34">
        <v>61.964576363138214</v>
      </c>
      <c r="AE2504" s="18">
        <v>0</v>
      </c>
      <c r="AF2504" s="17">
        <f>ROUND(IF($AD2504&gt;79,44-(($AD2504-79)*(14/4)),IF($AD2504&gt;76,67-(($AD2504-76)*(23/3)),IF(110-(($AD2504-70.4)*(43/5.6))&gt;119,119,110-(($AD2504-70.4)*(43/5.6)))))*0.93,0)</f>
        <v>111</v>
      </c>
      <c r="AG2504" s="17">
        <f>ROUND(IF($AD2504&gt;79,37-(($AD2504-79)*(9/4)),IF($AD2504&gt;76,54-(($AD2504-76)*(17/3)),IF(93-(($AD2504-70.4)*(39/5.6))&gt;100,100,93-(($AD2504-70.4)*(39/5.6)))))*0.93,0)</f>
        <v>93</v>
      </c>
      <c r="AH2504" s="17">
        <f>ROUND(IF($AD2504&gt;79,32-(($AD2504-79)*(8/4)),IF($AD2504&gt;76,48-(($AD2504-76)*(16/3)),IF(86-(($AD2504-70.4)*(38/5.6))&gt;95,95,86-(($AD2504-70.4)*(38/5.6)))))*0.93,0)</f>
        <v>88</v>
      </c>
      <c r="AI2504" s="5" t="s">
        <v>3916</v>
      </c>
      <c r="AL2504" s="5">
        <v>163</v>
      </c>
      <c r="AM2504" s="5">
        <v>59</v>
      </c>
    </row>
    <row r="2505" spans="1:45" x14ac:dyDescent="0.3">
      <c r="A2505" s="15">
        <v>7249</v>
      </c>
      <c r="B2505" s="8" t="s">
        <v>707</v>
      </c>
      <c r="C2505" s="9" t="s">
        <v>403</v>
      </c>
      <c r="D2505" s="21">
        <v>68</v>
      </c>
      <c r="E2505" s="21">
        <v>61</v>
      </c>
      <c r="F2505" s="21">
        <v>68</v>
      </c>
      <c r="G2505" s="21">
        <v>75</v>
      </c>
      <c r="H2505" s="21">
        <v>56</v>
      </c>
      <c r="I2505" s="21">
        <v>72</v>
      </c>
      <c r="J2505" s="21">
        <v>64</v>
      </c>
      <c r="K2505" s="21">
        <v>63</v>
      </c>
      <c r="L2505" s="21">
        <v>60</v>
      </c>
      <c r="M2505" s="21">
        <v>64</v>
      </c>
      <c r="N2505" s="21">
        <v>71</v>
      </c>
      <c r="O2505" s="21">
        <v>77</v>
      </c>
      <c r="P2505" s="21">
        <v>67</v>
      </c>
      <c r="Q2505" s="21">
        <v>56</v>
      </c>
      <c r="R2505" s="33" t="s">
        <v>524</v>
      </c>
      <c r="S2505" s="3" t="s">
        <v>524</v>
      </c>
      <c r="T2505" s="10" t="s">
        <v>4133</v>
      </c>
      <c r="U2505" s="2" t="s">
        <v>598</v>
      </c>
      <c r="V2505" s="4" t="s">
        <v>819</v>
      </c>
      <c r="W2505" s="11">
        <v>4</v>
      </c>
      <c r="X2505" s="11">
        <v>100</v>
      </c>
      <c r="Y2505" s="16">
        <v>17</v>
      </c>
      <c r="Z2505" s="16">
        <v>4</v>
      </c>
      <c r="AA2505" s="16">
        <v>1992</v>
      </c>
      <c r="AB2505" s="1">
        <f>2026-AA2505</f>
        <v>34</v>
      </c>
      <c r="AC2505" s="5">
        <v>6</v>
      </c>
      <c r="AD2505" s="34">
        <v>71.242091543855736</v>
      </c>
      <c r="AE2505" s="18">
        <v>0</v>
      </c>
      <c r="AF2505" s="17">
        <f>ROUND(IF($AD2505&gt;79,44-(($AD2505-79)*(14/4)),IF($AD2505&gt;76,67-(($AD2505-76)*(23/3)),IF(110-(($AD2505-70.4)*(43/5.6))&gt;119,119,110-(($AD2505-70.4)*(43/5.6)))))*0.93,0)</f>
        <v>96</v>
      </c>
      <c r="AG2505" s="17">
        <f>ROUND(IF($AD2505&gt;79,37-(($AD2505-79)*(9/4)),IF($AD2505&gt;76,54-(($AD2505-76)*(17/3)),IF(93-(($AD2505-70.4)*(39/5.6))&gt;100,100,93-(($AD2505-70.4)*(39/5.6)))))*0.93,0)</f>
        <v>81</v>
      </c>
      <c r="AH2505" s="17">
        <f>ROUND(IF($AD2505&gt;79,32-(($AD2505-79)*(8/4)),IF($AD2505&gt;76,48-(($AD2505-76)*(16/3)),IF(86-(($AD2505-70.4)*(38/5.6))&gt;95,95,86-(($AD2505-70.4)*(38/5.6)))))*0.93,0)</f>
        <v>75</v>
      </c>
      <c r="AL2505" s="5">
        <v>186</v>
      </c>
      <c r="AM2505" s="5">
        <v>78</v>
      </c>
    </row>
    <row r="2506" spans="1:45" x14ac:dyDescent="0.3">
      <c r="A2506" s="15">
        <v>7250</v>
      </c>
      <c r="B2506" s="8" t="s">
        <v>871</v>
      </c>
      <c r="C2506" s="9" t="s">
        <v>31</v>
      </c>
      <c r="D2506" s="21">
        <v>61</v>
      </c>
      <c r="E2506" s="21">
        <v>68</v>
      </c>
      <c r="F2506" s="21">
        <v>67</v>
      </c>
      <c r="G2506" s="21">
        <v>66</v>
      </c>
      <c r="H2506" s="21">
        <v>65</v>
      </c>
      <c r="I2506" s="21">
        <v>64</v>
      </c>
      <c r="J2506" s="21">
        <v>65</v>
      </c>
      <c r="K2506" s="21">
        <v>61</v>
      </c>
      <c r="L2506" s="21">
        <v>47</v>
      </c>
      <c r="M2506" s="21">
        <v>47</v>
      </c>
      <c r="N2506" s="21">
        <v>47</v>
      </c>
      <c r="O2506" s="21">
        <v>47</v>
      </c>
      <c r="P2506" s="21">
        <v>58</v>
      </c>
      <c r="Q2506" s="21">
        <v>65</v>
      </c>
      <c r="R2506" s="33" t="s">
        <v>524</v>
      </c>
      <c r="S2506" s="3" t="s">
        <v>524</v>
      </c>
      <c r="T2506" s="10" t="s">
        <v>4133</v>
      </c>
      <c r="U2506" s="2" t="s">
        <v>595</v>
      </c>
      <c r="V2506" s="4" t="s">
        <v>819</v>
      </c>
      <c r="W2506" s="11">
        <v>4</v>
      </c>
      <c r="X2506" s="11">
        <v>100</v>
      </c>
      <c r="Y2506" s="16">
        <v>15</v>
      </c>
      <c r="Z2506" s="16">
        <v>9</v>
      </c>
      <c r="AA2506" s="16">
        <v>1990</v>
      </c>
      <c r="AB2506" s="1">
        <f>2026-AA2506</f>
        <v>36</v>
      </c>
      <c r="AC2506" s="5">
        <v>6</v>
      </c>
      <c r="AD2506" s="34">
        <v>66.219164162273884</v>
      </c>
      <c r="AE2506" s="18">
        <v>0</v>
      </c>
      <c r="AF2506" s="17">
        <f>ROUND(IF($AD2506&gt;79,44-(($AD2506-79)*(14/4)),IF($AD2506&gt;76,67-(($AD2506-76)*(23/3)),IF(110-(($AD2506-70.4)*(43/5.6))&gt;119,119,110-(($AD2506-70.4)*(43/5.6)))))*0.93,0)</f>
        <v>111</v>
      </c>
      <c r="AG2506" s="17">
        <f>ROUND(IF($AD2506&gt;79,37-(($AD2506-79)*(9/4)),IF($AD2506&gt;76,54-(($AD2506-76)*(17/3)),IF(93-(($AD2506-70.4)*(39/5.6))&gt;100,100,93-(($AD2506-70.4)*(39/5.6)))))*0.93,0)</f>
        <v>93</v>
      </c>
      <c r="AH2506" s="17">
        <f>ROUND(IF($AD2506&gt;79,32-(($AD2506-79)*(8/4)),IF($AD2506&gt;76,48-(($AD2506-76)*(16/3)),IF(86-(($AD2506-70.4)*(38/5.6))&gt;95,95,86-(($AD2506-70.4)*(38/5.6)))))*0.93,0)</f>
        <v>88</v>
      </c>
      <c r="AI2506" s="5" t="s">
        <v>3916</v>
      </c>
      <c r="AL2506" s="5">
        <v>0</v>
      </c>
      <c r="AM2506" s="5">
        <v>78</v>
      </c>
    </row>
    <row r="2507" spans="1:45" x14ac:dyDescent="0.3">
      <c r="A2507" s="15">
        <v>7251</v>
      </c>
      <c r="B2507" s="8" t="s">
        <v>861</v>
      </c>
      <c r="C2507" s="9" t="s">
        <v>164</v>
      </c>
      <c r="D2507" s="21">
        <v>66</v>
      </c>
      <c r="E2507" s="21">
        <v>54</v>
      </c>
      <c r="F2507" s="21">
        <v>59</v>
      </c>
      <c r="G2507" s="21">
        <v>64</v>
      </c>
      <c r="H2507" s="21">
        <v>76</v>
      </c>
      <c r="I2507" s="21">
        <v>71</v>
      </c>
      <c r="J2507" s="21">
        <v>70</v>
      </c>
      <c r="K2507" s="21">
        <v>64</v>
      </c>
      <c r="L2507" s="21">
        <v>61</v>
      </c>
      <c r="M2507" s="21">
        <v>55</v>
      </c>
      <c r="N2507" s="21">
        <v>64</v>
      </c>
      <c r="O2507" s="21">
        <v>69</v>
      </c>
      <c r="P2507" s="21">
        <v>63</v>
      </c>
      <c r="Q2507" s="21">
        <v>76</v>
      </c>
      <c r="R2507" s="33" t="s">
        <v>524</v>
      </c>
      <c r="S2507" s="3" t="s">
        <v>3933</v>
      </c>
      <c r="T2507" s="10" t="s">
        <v>4133</v>
      </c>
      <c r="U2507" s="2" t="s">
        <v>600</v>
      </c>
      <c r="V2507" s="4" t="s">
        <v>819</v>
      </c>
      <c r="W2507" s="11">
        <v>4</v>
      </c>
      <c r="X2507" s="11">
        <v>100</v>
      </c>
      <c r="Y2507" s="16">
        <v>20</v>
      </c>
      <c r="Z2507" s="16">
        <v>6</v>
      </c>
      <c r="AA2507" s="16">
        <v>1992</v>
      </c>
      <c r="AB2507" s="1">
        <f>2026-AA2507</f>
        <v>34</v>
      </c>
      <c r="AC2507" s="5">
        <v>7</v>
      </c>
      <c r="AD2507" s="34">
        <v>71.664542748566618</v>
      </c>
      <c r="AE2507" s="18">
        <v>65000</v>
      </c>
      <c r="AF2507" s="17">
        <f>ROUND(IF($AD2507&gt;79,44-(($AD2507-79)*(14/4)),IF($AD2507&gt;76,67-(($AD2507-76)*(23/3)),IF(110-(($AD2507-70.4)*(43/5.6))&gt;119,119,110-(($AD2507-70.4)*(43/5.6)))))*0.93,0)</f>
        <v>93</v>
      </c>
      <c r="AG2507" s="17">
        <f>ROUND(IF($AD2507&gt;79,37-(($AD2507-79)*(9/4)),IF($AD2507&gt;76,54-(($AD2507-76)*(17/3)),IF(93-(($AD2507-70.4)*(39/5.6))&gt;100,100,93-(($AD2507-70.4)*(39/5.6)))))*0.93,0)</f>
        <v>78</v>
      </c>
      <c r="AH2507" s="17">
        <f>ROUND(IF($AD2507&gt;79,32-(($AD2507-79)*(8/4)),IF($AD2507&gt;76,48-(($AD2507-76)*(16/3)),IF(86-(($AD2507-70.4)*(38/5.6))&gt;95,95,86-(($AD2507-70.4)*(38/5.6)))))*0.93,0)</f>
        <v>72</v>
      </c>
      <c r="AL2507" s="5">
        <v>175</v>
      </c>
      <c r="AM2507" s="5">
        <v>65</v>
      </c>
    </row>
    <row r="2508" spans="1:45" x14ac:dyDescent="0.3">
      <c r="A2508" s="15">
        <v>7255</v>
      </c>
      <c r="B2508" s="8" t="s">
        <v>3686</v>
      </c>
      <c r="C2508" s="9" t="s">
        <v>3687</v>
      </c>
      <c r="D2508" s="21">
        <v>77</v>
      </c>
      <c r="E2508" s="21">
        <v>58</v>
      </c>
      <c r="F2508" s="21">
        <v>61</v>
      </c>
      <c r="G2508" s="21">
        <v>64</v>
      </c>
      <c r="H2508" s="21">
        <v>63</v>
      </c>
      <c r="I2508" s="21">
        <v>73</v>
      </c>
      <c r="J2508" s="21">
        <v>68</v>
      </c>
      <c r="K2508" s="21">
        <v>70</v>
      </c>
      <c r="L2508" s="21">
        <v>52</v>
      </c>
      <c r="M2508" s="21">
        <v>77</v>
      </c>
      <c r="N2508" s="21">
        <v>79</v>
      </c>
      <c r="O2508" s="21">
        <v>62</v>
      </c>
      <c r="P2508" s="21">
        <v>65</v>
      </c>
      <c r="Q2508" s="21">
        <v>73</v>
      </c>
      <c r="R2508" s="33" t="s">
        <v>3913</v>
      </c>
      <c r="S2508" s="3" t="s">
        <v>3913</v>
      </c>
      <c r="T2508" s="10" t="s">
        <v>4130</v>
      </c>
      <c r="U2508" s="2" t="s">
        <v>1065</v>
      </c>
      <c r="V2508" s="4" t="s">
        <v>821</v>
      </c>
      <c r="W2508" s="11">
        <v>4</v>
      </c>
      <c r="X2508" s="11">
        <v>100</v>
      </c>
      <c r="Y2508" s="16">
        <v>10</v>
      </c>
      <c r="Z2508" s="16">
        <v>3</v>
      </c>
      <c r="AA2508" s="16">
        <v>2001</v>
      </c>
      <c r="AB2508" s="1">
        <f>2026-AA2508</f>
        <v>25</v>
      </c>
      <c r="AC2508" s="5">
        <v>5</v>
      </c>
      <c r="AD2508" s="34">
        <v>75.353467440447119</v>
      </c>
      <c r="AE2508" s="18">
        <v>50000</v>
      </c>
      <c r="AF2508" s="17">
        <f>ROUND(IF($AD2508&gt;79,44-(($AD2508-79)*(14/4)),IF($AD2508&gt;76,67-(($AD2508-76)*(23/3)),IF(110-(($AD2508-70.4)*(43/5.6))&gt;119,119,110-(($AD2508-70.4)*(43/5.6)))))*0.93,0)</f>
        <v>67</v>
      </c>
      <c r="AG2508" s="17">
        <f>ROUND(IF($AD2508&gt;79,37-(($AD2508-79)*(9/4)),IF($AD2508&gt;76,54-(($AD2508-76)*(17/3)),IF(93-(($AD2508-70.4)*(39/5.6))&gt;100,100,93-(($AD2508-70.4)*(39/5.6)))))*0.93,0)</f>
        <v>54</v>
      </c>
      <c r="AH2508" s="17">
        <f>ROUND(IF($AD2508&gt;79,32-(($AD2508-79)*(8/4)),IF($AD2508&gt;76,48-(($AD2508-76)*(16/3)),IF(86-(($AD2508-70.4)*(38/5.6))&gt;95,95,86-(($AD2508-70.4)*(38/5.6)))))*0.93,0)</f>
        <v>49</v>
      </c>
      <c r="AL2508" s="5">
        <v>0</v>
      </c>
      <c r="AM2508" s="5">
        <v>0</v>
      </c>
    </row>
    <row r="2509" spans="1:45" x14ac:dyDescent="0.3">
      <c r="A2509" s="15">
        <v>7258</v>
      </c>
      <c r="B2509" s="8" t="s">
        <v>3907</v>
      </c>
      <c r="C2509" s="9" t="s">
        <v>3908</v>
      </c>
      <c r="D2509" s="21">
        <v>69</v>
      </c>
      <c r="E2509" s="21">
        <v>61</v>
      </c>
      <c r="F2509" s="21">
        <v>63</v>
      </c>
      <c r="G2509" s="21">
        <v>64</v>
      </c>
      <c r="H2509" s="21">
        <v>74</v>
      </c>
      <c r="I2509" s="21">
        <v>68</v>
      </c>
      <c r="J2509" s="21">
        <v>71</v>
      </c>
      <c r="K2509" s="21">
        <v>70</v>
      </c>
      <c r="L2509" s="21">
        <v>60</v>
      </c>
      <c r="M2509" s="21">
        <v>60</v>
      </c>
      <c r="N2509" s="21">
        <v>68</v>
      </c>
      <c r="O2509" s="21">
        <v>71</v>
      </c>
      <c r="P2509" s="21">
        <v>65</v>
      </c>
      <c r="Q2509" s="21">
        <v>74</v>
      </c>
      <c r="R2509" s="33" t="s">
        <v>3920</v>
      </c>
      <c r="S2509" s="3" t="s">
        <v>3920</v>
      </c>
      <c r="T2509" s="10" t="s">
        <v>4131</v>
      </c>
      <c r="U2509" s="2" t="s">
        <v>557</v>
      </c>
      <c r="V2509" s="4" t="s">
        <v>817</v>
      </c>
      <c r="W2509" s="11">
        <v>4</v>
      </c>
      <c r="X2509" s="11">
        <v>13</v>
      </c>
      <c r="Y2509" s="16">
        <v>7</v>
      </c>
      <c r="Z2509" s="16">
        <v>9</v>
      </c>
      <c r="AA2509" s="16">
        <v>2001</v>
      </c>
      <c r="AB2509" s="1">
        <f>2026-AA2509</f>
        <v>25</v>
      </c>
      <c r="AC2509" s="5">
        <v>4</v>
      </c>
      <c r="AD2509" s="34">
        <v>70.836102675845098</v>
      </c>
      <c r="AE2509" s="18">
        <v>50000</v>
      </c>
      <c r="AF2509" s="17">
        <f>ROUND(IF($AD2509&gt;79,44-(($AD2509-79)*(14/4)),IF($AD2509&gt;76,67-(($AD2509-76)*(23/3)),IF(110-(($AD2509-70.4)*(43/5.6))&gt;119,119,110-(($AD2509-70.4)*(43/5.6)))))*0.93,0)</f>
        <v>99</v>
      </c>
      <c r="AG2509" s="17">
        <f>ROUND(IF($AD2509&gt;79,37-(($AD2509-79)*(9/4)),IF($AD2509&gt;76,54-(($AD2509-76)*(17/3)),IF(93-(($AD2509-70.4)*(39/5.6))&gt;100,100,93-(($AD2509-70.4)*(39/5.6)))))*0.93,0)</f>
        <v>84</v>
      </c>
      <c r="AH2509" s="17">
        <f>ROUND(IF($AD2509&gt;79,32-(($AD2509-79)*(8/4)),IF($AD2509&gt;76,48-(($AD2509-76)*(16/3)),IF(86-(($AD2509-70.4)*(38/5.6))&gt;95,95,86-(($AD2509-70.4)*(38/5.6)))))*0.93,0)</f>
        <v>77</v>
      </c>
      <c r="AL2509" s="5">
        <v>0</v>
      </c>
      <c r="AM2509" s="5">
        <v>0</v>
      </c>
    </row>
    <row r="2510" spans="1:45" x14ac:dyDescent="0.3">
      <c r="A2510" s="15">
        <v>7260</v>
      </c>
      <c r="B2510" s="8" t="s">
        <v>410</v>
      </c>
      <c r="C2510" s="9" t="s">
        <v>1005</v>
      </c>
      <c r="D2510" s="21">
        <v>65</v>
      </c>
      <c r="E2510" s="21">
        <v>65</v>
      </c>
      <c r="F2510" s="21">
        <v>67</v>
      </c>
      <c r="G2510" s="21">
        <v>68</v>
      </c>
      <c r="H2510" s="21">
        <v>55</v>
      </c>
      <c r="I2510" s="21">
        <v>65</v>
      </c>
      <c r="J2510" s="21">
        <v>68</v>
      </c>
      <c r="K2510" s="21">
        <v>64</v>
      </c>
      <c r="L2510" s="21">
        <v>50</v>
      </c>
      <c r="M2510" s="21">
        <v>63</v>
      </c>
      <c r="N2510" s="21">
        <v>66</v>
      </c>
      <c r="O2510" s="21">
        <v>70</v>
      </c>
      <c r="P2510" s="21">
        <v>65</v>
      </c>
      <c r="Q2510" s="21">
        <v>55</v>
      </c>
      <c r="R2510" s="33" t="s">
        <v>524</v>
      </c>
      <c r="S2510" s="3" t="s">
        <v>524</v>
      </c>
      <c r="T2510" s="10" t="s">
        <v>4133</v>
      </c>
      <c r="U2510" s="2" t="s">
        <v>802</v>
      </c>
      <c r="V2510" s="4" t="s">
        <v>821</v>
      </c>
      <c r="W2510" s="11">
        <v>3</v>
      </c>
      <c r="X2510" s="11">
        <v>48</v>
      </c>
      <c r="Y2510" s="16">
        <v>22</v>
      </c>
      <c r="Z2510" s="16">
        <v>4</v>
      </c>
      <c r="AA2510" s="16">
        <v>1993</v>
      </c>
      <c r="AB2510" s="1">
        <f>2026-AA2510</f>
        <v>33</v>
      </c>
      <c r="AC2510" s="5">
        <v>5</v>
      </c>
      <c r="AD2510" s="34">
        <v>67.82365796935018</v>
      </c>
      <c r="AE2510" s="18">
        <v>0</v>
      </c>
      <c r="AF2510" s="17">
        <f>ROUND(IF($AD2510&gt;79,44-(($AD2510-79)*(14/4)),IF($AD2510&gt;76,67-(($AD2510-76)*(23/3)),IF(110-(($AD2510-70.4)*(43/5.6))&gt;119,119,110-(($AD2510-70.4)*(43/5.6)))))*0.93,0)</f>
        <v>111</v>
      </c>
      <c r="AG2510" s="17">
        <f>ROUND(IF($AD2510&gt;79,37-(($AD2510-79)*(9/4)),IF($AD2510&gt;76,54-(($AD2510-76)*(17/3)),IF(93-(($AD2510-70.4)*(39/5.6))&gt;100,100,93-(($AD2510-70.4)*(39/5.6)))))*0.93,0)</f>
        <v>93</v>
      </c>
      <c r="AH2510" s="17">
        <f>ROUND(IF($AD2510&gt;79,32-(($AD2510-79)*(8/4)),IF($AD2510&gt;76,48-(($AD2510-76)*(16/3)),IF(86-(($AD2510-70.4)*(38/5.6))&gt;95,95,86-(($AD2510-70.4)*(38/5.6)))))*0.93,0)</f>
        <v>88</v>
      </c>
      <c r="AI2510" s="5" t="s">
        <v>3916</v>
      </c>
      <c r="AL2510" s="5">
        <v>0</v>
      </c>
      <c r="AM2510" s="5">
        <v>0</v>
      </c>
      <c r="AR2510" t="s">
        <v>3917</v>
      </c>
    </row>
    <row r="2511" spans="1:45" x14ac:dyDescent="0.3">
      <c r="A2511" s="15">
        <v>7262</v>
      </c>
      <c r="B2511" s="8" t="s">
        <v>1921</v>
      </c>
      <c r="C2511" s="9" t="s">
        <v>1922</v>
      </c>
      <c r="D2511" s="21">
        <v>65</v>
      </c>
      <c r="E2511" s="21">
        <v>52</v>
      </c>
      <c r="F2511" s="21">
        <v>55</v>
      </c>
      <c r="G2511" s="21">
        <v>58</v>
      </c>
      <c r="H2511" s="21">
        <v>69</v>
      </c>
      <c r="I2511" s="21">
        <v>66</v>
      </c>
      <c r="J2511" s="21">
        <v>64</v>
      </c>
      <c r="K2511" s="21">
        <v>67</v>
      </c>
      <c r="L2511" s="21">
        <v>59</v>
      </c>
      <c r="M2511" s="21">
        <v>59</v>
      </c>
      <c r="N2511" s="21">
        <v>58</v>
      </c>
      <c r="O2511" s="21">
        <v>54</v>
      </c>
      <c r="P2511" s="21">
        <v>59</v>
      </c>
      <c r="Q2511" s="21">
        <v>68</v>
      </c>
      <c r="R2511" s="33" t="s">
        <v>524</v>
      </c>
      <c r="S2511" s="3" t="s">
        <v>524</v>
      </c>
      <c r="T2511" s="10" t="s">
        <v>4133</v>
      </c>
      <c r="U2511" s="2" t="s">
        <v>582</v>
      </c>
      <c r="V2511" s="4" t="s">
        <v>822</v>
      </c>
      <c r="W2511" s="11">
        <v>2</v>
      </c>
      <c r="X2511" s="11">
        <v>0</v>
      </c>
      <c r="Y2511" s="16">
        <v>30</v>
      </c>
      <c r="Z2511" s="16">
        <v>4</v>
      </c>
      <c r="AA2511" s="16">
        <v>1994</v>
      </c>
      <c r="AB2511" s="1">
        <f>2026-AA2511</f>
        <v>32</v>
      </c>
      <c r="AC2511" s="5">
        <v>4</v>
      </c>
      <c r="AD2511" s="34">
        <v>65.411786987310677</v>
      </c>
      <c r="AE2511" s="18">
        <v>0</v>
      </c>
      <c r="AF2511" s="17">
        <f>ROUND(IF($AD2511&gt;79,44-(($AD2511-79)*(14/4)),IF($AD2511&gt;76,67-(($AD2511-76)*(23/3)),IF(110-(($AD2511-70.4)*(43/5.6))&gt;119,119,110-(($AD2511-70.4)*(43/5.6)))))*0.93,0)</f>
        <v>111</v>
      </c>
      <c r="AG2511" s="17">
        <f>ROUND(IF($AD2511&gt;79,37-(($AD2511-79)*(9/4)),IF($AD2511&gt;76,54-(($AD2511-76)*(17/3)),IF(93-(($AD2511-70.4)*(39/5.6))&gt;100,100,93-(($AD2511-70.4)*(39/5.6)))))*0.93,0)</f>
        <v>93</v>
      </c>
      <c r="AH2511" s="17">
        <f>ROUND(IF($AD2511&gt;79,32-(($AD2511-79)*(8/4)),IF($AD2511&gt;76,48-(($AD2511-76)*(16/3)),IF(86-(($AD2511-70.4)*(38/5.6))&gt;95,95,86-(($AD2511-70.4)*(38/5.6)))))*0.93,0)</f>
        <v>88</v>
      </c>
      <c r="AI2511" s="5" t="s">
        <v>3916</v>
      </c>
      <c r="AL2511" s="5">
        <v>0</v>
      </c>
      <c r="AM2511" s="5">
        <v>0</v>
      </c>
    </row>
    <row r="2512" spans="1:45" x14ac:dyDescent="0.3">
      <c r="A2512" s="15">
        <v>7275</v>
      </c>
      <c r="B2512" s="8" t="s">
        <v>1581</v>
      </c>
      <c r="C2512" s="9" t="s">
        <v>1582</v>
      </c>
      <c r="D2512" s="21">
        <v>58</v>
      </c>
      <c r="E2512" s="21">
        <v>46</v>
      </c>
      <c r="F2512" s="21">
        <v>50</v>
      </c>
      <c r="G2512" s="21">
        <v>54</v>
      </c>
      <c r="H2512" s="21">
        <v>57</v>
      </c>
      <c r="I2512" s="21">
        <v>51</v>
      </c>
      <c r="J2512" s="21">
        <v>49</v>
      </c>
      <c r="K2512" s="21">
        <v>52</v>
      </c>
      <c r="L2512" s="21">
        <v>58</v>
      </c>
      <c r="M2512" s="21">
        <v>56</v>
      </c>
      <c r="N2512" s="21">
        <v>52</v>
      </c>
      <c r="O2512" s="21">
        <v>56</v>
      </c>
      <c r="P2512" s="21">
        <v>47</v>
      </c>
      <c r="Q2512" s="21">
        <v>56</v>
      </c>
      <c r="R2512" s="65" t="s">
        <v>524</v>
      </c>
      <c r="S2512" s="3" t="s">
        <v>524</v>
      </c>
      <c r="T2512" s="10" t="s">
        <v>4133</v>
      </c>
      <c r="U2512" s="2" t="s">
        <v>536</v>
      </c>
      <c r="V2512" s="4" t="s">
        <v>819</v>
      </c>
      <c r="W2512" s="11">
        <v>4</v>
      </c>
      <c r="X2512" s="11">
        <v>100</v>
      </c>
      <c r="Y2512" s="68">
        <v>15</v>
      </c>
      <c r="Z2512" s="68">
        <v>5</v>
      </c>
      <c r="AA2512" s="68">
        <v>1989</v>
      </c>
      <c r="AB2512" s="1">
        <f>2026-AA2512</f>
        <v>37</v>
      </c>
      <c r="AC2512" s="5">
        <v>4</v>
      </c>
      <c r="AD2512" s="34">
        <v>56.928936995549279</v>
      </c>
      <c r="AE2512" s="18">
        <v>0</v>
      </c>
      <c r="AF2512" s="17">
        <f>ROUND(IF($AD2512&gt;79,44-(($AD2512-79)*(14/4)),IF($AD2512&gt;76,67-(($AD2512-76)*(23/3)),IF(110-(($AD2512-70.4)*(43/5.6))&gt;119,119,110-(($AD2512-70.4)*(43/5.6)))))*0.93,0)</f>
        <v>111</v>
      </c>
      <c r="AG2512" s="17">
        <f>ROUND(IF($AD2512&gt;79,37-(($AD2512-79)*(9/4)),IF($AD2512&gt;76,54-(($AD2512-76)*(17/3)),IF(93-(($AD2512-70.4)*(39/5.6))&gt;100,100,93-(($AD2512-70.4)*(39/5.6)))))*0.93,0)</f>
        <v>93</v>
      </c>
      <c r="AH2512" s="17">
        <f>ROUND(IF($AD2512&gt;79,32-(($AD2512-79)*(8/4)),IF($AD2512&gt;76,48-(($AD2512-76)*(16/3)),IF(86-(($AD2512-70.4)*(38/5.6))&gt;95,95,86-(($AD2512-70.4)*(38/5.6)))))*0.93,0)</f>
        <v>88</v>
      </c>
      <c r="AI2512" s="5" t="s">
        <v>3916</v>
      </c>
      <c r="AL2512" s="5">
        <v>0</v>
      </c>
      <c r="AM2512" s="5">
        <v>0</v>
      </c>
    </row>
    <row r="2513" spans="1:44" x14ac:dyDescent="0.3">
      <c r="A2513" s="15">
        <v>7283</v>
      </c>
      <c r="B2513" s="8" t="s">
        <v>1427</v>
      </c>
      <c r="C2513" s="9" t="s">
        <v>2711</v>
      </c>
      <c r="D2513" s="21">
        <v>66</v>
      </c>
      <c r="E2513" s="21">
        <v>76</v>
      </c>
      <c r="F2513" s="21">
        <v>74</v>
      </c>
      <c r="G2513" s="21">
        <v>71</v>
      </c>
      <c r="H2513" s="21">
        <v>71</v>
      </c>
      <c r="I2513" s="21">
        <v>71</v>
      </c>
      <c r="J2513" s="21">
        <v>70</v>
      </c>
      <c r="K2513" s="21">
        <v>72</v>
      </c>
      <c r="L2513" s="21">
        <v>49</v>
      </c>
      <c r="M2513" s="21">
        <v>58</v>
      </c>
      <c r="N2513" s="21">
        <v>63</v>
      </c>
      <c r="O2513" s="21">
        <v>68</v>
      </c>
      <c r="P2513" s="21">
        <v>67</v>
      </c>
      <c r="Q2513" s="21">
        <v>71</v>
      </c>
      <c r="R2513" s="33" t="s">
        <v>3926</v>
      </c>
      <c r="S2513" s="3" t="s">
        <v>3926</v>
      </c>
      <c r="T2513" s="10" t="s">
        <v>4130</v>
      </c>
      <c r="U2513" s="2" t="s">
        <v>587</v>
      </c>
      <c r="V2513" s="4" t="s">
        <v>819</v>
      </c>
      <c r="W2513" s="11">
        <v>4</v>
      </c>
      <c r="X2513" s="11">
        <v>100</v>
      </c>
      <c r="Y2513" s="16">
        <v>18</v>
      </c>
      <c r="Z2513" s="16">
        <v>2</v>
      </c>
      <c r="AA2513" s="16">
        <v>1993</v>
      </c>
      <c r="AB2513" s="1">
        <f>2026-AA2513</f>
        <v>33</v>
      </c>
      <c r="AC2513" s="5">
        <v>5</v>
      </c>
      <c r="AD2513" s="34">
        <v>73.42540134742282</v>
      </c>
      <c r="AE2513" s="18">
        <v>115000</v>
      </c>
      <c r="AF2513" s="17">
        <f>ROUND(IF($AD2513&gt;79,44-(($AD2513-79)*(14/4)),IF($AD2513&gt;76,67-(($AD2513-76)*(23/3)),IF(110-(($AD2513-70.4)*(43/5.6))&gt;119,119,110-(($AD2513-70.4)*(43/5.6)))))*0.93,0)</f>
        <v>81</v>
      </c>
      <c r="AG2513" s="17">
        <f>ROUND(IF($AD2513&gt;79,37-(($AD2513-79)*(9/4)),IF($AD2513&gt;76,54-(($AD2513-76)*(17/3)),IF(93-(($AD2513-70.4)*(39/5.6))&gt;100,100,93-(($AD2513-70.4)*(39/5.6)))))*0.93,0)</f>
        <v>67</v>
      </c>
      <c r="AH2513" s="17">
        <f>ROUND(IF($AD2513&gt;79,32-(($AD2513-79)*(8/4)),IF($AD2513&gt;76,48-(($AD2513-76)*(16/3)),IF(86-(($AD2513-70.4)*(38/5.6))&gt;95,95,86-(($AD2513-70.4)*(38/5.6)))))*0.93,0)</f>
        <v>61</v>
      </c>
      <c r="AL2513" s="5">
        <v>0</v>
      </c>
      <c r="AM2513" s="5">
        <v>0</v>
      </c>
    </row>
    <row r="2514" spans="1:44" x14ac:dyDescent="0.3">
      <c r="A2514" s="15">
        <v>7296</v>
      </c>
      <c r="B2514" s="8" t="s">
        <v>1674</v>
      </c>
      <c r="C2514" s="9" t="s">
        <v>1675</v>
      </c>
      <c r="D2514" s="21">
        <v>63</v>
      </c>
      <c r="E2514" s="21">
        <v>46</v>
      </c>
      <c r="F2514" s="21">
        <v>46</v>
      </c>
      <c r="G2514" s="21">
        <v>46</v>
      </c>
      <c r="H2514" s="21">
        <v>62</v>
      </c>
      <c r="I2514" s="21">
        <v>59</v>
      </c>
      <c r="J2514" s="21">
        <v>60</v>
      </c>
      <c r="K2514" s="21">
        <v>44</v>
      </c>
      <c r="L2514" s="21">
        <v>58</v>
      </c>
      <c r="M2514" s="21">
        <v>53</v>
      </c>
      <c r="N2514" s="21">
        <v>57</v>
      </c>
      <c r="O2514" s="21">
        <v>58</v>
      </c>
      <c r="P2514" s="21">
        <v>57</v>
      </c>
      <c r="Q2514" s="21">
        <v>63</v>
      </c>
      <c r="R2514" s="65" t="s">
        <v>524</v>
      </c>
      <c r="S2514" s="3" t="s">
        <v>524</v>
      </c>
      <c r="T2514" s="67" t="s">
        <v>4133</v>
      </c>
      <c r="U2514" s="2" t="s">
        <v>1432</v>
      </c>
      <c r="V2514" s="4" t="s">
        <v>821</v>
      </c>
      <c r="W2514" s="11">
        <v>4</v>
      </c>
      <c r="X2514" s="11">
        <v>100</v>
      </c>
      <c r="Y2514" s="68">
        <v>31</v>
      </c>
      <c r="Z2514" s="68">
        <v>8</v>
      </c>
      <c r="AA2514" s="68">
        <v>1990</v>
      </c>
      <c r="AB2514" s="1">
        <f>2026-AA2514</f>
        <v>36</v>
      </c>
      <c r="AC2514" s="5">
        <v>3</v>
      </c>
      <c r="AD2514" s="34">
        <v>59.673407286480746</v>
      </c>
      <c r="AE2514" s="18">
        <v>0</v>
      </c>
      <c r="AF2514" s="17">
        <f>ROUND(IF($AD2514&gt;79,44-(($AD2514-79)*(14/4)),IF($AD2514&gt;76,67-(($AD2514-76)*(23/3)),IF(110-(($AD2514-70.4)*(43/5.6))&gt;119,119,110-(($AD2514-70.4)*(43/5.6)))))*0.93,0)</f>
        <v>111</v>
      </c>
      <c r="AG2514" s="17">
        <f>ROUND(IF($AD2514&gt;79,37-(($AD2514-79)*(9/4)),IF($AD2514&gt;76,54-(($AD2514-76)*(17/3)),IF(93-(($AD2514-70.4)*(39/5.6))&gt;100,100,93-(($AD2514-70.4)*(39/5.6)))))*0.93,0)</f>
        <v>93</v>
      </c>
      <c r="AH2514" s="17">
        <f>ROUND(IF($AD2514&gt;79,32-(($AD2514-79)*(8/4)),IF($AD2514&gt;76,48-(($AD2514-76)*(16/3)),IF(86-(($AD2514-70.4)*(38/5.6))&gt;95,95,86-(($AD2514-70.4)*(38/5.6)))))*0.93,0)</f>
        <v>88</v>
      </c>
      <c r="AI2514" s="5" t="s">
        <v>3916</v>
      </c>
      <c r="AL2514" s="5">
        <v>0</v>
      </c>
      <c r="AM2514" s="5">
        <v>0</v>
      </c>
    </row>
    <row r="2515" spans="1:44" x14ac:dyDescent="0.3">
      <c r="A2515" s="15">
        <v>7310</v>
      </c>
      <c r="B2515" s="8" t="s">
        <v>2084</v>
      </c>
      <c r="C2515" s="9" t="s">
        <v>2085</v>
      </c>
      <c r="D2515" s="21">
        <v>63</v>
      </c>
      <c r="E2515" s="21">
        <v>67</v>
      </c>
      <c r="F2515" s="21">
        <v>66</v>
      </c>
      <c r="G2515" s="21">
        <v>65</v>
      </c>
      <c r="H2515" s="21">
        <v>65</v>
      </c>
      <c r="I2515" s="21">
        <v>63</v>
      </c>
      <c r="J2515" s="21">
        <v>64</v>
      </c>
      <c r="K2515" s="21">
        <v>64</v>
      </c>
      <c r="L2515" s="21">
        <v>50</v>
      </c>
      <c r="M2515" s="21">
        <v>60</v>
      </c>
      <c r="N2515" s="21">
        <v>58</v>
      </c>
      <c r="O2515" s="21">
        <v>58</v>
      </c>
      <c r="P2515" s="21">
        <v>57</v>
      </c>
      <c r="Q2515" s="21">
        <v>64</v>
      </c>
      <c r="R2515" s="33" t="s">
        <v>524</v>
      </c>
      <c r="S2515" s="3" t="s">
        <v>524</v>
      </c>
      <c r="T2515" s="10" t="s">
        <v>4133</v>
      </c>
      <c r="U2515" s="2" t="s">
        <v>555</v>
      </c>
      <c r="V2515" s="4" t="s">
        <v>822</v>
      </c>
      <c r="W2515" s="11">
        <v>4</v>
      </c>
      <c r="X2515" s="11">
        <v>7</v>
      </c>
      <c r="Y2515" s="16">
        <v>31</v>
      </c>
      <c r="Z2515" s="16">
        <v>1</v>
      </c>
      <c r="AA2515" s="16">
        <v>1992</v>
      </c>
      <c r="AB2515" s="1">
        <f>2026-AA2515</f>
        <v>34</v>
      </c>
      <c r="AC2515" s="5">
        <v>4</v>
      </c>
      <c r="AD2515" s="34">
        <v>66.017670728679761</v>
      </c>
      <c r="AE2515" s="18">
        <v>0</v>
      </c>
      <c r="AF2515" s="17">
        <f>ROUND(IF($AD2515&gt;79,44-(($AD2515-79)*(14/4)),IF($AD2515&gt;76,67-(($AD2515-76)*(23/3)),IF(110-(($AD2515-70.4)*(43/5.6))&gt;119,119,110-(($AD2515-70.4)*(43/5.6)))))*0.93,0)</f>
        <v>111</v>
      </c>
      <c r="AG2515" s="17">
        <f>ROUND(IF($AD2515&gt;79,37-(($AD2515-79)*(9/4)),IF($AD2515&gt;76,54-(($AD2515-76)*(17/3)),IF(93-(($AD2515-70.4)*(39/5.6))&gt;100,100,93-(($AD2515-70.4)*(39/5.6)))))*0.93,0)</f>
        <v>93</v>
      </c>
      <c r="AH2515" s="17">
        <f>ROUND(IF($AD2515&gt;79,32-(($AD2515-79)*(8/4)),IF($AD2515&gt;76,48-(($AD2515-76)*(16/3)),IF(86-(($AD2515-70.4)*(38/5.6))&gt;95,95,86-(($AD2515-70.4)*(38/5.6)))))*0.93,0)</f>
        <v>88</v>
      </c>
      <c r="AI2515" s="5" t="s">
        <v>3916</v>
      </c>
      <c r="AL2515" s="5">
        <v>0</v>
      </c>
      <c r="AM2515" s="5">
        <v>0</v>
      </c>
    </row>
    <row r="2516" spans="1:44" x14ac:dyDescent="0.3">
      <c r="A2516" s="15">
        <v>7312</v>
      </c>
      <c r="B2516" s="8" t="s">
        <v>906</v>
      </c>
      <c r="C2516" s="9" t="s">
        <v>13</v>
      </c>
      <c r="D2516" s="21">
        <v>62</v>
      </c>
      <c r="E2516" s="21">
        <v>72</v>
      </c>
      <c r="F2516" s="21">
        <v>72</v>
      </c>
      <c r="G2516" s="21">
        <v>71</v>
      </c>
      <c r="H2516" s="21">
        <v>54</v>
      </c>
      <c r="I2516" s="21">
        <v>64</v>
      </c>
      <c r="J2516" s="21">
        <v>64</v>
      </c>
      <c r="K2516" s="21">
        <v>64</v>
      </c>
      <c r="L2516" s="21">
        <v>48</v>
      </c>
      <c r="M2516" s="21">
        <v>57</v>
      </c>
      <c r="N2516" s="21">
        <v>62</v>
      </c>
      <c r="O2516" s="21">
        <v>74</v>
      </c>
      <c r="P2516" s="21">
        <v>57</v>
      </c>
      <c r="Q2516" s="21">
        <v>54</v>
      </c>
      <c r="R2516" s="33" t="s">
        <v>524</v>
      </c>
      <c r="S2516" s="3" t="s">
        <v>524</v>
      </c>
      <c r="T2516" s="10" t="s">
        <v>4133</v>
      </c>
      <c r="U2516" s="2" t="s">
        <v>599</v>
      </c>
      <c r="V2516" s="4" t="s">
        <v>819</v>
      </c>
      <c r="W2516" s="11">
        <v>4</v>
      </c>
      <c r="X2516" s="11">
        <v>100</v>
      </c>
      <c r="Y2516" s="16">
        <v>29</v>
      </c>
      <c r="Z2516" s="16">
        <v>6</v>
      </c>
      <c r="AA2516" s="16">
        <v>1992</v>
      </c>
      <c r="AB2516" s="1">
        <f>2026-AA2516</f>
        <v>34</v>
      </c>
      <c r="AC2516" s="5">
        <v>4</v>
      </c>
      <c r="AD2516" s="34">
        <v>69.109900352728147</v>
      </c>
      <c r="AE2516" s="18">
        <v>0</v>
      </c>
      <c r="AF2516" s="17">
        <f>ROUND(IF($AD2516&gt;79,44-(($AD2516-79)*(14/4)),IF($AD2516&gt;76,67-(($AD2516-76)*(23/3)),IF(110-(($AD2516-70.4)*(43/5.6))&gt;119,119,110-(($AD2516-70.4)*(43/5.6)))))*0.93,0)</f>
        <v>111</v>
      </c>
      <c r="AG2516" s="17">
        <f>ROUND(IF($AD2516&gt;79,37-(($AD2516-79)*(9/4)),IF($AD2516&gt;76,54-(($AD2516-76)*(17/3)),IF(93-(($AD2516-70.4)*(39/5.6))&gt;100,100,93-(($AD2516-70.4)*(39/5.6)))))*0.93,0)</f>
        <v>93</v>
      </c>
      <c r="AH2516" s="17">
        <f>ROUND(IF($AD2516&gt;79,32-(($AD2516-79)*(8/4)),IF($AD2516&gt;76,48-(($AD2516-76)*(16/3)),IF(86-(($AD2516-70.4)*(38/5.6))&gt;95,95,86-(($AD2516-70.4)*(38/5.6)))))*0.93,0)</f>
        <v>88</v>
      </c>
      <c r="AL2516" s="5">
        <v>177</v>
      </c>
      <c r="AM2516" s="5">
        <v>56</v>
      </c>
    </row>
    <row r="2517" spans="1:44" x14ac:dyDescent="0.3">
      <c r="A2517" s="15">
        <v>7317</v>
      </c>
      <c r="B2517" s="8" t="s">
        <v>1428</v>
      </c>
      <c r="C2517" s="9" t="s">
        <v>799</v>
      </c>
      <c r="D2517" s="21">
        <v>63</v>
      </c>
      <c r="E2517" s="21">
        <v>66</v>
      </c>
      <c r="F2517" s="21">
        <v>66</v>
      </c>
      <c r="G2517" s="21">
        <v>66</v>
      </c>
      <c r="H2517" s="21">
        <v>66</v>
      </c>
      <c r="I2517" s="21">
        <v>64</v>
      </c>
      <c r="J2517" s="21">
        <v>61</v>
      </c>
      <c r="K2517" s="21">
        <v>62</v>
      </c>
      <c r="L2517" s="21">
        <v>47</v>
      </c>
      <c r="M2517" s="21">
        <v>48</v>
      </c>
      <c r="N2517" s="21">
        <v>59</v>
      </c>
      <c r="O2517" s="21">
        <v>61</v>
      </c>
      <c r="P2517" s="21">
        <v>56</v>
      </c>
      <c r="Q2517" s="21">
        <v>66</v>
      </c>
      <c r="R2517" s="33" t="s">
        <v>524</v>
      </c>
      <c r="S2517" s="3" t="s">
        <v>524</v>
      </c>
      <c r="T2517" s="10" t="s">
        <v>4133</v>
      </c>
      <c r="U2517" s="2" t="s">
        <v>576</v>
      </c>
      <c r="V2517" s="4" t="s">
        <v>819</v>
      </c>
      <c r="W2517" s="11">
        <v>4</v>
      </c>
      <c r="X2517" s="11">
        <v>100</v>
      </c>
      <c r="Y2517" s="16">
        <v>2</v>
      </c>
      <c r="Z2517" s="16">
        <v>3</v>
      </c>
      <c r="AA2517" s="16">
        <v>1991</v>
      </c>
      <c r="AB2517" s="1">
        <f>2026-AA2517</f>
        <v>35</v>
      </c>
      <c r="AC2517" s="5">
        <v>3</v>
      </c>
      <c r="AD2517" s="34">
        <v>65.477848770820415</v>
      </c>
      <c r="AE2517" s="18">
        <v>0</v>
      </c>
      <c r="AF2517" s="17">
        <f>ROUND(IF($AD2517&gt;79,44-(($AD2517-79)*(14/4)),IF($AD2517&gt;76,67-(($AD2517-76)*(23/3)),IF(110-(($AD2517-70.4)*(43/5.6))&gt;119,119,110-(($AD2517-70.4)*(43/5.6)))))*0.93,0)</f>
        <v>111</v>
      </c>
      <c r="AG2517" s="17">
        <f>ROUND(IF($AD2517&gt;79,37-(($AD2517-79)*(9/4)),IF($AD2517&gt;76,54-(($AD2517-76)*(17/3)),IF(93-(($AD2517-70.4)*(39/5.6))&gt;100,100,93-(($AD2517-70.4)*(39/5.6)))))*0.93,0)</f>
        <v>93</v>
      </c>
      <c r="AH2517" s="17">
        <f>ROUND(IF($AD2517&gt;79,32-(($AD2517-79)*(8/4)),IF($AD2517&gt;76,48-(($AD2517-76)*(16/3)),IF(86-(($AD2517-70.4)*(38/5.6))&gt;95,95,86-(($AD2517-70.4)*(38/5.6)))))*0.93,0)</f>
        <v>88</v>
      </c>
      <c r="AI2517" s="5" t="s">
        <v>3916</v>
      </c>
      <c r="AL2517" s="5">
        <v>0</v>
      </c>
      <c r="AM2517" s="5">
        <v>0</v>
      </c>
    </row>
    <row r="2518" spans="1:44" x14ac:dyDescent="0.3">
      <c r="A2518" s="15">
        <v>7325</v>
      </c>
      <c r="B2518" s="8" t="s">
        <v>2017</v>
      </c>
      <c r="C2518" s="9" t="s">
        <v>2018</v>
      </c>
      <c r="D2518" s="21">
        <v>71</v>
      </c>
      <c r="E2518" s="21">
        <v>76</v>
      </c>
      <c r="F2518" s="21">
        <v>74</v>
      </c>
      <c r="G2518" s="21">
        <v>72</v>
      </c>
      <c r="H2518" s="21">
        <v>73</v>
      </c>
      <c r="I2518" s="21">
        <v>72</v>
      </c>
      <c r="J2518" s="21">
        <v>72</v>
      </c>
      <c r="K2518" s="21">
        <v>73</v>
      </c>
      <c r="L2518" s="21">
        <v>60</v>
      </c>
      <c r="M2518" s="21">
        <v>63</v>
      </c>
      <c r="N2518" s="21">
        <v>69</v>
      </c>
      <c r="O2518" s="21">
        <v>71</v>
      </c>
      <c r="P2518" s="21">
        <v>69</v>
      </c>
      <c r="Q2518" s="21">
        <v>77</v>
      </c>
      <c r="R2518" s="33" t="s">
        <v>4317</v>
      </c>
      <c r="S2518" s="3" t="s">
        <v>4317</v>
      </c>
      <c r="T2518" s="10" t="s">
        <v>4132</v>
      </c>
      <c r="U2518" s="2" t="s">
        <v>581</v>
      </c>
      <c r="V2518" s="4" t="s">
        <v>822</v>
      </c>
      <c r="W2518" s="11">
        <v>4</v>
      </c>
      <c r="X2518" s="11">
        <v>100</v>
      </c>
      <c r="Y2518" s="16">
        <v>21</v>
      </c>
      <c r="Z2518" s="16">
        <v>9</v>
      </c>
      <c r="AA2518" s="16">
        <v>1993</v>
      </c>
      <c r="AB2518" s="1">
        <f>2026-AA2518</f>
        <v>33</v>
      </c>
      <c r="AC2518" s="5">
        <v>6</v>
      </c>
      <c r="AD2518" s="34">
        <v>74.346650574953742</v>
      </c>
      <c r="AE2518" s="18">
        <v>170000</v>
      </c>
      <c r="AF2518" s="17">
        <f>ROUND(IF($AD2518&gt;79,44-(($AD2518-79)*(14/4)),IF($AD2518&gt;76,67-(($AD2518-76)*(23/3)),IF(110-(($AD2518-70.4)*(43/5.6))&gt;119,119,110-(($AD2518-70.4)*(43/5.6)))))*0.93,0)</f>
        <v>74</v>
      </c>
      <c r="AG2518" s="17">
        <f>ROUND(IF($AD2518&gt;79,37-(($AD2518-79)*(9/4)),IF($AD2518&gt;76,54-(($AD2518-76)*(17/3)),IF(93-(($AD2518-70.4)*(39/5.6))&gt;100,100,93-(($AD2518-70.4)*(39/5.6)))))*0.93,0)</f>
        <v>61</v>
      </c>
      <c r="AH2518" s="17">
        <f>ROUND(IF($AD2518&gt;79,32-(($AD2518-79)*(8/4)),IF($AD2518&gt;76,48-(($AD2518-76)*(16/3)),IF(86-(($AD2518-70.4)*(38/5.6))&gt;95,95,86-(($AD2518-70.4)*(38/5.6)))))*0.93,0)</f>
        <v>55</v>
      </c>
      <c r="AL2518" s="5">
        <v>178</v>
      </c>
      <c r="AM2518" s="5">
        <v>65</v>
      </c>
    </row>
    <row r="2519" spans="1:44" x14ac:dyDescent="0.3">
      <c r="A2519" s="15">
        <v>7328</v>
      </c>
      <c r="B2519" s="8" t="s">
        <v>1198</v>
      </c>
      <c r="C2519" s="9" t="s">
        <v>1199</v>
      </c>
      <c r="D2519" s="21">
        <v>68</v>
      </c>
      <c r="E2519" s="21">
        <v>63</v>
      </c>
      <c r="F2519" s="21">
        <v>69</v>
      </c>
      <c r="G2519" s="21">
        <v>74</v>
      </c>
      <c r="H2519" s="21">
        <v>62</v>
      </c>
      <c r="I2519" s="21">
        <v>72</v>
      </c>
      <c r="J2519" s="21">
        <v>69</v>
      </c>
      <c r="K2519" s="21">
        <v>65</v>
      </c>
      <c r="L2519" s="21">
        <v>54</v>
      </c>
      <c r="M2519" s="21">
        <v>61</v>
      </c>
      <c r="N2519" s="21">
        <v>68</v>
      </c>
      <c r="O2519" s="21">
        <v>77</v>
      </c>
      <c r="P2519" s="21">
        <v>66</v>
      </c>
      <c r="Q2519" s="21">
        <v>62</v>
      </c>
      <c r="R2519" s="33" t="s">
        <v>524</v>
      </c>
      <c r="S2519" s="3" t="s">
        <v>524</v>
      </c>
      <c r="T2519" s="10" t="s">
        <v>4133</v>
      </c>
      <c r="U2519" s="2" t="s">
        <v>538</v>
      </c>
      <c r="V2519" s="4" t="s">
        <v>821</v>
      </c>
      <c r="W2519" s="11">
        <v>4</v>
      </c>
      <c r="X2519" s="11">
        <v>100</v>
      </c>
      <c r="Y2519" s="16">
        <v>23</v>
      </c>
      <c r="Z2519" s="16">
        <v>8</v>
      </c>
      <c r="AA2519" s="16">
        <v>1992</v>
      </c>
      <c r="AB2519" s="1">
        <f>2026-AA2519</f>
        <v>34</v>
      </c>
      <c r="AC2519" s="5">
        <v>4</v>
      </c>
      <c r="AD2519" s="34">
        <v>70.931468737531162</v>
      </c>
      <c r="AE2519" s="18">
        <v>0</v>
      </c>
      <c r="AF2519" s="17">
        <f>ROUND(IF($AD2519&gt;79,44-(($AD2519-79)*(14/4)),IF($AD2519&gt;76,67-(($AD2519-76)*(23/3)),IF(110-(($AD2519-70.4)*(43/5.6))&gt;119,119,110-(($AD2519-70.4)*(43/5.6)))))*0.93,0)</f>
        <v>99</v>
      </c>
      <c r="AG2519" s="17">
        <f>ROUND(IF($AD2519&gt;79,37-(($AD2519-79)*(9/4)),IF($AD2519&gt;76,54-(($AD2519-76)*(17/3)),IF(93-(($AD2519-70.4)*(39/5.6))&gt;100,100,93-(($AD2519-70.4)*(39/5.6)))))*0.93,0)</f>
        <v>83</v>
      </c>
      <c r="AH2519" s="17">
        <f>ROUND(IF($AD2519&gt;79,32-(($AD2519-79)*(8/4)),IF($AD2519&gt;76,48-(($AD2519-76)*(16/3)),IF(86-(($AD2519-70.4)*(38/5.6))&gt;95,95,86-(($AD2519-70.4)*(38/5.6)))))*0.93,0)</f>
        <v>77</v>
      </c>
      <c r="AL2519" s="5">
        <v>0</v>
      </c>
      <c r="AM2519" s="5">
        <v>0</v>
      </c>
    </row>
    <row r="2520" spans="1:44" x14ac:dyDescent="0.3">
      <c r="A2520" s="15">
        <v>7336</v>
      </c>
      <c r="B2520" s="8" t="s">
        <v>905</v>
      </c>
      <c r="C2520" s="9" t="s">
        <v>127</v>
      </c>
      <c r="D2520" s="21">
        <v>66</v>
      </c>
      <c r="E2520" s="21">
        <v>72</v>
      </c>
      <c r="F2520" s="21">
        <v>71</v>
      </c>
      <c r="G2520" s="21">
        <v>70</v>
      </c>
      <c r="H2520" s="21">
        <v>54</v>
      </c>
      <c r="I2520" s="21">
        <v>69</v>
      </c>
      <c r="J2520" s="21">
        <v>69</v>
      </c>
      <c r="K2520" s="21">
        <v>66</v>
      </c>
      <c r="L2520" s="21">
        <v>52</v>
      </c>
      <c r="M2520" s="21">
        <v>61</v>
      </c>
      <c r="N2520" s="21">
        <v>63</v>
      </c>
      <c r="O2520" s="21">
        <v>66</v>
      </c>
      <c r="P2520" s="21">
        <v>71</v>
      </c>
      <c r="Q2520" s="21">
        <v>54</v>
      </c>
      <c r="R2520" s="33" t="s">
        <v>524</v>
      </c>
      <c r="S2520" s="3" t="s">
        <v>524</v>
      </c>
      <c r="T2520" s="10" t="s">
        <v>4133</v>
      </c>
      <c r="U2520" s="2" t="s">
        <v>599</v>
      </c>
      <c r="V2520" s="4" t="s">
        <v>819</v>
      </c>
      <c r="W2520" s="11">
        <v>4</v>
      </c>
      <c r="X2520" s="11">
        <v>100</v>
      </c>
      <c r="Y2520" s="16">
        <v>17</v>
      </c>
      <c r="Z2520" s="16">
        <v>9</v>
      </c>
      <c r="AA2520" s="16">
        <v>1992</v>
      </c>
      <c r="AB2520" s="1">
        <f>2026-AA2520</f>
        <v>34</v>
      </c>
      <c r="AC2520" s="5">
        <v>6</v>
      </c>
      <c r="AD2520" s="34">
        <v>69.978986292926237</v>
      </c>
      <c r="AE2520" s="18">
        <v>0</v>
      </c>
      <c r="AF2520" s="17">
        <f>ROUND(IF($AD2520&gt;79,44-(($AD2520-79)*(14/4)),IF($AD2520&gt;76,67-(($AD2520-76)*(23/3)),IF(110-(($AD2520-70.4)*(43/5.6))&gt;119,119,110-(($AD2520-70.4)*(43/5.6)))))*0.93,0)</f>
        <v>105</v>
      </c>
      <c r="AG2520" s="17">
        <f>ROUND(IF($AD2520&gt;79,37-(($AD2520-79)*(9/4)),IF($AD2520&gt;76,54-(($AD2520-76)*(17/3)),IF(93-(($AD2520-70.4)*(39/5.6))&gt;100,100,93-(($AD2520-70.4)*(39/5.6)))))*0.93,0)</f>
        <v>89</v>
      </c>
      <c r="AH2520" s="17">
        <f>ROUND(IF($AD2520&gt;79,32-(($AD2520-79)*(8/4)),IF($AD2520&gt;76,48-(($AD2520-76)*(16/3)),IF(86-(($AD2520-70.4)*(38/5.6))&gt;95,95,86-(($AD2520-70.4)*(38/5.6)))))*0.93,0)</f>
        <v>83</v>
      </c>
      <c r="AL2520" s="5">
        <v>0</v>
      </c>
      <c r="AM2520" s="5">
        <v>0</v>
      </c>
    </row>
    <row r="2521" spans="1:44" x14ac:dyDescent="0.3">
      <c r="A2521" s="15">
        <v>7339</v>
      </c>
      <c r="B2521" s="8" t="s">
        <v>3726</v>
      </c>
      <c r="C2521" s="9" t="s">
        <v>273</v>
      </c>
      <c r="D2521" s="21">
        <v>65</v>
      </c>
      <c r="E2521" s="21">
        <v>77</v>
      </c>
      <c r="F2521" s="21">
        <v>76</v>
      </c>
      <c r="G2521" s="21">
        <v>74</v>
      </c>
      <c r="H2521" s="21">
        <v>66</v>
      </c>
      <c r="I2521" s="21">
        <v>67</v>
      </c>
      <c r="J2521" s="21">
        <v>73</v>
      </c>
      <c r="K2521" s="21">
        <v>77</v>
      </c>
      <c r="L2521" s="21">
        <v>62</v>
      </c>
      <c r="M2521" s="21">
        <v>60</v>
      </c>
      <c r="N2521" s="21">
        <v>67</v>
      </c>
      <c r="O2521" s="21">
        <v>56</v>
      </c>
      <c r="P2521" s="21">
        <v>63</v>
      </c>
      <c r="Q2521" s="21">
        <v>73</v>
      </c>
      <c r="R2521" s="36" t="s">
        <v>4326</v>
      </c>
      <c r="S2521" s="3" t="s">
        <v>2010</v>
      </c>
      <c r="T2521" s="10" t="s">
        <v>4130</v>
      </c>
      <c r="U2521" s="2" t="s">
        <v>600</v>
      </c>
      <c r="V2521" s="4" t="s">
        <v>819</v>
      </c>
      <c r="W2521" s="11">
        <v>4</v>
      </c>
      <c r="X2521" s="11">
        <v>100</v>
      </c>
      <c r="Y2521" s="16">
        <v>8</v>
      </c>
      <c r="Z2521" s="16">
        <v>8</v>
      </c>
      <c r="AA2521" s="16">
        <v>2001</v>
      </c>
      <c r="AB2521" s="1">
        <f>2026-AA2521</f>
        <v>25</v>
      </c>
      <c r="AC2521" s="5">
        <v>6</v>
      </c>
      <c r="AD2521" s="34">
        <v>74.692291705557082</v>
      </c>
      <c r="AE2521" s="18">
        <v>50000</v>
      </c>
      <c r="AF2521" s="17">
        <f>ROUND(IF($AD2521&gt;79,44-(($AD2521-79)*(14/4)),IF($AD2521&gt;76,67-(($AD2521-76)*(23/3)),IF(110-(($AD2521-70.4)*(43/5.6))&gt;119,119,110-(($AD2521-70.4)*(43/5.6)))))*0.93,0)</f>
        <v>72</v>
      </c>
      <c r="AG2521" s="17">
        <f>ROUND(IF($AD2521&gt;79,37-(($AD2521-79)*(9/4)),IF($AD2521&gt;76,54-(($AD2521-76)*(17/3)),IF(93-(($AD2521-70.4)*(39/5.6))&gt;100,100,93-(($AD2521-70.4)*(39/5.6)))))*0.93,0)</f>
        <v>59</v>
      </c>
      <c r="AH2521" s="17">
        <f>ROUND(IF($AD2521&gt;79,32-(($AD2521-79)*(8/4)),IF($AD2521&gt;76,48-(($AD2521-76)*(16/3)),IF(86-(($AD2521-70.4)*(38/5.6))&gt;95,95,86-(($AD2521-70.4)*(38/5.6)))))*0.93,0)</f>
        <v>53</v>
      </c>
      <c r="AL2521" s="5">
        <v>0</v>
      </c>
      <c r="AM2521" s="5">
        <v>0</v>
      </c>
    </row>
    <row r="2522" spans="1:44" x14ac:dyDescent="0.3">
      <c r="A2522" s="15">
        <v>7350</v>
      </c>
      <c r="B2522" s="8" t="s">
        <v>3862</v>
      </c>
      <c r="C2522" s="9" t="s">
        <v>3433</v>
      </c>
      <c r="D2522" s="21">
        <v>70</v>
      </c>
      <c r="E2522" s="21">
        <v>53</v>
      </c>
      <c r="F2522" s="21">
        <v>57</v>
      </c>
      <c r="G2522" s="21">
        <v>60</v>
      </c>
      <c r="H2522" s="21">
        <v>57</v>
      </c>
      <c r="I2522" s="21">
        <v>67</v>
      </c>
      <c r="J2522" s="21">
        <v>78</v>
      </c>
      <c r="K2522" s="21">
        <v>72</v>
      </c>
      <c r="L2522" s="21">
        <v>59</v>
      </c>
      <c r="M2522" s="21">
        <v>80</v>
      </c>
      <c r="N2522" s="21">
        <v>76</v>
      </c>
      <c r="O2522" s="21">
        <v>73</v>
      </c>
      <c r="P2522" s="21">
        <v>66</v>
      </c>
      <c r="Q2522" s="21">
        <v>65</v>
      </c>
      <c r="R2522" s="33" t="s">
        <v>4308</v>
      </c>
      <c r="S2522" s="3" t="s">
        <v>4308</v>
      </c>
      <c r="T2522" s="10" t="s">
        <v>4131</v>
      </c>
      <c r="U2522" s="2" t="s">
        <v>574</v>
      </c>
      <c r="V2522" s="4" t="s">
        <v>819</v>
      </c>
      <c r="W2522" s="11">
        <v>4</v>
      </c>
      <c r="X2522" s="11">
        <v>100</v>
      </c>
      <c r="Y2522" s="16">
        <v>24</v>
      </c>
      <c r="Z2522" s="16">
        <v>9</v>
      </c>
      <c r="AA2522" s="16">
        <v>2001</v>
      </c>
      <c r="AB2522" s="1">
        <f>2026-AA2522</f>
        <v>25</v>
      </c>
      <c r="AC2522" s="5">
        <v>5</v>
      </c>
      <c r="AD2522" s="34">
        <v>74.557676399545855</v>
      </c>
      <c r="AE2522" s="18">
        <v>50000</v>
      </c>
      <c r="AF2522" s="17">
        <f>ROUND(IF($AD2522&gt;79,44-(($AD2522-79)*(14/4)),IF($AD2522&gt;76,67-(($AD2522-76)*(23/3)),IF(110-(($AD2522-70.4)*(43/5.6))&gt;119,119,110-(($AD2522-70.4)*(43/5.6)))))*0.93,0)</f>
        <v>73</v>
      </c>
      <c r="AG2522" s="17">
        <f>ROUND(IF($AD2522&gt;79,37-(($AD2522-79)*(9/4)),IF($AD2522&gt;76,54-(($AD2522-76)*(17/3)),IF(93-(($AD2522-70.4)*(39/5.6))&gt;100,100,93-(($AD2522-70.4)*(39/5.6)))))*0.93,0)</f>
        <v>60</v>
      </c>
      <c r="AH2522" s="17">
        <f>ROUND(IF($AD2522&gt;79,32-(($AD2522-79)*(8/4)),IF($AD2522&gt;76,48-(($AD2522-76)*(16/3)),IF(86-(($AD2522-70.4)*(38/5.6))&gt;95,95,86-(($AD2522-70.4)*(38/5.6)))))*0.93,0)</f>
        <v>54</v>
      </c>
      <c r="AL2522" s="5">
        <v>187</v>
      </c>
      <c r="AM2522" s="5">
        <v>78</v>
      </c>
    </row>
    <row r="2523" spans="1:44" x14ac:dyDescent="0.3">
      <c r="A2523" s="15">
        <v>7352</v>
      </c>
      <c r="B2523" s="8" t="s">
        <v>908</v>
      </c>
      <c r="C2523" s="9" t="s">
        <v>232</v>
      </c>
      <c r="D2523" s="21">
        <v>59</v>
      </c>
      <c r="E2523" s="21">
        <v>55</v>
      </c>
      <c r="F2523" s="21">
        <v>60</v>
      </c>
      <c r="G2523" s="21">
        <v>65</v>
      </c>
      <c r="H2523" s="21">
        <v>47</v>
      </c>
      <c r="I2523" s="21">
        <v>61</v>
      </c>
      <c r="J2523" s="21">
        <v>61</v>
      </c>
      <c r="K2523" s="21">
        <v>45</v>
      </c>
      <c r="L2523" s="21">
        <v>50</v>
      </c>
      <c r="M2523" s="21">
        <v>53</v>
      </c>
      <c r="N2523" s="21">
        <v>60</v>
      </c>
      <c r="O2523" s="21">
        <v>54</v>
      </c>
      <c r="P2523" s="21">
        <v>59</v>
      </c>
      <c r="Q2523" s="21">
        <v>47</v>
      </c>
      <c r="R2523" s="33" t="s">
        <v>524</v>
      </c>
      <c r="S2523" s="3" t="s">
        <v>524</v>
      </c>
      <c r="T2523" s="10" t="s">
        <v>4133</v>
      </c>
      <c r="U2523" s="2" t="s">
        <v>599</v>
      </c>
      <c r="V2523" s="4" t="s">
        <v>819</v>
      </c>
      <c r="W2523" s="11">
        <v>4</v>
      </c>
      <c r="X2523" s="11">
        <v>100</v>
      </c>
      <c r="Y2523" s="16">
        <v>15</v>
      </c>
      <c r="Z2523" s="16">
        <v>3</v>
      </c>
      <c r="AA2523" s="16">
        <v>1989</v>
      </c>
      <c r="AB2523" s="1">
        <f>2026-AA2523</f>
        <v>37</v>
      </c>
      <c r="AC2523" s="5">
        <v>6</v>
      </c>
      <c r="AD2523" s="34">
        <v>61.871059903438272</v>
      </c>
      <c r="AE2523" s="18">
        <v>0</v>
      </c>
      <c r="AF2523" s="17">
        <f>ROUND(IF($AD2523&gt;79,44-(($AD2523-79)*(14/4)),IF($AD2523&gt;76,67-(($AD2523-76)*(23/3)),IF(110-(($AD2523-70.4)*(43/5.6))&gt;119,119,110-(($AD2523-70.4)*(43/5.6)))))*0.93,0)</f>
        <v>111</v>
      </c>
      <c r="AG2523" s="17">
        <f>ROUND(IF($AD2523&gt;79,37-(($AD2523-79)*(9/4)),IF($AD2523&gt;76,54-(($AD2523-76)*(17/3)),IF(93-(($AD2523-70.4)*(39/5.6))&gt;100,100,93-(($AD2523-70.4)*(39/5.6)))))*0.93,0)</f>
        <v>93</v>
      </c>
      <c r="AH2523" s="17">
        <f>ROUND(IF($AD2523&gt;79,32-(($AD2523-79)*(8/4)),IF($AD2523&gt;76,48-(($AD2523-76)*(16/3)),IF(86-(($AD2523-70.4)*(38/5.6))&gt;95,95,86-(($AD2523-70.4)*(38/5.6)))))*0.93,0)</f>
        <v>88</v>
      </c>
      <c r="AI2523" s="5" t="s">
        <v>3916</v>
      </c>
      <c r="AL2523" s="5">
        <v>182</v>
      </c>
      <c r="AM2523" s="5">
        <v>70</v>
      </c>
    </row>
    <row r="2524" spans="1:44" x14ac:dyDescent="0.3">
      <c r="A2524" s="15">
        <v>7355</v>
      </c>
      <c r="B2524" s="8" t="s">
        <v>1182</v>
      </c>
      <c r="C2524" s="9" t="s">
        <v>3760</v>
      </c>
      <c r="D2524" s="21">
        <v>66</v>
      </c>
      <c r="E2524" s="21">
        <v>76</v>
      </c>
      <c r="F2524" s="21">
        <v>73</v>
      </c>
      <c r="G2524" s="21">
        <v>70</v>
      </c>
      <c r="H2524" s="21">
        <v>74</v>
      </c>
      <c r="I2524" s="21">
        <v>74</v>
      </c>
      <c r="J2524" s="21">
        <v>70</v>
      </c>
      <c r="K2524" s="21">
        <v>74</v>
      </c>
      <c r="L2524" s="21">
        <v>57</v>
      </c>
      <c r="M2524" s="21">
        <v>59</v>
      </c>
      <c r="N2524" s="21">
        <v>70</v>
      </c>
      <c r="O2524" s="21">
        <v>65</v>
      </c>
      <c r="P2524" s="21">
        <v>68</v>
      </c>
      <c r="Q2524" s="21">
        <v>72</v>
      </c>
      <c r="R2524" s="33" t="s">
        <v>1506</v>
      </c>
      <c r="S2524" s="3" t="s">
        <v>1506</v>
      </c>
      <c r="T2524" s="10" t="s">
        <v>4130</v>
      </c>
      <c r="U2524" s="2" t="s">
        <v>593</v>
      </c>
      <c r="V2524" s="4" t="s">
        <v>818</v>
      </c>
      <c r="W2524" s="11">
        <v>4</v>
      </c>
      <c r="X2524" s="11">
        <v>100</v>
      </c>
      <c r="Y2524" s="16">
        <v>8</v>
      </c>
      <c r="Z2524" s="16">
        <v>3</v>
      </c>
      <c r="AA2524" s="16">
        <v>2001</v>
      </c>
      <c r="AB2524" s="1">
        <f>2026-AA2524</f>
        <v>25</v>
      </c>
      <c r="AC2524" s="5">
        <v>5</v>
      </c>
      <c r="AD2524" s="34">
        <v>73.802575038775174</v>
      </c>
      <c r="AE2524" s="18">
        <v>50000</v>
      </c>
      <c r="AF2524" s="17">
        <f>ROUND(IF($AD2524&gt;79,44-(($AD2524-79)*(14/4)),IF($AD2524&gt;76,67-(($AD2524-76)*(23/3)),IF(110-(($AD2524-70.4)*(43/5.6))&gt;119,119,110-(($AD2524-70.4)*(43/5.6)))))*0.93,0)</f>
        <v>78</v>
      </c>
      <c r="AG2524" s="17">
        <f>ROUND(IF($AD2524&gt;79,37-(($AD2524-79)*(9/4)),IF($AD2524&gt;76,54-(($AD2524-76)*(17/3)),IF(93-(($AD2524-70.4)*(39/5.6))&gt;100,100,93-(($AD2524-70.4)*(39/5.6)))))*0.93,0)</f>
        <v>64</v>
      </c>
      <c r="AH2524" s="17">
        <f>ROUND(IF($AD2524&gt;79,32-(($AD2524-79)*(8/4)),IF($AD2524&gt;76,48-(($AD2524-76)*(16/3)),IF(86-(($AD2524-70.4)*(38/5.6))&gt;95,95,86-(($AD2524-70.4)*(38/5.6)))))*0.93,0)</f>
        <v>59</v>
      </c>
      <c r="AL2524" s="5">
        <v>0</v>
      </c>
      <c r="AM2524" s="5">
        <v>0</v>
      </c>
    </row>
    <row r="2525" spans="1:44" x14ac:dyDescent="0.3">
      <c r="A2525" s="15">
        <v>7357</v>
      </c>
      <c r="B2525" s="8" t="s">
        <v>1860</v>
      </c>
      <c r="C2525" s="9" t="s">
        <v>141</v>
      </c>
      <c r="D2525" s="21">
        <v>67</v>
      </c>
      <c r="E2525" s="21">
        <v>59</v>
      </c>
      <c r="F2525" s="21">
        <v>62</v>
      </c>
      <c r="G2525" s="21">
        <v>64</v>
      </c>
      <c r="H2525" s="21">
        <v>59</v>
      </c>
      <c r="I2525" s="21">
        <v>65</v>
      </c>
      <c r="J2525" s="21">
        <v>66</v>
      </c>
      <c r="K2525" s="21">
        <v>65</v>
      </c>
      <c r="L2525" s="21">
        <v>58</v>
      </c>
      <c r="M2525" s="21">
        <v>64</v>
      </c>
      <c r="N2525" s="21">
        <v>70</v>
      </c>
      <c r="O2525" s="21">
        <v>58</v>
      </c>
      <c r="P2525" s="21">
        <v>67</v>
      </c>
      <c r="Q2525" s="21">
        <v>66</v>
      </c>
      <c r="R2525" s="33" t="s">
        <v>524</v>
      </c>
      <c r="S2525" s="3" t="s">
        <v>524</v>
      </c>
      <c r="T2525" s="10" t="s">
        <v>4133</v>
      </c>
      <c r="U2525" s="2" t="s">
        <v>1178</v>
      </c>
      <c r="V2525" s="4" t="s">
        <v>818</v>
      </c>
      <c r="W2525" s="11">
        <v>2</v>
      </c>
      <c r="X2525" s="11">
        <v>88</v>
      </c>
      <c r="Y2525" s="16">
        <v>6</v>
      </c>
      <c r="Z2525" s="16">
        <v>2</v>
      </c>
      <c r="AA2525" s="16">
        <v>1995</v>
      </c>
      <c r="AB2525" s="1">
        <f>2026-AA2525</f>
        <v>31</v>
      </c>
      <c r="AC2525" s="5">
        <v>3</v>
      </c>
      <c r="AD2525" s="34">
        <v>66.015065659848176</v>
      </c>
      <c r="AE2525" s="18">
        <v>0</v>
      </c>
      <c r="AF2525" s="17">
        <f>ROUND(IF($AD2525&gt;79,44-(($AD2525-79)*(14/4)),IF($AD2525&gt;76,67-(($AD2525-76)*(23/3)),IF(110-(($AD2525-70.4)*(43/5.6))&gt;119,119,110-(($AD2525-70.4)*(43/5.6)))))*0.93,0)</f>
        <v>111</v>
      </c>
      <c r="AG2525" s="17">
        <f>ROUND(IF($AD2525&gt;79,37-(($AD2525-79)*(9/4)),IF($AD2525&gt;76,54-(($AD2525-76)*(17/3)),IF(93-(($AD2525-70.4)*(39/5.6))&gt;100,100,93-(($AD2525-70.4)*(39/5.6)))))*0.93,0)</f>
        <v>93</v>
      </c>
      <c r="AH2525" s="17">
        <f>ROUND(IF($AD2525&gt;79,32-(($AD2525-79)*(8/4)),IF($AD2525&gt;76,48-(($AD2525-76)*(16/3)),IF(86-(($AD2525-70.4)*(38/5.6))&gt;95,95,86-(($AD2525-70.4)*(38/5.6)))))*0.93,0)</f>
        <v>88</v>
      </c>
      <c r="AI2525" s="5" t="s">
        <v>3916</v>
      </c>
      <c r="AL2525" s="5">
        <v>0</v>
      </c>
      <c r="AM2525" s="5">
        <v>0</v>
      </c>
    </row>
    <row r="2526" spans="1:44" x14ac:dyDescent="0.3">
      <c r="A2526" s="15">
        <v>7358</v>
      </c>
      <c r="B2526" s="8" t="s">
        <v>1192</v>
      </c>
      <c r="C2526" s="9" t="s">
        <v>1193</v>
      </c>
      <c r="D2526" s="21">
        <v>70</v>
      </c>
      <c r="E2526" s="21">
        <v>61</v>
      </c>
      <c r="F2526" s="21">
        <v>62</v>
      </c>
      <c r="G2526" s="21">
        <v>62</v>
      </c>
      <c r="H2526" s="21">
        <v>67</v>
      </c>
      <c r="I2526" s="21">
        <v>68</v>
      </c>
      <c r="J2526" s="21">
        <v>67</v>
      </c>
      <c r="K2526" s="21">
        <v>75</v>
      </c>
      <c r="L2526" s="21">
        <v>57</v>
      </c>
      <c r="M2526" s="21">
        <v>75</v>
      </c>
      <c r="N2526" s="21">
        <v>77</v>
      </c>
      <c r="O2526" s="21">
        <v>75</v>
      </c>
      <c r="P2526" s="21">
        <v>61</v>
      </c>
      <c r="Q2526" s="21">
        <v>69</v>
      </c>
      <c r="R2526" s="33" t="s">
        <v>3920</v>
      </c>
      <c r="S2526" s="3" t="s">
        <v>3920</v>
      </c>
      <c r="T2526" s="10" t="s">
        <v>4131</v>
      </c>
      <c r="U2526" s="2" t="s">
        <v>534</v>
      </c>
      <c r="V2526" s="4" t="s">
        <v>817</v>
      </c>
      <c r="W2526" s="11">
        <v>4</v>
      </c>
      <c r="X2526" s="11">
        <v>100</v>
      </c>
      <c r="Y2526" s="16">
        <v>27</v>
      </c>
      <c r="Z2526" s="16">
        <v>5</v>
      </c>
      <c r="AA2526" s="16">
        <v>1993</v>
      </c>
      <c r="AB2526" s="1">
        <f>2026-AA2526</f>
        <v>33</v>
      </c>
      <c r="AC2526" s="5">
        <v>3</v>
      </c>
      <c r="AD2526" s="34">
        <v>72.460473663236144</v>
      </c>
      <c r="AE2526" s="18">
        <v>55000</v>
      </c>
      <c r="AF2526" s="17">
        <f>ROUND(IF($AD2526&gt;79,44-(($AD2526-79)*(14/4)),IF($AD2526&gt;76,67-(($AD2526-76)*(23/3)),IF(110-(($AD2526-70.4)*(43/5.6))&gt;119,119,110-(($AD2526-70.4)*(43/5.6)))))*0.93,0)</f>
        <v>88</v>
      </c>
      <c r="AG2526" s="17">
        <f>ROUND(IF($AD2526&gt;79,37-(($AD2526-79)*(9/4)),IF($AD2526&gt;76,54-(($AD2526-76)*(17/3)),IF(93-(($AD2526-70.4)*(39/5.6))&gt;100,100,93-(($AD2526-70.4)*(39/5.6)))))*0.93,0)</f>
        <v>73</v>
      </c>
      <c r="AH2526" s="17">
        <f>ROUND(IF($AD2526&gt;79,32-(($AD2526-79)*(8/4)),IF($AD2526&gt;76,48-(($AD2526-76)*(16/3)),IF(86-(($AD2526-70.4)*(38/5.6))&gt;95,95,86-(($AD2526-70.4)*(38/5.6)))))*0.93,0)</f>
        <v>67</v>
      </c>
      <c r="AL2526" s="5">
        <v>0</v>
      </c>
      <c r="AM2526" s="5">
        <v>0</v>
      </c>
    </row>
    <row r="2527" spans="1:44" x14ac:dyDescent="0.3">
      <c r="A2527" s="15">
        <v>7359</v>
      </c>
      <c r="B2527" s="8" t="s">
        <v>1194</v>
      </c>
      <c r="C2527" s="9" t="s">
        <v>439</v>
      </c>
      <c r="D2527" s="21">
        <v>67</v>
      </c>
      <c r="E2527" s="21">
        <v>60</v>
      </c>
      <c r="F2527" s="21">
        <v>64</v>
      </c>
      <c r="G2527" s="21">
        <v>68</v>
      </c>
      <c r="H2527" s="21">
        <v>61</v>
      </c>
      <c r="I2527" s="21">
        <v>69</v>
      </c>
      <c r="J2527" s="21">
        <v>68</v>
      </c>
      <c r="K2527" s="21">
        <v>65</v>
      </c>
      <c r="L2527" s="21">
        <v>53</v>
      </c>
      <c r="M2527" s="21">
        <v>64</v>
      </c>
      <c r="N2527" s="21">
        <v>68</v>
      </c>
      <c r="O2527" s="21">
        <v>72</v>
      </c>
      <c r="P2527" s="21">
        <v>60</v>
      </c>
      <c r="Q2527" s="21">
        <v>61</v>
      </c>
      <c r="R2527" s="33" t="s">
        <v>524</v>
      </c>
      <c r="S2527" s="3" t="s">
        <v>524</v>
      </c>
      <c r="T2527" s="10" t="s">
        <v>4133</v>
      </c>
      <c r="U2527" s="2" t="s">
        <v>531</v>
      </c>
      <c r="V2527" s="4" t="s">
        <v>817</v>
      </c>
      <c r="W2527" s="11">
        <v>3</v>
      </c>
      <c r="X2527" s="11">
        <v>56</v>
      </c>
      <c r="Y2527" s="16">
        <v>23</v>
      </c>
      <c r="Z2527" s="16">
        <v>3</v>
      </c>
      <c r="AA2527" s="16">
        <v>1993</v>
      </c>
      <c r="AB2527" s="1">
        <f>2026-AA2527</f>
        <v>33</v>
      </c>
      <c r="AC2527" s="5">
        <v>4</v>
      </c>
      <c r="AD2527" s="34">
        <v>67.710763465109963</v>
      </c>
      <c r="AE2527" s="18">
        <v>0</v>
      </c>
      <c r="AF2527" s="17">
        <f>ROUND(IF($AD2527&gt;79,44-(($AD2527-79)*(14/4)),IF($AD2527&gt;76,67-(($AD2527-76)*(23/3)),IF(110-(($AD2527-70.4)*(43/5.6))&gt;119,119,110-(($AD2527-70.4)*(43/5.6)))))*0.93,0)</f>
        <v>111</v>
      </c>
      <c r="AG2527" s="17">
        <f>ROUND(IF($AD2527&gt;79,37-(($AD2527-79)*(9/4)),IF($AD2527&gt;76,54-(($AD2527-76)*(17/3)),IF(93-(($AD2527-70.4)*(39/5.6))&gt;100,100,93-(($AD2527-70.4)*(39/5.6)))))*0.93,0)</f>
        <v>93</v>
      </c>
      <c r="AH2527" s="17">
        <f>ROUND(IF($AD2527&gt;79,32-(($AD2527-79)*(8/4)),IF($AD2527&gt;76,48-(($AD2527-76)*(16/3)),IF(86-(($AD2527-70.4)*(38/5.6))&gt;95,95,86-(($AD2527-70.4)*(38/5.6)))))*0.93,0)</f>
        <v>88</v>
      </c>
      <c r="AI2527" s="5" t="s">
        <v>3916</v>
      </c>
      <c r="AL2527" s="5">
        <v>0</v>
      </c>
      <c r="AM2527" s="5">
        <v>0</v>
      </c>
      <c r="AR2527" t="s">
        <v>3917</v>
      </c>
    </row>
    <row r="2528" spans="1:44" x14ac:dyDescent="0.3">
      <c r="A2528" s="15">
        <v>7361</v>
      </c>
      <c r="B2528" s="8" t="s">
        <v>1532</v>
      </c>
      <c r="C2528" s="9" t="s">
        <v>1533</v>
      </c>
      <c r="D2528" s="21">
        <v>58</v>
      </c>
      <c r="E2528" s="21">
        <v>61</v>
      </c>
      <c r="F2528" s="21">
        <v>62</v>
      </c>
      <c r="G2528" s="21">
        <v>62</v>
      </c>
      <c r="H2528" s="21">
        <v>62</v>
      </c>
      <c r="I2528" s="21">
        <v>54</v>
      </c>
      <c r="J2528" s="21">
        <v>55</v>
      </c>
      <c r="K2528" s="21">
        <v>56</v>
      </c>
      <c r="L2528" s="21">
        <v>49</v>
      </c>
      <c r="M2528" s="21">
        <v>49</v>
      </c>
      <c r="N2528" s="21">
        <v>54</v>
      </c>
      <c r="O2528" s="21">
        <v>58</v>
      </c>
      <c r="P2528" s="21">
        <v>52</v>
      </c>
      <c r="Q2528" s="21">
        <v>61</v>
      </c>
      <c r="R2528" s="65" t="s">
        <v>524</v>
      </c>
      <c r="S2528" s="3" t="s">
        <v>524</v>
      </c>
      <c r="T2528" s="10" t="s">
        <v>4133</v>
      </c>
      <c r="U2528" s="2" t="s">
        <v>1534</v>
      </c>
      <c r="V2528" s="4" t="s">
        <v>817</v>
      </c>
      <c r="W2528" s="11">
        <v>4</v>
      </c>
      <c r="X2528" s="11">
        <v>100</v>
      </c>
      <c r="Y2528" s="68">
        <v>22</v>
      </c>
      <c r="Z2528" s="68">
        <v>4</v>
      </c>
      <c r="AA2528" s="68">
        <v>1990</v>
      </c>
      <c r="AB2528" s="1">
        <f>2026-AA2528</f>
        <v>36</v>
      </c>
      <c r="AC2528" s="5">
        <v>4</v>
      </c>
      <c r="AD2528" s="34">
        <v>60.672386632903503</v>
      </c>
      <c r="AE2528" s="18">
        <v>0</v>
      </c>
      <c r="AF2528" s="17">
        <f>ROUND(IF($AD2528&gt;79,44-(($AD2528-79)*(14/4)),IF($AD2528&gt;76,67-(($AD2528-76)*(23/3)),IF(110-(($AD2528-70.4)*(43/5.6))&gt;119,119,110-(($AD2528-70.4)*(43/5.6)))))*0.93,0)</f>
        <v>111</v>
      </c>
      <c r="AG2528" s="17">
        <f>ROUND(IF($AD2528&gt;79,37-(($AD2528-79)*(9/4)),IF($AD2528&gt;76,54-(($AD2528-76)*(17/3)),IF(93-(($AD2528-70.4)*(39/5.6))&gt;100,100,93-(($AD2528-70.4)*(39/5.6)))))*0.93,0)</f>
        <v>93</v>
      </c>
      <c r="AH2528" s="17">
        <f>ROUND(IF($AD2528&gt;79,32-(($AD2528-79)*(8/4)),IF($AD2528&gt;76,48-(($AD2528-76)*(16/3)),IF(86-(($AD2528-70.4)*(38/5.6))&gt;95,95,86-(($AD2528-70.4)*(38/5.6)))))*0.93,0)</f>
        <v>88</v>
      </c>
      <c r="AL2528" s="5">
        <v>0</v>
      </c>
      <c r="AM2528" s="5">
        <v>0</v>
      </c>
    </row>
    <row r="2529" spans="1:45" x14ac:dyDescent="0.3">
      <c r="A2529" s="15">
        <v>7364</v>
      </c>
      <c r="B2529" s="8" t="s">
        <v>905</v>
      </c>
      <c r="C2529" s="9" t="s">
        <v>133</v>
      </c>
      <c r="D2529" s="21">
        <v>64</v>
      </c>
      <c r="E2529" s="21">
        <v>73</v>
      </c>
      <c r="F2529" s="21">
        <v>72</v>
      </c>
      <c r="G2529" s="21">
        <v>71</v>
      </c>
      <c r="H2529" s="21">
        <v>60</v>
      </c>
      <c r="I2529" s="21">
        <v>70</v>
      </c>
      <c r="J2529" s="21">
        <v>67</v>
      </c>
      <c r="K2529" s="21">
        <v>67</v>
      </c>
      <c r="L2529" s="21">
        <v>50</v>
      </c>
      <c r="M2529" s="21">
        <v>51</v>
      </c>
      <c r="N2529" s="21">
        <v>60</v>
      </c>
      <c r="O2529" s="21">
        <v>75</v>
      </c>
      <c r="P2529" s="21">
        <v>66</v>
      </c>
      <c r="Q2529" s="21">
        <v>59</v>
      </c>
      <c r="R2529" s="33" t="s">
        <v>524</v>
      </c>
      <c r="S2529" s="3" t="s">
        <v>524</v>
      </c>
      <c r="T2529" s="10" t="s">
        <v>4133</v>
      </c>
      <c r="U2529" s="2" t="s">
        <v>599</v>
      </c>
      <c r="V2529" s="4" t="s">
        <v>819</v>
      </c>
      <c r="W2529" s="11">
        <v>4</v>
      </c>
      <c r="X2529" s="11">
        <v>100</v>
      </c>
      <c r="Y2529" s="16">
        <v>17</v>
      </c>
      <c r="Z2529" s="16">
        <v>9</v>
      </c>
      <c r="AA2529" s="16">
        <v>1992</v>
      </c>
      <c r="AB2529" s="1">
        <f>2026-AA2529</f>
        <v>34</v>
      </c>
      <c r="AC2529" s="5">
        <v>6</v>
      </c>
      <c r="AD2529" s="34">
        <v>70.257094867439804</v>
      </c>
      <c r="AE2529" s="18">
        <v>0</v>
      </c>
      <c r="AF2529" s="17">
        <f>ROUND(IF($AD2529&gt;79,44-(($AD2529-79)*(14/4)),IF($AD2529&gt;76,67-(($AD2529-76)*(23/3)),IF(110-(($AD2529-70.4)*(43/5.6))&gt;119,119,110-(($AD2529-70.4)*(43/5.6)))))*0.93,0)</f>
        <v>103</v>
      </c>
      <c r="AG2529" s="17">
        <f>ROUND(IF($AD2529&gt;79,37-(($AD2529-79)*(9/4)),IF($AD2529&gt;76,54-(($AD2529-76)*(17/3)),IF(93-(($AD2529-70.4)*(39/5.6))&gt;100,100,93-(($AD2529-70.4)*(39/5.6)))))*0.93,0)</f>
        <v>87</v>
      </c>
      <c r="AH2529" s="17">
        <f>ROUND(IF($AD2529&gt;79,32-(($AD2529-79)*(8/4)),IF($AD2529&gt;76,48-(($AD2529-76)*(16/3)),IF(86-(($AD2529-70.4)*(38/5.6))&gt;95,95,86-(($AD2529-70.4)*(38/5.6)))))*0.93,0)</f>
        <v>81</v>
      </c>
      <c r="AL2529" s="5">
        <v>0</v>
      </c>
      <c r="AM2529" s="5">
        <v>0</v>
      </c>
    </row>
    <row r="2530" spans="1:45" x14ac:dyDescent="0.3">
      <c r="A2530" s="15">
        <v>7367</v>
      </c>
      <c r="B2530" s="8" t="s">
        <v>2717</v>
      </c>
      <c r="C2530" s="9" t="s">
        <v>2661</v>
      </c>
      <c r="D2530" s="21">
        <v>67</v>
      </c>
      <c r="E2530" s="21">
        <v>75</v>
      </c>
      <c r="F2530" s="21">
        <v>72</v>
      </c>
      <c r="G2530" s="21">
        <v>69</v>
      </c>
      <c r="H2530" s="21">
        <v>73</v>
      </c>
      <c r="I2530" s="21">
        <v>73</v>
      </c>
      <c r="J2530" s="21">
        <v>72</v>
      </c>
      <c r="K2530" s="21">
        <v>76</v>
      </c>
      <c r="L2530" s="21">
        <v>61</v>
      </c>
      <c r="M2530" s="21">
        <v>55</v>
      </c>
      <c r="N2530" s="21">
        <v>65</v>
      </c>
      <c r="O2530" s="21">
        <v>67</v>
      </c>
      <c r="P2530" s="21">
        <v>66</v>
      </c>
      <c r="Q2530" s="21">
        <v>73</v>
      </c>
      <c r="R2530" s="33" t="s">
        <v>1506</v>
      </c>
      <c r="S2530" s="3" t="s">
        <v>1506</v>
      </c>
      <c r="T2530" s="10" t="s">
        <v>4130</v>
      </c>
      <c r="U2530" s="2" t="s">
        <v>574</v>
      </c>
      <c r="V2530" s="4" t="s">
        <v>819</v>
      </c>
      <c r="W2530" s="11">
        <v>4</v>
      </c>
      <c r="X2530" s="11">
        <v>100</v>
      </c>
      <c r="Y2530" s="16">
        <v>7</v>
      </c>
      <c r="Z2530" s="16">
        <v>7</v>
      </c>
      <c r="AA2530" s="16">
        <v>1995</v>
      </c>
      <c r="AB2530" s="1">
        <f>2026-AA2530</f>
        <v>31</v>
      </c>
      <c r="AC2530" s="5">
        <v>5</v>
      </c>
      <c r="AD2530" s="34">
        <v>73.209927769102137</v>
      </c>
      <c r="AE2530" s="18">
        <v>50000</v>
      </c>
      <c r="AF2530" s="17">
        <f>ROUND(IF($AD2530&gt;79,44-(($AD2530-79)*(14/4)),IF($AD2530&gt;76,67-(($AD2530-76)*(23/3)),IF(110-(($AD2530-70.4)*(43/5.6))&gt;119,119,110-(($AD2530-70.4)*(43/5.6)))))*0.93,0)</f>
        <v>82</v>
      </c>
      <c r="AG2530" s="17">
        <f>ROUND(IF($AD2530&gt;79,37-(($AD2530-79)*(9/4)),IF($AD2530&gt;76,54-(($AD2530-76)*(17/3)),IF(93-(($AD2530-70.4)*(39/5.6))&gt;100,100,93-(($AD2530-70.4)*(39/5.6)))))*0.93,0)</f>
        <v>68</v>
      </c>
      <c r="AH2530" s="17">
        <f>ROUND(IF($AD2530&gt;79,32-(($AD2530-79)*(8/4)),IF($AD2530&gt;76,48-(($AD2530-76)*(16/3)),IF(86-(($AD2530-70.4)*(38/5.6))&gt;95,95,86-(($AD2530-70.4)*(38/5.6)))))*0.93,0)</f>
        <v>62</v>
      </c>
      <c r="AI2530" s="5" t="s">
        <v>3917</v>
      </c>
      <c r="AL2530" s="5">
        <v>0</v>
      </c>
      <c r="AM2530" s="5">
        <v>0</v>
      </c>
    </row>
    <row r="2531" spans="1:45" x14ac:dyDescent="0.3">
      <c r="A2531" s="15">
        <v>7376</v>
      </c>
      <c r="B2531" s="8" t="s">
        <v>2060</v>
      </c>
      <c r="C2531" s="9" t="s">
        <v>273</v>
      </c>
      <c r="D2531" s="21">
        <v>64</v>
      </c>
      <c r="E2531" s="21">
        <v>58</v>
      </c>
      <c r="F2531" s="21">
        <v>64</v>
      </c>
      <c r="G2531" s="21">
        <v>69</v>
      </c>
      <c r="H2531" s="21">
        <v>59</v>
      </c>
      <c r="I2531" s="21">
        <v>66</v>
      </c>
      <c r="J2531" s="21">
        <v>60</v>
      </c>
      <c r="K2531" s="21">
        <v>64</v>
      </c>
      <c r="L2531" s="21">
        <v>51</v>
      </c>
      <c r="M2531" s="21">
        <v>67</v>
      </c>
      <c r="N2531" s="21">
        <v>67</v>
      </c>
      <c r="O2531" s="21">
        <v>64</v>
      </c>
      <c r="P2531" s="21">
        <v>61</v>
      </c>
      <c r="Q2531" s="21">
        <v>67</v>
      </c>
      <c r="R2531" s="33" t="s">
        <v>524</v>
      </c>
      <c r="S2531" s="3" t="s">
        <v>524</v>
      </c>
      <c r="T2531" s="10" t="s">
        <v>4133</v>
      </c>
      <c r="U2531" s="2" t="s">
        <v>563</v>
      </c>
      <c r="V2531" s="4" t="s">
        <v>818</v>
      </c>
      <c r="W2531" s="11">
        <v>4</v>
      </c>
      <c r="X2531" s="11">
        <v>100</v>
      </c>
      <c r="Y2531" s="16">
        <v>25</v>
      </c>
      <c r="Z2531" s="16">
        <v>1</v>
      </c>
      <c r="AA2531" s="16">
        <v>1991</v>
      </c>
      <c r="AB2531" s="1">
        <f>2026-AA2531</f>
        <v>35</v>
      </c>
      <c r="AC2531" s="5">
        <v>4</v>
      </c>
      <c r="AD2531" s="34">
        <v>67.335119032465542</v>
      </c>
      <c r="AE2531" s="18">
        <v>0</v>
      </c>
      <c r="AF2531" s="17">
        <f>ROUND(IF($AD2531&gt;79,44-(($AD2531-79)*(14/4)),IF($AD2531&gt;76,67-(($AD2531-76)*(23/3)),IF(110-(($AD2531-70.4)*(43/5.6))&gt;119,119,110-(($AD2531-70.4)*(43/5.6)))))*0.93,0)</f>
        <v>111</v>
      </c>
      <c r="AG2531" s="17">
        <f>ROUND(IF($AD2531&gt;79,37-(($AD2531-79)*(9/4)),IF($AD2531&gt;76,54-(($AD2531-76)*(17/3)),IF(93-(($AD2531-70.4)*(39/5.6))&gt;100,100,93-(($AD2531-70.4)*(39/5.6)))))*0.93,0)</f>
        <v>93</v>
      </c>
      <c r="AH2531" s="17">
        <f>ROUND(IF($AD2531&gt;79,32-(($AD2531-79)*(8/4)),IF($AD2531&gt;76,48-(($AD2531-76)*(16/3)),IF(86-(($AD2531-70.4)*(38/5.6))&gt;95,95,86-(($AD2531-70.4)*(38/5.6)))))*0.93,0)</f>
        <v>88</v>
      </c>
      <c r="AI2531" s="5" t="s">
        <v>3916</v>
      </c>
      <c r="AL2531" s="5">
        <v>0</v>
      </c>
      <c r="AM2531" s="5">
        <v>0</v>
      </c>
      <c r="AR2531" t="s">
        <v>3917</v>
      </c>
      <c r="AS2531" t="s">
        <v>3655</v>
      </c>
    </row>
    <row r="2532" spans="1:45" x14ac:dyDescent="0.3">
      <c r="A2532" s="15">
        <v>7380</v>
      </c>
      <c r="B2532" s="8" t="s">
        <v>492</v>
      </c>
      <c r="C2532" s="9" t="s">
        <v>1733</v>
      </c>
      <c r="D2532" s="21">
        <v>70</v>
      </c>
      <c r="E2532" s="21">
        <v>68</v>
      </c>
      <c r="F2532" s="21">
        <v>72</v>
      </c>
      <c r="G2532" s="21">
        <v>75</v>
      </c>
      <c r="H2532" s="21">
        <v>72</v>
      </c>
      <c r="I2532" s="21">
        <v>71</v>
      </c>
      <c r="J2532" s="21">
        <v>69</v>
      </c>
      <c r="K2532" s="21">
        <v>74</v>
      </c>
      <c r="L2532" s="21">
        <v>55</v>
      </c>
      <c r="M2532" s="21">
        <v>70</v>
      </c>
      <c r="N2532" s="21">
        <v>72</v>
      </c>
      <c r="O2532" s="21">
        <v>65</v>
      </c>
      <c r="P2532" s="21">
        <v>68</v>
      </c>
      <c r="Q2532" s="21">
        <v>72</v>
      </c>
      <c r="R2532" s="33" t="s">
        <v>4319</v>
      </c>
      <c r="S2532" s="3" t="s">
        <v>4319</v>
      </c>
      <c r="T2532" s="10" t="s">
        <v>4132</v>
      </c>
      <c r="U2532" s="2" t="s">
        <v>593</v>
      </c>
      <c r="V2532" s="4" t="s">
        <v>818</v>
      </c>
      <c r="W2532" s="11">
        <v>4</v>
      </c>
      <c r="X2532" s="11">
        <v>100</v>
      </c>
      <c r="Y2532" s="16">
        <v>28</v>
      </c>
      <c r="Z2532" s="16">
        <v>11</v>
      </c>
      <c r="AA2532" s="16">
        <v>1994</v>
      </c>
      <c r="AB2532" s="1">
        <f>2026-AA2532</f>
        <v>32</v>
      </c>
      <c r="AC2532" s="5">
        <v>4</v>
      </c>
      <c r="AD2532" s="34">
        <v>73.67079358153272</v>
      </c>
      <c r="AE2532" s="18">
        <v>50000</v>
      </c>
      <c r="AF2532" s="17">
        <f>ROUND(IF($AD2532&gt;79,44-(($AD2532-79)*(14/4)),IF($AD2532&gt;76,67-(($AD2532-76)*(23/3)),IF(110-(($AD2532-70.4)*(43/5.6))&gt;119,119,110-(($AD2532-70.4)*(43/5.6)))))*0.93,0)</f>
        <v>79</v>
      </c>
      <c r="AG2532" s="17">
        <f>ROUND(IF($AD2532&gt;79,37-(($AD2532-79)*(9/4)),IF($AD2532&gt;76,54-(($AD2532-76)*(17/3)),IF(93-(($AD2532-70.4)*(39/5.6))&gt;100,100,93-(($AD2532-70.4)*(39/5.6)))))*0.93,0)</f>
        <v>65</v>
      </c>
      <c r="AH2532" s="17">
        <f>ROUND(IF($AD2532&gt;79,32-(($AD2532-79)*(8/4)),IF($AD2532&gt;76,48-(($AD2532-76)*(16/3)),IF(86-(($AD2532-70.4)*(38/5.6))&gt;95,95,86-(($AD2532-70.4)*(38/5.6)))))*0.93,0)</f>
        <v>59</v>
      </c>
      <c r="AL2532" s="5">
        <v>178</v>
      </c>
      <c r="AM2532" s="5">
        <v>73</v>
      </c>
    </row>
    <row r="2533" spans="1:45" x14ac:dyDescent="0.3">
      <c r="A2533" s="15">
        <v>7384</v>
      </c>
      <c r="B2533" s="8" t="s">
        <v>814</v>
      </c>
      <c r="C2533" s="9" t="s">
        <v>213</v>
      </c>
      <c r="D2533" s="21">
        <v>69</v>
      </c>
      <c r="E2533" s="21">
        <v>68</v>
      </c>
      <c r="F2533" s="21">
        <v>72</v>
      </c>
      <c r="G2533" s="21">
        <v>76</v>
      </c>
      <c r="H2533" s="21">
        <v>59</v>
      </c>
      <c r="I2533" s="21">
        <v>72</v>
      </c>
      <c r="J2533" s="21">
        <v>73</v>
      </c>
      <c r="K2533" s="21">
        <v>69</v>
      </c>
      <c r="L2533" s="21">
        <v>51</v>
      </c>
      <c r="M2533" s="21">
        <v>63</v>
      </c>
      <c r="N2533" s="21">
        <v>68</v>
      </c>
      <c r="O2533" s="21">
        <v>73</v>
      </c>
      <c r="P2533" s="21">
        <v>72</v>
      </c>
      <c r="Q2533" s="21">
        <v>59</v>
      </c>
      <c r="R2533" s="33" t="s">
        <v>3342</v>
      </c>
      <c r="S2533" s="3" t="s">
        <v>3342</v>
      </c>
      <c r="T2533" s="10" t="s">
        <v>4131</v>
      </c>
      <c r="U2533" s="2" t="s">
        <v>599</v>
      </c>
      <c r="V2533" s="4" t="s">
        <v>819</v>
      </c>
      <c r="W2533" s="11">
        <v>4</v>
      </c>
      <c r="X2533" s="11">
        <v>100</v>
      </c>
      <c r="Y2533" s="16">
        <v>27</v>
      </c>
      <c r="Z2533" s="16">
        <v>8</v>
      </c>
      <c r="AA2533" s="16">
        <v>1993</v>
      </c>
      <c r="AB2533" s="1">
        <f>2026-AA2533</f>
        <v>33</v>
      </c>
      <c r="AC2533" s="5">
        <v>6</v>
      </c>
      <c r="AD2533" s="34">
        <v>73.213616809608908</v>
      </c>
      <c r="AE2533" s="18">
        <v>50000</v>
      </c>
      <c r="AF2533" s="17">
        <f>ROUND(IF($AD2533&gt;79,44-(($AD2533-79)*(14/4)),IF($AD2533&gt;76,67-(($AD2533-76)*(23/3)),IF(110-(($AD2533-70.4)*(43/5.6))&gt;119,119,110-(($AD2533-70.4)*(43/5.6)))))*0.93,0)</f>
        <v>82</v>
      </c>
      <c r="AG2533" s="17">
        <f>ROUND(IF($AD2533&gt;79,37-(($AD2533-79)*(9/4)),IF($AD2533&gt;76,54-(($AD2533-76)*(17/3)),IF(93-(($AD2533-70.4)*(39/5.6))&gt;100,100,93-(($AD2533-70.4)*(39/5.6)))))*0.93,0)</f>
        <v>68</v>
      </c>
      <c r="AH2533" s="17">
        <f>ROUND(IF($AD2533&gt;79,32-(($AD2533-79)*(8/4)),IF($AD2533&gt;76,48-(($AD2533-76)*(16/3)),IF(86-(($AD2533-70.4)*(38/5.6))&gt;95,95,86-(($AD2533-70.4)*(38/5.6)))))*0.93,0)</f>
        <v>62</v>
      </c>
      <c r="AL2533" s="5">
        <v>180</v>
      </c>
      <c r="AM2533" s="5">
        <v>70</v>
      </c>
    </row>
    <row r="2534" spans="1:45" x14ac:dyDescent="0.3">
      <c r="A2534" s="15">
        <v>7388</v>
      </c>
      <c r="B2534" s="8" t="s">
        <v>1197</v>
      </c>
      <c r="C2534" s="9" t="s">
        <v>1125</v>
      </c>
      <c r="D2534" s="21">
        <v>66</v>
      </c>
      <c r="E2534" s="21">
        <v>55</v>
      </c>
      <c r="F2534" s="21">
        <v>64</v>
      </c>
      <c r="G2534" s="21">
        <v>73</v>
      </c>
      <c r="H2534" s="21">
        <v>64</v>
      </c>
      <c r="I2534" s="21">
        <v>69</v>
      </c>
      <c r="J2534" s="21">
        <v>63</v>
      </c>
      <c r="K2534" s="21">
        <v>64</v>
      </c>
      <c r="L2534" s="21">
        <v>52</v>
      </c>
      <c r="M2534" s="21">
        <v>60</v>
      </c>
      <c r="N2534" s="21">
        <v>65</v>
      </c>
      <c r="O2534" s="21">
        <v>71</v>
      </c>
      <c r="P2534" s="21">
        <v>61</v>
      </c>
      <c r="Q2534" s="21">
        <v>64</v>
      </c>
      <c r="R2534" s="33" t="s">
        <v>524</v>
      </c>
      <c r="S2534" s="3" t="s">
        <v>524</v>
      </c>
      <c r="T2534" s="10" t="s">
        <v>4133</v>
      </c>
      <c r="U2534" s="2" t="s">
        <v>569</v>
      </c>
      <c r="V2534" s="4" t="s">
        <v>819</v>
      </c>
      <c r="W2534" s="11">
        <v>4</v>
      </c>
      <c r="X2534" s="11">
        <v>100</v>
      </c>
      <c r="Y2534" s="16">
        <v>14</v>
      </c>
      <c r="Z2534" s="16">
        <v>1</v>
      </c>
      <c r="AA2534" s="16">
        <v>1992</v>
      </c>
      <c r="AB2534" s="1">
        <f>2026-AA2534</f>
        <v>34</v>
      </c>
      <c r="AC2534" s="5">
        <v>4</v>
      </c>
      <c r="AD2534" s="34">
        <v>68.147778641924276</v>
      </c>
      <c r="AE2534" s="18">
        <v>0</v>
      </c>
      <c r="AF2534" s="17">
        <f>ROUND(IF($AD2534&gt;79,44-(($AD2534-79)*(14/4)),IF($AD2534&gt;76,67-(($AD2534-76)*(23/3)),IF(110-(($AD2534-70.4)*(43/5.6))&gt;119,119,110-(($AD2534-70.4)*(43/5.6)))))*0.93,0)</f>
        <v>111</v>
      </c>
      <c r="AG2534" s="17">
        <f>ROUND(IF($AD2534&gt;79,37-(($AD2534-79)*(9/4)),IF($AD2534&gt;76,54-(($AD2534-76)*(17/3)),IF(93-(($AD2534-70.4)*(39/5.6))&gt;100,100,93-(($AD2534-70.4)*(39/5.6)))))*0.93,0)</f>
        <v>93</v>
      </c>
      <c r="AH2534" s="17">
        <f>ROUND(IF($AD2534&gt;79,32-(($AD2534-79)*(8/4)),IF($AD2534&gt;76,48-(($AD2534-76)*(16/3)),IF(86-(($AD2534-70.4)*(38/5.6))&gt;95,95,86-(($AD2534-70.4)*(38/5.6)))))*0.93,0)</f>
        <v>88</v>
      </c>
      <c r="AL2534" s="5">
        <v>0</v>
      </c>
      <c r="AM2534" s="5">
        <v>0</v>
      </c>
    </row>
    <row r="2535" spans="1:45" x14ac:dyDescent="0.3">
      <c r="A2535" s="15">
        <v>7389</v>
      </c>
      <c r="B2535" s="8" t="s">
        <v>809</v>
      </c>
      <c r="C2535" s="9" t="s">
        <v>779</v>
      </c>
      <c r="D2535" s="21">
        <v>68</v>
      </c>
      <c r="E2535" s="21">
        <v>50</v>
      </c>
      <c r="F2535" s="21">
        <v>57</v>
      </c>
      <c r="G2535" s="21">
        <v>63</v>
      </c>
      <c r="H2535" s="21">
        <v>76</v>
      </c>
      <c r="I2535" s="21">
        <v>69</v>
      </c>
      <c r="J2535" s="21">
        <v>69</v>
      </c>
      <c r="K2535" s="21">
        <v>63</v>
      </c>
      <c r="L2535" s="21">
        <v>55</v>
      </c>
      <c r="M2535" s="21">
        <v>51</v>
      </c>
      <c r="N2535" s="21">
        <v>58</v>
      </c>
      <c r="O2535" s="21">
        <v>69</v>
      </c>
      <c r="P2535" s="21">
        <v>61</v>
      </c>
      <c r="Q2535" s="21">
        <v>76</v>
      </c>
      <c r="R2535" s="33" t="s">
        <v>4134</v>
      </c>
      <c r="S2535" s="3" t="s">
        <v>4134</v>
      </c>
      <c r="T2535" s="10" t="s">
        <v>4131</v>
      </c>
      <c r="U2535" s="2" t="s">
        <v>599</v>
      </c>
      <c r="V2535" s="4" t="s">
        <v>819</v>
      </c>
      <c r="W2535" s="11">
        <v>4</v>
      </c>
      <c r="X2535" s="11">
        <v>100</v>
      </c>
      <c r="Y2535" s="16">
        <v>27</v>
      </c>
      <c r="Z2535" s="16">
        <v>3</v>
      </c>
      <c r="AA2535" s="16">
        <v>1991</v>
      </c>
      <c r="AB2535" s="1">
        <f>2026-AA2535</f>
        <v>35</v>
      </c>
      <c r="AC2535" s="5">
        <v>6</v>
      </c>
      <c r="AD2535" s="34">
        <v>71.2883479855997</v>
      </c>
      <c r="AE2535" s="18">
        <v>85000</v>
      </c>
      <c r="AF2535" s="17">
        <f>ROUND(IF($AD2535&gt;79,44-(($AD2535-79)*(14/4)),IF($AD2535&gt;76,67-(($AD2535-76)*(23/3)),IF(110-(($AD2535-70.4)*(43/5.6))&gt;119,119,110-(($AD2535-70.4)*(43/5.6)))))*0.93,0)</f>
        <v>96</v>
      </c>
      <c r="AG2535" s="17">
        <f>ROUND(IF($AD2535&gt;79,37-(($AD2535-79)*(9/4)),IF($AD2535&gt;76,54-(($AD2535-76)*(17/3)),IF(93-(($AD2535-70.4)*(39/5.6))&gt;100,100,93-(($AD2535-70.4)*(39/5.6)))))*0.93,0)</f>
        <v>81</v>
      </c>
      <c r="AH2535" s="17">
        <f>ROUND(IF($AD2535&gt;79,32-(($AD2535-79)*(8/4)),IF($AD2535&gt;76,48-(($AD2535-76)*(16/3)),IF(86-(($AD2535-70.4)*(38/5.6))&gt;95,95,86-(($AD2535-70.4)*(38/5.6)))))*0.93,0)</f>
        <v>74</v>
      </c>
      <c r="AL2535" s="5">
        <v>0</v>
      </c>
      <c r="AM2535" s="5">
        <v>0</v>
      </c>
    </row>
    <row r="2536" spans="1:45" x14ac:dyDescent="0.3">
      <c r="A2536" s="15">
        <v>7392</v>
      </c>
      <c r="B2536" s="8" t="s">
        <v>2767</v>
      </c>
      <c r="C2536" s="9" t="s">
        <v>2220</v>
      </c>
      <c r="D2536" s="21">
        <v>73</v>
      </c>
      <c r="E2536" s="21">
        <v>72</v>
      </c>
      <c r="F2536" s="21">
        <v>73</v>
      </c>
      <c r="G2536" s="21">
        <v>73</v>
      </c>
      <c r="H2536" s="21">
        <v>70</v>
      </c>
      <c r="I2536" s="21">
        <v>75</v>
      </c>
      <c r="J2536" s="21">
        <v>74</v>
      </c>
      <c r="K2536" s="21">
        <v>75</v>
      </c>
      <c r="L2536" s="21">
        <v>67</v>
      </c>
      <c r="M2536" s="21">
        <v>64</v>
      </c>
      <c r="N2536" s="21">
        <v>72</v>
      </c>
      <c r="O2536" s="21">
        <v>68</v>
      </c>
      <c r="P2536" s="21">
        <v>77</v>
      </c>
      <c r="Q2536" s="21">
        <v>71</v>
      </c>
      <c r="R2536" s="33" t="s">
        <v>3341</v>
      </c>
      <c r="S2536" s="3" t="s">
        <v>3341</v>
      </c>
      <c r="T2536" s="10" t="s">
        <v>4130</v>
      </c>
      <c r="U2536" s="2" t="s">
        <v>587</v>
      </c>
      <c r="V2536" s="4" t="s">
        <v>819</v>
      </c>
      <c r="W2536" s="11">
        <v>4</v>
      </c>
      <c r="X2536" s="11">
        <v>100</v>
      </c>
      <c r="Y2536" s="16">
        <v>20</v>
      </c>
      <c r="Z2536" s="16">
        <v>3</v>
      </c>
      <c r="AA2536" s="16">
        <v>1995</v>
      </c>
      <c r="AB2536" s="1">
        <f>2026-AA2536</f>
        <v>31</v>
      </c>
      <c r="AC2536" s="5">
        <v>4</v>
      </c>
      <c r="AD2536" s="34">
        <v>73.9032982485746</v>
      </c>
      <c r="AE2536" s="18">
        <v>60000</v>
      </c>
      <c r="AF2536" s="17">
        <f>ROUND(IF($AD2536&gt;79,44-(($AD2536-79)*(14/4)),IF($AD2536&gt;76,67-(($AD2536-76)*(23/3)),IF(110-(($AD2536-70.4)*(43/5.6))&gt;119,119,110-(($AD2536-70.4)*(43/5.6)))))*0.93,0)</f>
        <v>77</v>
      </c>
      <c r="AG2536" s="17">
        <f>ROUND(IF($AD2536&gt;79,37-(($AD2536-79)*(9/4)),IF($AD2536&gt;76,54-(($AD2536-76)*(17/3)),IF(93-(($AD2536-70.4)*(39/5.6))&gt;100,100,93-(($AD2536-70.4)*(39/5.6)))))*0.93,0)</f>
        <v>64</v>
      </c>
      <c r="AH2536" s="17">
        <f>ROUND(IF($AD2536&gt;79,32-(($AD2536-79)*(8/4)),IF($AD2536&gt;76,48-(($AD2536-76)*(16/3)),IF(86-(($AD2536-70.4)*(38/5.6))&gt;95,95,86-(($AD2536-70.4)*(38/5.6)))))*0.93,0)</f>
        <v>58</v>
      </c>
      <c r="AI2536" s="5" t="s">
        <v>3917</v>
      </c>
      <c r="AL2536" s="5">
        <v>0</v>
      </c>
      <c r="AM2536" s="5">
        <v>0</v>
      </c>
    </row>
    <row r="2537" spans="1:45" x14ac:dyDescent="0.3">
      <c r="A2537" s="15">
        <v>7396</v>
      </c>
      <c r="B2537" s="8" t="s">
        <v>3272</v>
      </c>
      <c r="C2537" s="9" t="s">
        <v>362</v>
      </c>
      <c r="D2537" s="21">
        <v>78</v>
      </c>
      <c r="E2537" s="21">
        <v>68</v>
      </c>
      <c r="F2537" s="21">
        <v>70</v>
      </c>
      <c r="G2537" s="21">
        <v>72</v>
      </c>
      <c r="H2537" s="21">
        <v>66</v>
      </c>
      <c r="I2537" s="21">
        <v>73</v>
      </c>
      <c r="J2537" s="21">
        <v>75</v>
      </c>
      <c r="K2537" s="21">
        <v>69</v>
      </c>
      <c r="L2537" s="21">
        <v>74</v>
      </c>
      <c r="M2537" s="21">
        <v>73</v>
      </c>
      <c r="N2537" s="21">
        <v>78</v>
      </c>
      <c r="O2537" s="21">
        <v>80</v>
      </c>
      <c r="P2537" s="21">
        <v>74</v>
      </c>
      <c r="Q2537" s="21">
        <v>68</v>
      </c>
      <c r="R2537" s="33" t="s">
        <v>3339</v>
      </c>
      <c r="S2537" s="3" t="s">
        <v>3339</v>
      </c>
      <c r="T2537" s="10" t="s">
        <v>4130</v>
      </c>
      <c r="U2537" s="2" t="s">
        <v>556</v>
      </c>
      <c r="V2537" s="4" t="s">
        <v>819</v>
      </c>
      <c r="W2537" s="11">
        <v>4</v>
      </c>
      <c r="X2537" s="11">
        <v>100</v>
      </c>
      <c r="Y2537" s="16">
        <v>27</v>
      </c>
      <c r="Z2537" s="16">
        <v>4</v>
      </c>
      <c r="AA2537" s="16">
        <v>1996</v>
      </c>
      <c r="AB2537" s="1">
        <f>2026-AA2537</f>
        <v>30</v>
      </c>
      <c r="AC2537" s="5">
        <v>4</v>
      </c>
      <c r="AD2537" s="34">
        <v>76.267045124006486</v>
      </c>
      <c r="AE2537" s="18">
        <v>145000</v>
      </c>
      <c r="AF2537" s="17">
        <f>ROUND(IF($AD2537&gt;79,44-(($AD2537-79)*(14/4)),IF($AD2537&gt;76,67-(($AD2537-76)*(23/3)),IF(110-(($AD2537-70.4)*(43/5.6))&gt;119,119,110-(($AD2537-70.4)*(43/5.6)))))*0.93,0)</f>
        <v>60</v>
      </c>
      <c r="AG2537" s="17">
        <f>ROUND(IF($AD2537&gt;79,37-(($AD2537-79)*(9/4)),IF($AD2537&gt;76,54-(($AD2537-76)*(17/3)),IF(93-(($AD2537-70.4)*(39/5.6))&gt;100,100,93-(($AD2537-70.4)*(39/5.6)))))*0.93,0)</f>
        <v>49</v>
      </c>
      <c r="AH2537" s="17">
        <f>ROUND(IF($AD2537&gt;79,32-(($AD2537-79)*(8/4)),IF($AD2537&gt;76,48-(($AD2537-76)*(16/3)),IF(86-(($AD2537-70.4)*(38/5.6))&gt;95,95,86-(($AD2537-70.4)*(38/5.6)))))*0.93,0)</f>
        <v>43</v>
      </c>
      <c r="AI2537" s="5" t="s">
        <v>3917</v>
      </c>
      <c r="AL2537" s="5">
        <v>0</v>
      </c>
      <c r="AM2537" s="5">
        <v>0</v>
      </c>
    </row>
    <row r="2538" spans="1:45" x14ac:dyDescent="0.3">
      <c r="A2538" s="15">
        <v>7399</v>
      </c>
      <c r="B2538" s="8" t="s">
        <v>3737</v>
      </c>
      <c r="C2538" s="9" t="s">
        <v>161</v>
      </c>
      <c r="D2538" s="21">
        <v>72</v>
      </c>
      <c r="E2538" s="21">
        <v>54</v>
      </c>
      <c r="F2538" s="21">
        <v>54</v>
      </c>
      <c r="G2538" s="21">
        <v>54</v>
      </c>
      <c r="H2538" s="21">
        <v>72</v>
      </c>
      <c r="I2538" s="21">
        <v>68</v>
      </c>
      <c r="J2538" s="21">
        <v>68</v>
      </c>
      <c r="K2538" s="21">
        <v>67</v>
      </c>
      <c r="L2538" s="21">
        <v>56</v>
      </c>
      <c r="M2538" s="21">
        <v>68</v>
      </c>
      <c r="N2538" s="21">
        <v>76</v>
      </c>
      <c r="O2538" s="21">
        <v>82</v>
      </c>
      <c r="P2538" s="21">
        <v>65</v>
      </c>
      <c r="Q2538" s="21">
        <v>72</v>
      </c>
      <c r="R2538" s="33" t="s">
        <v>3920</v>
      </c>
      <c r="S2538" s="3" t="s">
        <v>3920</v>
      </c>
      <c r="T2538" s="10" t="s">
        <v>4131</v>
      </c>
      <c r="U2538" s="2" t="s">
        <v>878</v>
      </c>
      <c r="V2538" s="4" t="s">
        <v>819</v>
      </c>
      <c r="W2538" s="11">
        <v>4</v>
      </c>
      <c r="X2538" s="11">
        <v>3</v>
      </c>
      <c r="Y2538" s="16">
        <v>13</v>
      </c>
      <c r="Z2538" s="16">
        <v>6</v>
      </c>
      <c r="AA2538" s="16">
        <v>2000</v>
      </c>
      <c r="AB2538" s="1">
        <f>2026-AA2538</f>
        <v>26</v>
      </c>
      <c r="AC2538" s="5">
        <v>4</v>
      </c>
      <c r="AD2538" s="34">
        <v>69.26431792401425</v>
      </c>
      <c r="AE2538" s="18">
        <v>50000</v>
      </c>
      <c r="AF2538" s="17">
        <f>ROUND(IF($AD2538&gt;79,44-(($AD2538-79)*(14/4)),IF($AD2538&gt;76,67-(($AD2538-76)*(23/3)),IF(110-(($AD2538-70.4)*(43/5.6))&gt;119,119,110-(($AD2538-70.4)*(43/5.6)))))*0.93,0)</f>
        <v>110</v>
      </c>
      <c r="AG2538" s="17">
        <f>ROUND(IF($AD2538&gt;79,37-(($AD2538-79)*(9/4)),IF($AD2538&gt;76,54-(($AD2538-76)*(17/3)),IF(93-(($AD2538-70.4)*(39/5.6))&gt;100,100,93-(($AD2538-70.4)*(39/5.6)))))*0.93,0)</f>
        <v>93</v>
      </c>
      <c r="AH2538" s="17">
        <f>ROUND(IF($AD2538&gt;79,32-(($AD2538-79)*(8/4)),IF($AD2538&gt;76,48-(($AD2538-76)*(16/3)),IF(86-(($AD2538-70.4)*(38/5.6))&gt;95,95,86-(($AD2538-70.4)*(38/5.6)))))*0.93,0)</f>
        <v>87</v>
      </c>
      <c r="AL2538" s="5">
        <v>0</v>
      </c>
      <c r="AM2538" s="5">
        <v>0</v>
      </c>
    </row>
    <row r="2539" spans="1:45" x14ac:dyDescent="0.3">
      <c r="A2539" s="15">
        <v>7416</v>
      </c>
      <c r="B2539" s="8" t="s">
        <v>912</v>
      </c>
      <c r="C2539" s="9" t="s">
        <v>911</v>
      </c>
      <c r="D2539" s="21">
        <v>68</v>
      </c>
      <c r="E2539" s="21">
        <v>58</v>
      </c>
      <c r="F2539" s="21">
        <v>61</v>
      </c>
      <c r="G2539" s="21">
        <v>63</v>
      </c>
      <c r="H2539" s="21">
        <v>51</v>
      </c>
      <c r="I2539" s="21">
        <v>68</v>
      </c>
      <c r="J2539" s="21">
        <v>63</v>
      </c>
      <c r="K2539" s="21">
        <v>62</v>
      </c>
      <c r="L2539" s="21">
        <v>59</v>
      </c>
      <c r="M2539" s="21">
        <v>72</v>
      </c>
      <c r="N2539" s="21">
        <v>69</v>
      </c>
      <c r="O2539" s="21">
        <v>47</v>
      </c>
      <c r="P2539" s="21">
        <v>53</v>
      </c>
      <c r="Q2539" s="21">
        <v>51</v>
      </c>
      <c r="R2539" s="33" t="s">
        <v>524</v>
      </c>
      <c r="S2539" s="3" t="s">
        <v>524</v>
      </c>
      <c r="T2539" s="10" t="s">
        <v>4133</v>
      </c>
      <c r="U2539" s="2" t="s">
        <v>598</v>
      </c>
      <c r="V2539" s="4" t="s">
        <v>819</v>
      </c>
      <c r="W2539" s="11">
        <v>4</v>
      </c>
      <c r="X2539" s="11">
        <v>100</v>
      </c>
      <c r="Y2539" s="16">
        <v>28</v>
      </c>
      <c r="Z2539" s="16">
        <v>11</v>
      </c>
      <c r="AA2539" s="16">
        <v>1990</v>
      </c>
      <c r="AB2539" s="1">
        <f>2026-AA2539</f>
        <v>36</v>
      </c>
      <c r="AC2539" s="5">
        <v>6</v>
      </c>
      <c r="AD2539" s="34">
        <v>68.719173850051135</v>
      </c>
      <c r="AE2539" s="18">
        <v>0</v>
      </c>
      <c r="AF2539" s="17">
        <f>ROUND(IF($AD2539&gt;79,44-(($AD2539-79)*(14/4)),IF($AD2539&gt;76,67-(($AD2539-76)*(23/3)),IF(110-(($AD2539-70.4)*(43/5.6))&gt;119,119,110-(($AD2539-70.4)*(43/5.6)))))*0.93,0)</f>
        <v>111</v>
      </c>
      <c r="AG2539" s="17">
        <f>ROUND(IF($AD2539&gt;79,37-(($AD2539-79)*(9/4)),IF($AD2539&gt;76,54-(($AD2539-76)*(17/3)),IF(93-(($AD2539-70.4)*(39/5.6))&gt;100,100,93-(($AD2539-70.4)*(39/5.6)))))*0.93,0)</f>
        <v>93</v>
      </c>
      <c r="AH2539" s="17">
        <f>ROUND(IF($AD2539&gt;79,32-(($AD2539-79)*(8/4)),IF($AD2539&gt;76,48-(($AD2539-76)*(16/3)),IF(86-(($AD2539-70.4)*(38/5.6))&gt;95,95,86-(($AD2539-70.4)*(38/5.6)))))*0.93,0)</f>
        <v>88</v>
      </c>
      <c r="AL2539" s="5">
        <v>178</v>
      </c>
      <c r="AM2539" s="5">
        <v>64</v>
      </c>
    </row>
    <row r="2540" spans="1:45" x14ac:dyDescent="0.3">
      <c r="A2540" s="15">
        <v>7417</v>
      </c>
      <c r="B2540" s="8" t="s">
        <v>3135</v>
      </c>
      <c r="C2540" s="9" t="s">
        <v>13</v>
      </c>
      <c r="D2540" s="21">
        <v>69</v>
      </c>
      <c r="E2540" s="21">
        <v>60</v>
      </c>
      <c r="F2540" s="21">
        <v>61</v>
      </c>
      <c r="G2540" s="21">
        <v>61</v>
      </c>
      <c r="H2540" s="21">
        <v>67</v>
      </c>
      <c r="I2540" s="21">
        <v>68</v>
      </c>
      <c r="J2540" s="21">
        <v>71</v>
      </c>
      <c r="K2540" s="21">
        <v>65</v>
      </c>
      <c r="L2540" s="21">
        <v>68</v>
      </c>
      <c r="M2540" s="21">
        <v>63</v>
      </c>
      <c r="N2540" s="21">
        <v>61</v>
      </c>
      <c r="O2540" s="21">
        <v>65</v>
      </c>
      <c r="P2540" s="21">
        <v>63</v>
      </c>
      <c r="Q2540" s="21">
        <v>65</v>
      </c>
      <c r="R2540" s="33" t="s">
        <v>524</v>
      </c>
      <c r="S2540" s="3" t="s">
        <v>524</v>
      </c>
      <c r="T2540" s="10" t="s">
        <v>4133</v>
      </c>
      <c r="U2540" s="2" t="s">
        <v>599</v>
      </c>
      <c r="V2540" s="4" t="s">
        <v>819</v>
      </c>
      <c r="W2540" s="11">
        <v>3</v>
      </c>
      <c r="X2540" s="11">
        <v>0</v>
      </c>
      <c r="Y2540" s="16">
        <v>17</v>
      </c>
      <c r="Z2540" s="16">
        <v>7</v>
      </c>
      <c r="AA2540" s="16">
        <v>1998</v>
      </c>
      <c r="AB2540" s="1">
        <f>2026-AA2540</f>
        <v>28</v>
      </c>
      <c r="AC2540" s="5">
        <v>4</v>
      </c>
      <c r="AD2540" s="34">
        <v>67.460155972848654</v>
      </c>
      <c r="AE2540" s="18">
        <v>0</v>
      </c>
      <c r="AF2540" s="17">
        <f>ROUND(IF($AD2540&gt;79,44-(($AD2540-79)*(14/4)),IF($AD2540&gt;76,67-(($AD2540-76)*(23/3)),IF(110-(($AD2540-70.4)*(43/5.6))&gt;119,119,110-(($AD2540-70.4)*(43/5.6)))))*0.93,0)</f>
        <v>111</v>
      </c>
      <c r="AG2540" s="17">
        <f>ROUND(IF($AD2540&gt;79,37-(($AD2540-79)*(9/4)),IF($AD2540&gt;76,54-(($AD2540-76)*(17/3)),IF(93-(($AD2540-70.4)*(39/5.6))&gt;100,100,93-(($AD2540-70.4)*(39/5.6)))))*0.93,0)</f>
        <v>93</v>
      </c>
      <c r="AH2540" s="17">
        <f>ROUND(IF($AD2540&gt;79,32-(($AD2540-79)*(8/4)),IF($AD2540&gt;76,48-(($AD2540-76)*(16/3)),IF(86-(($AD2540-70.4)*(38/5.6))&gt;95,95,86-(($AD2540-70.4)*(38/5.6)))))*0.93,0)</f>
        <v>88</v>
      </c>
      <c r="AI2540" s="5" t="s">
        <v>3916</v>
      </c>
      <c r="AL2540" s="5">
        <v>0</v>
      </c>
      <c r="AM2540" s="5">
        <v>0</v>
      </c>
    </row>
    <row r="2541" spans="1:45" x14ac:dyDescent="0.3">
      <c r="A2541" s="15">
        <v>7422</v>
      </c>
      <c r="B2541" s="8" t="s">
        <v>82</v>
      </c>
      <c r="C2541" s="9" t="s">
        <v>311</v>
      </c>
      <c r="D2541" s="21">
        <v>69</v>
      </c>
      <c r="E2541" s="21">
        <v>78</v>
      </c>
      <c r="F2541" s="21">
        <v>76</v>
      </c>
      <c r="G2541" s="21">
        <v>73</v>
      </c>
      <c r="H2541" s="21">
        <v>70</v>
      </c>
      <c r="I2541" s="21">
        <v>74</v>
      </c>
      <c r="J2541" s="21">
        <v>72</v>
      </c>
      <c r="K2541" s="21">
        <v>73</v>
      </c>
      <c r="L2541" s="21">
        <v>66</v>
      </c>
      <c r="M2541" s="21">
        <v>67</v>
      </c>
      <c r="N2541" s="21">
        <v>66</v>
      </c>
      <c r="O2541" s="21">
        <v>61</v>
      </c>
      <c r="P2541" s="21">
        <v>61</v>
      </c>
      <c r="Q2541" s="21">
        <v>70</v>
      </c>
      <c r="R2541" s="33" t="s">
        <v>524</v>
      </c>
      <c r="S2541" s="3" t="s">
        <v>2655</v>
      </c>
      <c r="T2541" s="10" t="s">
        <v>4133</v>
      </c>
      <c r="U2541" s="2" t="s">
        <v>585</v>
      </c>
      <c r="V2541" s="4" t="s">
        <v>819</v>
      </c>
      <c r="W2541" s="11">
        <v>4</v>
      </c>
      <c r="X2541" s="11">
        <v>100</v>
      </c>
      <c r="Y2541" s="16">
        <v>12</v>
      </c>
      <c r="Z2541" s="16">
        <v>6</v>
      </c>
      <c r="AA2541" s="16">
        <v>1993</v>
      </c>
      <c r="AB2541" s="1">
        <f>2026-AA2541</f>
        <v>33</v>
      </c>
      <c r="AC2541" s="5">
        <v>6</v>
      </c>
      <c r="AD2541" s="34">
        <v>75.136960345183624</v>
      </c>
      <c r="AE2541" s="18">
        <v>150000</v>
      </c>
      <c r="AF2541" s="17">
        <f>ROUND(IF($AD2541&gt;79,44-(($AD2541-79)*(14/4)),IF($AD2541&gt;76,67-(($AD2541-76)*(23/3)),IF(110-(($AD2541-70.4)*(43/5.6))&gt;119,119,110-(($AD2541-70.4)*(43/5.6)))))*0.93,0)</f>
        <v>68</v>
      </c>
      <c r="AG2541" s="17">
        <f>ROUND(IF($AD2541&gt;79,37-(($AD2541-79)*(9/4)),IF($AD2541&gt;76,54-(($AD2541-76)*(17/3)),IF(93-(($AD2541-70.4)*(39/5.6))&gt;100,100,93-(($AD2541-70.4)*(39/5.6)))))*0.93,0)</f>
        <v>56</v>
      </c>
      <c r="AH2541" s="17">
        <f>ROUND(IF($AD2541&gt;79,32-(($AD2541-79)*(8/4)),IF($AD2541&gt;76,48-(($AD2541-76)*(16/3)),IF(86-(($AD2541-70.4)*(38/5.6))&gt;95,95,86-(($AD2541-70.4)*(38/5.6)))))*0.93,0)</f>
        <v>50</v>
      </c>
      <c r="AL2541" s="5">
        <v>194</v>
      </c>
      <c r="AM2541" s="5">
        <v>72</v>
      </c>
    </row>
    <row r="2542" spans="1:45" x14ac:dyDescent="0.3">
      <c r="A2542" s="15">
        <v>7423</v>
      </c>
      <c r="B2542" s="8" t="s">
        <v>3774</v>
      </c>
      <c r="C2542" s="9" t="s">
        <v>270</v>
      </c>
      <c r="D2542" s="21">
        <v>72</v>
      </c>
      <c r="E2542" s="21">
        <v>63</v>
      </c>
      <c r="F2542" s="21">
        <v>66</v>
      </c>
      <c r="G2542" s="21">
        <v>68</v>
      </c>
      <c r="H2542" s="21">
        <v>62</v>
      </c>
      <c r="I2542" s="21">
        <v>69</v>
      </c>
      <c r="J2542" s="21">
        <v>74</v>
      </c>
      <c r="K2542" s="21">
        <v>70</v>
      </c>
      <c r="L2542" s="21">
        <v>71</v>
      </c>
      <c r="M2542" s="21">
        <v>69</v>
      </c>
      <c r="N2542" s="21">
        <v>73</v>
      </c>
      <c r="O2542" s="21">
        <v>66</v>
      </c>
      <c r="P2542" s="21">
        <v>64</v>
      </c>
      <c r="Q2542" s="21">
        <v>66</v>
      </c>
      <c r="R2542" s="33" t="s">
        <v>3927</v>
      </c>
      <c r="S2542" s="3" t="s">
        <v>3927</v>
      </c>
      <c r="T2542" s="10" t="s">
        <v>4132</v>
      </c>
      <c r="U2542" s="2" t="s">
        <v>599</v>
      </c>
      <c r="V2542" s="4" t="s">
        <v>819</v>
      </c>
      <c r="W2542" s="11">
        <v>4</v>
      </c>
      <c r="X2542" s="11">
        <v>9</v>
      </c>
      <c r="Y2542" s="16">
        <v>19</v>
      </c>
      <c r="Z2542" s="16">
        <v>1</v>
      </c>
      <c r="AA2542" s="16">
        <v>2001</v>
      </c>
      <c r="AB2542" s="1">
        <f>2026-AA2542</f>
        <v>25</v>
      </c>
      <c r="AC2542" s="5">
        <v>4</v>
      </c>
      <c r="AD2542" s="34">
        <v>71.795613262412758</v>
      </c>
      <c r="AE2542" s="18">
        <v>50000</v>
      </c>
      <c r="AF2542" s="17">
        <f>ROUND(IF($AD2542&gt;79,44-(($AD2542-79)*(14/4)),IF($AD2542&gt;76,67-(($AD2542-76)*(23/3)),IF(110-(($AD2542-70.4)*(43/5.6))&gt;119,119,110-(($AD2542-70.4)*(43/5.6)))))*0.93,0)</f>
        <v>92</v>
      </c>
      <c r="AG2542" s="17">
        <f>ROUND(IF($AD2542&gt;79,37-(($AD2542-79)*(9/4)),IF($AD2542&gt;76,54-(($AD2542-76)*(17/3)),IF(93-(($AD2542-70.4)*(39/5.6))&gt;100,100,93-(($AD2542-70.4)*(39/5.6)))))*0.93,0)</f>
        <v>77</v>
      </c>
      <c r="AH2542" s="17">
        <f>ROUND(IF($AD2542&gt;79,32-(($AD2542-79)*(8/4)),IF($AD2542&gt;76,48-(($AD2542-76)*(16/3)),IF(86-(($AD2542-70.4)*(38/5.6))&gt;95,95,86-(($AD2542-70.4)*(38/5.6)))))*0.93,0)</f>
        <v>71</v>
      </c>
      <c r="AL2542" s="5">
        <v>177</v>
      </c>
      <c r="AM2542" s="5">
        <v>65</v>
      </c>
    </row>
    <row r="2543" spans="1:45" x14ac:dyDescent="0.3">
      <c r="A2543" s="15">
        <v>7434</v>
      </c>
      <c r="B2543" s="8" t="s">
        <v>3761</v>
      </c>
      <c r="C2543" s="9" t="s">
        <v>214</v>
      </c>
      <c r="D2543" s="21">
        <v>72</v>
      </c>
      <c r="E2543" s="21">
        <v>70</v>
      </c>
      <c r="F2543" s="21">
        <v>70</v>
      </c>
      <c r="G2543" s="21">
        <v>70</v>
      </c>
      <c r="H2543" s="21">
        <v>60</v>
      </c>
      <c r="I2543" s="21">
        <v>73</v>
      </c>
      <c r="J2543" s="21">
        <v>72</v>
      </c>
      <c r="K2543" s="21">
        <v>65</v>
      </c>
      <c r="L2543" s="21">
        <v>55</v>
      </c>
      <c r="M2543" s="21">
        <v>72</v>
      </c>
      <c r="N2543" s="21">
        <v>76</v>
      </c>
      <c r="O2543" s="21">
        <v>66</v>
      </c>
      <c r="P2543" s="21">
        <v>69</v>
      </c>
      <c r="Q2543" s="21">
        <v>62</v>
      </c>
      <c r="R2543" s="33" t="s">
        <v>4317</v>
      </c>
      <c r="S2543" s="3" t="s">
        <v>4317</v>
      </c>
      <c r="T2543" s="10" t="s">
        <v>4132</v>
      </c>
      <c r="U2543" s="2" t="s">
        <v>555</v>
      </c>
      <c r="V2543" s="4" t="s">
        <v>822</v>
      </c>
      <c r="W2543" s="11">
        <v>4</v>
      </c>
      <c r="X2543" s="11">
        <v>37</v>
      </c>
      <c r="Y2543" s="16">
        <v>24</v>
      </c>
      <c r="Z2543" s="16">
        <v>4</v>
      </c>
      <c r="AA2543" s="16">
        <v>2001</v>
      </c>
      <c r="AB2543" s="1">
        <f>2026-AA2543</f>
        <v>25</v>
      </c>
      <c r="AC2543" s="5">
        <v>5</v>
      </c>
      <c r="AD2543" s="34">
        <v>72.938956978888655</v>
      </c>
      <c r="AE2543" s="18">
        <v>50000</v>
      </c>
      <c r="AF2543" s="17">
        <f>ROUND(IF($AD2543&gt;79,44-(($AD2543-79)*(14/4)),IF($AD2543&gt;76,67-(($AD2543-76)*(23/3)),IF(110-(($AD2543-70.4)*(43/5.6))&gt;119,119,110-(($AD2543-70.4)*(43/5.6)))))*0.93,0)</f>
        <v>84</v>
      </c>
      <c r="AG2543" s="17">
        <f>ROUND(IF($AD2543&gt;79,37-(($AD2543-79)*(9/4)),IF($AD2543&gt;76,54-(($AD2543-76)*(17/3)),IF(93-(($AD2543-70.4)*(39/5.6))&gt;100,100,93-(($AD2543-70.4)*(39/5.6)))))*0.93,0)</f>
        <v>70</v>
      </c>
      <c r="AH2543" s="17">
        <f>ROUND(IF($AD2543&gt;79,32-(($AD2543-79)*(8/4)),IF($AD2543&gt;76,48-(($AD2543-76)*(16/3)),IF(86-(($AD2543-70.4)*(38/5.6))&gt;95,95,86-(($AD2543-70.4)*(38/5.6)))))*0.93,0)</f>
        <v>64</v>
      </c>
      <c r="AL2543" s="5">
        <v>0</v>
      </c>
      <c r="AM2543" s="5">
        <v>0</v>
      </c>
    </row>
    <row r="2544" spans="1:45" x14ac:dyDescent="0.3">
      <c r="A2544" s="15">
        <v>7435</v>
      </c>
      <c r="B2544" s="8" t="s">
        <v>856</v>
      </c>
      <c r="C2544" s="9" t="s">
        <v>389</v>
      </c>
      <c r="D2544" s="21">
        <v>66</v>
      </c>
      <c r="E2544" s="21">
        <v>74</v>
      </c>
      <c r="F2544" s="21">
        <v>72</v>
      </c>
      <c r="G2544" s="21">
        <v>70</v>
      </c>
      <c r="H2544" s="21">
        <v>72</v>
      </c>
      <c r="I2544" s="21">
        <v>72</v>
      </c>
      <c r="J2544" s="21">
        <v>69</v>
      </c>
      <c r="K2544" s="21">
        <v>69</v>
      </c>
      <c r="L2544" s="21">
        <v>52</v>
      </c>
      <c r="M2544" s="21">
        <v>53</v>
      </c>
      <c r="N2544" s="21">
        <v>56</v>
      </c>
      <c r="O2544" s="21">
        <v>62</v>
      </c>
      <c r="P2544" s="21">
        <v>60</v>
      </c>
      <c r="Q2544" s="21">
        <v>72</v>
      </c>
      <c r="R2544" s="33" t="s">
        <v>3918</v>
      </c>
      <c r="S2544" s="3" t="s">
        <v>3918</v>
      </c>
      <c r="T2544" s="10" t="s">
        <v>4131</v>
      </c>
      <c r="U2544" s="2" t="s">
        <v>585</v>
      </c>
      <c r="V2544" s="4" t="s">
        <v>819</v>
      </c>
      <c r="W2544" s="11">
        <v>4</v>
      </c>
      <c r="X2544" s="11">
        <v>100</v>
      </c>
      <c r="Y2544" s="16">
        <v>17</v>
      </c>
      <c r="Z2544" s="16">
        <v>11</v>
      </c>
      <c r="AA2544" s="16">
        <v>1993</v>
      </c>
      <c r="AB2544" s="1">
        <f>2026-AA2544</f>
        <v>33</v>
      </c>
      <c r="AC2544" s="5">
        <v>5</v>
      </c>
      <c r="AD2544" s="34">
        <v>71.966899656995665</v>
      </c>
      <c r="AE2544" s="18">
        <v>50000</v>
      </c>
      <c r="AF2544" s="17">
        <f>ROUND(IF($AD2544&gt;79,44-(($AD2544-79)*(14/4)),IF($AD2544&gt;76,67-(($AD2544-76)*(23/3)),IF(110-(($AD2544-70.4)*(43/5.6))&gt;119,119,110-(($AD2544-70.4)*(43/5.6)))))*0.93,0)</f>
        <v>91</v>
      </c>
      <c r="AG2544" s="17">
        <f>ROUND(IF($AD2544&gt;79,37-(($AD2544-79)*(9/4)),IF($AD2544&gt;76,54-(($AD2544-76)*(17/3)),IF(93-(($AD2544-70.4)*(39/5.6))&gt;100,100,93-(($AD2544-70.4)*(39/5.6)))))*0.93,0)</f>
        <v>76</v>
      </c>
      <c r="AH2544" s="17">
        <f>ROUND(IF($AD2544&gt;79,32-(($AD2544-79)*(8/4)),IF($AD2544&gt;76,48-(($AD2544-76)*(16/3)),IF(86-(($AD2544-70.4)*(38/5.6))&gt;95,95,86-(($AD2544-70.4)*(38/5.6)))))*0.93,0)</f>
        <v>70</v>
      </c>
      <c r="AL2544" s="5">
        <v>181</v>
      </c>
      <c r="AM2544" s="5">
        <v>73</v>
      </c>
    </row>
    <row r="2545" spans="1:39" x14ac:dyDescent="0.3">
      <c r="A2545" s="15">
        <v>7440</v>
      </c>
      <c r="B2545" s="8" t="s">
        <v>1151</v>
      </c>
      <c r="C2545" s="9" t="s">
        <v>356</v>
      </c>
      <c r="D2545" s="21">
        <v>63</v>
      </c>
      <c r="E2545" s="21">
        <v>53</v>
      </c>
      <c r="F2545" s="21">
        <v>55</v>
      </c>
      <c r="G2545" s="21">
        <v>57</v>
      </c>
      <c r="H2545" s="21">
        <v>67</v>
      </c>
      <c r="I2545" s="21">
        <v>57</v>
      </c>
      <c r="J2545" s="21">
        <v>60</v>
      </c>
      <c r="K2545" s="21">
        <v>52</v>
      </c>
      <c r="L2545" s="21">
        <v>46</v>
      </c>
      <c r="M2545" s="21">
        <v>51</v>
      </c>
      <c r="N2545" s="21">
        <v>58</v>
      </c>
      <c r="O2545" s="21">
        <v>50</v>
      </c>
      <c r="P2545" s="21">
        <v>54</v>
      </c>
      <c r="Q2545" s="21">
        <v>67</v>
      </c>
      <c r="R2545" s="33" t="s">
        <v>524</v>
      </c>
      <c r="S2545" s="3" t="s">
        <v>524</v>
      </c>
      <c r="T2545" s="10" t="s">
        <v>4133</v>
      </c>
      <c r="U2545" s="2" t="s">
        <v>575</v>
      </c>
      <c r="V2545" s="4" t="s">
        <v>819</v>
      </c>
      <c r="W2545" s="11">
        <v>4</v>
      </c>
      <c r="X2545" s="11">
        <v>100</v>
      </c>
      <c r="Y2545" s="16">
        <v>10</v>
      </c>
      <c r="Z2545" s="16">
        <v>7</v>
      </c>
      <c r="AA2545" s="16">
        <v>1990</v>
      </c>
      <c r="AB2545" s="1">
        <f>2026-AA2545</f>
        <v>36</v>
      </c>
      <c r="AC2545" s="5">
        <v>5</v>
      </c>
      <c r="AD2545" s="34">
        <v>63.588500666916865</v>
      </c>
      <c r="AE2545" s="18">
        <v>0</v>
      </c>
      <c r="AF2545" s="17">
        <f>ROUND(IF($AD2545&gt;79,44-(($AD2545-79)*(14/4)),IF($AD2545&gt;76,67-(($AD2545-76)*(23/3)),IF(110-(($AD2545-70.4)*(43/5.6))&gt;119,119,110-(($AD2545-70.4)*(43/5.6)))))*0.93,0)</f>
        <v>111</v>
      </c>
      <c r="AG2545" s="17">
        <f>ROUND(IF($AD2545&gt;79,37-(($AD2545-79)*(9/4)),IF($AD2545&gt;76,54-(($AD2545-76)*(17/3)),IF(93-(($AD2545-70.4)*(39/5.6))&gt;100,100,93-(($AD2545-70.4)*(39/5.6)))))*0.93,0)</f>
        <v>93</v>
      </c>
      <c r="AH2545" s="17">
        <f>ROUND(IF($AD2545&gt;79,32-(($AD2545-79)*(8/4)),IF($AD2545&gt;76,48-(($AD2545-76)*(16/3)),IF(86-(($AD2545-70.4)*(38/5.6))&gt;95,95,86-(($AD2545-70.4)*(38/5.6)))))*0.93,0)</f>
        <v>88</v>
      </c>
      <c r="AL2545" s="5">
        <v>0</v>
      </c>
      <c r="AM2545" s="5">
        <v>0</v>
      </c>
    </row>
    <row r="2546" spans="1:39" x14ac:dyDescent="0.3">
      <c r="A2546" s="15">
        <v>7441</v>
      </c>
      <c r="B2546" s="8" t="s">
        <v>1525</v>
      </c>
      <c r="C2546" s="9" t="s">
        <v>296</v>
      </c>
      <c r="D2546" s="21">
        <v>75</v>
      </c>
      <c r="E2546" s="21">
        <v>64</v>
      </c>
      <c r="F2546" s="21">
        <v>70</v>
      </c>
      <c r="G2546" s="21">
        <v>76</v>
      </c>
      <c r="H2546" s="21">
        <v>65</v>
      </c>
      <c r="I2546" s="21">
        <v>73</v>
      </c>
      <c r="J2546" s="21">
        <v>77</v>
      </c>
      <c r="K2546" s="21">
        <v>69</v>
      </c>
      <c r="L2546" s="21">
        <v>80</v>
      </c>
      <c r="M2546" s="21">
        <v>70</v>
      </c>
      <c r="N2546" s="21">
        <v>67</v>
      </c>
      <c r="O2546" s="21">
        <v>67</v>
      </c>
      <c r="P2546" s="21">
        <v>65</v>
      </c>
      <c r="Q2546" s="21">
        <v>70</v>
      </c>
      <c r="R2546" s="33" t="s">
        <v>3910</v>
      </c>
      <c r="S2546" s="3" t="s">
        <v>3910</v>
      </c>
      <c r="T2546" s="10" t="s">
        <v>4130</v>
      </c>
      <c r="U2546" s="2" t="s">
        <v>597</v>
      </c>
      <c r="V2546" s="4" t="s">
        <v>819</v>
      </c>
      <c r="W2546" s="11">
        <v>4</v>
      </c>
      <c r="X2546" s="11">
        <v>100</v>
      </c>
      <c r="Y2546" s="16">
        <v>3</v>
      </c>
      <c r="Z2546" s="16">
        <v>5</v>
      </c>
      <c r="AA2546" s="16">
        <v>1992</v>
      </c>
      <c r="AB2546" s="1">
        <f>2026-AA2546</f>
        <v>34</v>
      </c>
      <c r="AC2546" s="5">
        <v>6</v>
      </c>
      <c r="AD2546" s="34">
        <v>77.067145446361266</v>
      </c>
      <c r="AE2546" s="18">
        <v>550000</v>
      </c>
      <c r="AF2546" s="17">
        <f>ROUND(IF($AD2546&gt;79,44-(($AD2546-79)*(14/4)),IF($AD2546&gt;76,67-(($AD2546-76)*(23/3)),IF(110-(($AD2546-70.4)*(43/5.6))&gt;119,119,110-(($AD2546-70.4)*(43/5.6)))))*0.93,0)</f>
        <v>55</v>
      </c>
      <c r="AG2546" s="17">
        <f>ROUND(IF($AD2546&gt;79,37-(($AD2546-79)*(9/4)),IF($AD2546&gt;76,54-(($AD2546-76)*(17/3)),IF(93-(($AD2546-70.4)*(39/5.6))&gt;100,100,93-(($AD2546-70.4)*(39/5.6)))))*0.93,0)</f>
        <v>45</v>
      </c>
      <c r="AH2546" s="17">
        <f>ROUND(IF($AD2546&gt;79,32-(($AD2546-79)*(8/4)),IF($AD2546&gt;76,48-(($AD2546-76)*(16/3)),IF(86-(($AD2546-70.4)*(38/5.6))&gt;95,95,86-(($AD2546-70.4)*(38/5.6)))))*0.93,0)</f>
        <v>39</v>
      </c>
      <c r="AL2546" s="5">
        <v>182</v>
      </c>
      <c r="AM2546" s="5">
        <v>71</v>
      </c>
    </row>
    <row r="2547" spans="1:39" x14ac:dyDescent="0.3">
      <c r="A2547" s="15">
        <v>7442</v>
      </c>
      <c r="B2547" s="8" t="s">
        <v>719</v>
      </c>
      <c r="C2547" s="9" t="s">
        <v>298</v>
      </c>
      <c r="D2547" s="21">
        <v>68</v>
      </c>
      <c r="E2547" s="21">
        <v>61</v>
      </c>
      <c r="F2547" s="21">
        <v>64</v>
      </c>
      <c r="G2547" s="21">
        <v>67</v>
      </c>
      <c r="H2547" s="21">
        <v>48</v>
      </c>
      <c r="I2547" s="21">
        <v>69</v>
      </c>
      <c r="J2547" s="21">
        <v>67</v>
      </c>
      <c r="K2547" s="21">
        <v>54</v>
      </c>
      <c r="L2547" s="21">
        <v>74</v>
      </c>
      <c r="M2547" s="21">
        <v>66</v>
      </c>
      <c r="N2547" s="21">
        <v>62</v>
      </c>
      <c r="O2547" s="21">
        <v>67</v>
      </c>
      <c r="P2547" s="21">
        <v>54</v>
      </c>
      <c r="Q2547" s="21">
        <v>48</v>
      </c>
      <c r="R2547" s="33" t="s">
        <v>3928</v>
      </c>
      <c r="S2547" s="3" t="s">
        <v>3928</v>
      </c>
      <c r="T2547" s="10" t="s">
        <v>4131</v>
      </c>
      <c r="U2547" s="2" t="s">
        <v>598</v>
      </c>
      <c r="V2547" s="4" t="s">
        <v>819</v>
      </c>
      <c r="W2547" s="11">
        <v>4</v>
      </c>
      <c r="X2547" s="11">
        <v>100</v>
      </c>
      <c r="Y2547" s="16">
        <v>4</v>
      </c>
      <c r="Z2547" s="16">
        <v>2</v>
      </c>
      <c r="AA2547" s="16">
        <v>1991</v>
      </c>
      <c r="AB2547" s="1">
        <f>2026-AA2547</f>
        <v>35</v>
      </c>
      <c r="AC2547" s="5">
        <v>6</v>
      </c>
      <c r="AD2547" s="34">
        <v>70.798187952799807</v>
      </c>
      <c r="AE2547" s="18">
        <v>50000</v>
      </c>
      <c r="AF2547" s="17">
        <f>ROUND(IF($AD2547&gt;79,44-(($AD2547-79)*(14/4)),IF($AD2547&gt;76,67-(($AD2547-76)*(23/3)),IF(110-(($AD2547-70.4)*(43/5.6))&gt;119,119,110-(($AD2547-70.4)*(43/5.6)))))*0.93,0)</f>
        <v>99</v>
      </c>
      <c r="AG2547" s="17">
        <f>ROUND(IF($AD2547&gt;79,37-(($AD2547-79)*(9/4)),IF($AD2547&gt;76,54-(($AD2547-76)*(17/3)),IF(93-(($AD2547-70.4)*(39/5.6))&gt;100,100,93-(($AD2547-70.4)*(39/5.6)))))*0.93,0)</f>
        <v>84</v>
      </c>
      <c r="AH2547" s="17">
        <f>ROUND(IF($AD2547&gt;79,32-(($AD2547-79)*(8/4)),IF($AD2547&gt;76,48-(($AD2547-76)*(16/3)),IF(86-(($AD2547-70.4)*(38/5.6))&gt;95,95,86-(($AD2547-70.4)*(38/5.6)))))*0.93,0)</f>
        <v>77</v>
      </c>
      <c r="AL2547" s="5">
        <v>191</v>
      </c>
      <c r="AM2547" s="5">
        <v>89</v>
      </c>
    </row>
    <row r="2548" spans="1:39" x14ac:dyDescent="0.3">
      <c r="A2548" s="15">
        <v>7443</v>
      </c>
      <c r="B2548" s="8" t="s">
        <v>1430</v>
      </c>
      <c r="C2548" s="9" t="s">
        <v>780</v>
      </c>
      <c r="D2548" s="21">
        <v>63</v>
      </c>
      <c r="E2548" s="21">
        <v>56</v>
      </c>
      <c r="F2548" s="21">
        <v>60</v>
      </c>
      <c r="G2548" s="21">
        <v>63</v>
      </c>
      <c r="H2548" s="21">
        <v>51</v>
      </c>
      <c r="I2548" s="21">
        <v>59</v>
      </c>
      <c r="J2548" s="21">
        <v>52</v>
      </c>
      <c r="K2548" s="21">
        <v>54</v>
      </c>
      <c r="L2548" s="21">
        <v>53</v>
      </c>
      <c r="M2548" s="21">
        <v>58</v>
      </c>
      <c r="N2548" s="21">
        <v>60</v>
      </c>
      <c r="O2548" s="21">
        <v>53</v>
      </c>
      <c r="P2548" s="21">
        <v>60</v>
      </c>
      <c r="Q2548" s="21">
        <v>53</v>
      </c>
      <c r="R2548" s="33" t="s">
        <v>524</v>
      </c>
      <c r="S2548" s="3" t="s">
        <v>524</v>
      </c>
      <c r="T2548" s="10" t="s">
        <v>4133</v>
      </c>
      <c r="U2548" s="2" t="s">
        <v>575</v>
      </c>
      <c r="V2548" s="4" t="s">
        <v>819</v>
      </c>
      <c r="W2548" s="11">
        <v>4</v>
      </c>
      <c r="X2548" s="11">
        <v>100</v>
      </c>
      <c r="Y2548" s="16">
        <v>31</v>
      </c>
      <c r="Z2548" s="16">
        <v>3</v>
      </c>
      <c r="AA2548" s="16">
        <v>1990</v>
      </c>
      <c r="AB2548" s="1">
        <f>2026-AA2548</f>
        <v>36</v>
      </c>
      <c r="AC2548" s="5">
        <v>4</v>
      </c>
      <c r="AD2548" s="34">
        <v>61.6505351751155</v>
      </c>
      <c r="AE2548" s="18">
        <v>0</v>
      </c>
      <c r="AF2548" s="17">
        <f>ROUND(IF($AD2548&gt;79,44-(($AD2548-79)*(14/4)),IF($AD2548&gt;76,67-(($AD2548-76)*(23/3)),IF(110-(($AD2548-70.4)*(43/5.6))&gt;119,119,110-(($AD2548-70.4)*(43/5.6)))))*0.93,0)</f>
        <v>111</v>
      </c>
      <c r="AG2548" s="17">
        <f>ROUND(IF($AD2548&gt;79,37-(($AD2548-79)*(9/4)),IF($AD2548&gt;76,54-(($AD2548-76)*(17/3)),IF(93-(($AD2548-70.4)*(39/5.6))&gt;100,100,93-(($AD2548-70.4)*(39/5.6)))))*0.93,0)</f>
        <v>93</v>
      </c>
      <c r="AH2548" s="17">
        <f>ROUND(IF($AD2548&gt;79,32-(($AD2548-79)*(8/4)),IF($AD2548&gt;76,48-(($AD2548-76)*(16/3)),IF(86-(($AD2548-70.4)*(38/5.6))&gt;95,95,86-(($AD2548-70.4)*(38/5.6)))))*0.93,0)</f>
        <v>88</v>
      </c>
      <c r="AI2548" s="5" t="s">
        <v>3916</v>
      </c>
      <c r="AL2548" s="5">
        <v>0</v>
      </c>
      <c r="AM2548" s="5">
        <v>0</v>
      </c>
    </row>
    <row r="2549" spans="1:39" x14ac:dyDescent="0.3">
      <c r="A2549" s="15">
        <v>7445</v>
      </c>
      <c r="B2549" s="8" t="s">
        <v>3683</v>
      </c>
      <c r="C2549" s="9" t="s">
        <v>403</v>
      </c>
      <c r="D2549" s="21">
        <v>67</v>
      </c>
      <c r="E2549" s="21">
        <v>72</v>
      </c>
      <c r="F2549" s="21">
        <v>73</v>
      </c>
      <c r="G2549" s="21">
        <v>74</v>
      </c>
      <c r="H2549" s="21">
        <v>64</v>
      </c>
      <c r="I2549" s="21">
        <v>69</v>
      </c>
      <c r="J2549" s="21">
        <v>68</v>
      </c>
      <c r="K2549" s="21">
        <v>73</v>
      </c>
      <c r="L2549" s="21">
        <v>56</v>
      </c>
      <c r="M2549" s="21">
        <v>67</v>
      </c>
      <c r="N2549" s="21">
        <v>70</v>
      </c>
      <c r="O2549" s="21">
        <v>73</v>
      </c>
      <c r="P2549" s="21">
        <v>71</v>
      </c>
      <c r="Q2549" s="21">
        <v>67</v>
      </c>
      <c r="R2549" s="33" t="s">
        <v>4311</v>
      </c>
      <c r="S2549" s="3" t="s">
        <v>4311</v>
      </c>
      <c r="T2549" s="10" t="s">
        <v>4132</v>
      </c>
      <c r="U2549" s="2" t="s">
        <v>597</v>
      </c>
      <c r="V2549" s="4" t="s">
        <v>819</v>
      </c>
      <c r="W2549" s="11">
        <v>4</v>
      </c>
      <c r="X2549" s="11">
        <v>88</v>
      </c>
      <c r="Y2549" s="16">
        <v>17</v>
      </c>
      <c r="Z2549" s="16">
        <v>2</v>
      </c>
      <c r="AA2549" s="16">
        <v>1994</v>
      </c>
      <c r="AB2549" s="1">
        <f>2026-AA2549</f>
        <v>32</v>
      </c>
      <c r="AC2549" s="5">
        <v>3</v>
      </c>
      <c r="AD2549" s="34">
        <v>72.983509288684346</v>
      </c>
      <c r="AE2549" s="18">
        <v>50000</v>
      </c>
      <c r="AF2549" s="17">
        <f>ROUND(IF($AD2549&gt;79,44-(($AD2549-79)*(14/4)),IF($AD2549&gt;76,67-(($AD2549-76)*(23/3)),IF(110-(($AD2549-70.4)*(43/5.6))&gt;119,119,110-(($AD2549-70.4)*(43/5.6)))))*0.93,0)</f>
        <v>84</v>
      </c>
      <c r="AG2549" s="17">
        <f>ROUND(IF($AD2549&gt;79,37-(($AD2549-79)*(9/4)),IF($AD2549&gt;76,54-(($AD2549-76)*(17/3)),IF(93-(($AD2549-70.4)*(39/5.6))&gt;100,100,93-(($AD2549-70.4)*(39/5.6)))))*0.93,0)</f>
        <v>70</v>
      </c>
      <c r="AH2549" s="17">
        <f>ROUND(IF($AD2549&gt;79,32-(($AD2549-79)*(8/4)),IF($AD2549&gt;76,48-(($AD2549-76)*(16/3)),IF(86-(($AD2549-70.4)*(38/5.6))&gt;95,95,86-(($AD2549-70.4)*(38/5.6)))))*0.93,0)</f>
        <v>64</v>
      </c>
      <c r="AL2549" s="5">
        <v>0</v>
      </c>
      <c r="AM2549" s="5">
        <v>0</v>
      </c>
    </row>
    <row r="2550" spans="1:39" x14ac:dyDescent="0.3">
      <c r="A2550" s="15">
        <v>7446</v>
      </c>
      <c r="B2550" s="8" t="s">
        <v>867</v>
      </c>
      <c r="C2550" s="9" t="s">
        <v>283</v>
      </c>
      <c r="D2550" s="21">
        <v>68</v>
      </c>
      <c r="E2550" s="21">
        <v>54</v>
      </c>
      <c r="F2550" s="21">
        <v>59</v>
      </c>
      <c r="G2550" s="21">
        <v>64</v>
      </c>
      <c r="H2550" s="21">
        <v>74</v>
      </c>
      <c r="I2550" s="21">
        <v>68</v>
      </c>
      <c r="J2550" s="21">
        <v>66</v>
      </c>
      <c r="K2550" s="21">
        <v>62</v>
      </c>
      <c r="L2550" s="21">
        <v>51</v>
      </c>
      <c r="M2550" s="21">
        <v>62</v>
      </c>
      <c r="N2550" s="21">
        <v>60</v>
      </c>
      <c r="O2550" s="21">
        <v>60</v>
      </c>
      <c r="P2550" s="21">
        <v>64</v>
      </c>
      <c r="Q2550" s="21">
        <v>74</v>
      </c>
      <c r="R2550" s="33" t="s">
        <v>4135</v>
      </c>
      <c r="S2550" s="3" t="s">
        <v>4135</v>
      </c>
      <c r="T2550" s="10" t="s">
        <v>4132</v>
      </c>
      <c r="U2550" s="2" t="s">
        <v>598</v>
      </c>
      <c r="V2550" s="4" t="s">
        <v>819</v>
      </c>
      <c r="W2550" s="11">
        <v>4</v>
      </c>
      <c r="X2550" s="11">
        <v>100</v>
      </c>
      <c r="Y2550" s="16">
        <v>28</v>
      </c>
      <c r="Z2550" s="16">
        <v>7</v>
      </c>
      <c r="AA2550" s="16">
        <v>1992</v>
      </c>
      <c r="AB2550" s="1">
        <f>2026-AA2550</f>
        <v>34</v>
      </c>
      <c r="AC2550" s="5">
        <v>5</v>
      </c>
      <c r="AD2550" s="34">
        <v>70.009673893054043</v>
      </c>
      <c r="AE2550" s="18">
        <v>50000</v>
      </c>
      <c r="AF2550" s="17">
        <f>ROUND(IF($AD2550&gt;79,44-(($AD2550-79)*(14/4)),IF($AD2550&gt;76,67-(($AD2550-76)*(23/3)),IF(110-(($AD2550-70.4)*(43/5.6))&gt;119,119,110-(($AD2550-70.4)*(43/5.6)))))*0.93,0)</f>
        <v>105</v>
      </c>
      <c r="AG2550" s="17">
        <f>ROUND(IF($AD2550&gt;79,37-(($AD2550-79)*(9/4)),IF($AD2550&gt;76,54-(($AD2550-76)*(17/3)),IF(93-(($AD2550-70.4)*(39/5.6))&gt;100,100,93-(($AD2550-70.4)*(39/5.6)))))*0.93,0)</f>
        <v>89</v>
      </c>
      <c r="AH2550" s="17">
        <f>ROUND(IF($AD2550&gt;79,32-(($AD2550-79)*(8/4)),IF($AD2550&gt;76,48-(($AD2550-76)*(16/3)),IF(86-(($AD2550-70.4)*(38/5.6))&gt;95,95,86-(($AD2550-70.4)*(38/5.6)))))*0.93,0)</f>
        <v>82</v>
      </c>
      <c r="AL2550" s="5">
        <v>194</v>
      </c>
      <c r="AM2550" s="5">
        <v>79</v>
      </c>
    </row>
    <row r="2551" spans="1:39" x14ac:dyDescent="0.3">
      <c r="A2551" s="15">
        <v>7447</v>
      </c>
      <c r="B2551" s="8" t="s">
        <v>857</v>
      </c>
      <c r="C2551" s="9" t="s">
        <v>214</v>
      </c>
      <c r="D2551" s="21">
        <v>71</v>
      </c>
      <c r="E2551" s="21">
        <v>59</v>
      </c>
      <c r="F2551" s="21">
        <v>62</v>
      </c>
      <c r="G2551" s="21">
        <v>65</v>
      </c>
      <c r="H2551" s="21">
        <v>55</v>
      </c>
      <c r="I2551" s="21">
        <v>68</v>
      </c>
      <c r="J2551" s="21">
        <v>63</v>
      </c>
      <c r="K2551" s="21">
        <v>70</v>
      </c>
      <c r="L2551" s="21">
        <v>60</v>
      </c>
      <c r="M2551" s="21">
        <v>74</v>
      </c>
      <c r="N2551" s="21">
        <v>73</v>
      </c>
      <c r="O2551" s="21">
        <v>58</v>
      </c>
      <c r="P2551" s="21">
        <v>65</v>
      </c>
      <c r="Q2551" s="21">
        <v>66</v>
      </c>
      <c r="R2551" s="33" t="s">
        <v>524</v>
      </c>
      <c r="S2551" s="3" t="s">
        <v>524</v>
      </c>
      <c r="T2551" s="10" t="s">
        <v>4133</v>
      </c>
      <c r="U2551" s="2" t="s">
        <v>585</v>
      </c>
      <c r="V2551" s="4" t="s">
        <v>819</v>
      </c>
      <c r="W2551" s="11">
        <v>4</v>
      </c>
      <c r="X2551" s="11">
        <v>100</v>
      </c>
      <c r="Y2551" s="16">
        <v>12</v>
      </c>
      <c r="Z2551" s="16">
        <v>4</v>
      </c>
      <c r="AA2551" s="16">
        <v>1992</v>
      </c>
      <c r="AB2551" s="1">
        <f>2026-AA2551</f>
        <v>34</v>
      </c>
      <c r="AC2551" s="5">
        <v>5</v>
      </c>
      <c r="AD2551" s="34">
        <v>71.233054563317438</v>
      </c>
      <c r="AE2551" s="18">
        <v>0</v>
      </c>
      <c r="AF2551" s="17">
        <f>ROUND(IF($AD2551&gt;79,44-(($AD2551-79)*(14/4)),IF($AD2551&gt;76,67-(($AD2551-76)*(23/3)),IF(110-(($AD2551-70.4)*(43/5.6))&gt;119,119,110-(($AD2551-70.4)*(43/5.6)))))*0.93,0)</f>
        <v>96</v>
      </c>
      <c r="AG2551" s="17">
        <f>ROUND(IF($AD2551&gt;79,37-(($AD2551-79)*(9/4)),IF($AD2551&gt;76,54-(($AD2551-76)*(17/3)),IF(93-(($AD2551-70.4)*(39/5.6))&gt;100,100,93-(($AD2551-70.4)*(39/5.6)))))*0.93,0)</f>
        <v>81</v>
      </c>
      <c r="AH2551" s="17">
        <f>ROUND(IF($AD2551&gt;79,32-(($AD2551-79)*(8/4)),IF($AD2551&gt;76,48-(($AD2551-76)*(16/3)),IF(86-(($AD2551-70.4)*(38/5.6))&gt;95,95,86-(($AD2551-70.4)*(38/5.6)))))*0.93,0)</f>
        <v>75</v>
      </c>
      <c r="AL2551" s="5">
        <v>180</v>
      </c>
      <c r="AM2551" s="5">
        <v>72</v>
      </c>
    </row>
    <row r="2552" spans="1:39" x14ac:dyDescent="0.3">
      <c r="A2552" s="15">
        <v>7452</v>
      </c>
      <c r="B2552" s="8" t="s">
        <v>3102</v>
      </c>
      <c r="C2552" s="9" t="s">
        <v>209</v>
      </c>
      <c r="D2552" s="21">
        <v>76</v>
      </c>
      <c r="E2552" s="21">
        <v>61</v>
      </c>
      <c r="F2552" s="21">
        <v>64</v>
      </c>
      <c r="G2552" s="21">
        <v>67</v>
      </c>
      <c r="H2552" s="21">
        <v>61</v>
      </c>
      <c r="I2552" s="21">
        <v>72</v>
      </c>
      <c r="J2552" s="21">
        <v>75</v>
      </c>
      <c r="K2552" s="21">
        <v>65</v>
      </c>
      <c r="L2552" s="21">
        <v>74</v>
      </c>
      <c r="M2552" s="21">
        <v>67</v>
      </c>
      <c r="N2552" s="21">
        <v>69</v>
      </c>
      <c r="O2552" s="21">
        <v>77</v>
      </c>
      <c r="P2552" s="21">
        <v>69</v>
      </c>
      <c r="Q2552" s="21">
        <v>67</v>
      </c>
      <c r="R2552" s="33" t="s">
        <v>3909</v>
      </c>
      <c r="S2552" s="3" t="s">
        <v>3909</v>
      </c>
      <c r="T2552" s="10" t="s">
        <v>4130</v>
      </c>
      <c r="U2552" s="2" t="s">
        <v>598</v>
      </c>
      <c r="V2552" s="4" t="s">
        <v>819</v>
      </c>
      <c r="W2552" s="11">
        <v>4</v>
      </c>
      <c r="X2552" s="11">
        <v>100</v>
      </c>
      <c r="Y2552" s="16">
        <v>22</v>
      </c>
      <c r="Z2552" s="16">
        <v>5</v>
      </c>
      <c r="AA2552" s="16">
        <v>1994</v>
      </c>
      <c r="AB2552" s="1">
        <f>2026-AA2552</f>
        <v>32</v>
      </c>
      <c r="AC2552" s="5">
        <v>4</v>
      </c>
      <c r="AD2552" s="34">
        <v>73.783212038202237</v>
      </c>
      <c r="AE2552" s="18">
        <v>55000</v>
      </c>
      <c r="AF2552" s="17">
        <f>ROUND(IF($AD2552&gt;79,44-(($AD2552-79)*(14/4)),IF($AD2552&gt;76,67-(($AD2552-76)*(23/3)),IF(110-(($AD2552-70.4)*(43/5.6))&gt;119,119,110-(($AD2552-70.4)*(43/5.6)))))*0.93,0)</f>
        <v>78</v>
      </c>
      <c r="AG2552" s="17">
        <f>ROUND(IF($AD2552&gt;79,37-(($AD2552-79)*(9/4)),IF($AD2552&gt;76,54-(($AD2552-76)*(17/3)),IF(93-(($AD2552-70.4)*(39/5.6))&gt;100,100,93-(($AD2552-70.4)*(39/5.6)))))*0.93,0)</f>
        <v>65</v>
      </c>
      <c r="AH2552" s="17">
        <f>ROUND(IF($AD2552&gt;79,32-(($AD2552-79)*(8/4)),IF($AD2552&gt;76,48-(($AD2552-76)*(16/3)),IF(86-(($AD2552-70.4)*(38/5.6))&gt;95,95,86-(($AD2552-70.4)*(38/5.6)))))*0.93,0)</f>
        <v>59</v>
      </c>
      <c r="AL2552" s="5">
        <v>194</v>
      </c>
      <c r="AM2552" s="5">
        <v>75</v>
      </c>
    </row>
    <row r="2553" spans="1:39" x14ac:dyDescent="0.3">
      <c r="A2553" s="15">
        <v>7453</v>
      </c>
      <c r="B2553" s="8" t="s">
        <v>2505</v>
      </c>
      <c r="C2553" s="9" t="s">
        <v>16</v>
      </c>
      <c r="D2553" s="21">
        <v>74</v>
      </c>
      <c r="E2553" s="21">
        <v>75</v>
      </c>
      <c r="F2553" s="21">
        <v>76</v>
      </c>
      <c r="G2553" s="21">
        <v>77</v>
      </c>
      <c r="H2553" s="21">
        <v>69</v>
      </c>
      <c r="I2553" s="21">
        <v>76</v>
      </c>
      <c r="J2553" s="21">
        <v>73</v>
      </c>
      <c r="K2553" s="21">
        <v>76</v>
      </c>
      <c r="L2553" s="21">
        <v>60</v>
      </c>
      <c r="M2553" s="21">
        <v>73</v>
      </c>
      <c r="N2553" s="21">
        <v>73</v>
      </c>
      <c r="O2553" s="21">
        <v>66</v>
      </c>
      <c r="P2553" s="21">
        <v>68</v>
      </c>
      <c r="Q2553" s="21">
        <v>70</v>
      </c>
      <c r="R2553" s="33" t="s">
        <v>524</v>
      </c>
      <c r="S2553" s="3" t="s">
        <v>924</v>
      </c>
      <c r="T2553" s="10" t="s">
        <v>4133</v>
      </c>
      <c r="U2553" s="2" t="s">
        <v>599</v>
      </c>
      <c r="V2553" s="4" t="s">
        <v>819</v>
      </c>
      <c r="W2553" s="11">
        <v>4</v>
      </c>
      <c r="X2553" s="11">
        <v>100</v>
      </c>
      <c r="Y2553" s="16">
        <v>12</v>
      </c>
      <c r="Z2553" s="16">
        <v>7</v>
      </c>
      <c r="AA2553" s="16">
        <v>1996</v>
      </c>
      <c r="AB2553" s="1">
        <f>2026-AA2553</f>
        <v>30</v>
      </c>
      <c r="AC2553" s="5">
        <v>5</v>
      </c>
      <c r="AD2553" s="34">
        <v>76.966983184479901</v>
      </c>
      <c r="AE2553" s="18">
        <v>230000</v>
      </c>
      <c r="AF2553" s="17">
        <f>ROUND(IF($AD2553&gt;79,44-(($AD2553-79)*(14/4)),IF($AD2553&gt;76,67-(($AD2553-76)*(23/3)),IF(110-(($AD2553-70.4)*(43/5.6))&gt;119,119,110-(($AD2553-70.4)*(43/5.6)))))*0.93,0)</f>
        <v>55</v>
      </c>
      <c r="AG2553" s="17">
        <f>ROUND(IF($AD2553&gt;79,37-(($AD2553-79)*(9/4)),IF($AD2553&gt;76,54-(($AD2553-76)*(17/3)),IF(93-(($AD2553-70.4)*(39/5.6))&gt;100,100,93-(($AD2553-70.4)*(39/5.6)))))*0.93,0)</f>
        <v>45</v>
      </c>
      <c r="AH2553" s="17">
        <f>ROUND(IF($AD2553&gt;79,32-(($AD2553-79)*(8/4)),IF($AD2553&gt;76,48-(($AD2553-76)*(16/3)),IF(86-(($AD2553-70.4)*(38/5.6))&gt;95,95,86-(($AD2553-70.4)*(38/5.6)))))*0.93,0)</f>
        <v>40</v>
      </c>
      <c r="AI2553" s="5" t="s">
        <v>3917</v>
      </c>
      <c r="AL2553" s="5">
        <v>179</v>
      </c>
      <c r="AM2553" s="5">
        <v>71</v>
      </c>
    </row>
    <row r="2554" spans="1:39" x14ac:dyDescent="0.3">
      <c r="A2554" s="15">
        <v>7456</v>
      </c>
      <c r="B2554" s="8" t="s">
        <v>22</v>
      </c>
      <c r="C2554" s="9" t="s">
        <v>131</v>
      </c>
      <c r="D2554" s="21">
        <v>64</v>
      </c>
      <c r="E2554" s="21">
        <v>52</v>
      </c>
      <c r="F2554" s="21">
        <v>57</v>
      </c>
      <c r="G2554" s="21">
        <v>61</v>
      </c>
      <c r="H2554" s="21">
        <v>71</v>
      </c>
      <c r="I2554" s="21">
        <v>65</v>
      </c>
      <c r="J2554" s="21">
        <v>66</v>
      </c>
      <c r="K2554" s="21">
        <v>56</v>
      </c>
      <c r="L2554" s="21">
        <v>47</v>
      </c>
      <c r="M2554" s="21">
        <v>58</v>
      </c>
      <c r="N2554" s="21">
        <v>57</v>
      </c>
      <c r="O2554" s="21">
        <v>59</v>
      </c>
      <c r="P2554" s="21">
        <v>53</v>
      </c>
      <c r="Q2554" s="21">
        <v>71</v>
      </c>
      <c r="R2554" s="33" t="s">
        <v>524</v>
      </c>
      <c r="S2554" s="3" t="s">
        <v>524</v>
      </c>
      <c r="T2554" s="10" t="s">
        <v>4133</v>
      </c>
      <c r="U2554" s="2" t="s">
        <v>597</v>
      </c>
      <c r="V2554" s="4" t="s">
        <v>819</v>
      </c>
      <c r="W2554" s="11">
        <v>4</v>
      </c>
      <c r="X2554" s="11">
        <v>100</v>
      </c>
      <c r="Y2554" s="16">
        <v>11</v>
      </c>
      <c r="Z2554" s="16">
        <v>11</v>
      </c>
      <c r="AA2554" s="16">
        <v>1990</v>
      </c>
      <c r="AB2554" s="1">
        <f>2026-AA2554</f>
        <v>36</v>
      </c>
      <c r="AC2554" s="5">
        <v>6</v>
      </c>
      <c r="AD2554" s="34">
        <v>67.219581435743109</v>
      </c>
      <c r="AE2554" s="18">
        <v>0</v>
      </c>
      <c r="AF2554" s="17">
        <f>ROUND(IF($AD2554&gt;79,44-(($AD2554-79)*(14/4)),IF($AD2554&gt;76,67-(($AD2554-76)*(23/3)),IF(110-(($AD2554-70.4)*(43/5.6))&gt;119,119,110-(($AD2554-70.4)*(43/5.6)))))*0.93,0)</f>
        <v>111</v>
      </c>
      <c r="AG2554" s="17">
        <f>ROUND(IF($AD2554&gt;79,37-(($AD2554-79)*(9/4)),IF($AD2554&gt;76,54-(($AD2554-76)*(17/3)),IF(93-(($AD2554-70.4)*(39/5.6))&gt;100,100,93-(($AD2554-70.4)*(39/5.6)))))*0.93,0)</f>
        <v>93</v>
      </c>
      <c r="AH2554" s="17">
        <f>ROUND(IF($AD2554&gt;79,32-(($AD2554-79)*(8/4)),IF($AD2554&gt;76,48-(($AD2554-76)*(16/3)),IF(86-(($AD2554-70.4)*(38/5.6))&gt;95,95,86-(($AD2554-70.4)*(38/5.6)))))*0.93,0)</f>
        <v>88</v>
      </c>
      <c r="AL2554" s="5">
        <v>185</v>
      </c>
      <c r="AM2554" s="5">
        <v>69</v>
      </c>
    </row>
    <row r="2555" spans="1:39" x14ac:dyDescent="0.3">
      <c r="A2555" s="15">
        <v>7458</v>
      </c>
      <c r="B2555" s="8" t="s">
        <v>48</v>
      </c>
      <c r="C2555" s="9" t="s">
        <v>310</v>
      </c>
      <c r="D2555" s="21">
        <v>71</v>
      </c>
      <c r="E2555" s="21">
        <v>59</v>
      </c>
      <c r="F2555" s="21">
        <v>61</v>
      </c>
      <c r="G2555" s="21">
        <v>63</v>
      </c>
      <c r="H2555" s="21">
        <v>66</v>
      </c>
      <c r="I2555" s="21">
        <v>73</v>
      </c>
      <c r="J2555" s="21">
        <v>70</v>
      </c>
      <c r="K2555" s="21">
        <v>77</v>
      </c>
      <c r="L2555" s="21">
        <v>63</v>
      </c>
      <c r="M2555" s="21">
        <v>80</v>
      </c>
      <c r="N2555" s="21">
        <v>77</v>
      </c>
      <c r="O2555" s="21">
        <v>55</v>
      </c>
      <c r="P2555" s="21">
        <v>68</v>
      </c>
      <c r="Q2555" s="21">
        <v>71</v>
      </c>
      <c r="R2555" s="33" t="s">
        <v>3928</v>
      </c>
      <c r="S2555" s="3" t="s">
        <v>3928</v>
      </c>
      <c r="T2555" s="10" t="s">
        <v>4131</v>
      </c>
      <c r="U2555" s="2" t="s">
        <v>597</v>
      </c>
      <c r="V2555" s="4" t="s">
        <v>819</v>
      </c>
      <c r="W2555" s="11">
        <v>4</v>
      </c>
      <c r="X2555" s="11">
        <v>100</v>
      </c>
      <c r="Y2555" s="16">
        <v>26</v>
      </c>
      <c r="Z2555" s="16">
        <v>7</v>
      </c>
      <c r="AA2555" s="16">
        <v>1993</v>
      </c>
      <c r="AB2555" s="1">
        <f>2026-AA2555</f>
        <v>33</v>
      </c>
      <c r="AC2555" s="5">
        <v>7</v>
      </c>
      <c r="AD2555" s="34">
        <v>75.288993548663043</v>
      </c>
      <c r="AE2555" s="18">
        <v>140000</v>
      </c>
      <c r="AF2555" s="17">
        <f>ROUND(IF($AD2555&gt;79,44-(($AD2555-79)*(14/4)),IF($AD2555&gt;76,67-(($AD2555-76)*(23/3)),IF(110-(($AD2555-70.4)*(43/5.6))&gt;119,119,110-(($AD2555-70.4)*(43/5.6)))))*0.93,0)</f>
        <v>67</v>
      </c>
      <c r="AG2555" s="17">
        <f>ROUND(IF($AD2555&gt;79,37-(($AD2555-79)*(9/4)),IF($AD2555&gt;76,54-(($AD2555-76)*(17/3)),IF(93-(($AD2555-70.4)*(39/5.6))&gt;100,100,93-(($AD2555-70.4)*(39/5.6)))))*0.93,0)</f>
        <v>55</v>
      </c>
      <c r="AH2555" s="17">
        <f>ROUND(IF($AD2555&gt;79,32-(($AD2555-79)*(8/4)),IF($AD2555&gt;76,48-(($AD2555-76)*(16/3)),IF(86-(($AD2555-70.4)*(38/5.6))&gt;95,95,86-(($AD2555-70.4)*(38/5.6)))))*0.93,0)</f>
        <v>49</v>
      </c>
      <c r="AL2555" s="5">
        <v>184</v>
      </c>
      <c r="AM2555" s="5">
        <v>82</v>
      </c>
    </row>
    <row r="2556" spans="1:39" x14ac:dyDescent="0.3">
      <c r="A2556" s="15">
        <v>7459</v>
      </c>
      <c r="B2556" s="8" t="s">
        <v>1679</v>
      </c>
      <c r="C2556" s="9" t="s">
        <v>143</v>
      </c>
      <c r="D2556" s="21">
        <v>67</v>
      </c>
      <c r="E2556" s="21">
        <v>57</v>
      </c>
      <c r="F2556" s="21">
        <v>60</v>
      </c>
      <c r="G2556" s="21">
        <v>62</v>
      </c>
      <c r="H2556" s="21">
        <v>54</v>
      </c>
      <c r="I2556" s="21">
        <v>59</v>
      </c>
      <c r="J2556" s="21">
        <v>60</v>
      </c>
      <c r="K2556" s="21">
        <v>58</v>
      </c>
      <c r="L2556" s="21">
        <v>60</v>
      </c>
      <c r="M2556" s="21">
        <v>62</v>
      </c>
      <c r="N2556" s="21">
        <v>55</v>
      </c>
      <c r="O2556" s="21">
        <v>62</v>
      </c>
      <c r="P2556" s="21">
        <v>71</v>
      </c>
      <c r="Q2556" s="21">
        <v>54</v>
      </c>
      <c r="R2556" s="33" t="s">
        <v>524</v>
      </c>
      <c r="S2556" s="3" t="s">
        <v>524</v>
      </c>
      <c r="T2556" s="10" t="s">
        <v>4133</v>
      </c>
      <c r="U2556" s="2" t="s">
        <v>578</v>
      </c>
      <c r="V2556" s="4" t="s">
        <v>819</v>
      </c>
      <c r="W2556" s="11">
        <v>4</v>
      </c>
      <c r="X2556" s="11">
        <v>0</v>
      </c>
      <c r="Y2556" s="16">
        <v>16</v>
      </c>
      <c r="Z2556" s="16">
        <v>8</v>
      </c>
      <c r="AA2556" s="16">
        <v>1991</v>
      </c>
      <c r="AB2556" s="1">
        <f>2026-AA2556</f>
        <v>35</v>
      </c>
      <c r="AC2556" s="5">
        <v>4</v>
      </c>
      <c r="AD2556" s="34">
        <v>62.815254501156765</v>
      </c>
      <c r="AE2556" s="18">
        <v>0</v>
      </c>
      <c r="AF2556" s="17">
        <f>ROUND(IF($AD2556&gt;79,44-(($AD2556-79)*(14/4)),IF($AD2556&gt;76,67-(($AD2556-76)*(23/3)),IF(110-(($AD2556-70.4)*(43/5.6))&gt;119,119,110-(($AD2556-70.4)*(43/5.6)))))*0.93,0)</f>
        <v>111</v>
      </c>
      <c r="AG2556" s="17">
        <f>ROUND(IF($AD2556&gt;79,37-(($AD2556-79)*(9/4)),IF($AD2556&gt;76,54-(($AD2556-76)*(17/3)),IF(93-(($AD2556-70.4)*(39/5.6))&gt;100,100,93-(($AD2556-70.4)*(39/5.6)))))*0.93,0)</f>
        <v>93</v>
      </c>
      <c r="AH2556" s="17">
        <f>ROUND(IF($AD2556&gt;79,32-(($AD2556-79)*(8/4)),IF($AD2556&gt;76,48-(($AD2556-76)*(16/3)),IF(86-(($AD2556-70.4)*(38/5.6))&gt;95,95,86-(($AD2556-70.4)*(38/5.6)))))*0.93,0)</f>
        <v>88</v>
      </c>
      <c r="AI2556" s="5" t="s">
        <v>3916</v>
      </c>
      <c r="AL2556" s="5">
        <v>0</v>
      </c>
      <c r="AM2556" s="5">
        <v>0</v>
      </c>
    </row>
    <row r="2557" spans="1:39" x14ac:dyDescent="0.3">
      <c r="A2557" s="15">
        <v>7466</v>
      </c>
      <c r="B2557" s="8" t="s">
        <v>3769</v>
      </c>
      <c r="C2557" s="9" t="s">
        <v>3770</v>
      </c>
      <c r="D2557" s="21">
        <v>68</v>
      </c>
      <c r="E2557" s="21">
        <v>60</v>
      </c>
      <c r="F2557" s="21">
        <v>61</v>
      </c>
      <c r="G2557" s="21">
        <v>61</v>
      </c>
      <c r="H2557" s="21">
        <v>66</v>
      </c>
      <c r="I2557" s="21">
        <v>66</v>
      </c>
      <c r="J2557" s="21">
        <v>65</v>
      </c>
      <c r="K2557" s="21">
        <v>64</v>
      </c>
      <c r="L2557" s="21">
        <v>64</v>
      </c>
      <c r="M2557" s="21">
        <v>67</v>
      </c>
      <c r="N2557" s="21">
        <v>69</v>
      </c>
      <c r="O2557" s="21">
        <v>73</v>
      </c>
      <c r="P2557" s="21">
        <v>68</v>
      </c>
      <c r="Q2557" s="21">
        <v>66</v>
      </c>
      <c r="R2557" s="33" t="s">
        <v>524</v>
      </c>
      <c r="S2557" s="3" t="s">
        <v>524</v>
      </c>
      <c r="T2557" s="10" t="s">
        <v>4133</v>
      </c>
      <c r="U2557" s="2" t="s">
        <v>549</v>
      </c>
      <c r="V2557" s="4" t="s">
        <v>822</v>
      </c>
      <c r="W2557" s="11">
        <v>1</v>
      </c>
      <c r="X2557" s="11">
        <v>61</v>
      </c>
      <c r="Y2557" s="16">
        <v>22</v>
      </c>
      <c r="Z2557" s="16">
        <v>9</v>
      </c>
      <c r="AA2557" s="16">
        <v>2001</v>
      </c>
      <c r="AB2557" s="1">
        <f>2026-AA2557</f>
        <v>25</v>
      </c>
      <c r="AC2557" s="5">
        <v>5</v>
      </c>
      <c r="AD2557" s="34">
        <v>66.601865586406689</v>
      </c>
      <c r="AE2557" s="18">
        <v>0</v>
      </c>
      <c r="AF2557" s="17">
        <f>ROUND(IF($AD2557&gt;79,44-(($AD2557-79)*(14/4)),IF($AD2557&gt;76,67-(($AD2557-76)*(23/3)),IF(110-(($AD2557-70.4)*(43/5.6))&gt;119,119,110-(($AD2557-70.4)*(43/5.6)))))*0.93,0)</f>
        <v>111</v>
      </c>
      <c r="AG2557" s="17">
        <f>ROUND(IF($AD2557&gt;79,37-(($AD2557-79)*(9/4)),IF($AD2557&gt;76,54-(($AD2557-76)*(17/3)),IF(93-(($AD2557-70.4)*(39/5.6))&gt;100,100,93-(($AD2557-70.4)*(39/5.6)))))*0.93,0)</f>
        <v>93</v>
      </c>
      <c r="AH2557" s="17">
        <f>ROUND(IF($AD2557&gt;79,32-(($AD2557-79)*(8/4)),IF($AD2557&gt;76,48-(($AD2557-76)*(16/3)),IF(86-(($AD2557-70.4)*(38/5.6))&gt;95,95,86-(($AD2557-70.4)*(38/5.6)))))*0.93,0)</f>
        <v>88</v>
      </c>
      <c r="AL2557" s="5">
        <v>191</v>
      </c>
      <c r="AM2557" s="5">
        <v>70</v>
      </c>
    </row>
    <row r="2558" spans="1:39" x14ac:dyDescent="0.3">
      <c r="A2558" s="15">
        <v>7476</v>
      </c>
      <c r="B2558" s="8" t="s">
        <v>1926</v>
      </c>
      <c r="C2558" s="9" t="s">
        <v>136</v>
      </c>
      <c r="D2558" s="21">
        <v>70</v>
      </c>
      <c r="E2558" s="21">
        <v>62</v>
      </c>
      <c r="F2558" s="21">
        <v>65</v>
      </c>
      <c r="G2558" s="21">
        <v>67</v>
      </c>
      <c r="H2558" s="21">
        <v>70</v>
      </c>
      <c r="I2558" s="21">
        <v>69</v>
      </c>
      <c r="J2558" s="21">
        <v>69</v>
      </c>
      <c r="K2558" s="21">
        <v>61</v>
      </c>
      <c r="L2558" s="21">
        <v>66</v>
      </c>
      <c r="M2558" s="21">
        <v>65</v>
      </c>
      <c r="N2558" s="21">
        <v>66</v>
      </c>
      <c r="O2558" s="21">
        <v>65</v>
      </c>
      <c r="P2558" s="21">
        <v>66</v>
      </c>
      <c r="Q2558" s="21">
        <v>57</v>
      </c>
      <c r="R2558" s="33" t="s">
        <v>524</v>
      </c>
      <c r="S2558" s="3" t="s">
        <v>524</v>
      </c>
      <c r="T2558" s="10" t="s">
        <v>4133</v>
      </c>
      <c r="U2558" s="2" t="s">
        <v>578</v>
      </c>
      <c r="V2558" s="4" t="s">
        <v>819</v>
      </c>
      <c r="W2558" s="11">
        <v>3</v>
      </c>
      <c r="X2558" s="11">
        <v>0</v>
      </c>
      <c r="Y2558" s="16">
        <v>28</v>
      </c>
      <c r="Z2558" s="16">
        <v>10</v>
      </c>
      <c r="AA2558" s="16">
        <v>1993</v>
      </c>
      <c r="AB2558" s="1">
        <f>2026-AA2558</f>
        <v>33</v>
      </c>
      <c r="AC2558" s="5">
        <v>4</v>
      </c>
      <c r="AD2558" s="34">
        <v>68.409665288460332</v>
      </c>
      <c r="AE2558" s="18">
        <v>0</v>
      </c>
      <c r="AF2558" s="17">
        <f>ROUND(IF($AD2558&gt;79,44-(($AD2558-79)*(14/4)),IF($AD2558&gt;76,67-(($AD2558-76)*(23/3)),IF(110-(($AD2558-70.4)*(43/5.6))&gt;119,119,110-(($AD2558-70.4)*(43/5.6)))))*0.93,0)</f>
        <v>111</v>
      </c>
      <c r="AG2558" s="17">
        <f>ROUND(IF($AD2558&gt;79,37-(($AD2558-79)*(9/4)),IF($AD2558&gt;76,54-(($AD2558-76)*(17/3)),IF(93-(($AD2558-70.4)*(39/5.6))&gt;100,100,93-(($AD2558-70.4)*(39/5.6)))))*0.93,0)</f>
        <v>93</v>
      </c>
      <c r="AH2558" s="17">
        <f>ROUND(IF($AD2558&gt;79,32-(($AD2558-79)*(8/4)),IF($AD2558&gt;76,48-(($AD2558-76)*(16/3)),IF(86-(($AD2558-70.4)*(38/5.6))&gt;95,95,86-(($AD2558-70.4)*(38/5.6)))))*0.93,0)</f>
        <v>88</v>
      </c>
      <c r="AI2558" s="5" t="s">
        <v>3916</v>
      </c>
      <c r="AL2558" s="5">
        <v>0</v>
      </c>
      <c r="AM2558" s="5">
        <v>0</v>
      </c>
    </row>
    <row r="2559" spans="1:39" x14ac:dyDescent="0.3">
      <c r="A2559" s="15">
        <v>7478</v>
      </c>
      <c r="B2559" s="8" t="s">
        <v>1140</v>
      </c>
      <c r="C2559" s="9" t="s">
        <v>299</v>
      </c>
      <c r="D2559" s="21">
        <v>59</v>
      </c>
      <c r="E2559" s="21">
        <v>46</v>
      </c>
      <c r="F2559" s="21">
        <v>48</v>
      </c>
      <c r="G2559" s="21">
        <v>50</v>
      </c>
      <c r="H2559" s="21">
        <v>46</v>
      </c>
      <c r="I2559" s="21">
        <v>50</v>
      </c>
      <c r="J2559" s="21">
        <v>48</v>
      </c>
      <c r="K2559" s="21">
        <v>54</v>
      </c>
      <c r="L2559" s="21">
        <v>54</v>
      </c>
      <c r="M2559" s="21">
        <v>61</v>
      </c>
      <c r="N2559" s="21">
        <v>56</v>
      </c>
      <c r="O2559" s="21">
        <v>51</v>
      </c>
      <c r="P2559" s="21">
        <v>50</v>
      </c>
      <c r="Q2559" s="21">
        <v>57</v>
      </c>
      <c r="R2559" s="65" t="s">
        <v>524</v>
      </c>
      <c r="S2559" s="3" t="s">
        <v>524</v>
      </c>
      <c r="T2559" s="10" t="s">
        <v>4133</v>
      </c>
      <c r="U2559" s="2" t="s">
        <v>601</v>
      </c>
      <c r="V2559" s="4" t="s">
        <v>819</v>
      </c>
      <c r="W2559" s="11">
        <v>4</v>
      </c>
      <c r="X2559" s="11">
        <v>100</v>
      </c>
      <c r="Y2559" s="68">
        <v>11</v>
      </c>
      <c r="Z2559" s="68">
        <v>9</v>
      </c>
      <c r="AA2559" s="68">
        <v>1989</v>
      </c>
      <c r="AB2559" s="1">
        <f>2026-AA2559</f>
        <v>37</v>
      </c>
      <c r="AC2559" s="5">
        <v>4</v>
      </c>
      <c r="AD2559" s="34">
        <v>57.636613719996269</v>
      </c>
      <c r="AE2559" s="18">
        <v>0</v>
      </c>
      <c r="AF2559" s="17">
        <f>ROUND(IF($AD2559&gt;79,44-(($AD2559-79)*(14/4)),IF($AD2559&gt;76,67-(($AD2559-76)*(23/3)),IF(110-(($AD2559-70.4)*(43/5.6))&gt;119,119,110-(($AD2559-70.4)*(43/5.6)))))*0.93,0)</f>
        <v>111</v>
      </c>
      <c r="AG2559" s="17">
        <f>ROUND(IF($AD2559&gt;79,37-(($AD2559-79)*(9/4)),IF($AD2559&gt;76,54-(($AD2559-76)*(17/3)),IF(93-(($AD2559-70.4)*(39/5.6))&gt;100,100,93-(($AD2559-70.4)*(39/5.6)))))*0.93,0)</f>
        <v>93</v>
      </c>
      <c r="AH2559" s="17">
        <f>ROUND(IF($AD2559&gt;79,32-(($AD2559-79)*(8/4)),IF($AD2559&gt;76,48-(($AD2559-76)*(16/3)),IF(86-(($AD2559-70.4)*(38/5.6))&gt;95,95,86-(($AD2559-70.4)*(38/5.6)))))*0.93,0)</f>
        <v>88</v>
      </c>
      <c r="AI2559" s="5" t="s">
        <v>3916</v>
      </c>
      <c r="AL2559" s="5">
        <v>0</v>
      </c>
      <c r="AM2559" s="5">
        <v>0</v>
      </c>
    </row>
    <row r="2560" spans="1:39" x14ac:dyDescent="0.3">
      <c r="A2560" s="15">
        <v>7480</v>
      </c>
      <c r="B2560" s="8" t="s">
        <v>3721</v>
      </c>
      <c r="C2560" s="9" t="s">
        <v>3722</v>
      </c>
      <c r="D2560" s="21">
        <v>71</v>
      </c>
      <c r="E2560" s="21">
        <v>64</v>
      </c>
      <c r="F2560" s="21">
        <v>65</v>
      </c>
      <c r="G2560" s="21">
        <v>65</v>
      </c>
      <c r="H2560" s="21">
        <v>64</v>
      </c>
      <c r="I2560" s="21">
        <v>71</v>
      </c>
      <c r="J2560" s="21">
        <v>66</v>
      </c>
      <c r="K2560" s="21">
        <v>66</v>
      </c>
      <c r="L2560" s="21">
        <v>53</v>
      </c>
      <c r="M2560" s="21">
        <v>60</v>
      </c>
      <c r="N2560" s="21">
        <v>74</v>
      </c>
      <c r="O2560" s="21">
        <v>76</v>
      </c>
      <c r="P2560" s="21">
        <v>68</v>
      </c>
      <c r="Q2560" s="21">
        <v>64</v>
      </c>
      <c r="R2560" s="33" t="s">
        <v>524</v>
      </c>
      <c r="S2560" s="3" t="s">
        <v>524</v>
      </c>
      <c r="T2560" s="10" t="s">
        <v>4133</v>
      </c>
      <c r="U2560" s="2" t="s">
        <v>541</v>
      </c>
      <c r="V2560" s="4" t="s">
        <v>822</v>
      </c>
      <c r="W2560" s="11">
        <v>3</v>
      </c>
      <c r="X2560" s="11">
        <v>66</v>
      </c>
      <c r="Y2560" s="16">
        <v>12</v>
      </c>
      <c r="Z2560" s="16">
        <v>5</v>
      </c>
      <c r="AA2560" s="16">
        <v>2001</v>
      </c>
      <c r="AB2560" s="1">
        <f>2026-AA2560</f>
        <v>25</v>
      </c>
      <c r="AC2560" s="5">
        <v>5</v>
      </c>
      <c r="AD2560" s="34">
        <v>67.991065553874137</v>
      </c>
      <c r="AE2560" s="18">
        <v>0</v>
      </c>
      <c r="AF2560" s="17">
        <f>ROUND(IF($AD2560&gt;79,44-(($AD2560-79)*(14/4)),IF($AD2560&gt;76,67-(($AD2560-76)*(23/3)),IF(110-(($AD2560-70.4)*(43/5.6))&gt;119,119,110-(($AD2560-70.4)*(43/5.6)))))*0.93,0)</f>
        <v>111</v>
      </c>
      <c r="AG2560" s="17">
        <f>ROUND(IF($AD2560&gt;79,37-(($AD2560-79)*(9/4)),IF($AD2560&gt;76,54-(($AD2560-76)*(17/3)),IF(93-(($AD2560-70.4)*(39/5.6))&gt;100,100,93-(($AD2560-70.4)*(39/5.6)))))*0.93,0)</f>
        <v>93</v>
      </c>
      <c r="AH2560" s="17">
        <f>ROUND(IF($AD2560&gt;79,32-(($AD2560-79)*(8/4)),IF($AD2560&gt;76,48-(($AD2560-76)*(16/3)),IF(86-(($AD2560-70.4)*(38/5.6))&gt;95,95,86-(($AD2560-70.4)*(38/5.6)))))*0.93,0)</f>
        <v>88</v>
      </c>
      <c r="AL2560" s="5">
        <v>0</v>
      </c>
      <c r="AM2560" s="5">
        <v>0</v>
      </c>
    </row>
    <row r="2561" spans="1:39" x14ac:dyDescent="0.3">
      <c r="A2561" s="15">
        <v>7486</v>
      </c>
      <c r="B2561" s="8" t="s">
        <v>1431</v>
      </c>
      <c r="C2561" s="9" t="s">
        <v>10</v>
      </c>
      <c r="D2561" s="21">
        <v>64</v>
      </c>
      <c r="E2561" s="21">
        <v>73</v>
      </c>
      <c r="F2561" s="21">
        <v>73</v>
      </c>
      <c r="G2561" s="21">
        <v>73</v>
      </c>
      <c r="H2561" s="21">
        <v>65</v>
      </c>
      <c r="I2561" s="21">
        <v>67</v>
      </c>
      <c r="J2561" s="21">
        <v>66</v>
      </c>
      <c r="K2561" s="21">
        <v>68</v>
      </c>
      <c r="L2561" s="21">
        <v>49</v>
      </c>
      <c r="M2561" s="21">
        <v>63</v>
      </c>
      <c r="N2561" s="21">
        <v>67</v>
      </c>
      <c r="O2561" s="21">
        <v>69</v>
      </c>
      <c r="P2561" s="21">
        <v>66</v>
      </c>
      <c r="Q2561" s="21">
        <v>65</v>
      </c>
      <c r="R2561" s="33" t="s">
        <v>3920</v>
      </c>
      <c r="S2561" s="3" t="s">
        <v>3920</v>
      </c>
      <c r="T2561" s="10" t="s">
        <v>4131</v>
      </c>
      <c r="U2561" s="2" t="s">
        <v>596</v>
      </c>
      <c r="V2561" s="4" t="s">
        <v>822</v>
      </c>
      <c r="W2561" s="11">
        <v>4</v>
      </c>
      <c r="X2561" s="11">
        <v>100</v>
      </c>
      <c r="Y2561" s="16">
        <v>20</v>
      </c>
      <c r="Z2561" s="16">
        <v>6</v>
      </c>
      <c r="AA2561" s="16">
        <v>1992</v>
      </c>
      <c r="AB2561" s="1">
        <f>2026-AA2561</f>
        <v>34</v>
      </c>
      <c r="AC2561" s="5">
        <v>4</v>
      </c>
      <c r="AD2561" s="34">
        <v>71.641833505329572</v>
      </c>
      <c r="AE2561" s="18">
        <v>60000</v>
      </c>
      <c r="AF2561" s="17">
        <f>ROUND(IF($AD2561&gt;79,44-(($AD2561-79)*(14/4)),IF($AD2561&gt;76,67-(($AD2561-76)*(23/3)),IF(110-(($AD2561-70.4)*(43/5.6))&gt;119,119,110-(($AD2561-70.4)*(43/5.6)))))*0.93,0)</f>
        <v>93</v>
      </c>
      <c r="AG2561" s="17">
        <f>ROUND(IF($AD2561&gt;79,37-(($AD2561-79)*(9/4)),IF($AD2561&gt;76,54-(($AD2561-76)*(17/3)),IF(93-(($AD2561-70.4)*(39/5.6))&gt;100,100,93-(($AD2561-70.4)*(39/5.6)))))*0.93,0)</f>
        <v>78</v>
      </c>
      <c r="AH2561" s="17">
        <f>ROUND(IF($AD2561&gt;79,32-(($AD2561-79)*(8/4)),IF($AD2561&gt;76,48-(($AD2561-76)*(16/3)),IF(86-(($AD2561-70.4)*(38/5.6))&gt;95,95,86-(($AD2561-70.4)*(38/5.6)))))*0.93,0)</f>
        <v>72</v>
      </c>
      <c r="AL2561" s="5">
        <v>0</v>
      </c>
      <c r="AM2561" s="5">
        <v>0</v>
      </c>
    </row>
    <row r="2562" spans="1:39" x14ac:dyDescent="0.3">
      <c r="A2562" s="15">
        <v>7494</v>
      </c>
      <c r="B2562" s="8" t="s">
        <v>1147</v>
      </c>
      <c r="C2562" s="9" t="s">
        <v>1146</v>
      </c>
      <c r="D2562" s="21">
        <v>66</v>
      </c>
      <c r="E2562" s="21">
        <v>77</v>
      </c>
      <c r="F2562" s="21">
        <v>74</v>
      </c>
      <c r="G2562" s="21">
        <v>71</v>
      </c>
      <c r="H2562" s="21">
        <v>66</v>
      </c>
      <c r="I2562" s="21">
        <v>71</v>
      </c>
      <c r="J2562" s="21">
        <v>71</v>
      </c>
      <c r="K2562" s="21">
        <v>73</v>
      </c>
      <c r="L2562" s="21">
        <v>51</v>
      </c>
      <c r="M2562" s="21">
        <v>60</v>
      </c>
      <c r="N2562" s="21">
        <v>69</v>
      </c>
      <c r="O2562" s="21">
        <v>62</v>
      </c>
      <c r="P2562" s="21">
        <v>72</v>
      </c>
      <c r="Q2562" s="21">
        <v>66</v>
      </c>
      <c r="R2562" s="33" t="s">
        <v>3928</v>
      </c>
      <c r="S2562" s="3" t="s">
        <v>3928</v>
      </c>
      <c r="T2562" s="10" t="s">
        <v>4131</v>
      </c>
      <c r="U2562" s="2" t="s">
        <v>599</v>
      </c>
      <c r="V2562" s="4" t="s">
        <v>819</v>
      </c>
      <c r="W2562" s="11">
        <v>4</v>
      </c>
      <c r="X2562" s="11">
        <v>100</v>
      </c>
      <c r="Y2562" s="16">
        <v>28</v>
      </c>
      <c r="Z2562" s="16">
        <v>10</v>
      </c>
      <c r="AA2562" s="16">
        <v>1991</v>
      </c>
      <c r="AB2562" s="1">
        <f>2026-AA2562</f>
        <v>35</v>
      </c>
      <c r="AC2562" s="5">
        <v>6</v>
      </c>
      <c r="AD2562" s="34">
        <v>73.792281898135428</v>
      </c>
      <c r="AE2562" s="18">
        <v>198000</v>
      </c>
      <c r="AF2562" s="17">
        <f>ROUND(IF($AD2562&gt;79,44-(($AD2562-79)*(14/4)),IF($AD2562&gt;76,67-(($AD2562-76)*(23/3)),IF(110-(($AD2562-70.4)*(43/5.6))&gt;119,119,110-(($AD2562-70.4)*(43/5.6)))))*0.93,0)</f>
        <v>78</v>
      </c>
      <c r="AG2562" s="17">
        <f>ROUND(IF($AD2562&gt;79,37-(($AD2562-79)*(9/4)),IF($AD2562&gt;76,54-(($AD2562-76)*(17/3)),IF(93-(($AD2562-70.4)*(39/5.6))&gt;100,100,93-(($AD2562-70.4)*(39/5.6)))))*0.93,0)</f>
        <v>65</v>
      </c>
      <c r="AH2562" s="17">
        <f>ROUND(IF($AD2562&gt;79,32-(($AD2562-79)*(8/4)),IF($AD2562&gt;76,48-(($AD2562-76)*(16/3)),IF(86-(($AD2562-70.4)*(38/5.6))&gt;95,95,86-(($AD2562-70.4)*(38/5.6)))))*0.93,0)</f>
        <v>59</v>
      </c>
      <c r="AL2562" s="5">
        <v>183</v>
      </c>
      <c r="AM2562" s="5">
        <v>60</v>
      </c>
    </row>
    <row r="2563" spans="1:39" x14ac:dyDescent="0.3">
      <c r="A2563" s="15">
        <v>7495</v>
      </c>
      <c r="B2563" s="8" t="s">
        <v>1856</v>
      </c>
      <c r="C2563" s="9" t="s">
        <v>1857</v>
      </c>
      <c r="D2563" s="21">
        <v>66</v>
      </c>
      <c r="E2563" s="21">
        <v>52</v>
      </c>
      <c r="F2563" s="21">
        <v>58</v>
      </c>
      <c r="G2563" s="21">
        <v>63</v>
      </c>
      <c r="H2563" s="21">
        <v>52</v>
      </c>
      <c r="I2563" s="21">
        <v>63</v>
      </c>
      <c r="J2563" s="21">
        <v>60</v>
      </c>
      <c r="K2563" s="21">
        <v>55</v>
      </c>
      <c r="L2563" s="21">
        <v>66</v>
      </c>
      <c r="M2563" s="21">
        <v>58</v>
      </c>
      <c r="N2563" s="21">
        <v>64</v>
      </c>
      <c r="O2563" s="21">
        <v>63</v>
      </c>
      <c r="P2563" s="21">
        <v>61</v>
      </c>
      <c r="Q2563" s="21">
        <v>53</v>
      </c>
      <c r="R2563" s="33" t="s">
        <v>524</v>
      </c>
      <c r="S2563" s="3" t="s">
        <v>524</v>
      </c>
      <c r="T2563" s="10" t="s">
        <v>4133</v>
      </c>
      <c r="U2563" s="2" t="s">
        <v>1303</v>
      </c>
      <c r="V2563" s="4" t="s">
        <v>821</v>
      </c>
      <c r="W2563" s="11">
        <v>1</v>
      </c>
      <c r="X2563" s="11">
        <v>0</v>
      </c>
      <c r="Y2563" s="16">
        <v>3</v>
      </c>
      <c r="Z2563" s="16">
        <v>4</v>
      </c>
      <c r="AA2563" s="16">
        <v>1996</v>
      </c>
      <c r="AB2563" s="1">
        <f>2026-AA2563</f>
        <v>30</v>
      </c>
      <c r="AC2563" s="5">
        <v>4</v>
      </c>
      <c r="AD2563" s="34">
        <v>65.506245595537536</v>
      </c>
      <c r="AE2563" s="18">
        <v>0</v>
      </c>
      <c r="AF2563" s="17">
        <f>ROUND(IF($AD2563&gt;79,44-(($AD2563-79)*(14/4)),IF($AD2563&gt;76,67-(($AD2563-76)*(23/3)),IF(110-(($AD2563-70.4)*(43/5.6))&gt;119,119,110-(($AD2563-70.4)*(43/5.6)))))*0.93,0)</f>
        <v>111</v>
      </c>
      <c r="AG2563" s="17">
        <f>ROUND(IF($AD2563&gt;79,37-(($AD2563-79)*(9/4)),IF($AD2563&gt;76,54-(($AD2563-76)*(17/3)),IF(93-(($AD2563-70.4)*(39/5.6))&gt;100,100,93-(($AD2563-70.4)*(39/5.6)))))*0.93,0)</f>
        <v>93</v>
      </c>
      <c r="AH2563" s="17">
        <f>ROUND(IF($AD2563&gt;79,32-(($AD2563-79)*(8/4)),IF($AD2563&gt;76,48-(($AD2563-76)*(16/3)),IF(86-(($AD2563-70.4)*(38/5.6))&gt;95,95,86-(($AD2563-70.4)*(38/5.6)))))*0.93,0)</f>
        <v>88</v>
      </c>
      <c r="AI2563" s="5" t="s">
        <v>3916</v>
      </c>
      <c r="AL2563" s="5">
        <v>0</v>
      </c>
      <c r="AM2563" s="5">
        <v>0</v>
      </c>
    </row>
    <row r="2564" spans="1:39" x14ac:dyDescent="0.3">
      <c r="A2564" s="15">
        <v>7504</v>
      </c>
      <c r="B2564" s="8" t="s">
        <v>2802</v>
      </c>
      <c r="C2564" s="9" t="s">
        <v>2579</v>
      </c>
      <c r="D2564" s="21">
        <v>67</v>
      </c>
      <c r="E2564" s="21">
        <v>61</v>
      </c>
      <c r="F2564" s="21">
        <v>65</v>
      </c>
      <c r="G2564" s="21">
        <v>68</v>
      </c>
      <c r="H2564" s="21">
        <v>68</v>
      </c>
      <c r="I2564" s="21">
        <v>68</v>
      </c>
      <c r="J2564" s="21">
        <v>69</v>
      </c>
      <c r="K2564" s="21">
        <v>68</v>
      </c>
      <c r="L2564" s="21">
        <v>58</v>
      </c>
      <c r="M2564" s="21">
        <v>59</v>
      </c>
      <c r="N2564" s="21">
        <v>66</v>
      </c>
      <c r="O2564" s="21">
        <v>68</v>
      </c>
      <c r="P2564" s="21">
        <v>66</v>
      </c>
      <c r="Q2564" s="21">
        <v>68</v>
      </c>
      <c r="R2564" s="33" t="s">
        <v>524</v>
      </c>
      <c r="S2564" s="3" t="s">
        <v>524</v>
      </c>
      <c r="T2564" s="10" t="s">
        <v>4133</v>
      </c>
      <c r="U2564" s="2" t="s">
        <v>562</v>
      </c>
      <c r="V2564" s="4" t="s">
        <v>819</v>
      </c>
      <c r="W2564" s="11">
        <v>1</v>
      </c>
      <c r="X2564" s="11">
        <v>91</v>
      </c>
      <c r="Y2564" s="16">
        <v>16</v>
      </c>
      <c r="Z2564" s="16">
        <v>5</v>
      </c>
      <c r="AA2564" s="16">
        <v>1996</v>
      </c>
      <c r="AB2564" s="1">
        <f>2026-AA2564</f>
        <v>30</v>
      </c>
      <c r="AC2564" s="5">
        <v>4</v>
      </c>
      <c r="AD2564" s="34">
        <v>67.61704819440547</v>
      </c>
      <c r="AE2564" s="18">
        <v>0</v>
      </c>
      <c r="AF2564" s="17">
        <f>ROUND(IF($AD2564&gt;79,44-(($AD2564-79)*(14/4)),IF($AD2564&gt;76,67-(($AD2564-76)*(23/3)),IF(110-(($AD2564-70.4)*(43/5.6))&gt;119,119,110-(($AD2564-70.4)*(43/5.6)))))*0.93,0)</f>
        <v>111</v>
      </c>
      <c r="AG2564" s="17">
        <f>ROUND(IF($AD2564&gt;79,37-(($AD2564-79)*(9/4)),IF($AD2564&gt;76,54-(($AD2564-76)*(17/3)),IF(93-(($AD2564-70.4)*(39/5.6))&gt;100,100,93-(($AD2564-70.4)*(39/5.6)))))*0.93,0)</f>
        <v>93</v>
      </c>
      <c r="AH2564" s="17">
        <f>ROUND(IF($AD2564&gt;79,32-(($AD2564-79)*(8/4)),IF($AD2564&gt;76,48-(($AD2564-76)*(16/3)),IF(86-(($AD2564-70.4)*(38/5.6))&gt;95,95,86-(($AD2564-70.4)*(38/5.6)))))*0.93,0)</f>
        <v>88</v>
      </c>
      <c r="AI2564" s="5" t="s">
        <v>3916</v>
      </c>
      <c r="AL2564" s="5">
        <v>0</v>
      </c>
      <c r="AM2564" s="5">
        <v>0</v>
      </c>
    </row>
    <row r="2565" spans="1:39" x14ac:dyDescent="0.3">
      <c r="A2565" s="15">
        <v>7507</v>
      </c>
      <c r="B2565" s="8" t="s">
        <v>708</v>
      </c>
      <c r="C2565" s="9" t="s">
        <v>709</v>
      </c>
      <c r="D2565" s="21">
        <v>69</v>
      </c>
      <c r="E2565" s="21">
        <v>57</v>
      </c>
      <c r="F2565" s="21">
        <v>60</v>
      </c>
      <c r="G2565" s="21">
        <v>63</v>
      </c>
      <c r="H2565" s="21">
        <v>78</v>
      </c>
      <c r="I2565" s="21">
        <v>70</v>
      </c>
      <c r="J2565" s="21">
        <v>74</v>
      </c>
      <c r="K2565" s="21">
        <v>62</v>
      </c>
      <c r="L2565" s="21">
        <v>54</v>
      </c>
      <c r="M2565" s="21">
        <v>57</v>
      </c>
      <c r="N2565" s="21">
        <v>57</v>
      </c>
      <c r="O2565" s="21">
        <v>74</v>
      </c>
      <c r="P2565" s="21">
        <v>71</v>
      </c>
      <c r="Q2565" s="21">
        <v>78</v>
      </c>
      <c r="R2565" s="33" t="s">
        <v>524</v>
      </c>
      <c r="S2565" s="3" t="s">
        <v>3933</v>
      </c>
      <c r="T2565" s="10" t="s">
        <v>4133</v>
      </c>
      <c r="U2565" s="2" t="s">
        <v>595</v>
      </c>
      <c r="V2565" s="4" t="s">
        <v>819</v>
      </c>
      <c r="W2565" s="11">
        <v>4</v>
      </c>
      <c r="X2565" s="11">
        <v>100</v>
      </c>
      <c r="Y2565" s="16">
        <v>4</v>
      </c>
      <c r="Z2565" s="16">
        <v>11</v>
      </c>
      <c r="AA2565" s="16">
        <v>1992</v>
      </c>
      <c r="AB2565" s="1">
        <f>2026-AA2565</f>
        <v>34</v>
      </c>
      <c r="AC2565" s="5">
        <v>6</v>
      </c>
      <c r="AD2565" s="34">
        <v>73.484908991410421</v>
      </c>
      <c r="AE2565" s="18">
        <v>85000</v>
      </c>
      <c r="AF2565" s="17">
        <f>ROUND(IF($AD2565&gt;79,44-(($AD2565-79)*(14/4)),IF($AD2565&gt;76,67-(($AD2565-76)*(23/3)),IF(110-(($AD2565-70.4)*(43/5.6))&gt;119,119,110-(($AD2565-70.4)*(43/5.6)))))*0.93,0)</f>
        <v>80</v>
      </c>
      <c r="AG2565" s="17">
        <f>ROUND(IF($AD2565&gt;79,37-(($AD2565-79)*(9/4)),IF($AD2565&gt;76,54-(($AD2565-76)*(17/3)),IF(93-(($AD2565-70.4)*(39/5.6))&gt;100,100,93-(($AD2565-70.4)*(39/5.6)))))*0.93,0)</f>
        <v>67</v>
      </c>
      <c r="AH2565" s="17">
        <f>ROUND(IF($AD2565&gt;79,32-(($AD2565-79)*(8/4)),IF($AD2565&gt;76,48-(($AD2565-76)*(16/3)),IF(86-(($AD2565-70.4)*(38/5.6))&gt;95,95,86-(($AD2565-70.4)*(38/5.6)))))*0.93,0)</f>
        <v>61</v>
      </c>
      <c r="AL2565" s="5">
        <v>184</v>
      </c>
      <c r="AM2565" s="5">
        <v>78</v>
      </c>
    </row>
    <row r="2566" spans="1:39" x14ac:dyDescent="0.3">
      <c r="A2566" s="15">
        <v>7509</v>
      </c>
      <c r="B2566" s="8" t="s">
        <v>870</v>
      </c>
      <c r="C2566" s="9" t="s">
        <v>158</v>
      </c>
      <c r="D2566" s="21">
        <v>71</v>
      </c>
      <c r="E2566" s="21">
        <v>60</v>
      </c>
      <c r="F2566" s="21">
        <v>69</v>
      </c>
      <c r="G2566" s="21">
        <v>78</v>
      </c>
      <c r="H2566" s="21">
        <v>64</v>
      </c>
      <c r="I2566" s="21">
        <v>75</v>
      </c>
      <c r="J2566" s="21">
        <v>68</v>
      </c>
      <c r="K2566" s="21">
        <v>62</v>
      </c>
      <c r="L2566" s="21">
        <v>56</v>
      </c>
      <c r="M2566" s="21">
        <v>60</v>
      </c>
      <c r="N2566" s="21">
        <v>60</v>
      </c>
      <c r="O2566" s="21">
        <v>61</v>
      </c>
      <c r="P2566" s="21">
        <v>60</v>
      </c>
      <c r="Q2566" s="21">
        <v>64</v>
      </c>
      <c r="R2566" s="33" t="s">
        <v>4321</v>
      </c>
      <c r="S2566" s="3" t="s">
        <v>4321</v>
      </c>
      <c r="T2566" s="10" t="s">
        <v>4132</v>
      </c>
      <c r="U2566" s="2" t="s">
        <v>595</v>
      </c>
      <c r="V2566" s="4" t="s">
        <v>819</v>
      </c>
      <c r="W2566" s="11">
        <v>4</v>
      </c>
      <c r="X2566" s="11">
        <v>100</v>
      </c>
      <c r="Y2566" s="16">
        <v>17</v>
      </c>
      <c r="Z2566" s="16">
        <v>1</v>
      </c>
      <c r="AA2566" s="16">
        <v>1992</v>
      </c>
      <c r="AB2566" s="1">
        <f>2026-AA2566</f>
        <v>34</v>
      </c>
      <c r="AC2566" s="5">
        <v>7</v>
      </c>
      <c r="AD2566" s="34">
        <v>71.948181290102369</v>
      </c>
      <c r="AE2566" s="18">
        <v>50000</v>
      </c>
      <c r="AF2566" s="17">
        <f>ROUND(IF($AD2566&gt;79,44-(($AD2566-79)*(14/4)),IF($AD2566&gt;76,67-(($AD2566-76)*(23/3)),IF(110-(($AD2566-70.4)*(43/5.6))&gt;119,119,110-(($AD2566-70.4)*(43/5.6)))))*0.93,0)</f>
        <v>91</v>
      </c>
      <c r="AG2566" s="17">
        <f>ROUND(IF($AD2566&gt;79,37-(($AD2566-79)*(9/4)),IF($AD2566&gt;76,54-(($AD2566-76)*(17/3)),IF(93-(($AD2566-70.4)*(39/5.6))&gt;100,100,93-(($AD2566-70.4)*(39/5.6)))))*0.93,0)</f>
        <v>76</v>
      </c>
      <c r="AH2566" s="17">
        <f>ROUND(IF($AD2566&gt;79,32-(($AD2566-79)*(8/4)),IF($AD2566&gt;76,48-(($AD2566-76)*(16/3)),IF(86-(($AD2566-70.4)*(38/5.6))&gt;95,95,86-(($AD2566-70.4)*(38/5.6)))))*0.93,0)</f>
        <v>70</v>
      </c>
      <c r="AI2566" s="5" t="s">
        <v>3916</v>
      </c>
      <c r="AL2566" s="5">
        <v>0</v>
      </c>
      <c r="AM2566" s="5">
        <v>0</v>
      </c>
    </row>
    <row r="2567" spans="1:39" x14ac:dyDescent="0.3">
      <c r="A2567" s="15">
        <v>7515</v>
      </c>
      <c r="B2567" s="8" t="s">
        <v>87</v>
      </c>
      <c r="C2567" s="9" t="s">
        <v>168</v>
      </c>
      <c r="D2567" s="21">
        <v>65</v>
      </c>
      <c r="E2567" s="21">
        <v>52</v>
      </c>
      <c r="F2567" s="21">
        <v>56</v>
      </c>
      <c r="G2567" s="21">
        <v>60</v>
      </c>
      <c r="H2567" s="21">
        <v>60</v>
      </c>
      <c r="I2567" s="21">
        <v>62</v>
      </c>
      <c r="J2567" s="21">
        <v>58</v>
      </c>
      <c r="K2567" s="21">
        <v>47</v>
      </c>
      <c r="L2567" s="21">
        <v>67</v>
      </c>
      <c r="M2567" s="21">
        <v>61</v>
      </c>
      <c r="N2567" s="21">
        <v>60</v>
      </c>
      <c r="O2567" s="21">
        <v>63</v>
      </c>
      <c r="P2567" s="21">
        <v>65</v>
      </c>
      <c r="Q2567" s="21">
        <v>63</v>
      </c>
      <c r="R2567" s="33" t="s">
        <v>524</v>
      </c>
      <c r="S2567" s="3" t="s">
        <v>524</v>
      </c>
      <c r="T2567" s="10" t="s">
        <v>4133</v>
      </c>
      <c r="U2567" s="2" t="s">
        <v>595</v>
      </c>
      <c r="V2567" s="4" t="s">
        <v>819</v>
      </c>
      <c r="W2567" s="11">
        <v>4</v>
      </c>
      <c r="X2567" s="11">
        <v>100</v>
      </c>
      <c r="Y2567" s="16">
        <v>23</v>
      </c>
      <c r="Z2567" s="16">
        <v>6</v>
      </c>
      <c r="AA2567" s="16">
        <v>1990</v>
      </c>
      <c r="AB2567" s="1">
        <f>2026-AA2567</f>
        <v>36</v>
      </c>
      <c r="AC2567" s="5">
        <v>6</v>
      </c>
      <c r="AD2567" s="34">
        <v>64.966292240473209</v>
      </c>
      <c r="AE2567" s="18">
        <v>0</v>
      </c>
      <c r="AF2567" s="17">
        <f>ROUND(IF($AD2567&gt;79,44-(($AD2567-79)*(14/4)),IF($AD2567&gt;76,67-(($AD2567-76)*(23/3)),IF(110-(($AD2567-70.4)*(43/5.6))&gt;119,119,110-(($AD2567-70.4)*(43/5.6)))))*0.93,0)</f>
        <v>111</v>
      </c>
      <c r="AG2567" s="17">
        <f>ROUND(IF($AD2567&gt;79,37-(($AD2567-79)*(9/4)),IF($AD2567&gt;76,54-(($AD2567-76)*(17/3)),IF(93-(($AD2567-70.4)*(39/5.6))&gt;100,100,93-(($AD2567-70.4)*(39/5.6)))))*0.93,0)</f>
        <v>93</v>
      </c>
      <c r="AH2567" s="17">
        <f>ROUND(IF($AD2567&gt;79,32-(($AD2567-79)*(8/4)),IF($AD2567&gt;76,48-(($AD2567-76)*(16/3)),IF(86-(($AD2567-70.4)*(38/5.6))&gt;95,95,86-(($AD2567-70.4)*(38/5.6)))))*0.93,0)</f>
        <v>88</v>
      </c>
      <c r="AI2567" s="5" t="s">
        <v>3916</v>
      </c>
      <c r="AL2567" s="5">
        <v>0</v>
      </c>
      <c r="AM2567" s="5">
        <v>0</v>
      </c>
    </row>
    <row r="2568" spans="1:39" x14ac:dyDescent="0.3">
      <c r="A2568" s="15">
        <v>7518</v>
      </c>
      <c r="B2568" s="8" t="s">
        <v>2730</v>
      </c>
      <c r="C2568" s="9" t="s">
        <v>2729</v>
      </c>
      <c r="D2568" s="21">
        <v>70</v>
      </c>
      <c r="E2568" s="21">
        <v>60</v>
      </c>
      <c r="F2568" s="21">
        <v>63</v>
      </c>
      <c r="G2568" s="21">
        <v>65</v>
      </c>
      <c r="H2568" s="21">
        <v>73</v>
      </c>
      <c r="I2568" s="21">
        <v>68</v>
      </c>
      <c r="J2568" s="21">
        <v>70</v>
      </c>
      <c r="K2568" s="21">
        <v>65</v>
      </c>
      <c r="L2568" s="21">
        <v>56</v>
      </c>
      <c r="M2568" s="21">
        <v>61</v>
      </c>
      <c r="N2568" s="21">
        <v>59</v>
      </c>
      <c r="O2568" s="21">
        <v>71</v>
      </c>
      <c r="P2568" s="21">
        <v>61</v>
      </c>
      <c r="Q2568" s="21">
        <v>75</v>
      </c>
      <c r="R2568" s="33" t="s">
        <v>3037</v>
      </c>
      <c r="S2568" s="3" t="s">
        <v>3037</v>
      </c>
      <c r="T2568" s="10" t="s">
        <v>4130</v>
      </c>
      <c r="U2568" s="2" t="s">
        <v>548</v>
      </c>
      <c r="V2568" s="4" t="s">
        <v>821</v>
      </c>
      <c r="W2568" s="11">
        <v>4</v>
      </c>
      <c r="X2568" s="11">
        <v>100</v>
      </c>
      <c r="Y2568" s="16">
        <v>27</v>
      </c>
      <c r="Z2568" s="16">
        <v>11</v>
      </c>
      <c r="AA2568" s="16">
        <v>1992</v>
      </c>
      <c r="AB2568" s="1">
        <f>2026-AA2568</f>
        <v>34</v>
      </c>
      <c r="AC2568" s="5">
        <v>4</v>
      </c>
      <c r="AD2568" s="34">
        <v>70.213905907938084</v>
      </c>
      <c r="AE2568" s="18">
        <v>50000</v>
      </c>
      <c r="AF2568" s="17">
        <f>ROUND(IF($AD2568&gt;79,44-(($AD2568-79)*(14/4)),IF($AD2568&gt;76,67-(($AD2568-76)*(23/3)),IF(110-(($AD2568-70.4)*(43/5.6))&gt;119,119,110-(($AD2568-70.4)*(43/5.6)))))*0.93,0)</f>
        <v>104</v>
      </c>
      <c r="AG2568" s="17">
        <f>ROUND(IF($AD2568&gt;79,37-(($AD2568-79)*(9/4)),IF($AD2568&gt;76,54-(($AD2568-76)*(17/3)),IF(93-(($AD2568-70.4)*(39/5.6))&gt;100,100,93-(($AD2568-70.4)*(39/5.6)))))*0.93,0)</f>
        <v>88</v>
      </c>
      <c r="AH2568" s="17">
        <f>ROUND(IF($AD2568&gt;79,32-(($AD2568-79)*(8/4)),IF($AD2568&gt;76,48-(($AD2568-76)*(16/3)),IF(86-(($AD2568-70.4)*(38/5.6))&gt;95,95,86-(($AD2568-70.4)*(38/5.6)))))*0.93,0)</f>
        <v>81</v>
      </c>
      <c r="AL2568" s="5">
        <v>185</v>
      </c>
      <c r="AM2568" s="5">
        <v>68</v>
      </c>
    </row>
    <row r="2569" spans="1:39" x14ac:dyDescent="0.3">
      <c r="A2569" s="15">
        <v>7519</v>
      </c>
      <c r="B2569" s="8" t="s">
        <v>4068</v>
      </c>
      <c r="C2569" s="9" t="s">
        <v>156</v>
      </c>
      <c r="D2569" s="21">
        <v>66</v>
      </c>
      <c r="E2569" s="21">
        <v>73</v>
      </c>
      <c r="F2569" s="21">
        <v>69</v>
      </c>
      <c r="G2569" s="21">
        <v>64</v>
      </c>
      <c r="H2569" s="21">
        <v>62</v>
      </c>
      <c r="I2569" s="21">
        <v>70</v>
      </c>
      <c r="J2569" s="21">
        <v>72</v>
      </c>
      <c r="K2569" s="21">
        <v>69</v>
      </c>
      <c r="L2569" s="21">
        <v>55</v>
      </c>
      <c r="M2569" s="21">
        <v>60</v>
      </c>
      <c r="N2569" s="21">
        <v>66</v>
      </c>
      <c r="O2569" s="21">
        <v>60</v>
      </c>
      <c r="P2569" s="21">
        <v>78</v>
      </c>
      <c r="Q2569" s="21">
        <v>65</v>
      </c>
      <c r="R2569" s="33" t="s">
        <v>4316</v>
      </c>
      <c r="S2569" s="3" t="s">
        <v>4316</v>
      </c>
      <c r="T2569" s="10" t="s">
        <v>4131</v>
      </c>
      <c r="U2569" s="2" t="s">
        <v>581</v>
      </c>
      <c r="V2569" s="4" t="s">
        <v>822</v>
      </c>
      <c r="W2569" s="11">
        <v>3</v>
      </c>
      <c r="X2569" s="11">
        <v>99</v>
      </c>
      <c r="Y2569" s="16">
        <v>12</v>
      </c>
      <c r="Z2569" s="16">
        <v>7</v>
      </c>
      <c r="AA2569" s="16">
        <v>2002</v>
      </c>
      <c r="AB2569" s="1">
        <f>2026-AA2569</f>
        <v>24</v>
      </c>
      <c r="AC2569" s="5">
        <v>4</v>
      </c>
      <c r="AD2569" s="34">
        <v>69.828173875040406</v>
      </c>
      <c r="AE2569" s="18">
        <v>50000</v>
      </c>
      <c r="AF2569" s="17">
        <f>ROUND(IF($AD2569&gt;79,44-(($AD2569-79)*(14/4)),IF($AD2569&gt;76,67-(($AD2569-76)*(23/3)),IF(110-(($AD2569-70.4)*(43/5.6))&gt;119,119,110-(($AD2569-70.4)*(43/5.6)))))*0.93,0)</f>
        <v>106</v>
      </c>
      <c r="AG2569" s="17">
        <f>ROUND(IF($AD2569&gt;79,37-(($AD2569-79)*(9/4)),IF($AD2569&gt;76,54-(($AD2569-76)*(17/3)),IF(93-(($AD2569-70.4)*(39/5.6))&gt;100,100,93-(($AD2569-70.4)*(39/5.6)))))*0.93,0)</f>
        <v>90</v>
      </c>
      <c r="AH2569" s="17">
        <f>ROUND(IF($AD2569&gt;79,32-(($AD2569-79)*(8/4)),IF($AD2569&gt;76,48-(($AD2569-76)*(16/3)),IF(86-(($AD2569-70.4)*(38/5.6))&gt;95,95,86-(($AD2569-70.4)*(38/5.6)))))*0.93,0)</f>
        <v>84</v>
      </c>
      <c r="AJ2569" s="5" t="s">
        <v>3917</v>
      </c>
      <c r="AK2569" s="5" t="s">
        <v>3917</v>
      </c>
      <c r="AL2569" s="5">
        <v>176</v>
      </c>
      <c r="AM2569" s="5">
        <v>65</v>
      </c>
    </row>
    <row r="2570" spans="1:39" x14ac:dyDescent="0.3">
      <c r="A2570" s="15">
        <v>7532</v>
      </c>
      <c r="B2570" s="8" t="s">
        <v>1433</v>
      </c>
      <c r="C2570" s="9" t="s">
        <v>454</v>
      </c>
      <c r="D2570" s="21">
        <v>71</v>
      </c>
      <c r="E2570" s="21">
        <v>55</v>
      </c>
      <c r="F2570" s="21">
        <v>62</v>
      </c>
      <c r="G2570" s="21">
        <v>68</v>
      </c>
      <c r="H2570" s="21">
        <v>64</v>
      </c>
      <c r="I2570" s="21">
        <v>78</v>
      </c>
      <c r="J2570" s="21">
        <v>71</v>
      </c>
      <c r="K2570" s="21">
        <v>63</v>
      </c>
      <c r="L2570" s="21">
        <v>81</v>
      </c>
      <c r="M2570" s="21">
        <v>71</v>
      </c>
      <c r="N2570" s="21">
        <v>64</v>
      </c>
      <c r="O2570" s="21">
        <v>65</v>
      </c>
      <c r="P2570" s="21">
        <v>67</v>
      </c>
      <c r="Q2570" s="21">
        <v>64</v>
      </c>
      <c r="R2570" s="33" t="s">
        <v>3911</v>
      </c>
      <c r="S2570" s="3" t="s">
        <v>3911</v>
      </c>
      <c r="T2570" s="10" t="s">
        <v>4131</v>
      </c>
      <c r="U2570" s="2" t="s">
        <v>595</v>
      </c>
      <c r="V2570" s="4" t="s">
        <v>819</v>
      </c>
      <c r="W2570" s="11">
        <v>4</v>
      </c>
      <c r="X2570" s="11">
        <v>100</v>
      </c>
      <c r="Y2570" s="16">
        <v>29</v>
      </c>
      <c r="Z2570" s="16">
        <v>1</v>
      </c>
      <c r="AA2570" s="16">
        <v>1993</v>
      </c>
      <c r="AB2570" s="1">
        <f>2026-AA2570</f>
        <v>33</v>
      </c>
      <c r="AC2570" s="5">
        <v>7</v>
      </c>
      <c r="AD2570" s="34">
        <v>75.099366389061686</v>
      </c>
      <c r="AE2570" s="18">
        <v>200000</v>
      </c>
      <c r="AF2570" s="17">
        <f>ROUND(IF($AD2570&gt;79,44-(($AD2570-79)*(14/4)),IF($AD2570&gt;76,67-(($AD2570-76)*(23/3)),IF(110-(($AD2570-70.4)*(43/5.6))&gt;119,119,110-(($AD2570-70.4)*(43/5.6)))))*0.93,0)</f>
        <v>69</v>
      </c>
      <c r="AG2570" s="17">
        <f>ROUND(IF($AD2570&gt;79,37-(($AD2570-79)*(9/4)),IF($AD2570&gt;76,54-(($AD2570-76)*(17/3)),IF(93-(($AD2570-70.4)*(39/5.6))&gt;100,100,93-(($AD2570-70.4)*(39/5.6)))))*0.93,0)</f>
        <v>56</v>
      </c>
      <c r="AH2570" s="17">
        <f>ROUND(IF($AD2570&gt;79,32-(($AD2570-79)*(8/4)),IF($AD2570&gt;76,48-(($AD2570-76)*(16/3)),IF(86-(($AD2570-70.4)*(38/5.6))&gt;95,95,86-(($AD2570-70.4)*(38/5.6)))))*0.93,0)</f>
        <v>50</v>
      </c>
      <c r="AL2570" s="5">
        <v>184</v>
      </c>
      <c r="AM2570" s="5">
        <v>76</v>
      </c>
    </row>
    <row r="2571" spans="1:39" x14ac:dyDescent="0.3">
      <c r="A2571" s="15">
        <v>7533</v>
      </c>
      <c r="B2571" s="8" t="s">
        <v>620</v>
      </c>
      <c r="C2571" s="9" t="s">
        <v>621</v>
      </c>
      <c r="D2571" s="21">
        <v>67</v>
      </c>
      <c r="E2571" s="21">
        <v>75</v>
      </c>
      <c r="F2571" s="21">
        <v>74</v>
      </c>
      <c r="G2571" s="21">
        <v>72</v>
      </c>
      <c r="H2571" s="21">
        <v>52</v>
      </c>
      <c r="I2571" s="21">
        <v>71</v>
      </c>
      <c r="J2571" s="21">
        <v>70</v>
      </c>
      <c r="K2571" s="21">
        <v>63</v>
      </c>
      <c r="L2571" s="21">
        <v>59</v>
      </c>
      <c r="M2571" s="21">
        <v>67</v>
      </c>
      <c r="N2571" s="21">
        <v>69</v>
      </c>
      <c r="O2571" s="21">
        <v>57</v>
      </c>
      <c r="P2571" s="21">
        <v>60</v>
      </c>
      <c r="Q2571" s="21">
        <v>52</v>
      </c>
      <c r="R2571" s="33" t="s">
        <v>1506</v>
      </c>
      <c r="S2571" s="3" t="s">
        <v>1506</v>
      </c>
      <c r="T2571" s="10" t="s">
        <v>4130</v>
      </c>
      <c r="U2571" s="2" t="s">
        <v>595</v>
      </c>
      <c r="V2571" s="4" t="s">
        <v>819</v>
      </c>
      <c r="W2571" s="11">
        <v>4</v>
      </c>
      <c r="X2571" s="11">
        <v>100</v>
      </c>
      <c r="Y2571" s="16">
        <v>18</v>
      </c>
      <c r="Z2571" s="16">
        <v>11</v>
      </c>
      <c r="AA2571" s="16">
        <v>1991</v>
      </c>
      <c r="AB2571" s="1">
        <f>2026-AA2571</f>
        <v>35</v>
      </c>
      <c r="AC2571" s="5">
        <v>6</v>
      </c>
      <c r="AD2571" s="34">
        <v>72.502664992879673</v>
      </c>
      <c r="AE2571" s="18">
        <v>50000</v>
      </c>
      <c r="AF2571" s="17">
        <f>ROUND(IF($AD2571&gt;79,44-(($AD2571-79)*(14/4)),IF($AD2571&gt;76,67-(($AD2571-76)*(23/3)),IF(110-(($AD2571-70.4)*(43/5.6))&gt;119,119,110-(($AD2571-70.4)*(43/5.6)))))*0.93,0)</f>
        <v>87</v>
      </c>
      <c r="AG2571" s="17">
        <f>ROUND(IF($AD2571&gt;79,37-(($AD2571-79)*(9/4)),IF($AD2571&gt;76,54-(($AD2571-76)*(17/3)),IF(93-(($AD2571-70.4)*(39/5.6))&gt;100,100,93-(($AD2571-70.4)*(39/5.6)))))*0.93,0)</f>
        <v>73</v>
      </c>
      <c r="AH2571" s="17">
        <f>ROUND(IF($AD2571&gt;79,32-(($AD2571-79)*(8/4)),IF($AD2571&gt;76,48-(($AD2571-76)*(16/3)),IF(86-(($AD2571-70.4)*(38/5.6))&gt;95,95,86-(($AD2571-70.4)*(38/5.6)))))*0.93,0)</f>
        <v>67</v>
      </c>
      <c r="AL2571" s="5">
        <v>188</v>
      </c>
      <c r="AM2571" s="5">
        <v>75</v>
      </c>
    </row>
    <row r="2572" spans="1:39" x14ac:dyDescent="0.3">
      <c r="A2572" s="15">
        <v>7536</v>
      </c>
      <c r="B2572" s="8" t="s">
        <v>884</v>
      </c>
      <c r="C2572" s="9" t="s">
        <v>883</v>
      </c>
      <c r="D2572" s="21">
        <v>64</v>
      </c>
      <c r="E2572" s="21">
        <v>65</v>
      </c>
      <c r="F2572" s="21">
        <v>69</v>
      </c>
      <c r="G2572" s="21">
        <v>73</v>
      </c>
      <c r="H2572" s="21">
        <v>54</v>
      </c>
      <c r="I2572" s="21">
        <v>71</v>
      </c>
      <c r="J2572" s="21">
        <v>66</v>
      </c>
      <c r="K2572" s="21">
        <v>59</v>
      </c>
      <c r="L2572" s="21">
        <v>56</v>
      </c>
      <c r="M2572" s="21">
        <v>67</v>
      </c>
      <c r="N2572" s="21">
        <v>75</v>
      </c>
      <c r="O2572" s="21">
        <v>70</v>
      </c>
      <c r="P2572" s="21">
        <v>74</v>
      </c>
      <c r="Q2572" s="21">
        <v>54</v>
      </c>
      <c r="R2572" s="33" t="s">
        <v>524</v>
      </c>
      <c r="S2572" s="3" t="s">
        <v>524</v>
      </c>
      <c r="T2572" s="10" t="s">
        <v>4133</v>
      </c>
      <c r="U2572" s="2" t="s">
        <v>595</v>
      </c>
      <c r="V2572" s="4" t="s">
        <v>819</v>
      </c>
      <c r="W2572" s="11">
        <v>4</v>
      </c>
      <c r="X2572" s="11">
        <v>100</v>
      </c>
      <c r="Y2572" s="16">
        <v>11</v>
      </c>
      <c r="Z2572" s="16">
        <v>6</v>
      </c>
      <c r="AA2572" s="16">
        <v>1992</v>
      </c>
      <c r="AB2572" s="1">
        <f>2026-AA2572</f>
        <v>34</v>
      </c>
      <c r="AC2572" s="5">
        <v>6</v>
      </c>
      <c r="AD2572" s="34">
        <v>71.219300283344381</v>
      </c>
      <c r="AE2572" s="18">
        <v>0</v>
      </c>
      <c r="AF2572" s="17">
        <f>ROUND(IF($AD2572&gt;79,44-(($AD2572-79)*(14/4)),IF($AD2572&gt;76,67-(($AD2572-76)*(23/3)),IF(110-(($AD2572-70.4)*(43/5.6))&gt;119,119,110-(($AD2572-70.4)*(43/5.6)))))*0.93,0)</f>
        <v>96</v>
      </c>
      <c r="AG2572" s="17">
        <f>ROUND(IF($AD2572&gt;79,37-(($AD2572-79)*(9/4)),IF($AD2572&gt;76,54-(($AD2572-76)*(17/3)),IF(93-(($AD2572-70.4)*(39/5.6))&gt;100,100,93-(($AD2572-70.4)*(39/5.6)))))*0.93,0)</f>
        <v>81</v>
      </c>
      <c r="AH2572" s="17">
        <f>ROUND(IF($AD2572&gt;79,32-(($AD2572-79)*(8/4)),IF($AD2572&gt;76,48-(($AD2572-76)*(16/3)),IF(86-(($AD2572-70.4)*(38/5.6))&gt;95,95,86-(($AD2572-70.4)*(38/5.6)))))*0.93,0)</f>
        <v>75</v>
      </c>
      <c r="AL2572" s="5">
        <v>183</v>
      </c>
      <c r="AM2572" s="5">
        <v>70</v>
      </c>
    </row>
    <row r="2573" spans="1:39" x14ac:dyDescent="0.3">
      <c r="A2573" s="15">
        <v>7545</v>
      </c>
      <c r="B2573" s="8" t="s">
        <v>434</v>
      </c>
      <c r="C2573" s="9" t="s">
        <v>411</v>
      </c>
      <c r="D2573" s="21">
        <v>62</v>
      </c>
      <c r="E2573" s="21">
        <v>73</v>
      </c>
      <c r="F2573" s="21">
        <v>71</v>
      </c>
      <c r="G2573" s="21">
        <v>69</v>
      </c>
      <c r="H2573" s="21">
        <v>64</v>
      </c>
      <c r="I2573" s="21">
        <v>63</v>
      </c>
      <c r="J2573" s="21">
        <v>68</v>
      </c>
      <c r="K2573" s="21">
        <v>65</v>
      </c>
      <c r="L2573" s="21">
        <v>48</v>
      </c>
      <c r="M2573" s="21">
        <v>63</v>
      </c>
      <c r="N2573" s="21">
        <v>70</v>
      </c>
      <c r="O2573" s="21">
        <v>53</v>
      </c>
      <c r="P2573" s="21">
        <v>57</v>
      </c>
      <c r="Q2573" s="21">
        <v>66</v>
      </c>
      <c r="R2573" s="33" t="s">
        <v>524</v>
      </c>
      <c r="S2573" s="3" t="s">
        <v>524</v>
      </c>
      <c r="T2573" s="10" t="s">
        <v>4133</v>
      </c>
      <c r="U2573" s="2" t="s">
        <v>595</v>
      </c>
      <c r="V2573" s="4" t="s">
        <v>819</v>
      </c>
      <c r="W2573" s="11">
        <v>4</v>
      </c>
      <c r="X2573" s="11">
        <v>100</v>
      </c>
      <c r="Y2573" s="16">
        <v>15</v>
      </c>
      <c r="Z2573" s="16">
        <v>10</v>
      </c>
      <c r="AA2573" s="16">
        <v>1991</v>
      </c>
      <c r="AB2573" s="1">
        <f>2026-AA2573</f>
        <v>35</v>
      </c>
      <c r="AC2573" s="5">
        <v>6</v>
      </c>
      <c r="AD2573" s="34">
        <v>70.355269228764712</v>
      </c>
      <c r="AE2573" s="18">
        <v>0</v>
      </c>
      <c r="AF2573" s="17">
        <f>ROUND(IF($AD2573&gt;79,44-(($AD2573-79)*(14/4)),IF($AD2573&gt;76,67-(($AD2573-76)*(23/3)),IF(110-(($AD2573-70.4)*(43/5.6))&gt;119,119,110-(($AD2573-70.4)*(43/5.6)))))*0.93,0)</f>
        <v>103</v>
      </c>
      <c r="AG2573" s="17">
        <f>ROUND(IF($AD2573&gt;79,37-(($AD2573-79)*(9/4)),IF($AD2573&gt;76,54-(($AD2573-76)*(17/3)),IF(93-(($AD2573-70.4)*(39/5.6))&gt;100,100,93-(($AD2573-70.4)*(39/5.6)))))*0.93,0)</f>
        <v>87</v>
      </c>
      <c r="AH2573" s="17">
        <f>ROUND(IF($AD2573&gt;79,32-(($AD2573-79)*(8/4)),IF($AD2573&gt;76,48-(($AD2573-76)*(16/3)),IF(86-(($AD2573-70.4)*(38/5.6))&gt;95,95,86-(($AD2573-70.4)*(38/5.6)))))*0.93,0)</f>
        <v>80</v>
      </c>
      <c r="AL2573" s="5">
        <v>181</v>
      </c>
      <c r="AM2573" s="5">
        <v>69</v>
      </c>
    </row>
    <row r="2574" spans="1:39" x14ac:dyDescent="0.3">
      <c r="A2574" s="15">
        <v>7548</v>
      </c>
      <c r="B2574" s="8" t="s">
        <v>869</v>
      </c>
      <c r="C2574" s="9" t="s">
        <v>214</v>
      </c>
      <c r="D2574" s="21">
        <v>67</v>
      </c>
      <c r="E2574" s="21">
        <v>51</v>
      </c>
      <c r="F2574" s="21">
        <v>52</v>
      </c>
      <c r="G2574" s="21">
        <v>53</v>
      </c>
      <c r="H2574" s="21">
        <v>75</v>
      </c>
      <c r="I2574" s="21">
        <v>70</v>
      </c>
      <c r="J2574" s="21">
        <v>74</v>
      </c>
      <c r="K2574" s="21">
        <v>64</v>
      </c>
      <c r="L2574" s="21">
        <v>60</v>
      </c>
      <c r="M2574" s="21">
        <v>52</v>
      </c>
      <c r="N2574" s="21">
        <v>62</v>
      </c>
      <c r="O2574" s="21">
        <v>69</v>
      </c>
      <c r="P2574" s="21">
        <v>63</v>
      </c>
      <c r="Q2574" s="21">
        <v>75</v>
      </c>
      <c r="R2574" s="33" t="s">
        <v>3912</v>
      </c>
      <c r="S2574" s="3" t="s">
        <v>3912</v>
      </c>
      <c r="T2574" s="10" t="s">
        <v>4131</v>
      </c>
      <c r="U2574" s="2" t="s">
        <v>595</v>
      </c>
      <c r="V2574" s="4" t="s">
        <v>819</v>
      </c>
      <c r="W2574" s="11">
        <v>4</v>
      </c>
      <c r="X2574" s="11">
        <v>100</v>
      </c>
      <c r="Y2574" s="16">
        <v>26</v>
      </c>
      <c r="Z2574" s="16">
        <v>8</v>
      </c>
      <c r="AA2574" s="16">
        <v>1992</v>
      </c>
      <c r="AB2574" s="1">
        <f>2026-AA2574</f>
        <v>34</v>
      </c>
      <c r="AC2574" s="5">
        <v>6</v>
      </c>
      <c r="AD2574" s="34">
        <v>70.622155627357643</v>
      </c>
      <c r="AE2574" s="18">
        <v>50000</v>
      </c>
      <c r="AF2574" s="17">
        <f>ROUND(IF($AD2574&gt;79,44-(($AD2574-79)*(14/4)),IF($AD2574&gt;76,67-(($AD2574-76)*(23/3)),IF(110-(($AD2574-70.4)*(43/5.6))&gt;119,119,110-(($AD2574-70.4)*(43/5.6)))))*0.93,0)</f>
        <v>101</v>
      </c>
      <c r="AG2574" s="17">
        <f>ROUND(IF($AD2574&gt;79,37-(($AD2574-79)*(9/4)),IF($AD2574&gt;76,54-(($AD2574-76)*(17/3)),IF(93-(($AD2574-70.4)*(39/5.6))&gt;100,100,93-(($AD2574-70.4)*(39/5.6)))))*0.93,0)</f>
        <v>85</v>
      </c>
      <c r="AH2574" s="17">
        <f>ROUND(IF($AD2574&gt;79,32-(($AD2574-79)*(8/4)),IF($AD2574&gt;76,48-(($AD2574-76)*(16/3)),IF(86-(($AD2574-70.4)*(38/5.6))&gt;95,95,86-(($AD2574-70.4)*(38/5.6)))))*0.93,0)</f>
        <v>79</v>
      </c>
      <c r="AL2574" s="5">
        <v>182</v>
      </c>
      <c r="AM2574" s="5">
        <v>70</v>
      </c>
    </row>
    <row r="2575" spans="1:39" x14ac:dyDescent="0.3">
      <c r="A2575" s="15">
        <v>7557</v>
      </c>
      <c r="B2575" s="8" t="s">
        <v>2310</v>
      </c>
      <c r="C2575" s="9" t="s">
        <v>65</v>
      </c>
      <c r="D2575" s="21">
        <v>74</v>
      </c>
      <c r="E2575" s="21">
        <v>62</v>
      </c>
      <c r="F2575" s="21">
        <v>65</v>
      </c>
      <c r="G2575" s="21">
        <v>67</v>
      </c>
      <c r="H2575" s="21">
        <v>66</v>
      </c>
      <c r="I2575" s="21">
        <v>70</v>
      </c>
      <c r="J2575" s="21">
        <v>76</v>
      </c>
      <c r="K2575" s="21">
        <v>75</v>
      </c>
      <c r="L2575" s="21">
        <v>65</v>
      </c>
      <c r="M2575" s="21">
        <v>73</v>
      </c>
      <c r="N2575" s="21">
        <v>74</v>
      </c>
      <c r="O2575" s="21">
        <v>72</v>
      </c>
      <c r="P2575" s="21">
        <v>65</v>
      </c>
      <c r="Q2575" s="21">
        <v>75</v>
      </c>
      <c r="R2575" s="33" t="s">
        <v>4310</v>
      </c>
      <c r="S2575" s="3" t="s">
        <v>4310</v>
      </c>
      <c r="T2575" s="10" t="s">
        <v>4132</v>
      </c>
      <c r="U2575" s="2" t="s">
        <v>572</v>
      </c>
      <c r="V2575" s="4" t="s">
        <v>820</v>
      </c>
      <c r="W2575" s="11">
        <v>4</v>
      </c>
      <c r="X2575" s="11">
        <v>100</v>
      </c>
      <c r="Y2575" s="16">
        <v>6</v>
      </c>
      <c r="Z2575" s="16">
        <v>9</v>
      </c>
      <c r="AA2575" s="16">
        <v>1996</v>
      </c>
      <c r="AB2575" s="1">
        <f>2026-AA2575</f>
        <v>30</v>
      </c>
      <c r="AC2575" s="5">
        <v>5</v>
      </c>
      <c r="AD2575" s="34">
        <v>72.140784848661568</v>
      </c>
      <c r="AE2575" s="18">
        <v>60000</v>
      </c>
      <c r="AF2575" s="17">
        <f>ROUND(IF($AD2575&gt;79,44-(($AD2575-79)*(14/4)),IF($AD2575&gt;76,67-(($AD2575-76)*(23/3)),IF(110-(($AD2575-70.4)*(43/5.6))&gt;119,119,110-(($AD2575-70.4)*(43/5.6)))))*0.93,0)</f>
        <v>90</v>
      </c>
      <c r="AG2575" s="17">
        <f>ROUND(IF($AD2575&gt;79,37-(($AD2575-79)*(9/4)),IF($AD2575&gt;76,54-(($AD2575-76)*(17/3)),IF(93-(($AD2575-70.4)*(39/5.6))&gt;100,100,93-(($AD2575-70.4)*(39/5.6)))))*0.93,0)</f>
        <v>75</v>
      </c>
      <c r="AH2575" s="17">
        <f>ROUND(IF($AD2575&gt;79,32-(($AD2575-79)*(8/4)),IF($AD2575&gt;76,48-(($AD2575-76)*(16/3)),IF(86-(($AD2575-70.4)*(38/5.6))&gt;95,95,86-(($AD2575-70.4)*(38/5.6)))))*0.93,0)</f>
        <v>69</v>
      </c>
      <c r="AL2575" s="5">
        <v>0</v>
      </c>
      <c r="AM2575" s="5">
        <v>0</v>
      </c>
    </row>
    <row r="2576" spans="1:39" x14ac:dyDescent="0.3">
      <c r="A2576" s="15">
        <v>7558</v>
      </c>
      <c r="B2576" s="8" t="s">
        <v>1434</v>
      </c>
      <c r="C2576" s="9" t="s">
        <v>156</v>
      </c>
      <c r="D2576" s="21">
        <v>70</v>
      </c>
      <c r="E2576" s="21">
        <v>77</v>
      </c>
      <c r="F2576" s="21">
        <v>78</v>
      </c>
      <c r="G2576" s="21">
        <v>78</v>
      </c>
      <c r="H2576" s="21">
        <v>67</v>
      </c>
      <c r="I2576" s="21">
        <v>73</v>
      </c>
      <c r="J2576" s="21">
        <v>73</v>
      </c>
      <c r="K2576" s="21">
        <v>69</v>
      </c>
      <c r="L2576" s="21">
        <v>51</v>
      </c>
      <c r="M2576" s="21">
        <v>67</v>
      </c>
      <c r="N2576" s="21">
        <v>68</v>
      </c>
      <c r="O2576" s="21">
        <v>64</v>
      </c>
      <c r="P2576" s="21">
        <v>63</v>
      </c>
      <c r="Q2576" s="21">
        <v>67</v>
      </c>
      <c r="R2576" s="33" t="s">
        <v>3910</v>
      </c>
      <c r="S2576" s="3" t="s">
        <v>3910</v>
      </c>
      <c r="T2576" s="10" t="s">
        <v>4130</v>
      </c>
      <c r="U2576" s="2" t="s">
        <v>600</v>
      </c>
      <c r="V2576" s="4" t="s">
        <v>819</v>
      </c>
      <c r="W2576" s="11">
        <v>4</v>
      </c>
      <c r="X2576" s="11">
        <v>100</v>
      </c>
      <c r="Y2576" s="16">
        <v>25</v>
      </c>
      <c r="Z2576" s="16">
        <v>10</v>
      </c>
      <c r="AA2576" s="16">
        <v>1992</v>
      </c>
      <c r="AB2576" s="1">
        <f>2026-AA2576</f>
        <v>34</v>
      </c>
      <c r="AC2576" s="5">
        <v>6</v>
      </c>
      <c r="AD2576" s="34">
        <v>76.302582987620724</v>
      </c>
      <c r="AE2576" s="18">
        <v>400000</v>
      </c>
      <c r="AF2576" s="17">
        <f>ROUND(IF($AD2576&gt;79,44-(($AD2576-79)*(14/4)),IF($AD2576&gt;76,67-(($AD2576-76)*(23/3)),IF(110-(($AD2576-70.4)*(43/5.6))&gt;119,119,110-(($AD2576-70.4)*(43/5.6)))))*0.93,0)</f>
        <v>60</v>
      </c>
      <c r="AG2576" s="17">
        <f>ROUND(IF($AD2576&gt;79,37-(($AD2576-79)*(9/4)),IF($AD2576&gt;76,54-(($AD2576-76)*(17/3)),IF(93-(($AD2576-70.4)*(39/5.6))&gt;100,100,93-(($AD2576-70.4)*(39/5.6)))))*0.93,0)</f>
        <v>49</v>
      </c>
      <c r="AH2576" s="17">
        <f>ROUND(IF($AD2576&gt;79,32-(($AD2576-79)*(8/4)),IF($AD2576&gt;76,48-(($AD2576-76)*(16/3)),IF(86-(($AD2576-70.4)*(38/5.6))&gt;95,95,86-(($AD2576-70.4)*(38/5.6)))))*0.93,0)</f>
        <v>43</v>
      </c>
      <c r="AL2576" s="5">
        <v>181</v>
      </c>
      <c r="AM2576" s="5">
        <v>62</v>
      </c>
    </row>
    <row r="2577" spans="1:45" x14ac:dyDescent="0.3">
      <c r="A2577" s="15">
        <v>7561</v>
      </c>
      <c r="B2577" s="8" t="s">
        <v>3011</v>
      </c>
      <c r="C2577" s="9" t="s">
        <v>13</v>
      </c>
      <c r="D2577" s="21">
        <v>71</v>
      </c>
      <c r="E2577" s="21">
        <v>66</v>
      </c>
      <c r="F2577" s="21">
        <v>69</v>
      </c>
      <c r="G2577" s="21">
        <v>71</v>
      </c>
      <c r="H2577" s="21">
        <v>77</v>
      </c>
      <c r="I2577" s="21">
        <v>70</v>
      </c>
      <c r="J2577" s="21">
        <v>73</v>
      </c>
      <c r="K2577" s="21">
        <v>75</v>
      </c>
      <c r="L2577" s="21">
        <v>61</v>
      </c>
      <c r="M2577" s="21">
        <v>64</v>
      </c>
      <c r="N2577" s="21">
        <v>68</v>
      </c>
      <c r="O2577" s="21">
        <v>73</v>
      </c>
      <c r="P2577" s="21">
        <v>67</v>
      </c>
      <c r="Q2577" s="21">
        <v>77</v>
      </c>
      <c r="R2577" s="33" t="s">
        <v>3935</v>
      </c>
      <c r="S2577" s="3" t="s">
        <v>3935</v>
      </c>
      <c r="T2577" s="10" t="s">
        <v>4131</v>
      </c>
      <c r="U2577" s="2" t="s">
        <v>3012</v>
      </c>
      <c r="V2577" s="4" t="s">
        <v>817</v>
      </c>
      <c r="W2577" s="11">
        <v>4</v>
      </c>
      <c r="X2577" s="11">
        <v>100</v>
      </c>
      <c r="Y2577" s="16">
        <v>15</v>
      </c>
      <c r="Z2577" s="16">
        <v>7</v>
      </c>
      <c r="AA2577" s="16">
        <v>1996</v>
      </c>
      <c r="AB2577" s="1">
        <f>2026-AA2577</f>
        <v>30</v>
      </c>
      <c r="AC2577" s="5">
        <v>2</v>
      </c>
      <c r="AD2577" s="34">
        <v>74.140544749069107</v>
      </c>
      <c r="AE2577" s="18">
        <v>70000</v>
      </c>
      <c r="AF2577" s="17">
        <f>ROUND(IF($AD2577&gt;79,44-(($AD2577-79)*(14/4)),IF($AD2577&gt;76,67-(($AD2577-76)*(23/3)),IF(110-(($AD2577-70.4)*(43/5.6))&gt;119,119,110-(($AD2577-70.4)*(43/5.6)))))*0.93,0)</f>
        <v>76</v>
      </c>
      <c r="AG2577" s="17">
        <f>ROUND(IF($AD2577&gt;79,37-(($AD2577-79)*(9/4)),IF($AD2577&gt;76,54-(($AD2577-76)*(17/3)),IF(93-(($AD2577-70.4)*(39/5.6))&gt;100,100,93-(($AD2577-70.4)*(39/5.6)))))*0.93,0)</f>
        <v>62</v>
      </c>
      <c r="AH2577" s="17">
        <f>ROUND(IF($AD2577&gt;79,32-(($AD2577-79)*(8/4)),IF($AD2577&gt;76,48-(($AD2577-76)*(16/3)),IF(86-(($AD2577-70.4)*(38/5.6))&gt;95,95,86-(($AD2577-70.4)*(38/5.6)))))*0.93,0)</f>
        <v>56</v>
      </c>
      <c r="AL2577" s="5">
        <v>0</v>
      </c>
      <c r="AM2577" s="5">
        <v>0</v>
      </c>
    </row>
    <row r="2578" spans="1:45" x14ac:dyDescent="0.3">
      <c r="A2578" s="15">
        <v>7563</v>
      </c>
      <c r="B2578" s="8" t="s">
        <v>2717</v>
      </c>
      <c r="C2578" s="9" t="s">
        <v>193</v>
      </c>
      <c r="D2578" s="21">
        <v>68</v>
      </c>
      <c r="E2578" s="21">
        <v>73</v>
      </c>
      <c r="F2578" s="21">
        <v>71</v>
      </c>
      <c r="G2578" s="21">
        <v>68</v>
      </c>
      <c r="H2578" s="21">
        <v>62</v>
      </c>
      <c r="I2578" s="21">
        <v>71</v>
      </c>
      <c r="J2578" s="21">
        <v>73</v>
      </c>
      <c r="K2578" s="21">
        <v>69</v>
      </c>
      <c r="L2578" s="21">
        <v>60</v>
      </c>
      <c r="M2578" s="21">
        <v>60</v>
      </c>
      <c r="N2578" s="21">
        <v>63</v>
      </c>
      <c r="O2578" s="21">
        <v>66</v>
      </c>
      <c r="P2578" s="21">
        <v>79</v>
      </c>
      <c r="Q2578" s="21">
        <v>62</v>
      </c>
      <c r="R2578" s="33" t="s">
        <v>524</v>
      </c>
      <c r="S2578" s="3" t="s">
        <v>4318</v>
      </c>
      <c r="T2578" s="10" t="s">
        <v>4133</v>
      </c>
      <c r="U2578" s="2" t="s">
        <v>574</v>
      </c>
      <c r="V2578" s="4" t="s">
        <v>819</v>
      </c>
      <c r="W2578" s="11">
        <v>4</v>
      </c>
      <c r="X2578" s="11">
        <v>30</v>
      </c>
      <c r="Y2578" s="16">
        <v>28</v>
      </c>
      <c r="Z2578" s="16">
        <v>9</v>
      </c>
      <c r="AA2578" s="16">
        <v>1999</v>
      </c>
      <c r="AB2578" s="1">
        <f>2026-AA2578</f>
        <v>27</v>
      </c>
      <c r="AC2578" s="5">
        <v>6</v>
      </c>
      <c r="AD2578" s="34">
        <v>70.664912423329923</v>
      </c>
      <c r="AE2578" s="18">
        <v>50000</v>
      </c>
      <c r="AF2578" s="17">
        <f>ROUND(IF($AD2578&gt;79,44-(($AD2578-79)*(14/4)),IF($AD2578&gt;76,67-(($AD2578-76)*(23/3)),IF(110-(($AD2578-70.4)*(43/5.6))&gt;119,119,110-(($AD2578-70.4)*(43/5.6)))))*0.93,0)</f>
        <v>100</v>
      </c>
      <c r="AG2578" s="17">
        <f>ROUND(IF($AD2578&gt;79,37-(($AD2578-79)*(9/4)),IF($AD2578&gt;76,54-(($AD2578-76)*(17/3)),IF(93-(($AD2578-70.4)*(39/5.6))&gt;100,100,93-(($AD2578-70.4)*(39/5.6)))))*0.93,0)</f>
        <v>85</v>
      </c>
      <c r="AH2578" s="17">
        <f>ROUND(IF($AD2578&gt;79,32-(($AD2578-79)*(8/4)),IF($AD2578&gt;76,48-(($AD2578-76)*(16/3)),IF(86-(($AD2578-70.4)*(38/5.6))&gt;95,95,86-(($AD2578-70.4)*(38/5.6)))))*0.93,0)</f>
        <v>78</v>
      </c>
      <c r="AI2578" s="5" t="s">
        <v>3916</v>
      </c>
      <c r="AL2578" s="5">
        <v>170</v>
      </c>
      <c r="AM2578" s="5">
        <v>63</v>
      </c>
    </row>
    <row r="2579" spans="1:45" x14ac:dyDescent="0.3">
      <c r="A2579" s="15">
        <v>7565</v>
      </c>
      <c r="B2579" s="8" t="s">
        <v>3886</v>
      </c>
      <c r="C2579" s="9" t="s">
        <v>214</v>
      </c>
      <c r="D2579" s="21">
        <v>70</v>
      </c>
      <c r="E2579" s="21">
        <v>79</v>
      </c>
      <c r="F2579" s="21">
        <v>75</v>
      </c>
      <c r="G2579" s="21">
        <v>71</v>
      </c>
      <c r="H2579" s="21">
        <v>76</v>
      </c>
      <c r="I2579" s="21">
        <v>72</v>
      </c>
      <c r="J2579" s="21">
        <v>76</v>
      </c>
      <c r="K2579" s="21">
        <v>75</v>
      </c>
      <c r="L2579" s="21">
        <v>58</v>
      </c>
      <c r="M2579" s="21">
        <v>68</v>
      </c>
      <c r="N2579" s="21">
        <v>70</v>
      </c>
      <c r="O2579" s="21">
        <v>73</v>
      </c>
      <c r="P2579" s="21">
        <v>71</v>
      </c>
      <c r="Q2579" s="21">
        <v>75</v>
      </c>
      <c r="R2579" s="33" t="s">
        <v>3911</v>
      </c>
      <c r="S2579" s="3" t="s">
        <v>3911</v>
      </c>
      <c r="T2579" s="10" t="s">
        <v>4131</v>
      </c>
      <c r="U2579" s="2" t="s">
        <v>599</v>
      </c>
      <c r="V2579" s="4" t="s">
        <v>819</v>
      </c>
      <c r="W2579" s="11">
        <v>4</v>
      </c>
      <c r="X2579" s="11">
        <v>100</v>
      </c>
      <c r="Y2579" s="16">
        <v>26</v>
      </c>
      <c r="Z2579" s="16">
        <v>4</v>
      </c>
      <c r="AA2579" s="16">
        <v>2001</v>
      </c>
      <c r="AB2579" s="1">
        <f>2026-AA2579</f>
        <v>25</v>
      </c>
      <c r="AC2579" s="5">
        <v>7</v>
      </c>
      <c r="AD2579" s="34">
        <v>76.429568537050969</v>
      </c>
      <c r="AE2579" s="18">
        <v>80000</v>
      </c>
      <c r="AF2579" s="17">
        <f>ROUND(IF($AD2579&gt;79,44-(($AD2579-79)*(14/4)),IF($AD2579&gt;76,67-(($AD2579-76)*(23/3)),IF(110-(($AD2579-70.4)*(43/5.6))&gt;119,119,110-(($AD2579-70.4)*(43/5.6)))))*0.93,0)</f>
        <v>59</v>
      </c>
      <c r="AG2579" s="17">
        <f>ROUND(IF($AD2579&gt;79,37-(($AD2579-79)*(9/4)),IF($AD2579&gt;76,54-(($AD2579-76)*(17/3)),IF(93-(($AD2579-70.4)*(39/5.6))&gt;100,100,93-(($AD2579-70.4)*(39/5.6)))))*0.93,0)</f>
        <v>48</v>
      </c>
      <c r="AH2579" s="17">
        <f>ROUND(IF($AD2579&gt;79,32-(($AD2579-79)*(8/4)),IF($AD2579&gt;76,48-(($AD2579-76)*(16/3)),IF(86-(($AD2579-70.4)*(38/5.6))&gt;95,95,86-(($AD2579-70.4)*(38/5.6)))))*0.93,0)</f>
        <v>43</v>
      </c>
      <c r="AL2579" s="5">
        <v>176</v>
      </c>
      <c r="AM2579" s="5">
        <v>69</v>
      </c>
    </row>
    <row r="2580" spans="1:45" x14ac:dyDescent="0.3">
      <c r="A2580" s="15">
        <v>7566</v>
      </c>
      <c r="B2580" s="8" t="s">
        <v>1865</v>
      </c>
      <c r="C2580" s="9" t="s">
        <v>482</v>
      </c>
      <c r="D2580" s="21">
        <v>64</v>
      </c>
      <c r="E2580" s="21">
        <v>66</v>
      </c>
      <c r="F2580" s="21">
        <v>66</v>
      </c>
      <c r="G2580" s="21">
        <v>66</v>
      </c>
      <c r="H2580" s="21">
        <v>58</v>
      </c>
      <c r="I2580" s="21">
        <v>66</v>
      </c>
      <c r="J2580" s="21">
        <v>65</v>
      </c>
      <c r="K2580" s="21">
        <v>61</v>
      </c>
      <c r="L2580" s="21">
        <v>60</v>
      </c>
      <c r="M2580" s="21">
        <v>63</v>
      </c>
      <c r="N2580" s="21">
        <v>58</v>
      </c>
      <c r="O2580" s="21">
        <v>64</v>
      </c>
      <c r="P2580" s="21">
        <v>60</v>
      </c>
      <c r="Q2580" s="21">
        <v>61</v>
      </c>
      <c r="R2580" s="33" t="s">
        <v>524</v>
      </c>
      <c r="S2580" s="3" t="s">
        <v>524</v>
      </c>
      <c r="T2580" s="10" t="s">
        <v>4133</v>
      </c>
      <c r="U2580" s="2" t="s">
        <v>564</v>
      </c>
      <c r="V2580" s="4" t="s">
        <v>818</v>
      </c>
      <c r="W2580" s="11">
        <v>1</v>
      </c>
      <c r="X2580" s="11">
        <v>0</v>
      </c>
      <c r="Y2580" s="16">
        <v>7</v>
      </c>
      <c r="Z2580" s="16">
        <v>5</v>
      </c>
      <c r="AA2580" s="16">
        <v>1995</v>
      </c>
      <c r="AB2580" s="1">
        <f>2026-AA2580</f>
        <v>31</v>
      </c>
      <c r="AC2580" s="5">
        <v>3</v>
      </c>
      <c r="AD2580" s="34">
        <v>66.207909735423044</v>
      </c>
      <c r="AE2580" s="18">
        <v>0</v>
      </c>
      <c r="AF2580" s="17">
        <f>ROUND(IF($AD2580&gt;79,44-(($AD2580-79)*(14/4)),IF($AD2580&gt;76,67-(($AD2580-76)*(23/3)),IF(110-(($AD2580-70.4)*(43/5.6))&gt;119,119,110-(($AD2580-70.4)*(43/5.6)))))*0.93,0)</f>
        <v>111</v>
      </c>
      <c r="AG2580" s="17">
        <f>ROUND(IF($AD2580&gt;79,37-(($AD2580-79)*(9/4)),IF($AD2580&gt;76,54-(($AD2580-76)*(17/3)),IF(93-(($AD2580-70.4)*(39/5.6))&gt;100,100,93-(($AD2580-70.4)*(39/5.6)))))*0.93,0)</f>
        <v>93</v>
      </c>
      <c r="AH2580" s="17">
        <f>ROUND(IF($AD2580&gt;79,32-(($AD2580-79)*(8/4)),IF($AD2580&gt;76,48-(($AD2580-76)*(16/3)),IF(86-(($AD2580-70.4)*(38/5.6))&gt;95,95,86-(($AD2580-70.4)*(38/5.6)))))*0.93,0)</f>
        <v>88</v>
      </c>
      <c r="AI2580" s="5" t="s">
        <v>3916</v>
      </c>
      <c r="AL2580" s="5">
        <v>0</v>
      </c>
      <c r="AM2580" s="5">
        <v>0</v>
      </c>
    </row>
    <row r="2581" spans="1:45" x14ac:dyDescent="0.3">
      <c r="A2581" s="15">
        <v>7567</v>
      </c>
      <c r="B2581" s="8" t="s">
        <v>2063</v>
      </c>
      <c r="C2581" s="9" t="s">
        <v>164</v>
      </c>
      <c r="D2581" s="21">
        <v>57</v>
      </c>
      <c r="E2581" s="21">
        <v>60</v>
      </c>
      <c r="F2581" s="21">
        <v>62</v>
      </c>
      <c r="G2581" s="21">
        <v>64</v>
      </c>
      <c r="H2581" s="21">
        <v>57</v>
      </c>
      <c r="I2581" s="21">
        <v>56</v>
      </c>
      <c r="J2581" s="21">
        <v>51</v>
      </c>
      <c r="K2581" s="21">
        <v>56</v>
      </c>
      <c r="L2581" s="21">
        <v>46</v>
      </c>
      <c r="M2581" s="21">
        <v>51</v>
      </c>
      <c r="N2581" s="21">
        <v>58</v>
      </c>
      <c r="O2581" s="21">
        <v>48</v>
      </c>
      <c r="P2581" s="21">
        <v>47</v>
      </c>
      <c r="Q2581" s="21">
        <v>49</v>
      </c>
      <c r="R2581" s="33" t="s">
        <v>524</v>
      </c>
      <c r="S2581" s="3" t="s">
        <v>524</v>
      </c>
      <c r="T2581" s="10" t="s">
        <v>4133</v>
      </c>
      <c r="U2581" s="2" t="s">
        <v>545</v>
      </c>
      <c r="V2581" s="4" t="s">
        <v>819</v>
      </c>
      <c r="W2581" s="11">
        <v>4</v>
      </c>
      <c r="X2581" s="11">
        <v>100</v>
      </c>
      <c r="Y2581" s="16">
        <v>5</v>
      </c>
      <c r="Z2581" s="16">
        <v>3</v>
      </c>
      <c r="AA2581" s="16">
        <v>1990</v>
      </c>
      <c r="AB2581" s="1">
        <f>2026-AA2581</f>
        <v>36</v>
      </c>
      <c r="AC2581" s="5">
        <v>4</v>
      </c>
      <c r="AD2581" s="34">
        <v>61.160454301955589</v>
      </c>
      <c r="AE2581" s="18">
        <v>0</v>
      </c>
      <c r="AF2581" s="17">
        <f>ROUND(IF($AD2581&gt;79,44-(($AD2581-79)*(14/4)),IF($AD2581&gt;76,67-(($AD2581-76)*(23/3)),IF(110-(($AD2581-70.4)*(43/5.6))&gt;119,119,110-(($AD2581-70.4)*(43/5.6)))))*0.93,0)</f>
        <v>111</v>
      </c>
      <c r="AG2581" s="17">
        <f>ROUND(IF($AD2581&gt;79,37-(($AD2581-79)*(9/4)),IF($AD2581&gt;76,54-(($AD2581-76)*(17/3)),IF(93-(($AD2581-70.4)*(39/5.6))&gt;100,100,93-(($AD2581-70.4)*(39/5.6)))))*0.93,0)</f>
        <v>93</v>
      </c>
      <c r="AH2581" s="17">
        <f>ROUND(IF($AD2581&gt;79,32-(($AD2581-79)*(8/4)),IF($AD2581&gt;76,48-(($AD2581-76)*(16/3)),IF(86-(($AD2581-70.4)*(38/5.6))&gt;95,95,86-(($AD2581-70.4)*(38/5.6)))))*0.93,0)</f>
        <v>88</v>
      </c>
      <c r="AI2581" s="5" t="s">
        <v>3916</v>
      </c>
      <c r="AL2581" s="5">
        <v>0</v>
      </c>
      <c r="AM2581" s="5">
        <v>0</v>
      </c>
      <c r="AS2581" t="s">
        <v>3917</v>
      </c>
    </row>
    <row r="2582" spans="1:45" x14ac:dyDescent="0.3">
      <c r="A2582" s="15">
        <v>7569</v>
      </c>
      <c r="B2582" s="8" t="s">
        <v>882</v>
      </c>
      <c r="C2582" s="9" t="s">
        <v>881</v>
      </c>
      <c r="D2582" s="21">
        <v>65</v>
      </c>
      <c r="E2582" s="21">
        <v>74</v>
      </c>
      <c r="F2582" s="21">
        <v>74</v>
      </c>
      <c r="G2582" s="21">
        <v>73</v>
      </c>
      <c r="H2582" s="21">
        <v>54</v>
      </c>
      <c r="I2582" s="21">
        <v>69</v>
      </c>
      <c r="J2582" s="21">
        <v>75</v>
      </c>
      <c r="K2582" s="21">
        <v>69</v>
      </c>
      <c r="L2582" s="21">
        <v>58</v>
      </c>
      <c r="M2582" s="21">
        <v>63</v>
      </c>
      <c r="N2582" s="21">
        <v>73</v>
      </c>
      <c r="O2582" s="21">
        <v>72</v>
      </c>
      <c r="P2582" s="21">
        <v>64</v>
      </c>
      <c r="Q2582" s="21">
        <v>54</v>
      </c>
      <c r="R2582" s="33" t="s">
        <v>524</v>
      </c>
      <c r="S2582" s="3" t="s">
        <v>924</v>
      </c>
      <c r="T2582" s="10" t="s">
        <v>4133</v>
      </c>
      <c r="U2582" s="2" t="s">
        <v>595</v>
      </c>
      <c r="V2582" s="4" t="s">
        <v>819</v>
      </c>
      <c r="W2582" s="11">
        <v>4</v>
      </c>
      <c r="X2582" s="11">
        <v>100</v>
      </c>
      <c r="Y2582" s="16">
        <v>26</v>
      </c>
      <c r="Z2582" s="16">
        <v>2</v>
      </c>
      <c r="AA2582" s="16">
        <v>1993</v>
      </c>
      <c r="AB2582" s="1">
        <f>2026-AA2582</f>
        <v>33</v>
      </c>
      <c r="AC2582" s="5">
        <v>6</v>
      </c>
      <c r="AD2582" s="34">
        <v>72.965013828916383</v>
      </c>
      <c r="AE2582" s="18">
        <v>60000</v>
      </c>
      <c r="AF2582" s="17">
        <f>ROUND(IF($AD2582&gt;79,44-(($AD2582-79)*(14/4)),IF($AD2582&gt;76,67-(($AD2582-76)*(23/3)),IF(110-(($AD2582-70.4)*(43/5.6))&gt;119,119,110-(($AD2582-70.4)*(43/5.6)))))*0.93,0)</f>
        <v>84</v>
      </c>
      <c r="AG2582" s="17">
        <f>ROUND(IF($AD2582&gt;79,37-(($AD2582-79)*(9/4)),IF($AD2582&gt;76,54-(($AD2582-76)*(17/3)),IF(93-(($AD2582-70.4)*(39/5.6))&gt;100,100,93-(($AD2582-70.4)*(39/5.6)))))*0.93,0)</f>
        <v>70</v>
      </c>
      <c r="AH2582" s="17">
        <f>ROUND(IF($AD2582&gt;79,32-(($AD2582-79)*(8/4)),IF($AD2582&gt;76,48-(($AD2582-76)*(16/3)),IF(86-(($AD2582-70.4)*(38/5.6))&gt;95,95,86-(($AD2582-70.4)*(38/5.6)))))*0.93,0)</f>
        <v>64</v>
      </c>
      <c r="AL2582" s="5">
        <v>177</v>
      </c>
      <c r="AM2582" s="5">
        <v>65</v>
      </c>
    </row>
    <row r="2583" spans="1:45" x14ac:dyDescent="0.3">
      <c r="A2583" s="15">
        <v>7576</v>
      </c>
      <c r="B2583" s="8" t="s">
        <v>2358</v>
      </c>
      <c r="C2583" s="9" t="s">
        <v>2359</v>
      </c>
      <c r="D2583" s="21">
        <v>74</v>
      </c>
      <c r="E2583" s="21">
        <v>58</v>
      </c>
      <c r="F2583" s="21">
        <v>62</v>
      </c>
      <c r="G2583" s="21">
        <v>66</v>
      </c>
      <c r="H2583" s="21">
        <v>61</v>
      </c>
      <c r="I2583" s="21">
        <v>70</v>
      </c>
      <c r="J2583" s="21">
        <v>74</v>
      </c>
      <c r="K2583" s="21">
        <v>73</v>
      </c>
      <c r="L2583" s="21">
        <v>55</v>
      </c>
      <c r="M2583" s="21">
        <v>74</v>
      </c>
      <c r="N2583" s="21">
        <v>76</v>
      </c>
      <c r="O2583" s="21">
        <v>67</v>
      </c>
      <c r="P2583" s="21">
        <v>65</v>
      </c>
      <c r="Q2583" s="21">
        <v>71</v>
      </c>
      <c r="R2583" s="33" t="s">
        <v>2793</v>
      </c>
      <c r="S2583" s="3" t="s">
        <v>2793</v>
      </c>
      <c r="T2583" s="10" t="s">
        <v>4131</v>
      </c>
      <c r="U2583" s="2" t="s">
        <v>596</v>
      </c>
      <c r="V2583" s="4" t="s">
        <v>822</v>
      </c>
      <c r="W2583" s="11">
        <v>4</v>
      </c>
      <c r="X2583" s="11">
        <v>100</v>
      </c>
      <c r="Y2583" s="16">
        <v>18</v>
      </c>
      <c r="Z2583" s="16">
        <v>1</v>
      </c>
      <c r="AA2583" s="16">
        <v>1996</v>
      </c>
      <c r="AB2583" s="1">
        <f>2026-AA2583</f>
        <v>30</v>
      </c>
      <c r="AC2583" s="5">
        <v>4</v>
      </c>
      <c r="AD2583" s="34">
        <v>72.807263865669668</v>
      </c>
      <c r="AE2583" s="18">
        <v>50000</v>
      </c>
      <c r="AF2583" s="17">
        <f>ROUND(IF($AD2583&gt;79,44-(($AD2583-79)*(14/4)),IF($AD2583&gt;76,67-(($AD2583-76)*(23/3)),IF(110-(($AD2583-70.4)*(43/5.6))&gt;119,119,110-(($AD2583-70.4)*(43/5.6)))))*0.93,0)</f>
        <v>85</v>
      </c>
      <c r="AG2583" s="17">
        <f>ROUND(IF($AD2583&gt;79,37-(($AD2583-79)*(9/4)),IF($AD2583&gt;76,54-(($AD2583-76)*(17/3)),IF(93-(($AD2583-70.4)*(39/5.6))&gt;100,100,93-(($AD2583-70.4)*(39/5.6)))))*0.93,0)</f>
        <v>71</v>
      </c>
      <c r="AH2583" s="17">
        <f>ROUND(IF($AD2583&gt;79,32-(($AD2583-79)*(8/4)),IF($AD2583&gt;76,48-(($AD2583-76)*(16/3)),IF(86-(($AD2583-70.4)*(38/5.6))&gt;95,95,86-(($AD2583-70.4)*(38/5.6)))))*0.93,0)</f>
        <v>65</v>
      </c>
      <c r="AI2583" s="5" t="s">
        <v>3917</v>
      </c>
      <c r="AL2583" s="5">
        <v>179</v>
      </c>
      <c r="AM2583" s="5">
        <v>67</v>
      </c>
    </row>
    <row r="2584" spans="1:45" x14ac:dyDescent="0.3">
      <c r="A2584" s="15">
        <v>7581</v>
      </c>
      <c r="B2584" s="8" t="s">
        <v>1231</v>
      </c>
      <c r="C2584" s="9" t="s">
        <v>141</v>
      </c>
      <c r="D2584" s="21">
        <v>67</v>
      </c>
      <c r="E2584" s="21">
        <v>71</v>
      </c>
      <c r="F2584" s="21">
        <v>73</v>
      </c>
      <c r="G2584" s="21">
        <v>74</v>
      </c>
      <c r="H2584" s="21">
        <v>59</v>
      </c>
      <c r="I2584" s="21">
        <v>63</v>
      </c>
      <c r="J2584" s="21">
        <v>65</v>
      </c>
      <c r="K2584" s="21">
        <v>66</v>
      </c>
      <c r="L2584" s="21">
        <v>53</v>
      </c>
      <c r="M2584" s="21">
        <v>57</v>
      </c>
      <c r="N2584" s="21">
        <v>66</v>
      </c>
      <c r="O2584" s="21">
        <v>65</v>
      </c>
      <c r="P2584" s="21">
        <v>67</v>
      </c>
      <c r="Q2584" s="21">
        <v>59</v>
      </c>
      <c r="R2584" s="33" t="s">
        <v>1997</v>
      </c>
      <c r="S2584" s="3" t="s">
        <v>1997</v>
      </c>
      <c r="T2584" s="10" t="s">
        <v>4132</v>
      </c>
      <c r="U2584" s="2" t="s">
        <v>595</v>
      </c>
      <c r="V2584" s="4" t="s">
        <v>819</v>
      </c>
      <c r="W2584" s="11">
        <v>4</v>
      </c>
      <c r="X2584" s="11">
        <v>100</v>
      </c>
      <c r="Y2584" s="16">
        <v>8</v>
      </c>
      <c r="Z2584" s="16">
        <v>4</v>
      </c>
      <c r="AA2584" s="16">
        <v>1992</v>
      </c>
      <c r="AB2584" s="1">
        <f>2026-AA2584</f>
        <v>34</v>
      </c>
      <c r="AC2584" s="5">
        <v>5</v>
      </c>
      <c r="AD2584" s="34">
        <v>71.224866811015474</v>
      </c>
      <c r="AE2584" s="18">
        <v>0</v>
      </c>
      <c r="AF2584" s="17">
        <f>ROUND(IF($AD2584&gt;79,44-(($AD2584-79)*(14/4)),IF($AD2584&gt;76,67-(($AD2584-76)*(23/3)),IF(110-(($AD2584-70.4)*(43/5.6))&gt;119,119,110-(($AD2584-70.4)*(43/5.6)))))*0.93,0)</f>
        <v>96</v>
      </c>
      <c r="AG2584" s="17">
        <f>ROUND(IF($AD2584&gt;79,37-(($AD2584-79)*(9/4)),IF($AD2584&gt;76,54-(($AD2584-76)*(17/3)),IF(93-(($AD2584-70.4)*(39/5.6))&gt;100,100,93-(($AD2584-70.4)*(39/5.6)))))*0.93,0)</f>
        <v>81</v>
      </c>
      <c r="AH2584" s="17">
        <f>ROUND(IF($AD2584&gt;79,32-(($AD2584-79)*(8/4)),IF($AD2584&gt;76,48-(($AD2584-76)*(16/3)),IF(86-(($AD2584-70.4)*(38/5.6))&gt;95,95,86-(($AD2584-70.4)*(38/5.6)))))*0.93,0)</f>
        <v>75</v>
      </c>
      <c r="AL2584" s="5">
        <v>172</v>
      </c>
      <c r="AM2584" s="5">
        <v>60</v>
      </c>
    </row>
    <row r="2585" spans="1:45" x14ac:dyDescent="0.3">
      <c r="A2585" s="15">
        <v>7584</v>
      </c>
      <c r="B2585" s="8" t="s">
        <v>44</v>
      </c>
      <c r="C2585" s="9" t="s">
        <v>868</v>
      </c>
      <c r="D2585" s="21">
        <v>68</v>
      </c>
      <c r="E2585" s="21">
        <v>53</v>
      </c>
      <c r="F2585" s="21">
        <v>58</v>
      </c>
      <c r="G2585" s="21">
        <v>62</v>
      </c>
      <c r="H2585" s="21">
        <v>75</v>
      </c>
      <c r="I2585" s="21">
        <v>70</v>
      </c>
      <c r="J2585" s="21">
        <v>71</v>
      </c>
      <c r="K2585" s="21">
        <v>62</v>
      </c>
      <c r="L2585" s="21">
        <v>52</v>
      </c>
      <c r="M2585" s="21">
        <v>49</v>
      </c>
      <c r="N2585" s="21">
        <v>62</v>
      </c>
      <c r="O2585" s="21">
        <v>64</v>
      </c>
      <c r="P2585" s="21">
        <v>60</v>
      </c>
      <c r="Q2585" s="21">
        <v>75</v>
      </c>
      <c r="R2585" s="33" t="s">
        <v>2764</v>
      </c>
      <c r="S2585" s="3" t="s">
        <v>2764</v>
      </c>
      <c r="T2585" s="10" t="s">
        <v>4130</v>
      </c>
      <c r="U2585" s="2" t="s">
        <v>594</v>
      </c>
      <c r="V2585" s="4" t="s">
        <v>819</v>
      </c>
      <c r="W2585" s="11">
        <v>4</v>
      </c>
      <c r="X2585" s="11">
        <v>100</v>
      </c>
      <c r="Y2585" s="16">
        <v>7</v>
      </c>
      <c r="Z2585" s="16">
        <v>2</v>
      </c>
      <c r="AA2585" s="16">
        <v>1992</v>
      </c>
      <c r="AB2585" s="1">
        <f>2026-AA2585</f>
        <v>34</v>
      </c>
      <c r="AC2585" s="5">
        <v>6</v>
      </c>
      <c r="AD2585" s="34">
        <v>70.729154270767154</v>
      </c>
      <c r="AE2585" s="18">
        <v>50000</v>
      </c>
      <c r="AF2585" s="17">
        <f>ROUND(IF($AD2585&gt;79,44-(($AD2585-79)*(14/4)),IF($AD2585&gt;76,67-(($AD2585-76)*(23/3)),IF(110-(($AD2585-70.4)*(43/5.6))&gt;119,119,110-(($AD2585-70.4)*(43/5.6)))))*0.93,0)</f>
        <v>100</v>
      </c>
      <c r="AG2585" s="17">
        <f>ROUND(IF($AD2585&gt;79,37-(($AD2585-79)*(9/4)),IF($AD2585&gt;76,54-(($AD2585-76)*(17/3)),IF(93-(($AD2585-70.4)*(39/5.6))&gt;100,100,93-(($AD2585-70.4)*(39/5.6)))))*0.93,0)</f>
        <v>84</v>
      </c>
      <c r="AH2585" s="17">
        <f>ROUND(IF($AD2585&gt;79,32-(($AD2585-79)*(8/4)),IF($AD2585&gt;76,48-(($AD2585-76)*(16/3)),IF(86-(($AD2585-70.4)*(38/5.6))&gt;95,95,86-(($AD2585-70.4)*(38/5.6)))))*0.93,0)</f>
        <v>78</v>
      </c>
      <c r="AL2585" s="5">
        <v>179</v>
      </c>
      <c r="AM2585" s="5">
        <v>71</v>
      </c>
    </row>
    <row r="2586" spans="1:45" x14ac:dyDescent="0.3">
      <c r="A2586" s="15">
        <v>7589</v>
      </c>
      <c r="B2586" s="8" t="s">
        <v>2071</v>
      </c>
      <c r="C2586" s="9" t="s">
        <v>1389</v>
      </c>
      <c r="D2586" s="21">
        <v>71</v>
      </c>
      <c r="E2586" s="21">
        <v>77</v>
      </c>
      <c r="F2586" s="21">
        <v>75</v>
      </c>
      <c r="G2586" s="21">
        <v>73</v>
      </c>
      <c r="H2586" s="21">
        <v>71</v>
      </c>
      <c r="I2586" s="21">
        <v>75</v>
      </c>
      <c r="J2586" s="21">
        <v>74</v>
      </c>
      <c r="K2586" s="21">
        <v>72</v>
      </c>
      <c r="L2586" s="21">
        <v>59</v>
      </c>
      <c r="M2586" s="21">
        <v>53</v>
      </c>
      <c r="N2586" s="21">
        <v>70</v>
      </c>
      <c r="O2586" s="21">
        <v>64</v>
      </c>
      <c r="P2586" s="21">
        <v>63</v>
      </c>
      <c r="Q2586" s="21">
        <v>71</v>
      </c>
      <c r="R2586" s="33" t="s">
        <v>4503</v>
      </c>
      <c r="S2586" s="3" t="s">
        <v>3035</v>
      </c>
      <c r="T2586" s="10" t="s">
        <v>4130</v>
      </c>
      <c r="U2586" s="2" t="s">
        <v>594</v>
      </c>
      <c r="V2586" s="4" t="s">
        <v>819</v>
      </c>
      <c r="W2586" s="11">
        <v>4</v>
      </c>
      <c r="X2586" s="11">
        <v>100</v>
      </c>
      <c r="Y2586" s="16">
        <v>16</v>
      </c>
      <c r="Z2586" s="16">
        <v>1</v>
      </c>
      <c r="AA2586" s="16">
        <v>1993</v>
      </c>
      <c r="AB2586" s="1">
        <f>2026-AA2586</f>
        <v>33</v>
      </c>
      <c r="AC2586" s="5">
        <v>6</v>
      </c>
      <c r="AD2586" s="34">
        <v>74.953187322460323</v>
      </c>
      <c r="AE2586" s="18">
        <v>130000</v>
      </c>
      <c r="AF2586" s="17">
        <f>ROUND(IF($AD2586&gt;79,44-(($AD2586-79)*(14/4)),IF($AD2586&gt;76,67-(($AD2586-76)*(23/3)),IF(110-(($AD2586-70.4)*(43/5.6))&gt;119,119,110-(($AD2586-70.4)*(43/5.6)))))*0.93,0)</f>
        <v>70</v>
      </c>
      <c r="AG2586" s="17">
        <f>ROUND(IF($AD2586&gt;79,37-(($AD2586-79)*(9/4)),IF($AD2586&gt;76,54-(($AD2586-76)*(17/3)),IF(93-(($AD2586-70.4)*(39/5.6))&gt;100,100,93-(($AD2586-70.4)*(39/5.6)))))*0.93,0)</f>
        <v>57</v>
      </c>
      <c r="AH2586" s="17">
        <f>ROUND(IF($AD2586&gt;79,32-(($AD2586-79)*(8/4)),IF($AD2586&gt;76,48-(($AD2586-76)*(16/3)),IF(86-(($AD2586-70.4)*(38/5.6))&gt;95,95,86-(($AD2586-70.4)*(38/5.6)))))*0.93,0)</f>
        <v>51</v>
      </c>
      <c r="AL2586" s="5">
        <v>183</v>
      </c>
      <c r="AM2586" s="5">
        <v>68</v>
      </c>
    </row>
    <row r="2587" spans="1:45" x14ac:dyDescent="0.3">
      <c r="A2587" s="15">
        <v>7591</v>
      </c>
      <c r="B2587" s="8" t="s">
        <v>2829</v>
      </c>
      <c r="C2587" s="9" t="s">
        <v>411</v>
      </c>
      <c r="D2587" s="21">
        <v>70</v>
      </c>
      <c r="E2587" s="21">
        <v>77</v>
      </c>
      <c r="F2587" s="21">
        <v>74</v>
      </c>
      <c r="G2587" s="21">
        <v>70</v>
      </c>
      <c r="H2587" s="21">
        <v>61</v>
      </c>
      <c r="I2587" s="21">
        <v>75</v>
      </c>
      <c r="J2587" s="21">
        <v>75</v>
      </c>
      <c r="K2587" s="21">
        <v>71</v>
      </c>
      <c r="L2587" s="21">
        <v>58</v>
      </c>
      <c r="M2587" s="21">
        <v>61</v>
      </c>
      <c r="N2587" s="21">
        <v>71</v>
      </c>
      <c r="O2587" s="21">
        <v>73</v>
      </c>
      <c r="P2587" s="21">
        <v>78</v>
      </c>
      <c r="Q2587" s="21">
        <v>61</v>
      </c>
      <c r="R2587" s="33" t="s">
        <v>524</v>
      </c>
      <c r="S2587" s="3" t="s">
        <v>2655</v>
      </c>
      <c r="T2587" s="10" t="s">
        <v>4133</v>
      </c>
      <c r="U2587" s="2" t="s">
        <v>585</v>
      </c>
      <c r="V2587" s="4" t="s">
        <v>819</v>
      </c>
      <c r="W2587" s="11">
        <v>4</v>
      </c>
      <c r="X2587" s="11">
        <v>100</v>
      </c>
      <c r="Y2587" s="16">
        <v>11</v>
      </c>
      <c r="Z2587" s="16">
        <v>3</v>
      </c>
      <c r="AA2587" s="16">
        <v>1998</v>
      </c>
      <c r="AB2587" s="1">
        <f>2026-AA2587</f>
        <v>28</v>
      </c>
      <c r="AC2587" s="5">
        <v>6</v>
      </c>
      <c r="AD2587" s="34">
        <v>73.619797974164129</v>
      </c>
      <c r="AE2587" s="18">
        <v>63000</v>
      </c>
      <c r="AF2587" s="17">
        <f>ROUND(IF($AD2587&gt;79,44-(($AD2587-79)*(14/4)),IF($AD2587&gt;76,67-(($AD2587-76)*(23/3)),IF(110-(($AD2587-70.4)*(43/5.6))&gt;119,119,110-(($AD2587-70.4)*(43/5.6)))))*0.93,0)</f>
        <v>79</v>
      </c>
      <c r="AG2587" s="17">
        <f>ROUND(IF($AD2587&gt;79,37-(($AD2587-79)*(9/4)),IF($AD2587&gt;76,54-(($AD2587-76)*(17/3)),IF(93-(($AD2587-70.4)*(39/5.6))&gt;100,100,93-(($AD2587-70.4)*(39/5.6)))))*0.93,0)</f>
        <v>66</v>
      </c>
      <c r="AH2587" s="17">
        <f>ROUND(IF($AD2587&gt;79,32-(($AD2587-79)*(8/4)),IF($AD2587&gt;76,48-(($AD2587-76)*(16/3)),IF(86-(($AD2587-70.4)*(38/5.6))&gt;95,95,86-(($AD2587-70.4)*(38/5.6)))))*0.93,0)</f>
        <v>60</v>
      </c>
      <c r="AI2587" s="5" t="s">
        <v>3917</v>
      </c>
      <c r="AL2587" s="5">
        <v>0</v>
      </c>
      <c r="AM2587" s="5">
        <v>0</v>
      </c>
    </row>
    <row r="2588" spans="1:45" x14ac:dyDescent="0.3">
      <c r="A2588" s="15">
        <v>7594</v>
      </c>
      <c r="B2588" s="8" t="s">
        <v>2515</v>
      </c>
      <c r="C2588" s="9" t="s">
        <v>276</v>
      </c>
      <c r="D2588" s="21">
        <v>77</v>
      </c>
      <c r="E2588" s="21">
        <v>67</v>
      </c>
      <c r="F2588" s="21">
        <v>71</v>
      </c>
      <c r="G2588" s="21">
        <v>75</v>
      </c>
      <c r="H2588" s="21">
        <v>66</v>
      </c>
      <c r="I2588" s="21">
        <v>73</v>
      </c>
      <c r="J2588" s="21">
        <v>76</v>
      </c>
      <c r="K2588" s="21">
        <v>74</v>
      </c>
      <c r="L2588" s="21">
        <v>75</v>
      </c>
      <c r="M2588" s="21">
        <v>72</v>
      </c>
      <c r="N2588" s="21">
        <v>75</v>
      </c>
      <c r="O2588" s="21">
        <v>80</v>
      </c>
      <c r="P2588" s="21">
        <v>67</v>
      </c>
      <c r="Q2588" s="21">
        <v>69</v>
      </c>
      <c r="R2588" s="33" t="s">
        <v>4503</v>
      </c>
      <c r="S2588" s="3" t="s">
        <v>3035</v>
      </c>
      <c r="T2588" s="10" t="s">
        <v>4130</v>
      </c>
      <c r="U2588" s="2" t="s">
        <v>571</v>
      </c>
      <c r="V2588" s="4" t="s">
        <v>819</v>
      </c>
      <c r="W2588" s="11">
        <v>4</v>
      </c>
      <c r="X2588" s="11">
        <v>100</v>
      </c>
      <c r="Y2588" s="16">
        <v>20</v>
      </c>
      <c r="Z2588" s="16">
        <v>9</v>
      </c>
      <c r="AA2588" s="16">
        <v>1995</v>
      </c>
      <c r="AB2588" s="1">
        <f>2026-AA2588</f>
        <v>31</v>
      </c>
      <c r="AC2588" s="5">
        <v>3</v>
      </c>
      <c r="AD2588" s="34">
        <v>76.495589837015245</v>
      </c>
      <c r="AE2588" s="18">
        <v>150000</v>
      </c>
      <c r="AF2588" s="17">
        <f>ROUND(IF($AD2588&gt;79,44-(($AD2588-79)*(14/4)),IF($AD2588&gt;76,67-(($AD2588-76)*(23/3)),IF(110-(($AD2588-70.4)*(43/5.6))&gt;119,119,110-(($AD2588-70.4)*(43/5.6)))))*0.93,0)</f>
        <v>59</v>
      </c>
      <c r="AG2588" s="17">
        <f>ROUND(IF($AD2588&gt;79,37-(($AD2588-79)*(9/4)),IF($AD2588&gt;76,54-(($AD2588-76)*(17/3)),IF(93-(($AD2588-70.4)*(39/5.6))&gt;100,100,93-(($AD2588-70.4)*(39/5.6)))))*0.93,0)</f>
        <v>48</v>
      </c>
      <c r="AH2588" s="17">
        <f>ROUND(IF($AD2588&gt;79,32-(($AD2588-79)*(8/4)),IF($AD2588&gt;76,48-(($AD2588-76)*(16/3)),IF(86-(($AD2588-70.4)*(38/5.6))&gt;95,95,86-(($AD2588-70.4)*(38/5.6)))))*0.93,0)</f>
        <v>42</v>
      </c>
      <c r="AL2588" s="5">
        <v>0</v>
      </c>
      <c r="AM2588" s="5">
        <v>0</v>
      </c>
    </row>
    <row r="2589" spans="1:45" x14ac:dyDescent="0.3">
      <c r="A2589" s="15">
        <v>7599</v>
      </c>
      <c r="B2589" s="8" t="s">
        <v>3855</v>
      </c>
      <c r="C2589" s="9" t="s">
        <v>3856</v>
      </c>
      <c r="D2589" s="21">
        <v>71</v>
      </c>
      <c r="E2589" s="21">
        <v>61</v>
      </c>
      <c r="F2589" s="21">
        <v>62</v>
      </c>
      <c r="G2589" s="21">
        <v>63</v>
      </c>
      <c r="H2589" s="21">
        <v>68</v>
      </c>
      <c r="I2589" s="21">
        <v>72</v>
      </c>
      <c r="J2589" s="21">
        <v>71</v>
      </c>
      <c r="K2589" s="21">
        <v>68</v>
      </c>
      <c r="L2589" s="21">
        <v>73</v>
      </c>
      <c r="M2589" s="21">
        <v>66</v>
      </c>
      <c r="N2589" s="21">
        <v>70</v>
      </c>
      <c r="O2589" s="21">
        <v>66</v>
      </c>
      <c r="P2589" s="21">
        <v>68</v>
      </c>
      <c r="Q2589" s="21">
        <v>67</v>
      </c>
      <c r="R2589" s="33" t="s">
        <v>4313</v>
      </c>
      <c r="S2589" s="3" t="s">
        <v>4313</v>
      </c>
      <c r="T2589" s="10" t="s">
        <v>4131</v>
      </c>
      <c r="U2589" s="2" t="s">
        <v>562</v>
      </c>
      <c r="V2589" s="4" t="s">
        <v>819</v>
      </c>
      <c r="W2589" s="11">
        <v>4</v>
      </c>
      <c r="X2589" s="11">
        <v>8</v>
      </c>
      <c r="Y2589" s="16">
        <v>8</v>
      </c>
      <c r="Z2589" s="16">
        <v>8</v>
      </c>
      <c r="AA2589" s="16">
        <v>2000</v>
      </c>
      <c r="AB2589" s="1">
        <f>2026-AA2589</f>
        <v>26</v>
      </c>
      <c r="AC2589" s="5">
        <v>5</v>
      </c>
      <c r="AD2589" s="34">
        <v>71.411927354428599</v>
      </c>
      <c r="AE2589" s="18">
        <v>50000</v>
      </c>
      <c r="AF2589" s="17">
        <f>ROUND(IF($AD2589&gt;79,44-(($AD2589-79)*(14/4)),IF($AD2589&gt;76,67-(($AD2589-76)*(23/3)),IF(110-(($AD2589-70.4)*(43/5.6))&gt;119,119,110-(($AD2589-70.4)*(43/5.6)))))*0.93,0)</f>
        <v>95</v>
      </c>
      <c r="AG2589" s="17">
        <f>ROUND(IF($AD2589&gt;79,37-(($AD2589-79)*(9/4)),IF($AD2589&gt;76,54-(($AD2589-76)*(17/3)),IF(93-(($AD2589-70.4)*(39/5.6))&gt;100,100,93-(($AD2589-70.4)*(39/5.6)))))*0.93,0)</f>
        <v>80</v>
      </c>
      <c r="AH2589" s="17">
        <f>ROUND(IF($AD2589&gt;79,32-(($AD2589-79)*(8/4)),IF($AD2589&gt;76,48-(($AD2589-76)*(16/3)),IF(86-(($AD2589-70.4)*(38/5.6))&gt;95,95,86-(($AD2589-70.4)*(38/5.6)))))*0.93,0)</f>
        <v>74</v>
      </c>
      <c r="AL2589" s="5">
        <v>190</v>
      </c>
      <c r="AM2589" s="5">
        <v>76</v>
      </c>
    </row>
    <row r="2590" spans="1:45" x14ac:dyDescent="0.3">
      <c r="A2590" s="15">
        <v>7601</v>
      </c>
      <c r="B2590" s="8" t="s">
        <v>3300</v>
      </c>
      <c r="C2590" s="9" t="s">
        <v>0</v>
      </c>
      <c r="D2590" s="21">
        <v>68</v>
      </c>
      <c r="E2590" s="21">
        <v>63</v>
      </c>
      <c r="F2590" s="21">
        <v>65</v>
      </c>
      <c r="G2590" s="21">
        <v>66</v>
      </c>
      <c r="H2590" s="21">
        <v>59</v>
      </c>
      <c r="I2590" s="21">
        <v>69</v>
      </c>
      <c r="J2590" s="21">
        <v>66</v>
      </c>
      <c r="K2590" s="21">
        <v>66</v>
      </c>
      <c r="L2590" s="21">
        <v>63</v>
      </c>
      <c r="M2590" s="21">
        <v>64</v>
      </c>
      <c r="N2590" s="21">
        <v>69</v>
      </c>
      <c r="O2590" s="21">
        <v>70</v>
      </c>
      <c r="P2590" s="21">
        <v>67</v>
      </c>
      <c r="Q2590" s="21">
        <v>62</v>
      </c>
      <c r="R2590" s="33" t="s">
        <v>524</v>
      </c>
      <c r="S2590" s="3" t="s">
        <v>524</v>
      </c>
      <c r="T2590" s="10" t="s">
        <v>4133</v>
      </c>
      <c r="U2590" s="2" t="s">
        <v>571</v>
      </c>
      <c r="V2590" s="4" t="s">
        <v>819</v>
      </c>
      <c r="W2590" s="11">
        <v>2</v>
      </c>
      <c r="X2590" s="11">
        <v>50</v>
      </c>
      <c r="Y2590" s="16">
        <v>6</v>
      </c>
      <c r="Z2590" s="16">
        <v>2</v>
      </c>
      <c r="AA2590" s="16">
        <v>1999</v>
      </c>
      <c r="AB2590" s="1">
        <f>2026-AA2590</f>
        <v>27</v>
      </c>
      <c r="AC2590" s="5">
        <v>4</v>
      </c>
      <c r="AD2590" s="34">
        <v>67.673501697199782</v>
      </c>
      <c r="AE2590" s="18">
        <v>0</v>
      </c>
      <c r="AF2590" s="17">
        <f>ROUND(IF($AD2590&gt;79,44-(($AD2590-79)*(14/4)),IF($AD2590&gt;76,67-(($AD2590-76)*(23/3)),IF(110-(($AD2590-70.4)*(43/5.6))&gt;119,119,110-(($AD2590-70.4)*(43/5.6)))))*0.93,0)</f>
        <v>111</v>
      </c>
      <c r="AG2590" s="17">
        <f>ROUND(IF($AD2590&gt;79,37-(($AD2590-79)*(9/4)),IF($AD2590&gt;76,54-(($AD2590-76)*(17/3)),IF(93-(($AD2590-70.4)*(39/5.6))&gt;100,100,93-(($AD2590-70.4)*(39/5.6)))))*0.93,0)</f>
        <v>93</v>
      </c>
      <c r="AH2590" s="17">
        <f>ROUND(IF($AD2590&gt;79,32-(($AD2590-79)*(8/4)),IF($AD2590&gt;76,48-(($AD2590-76)*(16/3)),IF(86-(($AD2590-70.4)*(38/5.6))&gt;95,95,86-(($AD2590-70.4)*(38/5.6)))))*0.93,0)</f>
        <v>88</v>
      </c>
      <c r="AI2590" s="5" t="s">
        <v>3916</v>
      </c>
      <c r="AL2590" s="5">
        <v>0</v>
      </c>
      <c r="AM2590" s="5">
        <v>0</v>
      </c>
    </row>
    <row r="2591" spans="1:45" x14ac:dyDescent="0.3">
      <c r="A2591" s="15">
        <v>7611</v>
      </c>
      <c r="B2591" s="8" t="s">
        <v>1485</v>
      </c>
      <c r="C2591" s="9" t="s">
        <v>242</v>
      </c>
      <c r="D2591" s="21">
        <v>61</v>
      </c>
      <c r="E2591" s="21">
        <v>57</v>
      </c>
      <c r="F2591" s="21">
        <v>58</v>
      </c>
      <c r="G2591" s="21">
        <v>58</v>
      </c>
      <c r="H2591" s="21">
        <v>52</v>
      </c>
      <c r="I2591" s="21">
        <v>57</v>
      </c>
      <c r="J2591" s="21">
        <v>56</v>
      </c>
      <c r="K2591" s="21">
        <v>51</v>
      </c>
      <c r="L2591" s="21">
        <v>63</v>
      </c>
      <c r="M2591" s="21">
        <v>59</v>
      </c>
      <c r="N2591" s="21">
        <v>56</v>
      </c>
      <c r="O2591" s="21">
        <v>60</v>
      </c>
      <c r="P2591" s="21">
        <v>60</v>
      </c>
      <c r="Q2591" s="21">
        <v>51</v>
      </c>
      <c r="R2591" s="33" t="s">
        <v>524</v>
      </c>
      <c r="S2591" s="3" t="s">
        <v>524</v>
      </c>
      <c r="T2591" s="10" t="s">
        <v>4133</v>
      </c>
      <c r="U2591" s="2" t="s">
        <v>1486</v>
      </c>
      <c r="V2591" s="4" t="s">
        <v>818</v>
      </c>
      <c r="W2591" s="11">
        <v>4</v>
      </c>
      <c r="X2591" s="11">
        <v>100</v>
      </c>
      <c r="Y2591" s="16">
        <v>26</v>
      </c>
      <c r="Z2591" s="16">
        <v>6</v>
      </c>
      <c r="AA2591" s="16">
        <v>1990</v>
      </c>
      <c r="AB2591" s="1">
        <f>2026-AA2591</f>
        <v>36</v>
      </c>
      <c r="AC2591" s="5">
        <v>3</v>
      </c>
      <c r="AD2591" s="34">
        <v>61.643523138803133</v>
      </c>
      <c r="AE2591" s="18">
        <v>0</v>
      </c>
      <c r="AF2591" s="17">
        <f>ROUND(IF($AD2591&gt;79,44-(($AD2591-79)*(14/4)),IF($AD2591&gt;76,67-(($AD2591-76)*(23/3)),IF(110-(($AD2591-70.4)*(43/5.6))&gt;119,119,110-(($AD2591-70.4)*(43/5.6)))))*0.93,0)</f>
        <v>111</v>
      </c>
      <c r="AG2591" s="17">
        <f>ROUND(IF($AD2591&gt;79,37-(($AD2591-79)*(9/4)),IF($AD2591&gt;76,54-(($AD2591-76)*(17/3)),IF(93-(($AD2591-70.4)*(39/5.6))&gt;100,100,93-(($AD2591-70.4)*(39/5.6)))))*0.93,0)</f>
        <v>93</v>
      </c>
      <c r="AH2591" s="17">
        <f>ROUND(IF($AD2591&gt;79,32-(($AD2591-79)*(8/4)),IF($AD2591&gt;76,48-(($AD2591-76)*(16/3)),IF(86-(($AD2591-70.4)*(38/5.6))&gt;95,95,86-(($AD2591-70.4)*(38/5.6)))))*0.93,0)</f>
        <v>88</v>
      </c>
      <c r="AI2591" s="5" t="s">
        <v>3916</v>
      </c>
      <c r="AL2591" s="5">
        <v>172</v>
      </c>
      <c r="AM2591" s="5">
        <v>66</v>
      </c>
      <c r="AR2591" t="s">
        <v>3917</v>
      </c>
      <c r="AS2591" t="s">
        <v>3917</v>
      </c>
    </row>
    <row r="2592" spans="1:45" x14ac:dyDescent="0.3">
      <c r="A2592" s="15">
        <v>7614</v>
      </c>
      <c r="B2592" s="8" t="s">
        <v>763</v>
      </c>
      <c r="C2592" s="9" t="s">
        <v>784</v>
      </c>
      <c r="D2592" s="21">
        <v>60</v>
      </c>
      <c r="E2592" s="21">
        <v>69</v>
      </c>
      <c r="F2592" s="21">
        <v>66</v>
      </c>
      <c r="G2592" s="21">
        <v>62</v>
      </c>
      <c r="H2592" s="21">
        <v>48</v>
      </c>
      <c r="I2592" s="21">
        <v>63</v>
      </c>
      <c r="J2592" s="21">
        <v>69</v>
      </c>
      <c r="K2592" s="21">
        <v>55</v>
      </c>
      <c r="L2592" s="21">
        <v>47</v>
      </c>
      <c r="M2592" s="21">
        <v>47</v>
      </c>
      <c r="N2592" s="21">
        <v>48</v>
      </c>
      <c r="O2592" s="21">
        <v>65</v>
      </c>
      <c r="P2592" s="21">
        <v>68</v>
      </c>
      <c r="Q2592" s="21">
        <v>48</v>
      </c>
      <c r="R2592" s="33" t="s">
        <v>524</v>
      </c>
      <c r="S2592" s="3" t="s">
        <v>524</v>
      </c>
      <c r="T2592" s="10" t="s">
        <v>4133</v>
      </c>
      <c r="U2592" s="2" t="s">
        <v>591</v>
      </c>
      <c r="V2592" s="4" t="s">
        <v>821</v>
      </c>
      <c r="W2592" s="11">
        <v>4</v>
      </c>
      <c r="X2592" s="11">
        <v>100</v>
      </c>
      <c r="Y2592" s="16">
        <v>22</v>
      </c>
      <c r="Z2592" s="16">
        <v>12</v>
      </c>
      <c r="AA2592" s="16">
        <v>1990</v>
      </c>
      <c r="AB2592" s="1">
        <f>2026-AA2592</f>
        <v>36</v>
      </c>
      <c r="AC2592" s="5">
        <v>6</v>
      </c>
      <c r="AD2592" s="34">
        <v>65.175081420165625</v>
      </c>
      <c r="AE2592" s="18">
        <v>0</v>
      </c>
      <c r="AF2592" s="17">
        <f>ROUND(IF($AD2592&gt;79,44-(($AD2592-79)*(14/4)),IF($AD2592&gt;76,67-(($AD2592-76)*(23/3)),IF(110-(($AD2592-70.4)*(43/5.6))&gt;119,119,110-(($AD2592-70.4)*(43/5.6)))))*0.93,0)</f>
        <v>111</v>
      </c>
      <c r="AG2592" s="17">
        <f>ROUND(IF($AD2592&gt;79,37-(($AD2592-79)*(9/4)),IF($AD2592&gt;76,54-(($AD2592-76)*(17/3)),IF(93-(($AD2592-70.4)*(39/5.6))&gt;100,100,93-(($AD2592-70.4)*(39/5.6)))))*0.93,0)</f>
        <v>93</v>
      </c>
      <c r="AH2592" s="17">
        <f>ROUND(IF($AD2592&gt;79,32-(($AD2592-79)*(8/4)),IF($AD2592&gt;76,48-(($AD2592-76)*(16/3)),IF(86-(($AD2592-70.4)*(38/5.6))&gt;95,95,86-(($AD2592-70.4)*(38/5.6)))))*0.93,0)</f>
        <v>88</v>
      </c>
      <c r="AI2592" s="5" t="s">
        <v>3916</v>
      </c>
      <c r="AL2592" s="5">
        <v>188</v>
      </c>
      <c r="AM2592" s="5">
        <v>75</v>
      </c>
    </row>
    <row r="2593" spans="1:39" x14ac:dyDescent="0.3">
      <c r="A2593" s="15">
        <v>7616</v>
      </c>
      <c r="B2593" s="8" t="s">
        <v>2349</v>
      </c>
      <c r="C2593" s="9" t="s">
        <v>2350</v>
      </c>
      <c r="D2593" s="21">
        <v>72</v>
      </c>
      <c r="E2593" s="21">
        <v>53</v>
      </c>
      <c r="F2593" s="21">
        <v>58</v>
      </c>
      <c r="G2593" s="21">
        <v>63</v>
      </c>
      <c r="H2593" s="21">
        <v>69</v>
      </c>
      <c r="I2593" s="21">
        <v>72</v>
      </c>
      <c r="J2593" s="21">
        <v>67</v>
      </c>
      <c r="K2593" s="21">
        <v>65</v>
      </c>
      <c r="L2593" s="21">
        <v>74</v>
      </c>
      <c r="M2593" s="21">
        <v>63</v>
      </c>
      <c r="N2593" s="21">
        <v>67</v>
      </c>
      <c r="O2593" s="21">
        <v>61</v>
      </c>
      <c r="P2593" s="21">
        <v>64</v>
      </c>
      <c r="Q2593" s="21">
        <v>69</v>
      </c>
      <c r="R2593" s="33" t="s">
        <v>524</v>
      </c>
      <c r="S2593" s="3" t="s">
        <v>524</v>
      </c>
      <c r="T2593" s="10" t="s">
        <v>4133</v>
      </c>
      <c r="U2593" s="2" t="s">
        <v>588</v>
      </c>
      <c r="V2593" s="4" t="s">
        <v>819</v>
      </c>
      <c r="W2593" s="11">
        <v>4</v>
      </c>
      <c r="X2593" s="11">
        <v>100</v>
      </c>
      <c r="Y2593" s="16">
        <v>15</v>
      </c>
      <c r="Z2593" s="16">
        <v>2</v>
      </c>
      <c r="AA2593" s="16">
        <v>1994</v>
      </c>
      <c r="AB2593" s="1">
        <f>2026-AA2593</f>
        <v>32</v>
      </c>
      <c r="AC2593" s="5">
        <v>3</v>
      </c>
      <c r="AD2593" s="34">
        <v>71.259599246145584</v>
      </c>
      <c r="AE2593" s="18">
        <v>0</v>
      </c>
      <c r="AF2593" s="17">
        <f>ROUND(IF($AD2593&gt;79,44-(($AD2593-79)*(14/4)),IF($AD2593&gt;76,67-(($AD2593-76)*(23/3)),IF(110-(($AD2593-70.4)*(43/5.6))&gt;119,119,110-(($AD2593-70.4)*(43/5.6)))))*0.93,0)</f>
        <v>96</v>
      </c>
      <c r="AG2593" s="17">
        <f>ROUND(IF($AD2593&gt;79,37-(($AD2593-79)*(9/4)),IF($AD2593&gt;76,54-(($AD2593-76)*(17/3)),IF(93-(($AD2593-70.4)*(39/5.6))&gt;100,100,93-(($AD2593-70.4)*(39/5.6)))))*0.93,0)</f>
        <v>81</v>
      </c>
      <c r="AH2593" s="17">
        <f>ROUND(IF($AD2593&gt;79,32-(($AD2593-79)*(8/4)),IF($AD2593&gt;76,48-(($AD2593-76)*(16/3)),IF(86-(($AD2593-70.4)*(38/5.6))&gt;95,95,86-(($AD2593-70.4)*(38/5.6)))))*0.93,0)</f>
        <v>75</v>
      </c>
      <c r="AL2593" s="5">
        <v>0</v>
      </c>
      <c r="AM2593" s="5">
        <v>0</v>
      </c>
    </row>
    <row r="2594" spans="1:39" x14ac:dyDescent="0.3">
      <c r="A2594" s="15">
        <v>7618</v>
      </c>
      <c r="B2594" s="8" t="s">
        <v>1172</v>
      </c>
      <c r="C2594" s="9" t="s">
        <v>1171</v>
      </c>
      <c r="D2594" s="21">
        <v>68</v>
      </c>
      <c r="E2594" s="21">
        <v>50</v>
      </c>
      <c r="F2594" s="21">
        <v>56</v>
      </c>
      <c r="G2594" s="21">
        <v>61</v>
      </c>
      <c r="H2594" s="21">
        <v>71</v>
      </c>
      <c r="I2594" s="21">
        <v>65</v>
      </c>
      <c r="J2594" s="21">
        <v>62</v>
      </c>
      <c r="K2594" s="21">
        <v>59</v>
      </c>
      <c r="L2594" s="21">
        <v>48</v>
      </c>
      <c r="M2594" s="21">
        <v>58</v>
      </c>
      <c r="N2594" s="21">
        <v>60</v>
      </c>
      <c r="O2594" s="21">
        <v>55</v>
      </c>
      <c r="P2594" s="21">
        <v>57</v>
      </c>
      <c r="Q2594" s="21">
        <v>70</v>
      </c>
      <c r="R2594" s="33" t="s">
        <v>524</v>
      </c>
      <c r="S2594" s="3" t="s">
        <v>524</v>
      </c>
      <c r="T2594" s="10" t="s">
        <v>4133</v>
      </c>
      <c r="U2594" s="2" t="s">
        <v>591</v>
      </c>
      <c r="V2594" s="4" t="s">
        <v>821</v>
      </c>
      <c r="W2594" s="11">
        <v>4</v>
      </c>
      <c r="X2594" s="11">
        <v>100</v>
      </c>
      <c r="Y2594" s="16">
        <v>28</v>
      </c>
      <c r="Z2594" s="16">
        <v>8</v>
      </c>
      <c r="AA2594" s="16">
        <v>1991</v>
      </c>
      <c r="AB2594" s="1">
        <f>2026-AA2594</f>
        <v>35</v>
      </c>
      <c r="AC2594" s="5">
        <v>5</v>
      </c>
      <c r="AD2594" s="34">
        <v>66.978440897050419</v>
      </c>
      <c r="AE2594" s="18">
        <v>0</v>
      </c>
      <c r="AF2594" s="17">
        <f>ROUND(IF($AD2594&gt;79,44-(($AD2594-79)*(14/4)),IF($AD2594&gt;76,67-(($AD2594-76)*(23/3)),IF(110-(($AD2594-70.4)*(43/5.6))&gt;119,119,110-(($AD2594-70.4)*(43/5.6)))))*0.93,0)</f>
        <v>111</v>
      </c>
      <c r="AG2594" s="17">
        <f>ROUND(IF($AD2594&gt;79,37-(($AD2594-79)*(9/4)),IF($AD2594&gt;76,54-(($AD2594-76)*(17/3)),IF(93-(($AD2594-70.4)*(39/5.6))&gt;100,100,93-(($AD2594-70.4)*(39/5.6)))))*0.93,0)</f>
        <v>93</v>
      </c>
      <c r="AH2594" s="17">
        <f>ROUND(IF($AD2594&gt;79,32-(($AD2594-79)*(8/4)),IF($AD2594&gt;76,48-(($AD2594-76)*(16/3)),IF(86-(($AD2594-70.4)*(38/5.6))&gt;95,95,86-(($AD2594-70.4)*(38/5.6)))))*0.93,0)</f>
        <v>88</v>
      </c>
      <c r="AL2594" s="5">
        <v>0</v>
      </c>
      <c r="AM2594" s="5">
        <v>0</v>
      </c>
    </row>
    <row r="2595" spans="1:39" x14ac:dyDescent="0.3">
      <c r="A2595" s="15">
        <v>7621</v>
      </c>
      <c r="B2595" s="8" t="s">
        <v>1499</v>
      </c>
      <c r="C2595" s="9" t="s">
        <v>1500</v>
      </c>
      <c r="D2595" s="21">
        <v>71</v>
      </c>
      <c r="E2595" s="21">
        <v>59</v>
      </c>
      <c r="F2595" s="21">
        <v>62</v>
      </c>
      <c r="G2595" s="21">
        <v>64</v>
      </c>
      <c r="H2595" s="21">
        <v>67</v>
      </c>
      <c r="I2595" s="21">
        <v>69</v>
      </c>
      <c r="J2595" s="21">
        <v>69</v>
      </c>
      <c r="K2595" s="21">
        <v>73</v>
      </c>
      <c r="L2595" s="21">
        <v>61</v>
      </c>
      <c r="M2595" s="21">
        <v>73</v>
      </c>
      <c r="N2595" s="21">
        <v>73</v>
      </c>
      <c r="O2595" s="21">
        <v>72</v>
      </c>
      <c r="P2595" s="21">
        <v>65</v>
      </c>
      <c r="Q2595" s="21">
        <v>72</v>
      </c>
      <c r="R2595" s="33" t="s">
        <v>524</v>
      </c>
      <c r="S2595" s="3" t="s">
        <v>524</v>
      </c>
      <c r="T2595" s="10" t="s">
        <v>4133</v>
      </c>
      <c r="U2595" s="2" t="s">
        <v>576</v>
      </c>
      <c r="V2595" s="4" t="s">
        <v>819</v>
      </c>
      <c r="W2595" s="11">
        <v>4</v>
      </c>
      <c r="X2595" s="11">
        <v>100</v>
      </c>
      <c r="Y2595" s="16">
        <v>22</v>
      </c>
      <c r="Z2595" s="16">
        <v>8</v>
      </c>
      <c r="AA2595" s="16">
        <v>1993</v>
      </c>
      <c r="AB2595" s="1">
        <f>2026-AA2595</f>
        <v>33</v>
      </c>
      <c r="AC2595" s="5">
        <v>4</v>
      </c>
      <c r="AD2595" s="34">
        <v>70.813889534340618</v>
      </c>
      <c r="AE2595" s="18">
        <v>0</v>
      </c>
      <c r="AF2595" s="17">
        <f>ROUND(IF($AD2595&gt;79,44-(($AD2595-79)*(14/4)),IF($AD2595&gt;76,67-(($AD2595-76)*(23/3)),IF(110-(($AD2595-70.4)*(43/5.6))&gt;119,119,110-(($AD2595-70.4)*(43/5.6)))))*0.93,0)</f>
        <v>99</v>
      </c>
      <c r="AG2595" s="17">
        <f>ROUND(IF($AD2595&gt;79,37-(($AD2595-79)*(9/4)),IF($AD2595&gt;76,54-(($AD2595-76)*(17/3)),IF(93-(($AD2595-70.4)*(39/5.6))&gt;100,100,93-(($AD2595-70.4)*(39/5.6)))))*0.93,0)</f>
        <v>84</v>
      </c>
      <c r="AH2595" s="17">
        <f>ROUND(IF($AD2595&gt;79,32-(($AD2595-79)*(8/4)),IF($AD2595&gt;76,48-(($AD2595-76)*(16/3)),IF(86-(($AD2595-70.4)*(38/5.6))&gt;95,95,86-(($AD2595-70.4)*(38/5.6)))))*0.93,0)</f>
        <v>77</v>
      </c>
      <c r="AI2595" s="5" t="s">
        <v>3916</v>
      </c>
      <c r="AL2595" s="5">
        <v>184</v>
      </c>
      <c r="AM2595" s="5">
        <v>76</v>
      </c>
    </row>
    <row r="2596" spans="1:39" x14ac:dyDescent="0.3">
      <c r="A2596" s="15">
        <v>7623</v>
      </c>
      <c r="B2596" s="8" t="s">
        <v>2093</v>
      </c>
      <c r="C2596" s="9" t="s">
        <v>114</v>
      </c>
      <c r="D2596" s="21">
        <v>54</v>
      </c>
      <c r="E2596" s="21">
        <v>57</v>
      </c>
      <c r="F2596" s="21">
        <v>58</v>
      </c>
      <c r="G2596" s="21">
        <v>59</v>
      </c>
      <c r="H2596" s="21">
        <v>58</v>
      </c>
      <c r="I2596" s="21">
        <v>50</v>
      </c>
      <c r="J2596" s="21">
        <v>50</v>
      </c>
      <c r="K2596" s="21">
        <v>47</v>
      </c>
      <c r="L2596" s="21">
        <v>46</v>
      </c>
      <c r="M2596" s="21">
        <v>58</v>
      </c>
      <c r="N2596" s="21">
        <v>54</v>
      </c>
      <c r="O2596" s="21">
        <v>54</v>
      </c>
      <c r="P2596" s="21">
        <v>52</v>
      </c>
      <c r="Q2596" s="21">
        <v>57</v>
      </c>
      <c r="R2596" s="65" t="s">
        <v>524</v>
      </c>
      <c r="S2596" s="3" t="s">
        <v>524</v>
      </c>
      <c r="T2596" s="67" t="s">
        <v>4133</v>
      </c>
      <c r="U2596" s="2" t="s">
        <v>589</v>
      </c>
      <c r="V2596" s="4" t="s">
        <v>819</v>
      </c>
      <c r="W2596" s="11">
        <v>4</v>
      </c>
      <c r="X2596" s="11">
        <v>100</v>
      </c>
      <c r="Y2596" s="68">
        <v>11</v>
      </c>
      <c r="Z2596" s="68">
        <v>7</v>
      </c>
      <c r="AA2596" s="68">
        <v>1989</v>
      </c>
      <c r="AB2596" s="1">
        <f>2026-AA2596</f>
        <v>37</v>
      </c>
      <c r="AC2596" s="5">
        <v>3</v>
      </c>
      <c r="AD2596" s="34">
        <v>57.995070158904127</v>
      </c>
      <c r="AE2596" s="18">
        <v>0</v>
      </c>
      <c r="AF2596" s="17">
        <f>ROUND(IF($AD2596&gt;79,44-(($AD2596-79)*(14/4)),IF($AD2596&gt;76,67-(($AD2596-76)*(23/3)),IF(110-(($AD2596-70.4)*(43/5.6))&gt;119,119,110-(($AD2596-70.4)*(43/5.6)))))*0.93,0)</f>
        <v>111</v>
      </c>
      <c r="AG2596" s="17">
        <f>ROUND(IF($AD2596&gt;79,37-(($AD2596-79)*(9/4)),IF($AD2596&gt;76,54-(($AD2596-76)*(17/3)),IF(93-(($AD2596-70.4)*(39/5.6))&gt;100,100,93-(($AD2596-70.4)*(39/5.6)))))*0.93,0)</f>
        <v>93</v>
      </c>
      <c r="AH2596" s="17">
        <f>ROUND(IF($AD2596&gt;79,32-(($AD2596-79)*(8/4)),IF($AD2596&gt;76,48-(($AD2596-76)*(16/3)),IF(86-(($AD2596-70.4)*(38/5.6))&gt;95,95,86-(($AD2596-70.4)*(38/5.6)))))*0.93,0)</f>
        <v>88</v>
      </c>
      <c r="AI2596" s="5" t="s">
        <v>3916</v>
      </c>
      <c r="AL2596" s="5">
        <v>0</v>
      </c>
      <c r="AM2596" s="5">
        <v>0</v>
      </c>
    </row>
    <row r="2597" spans="1:39" x14ac:dyDescent="0.3">
      <c r="A2597" s="15">
        <v>7629</v>
      </c>
      <c r="B2597" s="8" t="s">
        <v>663</v>
      </c>
      <c r="C2597" s="9" t="s">
        <v>664</v>
      </c>
      <c r="D2597" s="21">
        <v>73</v>
      </c>
      <c r="E2597" s="21">
        <v>53</v>
      </c>
      <c r="F2597" s="21">
        <v>57</v>
      </c>
      <c r="G2597" s="21">
        <v>61</v>
      </c>
      <c r="H2597" s="21">
        <v>61</v>
      </c>
      <c r="I2597" s="21">
        <v>75</v>
      </c>
      <c r="J2597" s="21">
        <v>69</v>
      </c>
      <c r="K2597" s="21">
        <v>58</v>
      </c>
      <c r="L2597" s="21">
        <v>78</v>
      </c>
      <c r="M2597" s="21">
        <v>62</v>
      </c>
      <c r="N2597" s="21">
        <v>54</v>
      </c>
      <c r="O2597" s="21">
        <v>57</v>
      </c>
      <c r="P2597" s="21">
        <v>64</v>
      </c>
      <c r="Q2597" s="21">
        <v>61</v>
      </c>
      <c r="R2597" s="33" t="s">
        <v>3934</v>
      </c>
      <c r="S2597" s="3" t="s">
        <v>3934</v>
      </c>
      <c r="T2597" s="10" t="s">
        <v>4130</v>
      </c>
      <c r="U2597" s="2" t="s">
        <v>591</v>
      </c>
      <c r="V2597" s="4" t="s">
        <v>821</v>
      </c>
      <c r="W2597" s="11">
        <v>4</v>
      </c>
      <c r="X2597" s="11">
        <v>100</v>
      </c>
      <c r="Y2597" s="16">
        <v>14</v>
      </c>
      <c r="Z2597" s="16">
        <v>3</v>
      </c>
      <c r="AA2597" s="16">
        <v>1991</v>
      </c>
      <c r="AB2597" s="1">
        <f>2026-AA2597</f>
        <v>35</v>
      </c>
      <c r="AC2597" s="5">
        <v>7</v>
      </c>
      <c r="AD2597" s="34">
        <v>72.227799786866754</v>
      </c>
      <c r="AE2597" s="18">
        <v>90000</v>
      </c>
      <c r="AF2597" s="17">
        <f>ROUND(IF($AD2597&gt;79,44-(($AD2597-79)*(14/4)),IF($AD2597&gt;76,67-(($AD2597-76)*(23/3)),IF(110-(($AD2597-70.4)*(43/5.6))&gt;119,119,110-(($AD2597-70.4)*(43/5.6)))))*0.93,0)</f>
        <v>89</v>
      </c>
      <c r="AG2597" s="17">
        <f>ROUND(IF($AD2597&gt;79,37-(($AD2597-79)*(9/4)),IF($AD2597&gt;76,54-(($AD2597-76)*(17/3)),IF(93-(($AD2597-70.4)*(39/5.6))&gt;100,100,93-(($AD2597-70.4)*(39/5.6)))))*0.93,0)</f>
        <v>75</v>
      </c>
      <c r="AH2597" s="17">
        <f>ROUND(IF($AD2597&gt;79,32-(($AD2597-79)*(8/4)),IF($AD2597&gt;76,48-(($AD2597-76)*(16/3)),IF(86-(($AD2597-70.4)*(38/5.6))&gt;95,95,86-(($AD2597-70.4)*(38/5.6)))))*0.93,0)</f>
        <v>68</v>
      </c>
      <c r="AL2597" s="5">
        <v>182</v>
      </c>
      <c r="AM2597" s="5">
        <v>67</v>
      </c>
    </row>
    <row r="2598" spans="1:39" x14ac:dyDescent="0.3">
      <c r="A2598" s="15">
        <v>7631</v>
      </c>
      <c r="B2598" s="8" t="s">
        <v>863</v>
      </c>
      <c r="C2598" s="9" t="s">
        <v>862</v>
      </c>
      <c r="D2598" s="21">
        <v>70</v>
      </c>
      <c r="E2598" s="21">
        <v>55</v>
      </c>
      <c r="F2598" s="21">
        <v>57</v>
      </c>
      <c r="G2598" s="21">
        <v>58</v>
      </c>
      <c r="H2598" s="21">
        <v>77</v>
      </c>
      <c r="I2598" s="21">
        <v>71</v>
      </c>
      <c r="J2598" s="21">
        <v>74</v>
      </c>
      <c r="K2598" s="21">
        <v>65</v>
      </c>
      <c r="L2598" s="21">
        <v>54</v>
      </c>
      <c r="M2598" s="21">
        <v>55</v>
      </c>
      <c r="N2598" s="21">
        <v>64</v>
      </c>
      <c r="O2598" s="21">
        <v>71</v>
      </c>
      <c r="P2598" s="21">
        <v>63</v>
      </c>
      <c r="Q2598" s="21">
        <v>77</v>
      </c>
      <c r="R2598" s="33" t="s">
        <v>3926</v>
      </c>
      <c r="S2598" s="3" t="s">
        <v>3926</v>
      </c>
      <c r="T2598" s="10" t="s">
        <v>4130</v>
      </c>
      <c r="U2598" s="2" t="s">
        <v>571</v>
      </c>
      <c r="V2598" s="4" t="s">
        <v>819</v>
      </c>
      <c r="W2598" s="11">
        <v>4</v>
      </c>
      <c r="X2598" s="11">
        <v>100</v>
      </c>
      <c r="Y2598" s="16">
        <v>13</v>
      </c>
      <c r="Z2598" s="16">
        <v>5</v>
      </c>
      <c r="AA2598" s="16">
        <v>1992</v>
      </c>
      <c r="AB2598" s="1">
        <f>2026-AA2598</f>
        <v>34</v>
      </c>
      <c r="AC2598" s="5">
        <v>6</v>
      </c>
      <c r="AD2598" s="34">
        <v>72.633315843651275</v>
      </c>
      <c r="AE2598" s="18">
        <v>65000</v>
      </c>
      <c r="AF2598" s="17">
        <f>ROUND(IF($AD2598&gt;79,44-(($AD2598-79)*(14/4)),IF($AD2598&gt;76,67-(($AD2598-76)*(23/3)),IF(110-(($AD2598-70.4)*(43/5.6))&gt;119,119,110-(($AD2598-70.4)*(43/5.6)))))*0.93,0)</f>
        <v>86</v>
      </c>
      <c r="AG2598" s="17">
        <f>ROUND(IF($AD2598&gt;79,37-(($AD2598-79)*(9/4)),IF($AD2598&gt;76,54-(($AD2598-76)*(17/3)),IF(93-(($AD2598-70.4)*(39/5.6))&gt;100,100,93-(($AD2598-70.4)*(39/5.6)))))*0.93,0)</f>
        <v>72</v>
      </c>
      <c r="AH2598" s="17">
        <f>ROUND(IF($AD2598&gt;79,32-(($AD2598-79)*(8/4)),IF($AD2598&gt;76,48-(($AD2598-76)*(16/3)),IF(86-(($AD2598-70.4)*(38/5.6))&gt;95,95,86-(($AD2598-70.4)*(38/5.6)))))*0.93,0)</f>
        <v>66</v>
      </c>
      <c r="AL2598" s="5">
        <v>175</v>
      </c>
      <c r="AM2598" s="5">
        <v>69</v>
      </c>
    </row>
    <row r="2599" spans="1:39" x14ac:dyDescent="0.3">
      <c r="A2599" s="15">
        <v>7633</v>
      </c>
      <c r="B2599" s="8" t="s">
        <v>1548</v>
      </c>
      <c r="C2599" s="9" t="s">
        <v>1549</v>
      </c>
      <c r="D2599" s="21">
        <v>63</v>
      </c>
      <c r="E2599" s="21">
        <v>51</v>
      </c>
      <c r="F2599" s="21">
        <v>53</v>
      </c>
      <c r="G2599" s="21">
        <v>55</v>
      </c>
      <c r="H2599" s="21">
        <v>68</v>
      </c>
      <c r="I2599" s="21">
        <v>63</v>
      </c>
      <c r="J2599" s="21">
        <v>64</v>
      </c>
      <c r="K2599" s="21">
        <v>65</v>
      </c>
      <c r="L2599" s="21">
        <v>53</v>
      </c>
      <c r="M2599" s="21">
        <v>54</v>
      </c>
      <c r="N2599" s="21">
        <v>63</v>
      </c>
      <c r="O2599" s="21">
        <v>72</v>
      </c>
      <c r="P2599" s="21">
        <v>73</v>
      </c>
      <c r="Q2599" s="21">
        <v>68</v>
      </c>
      <c r="R2599" s="33" t="s">
        <v>524</v>
      </c>
      <c r="S2599" s="3" t="s">
        <v>524</v>
      </c>
      <c r="T2599" s="10" t="s">
        <v>4133</v>
      </c>
      <c r="U2599" s="2" t="s">
        <v>1155</v>
      </c>
      <c r="V2599" s="4" t="s">
        <v>817</v>
      </c>
      <c r="W2599" s="11">
        <v>1</v>
      </c>
      <c r="X2599" s="11">
        <v>20</v>
      </c>
      <c r="Y2599" s="16">
        <v>7</v>
      </c>
      <c r="Z2599" s="16">
        <v>5</v>
      </c>
      <c r="AA2599" s="16">
        <v>1995</v>
      </c>
      <c r="AB2599" s="1">
        <f>2026-AA2599</f>
        <v>31</v>
      </c>
      <c r="AC2599" s="5">
        <v>4</v>
      </c>
      <c r="AD2599" s="34">
        <v>64.48665318710664</v>
      </c>
      <c r="AE2599" s="18">
        <v>0</v>
      </c>
      <c r="AF2599" s="17">
        <f>ROUND(IF($AD2599&gt;79,44-(($AD2599-79)*(14/4)),IF($AD2599&gt;76,67-(($AD2599-76)*(23/3)),IF(110-(($AD2599-70.4)*(43/5.6))&gt;119,119,110-(($AD2599-70.4)*(43/5.6)))))*0.93,0)</f>
        <v>111</v>
      </c>
      <c r="AG2599" s="17">
        <f>ROUND(IF($AD2599&gt;79,37-(($AD2599-79)*(9/4)),IF($AD2599&gt;76,54-(($AD2599-76)*(17/3)),IF(93-(($AD2599-70.4)*(39/5.6))&gt;100,100,93-(($AD2599-70.4)*(39/5.6)))))*0.93,0)</f>
        <v>93</v>
      </c>
      <c r="AH2599" s="17">
        <f>ROUND(IF($AD2599&gt;79,32-(($AD2599-79)*(8/4)),IF($AD2599&gt;76,48-(($AD2599-76)*(16/3)),IF(86-(($AD2599-70.4)*(38/5.6))&gt;95,95,86-(($AD2599-70.4)*(38/5.6)))))*0.93,0)</f>
        <v>88</v>
      </c>
      <c r="AI2599" s="5" t="s">
        <v>3916</v>
      </c>
      <c r="AL2599" s="5">
        <v>0</v>
      </c>
      <c r="AM2599" s="5">
        <v>0</v>
      </c>
    </row>
    <row r="2600" spans="1:39" x14ac:dyDescent="0.3">
      <c r="A2600" s="15">
        <v>7634</v>
      </c>
      <c r="B2600" s="8" t="s">
        <v>2897</v>
      </c>
      <c r="C2600" s="9" t="s">
        <v>1423</v>
      </c>
      <c r="D2600" s="21">
        <v>60</v>
      </c>
      <c r="E2600" s="21">
        <v>68</v>
      </c>
      <c r="F2600" s="21">
        <v>67</v>
      </c>
      <c r="G2600" s="21">
        <v>65</v>
      </c>
      <c r="H2600" s="21">
        <v>58</v>
      </c>
      <c r="I2600" s="21">
        <v>62</v>
      </c>
      <c r="J2600" s="21">
        <v>67</v>
      </c>
      <c r="K2600" s="21">
        <v>65</v>
      </c>
      <c r="L2600" s="21">
        <v>58</v>
      </c>
      <c r="M2600" s="21">
        <v>58</v>
      </c>
      <c r="N2600" s="21">
        <v>64</v>
      </c>
      <c r="O2600" s="21">
        <v>66</v>
      </c>
      <c r="P2600" s="21">
        <v>61</v>
      </c>
      <c r="Q2600" s="21">
        <v>58</v>
      </c>
      <c r="R2600" s="33" t="s">
        <v>524</v>
      </c>
      <c r="S2600" s="3" t="s">
        <v>524</v>
      </c>
      <c r="T2600" s="10" t="s">
        <v>4133</v>
      </c>
      <c r="U2600" s="2" t="s">
        <v>601</v>
      </c>
      <c r="V2600" s="4" t="s">
        <v>819</v>
      </c>
      <c r="W2600" s="11">
        <v>3</v>
      </c>
      <c r="X2600" s="11">
        <v>34</v>
      </c>
      <c r="Y2600" s="16">
        <v>10</v>
      </c>
      <c r="Z2600" s="16">
        <v>9</v>
      </c>
      <c r="AA2600" s="16">
        <v>1997</v>
      </c>
      <c r="AB2600" s="1">
        <f>2026-AA2600</f>
        <v>29</v>
      </c>
      <c r="AC2600" s="5">
        <v>4</v>
      </c>
      <c r="AD2600" s="34">
        <v>66.245784293109764</v>
      </c>
      <c r="AE2600" s="18">
        <v>0</v>
      </c>
      <c r="AF2600" s="17">
        <f>ROUND(IF($AD2600&gt;79,44-(($AD2600-79)*(14/4)),IF($AD2600&gt;76,67-(($AD2600-76)*(23/3)),IF(110-(($AD2600-70.4)*(43/5.6))&gt;119,119,110-(($AD2600-70.4)*(43/5.6)))))*0.93,0)</f>
        <v>111</v>
      </c>
      <c r="AG2600" s="17">
        <f>ROUND(IF($AD2600&gt;79,37-(($AD2600-79)*(9/4)),IF($AD2600&gt;76,54-(($AD2600-76)*(17/3)),IF(93-(($AD2600-70.4)*(39/5.6))&gt;100,100,93-(($AD2600-70.4)*(39/5.6)))))*0.93,0)</f>
        <v>93</v>
      </c>
      <c r="AH2600" s="17">
        <f>ROUND(IF($AD2600&gt;79,32-(($AD2600-79)*(8/4)),IF($AD2600&gt;76,48-(($AD2600-76)*(16/3)),IF(86-(($AD2600-70.4)*(38/5.6))&gt;95,95,86-(($AD2600-70.4)*(38/5.6)))))*0.93,0)</f>
        <v>88</v>
      </c>
      <c r="AI2600" s="5" t="s">
        <v>3916</v>
      </c>
      <c r="AL2600" s="5">
        <v>189</v>
      </c>
      <c r="AM2600" s="5">
        <v>73</v>
      </c>
    </row>
    <row r="2601" spans="1:39" x14ac:dyDescent="0.3">
      <c r="A2601" s="15">
        <v>7636</v>
      </c>
      <c r="B2601" s="8" t="s">
        <v>848</v>
      </c>
      <c r="C2601" s="9" t="s">
        <v>616</v>
      </c>
      <c r="D2601" s="21">
        <v>73</v>
      </c>
      <c r="E2601" s="21">
        <v>56</v>
      </c>
      <c r="F2601" s="21">
        <v>60</v>
      </c>
      <c r="G2601" s="21">
        <v>63</v>
      </c>
      <c r="H2601" s="21">
        <v>54</v>
      </c>
      <c r="I2601" s="21">
        <v>70</v>
      </c>
      <c r="J2601" s="21">
        <v>62</v>
      </c>
      <c r="K2601" s="21">
        <v>74</v>
      </c>
      <c r="L2601" s="21">
        <v>77</v>
      </c>
      <c r="M2601" s="21">
        <v>75</v>
      </c>
      <c r="N2601" s="21">
        <v>70</v>
      </c>
      <c r="O2601" s="21">
        <v>63</v>
      </c>
      <c r="P2601" s="21">
        <v>62</v>
      </c>
      <c r="Q2601" s="21">
        <v>54</v>
      </c>
      <c r="R2601" s="33" t="s">
        <v>4134</v>
      </c>
      <c r="S2601" s="3" t="s">
        <v>4134</v>
      </c>
      <c r="T2601" s="10" t="s">
        <v>4131</v>
      </c>
      <c r="U2601" s="2" t="s">
        <v>598</v>
      </c>
      <c r="V2601" s="4" t="s">
        <v>819</v>
      </c>
      <c r="W2601" s="11">
        <v>4</v>
      </c>
      <c r="X2601" s="11">
        <v>100</v>
      </c>
      <c r="Y2601" s="16">
        <v>25</v>
      </c>
      <c r="Z2601" s="16">
        <v>1</v>
      </c>
      <c r="AA2601" s="16">
        <v>1991</v>
      </c>
      <c r="AB2601" s="1">
        <f>2026-AA2601</f>
        <v>35</v>
      </c>
      <c r="AC2601" s="5">
        <v>7</v>
      </c>
      <c r="AD2601" s="34">
        <v>73.866053144091524</v>
      </c>
      <c r="AE2601" s="18">
        <v>195000</v>
      </c>
      <c r="AF2601" s="17">
        <f>ROUND(IF($AD2601&gt;79,44-(($AD2601-79)*(14/4)),IF($AD2601&gt;76,67-(($AD2601-76)*(23/3)),IF(110-(($AD2601-70.4)*(43/5.6))&gt;119,119,110-(($AD2601-70.4)*(43/5.6)))))*0.93,0)</f>
        <v>78</v>
      </c>
      <c r="AG2601" s="17">
        <f>ROUND(IF($AD2601&gt;79,37-(($AD2601-79)*(9/4)),IF($AD2601&gt;76,54-(($AD2601-76)*(17/3)),IF(93-(($AD2601-70.4)*(39/5.6))&gt;100,100,93-(($AD2601-70.4)*(39/5.6)))))*0.93,0)</f>
        <v>64</v>
      </c>
      <c r="AH2601" s="17">
        <f>ROUND(IF($AD2601&gt;79,32-(($AD2601-79)*(8/4)),IF($AD2601&gt;76,48-(($AD2601-76)*(16/3)),IF(86-(($AD2601-70.4)*(38/5.6))&gt;95,95,86-(($AD2601-70.4)*(38/5.6)))))*0.93,0)</f>
        <v>58</v>
      </c>
      <c r="AL2601" s="5">
        <v>183</v>
      </c>
      <c r="AM2601" s="5">
        <v>72</v>
      </c>
    </row>
    <row r="2602" spans="1:39" x14ac:dyDescent="0.3">
      <c r="A2602" s="15">
        <v>7638</v>
      </c>
      <c r="B2602" s="8" t="s">
        <v>811</v>
      </c>
      <c r="C2602" s="9" t="s">
        <v>810</v>
      </c>
      <c r="D2602" s="21">
        <v>66</v>
      </c>
      <c r="E2602" s="21">
        <v>51</v>
      </c>
      <c r="F2602" s="21">
        <v>58</v>
      </c>
      <c r="G2602" s="21">
        <v>64</v>
      </c>
      <c r="H2602" s="21">
        <v>76</v>
      </c>
      <c r="I2602" s="21">
        <v>70</v>
      </c>
      <c r="J2602" s="21">
        <v>75</v>
      </c>
      <c r="K2602" s="21">
        <v>61</v>
      </c>
      <c r="L2602" s="21">
        <v>60</v>
      </c>
      <c r="M2602" s="21">
        <v>56</v>
      </c>
      <c r="N2602" s="21">
        <v>57</v>
      </c>
      <c r="O2602" s="21">
        <v>62</v>
      </c>
      <c r="P2602" s="21">
        <v>64</v>
      </c>
      <c r="Q2602" s="21">
        <v>76</v>
      </c>
      <c r="R2602" s="33" t="s">
        <v>3934</v>
      </c>
      <c r="S2602" s="3" t="s">
        <v>3934</v>
      </c>
      <c r="T2602" s="10" t="s">
        <v>4130</v>
      </c>
      <c r="U2602" s="2" t="s">
        <v>589</v>
      </c>
      <c r="V2602" s="4" t="s">
        <v>819</v>
      </c>
      <c r="W2602" s="11">
        <v>4</v>
      </c>
      <c r="X2602" s="11">
        <v>100</v>
      </c>
      <c r="Y2602" s="16">
        <v>7</v>
      </c>
      <c r="Z2602" s="16">
        <v>5</v>
      </c>
      <c r="AA2602" s="16">
        <v>1991</v>
      </c>
      <c r="AB2602" s="1">
        <f>2026-AA2602</f>
        <v>35</v>
      </c>
      <c r="AC2602" s="5">
        <v>7</v>
      </c>
      <c r="AD2602" s="34">
        <v>71.653605545550334</v>
      </c>
      <c r="AE2602" s="18">
        <v>60000</v>
      </c>
      <c r="AF2602" s="17">
        <f>ROUND(IF($AD2602&gt;79,44-(($AD2602-79)*(14/4)),IF($AD2602&gt;76,67-(($AD2602-76)*(23/3)),IF(110-(($AD2602-70.4)*(43/5.6))&gt;119,119,110-(($AD2602-70.4)*(43/5.6)))))*0.93,0)</f>
        <v>93</v>
      </c>
      <c r="AG2602" s="17">
        <f>ROUND(IF($AD2602&gt;79,37-(($AD2602-79)*(9/4)),IF($AD2602&gt;76,54-(($AD2602-76)*(17/3)),IF(93-(($AD2602-70.4)*(39/5.6))&gt;100,100,93-(($AD2602-70.4)*(39/5.6)))))*0.93,0)</f>
        <v>78</v>
      </c>
      <c r="AH2602" s="17">
        <f>ROUND(IF($AD2602&gt;79,32-(($AD2602-79)*(8/4)),IF($AD2602&gt;76,48-(($AD2602-76)*(16/3)),IF(86-(($AD2602-70.4)*(38/5.6))&gt;95,95,86-(($AD2602-70.4)*(38/5.6)))))*0.93,0)</f>
        <v>72</v>
      </c>
      <c r="AL2602" s="5">
        <v>177</v>
      </c>
      <c r="AM2602" s="5">
        <v>72</v>
      </c>
    </row>
    <row r="2603" spans="1:39" x14ac:dyDescent="0.3">
      <c r="A2603" s="15">
        <v>7650</v>
      </c>
      <c r="B2603" s="8" t="s">
        <v>4049</v>
      </c>
      <c r="C2603" s="9" t="s">
        <v>4050</v>
      </c>
      <c r="D2603" s="21">
        <v>61</v>
      </c>
      <c r="E2603" s="21">
        <v>69</v>
      </c>
      <c r="F2603" s="21">
        <v>69</v>
      </c>
      <c r="G2603" s="21">
        <v>68</v>
      </c>
      <c r="H2603" s="21">
        <v>53</v>
      </c>
      <c r="I2603" s="21">
        <v>70</v>
      </c>
      <c r="J2603" s="21">
        <v>70</v>
      </c>
      <c r="K2603" s="21">
        <v>68</v>
      </c>
      <c r="L2603" s="21">
        <v>54</v>
      </c>
      <c r="M2603" s="21">
        <v>58</v>
      </c>
      <c r="N2603" s="21">
        <v>66</v>
      </c>
      <c r="O2603" s="21">
        <v>67</v>
      </c>
      <c r="P2603" s="21">
        <v>71</v>
      </c>
      <c r="Q2603" s="21">
        <v>54</v>
      </c>
      <c r="R2603" s="33" t="s">
        <v>3342</v>
      </c>
      <c r="S2603" s="3" t="s">
        <v>3342</v>
      </c>
      <c r="T2603" s="10" t="s">
        <v>4131</v>
      </c>
      <c r="U2603" s="2" t="s">
        <v>1144</v>
      </c>
      <c r="V2603" s="4" t="s">
        <v>819</v>
      </c>
      <c r="W2603" s="11">
        <v>2</v>
      </c>
      <c r="X2603" s="11">
        <v>15</v>
      </c>
      <c r="Y2603" s="16">
        <v>21</v>
      </c>
      <c r="Z2603" s="16">
        <v>1</v>
      </c>
      <c r="AA2603" s="16">
        <v>2002</v>
      </c>
      <c r="AB2603" s="1">
        <f>2026-AA2603</f>
        <v>24</v>
      </c>
      <c r="AC2603" s="5">
        <v>3</v>
      </c>
      <c r="AD2603" s="34">
        <v>68.105995949881233</v>
      </c>
      <c r="AE2603" s="18">
        <v>10000</v>
      </c>
      <c r="AF2603" s="17">
        <f>ROUND(IF($AD2603&gt;79,44-(($AD2603-79)*(14/4)),IF($AD2603&gt;76,67-(($AD2603-76)*(23/3)),IF(110-(($AD2603-70.4)*(43/5.6))&gt;119,119,110-(($AD2603-70.4)*(43/5.6)))))*0.93,0)</f>
        <v>111</v>
      </c>
      <c r="AG2603" s="17">
        <f>ROUND(IF($AD2603&gt;79,37-(($AD2603-79)*(9/4)),IF($AD2603&gt;76,54-(($AD2603-76)*(17/3)),IF(93-(($AD2603-70.4)*(39/5.6))&gt;100,100,93-(($AD2603-70.4)*(39/5.6)))))*0.93,0)</f>
        <v>93</v>
      </c>
      <c r="AH2603" s="17">
        <f>ROUND(IF($AD2603&gt;79,32-(($AD2603-79)*(8/4)),IF($AD2603&gt;76,48-(($AD2603-76)*(16/3)),IF(86-(($AD2603-70.4)*(38/5.6))&gt;95,95,86-(($AD2603-70.4)*(38/5.6)))))*0.93,0)</f>
        <v>88</v>
      </c>
      <c r="AJ2603" s="5" t="s">
        <v>3917</v>
      </c>
      <c r="AK2603" s="5" t="s">
        <v>3917</v>
      </c>
      <c r="AL2603" s="5">
        <v>0</v>
      </c>
      <c r="AM2603" s="5">
        <v>0</v>
      </c>
    </row>
    <row r="2604" spans="1:39" x14ac:dyDescent="0.3">
      <c r="A2604" s="15">
        <v>7651</v>
      </c>
      <c r="B2604" s="8" t="s">
        <v>2053</v>
      </c>
      <c r="C2604" s="9" t="s">
        <v>349</v>
      </c>
      <c r="D2604" s="21">
        <v>60</v>
      </c>
      <c r="E2604" s="21">
        <v>53</v>
      </c>
      <c r="F2604" s="21">
        <v>59</v>
      </c>
      <c r="G2604" s="21">
        <v>64</v>
      </c>
      <c r="H2604" s="21">
        <v>53</v>
      </c>
      <c r="I2604" s="21">
        <v>61</v>
      </c>
      <c r="J2604" s="21">
        <v>54</v>
      </c>
      <c r="K2604" s="21">
        <v>53</v>
      </c>
      <c r="L2604" s="21">
        <v>46</v>
      </c>
      <c r="M2604" s="21">
        <v>54</v>
      </c>
      <c r="N2604" s="21">
        <v>57</v>
      </c>
      <c r="O2604" s="21">
        <v>54</v>
      </c>
      <c r="P2604" s="21">
        <v>59</v>
      </c>
      <c r="Q2604" s="21">
        <v>57</v>
      </c>
      <c r="R2604" s="65" t="s">
        <v>524</v>
      </c>
      <c r="S2604" s="3" t="s">
        <v>524</v>
      </c>
      <c r="T2604" s="10" t="s">
        <v>4133</v>
      </c>
      <c r="U2604" s="2" t="s">
        <v>563</v>
      </c>
      <c r="V2604" s="4" t="s">
        <v>818</v>
      </c>
      <c r="W2604" s="11">
        <v>4</v>
      </c>
      <c r="X2604" s="11">
        <v>100</v>
      </c>
      <c r="Y2604" s="68">
        <v>7</v>
      </c>
      <c r="Z2604" s="68">
        <v>12</v>
      </c>
      <c r="AA2604" s="68">
        <v>1990</v>
      </c>
      <c r="AB2604" s="1">
        <f>2026-AA2604</f>
        <v>36</v>
      </c>
      <c r="AC2604" s="5">
        <v>4</v>
      </c>
      <c r="AD2604" s="34">
        <v>60.712332300278426</v>
      </c>
      <c r="AE2604" s="18">
        <v>0</v>
      </c>
      <c r="AF2604" s="17">
        <f>ROUND(IF($AD2604&gt;79,44-(($AD2604-79)*(14/4)),IF($AD2604&gt;76,67-(($AD2604-76)*(23/3)),IF(110-(($AD2604-70.4)*(43/5.6))&gt;119,119,110-(($AD2604-70.4)*(43/5.6)))))*0.93,0)</f>
        <v>111</v>
      </c>
      <c r="AG2604" s="17">
        <f>ROUND(IF($AD2604&gt;79,37-(($AD2604-79)*(9/4)),IF($AD2604&gt;76,54-(($AD2604-76)*(17/3)),IF(93-(($AD2604-70.4)*(39/5.6))&gt;100,100,93-(($AD2604-70.4)*(39/5.6)))))*0.93,0)</f>
        <v>93</v>
      </c>
      <c r="AH2604" s="17">
        <f>ROUND(IF($AD2604&gt;79,32-(($AD2604-79)*(8/4)),IF($AD2604&gt;76,48-(($AD2604-76)*(16/3)),IF(86-(($AD2604-70.4)*(38/5.6))&gt;95,95,86-(($AD2604-70.4)*(38/5.6)))))*0.93,0)</f>
        <v>88</v>
      </c>
      <c r="AI2604" s="5" t="s">
        <v>3916</v>
      </c>
      <c r="AL2604" s="5">
        <v>0</v>
      </c>
      <c r="AM2604" s="5">
        <v>0</v>
      </c>
    </row>
    <row r="2605" spans="1:39" x14ac:dyDescent="0.3">
      <c r="A2605" s="15">
        <v>7652</v>
      </c>
      <c r="B2605" s="8" t="s">
        <v>19</v>
      </c>
      <c r="C2605" s="9" t="s">
        <v>3255</v>
      </c>
      <c r="D2605" s="21">
        <v>68</v>
      </c>
      <c r="E2605" s="21">
        <v>70</v>
      </c>
      <c r="F2605" s="21">
        <v>73</v>
      </c>
      <c r="G2605" s="21">
        <v>76</v>
      </c>
      <c r="H2605" s="21">
        <v>63</v>
      </c>
      <c r="I2605" s="21">
        <v>76</v>
      </c>
      <c r="J2605" s="21">
        <v>71</v>
      </c>
      <c r="K2605" s="21">
        <v>72</v>
      </c>
      <c r="L2605" s="21">
        <v>68</v>
      </c>
      <c r="M2605" s="21">
        <v>67</v>
      </c>
      <c r="N2605" s="21">
        <v>76</v>
      </c>
      <c r="O2605" s="21">
        <v>73</v>
      </c>
      <c r="P2605" s="21">
        <v>70</v>
      </c>
      <c r="Q2605" s="21">
        <v>66</v>
      </c>
      <c r="R2605" s="33" t="s">
        <v>4317</v>
      </c>
      <c r="S2605" s="3" t="s">
        <v>4317</v>
      </c>
      <c r="T2605" s="10" t="s">
        <v>4132</v>
      </c>
      <c r="U2605" s="2" t="s">
        <v>1487</v>
      </c>
      <c r="V2605" s="4" t="s">
        <v>822</v>
      </c>
      <c r="W2605" s="11">
        <v>4</v>
      </c>
      <c r="X2605" s="11">
        <v>100</v>
      </c>
      <c r="Y2605" s="16">
        <v>23</v>
      </c>
      <c r="Z2605" s="16">
        <v>6</v>
      </c>
      <c r="AA2605" s="16">
        <v>1999</v>
      </c>
      <c r="AB2605" s="1">
        <f>2026-AA2605</f>
        <v>27</v>
      </c>
      <c r="AC2605" s="5">
        <v>5</v>
      </c>
      <c r="AD2605" s="34">
        <v>74.513529665155758</v>
      </c>
      <c r="AE2605" s="18">
        <v>65000</v>
      </c>
      <c r="AF2605" s="17">
        <f>ROUND(IF($AD2605&gt;79,44-(($AD2605-79)*(14/4)),IF($AD2605&gt;76,67-(($AD2605-76)*(23/3)),IF(110-(($AD2605-70.4)*(43/5.6))&gt;119,119,110-(($AD2605-70.4)*(43/5.6)))))*0.93,0)</f>
        <v>73</v>
      </c>
      <c r="AG2605" s="17">
        <f>ROUND(IF($AD2605&gt;79,37-(($AD2605-79)*(9/4)),IF($AD2605&gt;76,54-(($AD2605-76)*(17/3)),IF(93-(($AD2605-70.4)*(39/5.6))&gt;100,100,93-(($AD2605-70.4)*(39/5.6)))))*0.93,0)</f>
        <v>60</v>
      </c>
      <c r="AH2605" s="17">
        <f>ROUND(IF($AD2605&gt;79,32-(($AD2605-79)*(8/4)),IF($AD2605&gt;76,48-(($AD2605-76)*(16/3)),IF(86-(($AD2605-70.4)*(38/5.6))&gt;95,95,86-(($AD2605-70.4)*(38/5.6)))))*0.93,0)</f>
        <v>54</v>
      </c>
      <c r="AI2605" s="5" t="s">
        <v>3917</v>
      </c>
      <c r="AL2605" s="5">
        <v>167</v>
      </c>
      <c r="AM2605" s="5">
        <v>60</v>
      </c>
    </row>
    <row r="2606" spans="1:39" x14ac:dyDescent="0.3">
      <c r="A2606" s="15">
        <v>7656</v>
      </c>
      <c r="B2606" s="8" t="s">
        <v>813</v>
      </c>
      <c r="C2606" s="9" t="s">
        <v>812</v>
      </c>
      <c r="D2606" s="21">
        <v>73</v>
      </c>
      <c r="E2606" s="21">
        <v>60</v>
      </c>
      <c r="F2606" s="21">
        <v>63</v>
      </c>
      <c r="G2606" s="21">
        <v>65</v>
      </c>
      <c r="H2606" s="21">
        <v>81</v>
      </c>
      <c r="I2606" s="21">
        <v>73</v>
      </c>
      <c r="J2606" s="21">
        <v>74</v>
      </c>
      <c r="K2606" s="21">
        <v>70</v>
      </c>
      <c r="L2606" s="21">
        <v>60</v>
      </c>
      <c r="M2606" s="21">
        <v>61</v>
      </c>
      <c r="N2606" s="21">
        <v>69</v>
      </c>
      <c r="O2606" s="21">
        <v>66</v>
      </c>
      <c r="P2606" s="21">
        <v>59</v>
      </c>
      <c r="Q2606" s="21">
        <v>81</v>
      </c>
      <c r="R2606" s="33" t="s">
        <v>3913</v>
      </c>
      <c r="S2606" s="3" t="s">
        <v>3913</v>
      </c>
      <c r="T2606" s="10" t="s">
        <v>4130</v>
      </c>
      <c r="U2606" s="2" t="s">
        <v>569</v>
      </c>
      <c r="V2606" s="4" t="s">
        <v>819</v>
      </c>
      <c r="W2606" s="11">
        <v>4</v>
      </c>
      <c r="X2606" s="11">
        <v>100</v>
      </c>
      <c r="Y2606" s="16">
        <v>1</v>
      </c>
      <c r="Z2606" s="16">
        <v>7</v>
      </c>
      <c r="AA2606" s="16">
        <v>1993</v>
      </c>
      <c r="AB2606" s="1">
        <f>2026-AA2606</f>
        <v>33</v>
      </c>
      <c r="AC2606" s="5">
        <v>6</v>
      </c>
      <c r="AD2606" s="34">
        <v>76.461586380508066</v>
      </c>
      <c r="AE2606" s="18">
        <v>400000</v>
      </c>
      <c r="AF2606" s="17">
        <f>ROUND(IF($AD2606&gt;79,44-(($AD2606-79)*(14/4)),IF($AD2606&gt;76,67-(($AD2606-76)*(23/3)),IF(110-(($AD2606-70.4)*(43/5.6))&gt;119,119,110-(($AD2606-70.4)*(43/5.6)))))*0.93,0)</f>
        <v>59</v>
      </c>
      <c r="AG2606" s="17">
        <f>ROUND(IF($AD2606&gt;79,37-(($AD2606-79)*(9/4)),IF($AD2606&gt;76,54-(($AD2606-76)*(17/3)),IF(93-(($AD2606-70.4)*(39/5.6))&gt;100,100,93-(($AD2606-70.4)*(39/5.6)))))*0.93,0)</f>
        <v>48</v>
      </c>
      <c r="AH2606" s="17">
        <f>ROUND(IF($AD2606&gt;79,32-(($AD2606-79)*(8/4)),IF($AD2606&gt;76,48-(($AD2606-76)*(16/3)),IF(86-(($AD2606-70.4)*(38/5.6))&gt;95,95,86-(($AD2606-70.4)*(38/5.6)))))*0.93,0)</f>
        <v>42</v>
      </c>
      <c r="AL2606" s="5">
        <v>178</v>
      </c>
      <c r="AM2606" s="5">
        <v>66</v>
      </c>
    </row>
    <row r="2607" spans="1:39" x14ac:dyDescent="0.3">
      <c r="A2607" s="15">
        <v>7660</v>
      </c>
      <c r="B2607" s="8" t="s">
        <v>914</v>
      </c>
      <c r="C2607" s="9" t="s">
        <v>785</v>
      </c>
      <c r="D2607" s="21">
        <v>63</v>
      </c>
      <c r="E2607" s="21">
        <v>47</v>
      </c>
      <c r="F2607" s="21">
        <v>52</v>
      </c>
      <c r="G2607" s="21">
        <v>57</v>
      </c>
      <c r="H2607" s="21">
        <v>73</v>
      </c>
      <c r="I2607" s="21">
        <v>64</v>
      </c>
      <c r="J2607" s="21">
        <v>67</v>
      </c>
      <c r="K2607" s="21">
        <v>53</v>
      </c>
      <c r="L2607" s="21">
        <v>61</v>
      </c>
      <c r="M2607" s="21">
        <v>54</v>
      </c>
      <c r="N2607" s="21">
        <v>52</v>
      </c>
      <c r="O2607" s="21">
        <v>67</v>
      </c>
      <c r="P2607" s="21">
        <v>56</v>
      </c>
      <c r="Q2607" s="21">
        <v>72</v>
      </c>
      <c r="R2607" s="33" t="s">
        <v>3926</v>
      </c>
      <c r="S2607" s="3" t="s">
        <v>3926</v>
      </c>
      <c r="T2607" s="10" t="s">
        <v>4130</v>
      </c>
      <c r="U2607" s="2" t="s">
        <v>587</v>
      </c>
      <c r="V2607" s="4" t="s">
        <v>819</v>
      </c>
      <c r="W2607" s="11">
        <v>4</v>
      </c>
      <c r="X2607" s="11">
        <v>100</v>
      </c>
      <c r="Y2607" s="16">
        <v>3</v>
      </c>
      <c r="Z2607" s="16">
        <v>8</v>
      </c>
      <c r="AA2607" s="16">
        <v>1990</v>
      </c>
      <c r="AB2607" s="1">
        <f>2026-AA2607</f>
        <v>36</v>
      </c>
      <c r="AC2607" s="5">
        <v>6</v>
      </c>
      <c r="AD2607" s="34">
        <v>68.309047400853771</v>
      </c>
      <c r="AE2607" s="18">
        <v>50000</v>
      </c>
      <c r="AF2607" s="17">
        <f>ROUND(IF($AD2607&gt;79,44-(($AD2607-79)*(14/4)),IF($AD2607&gt;76,67-(($AD2607-76)*(23/3)),IF(110-(($AD2607-70.4)*(43/5.6))&gt;119,119,110-(($AD2607-70.4)*(43/5.6)))))*0.93,0)</f>
        <v>111</v>
      </c>
      <c r="AG2607" s="17">
        <f>ROUND(IF($AD2607&gt;79,37-(($AD2607-79)*(9/4)),IF($AD2607&gt;76,54-(($AD2607-76)*(17/3)),IF(93-(($AD2607-70.4)*(39/5.6))&gt;100,100,93-(($AD2607-70.4)*(39/5.6)))))*0.93,0)</f>
        <v>93</v>
      </c>
      <c r="AH2607" s="17">
        <f>ROUND(IF($AD2607&gt;79,32-(($AD2607-79)*(8/4)),IF($AD2607&gt;76,48-(($AD2607-76)*(16/3)),IF(86-(($AD2607-70.4)*(38/5.6))&gt;95,95,86-(($AD2607-70.4)*(38/5.6)))))*0.93,0)</f>
        <v>88</v>
      </c>
      <c r="AL2607" s="5">
        <v>183</v>
      </c>
      <c r="AM2607" s="5">
        <v>72</v>
      </c>
    </row>
    <row r="2608" spans="1:39" x14ac:dyDescent="0.3">
      <c r="A2608" s="15">
        <v>7661</v>
      </c>
      <c r="B2608" s="8" t="s">
        <v>1782</v>
      </c>
      <c r="C2608" s="9" t="s">
        <v>282</v>
      </c>
      <c r="D2608" s="21">
        <v>74</v>
      </c>
      <c r="E2608" s="21">
        <v>62</v>
      </c>
      <c r="F2608" s="21">
        <v>67</v>
      </c>
      <c r="G2608" s="21">
        <v>71</v>
      </c>
      <c r="H2608" s="21">
        <v>59</v>
      </c>
      <c r="I2608" s="21">
        <v>76</v>
      </c>
      <c r="J2608" s="21">
        <v>75</v>
      </c>
      <c r="K2608" s="21">
        <v>64</v>
      </c>
      <c r="L2608" s="21">
        <v>74</v>
      </c>
      <c r="M2608" s="21">
        <v>70</v>
      </c>
      <c r="N2608" s="21">
        <v>70</v>
      </c>
      <c r="O2608" s="21">
        <v>72</v>
      </c>
      <c r="P2608" s="21">
        <v>67</v>
      </c>
      <c r="Q2608" s="21">
        <v>61</v>
      </c>
      <c r="R2608" s="33" t="s">
        <v>4503</v>
      </c>
      <c r="S2608" s="3" t="s">
        <v>3035</v>
      </c>
      <c r="T2608" s="10" t="s">
        <v>4130</v>
      </c>
      <c r="U2608" s="2" t="s">
        <v>598</v>
      </c>
      <c r="V2608" s="4" t="s">
        <v>819</v>
      </c>
      <c r="W2608" s="11">
        <v>4</v>
      </c>
      <c r="X2608" s="11">
        <v>100</v>
      </c>
      <c r="Y2608" s="16">
        <v>30</v>
      </c>
      <c r="Z2608" s="16">
        <v>9</v>
      </c>
      <c r="AA2608" s="16">
        <v>1994</v>
      </c>
      <c r="AB2608" s="1">
        <f>2026-AA2608</f>
        <v>32</v>
      </c>
      <c r="AC2608" s="5">
        <v>4</v>
      </c>
      <c r="AD2608" s="34">
        <v>73.942938739196549</v>
      </c>
      <c r="AE2608" s="18">
        <v>55000</v>
      </c>
      <c r="AF2608" s="17">
        <f>ROUND(IF($AD2608&gt;79,44-(($AD2608-79)*(14/4)),IF($AD2608&gt;76,67-(($AD2608-76)*(23/3)),IF(110-(($AD2608-70.4)*(43/5.6))&gt;119,119,110-(($AD2608-70.4)*(43/5.6)))))*0.93,0)</f>
        <v>77</v>
      </c>
      <c r="AG2608" s="17">
        <f>ROUND(IF($AD2608&gt;79,37-(($AD2608-79)*(9/4)),IF($AD2608&gt;76,54-(($AD2608-76)*(17/3)),IF(93-(($AD2608-70.4)*(39/5.6))&gt;100,100,93-(($AD2608-70.4)*(39/5.6)))))*0.93,0)</f>
        <v>64</v>
      </c>
      <c r="AH2608" s="17">
        <f>ROUND(IF($AD2608&gt;79,32-(($AD2608-79)*(8/4)),IF($AD2608&gt;76,48-(($AD2608-76)*(16/3)),IF(86-(($AD2608-70.4)*(38/5.6))&gt;95,95,86-(($AD2608-70.4)*(38/5.6)))))*0.93,0)</f>
        <v>58</v>
      </c>
      <c r="AL2608" s="5">
        <v>180</v>
      </c>
      <c r="AM2608" s="5">
        <v>70</v>
      </c>
    </row>
    <row r="2609" spans="1:39" x14ac:dyDescent="0.3">
      <c r="A2609" s="15">
        <v>7664</v>
      </c>
      <c r="B2609" s="8" t="s">
        <v>1435</v>
      </c>
      <c r="C2609" s="9" t="s">
        <v>926</v>
      </c>
      <c r="D2609" s="21">
        <v>73</v>
      </c>
      <c r="E2609" s="21">
        <v>67</v>
      </c>
      <c r="F2609" s="21">
        <v>68</v>
      </c>
      <c r="G2609" s="21">
        <v>68</v>
      </c>
      <c r="H2609" s="21">
        <v>77</v>
      </c>
      <c r="I2609" s="21">
        <v>68</v>
      </c>
      <c r="J2609" s="21">
        <v>72</v>
      </c>
      <c r="K2609" s="21">
        <v>67</v>
      </c>
      <c r="L2609" s="21">
        <v>66</v>
      </c>
      <c r="M2609" s="21">
        <v>65</v>
      </c>
      <c r="N2609" s="21">
        <v>65</v>
      </c>
      <c r="O2609" s="21">
        <v>75</v>
      </c>
      <c r="P2609" s="21">
        <v>57</v>
      </c>
      <c r="Q2609" s="21">
        <v>75</v>
      </c>
      <c r="R2609" s="33" t="s">
        <v>3075</v>
      </c>
      <c r="S2609" s="3" t="s">
        <v>3075</v>
      </c>
      <c r="T2609" s="10" t="s">
        <v>4131</v>
      </c>
      <c r="U2609" s="2" t="s">
        <v>925</v>
      </c>
      <c r="V2609" s="4" t="s">
        <v>819</v>
      </c>
      <c r="W2609" s="11">
        <v>4</v>
      </c>
      <c r="X2609" s="11">
        <v>100</v>
      </c>
      <c r="Y2609" s="16">
        <v>6</v>
      </c>
      <c r="Z2609" s="16">
        <v>3</v>
      </c>
      <c r="AA2609" s="16">
        <v>1993</v>
      </c>
      <c r="AB2609" s="1">
        <f>2026-AA2609</f>
        <v>33</v>
      </c>
      <c r="AC2609" s="5">
        <v>4</v>
      </c>
      <c r="AD2609" s="34">
        <v>73.658981770960594</v>
      </c>
      <c r="AE2609" s="18">
        <v>100000</v>
      </c>
      <c r="AF2609" s="17">
        <f>ROUND(IF($AD2609&gt;79,44-(($AD2609-79)*(14/4)),IF($AD2609&gt;76,67-(($AD2609-76)*(23/3)),IF(110-(($AD2609-70.4)*(43/5.6))&gt;119,119,110-(($AD2609-70.4)*(43/5.6)))))*0.93,0)</f>
        <v>79</v>
      </c>
      <c r="AG2609" s="17">
        <f>ROUND(IF($AD2609&gt;79,37-(($AD2609-79)*(9/4)),IF($AD2609&gt;76,54-(($AD2609-76)*(17/3)),IF(93-(($AD2609-70.4)*(39/5.6))&gt;100,100,93-(($AD2609-70.4)*(39/5.6)))))*0.93,0)</f>
        <v>65</v>
      </c>
      <c r="AH2609" s="17">
        <f>ROUND(IF($AD2609&gt;79,32-(($AD2609-79)*(8/4)),IF($AD2609&gt;76,48-(($AD2609-76)*(16/3)),IF(86-(($AD2609-70.4)*(38/5.6))&gt;95,95,86-(($AD2609-70.4)*(38/5.6)))))*0.93,0)</f>
        <v>59</v>
      </c>
      <c r="AL2609" s="5">
        <v>0</v>
      </c>
      <c r="AM2609" s="5">
        <v>0</v>
      </c>
    </row>
    <row r="2610" spans="1:39" x14ac:dyDescent="0.3">
      <c r="A2610" s="15">
        <v>7666</v>
      </c>
      <c r="B2610" s="8" t="s">
        <v>100</v>
      </c>
      <c r="C2610" s="9" t="s">
        <v>717</v>
      </c>
      <c r="D2610" s="21">
        <v>74</v>
      </c>
      <c r="E2610" s="21">
        <v>56</v>
      </c>
      <c r="F2610" s="21">
        <v>61</v>
      </c>
      <c r="G2610" s="21">
        <v>65</v>
      </c>
      <c r="H2610" s="21">
        <v>59</v>
      </c>
      <c r="I2610" s="21">
        <v>70</v>
      </c>
      <c r="J2610" s="21">
        <v>70</v>
      </c>
      <c r="K2610" s="21">
        <v>73</v>
      </c>
      <c r="L2610" s="21">
        <v>65</v>
      </c>
      <c r="M2610" s="21">
        <v>77</v>
      </c>
      <c r="N2610" s="21">
        <v>77</v>
      </c>
      <c r="O2610" s="21">
        <v>61</v>
      </c>
      <c r="P2610" s="21">
        <v>54</v>
      </c>
      <c r="Q2610" s="21">
        <v>58</v>
      </c>
      <c r="R2610" s="33" t="s">
        <v>3075</v>
      </c>
      <c r="S2610" s="3" t="s">
        <v>3075</v>
      </c>
      <c r="T2610" s="10" t="s">
        <v>4131</v>
      </c>
      <c r="U2610" s="2" t="s">
        <v>587</v>
      </c>
      <c r="V2610" s="4" t="s">
        <v>819</v>
      </c>
      <c r="W2610" s="11">
        <v>4</v>
      </c>
      <c r="X2610" s="11">
        <v>100</v>
      </c>
      <c r="Y2610" s="16">
        <v>5</v>
      </c>
      <c r="Z2610" s="16">
        <v>11</v>
      </c>
      <c r="AA2610" s="16">
        <v>1993</v>
      </c>
      <c r="AB2610" s="1">
        <f>2026-AA2610</f>
        <v>33</v>
      </c>
      <c r="AC2610" s="5">
        <v>4</v>
      </c>
      <c r="AD2610" s="34">
        <v>74.308747091668991</v>
      </c>
      <c r="AE2610" s="18">
        <v>125000</v>
      </c>
      <c r="AF2610" s="17">
        <f>ROUND(IF($AD2610&gt;79,44-(($AD2610-79)*(14/4)),IF($AD2610&gt;76,67-(($AD2610-76)*(23/3)),IF(110-(($AD2610-70.4)*(43/5.6))&gt;119,119,110-(($AD2610-70.4)*(43/5.6)))))*0.93,0)</f>
        <v>74</v>
      </c>
      <c r="AG2610" s="17">
        <f>ROUND(IF($AD2610&gt;79,37-(($AD2610-79)*(9/4)),IF($AD2610&gt;76,54-(($AD2610-76)*(17/3)),IF(93-(($AD2610-70.4)*(39/5.6))&gt;100,100,93-(($AD2610-70.4)*(39/5.6)))))*0.93,0)</f>
        <v>61</v>
      </c>
      <c r="AH2610" s="17">
        <f>ROUND(IF($AD2610&gt;79,32-(($AD2610-79)*(8/4)),IF($AD2610&gt;76,48-(($AD2610-76)*(16/3)),IF(86-(($AD2610-70.4)*(38/5.6))&gt;95,95,86-(($AD2610-70.4)*(38/5.6)))))*0.93,0)</f>
        <v>55</v>
      </c>
      <c r="AL2610" s="5">
        <v>175</v>
      </c>
      <c r="AM2610" s="5">
        <v>64</v>
      </c>
    </row>
    <row r="2611" spans="1:39" x14ac:dyDescent="0.3">
      <c r="A2611" s="15">
        <v>7667</v>
      </c>
      <c r="B2611" s="8" t="s">
        <v>922</v>
      </c>
      <c r="C2611" s="9" t="s">
        <v>484</v>
      </c>
      <c r="D2611" s="21">
        <v>61</v>
      </c>
      <c r="E2611" s="21">
        <v>73</v>
      </c>
      <c r="F2611" s="21">
        <v>72</v>
      </c>
      <c r="G2611" s="21">
        <v>71</v>
      </c>
      <c r="H2611" s="21">
        <v>51</v>
      </c>
      <c r="I2611" s="21">
        <v>61</v>
      </c>
      <c r="J2611" s="21">
        <v>67</v>
      </c>
      <c r="K2611" s="21">
        <v>62</v>
      </c>
      <c r="L2611" s="21">
        <v>47</v>
      </c>
      <c r="M2611" s="21">
        <v>47</v>
      </c>
      <c r="N2611" s="21">
        <v>59</v>
      </c>
      <c r="O2611" s="21">
        <v>66</v>
      </c>
      <c r="P2611" s="21">
        <v>74</v>
      </c>
      <c r="Q2611" s="21">
        <v>51</v>
      </c>
      <c r="R2611" s="33" t="s">
        <v>4313</v>
      </c>
      <c r="S2611" s="3" t="s">
        <v>4313</v>
      </c>
      <c r="T2611" s="10" t="s">
        <v>4131</v>
      </c>
      <c r="U2611" s="2" t="s">
        <v>570</v>
      </c>
      <c r="V2611" s="4" t="s">
        <v>819</v>
      </c>
      <c r="W2611" s="11">
        <v>4</v>
      </c>
      <c r="X2611" s="11">
        <v>100</v>
      </c>
      <c r="Y2611" s="16">
        <v>17</v>
      </c>
      <c r="Z2611" s="16">
        <v>6</v>
      </c>
      <c r="AA2611" s="16">
        <v>1990</v>
      </c>
      <c r="AB2611" s="1">
        <f>2026-AA2611</f>
        <v>36</v>
      </c>
      <c r="AC2611" s="5">
        <v>6</v>
      </c>
      <c r="AD2611" s="34">
        <v>69.232689956031635</v>
      </c>
      <c r="AE2611" s="18">
        <v>50000</v>
      </c>
      <c r="AF2611" s="17">
        <f>ROUND(IF($AD2611&gt;79,44-(($AD2611-79)*(14/4)),IF($AD2611&gt;76,67-(($AD2611-76)*(23/3)),IF(110-(($AD2611-70.4)*(43/5.6))&gt;119,119,110-(($AD2611-70.4)*(43/5.6)))))*0.93,0)</f>
        <v>111</v>
      </c>
      <c r="AG2611" s="17">
        <f>ROUND(IF($AD2611&gt;79,37-(($AD2611-79)*(9/4)),IF($AD2611&gt;76,54-(($AD2611-76)*(17/3)),IF(93-(($AD2611-70.4)*(39/5.6))&gt;100,100,93-(($AD2611-70.4)*(39/5.6)))))*0.93,0)</f>
        <v>93</v>
      </c>
      <c r="AH2611" s="17">
        <f>ROUND(IF($AD2611&gt;79,32-(($AD2611-79)*(8/4)),IF($AD2611&gt;76,48-(($AD2611-76)*(16/3)),IF(86-(($AD2611-70.4)*(38/5.6))&gt;95,95,86-(($AD2611-70.4)*(38/5.6)))))*0.93,0)</f>
        <v>87</v>
      </c>
      <c r="AL2611" s="5">
        <v>179</v>
      </c>
      <c r="AM2611" s="5">
        <v>70</v>
      </c>
    </row>
    <row r="2612" spans="1:39" x14ac:dyDescent="0.3">
      <c r="A2612" s="15">
        <v>7670</v>
      </c>
      <c r="B2612" s="8" t="s">
        <v>1025</v>
      </c>
      <c r="C2612" s="9" t="s">
        <v>236</v>
      </c>
      <c r="D2612" s="21">
        <v>62</v>
      </c>
      <c r="E2612" s="21">
        <v>48</v>
      </c>
      <c r="F2612" s="21">
        <v>52</v>
      </c>
      <c r="G2612" s="21">
        <v>55</v>
      </c>
      <c r="H2612" s="21">
        <v>53</v>
      </c>
      <c r="I2612" s="21">
        <v>60</v>
      </c>
      <c r="J2612" s="21">
        <v>56</v>
      </c>
      <c r="K2612" s="21">
        <v>54</v>
      </c>
      <c r="L2612" s="21">
        <v>67</v>
      </c>
      <c r="M2612" s="21">
        <v>55</v>
      </c>
      <c r="N2612" s="21">
        <v>51</v>
      </c>
      <c r="O2612" s="21">
        <v>54</v>
      </c>
      <c r="P2612" s="21">
        <v>50</v>
      </c>
      <c r="Q2612" s="21">
        <v>57</v>
      </c>
      <c r="R2612" s="33" t="s">
        <v>524</v>
      </c>
      <c r="S2612" s="3" t="s">
        <v>524</v>
      </c>
      <c r="T2612" s="10" t="s">
        <v>4133</v>
      </c>
      <c r="U2612" s="2" t="s">
        <v>587</v>
      </c>
      <c r="V2612" s="4" t="s">
        <v>819</v>
      </c>
      <c r="W2612" s="11">
        <v>4</v>
      </c>
      <c r="X2612" s="11">
        <v>100</v>
      </c>
      <c r="Y2612" s="16">
        <v>28</v>
      </c>
      <c r="Z2612" s="16">
        <v>8</v>
      </c>
      <c r="AA2612" s="16">
        <v>1990</v>
      </c>
      <c r="AB2612" s="1">
        <f>2026-AA2612</f>
        <v>36</v>
      </c>
      <c r="AC2612" s="5">
        <v>5</v>
      </c>
      <c r="AD2612" s="34">
        <v>62.411235895958072</v>
      </c>
      <c r="AE2612" s="18">
        <v>0</v>
      </c>
      <c r="AF2612" s="17">
        <f>ROUND(IF($AD2612&gt;79,44-(($AD2612-79)*(14/4)),IF($AD2612&gt;76,67-(($AD2612-76)*(23/3)),IF(110-(($AD2612-70.4)*(43/5.6))&gt;119,119,110-(($AD2612-70.4)*(43/5.6)))))*0.93,0)</f>
        <v>111</v>
      </c>
      <c r="AG2612" s="17">
        <f>ROUND(IF($AD2612&gt;79,37-(($AD2612-79)*(9/4)),IF($AD2612&gt;76,54-(($AD2612-76)*(17/3)),IF(93-(($AD2612-70.4)*(39/5.6))&gt;100,100,93-(($AD2612-70.4)*(39/5.6)))))*0.93,0)</f>
        <v>93</v>
      </c>
      <c r="AH2612" s="17">
        <f>ROUND(IF($AD2612&gt;79,32-(($AD2612-79)*(8/4)),IF($AD2612&gt;76,48-(($AD2612-76)*(16/3)),IF(86-(($AD2612-70.4)*(38/5.6))&gt;95,95,86-(($AD2612-70.4)*(38/5.6)))))*0.93,0)</f>
        <v>88</v>
      </c>
      <c r="AL2612" s="5">
        <v>0</v>
      </c>
      <c r="AM2612" s="5">
        <v>0</v>
      </c>
    </row>
    <row r="2613" spans="1:39" x14ac:dyDescent="0.3">
      <c r="A2613" s="15">
        <v>7673</v>
      </c>
      <c r="B2613" s="8" t="s">
        <v>141</v>
      </c>
      <c r="C2613" s="9" t="s">
        <v>288</v>
      </c>
      <c r="D2613" s="21">
        <v>63</v>
      </c>
      <c r="E2613" s="21">
        <v>53</v>
      </c>
      <c r="F2613" s="21">
        <v>56</v>
      </c>
      <c r="G2613" s="21">
        <v>59</v>
      </c>
      <c r="H2613" s="21">
        <v>67</v>
      </c>
      <c r="I2613" s="21">
        <v>58</v>
      </c>
      <c r="J2613" s="21">
        <v>57</v>
      </c>
      <c r="K2613" s="21">
        <v>56</v>
      </c>
      <c r="L2613" s="21">
        <v>49</v>
      </c>
      <c r="M2613" s="21">
        <v>58</v>
      </c>
      <c r="N2613" s="21">
        <v>58</v>
      </c>
      <c r="O2613" s="21">
        <v>66</v>
      </c>
      <c r="P2613" s="21">
        <v>61</v>
      </c>
      <c r="Q2613" s="21">
        <v>65</v>
      </c>
      <c r="R2613" s="33" t="s">
        <v>524</v>
      </c>
      <c r="S2613" s="3" t="s">
        <v>524</v>
      </c>
      <c r="T2613" s="10" t="s">
        <v>4133</v>
      </c>
      <c r="U2613" s="2" t="s">
        <v>586</v>
      </c>
      <c r="V2613" s="4" t="s">
        <v>819</v>
      </c>
      <c r="W2613" s="11">
        <v>4</v>
      </c>
      <c r="X2613" s="11">
        <v>100</v>
      </c>
      <c r="Y2613" s="16">
        <v>20</v>
      </c>
      <c r="Z2613" s="16">
        <v>11</v>
      </c>
      <c r="AA2613" s="16">
        <v>1990</v>
      </c>
      <c r="AB2613" s="1">
        <f>2026-AA2613</f>
        <v>36</v>
      </c>
      <c r="AC2613" s="5">
        <v>5</v>
      </c>
      <c r="AD2613" s="34">
        <v>63.445698329563477</v>
      </c>
      <c r="AE2613" s="18">
        <v>0</v>
      </c>
      <c r="AF2613" s="17">
        <f>ROUND(IF($AD2613&gt;79,44-(($AD2613-79)*(14/4)),IF($AD2613&gt;76,67-(($AD2613-76)*(23/3)),IF(110-(($AD2613-70.4)*(43/5.6))&gt;119,119,110-(($AD2613-70.4)*(43/5.6)))))*0.93,0)</f>
        <v>111</v>
      </c>
      <c r="AG2613" s="17">
        <f>ROUND(IF($AD2613&gt;79,37-(($AD2613-79)*(9/4)),IF($AD2613&gt;76,54-(($AD2613-76)*(17/3)),IF(93-(($AD2613-70.4)*(39/5.6))&gt;100,100,93-(($AD2613-70.4)*(39/5.6)))))*0.93,0)</f>
        <v>93</v>
      </c>
      <c r="AH2613" s="17">
        <f>ROUND(IF($AD2613&gt;79,32-(($AD2613-79)*(8/4)),IF($AD2613&gt;76,48-(($AD2613-76)*(16/3)),IF(86-(($AD2613-70.4)*(38/5.6))&gt;95,95,86-(($AD2613-70.4)*(38/5.6)))))*0.93,0)</f>
        <v>88</v>
      </c>
      <c r="AL2613" s="5">
        <v>0</v>
      </c>
      <c r="AM2613" s="5">
        <v>0</v>
      </c>
    </row>
    <row r="2614" spans="1:39" x14ac:dyDescent="0.3">
      <c r="A2614" s="15">
        <v>7675</v>
      </c>
      <c r="B2614" s="8" t="s">
        <v>850</v>
      </c>
      <c r="C2614" s="9" t="s">
        <v>286</v>
      </c>
      <c r="D2614" s="21">
        <v>71</v>
      </c>
      <c r="E2614" s="21">
        <v>54</v>
      </c>
      <c r="F2614" s="21">
        <v>60</v>
      </c>
      <c r="G2614" s="21">
        <v>65</v>
      </c>
      <c r="H2614" s="21">
        <v>53</v>
      </c>
      <c r="I2614" s="21">
        <v>71</v>
      </c>
      <c r="J2614" s="21">
        <v>69</v>
      </c>
      <c r="K2614" s="21">
        <v>74</v>
      </c>
      <c r="L2614" s="21">
        <v>70</v>
      </c>
      <c r="M2614" s="21">
        <v>75</v>
      </c>
      <c r="N2614" s="21">
        <v>73</v>
      </c>
      <c r="O2614" s="21">
        <v>60</v>
      </c>
      <c r="P2614" s="21">
        <v>64</v>
      </c>
      <c r="Q2614" s="21">
        <v>53</v>
      </c>
      <c r="R2614" s="33" t="s">
        <v>4313</v>
      </c>
      <c r="S2614" s="3" t="s">
        <v>4313</v>
      </c>
      <c r="T2614" s="10" t="s">
        <v>4131</v>
      </c>
      <c r="U2614" s="2" t="s">
        <v>586</v>
      </c>
      <c r="V2614" s="4" t="s">
        <v>819</v>
      </c>
      <c r="W2614" s="11">
        <v>4</v>
      </c>
      <c r="X2614" s="11">
        <v>100</v>
      </c>
      <c r="Y2614" s="16">
        <v>3</v>
      </c>
      <c r="Z2614" s="16">
        <v>1</v>
      </c>
      <c r="AA2614" s="16">
        <v>1992</v>
      </c>
      <c r="AB2614" s="1">
        <f>2026-AA2614</f>
        <v>34</v>
      </c>
      <c r="AC2614" s="5">
        <v>6</v>
      </c>
      <c r="AD2614" s="34">
        <v>72.03204837032402</v>
      </c>
      <c r="AE2614" s="18">
        <v>50000</v>
      </c>
      <c r="AF2614" s="17">
        <f>ROUND(IF($AD2614&gt;79,44-(($AD2614-79)*(14/4)),IF($AD2614&gt;76,67-(($AD2614-76)*(23/3)),IF(110-(($AD2614-70.4)*(43/5.6))&gt;119,119,110-(($AD2614-70.4)*(43/5.6)))))*0.93,0)</f>
        <v>91</v>
      </c>
      <c r="AG2614" s="17">
        <f>ROUND(IF($AD2614&gt;79,37-(($AD2614-79)*(9/4)),IF($AD2614&gt;76,54-(($AD2614-76)*(17/3)),IF(93-(($AD2614-70.4)*(39/5.6))&gt;100,100,93-(($AD2614-70.4)*(39/5.6)))))*0.93,0)</f>
        <v>76</v>
      </c>
      <c r="AH2614" s="17">
        <f>ROUND(IF($AD2614&gt;79,32-(($AD2614-79)*(8/4)),IF($AD2614&gt;76,48-(($AD2614-76)*(16/3)),IF(86-(($AD2614-70.4)*(38/5.6))&gt;95,95,86-(($AD2614-70.4)*(38/5.6)))))*0.93,0)</f>
        <v>70</v>
      </c>
      <c r="AL2614" s="5">
        <v>185</v>
      </c>
      <c r="AM2614" s="5">
        <v>72</v>
      </c>
    </row>
    <row r="2615" spans="1:39" x14ac:dyDescent="0.3">
      <c r="A2615" s="15">
        <v>7679</v>
      </c>
      <c r="B2615" s="8" t="s">
        <v>849</v>
      </c>
      <c r="C2615" s="9" t="s">
        <v>196</v>
      </c>
      <c r="D2615" s="21">
        <v>62</v>
      </c>
      <c r="E2615" s="21">
        <v>64</v>
      </c>
      <c r="F2615" s="21">
        <v>67</v>
      </c>
      <c r="G2615" s="21">
        <v>69</v>
      </c>
      <c r="H2615" s="21">
        <v>57</v>
      </c>
      <c r="I2615" s="21">
        <v>65</v>
      </c>
      <c r="J2615" s="21">
        <v>61</v>
      </c>
      <c r="K2615" s="21">
        <v>54</v>
      </c>
      <c r="L2615" s="21">
        <v>56</v>
      </c>
      <c r="M2615" s="21">
        <v>60</v>
      </c>
      <c r="N2615" s="21">
        <v>67</v>
      </c>
      <c r="O2615" s="21">
        <v>70</v>
      </c>
      <c r="P2615" s="21">
        <v>55</v>
      </c>
      <c r="Q2615" s="21">
        <v>57</v>
      </c>
      <c r="R2615" s="33" t="s">
        <v>524</v>
      </c>
      <c r="S2615" s="3" t="s">
        <v>524</v>
      </c>
      <c r="T2615" s="10" t="s">
        <v>4133</v>
      </c>
      <c r="U2615" s="2" t="s">
        <v>575</v>
      </c>
      <c r="V2615" s="4" t="s">
        <v>819</v>
      </c>
      <c r="W2615" s="11">
        <v>4</v>
      </c>
      <c r="X2615" s="11">
        <v>100</v>
      </c>
      <c r="Y2615" s="16">
        <v>17</v>
      </c>
      <c r="Z2615" s="16">
        <v>8</v>
      </c>
      <c r="AA2615" s="16">
        <v>1990</v>
      </c>
      <c r="AB2615" s="1">
        <f>2026-AA2615</f>
        <v>36</v>
      </c>
      <c r="AC2615" s="5">
        <v>6</v>
      </c>
      <c r="AD2615" s="34">
        <v>67.048668029866477</v>
      </c>
      <c r="AE2615" s="18">
        <v>0</v>
      </c>
      <c r="AF2615" s="17">
        <f>ROUND(IF($AD2615&gt;79,44-(($AD2615-79)*(14/4)),IF($AD2615&gt;76,67-(($AD2615-76)*(23/3)),IF(110-(($AD2615-70.4)*(43/5.6))&gt;119,119,110-(($AD2615-70.4)*(43/5.6)))))*0.93,0)</f>
        <v>111</v>
      </c>
      <c r="AG2615" s="17">
        <f>ROUND(IF($AD2615&gt;79,37-(($AD2615-79)*(9/4)),IF($AD2615&gt;76,54-(($AD2615-76)*(17/3)),IF(93-(($AD2615-70.4)*(39/5.6))&gt;100,100,93-(($AD2615-70.4)*(39/5.6)))))*0.93,0)</f>
        <v>93</v>
      </c>
      <c r="AH2615" s="17">
        <f>ROUND(IF($AD2615&gt;79,32-(($AD2615-79)*(8/4)),IF($AD2615&gt;76,48-(($AD2615-76)*(16/3)),IF(86-(($AD2615-70.4)*(38/5.6))&gt;95,95,86-(($AD2615-70.4)*(38/5.6)))))*0.93,0)</f>
        <v>88</v>
      </c>
      <c r="AI2615" s="5" t="s">
        <v>3916</v>
      </c>
      <c r="AL2615" s="5">
        <v>0</v>
      </c>
      <c r="AM2615" s="5">
        <v>0</v>
      </c>
    </row>
    <row r="2616" spans="1:39" x14ac:dyDescent="0.3">
      <c r="A2616" s="15">
        <v>7680</v>
      </c>
      <c r="B2616" s="8" t="s">
        <v>844</v>
      </c>
      <c r="C2616" s="9" t="s">
        <v>325</v>
      </c>
      <c r="D2616" s="21">
        <v>63</v>
      </c>
      <c r="E2616" s="21">
        <v>49</v>
      </c>
      <c r="F2616" s="21">
        <v>52</v>
      </c>
      <c r="G2616" s="21">
        <v>55</v>
      </c>
      <c r="H2616" s="21">
        <v>51</v>
      </c>
      <c r="I2616" s="21">
        <v>60</v>
      </c>
      <c r="J2616" s="21">
        <v>56</v>
      </c>
      <c r="K2616" s="21">
        <v>62</v>
      </c>
      <c r="L2616" s="21">
        <v>66</v>
      </c>
      <c r="M2616" s="21">
        <v>68</v>
      </c>
      <c r="N2616" s="21">
        <v>62</v>
      </c>
      <c r="O2616" s="21">
        <v>50</v>
      </c>
      <c r="P2616" s="21">
        <v>60</v>
      </c>
      <c r="Q2616" s="21">
        <v>51</v>
      </c>
      <c r="R2616" s="33" t="s">
        <v>524</v>
      </c>
      <c r="S2616" s="3" t="s">
        <v>524</v>
      </c>
      <c r="T2616" s="10" t="s">
        <v>4133</v>
      </c>
      <c r="U2616" s="2" t="s">
        <v>586</v>
      </c>
      <c r="V2616" s="4" t="s">
        <v>819</v>
      </c>
      <c r="W2616" s="11">
        <v>4</v>
      </c>
      <c r="X2616" s="11">
        <v>100</v>
      </c>
      <c r="Y2616" s="16">
        <v>12</v>
      </c>
      <c r="Z2616" s="16">
        <v>2</v>
      </c>
      <c r="AA2616" s="16">
        <v>1990</v>
      </c>
      <c r="AB2616" s="1">
        <f>2026-AA2616</f>
        <v>36</v>
      </c>
      <c r="AC2616" s="5">
        <v>5</v>
      </c>
      <c r="AD2616" s="34">
        <v>64.219456329532633</v>
      </c>
      <c r="AE2616" s="18">
        <v>0</v>
      </c>
      <c r="AF2616" s="17">
        <f>ROUND(IF($AD2616&gt;79,44-(($AD2616-79)*(14/4)),IF($AD2616&gt;76,67-(($AD2616-76)*(23/3)),IF(110-(($AD2616-70.4)*(43/5.6))&gt;119,119,110-(($AD2616-70.4)*(43/5.6)))))*0.93,0)</f>
        <v>111</v>
      </c>
      <c r="AG2616" s="17">
        <f>ROUND(IF($AD2616&gt;79,37-(($AD2616-79)*(9/4)),IF($AD2616&gt;76,54-(($AD2616-76)*(17/3)),IF(93-(($AD2616-70.4)*(39/5.6))&gt;100,100,93-(($AD2616-70.4)*(39/5.6)))))*0.93,0)</f>
        <v>93</v>
      </c>
      <c r="AH2616" s="17">
        <f>ROUND(IF($AD2616&gt;79,32-(($AD2616-79)*(8/4)),IF($AD2616&gt;76,48-(($AD2616-76)*(16/3)),IF(86-(($AD2616-70.4)*(38/5.6))&gt;95,95,86-(($AD2616-70.4)*(38/5.6)))))*0.93,0)</f>
        <v>88</v>
      </c>
      <c r="AI2616" s="5" t="s">
        <v>3916</v>
      </c>
      <c r="AL2616" s="5">
        <v>178</v>
      </c>
      <c r="AM2616" s="5">
        <v>62</v>
      </c>
    </row>
    <row r="2617" spans="1:39" x14ac:dyDescent="0.3">
      <c r="A2617" s="15">
        <v>7686</v>
      </c>
      <c r="B2617" s="8" t="s">
        <v>4069</v>
      </c>
      <c r="C2617" s="9" t="s">
        <v>137</v>
      </c>
      <c r="D2617" s="21">
        <v>75</v>
      </c>
      <c r="E2617" s="21">
        <v>63</v>
      </c>
      <c r="F2617" s="21">
        <v>64</v>
      </c>
      <c r="G2617" s="21">
        <v>65</v>
      </c>
      <c r="H2617" s="21">
        <v>62</v>
      </c>
      <c r="I2617" s="21">
        <v>75</v>
      </c>
      <c r="J2617" s="21">
        <v>75</v>
      </c>
      <c r="K2617" s="21">
        <v>78</v>
      </c>
      <c r="L2617" s="21">
        <v>69</v>
      </c>
      <c r="M2617" s="21">
        <v>75</v>
      </c>
      <c r="N2617" s="21">
        <v>75</v>
      </c>
      <c r="O2617" s="21">
        <v>67</v>
      </c>
      <c r="P2617" s="21">
        <v>71</v>
      </c>
      <c r="Q2617" s="21">
        <v>65</v>
      </c>
      <c r="R2617" s="33" t="s">
        <v>1241</v>
      </c>
      <c r="S2617" s="3" t="s">
        <v>1241</v>
      </c>
      <c r="T2617" s="10" t="s">
        <v>4130</v>
      </c>
      <c r="U2617" s="2" t="s">
        <v>594</v>
      </c>
      <c r="V2617" s="4" t="s">
        <v>819</v>
      </c>
      <c r="W2617" s="11">
        <v>4</v>
      </c>
      <c r="X2617" s="11">
        <v>100</v>
      </c>
      <c r="Y2617" s="16">
        <v>4</v>
      </c>
      <c r="Z2617" s="16">
        <v>6</v>
      </c>
      <c r="AA2617" s="16">
        <v>1998</v>
      </c>
      <c r="AB2617" s="1">
        <f>2026-AA2617</f>
        <v>28</v>
      </c>
      <c r="AC2617" s="5">
        <v>4</v>
      </c>
      <c r="AD2617" s="34">
        <v>73.584869300137271</v>
      </c>
      <c r="AE2617" s="18">
        <v>110000</v>
      </c>
      <c r="AF2617" s="17">
        <f>ROUND(IF($AD2617&gt;79,44-(($AD2617-79)*(14/4)),IF($AD2617&gt;76,67-(($AD2617-76)*(23/3)),IF(110-(($AD2617-70.4)*(43/5.6))&gt;119,119,110-(($AD2617-70.4)*(43/5.6)))))*0.93,0)</f>
        <v>80</v>
      </c>
      <c r="AG2617" s="17">
        <f>ROUND(IF($AD2617&gt;79,37-(($AD2617-79)*(9/4)),IF($AD2617&gt;76,54-(($AD2617-76)*(17/3)),IF(93-(($AD2617-70.4)*(39/5.6))&gt;100,100,93-(($AD2617-70.4)*(39/5.6)))))*0.93,0)</f>
        <v>66</v>
      </c>
      <c r="AH2617" s="17">
        <f>ROUND(IF($AD2617&gt;79,32-(($AD2617-79)*(8/4)),IF($AD2617&gt;76,48-(($AD2617-76)*(16/3)),IF(86-(($AD2617-70.4)*(38/5.6))&gt;95,95,86-(($AD2617-70.4)*(38/5.6)))))*0.93,0)</f>
        <v>60</v>
      </c>
      <c r="AL2617" s="5">
        <v>0</v>
      </c>
      <c r="AM2617" s="5">
        <v>0</v>
      </c>
    </row>
    <row r="2618" spans="1:39" x14ac:dyDescent="0.3">
      <c r="A2618" s="15">
        <v>7688</v>
      </c>
      <c r="B2618" s="8" t="s">
        <v>846</v>
      </c>
      <c r="C2618" s="9" t="s">
        <v>845</v>
      </c>
      <c r="D2618" s="21">
        <v>58</v>
      </c>
      <c r="E2618" s="21">
        <v>64</v>
      </c>
      <c r="F2618" s="21">
        <v>62</v>
      </c>
      <c r="G2618" s="21">
        <v>59</v>
      </c>
      <c r="H2618" s="21">
        <v>63</v>
      </c>
      <c r="I2618" s="21">
        <v>57</v>
      </c>
      <c r="J2618" s="21">
        <v>60</v>
      </c>
      <c r="K2618" s="21">
        <v>52</v>
      </c>
      <c r="L2618" s="21">
        <v>47</v>
      </c>
      <c r="M2618" s="21">
        <v>51</v>
      </c>
      <c r="N2618" s="21">
        <v>53</v>
      </c>
      <c r="O2618" s="21">
        <v>55</v>
      </c>
      <c r="P2618" s="21">
        <v>52</v>
      </c>
      <c r="Q2618" s="21">
        <v>63</v>
      </c>
      <c r="R2618" s="33" t="s">
        <v>524</v>
      </c>
      <c r="S2618" s="3" t="s">
        <v>524</v>
      </c>
      <c r="T2618" s="10" t="s">
        <v>4133</v>
      </c>
      <c r="U2618" s="2" t="s">
        <v>586</v>
      </c>
      <c r="V2618" s="4" t="s">
        <v>819</v>
      </c>
      <c r="W2618" s="11">
        <v>4</v>
      </c>
      <c r="X2618" s="11">
        <v>100</v>
      </c>
      <c r="Y2618" s="16">
        <v>29</v>
      </c>
      <c r="Z2618" s="16">
        <v>7</v>
      </c>
      <c r="AA2618" s="16">
        <v>1990</v>
      </c>
      <c r="AB2618" s="1">
        <f>2026-AA2618</f>
        <v>36</v>
      </c>
      <c r="AC2618" s="5">
        <v>3</v>
      </c>
      <c r="AD2618" s="34">
        <v>61.850319002386129</v>
      </c>
      <c r="AE2618" s="18">
        <v>0</v>
      </c>
      <c r="AF2618" s="17">
        <f>ROUND(IF($AD2618&gt;79,44-(($AD2618-79)*(14/4)),IF($AD2618&gt;76,67-(($AD2618-76)*(23/3)),IF(110-(($AD2618-70.4)*(43/5.6))&gt;119,119,110-(($AD2618-70.4)*(43/5.6)))))*0.93,0)</f>
        <v>111</v>
      </c>
      <c r="AG2618" s="17">
        <f>ROUND(IF($AD2618&gt;79,37-(($AD2618-79)*(9/4)),IF($AD2618&gt;76,54-(($AD2618-76)*(17/3)),IF(93-(($AD2618-70.4)*(39/5.6))&gt;100,100,93-(($AD2618-70.4)*(39/5.6)))))*0.93,0)</f>
        <v>93</v>
      </c>
      <c r="AH2618" s="17">
        <f>ROUND(IF($AD2618&gt;79,32-(($AD2618-79)*(8/4)),IF($AD2618&gt;76,48-(($AD2618-76)*(16/3)),IF(86-(($AD2618-70.4)*(38/5.6))&gt;95,95,86-(($AD2618-70.4)*(38/5.6)))))*0.93,0)</f>
        <v>88</v>
      </c>
      <c r="AI2618" s="5" t="s">
        <v>3916</v>
      </c>
      <c r="AL2618" s="5">
        <v>176</v>
      </c>
      <c r="AM2618" s="5">
        <v>76</v>
      </c>
    </row>
    <row r="2619" spans="1:39" x14ac:dyDescent="0.3">
      <c r="A2619" s="15">
        <v>7704</v>
      </c>
      <c r="B2619" s="8" t="s">
        <v>3199</v>
      </c>
      <c r="C2619" s="9" t="s">
        <v>172</v>
      </c>
      <c r="D2619" s="21">
        <v>65</v>
      </c>
      <c r="E2619" s="21">
        <v>63</v>
      </c>
      <c r="F2619" s="21">
        <v>64</v>
      </c>
      <c r="G2619" s="21">
        <v>65</v>
      </c>
      <c r="H2619" s="21">
        <v>66</v>
      </c>
      <c r="I2619" s="21">
        <v>67</v>
      </c>
      <c r="J2619" s="21">
        <v>67</v>
      </c>
      <c r="K2619" s="21">
        <v>61</v>
      </c>
      <c r="L2619" s="21">
        <v>62</v>
      </c>
      <c r="M2619" s="21">
        <v>68</v>
      </c>
      <c r="N2619" s="21">
        <v>70</v>
      </c>
      <c r="O2619" s="21">
        <v>62</v>
      </c>
      <c r="P2619" s="21">
        <v>68</v>
      </c>
      <c r="Q2619" s="21">
        <v>67</v>
      </c>
      <c r="R2619" s="33" t="s">
        <v>524</v>
      </c>
      <c r="S2619" s="3" t="s">
        <v>524</v>
      </c>
      <c r="T2619" s="10" t="s">
        <v>4133</v>
      </c>
      <c r="U2619" s="2" t="s">
        <v>586</v>
      </c>
      <c r="V2619" s="4" t="s">
        <v>819</v>
      </c>
      <c r="W2619" s="11">
        <v>2</v>
      </c>
      <c r="X2619" s="11">
        <v>8</v>
      </c>
      <c r="Y2619" s="16">
        <v>28</v>
      </c>
      <c r="Z2619" s="16">
        <v>5</v>
      </c>
      <c r="AA2619" s="16">
        <v>1999</v>
      </c>
      <c r="AB2619" s="1">
        <f>2026-AA2619</f>
        <v>27</v>
      </c>
      <c r="AC2619" s="5">
        <v>6</v>
      </c>
      <c r="AD2619" s="34">
        <v>67.385931639167026</v>
      </c>
      <c r="AE2619" s="18">
        <v>0</v>
      </c>
      <c r="AF2619" s="17">
        <f>ROUND(IF($AD2619&gt;79,44-(($AD2619-79)*(14/4)),IF($AD2619&gt;76,67-(($AD2619-76)*(23/3)),IF(110-(($AD2619-70.4)*(43/5.6))&gt;119,119,110-(($AD2619-70.4)*(43/5.6)))))*0.93,0)</f>
        <v>111</v>
      </c>
      <c r="AG2619" s="17">
        <f>ROUND(IF($AD2619&gt;79,37-(($AD2619-79)*(9/4)),IF($AD2619&gt;76,54-(($AD2619-76)*(17/3)),IF(93-(($AD2619-70.4)*(39/5.6))&gt;100,100,93-(($AD2619-70.4)*(39/5.6)))))*0.93,0)</f>
        <v>93</v>
      </c>
      <c r="AH2619" s="17">
        <f>ROUND(IF($AD2619&gt;79,32-(($AD2619-79)*(8/4)),IF($AD2619&gt;76,48-(($AD2619-76)*(16/3)),IF(86-(($AD2619-70.4)*(38/5.6))&gt;95,95,86-(($AD2619-70.4)*(38/5.6)))))*0.93,0)</f>
        <v>88</v>
      </c>
      <c r="AI2619" s="5" t="s">
        <v>3916</v>
      </c>
      <c r="AL2619" s="5">
        <v>0</v>
      </c>
      <c r="AM2619" s="5">
        <v>0</v>
      </c>
    </row>
    <row r="2620" spans="1:39" x14ac:dyDescent="0.3">
      <c r="A2620" s="15">
        <v>7705</v>
      </c>
      <c r="B2620" s="8" t="s">
        <v>1686</v>
      </c>
      <c r="C2620" s="9" t="s">
        <v>984</v>
      </c>
      <c r="D2620" s="21">
        <v>69</v>
      </c>
      <c r="E2620" s="21">
        <v>58</v>
      </c>
      <c r="F2620" s="21">
        <v>60</v>
      </c>
      <c r="G2620" s="21">
        <v>61</v>
      </c>
      <c r="H2620" s="21">
        <v>62</v>
      </c>
      <c r="I2620" s="21">
        <v>68</v>
      </c>
      <c r="J2620" s="21">
        <v>72</v>
      </c>
      <c r="K2620" s="21">
        <v>68</v>
      </c>
      <c r="L2620" s="21">
        <v>51</v>
      </c>
      <c r="M2620" s="21">
        <v>69</v>
      </c>
      <c r="N2620" s="21">
        <v>72</v>
      </c>
      <c r="O2620" s="21">
        <v>66</v>
      </c>
      <c r="P2620" s="21">
        <v>72</v>
      </c>
      <c r="Q2620" s="21">
        <v>67</v>
      </c>
      <c r="R2620" s="33" t="s">
        <v>524</v>
      </c>
      <c r="S2620" s="3" t="s">
        <v>524</v>
      </c>
      <c r="T2620" s="10" t="s">
        <v>4133</v>
      </c>
      <c r="U2620" s="2" t="s">
        <v>550</v>
      </c>
      <c r="V2620" s="4" t="s">
        <v>817</v>
      </c>
      <c r="W2620" s="11">
        <v>1</v>
      </c>
      <c r="X2620" s="11">
        <v>0</v>
      </c>
      <c r="Y2620" s="16">
        <v>14</v>
      </c>
      <c r="Z2620" s="16">
        <v>8</v>
      </c>
      <c r="AA2620" s="16">
        <v>1995</v>
      </c>
      <c r="AB2620" s="1">
        <f>2026-AA2620</f>
        <v>31</v>
      </c>
      <c r="AC2620" s="5">
        <v>4</v>
      </c>
      <c r="AD2620" s="34">
        <v>68.099424453151187</v>
      </c>
      <c r="AE2620" s="18">
        <v>0</v>
      </c>
      <c r="AF2620" s="17">
        <f>ROUND(IF($AD2620&gt;79,44-(($AD2620-79)*(14/4)),IF($AD2620&gt;76,67-(($AD2620-76)*(23/3)),IF(110-(($AD2620-70.4)*(43/5.6))&gt;119,119,110-(($AD2620-70.4)*(43/5.6)))))*0.93,0)</f>
        <v>111</v>
      </c>
      <c r="AG2620" s="17">
        <f>ROUND(IF($AD2620&gt;79,37-(($AD2620-79)*(9/4)),IF($AD2620&gt;76,54-(($AD2620-76)*(17/3)),IF(93-(($AD2620-70.4)*(39/5.6))&gt;100,100,93-(($AD2620-70.4)*(39/5.6)))))*0.93,0)</f>
        <v>93</v>
      </c>
      <c r="AH2620" s="17">
        <f>ROUND(IF($AD2620&gt;79,32-(($AD2620-79)*(8/4)),IF($AD2620&gt;76,48-(($AD2620-76)*(16/3)),IF(86-(($AD2620-70.4)*(38/5.6))&gt;95,95,86-(($AD2620-70.4)*(38/5.6)))))*0.93,0)</f>
        <v>88</v>
      </c>
      <c r="AI2620" s="5" t="s">
        <v>3916</v>
      </c>
      <c r="AL2620" s="5">
        <v>0</v>
      </c>
      <c r="AM2620" s="5">
        <v>0</v>
      </c>
    </row>
    <row r="2621" spans="1:39" x14ac:dyDescent="0.3">
      <c r="A2621" s="15">
        <v>7707</v>
      </c>
      <c r="B2621" s="8" t="s">
        <v>2971</v>
      </c>
      <c r="C2621" s="9" t="s">
        <v>115</v>
      </c>
      <c r="D2621" s="21">
        <v>67</v>
      </c>
      <c r="E2621" s="21">
        <v>66</v>
      </c>
      <c r="F2621" s="21">
        <v>67</v>
      </c>
      <c r="G2621" s="21">
        <v>67</v>
      </c>
      <c r="H2621" s="21">
        <v>64</v>
      </c>
      <c r="I2621" s="21">
        <v>66</v>
      </c>
      <c r="J2621" s="21">
        <v>67</v>
      </c>
      <c r="K2621" s="21">
        <v>67</v>
      </c>
      <c r="L2621" s="21">
        <v>61</v>
      </c>
      <c r="M2621" s="21">
        <v>65</v>
      </c>
      <c r="N2621" s="21">
        <v>69</v>
      </c>
      <c r="O2621" s="21">
        <v>71</v>
      </c>
      <c r="P2621" s="21">
        <v>66</v>
      </c>
      <c r="Q2621" s="21">
        <v>66</v>
      </c>
      <c r="R2621" s="33" t="s">
        <v>524</v>
      </c>
      <c r="S2621" s="3" t="s">
        <v>524</v>
      </c>
      <c r="T2621" s="10" t="s">
        <v>4133</v>
      </c>
      <c r="U2621" s="2" t="s">
        <v>601</v>
      </c>
      <c r="V2621" s="4" t="s">
        <v>819</v>
      </c>
      <c r="W2621" s="11">
        <v>1</v>
      </c>
      <c r="X2621" s="11">
        <v>70</v>
      </c>
      <c r="Y2621" s="16">
        <v>20</v>
      </c>
      <c r="Z2621" s="16">
        <v>5</v>
      </c>
      <c r="AA2621" s="16">
        <v>1995</v>
      </c>
      <c r="AB2621" s="1">
        <f>2026-AA2621</f>
        <v>31</v>
      </c>
      <c r="AC2621" s="5">
        <v>4</v>
      </c>
      <c r="AD2621" s="34">
        <v>68.366143346083859</v>
      </c>
      <c r="AE2621" s="18">
        <v>0</v>
      </c>
      <c r="AF2621" s="17">
        <f>ROUND(IF($AD2621&gt;79,44-(($AD2621-79)*(14/4)),IF($AD2621&gt;76,67-(($AD2621-76)*(23/3)),IF(110-(($AD2621-70.4)*(43/5.6))&gt;119,119,110-(($AD2621-70.4)*(43/5.6)))))*0.93,0)</f>
        <v>111</v>
      </c>
      <c r="AG2621" s="17">
        <f>ROUND(IF($AD2621&gt;79,37-(($AD2621-79)*(9/4)),IF($AD2621&gt;76,54-(($AD2621-76)*(17/3)),IF(93-(($AD2621-70.4)*(39/5.6))&gt;100,100,93-(($AD2621-70.4)*(39/5.6)))))*0.93,0)</f>
        <v>93</v>
      </c>
      <c r="AH2621" s="17">
        <f>ROUND(IF($AD2621&gt;79,32-(($AD2621-79)*(8/4)),IF($AD2621&gt;76,48-(($AD2621-76)*(16/3)),IF(86-(($AD2621-70.4)*(38/5.6))&gt;95,95,86-(($AD2621-70.4)*(38/5.6)))))*0.93,0)</f>
        <v>88</v>
      </c>
      <c r="AI2621" s="5" t="s">
        <v>3916</v>
      </c>
      <c r="AL2621" s="5">
        <v>178</v>
      </c>
      <c r="AM2621" s="5">
        <v>70</v>
      </c>
    </row>
    <row r="2622" spans="1:39" x14ac:dyDescent="0.3">
      <c r="A2622" s="15">
        <v>7714</v>
      </c>
      <c r="B2622" s="8" t="s">
        <v>840</v>
      </c>
      <c r="C2622" s="9" t="s">
        <v>841</v>
      </c>
      <c r="D2622" s="21">
        <v>70</v>
      </c>
      <c r="E2622" s="21">
        <v>60</v>
      </c>
      <c r="F2622" s="21">
        <v>61</v>
      </c>
      <c r="G2622" s="21">
        <v>62</v>
      </c>
      <c r="H2622" s="21">
        <v>48</v>
      </c>
      <c r="I2622" s="21">
        <v>70</v>
      </c>
      <c r="J2622" s="21">
        <v>63</v>
      </c>
      <c r="K2622" s="21">
        <v>71</v>
      </c>
      <c r="L2622" s="21">
        <v>54</v>
      </c>
      <c r="M2622" s="21">
        <v>76</v>
      </c>
      <c r="N2622" s="21">
        <v>74</v>
      </c>
      <c r="O2622" s="21">
        <v>72</v>
      </c>
      <c r="P2622" s="21">
        <v>70</v>
      </c>
      <c r="Q2622" s="21">
        <v>48</v>
      </c>
      <c r="R2622" s="33" t="s">
        <v>4311</v>
      </c>
      <c r="S2622" s="3" t="s">
        <v>4311</v>
      </c>
      <c r="T2622" s="10" t="s">
        <v>4132</v>
      </c>
      <c r="U2622" s="2" t="s">
        <v>583</v>
      </c>
      <c r="V2622" s="4" t="s">
        <v>821</v>
      </c>
      <c r="W2622" s="11">
        <v>4</v>
      </c>
      <c r="X2622" s="11">
        <v>100</v>
      </c>
      <c r="Y2622" s="16">
        <v>10</v>
      </c>
      <c r="Z2622" s="16">
        <v>6</v>
      </c>
      <c r="AA2622" s="16">
        <v>1992</v>
      </c>
      <c r="AB2622" s="1">
        <f>2026-AA2622</f>
        <v>34</v>
      </c>
      <c r="AC2622" s="5">
        <v>5</v>
      </c>
      <c r="AD2622" s="34">
        <v>72.172167290758154</v>
      </c>
      <c r="AE2622" s="18">
        <v>50000</v>
      </c>
      <c r="AF2622" s="17">
        <f>ROUND(IF($AD2622&gt;79,44-(($AD2622-79)*(14/4)),IF($AD2622&gt;76,67-(($AD2622-76)*(23/3)),IF(110-(($AD2622-70.4)*(43/5.6))&gt;119,119,110-(($AD2622-70.4)*(43/5.6)))))*0.93,0)</f>
        <v>90</v>
      </c>
      <c r="AG2622" s="17">
        <f>ROUND(IF($AD2622&gt;79,37-(($AD2622-79)*(9/4)),IF($AD2622&gt;76,54-(($AD2622-76)*(17/3)),IF(93-(($AD2622-70.4)*(39/5.6))&gt;100,100,93-(($AD2622-70.4)*(39/5.6)))))*0.93,0)</f>
        <v>75</v>
      </c>
      <c r="AH2622" s="17">
        <f>ROUND(IF($AD2622&gt;79,32-(($AD2622-79)*(8/4)),IF($AD2622&gt;76,48-(($AD2622-76)*(16/3)),IF(86-(($AD2622-70.4)*(38/5.6))&gt;95,95,86-(($AD2622-70.4)*(38/5.6)))))*0.93,0)</f>
        <v>69</v>
      </c>
      <c r="AL2622" s="5">
        <v>0</v>
      </c>
      <c r="AM2622" s="5">
        <v>0</v>
      </c>
    </row>
    <row r="2623" spans="1:39" x14ac:dyDescent="0.3">
      <c r="A2623" s="15">
        <v>7717</v>
      </c>
      <c r="B2623" s="8" t="s">
        <v>1436</v>
      </c>
      <c r="C2623" s="9" t="s">
        <v>161</v>
      </c>
      <c r="D2623" s="21">
        <v>68</v>
      </c>
      <c r="E2623" s="21">
        <v>74</v>
      </c>
      <c r="F2623" s="21">
        <v>72</v>
      </c>
      <c r="G2623" s="21">
        <v>70</v>
      </c>
      <c r="H2623" s="21">
        <v>69</v>
      </c>
      <c r="I2623" s="21">
        <v>72</v>
      </c>
      <c r="J2623" s="21">
        <v>69</v>
      </c>
      <c r="K2623" s="21">
        <v>71</v>
      </c>
      <c r="L2623" s="21">
        <v>60</v>
      </c>
      <c r="M2623" s="21">
        <v>57</v>
      </c>
      <c r="N2623" s="21">
        <v>56</v>
      </c>
      <c r="O2623" s="21">
        <v>66</v>
      </c>
      <c r="P2623" s="21">
        <v>63</v>
      </c>
      <c r="Q2623" s="21">
        <v>70</v>
      </c>
      <c r="R2623" s="33" t="s">
        <v>3918</v>
      </c>
      <c r="S2623" s="3" t="s">
        <v>3918</v>
      </c>
      <c r="T2623" s="10" t="s">
        <v>4131</v>
      </c>
      <c r="U2623" s="2" t="s">
        <v>601</v>
      </c>
      <c r="V2623" s="4" t="s">
        <v>819</v>
      </c>
      <c r="W2623" s="11">
        <v>4</v>
      </c>
      <c r="X2623" s="11">
        <v>100</v>
      </c>
      <c r="Y2623" s="16">
        <v>16</v>
      </c>
      <c r="Z2623" s="16">
        <v>3</v>
      </c>
      <c r="AA2623" s="16">
        <v>1992</v>
      </c>
      <c r="AB2623" s="1">
        <f>2026-AA2623</f>
        <v>34</v>
      </c>
      <c r="AC2623" s="5">
        <v>5</v>
      </c>
      <c r="AD2623" s="34">
        <v>71.730885622432282</v>
      </c>
      <c r="AE2623" s="18">
        <v>55000</v>
      </c>
      <c r="AF2623" s="17">
        <f>ROUND(IF($AD2623&gt;79,44-(($AD2623-79)*(14/4)),IF($AD2623&gt;76,67-(($AD2623-76)*(23/3)),IF(110-(($AD2623-70.4)*(43/5.6))&gt;119,119,110-(($AD2623-70.4)*(43/5.6)))))*0.93,0)</f>
        <v>93</v>
      </c>
      <c r="AG2623" s="17">
        <f>ROUND(IF($AD2623&gt;79,37-(($AD2623-79)*(9/4)),IF($AD2623&gt;76,54-(($AD2623-76)*(17/3)),IF(93-(($AD2623-70.4)*(39/5.6))&gt;100,100,93-(($AD2623-70.4)*(39/5.6)))))*0.93,0)</f>
        <v>78</v>
      </c>
      <c r="AH2623" s="17">
        <f>ROUND(IF($AD2623&gt;79,32-(($AD2623-79)*(8/4)),IF($AD2623&gt;76,48-(($AD2623-76)*(16/3)),IF(86-(($AD2623-70.4)*(38/5.6))&gt;95,95,86-(($AD2623-70.4)*(38/5.6)))))*0.93,0)</f>
        <v>72</v>
      </c>
      <c r="AL2623" s="5">
        <v>185</v>
      </c>
      <c r="AM2623" s="5">
        <v>69</v>
      </c>
    </row>
    <row r="2624" spans="1:39" x14ac:dyDescent="0.3">
      <c r="A2624" s="15">
        <v>7718</v>
      </c>
      <c r="B2624" s="8" t="s">
        <v>1999</v>
      </c>
      <c r="C2624" s="9" t="s">
        <v>2000</v>
      </c>
      <c r="D2624" s="21">
        <v>60</v>
      </c>
      <c r="E2624" s="21">
        <v>71</v>
      </c>
      <c r="F2624" s="21">
        <v>71</v>
      </c>
      <c r="G2624" s="21">
        <v>70</v>
      </c>
      <c r="H2624" s="21">
        <v>67</v>
      </c>
      <c r="I2624" s="21">
        <v>65</v>
      </c>
      <c r="J2624" s="21">
        <v>65</v>
      </c>
      <c r="K2624" s="21">
        <v>67</v>
      </c>
      <c r="L2624" s="21">
        <v>57</v>
      </c>
      <c r="M2624" s="21">
        <v>59</v>
      </c>
      <c r="N2624" s="21">
        <v>60</v>
      </c>
      <c r="O2624" s="21">
        <v>70</v>
      </c>
      <c r="P2624" s="21">
        <v>65</v>
      </c>
      <c r="Q2624" s="21">
        <v>67</v>
      </c>
      <c r="R2624" s="33" t="s">
        <v>524</v>
      </c>
      <c r="S2624" s="3" t="s">
        <v>524</v>
      </c>
      <c r="T2624" s="10" t="s">
        <v>4133</v>
      </c>
      <c r="U2624" s="2" t="s">
        <v>583</v>
      </c>
      <c r="V2624" s="4" t="s">
        <v>821</v>
      </c>
      <c r="W2624" s="11">
        <v>4</v>
      </c>
      <c r="X2624" s="11">
        <v>100</v>
      </c>
      <c r="Y2624" s="16">
        <v>31</v>
      </c>
      <c r="Z2624" s="16">
        <v>12</v>
      </c>
      <c r="AA2624" s="16">
        <v>1992</v>
      </c>
      <c r="AB2624" s="1">
        <f>2026-AA2624</f>
        <v>34</v>
      </c>
      <c r="AC2624" s="5">
        <v>4</v>
      </c>
      <c r="AD2624" s="34">
        <v>69.458258530611531</v>
      </c>
      <c r="AE2624" s="18">
        <v>0</v>
      </c>
      <c r="AF2624" s="17">
        <f>ROUND(IF($AD2624&gt;79,44-(($AD2624-79)*(14/4)),IF($AD2624&gt;76,67-(($AD2624-76)*(23/3)),IF(110-(($AD2624-70.4)*(43/5.6))&gt;119,119,110-(($AD2624-70.4)*(43/5.6)))))*0.93,0)</f>
        <v>109</v>
      </c>
      <c r="AG2624" s="17">
        <f>ROUND(IF($AD2624&gt;79,37-(($AD2624-79)*(9/4)),IF($AD2624&gt;76,54-(($AD2624-76)*(17/3)),IF(93-(($AD2624-70.4)*(39/5.6))&gt;100,100,93-(($AD2624-70.4)*(39/5.6)))))*0.93,0)</f>
        <v>93</v>
      </c>
      <c r="AH2624" s="17">
        <f>ROUND(IF($AD2624&gt;79,32-(($AD2624-79)*(8/4)),IF($AD2624&gt;76,48-(($AD2624-76)*(16/3)),IF(86-(($AD2624-70.4)*(38/5.6))&gt;95,95,86-(($AD2624-70.4)*(38/5.6)))))*0.93,0)</f>
        <v>86</v>
      </c>
      <c r="AL2624" s="5">
        <v>0</v>
      </c>
      <c r="AM2624" s="5">
        <v>0</v>
      </c>
    </row>
    <row r="2625" spans="1:45" x14ac:dyDescent="0.3">
      <c r="A2625" s="15">
        <v>7726</v>
      </c>
      <c r="B2625" s="8" t="s">
        <v>2088</v>
      </c>
      <c r="C2625" s="9" t="s">
        <v>327</v>
      </c>
      <c r="D2625" s="21">
        <v>69</v>
      </c>
      <c r="E2625" s="21">
        <v>78</v>
      </c>
      <c r="F2625" s="21">
        <v>77</v>
      </c>
      <c r="G2625" s="21">
        <v>76</v>
      </c>
      <c r="H2625" s="21">
        <v>64</v>
      </c>
      <c r="I2625" s="21">
        <v>72</v>
      </c>
      <c r="J2625" s="21">
        <v>75</v>
      </c>
      <c r="K2625" s="21">
        <v>77</v>
      </c>
      <c r="L2625" s="21">
        <v>53</v>
      </c>
      <c r="M2625" s="21">
        <v>61</v>
      </c>
      <c r="N2625" s="21">
        <v>75</v>
      </c>
      <c r="O2625" s="21">
        <v>71</v>
      </c>
      <c r="P2625" s="21">
        <v>66</v>
      </c>
      <c r="Q2625" s="21">
        <v>67</v>
      </c>
      <c r="R2625" s="33" t="s">
        <v>3037</v>
      </c>
      <c r="S2625" s="3" t="s">
        <v>3037</v>
      </c>
      <c r="T2625" s="10" t="s">
        <v>4130</v>
      </c>
      <c r="U2625" s="2" t="s">
        <v>587</v>
      </c>
      <c r="V2625" s="4" t="s">
        <v>819</v>
      </c>
      <c r="W2625" s="11">
        <v>4</v>
      </c>
      <c r="X2625" s="11">
        <v>100</v>
      </c>
      <c r="Y2625" s="16">
        <v>26</v>
      </c>
      <c r="Z2625" s="16">
        <v>1</v>
      </c>
      <c r="AA2625" s="16">
        <v>1994</v>
      </c>
      <c r="AB2625" s="1">
        <f>2026-AA2625</f>
        <v>32</v>
      </c>
      <c r="AC2625" s="5">
        <v>5</v>
      </c>
      <c r="AD2625" s="34">
        <v>76.0801560184359</v>
      </c>
      <c r="AE2625" s="18">
        <v>150000</v>
      </c>
      <c r="AF2625" s="17">
        <f>ROUND(IF($AD2625&gt;79,44-(($AD2625-79)*(14/4)),IF($AD2625&gt;76,67-(($AD2625-76)*(23/3)),IF(110-(($AD2625-70.4)*(43/5.6))&gt;119,119,110-(($AD2625-70.4)*(43/5.6)))))*0.93,0)</f>
        <v>62</v>
      </c>
      <c r="AG2625" s="17">
        <f>ROUND(IF($AD2625&gt;79,37-(($AD2625-79)*(9/4)),IF($AD2625&gt;76,54-(($AD2625-76)*(17/3)),IF(93-(($AD2625-70.4)*(39/5.6))&gt;100,100,93-(($AD2625-70.4)*(39/5.6)))))*0.93,0)</f>
        <v>50</v>
      </c>
      <c r="AH2625" s="17">
        <f>ROUND(IF($AD2625&gt;79,32-(($AD2625-79)*(8/4)),IF($AD2625&gt;76,48-(($AD2625-76)*(16/3)),IF(86-(($AD2625-70.4)*(38/5.6))&gt;95,95,86-(($AD2625-70.4)*(38/5.6)))))*0.93,0)</f>
        <v>44</v>
      </c>
      <c r="AL2625" s="5">
        <v>0</v>
      </c>
      <c r="AM2625" s="5">
        <v>0</v>
      </c>
    </row>
    <row r="2626" spans="1:45" x14ac:dyDescent="0.3">
      <c r="A2626" s="15">
        <v>7727</v>
      </c>
      <c r="B2626" s="8" t="s">
        <v>1716</v>
      </c>
      <c r="C2626" s="9" t="s">
        <v>73</v>
      </c>
      <c r="D2626" s="21">
        <v>70</v>
      </c>
      <c r="E2626" s="21">
        <v>78</v>
      </c>
      <c r="F2626" s="21">
        <v>75</v>
      </c>
      <c r="G2626" s="21">
        <v>72</v>
      </c>
      <c r="H2626" s="21">
        <v>74</v>
      </c>
      <c r="I2626" s="21">
        <v>75</v>
      </c>
      <c r="J2626" s="21">
        <v>71</v>
      </c>
      <c r="K2626" s="21">
        <v>76</v>
      </c>
      <c r="L2626" s="21">
        <v>54</v>
      </c>
      <c r="M2626" s="21">
        <v>62</v>
      </c>
      <c r="N2626" s="21">
        <v>64</v>
      </c>
      <c r="O2626" s="21">
        <v>64</v>
      </c>
      <c r="P2626" s="21">
        <v>68</v>
      </c>
      <c r="Q2626" s="21">
        <v>68</v>
      </c>
      <c r="R2626" s="33" t="s">
        <v>3037</v>
      </c>
      <c r="S2626" s="3" t="s">
        <v>3037</v>
      </c>
      <c r="T2626" s="10" t="s">
        <v>4130</v>
      </c>
      <c r="U2626" s="2" t="s">
        <v>587</v>
      </c>
      <c r="V2626" s="4" t="s">
        <v>819</v>
      </c>
      <c r="W2626" s="11">
        <v>4</v>
      </c>
      <c r="X2626" s="11">
        <v>100</v>
      </c>
      <c r="Y2626" s="16">
        <v>4</v>
      </c>
      <c r="Z2626" s="16">
        <v>6</v>
      </c>
      <c r="AA2626" s="16">
        <v>1993</v>
      </c>
      <c r="AB2626" s="1">
        <f>2026-AA2626</f>
        <v>33</v>
      </c>
      <c r="AC2626" s="5">
        <v>4</v>
      </c>
      <c r="AD2626" s="34">
        <v>75.346285228046085</v>
      </c>
      <c r="AE2626" s="18">
        <v>180000</v>
      </c>
      <c r="AF2626" s="17">
        <f>ROUND(IF($AD2626&gt;79,44-(($AD2626-79)*(14/4)),IF($AD2626&gt;76,67-(($AD2626-76)*(23/3)),IF(110-(($AD2626-70.4)*(43/5.6))&gt;119,119,110-(($AD2626-70.4)*(43/5.6)))))*0.93,0)</f>
        <v>67</v>
      </c>
      <c r="AG2626" s="17">
        <f>ROUND(IF($AD2626&gt;79,37-(($AD2626-79)*(9/4)),IF($AD2626&gt;76,54-(($AD2626-76)*(17/3)),IF(93-(($AD2626-70.4)*(39/5.6))&gt;100,100,93-(($AD2626-70.4)*(39/5.6)))))*0.93,0)</f>
        <v>54</v>
      </c>
      <c r="AH2626" s="17">
        <f>ROUND(IF($AD2626&gt;79,32-(($AD2626-79)*(8/4)),IF($AD2626&gt;76,48-(($AD2626-76)*(16/3)),IF(86-(($AD2626-70.4)*(38/5.6))&gt;95,95,86-(($AD2626-70.4)*(38/5.6)))))*0.93,0)</f>
        <v>49</v>
      </c>
      <c r="AL2626" s="5">
        <v>187</v>
      </c>
      <c r="AM2626" s="5">
        <v>68</v>
      </c>
    </row>
    <row r="2627" spans="1:45" x14ac:dyDescent="0.3">
      <c r="A2627" s="15">
        <v>7729</v>
      </c>
      <c r="B2627" s="8" t="s">
        <v>1809</v>
      </c>
      <c r="C2627" s="9" t="s">
        <v>1810</v>
      </c>
      <c r="D2627" s="21">
        <v>62</v>
      </c>
      <c r="E2627" s="21">
        <v>67</v>
      </c>
      <c r="F2627" s="21">
        <v>66</v>
      </c>
      <c r="G2627" s="21">
        <v>65</v>
      </c>
      <c r="H2627" s="21">
        <v>63</v>
      </c>
      <c r="I2627" s="21">
        <v>62</v>
      </c>
      <c r="J2627" s="21">
        <v>63</v>
      </c>
      <c r="K2627" s="21">
        <v>65</v>
      </c>
      <c r="L2627" s="21">
        <v>51</v>
      </c>
      <c r="M2627" s="21">
        <v>53</v>
      </c>
      <c r="N2627" s="21">
        <v>53</v>
      </c>
      <c r="O2627" s="21">
        <v>63</v>
      </c>
      <c r="P2627" s="21">
        <v>62</v>
      </c>
      <c r="Q2627" s="21">
        <v>64</v>
      </c>
      <c r="R2627" s="37" t="s">
        <v>524</v>
      </c>
      <c r="S2627" s="3" t="s">
        <v>524</v>
      </c>
      <c r="T2627" s="10" t="s">
        <v>4133</v>
      </c>
      <c r="U2627" s="2" t="s">
        <v>1554</v>
      </c>
      <c r="V2627" s="4" t="s">
        <v>817</v>
      </c>
      <c r="W2627" s="11">
        <v>1</v>
      </c>
      <c r="X2627" s="11">
        <v>0</v>
      </c>
      <c r="Y2627" s="24">
        <v>6</v>
      </c>
      <c r="Z2627" s="24">
        <v>1</v>
      </c>
      <c r="AA2627" s="24">
        <v>1995</v>
      </c>
      <c r="AB2627" s="1">
        <f>2026-AA2627</f>
        <v>31</v>
      </c>
      <c r="AC2627" s="5">
        <v>3</v>
      </c>
      <c r="AD2627" s="34">
        <v>65.509230618321268</v>
      </c>
      <c r="AE2627" s="18">
        <v>0</v>
      </c>
      <c r="AF2627" s="17">
        <f>ROUND(IF($AD2627&gt;79,44-(($AD2627-79)*(14/4)),IF($AD2627&gt;76,67-(($AD2627-76)*(23/3)),IF(110-(($AD2627-70.4)*(43/5.6))&gt;119,119,110-(($AD2627-70.4)*(43/5.6)))))*0.93,0)</f>
        <v>111</v>
      </c>
      <c r="AG2627" s="17">
        <f>ROUND(IF($AD2627&gt;79,37-(($AD2627-79)*(9/4)),IF($AD2627&gt;76,54-(($AD2627-76)*(17/3)),IF(93-(($AD2627-70.4)*(39/5.6))&gt;100,100,93-(($AD2627-70.4)*(39/5.6)))))*0.93,0)</f>
        <v>93</v>
      </c>
      <c r="AH2627" s="17">
        <f>ROUND(IF($AD2627&gt;79,32-(($AD2627-79)*(8/4)),IF($AD2627&gt;76,48-(($AD2627-76)*(16/3)),IF(86-(($AD2627-70.4)*(38/5.6))&gt;95,95,86-(($AD2627-70.4)*(38/5.6)))))*0.93,0)</f>
        <v>88</v>
      </c>
      <c r="AI2627" s="5" t="s">
        <v>3916</v>
      </c>
      <c r="AL2627" s="5">
        <v>0</v>
      </c>
      <c r="AM2627" s="5">
        <v>0</v>
      </c>
    </row>
    <row r="2628" spans="1:45" x14ac:dyDescent="0.3">
      <c r="A2628" s="15">
        <v>7731</v>
      </c>
      <c r="B2628" s="8" t="s">
        <v>2623</v>
      </c>
      <c r="C2628" s="9" t="s">
        <v>2624</v>
      </c>
      <c r="D2628" s="21">
        <v>71</v>
      </c>
      <c r="E2628" s="21">
        <v>55</v>
      </c>
      <c r="F2628" s="21">
        <v>62</v>
      </c>
      <c r="G2628" s="21">
        <v>69</v>
      </c>
      <c r="H2628" s="21">
        <v>60</v>
      </c>
      <c r="I2628" s="21">
        <v>69</v>
      </c>
      <c r="J2628" s="21">
        <v>69</v>
      </c>
      <c r="K2628" s="21">
        <v>74</v>
      </c>
      <c r="L2628" s="21">
        <v>55</v>
      </c>
      <c r="M2628" s="21">
        <v>61</v>
      </c>
      <c r="N2628" s="21">
        <v>72</v>
      </c>
      <c r="O2628" s="21">
        <v>66</v>
      </c>
      <c r="P2628" s="21">
        <v>71</v>
      </c>
      <c r="Q2628" s="21">
        <v>66</v>
      </c>
      <c r="R2628" s="37" t="s">
        <v>524</v>
      </c>
      <c r="S2628" s="3" t="s">
        <v>524</v>
      </c>
      <c r="T2628" s="10" t="s">
        <v>4133</v>
      </c>
      <c r="U2628" s="2" t="s">
        <v>582</v>
      </c>
      <c r="V2628" s="4" t="s">
        <v>822</v>
      </c>
      <c r="W2628" s="11">
        <v>3</v>
      </c>
      <c r="X2628" s="11">
        <v>8</v>
      </c>
      <c r="Y2628" s="24">
        <v>22</v>
      </c>
      <c r="Z2628" s="24">
        <v>4</v>
      </c>
      <c r="AA2628" s="24">
        <v>1995</v>
      </c>
      <c r="AB2628" s="1">
        <f>2026-AA2628</f>
        <v>31</v>
      </c>
      <c r="AC2628" s="5">
        <v>4</v>
      </c>
      <c r="AD2628" s="34">
        <v>68.463014891436728</v>
      </c>
      <c r="AE2628" s="18">
        <v>0</v>
      </c>
      <c r="AF2628" s="17">
        <f>ROUND(IF($AD2628&gt;79,44-(($AD2628-79)*(14/4)),IF($AD2628&gt;76,67-(($AD2628-76)*(23/3)),IF(110-(($AD2628-70.4)*(43/5.6))&gt;119,119,110-(($AD2628-70.4)*(43/5.6)))))*0.93,0)</f>
        <v>111</v>
      </c>
      <c r="AG2628" s="17">
        <f>ROUND(IF($AD2628&gt;79,37-(($AD2628-79)*(9/4)),IF($AD2628&gt;76,54-(($AD2628-76)*(17/3)),IF(93-(($AD2628-70.4)*(39/5.6))&gt;100,100,93-(($AD2628-70.4)*(39/5.6)))))*0.93,0)</f>
        <v>93</v>
      </c>
      <c r="AH2628" s="17">
        <f>ROUND(IF($AD2628&gt;79,32-(($AD2628-79)*(8/4)),IF($AD2628&gt;76,48-(($AD2628-76)*(16/3)),IF(86-(($AD2628-70.4)*(38/5.6))&gt;95,95,86-(($AD2628-70.4)*(38/5.6)))))*0.93,0)</f>
        <v>88</v>
      </c>
      <c r="AI2628" s="5" t="s">
        <v>3916</v>
      </c>
      <c r="AL2628" s="5">
        <v>0</v>
      </c>
      <c r="AM2628" s="5">
        <v>0</v>
      </c>
    </row>
    <row r="2629" spans="1:45" x14ac:dyDescent="0.3">
      <c r="A2629" s="15">
        <v>7735</v>
      </c>
      <c r="B2629" s="8" t="s">
        <v>1463</v>
      </c>
      <c r="C2629" s="9" t="s">
        <v>334</v>
      </c>
      <c r="D2629" s="21">
        <v>69</v>
      </c>
      <c r="E2629" s="21">
        <v>77</v>
      </c>
      <c r="F2629" s="21">
        <v>75</v>
      </c>
      <c r="G2629" s="21">
        <v>72</v>
      </c>
      <c r="H2629" s="21">
        <v>72</v>
      </c>
      <c r="I2629" s="21">
        <v>73</v>
      </c>
      <c r="J2629" s="21">
        <v>72</v>
      </c>
      <c r="K2629" s="21">
        <v>74</v>
      </c>
      <c r="L2629" s="21">
        <v>55</v>
      </c>
      <c r="M2629" s="21">
        <v>56</v>
      </c>
      <c r="N2629" s="21">
        <v>68</v>
      </c>
      <c r="O2629" s="21">
        <v>62</v>
      </c>
      <c r="P2629" s="21">
        <v>64</v>
      </c>
      <c r="Q2629" s="21">
        <v>68</v>
      </c>
      <c r="R2629" s="37" t="s">
        <v>4309</v>
      </c>
      <c r="S2629" s="3" t="s">
        <v>4309</v>
      </c>
      <c r="T2629" s="38" t="s">
        <v>4130</v>
      </c>
      <c r="U2629" s="2" t="s">
        <v>593</v>
      </c>
      <c r="V2629" s="4" t="s">
        <v>818</v>
      </c>
      <c r="W2629" s="11">
        <v>4</v>
      </c>
      <c r="X2629" s="11">
        <v>100</v>
      </c>
      <c r="Y2629" s="24">
        <v>28</v>
      </c>
      <c r="Z2629" s="24">
        <v>5</v>
      </c>
      <c r="AA2629" s="24">
        <v>1998</v>
      </c>
      <c r="AB2629" s="1">
        <f>2026-AA2629</f>
        <v>28</v>
      </c>
      <c r="AC2629" s="5">
        <v>6</v>
      </c>
      <c r="AD2629" s="34">
        <v>74.675996787093197</v>
      </c>
      <c r="AE2629" s="18">
        <v>87000</v>
      </c>
      <c r="AF2629" s="17">
        <f>ROUND(IF($AD2629&gt;79,44-(($AD2629-79)*(14/4)),IF($AD2629&gt;76,67-(($AD2629-76)*(23/3)),IF(110-(($AD2629-70.4)*(43/5.6))&gt;119,119,110-(($AD2629-70.4)*(43/5.6)))))*0.93,0)</f>
        <v>72</v>
      </c>
      <c r="AG2629" s="17">
        <f>ROUND(IF($AD2629&gt;79,37-(($AD2629-79)*(9/4)),IF($AD2629&gt;76,54-(($AD2629-76)*(17/3)),IF(93-(($AD2629-70.4)*(39/5.6))&gt;100,100,93-(($AD2629-70.4)*(39/5.6)))))*0.93,0)</f>
        <v>59</v>
      </c>
      <c r="AH2629" s="17">
        <f>ROUND(IF($AD2629&gt;79,32-(($AD2629-79)*(8/4)),IF($AD2629&gt;76,48-(($AD2629-76)*(16/3)),IF(86-(($AD2629-70.4)*(38/5.6))&gt;95,95,86-(($AD2629-70.4)*(38/5.6)))))*0.93,0)</f>
        <v>53</v>
      </c>
      <c r="AI2629" s="5" t="s">
        <v>3917</v>
      </c>
      <c r="AL2629" s="5">
        <v>0</v>
      </c>
      <c r="AM2629" s="5">
        <v>0</v>
      </c>
    </row>
    <row r="2630" spans="1:45" x14ac:dyDescent="0.3">
      <c r="A2630" s="15">
        <v>7739</v>
      </c>
      <c r="B2630" s="8" t="s">
        <v>1112</v>
      </c>
      <c r="C2630" s="9" t="s">
        <v>270</v>
      </c>
      <c r="D2630" s="21">
        <v>64</v>
      </c>
      <c r="E2630" s="21">
        <v>61</v>
      </c>
      <c r="F2630" s="21">
        <v>66</v>
      </c>
      <c r="G2630" s="21">
        <v>71</v>
      </c>
      <c r="H2630" s="21">
        <v>62</v>
      </c>
      <c r="I2630" s="21">
        <v>64</v>
      </c>
      <c r="J2630" s="21">
        <v>63</v>
      </c>
      <c r="K2630" s="21">
        <v>58</v>
      </c>
      <c r="L2630" s="21">
        <v>50</v>
      </c>
      <c r="M2630" s="21">
        <v>63</v>
      </c>
      <c r="N2630" s="21">
        <v>70</v>
      </c>
      <c r="O2630" s="21">
        <v>65</v>
      </c>
      <c r="P2630" s="21">
        <v>47</v>
      </c>
      <c r="Q2630" s="21">
        <v>62</v>
      </c>
      <c r="R2630" s="37" t="s">
        <v>524</v>
      </c>
      <c r="S2630" s="3" t="s">
        <v>524</v>
      </c>
      <c r="T2630" s="10" t="s">
        <v>4133</v>
      </c>
      <c r="U2630" s="2" t="s">
        <v>582</v>
      </c>
      <c r="V2630" s="4" t="s">
        <v>822</v>
      </c>
      <c r="W2630" s="11">
        <v>4</v>
      </c>
      <c r="X2630" s="11">
        <v>100</v>
      </c>
      <c r="Y2630" s="24">
        <v>12</v>
      </c>
      <c r="Z2630" s="24">
        <v>9</v>
      </c>
      <c r="AA2630" s="24">
        <v>1991</v>
      </c>
      <c r="AB2630" s="1">
        <f>2026-AA2630</f>
        <v>35</v>
      </c>
      <c r="AC2630" s="5">
        <v>5</v>
      </c>
      <c r="AD2630" s="34">
        <v>68.319328807452735</v>
      </c>
      <c r="AE2630" s="18">
        <v>0</v>
      </c>
      <c r="AF2630" s="17">
        <f>ROUND(IF($AD2630&gt;79,44-(($AD2630-79)*(14/4)),IF($AD2630&gt;76,67-(($AD2630-76)*(23/3)),IF(110-(($AD2630-70.4)*(43/5.6))&gt;119,119,110-(($AD2630-70.4)*(43/5.6)))))*0.93,0)</f>
        <v>111</v>
      </c>
      <c r="AG2630" s="17">
        <f>ROUND(IF($AD2630&gt;79,37-(($AD2630-79)*(9/4)),IF($AD2630&gt;76,54-(($AD2630-76)*(17/3)),IF(93-(($AD2630-70.4)*(39/5.6))&gt;100,100,93-(($AD2630-70.4)*(39/5.6)))))*0.93,0)</f>
        <v>93</v>
      </c>
      <c r="AH2630" s="17">
        <f>ROUND(IF($AD2630&gt;79,32-(($AD2630-79)*(8/4)),IF($AD2630&gt;76,48-(($AD2630-76)*(16/3)),IF(86-(($AD2630-70.4)*(38/5.6))&gt;95,95,86-(($AD2630-70.4)*(38/5.6)))))*0.93,0)</f>
        <v>88</v>
      </c>
      <c r="AL2630" s="5">
        <v>182</v>
      </c>
      <c r="AM2630" s="5">
        <v>68</v>
      </c>
    </row>
    <row r="2631" spans="1:45" x14ac:dyDescent="0.3">
      <c r="A2631" s="15">
        <v>7744</v>
      </c>
      <c r="B2631" s="8" t="s">
        <v>95</v>
      </c>
      <c r="C2631" s="9" t="s">
        <v>2213</v>
      </c>
      <c r="D2631" s="21">
        <v>64</v>
      </c>
      <c r="E2631" s="21">
        <v>56</v>
      </c>
      <c r="F2631" s="21">
        <v>60</v>
      </c>
      <c r="G2631" s="21">
        <v>63</v>
      </c>
      <c r="H2631" s="21">
        <v>56</v>
      </c>
      <c r="I2631" s="21">
        <v>67</v>
      </c>
      <c r="J2631" s="21">
        <v>68</v>
      </c>
      <c r="K2631" s="21">
        <v>66</v>
      </c>
      <c r="L2631" s="21">
        <v>54</v>
      </c>
      <c r="M2631" s="21">
        <v>68</v>
      </c>
      <c r="N2631" s="21">
        <v>69</v>
      </c>
      <c r="O2631" s="21">
        <v>57</v>
      </c>
      <c r="P2631" s="21">
        <v>57</v>
      </c>
      <c r="Q2631" s="21">
        <v>70</v>
      </c>
      <c r="R2631" s="37" t="s">
        <v>524</v>
      </c>
      <c r="S2631" s="3" t="s">
        <v>524</v>
      </c>
      <c r="T2631" s="10" t="s">
        <v>4133</v>
      </c>
      <c r="U2631" s="2" t="s">
        <v>563</v>
      </c>
      <c r="V2631" s="4" t="s">
        <v>818</v>
      </c>
      <c r="W2631" s="11">
        <v>1</v>
      </c>
      <c r="X2631" s="11">
        <v>0</v>
      </c>
      <c r="Y2631" s="24">
        <v>4</v>
      </c>
      <c r="Z2631" s="24">
        <v>3</v>
      </c>
      <c r="AA2631" s="24">
        <v>1996</v>
      </c>
      <c r="AB2631" s="1">
        <f>2026-AA2631</f>
        <v>30</v>
      </c>
      <c r="AC2631" s="5">
        <v>5</v>
      </c>
      <c r="AD2631" s="34">
        <v>66.298154393520292</v>
      </c>
      <c r="AE2631" s="18">
        <v>0</v>
      </c>
      <c r="AF2631" s="17">
        <f>ROUND(IF($AD2631&gt;79,44-(($AD2631-79)*(14/4)),IF($AD2631&gt;76,67-(($AD2631-76)*(23/3)),IF(110-(($AD2631-70.4)*(43/5.6))&gt;119,119,110-(($AD2631-70.4)*(43/5.6)))))*0.93,0)</f>
        <v>111</v>
      </c>
      <c r="AG2631" s="17">
        <f>ROUND(IF($AD2631&gt;79,37-(($AD2631-79)*(9/4)),IF($AD2631&gt;76,54-(($AD2631-76)*(17/3)),IF(93-(($AD2631-70.4)*(39/5.6))&gt;100,100,93-(($AD2631-70.4)*(39/5.6)))))*0.93,0)</f>
        <v>93</v>
      </c>
      <c r="AH2631" s="17">
        <f>ROUND(IF($AD2631&gt;79,32-(($AD2631-79)*(8/4)),IF($AD2631&gt;76,48-(($AD2631-76)*(16/3)),IF(86-(($AD2631-70.4)*(38/5.6))&gt;95,95,86-(($AD2631-70.4)*(38/5.6)))))*0.93,0)</f>
        <v>88</v>
      </c>
      <c r="AI2631" s="5" t="s">
        <v>3916</v>
      </c>
      <c r="AL2631" s="5">
        <v>0</v>
      </c>
      <c r="AM2631" s="5">
        <v>0</v>
      </c>
    </row>
    <row r="2632" spans="1:45" x14ac:dyDescent="0.3">
      <c r="A2632" s="15">
        <v>7745</v>
      </c>
      <c r="B2632" s="8" t="s">
        <v>1437</v>
      </c>
      <c r="C2632" s="9" t="s">
        <v>1279</v>
      </c>
      <c r="D2632" s="21">
        <v>63</v>
      </c>
      <c r="E2632" s="21">
        <v>62</v>
      </c>
      <c r="F2632" s="21">
        <v>64</v>
      </c>
      <c r="G2632" s="21">
        <v>66</v>
      </c>
      <c r="H2632" s="21">
        <v>65</v>
      </c>
      <c r="I2632" s="21">
        <v>64</v>
      </c>
      <c r="J2632" s="21">
        <v>65</v>
      </c>
      <c r="K2632" s="21">
        <v>66</v>
      </c>
      <c r="L2632" s="21">
        <v>59</v>
      </c>
      <c r="M2632" s="21">
        <v>66</v>
      </c>
      <c r="N2632" s="21">
        <v>70</v>
      </c>
      <c r="O2632" s="21">
        <v>64</v>
      </c>
      <c r="P2632" s="21">
        <v>74</v>
      </c>
      <c r="Q2632" s="21">
        <v>69</v>
      </c>
      <c r="R2632" s="37" t="s">
        <v>524</v>
      </c>
      <c r="S2632" s="3" t="s">
        <v>524</v>
      </c>
      <c r="T2632" s="10" t="s">
        <v>4133</v>
      </c>
      <c r="U2632" s="2" t="s">
        <v>581</v>
      </c>
      <c r="V2632" s="4" t="s">
        <v>822</v>
      </c>
      <c r="W2632" s="11">
        <v>3</v>
      </c>
      <c r="X2632" s="11">
        <v>54</v>
      </c>
      <c r="Y2632" s="24">
        <v>14</v>
      </c>
      <c r="Z2632" s="24">
        <v>2</v>
      </c>
      <c r="AA2632" s="24">
        <v>1993</v>
      </c>
      <c r="AB2632" s="1">
        <f>2026-AA2632</f>
        <v>33</v>
      </c>
      <c r="AC2632" s="5">
        <v>5</v>
      </c>
      <c r="AD2632" s="34">
        <v>66.888732777216944</v>
      </c>
      <c r="AE2632" s="18">
        <v>0</v>
      </c>
      <c r="AF2632" s="17">
        <f>ROUND(IF($AD2632&gt;79,44-(($AD2632-79)*(14/4)),IF($AD2632&gt;76,67-(($AD2632-76)*(23/3)),IF(110-(($AD2632-70.4)*(43/5.6))&gt;119,119,110-(($AD2632-70.4)*(43/5.6)))))*0.93,0)</f>
        <v>111</v>
      </c>
      <c r="AG2632" s="17">
        <f>ROUND(IF($AD2632&gt;79,37-(($AD2632-79)*(9/4)),IF($AD2632&gt;76,54-(($AD2632-76)*(17/3)),IF(93-(($AD2632-70.4)*(39/5.6))&gt;100,100,93-(($AD2632-70.4)*(39/5.6)))))*0.93,0)</f>
        <v>93</v>
      </c>
      <c r="AH2632" s="17">
        <f>ROUND(IF($AD2632&gt;79,32-(($AD2632-79)*(8/4)),IF($AD2632&gt;76,48-(($AD2632-76)*(16/3)),IF(86-(($AD2632-70.4)*(38/5.6))&gt;95,95,86-(($AD2632-70.4)*(38/5.6)))))*0.93,0)</f>
        <v>88</v>
      </c>
      <c r="AI2632" s="5" t="s">
        <v>3916</v>
      </c>
      <c r="AL2632" s="5">
        <v>0</v>
      </c>
      <c r="AM2632" s="5">
        <v>0</v>
      </c>
    </row>
    <row r="2633" spans="1:45" x14ac:dyDescent="0.3">
      <c r="A2633" s="15">
        <v>7748</v>
      </c>
      <c r="B2633" s="8" t="s">
        <v>766</v>
      </c>
      <c r="C2633" s="9" t="s">
        <v>2707</v>
      </c>
      <c r="D2633" s="21">
        <v>63</v>
      </c>
      <c r="E2633" s="21">
        <v>68</v>
      </c>
      <c r="F2633" s="21">
        <v>61</v>
      </c>
      <c r="G2633" s="21">
        <v>54</v>
      </c>
      <c r="H2633" s="21">
        <v>58</v>
      </c>
      <c r="I2633" s="21">
        <v>61</v>
      </c>
      <c r="J2633" s="21">
        <v>58</v>
      </c>
      <c r="K2633" s="21">
        <v>65</v>
      </c>
      <c r="L2633" s="21">
        <v>48</v>
      </c>
      <c r="M2633" s="21">
        <v>49</v>
      </c>
      <c r="N2633" s="21">
        <v>54</v>
      </c>
      <c r="O2633" s="21">
        <v>57</v>
      </c>
      <c r="P2633" s="21">
        <v>65</v>
      </c>
      <c r="Q2633" s="21">
        <v>58</v>
      </c>
      <c r="R2633" s="37" t="s">
        <v>524</v>
      </c>
      <c r="S2633" s="3" t="s">
        <v>524</v>
      </c>
      <c r="T2633" s="10" t="s">
        <v>4133</v>
      </c>
      <c r="U2633" s="2" t="s">
        <v>581</v>
      </c>
      <c r="V2633" s="4" t="s">
        <v>822</v>
      </c>
      <c r="W2633" s="11">
        <v>4</v>
      </c>
      <c r="X2633" s="11">
        <v>78</v>
      </c>
      <c r="Y2633" s="24">
        <v>4</v>
      </c>
      <c r="Z2633" s="24">
        <v>3</v>
      </c>
      <c r="AA2633" s="24">
        <v>1992</v>
      </c>
      <c r="AB2633" s="1">
        <f>2026-AA2633</f>
        <v>34</v>
      </c>
      <c r="AC2633" s="5">
        <v>5</v>
      </c>
      <c r="AD2633" s="34">
        <v>64.035984436757346</v>
      </c>
      <c r="AE2633" s="18">
        <v>0</v>
      </c>
      <c r="AF2633" s="17">
        <f>ROUND(IF($AD2633&gt;79,44-(($AD2633-79)*(14/4)),IF($AD2633&gt;76,67-(($AD2633-76)*(23/3)),IF(110-(($AD2633-70.4)*(43/5.6))&gt;119,119,110-(($AD2633-70.4)*(43/5.6)))))*0.93,0)</f>
        <v>111</v>
      </c>
      <c r="AG2633" s="17">
        <f>ROUND(IF($AD2633&gt;79,37-(($AD2633-79)*(9/4)),IF($AD2633&gt;76,54-(($AD2633-76)*(17/3)),IF(93-(($AD2633-70.4)*(39/5.6))&gt;100,100,93-(($AD2633-70.4)*(39/5.6)))))*0.93,0)</f>
        <v>93</v>
      </c>
      <c r="AH2633" s="17">
        <f>ROUND(IF($AD2633&gt;79,32-(($AD2633-79)*(8/4)),IF($AD2633&gt;76,48-(($AD2633-76)*(16/3)),IF(86-(($AD2633-70.4)*(38/5.6))&gt;95,95,86-(($AD2633-70.4)*(38/5.6)))))*0.93,0)</f>
        <v>88</v>
      </c>
      <c r="AI2633" s="5" t="s">
        <v>3916</v>
      </c>
      <c r="AL2633" s="5">
        <v>0</v>
      </c>
      <c r="AM2633" s="5">
        <v>0</v>
      </c>
      <c r="AR2633" t="s">
        <v>3917</v>
      </c>
    </row>
    <row r="2634" spans="1:45" x14ac:dyDescent="0.3">
      <c r="A2634" s="15">
        <v>7763</v>
      </c>
      <c r="B2634" s="8" t="s">
        <v>1743</v>
      </c>
      <c r="C2634" s="9" t="s">
        <v>359</v>
      </c>
      <c r="D2634" s="21">
        <v>66</v>
      </c>
      <c r="E2634" s="21">
        <v>59</v>
      </c>
      <c r="F2634" s="21">
        <v>61</v>
      </c>
      <c r="G2634" s="21">
        <v>63</v>
      </c>
      <c r="H2634" s="21">
        <v>67</v>
      </c>
      <c r="I2634" s="21">
        <v>65</v>
      </c>
      <c r="J2634" s="21">
        <v>67</v>
      </c>
      <c r="K2634" s="21">
        <v>65</v>
      </c>
      <c r="L2634" s="21">
        <v>60</v>
      </c>
      <c r="M2634" s="21">
        <v>68</v>
      </c>
      <c r="N2634" s="21">
        <v>69</v>
      </c>
      <c r="O2634" s="21">
        <v>63</v>
      </c>
      <c r="P2634" s="21">
        <v>66</v>
      </c>
      <c r="Q2634" s="21">
        <v>68</v>
      </c>
      <c r="R2634" s="37" t="s">
        <v>524</v>
      </c>
      <c r="S2634" s="3" t="s">
        <v>524</v>
      </c>
      <c r="T2634" s="10" t="s">
        <v>4133</v>
      </c>
      <c r="U2634" s="2" t="s">
        <v>1164</v>
      </c>
      <c r="V2634" s="4" t="s">
        <v>817</v>
      </c>
      <c r="W2634" s="11">
        <v>1</v>
      </c>
      <c r="X2634" s="11">
        <v>38</v>
      </c>
      <c r="Y2634" s="24">
        <v>4</v>
      </c>
      <c r="Z2634" s="24">
        <v>7</v>
      </c>
      <c r="AA2634" s="24">
        <v>1995</v>
      </c>
      <c r="AB2634" s="1">
        <f>2026-AA2634</f>
        <v>31</v>
      </c>
      <c r="AC2634" s="5">
        <v>4</v>
      </c>
      <c r="AD2634" s="34">
        <v>66.61883177455455</v>
      </c>
      <c r="AE2634" s="18">
        <v>0</v>
      </c>
      <c r="AF2634" s="17">
        <f>ROUND(IF($AD2634&gt;79,44-(($AD2634-79)*(14/4)),IF($AD2634&gt;76,67-(($AD2634-76)*(23/3)),IF(110-(($AD2634-70.4)*(43/5.6))&gt;119,119,110-(($AD2634-70.4)*(43/5.6)))))*0.93,0)</f>
        <v>111</v>
      </c>
      <c r="AG2634" s="17">
        <f>ROUND(IF($AD2634&gt;79,37-(($AD2634-79)*(9/4)),IF($AD2634&gt;76,54-(($AD2634-76)*(17/3)),IF(93-(($AD2634-70.4)*(39/5.6))&gt;100,100,93-(($AD2634-70.4)*(39/5.6)))))*0.93,0)</f>
        <v>93</v>
      </c>
      <c r="AH2634" s="17">
        <f>ROUND(IF($AD2634&gt;79,32-(($AD2634-79)*(8/4)),IF($AD2634&gt;76,48-(($AD2634-76)*(16/3)),IF(86-(($AD2634-70.4)*(38/5.6))&gt;95,95,86-(($AD2634-70.4)*(38/5.6)))))*0.93,0)</f>
        <v>88</v>
      </c>
      <c r="AI2634" s="5" t="s">
        <v>3916</v>
      </c>
      <c r="AL2634" s="5">
        <v>0</v>
      </c>
      <c r="AM2634" s="5">
        <v>0</v>
      </c>
    </row>
    <row r="2635" spans="1:45" x14ac:dyDescent="0.3">
      <c r="A2635" s="15">
        <v>7767</v>
      </c>
      <c r="B2635" s="8" t="s">
        <v>3867</v>
      </c>
      <c r="C2635" s="9" t="s">
        <v>376</v>
      </c>
      <c r="D2635" s="21">
        <v>68</v>
      </c>
      <c r="E2635" s="21">
        <v>64</v>
      </c>
      <c r="F2635" s="21">
        <v>65</v>
      </c>
      <c r="G2635" s="21">
        <v>66</v>
      </c>
      <c r="H2635" s="21">
        <v>63</v>
      </c>
      <c r="I2635" s="21">
        <v>66</v>
      </c>
      <c r="J2635" s="21">
        <v>66</v>
      </c>
      <c r="K2635" s="21">
        <v>64</v>
      </c>
      <c r="L2635" s="21">
        <v>56</v>
      </c>
      <c r="M2635" s="21">
        <v>65</v>
      </c>
      <c r="N2635" s="21">
        <v>67</v>
      </c>
      <c r="O2635" s="21">
        <v>64</v>
      </c>
      <c r="P2635" s="21">
        <v>74</v>
      </c>
      <c r="Q2635" s="21">
        <v>64</v>
      </c>
      <c r="R2635" s="37" t="s">
        <v>524</v>
      </c>
      <c r="S2635" s="3" t="s">
        <v>524</v>
      </c>
      <c r="T2635" s="10" t="s">
        <v>4133</v>
      </c>
      <c r="U2635" s="2" t="s">
        <v>601</v>
      </c>
      <c r="V2635" s="4" t="s">
        <v>819</v>
      </c>
      <c r="W2635" s="11">
        <v>1</v>
      </c>
      <c r="X2635" s="11">
        <v>78</v>
      </c>
      <c r="Y2635" s="24">
        <v>28</v>
      </c>
      <c r="Z2635" s="24">
        <v>12</v>
      </c>
      <c r="AA2635" s="24">
        <v>2001</v>
      </c>
      <c r="AB2635" s="1">
        <f>2026-AA2635</f>
        <v>25</v>
      </c>
      <c r="AC2635" s="5">
        <v>3</v>
      </c>
      <c r="AD2635" s="34">
        <v>67.418728381617498</v>
      </c>
      <c r="AE2635" s="18">
        <v>0</v>
      </c>
      <c r="AF2635" s="17">
        <f>ROUND(IF($AD2635&gt;79,44-(($AD2635-79)*(14/4)),IF($AD2635&gt;76,67-(($AD2635-76)*(23/3)),IF(110-(($AD2635-70.4)*(43/5.6))&gt;119,119,110-(($AD2635-70.4)*(43/5.6)))))*0.93,0)</f>
        <v>111</v>
      </c>
      <c r="AG2635" s="17">
        <f>ROUND(IF($AD2635&gt;79,37-(($AD2635-79)*(9/4)),IF($AD2635&gt;76,54-(($AD2635-76)*(17/3)),IF(93-(($AD2635-70.4)*(39/5.6))&gt;100,100,93-(($AD2635-70.4)*(39/5.6)))))*0.93,0)</f>
        <v>93</v>
      </c>
      <c r="AH2635" s="17">
        <f>ROUND(IF($AD2635&gt;79,32-(($AD2635-79)*(8/4)),IF($AD2635&gt;76,48-(($AD2635-76)*(16/3)),IF(86-(($AD2635-70.4)*(38/5.6))&gt;95,95,86-(($AD2635-70.4)*(38/5.6)))))*0.93,0)</f>
        <v>88</v>
      </c>
      <c r="AL2635" s="5">
        <v>0</v>
      </c>
      <c r="AM2635" s="5">
        <v>0</v>
      </c>
    </row>
    <row r="2636" spans="1:45" x14ac:dyDescent="0.3">
      <c r="A2636" s="15">
        <v>7768</v>
      </c>
      <c r="B2636" s="8" t="s">
        <v>767</v>
      </c>
      <c r="C2636" s="9" t="s">
        <v>603</v>
      </c>
      <c r="D2636" s="21">
        <v>70</v>
      </c>
      <c r="E2636" s="21">
        <v>79</v>
      </c>
      <c r="F2636" s="21">
        <v>74</v>
      </c>
      <c r="G2636" s="21">
        <v>69</v>
      </c>
      <c r="H2636" s="21">
        <v>74</v>
      </c>
      <c r="I2636" s="21">
        <v>71</v>
      </c>
      <c r="J2636" s="21">
        <v>73</v>
      </c>
      <c r="K2636" s="21">
        <v>73</v>
      </c>
      <c r="L2636" s="21">
        <v>53</v>
      </c>
      <c r="M2636" s="21">
        <v>55</v>
      </c>
      <c r="N2636" s="21">
        <v>64</v>
      </c>
      <c r="O2636" s="21">
        <v>57</v>
      </c>
      <c r="P2636" s="21">
        <v>67</v>
      </c>
      <c r="Q2636" s="21">
        <v>74</v>
      </c>
      <c r="R2636" s="33" t="s">
        <v>4504</v>
      </c>
      <c r="S2636" s="33" t="s">
        <v>4504</v>
      </c>
      <c r="T2636" s="38" t="s">
        <v>4131</v>
      </c>
      <c r="U2636" s="2" t="s">
        <v>580</v>
      </c>
      <c r="V2636" s="4" t="s">
        <v>821</v>
      </c>
      <c r="W2636" s="11">
        <v>4</v>
      </c>
      <c r="X2636" s="11">
        <v>100</v>
      </c>
      <c r="Y2636" s="24">
        <v>7</v>
      </c>
      <c r="Z2636" s="24">
        <v>9</v>
      </c>
      <c r="AA2636" s="24">
        <v>1992</v>
      </c>
      <c r="AB2636" s="1">
        <f>2026-AA2636</f>
        <v>34</v>
      </c>
      <c r="AC2636" s="5">
        <v>6</v>
      </c>
      <c r="AD2636" s="34">
        <v>75.32449817796001</v>
      </c>
      <c r="AE2636" s="18">
        <v>300000</v>
      </c>
      <c r="AF2636" s="17">
        <f>ROUND(IF($AD2636&gt;79,44-(($AD2636-79)*(14/4)),IF($AD2636&gt;76,67-(($AD2636-76)*(23/3)),IF(110-(($AD2636-70.4)*(43/5.6))&gt;119,119,110-(($AD2636-70.4)*(43/5.6)))))*0.93,0)</f>
        <v>67</v>
      </c>
      <c r="AG2636" s="17">
        <f>ROUND(IF($AD2636&gt;79,37-(($AD2636-79)*(9/4)),IF($AD2636&gt;76,54-(($AD2636-76)*(17/3)),IF(93-(($AD2636-70.4)*(39/5.6))&gt;100,100,93-(($AD2636-70.4)*(39/5.6)))))*0.93,0)</f>
        <v>55</v>
      </c>
      <c r="AH2636" s="17">
        <f>ROUND(IF($AD2636&gt;79,32-(($AD2636-79)*(8/4)),IF($AD2636&gt;76,48-(($AD2636-76)*(16/3)),IF(86-(($AD2636-70.4)*(38/5.6))&gt;95,95,86-(($AD2636-70.4)*(38/5.6)))))*0.93,0)</f>
        <v>49</v>
      </c>
      <c r="AL2636" s="5">
        <v>168</v>
      </c>
      <c r="AM2636" s="5">
        <v>53</v>
      </c>
    </row>
    <row r="2637" spans="1:45" x14ac:dyDescent="0.3">
      <c r="A2637" s="15">
        <v>7771</v>
      </c>
      <c r="B2637" s="8" t="s">
        <v>826</v>
      </c>
      <c r="C2637" s="9" t="s">
        <v>827</v>
      </c>
      <c r="D2637" s="21">
        <v>67</v>
      </c>
      <c r="E2637" s="21">
        <v>77</v>
      </c>
      <c r="F2637" s="21">
        <v>74</v>
      </c>
      <c r="G2637" s="21">
        <v>70</v>
      </c>
      <c r="H2637" s="21">
        <v>71</v>
      </c>
      <c r="I2637" s="21">
        <v>71</v>
      </c>
      <c r="J2637" s="21">
        <v>70</v>
      </c>
      <c r="K2637" s="21">
        <v>73</v>
      </c>
      <c r="L2637" s="21">
        <v>59</v>
      </c>
      <c r="M2637" s="21">
        <v>55</v>
      </c>
      <c r="N2637" s="21">
        <v>62</v>
      </c>
      <c r="O2637" s="21">
        <v>64</v>
      </c>
      <c r="P2637" s="21">
        <v>67</v>
      </c>
      <c r="Q2637" s="21">
        <v>70</v>
      </c>
      <c r="R2637" s="37" t="s">
        <v>3920</v>
      </c>
      <c r="S2637" s="3" t="s">
        <v>3920</v>
      </c>
      <c r="T2637" s="38" t="s">
        <v>4131</v>
      </c>
      <c r="U2637" s="2" t="s">
        <v>552</v>
      </c>
      <c r="V2637" s="4" t="s">
        <v>821</v>
      </c>
      <c r="W2637" s="11">
        <v>4</v>
      </c>
      <c r="X2637" s="11">
        <v>100</v>
      </c>
      <c r="Y2637" s="24">
        <v>5</v>
      </c>
      <c r="Z2637" s="24">
        <v>5</v>
      </c>
      <c r="AA2637" s="24">
        <v>1991</v>
      </c>
      <c r="AB2637" s="1">
        <f>2026-AA2637</f>
        <v>35</v>
      </c>
      <c r="AC2637" s="5">
        <v>7</v>
      </c>
      <c r="AD2637" s="34">
        <v>73.797753850492569</v>
      </c>
      <c r="AE2637" s="18">
        <v>220000</v>
      </c>
      <c r="AF2637" s="17">
        <f>ROUND(IF($AD2637&gt;79,44-(($AD2637-79)*(14/4)),IF($AD2637&gt;76,67-(($AD2637-76)*(23/3)),IF(110-(($AD2637-70.4)*(43/5.6))&gt;119,119,110-(($AD2637-70.4)*(43/5.6)))))*0.93,0)</f>
        <v>78</v>
      </c>
      <c r="AG2637" s="17">
        <f>ROUND(IF($AD2637&gt;79,37-(($AD2637-79)*(9/4)),IF($AD2637&gt;76,54-(($AD2637-76)*(17/3)),IF(93-(($AD2637-70.4)*(39/5.6))&gt;100,100,93-(($AD2637-70.4)*(39/5.6)))))*0.93,0)</f>
        <v>64</v>
      </c>
      <c r="AH2637" s="17">
        <f>ROUND(IF($AD2637&gt;79,32-(($AD2637-79)*(8/4)),IF($AD2637&gt;76,48-(($AD2637-76)*(16/3)),IF(86-(($AD2637-70.4)*(38/5.6))&gt;95,95,86-(($AD2637-70.4)*(38/5.6)))))*0.93,0)</f>
        <v>59</v>
      </c>
      <c r="AL2637" s="5">
        <v>173</v>
      </c>
      <c r="AM2637" s="5">
        <v>59</v>
      </c>
    </row>
    <row r="2638" spans="1:45" x14ac:dyDescent="0.3">
      <c r="A2638" s="15">
        <v>7776</v>
      </c>
      <c r="B2638" s="8" t="s">
        <v>3164</v>
      </c>
      <c r="C2638" s="9" t="s">
        <v>3165</v>
      </c>
      <c r="D2638" s="21">
        <v>63</v>
      </c>
      <c r="E2638" s="21">
        <v>62</v>
      </c>
      <c r="F2638" s="21">
        <v>65</v>
      </c>
      <c r="G2638" s="21">
        <v>67</v>
      </c>
      <c r="H2638" s="21">
        <v>59</v>
      </c>
      <c r="I2638" s="21">
        <v>60</v>
      </c>
      <c r="J2638" s="21">
        <v>63</v>
      </c>
      <c r="K2638" s="21">
        <v>60</v>
      </c>
      <c r="L2638" s="21">
        <v>57</v>
      </c>
      <c r="M2638" s="21">
        <v>65</v>
      </c>
      <c r="N2638" s="21">
        <v>66</v>
      </c>
      <c r="O2638" s="21">
        <v>67</v>
      </c>
      <c r="P2638" s="21">
        <v>61</v>
      </c>
      <c r="Q2638" s="21">
        <v>60</v>
      </c>
      <c r="R2638" s="37" t="s">
        <v>524</v>
      </c>
      <c r="S2638" s="3" t="s">
        <v>524</v>
      </c>
      <c r="T2638" s="10" t="s">
        <v>4133</v>
      </c>
      <c r="U2638" s="2" t="s">
        <v>581</v>
      </c>
      <c r="V2638" s="4" t="s">
        <v>822</v>
      </c>
      <c r="W2638" s="11">
        <v>4</v>
      </c>
      <c r="X2638" s="11">
        <v>12</v>
      </c>
      <c r="Y2638" s="24">
        <v>5</v>
      </c>
      <c r="Z2638" s="24">
        <v>3</v>
      </c>
      <c r="AA2638" s="24">
        <v>1992</v>
      </c>
      <c r="AB2638" s="1">
        <f>2026-AA2638</f>
        <v>34</v>
      </c>
      <c r="AC2638" s="5">
        <v>4</v>
      </c>
      <c r="AD2638" s="34">
        <v>66.360742792053017</v>
      </c>
      <c r="AE2638" s="18">
        <v>0</v>
      </c>
      <c r="AF2638" s="17">
        <f>ROUND(IF($AD2638&gt;79,44-(($AD2638-79)*(14/4)),IF($AD2638&gt;76,67-(($AD2638-76)*(23/3)),IF(110-(($AD2638-70.4)*(43/5.6))&gt;119,119,110-(($AD2638-70.4)*(43/5.6)))))*0.93,0)</f>
        <v>111</v>
      </c>
      <c r="AG2638" s="17">
        <f>ROUND(IF($AD2638&gt;79,37-(($AD2638-79)*(9/4)),IF($AD2638&gt;76,54-(($AD2638-76)*(17/3)),IF(93-(($AD2638-70.4)*(39/5.6))&gt;100,100,93-(($AD2638-70.4)*(39/5.6)))))*0.93,0)</f>
        <v>93</v>
      </c>
      <c r="AH2638" s="17">
        <f>ROUND(IF($AD2638&gt;79,32-(($AD2638-79)*(8/4)),IF($AD2638&gt;76,48-(($AD2638-76)*(16/3)),IF(86-(($AD2638-70.4)*(38/5.6))&gt;95,95,86-(($AD2638-70.4)*(38/5.6)))))*0.93,0)</f>
        <v>88</v>
      </c>
      <c r="AI2638" s="5" t="s">
        <v>3916</v>
      </c>
      <c r="AL2638" s="5">
        <v>185</v>
      </c>
      <c r="AM2638" s="5">
        <v>80</v>
      </c>
      <c r="AR2638" t="s">
        <v>3917</v>
      </c>
    </row>
    <row r="2639" spans="1:45" x14ac:dyDescent="0.3">
      <c r="A2639" s="15">
        <v>7778</v>
      </c>
      <c r="B2639" s="8" t="s">
        <v>1902</v>
      </c>
      <c r="C2639" s="9" t="s">
        <v>1414</v>
      </c>
      <c r="D2639" s="21">
        <v>68</v>
      </c>
      <c r="E2639" s="21">
        <v>66</v>
      </c>
      <c r="F2639" s="21">
        <v>68</v>
      </c>
      <c r="G2639" s="21">
        <v>69</v>
      </c>
      <c r="H2639" s="21">
        <v>69</v>
      </c>
      <c r="I2639" s="21">
        <v>62</v>
      </c>
      <c r="J2639" s="21">
        <v>69</v>
      </c>
      <c r="K2639" s="21">
        <v>69</v>
      </c>
      <c r="L2639" s="21">
        <v>58</v>
      </c>
      <c r="M2639" s="21">
        <v>67</v>
      </c>
      <c r="N2639" s="21">
        <v>73</v>
      </c>
      <c r="O2639" s="21">
        <v>69</v>
      </c>
      <c r="P2639" s="21">
        <v>59</v>
      </c>
      <c r="Q2639" s="21">
        <v>70</v>
      </c>
      <c r="R2639" s="37" t="s">
        <v>524</v>
      </c>
      <c r="S2639" s="3" t="s">
        <v>524</v>
      </c>
      <c r="T2639" s="10" t="s">
        <v>4133</v>
      </c>
      <c r="U2639" s="2" t="s">
        <v>593</v>
      </c>
      <c r="V2639" s="4" t="s">
        <v>818</v>
      </c>
      <c r="W2639" s="11">
        <v>4</v>
      </c>
      <c r="X2639" s="11">
        <v>0</v>
      </c>
      <c r="Y2639" s="24">
        <v>3</v>
      </c>
      <c r="Z2639" s="24">
        <v>6</v>
      </c>
      <c r="AA2639" s="24">
        <v>1994</v>
      </c>
      <c r="AB2639" s="1">
        <f>2026-AA2639</f>
        <v>32</v>
      </c>
      <c r="AC2639" s="5">
        <v>4</v>
      </c>
      <c r="AD2639" s="34">
        <v>69.955083024096766</v>
      </c>
      <c r="AE2639" s="18">
        <v>0</v>
      </c>
      <c r="AF2639" s="17">
        <f>ROUND(IF($AD2639&gt;79,44-(($AD2639-79)*(14/4)),IF($AD2639&gt;76,67-(($AD2639-76)*(23/3)),IF(110-(($AD2639-70.4)*(43/5.6))&gt;119,119,110-(($AD2639-70.4)*(43/5.6)))))*0.93,0)</f>
        <v>105</v>
      </c>
      <c r="AG2639" s="17">
        <f>ROUND(IF($AD2639&gt;79,37-(($AD2639-79)*(9/4)),IF($AD2639&gt;76,54-(($AD2639-76)*(17/3)),IF(93-(($AD2639-70.4)*(39/5.6))&gt;100,100,93-(($AD2639-70.4)*(39/5.6)))))*0.93,0)</f>
        <v>89</v>
      </c>
      <c r="AH2639" s="17">
        <f>ROUND(IF($AD2639&gt;79,32-(($AD2639-79)*(8/4)),IF($AD2639&gt;76,48-(($AD2639-76)*(16/3)),IF(86-(($AD2639-70.4)*(38/5.6))&gt;95,95,86-(($AD2639-70.4)*(38/5.6)))))*0.93,0)</f>
        <v>83</v>
      </c>
      <c r="AI2639" s="5" t="s">
        <v>3916</v>
      </c>
      <c r="AL2639" s="5">
        <v>160</v>
      </c>
      <c r="AM2639" s="5">
        <v>52</v>
      </c>
      <c r="AS2639" t="s">
        <v>3917</v>
      </c>
    </row>
    <row r="2640" spans="1:45" x14ac:dyDescent="0.3">
      <c r="A2640" s="15">
        <v>7787</v>
      </c>
      <c r="B2640" s="8" t="s">
        <v>659</v>
      </c>
      <c r="C2640" s="9" t="s">
        <v>111</v>
      </c>
      <c r="D2640" s="21">
        <v>63</v>
      </c>
      <c r="E2640" s="21">
        <v>46</v>
      </c>
      <c r="F2640" s="21">
        <v>52</v>
      </c>
      <c r="G2640" s="21">
        <v>58</v>
      </c>
      <c r="H2640" s="21">
        <v>55</v>
      </c>
      <c r="I2640" s="21">
        <v>58</v>
      </c>
      <c r="J2640" s="21">
        <v>57</v>
      </c>
      <c r="K2640" s="21">
        <v>50</v>
      </c>
      <c r="L2640" s="21">
        <v>63</v>
      </c>
      <c r="M2640" s="21">
        <v>59</v>
      </c>
      <c r="N2640" s="21">
        <v>57</v>
      </c>
      <c r="O2640" s="21">
        <v>46</v>
      </c>
      <c r="P2640" s="21">
        <v>62</v>
      </c>
      <c r="Q2640" s="21">
        <v>55</v>
      </c>
      <c r="R2640" s="37" t="s">
        <v>524</v>
      </c>
      <c r="S2640" s="3" t="s">
        <v>524</v>
      </c>
      <c r="T2640" s="10" t="s">
        <v>4133</v>
      </c>
      <c r="U2640" s="2" t="s">
        <v>578</v>
      </c>
      <c r="V2640" s="4" t="s">
        <v>819</v>
      </c>
      <c r="W2640" s="11">
        <v>4</v>
      </c>
      <c r="X2640" s="11">
        <v>100</v>
      </c>
      <c r="Y2640" s="24">
        <v>15</v>
      </c>
      <c r="Z2640" s="24">
        <v>4</v>
      </c>
      <c r="AA2640" s="24">
        <v>1990</v>
      </c>
      <c r="AB2640" s="1">
        <f>2026-AA2640</f>
        <v>36</v>
      </c>
      <c r="AC2640" s="5">
        <v>5</v>
      </c>
      <c r="AD2640" s="34">
        <v>61.296238579722022</v>
      </c>
      <c r="AE2640" s="18">
        <v>0</v>
      </c>
      <c r="AF2640" s="17">
        <f>ROUND(IF($AD2640&gt;79,44-(($AD2640-79)*(14/4)),IF($AD2640&gt;76,67-(($AD2640-76)*(23/3)),IF(110-(($AD2640-70.4)*(43/5.6))&gt;119,119,110-(($AD2640-70.4)*(43/5.6)))))*0.93,0)</f>
        <v>111</v>
      </c>
      <c r="AG2640" s="17">
        <f>ROUND(IF($AD2640&gt;79,37-(($AD2640-79)*(9/4)),IF($AD2640&gt;76,54-(($AD2640-76)*(17/3)),IF(93-(($AD2640-70.4)*(39/5.6))&gt;100,100,93-(($AD2640-70.4)*(39/5.6)))))*0.93,0)</f>
        <v>93</v>
      </c>
      <c r="AH2640" s="17">
        <f>ROUND(IF($AD2640&gt;79,32-(($AD2640-79)*(8/4)),IF($AD2640&gt;76,48-(($AD2640-76)*(16/3)),IF(86-(($AD2640-70.4)*(38/5.6))&gt;95,95,86-(($AD2640-70.4)*(38/5.6)))))*0.93,0)</f>
        <v>88</v>
      </c>
      <c r="AI2640" s="5" t="s">
        <v>3916</v>
      </c>
      <c r="AL2640" s="5">
        <v>0</v>
      </c>
      <c r="AM2640" s="5">
        <v>0</v>
      </c>
    </row>
    <row r="2641" spans="1:45" x14ac:dyDescent="0.3">
      <c r="A2641" s="15">
        <v>7788</v>
      </c>
      <c r="B2641" s="8" t="s">
        <v>913</v>
      </c>
      <c r="C2641" s="9" t="s">
        <v>124</v>
      </c>
      <c r="D2641" s="21">
        <v>70</v>
      </c>
      <c r="E2641" s="21">
        <v>72</v>
      </c>
      <c r="F2641" s="21">
        <v>72</v>
      </c>
      <c r="G2641" s="21">
        <v>71</v>
      </c>
      <c r="H2641" s="21">
        <v>68</v>
      </c>
      <c r="I2641" s="21">
        <v>75</v>
      </c>
      <c r="J2641" s="21">
        <v>70</v>
      </c>
      <c r="K2641" s="21">
        <v>60</v>
      </c>
      <c r="L2641" s="21">
        <v>76</v>
      </c>
      <c r="M2641" s="21">
        <v>65</v>
      </c>
      <c r="N2641" s="21">
        <v>72</v>
      </c>
      <c r="O2641" s="21">
        <v>65</v>
      </c>
      <c r="P2641" s="21">
        <v>69</v>
      </c>
      <c r="Q2641" s="21">
        <v>72</v>
      </c>
      <c r="R2641" s="37" t="s">
        <v>3929</v>
      </c>
      <c r="S2641" s="3" t="s">
        <v>3929</v>
      </c>
      <c r="T2641" s="38" t="s">
        <v>4131</v>
      </c>
      <c r="U2641" s="2" t="s">
        <v>578</v>
      </c>
      <c r="V2641" s="4" t="s">
        <v>819</v>
      </c>
      <c r="W2641" s="11">
        <v>4</v>
      </c>
      <c r="X2641" s="11">
        <v>100</v>
      </c>
      <c r="Y2641" s="24">
        <v>6</v>
      </c>
      <c r="Z2641" s="24">
        <v>5</v>
      </c>
      <c r="AA2641" s="24">
        <v>1992</v>
      </c>
      <c r="AB2641" s="1">
        <f>2026-AA2641</f>
        <v>34</v>
      </c>
      <c r="AC2641" s="5">
        <v>6</v>
      </c>
      <c r="AD2641" s="34">
        <v>74.313796550556461</v>
      </c>
      <c r="AE2641" s="18">
        <v>195000</v>
      </c>
      <c r="AF2641" s="17">
        <f>ROUND(IF($AD2641&gt;79,44-(($AD2641-79)*(14/4)),IF($AD2641&gt;76,67-(($AD2641-76)*(23/3)),IF(110-(($AD2641-70.4)*(43/5.6))&gt;119,119,110-(($AD2641-70.4)*(43/5.6)))))*0.93,0)</f>
        <v>74</v>
      </c>
      <c r="AG2641" s="17">
        <f>ROUND(IF($AD2641&gt;79,37-(($AD2641-79)*(9/4)),IF($AD2641&gt;76,54-(($AD2641-76)*(17/3)),IF(93-(($AD2641-70.4)*(39/5.6))&gt;100,100,93-(($AD2641-70.4)*(39/5.6)))))*0.93,0)</f>
        <v>61</v>
      </c>
      <c r="AH2641" s="17">
        <f>ROUND(IF($AD2641&gt;79,32-(($AD2641-79)*(8/4)),IF($AD2641&gt;76,48-(($AD2641-76)*(16/3)),IF(86-(($AD2641-70.4)*(38/5.6))&gt;95,95,86-(($AD2641-70.4)*(38/5.6)))))*0.93,0)</f>
        <v>55</v>
      </c>
      <c r="AL2641" s="5">
        <v>172</v>
      </c>
      <c r="AM2641" s="5">
        <v>59</v>
      </c>
    </row>
    <row r="2642" spans="1:45" x14ac:dyDescent="0.3">
      <c r="A2642" s="15">
        <v>7789</v>
      </c>
      <c r="B2642" s="8" t="s">
        <v>1142</v>
      </c>
      <c r="C2642" s="9" t="s">
        <v>1143</v>
      </c>
      <c r="D2642" s="21">
        <v>54</v>
      </c>
      <c r="E2642" s="21">
        <v>59</v>
      </c>
      <c r="F2642" s="21">
        <v>56</v>
      </c>
      <c r="G2642" s="21">
        <v>53</v>
      </c>
      <c r="H2642" s="21">
        <v>58</v>
      </c>
      <c r="I2642" s="21">
        <v>51</v>
      </c>
      <c r="J2642" s="21">
        <v>53</v>
      </c>
      <c r="K2642" s="21">
        <v>52</v>
      </c>
      <c r="L2642" s="21">
        <v>46</v>
      </c>
      <c r="M2642" s="21">
        <v>47</v>
      </c>
      <c r="N2642" s="21">
        <v>48</v>
      </c>
      <c r="O2642" s="21">
        <v>55</v>
      </c>
      <c r="P2642" s="21">
        <v>52</v>
      </c>
      <c r="Q2642" s="21">
        <v>58</v>
      </c>
      <c r="R2642" s="37" t="s">
        <v>524</v>
      </c>
      <c r="S2642" s="3" t="s">
        <v>524</v>
      </c>
      <c r="T2642" s="10" t="s">
        <v>4133</v>
      </c>
      <c r="U2642" s="2" t="s">
        <v>1144</v>
      </c>
      <c r="V2642" s="4" t="s">
        <v>819</v>
      </c>
      <c r="W2642" s="11">
        <v>4</v>
      </c>
      <c r="X2642" s="11">
        <v>100</v>
      </c>
      <c r="Y2642" s="24">
        <v>31</v>
      </c>
      <c r="Z2642" s="24">
        <v>7</v>
      </c>
      <c r="AA2642" s="24">
        <v>1989</v>
      </c>
      <c r="AB2642" s="1">
        <f>2026-AA2642</f>
        <v>37</v>
      </c>
      <c r="AC2642" s="5">
        <v>4</v>
      </c>
      <c r="AD2642" s="34">
        <v>56.70286264059294</v>
      </c>
      <c r="AE2642" s="18">
        <v>0</v>
      </c>
      <c r="AF2642" s="17">
        <f>ROUND(IF($AD2642&gt;79,44-(($AD2642-79)*(14/4)),IF($AD2642&gt;76,67-(($AD2642-76)*(23/3)),IF(110-(($AD2642-70.4)*(43/5.6))&gt;119,119,110-(($AD2642-70.4)*(43/5.6)))))*0.93,0)</f>
        <v>111</v>
      </c>
      <c r="AG2642" s="17">
        <f>ROUND(IF($AD2642&gt;79,37-(($AD2642-79)*(9/4)),IF($AD2642&gt;76,54-(($AD2642-76)*(17/3)),IF(93-(($AD2642-70.4)*(39/5.6))&gt;100,100,93-(($AD2642-70.4)*(39/5.6)))))*0.93,0)</f>
        <v>93</v>
      </c>
      <c r="AH2642" s="17">
        <f>ROUND(IF($AD2642&gt;79,32-(($AD2642-79)*(8/4)),IF($AD2642&gt;76,48-(($AD2642-76)*(16/3)),IF(86-(($AD2642-70.4)*(38/5.6))&gt;95,95,86-(($AD2642-70.4)*(38/5.6)))))*0.93,0)</f>
        <v>88</v>
      </c>
      <c r="AI2642" s="5" t="s">
        <v>3916</v>
      </c>
      <c r="AL2642" s="5">
        <v>0</v>
      </c>
      <c r="AM2642" s="5">
        <v>0</v>
      </c>
      <c r="AR2642" t="s">
        <v>3917</v>
      </c>
    </row>
    <row r="2643" spans="1:45" x14ac:dyDescent="0.3">
      <c r="A2643" s="15">
        <v>7790</v>
      </c>
      <c r="B2643" s="8" t="s">
        <v>1154</v>
      </c>
      <c r="C2643" s="9" t="s">
        <v>151</v>
      </c>
      <c r="D2643" s="21">
        <v>65</v>
      </c>
      <c r="E2643" s="21">
        <v>69</v>
      </c>
      <c r="F2643" s="21">
        <v>66</v>
      </c>
      <c r="G2643" s="21">
        <v>63</v>
      </c>
      <c r="H2643" s="21">
        <v>70</v>
      </c>
      <c r="I2643" s="21">
        <v>68</v>
      </c>
      <c r="J2643" s="21">
        <v>67</v>
      </c>
      <c r="K2643" s="21">
        <v>62</v>
      </c>
      <c r="L2643" s="21">
        <v>52</v>
      </c>
      <c r="M2643" s="21">
        <v>67</v>
      </c>
      <c r="N2643" s="21">
        <v>61</v>
      </c>
      <c r="O2643" s="21">
        <v>52</v>
      </c>
      <c r="P2643" s="21">
        <v>58</v>
      </c>
      <c r="Q2643" s="21">
        <v>56</v>
      </c>
      <c r="R2643" s="37" t="s">
        <v>524</v>
      </c>
      <c r="S2643" s="3" t="s">
        <v>524</v>
      </c>
      <c r="T2643" s="10" t="s">
        <v>4133</v>
      </c>
      <c r="U2643" s="2" t="s">
        <v>554</v>
      </c>
      <c r="V2643" s="4" t="s">
        <v>822</v>
      </c>
      <c r="W2643" s="11">
        <v>3</v>
      </c>
      <c r="X2643" s="11">
        <v>52</v>
      </c>
      <c r="Y2643" s="24">
        <v>29</v>
      </c>
      <c r="Z2643" s="24">
        <v>11</v>
      </c>
      <c r="AA2643" s="24">
        <v>1993</v>
      </c>
      <c r="AB2643" s="1">
        <f>2026-AA2643</f>
        <v>33</v>
      </c>
      <c r="AC2643" s="5">
        <v>5</v>
      </c>
      <c r="AD2643" s="34">
        <v>67.375959391009303</v>
      </c>
      <c r="AE2643" s="18">
        <v>0</v>
      </c>
      <c r="AF2643" s="17">
        <f>ROUND(IF($AD2643&gt;79,44-(($AD2643-79)*(14/4)),IF($AD2643&gt;76,67-(($AD2643-76)*(23/3)),IF(110-(($AD2643-70.4)*(43/5.6))&gt;119,119,110-(($AD2643-70.4)*(43/5.6)))))*0.93,0)</f>
        <v>111</v>
      </c>
      <c r="AG2643" s="17">
        <f>ROUND(IF($AD2643&gt;79,37-(($AD2643-79)*(9/4)),IF($AD2643&gt;76,54-(($AD2643-76)*(17/3)),IF(93-(($AD2643-70.4)*(39/5.6))&gt;100,100,93-(($AD2643-70.4)*(39/5.6)))))*0.93,0)</f>
        <v>93</v>
      </c>
      <c r="AH2643" s="17">
        <f>ROUND(IF($AD2643&gt;79,32-(($AD2643-79)*(8/4)),IF($AD2643&gt;76,48-(($AD2643-76)*(16/3)),IF(86-(($AD2643-70.4)*(38/5.6))&gt;95,95,86-(($AD2643-70.4)*(38/5.6)))))*0.93,0)</f>
        <v>88</v>
      </c>
      <c r="AI2643" s="5" t="s">
        <v>3916</v>
      </c>
      <c r="AL2643" s="5">
        <v>0</v>
      </c>
      <c r="AM2643" s="5">
        <v>0</v>
      </c>
      <c r="AS2643" t="s">
        <v>3917</v>
      </c>
    </row>
    <row r="2644" spans="1:45" x14ac:dyDescent="0.3">
      <c r="A2644" s="15">
        <v>7797</v>
      </c>
      <c r="B2644" s="8" t="s">
        <v>2235</v>
      </c>
      <c r="C2644" s="9" t="s">
        <v>2236</v>
      </c>
      <c r="D2644" s="21">
        <v>67</v>
      </c>
      <c r="E2644" s="21">
        <v>73</v>
      </c>
      <c r="F2644" s="21">
        <v>73</v>
      </c>
      <c r="G2644" s="21">
        <v>73</v>
      </c>
      <c r="H2644" s="21">
        <v>56</v>
      </c>
      <c r="I2644" s="21">
        <v>66</v>
      </c>
      <c r="J2644" s="21">
        <v>68</v>
      </c>
      <c r="K2644" s="21">
        <v>65</v>
      </c>
      <c r="L2644" s="21">
        <v>54</v>
      </c>
      <c r="M2644" s="21">
        <v>67</v>
      </c>
      <c r="N2644" s="21">
        <v>71</v>
      </c>
      <c r="O2644" s="21">
        <v>64</v>
      </c>
      <c r="P2644" s="21">
        <v>69</v>
      </c>
      <c r="Q2644" s="21">
        <v>56</v>
      </c>
      <c r="R2644" s="37" t="s">
        <v>524</v>
      </c>
      <c r="S2644" s="3" t="s">
        <v>524</v>
      </c>
      <c r="T2644" s="10" t="s">
        <v>4133</v>
      </c>
      <c r="U2644" s="2" t="s">
        <v>578</v>
      </c>
      <c r="V2644" s="4" t="s">
        <v>819</v>
      </c>
      <c r="W2644" s="11">
        <v>4</v>
      </c>
      <c r="X2644" s="11">
        <v>13</v>
      </c>
      <c r="Y2644" s="24">
        <v>17</v>
      </c>
      <c r="Z2644" s="24">
        <v>1</v>
      </c>
      <c r="AA2644" s="24">
        <v>1994</v>
      </c>
      <c r="AB2644" s="1">
        <f>2026-AA2644</f>
        <v>32</v>
      </c>
      <c r="AC2644" s="5">
        <v>4</v>
      </c>
      <c r="AD2644" s="34">
        <v>72.516830611445954</v>
      </c>
      <c r="AE2644" s="18">
        <v>0</v>
      </c>
      <c r="AF2644" s="17">
        <f>ROUND(IF($AD2644&gt;79,44-(($AD2644-79)*(14/4)),IF($AD2644&gt;76,67-(($AD2644-76)*(23/3)),IF(110-(($AD2644-70.4)*(43/5.6))&gt;119,119,110-(($AD2644-70.4)*(43/5.6)))))*0.93,0)</f>
        <v>87</v>
      </c>
      <c r="AG2644" s="17">
        <f>ROUND(IF($AD2644&gt;79,37-(($AD2644-79)*(9/4)),IF($AD2644&gt;76,54-(($AD2644-76)*(17/3)),IF(93-(($AD2644-70.4)*(39/5.6))&gt;100,100,93-(($AD2644-70.4)*(39/5.6)))))*0.93,0)</f>
        <v>73</v>
      </c>
      <c r="AH2644" s="17">
        <f>ROUND(IF($AD2644&gt;79,32-(($AD2644-79)*(8/4)),IF($AD2644&gt;76,48-(($AD2644-76)*(16/3)),IF(86-(($AD2644-70.4)*(38/5.6))&gt;95,95,86-(($AD2644-70.4)*(38/5.6)))))*0.93,0)</f>
        <v>67</v>
      </c>
      <c r="AI2644" s="5" t="s">
        <v>3916</v>
      </c>
      <c r="AL2644" s="5">
        <v>0</v>
      </c>
      <c r="AM2644" s="5">
        <v>0</v>
      </c>
    </row>
    <row r="2645" spans="1:45" x14ac:dyDescent="0.3">
      <c r="A2645" s="15">
        <v>7799</v>
      </c>
      <c r="B2645" s="8" t="s">
        <v>1951</v>
      </c>
      <c r="C2645" s="9" t="s">
        <v>373</v>
      </c>
      <c r="D2645" s="21">
        <v>64</v>
      </c>
      <c r="E2645" s="21">
        <v>63</v>
      </c>
      <c r="F2645" s="21">
        <v>62</v>
      </c>
      <c r="G2645" s="21">
        <v>60</v>
      </c>
      <c r="H2645" s="21">
        <v>63</v>
      </c>
      <c r="I2645" s="21">
        <v>60</v>
      </c>
      <c r="J2645" s="21">
        <v>65</v>
      </c>
      <c r="K2645" s="21">
        <v>68</v>
      </c>
      <c r="L2645" s="21">
        <v>50</v>
      </c>
      <c r="M2645" s="21">
        <v>50</v>
      </c>
      <c r="N2645" s="21">
        <v>50</v>
      </c>
      <c r="O2645" s="21">
        <v>60</v>
      </c>
      <c r="P2645" s="21">
        <v>62</v>
      </c>
      <c r="Q2645" s="21">
        <v>57</v>
      </c>
      <c r="R2645" s="37" t="s">
        <v>524</v>
      </c>
      <c r="S2645" s="3" t="s">
        <v>524</v>
      </c>
      <c r="T2645" s="10" t="s">
        <v>4133</v>
      </c>
      <c r="U2645" s="2" t="s">
        <v>1645</v>
      </c>
      <c r="V2645" s="4" t="s">
        <v>818</v>
      </c>
      <c r="W2645" s="11">
        <v>1</v>
      </c>
      <c r="X2645" s="11">
        <v>0</v>
      </c>
      <c r="Y2645" s="24">
        <v>7</v>
      </c>
      <c r="Z2645" s="24">
        <v>1</v>
      </c>
      <c r="AA2645" s="24">
        <v>1995</v>
      </c>
      <c r="AB2645" s="1">
        <f>2026-AA2645</f>
        <v>31</v>
      </c>
      <c r="AC2645" s="5">
        <v>4</v>
      </c>
      <c r="AD2645" s="34">
        <v>62.818313404058195</v>
      </c>
      <c r="AE2645" s="18">
        <v>0</v>
      </c>
      <c r="AF2645" s="17">
        <f>ROUND(IF($AD2645&gt;79,44-(($AD2645-79)*(14/4)),IF($AD2645&gt;76,67-(($AD2645-76)*(23/3)),IF(110-(($AD2645-70.4)*(43/5.6))&gt;119,119,110-(($AD2645-70.4)*(43/5.6)))))*0.93,0)</f>
        <v>111</v>
      </c>
      <c r="AG2645" s="17">
        <f>ROUND(IF($AD2645&gt;79,37-(($AD2645-79)*(9/4)),IF($AD2645&gt;76,54-(($AD2645-76)*(17/3)),IF(93-(($AD2645-70.4)*(39/5.6))&gt;100,100,93-(($AD2645-70.4)*(39/5.6)))))*0.93,0)</f>
        <v>93</v>
      </c>
      <c r="AH2645" s="17">
        <f>ROUND(IF($AD2645&gt;79,32-(($AD2645-79)*(8/4)),IF($AD2645&gt;76,48-(($AD2645-76)*(16/3)),IF(86-(($AD2645-70.4)*(38/5.6))&gt;95,95,86-(($AD2645-70.4)*(38/5.6)))))*0.93,0)</f>
        <v>88</v>
      </c>
      <c r="AI2645" s="5" t="s">
        <v>3916</v>
      </c>
      <c r="AL2645" s="5">
        <v>177</v>
      </c>
      <c r="AM2645" s="5">
        <v>70</v>
      </c>
    </row>
    <row r="2646" spans="1:45" x14ac:dyDescent="0.3">
      <c r="A2646" s="15">
        <v>7806</v>
      </c>
      <c r="B2646" s="8" t="s">
        <v>1096</v>
      </c>
      <c r="C2646" s="9" t="s">
        <v>717</v>
      </c>
      <c r="D2646" s="21">
        <v>65</v>
      </c>
      <c r="E2646" s="21">
        <v>72</v>
      </c>
      <c r="F2646" s="21">
        <v>74</v>
      </c>
      <c r="G2646" s="21">
        <v>75</v>
      </c>
      <c r="H2646" s="21">
        <v>61</v>
      </c>
      <c r="I2646" s="21">
        <v>68</v>
      </c>
      <c r="J2646" s="21">
        <v>68</v>
      </c>
      <c r="K2646" s="21">
        <v>71</v>
      </c>
      <c r="L2646" s="21">
        <v>48</v>
      </c>
      <c r="M2646" s="21">
        <v>63</v>
      </c>
      <c r="N2646" s="21">
        <v>67</v>
      </c>
      <c r="O2646" s="21">
        <v>67</v>
      </c>
      <c r="P2646" s="21">
        <v>62</v>
      </c>
      <c r="Q2646" s="21">
        <v>57</v>
      </c>
      <c r="R2646" s="37" t="s">
        <v>3909</v>
      </c>
      <c r="S2646" s="3" t="s">
        <v>3909</v>
      </c>
      <c r="T2646" s="38" t="s">
        <v>4130</v>
      </c>
      <c r="U2646" s="2" t="s">
        <v>598</v>
      </c>
      <c r="V2646" s="4" t="s">
        <v>819</v>
      </c>
      <c r="W2646" s="11">
        <v>4</v>
      </c>
      <c r="X2646" s="11">
        <v>100</v>
      </c>
      <c r="Y2646" s="24">
        <v>1</v>
      </c>
      <c r="Z2646" s="24">
        <v>3</v>
      </c>
      <c r="AA2646" s="24">
        <v>1992</v>
      </c>
      <c r="AB2646" s="1">
        <f>2026-AA2646</f>
        <v>34</v>
      </c>
      <c r="AC2646" s="5">
        <v>5</v>
      </c>
      <c r="AD2646" s="34">
        <v>72.537944893307014</v>
      </c>
      <c r="AE2646" s="18">
        <v>50000</v>
      </c>
      <c r="AF2646" s="17">
        <f>ROUND(IF($AD2646&gt;79,44-(($AD2646-79)*(14/4)),IF($AD2646&gt;76,67-(($AD2646-76)*(23/3)),IF(110-(($AD2646-70.4)*(43/5.6))&gt;119,119,110-(($AD2646-70.4)*(43/5.6)))))*0.93,0)</f>
        <v>87</v>
      </c>
      <c r="AG2646" s="17">
        <f>ROUND(IF($AD2646&gt;79,37-(($AD2646-79)*(9/4)),IF($AD2646&gt;76,54-(($AD2646-76)*(17/3)),IF(93-(($AD2646-70.4)*(39/5.6))&gt;100,100,93-(($AD2646-70.4)*(39/5.6)))))*0.93,0)</f>
        <v>73</v>
      </c>
      <c r="AH2646" s="17">
        <f>ROUND(IF($AD2646&gt;79,32-(($AD2646-79)*(8/4)),IF($AD2646&gt;76,48-(($AD2646-76)*(16/3)),IF(86-(($AD2646-70.4)*(38/5.6))&gt;95,95,86-(($AD2646-70.4)*(38/5.6)))))*0.93,0)</f>
        <v>66</v>
      </c>
      <c r="AL2646" s="5">
        <v>181</v>
      </c>
      <c r="AM2646" s="5">
        <v>64</v>
      </c>
    </row>
    <row r="2647" spans="1:45" x14ac:dyDescent="0.3">
      <c r="A2647" s="15">
        <v>7810</v>
      </c>
      <c r="B2647" s="8" t="s">
        <v>19</v>
      </c>
      <c r="C2647" s="9" t="s">
        <v>4066</v>
      </c>
      <c r="D2647" s="21">
        <v>62</v>
      </c>
      <c r="E2647" s="21">
        <v>57</v>
      </c>
      <c r="F2647" s="21">
        <v>62</v>
      </c>
      <c r="G2647" s="21">
        <v>67</v>
      </c>
      <c r="H2647" s="21">
        <v>52</v>
      </c>
      <c r="I2647" s="21">
        <v>67</v>
      </c>
      <c r="J2647" s="21">
        <v>67</v>
      </c>
      <c r="K2647" s="21">
        <v>63</v>
      </c>
      <c r="L2647" s="21">
        <v>55</v>
      </c>
      <c r="M2647" s="21">
        <v>65</v>
      </c>
      <c r="N2647" s="21">
        <v>69</v>
      </c>
      <c r="O2647" s="21">
        <v>65</v>
      </c>
      <c r="P2647" s="21">
        <v>69</v>
      </c>
      <c r="Q2647" s="21">
        <v>55</v>
      </c>
      <c r="R2647" s="37" t="s">
        <v>524</v>
      </c>
      <c r="S2647" s="3" t="s">
        <v>524</v>
      </c>
      <c r="T2647" s="10" t="s">
        <v>4133</v>
      </c>
      <c r="U2647" s="2" t="s">
        <v>593</v>
      </c>
      <c r="V2647" s="4" t="s">
        <v>818</v>
      </c>
      <c r="W2647" s="11">
        <v>1</v>
      </c>
      <c r="X2647" s="11">
        <v>0</v>
      </c>
      <c r="Y2647" s="24">
        <v>2</v>
      </c>
      <c r="Z2647" s="24">
        <v>7</v>
      </c>
      <c r="AA2647" s="24">
        <v>2002</v>
      </c>
      <c r="AB2647" s="1">
        <f>2026-AA2647</f>
        <v>24</v>
      </c>
      <c r="AC2647" s="5">
        <v>3</v>
      </c>
      <c r="AD2647" s="34">
        <v>66.475660072028631</v>
      </c>
      <c r="AE2647" s="18">
        <v>0</v>
      </c>
      <c r="AF2647" s="17">
        <f>ROUND(IF($AD2647&gt;79,44-(($AD2647-79)*(14/4)),IF($AD2647&gt;76,67-(($AD2647-76)*(23/3)),IF(110-(($AD2647-70.4)*(43/5.6))&gt;119,119,110-(($AD2647-70.4)*(43/5.6)))))*0.93,0)</f>
        <v>111</v>
      </c>
      <c r="AG2647" s="17">
        <f>ROUND(IF($AD2647&gt;79,37-(($AD2647-79)*(9/4)),IF($AD2647&gt;76,54-(($AD2647-76)*(17/3)),IF(93-(($AD2647-70.4)*(39/5.6))&gt;100,100,93-(($AD2647-70.4)*(39/5.6)))))*0.93,0)</f>
        <v>93</v>
      </c>
      <c r="AH2647" s="17">
        <f>ROUND(IF($AD2647&gt;79,32-(($AD2647-79)*(8/4)),IF($AD2647&gt;76,48-(($AD2647-76)*(16/3)),IF(86-(($AD2647-70.4)*(38/5.6))&gt;95,95,86-(($AD2647-70.4)*(38/5.6)))))*0.93,0)</f>
        <v>88</v>
      </c>
      <c r="AI2647" s="5" t="s">
        <v>3916</v>
      </c>
      <c r="AJ2647" s="5" t="s">
        <v>3917</v>
      </c>
      <c r="AK2647" s="5" t="s">
        <v>3917</v>
      </c>
      <c r="AL2647" s="5">
        <v>177</v>
      </c>
      <c r="AM2647" s="5">
        <v>73</v>
      </c>
    </row>
    <row r="2648" spans="1:45" x14ac:dyDescent="0.3">
      <c r="A2648" s="15">
        <v>7811</v>
      </c>
      <c r="B2648" s="8" t="s">
        <v>2695</v>
      </c>
      <c r="C2648" s="9" t="s">
        <v>245</v>
      </c>
      <c r="D2648" s="21">
        <v>68</v>
      </c>
      <c r="E2648" s="21">
        <v>72</v>
      </c>
      <c r="F2648" s="21">
        <v>75</v>
      </c>
      <c r="G2648" s="21">
        <v>77</v>
      </c>
      <c r="H2648" s="21">
        <v>64</v>
      </c>
      <c r="I2648" s="21">
        <v>73</v>
      </c>
      <c r="J2648" s="21">
        <v>73</v>
      </c>
      <c r="K2648" s="21">
        <v>69</v>
      </c>
      <c r="L2648" s="21">
        <v>60</v>
      </c>
      <c r="M2648" s="21">
        <v>63</v>
      </c>
      <c r="N2648" s="21">
        <v>72</v>
      </c>
      <c r="O2648" s="21">
        <v>70</v>
      </c>
      <c r="P2648" s="21">
        <v>69</v>
      </c>
      <c r="Q2648" s="21">
        <v>67</v>
      </c>
      <c r="R2648" s="37" t="s">
        <v>3036</v>
      </c>
      <c r="S2648" s="3" t="s">
        <v>3036</v>
      </c>
      <c r="T2648" s="38" t="s">
        <v>4131</v>
      </c>
      <c r="U2648" s="2" t="s">
        <v>599</v>
      </c>
      <c r="V2648" s="4" t="s">
        <v>819</v>
      </c>
      <c r="W2648" s="11">
        <v>4</v>
      </c>
      <c r="X2648" s="11">
        <v>100</v>
      </c>
      <c r="Y2648" s="24">
        <v>11</v>
      </c>
      <c r="Z2648" s="24">
        <v>10</v>
      </c>
      <c r="AA2648" s="24">
        <v>1994</v>
      </c>
      <c r="AB2648" s="1">
        <f>2026-AA2648</f>
        <v>32</v>
      </c>
      <c r="AC2648" s="5">
        <v>4</v>
      </c>
      <c r="AD2648" s="34">
        <v>74.694982372618142</v>
      </c>
      <c r="AE2648" s="18">
        <v>50000</v>
      </c>
      <c r="AF2648" s="17">
        <f>ROUND(IF($AD2648&gt;79,44-(($AD2648-79)*(14/4)),IF($AD2648&gt;76,67-(($AD2648-76)*(23/3)),IF(110-(($AD2648-70.4)*(43/5.6))&gt;119,119,110-(($AD2648-70.4)*(43/5.6)))))*0.93,0)</f>
        <v>72</v>
      </c>
      <c r="AG2648" s="17">
        <f>ROUND(IF($AD2648&gt;79,37-(($AD2648-79)*(9/4)),IF($AD2648&gt;76,54-(($AD2648-76)*(17/3)),IF(93-(($AD2648-70.4)*(39/5.6))&gt;100,100,93-(($AD2648-70.4)*(39/5.6)))))*0.93,0)</f>
        <v>59</v>
      </c>
      <c r="AH2648" s="17">
        <f>ROUND(IF($AD2648&gt;79,32-(($AD2648-79)*(8/4)),IF($AD2648&gt;76,48-(($AD2648-76)*(16/3)),IF(86-(($AD2648-70.4)*(38/5.6))&gt;95,95,86-(($AD2648-70.4)*(38/5.6)))))*0.93,0)</f>
        <v>53</v>
      </c>
      <c r="AL2648" s="5">
        <v>169</v>
      </c>
      <c r="AM2648" s="5">
        <v>63</v>
      </c>
    </row>
    <row r="2649" spans="1:45" x14ac:dyDescent="0.3">
      <c r="A2649" s="15">
        <v>7812</v>
      </c>
      <c r="B2649" s="8" t="s">
        <v>3109</v>
      </c>
      <c r="C2649" s="9" t="s">
        <v>207</v>
      </c>
      <c r="D2649" s="21">
        <v>66</v>
      </c>
      <c r="E2649" s="21">
        <v>69</v>
      </c>
      <c r="F2649" s="21">
        <v>69</v>
      </c>
      <c r="G2649" s="21">
        <v>69</v>
      </c>
      <c r="H2649" s="21">
        <v>62</v>
      </c>
      <c r="I2649" s="21">
        <v>66</v>
      </c>
      <c r="J2649" s="21">
        <v>72</v>
      </c>
      <c r="K2649" s="21">
        <v>71</v>
      </c>
      <c r="L2649" s="21">
        <v>61</v>
      </c>
      <c r="M2649" s="21">
        <v>59</v>
      </c>
      <c r="N2649" s="21">
        <v>62</v>
      </c>
      <c r="O2649" s="21">
        <v>61</v>
      </c>
      <c r="P2649" s="21">
        <v>63</v>
      </c>
      <c r="Q2649" s="21">
        <v>60</v>
      </c>
      <c r="R2649" s="37" t="s">
        <v>524</v>
      </c>
      <c r="S2649" s="3" t="s">
        <v>524</v>
      </c>
      <c r="T2649" s="10" t="s">
        <v>4133</v>
      </c>
      <c r="U2649" s="2" t="s">
        <v>589</v>
      </c>
      <c r="V2649" s="4" t="s">
        <v>819</v>
      </c>
      <c r="W2649" s="11">
        <v>4</v>
      </c>
      <c r="X2649" s="11">
        <v>0</v>
      </c>
      <c r="Y2649" s="24">
        <v>19</v>
      </c>
      <c r="Z2649" s="24">
        <v>2</v>
      </c>
      <c r="AA2649" s="24">
        <v>1997</v>
      </c>
      <c r="AB2649" s="1">
        <f>2026-AA2649</f>
        <v>29</v>
      </c>
      <c r="AC2649" s="5">
        <v>5</v>
      </c>
      <c r="AD2649" s="34">
        <v>69.070454554961458</v>
      </c>
      <c r="AE2649" s="18">
        <v>0</v>
      </c>
      <c r="AF2649" s="17">
        <f>ROUND(IF($AD2649&gt;79,44-(($AD2649-79)*(14/4)),IF($AD2649&gt;76,67-(($AD2649-76)*(23/3)),IF(110-(($AD2649-70.4)*(43/5.6))&gt;119,119,110-(($AD2649-70.4)*(43/5.6)))))*0.93,0)</f>
        <v>111</v>
      </c>
      <c r="AG2649" s="17">
        <f>ROUND(IF($AD2649&gt;79,37-(($AD2649-79)*(9/4)),IF($AD2649&gt;76,54-(($AD2649-76)*(17/3)),IF(93-(($AD2649-70.4)*(39/5.6))&gt;100,100,93-(($AD2649-70.4)*(39/5.6)))))*0.93,0)</f>
        <v>93</v>
      </c>
      <c r="AH2649" s="17">
        <f>ROUND(IF($AD2649&gt;79,32-(($AD2649-79)*(8/4)),IF($AD2649&gt;76,48-(($AD2649-76)*(16/3)),IF(86-(($AD2649-70.4)*(38/5.6))&gt;95,95,86-(($AD2649-70.4)*(38/5.6)))))*0.93,0)</f>
        <v>88</v>
      </c>
      <c r="AI2649" s="5" t="s">
        <v>3916</v>
      </c>
      <c r="AL2649" s="5">
        <v>0</v>
      </c>
      <c r="AM2649" s="5">
        <v>0</v>
      </c>
    </row>
    <row r="2650" spans="1:45" x14ac:dyDescent="0.3">
      <c r="A2650" s="15">
        <v>7813</v>
      </c>
      <c r="B2650" s="8" t="s">
        <v>843</v>
      </c>
      <c r="C2650" s="9" t="s">
        <v>176</v>
      </c>
      <c r="D2650" s="21">
        <v>68</v>
      </c>
      <c r="E2650" s="21">
        <v>51</v>
      </c>
      <c r="F2650" s="21">
        <v>54</v>
      </c>
      <c r="G2650" s="21">
        <v>57</v>
      </c>
      <c r="H2650" s="21">
        <v>63</v>
      </c>
      <c r="I2650" s="21">
        <v>56</v>
      </c>
      <c r="J2650" s="21">
        <v>57</v>
      </c>
      <c r="K2650" s="21">
        <v>60</v>
      </c>
      <c r="L2650" s="21">
        <v>46</v>
      </c>
      <c r="M2650" s="21">
        <v>70</v>
      </c>
      <c r="N2650" s="21">
        <v>67</v>
      </c>
      <c r="O2650" s="21">
        <v>60</v>
      </c>
      <c r="P2650" s="21">
        <v>53</v>
      </c>
      <c r="Q2650" s="21">
        <v>67</v>
      </c>
      <c r="R2650" s="37" t="s">
        <v>524</v>
      </c>
      <c r="S2650" s="3" t="s">
        <v>524</v>
      </c>
      <c r="T2650" s="10" t="s">
        <v>4133</v>
      </c>
      <c r="U2650" s="2" t="s">
        <v>577</v>
      </c>
      <c r="V2650" s="4" t="s">
        <v>819</v>
      </c>
      <c r="W2650" s="11">
        <v>4</v>
      </c>
      <c r="X2650" s="11">
        <v>100</v>
      </c>
      <c r="Y2650" s="24">
        <v>25</v>
      </c>
      <c r="Z2650" s="24">
        <v>1</v>
      </c>
      <c r="AA2650" s="24">
        <v>1990</v>
      </c>
      <c r="AB2650" s="1">
        <f>2026-AA2650</f>
        <v>36</v>
      </c>
      <c r="AC2650" s="5">
        <v>4</v>
      </c>
      <c r="AD2650" s="34">
        <v>66.458934166826069</v>
      </c>
      <c r="AE2650" s="18">
        <v>0</v>
      </c>
      <c r="AF2650" s="17">
        <f>ROUND(IF($AD2650&gt;79,44-(($AD2650-79)*(14/4)),IF($AD2650&gt;76,67-(($AD2650-76)*(23/3)),IF(110-(($AD2650-70.4)*(43/5.6))&gt;119,119,110-(($AD2650-70.4)*(43/5.6)))))*0.93,0)</f>
        <v>111</v>
      </c>
      <c r="AG2650" s="17">
        <f>ROUND(IF($AD2650&gt;79,37-(($AD2650-79)*(9/4)),IF($AD2650&gt;76,54-(($AD2650-76)*(17/3)),IF(93-(($AD2650-70.4)*(39/5.6))&gt;100,100,93-(($AD2650-70.4)*(39/5.6)))))*0.93,0)</f>
        <v>93</v>
      </c>
      <c r="AH2650" s="17">
        <f>ROUND(IF($AD2650&gt;79,32-(($AD2650-79)*(8/4)),IF($AD2650&gt;76,48-(($AD2650-76)*(16/3)),IF(86-(($AD2650-70.4)*(38/5.6))&gt;95,95,86-(($AD2650-70.4)*(38/5.6)))))*0.93,0)</f>
        <v>88</v>
      </c>
      <c r="AL2650" s="5">
        <v>184</v>
      </c>
      <c r="AM2650" s="5">
        <v>78</v>
      </c>
    </row>
    <row r="2651" spans="1:45" x14ac:dyDescent="0.3">
      <c r="A2651" s="15">
        <v>7816</v>
      </c>
      <c r="B2651" s="8" t="s">
        <v>271</v>
      </c>
      <c r="C2651" s="9" t="s">
        <v>174</v>
      </c>
      <c r="D2651" s="21">
        <v>61</v>
      </c>
      <c r="E2651" s="21">
        <v>59</v>
      </c>
      <c r="F2651" s="21">
        <v>65</v>
      </c>
      <c r="G2651" s="21">
        <v>70</v>
      </c>
      <c r="H2651" s="21">
        <v>51</v>
      </c>
      <c r="I2651" s="21">
        <v>65</v>
      </c>
      <c r="J2651" s="21">
        <v>63</v>
      </c>
      <c r="K2651" s="21">
        <v>56</v>
      </c>
      <c r="L2651" s="21">
        <v>47</v>
      </c>
      <c r="M2651" s="21">
        <v>50</v>
      </c>
      <c r="N2651" s="21">
        <v>60</v>
      </c>
      <c r="O2651" s="21">
        <v>63</v>
      </c>
      <c r="P2651" s="21">
        <v>64</v>
      </c>
      <c r="Q2651" s="21">
        <v>51</v>
      </c>
      <c r="R2651" s="37" t="s">
        <v>524</v>
      </c>
      <c r="S2651" s="3" t="s">
        <v>524</v>
      </c>
      <c r="T2651" s="10" t="s">
        <v>4133</v>
      </c>
      <c r="U2651" s="2" t="s">
        <v>577</v>
      </c>
      <c r="V2651" s="4" t="s">
        <v>819</v>
      </c>
      <c r="W2651" s="11">
        <v>4</v>
      </c>
      <c r="X2651" s="11">
        <v>100</v>
      </c>
      <c r="Y2651" s="24">
        <v>14</v>
      </c>
      <c r="Z2651" s="24">
        <v>1</v>
      </c>
      <c r="AA2651" s="24">
        <v>1990</v>
      </c>
      <c r="AB2651" s="1">
        <f>2026-AA2651</f>
        <v>36</v>
      </c>
      <c r="AC2651" s="5">
        <v>6</v>
      </c>
      <c r="AD2651" s="34">
        <v>65.306143083194115</v>
      </c>
      <c r="AE2651" s="18">
        <v>0</v>
      </c>
      <c r="AF2651" s="17">
        <f>ROUND(IF($AD2651&gt;79,44-(($AD2651-79)*(14/4)),IF($AD2651&gt;76,67-(($AD2651-76)*(23/3)),IF(110-(($AD2651-70.4)*(43/5.6))&gt;119,119,110-(($AD2651-70.4)*(43/5.6)))))*0.93,0)</f>
        <v>111</v>
      </c>
      <c r="AG2651" s="17">
        <f>ROUND(IF($AD2651&gt;79,37-(($AD2651-79)*(9/4)),IF($AD2651&gt;76,54-(($AD2651-76)*(17/3)),IF(93-(($AD2651-70.4)*(39/5.6))&gt;100,100,93-(($AD2651-70.4)*(39/5.6)))))*0.93,0)</f>
        <v>93</v>
      </c>
      <c r="AH2651" s="17">
        <f>ROUND(IF($AD2651&gt;79,32-(($AD2651-79)*(8/4)),IF($AD2651&gt;76,48-(($AD2651-76)*(16/3)),IF(86-(($AD2651-70.4)*(38/5.6))&gt;95,95,86-(($AD2651-70.4)*(38/5.6)))))*0.93,0)</f>
        <v>88</v>
      </c>
      <c r="AI2651" s="5" t="s">
        <v>3916</v>
      </c>
      <c r="AL2651" s="5">
        <v>172</v>
      </c>
      <c r="AM2651" s="5">
        <v>62</v>
      </c>
    </row>
    <row r="2652" spans="1:45" x14ac:dyDescent="0.3">
      <c r="A2652" s="15">
        <v>7817</v>
      </c>
      <c r="B2652" s="8" t="s">
        <v>837</v>
      </c>
      <c r="C2652" s="9" t="s">
        <v>272</v>
      </c>
      <c r="D2652" s="21">
        <v>64</v>
      </c>
      <c r="E2652" s="21">
        <v>64</v>
      </c>
      <c r="F2652" s="21">
        <v>69</v>
      </c>
      <c r="G2652" s="21">
        <v>74</v>
      </c>
      <c r="H2652" s="21">
        <v>55</v>
      </c>
      <c r="I2652" s="21">
        <v>66</v>
      </c>
      <c r="J2652" s="21">
        <v>64</v>
      </c>
      <c r="K2652" s="21">
        <v>61</v>
      </c>
      <c r="L2652" s="21">
        <v>48</v>
      </c>
      <c r="M2652" s="21">
        <v>65</v>
      </c>
      <c r="N2652" s="21">
        <v>72</v>
      </c>
      <c r="O2652" s="21">
        <v>69</v>
      </c>
      <c r="P2652" s="21">
        <v>59</v>
      </c>
      <c r="Q2652" s="21">
        <v>54</v>
      </c>
      <c r="R2652" s="37" t="s">
        <v>524</v>
      </c>
      <c r="S2652" s="3" t="s">
        <v>524</v>
      </c>
      <c r="T2652" s="10" t="s">
        <v>4133</v>
      </c>
      <c r="U2652" s="2" t="s">
        <v>577</v>
      </c>
      <c r="V2652" s="4" t="s">
        <v>819</v>
      </c>
      <c r="W2652" s="11">
        <v>4</v>
      </c>
      <c r="X2652" s="11">
        <v>100</v>
      </c>
      <c r="Y2652" s="24">
        <v>31</v>
      </c>
      <c r="Z2652" s="24">
        <v>3</v>
      </c>
      <c r="AA2652" s="24">
        <v>1991</v>
      </c>
      <c r="AB2652" s="1">
        <f>2026-AA2652</f>
        <v>35</v>
      </c>
      <c r="AC2652" s="5">
        <v>5</v>
      </c>
      <c r="AD2652" s="34">
        <v>70.607349792331945</v>
      </c>
      <c r="AE2652" s="18">
        <v>0</v>
      </c>
      <c r="AF2652" s="17">
        <f>ROUND(IF($AD2652&gt;79,44-(($AD2652-79)*(14/4)),IF($AD2652&gt;76,67-(($AD2652-76)*(23/3)),IF(110-(($AD2652-70.4)*(43/5.6))&gt;119,119,110-(($AD2652-70.4)*(43/5.6)))))*0.93,0)</f>
        <v>101</v>
      </c>
      <c r="AG2652" s="17">
        <f>ROUND(IF($AD2652&gt;79,37-(($AD2652-79)*(9/4)),IF($AD2652&gt;76,54-(($AD2652-76)*(17/3)),IF(93-(($AD2652-70.4)*(39/5.6))&gt;100,100,93-(($AD2652-70.4)*(39/5.6)))))*0.93,0)</f>
        <v>85</v>
      </c>
      <c r="AH2652" s="17">
        <f>ROUND(IF($AD2652&gt;79,32-(($AD2652-79)*(8/4)),IF($AD2652&gt;76,48-(($AD2652-76)*(16/3)),IF(86-(($AD2652-70.4)*(38/5.6))&gt;95,95,86-(($AD2652-70.4)*(38/5.6)))))*0.93,0)</f>
        <v>79</v>
      </c>
      <c r="AL2652" s="5">
        <v>175</v>
      </c>
      <c r="AM2652" s="5">
        <v>65</v>
      </c>
    </row>
    <row r="2653" spans="1:45" x14ac:dyDescent="0.3">
      <c r="A2653" s="15">
        <v>7818</v>
      </c>
      <c r="B2653" s="8" t="s">
        <v>842</v>
      </c>
      <c r="C2653" s="9" t="s">
        <v>781</v>
      </c>
      <c r="D2653" s="21">
        <v>69</v>
      </c>
      <c r="E2653" s="21">
        <v>60</v>
      </c>
      <c r="F2653" s="21">
        <v>61</v>
      </c>
      <c r="G2653" s="21">
        <v>62</v>
      </c>
      <c r="H2653" s="21">
        <v>49</v>
      </c>
      <c r="I2653" s="21">
        <v>70</v>
      </c>
      <c r="J2653" s="21">
        <v>69</v>
      </c>
      <c r="K2653" s="21">
        <v>72</v>
      </c>
      <c r="L2653" s="21">
        <v>52</v>
      </c>
      <c r="M2653" s="21">
        <v>76</v>
      </c>
      <c r="N2653" s="21">
        <v>75</v>
      </c>
      <c r="O2653" s="21">
        <v>52</v>
      </c>
      <c r="P2653" s="21">
        <v>61</v>
      </c>
      <c r="Q2653" s="21">
        <v>49</v>
      </c>
      <c r="R2653" s="37" t="s">
        <v>3072</v>
      </c>
      <c r="S2653" s="3" t="s">
        <v>3072</v>
      </c>
      <c r="T2653" s="38" t="s">
        <v>4131</v>
      </c>
      <c r="U2653" s="2" t="s">
        <v>577</v>
      </c>
      <c r="V2653" s="4" t="s">
        <v>819</v>
      </c>
      <c r="W2653" s="11">
        <v>4</v>
      </c>
      <c r="X2653" s="11">
        <v>100</v>
      </c>
      <c r="Y2653" s="24">
        <v>22</v>
      </c>
      <c r="Z2653" s="24">
        <v>4</v>
      </c>
      <c r="AA2653" s="24">
        <v>1992</v>
      </c>
      <c r="AB2653" s="1">
        <f>2026-AA2653</f>
        <v>34</v>
      </c>
      <c r="AC2653" s="5">
        <v>5</v>
      </c>
      <c r="AD2653" s="34">
        <v>72.329144334258373</v>
      </c>
      <c r="AE2653" s="18">
        <v>50000</v>
      </c>
      <c r="AF2653" s="17">
        <f>ROUND(IF($AD2653&gt;79,44-(($AD2653-79)*(14/4)),IF($AD2653&gt;76,67-(($AD2653-76)*(23/3)),IF(110-(($AD2653-70.4)*(43/5.6))&gt;119,119,110-(($AD2653-70.4)*(43/5.6)))))*0.93,0)</f>
        <v>89</v>
      </c>
      <c r="AG2653" s="17">
        <f>ROUND(IF($AD2653&gt;79,37-(($AD2653-79)*(9/4)),IF($AD2653&gt;76,54-(($AD2653-76)*(17/3)),IF(93-(($AD2653-70.4)*(39/5.6))&gt;100,100,93-(($AD2653-70.4)*(39/5.6)))))*0.93,0)</f>
        <v>74</v>
      </c>
      <c r="AH2653" s="17">
        <f>ROUND(IF($AD2653&gt;79,32-(($AD2653-79)*(8/4)),IF($AD2653&gt;76,48-(($AD2653-76)*(16/3)),IF(86-(($AD2653-70.4)*(38/5.6))&gt;95,95,86-(($AD2653-70.4)*(38/5.6)))))*0.93,0)</f>
        <v>68</v>
      </c>
      <c r="AL2653" s="5">
        <v>174</v>
      </c>
      <c r="AM2653" s="5">
        <v>69</v>
      </c>
    </row>
    <row r="2654" spans="1:45" x14ac:dyDescent="0.3">
      <c r="A2654" s="15">
        <v>7819</v>
      </c>
      <c r="B2654" s="8" t="s">
        <v>3138</v>
      </c>
      <c r="C2654" s="9" t="s">
        <v>3139</v>
      </c>
      <c r="D2654" s="21">
        <v>75</v>
      </c>
      <c r="E2654" s="21">
        <v>61</v>
      </c>
      <c r="F2654" s="21">
        <v>63</v>
      </c>
      <c r="G2654" s="21">
        <v>64</v>
      </c>
      <c r="H2654" s="21">
        <v>60</v>
      </c>
      <c r="I2654" s="21">
        <v>74</v>
      </c>
      <c r="J2654" s="21">
        <v>75</v>
      </c>
      <c r="K2654" s="21">
        <v>79</v>
      </c>
      <c r="L2654" s="21">
        <v>72</v>
      </c>
      <c r="M2654" s="21">
        <v>78</v>
      </c>
      <c r="N2654" s="21">
        <v>78</v>
      </c>
      <c r="O2654" s="21">
        <v>63</v>
      </c>
      <c r="P2654" s="21">
        <v>67</v>
      </c>
      <c r="Q2654" s="21">
        <v>60</v>
      </c>
      <c r="R2654" s="33" t="s">
        <v>4504</v>
      </c>
      <c r="S2654" s="33" t="s">
        <v>4504</v>
      </c>
      <c r="T2654" s="38" t="s">
        <v>4131</v>
      </c>
      <c r="U2654" s="2" t="s">
        <v>598</v>
      </c>
      <c r="V2654" s="4" t="s">
        <v>819</v>
      </c>
      <c r="W2654" s="11">
        <v>4</v>
      </c>
      <c r="X2654" s="11">
        <v>100</v>
      </c>
      <c r="Y2654" s="24">
        <v>11</v>
      </c>
      <c r="Z2654" s="24">
        <v>11</v>
      </c>
      <c r="AA2654" s="24">
        <v>1998</v>
      </c>
      <c r="AB2654" s="1">
        <f>2026-AA2654</f>
        <v>28</v>
      </c>
      <c r="AC2654" s="5">
        <v>6</v>
      </c>
      <c r="AD2654" s="34">
        <v>75.815370031472767</v>
      </c>
      <c r="AE2654" s="18">
        <v>125000</v>
      </c>
      <c r="AF2654" s="17">
        <f>ROUND(IF($AD2654&gt;79,44-(($AD2654-79)*(14/4)),IF($AD2654&gt;76,67-(($AD2654-76)*(23/3)),IF(110-(($AD2654-70.4)*(43/5.6))&gt;119,119,110-(($AD2654-70.4)*(43/5.6)))))*0.93,0)</f>
        <v>64</v>
      </c>
      <c r="AG2654" s="17">
        <f>ROUND(IF($AD2654&gt;79,37-(($AD2654-79)*(9/4)),IF($AD2654&gt;76,54-(($AD2654-76)*(17/3)),IF(93-(($AD2654-70.4)*(39/5.6))&gt;100,100,93-(($AD2654-70.4)*(39/5.6)))))*0.93,0)</f>
        <v>51</v>
      </c>
      <c r="AH2654" s="17">
        <f>ROUND(IF($AD2654&gt;79,32-(($AD2654-79)*(8/4)),IF($AD2654&gt;76,48-(($AD2654-76)*(16/3)),IF(86-(($AD2654-70.4)*(38/5.6))&gt;95,95,86-(($AD2654-70.4)*(38/5.6)))))*0.93,0)</f>
        <v>46</v>
      </c>
      <c r="AI2654" s="5" t="s">
        <v>3917</v>
      </c>
      <c r="AL2654" s="5">
        <v>180</v>
      </c>
      <c r="AM2654" s="5">
        <v>72</v>
      </c>
    </row>
    <row r="2655" spans="1:45" x14ac:dyDescent="0.3">
      <c r="A2655" s="15">
        <v>7826</v>
      </c>
      <c r="B2655" s="8" t="s">
        <v>2909</v>
      </c>
      <c r="C2655" s="9" t="s">
        <v>2220</v>
      </c>
      <c r="D2655" s="21">
        <v>66</v>
      </c>
      <c r="E2655" s="21">
        <v>75</v>
      </c>
      <c r="F2655" s="21">
        <v>74</v>
      </c>
      <c r="G2655" s="21">
        <v>72</v>
      </c>
      <c r="H2655" s="21">
        <v>61</v>
      </c>
      <c r="I2655" s="21">
        <v>72</v>
      </c>
      <c r="J2655" s="21">
        <v>75</v>
      </c>
      <c r="K2655" s="21">
        <v>76</v>
      </c>
      <c r="L2655" s="21">
        <v>58</v>
      </c>
      <c r="M2655" s="21">
        <v>62</v>
      </c>
      <c r="N2655" s="21">
        <v>68</v>
      </c>
      <c r="O2655" s="21">
        <v>74</v>
      </c>
      <c r="P2655" s="21">
        <v>66</v>
      </c>
      <c r="Q2655" s="21">
        <v>61</v>
      </c>
      <c r="R2655" s="37" t="s">
        <v>4312</v>
      </c>
      <c r="S2655" s="3" t="s">
        <v>4312</v>
      </c>
      <c r="T2655" s="38" t="s">
        <v>4132</v>
      </c>
      <c r="U2655" s="2" t="s">
        <v>600</v>
      </c>
      <c r="V2655" s="4" t="s">
        <v>819</v>
      </c>
      <c r="W2655" s="11">
        <v>4</v>
      </c>
      <c r="X2655" s="11">
        <v>100</v>
      </c>
      <c r="Y2655" s="24">
        <v>9</v>
      </c>
      <c r="Z2655" s="24">
        <v>5</v>
      </c>
      <c r="AA2655" s="24">
        <v>1996</v>
      </c>
      <c r="AB2655" s="1">
        <f>2026-AA2655</f>
        <v>30</v>
      </c>
      <c r="AC2655" s="5">
        <v>5</v>
      </c>
      <c r="AD2655" s="34">
        <v>73.169104140592097</v>
      </c>
      <c r="AE2655" s="18">
        <v>50000</v>
      </c>
      <c r="AF2655" s="17">
        <f>ROUND(IF($AD2655&gt;79,44-(($AD2655-79)*(14/4)),IF($AD2655&gt;76,67-(($AD2655-76)*(23/3)),IF(110-(($AD2655-70.4)*(43/5.6))&gt;119,119,110-(($AD2655-70.4)*(43/5.6)))))*0.93,0)</f>
        <v>83</v>
      </c>
      <c r="AG2655" s="17">
        <f>ROUND(IF($AD2655&gt;79,37-(($AD2655-79)*(9/4)),IF($AD2655&gt;76,54-(($AD2655-76)*(17/3)),IF(93-(($AD2655-70.4)*(39/5.6))&gt;100,100,93-(($AD2655-70.4)*(39/5.6)))))*0.93,0)</f>
        <v>69</v>
      </c>
      <c r="AH2655" s="17">
        <f>ROUND(IF($AD2655&gt;79,32-(($AD2655-79)*(8/4)),IF($AD2655&gt;76,48-(($AD2655-76)*(16/3)),IF(86-(($AD2655-70.4)*(38/5.6))&gt;95,95,86-(($AD2655-70.4)*(38/5.6)))))*0.93,0)</f>
        <v>63</v>
      </c>
      <c r="AI2655" s="5" t="s">
        <v>3917</v>
      </c>
      <c r="AL2655" s="5">
        <v>170</v>
      </c>
      <c r="AM2655" s="5">
        <v>55</v>
      </c>
    </row>
    <row r="2656" spans="1:45" x14ac:dyDescent="0.3">
      <c r="A2656" s="15">
        <v>7830</v>
      </c>
      <c r="B2656" s="8" t="s">
        <v>768</v>
      </c>
      <c r="C2656" s="9" t="s">
        <v>261</v>
      </c>
      <c r="D2656" s="21">
        <v>64</v>
      </c>
      <c r="E2656" s="21">
        <v>63</v>
      </c>
      <c r="F2656" s="21">
        <v>61</v>
      </c>
      <c r="G2656" s="21">
        <v>59</v>
      </c>
      <c r="H2656" s="21">
        <v>76</v>
      </c>
      <c r="I2656" s="21">
        <v>72</v>
      </c>
      <c r="J2656" s="21">
        <v>74</v>
      </c>
      <c r="K2656" s="21">
        <v>72</v>
      </c>
      <c r="L2656" s="21">
        <v>49</v>
      </c>
      <c r="M2656" s="21">
        <v>51</v>
      </c>
      <c r="N2656" s="21">
        <v>63</v>
      </c>
      <c r="O2656" s="21">
        <v>61</v>
      </c>
      <c r="P2656" s="21">
        <v>64</v>
      </c>
      <c r="Q2656" s="21">
        <v>76</v>
      </c>
      <c r="R2656" s="37" t="s">
        <v>3914</v>
      </c>
      <c r="S2656" s="3" t="s">
        <v>3914</v>
      </c>
      <c r="T2656" s="38" t="s">
        <v>4131</v>
      </c>
      <c r="U2656" s="2" t="s">
        <v>576</v>
      </c>
      <c r="V2656" s="4" t="s">
        <v>819</v>
      </c>
      <c r="W2656" s="11">
        <v>4</v>
      </c>
      <c r="X2656" s="11">
        <v>100</v>
      </c>
      <c r="Y2656" s="24">
        <v>14</v>
      </c>
      <c r="Z2656" s="24">
        <v>8</v>
      </c>
      <c r="AA2656" s="24">
        <v>1993</v>
      </c>
      <c r="AB2656" s="1">
        <f>2026-AA2656</f>
        <v>33</v>
      </c>
      <c r="AC2656" s="5">
        <v>6</v>
      </c>
      <c r="AD2656" s="34">
        <v>72.358950484621985</v>
      </c>
      <c r="AE2656" s="18">
        <v>50000</v>
      </c>
      <c r="AF2656" s="17">
        <f>ROUND(IF($AD2656&gt;79,44-(($AD2656-79)*(14/4)),IF($AD2656&gt;76,67-(($AD2656-76)*(23/3)),IF(110-(($AD2656-70.4)*(43/5.6))&gt;119,119,110-(($AD2656-70.4)*(43/5.6)))))*0.93,0)</f>
        <v>88</v>
      </c>
      <c r="AG2656" s="17">
        <f>ROUND(IF($AD2656&gt;79,37-(($AD2656-79)*(9/4)),IF($AD2656&gt;76,54-(($AD2656-76)*(17/3)),IF(93-(($AD2656-70.4)*(39/5.6))&gt;100,100,93-(($AD2656-70.4)*(39/5.6)))))*0.93,0)</f>
        <v>74</v>
      </c>
      <c r="AH2656" s="17">
        <f>ROUND(IF($AD2656&gt;79,32-(($AD2656-79)*(8/4)),IF($AD2656&gt;76,48-(($AD2656-76)*(16/3)),IF(86-(($AD2656-70.4)*(38/5.6))&gt;95,95,86-(($AD2656-70.4)*(38/5.6)))))*0.93,0)</f>
        <v>68</v>
      </c>
      <c r="AL2656" s="5">
        <v>0</v>
      </c>
      <c r="AM2656" s="5">
        <v>0</v>
      </c>
    </row>
    <row r="2657" spans="1:45" x14ac:dyDescent="0.3">
      <c r="A2657" s="15">
        <v>7833</v>
      </c>
      <c r="B2657" s="8" t="s">
        <v>806</v>
      </c>
      <c r="C2657" s="9" t="s">
        <v>805</v>
      </c>
      <c r="D2657" s="21">
        <v>66</v>
      </c>
      <c r="E2657" s="21">
        <v>66</v>
      </c>
      <c r="F2657" s="21">
        <v>73</v>
      </c>
      <c r="G2657" s="21">
        <v>79</v>
      </c>
      <c r="H2657" s="21">
        <v>55</v>
      </c>
      <c r="I2657" s="21">
        <v>74</v>
      </c>
      <c r="J2657" s="21">
        <v>71</v>
      </c>
      <c r="K2657" s="21">
        <v>67</v>
      </c>
      <c r="L2657" s="21">
        <v>63</v>
      </c>
      <c r="M2657" s="21">
        <v>64</v>
      </c>
      <c r="N2657" s="21">
        <v>70</v>
      </c>
      <c r="O2657" s="21">
        <v>62</v>
      </c>
      <c r="P2657" s="21">
        <v>62</v>
      </c>
      <c r="Q2657" s="21">
        <v>55</v>
      </c>
      <c r="R2657" s="37" t="s">
        <v>3934</v>
      </c>
      <c r="S2657" s="3" t="s">
        <v>3934</v>
      </c>
      <c r="T2657" s="38" t="s">
        <v>4130</v>
      </c>
      <c r="U2657" s="2" t="s">
        <v>588</v>
      </c>
      <c r="V2657" s="4" t="s">
        <v>819</v>
      </c>
      <c r="W2657" s="11">
        <v>4</v>
      </c>
      <c r="X2657" s="11">
        <v>100</v>
      </c>
      <c r="Y2657" s="24">
        <v>15</v>
      </c>
      <c r="Z2657" s="24">
        <v>6</v>
      </c>
      <c r="AA2657" s="24">
        <v>1991</v>
      </c>
      <c r="AB2657" s="1">
        <f>2026-AA2657</f>
        <v>35</v>
      </c>
      <c r="AC2657" s="5">
        <v>7</v>
      </c>
      <c r="AD2657" s="34">
        <v>73.949410181951919</v>
      </c>
      <c r="AE2657" s="18">
        <v>200000</v>
      </c>
      <c r="AF2657" s="17">
        <f>ROUND(IF($AD2657&gt;79,44-(($AD2657-79)*(14/4)),IF($AD2657&gt;76,67-(($AD2657-76)*(23/3)),IF(110-(($AD2657-70.4)*(43/5.6))&gt;119,119,110-(($AD2657-70.4)*(43/5.6)))))*0.93,0)</f>
        <v>77</v>
      </c>
      <c r="AG2657" s="17">
        <f>ROUND(IF($AD2657&gt;79,37-(($AD2657-79)*(9/4)),IF($AD2657&gt;76,54-(($AD2657-76)*(17/3)),IF(93-(($AD2657-70.4)*(39/5.6))&gt;100,100,93-(($AD2657-70.4)*(39/5.6)))))*0.93,0)</f>
        <v>64</v>
      </c>
      <c r="AH2657" s="17">
        <f>ROUND(IF($AD2657&gt;79,32-(($AD2657-79)*(8/4)),IF($AD2657&gt;76,48-(($AD2657-76)*(16/3)),IF(86-(($AD2657-70.4)*(38/5.6))&gt;95,95,86-(($AD2657-70.4)*(38/5.6)))))*0.93,0)</f>
        <v>58</v>
      </c>
      <c r="AL2657" s="5">
        <v>181</v>
      </c>
      <c r="AM2657" s="5">
        <v>70</v>
      </c>
    </row>
    <row r="2658" spans="1:45" x14ac:dyDescent="0.3">
      <c r="A2658" s="15">
        <v>7836</v>
      </c>
      <c r="B2658" s="8" t="s">
        <v>1439</v>
      </c>
      <c r="C2658" s="9" t="s">
        <v>1440</v>
      </c>
      <c r="D2658" s="21">
        <v>72</v>
      </c>
      <c r="E2658" s="21">
        <v>55</v>
      </c>
      <c r="F2658" s="21">
        <v>57</v>
      </c>
      <c r="G2658" s="21">
        <v>59</v>
      </c>
      <c r="H2658" s="21">
        <v>76</v>
      </c>
      <c r="I2658" s="21">
        <v>69</v>
      </c>
      <c r="J2658" s="21">
        <v>69</v>
      </c>
      <c r="K2658" s="21">
        <v>68</v>
      </c>
      <c r="L2658" s="21">
        <v>58</v>
      </c>
      <c r="M2658" s="21">
        <v>65</v>
      </c>
      <c r="N2658" s="21">
        <v>70</v>
      </c>
      <c r="O2658" s="21">
        <v>64</v>
      </c>
      <c r="P2658" s="21">
        <v>63</v>
      </c>
      <c r="Q2658" s="21">
        <v>77</v>
      </c>
      <c r="R2658" s="37" t="s">
        <v>3038</v>
      </c>
      <c r="S2658" s="3" t="s">
        <v>3038</v>
      </c>
      <c r="T2658" s="38" t="s">
        <v>4130</v>
      </c>
      <c r="U2658" s="2" t="s">
        <v>571</v>
      </c>
      <c r="V2658" s="4" t="s">
        <v>819</v>
      </c>
      <c r="W2658" s="11">
        <v>4</v>
      </c>
      <c r="X2658" s="11">
        <v>100</v>
      </c>
      <c r="Y2658" s="24">
        <v>16</v>
      </c>
      <c r="Z2658" s="24">
        <v>9</v>
      </c>
      <c r="AA2658" s="24">
        <v>1993</v>
      </c>
      <c r="AB2658" s="1">
        <f>2026-AA2658</f>
        <v>33</v>
      </c>
      <c r="AC2658" s="5">
        <v>5</v>
      </c>
      <c r="AD2658" s="34">
        <v>72.013638364585915</v>
      </c>
      <c r="AE2658" s="18">
        <v>60000</v>
      </c>
      <c r="AF2658" s="17">
        <f>ROUND(IF($AD2658&gt;79,44-(($AD2658-79)*(14/4)),IF($AD2658&gt;76,67-(($AD2658-76)*(23/3)),IF(110-(($AD2658-70.4)*(43/5.6))&gt;119,119,110-(($AD2658-70.4)*(43/5.6)))))*0.93,0)</f>
        <v>91</v>
      </c>
      <c r="AG2658" s="17">
        <f>ROUND(IF($AD2658&gt;79,37-(($AD2658-79)*(9/4)),IF($AD2658&gt;76,54-(($AD2658-76)*(17/3)),IF(93-(($AD2658-70.4)*(39/5.6))&gt;100,100,93-(($AD2658-70.4)*(39/5.6)))))*0.93,0)</f>
        <v>76</v>
      </c>
      <c r="AH2658" s="17">
        <f>ROUND(IF($AD2658&gt;79,32-(($AD2658-79)*(8/4)),IF($AD2658&gt;76,48-(($AD2658-76)*(16/3)),IF(86-(($AD2658-70.4)*(38/5.6))&gt;95,95,86-(($AD2658-70.4)*(38/5.6)))))*0.93,0)</f>
        <v>70</v>
      </c>
      <c r="AL2658" s="5">
        <v>0</v>
      </c>
      <c r="AM2658" s="5">
        <v>0</v>
      </c>
    </row>
    <row r="2659" spans="1:45" x14ac:dyDescent="0.3">
      <c r="A2659" s="15">
        <v>7838</v>
      </c>
      <c r="B2659" s="8" t="s">
        <v>899</v>
      </c>
      <c r="C2659" s="9" t="s">
        <v>900</v>
      </c>
      <c r="D2659" s="21">
        <v>63</v>
      </c>
      <c r="E2659" s="21">
        <v>73</v>
      </c>
      <c r="F2659" s="21">
        <v>72</v>
      </c>
      <c r="G2659" s="21">
        <v>70</v>
      </c>
      <c r="H2659" s="21">
        <v>61</v>
      </c>
      <c r="I2659" s="21">
        <v>65</v>
      </c>
      <c r="J2659" s="21">
        <v>67</v>
      </c>
      <c r="K2659" s="21">
        <v>67</v>
      </c>
      <c r="L2659" s="21">
        <v>54</v>
      </c>
      <c r="M2659" s="21">
        <v>57</v>
      </c>
      <c r="N2659" s="21">
        <v>65</v>
      </c>
      <c r="O2659" s="21">
        <v>54</v>
      </c>
      <c r="P2659" s="21">
        <v>70</v>
      </c>
      <c r="Q2659" s="21">
        <v>61</v>
      </c>
      <c r="R2659" s="37" t="s">
        <v>4135</v>
      </c>
      <c r="S2659" s="3" t="s">
        <v>4135</v>
      </c>
      <c r="T2659" s="38" t="s">
        <v>4132</v>
      </c>
      <c r="U2659" s="2" t="s">
        <v>901</v>
      </c>
      <c r="V2659" s="4" t="s">
        <v>817</v>
      </c>
      <c r="W2659" s="11">
        <v>4</v>
      </c>
      <c r="X2659" s="11">
        <v>100</v>
      </c>
      <c r="Y2659" s="24">
        <v>25</v>
      </c>
      <c r="Z2659" s="24">
        <v>8</v>
      </c>
      <c r="AA2659" s="24">
        <v>1991</v>
      </c>
      <c r="AB2659" s="1">
        <f>2026-AA2659</f>
        <v>35</v>
      </c>
      <c r="AC2659" s="5">
        <v>6</v>
      </c>
      <c r="AD2659" s="34">
        <v>70.188661853512968</v>
      </c>
      <c r="AE2659" s="18">
        <v>50000</v>
      </c>
      <c r="AF2659" s="17">
        <f>ROUND(IF($AD2659&gt;79,44-(($AD2659-79)*(14/4)),IF($AD2659&gt;76,67-(($AD2659-76)*(23/3)),IF(110-(($AD2659-70.4)*(43/5.6))&gt;119,119,110-(($AD2659-70.4)*(43/5.6)))))*0.93,0)</f>
        <v>104</v>
      </c>
      <c r="AG2659" s="17">
        <f>ROUND(IF($AD2659&gt;79,37-(($AD2659-79)*(9/4)),IF($AD2659&gt;76,54-(($AD2659-76)*(17/3)),IF(93-(($AD2659-70.4)*(39/5.6))&gt;100,100,93-(($AD2659-70.4)*(39/5.6)))))*0.93,0)</f>
        <v>88</v>
      </c>
      <c r="AH2659" s="17">
        <f>ROUND(IF($AD2659&gt;79,32-(($AD2659-79)*(8/4)),IF($AD2659&gt;76,48-(($AD2659-76)*(16/3)),IF(86-(($AD2659-70.4)*(38/5.6))&gt;95,95,86-(($AD2659-70.4)*(38/5.6)))))*0.93,0)</f>
        <v>81</v>
      </c>
      <c r="AL2659" s="5">
        <v>0</v>
      </c>
      <c r="AM2659" s="5">
        <v>0</v>
      </c>
    </row>
    <row r="2660" spans="1:45" x14ac:dyDescent="0.3">
      <c r="A2660" s="15">
        <v>7839</v>
      </c>
      <c r="B2660" s="8" t="s">
        <v>2529</v>
      </c>
      <c r="C2660" s="9" t="s">
        <v>1561</v>
      </c>
      <c r="D2660" s="21">
        <v>68</v>
      </c>
      <c r="E2660" s="21">
        <v>64</v>
      </c>
      <c r="F2660" s="21">
        <v>66</v>
      </c>
      <c r="G2660" s="21">
        <v>67</v>
      </c>
      <c r="H2660" s="21">
        <v>58</v>
      </c>
      <c r="I2660" s="21">
        <v>69</v>
      </c>
      <c r="J2660" s="21">
        <v>72</v>
      </c>
      <c r="K2660" s="21">
        <v>67</v>
      </c>
      <c r="L2660" s="21">
        <v>60</v>
      </c>
      <c r="M2660" s="21">
        <v>67</v>
      </c>
      <c r="N2660" s="21">
        <v>70</v>
      </c>
      <c r="O2660" s="21">
        <v>68</v>
      </c>
      <c r="P2660" s="21">
        <v>68</v>
      </c>
      <c r="Q2660" s="21">
        <v>58</v>
      </c>
      <c r="R2660" s="37" t="s">
        <v>524</v>
      </c>
      <c r="S2660" s="3" t="s">
        <v>524</v>
      </c>
      <c r="T2660" s="10" t="s">
        <v>4133</v>
      </c>
      <c r="U2660" s="2" t="s">
        <v>584</v>
      </c>
      <c r="V2660" s="4" t="s">
        <v>820</v>
      </c>
      <c r="W2660" s="11">
        <v>2</v>
      </c>
      <c r="X2660" s="11">
        <v>98</v>
      </c>
      <c r="Y2660" s="24">
        <v>6</v>
      </c>
      <c r="Z2660" s="24">
        <v>9</v>
      </c>
      <c r="AA2660" s="24">
        <v>1997</v>
      </c>
      <c r="AB2660" s="1">
        <f>2026-AA2660</f>
        <v>29</v>
      </c>
      <c r="AC2660" s="5">
        <v>3</v>
      </c>
      <c r="AD2660" s="34">
        <v>68.852987714801827</v>
      </c>
      <c r="AE2660" s="18">
        <v>0</v>
      </c>
      <c r="AF2660" s="17">
        <f>ROUND(IF($AD2660&gt;79,44-(($AD2660-79)*(14/4)),IF($AD2660&gt;76,67-(($AD2660-76)*(23/3)),IF(110-(($AD2660-70.4)*(43/5.6))&gt;119,119,110-(($AD2660-70.4)*(43/5.6)))))*0.93,0)</f>
        <v>111</v>
      </c>
      <c r="AG2660" s="17">
        <f>ROUND(IF($AD2660&gt;79,37-(($AD2660-79)*(9/4)),IF($AD2660&gt;76,54-(($AD2660-76)*(17/3)),IF(93-(($AD2660-70.4)*(39/5.6))&gt;100,100,93-(($AD2660-70.4)*(39/5.6)))))*0.93,0)</f>
        <v>93</v>
      </c>
      <c r="AH2660" s="17">
        <f>ROUND(IF($AD2660&gt;79,32-(($AD2660-79)*(8/4)),IF($AD2660&gt;76,48-(($AD2660-76)*(16/3)),IF(86-(($AD2660-70.4)*(38/5.6))&gt;95,95,86-(($AD2660-70.4)*(38/5.6)))))*0.93,0)</f>
        <v>88</v>
      </c>
      <c r="AI2660" s="5" t="s">
        <v>3916</v>
      </c>
      <c r="AL2660" s="5">
        <v>0</v>
      </c>
      <c r="AM2660" s="5">
        <v>0</v>
      </c>
    </row>
    <row r="2661" spans="1:45" x14ac:dyDescent="0.3">
      <c r="A2661" s="15">
        <v>7848</v>
      </c>
      <c r="B2661" s="8" t="s">
        <v>3136</v>
      </c>
      <c r="C2661" s="9" t="s">
        <v>3137</v>
      </c>
      <c r="D2661" s="21">
        <v>78</v>
      </c>
      <c r="E2661" s="21">
        <v>64</v>
      </c>
      <c r="F2661" s="21">
        <v>67</v>
      </c>
      <c r="G2661" s="21">
        <v>70</v>
      </c>
      <c r="H2661" s="21">
        <v>63</v>
      </c>
      <c r="I2661" s="21">
        <v>74</v>
      </c>
      <c r="J2661" s="21">
        <v>74</v>
      </c>
      <c r="K2661" s="21">
        <v>67</v>
      </c>
      <c r="L2661" s="21">
        <v>76</v>
      </c>
      <c r="M2661" s="21">
        <v>65</v>
      </c>
      <c r="N2661" s="21">
        <v>65</v>
      </c>
      <c r="O2661" s="21">
        <v>78</v>
      </c>
      <c r="P2661" s="21">
        <v>65</v>
      </c>
      <c r="Q2661" s="21">
        <v>65</v>
      </c>
      <c r="R2661" s="37" t="s">
        <v>3036</v>
      </c>
      <c r="S2661" s="3" t="s">
        <v>3036</v>
      </c>
      <c r="T2661" s="38" t="s">
        <v>4131</v>
      </c>
      <c r="U2661" s="2" t="s">
        <v>571</v>
      </c>
      <c r="V2661" s="4" t="s">
        <v>819</v>
      </c>
      <c r="W2661" s="11">
        <v>4</v>
      </c>
      <c r="X2661" s="11">
        <v>100</v>
      </c>
      <c r="Y2661" s="24">
        <v>9</v>
      </c>
      <c r="Z2661" s="24">
        <v>2</v>
      </c>
      <c r="AA2661" s="24">
        <v>1999</v>
      </c>
      <c r="AB2661" s="1">
        <f>2026-AA2661</f>
        <v>27</v>
      </c>
      <c r="AC2661" s="5">
        <v>5</v>
      </c>
      <c r="AD2661" s="34">
        <v>75.290392077043705</v>
      </c>
      <c r="AE2661" s="18">
        <v>110000</v>
      </c>
      <c r="AF2661" s="17">
        <f>ROUND(IF($AD2661&gt;79,44-(($AD2661-79)*(14/4)),IF($AD2661&gt;76,67-(($AD2661-76)*(23/3)),IF(110-(($AD2661-70.4)*(43/5.6))&gt;119,119,110-(($AD2661-70.4)*(43/5.6)))))*0.93,0)</f>
        <v>67</v>
      </c>
      <c r="AG2661" s="17">
        <f>ROUND(IF($AD2661&gt;79,37-(($AD2661-79)*(9/4)),IF($AD2661&gt;76,54-(($AD2661-76)*(17/3)),IF(93-(($AD2661-70.4)*(39/5.6))&gt;100,100,93-(($AD2661-70.4)*(39/5.6)))))*0.93,0)</f>
        <v>55</v>
      </c>
      <c r="AH2661" s="17">
        <f>ROUND(IF($AD2661&gt;79,32-(($AD2661-79)*(8/4)),IF($AD2661&gt;76,48-(($AD2661-76)*(16/3)),IF(86-(($AD2661-70.4)*(38/5.6))&gt;95,95,86-(($AD2661-70.4)*(38/5.6)))))*0.93,0)</f>
        <v>49</v>
      </c>
      <c r="AI2661" s="5" t="s">
        <v>3917</v>
      </c>
      <c r="AL2661" s="5">
        <v>185</v>
      </c>
      <c r="AM2661" s="5">
        <v>69</v>
      </c>
    </row>
    <row r="2662" spans="1:45" x14ac:dyDescent="0.3">
      <c r="A2662" s="15">
        <v>7850</v>
      </c>
      <c r="B2662" s="8" t="s">
        <v>1624</v>
      </c>
      <c r="C2662" s="9" t="s">
        <v>268</v>
      </c>
      <c r="D2662" s="21">
        <v>63</v>
      </c>
      <c r="E2662" s="21">
        <v>64</v>
      </c>
      <c r="F2662" s="21">
        <v>65</v>
      </c>
      <c r="G2662" s="21">
        <v>65</v>
      </c>
      <c r="H2662" s="21">
        <v>61</v>
      </c>
      <c r="I2662" s="21">
        <v>61</v>
      </c>
      <c r="J2662" s="21">
        <v>62</v>
      </c>
      <c r="K2662" s="21">
        <v>59</v>
      </c>
      <c r="L2662" s="21">
        <v>47</v>
      </c>
      <c r="M2662" s="21">
        <v>49</v>
      </c>
      <c r="N2662" s="21">
        <v>61</v>
      </c>
      <c r="O2662" s="21">
        <v>60</v>
      </c>
      <c r="P2662" s="21">
        <v>58</v>
      </c>
      <c r="Q2662" s="21">
        <v>62</v>
      </c>
      <c r="R2662" s="37" t="s">
        <v>524</v>
      </c>
      <c r="S2662" s="3" t="s">
        <v>524</v>
      </c>
      <c r="T2662" s="10" t="s">
        <v>4133</v>
      </c>
      <c r="U2662" s="2" t="s">
        <v>559</v>
      </c>
      <c r="V2662" s="4" t="s">
        <v>818</v>
      </c>
      <c r="W2662" s="11">
        <v>4</v>
      </c>
      <c r="X2662" s="11">
        <v>0</v>
      </c>
      <c r="Y2662" s="24">
        <v>21</v>
      </c>
      <c r="Z2662" s="24">
        <v>3</v>
      </c>
      <c r="AA2662" s="24">
        <v>1991</v>
      </c>
      <c r="AB2662" s="1">
        <f>2026-AA2662</f>
        <v>35</v>
      </c>
      <c r="AC2662" s="5">
        <v>4</v>
      </c>
      <c r="AD2662" s="34">
        <v>64.17982453647204</v>
      </c>
      <c r="AE2662" s="18">
        <v>0</v>
      </c>
      <c r="AF2662" s="17">
        <f>ROUND(IF($AD2662&gt;79,44-(($AD2662-79)*(14/4)),IF($AD2662&gt;76,67-(($AD2662-76)*(23/3)),IF(110-(($AD2662-70.4)*(43/5.6))&gt;119,119,110-(($AD2662-70.4)*(43/5.6)))))*0.93,0)</f>
        <v>111</v>
      </c>
      <c r="AG2662" s="17">
        <f>ROUND(IF($AD2662&gt;79,37-(($AD2662-79)*(9/4)),IF($AD2662&gt;76,54-(($AD2662-76)*(17/3)),IF(93-(($AD2662-70.4)*(39/5.6))&gt;100,100,93-(($AD2662-70.4)*(39/5.6)))))*0.93,0)</f>
        <v>93</v>
      </c>
      <c r="AH2662" s="17">
        <f>ROUND(IF($AD2662&gt;79,32-(($AD2662-79)*(8/4)),IF($AD2662&gt;76,48-(($AD2662-76)*(16/3)),IF(86-(($AD2662-70.4)*(38/5.6))&gt;95,95,86-(($AD2662-70.4)*(38/5.6)))))*0.93,0)</f>
        <v>88</v>
      </c>
      <c r="AI2662" s="5" t="s">
        <v>3916</v>
      </c>
      <c r="AL2662" s="5">
        <v>0</v>
      </c>
      <c r="AM2662" s="5">
        <v>0</v>
      </c>
    </row>
    <row r="2663" spans="1:45" x14ac:dyDescent="0.3">
      <c r="A2663" s="15">
        <v>7853</v>
      </c>
      <c r="B2663" s="8" t="s">
        <v>853</v>
      </c>
      <c r="C2663" s="9" t="s">
        <v>263</v>
      </c>
      <c r="D2663" s="21">
        <v>65</v>
      </c>
      <c r="E2663" s="21">
        <v>69</v>
      </c>
      <c r="F2663" s="21">
        <v>69</v>
      </c>
      <c r="G2663" s="21">
        <v>68</v>
      </c>
      <c r="H2663" s="21">
        <v>58</v>
      </c>
      <c r="I2663" s="21">
        <v>65</v>
      </c>
      <c r="J2663" s="21">
        <v>65</v>
      </c>
      <c r="K2663" s="21">
        <v>65</v>
      </c>
      <c r="L2663" s="21">
        <v>47</v>
      </c>
      <c r="M2663" s="21">
        <v>58</v>
      </c>
      <c r="N2663" s="21">
        <v>61</v>
      </c>
      <c r="O2663" s="21">
        <v>61</v>
      </c>
      <c r="P2663" s="21">
        <v>58</v>
      </c>
      <c r="Q2663" s="21">
        <v>58</v>
      </c>
      <c r="R2663" s="37" t="s">
        <v>524</v>
      </c>
      <c r="S2663" s="3" t="s">
        <v>524</v>
      </c>
      <c r="T2663" s="10" t="s">
        <v>4133</v>
      </c>
      <c r="U2663" s="2" t="s">
        <v>573</v>
      </c>
      <c r="V2663" s="4" t="s">
        <v>819</v>
      </c>
      <c r="W2663" s="11">
        <v>4</v>
      </c>
      <c r="X2663" s="11">
        <v>100</v>
      </c>
      <c r="Y2663" s="24">
        <v>23</v>
      </c>
      <c r="Z2663" s="24">
        <v>12</v>
      </c>
      <c r="AA2663" s="24">
        <v>1991</v>
      </c>
      <c r="AB2663" s="1">
        <f>2026-AA2663</f>
        <v>35</v>
      </c>
      <c r="AC2663" s="5">
        <v>5</v>
      </c>
      <c r="AD2663" s="34">
        <v>67.632245216050833</v>
      </c>
      <c r="AE2663" s="18">
        <v>0</v>
      </c>
      <c r="AF2663" s="17">
        <f>ROUND(IF($AD2663&gt;79,44-(($AD2663-79)*(14/4)),IF($AD2663&gt;76,67-(($AD2663-76)*(23/3)),IF(110-(($AD2663-70.4)*(43/5.6))&gt;119,119,110-(($AD2663-70.4)*(43/5.6)))))*0.93,0)</f>
        <v>111</v>
      </c>
      <c r="AG2663" s="17">
        <f>ROUND(IF($AD2663&gt;79,37-(($AD2663-79)*(9/4)),IF($AD2663&gt;76,54-(($AD2663-76)*(17/3)),IF(93-(($AD2663-70.4)*(39/5.6))&gt;100,100,93-(($AD2663-70.4)*(39/5.6)))))*0.93,0)</f>
        <v>93</v>
      </c>
      <c r="AH2663" s="17">
        <f>ROUND(IF($AD2663&gt;79,32-(($AD2663-79)*(8/4)),IF($AD2663&gt;76,48-(($AD2663-76)*(16/3)),IF(86-(($AD2663-70.4)*(38/5.6))&gt;95,95,86-(($AD2663-70.4)*(38/5.6)))))*0.93,0)</f>
        <v>88</v>
      </c>
      <c r="AL2663" s="5">
        <v>184</v>
      </c>
      <c r="AM2663" s="5">
        <v>72</v>
      </c>
    </row>
    <row r="2664" spans="1:45" x14ac:dyDescent="0.3">
      <c r="A2664" s="15">
        <v>7854</v>
      </c>
      <c r="B2664" s="8" t="s">
        <v>2106</v>
      </c>
      <c r="C2664" s="9" t="s">
        <v>361</v>
      </c>
      <c r="D2664" s="21">
        <v>73</v>
      </c>
      <c r="E2664" s="21">
        <v>55</v>
      </c>
      <c r="F2664" s="21">
        <v>63</v>
      </c>
      <c r="G2664" s="21">
        <v>70</v>
      </c>
      <c r="H2664" s="21">
        <v>55</v>
      </c>
      <c r="I2664" s="21">
        <v>68</v>
      </c>
      <c r="J2664" s="21">
        <v>70</v>
      </c>
      <c r="K2664" s="21">
        <v>63</v>
      </c>
      <c r="L2664" s="21">
        <v>73</v>
      </c>
      <c r="M2664" s="21">
        <v>65</v>
      </c>
      <c r="N2664" s="21">
        <v>69</v>
      </c>
      <c r="O2664" s="21">
        <v>71</v>
      </c>
      <c r="P2664" s="21">
        <v>73</v>
      </c>
      <c r="Q2664" s="21">
        <v>68</v>
      </c>
      <c r="R2664" s="37" t="s">
        <v>3931</v>
      </c>
      <c r="S2664" s="3" t="s">
        <v>3931</v>
      </c>
      <c r="T2664" s="38" t="s">
        <v>4130</v>
      </c>
      <c r="U2664" s="2" t="s">
        <v>573</v>
      </c>
      <c r="V2664" s="4" t="s">
        <v>819</v>
      </c>
      <c r="W2664" s="11">
        <v>4</v>
      </c>
      <c r="X2664" s="11">
        <v>100</v>
      </c>
      <c r="Y2664" s="24">
        <v>15</v>
      </c>
      <c r="Z2664" s="24">
        <v>12</v>
      </c>
      <c r="AA2664" s="24">
        <v>1993</v>
      </c>
      <c r="AB2664" s="1">
        <f>2026-AA2664</f>
        <v>33</v>
      </c>
      <c r="AC2664" s="5">
        <v>4</v>
      </c>
      <c r="AD2664" s="34">
        <v>72.303113660465357</v>
      </c>
      <c r="AE2664" s="18">
        <v>50000</v>
      </c>
      <c r="AF2664" s="17">
        <f>ROUND(IF($AD2664&gt;79,44-(($AD2664-79)*(14/4)),IF($AD2664&gt;76,67-(($AD2664-76)*(23/3)),IF(110-(($AD2664-70.4)*(43/5.6))&gt;119,119,110-(($AD2664-70.4)*(43/5.6)))))*0.93,0)</f>
        <v>89</v>
      </c>
      <c r="AG2664" s="17">
        <f>ROUND(IF($AD2664&gt;79,37-(($AD2664-79)*(9/4)),IF($AD2664&gt;76,54-(($AD2664-76)*(17/3)),IF(93-(($AD2664-70.4)*(39/5.6))&gt;100,100,93-(($AD2664-70.4)*(39/5.6)))))*0.93,0)</f>
        <v>74</v>
      </c>
      <c r="AH2664" s="17">
        <f>ROUND(IF($AD2664&gt;79,32-(($AD2664-79)*(8/4)),IF($AD2664&gt;76,48-(($AD2664-76)*(16/3)),IF(86-(($AD2664-70.4)*(38/5.6))&gt;95,95,86-(($AD2664-70.4)*(38/5.6)))))*0.93,0)</f>
        <v>68</v>
      </c>
      <c r="AL2664" s="5">
        <v>0</v>
      </c>
      <c r="AM2664" s="5">
        <v>0</v>
      </c>
    </row>
    <row r="2665" spans="1:45" x14ac:dyDescent="0.3">
      <c r="A2665" s="15">
        <v>7856</v>
      </c>
      <c r="B2665" s="8" t="s">
        <v>852</v>
      </c>
      <c r="C2665" s="9" t="s">
        <v>788</v>
      </c>
      <c r="D2665" s="21">
        <v>67</v>
      </c>
      <c r="E2665" s="21">
        <v>48</v>
      </c>
      <c r="F2665" s="21">
        <v>53</v>
      </c>
      <c r="G2665" s="21">
        <v>58</v>
      </c>
      <c r="H2665" s="21">
        <v>47</v>
      </c>
      <c r="I2665" s="21">
        <v>64</v>
      </c>
      <c r="J2665" s="21">
        <v>60</v>
      </c>
      <c r="K2665" s="21">
        <v>56</v>
      </c>
      <c r="L2665" s="21">
        <v>70</v>
      </c>
      <c r="M2665" s="21">
        <v>66</v>
      </c>
      <c r="N2665" s="21">
        <v>58</v>
      </c>
      <c r="O2665" s="21">
        <v>61</v>
      </c>
      <c r="P2665" s="21">
        <v>71</v>
      </c>
      <c r="Q2665" s="21">
        <v>47</v>
      </c>
      <c r="R2665" s="37" t="s">
        <v>524</v>
      </c>
      <c r="S2665" s="3" t="s">
        <v>524</v>
      </c>
      <c r="T2665" s="10" t="s">
        <v>4133</v>
      </c>
      <c r="U2665" s="2" t="s">
        <v>573</v>
      </c>
      <c r="V2665" s="4" t="s">
        <v>819</v>
      </c>
      <c r="W2665" s="11">
        <v>4</v>
      </c>
      <c r="X2665" s="11">
        <v>100</v>
      </c>
      <c r="Y2665" s="24">
        <v>9</v>
      </c>
      <c r="Z2665" s="24">
        <v>8</v>
      </c>
      <c r="AA2665" s="24">
        <v>1991</v>
      </c>
      <c r="AB2665" s="1">
        <f>2026-AA2665</f>
        <v>35</v>
      </c>
      <c r="AC2665" s="5">
        <v>5</v>
      </c>
      <c r="AD2665" s="34">
        <v>66.557644862685763</v>
      </c>
      <c r="AE2665" s="18">
        <v>0</v>
      </c>
      <c r="AF2665" s="17">
        <f>ROUND(IF($AD2665&gt;79,44-(($AD2665-79)*(14/4)),IF($AD2665&gt;76,67-(($AD2665-76)*(23/3)),IF(110-(($AD2665-70.4)*(43/5.6))&gt;119,119,110-(($AD2665-70.4)*(43/5.6)))))*0.93,0)</f>
        <v>111</v>
      </c>
      <c r="AG2665" s="17">
        <f>ROUND(IF($AD2665&gt;79,37-(($AD2665-79)*(9/4)),IF($AD2665&gt;76,54-(($AD2665-76)*(17/3)),IF(93-(($AD2665-70.4)*(39/5.6))&gt;100,100,93-(($AD2665-70.4)*(39/5.6)))))*0.93,0)</f>
        <v>93</v>
      </c>
      <c r="AH2665" s="17">
        <f>ROUND(IF($AD2665&gt;79,32-(($AD2665-79)*(8/4)),IF($AD2665&gt;76,48-(($AD2665-76)*(16/3)),IF(86-(($AD2665-70.4)*(38/5.6))&gt;95,95,86-(($AD2665-70.4)*(38/5.6)))))*0.93,0)</f>
        <v>88</v>
      </c>
      <c r="AI2665" s="5" t="s">
        <v>3916</v>
      </c>
      <c r="AL2665" s="5">
        <v>173</v>
      </c>
      <c r="AM2665" s="5">
        <v>57</v>
      </c>
    </row>
    <row r="2666" spans="1:45" x14ac:dyDescent="0.3">
      <c r="A2666" s="15">
        <v>7858</v>
      </c>
      <c r="B2666" s="8" t="s">
        <v>855</v>
      </c>
      <c r="C2666" s="9" t="s">
        <v>227</v>
      </c>
      <c r="D2666" s="21">
        <v>72</v>
      </c>
      <c r="E2666" s="21">
        <v>63</v>
      </c>
      <c r="F2666" s="21">
        <v>65</v>
      </c>
      <c r="G2666" s="21">
        <v>67</v>
      </c>
      <c r="H2666" s="21">
        <v>76</v>
      </c>
      <c r="I2666" s="21">
        <v>70</v>
      </c>
      <c r="J2666" s="21">
        <v>71</v>
      </c>
      <c r="K2666" s="21">
        <v>69</v>
      </c>
      <c r="L2666" s="21">
        <v>57</v>
      </c>
      <c r="M2666" s="21">
        <v>60</v>
      </c>
      <c r="N2666" s="21">
        <v>66</v>
      </c>
      <c r="O2666" s="21">
        <v>70</v>
      </c>
      <c r="P2666" s="21">
        <v>59</v>
      </c>
      <c r="Q2666" s="21">
        <v>75</v>
      </c>
      <c r="R2666" s="37" t="s">
        <v>3920</v>
      </c>
      <c r="S2666" s="3" t="s">
        <v>3920</v>
      </c>
      <c r="T2666" s="38" t="s">
        <v>4131</v>
      </c>
      <c r="U2666" s="2" t="s">
        <v>573</v>
      </c>
      <c r="V2666" s="4" t="s">
        <v>819</v>
      </c>
      <c r="W2666" s="11">
        <v>4</v>
      </c>
      <c r="X2666" s="11">
        <v>100</v>
      </c>
      <c r="Y2666" s="24">
        <v>19</v>
      </c>
      <c r="Z2666" s="24">
        <v>1</v>
      </c>
      <c r="AA2666" s="24">
        <v>1993</v>
      </c>
      <c r="AB2666" s="1">
        <f>2026-AA2666</f>
        <v>33</v>
      </c>
      <c r="AC2666" s="5">
        <v>5</v>
      </c>
      <c r="AD2666" s="34">
        <v>72.583858953038146</v>
      </c>
      <c r="AE2666" s="18">
        <v>120000</v>
      </c>
      <c r="AF2666" s="17">
        <f>ROUND(IF($AD2666&gt;79,44-(($AD2666-79)*(14/4)),IF($AD2666&gt;76,67-(($AD2666-76)*(23/3)),IF(110-(($AD2666-70.4)*(43/5.6))&gt;119,119,110-(($AD2666-70.4)*(43/5.6)))))*0.93,0)</f>
        <v>87</v>
      </c>
      <c r="AG2666" s="17">
        <f>ROUND(IF($AD2666&gt;79,37-(($AD2666-79)*(9/4)),IF($AD2666&gt;76,54-(($AD2666-76)*(17/3)),IF(93-(($AD2666-70.4)*(39/5.6))&gt;100,100,93-(($AD2666-70.4)*(39/5.6)))))*0.93,0)</f>
        <v>72</v>
      </c>
      <c r="AH2666" s="17">
        <f>ROUND(IF($AD2666&gt;79,32-(($AD2666-79)*(8/4)),IF($AD2666&gt;76,48-(($AD2666-76)*(16/3)),IF(86-(($AD2666-70.4)*(38/5.6))&gt;95,95,86-(($AD2666-70.4)*(38/5.6)))))*0.93,0)</f>
        <v>66</v>
      </c>
      <c r="AL2666" s="5">
        <v>183</v>
      </c>
      <c r="AM2666" s="5">
        <v>72</v>
      </c>
    </row>
    <row r="2667" spans="1:45" x14ac:dyDescent="0.3">
      <c r="A2667" s="15">
        <v>7859</v>
      </c>
      <c r="B2667" s="8" t="s">
        <v>854</v>
      </c>
      <c r="C2667" s="9" t="s">
        <v>227</v>
      </c>
      <c r="D2667" s="21">
        <v>71</v>
      </c>
      <c r="E2667" s="21">
        <v>58</v>
      </c>
      <c r="F2667" s="21">
        <v>62</v>
      </c>
      <c r="G2667" s="21">
        <v>66</v>
      </c>
      <c r="H2667" s="21">
        <v>55</v>
      </c>
      <c r="I2667" s="21">
        <v>71</v>
      </c>
      <c r="J2667" s="21">
        <v>65</v>
      </c>
      <c r="K2667" s="21">
        <v>71</v>
      </c>
      <c r="L2667" s="21">
        <v>55</v>
      </c>
      <c r="M2667" s="21">
        <v>79</v>
      </c>
      <c r="N2667" s="21">
        <v>77</v>
      </c>
      <c r="O2667" s="21">
        <v>59</v>
      </c>
      <c r="P2667" s="21">
        <v>69</v>
      </c>
      <c r="Q2667" s="21">
        <v>55</v>
      </c>
      <c r="R2667" s="37" t="s">
        <v>3909</v>
      </c>
      <c r="S2667" s="3" t="s">
        <v>3909</v>
      </c>
      <c r="T2667" s="38" t="s">
        <v>4130</v>
      </c>
      <c r="U2667" s="2" t="s">
        <v>573</v>
      </c>
      <c r="V2667" s="4" t="s">
        <v>819</v>
      </c>
      <c r="W2667" s="11">
        <v>4</v>
      </c>
      <c r="X2667" s="11">
        <v>100</v>
      </c>
      <c r="Y2667" s="24">
        <v>28</v>
      </c>
      <c r="Z2667" s="24">
        <v>6</v>
      </c>
      <c r="AA2667" s="24">
        <v>1992</v>
      </c>
      <c r="AB2667" s="1">
        <f>2026-AA2667</f>
        <v>34</v>
      </c>
      <c r="AC2667" s="5">
        <v>6</v>
      </c>
      <c r="AD2667" s="34">
        <v>74.73738768342379</v>
      </c>
      <c r="AE2667" s="18">
        <v>250000</v>
      </c>
      <c r="AF2667" s="17">
        <f>ROUND(IF($AD2667&gt;79,44-(($AD2667-79)*(14/4)),IF($AD2667&gt;76,67-(($AD2667-76)*(23/3)),IF(110-(($AD2667-70.4)*(43/5.6))&gt;119,119,110-(($AD2667-70.4)*(43/5.6)))))*0.93,0)</f>
        <v>71</v>
      </c>
      <c r="AG2667" s="17">
        <f>ROUND(IF($AD2667&gt;79,37-(($AD2667-79)*(9/4)),IF($AD2667&gt;76,54-(($AD2667-76)*(17/3)),IF(93-(($AD2667-70.4)*(39/5.6))&gt;100,100,93-(($AD2667-70.4)*(39/5.6)))))*0.93,0)</f>
        <v>58</v>
      </c>
      <c r="AH2667" s="17">
        <f>ROUND(IF($AD2667&gt;79,32-(($AD2667-79)*(8/4)),IF($AD2667&gt;76,48-(($AD2667-76)*(16/3)),IF(86-(($AD2667-70.4)*(38/5.6))&gt;95,95,86-(($AD2667-70.4)*(38/5.6)))))*0.93,0)</f>
        <v>53</v>
      </c>
      <c r="AL2667" s="5">
        <v>180</v>
      </c>
      <c r="AM2667" s="5">
        <v>75</v>
      </c>
    </row>
    <row r="2668" spans="1:45" x14ac:dyDescent="0.3">
      <c r="A2668" s="15">
        <v>7861</v>
      </c>
      <c r="B2668" s="8" t="s">
        <v>851</v>
      </c>
      <c r="C2668" s="9" t="s">
        <v>124</v>
      </c>
      <c r="D2668" s="21">
        <v>66</v>
      </c>
      <c r="E2668" s="21">
        <v>77</v>
      </c>
      <c r="F2668" s="21">
        <v>74</v>
      </c>
      <c r="G2668" s="21">
        <v>70</v>
      </c>
      <c r="H2668" s="21">
        <v>69</v>
      </c>
      <c r="I2668" s="21">
        <v>71</v>
      </c>
      <c r="J2668" s="21">
        <v>73</v>
      </c>
      <c r="K2668" s="21">
        <v>73</v>
      </c>
      <c r="L2668" s="21">
        <v>48</v>
      </c>
      <c r="M2668" s="21">
        <v>61</v>
      </c>
      <c r="N2668" s="21">
        <v>70</v>
      </c>
      <c r="O2668" s="21">
        <v>70</v>
      </c>
      <c r="P2668" s="21">
        <v>63</v>
      </c>
      <c r="Q2668" s="21">
        <v>69</v>
      </c>
      <c r="R2668" s="37" t="s">
        <v>3918</v>
      </c>
      <c r="S2668" s="3" t="s">
        <v>3918</v>
      </c>
      <c r="T2668" s="38" t="s">
        <v>4131</v>
      </c>
      <c r="U2668" s="2" t="s">
        <v>573</v>
      </c>
      <c r="V2668" s="4" t="s">
        <v>819</v>
      </c>
      <c r="W2668" s="11">
        <v>4</v>
      </c>
      <c r="X2668" s="11">
        <v>100</v>
      </c>
      <c r="Y2668" s="24">
        <v>21</v>
      </c>
      <c r="Z2668" s="24">
        <v>1</v>
      </c>
      <c r="AA2668" s="24">
        <v>1991</v>
      </c>
      <c r="AB2668" s="1">
        <f>2026-AA2668</f>
        <v>35</v>
      </c>
      <c r="AC2668" s="5">
        <v>7</v>
      </c>
      <c r="AD2668" s="34">
        <v>74.077178076766586</v>
      </c>
      <c r="AE2668" s="18">
        <v>300000</v>
      </c>
      <c r="AF2668" s="17">
        <f>ROUND(IF($AD2668&gt;79,44-(($AD2668-79)*(14/4)),IF($AD2668&gt;76,67-(($AD2668-76)*(23/3)),IF(110-(($AD2668-70.4)*(43/5.6))&gt;119,119,110-(($AD2668-70.4)*(43/5.6)))))*0.93,0)</f>
        <v>76</v>
      </c>
      <c r="AG2668" s="17">
        <f>ROUND(IF($AD2668&gt;79,37-(($AD2668-79)*(9/4)),IF($AD2668&gt;76,54-(($AD2668-76)*(17/3)),IF(93-(($AD2668-70.4)*(39/5.6))&gt;100,100,93-(($AD2668-70.4)*(39/5.6)))))*0.93,0)</f>
        <v>63</v>
      </c>
      <c r="AH2668" s="17">
        <f>ROUND(IF($AD2668&gt;79,32-(($AD2668-79)*(8/4)),IF($AD2668&gt;76,48-(($AD2668-76)*(16/3)),IF(86-(($AD2668-70.4)*(38/5.6))&gt;95,95,86-(($AD2668-70.4)*(38/5.6)))))*0.93,0)</f>
        <v>57</v>
      </c>
      <c r="AL2668" s="5">
        <v>181</v>
      </c>
      <c r="AM2668" s="5">
        <v>60</v>
      </c>
    </row>
    <row r="2669" spans="1:45" x14ac:dyDescent="0.3">
      <c r="A2669" s="15">
        <v>7866</v>
      </c>
      <c r="B2669" s="8" t="s">
        <v>832</v>
      </c>
      <c r="C2669" s="9" t="s">
        <v>246</v>
      </c>
      <c r="D2669" s="21">
        <v>59</v>
      </c>
      <c r="E2669" s="21">
        <v>53</v>
      </c>
      <c r="F2669" s="21">
        <v>57</v>
      </c>
      <c r="G2669" s="21">
        <v>60</v>
      </c>
      <c r="H2669" s="21">
        <v>61</v>
      </c>
      <c r="I2669" s="21">
        <v>53</v>
      </c>
      <c r="J2669" s="21">
        <v>60</v>
      </c>
      <c r="K2669" s="21">
        <v>57</v>
      </c>
      <c r="L2669" s="21">
        <v>56</v>
      </c>
      <c r="M2669" s="21">
        <v>58</v>
      </c>
      <c r="N2669" s="21">
        <v>57</v>
      </c>
      <c r="O2669" s="21">
        <v>63</v>
      </c>
      <c r="P2669" s="21">
        <v>62</v>
      </c>
      <c r="Q2669" s="21">
        <v>61</v>
      </c>
      <c r="R2669" s="37" t="s">
        <v>524</v>
      </c>
      <c r="S2669" s="3" t="s">
        <v>524</v>
      </c>
      <c r="T2669" s="67" t="s">
        <v>4133</v>
      </c>
      <c r="U2669" s="2" t="s">
        <v>572</v>
      </c>
      <c r="V2669" s="4" t="s">
        <v>820</v>
      </c>
      <c r="W2669" s="11">
        <v>4</v>
      </c>
      <c r="X2669" s="11">
        <v>100</v>
      </c>
      <c r="Y2669" s="24">
        <v>26</v>
      </c>
      <c r="Z2669" s="24">
        <v>11</v>
      </c>
      <c r="AA2669" s="24">
        <v>1990</v>
      </c>
      <c r="AB2669" s="1">
        <f>2026-AA2669</f>
        <v>36</v>
      </c>
      <c r="AC2669" s="5">
        <v>4</v>
      </c>
      <c r="AD2669" s="34">
        <v>59.813831597000245</v>
      </c>
      <c r="AE2669" s="18">
        <v>0</v>
      </c>
      <c r="AF2669" s="17">
        <f>ROUND(IF($AD2669&gt;79,44-(($AD2669-79)*(14/4)),IF($AD2669&gt;76,67-(($AD2669-76)*(23/3)),IF(110-(($AD2669-70.4)*(43/5.6))&gt;119,119,110-(($AD2669-70.4)*(43/5.6)))))*0.93,0)</f>
        <v>111</v>
      </c>
      <c r="AG2669" s="17">
        <f>ROUND(IF($AD2669&gt;79,37-(($AD2669-79)*(9/4)),IF($AD2669&gt;76,54-(($AD2669-76)*(17/3)),IF(93-(($AD2669-70.4)*(39/5.6))&gt;100,100,93-(($AD2669-70.4)*(39/5.6)))))*0.93,0)</f>
        <v>93</v>
      </c>
      <c r="AH2669" s="17">
        <f>ROUND(IF($AD2669&gt;79,32-(($AD2669-79)*(8/4)),IF($AD2669&gt;76,48-(($AD2669-76)*(16/3)),IF(86-(($AD2669-70.4)*(38/5.6))&gt;95,95,86-(($AD2669-70.4)*(38/5.6)))))*0.93,0)</f>
        <v>88</v>
      </c>
      <c r="AI2669" s="5" t="s">
        <v>3916</v>
      </c>
      <c r="AL2669" s="5">
        <v>0</v>
      </c>
      <c r="AM2669" s="5">
        <v>0</v>
      </c>
    </row>
    <row r="2670" spans="1:45" x14ac:dyDescent="0.3">
      <c r="A2670" s="15">
        <v>7869</v>
      </c>
      <c r="B2670" s="8" t="s">
        <v>3062</v>
      </c>
      <c r="C2670" s="9" t="s">
        <v>435</v>
      </c>
      <c r="D2670" s="21">
        <v>66</v>
      </c>
      <c r="E2670" s="21">
        <v>68</v>
      </c>
      <c r="F2670" s="21">
        <v>69</v>
      </c>
      <c r="G2670" s="21">
        <v>69</v>
      </c>
      <c r="H2670" s="21">
        <v>58</v>
      </c>
      <c r="I2670" s="21">
        <v>63</v>
      </c>
      <c r="J2670" s="21">
        <v>69</v>
      </c>
      <c r="K2670" s="21">
        <v>67</v>
      </c>
      <c r="L2670" s="21">
        <v>57</v>
      </c>
      <c r="M2670" s="21">
        <v>61</v>
      </c>
      <c r="N2670" s="21">
        <v>67</v>
      </c>
      <c r="O2670" s="21">
        <v>72</v>
      </c>
      <c r="P2670" s="21">
        <v>64</v>
      </c>
      <c r="Q2670" s="21">
        <v>58</v>
      </c>
      <c r="R2670" s="37" t="s">
        <v>524</v>
      </c>
      <c r="S2670" s="3" t="s">
        <v>524</v>
      </c>
      <c r="T2670" s="10" t="s">
        <v>4133</v>
      </c>
      <c r="U2670" s="2" t="s">
        <v>601</v>
      </c>
      <c r="V2670" s="4" t="s">
        <v>819</v>
      </c>
      <c r="W2670" s="11">
        <v>4</v>
      </c>
      <c r="X2670" s="11">
        <v>100</v>
      </c>
      <c r="Y2670" s="24">
        <v>6</v>
      </c>
      <c r="Z2670" s="24">
        <v>11</v>
      </c>
      <c r="AA2670" s="24">
        <v>1993</v>
      </c>
      <c r="AB2670" s="1">
        <f>2026-AA2670</f>
        <v>33</v>
      </c>
      <c r="AC2670" s="5">
        <v>4</v>
      </c>
      <c r="AD2670" s="34">
        <v>68.959792888805808</v>
      </c>
      <c r="AE2670" s="18">
        <v>0</v>
      </c>
      <c r="AF2670" s="17">
        <f>ROUND(IF($AD2670&gt;79,44-(($AD2670-79)*(14/4)),IF($AD2670&gt;76,67-(($AD2670-76)*(23/3)),IF(110-(($AD2670-70.4)*(43/5.6))&gt;119,119,110-(($AD2670-70.4)*(43/5.6)))))*0.93,0)</f>
        <v>111</v>
      </c>
      <c r="AG2670" s="17">
        <f>ROUND(IF($AD2670&gt;79,37-(($AD2670-79)*(9/4)),IF($AD2670&gt;76,54-(($AD2670-76)*(17/3)),IF(93-(($AD2670-70.4)*(39/5.6))&gt;100,100,93-(($AD2670-70.4)*(39/5.6)))))*0.93,0)</f>
        <v>93</v>
      </c>
      <c r="AH2670" s="17">
        <f>ROUND(IF($AD2670&gt;79,32-(($AD2670-79)*(8/4)),IF($AD2670&gt;76,48-(($AD2670-76)*(16/3)),IF(86-(($AD2670-70.4)*(38/5.6))&gt;95,95,86-(($AD2670-70.4)*(38/5.6)))))*0.93,0)</f>
        <v>88</v>
      </c>
      <c r="AI2670" s="5" t="s">
        <v>3916</v>
      </c>
      <c r="AL2670" s="5">
        <v>191</v>
      </c>
      <c r="AM2670" s="5">
        <v>74</v>
      </c>
      <c r="AS2670" t="s">
        <v>3917</v>
      </c>
    </row>
    <row r="2671" spans="1:45" x14ac:dyDescent="0.3">
      <c r="A2671" s="15">
        <v>7872</v>
      </c>
      <c r="B2671" s="8" t="s">
        <v>831</v>
      </c>
      <c r="C2671" s="9" t="s">
        <v>131</v>
      </c>
      <c r="D2671" s="21">
        <v>67</v>
      </c>
      <c r="E2671" s="21">
        <v>47</v>
      </c>
      <c r="F2671" s="21">
        <v>54</v>
      </c>
      <c r="G2671" s="21">
        <v>60</v>
      </c>
      <c r="H2671" s="21">
        <v>56</v>
      </c>
      <c r="I2671" s="21">
        <v>56</v>
      </c>
      <c r="J2671" s="21">
        <v>60</v>
      </c>
      <c r="K2671" s="21">
        <v>64</v>
      </c>
      <c r="L2671" s="21">
        <v>60</v>
      </c>
      <c r="M2671" s="21">
        <v>72</v>
      </c>
      <c r="N2671" s="21">
        <v>70</v>
      </c>
      <c r="O2671" s="21">
        <v>48</v>
      </c>
      <c r="P2671" s="21">
        <v>56</v>
      </c>
      <c r="Q2671" s="21">
        <v>70</v>
      </c>
      <c r="R2671" s="37" t="s">
        <v>4310</v>
      </c>
      <c r="S2671" s="3" t="s">
        <v>4310</v>
      </c>
      <c r="T2671" s="38" t="s">
        <v>4132</v>
      </c>
      <c r="U2671" s="2" t="s">
        <v>572</v>
      </c>
      <c r="V2671" s="4" t="s">
        <v>820</v>
      </c>
      <c r="W2671" s="11">
        <v>4</v>
      </c>
      <c r="X2671" s="11">
        <v>100</v>
      </c>
      <c r="Y2671" s="24">
        <v>14</v>
      </c>
      <c r="Z2671" s="24">
        <v>1</v>
      </c>
      <c r="AA2671" s="24">
        <v>1990</v>
      </c>
      <c r="AB2671" s="1">
        <f>2026-AA2671</f>
        <v>36</v>
      </c>
      <c r="AC2671" s="5">
        <v>6</v>
      </c>
      <c r="AD2671" s="34">
        <v>68.111468543906312</v>
      </c>
      <c r="AE2671" s="18">
        <v>90000</v>
      </c>
      <c r="AF2671" s="17">
        <f>ROUND(IF($AD2671&gt;79,44-(($AD2671-79)*(14/4)),IF($AD2671&gt;76,67-(($AD2671-76)*(23/3)),IF(110-(($AD2671-70.4)*(43/5.6))&gt;119,119,110-(($AD2671-70.4)*(43/5.6)))))*0.93,0)</f>
        <v>111</v>
      </c>
      <c r="AG2671" s="17">
        <f>ROUND(IF($AD2671&gt;79,37-(($AD2671-79)*(9/4)),IF($AD2671&gt;76,54-(($AD2671-76)*(17/3)),IF(93-(($AD2671-70.4)*(39/5.6))&gt;100,100,93-(($AD2671-70.4)*(39/5.6)))))*0.93,0)</f>
        <v>93</v>
      </c>
      <c r="AH2671" s="17">
        <f>ROUND(IF($AD2671&gt;79,32-(($AD2671-79)*(8/4)),IF($AD2671&gt;76,48-(($AD2671-76)*(16/3)),IF(86-(($AD2671-70.4)*(38/5.6))&gt;95,95,86-(($AD2671-70.4)*(38/5.6)))))*0.93,0)</f>
        <v>88</v>
      </c>
      <c r="AL2671" s="5">
        <v>0</v>
      </c>
      <c r="AM2671" s="5">
        <v>85</v>
      </c>
    </row>
    <row r="2672" spans="1:45" x14ac:dyDescent="0.3">
      <c r="A2672" s="15">
        <v>7875</v>
      </c>
      <c r="B2672" s="8" t="s">
        <v>4120</v>
      </c>
      <c r="C2672" s="9" t="s">
        <v>4121</v>
      </c>
      <c r="D2672" s="21">
        <v>70</v>
      </c>
      <c r="E2672" s="21">
        <v>71</v>
      </c>
      <c r="F2672" s="21">
        <v>70</v>
      </c>
      <c r="G2672" s="21">
        <v>69</v>
      </c>
      <c r="H2672" s="21">
        <v>72</v>
      </c>
      <c r="I2672" s="21">
        <v>71</v>
      </c>
      <c r="J2672" s="21">
        <v>73</v>
      </c>
      <c r="K2672" s="21">
        <v>75</v>
      </c>
      <c r="L2672" s="21">
        <v>64</v>
      </c>
      <c r="M2672" s="21">
        <v>64</v>
      </c>
      <c r="N2672" s="21">
        <v>69</v>
      </c>
      <c r="O2672" s="21">
        <v>69</v>
      </c>
      <c r="P2672" s="21">
        <v>68</v>
      </c>
      <c r="Q2672" s="21">
        <v>70</v>
      </c>
      <c r="R2672" s="37" t="s">
        <v>3932</v>
      </c>
      <c r="S2672" s="3" t="s">
        <v>3932</v>
      </c>
      <c r="T2672" s="38" t="s">
        <v>4131</v>
      </c>
      <c r="U2672" s="2" t="s">
        <v>580</v>
      </c>
      <c r="V2672" s="4" t="s">
        <v>821</v>
      </c>
      <c r="W2672" s="11">
        <v>4</v>
      </c>
      <c r="X2672" s="11">
        <v>26</v>
      </c>
      <c r="Y2672" s="24">
        <v>30</v>
      </c>
      <c r="Z2672" s="24">
        <v>11</v>
      </c>
      <c r="AA2672" s="24">
        <v>2002</v>
      </c>
      <c r="AB2672" s="1">
        <f>2026-AA2672</f>
        <v>24</v>
      </c>
      <c r="AC2672" s="5">
        <v>4</v>
      </c>
      <c r="AD2672" s="34">
        <v>71.596804426042553</v>
      </c>
      <c r="AE2672" s="18">
        <v>50000</v>
      </c>
      <c r="AF2672" s="17">
        <f>ROUND(IF($AD2672&gt;79,44-(($AD2672-79)*(14/4)),IF($AD2672&gt;76,67-(($AD2672-76)*(23/3)),IF(110-(($AD2672-70.4)*(43/5.6))&gt;119,119,110-(($AD2672-70.4)*(43/5.6)))))*0.93,0)</f>
        <v>94</v>
      </c>
      <c r="AG2672" s="17">
        <f>ROUND(IF($AD2672&gt;79,37-(($AD2672-79)*(9/4)),IF($AD2672&gt;76,54-(($AD2672-76)*(17/3)),IF(93-(($AD2672-70.4)*(39/5.6))&gt;100,100,93-(($AD2672-70.4)*(39/5.6)))))*0.93,0)</f>
        <v>79</v>
      </c>
      <c r="AH2672" s="17">
        <f>ROUND(IF($AD2672&gt;79,32-(($AD2672-79)*(8/4)),IF($AD2672&gt;76,48-(($AD2672-76)*(16/3)),IF(86-(($AD2672-70.4)*(38/5.6))&gt;95,95,86-(($AD2672-70.4)*(38/5.6)))))*0.93,0)</f>
        <v>72</v>
      </c>
      <c r="AJ2672" s="5" t="s">
        <v>3917</v>
      </c>
      <c r="AK2672" s="5" t="s">
        <v>3917</v>
      </c>
      <c r="AL2672" s="5">
        <v>185</v>
      </c>
      <c r="AM2672" s="5">
        <v>78</v>
      </c>
    </row>
    <row r="2673" spans="1:45" x14ac:dyDescent="0.3">
      <c r="A2673" s="15">
        <v>7876</v>
      </c>
      <c r="B2673" s="8" t="s">
        <v>2693</v>
      </c>
      <c r="C2673" s="9" t="s">
        <v>366</v>
      </c>
      <c r="D2673" s="21">
        <v>68</v>
      </c>
      <c r="E2673" s="21">
        <v>58</v>
      </c>
      <c r="F2673" s="21">
        <v>63</v>
      </c>
      <c r="G2673" s="21">
        <v>67</v>
      </c>
      <c r="H2673" s="21">
        <v>66</v>
      </c>
      <c r="I2673" s="21">
        <v>68</v>
      </c>
      <c r="J2673" s="21">
        <v>69</v>
      </c>
      <c r="K2673" s="21">
        <v>68</v>
      </c>
      <c r="L2673" s="21">
        <v>66</v>
      </c>
      <c r="M2673" s="21">
        <v>62</v>
      </c>
      <c r="N2673" s="21">
        <v>64</v>
      </c>
      <c r="O2673" s="21">
        <v>65</v>
      </c>
      <c r="P2673" s="21">
        <v>67</v>
      </c>
      <c r="Q2673" s="21">
        <v>66</v>
      </c>
      <c r="R2673" s="37" t="s">
        <v>524</v>
      </c>
      <c r="S2673" s="3" t="s">
        <v>524</v>
      </c>
      <c r="T2673" s="10" t="s">
        <v>4133</v>
      </c>
      <c r="U2673" s="2" t="s">
        <v>562</v>
      </c>
      <c r="V2673" s="4" t="s">
        <v>819</v>
      </c>
      <c r="W2673" s="11">
        <v>2</v>
      </c>
      <c r="X2673" s="11">
        <v>0</v>
      </c>
      <c r="Y2673" s="24">
        <v>9</v>
      </c>
      <c r="Z2673" s="24">
        <v>6</v>
      </c>
      <c r="AA2673" s="24">
        <v>1997</v>
      </c>
      <c r="AB2673" s="1">
        <f>2026-AA2673</f>
        <v>29</v>
      </c>
      <c r="AC2673" s="5">
        <v>4</v>
      </c>
      <c r="AD2673" s="34">
        <v>67.210265379015297</v>
      </c>
      <c r="AE2673" s="18">
        <v>0</v>
      </c>
      <c r="AF2673" s="17">
        <f>ROUND(IF($AD2673&gt;79,44-(($AD2673-79)*(14/4)),IF($AD2673&gt;76,67-(($AD2673-76)*(23/3)),IF(110-(($AD2673-70.4)*(43/5.6))&gt;119,119,110-(($AD2673-70.4)*(43/5.6)))))*0.93,0)</f>
        <v>111</v>
      </c>
      <c r="AG2673" s="17">
        <f>ROUND(IF($AD2673&gt;79,37-(($AD2673-79)*(9/4)),IF($AD2673&gt;76,54-(($AD2673-76)*(17/3)),IF(93-(($AD2673-70.4)*(39/5.6))&gt;100,100,93-(($AD2673-70.4)*(39/5.6)))))*0.93,0)</f>
        <v>93</v>
      </c>
      <c r="AH2673" s="17">
        <f>ROUND(IF($AD2673&gt;79,32-(($AD2673-79)*(8/4)),IF($AD2673&gt;76,48-(($AD2673-76)*(16/3)),IF(86-(($AD2673-70.4)*(38/5.6))&gt;95,95,86-(($AD2673-70.4)*(38/5.6)))))*0.93,0)</f>
        <v>88</v>
      </c>
      <c r="AI2673" s="5" t="s">
        <v>3916</v>
      </c>
      <c r="AL2673" s="5">
        <v>0</v>
      </c>
      <c r="AM2673" s="5">
        <v>0</v>
      </c>
    </row>
    <row r="2674" spans="1:45" x14ac:dyDescent="0.3">
      <c r="A2674" s="15">
        <v>7877</v>
      </c>
      <c r="B2674" s="8" t="s">
        <v>614</v>
      </c>
      <c r="C2674" s="9" t="s">
        <v>61</v>
      </c>
      <c r="D2674" s="21">
        <v>63</v>
      </c>
      <c r="E2674" s="21">
        <v>77</v>
      </c>
      <c r="F2674" s="21">
        <v>75</v>
      </c>
      <c r="G2674" s="21">
        <v>72</v>
      </c>
      <c r="H2674" s="21">
        <v>61</v>
      </c>
      <c r="I2674" s="21">
        <v>69</v>
      </c>
      <c r="J2674" s="21">
        <v>68</v>
      </c>
      <c r="K2674" s="21">
        <v>70</v>
      </c>
      <c r="L2674" s="21">
        <v>54</v>
      </c>
      <c r="M2674" s="21">
        <v>61</v>
      </c>
      <c r="N2674" s="21">
        <v>67</v>
      </c>
      <c r="O2674" s="21">
        <v>51</v>
      </c>
      <c r="P2674" s="21">
        <v>59</v>
      </c>
      <c r="Q2674" s="21">
        <v>61</v>
      </c>
      <c r="R2674" s="37" t="s">
        <v>3931</v>
      </c>
      <c r="S2674" s="3" t="s">
        <v>3931</v>
      </c>
      <c r="T2674" s="38" t="s">
        <v>4130</v>
      </c>
      <c r="U2674" s="2" t="s">
        <v>572</v>
      </c>
      <c r="V2674" s="4" t="s">
        <v>820</v>
      </c>
      <c r="W2674" s="11">
        <v>4</v>
      </c>
      <c r="X2674" s="11">
        <v>100</v>
      </c>
      <c r="Y2674" s="24">
        <v>20</v>
      </c>
      <c r="Z2674" s="24">
        <v>5</v>
      </c>
      <c r="AA2674" s="24">
        <v>1991</v>
      </c>
      <c r="AB2674" s="1">
        <f>2026-AA2674</f>
        <v>35</v>
      </c>
      <c r="AC2674" s="5">
        <v>6</v>
      </c>
      <c r="AD2674" s="34">
        <v>73.036021796463388</v>
      </c>
      <c r="AE2674" s="18">
        <v>175000</v>
      </c>
      <c r="AF2674" s="17">
        <f>ROUND(IF($AD2674&gt;79,44-(($AD2674-79)*(14/4)),IF($AD2674&gt;76,67-(($AD2674-76)*(23/3)),IF(110-(($AD2674-70.4)*(43/5.6))&gt;119,119,110-(($AD2674-70.4)*(43/5.6)))))*0.93,0)</f>
        <v>83</v>
      </c>
      <c r="AG2674" s="17">
        <f>ROUND(IF($AD2674&gt;79,37-(($AD2674-79)*(9/4)),IF($AD2674&gt;76,54-(($AD2674-76)*(17/3)),IF(93-(($AD2674-70.4)*(39/5.6))&gt;100,100,93-(($AD2674-70.4)*(39/5.6)))))*0.93,0)</f>
        <v>69</v>
      </c>
      <c r="AH2674" s="17">
        <f>ROUND(IF($AD2674&gt;79,32-(($AD2674-79)*(8/4)),IF($AD2674&gt;76,48-(($AD2674-76)*(16/3)),IF(86-(($AD2674-70.4)*(38/5.6))&gt;95,95,86-(($AD2674-70.4)*(38/5.6)))))*0.93,0)</f>
        <v>63</v>
      </c>
      <c r="AL2674" s="5">
        <v>180</v>
      </c>
      <c r="AM2674" s="5">
        <v>58</v>
      </c>
    </row>
    <row r="2675" spans="1:45" x14ac:dyDescent="0.3">
      <c r="A2675" s="15">
        <v>7878</v>
      </c>
      <c r="B2675" s="8" t="s">
        <v>761</v>
      </c>
      <c r="C2675" s="9" t="s">
        <v>159</v>
      </c>
      <c r="D2675" s="21">
        <v>65</v>
      </c>
      <c r="E2675" s="21">
        <v>61</v>
      </c>
      <c r="F2675" s="21">
        <v>65</v>
      </c>
      <c r="G2675" s="21">
        <v>69</v>
      </c>
      <c r="H2675" s="21">
        <v>63</v>
      </c>
      <c r="I2675" s="21">
        <v>65</v>
      </c>
      <c r="J2675" s="21">
        <v>62</v>
      </c>
      <c r="K2675" s="21">
        <v>59</v>
      </c>
      <c r="L2675" s="21">
        <v>54</v>
      </c>
      <c r="M2675" s="21">
        <v>58</v>
      </c>
      <c r="N2675" s="21">
        <v>59</v>
      </c>
      <c r="O2675" s="21">
        <v>68</v>
      </c>
      <c r="P2675" s="21">
        <v>68</v>
      </c>
      <c r="Q2675" s="21">
        <v>63</v>
      </c>
      <c r="R2675" s="37" t="s">
        <v>524</v>
      </c>
      <c r="S2675" s="3" t="s">
        <v>524</v>
      </c>
      <c r="T2675" s="10" t="s">
        <v>4133</v>
      </c>
      <c r="U2675" s="2" t="s">
        <v>572</v>
      </c>
      <c r="V2675" s="4" t="s">
        <v>820</v>
      </c>
      <c r="W2675" s="11">
        <v>4</v>
      </c>
      <c r="X2675" s="11">
        <v>100</v>
      </c>
      <c r="Y2675" s="24">
        <v>22</v>
      </c>
      <c r="Z2675" s="24">
        <v>11</v>
      </c>
      <c r="AA2675" s="24">
        <v>1991</v>
      </c>
      <c r="AB2675" s="1">
        <f>2026-AA2675</f>
        <v>35</v>
      </c>
      <c r="AC2675" s="5">
        <v>5</v>
      </c>
      <c r="AD2675" s="34">
        <v>66.302859746087506</v>
      </c>
      <c r="AE2675" s="18">
        <v>0</v>
      </c>
      <c r="AF2675" s="17">
        <f>ROUND(IF($AD2675&gt;79,44-(($AD2675-79)*(14/4)),IF($AD2675&gt;76,67-(($AD2675-76)*(23/3)),IF(110-(($AD2675-70.4)*(43/5.6))&gt;119,119,110-(($AD2675-70.4)*(43/5.6)))))*0.93,0)</f>
        <v>111</v>
      </c>
      <c r="AG2675" s="17">
        <f>ROUND(IF($AD2675&gt;79,37-(($AD2675-79)*(9/4)),IF($AD2675&gt;76,54-(($AD2675-76)*(17/3)),IF(93-(($AD2675-70.4)*(39/5.6))&gt;100,100,93-(($AD2675-70.4)*(39/5.6)))))*0.93,0)</f>
        <v>93</v>
      </c>
      <c r="AH2675" s="17">
        <f>ROUND(IF($AD2675&gt;79,32-(($AD2675-79)*(8/4)),IF($AD2675&gt;76,48-(($AD2675-76)*(16/3)),IF(86-(($AD2675-70.4)*(38/5.6))&gt;95,95,86-(($AD2675-70.4)*(38/5.6)))))*0.93,0)</f>
        <v>88</v>
      </c>
      <c r="AI2675" s="5" t="s">
        <v>3916</v>
      </c>
      <c r="AL2675" s="5">
        <v>0</v>
      </c>
      <c r="AM2675" s="5">
        <v>0</v>
      </c>
    </row>
    <row r="2676" spans="1:45" x14ac:dyDescent="0.3">
      <c r="A2676" s="15">
        <v>7882</v>
      </c>
      <c r="B2676" s="8" t="s">
        <v>725</v>
      </c>
      <c r="C2676" s="9" t="s">
        <v>1441</v>
      </c>
      <c r="D2676" s="21">
        <v>59</v>
      </c>
      <c r="E2676" s="21">
        <v>60</v>
      </c>
      <c r="F2676" s="21">
        <v>63</v>
      </c>
      <c r="G2676" s="21">
        <v>66</v>
      </c>
      <c r="H2676" s="21">
        <v>52</v>
      </c>
      <c r="I2676" s="21">
        <v>60</v>
      </c>
      <c r="J2676" s="21">
        <v>56</v>
      </c>
      <c r="K2676" s="21">
        <v>53</v>
      </c>
      <c r="L2676" s="21">
        <v>46</v>
      </c>
      <c r="M2676" s="21">
        <v>59</v>
      </c>
      <c r="N2676" s="21">
        <v>51</v>
      </c>
      <c r="O2676" s="21">
        <v>49</v>
      </c>
      <c r="P2676" s="21">
        <v>61</v>
      </c>
      <c r="Q2676" s="21">
        <v>54</v>
      </c>
      <c r="R2676" s="37" t="s">
        <v>524</v>
      </c>
      <c r="S2676" s="3" t="s">
        <v>524</v>
      </c>
      <c r="T2676" s="10" t="s">
        <v>4133</v>
      </c>
      <c r="U2676" s="2" t="s">
        <v>571</v>
      </c>
      <c r="V2676" s="4" t="s">
        <v>819</v>
      </c>
      <c r="W2676" s="11">
        <v>4</v>
      </c>
      <c r="X2676" s="11">
        <v>100</v>
      </c>
      <c r="Y2676" s="24">
        <v>19</v>
      </c>
      <c r="Z2676" s="24">
        <v>10</v>
      </c>
      <c r="AA2676" s="24">
        <v>1990</v>
      </c>
      <c r="AB2676" s="1">
        <f>2026-AA2676</f>
        <v>36</v>
      </c>
      <c r="AC2676" s="5">
        <v>4</v>
      </c>
      <c r="AD2676" s="34">
        <v>62.70793920023398</v>
      </c>
      <c r="AE2676" s="18">
        <v>0</v>
      </c>
      <c r="AF2676" s="17">
        <f>ROUND(IF($AD2676&gt;79,44-(($AD2676-79)*(14/4)),IF($AD2676&gt;76,67-(($AD2676-76)*(23/3)),IF(110-(($AD2676-70.4)*(43/5.6))&gt;119,119,110-(($AD2676-70.4)*(43/5.6)))))*0.93,0)</f>
        <v>111</v>
      </c>
      <c r="AG2676" s="17">
        <f>ROUND(IF($AD2676&gt;79,37-(($AD2676-79)*(9/4)),IF($AD2676&gt;76,54-(($AD2676-76)*(17/3)),IF(93-(($AD2676-70.4)*(39/5.6))&gt;100,100,93-(($AD2676-70.4)*(39/5.6)))))*0.93,0)</f>
        <v>93</v>
      </c>
      <c r="AH2676" s="17">
        <f>ROUND(IF($AD2676&gt;79,32-(($AD2676-79)*(8/4)),IF($AD2676&gt;76,48-(($AD2676-76)*(16/3)),IF(86-(($AD2676-70.4)*(38/5.6))&gt;95,95,86-(($AD2676-70.4)*(38/5.6)))))*0.93,0)</f>
        <v>88</v>
      </c>
      <c r="AI2676" s="5" t="s">
        <v>3916</v>
      </c>
      <c r="AL2676" s="5">
        <v>180</v>
      </c>
      <c r="AM2676" s="5">
        <v>70</v>
      </c>
    </row>
    <row r="2677" spans="1:45" x14ac:dyDescent="0.3">
      <c r="A2677" s="15">
        <v>7892</v>
      </c>
      <c r="B2677" s="8" t="s">
        <v>1920</v>
      </c>
      <c r="C2677" s="9" t="s">
        <v>256</v>
      </c>
      <c r="D2677" s="21">
        <v>63</v>
      </c>
      <c r="E2677" s="21">
        <v>65</v>
      </c>
      <c r="F2677" s="21">
        <v>65</v>
      </c>
      <c r="G2677" s="21">
        <v>65</v>
      </c>
      <c r="H2677" s="21">
        <v>54</v>
      </c>
      <c r="I2677" s="21">
        <v>70</v>
      </c>
      <c r="J2677" s="21">
        <v>70</v>
      </c>
      <c r="K2677" s="21">
        <v>69</v>
      </c>
      <c r="L2677" s="21">
        <v>52</v>
      </c>
      <c r="M2677" s="21">
        <v>53</v>
      </c>
      <c r="N2677" s="21">
        <v>50</v>
      </c>
      <c r="O2677" s="21">
        <v>55</v>
      </c>
      <c r="P2677" s="21">
        <v>62</v>
      </c>
      <c r="Q2677" s="21">
        <v>54</v>
      </c>
      <c r="R2677" s="37" t="s">
        <v>524</v>
      </c>
      <c r="S2677" s="3" t="s">
        <v>524</v>
      </c>
      <c r="T2677" s="10" t="s">
        <v>4133</v>
      </c>
      <c r="U2677" s="2" t="s">
        <v>579</v>
      </c>
      <c r="V2677" s="4" t="s">
        <v>819</v>
      </c>
      <c r="W2677" s="11">
        <v>1</v>
      </c>
      <c r="X2677" s="11">
        <v>0</v>
      </c>
      <c r="Y2677" s="24">
        <v>11</v>
      </c>
      <c r="Z2677" s="24">
        <v>9</v>
      </c>
      <c r="AA2677" s="24">
        <v>1995</v>
      </c>
      <c r="AB2677" s="1">
        <f>2026-AA2677</f>
        <v>31</v>
      </c>
      <c r="AC2677" s="5">
        <v>4</v>
      </c>
      <c r="AD2677" s="34">
        <v>64.91762406604964</v>
      </c>
      <c r="AE2677" s="18">
        <v>0</v>
      </c>
      <c r="AF2677" s="17">
        <f>ROUND(IF($AD2677&gt;79,44-(($AD2677-79)*(14/4)),IF($AD2677&gt;76,67-(($AD2677-76)*(23/3)),IF(110-(($AD2677-70.4)*(43/5.6))&gt;119,119,110-(($AD2677-70.4)*(43/5.6)))))*0.93,0)</f>
        <v>111</v>
      </c>
      <c r="AG2677" s="17">
        <f>ROUND(IF($AD2677&gt;79,37-(($AD2677-79)*(9/4)),IF($AD2677&gt;76,54-(($AD2677-76)*(17/3)),IF(93-(($AD2677-70.4)*(39/5.6))&gt;100,100,93-(($AD2677-70.4)*(39/5.6)))))*0.93,0)</f>
        <v>93</v>
      </c>
      <c r="AH2677" s="17">
        <f>ROUND(IF($AD2677&gt;79,32-(($AD2677-79)*(8/4)),IF($AD2677&gt;76,48-(($AD2677-76)*(16/3)),IF(86-(($AD2677-70.4)*(38/5.6))&gt;95,95,86-(($AD2677-70.4)*(38/5.6)))))*0.93,0)</f>
        <v>88</v>
      </c>
      <c r="AI2677" s="5" t="s">
        <v>3916</v>
      </c>
      <c r="AL2677" s="5">
        <v>0</v>
      </c>
      <c r="AM2677" s="5">
        <v>0</v>
      </c>
    </row>
    <row r="2678" spans="1:45" x14ac:dyDescent="0.3">
      <c r="A2678" s="15">
        <v>7897</v>
      </c>
      <c r="B2678" s="8" t="s">
        <v>1678</v>
      </c>
      <c r="C2678" s="9" t="s">
        <v>169</v>
      </c>
      <c r="D2678" s="21">
        <v>72</v>
      </c>
      <c r="E2678" s="21">
        <v>57</v>
      </c>
      <c r="F2678" s="21">
        <v>60</v>
      </c>
      <c r="G2678" s="21">
        <v>62</v>
      </c>
      <c r="H2678" s="21">
        <v>66</v>
      </c>
      <c r="I2678" s="21">
        <v>66</v>
      </c>
      <c r="J2678" s="21">
        <v>68</v>
      </c>
      <c r="K2678" s="21">
        <v>69</v>
      </c>
      <c r="L2678" s="21">
        <v>56</v>
      </c>
      <c r="M2678" s="21">
        <v>73</v>
      </c>
      <c r="N2678" s="21">
        <v>72</v>
      </c>
      <c r="O2678" s="21">
        <v>62</v>
      </c>
      <c r="P2678" s="21">
        <v>62</v>
      </c>
      <c r="Q2678" s="21">
        <v>68</v>
      </c>
      <c r="R2678" s="37" t="s">
        <v>3929</v>
      </c>
      <c r="S2678" s="3" t="s">
        <v>3929</v>
      </c>
      <c r="T2678" s="38" t="s">
        <v>4131</v>
      </c>
      <c r="U2678" s="2" t="s">
        <v>587</v>
      </c>
      <c r="V2678" s="4" t="s">
        <v>819</v>
      </c>
      <c r="W2678" s="11">
        <v>4</v>
      </c>
      <c r="X2678" s="11">
        <v>100</v>
      </c>
      <c r="Y2678" s="24">
        <v>1</v>
      </c>
      <c r="Z2678" s="24">
        <v>1</v>
      </c>
      <c r="AA2678" s="24">
        <v>1992</v>
      </c>
      <c r="AB2678" s="1">
        <f>2026-AA2678</f>
        <v>34</v>
      </c>
      <c r="AC2678" s="5">
        <v>3</v>
      </c>
      <c r="AD2678" s="34">
        <v>70.406562316411595</v>
      </c>
      <c r="AE2678" s="18">
        <v>50000</v>
      </c>
      <c r="AF2678" s="17">
        <f>ROUND(IF($AD2678&gt;79,44-(($AD2678-79)*(14/4)),IF($AD2678&gt;76,67-(($AD2678-76)*(23/3)),IF(110-(($AD2678-70.4)*(43/5.6))&gt;119,119,110-(($AD2678-70.4)*(43/5.6)))))*0.93,0)</f>
        <v>102</v>
      </c>
      <c r="AG2678" s="17">
        <f>ROUND(IF($AD2678&gt;79,37-(($AD2678-79)*(9/4)),IF($AD2678&gt;76,54-(($AD2678-76)*(17/3)),IF(93-(($AD2678-70.4)*(39/5.6))&gt;100,100,93-(($AD2678-70.4)*(39/5.6)))))*0.93,0)</f>
        <v>86</v>
      </c>
      <c r="AH2678" s="17">
        <f>ROUND(IF($AD2678&gt;79,32-(($AD2678-79)*(8/4)),IF($AD2678&gt;76,48-(($AD2678-76)*(16/3)),IF(86-(($AD2678-70.4)*(38/5.6))&gt;95,95,86-(($AD2678-70.4)*(38/5.6)))))*0.93,0)</f>
        <v>80</v>
      </c>
      <c r="AL2678" s="5">
        <v>0</v>
      </c>
      <c r="AM2678" s="5">
        <v>0</v>
      </c>
    </row>
    <row r="2679" spans="1:45" x14ac:dyDescent="0.3">
      <c r="A2679" s="15">
        <v>7898</v>
      </c>
      <c r="B2679" s="8" t="s">
        <v>4018</v>
      </c>
      <c r="C2679" s="9" t="s">
        <v>167</v>
      </c>
      <c r="D2679" s="21">
        <v>60</v>
      </c>
      <c r="E2679" s="21">
        <v>67</v>
      </c>
      <c r="F2679" s="21">
        <v>67</v>
      </c>
      <c r="G2679" s="21">
        <v>67</v>
      </c>
      <c r="H2679" s="21">
        <v>54</v>
      </c>
      <c r="I2679" s="21">
        <v>69</v>
      </c>
      <c r="J2679" s="21">
        <v>70</v>
      </c>
      <c r="K2679" s="21">
        <v>66</v>
      </c>
      <c r="L2679" s="21">
        <v>53</v>
      </c>
      <c r="M2679" s="21">
        <v>60</v>
      </c>
      <c r="N2679" s="21">
        <v>61</v>
      </c>
      <c r="O2679" s="21">
        <v>59</v>
      </c>
      <c r="P2679" s="21">
        <v>67</v>
      </c>
      <c r="Q2679" s="21">
        <v>53</v>
      </c>
      <c r="R2679" s="33" t="s">
        <v>524</v>
      </c>
      <c r="S2679" s="3" t="s">
        <v>4318</v>
      </c>
      <c r="T2679" s="10" t="s">
        <v>4133</v>
      </c>
      <c r="U2679" s="2" t="s">
        <v>594</v>
      </c>
      <c r="V2679" s="4" t="s">
        <v>819</v>
      </c>
      <c r="W2679" s="11">
        <v>1</v>
      </c>
      <c r="X2679" s="11">
        <v>0</v>
      </c>
      <c r="Y2679" s="24">
        <v>17</v>
      </c>
      <c r="Z2679" s="24">
        <v>5</v>
      </c>
      <c r="AA2679" s="24">
        <v>2002</v>
      </c>
      <c r="AB2679" s="1">
        <f>2026-AA2679</f>
        <v>24</v>
      </c>
      <c r="AC2679" s="5">
        <v>3</v>
      </c>
      <c r="AD2679" s="34">
        <v>66.839026577742374</v>
      </c>
      <c r="AE2679" s="18">
        <v>0</v>
      </c>
      <c r="AF2679" s="17">
        <f>ROUND(IF($AD2679&gt;79,44-(($AD2679-79)*(14/4)),IF($AD2679&gt;76,67-(($AD2679-76)*(23/3)),IF(110-(($AD2679-70.4)*(43/5.6))&gt;119,119,110-(($AD2679-70.4)*(43/5.6)))))*0.93,0)</f>
        <v>111</v>
      </c>
      <c r="AG2679" s="17">
        <f>ROUND(IF($AD2679&gt;79,37-(($AD2679-79)*(9/4)),IF($AD2679&gt;76,54-(($AD2679-76)*(17/3)),IF(93-(($AD2679-70.4)*(39/5.6))&gt;100,100,93-(($AD2679-70.4)*(39/5.6)))))*0.93,0)</f>
        <v>93</v>
      </c>
      <c r="AH2679" s="17">
        <f>ROUND(IF($AD2679&gt;79,32-(($AD2679-79)*(8/4)),IF($AD2679&gt;76,48-(($AD2679-76)*(16/3)),IF(86-(($AD2679-70.4)*(38/5.6))&gt;95,95,86-(($AD2679-70.4)*(38/5.6)))))*0.93,0)</f>
        <v>88</v>
      </c>
      <c r="AI2679" s="5" t="s">
        <v>3916</v>
      </c>
      <c r="AJ2679" s="5" t="s">
        <v>3917</v>
      </c>
      <c r="AK2679" s="5" t="s">
        <v>3917</v>
      </c>
      <c r="AL2679" s="5">
        <v>187</v>
      </c>
      <c r="AM2679" s="5">
        <v>73</v>
      </c>
    </row>
    <row r="2680" spans="1:45" x14ac:dyDescent="0.3">
      <c r="A2680" s="15">
        <v>7902</v>
      </c>
      <c r="B2680" s="19" t="s">
        <v>2431</v>
      </c>
      <c r="C2680" s="20" t="s">
        <v>917</v>
      </c>
      <c r="D2680" s="21">
        <v>70</v>
      </c>
      <c r="E2680" s="21">
        <v>77</v>
      </c>
      <c r="F2680" s="21">
        <v>78</v>
      </c>
      <c r="G2680" s="21">
        <v>78</v>
      </c>
      <c r="H2680" s="21">
        <v>64</v>
      </c>
      <c r="I2680" s="21">
        <v>73</v>
      </c>
      <c r="J2680" s="21">
        <v>74</v>
      </c>
      <c r="K2680" s="21">
        <v>72</v>
      </c>
      <c r="L2680" s="21">
        <v>56</v>
      </c>
      <c r="M2680" s="21">
        <v>62</v>
      </c>
      <c r="N2680" s="21">
        <v>75</v>
      </c>
      <c r="O2680" s="21">
        <v>78</v>
      </c>
      <c r="P2680" s="21">
        <v>72</v>
      </c>
      <c r="Q2680" s="21">
        <v>61</v>
      </c>
      <c r="R2680" s="66" t="s">
        <v>2062</v>
      </c>
      <c r="S2680" s="27" t="s">
        <v>2062</v>
      </c>
      <c r="T2680" s="38" t="s">
        <v>4131</v>
      </c>
      <c r="U2680" s="28" t="s">
        <v>545</v>
      </c>
      <c r="V2680" s="22" t="s">
        <v>819</v>
      </c>
      <c r="W2680" s="23">
        <v>4</v>
      </c>
      <c r="X2680" s="23">
        <v>100</v>
      </c>
      <c r="Y2680" s="69">
        <v>16</v>
      </c>
      <c r="Z2680" s="70">
        <v>10</v>
      </c>
      <c r="AA2680" s="24">
        <v>1997</v>
      </c>
      <c r="AB2680" s="1">
        <f>2026-AA2680</f>
        <v>29</v>
      </c>
      <c r="AC2680" s="30">
        <v>6</v>
      </c>
      <c r="AD2680" s="41">
        <v>76.631853973036215</v>
      </c>
      <c r="AE2680" s="18">
        <v>270000</v>
      </c>
      <c r="AF2680" s="31">
        <v>69</v>
      </c>
      <c r="AG2680" s="31">
        <v>56</v>
      </c>
      <c r="AH2680" s="31">
        <v>51</v>
      </c>
      <c r="AI2680" s="32"/>
      <c r="AJ2680" s="17"/>
      <c r="AK2680" s="31"/>
      <c r="AL2680" s="35">
        <v>175</v>
      </c>
      <c r="AM2680" s="35">
        <v>63</v>
      </c>
    </row>
    <row r="2681" spans="1:45" x14ac:dyDescent="0.3">
      <c r="A2681" s="15">
        <v>7907</v>
      </c>
      <c r="B2681" s="8" t="s">
        <v>3321</v>
      </c>
      <c r="C2681" s="9" t="s">
        <v>174</v>
      </c>
      <c r="D2681" s="21">
        <v>66</v>
      </c>
      <c r="E2681" s="21">
        <v>62</v>
      </c>
      <c r="F2681" s="21">
        <v>64</v>
      </c>
      <c r="G2681" s="21">
        <v>66</v>
      </c>
      <c r="H2681" s="21">
        <v>68</v>
      </c>
      <c r="I2681" s="21">
        <v>63</v>
      </c>
      <c r="J2681" s="21">
        <v>64</v>
      </c>
      <c r="K2681" s="21">
        <v>62</v>
      </c>
      <c r="L2681" s="21">
        <v>67</v>
      </c>
      <c r="M2681" s="21">
        <v>68</v>
      </c>
      <c r="N2681" s="21">
        <v>71</v>
      </c>
      <c r="O2681" s="21">
        <v>63</v>
      </c>
      <c r="P2681" s="21">
        <v>66</v>
      </c>
      <c r="Q2681" s="21">
        <v>68</v>
      </c>
      <c r="R2681" s="37" t="s">
        <v>524</v>
      </c>
      <c r="S2681" s="3" t="s">
        <v>524</v>
      </c>
      <c r="T2681" s="10" t="s">
        <v>4133</v>
      </c>
      <c r="U2681" s="2" t="s">
        <v>1568</v>
      </c>
      <c r="V2681" s="4" t="s">
        <v>822</v>
      </c>
      <c r="W2681" s="11">
        <v>1</v>
      </c>
      <c r="X2681" s="11">
        <v>60</v>
      </c>
      <c r="Y2681" s="24">
        <v>15</v>
      </c>
      <c r="Z2681" s="24">
        <v>9</v>
      </c>
      <c r="AA2681" s="24">
        <v>1999</v>
      </c>
      <c r="AB2681" s="1">
        <f>2026-AA2681</f>
        <v>27</v>
      </c>
      <c r="AC2681" s="5">
        <v>4</v>
      </c>
      <c r="AD2681" s="34">
        <v>67.860978004813717</v>
      </c>
      <c r="AE2681" s="18">
        <v>0</v>
      </c>
      <c r="AF2681" s="17">
        <f>ROUND(IF($AD2681&gt;79,44-(($AD2681-79)*(14/4)),IF($AD2681&gt;76,67-(($AD2681-76)*(23/3)),IF(110-(($AD2681-70.4)*(43/5.6))&gt;119,119,110-(($AD2681-70.4)*(43/5.6)))))*0.93,0)</f>
        <v>111</v>
      </c>
      <c r="AG2681" s="17">
        <f>ROUND(IF($AD2681&gt;79,37-(($AD2681-79)*(9/4)),IF($AD2681&gt;76,54-(($AD2681-76)*(17/3)),IF(93-(($AD2681-70.4)*(39/5.6))&gt;100,100,93-(($AD2681-70.4)*(39/5.6)))))*0.93,0)</f>
        <v>93</v>
      </c>
      <c r="AH2681" s="17">
        <f>ROUND(IF($AD2681&gt;79,32-(($AD2681-79)*(8/4)),IF($AD2681&gt;76,48-(($AD2681-76)*(16/3)),IF(86-(($AD2681-70.4)*(38/5.6))&gt;95,95,86-(($AD2681-70.4)*(38/5.6)))))*0.93,0)</f>
        <v>88</v>
      </c>
      <c r="AI2681" s="5" t="s">
        <v>3916</v>
      </c>
      <c r="AL2681" s="5">
        <v>0</v>
      </c>
      <c r="AM2681" s="5">
        <v>0</v>
      </c>
      <c r="AS2681" t="s">
        <v>3655</v>
      </c>
    </row>
    <row r="2682" spans="1:45" x14ac:dyDescent="0.3">
      <c r="A2682" s="15">
        <v>7912</v>
      </c>
      <c r="B2682" s="8" t="s">
        <v>2403</v>
      </c>
      <c r="C2682" s="9" t="s">
        <v>1864</v>
      </c>
      <c r="D2682" s="21">
        <v>79</v>
      </c>
      <c r="E2682" s="21">
        <v>65</v>
      </c>
      <c r="F2682" s="21">
        <v>65</v>
      </c>
      <c r="G2682" s="21">
        <v>65</v>
      </c>
      <c r="H2682" s="21">
        <v>62</v>
      </c>
      <c r="I2682" s="21">
        <v>76</v>
      </c>
      <c r="J2682" s="21">
        <v>74</v>
      </c>
      <c r="K2682" s="21">
        <v>76</v>
      </c>
      <c r="L2682" s="21">
        <v>71</v>
      </c>
      <c r="M2682" s="21">
        <v>75</v>
      </c>
      <c r="N2682" s="21">
        <v>70</v>
      </c>
      <c r="O2682" s="21">
        <v>72</v>
      </c>
      <c r="P2682" s="21">
        <v>70</v>
      </c>
      <c r="Q2682" s="21">
        <v>64</v>
      </c>
      <c r="R2682" s="37" t="s">
        <v>1506</v>
      </c>
      <c r="S2682" s="3" t="s">
        <v>1506</v>
      </c>
      <c r="T2682" s="38" t="s">
        <v>4130</v>
      </c>
      <c r="U2682" s="2" t="s">
        <v>589</v>
      </c>
      <c r="V2682" s="4" t="s">
        <v>819</v>
      </c>
      <c r="W2682" s="11">
        <v>4</v>
      </c>
      <c r="X2682" s="11">
        <v>100</v>
      </c>
      <c r="Y2682" s="24">
        <v>7</v>
      </c>
      <c r="Z2682" s="24">
        <v>12</v>
      </c>
      <c r="AA2682" s="24">
        <v>1996</v>
      </c>
      <c r="AB2682" s="1">
        <f>2026-AA2682</f>
        <v>30</v>
      </c>
      <c r="AC2682" s="5">
        <v>5</v>
      </c>
      <c r="AD2682" s="34">
        <v>73.629545534045093</v>
      </c>
      <c r="AE2682" s="18">
        <v>57000</v>
      </c>
      <c r="AF2682" s="17">
        <f>ROUND(IF($AD2682&gt;79,44-(($AD2682-79)*(14/4)),IF($AD2682&gt;76,67-(($AD2682-76)*(23/3)),IF(110-(($AD2682-70.4)*(43/5.6))&gt;119,119,110-(($AD2682-70.4)*(43/5.6)))))*0.93,0)</f>
        <v>79</v>
      </c>
      <c r="AG2682" s="17">
        <f>ROUND(IF($AD2682&gt;79,37-(($AD2682-79)*(9/4)),IF($AD2682&gt;76,54-(($AD2682-76)*(17/3)),IF(93-(($AD2682-70.4)*(39/5.6))&gt;100,100,93-(($AD2682-70.4)*(39/5.6)))))*0.93,0)</f>
        <v>66</v>
      </c>
      <c r="AH2682" s="17">
        <f>ROUND(IF($AD2682&gt;79,32-(($AD2682-79)*(8/4)),IF($AD2682&gt;76,48-(($AD2682-76)*(16/3)),IF(86-(($AD2682-70.4)*(38/5.6))&gt;95,95,86-(($AD2682-70.4)*(38/5.6)))))*0.93,0)</f>
        <v>60</v>
      </c>
      <c r="AI2682" s="5" t="s">
        <v>3917</v>
      </c>
      <c r="AL2682" s="5">
        <v>183</v>
      </c>
      <c r="AM2682" s="5">
        <v>74</v>
      </c>
    </row>
    <row r="2683" spans="1:45" x14ac:dyDescent="0.3">
      <c r="A2683" s="15">
        <v>7919</v>
      </c>
      <c r="B2683" s="8" t="s">
        <v>615</v>
      </c>
      <c r="C2683" s="9" t="s">
        <v>302</v>
      </c>
      <c r="D2683" s="21">
        <v>69</v>
      </c>
      <c r="E2683" s="21">
        <v>78</v>
      </c>
      <c r="F2683" s="21">
        <v>76</v>
      </c>
      <c r="G2683" s="21">
        <v>74</v>
      </c>
      <c r="H2683" s="21">
        <v>69</v>
      </c>
      <c r="I2683" s="21">
        <v>76</v>
      </c>
      <c r="J2683" s="21">
        <v>77</v>
      </c>
      <c r="K2683" s="21">
        <v>71</v>
      </c>
      <c r="L2683" s="21">
        <v>54</v>
      </c>
      <c r="M2683" s="21">
        <v>65</v>
      </c>
      <c r="N2683" s="21">
        <v>73</v>
      </c>
      <c r="O2683" s="21">
        <v>69</v>
      </c>
      <c r="P2683" s="21">
        <v>69</v>
      </c>
      <c r="Q2683" s="21">
        <v>69</v>
      </c>
      <c r="R2683" s="37" t="s">
        <v>2793</v>
      </c>
      <c r="S2683" s="3" t="s">
        <v>2793</v>
      </c>
      <c r="T2683" s="38" t="s">
        <v>4131</v>
      </c>
      <c r="U2683" s="2" t="s">
        <v>586</v>
      </c>
      <c r="V2683" s="4" t="s">
        <v>819</v>
      </c>
      <c r="W2683" s="11">
        <v>4</v>
      </c>
      <c r="X2683" s="11">
        <v>100</v>
      </c>
      <c r="Y2683" s="24">
        <v>7</v>
      </c>
      <c r="Z2683" s="24">
        <v>8</v>
      </c>
      <c r="AA2683" s="24">
        <v>1992</v>
      </c>
      <c r="AB2683" s="1">
        <f>2026-AA2683</f>
        <v>34</v>
      </c>
      <c r="AC2683" s="5">
        <v>6</v>
      </c>
      <c r="AD2683" s="34">
        <v>75.928738150224021</v>
      </c>
      <c r="AE2683" s="18">
        <v>385000</v>
      </c>
      <c r="AF2683" s="17">
        <f>ROUND(IF($AD2683&gt;79,44-(($AD2683-79)*(14/4)),IF($AD2683&gt;76,67-(($AD2683-76)*(23/3)),IF(110-(($AD2683-70.4)*(43/5.6))&gt;119,119,110-(($AD2683-70.4)*(43/5.6)))))*0.93,0)</f>
        <v>63</v>
      </c>
      <c r="AG2683" s="17">
        <f>ROUND(IF($AD2683&gt;79,37-(($AD2683-79)*(9/4)),IF($AD2683&gt;76,54-(($AD2683-76)*(17/3)),IF(93-(($AD2683-70.4)*(39/5.6))&gt;100,100,93-(($AD2683-70.4)*(39/5.6)))))*0.93,0)</f>
        <v>51</v>
      </c>
      <c r="AH2683" s="17">
        <f>ROUND(IF($AD2683&gt;79,32-(($AD2683-79)*(8/4)),IF($AD2683&gt;76,48-(($AD2683-76)*(16/3)),IF(86-(($AD2683-70.4)*(38/5.6))&gt;95,95,86-(($AD2683-70.4)*(38/5.6)))))*0.93,0)</f>
        <v>45</v>
      </c>
      <c r="AL2683" s="5">
        <v>173</v>
      </c>
      <c r="AM2683" s="5">
        <v>58</v>
      </c>
    </row>
    <row r="2684" spans="1:45" x14ac:dyDescent="0.3">
      <c r="A2684" s="15">
        <v>7921</v>
      </c>
      <c r="B2684" s="8" t="s">
        <v>2938</v>
      </c>
      <c r="C2684" s="9" t="s">
        <v>2939</v>
      </c>
      <c r="D2684" s="21">
        <v>68</v>
      </c>
      <c r="E2684" s="21">
        <v>70</v>
      </c>
      <c r="F2684" s="21">
        <v>74</v>
      </c>
      <c r="G2684" s="21">
        <v>77</v>
      </c>
      <c r="H2684" s="21">
        <v>65</v>
      </c>
      <c r="I2684" s="21">
        <v>67</v>
      </c>
      <c r="J2684" s="21">
        <v>71</v>
      </c>
      <c r="K2684" s="21">
        <v>68</v>
      </c>
      <c r="L2684" s="21">
        <v>60</v>
      </c>
      <c r="M2684" s="21">
        <v>64</v>
      </c>
      <c r="N2684" s="21">
        <v>76</v>
      </c>
      <c r="O2684" s="21">
        <v>75</v>
      </c>
      <c r="P2684" s="21">
        <v>67</v>
      </c>
      <c r="Q2684" s="21">
        <v>65</v>
      </c>
      <c r="R2684" s="37" t="s">
        <v>3931</v>
      </c>
      <c r="S2684" s="3" t="s">
        <v>3931</v>
      </c>
      <c r="T2684" s="38" t="s">
        <v>4130</v>
      </c>
      <c r="U2684" s="2" t="s">
        <v>572</v>
      </c>
      <c r="V2684" s="4" t="s">
        <v>820</v>
      </c>
      <c r="W2684" s="11">
        <v>4</v>
      </c>
      <c r="X2684" s="11">
        <v>100</v>
      </c>
      <c r="Y2684" s="24">
        <v>19</v>
      </c>
      <c r="Z2684" s="24">
        <v>5</v>
      </c>
      <c r="AA2684" s="24">
        <v>1998</v>
      </c>
      <c r="AB2684" s="1">
        <f>2026-AA2684</f>
        <v>28</v>
      </c>
      <c r="AC2684" s="5">
        <v>4</v>
      </c>
      <c r="AD2684" s="34">
        <v>74.438915762936915</v>
      </c>
      <c r="AE2684" s="18">
        <v>70000</v>
      </c>
      <c r="AF2684" s="17">
        <f>ROUND(IF($AD2684&gt;79,44-(($AD2684-79)*(14/4)),IF($AD2684&gt;76,67-(($AD2684-76)*(23/3)),IF(110-(($AD2684-70.4)*(43/5.6))&gt;119,119,110-(($AD2684-70.4)*(43/5.6)))))*0.93,0)</f>
        <v>73</v>
      </c>
      <c r="AG2684" s="17">
        <f>ROUND(IF($AD2684&gt;79,37-(($AD2684-79)*(9/4)),IF($AD2684&gt;76,54-(($AD2684-76)*(17/3)),IF(93-(($AD2684-70.4)*(39/5.6))&gt;100,100,93-(($AD2684-70.4)*(39/5.6)))))*0.93,0)</f>
        <v>60</v>
      </c>
      <c r="AH2684" s="17">
        <f>ROUND(IF($AD2684&gt;79,32-(($AD2684-79)*(8/4)),IF($AD2684&gt;76,48-(($AD2684-76)*(16/3)),IF(86-(($AD2684-70.4)*(38/5.6))&gt;95,95,86-(($AD2684-70.4)*(38/5.6)))))*0.93,0)</f>
        <v>54</v>
      </c>
      <c r="AL2684" s="5">
        <v>0</v>
      </c>
      <c r="AM2684" s="5">
        <v>0</v>
      </c>
    </row>
    <row r="2685" spans="1:45" x14ac:dyDescent="0.3">
      <c r="A2685" s="15">
        <v>7923</v>
      </c>
      <c r="B2685" s="8" t="s">
        <v>3301</v>
      </c>
      <c r="C2685" s="9" t="s">
        <v>3302</v>
      </c>
      <c r="D2685" s="21">
        <v>73</v>
      </c>
      <c r="E2685" s="21">
        <v>62</v>
      </c>
      <c r="F2685" s="21">
        <v>64</v>
      </c>
      <c r="G2685" s="21">
        <v>66</v>
      </c>
      <c r="H2685" s="21">
        <v>58</v>
      </c>
      <c r="I2685" s="21">
        <v>79</v>
      </c>
      <c r="J2685" s="21">
        <v>67</v>
      </c>
      <c r="K2685" s="21">
        <v>69</v>
      </c>
      <c r="L2685" s="21">
        <v>60</v>
      </c>
      <c r="M2685" s="21">
        <v>74</v>
      </c>
      <c r="N2685" s="21">
        <v>79</v>
      </c>
      <c r="O2685" s="21">
        <v>75</v>
      </c>
      <c r="P2685" s="21">
        <v>70</v>
      </c>
      <c r="Q2685" s="21">
        <v>63</v>
      </c>
      <c r="R2685" s="37" t="s">
        <v>3036</v>
      </c>
      <c r="S2685" s="3" t="s">
        <v>3036</v>
      </c>
      <c r="T2685" s="38" t="s">
        <v>4131</v>
      </c>
      <c r="U2685" s="2" t="s">
        <v>571</v>
      </c>
      <c r="V2685" s="4" t="s">
        <v>819</v>
      </c>
      <c r="W2685" s="11">
        <v>4</v>
      </c>
      <c r="X2685" s="11">
        <v>100</v>
      </c>
      <c r="Y2685" s="24">
        <v>9</v>
      </c>
      <c r="Z2685" s="24">
        <v>6</v>
      </c>
      <c r="AA2685" s="24">
        <v>1999</v>
      </c>
      <c r="AB2685" s="1">
        <f>2026-AA2685</f>
        <v>27</v>
      </c>
      <c r="AC2685" s="5">
        <v>3</v>
      </c>
      <c r="AD2685" s="34">
        <v>73.291256702559906</v>
      </c>
      <c r="AE2685" s="18">
        <v>50000</v>
      </c>
      <c r="AF2685" s="17">
        <f>ROUND(IF($AD2685&gt;79,44-(($AD2685-79)*(14/4)),IF($AD2685&gt;76,67-(($AD2685-76)*(23/3)),IF(110-(($AD2685-70.4)*(43/5.6))&gt;119,119,110-(($AD2685-70.4)*(43/5.6)))))*0.93,0)</f>
        <v>82</v>
      </c>
      <c r="AG2685" s="17">
        <f>ROUND(IF($AD2685&gt;79,37-(($AD2685-79)*(9/4)),IF($AD2685&gt;76,54-(($AD2685-76)*(17/3)),IF(93-(($AD2685-70.4)*(39/5.6))&gt;100,100,93-(($AD2685-70.4)*(39/5.6)))))*0.93,0)</f>
        <v>68</v>
      </c>
      <c r="AH2685" s="17">
        <f>ROUND(IF($AD2685&gt;79,32-(($AD2685-79)*(8/4)),IF($AD2685&gt;76,48-(($AD2685-76)*(16/3)),IF(86-(($AD2685-70.4)*(38/5.6))&gt;95,95,86-(($AD2685-70.4)*(38/5.6)))))*0.93,0)</f>
        <v>62</v>
      </c>
      <c r="AL2685" s="5">
        <v>181</v>
      </c>
      <c r="AM2685" s="5">
        <v>67</v>
      </c>
    </row>
    <row r="2686" spans="1:45" x14ac:dyDescent="0.3">
      <c r="A2686" s="15">
        <v>7928</v>
      </c>
      <c r="B2686" s="8" t="s">
        <v>2351</v>
      </c>
      <c r="C2686" s="9" t="s">
        <v>2352</v>
      </c>
      <c r="D2686" s="21">
        <v>68</v>
      </c>
      <c r="E2686" s="21">
        <v>67</v>
      </c>
      <c r="F2686" s="21">
        <v>69</v>
      </c>
      <c r="G2686" s="21">
        <v>70</v>
      </c>
      <c r="H2686" s="21">
        <v>70</v>
      </c>
      <c r="I2686" s="21">
        <v>68</v>
      </c>
      <c r="J2686" s="21">
        <v>69</v>
      </c>
      <c r="K2686" s="21">
        <v>68</v>
      </c>
      <c r="L2686" s="21">
        <v>58</v>
      </c>
      <c r="M2686" s="21">
        <v>62</v>
      </c>
      <c r="N2686" s="21">
        <v>67</v>
      </c>
      <c r="O2686" s="21">
        <v>70</v>
      </c>
      <c r="P2686" s="21">
        <v>64</v>
      </c>
      <c r="Q2686" s="21">
        <v>70</v>
      </c>
      <c r="R2686" s="37" t="s">
        <v>524</v>
      </c>
      <c r="S2686" s="3" t="s">
        <v>524</v>
      </c>
      <c r="T2686" s="10" t="s">
        <v>4133</v>
      </c>
      <c r="U2686" s="2" t="s">
        <v>2656</v>
      </c>
      <c r="V2686" s="4" t="s">
        <v>821</v>
      </c>
      <c r="W2686" s="11">
        <v>3</v>
      </c>
      <c r="X2686" s="11">
        <v>0</v>
      </c>
      <c r="Y2686" s="24">
        <v>5</v>
      </c>
      <c r="Z2686" s="24">
        <v>6</v>
      </c>
      <c r="AA2686" s="24">
        <v>1994</v>
      </c>
      <c r="AB2686" s="1">
        <f>2026-AA2686</f>
        <v>32</v>
      </c>
      <c r="AC2686" s="5">
        <v>3</v>
      </c>
      <c r="AD2686" s="34">
        <v>69.883896867943989</v>
      </c>
      <c r="AE2686" s="18">
        <v>0</v>
      </c>
      <c r="AF2686" s="17">
        <f>ROUND(IF($AD2686&gt;79,44-(($AD2686-79)*(14/4)),IF($AD2686&gt;76,67-(($AD2686-76)*(23/3)),IF(110-(($AD2686-70.4)*(43/5.6))&gt;119,119,110-(($AD2686-70.4)*(43/5.6)))))*0.93,0)</f>
        <v>106</v>
      </c>
      <c r="AG2686" s="17">
        <f>ROUND(IF($AD2686&gt;79,37-(($AD2686-79)*(9/4)),IF($AD2686&gt;76,54-(($AD2686-76)*(17/3)),IF(93-(($AD2686-70.4)*(39/5.6))&gt;100,100,93-(($AD2686-70.4)*(39/5.6)))))*0.93,0)</f>
        <v>90</v>
      </c>
      <c r="AH2686" s="17">
        <f>ROUND(IF($AD2686&gt;79,32-(($AD2686-79)*(8/4)),IF($AD2686&gt;76,48-(($AD2686-76)*(16/3)),IF(86-(($AD2686-70.4)*(38/5.6))&gt;95,95,86-(($AD2686-70.4)*(38/5.6)))))*0.93,0)</f>
        <v>83</v>
      </c>
      <c r="AI2686" s="5" t="s">
        <v>3916</v>
      </c>
      <c r="AL2686" s="5">
        <v>0</v>
      </c>
      <c r="AM2686" s="5">
        <v>0</v>
      </c>
    </row>
    <row r="2687" spans="1:45" x14ac:dyDescent="0.3">
      <c r="A2687" s="15">
        <v>7931</v>
      </c>
      <c r="B2687" s="8" t="s">
        <v>892</v>
      </c>
      <c r="C2687" s="9" t="s">
        <v>891</v>
      </c>
      <c r="D2687" s="21">
        <v>70</v>
      </c>
      <c r="E2687" s="21">
        <v>57</v>
      </c>
      <c r="F2687" s="21">
        <v>60</v>
      </c>
      <c r="G2687" s="21">
        <v>63</v>
      </c>
      <c r="H2687" s="21">
        <v>56</v>
      </c>
      <c r="I2687" s="21">
        <v>68</v>
      </c>
      <c r="J2687" s="21">
        <v>63</v>
      </c>
      <c r="K2687" s="21">
        <v>72</v>
      </c>
      <c r="L2687" s="21">
        <v>52</v>
      </c>
      <c r="M2687" s="21">
        <v>75</v>
      </c>
      <c r="N2687" s="21">
        <v>74</v>
      </c>
      <c r="O2687" s="21">
        <v>55</v>
      </c>
      <c r="P2687" s="21">
        <v>55</v>
      </c>
      <c r="Q2687" s="21">
        <v>57</v>
      </c>
      <c r="R2687" s="37" t="s">
        <v>3074</v>
      </c>
      <c r="S2687" s="3" t="s">
        <v>3074</v>
      </c>
      <c r="T2687" s="38" t="s">
        <v>4132</v>
      </c>
      <c r="U2687" s="2" t="s">
        <v>588</v>
      </c>
      <c r="V2687" s="4" t="s">
        <v>819</v>
      </c>
      <c r="W2687" s="11">
        <v>4</v>
      </c>
      <c r="X2687" s="11">
        <v>100</v>
      </c>
      <c r="Y2687" s="24">
        <v>29</v>
      </c>
      <c r="Z2687" s="24">
        <v>10</v>
      </c>
      <c r="AA2687" s="24">
        <v>1992</v>
      </c>
      <c r="AB2687" s="1">
        <f>2026-AA2687</f>
        <v>34</v>
      </c>
      <c r="AC2687" s="5">
        <v>5</v>
      </c>
      <c r="AD2687" s="34">
        <v>71.604329596075559</v>
      </c>
      <c r="AE2687" s="18">
        <v>50000</v>
      </c>
      <c r="AF2687" s="17">
        <f>ROUND(IF($AD2687&gt;79,44-(($AD2687-79)*(14/4)),IF($AD2687&gt;76,67-(($AD2687-76)*(23/3)),IF(110-(($AD2687-70.4)*(43/5.6))&gt;119,119,110-(($AD2687-70.4)*(43/5.6)))))*0.93,0)</f>
        <v>94</v>
      </c>
      <c r="AG2687" s="17">
        <f>ROUND(IF($AD2687&gt;79,37-(($AD2687-79)*(9/4)),IF($AD2687&gt;76,54-(($AD2687-76)*(17/3)),IF(93-(($AD2687-70.4)*(39/5.6))&gt;100,100,93-(($AD2687-70.4)*(39/5.6)))))*0.93,0)</f>
        <v>79</v>
      </c>
      <c r="AH2687" s="17">
        <f>ROUND(IF($AD2687&gt;79,32-(($AD2687-79)*(8/4)),IF($AD2687&gt;76,48-(($AD2687-76)*(16/3)),IF(86-(($AD2687-70.4)*(38/5.6))&gt;95,95,86-(($AD2687-70.4)*(38/5.6)))))*0.93,0)</f>
        <v>72</v>
      </c>
      <c r="AL2687" s="5">
        <v>175</v>
      </c>
      <c r="AM2687" s="5">
        <v>69</v>
      </c>
    </row>
    <row r="2688" spans="1:45" x14ac:dyDescent="0.3">
      <c r="A2688" s="15">
        <v>7932</v>
      </c>
      <c r="B2688" s="8" t="s">
        <v>1127</v>
      </c>
      <c r="C2688" s="9" t="s">
        <v>1126</v>
      </c>
      <c r="D2688" s="21">
        <v>64</v>
      </c>
      <c r="E2688" s="21">
        <v>75</v>
      </c>
      <c r="F2688" s="21">
        <v>72</v>
      </c>
      <c r="G2688" s="21">
        <v>69</v>
      </c>
      <c r="H2688" s="21">
        <v>63</v>
      </c>
      <c r="I2688" s="21">
        <v>72</v>
      </c>
      <c r="J2688" s="21">
        <v>72</v>
      </c>
      <c r="K2688" s="21">
        <v>66</v>
      </c>
      <c r="L2688" s="21">
        <v>54</v>
      </c>
      <c r="M2688" s="21">
        <v>57</v>
      </c>
      <c r="N2688" s="21">
        <v>73</v>
      </c>
      <c r="O2688" s="21">
        <v>69</v>
      </c>
      <c r="P2688" s="21">
        <v>62</v>
      </c>
      <c r="Q2688" s="21">
        <v>63</v>
      </c>
      <c r="R2688" s="37" t="s">
        <v>2764</v>
      </c>
      <c r="S2688" s="3" t="s">
        <v>2764</v>
      </c>
      <c r="T2688" s="38" t="s">
        <v>4130</v>
      </c>
      <c r="U2688" s="2" t="s">
        <v>569</v>
      </c>
      <c r="V2688" s="4" t="s">
        <v>819</v>
      </c>
      <c r="W2688" s="11">
        <v>4</v>
      </c>
      <c r="X2688" s="11">
        <v>100</v>
      </c>
      <c r="Y2688" s="24">
        <v>23</v>
      </c>
      <c r="Z2688" s="24">
        <v>6</v>
      </c>
      <c r="AA2688" s="24">
        <v>1993</v>
      </c>
      <c r="AB2688" s="1">
        <f>2026-AA2688</f>
        <v>33</v>
      </c>
      <c r="AC2688" s="5">
        <v>5</v>
      </c>
      <c r="AD2688" s="34">
        <v>71.918788086545064</v>
      </c>
      <c r="AE2688" s="18">
        <v>50000</v>
      </c>
      <c r="AF2688" s="17">
        <f>ROUND(IF($AD2688&gt;79,44-(($AD2688-79)*(14/4)),IF($AD2688&gt;76,67-(($AD2688-76)*(23/3)),IF(110-(($AD2688-70.4)*(43/5.6))&gt;119,119,110-(($AD2688-70.4)*(43/5.6)))))*0.93,0)</f>
        <v>91</v>
      </c>
      <c r="AG2688" s="17">
        <f>ROUND(IF($AD2688&gt;79,37-(($AD2688-79)*(9/4)),IF($AD2688&gt;76,54-(($AD2688-76)*(17/3)),IF(93-(($AD2688-70.4)*(39/5.6))&gt;100,100,93-(($AD2688-70.4)*(39/5.6)))))*0.93,0)</f>
        <v>77</v>
      </c>
      <c r="AH2688" s="17">
        <f>ROUND(IF($AD2688&gt;79,32-(($AD2688-79)*(8/4)),IF($AD2688&gt;76,48-(($AD2688-76)*(16/3)),IF(86-(($AD2688-70.4)*(38/5.6))&gt;95,95,86-(($AD2688-70.4)*(38/5.6)))))*0.93,0)</f>
        <v>70</v>
      </c>
      <c r="AL2688" s="5">
        <v>182</v>
      </c>
      <c r="AM2688" s="5">
        <v>67</v>
      </c>
    </row>
    <row r="2689" spans="1:45" x14ac:dyDescent="0.3">
      <c r="A2689" s="15">
        <v>7935</v>
      </c>
      <c r="B2689" s="8" t="s">
        <v>2956</v>
      </c>
      <c r="C2689" s="9" t="s">
        <v>3063</v>
      </c>
      <c r="D2689" s="21">
        <v>62</v>
      </c>
      <c r="E2689" s="21">
        <v>50</v>
      </c>
      <c r="F2689" s="21">
        <v>53</v>
      </c>
      <c r="G2689" s="21">
        <v>55</v>
      </c>
      <c r="H2689" s="21">
        <v>52</v>
      </c>
      <c r="I2689" s="21">
        <v>55</v>
      </c>
      <c r="J2689" s="21">
        <v>55</v>
      </c>
      <c r="K2689" s="21">
        <v>59</v>
      </c>
      <c r="L2689" s="21">
        <v>50</v>
      </c>
      <c r="M2689" s="21">
        <v>66</v>
      </c>
      <c r="N2689" s="21">
        <v>63</v>
      </c>
      <c r="O2689" s="21">
        <v>50</v>
      </c>
      <c r="P2689" s="21">
        <v>52</v>
      </c>
      <c r="Q2689" s="21">
        <v>59</v>
      </c>
      <c r="R2689" s="37" t="s">
        <v>524</v>
      </c>
      <c r="S2689" s="3" t="s">
        <v>524</v>
      </c>
      <c r="T2689" s="10" t="s">
        <v>4133</v>
      </c>
      <c r="U2689" s="2" t="s">
        <v>563</v>
      </c>
      <c r="V2689" s="4" t="s">
        <v>818</v>
      </c>
      <c r="W2689" s="11">
        <v>4</v>
      </c>
      <c r="X2689" s="11">
        <v>100</v>
      </c>
      <c r="Y2689" s="24">
        <v>10</v>
      </c>
      <c r="Z2689" s="24">
        <v>7</v>
      </c>
      <c r="AA2689" s="24">
        <v>1990</v>
      </c>
      <c r="AB2689" s="1">
        <f>2026-AA2689</f>
        <v>36</v>
      </c>
      <c r="AC2689" s="5">
        <v>4</v>
      </c>
      <c r="AD2689" s="34">
        <v>62.483768782699535</v>
      </c>
      <c r="AE2689" s="18">
        <v>0</v>
      </c>
      <c r="AF2689" s="17">
        <f>ROUND(IF($AD2689&gt;79,44-(($AD2689-79)*(14/4)),IF($AD2689&gt;76,67-(($AD2689-76)*(23/3)),IF(110-(($AD2689-70.4)*(43/5.6))&gt;119,119,110-(($AD2689-70.4)*(43/5.6)))))*0.93,0)</f>
        <v>111</v>
      </c>
      <c r="AG2689" s="17">
        <f>ROUND(IF($AD2689&gt;79,37-(($AD2689-79)*(9/4)),IF($AD2689&gt;76,54-(($AD2689-76)*(17/3)),IF(93-(($AD2689-70.4)*(39/5.6))&gt;100,100,93-(($AD2689-70.4)*(39/5.6)))))*0.93,0)</f>
        <v>93</v>
      </c>
      <c r="AH2689" s="17">
        <f>ROUND(IF($AD2689&gt;79,32-(($AD2689-79)*(8/4)),IF($AD2689&gt;76,48-(($AD2689-76)*(16/3)),IF(86-(($AD2689-70.4)*(38/5.6))&gt;95,95,86-(($AD2689-70.4)*(38/5.6)))))*0.93,0)</f>
        <v>88</v>
      </c>
      <c r="AI2689" s="5" t="s">
        <v>3916</v>
      </c>
      <c r="AL2689" s="5">
        <v>0</v>
      </c>
      <c r="AM2689" s="5">
        <v>0</v>
      </c>
    </row>
    <row r="2690" spans="1:45" x14ac:dyDescent="0.3">
      <c r="A2690" s="15">
        <v>7936</v>
      </c>
      <c r="B2690" s="8" t="s">
        <v>815</v>
      </c>
      <c r="C2690" s="9" t="s">
        <v>353</v>
      </c>
      <c r="D2690" s="21">
        <v>68</v>
      </c>
      <c r="E2690" s="21">
        <v>65</v>
      </c>
      <c r="F2690" s="21">
        <v>73</v>
      </c>
      <c r="G2690" s="21">
        <v>80</v>
      </c>
      <c r="H2690" s="21">
        <v>56</v>
      </c>
      <c r="I2690" s="21">
        <v>77</v>
      </c>
      <c r="J2690" s="21">
        <v>72</v>
      </c>
      <c r="K2690" s="21">
        <v>65</v>
      </c>
      <c r="L2690" s="21">
        <v>67</v>
      </c>
      <c r="M2690" s="21">
        <v>63</v>
      </c>
      <c r="N2690" s="21">
        <v>71</v>
      </c>
      <c r="O2690" s="21">
        <v>69</v>
      </c>
      <c r="P2690" s="21">
        <v>69</v>
      </c>
      <c r="Q2690" s="21">
        <v>56</v>
      </c>
      <c r="R2690" s="37" t="s">
        <v>3038</v>
      </c>
      <c r="S2690" s="3" t="s">
        <v>3038</v>
      </c>
      <c r="T2690" s="38" t="s">
        <v>4130</v>
      </c>
      <c r="U2690" s="2" t="s">
        <v>584</v>
      </c>
      <c r="V2690" s="4" t="s">
        <v>820</v>
      </c>
      <c r="W2690" s="11">
        <v>4</v>
      </c>
      <c r="X2690" s="11">
        <v>100</v>
      </c>
      <c r="Y2690" s="24">
        <v>8</v>
      </c>
      <c r="Z2690" s="24">
        <v>9</v>
      </c>
      <c r="AA2690" s="24">
        <v>1992</v>
      </c>
      <c r="AB2690" s="1">
        <f>2026-AA2690</f>
        <v>34</v>
      </c>
      <c r="AC2690" s="5">
        <v>6</v>
      </c>
      <c r="AD2690" s="34">
        <v>74.785368815148175</v>
      </c>
      <c r="AE2690" s="18">
        <v>120000</v>
      </c>
      <c r="AF2690" s="17">
        <f>ROUND(IF($AD2690&gt;79,44-(($AD2690-79)*(14/4)),IF($AD2690&gt;76,67-(($AD2690-76)*(23/3)),IF(110-(($AD2690-70.4)*(43/5.6))&gt;119,119,110-(($AD2690-70.4)*(43/5.6)))))*0.93,0)</f>
        <v>71</v>
      </c>
      <c r="AG2690" s="17">
        <f>ROUND(IF($AD2690&gt;79,37-(($AD2690-79)*(9/4)),IF($AD2690&gt;76,54-(($AD2690-76)*(17/3)),IF(93-(($AD2690-70.4)*(39/5.6))&gt;100,100,93-(($AD2690-70.4)*(39/5.6)))))*0.93,0)</f>
        <v>58</v>
      </c>
      <c r="AH2690" s="17">
        <f>ROUND(IF($AD2690&gt;79,32-(($AD2690-79)*(8/4)),IF($AD2690&gt;76,48-(($AD2690-76)*(16/3)),IF(86-(($AD2690-70.4)*(38/5.6))&gt;95,95,86-(($AD2690-70.4)*(38/5.6)))))*0.93,0)</f>
        <v>52</v>
      </c>
      <c r="AL2690" s="5">
        <v>174</v>
      </c>
      <c r="AM2690" s="5">
        <v>63</v>
      </c>
    </row>
    <row r="2691" spans="1:45" x14ac:dyDescent="0.3">
      <c r="A2691" s="15">
        <v>7971</v>
      </c>
      <c r="B2691" s="8" t="s">
        <v>769</v>
      </c>
      <c r="C2691" s="9" t="s">
        <v>2703</v>
      </c>
      <c r="D2691" s="21">
        <v>64</v>
      </c>
      <c r="E2691" s="21">
        <v>59</v>
      </c>
      <c r="F2691" s="21">
        <v>66</v>
      </c>
      <c r="G2691" s="21">
        <v>73</v>
      </c>
      <c r="H2691" s="21">
        <v>50</v>
      </c>
      <c r="I2691" s="21">
        <v>68</v>
      </c>
      <c r="J2691" s="21">
        <v>68</v>
      </c>
      <c r="K2691" s="21">
        <v>55</v>
      </c>
      <c r="L2691" s="21">
        <v>54</v>
      </c>
      <c r="M2691" s="21">
        <v>52</v>
      </c>
      <c r="N2691" s="21">
        <v>71</v>
      </c>
      <c r="O2691" s="21">
        <v>54</v>
      </c>
      <c r="P2691" s="21">
        <v>52</v>
      </c>
      <c r="Q2691" s="21">
        <v>50</v>
      </c>
      <c r="R2691" s="37" t="s">
        <v>524</v>
      </c>
      <c r="S2691" s="3" t="s">
        <v>524</v>
      </c>
      <c r="T2691" s="10" t="s">
        <v>4133</v>
      </c>
      <c r="U2691" s="2" t="s">
        <v>564</v>
      </c>
      <c r="V2691" s="4" t="s">
        <v>818</v>
      </c>
      <c r="W2691" s="11">
        <v>4</v>
      </c>
      <c r="X2691" s="11">
        <v>100</v>
      </c>
      <c r="Y2691" s="24">
        <v>16</v>
      </c>
      <c r="Z2691" s="24">
        <v>2</v>
      </c>
      <c r="AA2691" s="24">
        <v>1991</v>
      </c>
      <c r="AB2691" s="1">
        <f>2026-AA2691</f>
        <v>35</v>
      </c>
      <c r="AC2691" s="5">
        <v>6</v>
      </c>
      <c r="AD2691" s="34">
        <v>68.463614136616897</v>
      </c>
      <c r="AE2691" s="18">
        <v>0</v>
      </c>
      <c r="AF2691" s="17">
        <f>ROUND(IF($AD2691&gt;79,44-(($AD2691-79)*(14/4)),IF($AD2691&gt;76,67-(($AD2691-76)*(23/3)),IF(110-(($AD2691-70.4)*(43/5.6))&gt;119,119,110-(($AD2691-70.4)*(43/5.6)))))*0.93,0)</f>
        <v>111</v>
      </c>
      <c r="AG2691" s="17">
        <f>ROUND(IF($AD2691&gt;79,37-(($AD2691-79)*(9/4)),IF($AD2691&gt;76,54-(($AD2691-76)*(17/3)),IF(93-(($AD2691-70.4)*(39/5.6))&gt;100,100,93-(($AD2691-70.4)*(39/5.6)))))*0.93,0)</f>
        <v>93</v>
      </c>
      <c r="AH2691" s="17">
        <f>ROUND(IF($AD2691&gt;79,32-(($AD2691-79)*(8/4)),IF($AD2691&gt;76,48-(($AD2691-76)*(16/3)),IF(86-(($AD2691-70.4)*(38/5.6))&gt;95,95,86-(($AD2691-70.4)*(38/5.6)))))*0.93,0)</f>
        <v>88</v>
      </c>
      <c r="AI2691" s="5" t="s">
        <v>3916</v>
      </c>
      <c r="AL2691" s="5">
        <v>162</v>
      </c>
      <c r="AM2691" s="5">
        <v>55</v>
      </c>
    </row>
    <row r="2692" spans="1:45" x14ac:dyDescent="0.3">
      <c r="A2692" s="15">
        <v>7980</v>
      </c>
      <c r="B2692" s="8" t="s">
        <v>2365</v>
      </c>
      <c r="C2692" s="9" t="s">
        <v>2366</v>
      </c>
      <c r="D2692" s="21">
        <v>73</v>
      </c>
      <c r="E2692" s="21">
        <v>58</v>
      </c>
      <c r="F2692" s="21">
        <v>60</v>
      </c>
      <c r="G2692" s="21">
        <v>62</v>
      </c>
      <c r="H2692" s="21">
        <v>66</v>
      </c>
      <c r="I2692" s="21">
        <v>70</v>
      </c>
      <c r="J2692" s="21">
        <v>70</v>
      </c>
      <c r="K2692" s="21">
        <v>70</v>
      </c>
      <c r="L2692" s="21">
        <v>62</v>
      </c>
      <c r="M2692" s="21">
        <v>60</v>
      </c>
      <c r="N2692" s="21">
        <v>63</v>
      </c>
      <c r="O2692" s="21">
        <v>74</v>
      </c>
      <c r="P2692" s="21">
        <v>66</v>
      </c>
      <c r="Q2692" s="21">
        <v>66</v>
      </c>
      <c r="R2692" s="37" t="s">
        <v>524</v>
      </c>
      <c r="S2692" s="3" t="s">
        <v>524</v>
      </c>
      <c r="T2692" s="10" t="s">
        <v>4133</v>
      </c>
      <c r="U2692" s="2" t="s">
        <v>2656</v>
      </c>
      <c r="V2692" s="4" t="s">
        <v>821</v>
      </c>
      <c r="W2692" s="11">
        <v>3</v>
      </c>
      <c r="X2692" s="11">
        <v>0</v>
      </c>
      <c r="Y2692" s="24">
        <v>16</v>
      </c>
      <c r="Z2692" s="24">
        <v>11</v>
      </c>
      <c r="AA2692" s="24">
        <v>1994</v>
      </c>
      <c r="AB2692" s="1">
        <f>2026-AA2692</f>
        <v>32</v>
      </c>
      <c r="AC2692" s="5">
        <v>4</v>
      </c>
      <c r="AD2692" s="34">
        <v>67.493259578280529</v>
      </c>
      <c r="AE2692" s="18">
        <v>0</v>
      </c>
      <c r="AF2692" s="17">
        <f>ROUND(IF($AD2692&gt;79,44-(($AD2692-79)*(14/4)),IF($AD2692&gt;76,67-(($AD2692-76)*(23/3)),IF(110-(($AD2692-70.4)*(43/5.6))&gt;119,119,110-(($AD2692-70.4)*(43/5.6)))))*0.93,0)</f>
        <v>111</v>
      </c>
      <c r="AG2692" s="17">
        <f>ROUND(IF($AD2692&gt;79,37-(($AD2692-79)*(9/4)),IF($AD2692&gt;76,54-(($AD2692-76)*(17/3)),IF(93-(($AD2692-70.4)*(39/5.6))&gt;100,100,93-(($AD2692-70.4)*(39/5.6)))))*0.93,0)</f>
        <v>93</v>
      </c>
      <c r="AH2692" s="17">
        <f>ROUND(IF($AD2692&gt;79,32-(($AD2692-79)*(8/4)),IF($AD2692&gt;76,48-(($AD2692-76)*(16/3)),IF(86-(($AD2692-70.4)*(38/5.6))&gt;95,95,86-(($AD2692-70.4)*(38/5.6)))))*0.93,0)</f>
        <v>88</v>
      </c>
      <c r="AI2692" s="5" t="s">
        <v>3916</v>
      </c>
      <c r="AL2692" s="5">
        <v>0</v>
      </c>
      <c r="AM2692" s="5">
        <v>0</v>
      </c>
    </row>
    <row r="2693" spans="1:45" x14ac:dyDescent="0.3">
      <c r="A2693" s="15">
        <v>7997</v>
      </c>
      <c r="B2693" s="8" t="s">
        <v>772</v>
      </c>
      <c r="C2693" s="9" t="s">
        <v>393</v>
      </c>
      <c r="D2693" s="21">
        <v>63</v>
      </c>
      <c r="E2693" s="21">
        <v>76</v>
      </c>
      <c r="F2693" s="21">
        <v>71</v>
      </c>
      <c r="G2693" s="21">
        <v>66</v>
      </c>
      <c r="H2693" s="21">
        <v>60</v>
      </c>
      <c r="I2693" s="21">
        <v>69</v>
      </c>
      <c r="J2693" s="21">
        <v>72</v>
      </c>
      <c r="K2693" s="21">
        <v>64</v>
      </c>
      <c r="L2693" s="21">
        <v>58</v>
      </c>
      <c r="M2693" s="21">
        <v>49</v>
      </c>
      <c r="N2693" s="21">
        <v>62</v>
      </c>
      <c r="O2693" s="21">
        <v>65</v>
      </c>
      <c r="P2693" s="21">
        <v>72</v>
      </c>
      <c r="Q2693" s="21">
        <v>60</v>
      </c>
      <c r="R2693" s="37" t="s">
        <v>4319</v>
      </c>
      <c r="S2693" s="3" t="s">
        <v>4319</v>
      </c>
      <c r="T2693" s="38" t="s">
        <v>4132</v>
      </c>
      <c r="U2693" s="2" t="s">
        <v>563</v>
      </c>
      <c r="V2693" s="4" t="s">
        <v>818</v>
      </c>
      <c r="W2693" s="11">
        <v>4</v>
      </c>
      <c r="X2693" s="11">
        <v>100</v>
      </c>
      <c r="Y2693" s="24">
        <v>13</v>
      </c>
      <c r="Z2693" s="24">
        <v>6</v>
      </c>
      <c r="AA2693" s="24">
        <v>1993</v>
      </c>
      <c r="AB2693" s="1">
        <f>2026-AA2693</f>
        <v>33</v>
      </c>
      <c r="AC2693" s="5">
        <v>5</v>
      </c>
      <c r="AD2693" s="34">
        <v>71.848558712808625</v>
      </c>
      <c r="AE2693" s="18">
        <v>0</v>
      </c>
      <c r="AF2693" s="17">
        <f>ROUND(IF($AD2693&gt;79,44-(($AD2693-79)*(14/4)),IF($AD2693&gt;76,67-(($AD2693-76)*(23/3)),IF(110-(($AD2693-70.4)*(43/5.6))&gt;119,119,110-(($AD2693-70.4)*(43/5.6)))))*0.93,0)</f>
        <v>92</v>
      </c>
      <c r="AG2693" s="17">
        <f>ROUND(IF($AD2693&gt;79,37-(($AD2693-79)*(9/4)),IF($AD2693&gt;76,54-(($AD2693-76)*(17/3)),IF(93-(($AD2693-70.4)*(39/5.6))&gt;100,100,93-(($AD2693-70.4)*(39/5.6)))))*0.93,0)</f>
        <v>77</v>
      </c>
      <c r="AH2693" s="17">
        <f>ROUND(IF($AD2693&gt;79,32-(($AD2693-79)*(8/4)),IF($AD2693&gt;76,48-(($AD2693-76)*(16/3)),IF(86-(($AD2693-70.4)*(38/5.6))&gt;95,95,86-(($AD2693-70.4)*(38/5.6)))))*0.93,0)</f>
        <v>71</v>
      </c>
      <c r="AI2693" s="5" t="s">
        <v>3916</v>
      </c>
      <c r="AL2693" s="5">
        <v>0</v>
      </c>
      <c r="AM2693" s="5">
        <v>0</v>
      </c>
      <c r="AR2693" t="s">
        <v>3917</v>
      </c>
      <c r="AS2693" t="s">
        <v>3917</v>
      </c>
    </row>
    <row r="2694" spans="1:45" x14ac:dyDescent="0.3">
      <c r="A2694" s="15">
        <v>8000</v>
      </c>
      <c r="B2694" s="8" t="s">
        <v>773</v>
      </c>
      <c r="C2694" s="9" t="s">
        <v>790</v>
      </c>
      <c r="D2694" s="21">
        <v>67</v>
      </c>
      <c r="E2694" s="21">
        <v>53</v>
      </c>
      <c r="F2694" s="21">
        <v>57</v>
      </c>
      <c r="G2694" s="21">
        <v>61</v>
      </c>
      <c r="H2694" s="21">
        <v>55</v>
      </c>
      <c r="I2694" s="21">
        <v>64</v>
      </c>
      <c r="J2694" s="21">
        <v>60</v>
      </c>
      <c r="K2694" s="21">
        <v>60</v>
      </c>
      <c r="L2694" s="21">
        <v>71</v>
      </c>
      <c r="M2694" s="21">
        <v>59</v>
      </c>
      <c r="N2694" s="21">
        <v>61</v>
      </c>
      <c r="O2694" s="21">
        <v>57</v>
      </c>
      <c r="P2694" s="21">
        <v>64</v>
      </c>
      <c r="Q2694" s="21">
        <v>54</v>
      </c>
      <c r="R2694" s="37" t="s">
        <v>524</v>
      </c>
      <c r="S2694" s="3" t="s">
        <v>524</v>
      </c>
      <c r="T2694" s="10" t="s">
        <v>4133</v>
      </c>
      <c r="U2694" s="2" t="s">
        <v>562</v>
      </c>
      <c r="V2694" s="4" t="s">
        <v>819</v>
      </c>
      <c r="W2694" s="11">
        <v>4</v>
      </c>
      <c r="X2694" s="11">
        <v>100</v>
      </c>
      <c r="Y2694" s="24">
        <v>9</v>
      </c>
      <c r="Z2694" s="24">
        <v>6</v>
      </c>
      <c r="AA2694" s="24">
        <v>1991</v>
      </c>
      <c r="AB2694" s="1">
        <f>2026-AA2694</f>
        <v>35</v>
      </c>
      <c r="AC2694" s="5">
        <v>4</v>
      </c>
      <c r="AD2694" s="34">
        <v>67.353223677306588</v>
      </c>
      <c r="AE2694" s="18">
        <v>0</v>
      </c>
      <c r="AF2694" s="17">
        <f>ROUND(IF($AD2694&gt;79,44-(($AD2694-79)*(14/4)),IF($AD2694&gt;76,67-(($AD2694-76)*(23/3)),IF(110-(($AD2694-70.4)*(43/5.6))&gt;119,119,110-(($AD2694-70.4)*(43/5.6)))))*0.93,0)</f>
        <v>111</v>
      </c>
      <c r="AG2694" s="17">
        <f>ROUND(IF($AD2694&gt;79,37-(($AD2694-79)*(9/4)),IF($AD2694&gt;76,54-(($AD2694-76)*(17/3)),IF(93-(($AD2694-70.4)*(39/5.6))&gt;100,100,93-(($AD2694-70.4)*(39/5.6)))))*0.93,0)</f>
        <v>93</v>
      </c>
      <c r="AH2694" s="17">
        <f>ROUND(IF($AD2694&gt;79,32-(($AD2694-79)*(8/4)),IF($AD2694&gt;76,48-(($AD2694-76)*(16/3)),IF(86-(($AD2694-70.4)*(38/5.6))&gt;95,95,86-(($AD2694-70.4)*(38/5.6)))))*0.93,0)</f>
        <v>88</v>
      </c>
      <c r="AL2694" s="5">
        <v>186</v>
      </c>
      <c r="AM2694" s="5">
        <v>74</v>
      </c>
    </row>
    <row r="2695" spans="1:45" x14ac:dyDescent="0.3">
      <c r="A2695" s="15">
        <v>8012</v>
      </c>
      <c r="B2695" s="8" t="s">
        <v>1714</v>
      </c>
      <c r="C2695" s="9" t="s">
        <v>2225</v>
      </c>
      <c r="D2695" s="21">
        <v>67</v>
      </c>
      <c r="E2695" s="21">
        <v>65</v>
      </c>
      <c r="F2695" s="21">
        <v>65</v>
      </c>
      <c r="G2695" s="21">
        <v>65</v>
      </c>
      <c r="H2695" s="21">
        <v>62</v>
      </c>
      <c r="I2695" s="21">
        <v>70</v>
      </c>
      <c r="J2695" s="21">
        <v>69</v>
      </c>
      <c r="K2695" s="21">
        <v>68</v>
      </c>
      <c r="L2695" s="21">
        <v>60</v>
      </c>
      <c r="M2695" s="21">
        <v>60</v>
      </c>
      <c r="N2695" s="21">
        <v>54</v>
      </c>
      <c r="O2695" s="21">
        <v>55</v>
      </c>
      <c r="P2695" s="21">
        <v>59</v>
      </c>
      <c r="Q2695" s="21">
        <v>60</v>
      </c>
      <c r="R2695" s="37" t="s">
        <v>524</v>
      </c>
      <c r="S2695" s="3" t="s">
        <v>524</v>
      </c>
      <c r="T2695" s="10" t="s">
        <v>4133</v>
      </c>
      <c r="U2695" s="2" t="s">
        <v>1568</v>
      </c>
      <c r="V2695" s="4" t="s">
        <v>822</v>
      </c>
      <c r="W2695" s="11">
        <v>1</v>
      </c>
      <c r="X2695" s="11">
        <v>0</v>
      </c>
      <c r="Y2695" s="24">
        <v>27</v>
      </c>
      <c r="Z2695" s="24">
        <v>1</v>
      </c>
      <c r="AA2695" s="24">
        <v>1995</v>
      </c>
      <c r="AB2695" s="1">
        <f>2026-AA2695</f>
        <v>31</v>
      </c>
      <c r="AC2695" s="5">
        <v>4</v>
      </c>
      <c r="AD2695" s="34">
        <v>65.943244259570562</v>
      </c>
      <c r="AE2695" s="18">
        <v>0</v>
      </c>
      <c r="AF2695" s="17">
        <f>ROUND(IF($AD2695&gt;79,44-(($AD2695-79)*(14/4)),IF($AD2695&gt;76,67-(($AD2695-76)*(23/3)),IF(110-(($AD2695-70.4)*(43/5.6))&gt;119,119,110-(($AD2695-70.4)*(43/5.6)))))*0.93,0)</f>
        <v>111</v>
      </c>
      <c r="AG2695" s="17">
        <f>ROUND(IF($AD2695&gt;79,37-(($AD2695-79)*(9/4)),IF($AD2695&gt;76,54-(($AD2695-76)*(17/3)),IF(93-(($AD2695-70.4)*(39/5.6))&gt;100,100,93-(($AD2695-70.4)*(39/5.6)))))*0.93,0)</f>
        <v>93</v>
      </c>
      <c r="AH2695" s="17">
        <f>ROUND(IF($AD2695&gt;79,32-(($AD2695-79)*(8/4)),IF($AD2695&gt;76,48-(($AD2695-76)*(16/3)),IF(86-(($AD2695-70.4)*(38/5.6))&gt;95,95,86-(($AD2695-70.4)*(38/5.6)))))*0.93,0)</f>
        <v>88</v>
      </c>
      <c r="AI2695" s="5" t="s">
        <v>3916</v>
      </c>
      <c r="AL2695" s="5">
        <v>0</v>
      </c>
      <c r="AM2695" s="5">
        <v>0</v>
      </c>
    </row>
    <row r="2696" spans="1:45" x14ac:dyDescent="0.3">
      <c r="A2696" s="15">
        <v>8020</v>
      </c>
      <c r="B2696" s="8" t="s">
        <v>1442</v>
      </c>
      <c r="C2696" s="9" t="s">
        <v>1443</v>
      </c>
      <c r="D2696" s="21">
        <v>59</v>
      </c>
      <c r="E2696" s="21">
        <v>65</v>
      </c>
      <c r="F2696" s="21">
        <v>63</v>
      </c>
      <c r="G2696" s="21">
        <v>61</v>
      </c>
      <c r="H2696" s="21">
        <v>57</v>
      </c>
      <c r="I2696" s="21">
        <v>60</v>
      </c>
      <c r="J2696" s="21">
        <v>57</v>
      </c>
      <c r="K2696" s="21">
        <v>56</v>
      </c>
      <c r="L2696" s="21">
        <v>46</v>
      </c>
      <c r="M2696" s="21">
        <v>48</v>
      </c>
      <c r="N2696" s="21">
        <v>56</v>
      </c>
      <c r="O2696" s="21">
        <v>55</v>
      </c>
      <c r="P2696" s="21">
        <v>49</v>
      </c>
      <c r="Q2696" s="21">
        <v>57</v>
      </c>
      <c r="R2696" s="37" t="s">
        <v>524</v>
      </c>
      <c r="S2696" s="3" t="s">
        <v>524</v>
      </c>
      <c r="T2696" s="10" t="s">
        <v>4133</v>
      </c>
      <c r="U2696" s="2" t="s">
        <v>561</v>
      </c>
      <c r="V2696" s="4" t="s">
        <v>821</v>
      </c>
      <c r="W2696" s="11">
        <v>4</v>
      </c>
      <c r="X2696" s="11">
        <v>100</v>
      </c>
      <c r="Y2696" s="24">
        <v>10</v>
      </c>
      <c r="Z2696" s="24">
        <v>10</v>
      </c>
      <c r="AA2696" s="24">
        <v>1990</v>
      </c>
      <c r="AB2696" s="1">
        <f>2026-AA2696</f>
        <v>36</v>
      </c>
      <c r="AC2696" s="5">
        <v>5</v>
      </c>
      <c r="AD2696" s="34">
        <v>62.023780949106019</v>
      </c>
      <c r="AE2696" s="18">
        <v>0</v>
      </c>
      <c r="AF2696" s="17">
        <f>ROUND(IF($AD2696&gt;79,44-(($AD2696-79)*(14/4)),IF($AD2696&gt;76,67-(($AD2696-76)*(23/3)),IF(110-(($AD2696-70.4)*(43/5.6))&gt;119,119,110-(($AD2696-70.4)*(43/5.6)))))*0.93,0)</f>
        <v>111</v>
      </c>
      <c r="AG2696" s="17">
        <f>ROUND(IF($AD2696&gt;79,37-(($AD2696-79)*(9/4)),IF($AD2696&gt;76,54-(($AD2696-76)*(17/3)),IF(93-(($AD2696-70.4)*(39/5.6))&gt;100,100,93-(($AD2696-70.4)*(39/5.6)))))*0.93,0)</f>
        <v>93</v>
      </c>
      <c r="AH2696" s="17">
        <f>ROUND(IF($AD2696&gt;79,32-(($AD2696-79)*(8/4)),IF($AD2696&gt;76,48-(($AD2696-76)*(16/3)),IF(86-(($AD2696-70.4)*(38/5.6))&gt;95,95,86-(($AD2696-70.4)*(38/5.6)))))*0.93,0)</f>
        <v>88</v>
      </c>
      <c r="AI2696" s="5" t="s">
        <v>3916</v>
      </c>
      <c r="AL2696" s="5">
        <v>178</v>
      </c>
      <c r="AM2696" s="5">
        <v>68</v>
      </c>
      <c r="AR2696" t="s">
        <v>3917</v>
      </c>
    </row>
    <row r="2697" spans="1:45" x14ac:dyDescent="0.3">
      <c r="A2697" s="15">
        <v>8025</v>
      </c>
      <c r="B2697" s="8" t="s">
        <v>824</v>
      </c>
      <c r="C2697" s="9" t="s">
        <v>823</v>
      </c>
      <c r="D2697" s="21">
        <v>63</v>
      </c>
      <c r="E2697" s="21">
        <v>62</v>
      </c>
      <c r="F2697" s="21">
        <v>66</v>
      </c>
      <c r="G2697" s="21">
        <v>70</v>
      </c>
      <c r="H2697" s="21">
        <v>50</v>
      </c>
      <c r="I2697" s="21">
        <v>64</v>
      </c>
      <c r="J2697" s="21">
        <v>61</v>
      </c>
      <c r="K2697" s="21">
        <v>57</v>
      </c>
      <c r="L2697" s="21">
        <v>52</v>
      </c>
      <c r="M2697" s="21">
        <v>48</v>
      </c>
      <c r="N2697" s="21">
        <v>67</v>
      </c>
      <c r="O2697" s="21">
        <v>59</v>
      </c>
      <c r="P2697" s="21">
        <v>49</v>
      </c>
      <c r="Q2697" s="21">
        <v>50</v>
      </c>
      <c r="R2697" s="37" t="s">
        <v>524</v>
      </c>
      <c r="S2697" s="3" t="s">
        <v>524</v>
      </c>
      <c r="T2697" s="10" t="s">
        <v>4133</v>
      </c>
      <c r="U2697" s="2" t="s">
        <v>561</v>
      </c>
      <c r="V2697" s="4" t="s">
        <v>821</v>
      </c>
      <c r="W2697" s="11">
        <v>4</v>
      </c>
      <c r="X2697" s="11">
        <v>100</v>
      </c>
      <c r="Y2697" s="24">
        <v>29</v>
      </c>
      <c r="Z2697" s="24">
        <v>4</v>
      </c>
      <c r="AA2697" s="24">
        <v>1991</v>
      </c>
      <c r="AB2697" s="1">
        <f>2026-AA2697</f>
        <v>35</v>
      </c>
      <c r="AC2697" s="5">
        <v>5</v>
      </c>
      <c r="AD2697" s="34">
        <v>66.291240084788512</v>
      </c>
      <c r="AE2697" s="18">
        <v>0</v>
      </c>
      <c r="AF2697" s="17">
        <f>ROUND(IF($AD2697&gt;79,44-(($AD2697-79)*(14/4)),IF($AD2697&gt;76,67-(($AD2697-76)*(23/3)),IF(110-(($AD2697-70.4)*(43/5.6))&gt;119,119,110-(($AD2697-70.4)*(43/5.6)))))*0.93,0)</f>
        <v>111</v>
      </c>
      <c r="AG2697" s="17">
        <f>ROUND(IF($AD2697&gt;79,37-(($AD2697-79)*(9/4)),IF($AD2697&gt;76,54-(($AD2697-76)*(17/3)),IF(93-(($AD2697-70.4)*(39/5.6))&gt;100,100,93-(($AD2697-70.4)*(39/5.6)))))*0.93,0)</f>
        <v>93</v>
      </c>
      <c r="AH2697" s="17">
        <f>ROUND(IF($AD2697&gt;79,32-(($AD2697-79)*(8/4)),IF($AD2697&gt;76,48-(($AD2697-76)*(16/3)),IF(86-(($AD2697-70.4)*(38/5.6))&gt;95,95,86-(($AD2697-70.4)*(38/5.6)))))*0.93,0)</f>
        <v>88</v>
      </c>
      <c r="AI2697" s="5" t="s">
        <v>3916</v>
      </c>
      <c r="AL2697" s="5">
        <v>172</v>
      </c>
      <c r="AM2697" s="5">
        <v>65</v>
      </c>
      <c r="AR2697" t="s">
        <v>3917</v>
      </c>
    </row>
    <row r="2698" spans="1:45" x14ac:dyDescent="0.3">
      <c r="A2698" s="15">
        <v>8026</v>
      </c>
      <c r="B2698" s="8" t="s">
        <v>3973</v>
      </c>
      <c r="C2698" s="9" t="s">
        <v>157</v>
      </c>
      <c r="D2698" s="21">
        <v>73</v>
      </c>
      <c r="E2698" s="21">
        <v>72</v>
      </c>
      <c r="F2698" s="21">
        <v>74</v>
      </c>
      <c r="G2698" s="21">
        <v>75</v>
      </c>
      <c r="H2698" s="21">
        <v>71</v>
      </c>
      <c r="I2698" s="21">
        <v>73</v>
      </c>
      <c r="J2698" s="21">
        <v>70</v>
      </c>
      <c r="K2698" s="21">
        <v>70</v>
      </c>
      <c r="L2698" s="21">
        <v>64</v>
      </c>
      <c r="M2698" s="21">
        <v>59</v>
      </c>
      <c r="N2698" s="21">
        <v>66</v>
      </c>
      <c r="O2698" s="21">
        <v>73</v>
      </c>
      <c r="P2698" s="21">
        <v>70</v>
      </c>
      <c r="Q2698" s="21">
        <v>70</v>
      </c>
      <c r="R2698" s="37" t="s">
        <v>3910</v>
      </c>
      <c r="S2698" s="3" t="s">
        <v>3910</v>
      </c>
      <c r="T2698" s="38" t="s">
        <v>4130</v>
      </c>
      <c r="U2698" s="2" t="s">
        <v>600</v>
      </c>
      <c r="V2698" s="4" t="s">
        <v>819</v>
      </c>
      <c r="W2698" s="11">
        <v>4</v>
      </c>
      <c r="X2698" s="11">
        <v>100</v>
      </c>
      <c r="Y2698" s="24">
        <v>2</v>
      </c>
      <c r="Z2698" s="24">
        <v>3</v>
      </c>
      <c r="AA2698" s="24">
        <v>2000</v>
      </c>
      <c r="AB2698" s="1">
        <f>2026-AA2698</f>
        <v>26</v>
      </c>
      <c r="AC2698" s="5">
        <v>4</v>
      </c>
      <c r="AD2698" s="34">
        <v>73.570781934490341</v>
      </c>
      <c r="AE2698" s="18">
        <v>60000</v>
      </c>
      <c r="AF2698" s="17">
        <f>ROUND(IF($AD2698&gt;79,44-(($AD2698-79)*(14/4)),IF($AD2698&gt;76,67-(($AD2698-76)*(23/3)),IF(110-(($AD2698-70.4)*(43/5.6))&gt;119,119,110-(($AD2698-70.4)*(43/5.6)))))*0.93,0)</f>
        <v>80</v>
      </c>
      <c r="AG2698" s="17">
        <f>ROUND(IF($AD2698&gt;79,37-(($AD2698-79)*(9/4)),IF($AD2698&gt;76,54-(($AD2698-76)*(17/3)),IF(93-(($AD2698-70.4)*(39/5.6))&gt;100,100,93-(($AD2698-70.4)*(39/5.6)))))*0.93,0)</f>
        <v>66</v>
      </c>
      <c r="AH2698" s="17">
        <f>ROUND(IF($AD2698&gt;79,32-(($AD2698-79)*(8/4)),IF($AD2698&gt;76,48-(($AD2698-76)*(16/3)),IF(86-(($AD2698-70.4)*(38/5.6))&gt;95,95,86-(($AD2698-70.4)*(38/5.6)))))*0.93,0)</f>
        <v>60</v>
      </c>
      <c r="AL2698" s="5">
        <v>0</v>
      </c>
      <c r="AM2698" s="5">
        <v>0</v>
      </c>
    </row>
    <row r="2699" spans="1:45" x14ac:dyDescent="0.3">
      <c r="A2699" s="15">
        <v>8028</v>
      </c>
      <c r="B2699" s="8" t="s">
        <v>3303</v>
      </c>
      <c r="C2699" s="9" t="s">
        <v>635</v>
      </c>
      <c r="D2699" s="21">
        <v>71</v>
      </c>
      <c r="E2699" s="21">
        <v>70</v>
      </c>
      <c r="F2699" s="21">
        <v>74</v>
      </c>
      <c r="G2699" s="21">
        <v>77</v>
      </c>
      <c r="H2699" s="21">
        <v>67</v>
      </c>
      <c r="I2699" s="21">
        <v>71</v>
      </c>
      <c r="J2699" s="21">
        <v>73</v>
      </c>
      <c r="K2699" s="21">
        <v>72</v>
      </c>
      <c r="L2699" s="21">
        <v>61</v>
      </c>
      <c r="M2699" s="21">
        <v>68</v>
      </c>
      <c r="N2699" s="21">
        <v>74</v>
      </c>
      <c r="O2699" s="21">
        <v>76</v>
      </c>
      <c r="P2699" s="21">
        <v>69</v>
      </c>
      <c r="Q2699" s="21">
        <v>68</v>
      </c>
      <c r="R2699" s="37" t="s">
        <v>4134</v>
      </c>
      <c r="S2699" s="3" t="s">
        <v>4134</v>
      </c>
      <c r="T2699" s="38" t="s">
        <v>4131</v>
      </c>
      <c r="U2699" s="2" t="s">
        <v>598</v>
      </c>
      <c r="V2699" s="4" t="s">
        <v>819</v>
      </c>
      <c r="W2699" s="11">
        <v>4</v>
      </c>
      <c r="X2699" s="11">
        <v>100</v>
      </c>
      <c r="Y2699" s="24">
        <v>19</v>
      </c>
      <c r="Z2699" s="24">
        <v>11</v>
      </c>
      <c r="AA2699" s="24">
        <v>1999</v>
      </c>
      <c r="AB2699" s="1">
        <f>2026-AA2699</f>
        <v>27</v>
      </c>
      <c r="AC2699" s="5">
        <v>6</v>
      </c>
      <c r="AD2699" s="34">
        <v>75.222426287310071</v>
      </c>
      <c r="AE2699" s="18">
        <v>65000</v>
      </c>
      <c r="AF2699" s="17">
        <f>ROUND(IF($AD2699&gt;79,44-(($AD2699-79)*(14/4)),IF($AD2699&gt;76,67-(($AD2699-76)*(23/3)),IF(110-(($AD2699-70.4)*(43/5.6))&gt;119,119,110-(($AD2699-70.4)*(43/5.6)))))*0.93,0)</f>
        <v>68</v>
      </c>
      <c r="AG2699" s="17">
        <f>ROUND(IF($AD2699&gt;79,37-(($AD2699-79)*(9/4)),IF($AD2699&gt;76,54-(($AD2699-76)*(17/3)),IF(93-(($AD2699-70.4)*(39/5.6))&gt;100,100,93-(($AD2699-70.4)*(39/5.6)))))*0.93,0)</f>
        <v>55</v>
      </c>
      <c r="AH2699" s="17">
        <f>ROUND(IF($AD2699&gt;79,32-(($AD2699-79)*(8/4)),IF($AD2699&gt;76,48-(($AD2699-76)*(16/3)),IF(86-(($AD2699-70.4)*(38/5.6))&gt;95,95,86-(($AD2699-70.4)*(38/5.6)))))*0.93,0)</f>
        <v>50</v>
      </c>
      <c r="AL2699" s="5">
        <v>172</v>
      </c>
      <c r="AM2699" s="5">
        <v>65</v>
      </c>
    </row>
    <row r="2700" spans="1:45" x14ac:dyDescent="0.3">
      <c r="A2700" s="15">
        <v>8030</v>
      </c>
      <c r="B2700" s="8" t="s">
        <v>839</v>
      </c>
      <c r="C2700" s="9" t="s">
        <v>838</v>
      </c>
      <c r="D2700" s="21">
        <v>65</v>
      </c>
      <c r="E2700" s="21">
        <v>53</v>
      </c>
      <c r="F2700" s="21">
        <v>52</v>
      </c>
      <c r="G2700" s="21">
        <v>51</v>
      </c>
      <c r="H2700" s="21">
        <v>53</v>
      </c>
      <c r="I2700" s="21">
        <v>57</v>
      </c>
      <c r="J2700" s="21">
        <v>53</v>
      </c>
      <c r="K2700" s="21">
        <v>59</v>
      </c>
      <c r="L2700" s="21">
        <v>54</v>
      </c>
      <c r="M2700" s="21">
        <v>70</v>
      </c>
      <c r="N2700" s="21">
        <v>68</v>
      </c>
      <c r="O2700" s="21">
        <v>50</v>
      </c>
      <c r="P2700" s="21">
        <v>50</v>
      </c>
      <c r="Q2700" s="21">
        <v>53</v>
      </c>
      <c r="R2700" s="37" t="s">
        <v>524</v>
      </c>
      <c r="S2700" s="3" t="s">
        <v>524</v>
      </c>
      <c r="T2700" s="10" t="s">
        <v>4133</v>
      </c>
      <c r="U2700" s="2" t="s">
        <v>583</v>
      </c>
      <c r="V2700" s="4" t="s">
        <v>821</v>
      </c>
      <c r="W2700" s="11">
        <v>4</v>
      </c>
      <c r="X2700" s="11">
        <v>100</v>
      </c>
      <c r="Y2700" s="24">
        <v>15</v>
      </c>
      <c r="Z2700" s="24">
        <v>9</v>
      </c>
      <c r="AA2700" s="24">
        <v>1988</v>
      </c>
      <c r="AB2700" s="1">
        <f>2026-AA2700</f>
        <v>38</v>
      </c>
      <c r="AC2700" s="5">
        <v>6</v>
      </c>
      <c r="AD2700" s="34">
        <v>65.928657186180672</v>
      </c>
      <c r="AE2700" s="18">
        <v>0</v>
      </c>
      <c r="AF2700" s="17">
        <f>ROUND(IF($AD2700&gt;79,44-(($AD2700-79)*(14/4)),IF($AD2700&gt;76,67-(($AD2700-76)*(23/3)),IF(110-(($AD2700-70.4)*(43/5.6))&gt;119,119,110-(($AD2700-70.4)*(43/5.6)))))*0.93,0)</f>
        <v>111</v>
      </c>
      <c r="AG2700" s="17">
        <f>ROUND(IF($AD2700&gt;79,37-(($AD2700-79)*(9/4)),IF($AD2700&gt;76,54-(($AD2700-76)*(17/3)),IF(93-(($AD2700-70.4)*(39/5.6))&gt;100,100,93-(($AD2700-70.4)*(39/5.6)))))*0.93,0)</f>
        <v>93</v>
      </c>
      <c r="AH2700" s="17">
        <f>ROUND(IF($AD2700&gt;79,32-(($AD2700-79)*(8/4)),IF($AD2700&gt;76,48-(($AD2700-76)*(16/3)),IF(86-(($AD2700-70.4)*(38/5.6))&gt;95,95,86-(($AD2700-70.4)*(38/5.6)))))*0.93,0)</f>
        <v>88</v>
      </c>
      <c r="AL2700" s="5">
        <v>174</v>
      </c>
      <c r="AM2700" s="5">
        <v>64</v>
      </c>
    </row>
    <row r="2701" spans="1:45" x14ac:dyDescent="0.3">
      <c r="A2701" s="15">
        <v>8036</v>
      </c>
      <c r="B2701" s="8" t="s">
        <v>59</v>
      </c>
      <c r="C2701" s="9" t="s">
        <v>1745</v>
      </c>
      <c r="D2701" s="21">
        <v>63</v>
      </c>
      <c r="E2701" s="21">
        <v>67</v>
      </c>
      <c r="F2701" s="21">
        <v>66</v>
      </c>
      <c r="G2701" s="21">
        <v>64</v>
      </c>
      <c r="H2701" s="21">
        <v>66</v>
      </c>
      <c r="I2701" s="21">
        <v>64</v>
      </c>
      <c r="J2701" s="21">
        <v>69</v>
      </c>
      <c r="K2701" s="21">
        <v>68</v>
      </c>
      <c r="L2701" s="21">
        <v>58</v>
      </c>
      <c r="M2701" s="21">
        <v>64</v>
      </c>
      <c r="N2701" s="21">
        <v>64</v>
      </c>
      <c r="O2701" s="21">
        <v>69</v>
      </c>
      <c r="P2701" s="21">
        <v>65</v>
      </c>
      <c r="Q2701" s="21">
        <v>64</v>
      </c>
      <c r="R2701" s="37" t="s">
        <v>524</v>
      </c>
      <c r="S2701" s="3" t="s">
        <v>524</v>
      </c>
      <c r="T2701" s="10" t="s">
        <v>4133</v>
      </c>
      <c r="U2701" s="2" t="s">
        <v>599</v>
      </c>
      <c r="V2701" s="4" t="s">
        <v>819</v>
      </c>
      <c r="W2701" s="11">
        <v>1</v>
      </c>
      <c r="X2701" s="11">
        <v>0</v>
      </c>
      <c r="Y2701" s="24">
        <v>25</v>
      </c>
      <c r="Z2701" s="24">
        <v>4</v>
      </c>
      <c r="AA2701" s="24">
        <v>1995</v>
      </c>
      <c r="AB2701" s="1">
        <f>2026-AA2701</f>
        <v>31</v>
      </c>
      <c r="AC2701" s="5">
        <v>4</v>
      </c>
      <c r="AD2701" s="34">
        <v>66.840380522034408</v>
      </c>
      <c r="AE2701" s="18">
        <v>0</v>
      </c>
      <c r="AF2701" s="17">
        <f>ROUND(IF($AD2701&gt;79,44-(($AD2701-79)*(14/4)),IF($AD2701&gt;76,67-(($AD2701-76)*(23/3)),IF(110-(($AD2701-70.4)*(43/5.6))&gt;119,119,110-(($AD2701-70.4)*(43/5.6)))))*0.93,0)</f>
        <v>111</v>
      </c>
      <c r="AG2701" s="17">
        <f>ROUND(IF($AD2701&gt;79,37-(($AD2701-79)*(9/4)),IF($AD2701&gt;76,54-(($AD2701-76)*(17/3)),IF(93-(($AD2701-70.4)*(39/5.6))&gt;100,100,93-(($AD2701-70.4)*(39/5.6)))))*0.93,0)</f>
        <v>93</v>
      </c>
      <c r="AH2701" s="17">
        <f>ROUND(IF($AD2701&gt;79,32-(($AD2701-79)*(8/4)),IF($AD2701&gt;76,48-(($AD2701-76)*(16/3)),IF(86-(($AD2701-70.4)*(38/5.6))&gt;95,95,86-(($AD2701-70.4)*(38/5.6)))))*0.93,0)</f>
        <v>88</v>
      </c>
      <c r="AI2701" s="5" t="s">
        <v>3916</v>
      </c>
      <c r="AL2701" s="5">
        <v>0</v>
      </c>
      <c r="AM2701" s="5">
        <v>0</v>
      </c>
    </row>
    <row r="2702" spans="1:45" x14ac:dyDescent="0.3">
      <c r="A2702" s="15">
        <v>8039</v>
      </c>
      <c r="B2702" s="8" t="s">
        <v>3850</v>
      </c>
      <c r="C2702" s="9" t="s">
        <v>488</v>
      </c>
      <c r="D2702" s="21">
        <v>73</v>
      </c>
      <c r="E2702" s="21">
        <v>67</v>
      </c>
      <c r="F2702" s="21">
        <v>67</v>
      </c>
      <c r="G2702" s="21">
        <v>66</v>
      </c>
      <c r="H2702" s="21">
        <v>66</v>
      </c>
      <c r="I2702" s="21">
        <v>71</v>
      </c>
      <c r="J2702" s="21">
        <v>68</v>
      </c>
      <c r="K2702" s="21">
        <v>68</v>
      </c>
      <c r="L2702" s="21">
        <v>64</v>
      </c>
      <c r="M2702" s="21">
        <v>66</v>
      </c>
      <c r="N2702" s="21">
        <v>68</v>
      </c>
      <c r="O2702" s="21">
        <v>73</v>
      </c>
      <c r="P2702" s="21">
        <v>72</v>
      </c>
      <c r="Q2702" s="21">
        <v>67</v>
      </c>
      <c r="R2702" s="37" t="s">
        <v>4312</v>
      </c>
      <c r="S2702" s="3" t="s">
        <v>4312</v>
      </c>
      <c r="T2702" s="38" t="s">
        <v>4132</v>
      </c>
      <c r="U2702" s="2" t="s">
        <v>600</v>
      </c>
      <c r="V2702" s="4" t="s">
        <v>819</v>
      </c>
      <c r="W2702" s="11">
        <v>3</v>
      </c>
      <c r="X2702" s="11">
        <v>47</v>
      </c>
      <c r="Y2702" s="24">
        <v>1</v>
      </c>
      <c r="Z2702" s="24">
        <v>8</v>
      </c>
      <c r="AA2702" s="24">
        <v>2001</v>
      </c>
      <c r="AB2702" s="1">
        <f>2026-AA2702</f>
        <v>25</v>
      </c>
      <c r="AC2702" s="5">
        <v>4</v>
      </c>
      <c r="AD2702" s="34">
        <v>69.306621519063455</v>
      </c>
      <c r="AE2702" s="18">
        <v>50000</v>
      </c>
      <c r="AF2702" s="17">
        <f>ROUND(IF($AD2702&gt;79,44-(($AD2702-79)*(14/4)),IF($AD2702&gt;76,67-(($AD2702-76)*(23/3)),IF(110-(($AD2702-70.4)*(43/5.6))&gt;119,119,110-(($AD2702-70.4)*(43/5.6)))))*0.93,0)</f>
        <v>110</v>
      </c>
      <c r="AG2702" s="17">
        <f>ROUND(IF($AD2702&gt;79,37-(($AD2702-79)*(9/4)),IF($AD2702&gt;76,54-(($AD2702-76)*(17/3)),IF(93-(($AD2702-70.4)*(39/5.6))&gt;100,100,93-(($AD2702-70.4)*(39/5.6)))))*0.93,0)</f>
        <v>93</v>
      </c>
      <c r="AH2702" s="17">
        <f>ROUND(IF($AD2702&gt;79,32-(($AD2702-79)*(8/4)),IF($AD2702&gt;76,48-(($AD2702-76)*(16/3)),IF(86-(($AD2702-70.4)*(38/5.6))&gt;95,95,86-(($AD2702-70.4)*(38/5.6)))))*0.93,0)</f>
        <v>87</v>
      </c>
      <c r="AL2702" s="5">
        <v>0</v>
      </c>
      <c r="AM2702" s="5">
        <v>0</v>
      </c>
    </row>
    <row r="2703" spans="1:45" x14ac:dyDescent="0.3">
      <c r="A2703" s="15">
        <v>8040</v>
      </c>
      <c r="B2703" s="8" t="s">
        <v>1444</v>
      </c>
      <c r="C2703" s="9" t="s">
        <v>1039</v>
      </c>
      <c r="D2703" s="21">
        <v>68</v>
      </c>
      <c r="E2703" s="21">
        <v>77</v>
      </c>
      <c r="F2703" s="21">
        <v>75</v>
      </c>
      <c r="G2703" s="21">
        <v>73</v>
      </c>
      <c r="H2703" s="21">
        <v>74</v>
      </c>
      <c r="I2703" s="21">
        <v>74</v>
      </c>
      <c r="J2703" s="21">
        <v>74</v>
      </c>
      <c r="K2703" s="21">
        <v>75</v>
      </c>
      <c r="L2703" s="21">
        <v>54</v>
      </c>
      <c r="M2703" s="21">
        <v>59</v>
      </c>
      <c r="N2703" s="21">
        <v>65</v>
      </c>
      <c r="O2703" s="21">
        <v>64</v>
      </c>
      <c r="P2703" s="21">
        <v>68</v>
      </c>
      <c r="Q2703" s="21">
        <v>74</v>
      </c>
      <c r="R2703" s="37" t="s">
        <v>4310</v>
      </c>
      <c r="S2703" s="3" t="s">
        <v>4310</v>
      </c>
      <c r="T2703" s="38" t="s">
        <v>4132</v>
      </c>
      <c r="U2703" s="2" t="s">
        <v>795</v>
      </c>
      <c r="V2703" s="4" t="s">
        <v>819</v>
      </c>
      <c r="W2703" s="11">
        <v>4</v>
      </c>
      <c r="X2703" s="11">
        <v>100</v>
      </c>
      <c r="Y2703" s="24">
        <v>9</v>
      </c>
      <c r="Z2703" s="24">
        <v>3</v>
      </c>
      <c r="AA2703" s="24">
        <v>1994</v>
      </c>
      <c r="AB2703" s="1">
        <f>2026-AA2703</f>
        <v>32</v>
      </c>
      <c r="AC2703" s="5">
        <v>6</v>
      </c>
      <c r="AD2703" s="34">
        <v>75.248869056330818</v>
      </c>
      <c r="AE2703" s="18">
        <v>105000</v>
      </c>
      <c r="AF2703" s="17">
        <f>ROUND(IF($AD2703&gt;79,44-(($AD2703-79)*(14/4)),IF($AD2703&gt;76,67-(($AD2703-76)*(23/3)),IF(110-(($AD2703-70.4)*(43/5.6))&gt;119,119,110-(($AD2703-70.4)*(43/5.6)))))*0.93,0)</f>
        <v>68</v>
      </c>
      <c r="AG2703" s="17">
        <f>ROUND(IF($AD2703&gt;79,37-(($AD2703-79)*(9/4)),IF($AD2703&gt;76,54-(($AD2703-76)*(17/3)),IF(93-(($AD2703-70.4)*(39/5.6))&gt;100,100,93-(($AD2703-70.4)*(39/5.6)))))*0.93,0)</f>
        <v>55</v>
      </c>
      <c r="AH2703" s="17">
        <f>ROUND(IF($AD2703&gt;79,32-(($AD2703-79)*(8/4)),IF($AD2703&gt;76,48-(($AD2703-76)*(16/3)),IF(86-(($AD2703-70.4)*(38/5.6))&gt;95,95,86-(($AD2703-70.4)*(38/5.6)))))*0.93,0)</f>
        <v>49</v>
      </c>
      <c r="AL2703" s="5">
        <v>188</v>
      </c>
      <c r="AM2703" s="5">
        <v>66</v>
      </c>
    </row>
    <row r="2704" spans="1:45" x14ac:dyDescent="0.3">
      <c r="A2704" s="15">
        <v>8043</v>
      </c>
      <c r="B2704" s="8" t="s">
        <v>2738</v>
      </c>
      <c r="C2704" s="9" t="s">
        <v>2739</v>
      </c>
      <c r="D2704" s="21">
        <v>64</v>
      </c>
      <c r="E2704" s="21">
        <v>69</v>
      </c>
      <c r="F2704" s="21">
        <v>66</v>
      </c>
      <c r="G2704" s="21">
        <v>63</v>
      </c>
      <c r="H2704" s="21">
        <v>63</v>
      </c>
      <c r="I2704" s="21">
        <v>66</v>
      </c>
      <c r="J2704" s="21">
        <v>69</v>
      </c>
      <c r="K2704" s="21">
        <v>67</v>
      </c>
      <c r="L2704" s="21">
        <v>57</v>
      </c>
      <c r="M2704" s="21">
        <v>62</v>
      </c>
      <c r="N2704" s="21">
        <v>66</v>
      </c>
      <c r="O2704" s="21">
        <v>73</v>
      </c>
      <c r="P2704" s="21">
        <v>66</v>
      </c>
      <c r="Q2704" s="21">
        <v>62</v>
      </c>
      <c r="R2704" s="37" t="s">
        <v>524</v>
      </c>
      <c r="S2704" s="3" t="s">
        <v>524</v>
      </c>
      <c r="T2704" s="10" t="s">
        <v>4133</v>
      </c>
      <c r="U2704" s="2" t="s">
        <v>1642</v>
      </c>
      <c r="V2704" s="4" t="s">
        <v>821</v>
      </c>
      <c r="W2704" s="11">
        <v>1</v>
      </c>
      <c r="X2704" s="11">
        <v>0</v>
      </c>
      <c r="Y2704" s="24">
        <v>14</v>
      </c>
      <c r="Z2704" s="24">
        <v>10</v>
      </c>
      <c r="AA2704" s="24">
        <v>1996</v>
      </c>
      <c r="AB2704" s="1">
        <f>2026-AA2704</f>
        <v>30</v>
      </c>
      <c r="AC2704" s="5">
        <v>2</v>
      </c>
      <c r="AD2704" s="34">
        <v>67.184424181065211</v>
      </c>
      <c r="AE2704" s="18">
        <v>0</v>
      </c>
      <c r="AF2704" s="17">
        <f>ROUND(IF($AD2704&gt;79,44-(($AD2704-79)*(14/4)),IF($AD2704&gt;76,67-(($AD2704-76)*(23/3)),IF(110-(($AD2704-70.4)*(43/5.6))&gt;119,119,110-(($AD2704-70.4)*(43/5.6)))))*0.93,0)</f>
        <v>111</v>
      </c>
      <c r="AG2704" s="17">
        <f>ROUND(IF($AD2704&gt;79,37-(($AD2704-79)*(9/4)),IF($AD2704&gt;76,54-(($AD2704-76)*(17/3)),IF(93-(($AD2704-70.4)*(39/5.6))&gt;100,100,93-(($AD2704-70.4)*(39/5.6)))))*0.93,0)</f>
        <v>93</v>
      </c>
      <c r="AH2704" s="17">
        <f>ROUND(IF($AD2704&gt;79,32-(($AD2704-79)*(8/4)),IF($AD2704&gt;76,48-(($AD2704-76)*(16/3)),IF(86-(($AD2704-70.4)*(38/5.6))&gt;95,95,86-(($AD2704-70.4)*(38/5.6)))))*0.93,0)</f>
        <v>88</v>
      </c>
      <c r="AI2704" s="5" t="s">
        <v>3916</v>
      </c>
      <c r="AL2704" s="5">
        <v>0</v>
      </c>
      <c r="AM2704" s="5">
        <v>0</v>
      </c>
    </row>
    <row r="2705" spans="1:44" x14ac:dyDescent="0.3">
      <c r="A2705" s="15">
        <v>8051</v>
      </c>
      <c r="B2705" s="8" t="s">
        <v>3088</v>
      </c>
      <c r="C2705" s="9" t="s">
        <v>3089</v>
      </c>
      <c r="D2705" s="21">
        <v>67</v>
      </c>
      <c r="E2705" s="21">
        <v>81</v>
      </c>
      <c r="F2705" s="21">
        <v>81</v>
      </c>
      <c r="G2705" s="21">
        <v>80</v>
      </c>
      <c r="H2705" s="21">
        <v>68</v>
      </c>
      <c r="I2705" s="21">
        <v>69</v>
      </c>
      <c r="J2705" s="21">
        <v>70</v>
      </c>
      <c r="K2705" s="21">
        <v>74</v>
      </c>
      <c r="L2705" s="21">
        <v>62</v>
      </c>
      <c r="M2705" s="21">
        <v>62</v>
      </c>
      <c r="N2705" s="21">
        <v>75</v>
      </c>
      <c r="O2705" s="21">
        <v>76</v>
      </c>
      <c r="P2705" s="21">
        <v>66</v>
      </c>
      <c r="Q2705" s="21">
        <v>68</v>
      </c>
      <c r="R2705" s="37" t="s">
        <v>3342</v>
      </c>
      <c r="S2705" s="3" t="s">
        <v>3342</v>
      </c>
      <c r="T2705" s="38" t="s">
        <v>4131</v>
      </c>
      <c r="U2705" s="2" t="s">
        <v>593</v>
      </c>
      <c r="V2705" s="4" t="s">
        <v>818</v>
      </c>
      <c r="W2705" s="11">
        <v>4</v>
      </c>
      <c r="X2705" s="11">
        <v>100</v>
      </c>
      <c r="Y2705" s="24">
        <v>2</v>
      </c>
      <c r="Z2705" s="24">
        <v>6</v>
      </c>
      <c r="AA2705" s="24">
        <v>1999</v>
      </c>
      <c r="AB2705" s="1">
        <f>2026-AA2705</f>
        <v>27</v>
      </c>
      <c r="AC2705" s="5">
        <v>5</v>
      </c>
      <c r="AD2705" s="34">
        <v>78.052792544822054</v>
      </c>
      <c r="AE2705" s="18">
        <v>400000</v>
      </c>
      <c r="AF2705" s="17">
        <f>ROUND(IF($AD2705&gt;79,44-(($AD2705-79)*(14/4)),IF($AD2705&gt;76,67-(($AD2705-76)*(23/3)),IF(110-(($AD2705-70.4)*(43/5.6))&gt;119,119,110-(($AD2705-70.4)*(43/5.6)))))*0.93,0)</f>
        <v>48</v>
      </c>
      <c r="AG2705" s="17">
        <f>ROUND(IF($AD2705&gt;79,37-(($AD2705-79)*(9/4)),IF($AD2705&gt;76,54-(($AD2705-76)*(17/3)),IF(93-(($AD2705-70.4)*(39/5.6))&gt;100,100,93-(($AD2705-70.4)*(39/5.6)))))*0.93,0)</f>
        <v>39</v>
      </c>
      <c r="AH2705" s="17">
        <f>ROUND(IF($AD2705&gt;79,32-(($AD2705-79)*(8/4)),IF($AD2705&gt;76,48-(($AD2705-76)*(16/3)),IF(86-(($AD2705-70.4)*(38/5.6))&gt;95,95,86-(($AD2705-70.4)*(38/5.6)))))*0.93,0)</f>
        <v>34</v>
      </c>
      <c r="AI2705" s="5" t="s">
        <v>3917</v>
      </c>
      <c r="AL2705" s="5">
        <v>175</v>
      </c>
      <c r="AM2705" s="5">
        <v>66</v>
      </c>
    </row>
    <row r="2706" spans="1:44" x14ac:dyDescent="0.3">
      <c r="A2706" s="15">
        <v>8057</v>
      </c>
      <c r="B2706" s="8" t="s">
        <v>3183</v>
      </c>
      <c r="C2706" s="9" t="s">
        <v>312</v>
      </c>
      <c r="D2706" s="21">
        <v>66</v>
      </c>
      <c r="E2706" s="21">
        <v>58</v>
      </c>
      <c r="F2706" s="21">
        <v>60</v>
      </c>
      <c r="G2706" s="21">
        <v>62</v>
      </c>
      <c r="H2706" s="21">
        <v>58</v>
      </c>
      <c r="I2706" s="21">
        <v>64</v>
      </c>
      <c r="J2706" s="21">
        <v>68</v>
      </c>
      <c r="K2706" s="21">
        <v>64</v>
      </c>
      <c r="L2706" s="21">
        <v>58</v>
      </c>
      <c r="M2706" s="21">
        <v>67</v>
      </c>
      <c r="N2706" s="21">
        <v>68</v>
      </c>
      <c r="O2706" s="21">
        <v>58</v>
      </c>
      <c r="P2706" s="21">
        <v>63</v>
      </c>
      <c r="Q2706" s="21">
        <v>58</v>
      </c>
      <c r="R2706" s="37" t="s">
        <v>524</v>
      </c>
      <c r="S2706" s="3" t="s">
        <v>524</v>
      </c>
      <c r="T2706" s="10" t="s">
        <v>4133</v>
      </c>
      <c r="U2706" s="2" t="s">
        <v>584</v>
      </c>
      <c r="V2706" s="4" t="s">
        <v>820</v>
      </c>
      <c r="W2706" s="11">
        <v>1</v>
      </c>
      <c r="X2706" s="11">
        <v>98</v>
      </c>
      <c r="Y2706" s="24">
        <v>28</v>
      </c>
      <c r="Z2706" s="24">
        <v>5</v>
      </c>
      <c r="AA2706" s="24">
        <v>1999</v>
      </c>
      <c r="AB2706" s="1">
        <f>2026-AA2706</f>
        <v>27</v>
      </c>
      <c r="AC2706" s="5">
        <v>4</v>
      </c>
      <c r="AD2706" s="34">
        <v>65.722348042405926</v>
      </c>
      <c r="AE2706" s="18">
        <v>0</v>
      </c>
      <c r="AF2706" s="17">
        <f>ROUND(IF($AD2706&gt;79,44-(($AD2706-79)*(14/4)),IF($AD2706&gt;76,67-(($AD2706-76)*(23/3)),IF(110-(($AD2706-70.4)*(43/5.6))&gt;119,119,110-(($AD2706-70.4)*(43/5.6)))))*0.93,0)</f>
        <v>111</v>
      </c>
      <c r="AG2706" s="17">
        <f>ROUND(IF($AD2706&gt;79,37-(($AD2706-79)*(9/4)),IF($AD2706&gt;76,54-(($AD2706-76)*(17/3)),IF(93-(($AD2706-70.4)*(39/5.6))&gt;100,100,93-(($AD2706-70.4)*(39/5.6)))))*0.93,0)</f>
        <v>93</v>
      </c>
      <c r="AH2706" s="17">
        <f>ROUND(IF($AD2706&gt;79,32-(($AD2706-79)*(8/4)),IF($AD2706&gt;76,48-(($AD2706-76)*(16/3)),IF(86-(($AD2706-70.4)*(38/5.6))&gt;95,95,86-(($AD2706-70.4)*(38/5.6)))))*0.93,0)</f>
        <v>88</v>
      </c>
      <c r="AI2706" s="5" t="s">
        <v>3916</v>
      </c>
      <c r="AL2706" s="5">
        <v>0</v>
      </c>
      <c r="AM2706" s="5">
        <v>0</v>
      </c>
    </row>
    <row r="2707" spans="1:44" x14ac:dyDescent="0.3">
      <c r="A2707" s="15">
        <v>8060</v>
      </c>
      <c r="B2707" s="8" t="s">
        <v>774</v>
      </c>
      <c r="C2707" s="9" t="s">
        <v>793</v>
      </c>
      <c r="D2707" s="21">
        <v>61</v>
      </c>
      <c r="E2707" s="21">
        <v>54</v>
      </c>
      <c r="F2707" s="21">
        <v>63</v>
      </c>
      <c r="G2707" s="21">
        <v>71</v>
      </c>
      <c r="H2707" s="21">
        <v>48</v>
      </c>
      <c r="I2707" s="21">
        <v>60</v>
      </c>
      <c r="J2707" s="21">
        <v>56</v>
      </c>
      <c r="K2707" s="21">
        <v>54</v>
      </c>
      <c r="L2707" s="21">
        <v>49</v>
      </c>
      <c r="M2707" s="21">
        <v>60</v>
      </c>
      <c r="N2707" s="21">
        <v>63</v>
      </c>
      <c r="O2707" s="21">
        <v>57</v>
      </c>
      <c r="P2707" s="21">
        <v>62</v>
      </c>
      <c r="Q2707" s="21">
        <v>48</v>
      </c>
      <c r="R2707" s="37" t="s">
        <v>524</v>
      </c>
      <c r="S2707" s="3" t="s">
        <v>524</v>
      </c>
      <c r="T2707" s="10" t="s">
        <v>4133</v>
      </c>
      <c r="U2707" s="2" t="s">
        <v>549</v>
      </c>
      <c r="V2707" s="4" t="s">
        <v>822</v>
      </c>
      <c r="W2707" s="11">
        <v>4</v>
      </c>
      <c r="X2707" s="11">
        <v>100</v>
      </c>
      <c r="Y2707" s="24">
        <v>5</v>
      </c>
      <c r="Z2707" s="24">
        <v>4</v>
      </c>
      <c r="AA2707" s="24">
        <v>1991</v>
      </c>
      <c r="AB2707" s="1">
        <f>2026-AA2707</f>
        <v>35</v>
      </c>
      <c r="AC2707" s="5">
        <v>4</v>
      </c>
      <c r="AD2707" s="34">
        <v>65.394256028451196</v>
      </c>
      <c r="AE2707" s="18">
        <v>0</v>
      </c>
      <c r="AF2707" s="17">
        <f>ROUND(IF($AD2707&gt;79,44-(($AD2707-79)*(14/4)),IF($AD2707&gt;76,67-(($AD2707-76)*(23/3)),IF(110-(($AD2707-70.4)*(43/5.6))&gt;119,119,110-(($AD2707-70.4)*(43/5.6)))))*0.93,0)</f>
        <v>111</v>
      </c>
      <c r="AG2707" s="17">
        <f>ROUND(IF($AD2707&gt;79,37-(($AD2707-79)*(9/4)),IF($AD2707&gt;76,54-(($AD2707-76)*(17/3)),IF(93-(($AD2707-70.4)*(39/5.6))&gt;100,100,93-(($AD2707-70.4)*(39/5.6)))))*0.93,0)</f>
        <v>93</v>
      </c>
      <c r="AH2707" s="17">
        <f>ROUND(IF($AD2707&gt;79,32-(($AD2707-79)*(8/4)),IF($AD2707&gt;76,48-(($AD2707-76)*(16/3)),IF(86-(($AD2707-70.4)*(38/5.6))&gt;95,95,86-(($AD2707-70.4)*(38/5.6)))))*0.93,0)</f>
        <v>88</v>
      </c>
      <c r="AI2707" s="5" t="s">
        <v>3916</v>
      </c>
      <c r="AL2707" s="5">
        <v>175</v>
      </c>
      <c r="AM2707" s="5">
        <v>70</v>
      </c>
      <c r="AR2707" t="s">
        <v>3917</v>
      </c>
    </row>
    <row r="2708" spans="1:44" x14ac:dyDescent="0.3">
      <c r="A2708" s="15">
        <v>8066</v>
      </c>
      <c r="B2708" s="8" t="s">
        <v>1883</v>
      </c>
      <c r="C2708" s="9" t="s">
        <v>1884</v>
      </c>
      <c r="D2708" s="21">
        <v>65</v>
      </c>
      <c r="E2708" s="21">
        <v>59</v>
      </c>
      <c r="F2708" s="21">
        <v>61</v>
      </c>
      <c r="G2708" s="21">
        <v>63</v>
      </c>
      <c r="H2708" s="21">
        <v>65</v>
      </c>
      <c r="I2708" s="21">
        <v>61</v>
      </c>
      <c r="J2708" s="21">
        <v>64</v>
      </c>
      <c r="K2708" s="21">
        <v>67</v>
      </c>
      <c r="L2708" s="21">
        <v>60</v>
      </c>
      <c r="M2708" s="21">
        <v>67</v>
      </c>
      <c r="N2708" s="21">
        <v>68</v>
      </c>
      <c r="O2708" s="21">
        <v>64</v>
      </c>
      <c r="P2708" s="21">
        <v>66</v>
      </c>
      <c r="Q2708" s="21">
        <v>67</v>
      </c>
      <c r="R2708" s="37" t="s">
        <v>524</v>
      </c>
      <c r="S2708" s="3" t="s">
        <v>524</v>
      </c>
      <c r="T2708" s="10" t="s">
        <v>4133</v>
      </c>
      <c r="U2708" s="2" t="s">
        <v>529</v>
      </c>
      <c r="V2708" s="4" t="s">
        <v>817</v>
      </c>
      <c r="W2708" s="11">
        <v>1</v>
      </c>
      <c r="X2708" s="11">
        <v>0</v>
      </c>
      <c r="Y2708" s="24">
        <v>6</v>
      </c>
      <c r="Z2708" s="24">
        <v>10</v>
      </c>
      <c r="AA2708" s="24">
        <v>1995</v>
      </c>
      <c r="AB2708" s="1">
        <f>2026-AA2708</f>
        <v>31</v>
      </c>
      <c r="AC2708" s="5">
        <v>3</v>
      </c>
      <c r="AD2708" s="34">
        <v>65.655179421198866</v>
      </c>
      <c r="AE2708" s="18">
        <v>0</v>
      </c>
      <c r="AF2708" s="17">
        <f>ROUND(IF($AD2708&gt;79,44-(($AD2708-79)*(14/4)),IF($AD2708&gt;76,67-(($AD2708-76)*(23/3)),IF(110-(($AD2708-70.4)*(43/5.6))&gt;119,119,110-(($AD2708-70.4)*(43/5.6)))))*0.93,0)</f>
        <v>111</v>
      </c>
      <c r="AG2708" s="17">
        <f>ROUND(IF($AD2708&gt;79,37-(($AD2708-79)*(9/4)),IF($AD2708&gt;76,54-(($AD2708-76)*(17/3)),IF(93-(($AD2708-70.4)*(39/5.6))&gt;100,100,93-(($AD2708-70.4)*(39/5.6)))))*0.93,0)</f>
        <v>93</v>
      </c>
      <c r="AH2708" s="17">
        <f>ROUND(IF($AD2708&gt;79,32-(($AD2708-79)*(8/4)),IF($AD2708&gt;76,48-(($AD2708-76)*(16/3)),IF(86-(($AD2708-70.4)*(38/5.6))&gt;95,95,86-(($AD2708-70.4)*(38/5.6)))))*0.93,0)</f>
        <v>88</v>
      </c>
      <c r="AI2708" s="5" t="s">
        <v>3916</v>
      </c>
      <c r="AL2708" s="5">
        <v>0</v>
      </c>
      <c r="AM2708" s="5">
        <v>0</v>
      </c>
    </row>
    <row r="2709" spans="1:44" x14ac:dyDescent="0.3">
      <c r="A2709" s="15">
        <v>8067</v>
      </c>
      <c r="B2709" s="8" t="s">
        <v>2996</v>
      </c>
      <c r="C2709" s="9" t="s">
        <v>124</v>
      </c>
      <c r="D2709" s="21">
        <v>64</v>
      </c>
      <c r="E2709" s="21">
        <v>62</v>
      </c>
      <c r="F2709" s="21">
        <v>65</v>
      </c>
      <c r="G2709" s="21">
        <v>67</v>
      </c>
      <c r="H2709" s="21">
        <v>60</v>
      </c>
      <c r="I2709" s="21">
        <v>63</v>
      </c>
      <c r="J2709" s="21">
        <v>66</v>
      </c>
      <c r="K2709" s="21">
        <v>67</v>
      </c>
      <c r="L2709" s="21">
        <v>60</v>
      </c>
      <c r="M2709" s="21">
        <v>61</v>
      </c>
      <c r="N2709" s="21">
        <v>61</v>
      </c>
      <c r="O2709" s="21">
        <v>64</v>
      </c>
      <c r="P2709" s="21">
        <v>63</v>
      </c>
      <c r="Q2709" s="21">
        <v>60</v>
      </c>
      <c r="R2709" s="37" t="s">
        <v>524</v>
      </c>
      <c r="S2709" s="3" t="s">
        <v>524</v>
      </c>
      <c r="T2709" s="10" t="s">
        <v>4133</v>
      </c>
      <c r="U2709" s="2" t="s">
        <v>595</v>
      </c>
      <c r="V2709" s="4" t="s">
        <v>819</v>
      </c>
      <c r="W2709" s="11">
        <v>1</v>
      </c>
      <c r="X2709" s="11">
        <v>0</v>
      </c>
      <c r="Y2709" s="24">
        <v>10</v>
      </c>
      <c r="Z2709" s="24">
        <v>7</v>
      </c>
      <c r="AA2709" s="24">
        <v>1998</v>
      </c>
      <c r="AB2709" s="1">
        <f>2026-AA2709</f>
        <v>28</v>
      </c>
      <c r="AC2709" s="5">
        <v>4</v>
      </c>
      <c r="AD2709" s="34">
        <v>66.058191046045835</v>
      </c>
      <c r="AE2709" s="18">
        <v>0</v>
      </c>
      <c r="AF2709" s="17">
        <f>ROUND(IF($AD2709&gt;79,44-(($AD2709-79)*(14/4)),IF($AD2709&gt;76,67-(($AD2709-76)*(23/3)),IF(110-(($AD2709-70.4)*(43/5.6))&gt;119,119,110-(($AD2709-70.4)*(43/5.6)))))*0.93,0)</f>
        <v>111</v>
      </c>
      <c r="AG2709" s="17">
        <f>ROUND(IF($AD2709&gt;79,37-(($AD2709-79)*(9/4)),IF($AD2709&gt;76,54-(($AD2709-76)*(17/3)),IF(93-(($AD2709-70.4)*(39/5.6))&gt;100,100,93-(($AD2709-70.4)*(39/5.6)))))*0.93,0)</f>
        <v>93</v>
      </c>
      <c r="AH2709" s="17">
        <f>ROUND(IF($AD2709&gt;79,32-(($AD2709-79)*(8/4)),IF($AD2709&gt;76,48-(($AD2709-76)*(16/3)),IF(86-(($AD2709-70.4)*(38/5.6))&gt;95,95,86-(($AD2709-70.4)*(38/5.6)))))*0.93,0)</f>
        <v>88</v>
      </c>
      <c r="AI2709" s="5" t="s">
        <v>3916</v>
      </c>
      <c r="AL2709" s="5">
        <v>0</v>
      </c>
      <c r="AM2709" s="5">
        <v>0</v>
      </c>
    </row>
    <row r="2710" spans="1:44" x14ac:dyDescent="0.3">
      <c r="A2710" s="15">
        <v>8070</v>
      </c>
      <c r="B2710" s="8" t="s">
        <v>2898</v>
      </c>
      <c r="C2710" s="9" t="s">
        <v>134</v>
      </c>
      <c r="D2710" s="21">
        <v>67</v>
      </c>
      <c r="E2710" s="21">
        <v>72</v>
      </c>
      <c r="F2710" s="21">
        <v>71</v>
      </c>
      <c r="G2710" s="21">
        <v>70</v>
      </c>
      <c r="H2710" s="21">
        <v>61</v>
      </c>
      <c r="I2710" s="21">
        <v>65</v>
      </c>
      <c r="J2710" s="21">
        <v>71</v>
      </c>
      <c r="K2710" s="21">
        <v>68</v>
      </c>
      <c r="L2710" s="21">
        <v>62</v>
      </c>
      <c r="M2710" s="21">
        <v>61</v>
      </c>
      <c r="N2710" s="21">
        <v>66</v>
      </c>
      <c r="O2710" s="21">
        <v>65</v>
      </c>
      <c r="P2710" s="21">
        <v>62</v>
      </c>
      <c r="Q2710" s="21">
        <v>60</v>
      </c>
      <c r="R2710" s="37" t="s">
        <v>524</v>
      </c>
      <c r="S2710" s="3" t="s">
        <v>524</v>
      </c>
      <c r="T2710" s="10" t="s">
        <v>4133</v>
      </c>
      <c r="U2710" s="2" t="s">
        <v>599</v>
      </c>
      <c r="V2710" s="4" t="s">
        <v>819</v>
      </c>
      <c r="W2710" s="11">
        <v>4</v>
      </c>
      <c r="X2710" s="11">
        <v>0</v>
      </c>
      <c r="Y2710" s="24">
        <v>1</v>
      </c>
      <c r="Z2710" s="24">
        <v>2</v>
      </c>
      <c r="AA2710" s="24">
        <v>1997</v>
      </c>
      <c r="AB2710" s="1">
        <f>2026-AA2710</f>
        <v>29</v>
      </c>
      <c r="AC2710" s="5">
        <v>4</v>
      </c>
      <c r="AD2710" s="34">
        <v>70.441504354593718</v>
      </c>
      <c r="AE2710" s="18">
        <v>0</v>
      </c>
      <c r="AF2710" s="17">
        <f>ROUND(IF($AD2710&gt;79,44-(($AD2710-79)*(14/4)),IF($AD2710&gt;76,67-(($AD2710-76)*(23/3)),IF(110-(($AD2710-70.4)*(43/5.6))&gt;119,119,110-(($AD2710-70.4)*(43/5.6)))))*0.93,0)</f>
        <v>102</v>
      </c>
      <c r="AG2710" s="17">
        <f>ROUND(IF($AD2710&gt;79,37-(($AD2710-79)*(9/4)),IF($AD2710&gt;76,54-(($AD2710-76)*(17/3)),IF(93-(($AD2710-70.4)*(39/5.6))&gt;100,100,93-(($AD2710-70.4)*(39/5.6)))))*0.93,0)</f>
        <v>86</v>
      </c>
      <c r="AH2710" s="17">
        <f>ROUND(IF($AD2710&gt;79,32-(($AD2710-79)*(8/4)),IF($AD2710&gt;76,48-(($AD2710-76)*(16/3)),IF(86-(($AD2710-70.4)*(38/5.6))&gt;95,95,86-(($AD2710-70.4)*(38/5.6)))))*0.93,0)</f>
        <v>80</v>
      </c>
      <c r="AI2710" s="5" t="s">
        <v>3916</v>
      </c>
      <c r="AL2710" s="5">
        <v>0</v>
      </c>
      <c r="AM2710" s="5">
        <v>0</v>
      </c>
    </row>
    <row r="2711" spans="1:44" x14ac:dyDescent="0.3">
      <c r="A2711" s="15">
        <v>8072</v>
      </c>
      <c r="B2711" s="8" t="s">
        <v>2034</v>
      </c>
      <c r="C2711" s="9" t="s">
        <v>135</v>
      </c>
      <c r="D2711" s="21">
        <v>76</v>
      </c>
      <c r="E2711" s="21">
        <v>60</v>
      </c>
      <c r="F2711" s="21">
        <v>63</v>
      </c>
      <c r="G2711" s="21">
        <v>65</v>
      </c>
      <c r="H2711" s="21">
        <v>60</v>
      </c>
      <c r="I2711" s="21">
        <v>74</v>
      </c>
      <c r="J2711" s="21">
        <v>71</v>
      </c>
      <c r="K2711" s="21">
        <v>66</v>
      </c>
      <c r="L2711" s="21">
        <v>66</v>
      </c>
      <c r="M2711" s="21">
        <v>64</v>
      </c>
      <c r="N2711" s="21">
        <v>78</v>
      </c>
      <c r="O2711" s="21">
        <v>82</v>
      </c>
      <c r="P2711" s="21">
        <v>73</v>
      </c>
      <c r="Q2711" s="21">
        <v>62</v>
      </c>
      <c r="R2711" s="37" t="s">
        <v>3914</v>
      </c>
      <c r="S2711" s="3" t="s">
        <v>3914</v>
      </c>
      <c r="T2711" s="38" t="s">
        <v>4131</v>
      </c>
      <c r="U2711" s="2" t="s">
        <v>567</v>
      </c>
      <c r="V2711" s="4" t="s">
        <v>819</v>
      </c>
      <c r="W2711" s="11">
        <v>4</v>
      </c>
      <c r="X2711" s="11">
        <v>100</v>
      </c>
      <c r="Y2711" s="24">
        <v>16</v>
      </c>
      <c r="Z2711" s="24">
        <v>6</v>
      </c>
      <c r="AA2711" s="24">
        <v>1993</v>
      </c>
      <c r="AB2711" s="1">
        <f>2026-AA2711</f>
        <v>33</v>
      </c>
      <c r="AC2711" s="5">
        <v>3</v>
      </c>
      <c r="AD2711" s="34">
        <v>71.244862078854851</v>
      </c>
      <c r="AE2711" s="18">
        <v>60000</v>
      </c>
      <c r="AF2711" s="17">
        <f>ROUND(IF($AD2711&gt;79,44-(($AD2711-79)*(14/4)),IF($AD2711&gt;76,67-(($AD2711-76)*(23/3)),IF(110-(($AD2711-70.4)*(43/5.6))&gt;119,119,110-(($AD2711-70.4)*(43/5.6)))))*0.93,0)</f>
        <v>96</v>
      </c>
      <c r="AG2711" s="17">
        <f>ROUND(IF($AD2711&gt;79,37-(($AD2711-79)*(9/4)),IF($AD2711&gt;76,54-(($AD2711-76)*(17/3)),IF(93-(($AD2711-70.4)*(39/5.6))&gt;100,100,93-(($AD2711-70.4)*(39/5.6)))))*0.93,0)</f>
        <v>81</v>
      </c>
      <c r="AH2711" s="17">
        <f>ROUND(IF($AD2711&gt;79,32-(($AD2711-79)*(8/4)),IF($AD2711&gt;76,48-(($AD2711-76)*(16/3)),IF(86-(($AD2711-70.4)*(38/5.6))&gt;95,95,86-(($AD2711-70.4)*(38/5.6)))))*0.93,0)</f>
        <v>75</v>
      </c>
      <c r="AL2711" s="5">
        <v>0</v>
      </c>
      <c r="AM2711" s="5">
        <v>0</v>
      </c>
    </row>
    <row r="2712" spans="1:44" x14ac:dyDescent="0.3">
      <c r="A2712" s="15">
        <v>8074</v>
      </c>
      <c r="B2712" s="8" t="s">
        <v>2628</v>
      </c>
      <c r="C2712" s="9" t="s">
        <v>1908</v>
      </c>
      <c r="D2712" s="21">
        <v>68</v>
      </c>
      <c r="E2712" s="21">
        <v>80</v>
      </c>
      <c r="F2712" s="21">
        <v>76</v>
      </c>
      <c r="G2712" s="21">
        <v>72</v>
      </c>
      <c r="H2712" s="21">
        <v>72</v>
      </c>
      <c r="I2712" s="21">
        <v>76</v>
      </c>
      <c r="J2712" s="21">
        <v>78</v>
      </c>
      <c r="K2712" s="21">
        <v>75</v>
      </c>
      <c r="L2712" s="21">
        <v>57</v>
      </c>
      <c r="M2712" s="21">
        <v>64</v>
      </c>
      <c r="N2712" s="21">
        <v>68</v>
      </c>
      <c r="O2712" s="21">
        <v>75</v>
      </c>
      <c r="P2712" s="21">
        <v>67</v>
      </c>
      <c r="Q2712" s="21">
        <v>77</v>
      </c>
      <c r="R2712" s="37" t="s">
        <v>3339</v>
      </c>
      <c r="S2712" s="3" t="s">
        <v>3339</v>
      </c>
      <c r="T2712" s="38" t="s">
        <v>4130</v>
      </c>
      <c r="U2712" s="2" t="s">
        <v>556</v>
      </c>
      <c r="V2712" s="4" t="s">
        <v>819</v>
      </c>
      <c r="W2712" s="11">
        <v>4</v>
      </c>
      <c r="X2712" s="11">
        <v>100</v>
      </c>
      <c r="Y2712" s="24">
        <v>18</v>
      </c>
      <c r="Z2712" s="24">
        <v>8</v>
      </c>
      <c r="AA2712" s="24">
        <v>1997</v>
      </c>
      <c r="AB2712" s="1">
        <f>2026-AA2712</f>
        <v>29</v>
      </c>
      <c r="AC2712" s="5">
        <v>6</v>
      </c>
      <c r="AD2712" s="34">
        <v>76.942188640048698</v>
      </c>
      <c r="AE2712" s="18">
        <v>250000</v>
      </c>
      <c r="AF2712" s="17">
        <f>ROUND(IF($AD2712&gt;79,44-(($AD2712-79)*(14/4)),IF($AD2712&gt;76,67-(($AD2712-76)*(23/3)),IF(110-(($AD2712-70.4)*(43/5.6))&gt;119,119,110-(($AD2712-70.4)*(43/5.6)))))*0.93,0)</f>
        <v>56</v>
      </c>
      <c r="AG2712" s="17">
        <f>ROUND(IF($AD2712&gt;79,37-(($AD2712-79)*(9/4)),IF($AD2712&gt;76,54-(($AD2712-76)*(17/3)),IF(93-(($AD2712-70.4)*(39/5.6))&gt;100,100,93-(($AD2712-70.4)*(39/5.6)))))*0.93,0)</f>
        <v>45</v>
      </c>
      <c r="AH2712" s="17">
        <f>ROUND(IF($AD2712&gt;79,32-(($AD2712-79)*(8/4)),IF($AD2712&gt;76,48-(($AD2712-76)*(16/3)),IF(86-(($AD2712-70.4)*(38/5.6))&gt;95,95,86-(($AD2712-70.4)*(38/5.6)))))*0.93,0)</f>
        <v>40</v>
      </c>
      <c r="AI2712" s="5" t="s">
        <v>3917</v>
      </c>
      <c r="AL2712" s="5">
        <v>0</v>
      </c>
      <c r="AM2712" s="5">
        <v>0</v>
      </c>
    </row>
    <row r="2713" spans="1:44" x14ac:dyDescent="0.3">
      <c r="A2713" s="15">
        <v>8083</v>
      </c>
      <c r="B2713" s="8" t="s">
        <v>859</v>
      </c>
      <c r="C2713" s="9" t="s">
        <v>860</v>
      </c>
      <c r="D2713" s="21">
        <v>65</v>
      </c>
      <c r="E2713" s="21">
        <v>47</v>
      </c>
      <c r="F2713" s="21">
        <v>53</v>
      </c>
      <c r="G2713" s="21">
        <v>59</v>
      </c>
      <c r="H2713" s="21">
        <v>74</v>
      </c>
      <c r="I2713" s="21">
        <v>63</v>
      </c>
      <c r="J2713" s="21">
        <v>61</v>
      </c>
      <c r="K2713" s="21">
        <v>53</v>
      </c>
      <c r="L2713" s="21">
        <v>61</v>
      </c>
      <c r="M2713" s="21">
        <v>60</v>
      </c>
      <c r="N2713" s="21">
        <v>56</v>
      </c>
      <c r="O2713" s="21">
        <v>61</v>
      </c>
      <c r="P2713" s="21">
        <v>47</v>
      </c>
      <c r="Q2713" s="21">
        <v>74</v>
      </c>
      <c r="R2713" s="37" t="s">
        <v>3339</v>
      </c>
      <c r="S2713" s="3" t="s">
        <v>3339</v>
      </c>
      <c r="T2713" s="38" t="s">
        <v>4130</v>
      </c>
      <c r="U2713" s="2" t="s">
        <v>556</v>
      </c>
      <c r="V2713" s="4" t="s">
        <v>819</v>
      </c>
      <c r="W2713" s="11">
        <v>4</v>
      </c>
      <c r="X2713" s="11">
        <v>100</v>
      </c>
      <c r="Y2713" s="24">
        <v>19</v>
      </c>
      <c r="Z2713" s="24">
        <v>4</v>
      </c>
      <c r="AA2713" s="24">
        <v>1990</v>
      </c>
      <c r="AB2713" s="1">
        <f>2026-AA2713</f>
        <v>36</v>
      </c>
      <c r="AC2713" s="5">
        <v>6</v>
      </c>
      <c r="AD2713" s="34">
        <v>69.081657531761621</v>
      </c>
      <c r="AE2713" s="18">
        <v>50000</v>
      </c>
      <c r="AF2713" s="17">
        <f>ROUND(IF($AD2713&gt;79,44-(($AD2713-79)*(14/4)),IF($AD2713&gt;76,67-(($AD2713-76)*(23/3)),IF(110-(($AD2713-70.4)*(43/5.6))&gt;119,119,110-(($AD2713-70.4)*(43/5.6)))))*0.93,0)</f>
        <v>111</v>
      </c>
      <c r="AG2713" s="17">
        <f>ROUND(IF($AD2713&gt;79,37-(($AD2713-79)*(9/4)),IF($AD2713&gt;76,54-(($AD2713-76)*(17/3)),IF(93-(($AD2713-70.4)*(39/5.6))&gt;100,100,93-(($AD2713-70.4)*(39/5.6)))))*0.93,0)</f>
        <v>93</v>
      </c>
      <c r="AH2713" s="17">
        <f>ROUND(IF($AD2713&gt;79,32-(($AD2713-79)*(8/4)),IF($AD2713&gt;76,48-(($AD2713-76)*(16/3)),IF(86-(($AD2713-70.4)*(38/5.6))&gt;95,95,86-(($AD2713-70.4)*(38/5.6)))))*0.93,0)</f>
        <v>88</v>
      </c>
      <c r="AL2713" s="5">
        <v>0</v>
      </c>
      <c r="AM2713" s="5">
        <v>0</v>
      </c>
    </row>
    <row r="2714" spans="1:44" x14ac:dyDescent="0.3">
      <c r="A2714" s="15">
        <v>8087</v>
      </c>
      <c r="B2714" s="8" t="s">
        <v>2227</v>
      </c>
      <c r="C2714" s="9" t="s">
        <v>218</v>
      </c>
      <c r="D2714" s="21">
        <v>76</v>
      </c>
      <c r="E2714" s="21">
        <v>63</v>
      </c>
      <c r="F2714" s="21">
        <v>65</v>
      </c>
      <c r="G2714" s="21">
        <v>66</v>
      </c>
      <c r="H2714" s="21">
        <v>78</v>
      </c>
      <c r="I2714" s="21">
        <v>70</v>
      </c>
      <c r="J2714" s="21">
        <v>73</v>
      </c>
      <c r="K2714" s="21">
        <v>70</v>
      </c>
      <c r="L2714" s="21">
        <v>60</v>
      </c>
      <c r="M2714" s="21">
        <v>61</v>
      </c>
      <c r="N2714" s="21">
        <v>66</v>
      </c>
      <c r="O2714" s="21">
        <v>75</v>
      </c>
      <c r="P2714" s="21">
        <v>63</v>
      </c>
      <c r="Q2714" s="21">
        <v>78</v>
      </c>
      <c r="R2714" s="37" t="s">
        <v>3038</v>
      </c>
      <c r="S2714" s="3" t="s">
        <v>3038</v>
      </c>
      <c r="T2714" s="38" t="s">
        <v>4130</v>
      </c>
      <c r="U2714" s="2" t="s">
        <v>597</v>
      </c>
      <c r="V2714" s="4" t="s">
        <v>819</v>
      </c>
      <c r="W2714" s="11">
        <v>4</v>
      </c>
      <c r="X2714" s="11">
        <v>100</v>
      </c>
      <c r="Y2714" s="24">
        <v>15</v>
      </c>
      <c r="Z2714" s="24">
        <v>7</v>
      </c>
      <c r="AA2714" s="24">
        <v>1995</v>
      </c>
      <c r="AB2714" s="1">
        <f>2026-AA2714</f>
        <v>31</v>
      </c>
      <c r="AC2714" s="5">
        <v>5</v>
      </c>
      <c r="AD2714" s="34">
        <v>74.549059653115961</v>
      </c>
      <c r="AE2714" s="18">
        <v>80000</v>
      </c>
      <c r="AF2714" s="17">
        <f>ROUND(IF($AD2714&gt;79,44-(($AD2714-79)*(14/4)),IF($AD2714&gt;76,67-(($AD2714-76)*(23/3)),IF(110-(($AD2714-70.4)*(43/5.6))&gt;119,119,110-(($AD2714-70.4)*(43/5.6)))))*0.93,0)</f>
        <v>73</v>
      </c>
      <c r="AG2714" s="17">
        <f>ROUND(IF($AD2714&gt;79,37-(($AD2714-79)*(9/4)),IF($AD2714&gt;76,54-(($AD2714-76)*(17/3)),IF(93-(($AD2714-70.4)*(39/5.6))&gt;100,100,93-(($AD2714-70.4)*(39/5.6)))))*0.93,0)</f>
        <v>60</v>
      </c>
      <c r="AH2714" s="17">
        <f>ROUND(IF($AD2714&gt;79,32-(($AD2714-79)*(8/4)),IF($AD2714&gt;76,48-(($AD2714-76)*(16/3)),IF(86-(($AD2714-70.4)*(38/5.6))&gt;95,95,86-(($AD2714-70.4)*(38/5.6)))))*0.93,0)</f>
        <v>54</v>
      </c>
      <c r="AI2714" s="5" t="s">
        <v>3917</v>
      </c>
      <c r="AL2714" s="5">
        <v>189</v>
      </c>
      <c r="AM2714" s="5">
        <v>60</v>
      </c>
    </row>
    <row r="2715" spans="1:44" x14ac:dyDescent="0.3">
      <c r="A2715" s="15">
        <v>8091</v>
      </c>
      <c r="B2715" s="8" t="s">
        <v>2753</v>
      </c>
      <c r="C2715" s="9" t="s">
        <v>121</v>
      </c>
      <c r="D2715" s="21">
        <v>66</v>
      </c>
      <c r="E2715" s="21">
        <v>72</v>
      </c>
      <c r="F2715" s="21">
        <v>74</v>
      </c>
      <c r="G2715" s="21">
        <v>76</v>
      </c>
      <c r="H2715" s="21">
        <v>59</v>
      </c>
      <c r="I2715" s="21">
        <v>73</v>
      </c>
      <c r="J2715" s="21">
        <v>74</v>
      </c>
      <c r="K2715" s="21">
        <v>71</v>
      </c>
      <c r="L2715" s="21">
        <v>57</v>
      </c>
      <c r="M2715" s="21">
        <v>65</v>
      </c>
      <c r="N2715" s="21">
        <v>71</v>
      </c>
      <c r="O2715" s="21">
        <v>75</v>
      </c>
      <c r="P2715" s="21">
        <v>74</v>
      </c>
      <c r="Q2715" s="21">
        <v>59</v>
      </c>
      <c r="R2715" s="37" t="s">
        <v>4135</v>
      </c>
      <c r="S2715" s="3" t="s">
        <v>4135</v>
      </c>
      <c r="T2715" s="38" t="s">
        <v>4132</v>
      </c>
      <c r="U2715" s="2" t="s">
        <v>570</v>
      </c>
      <c r="V2715" s="4" t="s">
        <v>819</v>
      </c>
      <c r="W2715" s="11">
        <v>4</v>
      </c>
      <c r="X2715" s="11">
        <v>100</v>
      </c>
      <c r="Y2715" s="24">
        <v>14</v>
      </c>
      <c r="Z2715" s="24">
        <v>5</v>
      </c>
      <c r="AA2715" s="24">
        <v>1994</v>
      </c>
      <c r="AB2715" s="1">
        <f>2026-AA2715</f>
        <v>32</v>
      </c>
      <c r="AC2715" s="5">
        <v>4</v>
      </c>
      <c r="AD2715" s="34">
        <v>74.140912947505214</v>
      </c>
      <c r="AE2715" s="18">
        <v>60000</v>
      </c>
      <c r="AF2715" s="17">
        <f>ROUND(IF($AD2715&gt;79,44-(($AD2715-79)*(14/4)),IF($AD2715&gt;76,67-(($AD2715-76)*(23/3)),IF(110-(($AD2715-70.4)*(43/5.6))&gt;119,119,110-(($AD2715-70.4)*(43/5.6)))))*0.93,0)</f>
        <v>76</v>
      </c>
      <c r="AG2715" s="17">
        <f>ROUND(IF($AD2715&gt;79,37-(($AD2715-79)*(9/4)),IF($AD2715&gt;76,54-(($AD2715-76)*(17/3)),IF(93-(($AD2715-70.4)*(39/5.6))&gt;100,100,93-(($AD2715-70.4)*(39/5.6)))))*0.93,0)</f>
        <v>62</v>
      </c>
      <c r="AH2715" s="17">
        <f>ROUND(IF($AD2715&gt;79,32-(($AD2715-79)*(8/4)),IF($AD2715&gt;76,48-(($AD2715-76)*(16/3)),IF(86-(($AD2715-70.4)*(38/5.6))&gt;95,95,86-(($AD2715-70.4)*(38/5.6)))))*0.93,0)</f>
        <v>56</v>
      </c>
      <c r="AL2715" s="5">
        <v>0</v>
      </c>
      <c r="AM2715" s="5">
        <v>0</v>
      </c>
    </row>
    <row r="2716" spans="1:44" x14ac:dyDescent="0.3">
      <c r="A2716" s="15">
        <v>8093</v>
      </c>
      <c r="B2716" s="8" t="s">
        <v>1445</v>
      </c>
      <c r="C2716" s="9" t="s">
        <v>119</v>
      </c>
      <c r="D2716" s="21">
        <v>67</v>
      </c>
      <c r="E2716" s="21">
        <v>64</v>
      </c>
      <c r="F2716" s="21">
        <v>69</v>
      </c>
      <c r="G2716" s="21">
        <v>73</v>
      </c>
      <c r="H2716" s="21">
        <v>58</v>
      </c>
      <c r="I2716" s="21">
        <v>68</v>
      </c>
      <c r="J2716" s="21">
        <v>64</v>
      </c>
      <c r="K2716" s="21">
        <v>62</v>
      </c>
      <c r="L2716" s="21">
        <v>48</v>
      </c>
      <c r="M2716" s="21">
        <v>60</v>
      </c>
      <c r="N2716" s="21">
        <v>62</v>
      </c>
      <c r="O2716" s="21">
        <v>58</v>
      </c>
      <c r="P2716" s="21">
        <v>60</v>
      </c>
      <c r="Q2716" s="21">
        <v>61</v>
      </c>
      <c r="R2716" s="37" t="s">
        <v>524</v>
      </c>
      <c r="S2716" s="3" t="s">
        <v>524</v>
      </c>
      <c r="T2716" s="10" t="s">
        <v>4133</v>
      </c>
      <c r="U2716" s="2" t="s">
        <v>555</v>
      </c>
      <c r="V2716" s="4" t="s">
        <v>822</v>
      </c>
      <c r="W2716" s="11">
        <v>4</v>
      </c>
      <c r="X2716" s="11">
        <v>100</v>
      </c>
      <c r="Y2716" s="24">
        <v>15</v>
      </c>
      <c r="Z2716" s="24">
        <v>6</v>
      </c>
      <c r="AA2716" s="24">
        <v>1991</v>
      </c>
      <c r="AB2716" s="1">
        <f>2026-AA2716</f>
        <v>35</v>
      </c>
      <c r="AC2716" s="5">
        <v>6</v>
      </c>
      <c r="AD2716" s="34">
        <v>69.357200930211363</v>
      </c>
      <c r="AE2716" s="18">
        <v>0</v>
      </c>
      <c r="AF2716" s="17">
        <f>ROUND(IF($AD2716&gt;79,44-(($AD2716-79)*(14/4)),IF($AD2716&gt;76,67-(($AD2716-76)*(23/3)),IF(110-(($AD2716-70.4)*(43/5.6))&gt;119,119,110-(($AD2716-70.4)*(43/5.6)))))*0.93,0)</f>
        <v>110</v>
      </c>
      <c r="AG2716" s="17">
        <f>ROUND(IF($AD2716&gt;79,37-(($AD2716-79)*(9/4)),IF($AD2716&gt;76,54-(($AD2716-76)*(17/3)),IF(93-(($AD2716-70.4)*(39/5.6))&gt;100,100,93-(($AD2716-70.4)*(39/5.6)))))*0.93,0)</f>
        <v>93</v>
      </c>
      <c r="AH2716" s="17">
        <f>ROUND(IF($AD2716&gt;79,32-(($AD2716-79)*(8/4)),IF($AD2716&gt;76,48-(($AD2716-76)*(16/3)),IF(86-(($AD2716-70.4)*(38/5.6))&gt;95,95,86-(($AD2716-70.4)*(38/5.6)))))*0.93,0)</f>
        <v>87</v>
      </c>
      <c r="AI2716" s="5" t="s">
        <v>3916</v>
      </c>
      <c r="AL2716" s="5">
        <v>0</v>
      </c>
      <c r="AM2716" s="5">
        <v>0</v>
      </c>
      <c r="AR2716" t="s">
        <v>3917</v>
      </c>
    </row>
    <row r="2717" spans="1:44" x14ac:dyDescent="0.3">
      <c r="A2717" s="15">
        <v>8096</v>
      </c>
      <c r="B2717" s="8" t="s">
        <v>796</v>
      </c>
      <c r="C2717" s="9" t="s">
        <v>797</v>
      </c>
      <c r="D2717" s="21">
        <v>58</v>
      </c>
      <c r="E2717" s="21">
        <v>71</v>
      </c>
      <c r="F2717" s="21">
        <v>68</v>
      </c>
      <c r="G2717" s="21">
        <v>65</v>
      </c>
      <c r="H2717" s="21">
        <v>56</v>
      </c>
      <c r="I2717" s="21">
        <v>63</v>
      </c>
      <c r="J2717" s="21">
        <v>60</v>
      </c>
      <c r="K2717" s="21">
        <v>59</v>
      </c>
      <c r="L2717" s="21">
        <v>46</v>
      </c>
      <c r="M2717" s="21">
        <v>52</v>
      </c>
      <c r="N2717" s="21">
        <v>54</v>
      </c>
      <c r="O2717" s="21">
        <v>57</v>
      </c>
      <c r="P2717" s="21">
        <v>61</v>
      </c>
      <c r="Q2717" s="21">
        <v>55</v>
      </c>
      <c r="R2717" s="37" t="s">
        <v>524</v>
      </c>
      <c r="S2717" s="3" t="s">
        <v>524</v>
      </c>
      <c r="T2717" s="10" t="s">
        <v>4133</v>
      </c>
      <c r="U2717" s="2" t="s">
        <v>751</v>
      </c>
      <c r="V2717" s="4" t="s">
        <v>817</v>
      </c>
      <c r="W2717" s="11">
        <v>4</v>
      </c>
      <c r="X2717" s="11">
        <v>100</v>
      </c>
      <c r="Y2717" s="24">
        <v>23</v>
      </c>
      <c r="Z2717" s="24">
        <v>6</v>
      </c>
      <c r="AA2717" s="24">
        <v>1990</v>
      </c>
      <c r="AB2717" s="1">
        <f>2026-AA2717</f>
        <v>36</v>
      </c>
      <c r="AC2717" s="5">
        <v>5</v>
      </c>
      <c r="AD2717" s="34">
        <v>66.79013975551058</v>
      </c>
      <c r="AE2717" s="18">
        <v>0</v>
      </c>
      <c r="AF2717" s="17">
        <f>ROUND(IF($AD2717&gt;79,44-(($AD2717-79)*(14/4)),IF($AD2717&gt;76,67-(($AD2717-76)*(23/3)),IF(110-(($AD2717-70.4)*(43/5.6))&gt;119,119,110-(($AD2717-70.4)*(43/5.6)))))*0.93,0)</f>
        <v>111</v>
      </c>
      <c r="AG2717" s="17">
        <f>ROUND(IF($AD2717&gt;79,37-(($AD2717-79)*(9/4)),IF($AD2717&gt;76,54-(($AD2717-76)*(17/3)),IF(93-(($AD2717-70.4)*(39/5.6))&gt;100,100,93-(($AD2717-70.4)*(39/5.6)))))*0.93,0)</f>
        <v>93</v>
      </c>
      <c r="AH2717" s="17">
        <f>ROUND(IF($AD2717&gt;79,32-(($AD2717-79)*(8/4)),IF($AD2717&gt;76,48-(($AD2717-76)*(16/3)),IF(86-(($AD2717-70.4)*(38/5.6))&gt;95,95,86-(($AD2717-70.4)*(38/5.6)))))*0.93,0)</f>
        <v>88</v>
      </c>
      <c r="AL2717" s="5">
        <v>182</v>
      </c>
      <c r="AM2717" s="5">
        <v>66</v>
      </c>
    </row>
    <row r="2718" spans="1:44" x14ac:dyDescent="0.3">
      <c r="A2718" s="15">
        <v>8108</v>
      </c>
      <c r="B2718" s="8" t="s">
        <v>1569</v>
      </c>
      <c r="C2718" s="9" t="s">
        <v>1570</v>
      </c>
      <c r="D2718" s="21">
        <v>56</v>
      </c>
      <c r="E2718" s="21">
        <v>61</v>
      </c>
      <c r="F2718" s="21">
        <v>63</v>
      </c>
      <c r="G2718" s="21">
        <v>64</v>
      </c>
      <c r="H2718" s="21">
        <v>49</v>
      </c>
      <c r="I2718" s="21">
        <v>57</v>
      </c>
      <c r="J2718" s="21">
        <v>54</v>
      </c>
      <c r="K2718" s="21">
        <v>52</v>
      </c>
      <c r="L2718" s="21">
        <v>46</v>
      </c>
      <c r="M2718" s="21">
        <v>53</v>
      </c>
      <c r="N2718" s="21">
        <v>52</v>
      </c>
      <c r="O2718" s="21">
        <v>56</v>
      </c>
      <c r="P2718" s="21">
        <v>52</v>
      </c>
      <c r="Q2718" s="21">
        <v>55</v>
      </c>
      <c r="R2718" s="37" t="s">
        <v>524</v>
      </c>
      <c r="S2718" s="3" t="s">
        <v>524</v>
      </c>
      <c r="T2718" s="10" t="s">
        <v>4133</v>
      </c>
      <c r="U2718" s="2" t="s">
        <v>600</v>
      </c>
      <c r="V2718" s="4" t="s">
        <v>819</v>
      </c>
      <c r="W2718" s="11">
        <v>4</v>
      </c>
      <c r="X2718" s="11">
        <v>100</v>
      </c>
      <c r="Y2718" s="24">
        <v>5</v>
      </c>
      <c r="Z2718" s="24">
        <v>3</v>
      </c>
      <c r="AA2718" s="24">
        <v>1990</v>
      </c>
      <c r="AB2718" s="1">
        <f>2026-AA2718</f>
        <v>36</v>
      </c>
      <c r="AC2718" s="5">
        <v>3</v>
      </c>
      <c r="AD2718" s="34">
        <v>61.012549649385384</v>
      </c>
      <c r="AE2718" s="18">
        <v>0</v>
      </c>
      <c r="AF2718" s="17">
        <f>ROUND(IF($AD2718&gt;79,44-(($AD2718-79)*(14/4)),IF($AD2718&gt;76,67-(($AD2718-76)*(23/3)),IF(110-(($AD2718-70.4)*(43/5.6))&gt;119,119,110-(($AD2718-70.4)*(43/5.6)))))*0.93,0)</f>
        <v>111</v>
      </c>
      <c r="AG2718" s="17">
        <f>ROUND(IF($AD2718&gt;79,37-(($AD2718-79)*(9/4)),IF($AD2718&gt;76,54-(($AD2718-76)*(17/3)),IF(93-(($AD2718-70.4)*(39/5.6))&gt;100,100,93-(($AD2718-70.4)*(39/5.6)))))*0.93,0)</f>
        <v>93</v>
      </c>
      <c r="AH2718" s="17">
        <f>ROUND(IF($AD2718&gt;79,32-(($AD2718-79)*(8/4)),IF($AD2718&gt;76,48-(($AD2718-76)*(16/3)),IF(86-(($AD2718-70.4)*(38/5.6))&gt;95,95,86-(($AD2718-70.4)*(38/5.6)))))*0.93,0)</f>
        <v>88</v>
      </c>
      <c r="AI2718" s="5" t="s">
        <v>3916</v>
      </c>
      <c r="AL2718" s="5">
        <v>0</v>
      </c>
      <c r="AM2718" s="5">
        <v>0</v>
      </c>
    </row>
    <row r="2719" spans="1:44" x14ac:dyDescent="0.3">
      <c r="A2719" s="15">
        <v>8110</v>
      </c>
      <c r="B2719" s="8" t="s">
        <v>4075</v>
      </c>
      <c r="C2719" s="9" t="s">
        <v>292</v>
      </c>
      <c r="D2719" s="21">
        <v>65</v>
      </c>
      <c r="E2719" s="21">
        <v>74</v>
      </c>
      <c r="F2719" s="21">
        <v>73</v>
      </c>
      <c r="G2719" s="21">
        <v>71</v>
      </c>
      <c r="H2719" s="21">
        <v>72</v>
      </c>
      <c r="I2719" s="21">
        <v>68</v>
      </c>
      <c r="J2719" s="21">
        <v>69</v>
      </c>
      <c r="K2719" s="21">
        <v>73</v>
      </c>
      <c r="L2719" s="21">
        <v>58</v>
      </c>
      <c r="M2719" s="21">
        <v>60</v>
      </c>
      <c r="N2719" s="21">
        <v>66</v>
      </c>
      <c r="O2719" s="21">
        <v>71</v>
      </c>
      <c r="P2719" s="21">
        <v>67</v>
      </c>
      <c r="Q2719" s="21">
        <v>71</v>
      </c>
      <c r="R2719" s="33" t="s">
        <v>4503</v>
      </c>
      <c r="S2719" s="3" t="s">
        <v>3035</v>
      </c>
      <c r="T2719" s="38" t="s">
        <v>4130</v>
      </c>
      <c r="U2719" s="2" t="s">
        <v>571</v>
      </c>
      <c r="V2719" s="4" t="s">
        <v>819</v>
      </c>
      <c r="W2719" s="11">
        <v>3</v>
      </c>
      <c r="X2719" s="11">
        <v>36</v>
      </c>
      <c r="Y2719" s="24">
        <v>18</v>
      </c>
      <c r="Z2719" s="24">
        <v>1</v>
      </c>
      <c r="AA2719" s="24">
        <v>2002</v>
      </c>
      <c r="AB2719" s="1">
        <f>2026-AA2719</f>
        <v>24</v>
      </c>
      <c r="AC2719" s="5">
        <v>4</v>
      </c>
      <c r="AD2719" s="34">
        <v>72.498728598106794</v>
      </c>
      <c r="AE2719" s="18">
        <v>65000</v>
      </c>
      <c r="AF2719" s="17">
        <f>ROUND(IF($AD2719&gt;79,44-(($AD2719-79)*(14/4)),IF($AD2719&gt;76,67-(($AD2719-76)*(23/3)),IF(110-(($AD2719-70.4)*(43/5.6))&gt;119,119,110-(($AD2719-70.4)*(43/5.6)))))*0.93,0)</f>
        <v>87</v>
      </c>
      <c r="AG2719" s="17">
        <f>ROUND(IF($AD2719&gt;79,37-(($AD2719-79)*(9/4)),IF($AD2719&gt;76,54-(($AD2719-76)*(17/3)),IF(93-(($AD2719-70.4)*(39/5.6))&gt;100,100,93-(($AD2719-70.4)*(39/5.6)))))*0.93,0)</f>
        <v>73</v>
      </c>
      <c r="AH2719" s="17">
        <f>ROUND(IF($AD2719&gt;79,32-(($AD2719-79)*(8/4)),IF($AD2719&gt;76,48-(($AD2719-76)*(16/3)),IF(86-(($AD2719-70.4)*(38/5.6))&gt;95,95,86-(($AD2719-70.4)*(38/5.6)))))*0.93,0)</f>
        <v>67</v>
      </c>
      <c r="AJ2719" s="5" t="s">
        <v>3917</v>
      </c>
      <c r="AK2719" s="5" t="s">
        <v>3917</v>
      </c>
      <c r="AL2719" s="5">
        <v>179</v>
      </c>
      <c r="AM2719" s="5">
        <v>66</v>
      </c>
    </row>
    <row r="2720" spans="1:44" x14ac:dyDescent="0.3">
      <c r="A2720" s="15">
        <v>8111</v>
      </c>
      <c r="B2720" s="8" t="s">
        <v>3827</v>
      </c>
      <c r="C2720" s="9" t="s">
        <v>140</v>
      </c>
      <c r="D2720" s="21">
        <v>66</v>
      </c>
      <c r="E2720" s="21">
        <v>72</v>
      </c>
      <c r="F2720" s="21">
        <v>73</v>
      </c>
      <c r="G2720" s="21">
        <v>73</v>
      </c>
      <c r="H2720" s="21">
        <v>59</v>
      </c>
      <c r="I2720" s="21">
        <v>74</v>
      </c>
      <c r="J2720" s="21">
        <v>69</v>
      </c>
      <c r="K2720" s="21">
        <v>73</v>
      </c>
      <c r="L2720" s="21">
        <v>60</v>
      </c>
      <c r="M2720" s="21">
        <v>66</v>
      </c>
      <c r="N2720" s="21">
        <v>79</v>
      </c>
      <c r="O2720" s="21">
        <v>75</v>
      </c>
      <c r="P2720" s="21">
        <v>63</v>
      </c>
      <c r="Q2720" s="21">
        <v>62</v>
      </c>
      <c r="R2720" s="66" t="s">
        <v>4326</v>
      </c>
      <c r="S2720" s="3" t="s">
        <v>2010</v>
      </c>
      <c r="T2720" s="38" t="s">
        <v>4130</v>
      </c>
      <c r="U2720" s="2" t="s">
        <v>600</v>
      </c>
      <c r="V2720" s="4" t="s">
        <v>819</v>
      </c>
      <c r="W2720" s="11">
        <v>4</v>
      </c>
      <c r="X2720" s="11">
        <v>100</v>
      </c>
      <c r="Y2720" s="24">
        <v>23</v>
      </c>
      <c r="Z2720" s="24">
        <v>3</v>
      </c>
      <c r="AA2720" s="24">
        <v>2001</v>
      </c>
      <c r="AB2720" s="1">
        <f>2026-AA2720</f>
        <v>25</v>
      </c>
      <c r="AC2720" s="5">
        <v>5</v>
      </c>
      <c r="AD2720" s="34">
        <v>73.272401943147628</v>
      </c>
      <c r="AE2720" s="18">
        <v>50000</v>
      </c>
      <c r="AF2720" s="17">
        <f>ROUND(IF($AD2720&gt;79,44-(($AD2720-79)*(14/4)),IF($AD2720&gt;76,67-(($AD2720-76)*(23/3)),IF(110-(($AD2720-70.4)*(43/5.6))&gt;119,119,110-(($AD2720-70.4)*(43/5.6)))))*0.93,0)</f>
        <v>82</v>
      </c>
      <c r="AG2720" s="17">
        <f>ROUND(IF($AD2720&gt;79,37-(($AD2720-79)*(9/4)),IF($AD2720&gt;76,54-(($AD2720-76)*(17/3)),IF(93-(($AD2720-70.4)*(39/5.6))&gt;100,100,93-(($AD2720-70.4)*(39/5.6)))))*0.93,0)</f>
        <v>68</v>
      </c>
      <c r="AH2720" s="17">
        <f>ROUND(IF($AD2720&gt;79,32-(($AD2720-79)*(8/4)),IF($AD2720&gt;76,48-(($AD2720-76)*(16/3)),IF(86-(($AD2720-70.4)*(38/5.6))&gt;95,95,86-(($AD2720-70.4)*(38/5.6)))))*0.93,0)</f>
        <v>62</v>
      </c>
      <c r="AL2720" s="5">
        <v>0</v>
      </c>
      <c r="AM2720" s="5">
        <v>0</v>
      </c>
    </row>
    <row r="2721" spans="1:45" x14ac:dyDescent="0.3">
      <c r="A2721" s="15">
        <v>8115</v>
      </c>
      <c r="B2721" s="8" t="s">
        <v>1170</v>
      </c>
      <c r="C2721" s="9" t="s">
        <v>1169</v>
      </c>
      <c r="D2721" s="21">
        <v>61</v>
      </c>
      <c r="E2721" s="21">
        <v>68</v>
      </c>
      <c r="F2721" s="21">
        <v>69</v>
      </c>
      <c r="G2721" s="21">
        <v>70</v>
      </c>
      <c r="H2721" s="21">
        <v>55</v>
      </c>
      <c r="I2721" s="21">
        <v>59</v>
      </c>
      <c r="J2721" s="21">
        <v>58</v>
      </c>
      <c r="K2721" s="21">
        <v>62</v>
      </c>
      <c r="L2721" s="21">
        <v>53</v>
      </c>
      <c r="M2721" s="21">
        <v>52</v>
      </c>
      <c r="N2721" s="21">
        <v>64</v>
      </c>
      <c r="O2721" s="21">
        <v>61</v>
      </c>
      <c r="P2721" s="21">
        <v>65</v>
      </c>
      <c r="Q2721" s="21">
        <v>53</v>
      </c>
      <c r="R2721" s="37" t="s">
        <v>524</v>
      </c>
      <c r="S2721" s="3" t="s">
        <v>524</v>
      </c>
      <c r="T2721" s="10" t="s">
        <v>4133</v>
      </c>
      <c r="U2721" s="2" t="s">
        <v>542</v>
      </c>
      <c r="V2721" s="4" t="s">
        <v>817</v>
      </c>
      <c r="W2721" s="11">
        <v>4</v>
      </c>
      <c r="X2721" s="11">
        <v>100</v>
      </c>
      <c r="Y2721" s="24">
        <v>18</v>
      </c>
      <c r="Z2721" s="24">
        <v>7</v>
      </c>
      <c r="AA2721" s="24">
        <v>1991</v>
      </c>
      <c r="AB2721" s="1">
        <f>2026-AA2721</f>
        <v>35</v>
      </c>
      <c r="AC2721" s="5">
        <v>5</v>
      </c>
      <c r="AD2721" s="34">
        <v>67.035147687477121</v>
      </c>
      <c r="AE2721" s="18">
        <v>0</v>
      </c>
      <c r="AF2721" s="17">
        <f>ROUND(IF($AD2721&gt;79,44-(($AD2721-79)*(14/4)),IF($AD2721&gt;76,67-(($AD2721-76)*(23/3)),IF(110-(($AD2721-70.4)*(43/5.6))&gt;119,119,110-(($AD2721-70.4)*(43/5.6)))))*0.93,0)</f>
        <v>111</v>
      </c>
      <c r="AG2721" s="17">
        <f>ROUND(IF($AD2721&gt;79,37-(($AD2721-79)*(9/4)),IF($AD2721&gt;76,54-(($AD2721-76)*(17/3)),IF(93-(($AD2721-70.4)*(39/5.6))&gt;100,100,93-(($AD2721-70.4)*(39/5.6)))))*0.93,0)</f>
        <v>93</v>
      </c>
      <c r="AH2721" s="17">
        <f>ROUND(IF($AD2721&gt;79,32-(($AD2721-79)*(8/4)),IF($AD2721&gt;76,48-(($AD2721-76)*(16/3)),IF(86-(($AD2721-70.4)*(38/5.6))&gt;95,95,86-(($AD2721-70.4)*(38/5.6)))))*0.93,0)</f>
        <v>88</v>
      </c>
      <c r="AL2721" s="5">
        <v>0</v>
      </c>
      <c r="AM2721" s="5">
        <v>0</v>
      </c>
    </row>
    <row r="2722" spans="1:45" x14ac:dyDescent="0.3">
      <c r="A2722" s="15">
        <v>8116</v>
      </c>
      <c r="B2722" s="8" t="s">
        <v>1446</v>
      </c>
      <c r="C2722" s="9" t="s">
        <v>1447</v>
      </c>
      <c r="D2722" s="21">
        <v>65</v>
      </c>
      <c r="E2722" s="21">
        <v>71</v>
      </c>
      <c r="F2722" s="21">
        <v>70</v>
      </c>
      <c r="G2722" s="21">
        <v>69</v>
      </c>
      <c r="H2722" s="21">
        <v>71</v>
      </c>
      <c r="I2722" s="21">
        <v>68</v>
      </c>
      <c r="J2722" s="21">
        <v>65</v>
      </c>
      <c r="K2722" s="21">
        <v>66</v>
      </c>
      <c r="L2722" s="21">
        <v>58</v>
      </c>
      <c r="M2722" s="21">
        <v>71</v>
      </c>
      <c r="N2722" s="21">
        <v>66</v>
      </c>
      <c r="O2722" s="21">
        <v>65</v>
      </c>
      <c r="P2722" s="21">
        <v>66</v>
      </c>
      <c r="Q2722" s="21">
        <v>71</v>
      </c>
      <c r="R2722" s="37" t="s">
        <v>3930</v>
      </c>
      <c r="S2722" s="3" t="s">
        <v>3930</v>
      </c>
      <c r="T2722" s="38" t="s">
        <v>4131</v>
      </c>
      <c r="U2722" s="2" t="s">
        <v>749</v>
      </c>
      <c r="V2722" s="4" t="s">
        <v>817</v>
      </c>
      <c r="W2722" s="11">
        <v>4</v>
      </c>
      <c r="X2722" s="11">
        <v>100</v>
      </c>
      <c r="Y2722" s="24">
        <v>15</v>
      </c>
      <c r="Z2722" s="24">
        <v>9</v>
      </c>
      <c r="AA2722" s="24">
        <v>1992</v>
      </c>
      <c r="AB2722" s="1">
        <f>2026-AA2722</f>
        <v>34</v>
      </c>
      <c r="AC2722" s="5">
        <v>5</v>
      </c>
      <c r="AD2722" s="34">
        <v>70.213420710366307</v>
      </c>
      <c r="AE2722" s="18">
        <v>50000</v>
      </c>
      <c r="AF2722" s="17">
        <f>ROUND(IF($AD2722&gt;79,44-(($AD2722-79)*(14/4)),IF($AD2722&gt;76,67-(($AD2722-76)*(23/3)),IF(110-(($AD2722-70.4)*(43/5.6))&gt;119,119,110-(($AD2722-70.4)*(43/5.6)))))*0.93,0)</f>
        <v>104</v>
      </c>
      <c r="AG2722" s="17">
        <f>ROUND(IF($AD2722&gt;79,37-(($AD2722-79)*(9/4)),IF($AD2722&gt;76,54-(($AD2722-76)*(17/3)),IF(93-(($AD2722-70.4)*(39/5.6))&gt;100,100,93-(($AD2722-70.4)*(39/5.6)))))*0.93,0)</f>
        <v>88</v>
      </c>
      <c r="AH2722" s="17">
        <f>ROUND(IF($AD2722&gt;79,32-(($AD2722-79)*(8/4)),IF($AD2722&gt;76,48-(($AD2722-76)*(16/3)),IF(86-(($AD2722-70.4)*(38/5.6))&gt;95,95,86-(($AD2722-70.4)*(38/5.6)))))*0.93,0)</f>
        <v>81</v>
      </c>
      <c r="AL2722" s="5">
        <v>0</v>
      </c>
      <c r="AM2722" s="5">
        <v>0</v>
      </c>
    </row>
    <row r="2723" spans="1:45" x14ac:dyDescent="0.3">
      <c r="A2723" s="15">
        <v>8126</v>
      </c>
      <c r="B2723" s="8" t="s">
        <v>2118</v>
      </c>
      <c r="C2723" s="9" t="s">
        <v>126</v>
      </c>
      <c r="D2723" s="21">
        <v>65</v>
      </c>
      <c r="E2723" s="21">
        <v>47</v>
      </c>
      <c r="F2723" s="21">
        <v>55</v>
      </c>
      <c r="G2723" s="21">
        <v>62</v>
      </c>
      <c r="H2723" s="21">
        <v>54</v>
      </c>
      <c r="I2723" s="21">
        <v>63</v>
      </c>
      <c r="J2723" s="21">
        <v>59</v>
      </c>
      <c r="K2723" s="21">
        <v>52</v>
      </c>
      <c r="L2723" s="21">
        <v>66</v>
      </c>
      <c r="M2723" s="21">
        <v>67</v>
      </c>
      <c r="N2723" s="21">
        <v>62</v>
      </c>
      <c r="O2723" s="21">
        <v>54</v>
      </c>
      <c r="P2723" s="21">
        <v>50</v>
      </c>
      <c r="Q2723" s="21">
        <v>56</v>
      </c>
      <c r="R2723" s="37" t="s">
        <v>524</v>
      </c>
      <c r="S2723" s="3" t="s">
        <v>524</v>
      </c>
      <c r="T2723" s="10" t="s">
        <v>4133</v>
      </c>
      <c r="U2723" s="2" t="s">
        <v>598</v>
      </c>
      <c r="V2723" s="4" t="s">
        <v>819</v>
      </c>
      <c r="W2723" s="11">
        <v>4</v>
      </c>
      <c r="X2723" s="11">
        <v>100</v>
      </c>
      <c r="Y2723" s="24">
        <v>16</v>
      </c>
      <c r="Z2723" s="24">
        <v>9</v>
      </c>
      <c r="AA2723" s="24">
        <v>1990</v>
      </c>
      <c r="AB2723" s="1">
        <f>2026-AA2723</f>
        <v>36</v>
      </c>
      <c r="AC2723" s="5">
        <v>3</v>
      </c>
      <c r="AD2723" s="34">
        <v>64.865803524112593</v>
      </c>
      <c r="AE2723" s="18">
        <v>0</v>
      </c>
      <c r="AF2723" s="17">
        <f>ROUND(IF($AD2723&gt;79,44-(($AD2723-79)*(14/4)),IF($AD2723&gt;76,67-(($AD2723-76)*(23/3)),IF(110-(($AD2723-70.4)*(43/5.6))&gt;119,119,110-(($AD2723-70.4)*(43/5.6)))))*0.93,0)</f>
        <v>111</v>
      </c>
      <c r="AG2723" s="17">
        <f>ROUND(IF($AD2723&gt;79,37-(($AD2723-79)*(9/4)),IF($AD2723&gt;76,54-(($AD2723-76)*(17/3)),IF(93-(($AD2723-70.4)*(39/5.6))&gt;100,100,93-(($AD2723-70.4)*(39/5.6)))))*0.93,0)</f>
        <v>93</v>
      </c>
      <c r="AH2723" s="17">
        <f>ROUND(IF($AD2723&gt;79,32-(($AD2723-79)*(8/4)),IF($AD2723&gt;76,48-(($AD2723-76)*(16/3)),IF(86-(($AD2723-70.4)*(38/5.6))&gt;95,95,86-(($AD2723-70.4)*(38/5.6)))))*0.93,0)</f>
        <v>88</v>
      </c>
      <c r="AI2723" s="5" t="s">
        <v>3916</v>
      </c>
      <c r="AL2723" s="5">
        <v>0</v>
      </c>
      <c r="AM2723" s="5">
        <v>71</v>
      </c>
    </row>
    <row r="2724" spans="1:45" x14ac:dyDescent="0.3">
      <c r="A2724" s="15">
        <v>8128</v>
      </c>
      <c r="B2724" s="8" t="s">
        <v>3240</v>
      </c>
      <c r="C2724" s="9" t="s">
        <v>1840</v>
      </c>
      <c r="D2724" s="21">
        <v>66</v>
      </c>
      <c r="E2724" s="21">
        <v>60</v>
      </c>
      <c r="F2724" s="21">
        <v>62</v>
      </c>
      <c r="G2724" s="21">
        <v>63</v>
      </c>
      <c r="H2724" s="21">
        <v>60</v>
      </c>
      <c r="I2724" s="21">
        <v>63</v>
      </c>
      <c r="J2724" s="21">
        <v>65</v>
      </c>
      <c r="K2724" s="21">
        <v>64</v>
      </c>
      <c r="L2724" s="21">
        <v>60</v>
      </c>
      <c r="M2724" s="21">
        <v>69</v>
      </c>
      <c r="N2724" s="21">
        <v>70</v>
      </c>
      <c r="O2724" s="21">
        <v>62</v>
      </c>
      <c r="P2724" s="21">
        <v>62</v>
      </c>
      <c r="Q2724" s="21">
        <v>61</v>
      </c>
      <c r="R2724" s="37" t="s">
        <v>524</v>
      </c>
      <c r="S2724" s="3" t="s">
        <v>524</v>
      </c>
      <c r="T2724" s="10" t="s">
        <v>4133</v>
      </c>
      <c r="U2724" s="2" t="s">
        <v>599</v>
      </c>
      <c r="V2724" s="4" t="s">
        <v>819</v>
      </c>
      <c r="W2724" s="11">
        <v>3</v>
      </c>
      <c r="X2724" s="11">
        <v>61</v>
      </c>
      <c r="Y2724" s="24">
        <v>2</v>
      </c>
      <c r="Z2724" s="24">
        <v>1</v>
      </c>
      <c r="AA2724" s="24">
        <v>1995</v>
      </c>
      <c r="AB2724" s="1">
        <f>2026-AA2724</f>
        <v>31</v>
      </c>
      <c r="AC2724" s="5">
        <v>3</v>
      </c>
      <c r="AD2724" s="34">
        <v>67.245860898367326</v>
      </c>
      <c r="AE2724" s="18">
        <v>0</v>
      </c>
      <c r="AF2724" s="17">
        <f>ROUND(IF($AD2724&gt;79,44-(($AD2724-79)*(14/4)),IF($AD2724&gt;76,67-(($AD2724-76)*(23/3)),IF(110-(($AD2724-70.4)*(43/5.6))&gt;119,119,110-(($AD2724-70.4)*(43/5.6)))))*0.93,0)</f>
        <v>111</v>
      </c>
      <c r="AG2724" s="17">
        <f>ROUND(IF($AD2724&gt;79,37-(($AD2724-79)*(9/4)),IF($AD2724&gt;76,54-(($AD2724-76)*(17/3)),IF(93-(($AD2724-70.4)*(39/5.6))&gt;100,100,93-(($AD2724-70.4)*(39/5.6)))))*0.93,0)</f>
        <v>93</v>
      </c>
      <c r="AH2724" s="17">
        <f>ROUND(IF($AD2724&gt;79,32-(($AD2724-79)*(8/4)),IF($AD2724&gt;76,48-(($AD2724-76)*(16/3)),IF(86-(($AD2724-70.4)*(38/5.6))&gt;95,95,86-(($AD2724-70.4)*(38/5.6)))))*0.93,0)</f>
        <v>88</v>
      </c>
      <c r="AI2724" s="5" t="s">
        <v>3916</v>
      </c>
      <c r="AL2724" s="5">
        <v>0</v>
      </c>
      <c r="AM2724" s="5">
        <v>0</v>
      </c>
    </row>
    <row r="2725" spans="1:45" x14ac:dyDescent="0.3">
      <c r="A2725" s="15">
        <v>8129</v>
      </c>
      <c r="B2725" s="8" t="s">
        <v>2042</v>
      </c>
      <c r="C2725" s="9" t="s">
        <v>2043</v>
      </c>
      <c r="D2725" s="21">
        <v>74</v>
      </c>
      <c r="E2725" s="21">
        <v>63</v>
      </c>
      <c r="F2725" s="21">
        <v>64</v>
      </c>
      <c r="G2725" s="21">
        <v>65</v>
      </c>
      <c r="H2725" s="21">
        <v>66</v>
      </c>
      <c r="I2725" s="21">
        <v>68</v>
      </c>
      <c r="J2725" s="21">
        <v>67</v>
      </c>
      <c r="K2725" s="21">
        <v>72</v>
      </c>
      <c r="L2725" s="21">
        <v>73</v>
      </c>
      <c r="M2725" s="21">
        <v>74</v>
      </c>
      <c r="N2725" s="21">
        <v>79</v>
      </c>
      <c r="O2725" s="21">
        <v>51</v>
      </c>
      <c r="P2725" s="21">
        <v>65</v>
      </c>
      <c r="Q2725" s="21">
        <v>68</v>
      </c>
      <c r="R2725" s="37" t="s">
        <v>3914</v>
      </c>
      <c r="S2725" s="3" t="s">
        <v>3914</v>
      </c>
      <c r="T2725" s="38" t="s">
        <v>4131</v>
      </c>
      <c r="U2725" s="2" t="s">
        <v>590</v>
      </c>
      <c r="V2725" s="4" t="s">
        <v>819</v>
      </c>
      <c r="W2725" s="11">
        <v>4</v>
      </c>
      <c r="X2725" s="11">
        <v>100</v>
      </c>
      <c r="Y2725" s="24">
        <v>12</v>
      </c>
      <c r="Z2725" s="24">
        <v>6</v>
      </c>
      <c r="AA2725" s="24">
        <v>1994</v>
      </c>
      <c r="AB2725" s="1">
        <f>2026-AA2725</f>
        <v>32</v>
      </c>
      <c r="AC2725" s="5">
        <v>4</v>
      </c>
      <c r="AD2725" s="34">
        <v>73.904301948169348</v>
      </c>
      <c r="AE2725" s="18">
        <v>50000</v>
      </c>
      <c r="AF2725" s="17">
        <f>ROUND(IF($AD2725&gt;79,44-(($AD2725-79)*(14/4)),IF($AD2725&gt;76,67-(($AD2725-76)*(23/3)),IF(110-(($AD2725-70.4)*(43/5.6))&gt;119,119,110-(($AD2725-70.4)*(43/5.6)))))*0.93,0)</f>
        <v>77</v>
      </c>
      <c r="AG2725" s="17">
        <f>ROUND(IF($AD2725&gt;79,37-(($AD2725-79)*(9/4)),IF($AD2725&gt;76,54-(($AD2725-76)*(17/3)),IF(93-(($AD2725-70.4)*(39/5.6))&gt;100,100,93-(($AD2725-70.4)*(39/5.6)))))*0.93,0)</f>
        <v>64</v>
      </c>
      <c r="AH2725" s="17">
        <f>ROUND(IF($AD2725&gt;79,32-(($AD2725-79)*(8/4)),IF($AD2725&gt;76,48-(($AD2725-76)*(16/3)),IF(86-(($AD2725-70.4)*(38/5.6))&gt;95,95,86-(($AD2725-70.4)*(38/5.6)))))*0.93,0)</f>
        <v>58</v>
      </c>
      <c r="AJ2725" s="17"/>
      <c r="AK2725" s="17"/>
      <c r="AL2725" s="5">
        <v>0</v>
      </c>
      <c r="AM2725" s="5">
        <v>0</v>
      </c>
    </row>
    <row r="2726" spans="1:45" x14ac:dyDescent="0.3">
      <c r="A2726" s="15">
        <v>8130</v>
      </c>
      <c r="B2726" s="8" t="s">
        <v>880</v>
      </c>
      <c r="C2726" s="9" t="s">
        <v>879</v>
      </c>
      <c r="D2726" s="21">
        <v>68</v>
      </c>
      <c r="E2726" s="21">
        <v>49</v>
      </c>
      <c r="F2726" s="21">
        <v>55</v>
      </c>
      <c r="G2726" s="21">
        <v>60</v>
      </c>
      <c r="H2726" s="21">
        <v>58</v>
      </c>
      <c r="I2726" s="21">
        <v>68</v>
      </c>
      <c r="J2726" s="21">
        <v>64</v>
      </c>
      <c r="K2726" s="21">
        <v>57</v>
      </c>
      <c r="L2726" s="21">
        <v>70</v>
      </c>
      <c r="M2726" s="21">
        <v>67</v>
      </c>
      <c r="N2726" s="21">
        <v>58</v>
      </c>
      <c r="O2726" s="21">
        <v>60</v>
      </c>
      <c r="P2726" s="21">
        <v>52</v>
      </c>
      <c r="Q2726" s="21">
        <v>58</v>
      </c>
      <c r="R2726" s="37" t="s">
        <v>524</v>
      </c>
      <c r="S2726" s="3" t="s">
        <v>524</v>
      </c>
      <c r="T2726" s="10" t="s">
        <v>4133</v>
      </c>
      <c r="U2726" s="2" t="s">
        <v>878</v>
      </c>
      <c r="V2726" s="4" t="s">
        <v>819</v>
      </c>
      <c r="W2726" s="11">
        <v>4</v>
      </c>
      <c r="X2726" s="11">
        <v>100</v>
      </c>
      <c r="Y2726" s="24">
        <v>4</v>
      </c>
      <c r="Z2726" s="24">
        <v>4</v>
      </c>
      <c r="AA2726" s="24">
        <v>1990</v>
      </c>
      <c r="AB2726" s="1">
        <f>2026-AA2726</f>
        <v>36</v>
      </c>
      <c r="AC2726" s="5">
        <v>7</v>
      </c>
      <c r="AD2726" s="34">
        <v>67.113365371571462</v>
      </c>
      <c r="AE2726" s="18">
        <v>0</v>
      </c>
      <c r="AF2726" s="17">
        <f>ROUND(IF($AD2726&gt;79,44-(($AD2726-79)*(14/4)),IF($AD2726&gt;76,67-(($AD2726-76)*(23/3)),IF(110-(($AD2726-70.4)*(43/5.6))&gt;119,119,110-(($AD2726-70.4)*(43/5.6)))))*0.93,0)</f>
        <v>111</v>
      </c>
      <c r="AG2726" s="17">
        <f>ROUND(IF($AD2726&gt;79,37-(($AD2726-79)*(9/4)),IF($AD2726&gt;76,54-(($AD2726-76)*(17/3)),IF(93-(($AD2726-70.4)*(39/5.6))&gt;100,100,93-(($AD2726-70.4)*(39/5.6)))))*0.93,0)</f>
        <v>93</v>
      </c>
      <c r="AH2726" s="17">
        <f>ROUND(IF($AD2726&gt;79,32-(($AD2726-79)*(8/4)),IF($AD2726&gt;76,48-(($AD2726-76)*(16/3)),IF(86-(($AD2726-70.4)*(38/5.6))&gt;95,95,86-(($AD2726-70.4)*(38/5.6)))))*0.93,0)</f>
        <v>88</v>
      </c>
      <c r="AJ2726" s="17"/>
      <c r="AK2726" s="17"/>
      <c r="AL2726" s="5">
        <v>183</v>
      </c>
      <c r="AM2726" s="5">
        <v>78</v>
      </c>
    </row>
    <row r="2727" spans="1:45" x14ac:dyDescent="0.3">
      <c r="A2727" s="15">
        <v>8133</v>
      </c>
      <c r="B2727" s="8" t="s">
        <v>1875</v>
      </c>
      <c r="C2727" s="9" t="s">
        <v>1876</v>
      </c>
      <c r="D2727" s="21">
        <v>68</v>
      </c>
      <c r="E2727" s="21">
        <v>61</v>
      </c>
      <c r="F2727" s="21">
        <v>64</v>
      </c>
      <c r="G2727" s="21">
        <v>66</v>
      </c>
      <c r="H2727" s="21">
        <v>60</v>
      </c>
      <c r="I2727" s="21">
        <v>68</v>
      </c>
      <c r="J2727" s="21">
        <v>65</v>
      </c>
      <c r="K2727" s="21">
        <v>57</v>
      </c>
      <c r="L2727" s="21">
        <v>54</v>
      </c>
      <c r="M2727" s="21">
        <v>53</v>
      </c>
      <c r="N2727" s="21">
        <v>63</v>
      </c>
      <c r="O2727" s="21">
        <v>74</v>
      </c>
      <c r="P2727" s="21">
        <v>67</v>
      </c>
      <c r="Q2727" s="21">
        <v>59</v>
      </c>
      <c r="R2727" s="37" t="s">
        <v>524</v>
      </c>
      <c r="S2727" s="3" t="s">
        <v>524</v>
      </c>
      <c r="T2727" s="10" t="s">
        <v>4133</v>
      </c>
      <c r="U2727" s="2" t="s">
        <v>594</v>
      </c>
      <c r="V2727" s="4" t="s">
        <v>819</v>
      </c>
      <c r="W2727" s="11">
        <v>1</v>
      </c>
      <c r="X2727" s="11">
        <v>0</v>
      </c>
      <c r="Y2727" s="24">
        <v>4</v>
      </c>
      <c r="Z2727" s="24">
        <v>1</v>
      </c>
      <c r="AA2727" s="24">
        <v>1995</v>
      </c>
      <c r="AB2727" s="1">
        <f>2026-AA2727</f>
        <v>31</v>
      </c>
      <c r="AC2727" s="5">
        <v>2</v>
      </c>
      <c r="AD2727" s="34">
        <v>65.711485482942976</v>
      </c>
      <c r="AE2727" s="18">
        <v>0</v>
      </c>
      <c r="AF2727" s="17">
        <f>ROUND(IF($AD2727&gt;79,44-(($AD2727-79)*(14/4)),IF($AD2727&gt;76,67-(($AD2727-76)*(23/3)),IF(110-(($AD2727-70.4)*(43/5.6))&gt;119,119,110-(($AD2727-70.4)*(43/5.6)))))*0.93,0)</f>
        <v>111</v>
      </c>
      <c r="AG2727" s="17">
        <f>ROUND(IF($AD2727&gt;79,37-(($AD2727-79)*(9/4)),IF($AD2727&gt;76,54-(($AD2727-76)*(17/3)),IF(93-(($AD2727-70.4)*(39/5.6))&gt;100,100,93-(($AD2727-70.4)*(39/5.6)))))*0.93,0)</f>
        <v>93</v>
      </c>
      <c r="AH2727" s="17">
        <f>ROUND(IF($AD2727&gt;79,32-(($AD2727-79)*(8/4)),IF($AD2727&gt;76,48-(($AD2727-76)*(16/3)),IF(86-(($AD2727-70.4)*(38/5.6))&gt;95,95,86-(($AD2727-70.4)*(38/5.6)))))*0.93,0)</f>
        <v>88</v>
      </c>
      <c r="AI2727" s="5" t="s">
        <v>3916</v>
      </c>
      <c r="AJ2727" s="17"/>
      <c r="AK2727" s="17"/>
      <c r="AL2727" s="5">
        <v>0</v>
      </c>
      <c r="AM2727" s="5">
        <v>0</v>
      </c>
    </row>
    <row r="2728" spans="1:45" x14ac:dyDescent="0.3">
      <c r="A2728" s="15">
        <v>8134</v>
      </c>
      <c r="B2728" s="8" t="s">
        <v>1955</v>
      </c>
      <c r="C2728" s="9" t="s">
        <v>445</v>
      </c>
      <c r="D2728" s="21">
        <v>68</v>
      </c>
      <c r="E2728" s="21">
        <v>63</v>
      </c>
      <c r="F2728" s="21">
        <v>65</v>
      </c>
      <c r="G2728" s="21">
        <v>66</v>
      </c>
      <c r="H2728" s="21">
        <v>68</v>
      </c>
      <c r="I2728" s="21">
        <v>67</v>
      </c>
      <c r="J2728" s="21">
        <v>69</v>
      </c>
      <c r="K2728" s="21">
        <v>62</v>
      </c>
      <c r="L2728" s="21">
        <v>69</v>
      </c>
      <c r="M2728" s="21">
        <v>71</v>
      </c>
      <c r="N2728" s="21">
        <v>70</v>
      </c>
      <c r="O2728" s="21">
        <v>63</v>
      </c>
      <c r="P2728" s="21">
        <v>60</v>
      </c>
      <c r="Q2728" s="21">
        <v>67</v>
      </c>
      <c r="R2728" s="37" t="s">
        <v>524</v>
      </c>
      <c r="S2728" s="3" t="s">
        <v>524</v>
      </c>
      <c r="T2728" s="10" t="s">
        <v>4133</v>
      </c>
      <c r="U2728" s="2" t="s">
        <v>1508</v>
      </c>
      <c r="V2728" s="4" t="s">
        <v>822</v>
      </c>
      <c r="W2728" s="11">
        <v>2</v>
      </c>
      <c r="X2728" s="11">
        <v>0</v>
      </c>
      <c r="Y2728" s="24">
        <v>5</v>
      </c>
      <c r="Z2728" s="24">
        <v>3</v>
      </c>
      <c r="AA2728" s="24">
        <v>1996</v>
      </c>
      <c r="AB2728" s="1">
        <f>2026-AA2728</f>
        <v>30</v>
      </c>
      <c r="AC2728" s="5">
        <v>4</v>
      </c>
      <c r="AD2728" s="34">
        <v>69.387667046778816</v>
      </c>
      <c r="AE2728" s="18">
        <v>0</v>
      </c>
      <c r="AF2728" s="17">
        <f>ROUND(IF($AD2728&gt;79,44-(($AD2728-79)*(14/4)),IF($AD2728&gt;76,67-(($AD2728-76)*(23/3)),IF(110-(($AD2728-70.4)*(43/5.6))&gt;119,119,110-(($AD2728-70.4)*(43/5.6)))))*0.93,0)</f>
        <v>110</v>
      </c>
      <c r="AG2728" s="17">
        <f>ROUND(IF($AD2728&gt;79,37-(($AD2728-79)*(9/4)),IF($AD2728&gt;76,54-(($AD2728-76)*(17/3)),IF(93-(($AD2728-70.4)*(39/5.6))&gt;100,100,93-(($AD2728-70.4)*(39/5.6)))))*0.93,0)</f>
        <v>93</v>
      </c>
      <c r="AH2728" s="17">
        <f>ROUND(IF($AD2728&gt;79,32-(($AD2728-79)*(8/4)),IF($AD2728&gt;76,48-(($AD2728-76)*(16/3)),IF(86-(($AD2728-70.4)*(38/5.6))&gt;95,95,86-(($AD2728-70.4)*(38/5.6)))))*0.93,0)</f>
        <v>86</v>
      </c>
      <c r="AI2728" s="5" t="s">
        <v>3916</v>
      </c>
      <c r="AJ2728" s="17"/>
      <c r="AK2728" s="17"/>
      <c r="AL2728" s="5">
        <v>0</v>
      </c>
      <c r="AM2728" s="5">
        <v>0</v>
      </c>
    </row>
    <row r="2729" spans="1:45" x14ac:dyDescent="0.3">
      <c r="A2729" s="15">
        <v>8136</v>
      </c>
      <c r="B2729" s="8" t="s">
        <v>1118</v>
      </c>
      <c r="C2729" s="9" t="s">
        <v>242</v>
      </c>
      <c r="D2729" s="21">
        <v>69</v>
      </c>
      <c r="E2729" s="21">
        <v>53</v>
      </c>
      <c r="F2729" s="21">
        <v>56</v>
      </c>
      <c r="G2729" s="21">
        <v>59</v>
      </c>
      <c r="H2729" s="21">
        <v>59</v>
      </c>
      <c r="I2729" s="21">
        <v>66</v>
      </c>
      <c r="J2729" s="21">
        <v>69</v>
      </c>
      <c r="K2729" s="21">
        <v>64</v>
      </c>
      <c r="L2729" s="21">
        <v>61</v>
      </c>
      <c r="M2729" s="21">
        <v>66</v>
      </c>
      <c r="N2729" s="21">
        <v>69</v>
      </c>
      <c r="O2729" s="21">
        <v>73</v>
      </c>
      <c r="P2729" s="21">
        <v>65</v>
      </c>
      <c r="Q2729" s="21">
        <v>59</v>
      </c>
      <c r="R2729" s="37" t="s">
        <v>524</v>
      </c>
      <c r="S2729" s="3" t="s">
        <v>524</v>
      </c>
      <c r="T2729" s="10" t="s">
        <v>4133</v>
      </c>
      <c r="U2729" s="2" t="s">
        <v>586</v>
      </c>
      <c r="V2729" s="4" t="s">
        <v>819</v>
      </c>
      <c r="W2729" s="11">
        <v>1</v>
      </c>
      <c r="X2729" s="11">
        <v>0</v>
      </c>
      <c r="Y2729" s="24">
        <v>24</v>
      </c>
      <c r="Z2729" s="24">
        <v>9</v>
      </c>
      <c r="AA2729" s="24">
        <v>2001</v>
      </c>
      <c r="AB2729" s="1">
        <f>2026-AA2729</f>
        <v>25</v>
      </c>
      <c r="AC2729" s="5">
        <v>5</v>
      </c>
      <c r="AD2729" s="34">
        <v>65.7157139839059</v>
      </c>
      <c r="AE2729" s="18">
        <v>0</v>
      </c>
      <c r="AF2729" s="17">
        <f>ROUND(IF($AD2729&gt;79,44-(($AD2729-79)*(14/4)),IF($AD2729&gt;76,67-(($AD2729-76)*(23/3)),IF(110-(($AD2729-70.4)*(43/5.6))&gt;119,119,110-(($AD2729-70.4)*(43/5.6)))))*0.93,0)</f>
        <v>111</v>
      </c>
      <c r="AG2729" s="17">
        <f>ROUND(IF($AD2729&gt;79,37-(($AD2729-79)*(9/4)),IF($AD2729&gt;76,54-(($AD2729-76)*(17/3)),IF(93-(($AD2729-70.4)*(39/5.6))&gt;100,100,93-(($AD2729-70.4)*(39/5.6)))))*0.93,0)</f>
        <v>93</v>
      </c>
      <c r="AH2729" s="17">
        <f>ROUND(IF($AD2729&gt;79,32-(($AD2729-79)*(8/4)),IF($AD2729&gt;76,48-(($AD2729-76)*(16/3)),IF(86-(($AD2729-70.4)*(38/5.6))&gt;95,95,86-(($AD2729-70.4)*(38/5.6)))))*0.93,0)</f>
        <v>88</v>
      </c>
      <c r="AI2729" s="5" t="s">
        <v>3916</v>
      </c>
      <c r="AJ2729" s="17"/>
      <c r="AK2729" s="17"/>
      <c r="AL2729" s="5">
        <v>0</v>
      </c>
      <c r="AM2729" s="5">
        <v>0</v>
      </c>
    </row>
    <row r="2730" spans="1:45" x14ac:dyDescent="0.3">
      <c r="A2730" s="15">
        <v>8137</v>
      </c>
      <c r="B2730" s="8" t="s">
        <v>2247</v>
      </c>
      <c r="C2730" s="9" t="s">
        <v>2248</v>
      </c>
      <c r="D2730" s="21">
        <v>75</v>
      </c>
      <c r="E2730" s="21">
        <v>52</v>
      </c>
      <c r="F2730" s="21">
        <v>57</v>
      </c>
      <c r="G2730" s="21">
        <v>62</v>
      </c>
      <c r="H2730" s="21">
        <v>60</v>
      </c>
      <c r="I2730" s="21">
        <v>73</v>
      </c>
      <c r="J2730" s="21">
        <v>71</v>
      </c>
      <c r="K2730" s="21">
        <v>65</v>
      </c>
      <c r="L2730" s="21">
        <v>77</v>
      </c>
      <c r="M2730" s="21">
        <v>62</v>
      </c>
      <c r="N2730" s="21">
        <v>67</v>
      </c>
      <c r="O2730" s="21">
        <v>71</v>
      </c>
      <c r="P2730" s="21">
        <v>64</v>
      </c>
      <c r="Q2730" s="21">
        <v>66</v>
      </c>
      <c r="R2730" s="37" t="s">
        <v>3075</v>
      </c>
      <c r="S2730" s="3" t="s">
        <v>3075</v>
      </c>
      <c r="T2730" s="38" t="s">
        <v>4131</v>
      </c>
      <c r="U2730" s="2" t="s">
        <v>560</v>
      </c>
      <c r="V2730" s="4" t="s">
        <v>819</v>
      </c>
      <c r="W2730" s="11">
        <v>4</v>
      </c>
      <c r="X2730" s="11">
        <v>100</v>
      </c>
      <c r="Y2730" s="24">
        <v>16</v>
      </c>
      <c r="Z2730" s="24">
        <v>3</v>
      </c>
      <c r="AA2730" s="24">
        <v>1994</v>
      </c>
      <c r="AB2730" s="1">
        <f>2026-AA2730</f>
        <v>32</v>
      </c>
      <c r="AC2730" s="5">
        <v>4</v>
      </c>
      <c r="AD2730" s="34">
        <v>73.78974436018548</v>
      </c>
      <c r="AE2730" s="18">
        <v>50000</v>
      </c>
      <c r="AF2730" s="17">
        <f>ROUND(IF($AD2730&gt;79,44-(($AD2730-79)*(14/4)),IF($AD2730&gt;76,67-(($AD2730-76)*(23/3)),IF(110-(($AD2730-70.4)*(43/5.6))&gt;119,119,110-(($AD2730-70.4)*(43/5.6)))))*0.93,0)</f>
        <v>78</v>
      </c>
      <c r="AG2730" s="17">
        <f>ROUND(IF($AD2730&gt;79,37-(($AD2730-79)*(9/4)),IF($AD2730&gt;76,54-(($AD2730-76)*(17/3)),IF(93-(($AD2730-70.4)*(39/5.6))&gt;100,100,93-(($AD2730-70.4)*(39/5.6)))))*0.93,0)</f>
        <v>65</v>
      </c>
      <c r="AH2730" s="17">
        <f>ROUND(IF($AD2730&gt;79,32-(($AD2730-79)*(8/4)),IF($AD2730&gt;76,48-(($AD2730-76)*(16/3)),IF(86-(($AD2730-70.4)*(38/5.6))&gt;95,95,86-(($AD2730-70.4)*(38/5.6)))))*0.93,0)</f>
        <v>59</v>
      </c>
      <c r="AJ2730" s="17"/>
      <c r="AK2730" s="17"/>
      <c r="AL2730" s="5">
        <v>0</v>
      </c>
      <c r="AM2730" s="5">
        <v>0</v>
      </c>
    </row>
    <row r="2731" spans="1:45" x14ac:dyDescent="0.3">
      <c r="A2731" s="15">
        <v>8138</v>
      </c>
      <c r="B2731" s="8" t="s">
        <v>2255</v>
      </c>
      <c r="C2731" s="9" t="s">
        <v>2256</v>
      </c>
      <c r="D2731" s="21">
        <v>68</v>
      </c>
      <c r="E2731" s="21">
        <v>67</v>
      </c>
      <c r="F2731" s="21">
        <v>72</v>
      </c>
      <c r="G2731" s="21">
        <v>77</v>
      </c>
      <c r="H2731" s="21">
        <v>66</v>
      </c>
      <c r="I2731" s="21">
        <v>70</v>
      </c>
      <c r="J2731" s="21">
        <v>70</v>
      </c>
      <c r="K2731" s="21">
        <v>73</v>
      </c>
      <c r="L2731" s="21">
        <v>54</v>
      </c>
      <c r="M2731" s="21">
        <v>65</v>
      </c>
      <c r="N2731" s="21">
        <v>73</v>
      </c>
      <c r="O2731" s="21">
        <v>69</v>
      </c>
      <c r="P2731" s="21">
        <v>71</v>
      </c>
      <c r="Q2731" s="21">
        <v>70</v>
      </c>
      <c r="R2731" s="37" t="s">
        <v>4310</v>
      </c>
      <c r="S2731" s="3" t="s">
        <v>4310</v>
      </c>
      <c r="T2731" s="38" t="s">
        <v>4132</v>
      </c>
      <c r="U2731" s="2" t="s">
        <v>560</v>
      </c>
      <c r="V2731" s="4" t="s">
        <v>819</v>
      </c>
      <c r="W2731" s="11">
        <v>4</v>
      </c>
      <c r="X2731" s="11">
        <v>100</v>
      </c>
      <c r="Y2731" s="24">
        <v>21</v>
      </c>
      <c r="Z2731" s="24">
        <v>12</v>
      </c>
      <c r="AA2731" s="24">
        <v>1995</v>
      </c>
      <c r="AB2731" s="1">
        <f>2026-AA2731</f>
        <v>31</v>
      </c>
      <c r="AC2731" s="5">
        <v>5</v>
      </c>
      <c r="AD2731" s="34">
        <v>73.795847971489053</v>
      </c>
      <c r="AE2731" s="18">
        <v>50000</v>
      </c>
      <c r="AF2731" s="17">
        <f>ROUND(IF($AD2731&gt;79,44-(($AD2731-79)*(14/4)),IF($AD2731&gt;76,67-(($AD2731-76)*(23/3)),IF(110-(($AD2731-70.4)*(43/5.6))&gt;119,119,110-(($AD2731-70.4)*(43/5.6)))))*0.93,0)</f>
        <v>78</v>
      </c>
      <c r="AG2731" s="17">
        <f>ROUND(IF($AD2731&gt;79,37-(($AD2731-79)*(9/4)),IF($AD2731&gt;76,54-(($AD2731-76)*(17/3)),IF(93-(($AD2731-70.4)*(39/5.6))&gt;100,100,93-(($AD2731-70.4)*(39/5.6)))))*0.93,0)</f>
        <v>64</v>
      </c>
      <c r="AH2731" s="17">
        <f>ROUND(IF($AD2731&gt;79,32-(($AD2731-79)*(8/4)),IF($AD2731&gt;76,48-(($AD2731-76)*(16/3)),IF(86-(($AD2731-70.4)*(38/5.6))&gt;95,95,86-(($AD2731-70.4)*(38/5.6)))))*0.93,0)</f>
        <v>59</v>
      </c>
      <c r="AI2731" s="5" t="s">
        <v>3917</v>
      </c>
      <c r="AJ2731" s="17"/>
      <c r="AK2731" s="17"/>
      <c r="AL2731" s="5">
        <v>0</v>
      </c>
      <c r="AM2731" s="5">
        <v>0</v>
      </c>
    </row>
    <row r="2732" spans="1:45" x14ac:dyDescent="0.3">
      <c r="A2732" s="15">
        <v>8143</v>
      </c>
      <c r="B2732" s="8" t="s">
        <v>2261</v>
      </c>
      <c r="C2732" s="9" t="s">
        <v>213</v>
      </c>
      <c r="D2732" s="21">
        <v>74</v>
      </c>
      <c r="E2732" s="21">
        <v>57</v>
      </c>
      <c r="F2732" s="21">
        <v>63</v>
      </c>
      <c r="G2732" s="21">
        <v>68</v>
      </c>
      <c r="H2732" s="21">
        <v>63</v>
      </c>
      <c r="I2732" s="21">
        <v>72</v>
      </c>
      <c r="J2732" s="21">
        <v>71</v>
      </c>
      <c r="K2732" s="21">
        <v>63</v>
      </c>
      <c r="L2732" s="21">
        <v>74</v>
      </c>
      <c r="M2732" s="21">
        <v>60</v>
      </c>
      <c r="N2732" s="21">
        <v>72</v>
      </c>
      <c r="O2732" s="21">
        <v>80</v>
      </c>
      <c r="P2732" s="21">
        <v>63</v>
      </c>
      <c r="Q2732" s="21">
        <v>67</v>
      </c>
      <c r="R2732" s="37" t="s">
        <v>3920</v>
      </c>
      <c r="S2732" s="3" t="s">
        <v>3920</v>
      </c>
      <c r="T2732" s="38" t="s">
        <v>4131</v>
      </c>
      <c r="U2732" s="2" t="s">
        <v>1547</v>
      </c>
      <c r="V2732" s="4" t="s">
        <v>817</v>
      </c>
      <c r="W2732" s="11">
        <v>4</v>
      </c>
      <c r="X2732" s="11">
        <v>100</v>
      </c>
      <c r="Y2732" s="24">
        <v>4</v>
      </c>
      <c r="Z2732" s="24">
        <v>6</v>
      </c>
      <c r="AA2732" s="24">
        <v>1993</v>
      </c>
      <c r="AB2732" s="1">
        <f>2026-AA2732</f>
        <v>33</v>
      </c>
      <c r="AC2732" s="5">
        <v>5</v>
      </c>
      <c r="AD2732" s="34">
        <v>73.458889290003597</v>
      </c>
      <c r="AE2732" s="18">
        <v>80000</v>
      </c>
      <c r="AF2732" s="17">
        <f>ROUND(IF($AD2732&gt;79,44-(($AD2732-79)*(14/4)),IF($AD2732&gt;76,67-(($AD2732-76)*(23/3)),IF(110-(($AD2732-70.4)*(43/5.6))&gt;119,119,110-(($AD2732-70.4)*(43/5.6)))))*0.93,0)</f>
        <v>80</v>
      </c>
      <c r="AG2732" s="17">
        <f>ROUND(IF($AD2732&gt;79,37-(($AD2732-79)*(9/4)),IF($AD2732&gt;76,54-(($AD2732-76)*(17/3)),IF(93-(($AD2732-70.4)*(39/5.6))&gt;100,100,93-(($AD2732-70.4)*(39/5.6)))))*0.93,0)</f>
        <v>67</v>
      </c>
      <c r="AH2732" s="17">
        <f>ROUND(IF($AD2732&gt;79,32-(($AD2732-79)*(8/4)),IF($AD2732&gt;76,48-(($AD2732-76)*(16/3)),IF(86-(($AD2732-70.4)*(38/5.6))&gt;95,95,86-(($AD2732-70.4)*(38/5.6)))))*0.93,0)</f>
        <v>61</v>
      </c>
      <c r="AJ2732" s="17"/>
      <c r="AK2732" s="17"/>
      <c r="AL2732" s="5">
        <v>0</v>
      </c>
      <c r="AM2732" s="5">
        <v>0</v>
      </c>
    </row>
    <row r="2733" spans="1:45" x14ac:dyDescent="0.3">
      <c r="A2733" s="15">
        <v>8144</v>
      </c>
      <c r="B2733" s="8" t="s">
        <v>2196</v>
      </c>
      <c r="C2733" s="9" t="s">
        <v>764</v>
      </c>
      <c r="D2733" s="21">
        <v>71</v>
      </c>
      <c r="E2733" s="21">
        <v>64</v>
      </c>
      <c r="F2733" s="21">
        <v>66</v>
      </c>
      <c r="G2733" s="21">
        <v>67</v>
      </c>
      <c r="H2733" s="21">
        <v>65</v>
      </c>
      <c r="I2733" s="21">
        <v>65</v>
      </c>
      <c r="J2733" s="21">
        <v>66</v>
      </c>
      <c r="K2733" s="21">
        <v>67</v>
      </c>
      <c r="L2733" s="21">
        <v>66</v>
      </c>
      <c r="M2733" s="21">
        <v>65</v>
      </c>
      <c r="N2733" s="21">
        <v>73</v>
      </c>
      <c r="O2733" s="21">
        <v>67</v>
      </c>
      <c r="P2733" s="21">
        <v>65</v>
      </c>
      <c r="Q2733" s="21">
        <v>65</v>
      </c>
      <c r="R2733" s="37" t="s">
        <v>524</v>
      </c>
      <c r="S2733" s="3" t="s">
        <v>524</v>
      </c>
      <c r="T2733" s="10" t="s">
        <v>4133</v>
      </c>
      <c r="U2733" s="2" t="s">
        <v>1547</v>
      </c>
      <c r="V2733" s="4" t="s">
        <v>817</v>
      </c>
      <c r="W2733" s="11">
        <v>1</v>
      </c>
      <c r="X2733" s="11">
        <v>0</v>
      </c>
      <c r="Y2733" s="24">
        <v>29</v>
      </c>
      <c r="Z2733" s="24">
        <v>4</v>
      </c>
      <c r="AA2733" s="24">
        <v>1995</v>
      </c>
      <c r="AB2733" s="1">
        <f>2026-AA2733</f>
        <v>31</v>
      </c>
      <c r="AC2733" s="5">
        <v>3</v>
      </c>
      <c r="AD2733" s="34">
        <v>69.212695572426654</v>
      </c>
      <c r="AE2733" s="18">
        <v>0</v>
      </c>
      <c r="AF2733" s="17">
        <f>ROUND(IF($AD2733&gt;79,44-(($AD2733-79)*(14/4)),IF($AD2733&gt;76,67-(($AD2733-76)*(23/3)),IF(110-(($AD2733-70.4)*(43/5.6))&gt;119,119,110-(($AD2733-70.4)*(43/5.6)))))*0.93,0)</f>
        <v>111</v>
      </c>
      <c r="AG2733" s="17">
        <f>ROUND(IF($AD2733&gt;79,37-(($AD2733-79)*(9/4)),IF($AD2733&gt;76,54-(($AD2733-76)*(17/3)),IF(93-(($AD2733-70.4)*(39/5.6))&gt;100,100,93-(($AD2733-70.4)*(39/5.6)))))*0.93,0)</f>
        <v>93</v>
      </c>
      <c r="AH2733" s="17">
        <f>ROUND(IF($AD2733&gt;79,32-(($AD2733-79)*(8/4)),IF($AD2733&gt;76,48-(($AD2733-76)*(16/3)),IF(86-(($AD2733-70.4)*(38/5.6))&gt;95,95,86-(($AD2733-70.4)*(38/5.6)))))*0.93,0)</f>
        <v>87</v>
      </c>
      <c r="AI2733" s="5" t="s">
        <v>3916</v>
      </c>
      <c r="AJ2733" s="17"/>
      <c r="AK2733" s="17"/>
      <c r="AL2733" s="5">
        <v>0</v>
      </c>
      <c r="AM2733" s="5">
        <v>0</v>
      </c>
      <c r="AS2733" t="s">
        <v>3917</v>
      </c>
    </row>
    <row r="2734" spans="1:45" x14ac:dyDescent="0.3">
      <c r="A2734" s="15">
        <v>8145</v>
      </c>
      <c r="B2734" s="8" t="s">
        <v>2258</v>
      </c>
      <c r="C2734" s="9" t="s">
        <v>333</v>
      </c>
      <c r="D2734" s="21">
        <v>70</v>
      </c>
      <c r="E2734" s="21">
        <v>70</v>
      </c>
      <c r="F2734" s="21">
        <v>73</v>
      </c>
      <c r="G2734" s="21">
        <v>76</v>
      </c>
      <c r="H2734" s="21">
        <v>60</v>
      </c>
      <c r="I2734" s="21">
        <v>67</v>
      </c>
      <c r="J2734" s="21">
        <v>70</v>
      </c>
      <c r="K2734" s="21">
        <v>68</v>
      </c>
      <c r="L2734" s="21">
        <v>62</v>
      </c>
      <c r="M2734" s="21">
        <v>64</v>
      </c>
      <c r="N2734" s="21">
        <v>66</v>
      </c>
      <c r="O2734" s="21">
        <v>76</v>
      </c>
      <c r="P2734" s="21">
        <v>70</v>
      </c>
      <c r="Q2734" s="21">
        <v>61</v>
      </c>
      <c r="R2734" s="37" t="s">
        <v>2046</v>
      </c>
      <c r="S2734" s="3" t="s">
        <v>2046</v>
      </c>
      <c r="T2734" s="38" t="s">
        <v>4132</v>
      </c>
      <c r="U2734" s="2" t="s">
        <v>1547</v>
      </c>
      <c r="V2734" s="4" t="s">
        <v>817</v>
      </c>
      <c r="W2734" s="11">
        <v>4</v>
      </c>
      <c r="X2734" s="11">
        <v>100</v>
      </c>
      <c r="Y2734" s="24">
        <v>23</v>
      </c>
      <c r="Z2734" s="24">
        <v>3</v>
      </c>
      <c r="AA2734" s="24">
        <v>1996</v>
      </c>
      <c r="AB2734" s="1">
        <f>2026-AA2734</f>
        <v>30</v>
      </c>
      <c r="AC2734" s="5">
        <v>4</v>
      </c>
      <c r="AD2734" s="34">
        <v>73.265404683584592</v>
      </c>
      <c r="AE2734" s="18">
        <v>50000</v>
      </c>
      <c r="AF2734" s="17">
        <f>ROUND(IF($AD2734&gt;79,44-(($AD2734-79)*(14/4)),IF($AD2734&gt;76,67-(($AD2734-76)*(23/3)),IF(110-(($AD2734-70.4)*(43/5.6))&gt;119,119,110-(($AD2734-70.4)*(43/5.6)))))*0.93,0)</f>
        <v>82</v>
      </c>
      <c r="AG2734" s="17">
        <f>ROUND(IF($AD2734&gt;79,37-(($AD2734-79)*(9/4)),IF($AD2734&gt;76,54-(($AD2734-76)*(17/3)),IF(93-(($AD2734-70.4)*(39/5.6))&gt;100,100,93-(($AD2734-70.4)*(39/5.6)))))*0.93,0)</f>
        <v>68</v>
      </c>
      <c r="AH2734" s="17">
        <f>ROUND(IF($AD2734&gt;79,32-(($AD2734-79)*(8/4)),IF($AD2734&gt;76,48-(($AD2734-76)*(16/3)),IF(86-(($AD2734-70.4)*(38/5.6))&gt;95,95,86-(($AD2734-70.4)*(38/5.6)))))*0.93,0)</f>
        <v>62</v>
      </c>
      <c r="AI2734" s="5" t="s">
        <v>3917</v>
      </c>
      <c r="AJ2734" s="17"/>
      <c r="AK2734" s="17"/>
      <c r="AL2734" s="5">
        <v>0</v>
      </c>
      <c r="AM2734" s="5">
        <v>0</v>
      </c>
    </row>
    <row r="2735" spans="1:45" x14ac:dyDescent="0.3">
      <c r="A2735" s="15">
        <v>8146</v>
      </c>
      <c r="B2735" s="8" t="s">
        <v>3873</v>
      </c>
      <c r="C2735" s="9" t="s">
        <v>0</v>
      </c>
      <c r="D2735" s="21">
        <v>71</v>
      </c>
      <c r="E2735" s="21">
        <v>71</v>
      </c>
      <c r="F2735" s="21">
        <v>71</v>
      </c>
      <c r="G2735" s="21">
        <v>71</v>
      </c>
      <c r="H2735" s="21">
        <v>74</v>
      </c>
      <c r="I2735" s="21">
        <v>73</v>
      </c>
      <c r="J2735" s="21">
        <v>71</v>
      </c>
      <c r="K2735" s="21">
        <v>70</v>
      </c>
      <c r="L2735" s="21">
        <v>61</v>
      </c>
      <c r="M2735" s="21">
        <v>64</v>
      </c>
      <c r="N2735" s="21">
        <v>71</v>
      </c>
      <c r="O2735" s="21">
        <v>68</v>
      </c>
      <c r="P2735" s="21">
        <v>69</v>
      </c>
      <c r="Q2735" s="21">
        <v>74</v>
      </c>
      <c r="R2735" s="37" t="s">
        <v>3036</v>
      </c>
      <c r="S2735" s="3" t="s">
        <v>3036</v>
      </c>
      <c r="T2735" s="38" t="s">
        <v>4131</v>
      </c>
      <c r="U2735" s="2" t="s">
        <v>571</v>
      </c>
      <c r="V2735" s="4" t="s">
        <v>819</v>
      </c>
      <c r="W2735" s="11">
        <v>4</v>
      </c>
      <c r="X2735" s="11">
        <v>100</v>
      </c>
      <c r="Y2735" s="24">
        <v>27</v>
      </c>
      <c r="Z2735" s="24">
        <v>1</v>
      </c>
      <c r="AA2735" s="24">
        <v>2001</v>
      </c>
      <c r="AB2735" s="1">
        <f>2026-AA2735</f>
        <v>25</v>
      </c>
      <c r="AC2735" s="5">
        <v>4</v>
      </c>
      <c r="AD2735" s="34">
        <v>72.359585780094207</v>
      </c>
      <c r="AE2735" s="18">
        <v>50000</v>
      </c>
      <c r="AF2735" s="17">
        <f>ROUND(IF($AD2735&gt;79,44-(($AD2735-79)*(14/4)),IF($AD2735&gt;76,67-(($AD2735-76)*(23/3)),IF(110-(($AD2735-70.4)*(43/5.6))&gt;119,119,110-(($AD2735-70.4)*(43/5.6)))))*0.93,0)</f>
        <v>88</v>
      </c>
      <c r="AG2735" s="17">
        <f>ROUND(IF($AD2735&gt;79,37-(($AD2735-79)*(9/4)),IF($AD2735&gt;76,54-(($AD2735-76)*(17/3)),IF(93-(($AD2735-70.4)*(39/5.6))&gt;100,100,93-(($AD2735-70.4)*(39/5.6)))))*0.93,0)</f>
        <v>74</v>
      </c>
      <c r="AH2735" s="17">
        <f>ROUND(IF($AD2735&gt;79,32-(($AD2735-79)*(8/4)),IF($AD2735&gt;76,48-(($AD2735-76)*(16/3)),IF(86-(($AD2735-70.4)*(38/5.6))&gt;95,95,86-(($AD2735-70.4)*(38/5.6)))))*0.93,0)</f>
        <v>68</v>
      </c>
      <c r="AJ2735" s="17"/>
      <c r="AK2735" s="17"/>
      <c r="AL2735" s="5">
        <v>0</v>
      </c>
      <c r="AM2735" s="5">
        <v>0</v>
      </c>
    </row>
    <row r="2736" spans="1:45" x14ac:dyDescent="0.3">
      <c r="A2736" s="15">
        <v>8147</v>
      </c>
      <c r="B2736" s="8" t="s">
        <v>1955</v>
      </c>
      <c r="C2736" s="9" t="s">
        <v>314</v>
      </c>
      <c r="D2736" s="21">
        <v>68</v>
      </c>
      <c r="E2736" s="21">
        <v>64</v>
      </c>
      <c r="F2736" s="21">
        <v>64</v>
      </c>
      <c r="G2736" s="21">
        <v>64</v>
      </c>
      <c r="H2736" s="21">
        <v>77</v>
      </c>
      <c r="I2736" s="21">
        <v>63</v>
      </c>
      <c r="J2736" s="21">
        <v>65</v>
      </c>
      <c r="K2736" s="21">
        <v>61</v>
      </c>
      <c r="L2736" s="21">
        <v>60</v>
      </c>
      <c r="M2736" s="21">
        <v>60</v>
      </c>
      <c r="N2736" s="21">
        <v>63</v>
      </c>
      <c r="O2736" s="21">
        <v>62</v>
      </c>
      <c r="P2736" s="21">
        <v>62</v>
      </c>
      <c r="Q2736" s="21">
        <v>76</v>
      </c>
      <c r="R2736" s="37" t="s">
        <v>3920</v>
      </c>
      <c r="S2736" s="3" t="s">
        <v>3920</v>
      </c>
      <c r="T2736" s="38" t="s">
        <v>4131</v>
      </c>
      <c r="U2736" s="2" t="s">
        <v>1508</v>
      </c>
      <c r="V2736" s="4" t="s">
        <v>822</v>
      </c>
      <c r="W2736" s="11">
        <v>4</v>
      </c>
      <c r="X2736" s="11">
        <v>100</v>
      </c>
      <c r="Y2736" s="24">
        <v>13</v>
      </c>
      <c r="Z2736" s="24">
        <v>12</v>
      </c>
      <c r="AA2736" s="24">
        <v>1995</v>
      </c>
      <c r="AB2736" s="1">
        <f>2026-AA2736</f>
        <v>31</v>
      </c>
      <c r="AC2736" s="5">
        <v>3</v>
      </c>
      <c r="AD2736" s="34">
        <v>72.733709483834957</v>
      </c>
      <c r="AE2736" s="18">
        <v>60000</v>
      </c>
      <c r="AF2736" s="17">
        <f>ROUND(IF($AD2736&gt;79,44-(($AD2736-79)*(14/4)),IF($AD2736&gt;76,67-(($AD2736-76)*(23/3)),IF(110-(($AD2736-70.4)*(43/5.6))&gt;119,119,110-(($AD2736-70.4)*(43/5.6)))))*0.93,0)</f>
        <v>86</v>
      </c>
      <c r="AG2736" s="17">
        <f>ROUND(IF($AD2736&gt;79,37-(($AD2736-79)*(9/4)),IF($AD2736&gt;76,54-(($AD2736-76)*(17/3)),IF(93-(($AD2736-70.4)*(39/5.6))&gt;100,100,93-(($AD2736-70.4)*(39/5.6)))))*0.93,0)</f>
        <v>71</v>
      </c>
      <c r="AH2736" s="17">
        <f>ROUND(IF($AD2736&gt;79,32-(($AD2736-79)*(8/4)),IF($AD2736&gt;76,48-(($AD2736-76)*(16/3)),IF(86-(($AD2736-70.4)*(38/5.6))&gt;95,95,86-(($AD2736-70.4)*(38/5.6)))))*0.93,0)</f>
        <v>65</v>
      </c>
      <c r="AI2736" s="5" t="s">
        <v>3917</v>
      </c>
      <c r="AJ2736" s="17"/>
      <c r="AK2736" s="17"/>
      <c r="AL2736" s="5">
        <v>0</v>
      </c>
      <c r="AM2736" s="5">
        <v>0</v>
      </c>
    </row>
    <row r="2737" spans="1:44" x14ac:dyDescent="0.3">
      <c r="A2737" s="15">
        <v>8150</v>
      </c>
      <c r="B2737" s="8" t="s">
        <v>477</v>
      </c>
      <c r="C2737" s="9" t="s">
        <v>2143</v>
      </c>
      <c r="D2737" s="21">
        <v>68</v>
      </c>
      <c r="E2737" s="21">
        <v>80</v>
      </c>
      <c r="F2737" s="21">
        <v>79</v>
      </c>
      <c r="G2737" s="21">
        <v>77</v>
      </c>
      <c r="H2737" s="21">
        <v>66</v>
      </c>
      <c r="I2737" s="21">
        <v>74</v>
      </c>
      <c r="J2737" s="21">
        <v>76</v>
      </c>
      <c r="K2737" s="21">
        <v>77</v>
      </c>
      <c r="L2737" s="21">
        <v>61</v>
      </c>
      <c r="M2737" s="21">
        <v>66</v>
      </c>
      <c r="N2737" s="21">
        <v>76</v>
      </c>
      <c r="O2737" s="21">
        <v>73</v>
      </c>
      <c r="P2737" s="21">
        <v>75</v>
      </c>
      <c r="Q2737" s="21">
        <v>64</v>
      </c>
      <c r="R2737" s="37" t="s">
        <v>4313</v>
      </c>
      <c r="S2737" s="3" t="s">
        <v>4313</v>
      </c>
      <c r="T2737" s="38" t="s">
        <v>4131</v>
      </c>
      <c r="U2737" s="2" t="s">
        <v>578</v>
      </c>
      <c r="V2737" s="4" t="s">
        <v>819</v>
      </c>
      <c r="W2737" s="11">
        <v>4</v>
      </c>
      <c r="X2737" s="11">
        <v>100</v>
      </c>
      <c r="Y2737" s="24">
        <v>12</v>
      </c>
      <c r="Z2737" s="24">
        <v>7</v>
      </c>
      <c r="AA2737" s="24">
        <v>1995</v>
      </c>
      <c r="AB2737" s="1">
        <f>2026-AA2737</f>
        <v>31</v>
      </c>
      <c r="AC2737" s="5">
        <v>6</v>
      </c>
      <c r="AD2737" s="34">
        <v>77.558808369597699</v>
      </c>
      <c r="AE2737" s="18">
        <v>340000</v>
      </c>
      <c r="AF2737" s="17">
        <f>ROUND(IF($AD2737&gt;79,44-(($AD2737-79)*(14/4)),IF($AD2737&gt;76,67-(($AD2737-76)*(23/3)),IF(110-(($AD2737-70.4)*(43/5.6))&gt;119,119,110-(($AD2737-70.4)*(43/5.6)))))*0.93,0)</f>
        <v>51</v>
      </c>
      <c r="AG2737" s="17">
        <f>ROUND(IF($AD2737&gt;79,37-(($AD2737-79)*(9/4)),IF($AD2737&gt;76,54-(($AD2737-76)*(17/3)),IF(93-(($AD2737-70.4)*(39/5.6))&gt;100,100,93-(($AD2737-70.4)*(39/5.6)))))*0.93,0)</f>
        <v>42</v>
      </c>
      <c r="AH2737" s="17">
        <f>ROUND(IF($AD2737&gt;79,32-(($AD2737-79)*(8/4)),IF($AD2737&gt;76,48-(($AD2737-76)*(16/3)),IF(86-(($AD2737-70.4)*(38/5.6))&gt;95,95,86-(($AD2737-70.4)*(38/5.6)))))*0.93,0)</f>
        <v>37</v>
      </c>
      <c r="AI2737" s="5" t="s">
        <v>3917</v>
      </c>
      <c r="AJ2737" s="17"/>
      <c r="AK2737" s="17"/>
      <c r="AL2737" s="5">
        <v>181</v>
      </c>
      <c r="AM2737" s="5">
        <v>70</v>
      </c>
    </row>
    <row r="2738" spans="1:44" x14ac:dyDescent="0.3">
      <c r="A2738" s="15">
        <v>8151</v>
      </c>
      <c r="B2738" s="8" t="s">
        <v>2250</v>
      </c>
      <c r="C2738" s="9" t="s">
        <v>92</v>
      </c>
      <c r="D2738" s="21">
        <v>79</v>
      </c>
      <c r="E2738" s="21">
        <v>68</v>
      </c>
      <c r="F2738" s="21">
        <v>69</v>
      </c>
      <c r="G2738" s="21">
        <v>70</v>
      </c>
      <c r="H2738" s="21">
        <v>72</v>
      </c>
      <c r="I2738" s="21">
        <v>74</v>
      </c>
      <c r="J2738" s="21">
        <v>75</v>
      </c>
      <c r="K2738" s="21">
        <v>71</v>
      </c>
      <c r="L2738" s="21">
        <v>82</v>
      </c>
      <c r="M2738" s="21">
        <v>74</v>
      </c>
      <c r="N2738" s="21">
        <v>74</v>
      </c>
      <c r="O2738" s="21">
        <v>68</v>
      </c>
      <c r="P2738" s="21">
        <v>72</v>
      </c>
      <c r="Q2738" s="21">
        <v>71</v>
      </c>
      <c r="R2738" s="37" t="s">
        <v>1466</v>
      </c>
      <c r="S2738" s="3" t="s">
        <v>1466</v>
      </c>
      <c r="T2738" s="38" t="s">
        <v>4130</v>
      </c>
      <c r="U2738" s="2" t="s">
        <v>578</v>
      </c>
      <c r="V2738" s="4" t="s">
        <v>819</v>
      </c>
      <c r="W2738" s="11">
        <v>4</v>
      </c>
      <c r="X2738" s="11">
        <v>100</v>
      </c>
      <c r="Y2738" s="24">
        <v>13</v>
      </c>
      <c r="Z2738" s="24">
        <v>2</v>
      </c>
      <c r="AA2738" s="24">
        <v>1995</v>
      </c>
      <c r="AB2738" s="1">
        <f>2026-AA2738</f>
        <v>31</v>
      </c>
      <c r="AC2738" s="5">
        <v>5</v>
      </c>
      <c r="AD2738" s="34">
        <v>78.999340147378504</v>
      </c>
      <c r="AE2738" s="18">
        <v>600000</v>
      </c>
      <c r="AF2738" s="17">
        <f>ROUND(IF($AD2738&gt;79,44-(($AD2738-79)*(14/4)),IF($AD2738&gt;76,67-(($AD2738-76)*(23/3)),IF(110-(($AD2738-70.4)*(43/5.6))&gt;119,119,110-(($AD2738-70.4)*(43/5.6)))))*0.93,0)</f>
        <v>41</v>
      </c>
      <c r="AG2738" s="17">
        <f>ROUND(IF($AD2738&gt;79,37-(($AD2738-79)*(9/4)),IF($AD2738&gt;76,54-(($AD2738-76)*(17/3)),IF(93-(($AD2738-70.4)*(39/5.6))&gt;100,100,93-(($AD2738-70.4)*(39/5.6)))))*0.93,0)</f>
        <v>34</v>
      </c>
      <c r="AH2738" s="17">
        <f>ROUND(IF($AD2738&gt;79,32-(($AD2738-79)*(8/4)),IF($AD2738&gt;76,48-(($AD2738-76)*(16/3)),IF(86-(($AD2738-70.4)*(38/5.6))&gt;95,95,86-(($AD2738-70.4)*(38/5.6)))))*0.93,0)</f>
        <v>30</v>
      </c>
      <c r="AI2738" s="5" t="s">
        <v>3917</v>
      </c>
      <c r="AJ2738" s="17"/>
      <c r="AK2738" s="17"/>
      <c r="AL2738" s="5">
        <v>192</v>
      </c>
      <c r="AM2738" s="5">
        <v>81</v>
      </c>
    </row>
    <row r="2739" spans="1:44" x14ac:dyDescent="0.3">
      <c r="A2739" s="15">
        <v>8152</v>
      </c>
      <c r="B2739" s="8" t="s">
        <v>2671</v>
      </c>
      <c r="C2739" s="9" t="s">
        <v>2670</v>
      </c>
      <c r="D2739" s="21">
        <v>68</v>
      </c>
      <c r="E2739" s="21">
        <v>79</v>
      </c>
      <c r="F2739" s="21">
        <v>75</v>
      </c>
      <c r="G2739" s="21">
        <v>70</v>
      </c>
      <c r="H2739" s="21">
        <v>75</v>
      </c>
      <c r="I2739" s="21">
        <v>76</v>
      </c>
      <c r="J2739" s="21">
        <v>73</v>
      </c>
      <c r="K2739" s="21">
        <v>74</v>
      </c>
      <c r="L2739" s="21">
        <v>62</v>
      </c>
      <c r="M2739" s="21">
        <v>62</v>
      </c>
      <c r="N2739" s="21">
        <v>68</v>
      </c>
      <c r="O2739" s="21">
        <v>70</v>
      </c>
      <c r="P2739" s="21">
        <v>70</v>
      </c>
      <c r="Q2739" s="21">
        <v>74</v>
      </c>
      <c r="R2739" s="37" t="s">
        <v>2062</v>
      </c>
      <c r="S2739" s="3" t="s">
        <v>2062</v>
      </c>
      <c r="T2739" s="38" t="s">
        <v>4131</v>
      </c>
      <c r="U2739" s="2" t="s">
        <v>561</v>
      </c>
      <c r="V2739" s="4" t="s">
        <v>821</v>
      </c>
      <c r="W2739" s="11">
        <v>4</v>
      </c>
      <c r="X2739" s="11">
        <v>100</v>
      </c>
      <c r="Y2739" s="24">
        <v>23</v>
      </c>
      <c r="Z2739" s="24">
        <v>7</v>
      </c>
      <c r="AA2739" s="24">
        <v>1997</v>
      </c>
      <c r="AB2739" s="1">
        <f>2026-AA2739</f>
        <v>29</v>
      </c>
      <c r="AC2739" s="5">
        <v>5</v>
      </c>
      <c r="AD2739" s="34">
        <v>75.770751779589716</v>
      </c>
      <c r="AE2739" s="18">
        <v>210000</v>
      </c>
      <c r="AF2739" s="17">
        <f>ROUND(IF($AD2739&gt;79,44-(($AD2739-79)*(14/4)),IF($AD2739&gt;76,67-(($AD2739-76)*(23/3)),IF(110-(($AD2739-70.4)*(43/5.6))&gt;119,119,110-(($AD2739-70.4)*(43/5.6)))))*0.93,0)</f>
        <v>64</v>
      </c>
      <c r="AG2739" s="17">
        <f>ROUND(IF($AD2739&gt;79,37-(($AD2739-79)*(9/4)),IF($AD2739&gt;76,54-(($AD2739-76)*(17/3)),IF(93-(($AD2739-70.4)*(39/5.6))&gt;100,100,93-(($AD2739-70.4)*(39/5.6)))))*0.93,0)</f>
        <v>52</v>
      </c>
      <c r="AH2739" s="17">
        <f>ROUND(IF($AD2739&gt;79,32-(($AD2739-79)*(8/4)),IF($AD2739&gt;76,48-(($AD2739-76)*(16/3)),IF(86-(($AD2739-70.4)*(38/5.6))&gt;95,95,86-(($AD2739-70.4)*(38/5.6)))))*0.93,0)</f>
        <v>46</v>
      </c>
      <c r="AI2739" s="5" t="s">
        <v>3917</v>
      </c>
      <c r="AJ2739" s="17"/>
      <c r="AK2739" s="17"/>
      <c r="AL2739" s="5">
        <v>0</v>
      </c>
      <c r="AM2739" s="5">
        <v>0</v>
      </c>
    </row>
    <row r="2740" spans="1:44" x14ac:dyDescent="0.3">
      <c r="A2740" s="15">
        <v>8153</v>
      </c>
      <c r="B2740" s="8" t="s">
        <v>2706</v>
      </c>
      <c r="C2740" s="9" t="s">
        <v>145</v>
      </c>
      <c r="D2740" s="21">
        <v>67</v>
      </c>
      <c r="E2740" s="21">
        <v>65</v>
      </c>
      <c r="F2740" s="21">
        <v>67</v>
      </c>
      <c r="G2740" s="21">
        <v>68</v>
      </c>
      <c r="H2740" s="21">
        <v>60</v>
      </c>
      <c r="I2740" s="21">
        <v>61</v>
      </c>
      <c r="J2740" s="21">
        <v>66</v>
      </c>
      <c r="K2740" s="21">
        <v>66</v>
      </c>
      <c r="L2740" s="21">
        <v>59</v>
      </c>
      <c r="M2740" s="21">
        <v>62</v>
      </c>
      <c r="N2740" s="21">
        <v>63</v>
      </c>
      <c r="O2740" s="21">
        <v>72</v>
      </c>
      <c r="P2740" s="21">
        <v>65</v>
      </c>
      <c r="Q2740" s="21">
        <v>61</v>
      </c>
      <c r="R2740" s="37" t="s">
        <v>524</v>
      </c>
      <c r="S2740" s="3" t="s">
        <v>524</v>
      </c>
      <c r="T2740" s="10" t="s">
        <v>4133</v>
      </c>
      <c r="U2740" s="2" t="s">
        <v>582</v>
      </c>
      <c r="V2740" s="4" t="s">
        <v>822</v>
      </c>
      <c r="W2740" s="11">
        <v>3</v>
      </c>
      <c r="X2740" s="11">
        <v>0</v>
      </c>
      <c r="Y2740" s="24">
        <v>8</v>
      </c>
      <c r="Z2740" s="24">
        <v>7</v>
      </c>
      <c r="AA2740" s="24">
        <v>1993</v>
      </c>
      <c r="AB2740" s="1">
        <f>2026-AA2740</f>
        <v>33</v>
      </c>
      <c r="AC2740" s="5">
        <v>5</v>
      </c>
      <c r="AD2740" s="34">
        <v>67.588337441618393</v>
      </c>
      <c r="AE2740" s="18">
        <v>0</v>
      </c>
      <c r="AF2740" s="17">
        <f>ROUND(IF($AD2740&gt;79,44-(($AD2740-79)*(14/4)),IF($AD2740&gt;76,67-(($AD2740-76)*(23/3)),IF(110-(($AD2740-70.4)*(43/5.6))&gt;119,119,110-(($AD2740-70.4)*(43/5.6)))))*0.93,0)</f>
        <v>111</v>
      </c>
      <c r="AG2740" s="17">
        <f>ROUND(IF($AD2740&gt;79,37-(($AD2740-79)*(9/4)),IF($AD2740&gt;76,54-(($AD2740-76)*(17/3)),IF(93-(($AD2740-70.4)*(39/5.6))&gt;100,100,93-(($AD2740-70.4)*(39/5.6)))))*0.93,0)</f>
        <v>93</v>
      </c>
      <c r="AH2740" s="17">
        <f>ROUND(IF($AD2740&gt;79,32-(($AD2740-79)*(8/4)),IF($AD2740&gt;76,48-(($AD2740-76)*(16/3)),IF(86-(($AD2740-70.4)*(38/5.6))&gt;95,95,86-(($AD2740-70.4)*(38/5.6)))))*0.93,0)</f>
        <v>88</v>
      </c>
      <c r="AI2740" s="5" t="s">
        <v>3916</v>
      </c>
      <c r="AJ2740" s="17"/>
      <c r="AK2740" s="17"/>
      <c r="AL2740" s="5">
        <v>0</v>
      </c>
      <c r="AM2740" s="5">
        <v>0</v>
      </c>
    </row>
    <row r="2741" spans="1:44" x14ac:dyDescent="0.3">
      <c r="A2741" s="15">
        <v>8155</v>
      </c>
      <c r="B2741" s="8" t="s">
        <v>2151</v>
      </c>
      <c r="C2741" s="9" t="s">
        <v>329</v>
      </c>
      <c r="D2741" s="21">
        <v>60</v>
      </c>
      <c r="E2741" s="21">
        <v>66</v>
      </c>
      <c r="F2741" s="21">
        <v>65</v>
      </c>
      <c r="G2741" s="21">
        <v>64</v>
      </c>
      <c r="H2741" s="21">
        <v>55</v>
      </c>
      <c r="I2741" s="21">
        <v>57</v>
      </c>
      <c r="J2741" s="21">
        <v>62</v>
      </c>
      <c r="K2741" s="21">
        <v>62</v>
      </c>
      <c r="L2741" s="21">
        <v>52</v>
      </c>
      <c r="M2741" s="21">
        <v>52</v>
      </c>
      <c r="N2741" s="21">
        <v>55</v>
      </c>
      <c r="O2741" s="21">
        <v>61</v>
      </c>
      <c r="P2741" s="21">
        <v>58</v>
      </c>
      <c r="Q2741" s="21">
        <v>54</v>
      </c>
      <c r="R2741" s="37" t="s">
        <v>524</v>
      </c>
      <c r="S2741" s="3" t="s">
        <v>524</v>
      </c>
      <c r="T2741" s="10" t="s">
        <v>4133</v>
      </c>
      <c r="U2741" s="2" t="s">
        <v>582</v>
      </c>
      <c r="V2741" s="4" t="s">
        <v>822</v>
      </c>
      <c r="W2741" s="11">
        <v>4</v>
      </c>
      <c r="X2741" s="11">
        <v>100</v>
      </c>
      <c r="Y2741" s="24">
        <v>5</v>
      </c>
      <c r="Z2741" s="24">
        <v>9</v>
      </c>
      <c r="AA2741" s="24">
        <v>1991</v>
      </c>
      <c r="AB2741" s="1">
        <f>2026-AA2741</f>
        <v>35</v>
      </c>
      <c r="AC2741" s="5">
        <v>4</v>
      </c>
      <c r="AD2741" s="34">
        <v>63.79980289432789</v>
      </c>
      <c r="AE2741" s="18">
        <v>0</v>
      </c>
      <c r="AF2741" s="17">
        <f>ROUND(IF($AD2741&gt;79,44-(($AD2741-79)*(14/4)),IF($AD2741&gt;76,67-(($AD2741-76)*(23/3)),IF(110-(($AD2741-70.4)*(43/5.6))&gt;119,119,110-(($AD2741-70.4)*(43/5.6)))))*0.93,0)</f>
        <v>111</v>
      </c>
      <c r="AG2741" s="17">
        <f>ROUND(IF($AD2741&gt;79,37-(($AD2741-79)*(9/4)),IF($AD2741&gt;76,54-(($AD2741-76)*(17/3)),IF(93-(($AD2741-70.4)*(39/5.6))&gt;100,100,93-(($AD2741-70.4)*(39/5.6)))))*0.93,0)</f>
        <v>93</v>
      </c>
      <c r="AH2741" s="17">
        <f>ROUND(IF($AD2741&gt;79,32-(($AD2741-79)*(8/4)),IF($AD2741&gt;76,48-(($AD2741-76)*(16/3)),IF(86-(($AD2741-70.4)*(38/5.6))&gt;95,95,86-(($AD2741-70.4)*(38/5.6)))))*0.93,0)</f>
        <v>88</v>
      </c>
      <c r="AI2741" s="5" t="s">
        <v>3916</v>
      </c>
      <c r="AJ2741" s="17"/>
      <c r="AK2741" s="17"/>
      <c r="AL2741" s="5">
        <v>178</v>
      </c>
      <c r="AM2741" s="5">
        <v>65</v>
      </c>
    </row>
    <row r="2742" spans="1:44" x14ac:dyDescent="0.3">
      <c r="A2742" s="15">
        <v>8156</v>
      </c>
      <c r="B2742" s="8" t="s">
        <v>2183</v>
      </c>
      <c r="C2742" s="9" t="s">
        <v>92</v>
      </c>
      <c r="D2742" s="21">
        <v>67</v>
      </c>
      <c r="E2742" s="21">
        <v>61</v>
      </c>
      <c r="F2742" s="21">
        <v>65</v>
      </c>
      <c r="G2742" s="21">
        <v>69</v>
      </c>
      <c r="H2742" s="21">
        <v>66</v>
      </c>
      <c r="I2742" s="21">
        <v>71</v>
      </c>
      <c r="J2742" s="21">
        <v>68</v>
      </c>
      <c r="K2742" s="21">
        <v>63</v>
      </c>
      <c r="L2742" s="21">
        <v>69</v>
      </c>
      <c r="M2742" s="21">
        <v>64</v>
      </c>
      <c r="N2742" s="21">
        <v>62</v>
      </c>
      <c r="O2742" s="21">
        <v>77</v>
      </c>
      <c r="P2742" s="21">
        <v>68</v>
      </c>
      <c r="Q2742" s="21">
        <v>65</v>
      </c>
      <c r="R2742" s="37" t="s">
        <v>524</v>
      </c>
      <c r="S2742" s="3" t="s">
        <v>524</v>
      </c>
      <c r="T2742" s="10" t="s">
        <v>4133</v>
      </c>
      <c r="U2742" s="2" t="s">
        <v>582</v>
      </c>
      <c r="V2742" s="4" t="s">
        <v>822</v>
      </c>
      <c r="W2742" s="11">
        <v>2</v>
      </c>
      <c r="X2742" s="11">
        <v>60</v>
      </c>
      <c r="Y2742" s="24">
        <v>20</v>
      </c>
      <c r="Z2742" s="24">
        <v>7</v>
      </c>
      <c r="AA2742" s="24">
        <v>1995</v>
      </c>
      <c r="AB2742" s="1">
        <f>2026-AA2742</f>
        <v>31</v>
      </c>
      <c r="AC2742" s="5">
        <v>2</v>
      </c>
      <c r="AD2742" s="34">
        <v>69.029717378203173</v>
      </c>
      <c r="AE2742" s="18">
        <v>0</v>
      </c>
      <c r="AF2742" s="17">
        <f>ROUND(IF($AD2742&gt;79,44-(($AD2742-79)*(14/4)),IF($AD2742&gt;76,67-(($AD2742-76)*(23/3)),IF(110-(($AD2742-70.4)*(43/5.6))&gt;119,119,110-(($AD2742-70.4)*(43/5.6)))))*0.93,0)</f>
        <v>111</v>
      </c>
      <c r="AG2742" s="17">
        <f>ROUND(IF($AD2742&gt;79,37-(($AD2742-79)*(9/4)),IF($AD2742&gt;76,54-(($AD2742-76)*(17/3)),IF(93-(($AD2742-70.4)*(39/5.6))&gt;100,100,93-(($AD2742-70.4)*(39/5.6)))))*0.93,0)</f>
        <v>93</v>
      </c>
      <c r="AH2742" s="17">
        <f>ROUND(IF($AD2742&gt;79,32-(($AD2742-79)*(8/4)),IF($AD2742&gt;76,48-(($AD2742-76)*(16/3)),IF(86-(($AD2742-70.4)*(38/5.6))&gt;95,95,86-(($AD2742-70.4)*(38/5.6)))))*0.93,0)</f>
        <v>88</v>
      </c>
      <c r="AJ2742" s="17"/>
      <c r="AK2742" s="17"/>
      <c r="AL2742" s="5">
        <v>0</v>
      </c>
      <c r="AM2742" s="5">
        <v>0</v>
      </c>
    </row>
    <row r="2743" spans="1:44" x14ac:dyDescent="0.3">
      <c r="A2743" s="15">
        <v>8157</v>
      </c>
      <c r="B2743" s="8" t="s">
        <v>1314</v>
      </c>
      <c r="C2743" s="9" t="s">
        <v>355</v>
      </c>
      <c r="D2743" s="21">
        <v>65</v>
      </c>
      <c r="E2743" s="21">
        <v>61</v>
      </c>
      <c r="F2743" s="21">
        <v>61</v>
      </c>
      <c r="G2743" s="21">
        <v>61</v>
      </c>
      <c r="H2743" s="21">
        <v>69</v>
      </c>
      <c r="I2743" s="21">
        <v>64</v>
      </c>
      <c r="J2743" s="21">
        <v>68</v>
      </c>
      <c r="K2743" s="21">
        <v>65</v>
      </c>
      <c r="L2743" s="21">
        <v>60</v>
      </c>
      <c r="M2743" s="21">
        <v>64</v>
      </c>
      <c r="N2743" s="21">
        <v>70</v>
      </c>
      <c r="O2743" s="21">
        <v>68</v>
      </c>
      <c r="P2743" s="21">
        <v>68</v>
      </c>
      <c r="Q2743" s="21">
        <v>69</v>
      </c>
      <c r="R2743" s="37" t="s">
        <v>524</v>
      </c>
      <c r="S2743" s="3" t="s">
        <v>524</v>
      </c>
      <c r="T2743" s="10" t="s">
        <v>4133</v>
      </c>
      <c r="U2743" s="2" t="s">
        <v>582</v>
      </c>
      <c r="V2743" s="4" t="s">
        <v>822</v>
      </c>
      <c r="W2743" s="11">
        <v>1</v>
      </c>
      <c r="X2743" s="11">
        <v>0</v>
      </c>
      <c r="Y2743" s="24">
        <v>20</v>
      </c>
      <c r="Z2743" s="24">
        <v>7</v>
      </c>
      <c r="AA2743" s="24">
        <v>1995</v>
      </c>
      <c r="AB2743" s="1">
        <f>2026-AA2743</f>
        <v>31</v>
      </c>
      <c r="AC2743" s="5">
        <v>4</v>
      </c>
      <c r="AD2743" s="34">
        <v>66.798468335721211</v>
      </c>
      <c r="AE2743" s="18">
        <v>0</v>
      </c>
      <c r="AF2743" s="17">
        <f>ROUND(IF($AD2743&gt;79,44-(($AD2743-79)*(14/4)),IF($AD2743&gt;76,67-(($AD2743-76)*(23/3)),IF(110-(($AD2743-70.4)*(43/5.6))&gt;119,119,110-(($AD2743-70.4)*(43/5.6)))))*0.93,0)</f>
        <v>111</v>
      </c>
      <c r="AG2743" s="17">
        <f>ROUND(IF($AD2743&gt;79,37-(($AD2743-79)*(9/4)),IF($AD2743&gt;76,54-(($AD2743-76)*(17/3)),IF(93-(($AD2743-70.4)*(39/5.6))&gt;100,100,93-(($AD2743-70.4)*(39/5.6)))))*0.93,0)</f>
        <v>93</v>
      </c>
      <c r="AH2743" s="17">
        <f>ROUND(IF($AD2743&gt;79,32-(($AD2743-79)*(8/4)),IF($AD2743&gt;76,48-(($AD2743-76)*(16/3)),IF(86-(($AD2743-70.4)*(38/5.6))&gt;95,95,86-(($AD2743-70.4)*(38/5.6)))))*0.93,0)</f>
        <v>88</v>
      </c>
      <c r="AI2743" s="5" t="s">
        <v>3916</v>
      </c>
      <c r="AJ2743" s="17"/>
      <c r="AK2743" s="17"/>
      <c r="AL2743" s="5">
        <v>0</v>
      </c>
      <c r="AM2743" s="5">
        <v>0</v>
      </c>
    </row>
    <row r="2744" spans="1:44" x14ac:dyDescent="0.3">
      <c r="A2744" s="15">
        <v>8158</v>
      </c>
      <c r="B2744" s="8" t="s">
        <v>1083</v>
      </c>
      <c r="C2744" s="9" t="s">
        <v>2140</v>
      </c>
      <c r="D2744" s="21">
        <v>74</v>
      </c>
      <c r="E2744" s="21">
        <v>63</v>
      </c>
      <c r="F2744" s="21">
        <v>65</v>
      </c>
      <c r="G2744" s="21">
        <v>67</v>
      </c>
      <c r="H2744" s="21">
        <v>63</v>
      </c>
      <c r="I2744" s="21">
        <v>76</v>
      </c>
      <c r="J2744" s="21">
        <v>69</v>
      </c>
      <c r="K2744" s="21">
        <v>80</v>
      </c>
      <c r="L2744" s="21">
        <v>65</v>
      </c>
      <c r="M2744" s="21">
        <v>80</v>
      </c>
      <c r="N2744" s="21">
        <v>80</v>
      </c>
      <c r="O2744" s="21">
        <v>64</v>
      </c>
      <c r="P2744" s="21">
        <v>68</v>
      </c>
      <c r="Q2744" s="21">
        <v>67</v>
      </c>
      <c r="R2744" s="37" t="s">
        <v>3932</v>
      </c>
      <c r="S2744" s="3" t="s">
        <v>3932</v>
      </c>
      <c r="T2744" s="38" t="s">
        <v>4131</v>
      </c>
      <c r="U2744" s="2" t="s">
        <v>580</v>
      </c>
      <c r="V2744" s="4" t="s">
        <v>821</v>
      </c>
      <c r="W2744" s="11">
        <v>4</v>
      </c>
      <c r="X2744" s="11">
        <v>100</v>
      </c>
      <c r="Y2744" s="24">
        <v>21</v>
      </c>
      <c r="Z2744" s="24">
        <v>6</v>
      </c>
      <c r="AA2744" s="24">
        <v>1995</v>
      </c>
      <c r="AB2744" s="1">
        <f>2026-AA2744</f>
        <v>31</v>
      </c>
      <c r="AC2744" s="5">
        <v>5</v>
      </c>
      <c r="AD2744" s="34">
        <v>77.017412741454265</v>
      </c>
      <c r="AE2744" s="18">
        <v>300000</v>
      </c>
      <c r="AF2744" s="17">
        <f>ROUND(IF($AD2744&gt;79,44-(($AD2744-79)*(14/4)),IF($AD2744&gt;76,67-(($AD2744-76)*(23/3)),IF(110-(($AD2744-70.4)*(43/5.6))&gt;119,119,110-(($AD2744-70.4)*(43/5.6)))))*0.93,0)</f>
        <v>55</v>
      </c>
      <c r="AG2744" s="17">
        <f>ROUND(IF($AD2744&gt;79,37-(($AD2744-79)*(9/4)),IF($AD2744&gt;76,54-(($AD2744-76)*(17/3)),IF(93-(($AD2744-70.4)*(39/5.6))&gt;100,100,93-(($AD2744-70.4)*(39/5.6)))))*0.93,0)</f>
        <v>45</v>
      </c>
      <c r="AH2744" s="17">
        <f>ROUND(IF($AD2744&gt;79,32-(($AD2744-79)*(8/4)),IF($AD2744&gt;76,48-(($AD2744-76)*(16/3)),IF(86-(($AD2744-70.4)*(38/5.6))&gt;95,95,86-(($AD2744-70.4)*(38/5.6)))))*0.93,0)</f>
        <v>40</v>
      </c>
      <c r="AI2744" s="5" t="s">
        <v>3917</v>
      </c>
      <c r="AJ2744" s="17"/>
      <c r="AK2744" s="17"/>
      <c r="AL2744" s="5">
        <v>169</v>
      </c>
      <c r="AM2744" s="5">
        <v>63</v>
      </c>
    </row>
    <row r="2745" spans="1:44" x14ac:dyDescent="0.3">
      <c r="A2745" s="15">
        <v>8161</v>
      </c>
      <c r="B2745" s="8" t="s">
        <v>3881</v>
      </c>
      <c r="C2745" s="9" t="s">
        <v>2930</v>
      </c>
      <c r="D2745" s="21">
        <v>68</v>
      </c>
      <c r="E2745" s="21">
        <v>79</v>
      </c>
      <c r="F2745" s="21">
        <v>78</v>
      </c>
      <c r="G2745" s="21">
        <v>77</v>
      </c>
      <c r="H2745" s="21">
        <v>62</v>
      </c>
      <c r="I2745" s="21">
        <v>76</v>
      </c>
      <c r="J2745" s="21">
        <v>76</v>
      </c>
      <c r="K2745" s="21">
        <v>72</v>
      </c>
      <c r="L2745" s="21">
        <v>57</v>
      </c>
      <c r="M2745" s="21">
        <v>66</v>
      </c>
      <c r="N2745" s="21">
        <v>75</v>
      </c>
      <c r="O2745" s="21">
        <v>72</v>
      </c>
      <c r="P2745" s="21">
        <v>67</v>
      </c>
      <c r="Q2745" s="21">
        <v>60</v>
      </c>
      <c r="R2745" s="37" t="s">
        <v>3930</v>
      </c>
      <c r="S2745" s="3" t="s">
        <v>3930</v>
      </c>
      <c r="T2745" s="38" t="s">
        <v>4131</v>
      </c>
      <c r="U2745" s="2" t="s">
        <v>598</v>
      </c>
      <c r="V2745" s="4" t="s">
        <v>819</v>
      </c>
      <c r="W2745" s="11">
        <v>4</v>
      </c>
      <c r="X2745" s="11">
        <v>100</v>
      </c>
      <c r="Y2745" s="24">
        <v>17</v>
      </c>
      <c r="Z2745" s="24">
        <v>7</v>
      </c>
      <c r="AA2745" s="24">
        <v>2001</v>
      </c>
      <c r="AB2745" s="1">
        <f>2026-AA2745</f>
        <v>25</v>
      </c>
      <c r="AC2745" s="5">
        <v>6</v>
      </c>
      <c r="AD2745" s="34">
        <v>76.821061891218179</v>
      </c>
      <c r="AE2745" s="18">
        <v>110000</v>
      </c>
      <c r="AF2745" s="17">
        <f>ROUND(IF($AD2745&gt;79,44-(($AD2745-79)*(14/4)),IF($AD2745&gt;76,67-(($AD2745-76)*(23/3)),IF(110-(($AD2745-70.4)*(43/5.6))&gt;119,119,110-(($AD2745-70.4)*(43/5.6)))))*0.93,0)</f>
        <v>56</v>
      </c>
      <c r="AG2745" s="17">
        <f>ROUND(IF($AD2745&gt;79,37-(($AD2745-79)*(9/4)),IF($AD2745&gt;76,54-(($AD2745-76)*(17/3)),IF(93-(($AD2745-70.4)*(39/5.6))&gt;100,100,93-(($AD2745-70.4)*(39/5.6)))))*0.93,0)</f>
        <v>46</v>
      </c>
      <c r="AH2745" s="17">
        <f>ROUND(IF($AD2745&gt;79,32-(($AD2745-79)*(8/4)),IF($AD2745&gt;76,48-(($AD2745-76)*(16/3)),IF(86-(($AD2745-70.4)*(38/5.6))&gt;95,95,86-(($AD2745-70.4)*(38/5.6)))))*0.93,0)</f>
        <v>41</v>
      </c>
      <c r="AJ2745" s="17"/>
      <c r="AK2745" s="17"/>
      <c r="AL2745" s="5">
        <v>175</v>
      </c>
      <c r="AM2745" s="5">
        <v>63</v>
      </c>
    </row>
    <row r="2746" spans="1:44" x14ac:dyDescent="0.3">
      <c r="A2746" s="15">
        <v>8163</v>
      </c>
      <c r="B2746" s="8" t="s">
        <v>2186</v>
      </c>
      <c r="C2746" s="9" t="s">
        <v>2187</v>
      </c>
      <c r="D2746" s="21">
        <v>60</v>
      </c>
      <c r="E2746" s="21">
        <v>64</v>
      </c>
      <c r="F2746" s="21">
        <v>66</v>
      </c>
      <c r="G2746" s="21">
        <v>68</v>
      </c>
      <c r="H2746" s="21">
        <v>61</v>
      </c>
      <c r="I2746" s="21">
        <v>68</v>
      </c>
      <c r="J2746" s="21">
        <v>69</v>
      </c>
      <c r="K2746" s="21">
        <v>67</v>
      </c>
      <c r="L2746" s="21">
        <v>60</v>
      </c>
      <c r="M2746" s="21">
        <v>69</v>
      </c>
      <c r="N2746" s="21">
        <v>68</v>
      </c>
      <c r="O2746" s="21">
        <v>69</v>
      </c>
      <c r="P2746" s="21">
        <v>68</v>
      </c>
      <c r="Q2746" s="21">
        <v>64</v>
      </c>
      <c r="R2746" s="37" t="s">
        <v>524</v>
      </c>
      <c r="S2746" s="3" t="s">
        <v>524</v>
      </c>
      <c r="T2746" s="10" t="s">
        <v>4133</v>
      </c>
      <c r="U2746" s="2" t="s">
        <v>528</v>
      </c>
      <c r="V2746" s="4" t="s">
        <v>819</v>
      </c>
      <c r="W2746" s="11">
        <v>2</v>
      </c>
      <c r="X2746" s="11">
        <v>0</v>
      </c>
      <c r="Y2746" s="24">
        <v>19</v>
      </c>
      <c r="Z2746" s="24">
        <v>5</v>
      </c>
      <c r="AA2746" s="24">
        <v>1994</v>
      </c>
      <c r="AB2746" s="1">
        <f>2026-AA2746</f>
        <v>32</v>
      </c>
      <c r="AC2746" s="5">
        <v>5</v>
      </c>
      <c r="AD2746" s="34">
        <v>68.131592288567475</v>
      </c>
      <c r="AE2746" s="18">
        <v>0</v>
      </c>
      <c r="AF2746" s="17">
        <f>ROUND(IF($AD2746&gt;79,44-(($AD2746-79)*(14/4)),IF($AD2746&gt;76,67-(($AD2746-76)*(23/3)),IF(110-(($AD2746-70.4)*(43/5.6))&gt;119,119,110-(($AD2746-70.4)*(43/5.6)))))*0.93,0)</f>
        <v>111</v>
      </c>
      <c r="AG2746" s="17">
        <f>ROUND(IF($AD2746&gt;79,37-(($AD2746-79)*(9/4)),IF($AD2746&gt;76,54-(($AD2746-76)*(17/3)),IF(93-(($AD2746-70.4)*(39/5.6))&gt;100,100,93-(($AD2746-70.4)*(39/5.6)))))*0.93,0)</f>
        <v>93</v>
      </c>
      <c r="AH2746" s="17">
        <f>ROUND(IF($AD2746&gt;79,32-(($AD2746-79)*(8/4)),IF($AD2746&gt;76,48-(($AD2746-76)*(16/3)),IF(86-(($AD2746-70.4)*(38/5.6))&gt;95,95,86-(($AD2746-70.4)*(38/5.6)))))*0.93,0)</f>
        <v>88</v>
      </c>
      <c r="AI2746" s="5" t="s">
        <v>3916</v>
      </c>
      <c r="AJ2746" s="17"/>
      <c r="AK2746" s="17"/>
      <c r="AL2746" s="5">
        <v>0</v>
      </c>
      <c r="AM2746" s="5">
        <v>0</v>
      </c>
    </row>
    <row r="2747" spans="1:44" x14ac:dyDescent="0.3">
      <c r="A2747" s="15">
        <v>8164</v>
      </c>
      <c r="B2747" s="8" t="s">
        <v>2287</v>
      </c>
      <c r="C2747" s="9" t="s">
        <v>325</v>
      </c>
      <c r="D2747" s="21">
        <v>66</v>
      </c>
      <c r="E2747" s="21">
        <v>69</v>
      </c>
      <c r="F2747" s="21">
        <v>68</v>
      </c>
      <c r="G2747" s="21">
        <v>66</v>
      </c>
      <c r="H2747" s="21">
        <v>63</v>
      </c>
      <c r="I2747" s="21">
        <v>66</v>
      </c>
      <c r="J2747" s="21">
        <v>68</v>
      </c>
      <c r="K2747" s="21">
        <v>64</v>
      </c>
      <c r="L2747" s="21">
        <v>55</v>
      </c>
      <c r="M2747" s="21">
        <v>64</v>
      </c>
      <c r="N2747" s="21">
        <v>68</v>
      </c>
      <c r="O2747" s="21">
        <v>72</v>
      </c>
      <c r="P2747" s="21">
        <v>71</v>
      </c>
      <c r="Q2747" s="21">
        <v>65</v>
      </c>
      <c r="R2747" s="37" t="s">
        <v>524</v>
      </c>
      <c r="S2747" s="3" t="s">
        <v>524</v>
      </c>
      <c r="T2747" s="10" t="s">
        <v>4133</v>
      </c>
      <c r="U2747" s="2" t="s">
        <v>572</v>
      </c>
      <c r="V2747" s="4" t="s">
        <v>820</v>
      </c>
      <c r="W2747" s="11">
        <v>2</v>
      </c>
      <c r="X2747" s="11">
        <v>76</v>
      </c>
      <c r="Y2747" s="24">
        <v>23</v>
      </c>
      <c r="Z2747" s="24">
        <v>1</v>
      </c>
      <c r="AA2747" s="24">
        <v>1995</v>
      </c>
      <c r="AB2747" s="1">
        <f>2026-AA2747</f>
        <v>31</v>
      </c>
      <c r="AC2747" s="5">
        <v>4</v>
      </c>
      <c r="AD2747" s="34">
        <v>68.283825344217561</v>
      </c>
      <c r="AE2747" s="18">
        <v>0</v>
      </c>
      <c r="AF2747" s="17">
        <f>ROUND(IF($AD2747&gt;79,44-(($AD2747-79)*(14/4)),IF($AD2747&gt;76,67-(($AD2747-76)*(23/3)),IF(110-(($AD2747-70.4)*(43/5.6))&gt;119,119,110-(($AD2747-70.4)*(43/5.6)))))*0.93,0)</f>
        <v>111</v>
      </c>
      <c r="AG2747" s="17">
        <f>ROUND(IF($AD2747&gt;79,37-(($AD2747-79)*(9/4)),IF($AD2747&gt;76,54-(($AD2747-76)*(17/3)),IF(93-(($AD2747-70.4)*(39/5.6))&gt;100,100,93-(($AD2747-70.4)*(39/5.6)))))*0.93,0)</f>
        <v>93</v>
      </c>
      <c r="AH2747" s="17">
        <f>ROUND(IF($AD2747&gt;79,32-(($AD2747-79)*(8/4)),IF($AD2747&gt;76,48-(($AD2747-76)*(16/3)),IF(86-(($AD2747-70.4)*(38/5.6))&gt;95,95,86-(($AD2747-70.4)*(38/5.6)))))*0.93,0)</f>
        <v>88</v>
      </c>
      <c r="AI2747" s="5" t="s">
        <v>3916</v>
      </c>
      <c r="AJ2747" s="17"/>
      <c r="AK2747" s="17"/>
      <c r="AL2747" s="5">
        <v>0</v>
      </c>
      <c r="AM2747" s="5">
        <v>0</v>
      </c>
    </row>
    <row r="2748" spans="1:44" x14ac:dyDescent="0.3">
      <c r="A2748" s="15">
        <v>8166</v>
      </c>
      <c r="B2748" s="8" t="s">
        <v>2284</v>
      </c>
      <c r="C2748" s="9" t="s">
        <v>227</v>
      </c>
      <c r="D2748" s="21">
        <v>64</v>
      </c>
      <c r="E2748" s="21">
        <v>64</v>
      </c>
      <c r="F2748" s="21">
        <v>67</v>
      </c>
      <c r="G2748" s="21">
        <v>69</v>
      </c>
      <c r="H2748" s="21">
        <v>62</v>
      </c>
      <c r="I2748" s="21">
        <v>66</v>
      </c>
      <c r="J2748" s="21">
        <v>69</v>
      </c>
      <c r="K2748" s="21">
        <v>66</v>
      </c>
      <c r="L2748" s="21">
        <v>57</v>
      </c>
      <c r="M2748" s="21">
        <v>64</v>
      </c>
      <c r="N2748" s="21">
        <v>68</v>
      </c>
      <c r="O2748" s="21">
        <v>69</v>
      </c>
      <c r="P2748" s="21">
        <v>70</v>
      </c>
      <c r="Q2748" s="21">
        <v>60</v>
      </c>
      <c r="R2748" s="37" t="s">
        <v>524</v>
      </c>
      <c r="S2748" s="3" t="s">
        <v>524</v>
      </c>
      <c r="T2748" s="10" t="s">
        <v>4133</v>
      </c>
      <c r="U2748" s="2" t="s">
        <v>2289</v>
      </c>
      <c r="V2748" s="4" t="s">
        <v>820</v>
      </c>
      <c r="W2748" s="11">
        <v>2</v>
      </c>
      <c r="X2748" s="11">
        <v>99</v>
      </c>
      <c r="Y2748" s="24">
        <v>17</v>
      </c>
      <c r="Z2748" s="24">
        <v>6</v>
      </c>
      <c r="AA2748" s="24">
        <v>1995</v>
      </c>
      <c r="AB2748" s="1">
        <f>2026-AA2748</f>
        <v>31</v>
      </c>
      <c r="AC2748" s="5">
        <v>6</v>
      </c>
      <c r="AD2748" s="34">
        <v>68.453894105887898</v>
      </c>
      <c r="AE2748" s="18">
        <v>0</v>
      </c>
      <c r="AF2748" s="17">
        <f>ROUND(IF($AD2748&gt;79,44-(($AD2748-79)*(14/4)),IF($AD2748&gt;76,67-(($AD2748-76)*(23/3)),IF(110-(($AD2748-70.4)*(43/5.6))&gt;119,119,110-(($AD2748-70.4)*(43/5.6)))))*0.93,0)</f>
        <v>111</v>
      </c>
      <c r="AG2748" s="17">
        <f>ROUND(IF($AD2748&gt;79,37-(($AD2748-79)*(9/4)),IF($AD2748&gt;76,54-(($AD2748-76)*(17/3)),IF(93-(($AD2748-70.4)*(39/5.6))&gt;100,100,93-(($AD2748-70.4)*(39/5.6)))))*0.93,0)</f>
        <v>93</v>
      </c>
      <c r="AH2748" s="17">
        <f>ROUND(IF($AD2748&gt;79,32-(($AD2748-79)*(8/4)),IF($AD2748&gt;76,48-(($AD2748-76)*(16/3)),IF(86-(($AD2748-70.4)*(38/5.6))&gt;95,95,86-(($AD2748-70.4)*(38/5.6)))))*0.93,0)</f>
        <v>88</v>
      </c>
      <c r="AI2748" s="5" t="s">
        <v>3916</v>
      </c>
      <c r="AJ2748" s="17"/>
      <c r="AK2748" s="17"/>
      <c r="AL2748" s="5">
        <v>169</v>
      </c>
      <c r="AM2748" s="5">
        <v>59</v>
      </c>
      <c r="AR2748" t="s">
        <v>3917</v>
      </c>
    </row>
    <row r="2749" spans="1:44" x14ac:dyDescent="0.3">
      <c r="A2749" s="15">
        <v>8167</v>
      </c>
      <c r="B2749" s="8" t="s">
        <v>245</v>
      </c>
      <c r="C2749" s="9" t="s">
        <v>416</v>
      </c>
      <c r="D2749" s="21">
        <v>67</v>
      </c>
      <c r="E2749" s="21">
        <v>77</v>
      </c>
      <c r="F2749" s="21">
        <v>76</v>
      </c>
      <c r="G2749" s="21">
        <v>75</v>
      </c>
      <c r="H2749" s="21">
        <v>64</v>
      </c>
      <c r="I2749" s="21">
        <v>71</v>
      </c>
      <c r="J2749" s="21">
        <v>73</v>
      </c>
      <c r="K2749" s="21">
        <v>74</v>
      </c>
      <c r="L2749" s="21">
        <v>61</v>
      </c>
      <c r="M2749" s="21">
        <v>63</v>
      </c>
      <c r="N2749" s="21">
        <v>76</v>
      </c>
      <c r="O2749" s="21">
        <v>74</v>
      </c>
      <c r="P2749" s="21">
        <v>78</v>
      </c>
      <c r="Q2749" s="21">
        <v>58</v>
      </c>
      <c r="R2749" s="37" t="s">
        <v>3914</v>
      </c>
      <c r="S2749" s="3" t="s">
        <v>3914</v>
      </c>
      <c r="T2749" s="38" t="s">
        <v>4131</v>
      </c>
      <c r="U2749" s="2" t="s">
        <v>795</v>
      </c>
      <c r="V2749" s="4" t="s">
        <v>819</v>
      </c>
      <c r="W2749" s="11">
        <v>4</v>
      </c>
      <c r="X2749" s="11">
        <v>100</v>
      </c>
      <c r="Y2749" s="24">
        <v>24</v>
      </c>
      <c r="Z2749" s="24">
        <v>11</v>
      </c>
      <c r="AA2749" s="24">
        <v>1996</v>
      </c>
      <c r="AB2749" s="1">
        <f>2026-AA2749</f>
        <v>30</v>
      </c>
      <c r="AC2749" s="5">
        <v>5</v>
      </c>
      <c r="AD2749" s="34">
        <v>75.059772479165204</v>
      </c>
      <c r="AE2749" s="18">
        <v>90000</v>
      </c>
      <c r="AF2749" s="17">
        <f>ROUND(IF($AD2749&gt;79,44-(($AD2749-79)*(14/4)),IF($AD2749&gt;76,67-(($AD2749-76)*(23/3)),IF(110-(($AD2749-70.4)*(43/5.6))&gt;119,119,110-(($AD2749-70.4)*(43/5.6)))))*0.93,0)</f>
        <v>69</v>
      </c>
      <c r="AG2749" s="17">
        <f>ROUND(IF($AD2749&gt;79,37-(($AD2749-79)*(9/4)),IF($AD2749&gt;76,54-(($AD2749-76)*(17/3)),IF(93-(($AD2749-70.4)*(39/5.6))&gt;100,100,93-(($AD2749-70.4)*(39/5.6)))))*0.93,0)</f>
        <v>56</v>
      </c>
      <c r="AH2749" s="17">
        <f>ROUND(IF($AD2749&gt;79,32-(($AD2749-79)*(8/4)),IF($AD2749&gt;76,48-(($AD2749-76)*(16/3)),IF(86-(($AD2749-70.4)*(38/5.6))&gt;95,95,86-(($AD2749-70.4)*(38/5.6)))))*0.93,0)</f>
        <v>51</v>
      </c>
      <c r="AI2749" s="5" t="s">
        <v>3917</v>
      </c>
      <c r="AJ2749" s="17"/>
      <c r="AK2749" s="17"/>
      <c r="AL2749" s="5">
        <v>0</v>
      </c>
      <c r="AM2749" s="5">
        <v>0</v>
      </c>
    </row>
    <row r="2750" spans="1:44" x14ac:dyDescent="0.3">
      <c r="A2750" s="15">
        <v>8168</v>
      </c>
      <c r="B2750" s="8" t="s">
        <v>2272</v>
      </c>
      <c r="C2750" s="9" t="s">
        <v>2273</v>
      </c>
      <c r="D2750" s="21">
        <v>74</v>
      </c>
      <c r="E2750" s="21">
        <v>65</v>
      </c>
      <c r="F2750" s="21">
        <v>67</v>
      </c>
      <c r="G2750" s="21">
        <v>69</v>
      </c>
      <c r="H2750" s="21">
        <v>70</v>
      </c>
      <c r="I2750" s="21">
        <v>70</v>
      </c>
      <c r="J2750" s="21">
        <v>72</v>
      </c>
      <c r="K2750" s="21">
        <v>76</v>
      </c>
      <c r="L2750" s="21">
        <v>57</v>
      </c>
      <c r="M2750" s="21">
        <v>79</v>
      </c>
      <c r="N2750" s="21">
        <v>79</v>
      </c>
      <c r="O2750" s="21">
        <v>58</v>
      </c>
      <c r="P2750" s="21">
        <v>68</v>
      </c>
      <c r="Q2750" s="21">
        <v>78</v>
      </c>
      <c r="R2750" s="37" t="s">
        <v>3912</v>
      </c>
      <c r="S2750" s="3" t="s">
        <v>3912</v>
      </c>
      <c r="T2750" s="38" t="s">
        <v>4131</v>
      </c>
      <c r="U2750" s="2" t="s">
        <v>795</v>
      </c>
      <c r="V2750" s="4" t="s">
        <v>819</v>
      </c>
      <c r="W2750" s="11">
        <v>4</v>
      </c>
      <c r="X2750" s="11">
        <v>100</v>
      </c>
      <c r="Y2750" s="24">
        <v>25</v>
      </c>
      <c r="Z2750" s="24">
        <v>5</v>
      </c>
      <c r="AA2750" s="24">
        <v>1996</v>
      </c>
      <c r="AB2750" s="1">
        <f>2026-AA2750</f>
        <v>30</v>
      </c>
      <c r="AC2750" s="5">
        <v>4</v>
      </c>
      <c r="AD2750" s="34">
        <v>76.415021913257164</v>
      </c>
      <c r="AE2750" s="18">
        <v>175000</v>
      </c>
      <c r="AF2750" s="17">
        <f>ROUND(IF($AD2750&gt;79,44-(($AD2750-79)*(14/4)),IF($AD2750&gt;76,67-(($AD2750-76)*(23/3)),IF(110-(($AD2750-70.4)*(43/5.6))&gt;119,119,110-(($AD2750-70.4)*(43/5.6)))))*0.93,0)</f>
        <v>59</v>
      </c>
      <c r="AG2750" s="17">
        <f>ROUND(IF($AD2750&gt;79,37-(($AD2750-79)*(9/4)),IF($AD2750&gt;76,54-(($AD2750-76)*(17/3)),IF(93-(($AD2750-70.4)*(39/5.6))&gt;100,100,93-(($AD2750-70.4)*(39/5.6)))))*0.93,0)</f>
        <v>48</v>
      </c>
      <c r="AH2750" s="17">
        <f>ROUND(IF($AD2750&gt;79,32-(($AD2750-79)*(8/4)),IF($AD2750&gt;76,48-(($AD2750-76)*(16/3)),IF(86-(($AD2750-70.4)*(38/5.6))&gt;95,95,86-(($AD2750-70.4)*(38/5.6)))))*0.93,0)</f>
        <v>43</v>
      </c>
      <c r="AI2750" s="5" t="s">
        <v>3917</v>
      </c>
      <c r="AJ2750" s="17"/>
      <c r="AK2750" s="17"/>
      <c r="AL2750" s="5">
        <v>180</v>
      </c>
      <c r="AM2750" s="5">
        <v>70</v>
      </c>
    </row>
    <row r="2751" spans="1:44" x14ac:dyDescent="0.3">
      <c r="A2751" s="15">
        <v>8169</v>
      </c>
      <c r="B2751" s="8" t="s">
        <v>2237</v>
      </c>
      <c r="C2751" s="9" t="s">
        <v>2238</v>
      </c>
      <c r="D2751" s="21">
        <v>77</v>
      </c>
      <c r="E2751" s="21">
        <v>67</v>
      </c>
      <c r="F2751" s="21">
        <v>68</v>
      </c>
      <c r="G2751" s="21">
        <v>69</v>
      </c>
      <c r="H2751" s="21">
        <v>63</v>
      </c>
      <c r="I2751" s="21">
        <v>70</v>
      </c>
      <c r="J2751" s="21">
        <v>68</v>
      </c>
      <c r="K2751" s="21">
        <v>67</v>
      </c>
      <c r="L2751" s="21">
        <v>73</v>
      </c>
      <c r="M2751" s="21">
        <v>71</v>
      </c>
      <c r="N2751" s="21">
        <v>71</v>
      </c>
      <c r="O2751" s="21">
        <v>69</v>
      </c>
      <c r="P2751" s="21">
        <v>73</v>
      </c>
      <c r="Q2751" s="21">
        <v>63</v>
      </c>
      <c r="R2751" s="37" t="s">
        <v>3073</v>
      </c>
      <c r="S2751" s="3" t="s">
        <v>3073</v>
      </c>
      <c r="T2751" s="38" t="s">
        <v>4130</v>
      </c>
      <c r="U2751" s="2" t="s">
        <v>578</v>
      </c>
      <c r="V2751" s="4" t="s">
        <v>819</v>
      </c>
      <c r="W2751" s="11">
        <v>4</v>
      </c>
      <c r="X2751" s="11">
        <v>100</v>
      </c>
      <c r="Y2751" s="24">
        <v>30</v>
      </c>
      <c r="Z2751" s="24">
        <v>5</v>
      </c>
      <c r="AA2751" s="24">
        <v>1995</v>
      </c>
      <c r="AB2751" s="1">
        <f>2026-AA2751</f>
        <v>31</v>
      </c>
      <c r="AC2751" s="5">
        <v>2</v>
      </c>
      <c r="AD2751" s="34">
        <v>73.819121116514481</v>
      </c>
      <c r="AE2751" s="18">
        <v>55000</v>
      </c>
      <c r="AF2751" s="17">
        <f>ROUND(IF($AD2751&gt;79,44-(($AD2751-79)*(14/4)),IF($AD2751&gt;76,67-(($AD2751-76)*(23/3)),IF(110-(($AD2751-70.4)*(43/5.6))&gt;119,119,110-(($AD2751-70.4)*(43/5.6)))))*0.93,0)</f>
        <v>78</v>
      </c>
      <c r="AG2751" s="17">
        <f>ROUND(IF($AD2751&gt;79,37-(($AD2751-79)*(9/4)),IF($AD2751&gt;76,54-(($AD2751-76)*(17/3)),IF(93-(($AD2751-70.4)*(39/5.6))&gt;100,100,93-(($AD2751-70.4)*(39/5.6)))))*0.93,0)</f>
        <v>64</v>
      </c>
      <c r="AH2751" s="17">
        <f>ROUND(IF($AD2751&gt;79,32-(($AD2751-79)*(8/4)),IF($AD2751&gt;76,48-(($AD2751-76)*(16/3)),IF(86-(($AD2751-70.4)*(38/5.6))&gt;95,95,86-(($AD2751-70.4)*(38/5.6)))))*0.93,0)</f>
        <v>58</v>
      </c>
      <c r="AI2751" s="5" t="s">
        <v>3917</v>
      </c>
      <c r="AJ2751" s="17"/>
      <c r="AK2751" s="17"/>
      <c r="AL2751" s="5">
        <v>0</v>
      </c>
      <c r="AM2751" s="5">
        <v>0</v>
      </c>
    </row>
    <row r="2752" spans="1:44" x14ac:dyDescent="0.3">
      <c r="A2752" s="15">
        <v>8170</v>
      </c>
      <c r="B2752" s="8" t="s">
        <v>1623</v>
      </c>
      <c r="C2752" s="9" t="s">
        <v>2130</v>
      </c>
      <c r="D2752" s="21">
        <v>62</v>
      </c>
      <c r="E2752" s="21">
        <v>54</v>
      </c>
      <c r="F2752" s="21">
        <v>59</v>
      </c>
      <c r="G2752" s="21">
        <v>64</v>
      </c>
      <c r="H2752" s="21">
        <v>46</v>
      </c>
      <c r="I2752" s="21">
        <v>57</v>
      </c>
      <c r="J2752" s="21">
        <v>61</v>
      </c>
      <c r="K2752" s="21">
        <v>53</v>
      </c>
      <c r="L2752" s="21">
        <v>52</v>
      </c>
      <c r="M2752" s="21">
        <v>60</v>
      </c>
      <c r="N2752" s="21">
        <v>60</v>
      </c>
      <c r="O2752" s="21">
        <v>58</v>
      </c>
      <c r="P2752" s="21">
        <v>64</v>
      </c>
      <c r="Q2752" s="21">
        <v>46</v>
      </c>
      <c r="R2752" s="37" t="s">
        <v>524</v>
      </c>
      <c r="S2752" s="3" t="s">
        <v>524</v>
      </c>
      <c r="T2752" s="10" t="s">
        <v>4133</v>
      </c>
      <c r="U2752" s="2" t="s">
        <v>1315</v>
      </c>
      <c r="V2752" s="4" t="s">
        <v>821</v>
      </c>
      <c r="W2752" s="11">
        <v>4</v>
      </c>
      <c r="X2752" s="11">
        <v>100</v>
      </c>
      <c r="Y2752" s="24">
        <v>20</v>
      </c>
      <c r="Z2752" s="24">
        <v>3</v>
      </c>
      <c r="AA2752" s="24">
        <v>1990</v>
      </c>
      <c r="AB2752" s="1">
        <f>2026-AA2752</f>
        <v>36</v>
      </c>
      <c r="AC2752" s="5">
        <v>4</v>
      </c>
      <c r="AD2752" s="34">
        <v>62.374806889165249</v>
      </c>
      <c r="AE2752" s="18">
        <v>0</v>
      </c>
      <c r="AF2752" s="17">
        <f>ROUND(IF($AD2752&gt;79,44-(($AD2752-79)*(14/4)),IF($AD2752&gt;76,67-(($AD2752-76)*(23/3)),IF(110-(($AD2752-70.4)*(43/5.6))&gt;119,119,110-(($AD2752-70.4)*(43/5.6)))))*0.93,0)</f>
        <v>111</v>
      </c>
      <c r="AG2752" s="17">
        <f>ROUND(IF($AD2752&gt;79,37-(($AD2752-79)*(9/4)),IF($AD2752&gt;76,54-(($AD2752-76)*(17/3)),IF(93-(($AD2752-70.4)*(39/5.6))&gt;100,100,93-(($AD2752-70.4)*(39/5.6)))))*0.93,0)</f>
        <v>93</v>
      </c>
      <c r="AH2752" s="17">
        <f>ROUND(IF($AD2752&gt;79,32-(($AD2752-79)*(8/4)),IF($AD2752&gt;76,48-(($AD2752-76)*(16/3)),IF(86-(($AD2752-70.4)*(38/5.6))&gt;95,95,86-(($AD2752-70.4)*(38/5.6)))))*0.93,0)</f>
        <v>88</v>
      </c>
      <c r="AI2752" s="5" t="s">
        <v>3916</v>
      </c>
      <c r="AJ2752" s="17"/>
      <c r="AK2752" s="17"/>
      <c r="AL2752" s="5">
        <v>174</v>
      </c>
      <c r="AM2752" s="5">
        <v>66</v>
      </c>
    </row>
    <row r="2753" spans="1:39" x14ac:dyDescent="0.3">
      <c r="A2753" s="15">
        <v>8171</v>
      </c>
      <c r="B2753" s="8" t="s">
        <v>2135</v>
      </c>
      <c r="C2753" s="9" t="s">
        <v>2136</v>
      </c>
      <c r="D2753" s="21">
        <v>74</v>
      </c>
      <c r="E2753" s="21">
        <v>60</v>
      </c>
      <c r="F2753" s="21">
        <v>64</v>
      </c>
      <c r="G2753" s="21">
        <v>68</v>
      </c>
      <c r="H2753" s="21">
        <v>66</v>
      </c>
      <c r="I2753" s="21">
        <v>73</v>
      </c>
      <c r="J2753" s="21">
        <v>74</v>
      </c>
      <c r="K2753" s="21">
        <v>80</v>
      </c>
      <c r="L2753" s="21">
        <v>67</v>
      </c>
      <c r="M2753" s="21">
        <v>78</v>
      </c>
      <c r="N2753" s="21">
        <v>79</v>
      </c>
      <c r="O2753" s="21">
        <v>54</v>
      </c>
      <c r="P2753" s="21">
        <v>69</v>
      </c>
      <c r="Q2753" s="21">
        <v>68</v>
      </c>
      <c r="R2753" s="37" t="s">
        <v>1241</v>
      </c>
      <c r="S2753" s="3" t="s">
        <v>1241</v>
      </c>
      <c r="T2753" s="38" t="s">
        <v>4130</v>
      </c>
      <c r="U2753" s="2" t="s">
        <v>1315</v>
      </c>
      <c r="V2753" s="4" t="s">
        <v>821</v>
      </c>
      <c r="W2753" s="11">
        <v>4</v>
      </c>
      <c r="X2753" s="11">
        <v>100</v>
      </c>
      <c r="Y2753" s="24">
        <v>7</v>
      </c>
      <c r="Z2753" s="24">
        <v>3</v>
      </c>
      <c r="AA2753" s="24">
        <v>1994</v>
      </c>
      <c r="AB2753" s="1">
        <f>2026-AA2753</f>
        <v>32</v>
      </c>
      <c r="AC2753" s="5">
        <v>6</v>
      </c>
      <c r="AD2753" s="34">
        <v>75.762112792202672</v>
      </c>
      <c r="AE2753" s="18">
        <v>210000</v>
      </c>
      <c r="AF2753" s="17">
        <f>ROUND(IF($AD2753&gt;79,44-(($AD2753-79)*(14/4)),IF($AD2753&gt;76,67-(($AD2753-76)*(23/3)),IF(110-(($AD2753-70.4)*(43/5.6))&gt;119,119,110-(($AD2753-70.4)*(43/5.6)))))*0.93,0)</f>
        <v>64</v>
      </c>
      <c r="AG2753" s="17">
        <f>ROUND(IF($AD2753&gt;79,37-(($AD2753-79)*(9/4)),IF($AD2753&gt;76,54-(($AD2753-76)*(17/3)),IF(93-(($AD2753-70.4)*(39/5.6))&gt;100,100,93-(($AD2753-70.4)*(39/5.6)))))*0.93,0)</f>
        <v>52</v>
      </c>
      <c r="AH2753" s="17">
        <f>ROUND(IF($AD2753&gt;79,32-(($AD2753-79)*(8/4)),IF($AD2753&gt;76,48-(($AD2753-76)*(16/3)),IF(86-(($AD2753-70.4)*(38/5.6))&gt;95,95,86-(($AD2753-70.4)*(38/5.6)))))*0.93,0)</f>
        <v>46</v>
      </c>
      <c r="AJ2753" s="17"/>
      <c r="AK2753" s="17"/>
      <c r="AL2753" s="5">
        <v>0</v>
      </c>
      <c r="AM2753" s="5">
        <v>0</v>
      </c>
    </row>
    <row r="2754" spans="1:39" x14ac:dyDescent="0.3">
      <c r="A2754" s="15">
        <v>8172</v>
      </c>
      <c r="B2754" s="8" t="s">
        <v>2133</v>
      </c>
      <c r="C2754" s="9" t="s">
        <v>2134</v>
      </c>
      <c r="D2754" s="21">
        <v>70</v>
      </c>
      <c r="E2754" s="21">
        <v>62</v>
      </c>
      <c r="F2754" s="21">
        <v>66</v>
      </c>
      <c r="G2754" s="21">
        <v>69</v>
      </c>
      <c r="H2754" s="21">
        <v>57</v>
      </c>
      <c r="I2754" s="21">
        <v>70</v>
      </c>
      <c r="J2754" s="21">
        <v>69</v>
      </c>
      <c r="K2754" s="21">
        <v>65</v>
      </c>
      <c r="L2754" s="21">
        <v>69</v>
      </c>
      <c r="M2754" s="21">
        <v>72</v>
      </c>
      <c r="N2754" s="21">
        <v>70</v>
      </c>
      <c r="O2754" s="21">
        <v>63</v>
      </c>
      <c r="P2754" s="21">
        <v>68</v>
      </c>
      <c r="Q2754" s="21">
        <v>57</v>
      </c>
      <c r="R2754" s="37" t="s">
        <v>524</v>
      </c>
      <c r="S2754" s="3" t="s">
        <v>524</v>
      </c>
      <c r="T2754" s="10" t="s">
        <v>4133</v>
      </c>
      <c r="U2754" s="2" t="s">
        <v>1315</v>
      </c>
      <c r="V2754" s="4" t="s">
        <v>821</v>
      </c>
      <c r="W2754" s="11">
        <v>4</v>
      </c>
      <c r="X2754" s="11">
        <v>100</v>
      </c>
      <c r="Y2754" s="24">
        <v>8</v>
      </c>
      <c r="Z2754" s="24">
        <v>5</v>
      </c>
      <c r="AA2754" s="24">
        <v>1993</v>
      </c>
      <c r="AB2754" s="1">
        <f>2026-AA2754</f>
        <v>33</v>
      </c>
      <c r="AC2754" s="5">
        <v>5</v>
      </c>
      <c r="AD2754" s="34">
        <v>70.450818000476445</v>
      </c>
      <c r="AE2754" s="18">
        <v>0</v>
      </c>
      <c r="AF2754" s="17">
        <f>ROUND(IF($AD2754&gt;79,44-(($AD2754-79)*(14/4)),IF($AD2754&gt;76,67-(($AD2754-76)*(23/3)),IF(110-(($AD2754-70.4)*(43/5.6))&gt;119,119,110-(($AD2754-70.4)*(43/5.6)))))*0.93,0)</f>
        <v>102</v>
      </c>
      <c r="AG2754" s="17">
        <f>ROUND(IF($AD2754&gt;79,37-(($AD2754-79)*(9/4)),IF($AD2754&gt;76,54-(($AD2754-76)*(17/3)),IF(93-(($AD2754-70.4)*(39/5.6))&gt;100,100,93-(($AD2754-70.4)*(39/5.6)))))*0.93,0)</f>
        <v>86</v>
      </c>
      <c r="AH2754" s="17">
        <f>ROUND(IF($AD2754&gt;79,32-(($AD2754-79)*(8/4)),IF($AD2754&gt;76,48-(($AD2754-76)*(16/3)),IF(86-(($AD2754-70.4)*(38/5.6))&gt;95,95,86-(($AD2754-70.4)*(38/5.6)))))*0.93,0)</f>
        <v>80</v>
      </c>
      <c r="AI2754" s="5" t="s">
        <v>3916</v>
      </c>
      <c r="AJ2754" s="17"/>
      <c r="AK2754" s="17"/>
      <c r="AL2754" s="5">
        <v>177</v>
      </c>
      <c r="AM2754" s="5">
        <v>64</v>
      </c>
    </row>
    <row r="2755" spans="1:39" x14ac:dyDescent="0.3">
      <c r="A2755" s="15">
        <v>8173</v>
      </c>
      <c r="B2755" s="8" t="s">
        <v>2652</v>
      </c>
      <c r="C2755" s="9" t="s">
        <v>2653</v>
      </c>
      <c r="D2755" s="21">
        <v>71</v>
      </c>
      <c r="E2755" s="21">
        <v>52</v>
      </c>
      <c r="F2755" s="21">
        <v>54</v>
      </c>
      <c r="G2755" s="21">
        <v>55</v>
      </c>
      <c r="H2755" s="21">
        <v>72</v>
      </c>
      <c r="I2755" s="21">
        <v>68</v>
      </c>
      <c r="J2755" s="21">
        <v>72</v>
      </c>
      <c r="K2755" s="21">
        <v>63</v>
      </c>
      <c r="L2755" s="21">
        <v>60</v>
      </c>
      <c r="M2755" s="21">
        <v>66</v>
      </c>
      <c r="N2755" s="21">
        <v>69</v>
      </c>
      <c r="O2755" s="21">
        <v>78</v>
      </c>
      <c r="P2755" s="21">
        <v>65</v>
      </c>
      <c r="Q2755" s="21">
        <v>72</v>
      </c>
      <c r="R2755" s="37" t="s">
        <v>524</v>
      </c>
      <c r="S2755" s="3" t="s">
        <v>524</v>
      </c>
      <c r="T2755" s="10" t="s">
        <v>4133</v>
      </c>
      <c r="U2755" s="2" t="s">
        <v>538</v>
      </c>
      <c r="V2755" s="4" t="s">
        <v>821</v>
      </c>
      <c r="W2755" s="11">
        <v>3</v>
      </c>
      <c r="X2755" s="11">
        <v>1</v>
      </c>
      <c r="Y2755" s="24">
        <v>9</v>
      </c>
      <c r="Z2755" s="24">
        <v>12</v>
      </c>
      <c r="AA2755" s="24">
        <v>1994</v>
      </c>
      <c r="AB2755" s="1">
        <f>2026-AA2755</f>
        <v>32</v>
      </c>
      <c r="AC2755" s="5">
        <v>3</v>
      </c>
      <c r="AD2755" s="34">
        <v>68.857986428800757</v>
      </c>
      <c r="AE2755" s="18">
        <v>0</v>
      </c>
      <c r="AF2755" s="17">
        <f>ROUND(IF($AD2755&gt;79,44-(($AD2755-79)*(14/4)),IF($AD2755&gt;76,67-(($AD2755-76)*(23/3)),IF(110-(($AD2755-70.4)*(43/5.6))&gt;119,119,110-(($AD2755-70.4)*(43/5.6)))))*0.93,0)</f>
        <v>111</v>
      </c>
      <c r="AG2755" s="17">
        <f>ROUND(IF($AD2755&gt;79,37-(($AD2755-79)*(9/4)),IF($AD2755&gt;76,54-(($AD2755-76)*(17/3)),IF(93-(($AD2755-70.4)*(39/5.6))&gt;100,100,93-(($AD2755-70.4)*(39/5.6)))))*0.93,0)</f>
        <v>93</v>
      </c>
      <c r="AH2755" s="17">
        <f>ROUND(IF($AD2755&gt;79,32-(($AD2755-79)*(8/4)),IF($AD2755&gt;76,48-(($AD2755-76)*(16/3)),IF(86-(($AD2755-70.4)*(38/5.6))&gt;95,95,86-(($AD2755-70.4)*(38/5.6)))))*0.93,0)</f>
        <v>88</v>
      </c>
      <c r="AI2755" s="5" t="s">
        <v>3916</v>
      </c>
      <c r="AJ2755" s="17"/>
      <c r="AK2755" s="17"/>
      <c r="AL2755" s="5">
        <v>0</v>
      </c>
      <c r="AM2755" s="5">
        <v>0</v>
      </c>
    </row>
    <row r="2756" spans="1:39" x14ac:dyDescent="0.3">
      <c r="A2756" s="15">
        <v>8174</v>
      </c>
      <c r="B2756" s="8" t="s">
        <v>1763</v>
      </c>
      <c r="C2756" s="9" t="s">
        <v>1764</v>
      </c>
      <c r="D2756" s="21">
        <v>73</v>
      </c>
      <c r="E2756" s="21">
        <v>54</v>
      </c>
      <c r="F2756" s="21">
        <v>60</v>
      </c>
      <c r="G2756" s="21">
        <v>65</v>
      </c>
      <c r="H2756" s="21">
        <v>63</v>
      </c>
      <c r="I2756" s="21">
        <v>72</v>
      </c>
      <c r="J2756" s="21">
        <v>72</v>
      </c>
      <c r="K2756" s="21">
        <v>65</v>
      </c>
      <c r="L2756" s="21">
        <v>73</v>
      </c>
      <c r="M2756" s="21">
        <v>74</v>
      </c>
      <c r="N2756" s="21">
        <v>74</v>
      </c>
      <c r="O2756" s="21">
        <v>68</v>
      </c>
      <c r="P2756" s="21">
        <v>58</v>
      </c>
      <c r="Q2756" s="21">
        <v>73</v>
      </c>
      <c r="R2756" s="37" t="s">
        <v>4308</v>
      </c>
      <c r="S2756" s="3" t="s">
        <v>4308</v>
      </c>
      <c r="T2756" s="38" t="s">
        <v>4131</v>
      </c>
      <c r="U2756" s="2" t="s">
        <v>551</v>
      </c>
      <c r="V2756" s="4" t="s">
        <v>821</v>
      </c>
      <c r="W2756" s="11">
        <v>4</v>
      </c>
      <c r="X2756" s="11">
        <v>100</v>
      </c>
      <c r="Y2756" s="24">
        <v>15</v>
      </c>
      <c r="Z2756" s="24">
        <v>10</v>
      </c>
      <c r="AA2756" s="24">
        <v>1994</v>
      </c>
      <c r="AB2756" s="1">
        <f>2026-AA2756</f>
        <v>32</v>
      </c>
      <c r="AC2756" s="5">
        <v>3</v>
      </c>
      <c r="AD2756" s="34">
        <v>72.893874824516644</v>
      </c>
      <c r="AE2756" s="18">
        <v>50000</v>
      </c>
      <c r="AF2756" s="17">
        <f>ROUND(IF($AD2756&gt;79,44-(($AD2756-79)*(14/4)),IF($AD2756&gt;76,67-(($AD2756-76)*(23/3)),IF(110-(($AD2756-70.4)*(43/5.6))&gt;119,119,110-(($AD2756-70.4)*(43/5.6)))))*0.93,0)</f>
        <v>84</v>
      </c>
      <c r="AG2756" s="17">
        <f>ROUND(IF($AD2756&gt;79,37-(($AD2756-79)*(9/4)),IF($AD2756&gt;76,54-(($AD2756-76)*(17/3)),IF(93-(($AD2756-70.4)*(39/5.6))&gt;100,100,93-(($AD2756-70.4)*(39/5.6)))))*0.93,0)</f>
        <v>70</v>
      </c>
      <c r="AH2756" s="17">
        <f>ROUND(IF($AD2756&gt;79,32-(($AD2756-79)*(8/4)),IF($AD2756&gt;76,48-(($AD2756-76)*(16/3)),IF(86-(($AD2756-70.4)*(38/5.6))&gt;95,95,86-(($AD2756-70.4)*(38/5.6)))))*0.93,0)</f>
        <v>64</v>
      </c>
      <c r="AJ2756" s="17"/>
      <c r="AK2756" s="17"/>
      <c r="AL2756" s="5">
        <v>184</v>
      </c>
      <c r="AM2756" s="5">
        <v>75</v>
      </c>
    </row>
    <row r="2757" spans="1:39" x14ac:dyDescent="0.3">
      <c r="A2757" s="15">
        <v>8175</v>
      </c>
      <c r="B2757" s="8" t="s">
        <v>2131</v>
      </c>
      <c r="C2757" s="9" t="s">
        <v>2132</v>
      </c>
      <c r="D2757" s="21">
        <v>64</v>
      </c>
      <c r="E2757" s="21">
        <v>71</v>
      </c>
      <c r="F2757" s="21">
        <v>71</v>
      </c>
      <c r="G2757" s="21">
        <v>70</v>
      </c>
      <c r="H2757" s="21">
        <v>69</v>
      </c>
      <c r="I2757" s="21">
        <v>66</v>
      </c>
      <c r="J2757" s="21">
        <v>68</v>
      </c>
      <c r="K2757" s="21">
        <v>67</v>
      </c>
      <c r="L2757" s="21">
        <v>53</v>
      </c>
      <c r="M2757" s="21">
        <v>55</v>
      </c>
      <c r="N2757" s="21">
        <v>63</v>
      </c>
      <c r="O2757" s="21">
        <v>71</v>
      </c>
      <c r="P2757" s="21">
        <v>62</v>
      </c>
      <c r="Q2757" s="21">
        <v>69</v>
      </c>
      <c r="R2757" s="37" t="s">
        <v>524</v>
      </c>
      <c r="S2757" s="3" t="s">
        <v>524</v>
      </c>
      <c r="T2757" s="10" t="s">
        <v>4133</v>
      </c>
      <c r="U2757" s="2" t="s">
        <v>1315</v>
      </c>
      <c r="V2757" s="4" t="s">
        <v>821</v>
      </c>
      <c r="W2757" s="11">
        <v>4</v>
      </c>
      <c r="X2757" s="11">
        <v>100</v>
      </c>
      <c r="Y2757" s="24">
        <v>11</v>
      </c>
      <c r="Z2757" s="24">
        <v>5</v>
      </c>
      <c r="AA2757" s="24">
        <v>1992</v>
      </c>
      <c r="AB2757" s="1">
        <f>2026-AA2757</f>
        <v>34</v>
      </c>
      <c r="AC2757" s="5">
        <v>4</v>
      </c>
      <c r="AD2757" s="34">
        <v>70.101693125549431</v>
      </c>
      <c r="AE2757" s="18">
        <v>0</v>
      </c>
      <c r="AF2757" s="17">
        <f>ROUND(IF($AD2757&gt;79,44-(($AD2757-79)*(14/4)),IF($AD2757&gt;76,67-(($AD2757-76)*(23/3)),IF(110-(($AD2757-70.4)*(43/5.6))&gt;119,119,110-(($AD2757-70.4)*(43/5.6)))))*0.93,0)</f>
        <v>104</v>
      </c>
      <c r="AG2757" s="17">
        <f>ROUND(IF($AD2757&gt;79,37-(($AD2757-79)*(9/4)),IF($AD2757&gt;76,54-(($AD2757-76)*(17/3)),IF(93-(($AD2757-70.4)*(39/5.6))&gt;100,100,93-(($AD2757-70.4)*(39/5.6)))))*0.93,0)</f>
        <v>88</v>
      </c>
      <c r="AH2757" s="17">
        <f>ROUND(IF($AD2757&gt;79,32-(($AD2757-79)*(8/4)),IF($AD2757&gt;76,48-(($AD2757-76)*(16/3)),IF(86-(($AD2757-70.4)*(38/5.6))&gt;95,95,86-(($AD2757-70.4)*(38/5.6)))))*0.93,0)</f>
        <v>82</v>
      </c>
      <c r="AJ2757" s="17"/>
      <c r="AK2757" s="17"/>
      <c r="AL2757" s="5">
        <v>170</v>
      </c>
      <c r="AM2757" s="5">
        <v>70</v>
      </c>
    </row>
    <row r="2758" spans="1:39" x14ac:dyDescent="0.3">
      <c r="A2758" s="15">
        <v>8177</v>
      </c>
      <c r="B2758" s="8" t="s">
        <v>2246</v>
      </c>
      <c r="C2758" s="9" t="s">
        <v>288</v>
      </c>
      <c r="D2758" s="21">
        <v>67</v>
      </c>
      <c r="E2758" s="21">
        <v>82</v>
      </c>
      <c r="F2758" s="21">
        <v>80</v>
      </c>
      <c r="G2758" s="21">
        <v>77</v>
      </c>
      <c r="H2758" s="21">
        <v>66</v>
      </c>
      <c r="I2758" s="21">
        <v>72</v>
      </c>
      <c r="J2758" s="21">
        <v>74</v>
      </c>
      <c r="K2758" s="21">
        <v>76</v>
      </c>
      <c r="L2758" s="21">
        <v>53</v>
      </c>
      <c r="M2758" s="21">
        <v>60</v>
      </c>
      <c r="N2758" s="21">
        <v>75</v>
      </c>
      <c r="O2758" s="21">
        <v>76</v>
      </c>
      <c r="P2758" s="21">
        <v>70</v>
      </c>
      <c r="Q2758" s="21">
        <v>65</v>
      </c>
      <c r="R2758" s="37" t="s">
        <v>3075</v>
      </c>
      <c r="S2758" s="3" t="s">
        <v>3075</v>
      </c>
      <c r="T2758" s="38" t="s">
        <v>4131</v>
      </c>
      <c r="U2758" s="2" t="s">
        <v>569</v>
      </c>
      <c r="V2758" s="4" t="s">
        <v>819</v>
      </c>
      <c r="W2758" s="11">
        <v>4</v>
      </c>
      <c r="X2758" s="11">
        <v>100</v>
      </c>
      <c r="Y2758" s="24">
        <v>6</v>
      </c>
      <c r="Z2758" s="24">
        <v>7</v>
      </c>
      <c r="AA2758" s="24">
        <v>1996</v>
      </c>
      <c r="AB2758" s="1">
        <f>2026-AA2758</f>
        <v>30</v>
      </c>
      <c r="AC2758" s="5">
        <v>5</v>
      </c>
      <c r="AD2758" s="34">
        <v>78.231741035058931</v>
      </c>
      <c r="AE2758" s="18">
        <v>760000</v>
      </c>
      <c r="AF2758" s="17">
        <f>ROUND(IF($AD2758&gt;79,44-(($AD2758-79)*(14/4)),IF($AD2758&gt;76,67-(($AD2758-76)*(23/3)),IF(110-(($AD2758-70.4)*(43/5.6))&gt;119,119,110-(($AD2758-70.4)*(43/5.6)))))*0.93,0)</f>
        <v>46</v>
      </c>
      <c r="AG2758" s="17">
        <f>ROUND(IF($AD2758&gt;79,37-(($AD2758-79)*(9/4)),IF($AD2758&gt;76,54-(($AD2758-76)*(17/3)),IF(93-(($AD2758-70.4)*(39/5.6))&gt;100,100,93-(($AD2758-70.4)*(39/5.6)))))*0.93,0)</f>
        <v>38</v>
      </c>
      <c r="AH2758" s="17">
        <f>ROUND(IF($AD2758&gt;79,32-(($AD2758-79)*(8/4)),IF($AD2758&gt;76,48-(($AD2758-76)*(16/3)),IF(86-(($AD2758-70.4)*(38/5.6))&gt;95,95,86-(($AD2758-70.4)*(38/5.6)))))*0.93,0)</f>
        <v>34</v>
      </c>
      <c r="AI2758" s="5" t="s">
        <v>3917</v>
      </c>
      <c r="AJ2758" s="17"/>
      <c r="AK2758" s="17"/>
      <c r="AL2758" s="34">
        <v>0</v>
      </c>
      <c r="AM2758" s="34">
        <v>0</v>
      </c>
    </row>
    <row r="2759" spans="1:39" x14ac:dyDescent="0.3">
      <c r="A2759" s="25">
        <v>9000</v>
      </c>
      <c r="B2759" s="58" t="s">
        <v>825</v>
      </c>
      <c r="C2759" s="59" t="s">
        <v>2804</v>
      </c>
      <c r="D2759" s="26">
        <v>69</v>
      </c>
      <c r="E2759" s="26">
        <v>53</v>
      </c>
      <c r="F2759" s="26">
        <v>57</v>
      </c>
      <c r="G2759" s="26">
        <v>61</v>
      </c>
      <c r="H2759" s="26">
        <v>71</v>
      </c>
      <c r="I2759" s="26">
        <v>63</v>
      </c>
      <c r="J2759" s="26">
        <v>65</v>
      </c>
      <c r="K2759" s="26">
        <v>60</v>
      </c>
      <c r="L2759" s="26">
        <v>51</v>
      </c>
      <c r="M2759" s="26">
        <v>57</v>
      </c>
      <c r="N2759" s="26">
        <v>57</v>
      </c>
      <c r="O2759" s="26">
        <v>58</v>
      </c>
      <c r="P2759" s="26">
        <v>66</v>
      </c>
      <c r="Q2759" s="26">
        <v>71</v>
      </c>
      <c r="R2759" s="60" t="s">
        <v>524</v>
      </c>
      <c r="S2759" s="3" t="s">
        <v>524</v>
      </c>
      <c r="T2759" s="10" t="s">
        <v>4133</v>
      </c>
      <c r="U2759" s="2" t="s">
        <v>552</v>
      </c>
      <c r="V2759" s="61" t="s">
        <v>821</v>
      </c>
      <c r="W2759" s="62">
        <v>4</v>
      </c>
      <c r="X2759" s="62">
        <v>100</v>
      </c>
      <c r="Y2759" s="29">
        <v>8</v>
      </c>
      <c r="Z2759" s="29">
        <v>2</v>
      </c>
      <c r="AA2759" s="29">
        <v>1991</v>
      </c>
      <c r="AB2759" s="1">
        <f>2026-AA2759</f>
        <v>35</v>
      </c>
      <c r="AC2759" s="5">
        <v>4</v>
      </c>
      <c r="AD2759" s="34">
        <v>67.497850255558603</v>
      </c>
      <c r="AE2759" s="18">
        <v>0</v>
      </c>
      <c r="AF2759" s="17">
        <f>ROUND(IF($AD2759&gt;79,44-(($AD2759-79)*(14/4)),IF($AD2759&gt;76,67-(($AD2759-76)*(23/3)),IF(110-(($AD2759-70.4)*(43/5.6))&gt;119,119,110-(($AD2759-70.4)*(43/5.6)))))*0.93,0)</f>
        <v>111</v>
      </c>
      <c r="AG2759" s="17">
        <f>ROUND(IF($AD2759&gt;79,37-(($AD2759-79)*(9/4)),IF($AD2759&gt;76,54-(($AD2759-76)*(17/3)),IF(93-(($AD2759-70.4)*(39/5.6))&gt;100,100,93-(($AD2759-70.4)*(39/5.6)))))*0.93,0)</f>
        <v>93</v>
      </c>
      <c r="AH2759" s="17">
        <f>ROUND(IF($AD2759&gt;79,32-(($AD2759-79)*(8/4)),IF($AD2759&gt;76,48-(($AD2759-76)*(16/3)),IF(86-(($AD2759-70.4)*(38/5.6))&gt;95,95,86-(($AD2759-70.4)*(38/5.6)))))*0.93,0)</f>
        <v>88</v>
      </c>
      <c r="AJ2759" s="17"/>
      <c r="AK2759" s="17"/>
      <c r="AL2759" s="34">
        <v>172</v>
      </c>
      <c r="AM2759" s="34">
        <v>73</v>
      </c>
    </row>
  </sheetData>
  <sheetProtection selectLockedCells="1" selectUnlockedCells="1"/>
  <phoneticPr fontId="5" type="noConversion"/>
  <conditionalFormatting sqref="AC2096 AD498:AD694 AC1:AE2 AR2:AR115 AC3:AD497 AC2097:AD2626 AC695:AD2095 AE3:AE2759 D360:Q2626 D2:Q358 AC2627:AE1048576 D2627:S1048576 AN2:AN1048576 D1:S1 R2:S2759">
    <cfRule type="cellIs" dxfId="308" priority="7424" stopIfTrue="1" operator="between">
      <formula>80</formula>
      <formula>85</formula>
    </cfRule>
    <cfRule type="cellIs" dxfId="307" priority="7425" stopIfTrue="1" operator="between">
      <formula>75</formula>
      <formula>79</formula>
    </cfRule>
    <cfRule type="cellIs" dxfId="306" priority="7426" stopIfTrue="1" operator="between">
      <formula>70</formula>
      <formula>74</formula>
    </cfRule>
  </conditionalFormatting>
  <conditionalFormatting sqref="R1:S1">
    <cfRule type="containsText" dxfId="305" priority="7416" stopIfTrue="1" operator="containsText" text="Free Agent">
      <formula>NOT(ISERROR(SEARCH("Free Agent",R1)))</formula>
    </cfRule>
  </conditionalFormatting>
  <conditionalFormatting sqref="AD1:AD2095 D360:Q2626 D2:Q358 D2627:S1048576 AD2097:AD1048576 D1:S1 R2:S2759">
    <cfRule type="cellIs" dxfId="304" priority="7417" stopIfTrue="1" operator="between">
      <formula>69.5</formula>
      <formula>74.5</formula>
    </cfRule>
    <cfRule type="cellIs" dxfId="303" priority="7418" stopIfTrue="1" operator="between">
      <formula>74.5</formula>
      <formula>79.5</formula>
    </cfRule>
    <cfRule type="cellIs" dxfId="302" priority="7419" stopIfTrue="1" operator="greaterThan">
      <formula>79.5</formula>
    </cfRule>
  </conditionalFormatting>
  <conditionalFormatting sqref="AD1:AE2 AD2097:AD2626 AD3:AD2095 AE3:AE2759 D360:Q2626 D2:Q358 AD2627:AE1048576 D2627:S1048576 D1:S1 R2:S2759">
    <cfRule type="cellIs" dxfId="301" priority="7413" operator="between">
      <formula>80</formula>
      <formula>85</formula>
    </cfRule>
    <cfRule type="cellIs" dxfId="300" priority="7414" operator="between">
      <formula>75</formula>
      <formula>79</formula>
    </cfRule>
    <cfRule type="cellIs" dxfId="299" priority="7415" operator="between">
      <formula>70</formula>
      <formula>74</formula>
    </cfRule>
  </conditionalFormatting>
  <conditionalFormatting sqref="AD1:AE1">
    <cfRule type="cellIs" dxfId="298" priority="7369" operator="between">
      <formula>80</formula>
      <formula>85</formula>
    </cfRule>
    <cfRule type="cellIs" dxfId="297" priority="7370" operator="between">
      <formula>75</formula>
      <formula>79</formula>
    </cfRule>
    <cfRule type="cellIs" dxfId="296" priority="7371" operator="between">
      <formula>70</formula>
      <formula>74</formula>
    </cfRule>
  </conditionalFormatting>
  <conditionalFormatting sqref="AN1">
    <cfRule type="cellIs" dxfId="295" priority="5901" stopIfTrue="1" operator="between">
      <formula>80</formula>
      <formula>85</formula>
    </cfRule>
    <cfRule type="cellIs" dxfId="294" priority="5902" stopIfTrue="1" operator="between">
      <formula>75</formula>
      <formula>79</formula>
    </cfRule>
    <cfRule type="cellIs" dxfId="293" priority="5903" stopIfTrue="1" operator="between">
      <formula>70</formula>
      <formula>74</formula>
    </cfRule>
  </conditionalFormatting>
  <conditionalFormatting sqref="R1">
    <cfRule type="containsText" dxfId="292" priority="5898" stopIfTrue="1" operator="containsText" text="Free Agent">
      <formula>NOT(ISERROR(SEARCH("Free Agent",R1)))</formula>
    </cfRule>
  </conditionalFormatting>
  <conditionalFormatting sqref="AD23:AD24 AD26:AD27 AD29 AD31 AD33:AD42 AD44:AD47">
    <cfRule type="cellIs" dxfId="291" priority="3888" stopIfTrue="1" operator="between">
      <formula>80</formula>
      <formula>85</formula>
    </cfRule>
    <cfRule type="cellIs" dxfId="290" priority="3889" stopIfTrue="1" operator="between">
      <formula>75</formula>
      <formula>79</formula>
    </cfRule>
    <cfRule type="cellIs" dxfId="289" priority="3890" stopIfTrue="1" operator="between">
      <formula>70</formula>
      <formula>74</formula>
    </cfRule>
  </conditionalFormatting>
  <conditionalFormatting sqref="AD2">
    <cfRule type="cellIs" dxfId="288" priority="3881" stopIfTrue="1" operator="between">
      <formula>69.5</formula>
      <formula>74.5</formula>
    </cfRule>
    <cfRule type="cellIs" dxfId="287" priority="3882" stopIfTrue="1" operator="between">
      <formula>74.5</formula>
      <formula>79.5</formula>
    </cfRule>
    <cfRule type="cellIs" dxfId="286" priority="3883" stopIfTrue="1" operator="greaterThan">
      <formula>79.5</formula>
    </cfRule>
  </conditionalFormatting>
  <conditionalFormatting sqref="AD3:AD21">
    <cfRule type="cellIs" dxfId="285" priority="3818" stopIfTrue="1" operator="between">
      <formula>80</formula>
      <formula>85</formula>
    </cfRule>
    <cfRule type="cellIs" dxfId="284" priority="3819" stopIfTrue="1" operator="between">
      <formula>75</formula>
      <formula>79</formula>
    </cfRule>
    <cfRule type="cellIs" dxfId="283" priority="3820" stopIfTrue="1" operator="between">
      <formula>70</formula>
      <formula>74</formula>
    </cfRule>
  </conditionalFormatting>
  <conditionalFormatting sqref="AD3:AD21">
    <cfRule type="cellIs" dxfId="282" priority="3811" stopIfTrue="1" operator="between">
      <formula>69.5</formula>
      <formula>74.5</formula>
    </cfRule>
    <cfRule type="cellIs" dxfId="281" priority="3812" stopIfTrue="1" operator="between">
      <formula>74.5</formula>
      <formula>79.5</formula>
    </cfRule>
    <cfRule type="cellIs" dxfId="280" priority="3813" stopIfTrue="1" operator="greaterThan">
      <formula>79.5</formula>
    </cfRule>
  </conditionalFormatting>
  <conditionalFormatting sqref="AD3:AD21">
    <cfRule type="cellIs" dxfId="279" priority="3792" operator="between">
      <formula>80</formula>
      <formula>85</formula>
    </cfRule>
    <cfRule type="cellIs" dxfId="278" priority="3793" operator="between">
      <formula>75</formula>
      <formula>79</formula>
    </cfRule>
    <cfRule type="cellIs" dxfId="277" priority="3794" operator="between">
      <formula>70</formula>
      <formula>74</formula>
    </cfRule>
  </conditionalFormatting>
  <conditionalFormatting sqref="I1:N1">
    <cfRule type="cellIs" dxfId="276" priority="1116" operator="between">
      <formula>3</formula>
      <formula>4</formula>
    </cfRule>
    <cfRule type="cellIs" dxfId="275" priority="1117" operator="between">
      <formula>5</formula>
      <formula>6</formula>
    </cfRule>
    <cfRule type="cellIs" dxfId="274" priority="1118" operator="between">
      <formula>7</formula>
      <formula>7</formula>
    </cfRule>
    <cfRule type="cellIs" dxfId="273" priority="1119" operator="between">
      <formula>8</formula>
      <formula>9</formula>
    </cfRule>
  </conditionalFormatting>
  <conditionalFormatting sqref="D360:Q2626 D2:Q358 D2627:S1048576 D1:S1 R2:S2759">
    <cfRule type="cellIs" dxfId="272" priority="1101" operator="between">
      <formula>69.5</formula>
      <formula>74.5</formula>
    </cfRule>
    <cfRule type="cellIs" dxfId="271" priority="1102" operator="between">
      <formula>80</formula>
      <formula>85</formula>
    </cfRule>
    <cfRule type="cellIs" dxfId="270" priority="1103" operator="between">
      <formula>75</formula>
      <formula>79</formula>
    </cfRule>
    <cfRule type="cellIs" dxfId="269" priority="1104" operator="between">
      <formula>70</formula>
      <formula>74</formula>
    </cfRule>
    <cfRule type="cellIs" dxfId="268" priority="1105" stopIfTrue="1" operator="between">
      <formula>69.5</formula>
      <formula>74.5</formula>
    </cfRule>
    <cfRule type="cellIs" dxfId="267" priority="1106" stopIfTrue="1" operator="between">
      <formula>74.5</formula>
      <formula>79.5</formula>
    </cfRule>
    <cfRule type="cellIs" dxfId="266" priority="1107" stopIfTrue="1" operator="greaterThan">
      <formula>79.5</formula>
    </cfRule>
    <cfRule type="cellIs" dxfId="265" priority="1108" operator="between">
      <formula>80</formula>
      <formula>85</formula>
    </cfRule>
    <cfRule type="cellIs" dxfId="264" priority="1109" operator="between">
      <formula>75</formula>
      <formula>79</formula>
    </cfRule>
    <cfRule type="cellIs" dxfId="263" priority="1110" operator="between">
      <formula>70</formula>
      <formula>74</formula>
    </cfRule>
    <cfRule type="cellIs" dxfId="262" priority="1111" stopIfTrue="1" operator="between">
      <formula>69.5</formula>
      <formula>74.5</formula>
    </cfRule>
    <cfRule type="cellIs" dxfId="261" priority="1112" stopIfTrue="1" operator="between">
      <formula>74.5</formula>
      <formula>79.5</formula>
    </cfRule>
    <cfRule type="cellIs" dxfId="260" priority="1113" stopIfTrue="1" operator="greaterThan">
      <formula>79.5</formula>
    </cfRule>
    <cfRule type="cellIs" dxfId="259" priority="1114" operator="between">
      <formula>3</formula>
      <formula>4</formula>
    </cfRule>
    <cfRule type="cellIs" dxfId="258" priority="1115" operator="between">
      <formula>5</formula>
      <formula>6</formula>
    </cfRule>
  </conditionalFormatting>
  <conditionalFormatting sqref="I1:N1">
    <cfRule type="cellIs" dxfId="257" priority="1094" operator="between">
      <formula>3</formula>
      <formula>4</formula>
    </cfRule>
    <cfRule type="cellIs" dxfId="256" priority="1095" operator="between">
      <formula>5</formula>
      <formula>6</formula>
    </cfRule>
    <cfRule type="cellIs" dxfId="255" priority="1096" operator="between">
      <formula>7</formula>
      <formula>7</formula>
    </cfRule>
    <cfRule type="cellIs" dxfId="254" priority="1097" operator="between">
      <formula>8</formula>
      <formula>9</formula>
    </cfRule>
  </conditionalFormatting>
  <conditionalFormatting sqref="I1:N1">
    <cfRule type="cellIs" dxfId="253" priority="1084" operator="between">
      <formula>3</formula>
      <formula>4</formula>
    </cfRule>
    <cfRule type="cellIs" dxfId="252" priority="1085" operator="between">
      <formula>5</formula>
      <formula>6</formula>
    </cfRule>
    <cfRule type="cellIs" dxfId="251" priority="1086" operator="between">
      <formula>7</formula>
      <formula>7</formula>
    </cfRule>
    <cfRule type="cellIs" dxfId="250" priority="1087" operator="between">
      <formula>8</formula>
      <formula>9</formula>
    </cfRule>
  </conditionalFormatting>
  <conditionalFormatting sqref="AC498:AC694">
    <cfRule type="cellIs" dxfId="249" priority="695" stopIfTrue="1" operator="between">
      <formula>80</formula>
      <formula>85</formula>
    </cfRule>
    <cfRule type="cellIs" dxfId="248" priority="696" stopIfTrue="1" operator="between">
      <formula>75</formula>
      <formula>79</formula>
    </cfRule>
    <cfRule type="cellIs" dxfId="247" priority="697" stopIfTrue="1" operator="between">
      <formula>70</formula>
      <formula>74</formula>
    </cfRule>
  </conditionalFormatting>
  <conditionalFormatting sqref="AD2096">
    <cfRule type="cellIs" dxfId="246" priority="692" stopIfTrue="1" operator="between">
      <formula>80</formula>
      <formula>85</formula>
    </cfRule>
    <cfRule type="cellIs" dxfId="245" priority="693" stopIfTrue="1" operator="between">
      <formula>75</formula>
      <formula>79</formula>
    </cfRule>
    <cfRule type="cellIs" dxfId="244" priority="694" stopIfTrue="1" operator="between">
      <formula>70</formula>
      <formula>74</formula>
    </cfRule>
  </conditionalFormatting>
  <conditionalFormatting sqref="AD2096">
    <cfRule type="cellIs" dxfId="243" priority="689" stopIfTrue="1" operator="between">
      <formula>69.5</formula>
      <formula>74.5</formula>
    </cfRule>
    <cfRule type="cellIs" dxfId="242" priority="690" stopIfTrue="1" operator="between">
      <formula>74.5</formula>
      <formula>79.5</formula>
    </cfRule>
    <cfRule type="cellIs" dxfId="241" priority="691" stopIfTrue="1" operator="greaterThan">
      <formula>79.5</formula>
    </cfRule>
  </conditionalFormatting>
  <conditionalFormatting sqref="AD2096">
    <cfRule type="cellIs" dxfId="240" priority="686" operator="between">
      <formula>80</formula>
      <formula>85</formula>
    </cfRule>
    <cfRule type="cellIs" dxfId="239" priority="687" operator="between">
      <formula>75</formula>
      <formula>79</formula>
    </cfRule>
    <cfRule type="cellIs" dxfId="238" priority="688" operator="between">
      <formula>70</formula>
      <formula>74</formula>
    </cfRule>
  </conditionalFormatting>
  <conditionalFormatting sqref="R1:R1048576">
    <cfRule type="containsText" dxfId="237" priority="541" operator="containsText" text="Free Agent">
      <formula>NOT(ISERROR(SEARCH("Free Agent",R1)))</formula>
    </cfRule>
  </conditionalFormatting>
  <conditionalFormatting sqref="D3:Q3 D5:Q5 D7:Q7 D9:Q9 D11:Q11 D13:Q13 D15:Q15 D17:Q17 D19:Q19 D21:Q21 D23:Q23 D25:Q25 D27:Q27 D29:Q29 D31:Q31 D33:Q33 D35:Q35 D37:Q37 D39:Q39 D41:Q41 D43:Q43 D45:Q45 D47:Q47 D49:Q49 D51:Q51 D53:Q53 D55:Q56 D58:Q58 D60:Q60 D62:Q62 D64:Q64 D66:Q66 D68:Q68 D70:Q70 D72:Q72 D74:Q74 D76:Q76 D78:Q78 D80:Q80 D82:Q82 D84:Q84 D86:Q86 D88:Q88 D90:Q90 D92:Q92 D94:Q94 D96:Q96 D98:Q98 D100:Q100 D102:Q102 D104:Q104 D106:Q106 D108:Q108 D110:Q110 D112:Q112 D114:Q114 D116:Q116 D118:Q118 D120:Q120 D122:Q122 D124:Q124 D126:Q126 D128:Q128 D130:Q130 D132:Q132 D134:Q134 D136:Q136 D138:Q138 D140:Q140 D142:Q142 D144:Q144 D146:Q146 D148:Q148 D150:Q150 D152:Q152 D154:Q154 D156:Q156 D158:Q158 D160:Q160 D162:Q162 D164:Q164 D166:Q166 D168:Q168 D170:Q170 D172:Q172 D174:Q174 D176:Q176 D178:Q178 D180:Q180 D182:Q182 D184:Q184 D186:Q186 D188:Q188 D190:Q190 D192:Q192 D194:Q194 D196:Q196 D198:Q198 D200:Q200 D202:Q202 D204:Q204 D206:Q206 D208:Q208 D210:Q210 D212:Q212 D214:Q214 D216:Q216 D218:Q218 D220:Q220 D222:Q222 D224:Q224 D226:Q226 D228:Q228 D230:Q230 D232:Q232 D234:Q234 D236:Q236 D238:Q238 D240:Q240 D242:Q242 D244:Q244 D246:Q246 D248:Q248 D250:Q250 D252:Q252 D254:Q254 D256:Q256 D258:Q258 D260:Q261 D263:Q263 D265:Q265 D267:Q267 D269:Q269 D271:Q271 D273:Q273 D275:Q275 D277:Q277 D279:Q279 D281:Q281 D283:Q283 D285:Q285 D287:Q287 D289:Q289 D291:Q291 D293:Q293 D295:Q295 D297:Q297 D299:Q299 D301:Q301 D303:Q303 D305:Q305 D307:Q307 D309:Q309 D311:Q311 D313:Q313 D315:Q315 D317:Q317 D319:Q319 D321:Q321 D323:Q323 D325:Q325 D327:Q327 D329:Q329 D331:Q331 D333:Q333 D335:Q335 D337:Q337 D339:Q339 D341:Q341 D343:Q343 D345:Q345 D347:Q347 D349:Q349 D351:Q351 D353:Q353 D355:Q355 D357:Q357 F359 D361:Q361 D363:Q363 D365:Q365 D367:Q367 D369:Q369 D371:Q371 D373:Q373 D375:Q375 D377:Q377 D379:Q379 D381:Q381 D383:Q383 D385:Q385 D387:Q387 D389:Q389 D391:Q391 D393:Q393 D395:Q395 D397:Q397 D399:Q399 D401:Q401 D403:Q403 D405:Q405 D407:Q407 D409:Q409 D411:Q411 D413:Q413 D415:Q415 D417:Q417 D419:Q419 D421:Q421 D423:Q423 D426:Q426 D428:Q428 D430:Q430 D432:Q432 D434:Q434 D436:Q436 D438:Q438 D440:Q440 D442:Q442 D444:Q444 D446:Q446 D448:Q448 D450:Q450 D452:Q452 D454:Q454 D456:Q456 D458:Q458 D460:Q460 D462:Q462 D464:Q464 D466:Q466 D468:Q468 D470:Q470 D472:Q472 D474:Q474 D476:Q476 D478:Q478 D480:Q480 D482:Q482 D484:Q484 D486:Q486 D488:Q488 D490:Q490 D492:Q492 D494:Q494 D496:Q496 D498:Q498 D500:Q500 D502:Q502 D504:Q504 D506:Q506 D508:Q508 D510:Q510 D512:Q512 D514:Q514 D516:Q516 D518:Q518 D520:Q520 D522:Q522 D524:Q524 D526:Q526 D528:Q528 D530:Q530 D532:Q532 D534:Q534 D536:Q536 D538:Q538 D540:Q540 D542:Q542 D544:Q544 D546:Q546 D548:Q548 D550:Q550 D552:Q552 D554:Q554 D556:Q556 D558:Q558 D560:Q560 D562:Q562 D564:Q564 D566:Q566 D568:Q568 D570:Q570 D572:Q572 D574:Q574 D576:Q576 D578:Q578 D580:Q580 D582:Q582 D584:Q584 D586:Q586 D588:Q588 D590:Q590 D592:Q592 D594:Q594 D596:Q596 D598:Q598 D600:Q600 D602:Q602 D604:Q604 D606:Q606 D608:Q608 D610:Q610 D612:Q612 D614:Q614 D616:Q616 D618:Q618 D620:Q620 D622:Q622 D624:Q624 D626:Q626 D628:Q628 D630:Q630 D632:Q632 D634:Q634 D636:Q636 D638:Q638 D640:Q640 D642:Q642 D644:Q644 D646:Q646 D648:Q648 D650:Q650 D652:Q652 D654:Q654 D656:Q656 D658:Q658 D660:Q660 D662:Q662 D664:Q664 D666:Q666 D668:Q668 D670:Q670 D672:Q672 D674:Q674 D676:Q676 D678:Q678 D680:Q680 D682:Q682 D684:Q684 D686:Q686 D688:Q688 D690:Q690 D692:Q692 D694:Q694 D696:Q696 D698:Q698 D700:Q700 D702:Q702 D704:Q704 D706:Q706 D708:Q708 D710:Q710 D712:Q712 D714:Q714 D716:Q716 D718:Q718 D720:Q720 D722:Q722 D724:Q724 D726:Q726 D728:Q728 D730:Q730 D732:Q732 D734:Q734 D736:Q736 D738:Q738 D740:Q740 D742:Q742 D744:Q744 D746:Q746 D748:Q748 D750:Q750 D752:Q752 D754:Q754 D756:Q756 D758:Q758 D760:Q760 D762:Q762 D764:Q764 D766:Q766 D768:Q768 D770:Q770 D772:Q772 D774:Q774 D776:Q776 D778:Q778 D780:Q780 D782:Q782 D784:Q784 D786:Q786 D788:Q788 D790:Q790 D792:Q792 D794:Q794 D796:Q796 D798:Q798 D800:Q800 D802:Q802 D804:Q804 D806:Q806 D808:Q808 D810:Q810 D812:Q812 D814:Q814 D816:Q816 D818:Q818 D820:Q820 D822:Q822 D824:Q824 D826:Q826 D828:Q828 D830:Q830 D832:Q832 D834:Q834 D836:Q836 D838:Q838 D840:Q840 D842:Q842 D844:Q844 D846:Q846 D848:Q848 D850:Q850 D852:Q852 D854:Q854 D856:Q856 D858:Q858 D860:Q860 D862:Q862 D864:Q864 D866:Q866 D868:Q868 D870:Q870 D872:Q872 D874:Q874 D876:Q876 D878:Q878 D880:Q880 D882:Q882 D884:Q884 D886:Q886 D888:Q888 D890:Q890 D892:Q892 D894:Q894 D896:Q896 D898:Q898 D900:Q900 D902:Q902 D904:Q904 D906:Q906 D908:Q908 D910:Q910 D912:Q912 D914:Q914 D916:Q916 D918:Q918 D920:Q920 D922:Q922 D924:Q924 D926:Q926 D928:Q928 D930:Q930 D932:Q932 D934:Q934 D936:Q936 D938:Q938 D940:Q940 D942:Q943 D945:Q945 D947:Q947 D949:Q949 D951:Q951 D953:Q953 D955:Q955 D957:Q957 D959:Q959 D961:Q961 D963:Q963 D965:Q965 D967:Q967 D969:Q969 D971:Q971 D973:Q973 D975:Q975 D977:Q977 D979:Q979 D981:Q981 D983:Q983 D985:Q985 D987:Q987 D989:Q989 D991:Q991 D993:Q993 D995:Q995 D997:Q997 D999:Q999 D1001:Q1001 D1003:Q1003 D1005:Q1005 D1007:Q1007 D1009:Q1009 D1011:Q1011 D1013:Q1013 D1015:Q1015 D1017:Q1017 D1019:Q1019 D1021:Q1021 D1023:Q1023 D1025:Q1025 D1027:Q1027 D1029:Q1029 D1031:Q1031 D1033:Q1033 D1035:Q1035 D1037:Q1037 D1039:Q1039 D1041:Q1041 D1043:Q1043 D1045:Q1045 D1047:Q1047 D1049:Q1049 D1051:Q1051 D1053:Q1053 D1055:Q1055 D1057:Q1057 D1059:Q1059 D1061:Q1061 D1063:Q1063 D1065:Q1065 D1067:Q1067 D1069:Q1069 D1071:Q1071 D1073:Q1073 D1075:Q1075 D1077:Q1077 D1079:Q1079 D1081:Q1081 D1083:Q1083 D1085:Q1085 D1087:Q1087 D1089:Q1089 D1091:Q1091 D1093:Q1093 D1095:Q1095 D1097:Q1097 D1099:Q1099 D1101:Q1101 D1103:Q1103 D1105:Q1105 D1107:Q1107 D1109:Q1109 D1111:Q1111 D1113:Q1113 D1115:Q1115 D1117:Q1117 D1119:Q1119 D1121:Q1121 D1123:Q1123 D1125:Q1125 D1127:Q1127 D1129:Q1129 D1131:Q1131 D1133:Q1133 D1135:Q1135 D1137:Q1137 D1139:Q1139 D1141:Q1141 D1143:Q1143 D1145:Q1145 D1147:Q1147 D1149:Q1149 D1151:Q1151 D1153:Q1153 D1155:Q1155 D1157:Q1157 D1159:Q1159 D1161:Q1162 D1164:Q1164 D1166:Q1166 D1168:Q1168 D1170:Q1170 D1172:Q1172 D1174:Q1174 D1176:Q1176 D1178:Q1178 D1180:Q1180 D1182:Q1182 D1184:Q1184 D1186:Q1186 D1188:Q1188 D1190:Q1190 D1192:Q1192 D1194:Q1194 D1196:Q1196 D1198:Q1198 D1200:Q1200 D1202:Q1202 D1204:Q1204 D1206:Q1206 D1208:Q1208 D1210:Q1210 D1212:Q1212 D1214:Q1214 D1216:Q1216 D1218:Q1218 D1220:Q1220 D1222:Q1222 D1224:Q1224 D1226:Q1226 D1228:Q1228 D1230:Q1230 D1232:Q1232 D1234:Q1234 D1236:Q1236 D1238:Q1238 D1240:Q1240 D1242:Q1242 D1244:Q1244 D1246:Q1246 D1248:Q1249 D1251:Q1251 D1253:Q1253 D1255:Q1255 D1257:Q1257 D1259:Q1259 D1261:Q1261 D1263:Q1263 D1265:Q1265 D1267:Q1267 D1269:Q1269 D1271:Q1271 D1273:Q1273 D1275:Q1275 D1277:Q1277 D1279:Q1279 D1281:Q1281 D1283:Q1283 D1285:Q1285 D1287:Q1287 D1289:Q1289 D1291:Q1291 D1293:Q1293 D1295:Q1295 D1297:Q1297 D1299:Q1299 D1301:Q1301 D1303:Q1303 D1305:Q1305 D1307:Q1307 D1309:Q1309 D1311:Q1311 D1313:Q1313 D1315:Q1315 D1317:Q1317 D1319:Q1319 D1321:Q1321 D1323:Q1323 D1325:Q1325 D1327:Q1327 D1329:Q1329 D1331:Q1331 D1333:Q1333 D1335:Q1335 D1337:Q1337 D1339:Q1339 D1341:Q1341 D1343:Q1343 D1345:Q1345 D1347:Q1347 D1349:Q1349 D1351:Q1351 D1353:Q1353 D1355:Q1355 D1357:Q1357 D1359:Q1359 D1361:Q1361 D1363:Q1363 D1365:Q1366 D1368:Q1368 D1370:Q1370 D1372:Q1372 D1374:Q1374 D1376:Q1376 D1378:Q1378 D1380:Q1380 D1382:Q1382 D1384:Q1384 D1386:Q1386 D1388:Q1388 D1390:Q1390 D1392:Q1392 D1394:Q1394 D1396:Q1396 D1398:Q1398 D1400:Q1400 D1402:Q1402 D1404:Q1404 D1406:Q1406 D1408:Q1408 D1410:Q1410 D1412:Q1412 D1414:Q1414 D1416:Q1416 D1418:Q1418 D1420:Q1420 D1422:Q1422 D1424:Q1424 D1426:Q1426 D1428:Q1428 D1430:Q1430 D1432:Q1432 D1434:Q1434 D1436:Q1436 D1438:Q1438 D1440:Q1440 D1442:Q1442 D1444:Q1444 D1446:Q1446 D1448:Q1448 D1450:Q1450 D1452:Q1452 D1454:Q1454 D1456:Q1456 D1458:Q1458 D1460:Q1460 D1462:Q1462 D1464:Q1464 D1466:Q1466 D1468:Q1468 D1470:Q1470 D1472:Q1472 D1474:Q1474 D1476:Q1476 D1478:Q1478 D1480:Q1480 D1482:Q1482 D1484:Q1484 D1486:Q1486 D1488:Q1488 D1490:Q1490 D1492:Q1492 D1494:Q1494 D1496:Q1496 D1498:Q1498 D1500:Q1500 D1502:Q1502 D1504:Q1504 D1506:Q1506 D1508:Q1508 D1510:Q1510 D1512:Q1512 D1514:Q1514 D1516:Q1516 D1518:Q1518 D1521:Q1521 D1523:Q1523 D1525:Q1525 D1527:Q1527 D1529:Q1529 D1531:Q1531 D1533:Q1533 D1535:Q1535 D1537:Q1537 D1539:Q1539 D1541:Q1541 D1543:Q1543 D1545:Q1545 D1547:Q1547 D1549:Q1549 D1551:Q1551 D1553:Q1553 D1555:Q1555 D1557:Q1557 D1559:Q1559 D1561:Q1561 D1563:Q1563 D1565:Q1565 D1567:Q1567 D1569:Q1569 D1571:Q1571 D1573:Q1573 D1575:Q1575 D1577:Q1577 D1579:Q1579 D1581:Q1581 D1583:Q1583 D1585:Q1585 D1587:Q1587 D1589:Q1589 D1591:Q1591 D1593:Q1593 D1595:Q1595 D1597:Q1597 D1599:Q1599 D1601:Q1601 D1603:Q1603 D1605:Q1605 D1607:Q1607 D1609:Q1609 D1611:Q1611 D1613:Q1613 D1615:Q1615 D1617:Q1617 D1619:Q1619 D1621:Q1621 D1623:Q1623 D1625:Q1625 D1627:Q1627 D1629:Q1629 D1631:Q1631 D1633:Q1633 D1635:Q1635 D1637:Q1637 D1639:Q1639 D1641:Q1641 D1643:Q1643 D1645:Q1645 D1647:Q1647 D1649:Q1649 D1651:Q1651 D1653:Q1653 D1655:Q1655 D1657:Q1657 D1659:Q1659 D1661:Q1661 D1663:Q1663 D1665:Q1665 D1667:Q1667 D1669:Q1669 D1671:Q1671 D1673:Q1673 D1675:Q1675 D1677:Q1677 D1679:Q1679 D1681:Q1681 D1683:Q1683 D1685:Q1685 D1687:Q1687 D1689:Q1689 D1691:Q1691 D1693:Q1693 D1695:Q1695 D1697:Q1697 D1699:Q1699 D1701:Q1701 D1703:Q1703 D1705:Q1705 D1707:Q1707 D1709:Q1709 D1711:Q1711 D1713:Q1713 D1715:Q1715 D1717:Q1717 D1719:Q1719 D1721:Q1721 D1723:Q1723 D1725:Q1725 D1727:Q1727 D1729:Q1729 D1731:Q1731 D1733:Q1733 D1735:Q1735 D1737:Q1737 D1739:Q1739 D1741:Q1741 D1743:Q1743 D1745:Q1745 D1747:Q1747 D1749:Q1749 D1751:Q1751 D1753:Q1753 D1755:Q1755 D1757:Q1757 D1759:Q1759 D1761:Q1761 D1763:Q1763 D1765:Q1765 D1767:Q1767 D1769:Q1769 D1771:Q1771 D1773:Q1773 D1775:Q1775 D1777:Q1777 D1779:Q1779 D1781:Q1781 D1783:Q1783 D1785:Q1785 D1787:Q1787 D1789:Q1789 D1791:Q1791 D1793:Q1793 D1795:Q1795 D1797:Q1797 D1799:Q1799 D1801:Q1801 D1803:Q1803 D1805:Q1805 D1807:Q1807 D1809:Q1809 D1811:Q1811 D1813:Q1813 D1815:Q1815 D1817:Q1817 D1819:Q1819 D1821:Q1821 D1823:Q1823 D1825:Q1825 D1827:Q1827 D1829:Q1829 D1831:Q1831 D1833:Q1833 D1835:Q1835 D1837:Q1837 D1839:Q1839 D1841:Q1841 D1843:Q1843 D1845:Q1845 D1847:Q1847 D1849:Q1849 D1851:Q1851 D1853:Q1853 D1855:Q1855 D1857:Q1857 D1859:Q1859 D1861:Q1861 D1863:Q1863 D1865:Q1865 D1867:Q1867 D1869:Q1869 D1871:Q1871 D1873:Q1873 D1875:Q1875 D1877:Q1877 D1879:Q1879 D1881:Q1881 D1883:Q1883 D1885:Q1885 D1887:Q1887 D1889:Q1889 D1891:Q1891 D1893:Q1893 D1895:Q1895 D1897:Q1897 D1899:Q1899 D1901:Q1901 D1903:Q1903 D1905:Q1905 D1907:Q1907 D1909:Q1909 D1911:Q1911 D1913:Q1913 D1915:Q1915 D1917:Q1917 D1919:Q1919 D1921:Q1921 D1923:Q1923 D1925:Q1925 D1927:Q1927 D1929:Q1929 D1931:Q1931 D1933:Q1933 D1935:Q1935 D1937:Q1937 D1939:Q1939 D1941:Q1941 D1943:Q1943 D1945:Q1945 D1947:Q1947 D1949:Q1949 D1951:Q1951 D1953:Q1953 D1955:Q1955 D1957:Q1957 D1959:Q1959 D1961:Q1961 D1963:Q1963 D1965:Q1965 D1967:Q1967 D1969:Q1969 D1971:Q1971 D1973:Q1973 D1975:Q1975 D1977:Q1977 D1979:Q1979 D1981:Q1981 D1983:Q1983 D1985:Q1985 D1987:Q1987 D1989:Q1989 D1991:Q1991 D1993:Q1993 D1995:Q1995 D1997:Q1997 D1999:Q1999 D2001:Q2001 D2003:Q2003 D2005:Q2005 D2007:Q2007 D2009:Q2009 D2011:Q2011 D2013:Q2013 D2015:Q2015 D2017:Q2017 D2019:Q2019 D2021:Q2021 D2023:Q2023 D2025:Q2025 D2027:Q2027 D2029:Q2029 D2031:Q2031 D2033:Q2033 D2035:Q2035 D2037:Q2037 D2040:Q2040 D2042:Q2042 D2044:Q2044 D2046:Q2046 D2048:Q2048 D2050:Q2050 D2052:Q2052 D2054:Q2054 D2056:Q2056 D2058:Q2058 D2060:Q2060 D2062:Q2062 D2064:Q2064 D2066:Q2066 D2068:Q2068 D2070:Q2070 D2072:Q2072 D2074:Q2074 D2076:Q2076 D2078:Q2078 D2080:Q2080 D2082:Q2082 D2084:Q2084 D2086:Q2086 D2088:Q2088 D2090:Q2090 D2092:Q2092 D2094:Q2094 D2096:Q2096 D2098:Q2098 D2100:Q2100 D2102:Q2102 D2104:Q2104 D2106:Q2106 D2108:Q2108 D2110:Q2110 D2112:Q2112 D2114:Q2114 D2116:Q2116 D2118:Q2118 D2120:Q2120 D2122:Q2122 D2124:Q2124 D2126:Q2126 D2128:Q2128 D2130:Q2130 D2132:Q2132 D2134:Q2134 D2136:Q2136 D2138:Q2138 D2140:Q2140 D2142:Q2142 D2144:Q2144 D2146:Q2146 D2148:Q2148 D2150:Q2150 D2152:Q2152 D2154:Q2154 D2156:Q2156 D2158:Q2158 D2160:Q2160 D2162:Q2162 D2164:Q2164 D2166:Q2166 D2168:Q2168 D2170:Q2170 D2172:Q2172 D2174:Q2174 D2176:Q2176 D2178:Q2178 D2180:Q2180 D2182:Q2182 D2184:Q2184 D2186:Q2186 D2188:Q2188 D2190:Q2190 D2192:Q2192 D2194:Q2194 D2196:Q2196 D2198:Q2198 D2200:Q2200 D2202:Q2202 D2204:Q2204 D2206:Q2206 D2208:Q2208 D2210:Q2210 D2212:Q2212 D2214:Q2214 D2216:Q2216 D2218:Q2218 D2220:Q2220 D2222:Q2222 D2224:Q2224 D2226:Q2226 D2228:Q2228 D2230:Q2230 D2232:Q2232 D2234:Q2234 D2236:Q2236 D2238:Q2238 D2240:Q2240 D2242:Q2242 D2244:Q2244 D2246:Q2246 D2248:Q2248 D2250:Q2250 D2252:Q2252 D2254:Q2254 D2256:Q2256 D2258:Q2258 D2260:Q2260 D2262:Q2262 D2264:Q2264 D2266:Q2266 D2268:Q2268 D2270:Q2270 D2272:Q2272 D2274:Q2274 D2276:Q2276 D2278:Q2278 D2280:Q2280 D2282:Q2282 D2284:Q2284 D2286:Q2286 D2288:Q2288 D2290:Q2290 D2292:Q2292 D2294:Q2294 D2296:Q2296 D2298:Q2298 D2300:Q2300 D2302:Q2302 D2304:Q2304 D2306:Q2306 D2308:Q2308 D2310:Q2310 D2312:Q2312 D2314:Q2314 D2316:Q2316 D2318:Q2318 D2320:Q2320 D2322:Q2322 D2324:Q2324 D2326:Q2326 D2328:Q2328 D2330:Q2330 D2332:Q2332 D2334:Q2334 D2336:Q2336 D2338:Q2338 D2340:Q2340 D2342:Q2342 D2344:Q2344 D2346:Q2346 D2348:Q2348 D2350:Q2350 D2352:Q2352 D2354:Q2354 D2356:Q2356 D2358:Q2358 D2360:Q2360 D2362:Q2362 D2364:Q2364 D2366:Q2366 D2368:Q2368 D2370:Q2370 D2372:Q2372 D2374:Q2374 D2376:Q2376 D2378:Q2378 D2380:Q2380 D2382:Q2382 D2384:Q2384 D2386:Q2386 D2388:Q2388 D2390:Q2390 D2392:Q2392 D2394:Q2394 D2396:Q2396 D2398:Q2398 D2400:Q2400 D2402:Q2402 D2404:Q2404 D2406:Q2406 D2408:Q2408 D2410:Q2410 D2412:Q2412 D2414:Q2414 D2416:Q2416 D2418:Q2418 D2420:Q2420 D2422:Q2422 D2424:Q2424 D2426:Q2426 D2428:Q2428 D2430:Q2430 D2432:Q2432 D2434:Q2434 D2436:Q2436 D2438:Q2438 D2440:Q2440 D2442:Q2442 D2444:Q2444 D2446:Q2446 D2448:Q2448 D2450:Q2450 D2452:Q2452 D2454:Q2454 D2456:Q2456 D2458:Q2458 D2460:Q2460 D2462:Q2462 D2464:Q2464 D2466:Q2466 D2468:Q2468 D2470:Q2470 D2472:Q2472 D2474:Q2474 D2476:Q2476 D2478:Q2478 D2480:Q2480 D2482:Q2482 D2484:Q2484 D2486:Q2486 D2488:Q2488 D2490:Q2490 D2492:Q2492 D2494:Q2494 D2496:Q2496 D2498:Q2498 D2500:Q2500 D2502:Q2502 D2504:Q2504 D2506:Q2506 D2508:Q2508 D2510:Q2510 D2512:Q2512 D2514:Q2514 D2516:Q2516 D2518:Q2518 D2520:Q2520 D2522:Q2522 D2524:Q2524 D2526:Q2526 D2528:Q2528 D2530:Q2530 D2532:Q2532 D2534:Q2534 D2536:Q2536 D2538:Q2538 D2540:Q2540 D2542:Q2542 D2544:Q2544 D2546:Q2546 D2548:Q2548 D2550:Q2550 D2552:Q2552 D2554:Q2555 D2557:Q2557 D2559:Q2559 D2561:Q2561 D2563:Q2563 D2565:Q2565 D2567:Q2567 D2569:Q2569 D2571:Q2571 D2573:Q2573 D2575:Q2575 D2577:Q2577 D2579:Q2579 D2581:Q2581 D2583:Q2583 D2585:Q2585 D2587:Q2587 D2589:Q2589 D2591:Q2591 D2593:Q2593 D2595:Q2595 D2597:Q2597 D2599:Q2599 D2601:Q2601 D2603:Q2603 D2605:Q2605 D2607:Q2607 D2609:Q2609 D2611:Q2611 D2613:Q2613 D2615:Q2615 D2617:Q2617 D2619:Q2619 D2621:Q2621 D2623:Q2623 D2625:Q2625 E2:E44 H2:H22 K2:K10">
    <cfRule type="cellIs" dxfId="236" priority="378" stopIfTrue="1" operator="between">
      <formula>80</formula>
      <formula>85</formula>
    </cfRule>
    <cfRule type="cellIs" dxfId="235" priority="379" stopIfTrue="1" operator="between">
      <formula>75</formula>
      <formula>79</formula>
    </cfRule>
    <cfRule type="cellIs" dxfId="234" priority="380" stopIfTrue="1" operator="between">
      <formula>70</formula>
      <formula>74</formula>
    </cfRule>
  </conditionalFormatting>
  <conditionalFormatting sqref="D3:Q3 D5:Q5 D7:Q7 D9:Q9 D11:Q11 D13:Q13 D15:Q15 D17:Q17 D19:Q19 D21:Q21 D23:Q23 D25:Q25 D27:Q27 D29:Q29 D31:Q31 D33:Q33 D35:Q35 D37:Q37 D39:Q39 D41:Q41 D43:Q43 D45:Q45 D47:Q47 D49:Q49 D51:Q51 D53:Q53 D55:Q56 D58:Q58 D60:Q60 D62:Q62 D64:Q64 D66:Q66 D68:Q68 D70:Q70 D72:Q72 D74:Q74 D76:Q76 D78:Q78 D80:Q80 D82:Q82 D84:Q84 D86:Q86 D88:Q88 D90:Q90 D92:Q92 D94:Q94 D96:Q96 D98:Q98 D100:Q100 D102:Q102 D104:Q104 D106:Q106 D108:Q108 D110:Q110 D112:Q112 D114:Q114 D116:Q116 D118:Q118 D120:Q120 D122:Q122 D124:Q124 D126:Q126 D128:Q128 D130:Q130 D132:Q132 D134:Q134 D136:Q136 D138:Q138 D140:Q140 D142:Q142 D144:Q144 D146:Q146 D148:Q148 D150:Q150 D152:Q152 D154:Q154 D156:Q156 D158:Q158 D160:Q160 D162:Q162 D164:Q164 D166:Q166 D168:Q168 D170:Q170 D172:Q172 D174:Q174 D176:Q176 D178:Q178 D180:Q180 D182:Q182 D184:Q184 D186:Q186 D188:Q188 D190:Q190 D192:Q192 D194:Q194 D196:Q196 D198:Q198 D200:Q200 D202:Q202 D204:Q204 D206:Q206 D208:Q208 D210:Q210 D212:Q212 D214:Q214 D216:Q216 D218:Q218 D220:Q220 D222:Q222 D224:Q224 D226:Q226 D228:Q228 D230:Q230 D232:Q232 D234:Q234 D236:Q236 D238:Q238 D240:Q240 D242:Q242 D244:Q244 D246:Q246 D248:Q248 D250:Q250 D252:Q252 D254:Q254 D256:Q256 D258:Q258 D260:Q261 D263:Q263 D265:Q265 D267:Q267 D269:Q269 D271:Q271 D273:Q273 D275:Q275 D277:Q277 D279:Q279 D281:Q281 D283:Q283 D285:Q285 D287:Q287 D289:Q289 D291:Q291 D293:Q293 D295:Q295 D297:Q297 D299:Q299 D301:Q301 D303:Q303 D305:Q305 D307:Q307 D309:Q309 D311:Q311 D313:Q313 D315:Q315 D317:Q317 D319:Q319 D321:Q321 D323:Q323 D325:Q325 D327:Q327 D329:Q329 D331:Q331 D333:Q333 D335:Q335 D337:Q337 D339:Q339 D341:Q341 D343:Q343 D345:Q345 D347:Q347 D349:Q349 D351:Q351 D353:Q353 D355:Q355 D357:Q357 F359 D361:Q361 D363:Q363 D365:Q365 D367:Q367 D369:Q369 D371:Q371 D373:Q373 D375:Q375 D377:Q377 D379:Q379 D381:Q381 D383:Q383 D385:Q385 D387:Q387 D389:Q389 D391:Q391 D393:Q393 D395:Q395 D397:Q397 D399:Q399 D401:Q401 D403:Q403 D405:Q405 D407:Q407 D409:Q409 D411:Q411 D413:Q413 D415:Q415 D417:Q417 D419:Q419 D421:Q421 D423:Q423 D426:Q426 D428:Q428 D430:Q430 D432:Q432 D434:Q434 D436:Q436 D438:Q438 D440:Q440 D442:Q442 D444:Q444 D446:Q446 D448:Q448 D450:Q450 D452:Q452 D454:Q454 D456:Q456 D458:Q458 D460:Q460 D462:Q462 D464:Q464 D466:Q466 D468:Q468 D470:Q470 D472:Q472 D474:Q474 D476:Q476 D478:Q478 D480:Q480 D482:Q482 D484:Q484 D486:Q486 D488:Q488 D490:Q490 D492:Q492 D494:Q494 D496:Q496 D498:Q498 D500:Q500 D502:Q502 D504:Q504 D506:Q506 D508:Q508 D510:Q510 D512:Q512 D514:Q514 D516:Q516 D518:Q518 D520:Q520 D522:Q522 D524:Q524 D526:Q526 D528:Q528 D530:Q530 D532:Q532 D534:Q534 D536:Q536 D538:Q538 D540:Q540 D542:Q542 D544:Q544 D546:Q546 D548:Q548 D550:Q550 D552:Q552 D554:Q554 D556:Q556 D558:Q558 D560:Q560 D562:Q562 D564:Q564 D566:Q566 D568:Q568 D570:Q570 D572:Q572 D574:Q574 D576:Q576 D578:Q578 D580:Q580 D582:Q582 D584:Q584 D586:Q586 D588:Q588 D590:Q590 D592:Q592 D594:Q594 D596:Q596 D598:Q598 D600:Q600 D602:Q602 D604:Q604 D606:Q606 D608:Q608 D610:Q610 D612:Q612 D614:Q614 D616:Q616 D618:Q618 D620:Q620 D622:Q622 D624:Q624 D626:Q626 D628:Q628 D630:Q630 D632:Q632 D634:Q634 D636:Q636 D638:Q638 D640:Q640 D642:Q642 D644:Q644 D646:Q646 D648:Q648 D650:Q650 D652:Q652 D654:Q654 D656:Q656 D658:Q658 D660:Q660 D662:Q662 D664:Q664 D666:Q666 D668:Q668 D670:Q670 D672:Q672 D674:Q674 D676:Q676 D678:Q678 D680:Q680 D682:Q682 D684:Q684 D686:Q686 D688:Q688 D690:Q690 D692:Q692 D694:Q694 D696:Q696 D698:Q698 D700:Q700 D702:Q702 D704:Q704 D706:Q706 D708:Q708 D710:Q710 D712:Q712 D714:Q714 D716:Q716 D718:Q718 D720:Q720 D722:Q722 D724:Q724 D726:Q726 D728:Q728 D730:Q730 D732:Q732 D734:Q734 D736:Q736 D738:Q738 D740:Q740 D742:Q742 D744:Q744 D746:Q746 D748:Q748 D750:Q750 D752:Q752 D754:Q754 D756:Q756 D758:Q758 D760:Q760 D762:Q762 D764:Q764 D766:Q766 D768:Q768 D770:Q770 D772:Q772 D774:Q774 D776:Q776 D778:Q778 D780:Q780 D782:Q782 D784:Q784 D786:Q786 D788:Q788 D790:Q790 D792:Q792 D794:Q794 D796:Q796 D798:Q798 D800:Q800 D802:Q802 D804:Q804 D806:Q806 D808:Q808 D810:Q810 D812:Q812 D814:Q814 D816:Q816 D818:Q818 D820:Q820 D822:Q822 D824:Q824 D826:Q826 D828:Q828 D830:Q830 D832:Q832 D834:Q834 D836:Q836 D838:Q838 D840:Q840 D842:Q842 D844:Q844 D846:Q846 D848:Q848 D850:Q850 D852:Q852 D854:Q854 D856:Q856 D858:Q858 D860:Q860 D862:Q862 D864:Q864 D866:Q866 D868:Q868 D870:Q870 D872:Q872 D874:Q874 D876:Q876 D878:Q878 D880:Q880 D882:Q882 D884:Q884 D886:Q886 D888:Q888 D890:Q890 D892:Q892 D894:Q894 D896:Q896 D898:Q898 D900:Q900 D902:Q902 D904:Q904 D906:Q906 D908:Q908 D910:Q910 D912:Q912 D914:Q914 D916:Q916 D918:Q918 D920:Q920 D922:Q922 D924:Q924 D926:Q926 D928:Q928 D930:Q930 D932:Q932 D934:Q934 D936:Q936 D938:Q938 D940:Q940 D942:Q943 D945:Q945 D947:Q947 D949:Q949 D951:Q951 D953:Q953 D955:Q955 D957:Q957 D959:Q959 D961:Q961 D963:Q963 D965:Q965 D967:Q967 D969:Q969 D971:Q971 D973:Q973 D975:Q975 D977:Q977 D979:Q979 D981:Q981 D983:Q983 D985:Q985 D987:Q987 D989:Q989 D991:Q991 D993:Q993 D995:Q995 D997:Q997 D999:Q999 D1001:Q1001 D1003:Q1003 D1005:Q1005 D1007:Q1007 D1009:Q1009 D1011:Q1011 D1013:Q1013 D1015:Q1015 D1017:Q1017 D1019:Q1019 D1021:Q1021 D1023:Q1023 D1025:Q1025 D1027:Q1027 D1029:Q1029 D1031:Q1031 D1033:Q1033 D1035:Q1035 D1037:Q1037 D1039:Q1039 D1041:Q1041 D1043:Q1043 D1045:Q1045 D1047:Q1047 D1049:Q1049 D1051:Q1051 D1053:Q1053 D1055:Q1055 D1057:Q1057 D1059:Q1059 D1061:Q1061 D1063:Q1063 D1065:Q1065 D1067:Q1067 D1069:Q1069 D1071:Q1071 D1073:Q1073 D1075:Q1075 D1077:Q1077 D1079:Q1079 D1081:Q1081 D1083:Q1083 D1085:Q1085 D1087:Q1087 D1089:Q1089 D1091:Q1091 D1093:Q1093 D1095:Q1095 D1097:Q1097 D1099:Q1099 D1101:Q1101 D1103:Q1103 D1105:Q1105 D1107:Q1107 D1109:Q1109 D1111:Q1111 D1113:Q1113 D1115:Q1115 D1117:Q1117 D1119:Q1119 D1121:Q1121 D1123:Q1123 D1125:Q1125 D1127:Q1127 D1129:Q1129 D1131:Q1131 D1133:Q1133 D1135:Q1135 D1137:Q1137 D1139:Q1139 D1141:Q1141 D1143:Q1143 D1145:Q1145 D1147:Q1147 D1149:Q1149 D1151:Q1151 D1153:Q1153 D1155:Q1155 D1157:Q1157 D1159:Q1159 D1161:Q1162 D1164:Q1164 D1166:Q1166 D1168:Q1168 D1170:Q1170 D1172:Q1172 D1174:Q1174 D1176:Q1176 D1178:Q1178 D1180:Q1180 D1182:Q1182 D1184:Q1184 D1186:Q1186 D1188:Q1188 D1190:Q1190 D1192:Q1192 D1194:Q1194 D1196:Q1196 D1198:Q1198 D1200:Q1200 D1202:Q1202 D1204:Q1204 D1206:Q1206 D1208:Q1208 D1210:Q1210 D1212:Q1212 D1214:Q1214 D1216:Q1216 D1218:Q1218 D1220:Q1220 D1222:Q1222 D1224:Q1224 D1226:Q1226 D1228:Q1228 D1230:Q1230 D1232:Q1232 D1234:Q1234 D1236:Q1236 D1238:Q1238 D1240:Q1240 D1242:Q1242 D1244:Q1244 D1246:Q1246 D1248:Q1249 D1251:Q1251 D1253:Q1253 D1255:Q1255 D1257:Q1257 D1259:Q1259 D1261:Q1261 D1263:Q1263 D1265:Q1265 D1267:Q1267 D1269:Q1269 D1271:Q1271 D1273:Q1273 D1275:Q1275 D1277:Q1277 D1279:Q1279 D1281:Q1281 D1283:Q1283 D1285:Q1285 D1287:Q1287 D1289:Q1289 D1291:Q1291 D1293:Q1293 D1295:Q1295 D1297:Q1297 D1299:Q1299 D1301:Q1301 D1303:Q1303 D1305:Q1305 D1307:Q1307 D1309:Q1309 D1311:Q1311 D1313:Q1313 D1315:Q1315 D1317:Q1317 D1319:Q1319 D1321:Q1321 D1323:Q1323 D1325:Q1325 D1327:Q1327 D1329:Q1329 D1331:Q1331 D1333:Q1333 D1335:Q1335 D1337:Q1337 D1339:Q1339 D1341:Q1341 D1343:Q1343 D1345:Q1345 D1347:Q1347 D1349:Q1349 D1351:Q1351 D1353:Q1353 D1355:Q1355 D1357:Q1357 D1359:Q1359 D1361:Q1361 D1363:Q1363 D1365:Q1366 D1368:Q1368 D1370:Q1370 D1372:Q1372 D1374:Q1374 D1376:Q1376 D1378:Q1378 D1380:Q1380 D1382:Q1382 D1384:Q1384 D1386:Q1386 D1388:Q1388 D1390:Q1390 D1392:Q1392 D1394:Q1394 D1396:Q1396 D1398:Q1398 D1400:Q1400 D1402:Q1402 D1404:Q1404 D1406:Q1406 D1408:Q1408 D1410:Q1410 D1412:Q1412 D1414:Q1414 D1416:Q1416 D1418:Q1418 D1420:Q1420 D1422:Q1422 D1424:Q1424 D1426:Q1426 D1428:Q1428 D1430:Q1430 D1432:Q1432 D1434:Q1434 D1436:Q1436 D1438:Q1438 D1440:Q1440 D1442:Q1442 D1444:Q1444 D1446:Q1446 D1448:Q1448 D1450:Q1450 D1452:Q1452 D1454:Q1454 D1456:Q1456 D1458:Q1458 D1460:Q1460 D1462:Q1462 D1464:Q1464 D1466:Q1466 D1468:Q1468 D1470:Q1470 D1472:Q1472 D1474:Q1474 D1476:Q1476 D1478:Q1478 D1480:Q1480 D1482:Q1482 D1484:Q1484 D1486:Q1486 D1488:Q1488 D1490:Q1490 D1492:Q1492 D1494:Q1494 D1496:Q1496 D1498:Q1498 D1500:Q1500 D1502:Q1502 D1504:Q1504 D1506:Q1506 D1508:Q1508 D1510:Q1510 D1512:Q1512 D1514:Q1514 D1516:Q1516 D1518:Q1518 D1521:Q1521 D1523:Q1523 D1525:Q1525 D1527:Q1527 D1529:Q1529 D1531:Q1531 D1533:Q1533 D1535:Q1535 D1537:Q1537 D1539:Q1539 D1541:Q1541 D1543:Q1543 D1545:Q1545 D1547:Q1547 D1549:Q1549 D1551:Q1551 D1553:Q1553 D1555:Q1555 D1557:Q1557 D1559:Q1559 D1561:Q1561 D1563:Q1563 D1565:Q1565 D1567:Q1567 D1569:Q1569 D1571:Q1571 D1573:Q1573 D1575:Q1575 D1577:Q1577 D1579:Q1579 D1581:Q1581 D1583:Q1583 D1585:Q1585 D1587:Q1587 D1589:Q1589 D1591:Q1591 D1593:Q1593 D1595:Q1595 D1597:Q1597 D1599:Q1599 D1601:Q1601 D1603:Q1603 D1605:Q1605 D1607:Q1607 D1609:Q1609 D1611:Q1611 D1613:Q1613 D1615:Q1615 D1617:Q1617 D1619:Q1619 D1621:Q1621 D1623:Q1623 D1625:Q1625 D1627:Q1627 D1629:Q1629 D1631:Q1631 D1633:Q1633 D1635:Q1635 D1637:Q1637 D1639:Q1639 D1641:Q1641 D1643:Q1643 D1645:Q1645 D1647:Q1647 D1649:Q1649 D1651:Q1651 D1653:Q1653 D1655:Q1655 D1657:Q1657 D1659:Q1659 D1661:Q1661 D1663:Q1663 D1665:Q1665 D1667:Q1667 D1669:Q1669 D1671:Q1671 D1673:Q1673 D1675:Q1675 D1677:Q1677 D1679:Q1679 D1681:Q1681 D1683:Q1683 D1685:Q1685 D1687:Q1687 D1689:Q1689 D1691:Q1691 D1693:Q1693 D1695:Q1695 D1697:Q1697 D1699:Q1699 D1701:Q1701 D1703:Q1703 D1705:Q1705 D1707:Q1707 D1709:Q1709 D1711:Q1711 D1713:Q1713 D1715:Q1715 D1717:Q1717 D1719:Q1719 D1721:Q1721 D1723:Q1723 D1725:Q1725 D1727:Q1727 D1729:Q1729 D1731:Q1731 D1733:Q1733 D1735:Q1735 D1737:Q1737 D1739:Q1739 D1741:Q1741 D1743:Q1743 D1745:Q1745 D1747:Q1747 D1749:Q1749 D1751:Q1751 D1753:Q1753 D1755:Q1755 D1757:Q1757 D1759:Q1759 D1761:Q1761 D1763:Q1763 D1765:Q1765 D1767:Q1767 D1769:Q1769 D1771:Q1771 D1773:Q1773 D1775:Q1775 D1777:Q1777 D1779:Q1779 D1781:Q1781 D1783:Q1783 D1785:Q1785 D1787:Q1787 D1789:Q1789 D1791:Q1791 D1793:Q1793 D1795:Q1795 D1797:Q1797 D1799:Q1799 D1801:Q1801 D1803:Q1803 D1805:Q1805 D1807:Q1807 D1809:Q1809 D1811:Q1811 D1813:Q1813 D1815:Q1815 D1817:Q1817 D1819:Q1819 D1821:Q1821 D1823:Q1823 D1825:Q1825 D1827:Q1827 D1829:Q1829 D1831:Q1831 D1833:Q1833 D1835:Q1835 D1837:Q1837 D1839:Q1839 D1841:Q1841 D1843:Q1843 D1845:Q1845 D1847:Q1847 D1849:Q1849 D1851:Q1851 D1853:Q1853 D1855:Q1855 D1857:Q1857 D1859:Q1859 D1861:Q1861 D1863:Q1863 D1865:Q1865 D1867:Q1867 D1869:Q1869 D1871:Q1871 D1873:Q1873 D1875:Q1875 D1877:Q1877 D1879:Q1879 D1881:Q1881 D1883:Q1883 D1885:Q1885 D1887:Q1887 D1889:Q1889 D1891:Q1891 D1893:Q1893 D1895:Q1895 D1897:Q1897 D1899:Q1899 D1901:Q1901 D1903:Q1903 D1905:Q1905 D1907:Q1907 D1909:Q1909 D1911:Q1911 D1913:Q1913 D1915:Q1915 D1917:Q1917 D1919:Q1919 D1921:Q1921 D1923:Q1923 D1925:Q1925 D1927:Q1927 D1929:Q1929 D1931:Q1931 D1933:Q1933 D1935:Q1935 D1937:Q1937 D1939:Q1939 D1941:Q1941 D1943:Q1943 D1945:Q1945 D1947:Q1947 D1949:Q1949 D1951:Q1951 D1953:Q1953 D1955:Q1955 D1957:Q1957 D1959:Q1959 D1961:Q1961 D1963:Q1963 D1965:Q1965 D1967:Q1967 D1969:Q1969 D1971:Q1971 D1973:Q1973 D1975:Q1975 D1977:Q1977 D1979:Q1979 D1981:Q1981 D1983:Q1983 D1985:Q1985 D1987:Q1987 D1989:Q1989 D1991:Q1991 D1993:Q1993 D1995:Q1995 D1997:Q1997 D1999:Q1999 D2001:Q2001 D2003:Q2003 D2005:Q2005 D2007:Q2007 D2009:Q2009 D2011:Q2011 D2013:Q2013 D2015:Q2015 D2017:Q2017 D2019:Q2019 D2021:Q2021 D2023:Q2023 D2025:Q2025 D2027:Q2027 D2029:Q2029 D2031:Q2031 D2033:Q2033 D2035:Q2035 D2037:Q2037 D2040:Q2040 D2042:Q2042 D2044:Q2044 D2046:Q2046 D2048:Q2048 D2050:Q2050 D2052:Q2052 D2054:Q2054 D2056:Q2056 D2058:Q2058 D2060:Q2060 D2062:Q2062 D2064:Q2064 D2066:Q2066 D2068:Q2068 D2070:Q2070 D2072:Q2072 D2074:Q2074 D2076:Q2076 D2078:Q2078 D2080:Q2080 D2082:Q2082 D2084:Q2084 D2086:Q2086 D2088:Q2088 D2090:Q2090 D2092:Q2092 D2094:Q2094 D2096:Q2096 D2098:Q2098 D2100:Q2100 D2102:Q2102 D2104:Q2104 D2106:Q2106 D2108:Q2108 D2110:Q2110 D2112:Q2112 D2114:Q2114 D2116:Q2116 D2118:Q2118 D2120:Q2120 D2122:Q2122 D2124:Q2124 D2126:Q2126 D2128:Q2128 D2130:Q2130 D2132:Q2132 D2134:Q2134 D2136:Q2136 D2138:Q2138 D2140:Q2140 D2142:Q2142 D2144:Q2144 D2146:Q2146 D2148:Q2148 D2150:Q2150 D2152:Q2152 D2154:Q2154 D2156:Q2156 D2158:Q2158 D2160:Q2160 D2162:Q2162 D2164:Q2164 D2166:Q2166 D2168:Q2168 D2170:Q2170 D2172:Q2172 D2174:Q2174 D2176:Q2176 D2178:Q2178 D2180:Q2180 D2182:Q2182 D2184:Q2184 D2186:Q2186 D2188:Q2188 D2190:Q2190 D2192:Q2192 D2194:Q2194 D2196:Q2196 D2198:Q2198 D2200:Q2200 D2202:Q2202 D2204:Q2204 D2206:Q2206 D2208:Q2208 D2210:Q2210 D2212:Q2212 D2214:Q2214 D2216:Q2216 D2218:Q2218 D2220:Q2220 D2222:Q2222 D2224:Q2224 D2226:Q2226 D2228:Q2228 D2230:Q2230 D2232:Q2232 D2234:Q2234 D2236:Q2236 D2238:Q2238 D2240:Q2240 D2242:Q2242 D2244:Q2244 D2246:Q2246 D2248:Q2248 D2250:Q2250 D2252:Q2252 D2254:Q2254 D2256:Q2256 D2258:Q2258 D2260:Q2260 D2262:Q2262 D2264:Q2264 D2266:Q2266 D2268:Q2268 D2270:Q2270 D2272:Q2272 D2274:Q2274 D2276:Q2276 D2278:Q2278 D2280:Q2280 D2282:Q2282 D2284:Q2284 D2286:Q2286 D2288:Q2288 D2290:Q2290 D2292:Q2292 D2294:Q2294 D2296:Q2296 D2298:Q2298 D2300:Q2300 D2302:Q2302 D2304:Q2304 D2306:Q2306 D2308:Q2308 D2310:Q2310 D2312:Q2312 D2314:Q2314 D2316:Q2316 D2318:Q2318 D2320:Q2320 D2322:Q2322 D2324:Q2324 D2326:Q2326 D2328:Q2328 D2330:Q2330 D2332:Q2332 D2334:Q2334 D2336:Q2336 D2338:Q2338 D2340:Q2340 D2342:Q2342 D2344:Q2344 D2346:Q2346 D2348:Q2348 D2350:Q2350 D2352:Q2352 D2354:Q2354 D2356:Q2356 D2358:Q2358 D2360:Q2360 D2362:Q2362 D2364:Q2364 D2366:Q2366 D2368:Q2368 D2370:Q2370 D2372:Q2372 D2374:Q2374 D2376:Q2376 D2378:Q2378 D2380:Q2380 D2382:Q2382 D2384:Q2384 D2386:Q2386 D2388:Q2388 D2390:Q2390 D2392:Q2392 D2394:Q2394 D2396:Q2396 D2398:Q2398 D2400:Q2400 D2402:Q2402 D2404:Q2404 D2406:Q2406 D2408:Q2408 D2410:Q2410 D2412:Q2412 D2414:Q2414 D2416:Q2416 D2418:Q2418 D2420:Q2420 D2422:Q2422 D2424:Q2424 D2426:Q2426 D2428:Q2428 D2430:Q2430 D2432:Q2432 D2434:Q2434 D2436:Q2436 D2438:Q2438 D2440:Q2440 D2442:Q2442 D2444:Q2444 D2446:Q2446 D2448:Q2448 D2450:Q2450 D2452:Q2452 D2454:Q2454 D2456:Q2456 D2458:Q2458 D2460:Q2460 D2462:Q2462 D2464:Q2464 D2466:Q2466 D2468:Q2468 D2470:Q2470 D2472:Q2472 D2474:Q2474 D2476:Q2476 D2478:Q2478 D2480:Q2480 D2482:Q2482 D2484:Q2484 D2486:Q2486 D2488:Q2488 D2490:Q2490 D2492:Q2492 D2494:Q2494 D2496:Q2496 D2498:Q2498 D2500:Q2500 D2502:Q2502 D2504:Q2504 D2506:Q2506 D2508:Q2508 D2510:Q2510 D2512:Q2512 D2514:Q2514 D2516:Q2516 D2518:Q2518 D2520:Q2520 D2522:Q2522 D2524:Q2524 D2526:Q2526 D2528:Q2528 D2530:Q2530 D2532:Q2532 D2534:Q2534 D2536:Q2536 D2538:Q2538 D2540:Q2540 D2542:Q2542 D2544:Q2544 D2546:Q2546 D2548:Q2548 D2550:Q2550 D2552:Q2552 D2554:Q2555 D2557:Q2557 D2559:Q2559 D2561:Q2561 D2563:Q2563 D2565:Q2565 D2567:Q2567 D2569:Q2569 D2571:Q2571 D2573:Q2573 D2575:Q2575 D2577:Q2577 D2579:Q2579 D2581:Q2581 D2583:Q2583 D2585:Q2585 D2587:Q2587 D2589:Q2589 D2591:Q2591 D2593:Q2593 D2595:Q2595 D2597:Q2597 D2599:Q2599 D2601:Q2601 D2603:Q2603 D2605:Q2605 D2607:Q2607 D2609:Q2609 D2611:Q2611 D2613:Q2613 D2615:Q2615 D2617:Q2617 D2619:Q2619 D2621:Q2621 D2623:Q2623 D2625:Q2625 E2:E44 H2:H22 K2:K10">
    <cfRule type="cellIs" dxfId="233" priority="375" stopIfTrue="1" operator="between">
      <formula>69.5</formula>
      <formula>74.5</formula>
    </cfRule>
    <cfRule type="cellIs" dxfId="232" priority="376" stopIfTrue="1" operator="between">
      <formula>74.5</formula>
      <formula>79.5</formula>
    </cfRule>
    <cfRule type="cellIs" dxfId="231" priority="377" stopIfTrue="1" operator="greaterThan">
      <formula>79.5</formula>
    </cfRule>
  </conditionalFormatting>
  <conditionalFormatting sqref="D3:Q3 D5:Q5 D7:Q7 D9:Q9 D11:Q11 D13:Q13 D15:Q15 D17:Q17 D19:Q19 D21:Q21 D23:Q23 D25:Q25 D27:Q27 D29:Q29 D31:Q31 D33:Q33 D35:Q35 D37:Q37 D39:Q39 D41:Q41 D43:Q43 D45:Q45 D47:Q47 D49:Q49 D51:Q51 D53:Q53 D55:Q56 D58:Q58 D60:Q60 D62:Q62 D64:Q64 D66:Q66 D68:Q68 D70:Q70 D72:Q72 D74:Q74 D76:Q76 D78:Q78 D80:Q80 D82:Q82 D84:Q84 D86:Q86 D88:Q88 D90:Q90 D92:Q92 D94:Q94 D96:Q96 D98:Q98 D100:Q100 D102:Q102 D104:Q104 D106:Q106 D108:Q108 D110:Q110 D112:Q112 D114:Q114 D116:Q116 D118:Q118 D120:Q120 D122:Q122 D124:Q124 D126:Q126 D128:Q128 D130:Q130 D132:Q132 D134:Q134 D136:Q136 D138:Q138 D140:Q140 D142:Q142 D144:Q144 D146:Q146 D148:Q148 D150:Q150 D152:Q152 D154:Q154 D156:Q156 D158:Q158 D160:Q160 D162:Q162 D164:Q164 D166:Q166 D168:Q168 D170:Q170 D172:Q172 D174:Q174 D176:Q176 D178:Q178 D180:Q180 D182:Q182 D184:Q184 D186:Q186 D188:Q188 D190:Q190 D192:Q192 D194:Q194 D196:Q196 D198:Q198 D200:Q200 D202:Q202 D204:Q204 D206:Q206 D208:Q208 D210:Q210 D212:Q212 D214:Q214 D216:Q216 D218:Q218 D220:Q220 D222:Q222 D224:Q224 D226:Q226 D228:Q228 D230:Q230 D232:Q232 D234:Q234 D236:Q236 D238:Q238 D240:Q240 D242:Q242 D244:Q244 D246:Q246 D248:Q248 D250:Q250 D252:Q252 D254:Q254 D256:Q256 D258:Q258 D260:Q261 D263:Q263 D265:Q265 D267:Q267 D269:Q269 D271:Q271 D273:Q273 D275:Q275 D277:Q277 D279:Q279 D281:Q281 D283:Q283 D285:Q285 D287:Q287 D289:Q289 D291:Q291 D293:Q293 D295:Q295 D297:Q297 D299:Q299 D301:Q301 D303:Q303 D305:Q305 D307:Q307 D309:Q309 D311:Q311 D313:Q313 D315:Q315 D317:Q317 D319:Q319 D321:Q321 D323:Q323 D325:Q325 D327:Q327 D329:Q329 D331:Q331 D333:Q333 D335:Q335 D337:Q337 D339:Q339 D341:Q341 D343:Q343 D345:Q345 D347:Q347 D349:Q349 D351:Q351 D353:Q353 D355:Q355 D357:Q357 F359 D361:Q361 D363:Q363 D365:Q365 D367:Q367 D369:Q369 D371:Q371 D373:Q373 D375:Q375 D377:Q377 D379:Q379 D381:Q381 D383:Q383 D385:Q385 D387:Q387 D389:Q389 D391:Q391 D393:Q393 D395:Q395 D397:Q397 D399:Q399 D401:Q401 D403:Q403 D405:Q405 D407:Q407 D409:Q409 D411:Q411 D413:Q413 D415:Q415 D417:Q417 D419:Q419 D421:Q421 D423:Q423 D426:Q426 D428:Q428 D430:Q430 D432:Q432 D434:Q434 D436:Q436 D438:Q438 D440:Q440 D442:Q442 D444:Q444 D446:Q446 D448:Q448 D450:Q450 D452:Q452 D454:Q454 D456:Q456 D458:Q458 D460:Q460 D462:Q462 D464:Q464 D466:Q466 D468:Q468 D470:Q470 D472:Q472 D474:Q474 D476:Q476 D478:Q478 D480:Q480 D482:Q482 D484:Q484 D486:Q486 D488:Q488 D490:Q490 D492:Q492 D494:Q494 D496:Q496 D498:Q498 D500:Q500 D502:Q502 D504:Q504 D506:Q506 D508:Q508 D510:Q510 D512:Q512 D514:Q514 D516:Q516 D518:Q518 D520:Q520 D522:Q522 D524:Q524 D526:Q526 D528:Q528 D530:Q530 D532:Q532 D534:Q534 D536:Q536 D538:Q538 D540:Q540 D542:Q542 D544:Q544 D546:Q546 D548:Q548 D550:Q550 D552:Q552 D554:Q554 D556:Q556 D558:Q558 D560:Q560 D562:Q562 D564:Q564 D566:Q566 D568:Q568 D570:Q570 D572:Q572 D574:Q574 D576:Q576 D578:Q578 D580:Q580 D582:Q582 D584:Q584 D586:Q586 D588:Q588 D590:Q590 D592:Q592 D594:Q594 D596:Q596 D598:Q598 D600:Q600 D602:Q602 D604:Q604 D606:Q606 D608:Q608 D610:Q610 D612:Q612 D614:Q614 D616:Q616 D618:Q618 D620:Q620 D622:Q622 D624:Q624 D626:Q626 D628:Q628 D630:Q630 D632:Q632 D634:Q634 D636:Q636 D638:Q638 D640:Q640 D642:Q642 D644:Q644 D646:Q646 D648:Q648 D650:Q650 D652:Q652 D654:Q654 D656:Q656 D658:Q658 D660:Q660 D662:Q662 D664:Q664 D666:Q666 D668:Q668 D670:Q670 D672:Q672 D674:Q674 D676:Q676 D678:Q678 D680:Q680 D682:Q682 D684:Q684 D686:Q686 D688:Q688 D690:Q690 D692:Q692 D694:Q694 D696:Q696 D698:Q698 D700:Q700 D702:Q702 D704:Q704 D706:Q706 D708:Q708 D710:Q710 D712:Q712 D714:Q714 D716:Q716 D718:Q718 D720:Q720 D722:Q722 D724:Q724 D726:Q726 D728:Q728 D730:Q730 D732:Q732 D734:Q734 D736:Q736 D738:Q738 D740:Q740 D742:Q742 D744:Q744 D746:Q746 D748:Q748 D750:Q750 D752:Q752 D754:Q754 D756:Q756 D758:Q758 D760:Q760 D762:Q762 D764:Q764 D766:Q766 D768:Q768 D770:Q770 D772:Q772 D774:Q774 D776:Q776 D778:Q778 D780:Q780 D782:Q782 D784:Q784 D786:Q786 D788:Q788 D790:Q790 D792:Q792 D794:Q794 D796:Q796 D798:Q798 D800:Q800 D802:Q802 D804:Q804 D806:Q806 D808:Q808 D810:Q810 D812:Q812 D814:Q814 D816:Q816 D818:Q818 D820:Q820 D822:Q822 D824:Q824 D826:Q826 D828:Q828 D830:Q830 D832:Q832 D834:Q834 D836:Q836 D838:Q838 D840:Q840 D842:Q842 D844:Q844 D846:Q846 D848:Q848 D850:Q850 D852:Q852 D854:Q854 D856:Q856 D858:Q858 D860:Q860 D862:Q862 D864:Q864 D866:Q866 D868:Q868 D870:Q870 D872:Q872 D874:Q874 D876:Q876 D878:Q878 D880:Q880 D882:Q882 D884:Q884 D886:Q886 D888:Q888 D890:Q890 D892:Q892 D894:Q894 D896:Q896 D898:Q898 D900:Q900 D902:Q902 D904:Q904 D906:Q906 D908:Q908 D910:Q910 D912:Q912 D914:Q914 D916:Q916 D918:Q918 D920:Q920 D922:Q922 D924:Q924 D926:Q926 D928:Q928 D930:Q930 D932:Q932 D934:Q934 D936:Q936 D938:Q938 D940:Q940 D942:Q943 D945:Q945 D947:Q947 D949:Q949 D951:Q951 D953:Q953 D955:Q955 D957:Q957 D959:Q959 D961:Q961 D963:Q963 D965:Q965 D967:Q967 D969:Q969 D971:Q971 D973:Q973 D975:Q975 D977:Q977 D979:Q979 D981:Q981 D983:Q983 D985:Q985 D987:Q987 D989:Q989 D991:Q991 D993:Q993 D995:Q995 D997:Q997 D999:Q999 D1001:Q1001 D1003:Q1003 D1005:Q1005 D1007:Q1007 D1009:Q1009 D1011:Q1011 D1013:Q1013 D1015:Q1015 D1017:Q1017 D1019:Q1019 D1021:Q1021 D1023:Q1023 D1025:Q1025 D1027:Q1027 D1029:Q1029 D1031:Q1031 D1033:Q1033 D1035:Q1035 D1037:Q1037 D1039:Q1039 D1041:Q1041 D1043:Q1043 D1045:Q1045 D1047:Q1047 D1049:Q1049 D1051:Q1051 D1053:Q1053 D1055:Q1055 D1057:Q1057 D1059:Q1059 D1061:Q1061 D1063:Q1063 D1065:Q1065 D1067:Q1067 D1069:Q1069 D1071:Q1071 D1073:Q1073 D1075:Q1075 D1077:Q1077 D1079:Q1079 D1081:Q1081 D1083:Q1083 D1085:Q1085 D1087:Q1087 D1089:Q1089 D1091:Q1091 D1093:Q1093 D1095:Q1095 D1097:Q1097 D1099:Q1099 D1101:Q1101 D1103:Q1103 D1105:Q1105 D1107:Q1107 D1109:Q1109 D1111:Q1111 D1113:Q1113 D1115:Q1115 D1117:Q1117 D1119:Q1119 D1121:Q1121 D1123:Q1123 D1125:Q1125 D1127:Q1127 D1129:Q1129 D1131:Q1131 D1133:Q1133 D1135:Q1135 D1137:Q1137 D1139:Q1139 D1141:Q1141 D1143:Q1143 D1145:Q1145 D1147:Q1147 D1149:Q1149 D1151:Q1151 D1153:Q1153 D1155:Q1155 D1157:Q1157 D1159:Q1159 D1161:Q1162 D1164:Q1164 D1166:Q1166 D1168:Q1168 D1170:Q1170 D1172:Q1172 D1174:Q1174 D1176:Q1176 D1178:Q1178 D1180:Q1180 D1182:Q1182 D1184:Q1184 D1186:Q1186 D1188:Q1188 D1190:Q1190 D1192:Q1192 D1194:Q1194 D1196:Q1196 D1198:Q1198 D1200:Q1200 D1202:Q1202 D1204:Q1204 D1206:Q1206 D1208:Q1208 D1210:Q1210 D1212:Q1212 D1214:Q1214 D1216:Q1216 D1218:Q1218 D1220:Q1220 D1222:Q1222 D1224:Q1224 D1226:Q1226 D1228:Q1228 D1230:Q1230 D1232:Q1232 D1234:Q1234 D1236:Q1236 D1238:Q1238 D1240:Q1240 D1242:Q1242 D1244:Q1244 D1246:Q1246 D1248:Q1249 D1251:Q1251 D1253:Q1253 D1255:Q1255 D1257:Q1257 D1259:Q1259 D1261:Q1261 D1263:Q1263 D1265:Q1265 D1267:Q1267 D1269:Q1269 D1271:Q1271 D1273:Q1273 D1275:Q1275 D1277:Q1277 D1279:Q1279 D1281:Q1281 D1283:Q1283 D1285:Q1285 D1287:Q1287 D1289:Q1289 D1291:Q1291 D1293:Q1293 D1295:Q1295 D1297:Q1297 D1299:Q1299 D1301:Q1301 D1303:Q1303 D1305:Q1305 D1307:Q1307 D1309:Q1309 D1311:Q1311 D1313:Q1313 D1315:Q1315 D1317:Q1317 D1319:Q1319 D1321:Q1321 D1323:Q1323 D1325:Q1325 D1327:Q1327 D1329:Q1329 D1331:Q1331 D1333:Q1333 D1335:Q1335 D1337:Q1337 D1339:Q1339 D1341:Q1341 D1343:Q1343 D1345:Q1345 D1347:Q1347 D1349:Q1349 D1351:Q1351 D1353:Q1353 D1355:Q1355 D1357:Q1357 D1359:Q1359 D1361:Q1361 D1363:Q1363 D1365:Q1366 D1368:Q1368 D1370:Q1370 D1372:Q1372 D1374:Q1374 D1376:Q1376 D1378:Q1378 D1380:Q1380 D1382:Q1382 D1384:Q1384 D1386:Q1386 D1388:Q1388 D1390:Q1390 D1392:Q1392 D1394:Q1394 D1396:Q1396 D1398:Q1398 D1400:Q1400 D1402:Q1402 D1404:Q1404 D1406:Q1406 D1408:Q1408 D1410:Q1410 D1412:Q1412 D1414:Q1414 D1416:Q1416 D1418:Q1418 D1420:Q1420 D1422:Q1422 D1424:Q1424 D1426:Q1426 D1428:Q1428 D1430:Q1430 D1432:Q1432 D1434:Q1434 D1436:Q1436 D1438:Q1438 D1440:Q1440 D1442:Q1442 D1444:Q1444 D1446:Q1446 D1448:Q1448 D1450:Q1450 D1452:Q1452 D1454:Q1454 D1456:Q1456 D1458:Q1458 D1460:Q1460 D1462:Q1462 D1464:Q1464 D1466:Q1466 D1468:Q1468 D1470:Q1470 D1472:Q1472 D1474:Q1474 D1476:Q1476 D1478:Q1478 D1480:Q1480 D1482:Q1482 D1484:Q1484 D1486:Q1486 D1488:Q1488 D1490:Q1490 D1492:Q1492 D1494:Q1494 D1496:Q1496 D1498:Q1498 D1500:Q1500 D1502:Q1502 D1504:Q1504 D1506:Q1506 D1508:Q1508 D1510:Q1510 D1512:Q1512 D1514:Q1514 D1516:Q1516 D1518:Q1518 D1521:Q1521 D1523:Q1523 D1525:Q1525 D1527:Q1527 D1529:Q1529 D1531:Q1531 D1533:Q1533 D1535:Q1535 D1537:Q1537 D1539:Q1539 D1541:Q1541 D1543:Q1543 D1545:Q1545 D1547:Q1547 D1549:Q1549 D1551:Q1551 D1553:Q1553 D1555:Q1555 D1557:Q1557 D1559:Q1559 D1561:Q1561 D1563:Q1563 D1565:Q1565 D1567:Q1567 D1569:Q1569 D1571:Q1571 D1573:Q1573 D1575:Q1575 D1577:Q1577 D1579:Q1579 D1581:Q1581 D1583:Q1583 D1585:Q1585 D1587:Q1587 D1589:Q1589 D1591:Q1591 D1593:Q1593 D1595:Q1595 D1597:Q1597 D1599:Q1599 D1601:Q1601 D1603:Q1603 D1605:Q1605 D1607:Q1607 D1609:Q1609 D1611:Q1611 D1613:Q1613 D1615:Q1615 D1617:Q1617 D1619:Q1619 D1621:Q1621 D1623:Q1623 D1625:Q1625 D1627:Q1627 D1629:Q1629 D1631:Q1631 D1633:Q1633 D1635:Q1635 D1637:Q1637 D1639:Q1639 D1641:Q1641 D1643:Q1643 D1645:Q1645 D1647:Q1647 D1649:Q1649 D1651:Q1651 D1653:Q1653 D1655:Q1655 D1657:Q1657 D1659:Q1659 D1661:Q1661 D1663:Q1663 D1665:Q1665 D1667:Q1667 D1669:Q1669 D1671:Q1671 D1673:Q1673 D1675:Q1675 D1677:Q1677 D1679:Q1679 D1681:Q1681 D1683:Q1683 D1685:Q1685 D1687:Q1687 D1689:Q1689 D1691:Q1691 D1693:Q1693 D1695:Q1695 D1697:Q1697 D1699:Q1699 D1701:Q1701 D1703:Q1703 D1705:Q1705 D1707:Q1707 D1709:Q1709 D1711:Q1711 D1713:Q1713 D1715:Q1715 D1717:Q1717 D1719:Q1719 D1721:Q1721 D1723:Q1723 D1725:Q1725 D1727:Q1727 D1729:Q1729 D1731:Q1731 D1733:Q1733 D1735:Q1735 D1737:Q1737 D1739:Q1739 D1741:Q1741 D1743:Q1743 D1745:Q1745 D1747:Q1747 D1749:Q1749 D1751:Q1751 D1753:Q1753 D1755:Q1755 D1757:Q1757 D1759:Q1759 D1761:Q1761 D1763:Q1763 D1765:Q1765 D1767:Q1767 D1769:Q1769 D1771:Q1771 D1773:Q1773 D1775:Q1775 D1777:Q1777 D1779:Q1779 D1781:Q1781 D1783:Q1783 D1785:Q1785 D1787:Q1787 D1789:Q1789 D1791:Q1791 D1793:Q1793 D1795:Q1795 D1797:Q1797 D1799:Q1799 D1801:Q1801 D1803:Q1803 D1805:Q1805 D1807:Q1807 D1809:Q1809 D1811:Q1811 D1813:Q1813 D1815:Q1815 D1817:Q1817 D1819:Q1819 D1821:Q1821 D1823:Q1823 D1825:Q1825 D1827:Q1827 D1829:Q1829 D1831:Q1831 D1833:Q1833 D1835:Q1835 D1837:Q1837 D1839:Q1839 D1841:Q1841 D1843:Q1843 D1845:Q1845 D1847:Q1847 D1849:Q1849 D1851:Q1851 D1853:Q1853 D1855:Q1855 D1857:Q1857 D1859:Q1859 D1861:Q1861 D1863:Q1863 D1865:Q1865 D1867:Q1867 D1869:Q1869 D1871:Q1871 D1873:Q1873 D1875:Q1875 D1877:Q1877 D1879:Q1879 D1881:Q1881 D1883:Q1883 D1885:Q1885 D1887:Q1887 D1889:Q1889 D1891:Q1891 D1893:Q1893 D1895:Q1895 D1897:Q1897 D1899:Q1899 D1901:Q1901 D1903:Q1903 D1905:Q1905 D1907:Q1907 D1909:Q1909 D1911:Q1911 D1913:Q1913 D1915:Q1915 D1917:Q1917 D1919:Q1919 D1921:Q1921 D1923:Q1923 D1925:Q1925 D1927:Q1927 D1929:Q1929 D1931:Q1931 D1933:Q1933 D1935:Q1935 D1937:Q1937 D1939:Q1939 D1941:Q1941 D1943:Q1943 D1945:Q1945 D1947:Q1947 D1949:Q1949 D1951:Q1951 D1953:Q1953 D1955:Q1955 D1957:Q1957 D1959:Q1959 D1961:Q1961 D1963:Q1963 D1965:Q1965 D1967:Q1967 D1969:Q1969 D1971:Q1971 D1973:Q1973 D1975:Q1975 D1977:Q1977 D1979:Q1979 D1981:Q1981 D1983:Q1983 D1985:Q1985 D1987:Q1987 D1989:Q1989 D1991:Q1991 D1993:Q1993 D1995:Q1995 D1997:Q1997 D1999:Q1999 D2001:Q2001 D2003:Q2003 D2005:Q2005 D2007:Q2007 D2009:Q2009 D2011:Q2011 D2013:Q2013 D2015:Q2015 D2017:Q2017 D2019:Q2019 D2021:Q2021 D2023:Q2023 D2025:Q2025 D2027:Q2027 D2029:Q2029 D2031:Q2031 D2033:Q2033 D2035:Q2035 D2037:Q2037 D2040:Q2040 D2042:Q2042 D2044:Q2044 D2046:Q2046 D2048:Q2048 D2050:Q2050 D2052:Q2052 D2054:Q2054 D2056:Q2056 D2058:Q2058 D2060:Q2060 D2062:Q2062 D2064:Q2064 D2066:Q2066 D2068:Q2068 D2070:Q2070 D2072:Q2072 D2074:Q2074 D2076:Q2076 D2078:Q2078 D2080:Q2080 D2082:Q2082 D2084:Q2084 D2086:Q2086 D2088:Q2088 D2090:Q2090 D2092:Q2092 D2094:Q2094 D2096:Q2096 D2098:Q2098 D2100:Q2100 D2102:Q2102 D2104:Q2104 D2106:Q2106 D2108:Q2108 D2110:Q2110 D2112:Q2112 D2114:Q2114 D2116:Q2116 D2118:Q2118 D2120:Q2120 D2122:Q2122 D2124:Q2124 D2126:Q2126 D2128:Q2128 D2130:Q2130 D2132:Q2132 D2134:Q2134 D2136:Q2136 D2138:Q2138 D2140:Q2140 D2142:Q2142 D2144:Q2144 D2146:Q2146 D2148:Q2148 D2150:Q2150 D2152:Q2152 D2154:Q2154 D2156:Q2156 D2158:Q2158 D2160:Q2160 D2162:Q2162 D2164:Q2164 D2166:Q2166 D2168:Q2168 D2170:Q2170 D2172:Q2172 D2174:Q2174 D2176:Q2176 D2178:Q2178 D2180:Q2180 D2182:Q2182 D2184:Q2184 D2186:Q2186 D2188:Q2188 D2190:Q2190 D2192:Q2192 D2194:Q2194 D2196:Q2196 D2198:Q2198 D2200:Q2200 D2202:Q2202 D2204:Q2204 D2206:Q2206 D2208:Q2208 D2210:Q2210 D2212:Q2212 D2214:Q2214 D2216:Q2216 D2218:Q2218 D2220:Q2220 D2222:Q2222 D2224:Q2224 D2226:Q2226 D2228:Q2228 D2230:Q2230 D2232:Q2232 D2234:Q2234 D2236:Q2236 D2238:Q2238 D2240:Q2240 D2242:Q2242 D2244:Q2244 D2246:Q2246 D2248:Q2248 D2250:Q2250 D2252:Q2252 D2254:Q2254 D2256:Q2256 D2258:Q2258 D2260:Q2260 D2262:Q2262 D2264:Q2264 D2266:Q2266 D2268:Q2268 D2270:Q2270 D2272:Q2272 D2274:Q2274 D2276:Q2276 D2278:Q2278 D2280:Q2280 D2282:Q2282 D2284:Q2284 D2286:Q2286 D2288:Q2288 D2290:Q2290 D2292:Q2292 D2294:Q2294 D2296:Q2296 D2298:Q2298 D2300:Q2300 D2302:Q2302 D2304:Q2304 D2306:Q2306 D2308:Q2308 D2310:Q2310 D2312:Q2312 D2314:Q2314 D2316:Q2316 D2318:Q2318 D2320:Q2320 D2322:Q2322 D2324:Q2324 D2326:Q2326 D2328:Q2328 D2330:Q2330 D2332:Q2332 D2334:Q2334 D2336:Q2336 D2338:Q2338 D2340:Q2340 D2342:Q2342 D2344:Q2344 D2346:Q2346 D2348:Q2348 D2350:Q2350 D2352:Q2352 D2354:Q2354 D2356:Q2356 D2358:Q2358 D2360:Q2360 D2362:Q2362 D2364:Q2364 D2366:Q2366 D2368:Q2368 D2370:Q2370 D2372:Q2372 D2374:Q2374 D2376:Q2376 D2378:Q2378 D2380:Q2380 D2382:Q2382 D2384:Q2384 D2386:Q2386 D2388:Q2388 D2390:Q2390 D2392:Q2392 D2394:Q2394 D2396:Q2396 D2398:Q2398 D2400:Q2400 D2402:Q2402 D2404:Q2404 D2406:Q2406 D2408:Q2408 D2410:Q2410 D2412:Q2412 D2414:Q2414 D2416:Q2416 D2418:Q2418 D2420:Q2420 D2422:Q2422 D2424:Q2424 D2426:Q2426 D2428:Q2428 D2430:Q2430 D2432:Q2432 D2434:Q2434 D2436:Q2436 D2438:Q2438 D2440:Q2440 D2442:Q2442 D2444:Q2444 D2446:Q2446 D2448:Q2448 D2450:Q2450 D2452:Q2452 D2454:Q2454 D2456:Q2456 D2458:Q2458 D2460:Q2460 D2462:Q2462 D2464:Q2464 D2466:Q2466 D2468:Q2468 D2470:Q2470 D2472:Q2472 D2474:Q2474 D2476:Q2476 D2478:Q2478 D2480:Q2480 D2482:Q2482 D2484:Q2484 D2486:Q2486 D2488:Q2488 D2490:Q2490 D2492:Q2492 D2494:Q2494 D2496:Q2496 D2498:Q2498 D2500:Q2500 D2502:Q2502 D2504:Q2504 D2506:Q2506 D2508:Q2508 D2510:Q2510 D2512:Q2512 D2514:Q2514 D2516:Q2516 D2518:Q2518 D2520:Q2520 D2522:Q2522 D2524:Q2524 D2526:Q2526 D2528:Q2528 D2530:Q2530 D2532:Q2532 D2534:Q2534 D2536:Q2536 D2538:Q2538 D2540:Q2540 D2542:Q2542 D2544:Q2544 D2546:Q2546 D2548:Q2548 D2550:Q2550 D2552:Q2552 D2554:Q2555 D2557:Q2557 D2559:Q2559 D2561:Q2561 D2563:Q2563 D2565:Q2565 D2567:Q2567 D2569:Q2569 D2571:Q2571 D2573:Q2573 D2575:Q2575 D2577:Q2577 D2579:Q2579 D2581:Q2581 D2583:Q2583 D2585:Q2585 D2587:Q2587 D2589:Q2589 D2591:Q2591 D2593:Q2593 D2595:Q2595 D2597:Q2597 D2599:Q2599 D2601:Q2601 D2603:Q2603 D2605:Q2605 D2607:Q2607 D2609:Q2609 D2611:Q2611 D2613:Q2613 D2615:Q2615 D2617:Q2617 D2619:Q2619 D2621:Q2621 D2623:Q2623 D2625:Q2625 E2:E44 H2:H22 K2:K10">
    <cfRule type="cellIs" dxfId="230" priority="372" operator="between">
      <formula>80</formula>
      <formula>85</formula>
    </cfRule>
    <cfRule type="cellIs" dxfId="229" priority="373" operator="between">
      <formula>75</formula>
      <formula>79</formula>
    </cfRule>
    <cfRule type="cellIs" dxfId="228" priority="374" operator="between">
      <formula>70</formula>
      <formula>74</formula>
    </cfRule>
  </conditionalFormatting>
  <conditionalFormatting sqref="F359">
    <cfRule type="cellIs" dxfId="227" priority="369" stopIfTrue="1" operator="between">
      <formula>80</formula>
      <formula>85</formula>
    </cfRule>
    <cfRule type="cellIs" dxfId="226" priority="370" stopIfTrue="1" operator="between">
      <formula>75</formula>
      <formula>79</formula>
    </cfRule>
    <cfRule type="cellIs" dxfId="225" priority="371" stopIfTrue="1" operator="between">
      <formula>70</formula>
      <formula>74</formula>
    </cfRule>
  </conditionalFormatting>
  <conditionalFormatting sqref="F359">
    <cfRule type="cellIs" dxfId="224" priority="354" operator="between">
      <formula>69.5</formula>
      <formula>74.5</formula>
    </cfRule>
    <cfRule type="cellIs" dxfId="223" priority="355" operator="between">
      <formula>80</formula>
      <formula>85</formula>
    </cfRule>
    <cfRule type="cellIs" dxfId="222" priority="356" operator="between">
      <formula>75</formula>
      <formula>79</formula>
    </cfRule>
    <cfRule type="cellIs" dxfId="221" priority="357" operator="between">
      <formula>70</formula>
      <formula>74</formula>
    </cfRule>
    <cfRule type="cellIs" dxfId="220" priority="358" stopIfTrue="1" operator="between">
      <formula>69.5</formula>
      <formula>74.5</formula>
    </cfRule>
    <cfRule type="cellIs" dxfId="219" priority="359" stopIfTrue="1" operator="between">
      <formula>74.5</formula>
      <formula>79.5</formula>
    </cfRule>
    <cfRule type="cellIs" dxfId="218" priority="360" stopIfTrue="1" operator="greaterThan">
      <formula>79.5</formula>
    </cfRule>
    <cfRule type="cellIs" dxfId="217" priority="361" operator="between">
      <formula>80</formula>
      <formula>85</formula>
    </cfRule>
    <cfRule type="cellIs" dxfId="216" priority="362" operator="between">
      <formula>75</formula>
      <formula>79</formula>
    </cfRule>
    <cfRule type="cellIs" dxfId="215" priority="363" operator="between">
      <formula>70</formula>
      <formula>74</formula>
    </cfRule>
    <cfRule type="cellIs" dxfId="214" priority="364" stopIfTrue="1" operator="between">
      <formula>69.5</formula>
      <formula>74.5</formula>
    </cfRule>
    <cfRule type="cellIs" dxfId="213" priority="365" stopIfTrue="1" operator="between">
      <formula>74.5</formula>
      <formula>79.5</formula>
    </cfRule>
    <cfRule type="cellIs" dxfId="212" priority="366" stopIfTrue="1" operator="greaterThan">
      <formula>79.5</formula>
    </cfRule>
    <cfRule type="cellIs" dxfId="211" priority="367" operator="between">
      <formula>3</formula>
      <formula>4</formula>
    </cfRule>
    <cfRule type="cellIs" dxfId="210" priority="368" operator="between">
      <formula>5</formula>
      <formula>6</formula>
    </cfRule>
  </conditionalFormatting>
  <conditionalFormatting sqref="F359">
    <cfRule type="cellIs" dxfId="209" priority="351" operator="between">
      <formula>80</formula>
      <formula>85</formula>
    </cfRule>
    <cfRule type="cellIs" dxfId="208" priority="352" operator="between">
      <formula>75</formula>
      <formula>79</formula>
    </cfRule>
    <cfRule type="cellIs" dxfId="207" priority="353" operator="between">
      <formula>70</formula>
      <formula>74</formula>
    </cfRule>
  </conditionalFormatting>
  <conditionalFormatting sqref="F359">
    <cfRule type="cellIs" dxfId="206" priority="348" stopIfTrue="1" operator="between">
      <formula>69.5</formula>
      <formula>74.5</formula>
    </cfRule>
    <cfRule type="cellIs" dxfId="205" priority="349" stopIfTrue="1" operator="between">
      <formula>74.5</formula>
      <formula>79.5</formula>
    </cfRule>
    <cfRule type="cellIs" dxfId="204" priority="350" stopIfTrue="1" operator="greaterThan">
      <formula>79.5</formula>
    </cfRule>
  </conditionalFormatting>
  <conditionalFormatting sqref="F359">
    <cfRule type="cellIs" dxfId="203" priority="345" operator="between">
      <formula>80</formula>
      <formula>85</formula>
    </cfRule>
    <cfRule type="cellIs" dxfId="202" priority="346" operator="between">
      <formula>75</formula>
      <formula>79</formula>
    </cfRule>
    <cfRule type="cellIs" dxfId="201" priority="347" operator="between">
      <formula>70</formula>
      <formula>74</formula>
    </cfRule>
  </conditionalFormatting>
  <conditionalFormatting sqref="F359">
    <cfRule type="cellIs" dxfId="200" priority="342" stopIfTrue="1" operator="between">
      <formula>69.5</formula>
      <formula>74.5</formula>
    </cfRule>
    <cfRule type="cellIs" dxfId="199" priority="343" stopIfTrue="1" operator="between">
      <formula>74.5</formula>
      <formula>79.5</formula>
    </cfRule>
    <cfRule type="cellIs" dxfId="198" priority="344" stopIfTrue="1" operator="greaterThan">
      <formula>79.5</formula>
    </cfRule>
  </conditionalFormatting>
  <conditionalFormatting sqref="F359">
    <cfRule type="cellIs" dxfId="197" priority="327" operator="between">
      <formula>69.5</formula>
      <formula>74.5</formula>
    </cfRule>
    <cfRule type="cellIs" dxfId="196" priority="328" operator="between">
      <formula>80</formula>
      <formula>85</formula>
    </cfRule>
    <cfRule type="cellIs" dxfId="195" priority="329" operator="between">
      <formula>75</formula>
      <formula>79</formula>
    </cfRule>
    <cfRule type="cellIs" dxfId="194" priority="330" operator="between">
      <formula>70</formula>
      <formula>74</formula>
    </cfRule>
    <cfRule type="cellIs" dxfId="193" priority="331" stopIfTrue="1" operator="between">
      <formula>69.5</formula>
      <formula>74.5</formula>
    </cfRule>
    <cfRule type="cellIs" dxfId="192" priority="332" stopIfTrue="1" operator="between">
      <formula>74.5</formula>
      <formula>79.5</formula>
    </cfRule>
    <cfRule type="cellIs" dxfId="191" priority="333" stopIfTrue="1" operator="greaterThan">
      <formula>79.5</formula>
    </cfRule>
    <cfRule type="cellIs" dxfId="190" priority="334" operator="between">
      <formula>80</formula>
      <formula>85</formula>
    </cfRule>
    <cfRule type="cellIs" dxfId="189" priority="335" operator="between">
      <formula>75</formula>
      <formula>79</formula>
    </cfRule>
    <cfRule type="cellIs" dxfId="188" priority="336" operator="between">
      <formula>70</formula>
      <formula>74</formula>
    </cfRule>
    <cfRule type="cellIs" dxfId="187" priority="337" stopIfTrue="1" operator="between">
      <formula>69.5</formula>
      <formula>74.5</formula>
    </cfRule>
    <cfRule type="cellIs" dxfId="186" priority="338" stopIfTrue="1" operator="between">
      <formula>74.5</formula>
      <formula>79.5</formula>
    </cfRule>
    <cfRule type="cellIs" dxfId="185" priority="339" stopIfTrue="1" operator="greaterThan">
      <formula>79.5</formula>
    </cfRule>
    <cfRule type="cellIs" dxfId="184" priority="340" operator="between">
      <formula>3</formula>
      <formula>4</formula>
    </cfRule>
    <cfRule type="cellIs" dxfId="183" priority="341" operator="between">
      <formula>5</formula>
      <formula>6</formula>
    </cfRule>
  </conditionalFormatting>
  <conditionalFormatting sqref="D359:E359">
    <cfRule type="cellIs" dxfId="182" priority="49" operator="between">
      <formula>69.5</formula>
      <formula>74.5</formula>
    </cfRule>
    <cfRule type="cellIs" dxfId="181" priority="50" operator="between">
      <formula>80</formula>
      <formula>85</formula>
    </cfRule>
    <cfRule type="cellIs" dxfId="180" priority="51" operator="between">
      <formula>75</formula>
      <formula>79</formula>
    </cfRule>
    <cfRule type="cellIs" dxfId="179" priority="52" operator="between">
      <formula>70</formula>
      <formula>74</formula>
    </cfRule>
    <cfRule type="cellIs" dxfId="178" priority="53" stopIfTrue="1" operator="between">
      <formula>69.5</formula>
      <formula>74.5</formula>
    </cfRule>
    <cfRule type="cellIs" dxfId="177" priority="54" stopIfTrue="1" operator="between">
      <formula>74.5</formula>
      <formula>79.5</formula>
    </cfRule>
    <cfRule type="cellIs" dxfId="176" priority="55" stopIfTrue="1" operator="greaterThan">
      <formula>79.5</formula>
    </cfRule>
    <cfRule type="cellIs" dxfId="175" priority="56" operator="between">
      <formula>80</formula>
      <formula>85</formula>
    </cfRule>
    <cfRule type="cellIs" dxfId="174" priority="57" operator="between">
      <formula>75</formula>
      <formula>79</formula>
    </cfRule>
    <cfRule type="cellIs" dxfId="173" priority="58" operator="between">
      <formula>70</formula>
      <formula>74</formula>
    </cfRule>
    <cfRule type="cellIs" dxfId="172" priority="59" stopIfTrue="1" operator="between">
      <formula>69.5</formula>
      <formula>74.5</formula>
    </cfRule>
    <cfRule type="cellIs" dxfId="171" priority="60" stopIfTrue="1" operator="between">
      <formula>74.5</formula>
      <formula>79.5</formula>
    </cfRule>
    <cfRule type="cellIs" dxfId="170" priority="61" stopIfTrue="1" operator="greaterThan">
      <formula>79.5</formula>
    </cfRule>
    <cfRule type="cellIs" dxfId="169" priority="62" operator="between">
      <formula>3</formula>
      <formula>4</formula>
    </cfRule>
    <cfRule type="cellIs" dxfId="168" priority="63" operator="between">
      <formula>5</formula>
      <formula>6</formula>
    </cfRule>
    <cfRule type="cellIs" dxfId="167" priority="64" stopIfTrue="1" operator="between">
      <formula>69.5</formula>
      <formula>74.5</formula>
    </cfRule>
    <cfRule type="cellIs" dxfId="166" priority="65" stopIfTrue="1" operator="between">
      <formula>74.5</formula>
      <formula>79.5</formula>
    </cfRule>
    <cfRule type="cellIs" dxfId="165" priority="66" stopIfTrue="1" operator="greaterThan">
      <formula>79.5</formula>
    </cfRule>
    <cfRule type="cellIs" dxfId="164" priority="67" operator="between">
      <formula>80</formula>
      <formula>85</formula>
    </cfRule>
    <cfRule type="cellIs" dxfId="163" priority="68" operator="between">
      <formula>75</formula>
      <formula>79</formula>
    </cfRule>
    <cfRule type="cellIs" dxfId="162" priority="69" operator="between">
      <formula>70</formula>
      <formula>74</formula>
    </cfRule>
    <cfRule type="cellIs" dxfId="161" priority="70" stopIfTrue="1" operator="between">
      <formula>69.5</formula>
      <formula>74.5</formula>
    </cfRule>
    <cfRule type="cellIs" dxfId="160" priority="71" stopIfTrue="1" operator="between">
      <formula>74.5</formula>
      <formula>79.5</formula>
    </cfRule>
    <cfRule type="cellIs" dxfId="159" priority="72" stopIfTrue="1" operator="greaterThan">
      <formula>79.5</formula>
    </cfRule>
    <cfRule type="cellIs" dxfId="158" priority="73" operator="between">
      <formula>80</formula>
      <formula>85</formula>
    </cfRule>
    <cfRule type="cellIs" dxfId="157" priority="74" operator="between">
      <formula>75</formula>
      <formula>79</formula>
    </cfRule>
    <cfRule type="cellIs" dxfId="156" priority="75" operator="between">
      <formula>70</formula>
      <formula>74</formula>
    </cfRule>
    <cfRule type="cellIs" dxfId="155" priority="76" operator="between">
      <formula>69.5</formula>
      <formula>74.5</formula>
    </cfRule>
    <cfRule type="cellIs" dxfId="154" priority="77" operator="between">
      <formula>80</formula>
      <formula>85</formula>
    </cfRule>
    <cfRule type="cellIs" dxfId="153" priority="78" operator="between">
      <formula>75</formula>
      <formula>79</formula>
    </cfRule>
    <cfRule type="cellIs" dxfId="152" priority="79" operator="between">
      <formula>70</formula>
      <formula>74</formula>
    </cfRule>
    <cfRule type="cellIs" dxfId="151" priority="80" stopIfTrue="1" operator="between">
      <formula>69.5</formula>
      <formula>74.5</formula>
    </cfRule>
    <cfRule type="cellIs" dxfId="150" priority="81" stopIfTrue="1" operator="between">
      <formula>74.5</formula>
      <formula>79.5</formula>
    </cfRule>
    <cfRule type="cellIs" dxfId="149" priority="82" stopIfTrue="1" operator="greaterThan">
      <formula>79.5</formula>
    </cfRule>
    <cfRule type="cellIs" dxfId="148" priority="83" operator="between">
      <formula>80</formula>
      <formula>85</formula>
    </cfRule>
    <cfRule type="cellIs" dxfId="147" priority="84" operator="between">
      <formula>75</formula>
      <formula>79</formula>
    </cfRule>
    <cfRule type="cellIs" dxfId="146" priority="85" operator="between">
      <formula>70</formula>
      <formula>74</formula>
    </cfRule>
    <cfRule type="cellIs" dxfId="145" priority="86" stopIfTrue="1" operator="between">
      <formula>69.5</formula>
      <formula>74.5</formula>
    </cfRule>
    <cfRule type="cellIs" dxfId="144" priority="87" stopIfTrue="1" operator="between">
      <formula>74.5</formula>
      <formula>79.5</formula>
    </cfRule>
    <cfRule type="cellIs" dxfId="143" priority="88" stopIfTrue="1" operator="greaterThan">
      <formula>79.5</formula>
    </cfRule>
    <cfRule type="cellIs" dxfId="142" priority="89" operator="between">
      <formula>3</formula>
      <formula>4</formula>
    </cfRule>
    <cfRule type="cellIs" dxfId="141" priority="90" operator="between">
      <formula>5</formula>
      <formula>6</formula>
    </cfRule>
    <cfRule type="cellIs" dxfId="140" priority="91" stopIfTrue="1" operator="between">
      <formula>80</formula>
      <formula>85</formula>
    </cfRule>
    <cfRule type="cellIs" dxfId="139" priority="92" stopIfTrue="1" operator="between">
      <formula>75</formula>
      <formula>79</formula>
    </cfRule>
    <cfRule type="cellIs" dxfId="138" priority="93" stopIfTrue="1" operator="between">
      <formula>70</formula>
      <formula>74</formula>
    </cfRule>
  </conditionalFormatting>
  <conditionalFormatting sqref="G359:Q359">
    <cfRule type="cellIs" dxfId="137" priority="4" operator="between">
      <formula>69.5</formula>
      <formula>74.5</formula>
    </cfRule>
    <cfRule type="cellIs" dxfId="136" priority="5" operator="between">
      <formula>80</formula>
      <formula>85</formula>
    </cfRule>
    <cfRule type="cellIs" dxfId="135" priority="6" operator="between">
      <formula>75</formula>
      <formula>79</formula>
    </cfRule>
    <cfRule type="cellIs" dxfId="134" priority="7" operator="between">
      <formula>70</formula>
      <formula>74</formula>
    </cfRule>
    <cfRule type="cellIs" dxfId="133" priority="8" stopIfTrue="1" operator="between">
      <formula>69.5</formula>
      <formula>74.5</formula>
    </cfRule>
    <cfRule type="cellIs" dxfId="132" priority="9" stopIfTrue="1" operator="between">
      <formula>74.5</formula>
      <formula>79.5</formula>
    </cfRule>
    <cfRule type="cellIs" dxfId="131" priority="10" stopIfTrue="1" operator="greaterThan">
      <formula>79.5</formula>
    </cfRule>
    <cfRule type="cellIs" dxfId="130" priority="11" operator="between">
      <formula>80</formula>
      <formula>85</formula>
    </cfRule>
    <cfRule type="cellIs" dxfId="129" priority="12" operator="between">
      <formula>75</formula>
      <formula>79</formula>
    </cfRule>
    <cfRule type="cellIs" dxfId="128" priority="13" operator="between">
      <formula>70</formula>
      <formula>74</formula>
    </cfRule>
    <cfRule type="cellIs" dxfId="127" priority="14" stopIfTrue="1" operator="between">
      <formula>69.5</formula>
      <formula>74.5</formula>
    </cfRule>
    <cfRule type="cellIs" dxfId="126" priority="15" stopIfTrue="1" operator="between">
      <formula>74.5</formula>
      <formula>79.5</formula>
    </cfRule>
    <cfRule type="cellIs" dxfId="125" priority="16" stopIfTrue="1" operator="greaterThan">
      <formula>79.5</formula>
    </cfRule>
    <cfRule type="cellIs" dxfId="124" priority="17" operator="between">
      <formula>3</formula>
      <formula>4</formula>
    </cfRule>
    <cfRule type="cellIs" dxfId="123" priority="18" operator="between">
      <formula>5</formula>
      <formula>6</formula>
    </cfRule>
    <cfRule type="cellIs" dxfId="122" priority="19" stopIfTrue="1" operator="between">
      <formula>69.5</formula>
      <formula>74.5</formula>
    </cfRule>
    <cfRule type="cellIs" dxfId="121" priority="20" stopIfTrue="1" operator="between">
      <formula>74.5</formula>
      <formula>79.5</formula>
    </cfRule>
    <cfRule type="cellIs" dxfId="120" priority="21" stopIfTrue="1" operator="greaterThan">
      <formula>79.5</formula>
    </cfRule>
    <cfRule type="cellIs" dxfId="119" priority="22" operator="between">
      <formula>80</formula>
      <formula>85</formula>
    </cfRule>
    <cfRule type="cellIs" dxfId="118" priority="23" operator="between">
      <formula>75</formula>
      <formula>79</formula>
    </cfRule>
    <cfRule type="cellIs" dxfId="117" priority="24" operator="between">
      <formula>70</formula>
      <formula>74</formula>
    </cfRule>
    <cfRule type="cellIs" dxfId="116" priority="25" stopIfTrue="1" operator="between">
      <formula>69.5</formula>
      <formula>74.5</formula>
    </cfRule>
    <cfRule type="cellIs" dxfId="115" priority="26" stopIfTrue="1" operator="between">
      <formula>74.5</formula>
      <formula>79.5</formula>
    </cfRule>
    <cfRule type="cellIs" dxfId="114" priority="27" stopIfTrue="1" operator="greaterThan">
      <formula>79.5</formula>
    </cfRule>
    <cfRule type="cellIs" dxfId="113" priority="28" operator="between">
      <formula>80</formula>
      <formula>85</formula>
    </cfRule>
    <cfRule type="cellIs" dxfId="112" priority="29" operator="between">
      <formula>75</formula>
      <formula>79</formula>
    </cfRule>
    <cfRule type="cellIs" dxfId="111" priority="30" operator="between">
      <formula>70</formula>
      <formula>74</formula>
    </cfRule>
    <cfRule type="cellIs" dxfId="110" priority="31" operator="between">
      <formula>69.5</formula>
      <formula>74.5</formula>
    </cfRule>
    <cfRule type="cellIs" dxfId="109" priority="32" operator="between">
      <formula>80</formula>
      <formula>85</formula>
    </cfRule>
    <cfRule type="cellIs" dxfId="108" priority="33" operator="between">
      <formula>75</formula>
      <formula>79</formula>
    </cfRule>
    <cfRule type="cellIs" dxfId="107" priority="34" operator="between">
      <formula>70</formula>
      <formula>74</formula>
    </cfRule>
    <cfRule type="cellIs" dxfId="106" priority="35" stopIfTrue="1" operator="between">
      <formula>69.5</formula>
      <formula>74.5</formula>
    </cfRule>
    <cfRule type="cellIs" dxfId="105" priority="36" stopIfTrue="1" operator="between">
      <formula>74.5</formula>
      <formula>79.5</formula>
    </cfRule>
    <cfRule type="cellIs" dxfId="104" priority="37" stopIfTrue="1" operator="greaterThan">
      <formula>79.5</formula>
    </cfRule>
    <cfRule type="cellIs" dxfId="103" priority="38" operator="between">
      <formula>80</formula>
      <formula>85</formula>
    </cfRule>
    <cfRule type="cellIs" dxfId="102" priority="39" operator="between">
      <formula>75</formula>
      <formula>79</formula>
    </cfRule>
    <cfRule type="cellIs" dxfId="101" priority="40" operator="between">
      <formula>70</formula>
      <formula>74</formula>
    </cfRule>
    <cfRule type="cellIs" dxfId="100" priority="41" stopIfTrue="1" operator="between">
      <formula>69.5</formula>
      <formula>74.5</formula>
    </cfRule>
    <cfRule type="cellIs" dxfId="99" priority="42" stopIfTrue="1" operator="between">
      <formula>74.5</formula>
      <formula>79.5</formula>
    </cfRule>
    <cfRule type="cellIs" dxfId="98" priority="43" stopIfTrue="1" operator="greaterThan">
      <formula>79.5</formula>
    </cfRule>
    <cfRule type="cellIs" dxfId="97" priority="44" operator="between">
      <formula>3</formula>
      <formula>4</formula>
    </cfRule>
    <cfRule type="cellIs" dxfId="96" priority="45" operator="between">
      <formula>5</formula>
      <formula>6</formula>
    </cfRule>
    <cfRule type="cellIs" dxfId="95" priority="46" stopIfTrue="1" operator="between">
      <formula>80</formula>
      <formula>85</formula>
    </cfRule>
    <cfRule type="cellIs" dxfId="94" priority="47" stopIfTrue="1" operator="between">
      <formula>75</formula>
      <formula>79</formula>
    </cfRule>
    <cfRule type="cellIs" dxfId="93" priority="48" stopIfTrue="1" operator="between">
      <formula>70</formula>
      <formula>74</formula>
    </cfRule>
  </conditionalFormatting>
  <conditionalFormatting sqref="S1">
    <cfRule type="containsText" dxfId="92" priority="3" stopIfTrue="1" operator="containsText" text="Free Agent">
      <formula>NOT(ISERROR(SEARCH("Free Agent",S1)))</formula>
    </cfRule>
  </conditionalFormatting>
  <conditionalFormatting sqref="S1">
    <cfRule type="containsText" dxfId="91" priority="2" operator="containsText" text="Free Agent">
      <formula>NOT(ISERROR(SEARCH("Free Agent",S1)))</formula>
    </cfRule>
  </conditionalFormatting>
  <conditionalFormatting sqref="S16 S71 S100 S121 S138 S245 S316 S344 S444 S679 S1005 S1114 S1134 S1209 S1640 S1835 S1855 S1990 S2371 S2636 S2654">
    <cfRule type="containsText" dxfId="90" priority="1" operator="containsText" text="Free Agent">
      <formula>NOT(ISERROR(SEARCH("Free Agent",S16)))</formula>
    </cfRule>
  </conditionalFormatting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AD8A4-DBC6-4AB0-9F04-636DB8C099E0}">
  <dimension ref="A1:L2758"/>
  <sheetViews>
    <sheetView workbookViewId="0">
      <selection activeCell="B29" sqref="B29"/>
    </sheetView>
  </sheetViews>
  <sheetFormatPr defaultRowHeight="14.4" x14ac:dyDescent="0.3"/>
  <cols>
    <col min="3" max="3" width="29.109375" bestFit="1" customWidth="1"/>
    <col min="4" max="4" width="24.88671875" bestFit="1" customWidth="1"/>
    <col min="5" max="5" width="5.33203125" bestFit="1" customWidth="1"/>
    <col min="6" max="6" width="18.88671875" bestFit="1" customWidth="1"/>
    <col min="11" max="11" width="18.88671875" bestFit="1" customWidth="1"/>
    <col min="12" max="12" width="4" bestFit="1" customWidth="1"/>
  </cols>
  <sheetData>
    <row r="1" spans="1:12" x14ac:dyDescent="0.3">
      <c r="A1" t="s">
        <v>1274</v>
      </c>
      <c r="B1" t="s">
        <v>1275</v>
      </c>
      <c r="C1" t="str">
        <f>CONCATENATE(B1," ",A1)</f>
        <v>Silvio Herklotz</v>
      </c>
      <c r="D1" t="s">
        <v>924</v>
      </c>
      <c r="E1" t="s">
        <v>595</v>
      </c>
      <c r="F1" t="str">
        <f>VLOOKUP(E1,$J$1:$K$163,2,FALSE)</f>
        <v>Germany</v>
      </c>
      <c r="J1" t="s">
        <v>600</v>
      </c>
      <c r="K1" t="s">
        <v>4327</v>
      </c>
      <c r="L1">
        <v>2</v>
      </c>
    </row>
    <row r="2" spans="1:12" x14ac:dyDescent="0.3">
      <c r="A2" t="s">
        <v>1075</v>
      </c>
      <c r="B2" t="s">
        <v>1076</v>
      </c>
      <c r="C2" t="str">
        <f t="shared" ref="C2:C65" si="0">CONCATENATE(B2," ",A2)</f>
        <v>Pierre-Henri Lecuisinier</v>
      </c>
      <c r="D2" t="s">
        <v>1506</v>
      </c>
      <c r="E2" t="s">
        <v>599</v>
      </c>
      <c r="F2" t="str">
        <f>VLOOKUP(E2,$J$1:$K$163,2,FALSE)</f>
        <v>France</v>
      </c>
      <c r="J2" t="s">
        <v>599</v>
      </c>
      <c r="K2" t="s">
        <v>4328</v>
      </c>
      <c r="L2">
        <v>3</v>
      </c>
    </row>
    <row r="3" spans="1:12" x14ac:dyDescent="0.3">
      <c r="A3" t="s">
        <v>1359</v>
      </c>
      <c r="B3" t="s">
        <v>1360</v>
      </c>
      <c r="C3" t="str">
        <f t="shared" si="0"/>
        <v>Merhawi Kudus</v>
      </c>
      <c r="D3" t="s">
        <v>3926</v>
      </c>
      <c r="E3" t="s">
        <v>751</v>
      </c>
      <c r="F3" t="str">
        <f t="shared" ref="F3:F66" si="1">VLOOKUP(E3,$J$1:$K$163,2,FALSE)</f>
        <v>Eritrea</v>
      </c>
      <c r="J3" t="s">
        <v>598</v>
      </c>
      <c r="K3" t="s">
        <v>4329</v>
      </c>
      <c r="L3">
        <v>4</v>
      </c>
    </row>
    <row r="4" spans="1:12" x14ac:dyDescent="0.3">
      <c r="A4" t="s">
        <v>1906</v>
      </c>
      <c r="B4" t="s">
        <v>453</v>
      </c>
      <c r="C4" t="str">
        <f t="shared" si="0"/>
        <v>Miguel Angel Lopez</v>
      </c>
      <c r="D4" t="s">
        <v>1506</v>
      </c>
      <c r="E4" t="s">
        <v>593</v>
      </c>
      <c r="F4" t="str">
        <f t="shared" si="1"/>
        <v>Colombia</v>
      </c>
      <c r="J4" t="s">
        <v>597</v>
      </c>
      <c r="K4" t="s">
        <v>4330</v>
      </c>
      <c r="L4">
        <v>5</v>
      </c>
    </row>
    <row r="5" spans="1:12" x14ac:dyDescent="0.3">
      <c r="A5" t="s">
        <v>2158</v>
      </c>
      <c r="B5" t="s">
        <v>131</v>
      </c>
      <c r="C5" t="str">
        <f t="shared" si="0"/>
        <v>Tom Wirtgen</v>
      </c>
      <c r="D5" t="s">
        <v>2655</v>
      </c>
      <c r="E5" t="s">
        <v>585</v>
      </c>
      <c r="F5" t="str">
        <f t="shared" si="1"/>
        <v>Luxembourg</v>
      </c>
      <c r="J5" t="s">
        <v>596</v>
      </c>
      <c r="K5" t="s">
        <v>4331</v>
      </c>
      <c r="L5">
        <v>6</v>
      </c>
    </row>
    <row r="6" spans="1:12" x14ac:dyDescent="0.3">
      <c r="A6" t="s">
        <v>2011</v>
      </c>
      <c r="B6" t="s">
        <v>376</v>
      </c>
      <c r="C6" t="str">
        <f t="shared" si="0"/>
        <v>Fernando Gaviria</v>
      </c>
      <c r="D6" t="s">
        <v>3037</v>
      </c>
      <c r="E6" t="s">
        <v>593</v>
      </c>
      <c r="F6" t="str">
        <f t="shared" si="1"/>
        <v>Colombia</v>
      </c>
      <c r="J6" t="s">
        <v>595</v>
      </c>
      <c r="K6" t="s">
        <v>4332</v>
      </c>
      <c r="L6">
        <v>7</v>
      </c>
    </row>
    <row r="7" spans="1:12" x14ac:dyDescent="0.3">
      <c r="A7" t="s">
        <v>2662</v>
      </c>
      <c r="B7" t="s">
        <v>2236</v>
      </c>
      <c r="C7" t="str">
        <f t="shared" si="0"/>
        <v>Tadej Pogacar</v>
      </c>
      <c r="D7" t="s">
        <v>3073</v>
      </c>
      <c r="E7" t="s">
        <v>578</v>
      </c>
      <c r="F7" t="str">
        <f t="shared" si="1"/>
        <v>Slovenia</v>
      </c>
      <c r="J7" t="s">
        <v>601</v>
      </c>
      <c r="K7" t="s">
        <v>4333</v>
      </c>
      <c r="L7">
        <v>8</v>
      </c>
    </row>
    <row r="8" spans="1:12" x14ac:dyDescent="0.3">
      <c r="A8" t="s">
        <v>2542</v>
      </c>
      <c r="B8" t="s">
        <v>2543</v>
      </c>
      <c r="C8" t="str">
        <f t="shared" si="0"/>
        <v>Egan Bernal</v>
      </c>
      <c r="D8" t="s">
        <v>3038</v>
      </c>
      <c r="E8" t="s">
        <v>593</v>
      </c>
      <c r="F8" t="str">
        <f t="shared" si="1"/>
        <v>Colombia</v>
      </c>
      <c r="J8" t="s">
        <v>983</v>
      </c>
      <c r="K8" t="s">
        <v>4334</v>
      </c>
      <c r="L8">
        <v>9</v>
      </c>
    </row>
    <row r="9" spans="1:12" x14ac:dyDescent="0.3">
      <c r="A9" t="s">
        <v>8</v>
      </c>
      <c r="B9" t="s">
        <v>363</v>
      </c>
      <c r="C9" t="str">
        <f t="shared" si="0"/>
        <v>Mads Pedersen</v>
      </c>
      <c r="D9" t="s">
        <v>3035</v>
      </c>
      <c r="E9" t="s">
        <v>594</v>
      </c>
      <c r="F9" t="str">
        <f t="shared" si="1"/>
        <v>Denmark</v>
      </c>
      <c r="J9" t="s">
        <v>594</v>
      </c>
      <c r="K9" t="s">
        <v>4335</v>
      </c>
      <c r="L9">
        <v>10</v>
      </c>
    </row>
    <row r="10" spans="1:12" x14ac:dyDescent="0.3">
      <c r="A10" t="s">
        <v>2156</v>
      </c>
      <c r="B10" t="s">
        <v>54</v>
      </c>
      <c r="C10" t="str">
        <f t="shared" si="0"/>
        <v>Joseph Areruya</v>
      </c>
      <c r="D10" t="s">
        <v>2764</v>
      </c>
      <c r="E10" t="s">
        <v>749</v>
      </c>
      <c r="F10" t="str">
        <f t="shared" si="1"/>
        <v>Rwanda</v>
      </c>
      <c r="J10" t="s">
        <v>593</v>
      </c>
      <c r="K10" t="s">
        <v>4336</v>
      </c>
      <c r="L10">
        <v>11</v>
      </c>
    </row>
    <row r="11" spans="1:12" x14ac:dyDescent="0.3">
      <c r="A11" t="s">
        <v>2153</v>
      </c>
      <c r="B11" t="s">
        <v>2154</v>
      </c>
      <c r="C11" t="str">
        <f t="shared" si="0"/>
        <v>Yevgeniy Gidich</v>
      </c>
      <c r="D11" t="s">
        <v>3039</v>
      </c>
      <c r="E11" t="s">
        <v>591</v>
      </c>
      <c r="F11" t="str">
        <f t="shared" si="1"/>
        <v>Kazakhstan</v>
      </c>
      <c r="J11" t="s">
        <v>592</v>
      </c>
      <c r="K11" t="s">
        <v>4337</v>
      </c>
      <c r="L11">
        <v>12</v>
      </c>
    </row>
    <row r="12" spans="1:12" x14ac:dyDescent="0.3">
      <c r="A12" t="s">
        <v>1321</v>
      </c>
      <c r="B12" t="s">
        <v>611</v>
      </c>
      <c r="C12" t="str">
        <f t="shared" si="0"/>
        <v>Jack Haig</v>
      </c>
      <c r="D12" t="s">
        <v>3913</v>
      </c>
      <c r="E12" t="s">
        <v>584</v>
      </c>
      <c r="F12" t="str">
        <f t="shared" si="1"/>
        <v>Australia</v>
      </c>
      <c r="J12" t="s">
        <v>591</v>
      </c>
      <c r="K12" t="s">
        <v>4338</v>
      </c>
      <c r="L12">
        <v>13</v>
      </c>
    </row>
    <row r="13" spans="1:12" x14ac:dyDescent="0.3">
      <c r="A13" t="s">
        <v>3076</v>
      </c>
      <c r="B13" t="s">
        <v>3077</v>
      </c>
      <c r="C13" t="str">
        <f t="shared" si="0"/>
        <v>Mauri Vansevenant</v>
      </c>
      <c r="D13" t="s">
        <v>3909</v>
      </c>
      <c r="E13" t="s">
        <v>598</v>
      </c>
      <c r="F13" t="str">
        <f t="shared" si="1"/>
        <v>Belgium</v>
      </c>
      <c r="J13" t="s">
        <v>590</v>
      </c>
      <c r="K13" t="s">
        <v>4339</v>
      </c>
      <c r="L13">
        <v>14</v>
      </c>
    </row>
    <row r="14" spans="1:12" x14ac:dyDescent="0.3">
      <c r="A14" t="s">
        <v>1381</v>
      </c>
      <c r="B14" t="s">
        <v>358</v>
      </c>
      <c r="C14" t="str">
        <f t="shared" si="0"/>
        <v>Caleb Ewan</v>
      </c>
      <c r="D14" t="s">
        <v>3342</v>
      </c>
      <c r="E14" t="s">
        <v>584</v>
      </c>
      <c r="F14" t="str">
        <f t="shared" si="1"/>
        <v>Australia</v>
      </c>
      <c r="J14" t="s">
        <v>589</v>
      </c>
      <c r="K14" t="s">
        <v>4340</v>
      </c>
      <c r="L14">
        <v>15</v>
      </c>
    </row>
    <row r="15" spans="1:12" x14ac:dyDescent="0.3">
      <c r="A15" t="s">
        <v>688</v>
      </c>
      <c r="B15" t="s">
        <v>968</v>
      </c>
      <c r="C15" t="str">
        <f t="shared" si="0"/>
        <v>Lachlan Morton</v>
      </c>
      <c r="D15" t="s">
        <v>2288</v>
      </c>
      <c r="E15" t="s">
        <v>584</v>
      </c>
      <c r="F15" t="str">
        <f t="shared" si="1"/>
        <v>Australia</v>
      </c>
      <c r="J15" t="s">
        <v>588</v>
      </c>
      <c r="K15" t="s">
        <v>4341</v>
      </c>
      <c r="L15">
        <v>16</v>
      </c>
    </row>
    <row r="16" spans="1:12" x14ac:dyDescent="0.3">
      <c r="A16" t="s">
        <v>2626</v>
      </c>
      <c r="B16" t="s">
        <v>2627</v>
      </c>
      <c r="C16" t="str">
        <f t="shared" si="0"/>
        <v>Eddie Dunbar</v>
      </c>
      <c r="D16" t="s">
        <v>3037</v>
      </c>
      <c r="E16" t="s">
        <v>575</v>
      </c>
      <c r="F16" t="str">
        <f t="shared" si="1"/>
        <v>Ireland</v>
      </c>
      <c r="J16" t="s">
        <v>587</v>
      </c>
      <c r="K16" t="s">
        <v>4342</v>
      </c>
      <c r="L16">
        <v>17</v>
      </c>
    </row>
    <row r="17" spans="1:12" x14ac:dyDescent="0.3">
      <c r="A17" t="s">
        <v>2250</v>
      </c>
      <c r="B17" t="s">
        <v>92</v>
      </c>
      <c r="C17" t="str">
        <f t="shared" si="0"/>
        <v>David Per</v>
      </c>
      <c r="D17" t="s">
        <v>1466</v>
      </c>
      <c r="E17" t="s">
        <v>578</v>
      </c>
      <c r="F17" t="str">
        <f t="shared" si="1"/>
        <v>Slovenia</v>
      </c>
      <c r="J17" t="s">
        <v>586</v>
      </c>
      <c r="K17" t="s">
        <v>4343</v>
      </c>
      <c r="L17">
        <v>18</v>
      </c>
    </row>
    <row r="18" spans="1:12" x14ac:dyDescent="0.3">
      <c r="A18" t="s">
        <v>2696</v>
      </c>
      <c r="B18" t="s">
        <v>233</v>
      </c>
      <c r="C18" t="str">
        <f t="shared" si="0"/>
        <v>Marc Hirschi</v>
      </c>
      <c r="D18" t="s">
        <v>2062</v>
      </c>
      <c r="E18" t="s">
        <v>587</v>
      </c>
      <c r="F18" t="str">
        <f t="shared" si="1"/>
        <v>Switzerland</v>
      </c>
      <c r="J18" t="s">
        <v>585</v>
      </c>
      <c r="K18" t="s">
        <v>4344</v>
      </c>
      <c r="L18">
        <v>19</v>
      </c>
    </row>
    <row r="19" spans="1:12" x14ac:dyDescent="0.3">
      <c r="A19" t="s">
        <v>2825</v>
      </c>
      <c r="B19" t="s">
        <v>1811</v>
      </c>
      <c r="C19" t="str">
        <f t="shared" si="0"/>
        <v>Brandon McNulty</v>
      </c>
      <c r="D19" t="s">
        <v>3039</v>
      </c>
      <c r="E19" t="s">
        <v>596</v>
      </c>
      <c r="F19" t="str">
        <f t="shared" si="1"/>
        <v>United-States</v>
      </c>
      <c r="J19" t="s">
        <v>584</v>
      </c>
      <c r="K19" t="s">
        <v>4345</v>
      </c>
      <c r="L19">
        <v>20</v>
      </c>
    </row>
    <row r="20" spans="1:12" x14ac:dyDescent="0.3">
      <c r="A20" t="s">
        <v>2827</v>
      </c>
      <c r="B20" t="s">
        <v>2828</v>
      </c>
      <c r="C20" t="str">
        <f t="shared" si="0"/>
        <v>Attila Valter</v>
      </c>
      <c r="D20" t="s">
        <v>1241</v>
      </c>
      <c r="E20" t="s">
        <v>567</v>
      </c>
      <c r="F20" t="str">
        <f t="shared" si="1"/>
        <v>Hungary</v>
      </c>
      <c r="J20" t="s">
        <v>583</v>
      </c>
      <c r="K20" t="s">
        <v>4346</v>
      </c>
      <c r="L20">
        <v>21</v>
      </c>
    </row>
    <row r="21" spans="1:12" x14ac:dyDescent="0.3">
      <c r="A21" t="s">
        <v>2747</v>
      </c>
      <c r="B21" t="s">
        <v>2701</v>
      </c>
      <c r="C21" t="str">
        <f t="shared" si="0"/>
        <v>Joao Almeida</v>
      </c>
      <c r="D21" t="s">
        <v>3342</v>
      </c>
      <c r="E21" t="s">
        <v>577</v>
      </c>
      <c r="F21" t="str">
        <f t="shared" si="1"/>
        <v>Portugal</v>
      </c>
      <c r="J21" t="s">
        <v>582</v>
      </c>
      <c r="K21" t="s">
        <v>4347</v>
      </c>
      <c r="L21">
        <v>22</v>
      </c>
    </row>
    <row r="22" spans="1:12" x14ac:dyDescent="0.3">
      <c r="A22" t="s">
        <v>1553</v>
      </c>
      <c r="B22" t="s">
        <v>363</v>
      </c>
      <c r="C22" t="str">
        <f t="shared" si="0"/>
        <v>Mads Würtz</v>
      </c>
      <c r="D22" t="s">
        <v>2655</v>
      </c>
      <c r="E22" t="s">
        <v>594</v>
      </c>
      <c r="F22" t="str">
        <f t="shared" si="1"/>
        <v>Denmark</v>
      </c>
      <c r="J22" t="s">
        <v>581</v>
      </c>
      <c r="K22" t="s">
        <v>4348</v>
      </c>
      <c r="L22">
        <v>23</v>
      </c>
    </row>
    <row r="23" spans="1:12" x14ac:dyDescent="0.3">
      <c r="A23" t="s">
        <v>2576</v>
      </c>
      <c r="B23" t="s">
        <v>221</v>
      </c>
      <c r="C23" t="str">
        <f t="shared" si="0"/>
        <v>Pavel Sivakov</v>
      </c>
      <c r="D23" t="s">
        <v>3934</v>
      </c>
      <c r="E23" t="s">
        <v>589</v>
      </c>
      <c r="F23" t="str">
        <f t="shared" si="1"/>
        <v>Russia</v>
      </c>
      <c r="J23" t="s">
        <v>553</v>
      </c>
      <c r="K23" t="s">
        <v>4349</v>
      </c>
      <c r="L23">
        <v>24</v>
      </c>
    </row>
    <row r="24" spans="1:12" x14ac:dyDescent="0.3">
      <c r="A24" t="s">
        <v>2159</v>
      </c>
      <c r="B24" t="s">
        <v>2160</v>
      </c>
      <c r="C24" t="str">
        <f t="shared" si="0"/>
        <v>Hampus Anderberg</v>
      </c>
      <c r="D24" t="s">
        <v>1241</v>
      </c>
      <c r="E24" t="s">
        <v>574</v>
      </c>
      <c r="F24" t="str">
        <f t="shared" si="1"/>
        <v>Sweden</v>
      </c>
      <c r="J24" t="s">
        <v>580</v>
      </c>
      <c r="K24" t="s">
        <v>4350</v>
      </c>
      <c r="L24">
        <v>25</v>
      </c>
    </row>
    <row r="25" spans="1:12" x14ac:dyDescent="0.3">
      <c r="A25" t="s">
        <v>86</v>
      </c>
      <c r="B25" t="s">
        <v>111</v>
      </c>
      <c r="C25" t="str">
        <f t="shared" si="0"/>
        <v>Robert Stannard</v>
      </c>
      <c r="D25" t="s">
        <v>3935</v>
      </c>
      <c r="E25" t="s">
        <v>584</v>
      </c>
      <c r="F25" t="str">
        <f t="shared" si="1"/>
        <v>Australia</v>
      </c>
      <c r="J25" t="s">
        <v>550</v>
      </c>
      <c r="K25" t="s">
        <v>4351</v>
      </c>
      <c r="L25">
        <v>26</v>
      </c>
    </row>
    <row r="26" spans="1:12" x14ac:dyDescent="0.3">
      <c r="A26" t="s">
        <v>1382</v>
      </c>
      <c r="B26" t="s">
        <v>143</v>
      </c>
      <c r="C26" t="str">
        <f t="shared" si="0"/>
        <v>Matej Mohoric</v>
      </c>
      <c r="D26" t="s">
        <v>2655</v>
      </c>
      <c r="E26" t="s">
        <v>578</v>
      </c>
      <c r="F26" t="str">
        <f t="shared" si="1"/>
        <v>Slovenia</v>
      </c>
      <c r="J26" t="s">
        <v>579</v>
      </c>
      <c r="K26" t="s">
        <v>4352</v>
      </c>
      <c r="L26">
        <v>27</v>
      </c>
    </row>
    <row r="27" spans="1:12" x14ac:dyDescent="0.3">
      <c r="A27" t="s">
        <v>2819</v>
      </c>
      <c r="B27" t="s">
        <v>173</v>
      </c>
      <c r="C27" t="str">
        <f t="shared" si="0"/>
        <v>Alberto Dainese</v>
      </c>
      <c r="D27" t="s">
        <v>3072</v>
      </c>
      <c r="E27" t="s">
        <v>600</v>
      </c>
      <c r="F27" t="str">
        <f t="shared" si="1"/>
        <v>Italy</v>
      </c>
      <c r="J27" t="s">
        <v>578</v>
      </c>
      <c r="K27" t="s">
        <v>4353</v>
      </c>
      <c r="L27">
        <v>28</v>
      </c>
    </row>
    <row r="28" spans="1:12" x14ac:dyDescent="0.3">
      <c r="A28" t="s">
        <v>2510</v>
      </c>
      <c r="B28" t="s">
        <v>203</v>
      </c>
      <c r="C28" t="str">
        <f t="shared" si="0"/>
        <v>Sergio Higuita</v>
      </c>
      <c r="D28" t="s">
        <v>4309</v>
      </c>
      <c r="E28" t="s">
        <v>593</v>
      </c>
      <c r="F28" t="str">
        <f t="shared" si="1"/>
        <v>Colombia</v>
      </c>
      <c r="J28" t="s">
        <v>577</v>
      </c>
      <c r="K28" t="s">
        <v>4354</v>
      </c>
      <c r="L28">
        <v>29</v>
      </c>
    </row>
    <row r="29" spans="1:12" x14ac:dyDescent="0.3">
      <c r="A29" t="s">
        <v>3080</v>
      </c>
      <c r="B29" t="s">
        <v>31</v>
      </c>
      <c r="C29" t="str">
        <f t="shared" si="0"/>
        <v>Thomas Pidcock</v>
      </c>
      <c r="D29" t="s">
        <v>2764</v>
      </c>
      <c r="E29" t="s">
        <v>586</v>
      </c>
      <c r="F29" t="str">
        <f t="shared" si="1"/>
        <v>United-Kingdom</v>
      </c>
      <c r="J29" t="s">
        <v>576</v>
      </c>
      <c r="K29" t="s">
        <v>4355</v>
      </c>
      <c r="L29">
        <v>30</v>
      </c>
    </row>
    <row r="30" spans="1:12" x14ac:dyDescent="0.3">
      <c r="A30" t="s">
        <v>2317</v>
      </c>
      <c r="B30" t="s">
        <v>349</v>
      </c>
      <c r="C30" t="str">
        <f t="shared" si="0"/>
        <v>Gabriel Cullaigh</v>
      </c>
      <c r="D30" t="s">
        <v>2288</v>
      </c>
      <c r="E30" t="s">
        <v>586</v>
      </c>
      <c r="F30" t="str">
        <f t="shared" si="1"/>
        <v>United-Kingdom</v>
      </c>
      <c r="J30" t="s">
        <v>575</v>
      </c>
      <c r="K30" t="s">
        <v>4356</v>
      </c>
      <c r="L30">
        <v>31</v>
      </c>
    </row>
    <row r="31" spans="1:12" x14ac:dyDescent="0.3">
      <c r="A31" t="s">
        <v>3098</v>
      </c>
      <c r="B31" t="s">
        <v>3099</v>
      </c>
      <c r="C31" t="str">
        <f t="shared" si="0"/>
        <v>Mauro Schmid</v>
      </c>
      <c r="D31" t="s">
        <v>3341</v>
      </c>
      <c r="E31" t="s">
        <v>587</v>
      </c>
      <c r="F31" t="str">
        <f t="shared" si="1"/>
        <v>Switzerland</v>
      </c>
      <c r="J31" t="s">
        <v>574</v>
      </c>
      <c r="K31" t="s">
        <v>4357</v>
      </c>
      <c r="L31">
        <v>32</v>
      </c>
    </row>
    <row r="32" spans="1:12" x14ac:dyDescent="0.3">
      <c r="A32" t="s">
        <v>2242</v>
      </c>
      <c r="B32" t="s">
        <v>448</v>
      </c>
      <c r="C32" t="str">
        <f t="shared" si="0"/>
        <v>Sam Oomen</v>
      </c>
      <c r="D32" t="s">
        <v>2010</v>
      </c>
      <c r="E32" t="s">
        <v>597</v>
      </c>
      <c r="F32" t="str">
        <f t="shared" si="1"/>
        <v>Netherlands</v>
      </c>
      <c r="J32" t="s">
        <v>573</v>
      </c>
      <c r="K32" t="s">
        <v>4358</v>
      </c>
      <c r="L32">
        <v>33</v>
      </c>
    </row>
    <row r="33" spans="1:12" x14ac:dyDescent="0.3">
      <c r="A33" t="s">
        <v>2229</v>
      </c>
      <c r="B33" t="s">
        <v>160</v>
      </c>
      <c r="C33" t="str">
        <f t="shared" si="0"/>
        <v>Pierre Latour</v>
      </c>
      <c r="D33" t="s">
        <v>3037</v>
      </c>
      <c r="E33" t="s">
        <v>599</v>
      </c>
      <c r="F33" t="str">
        <f t="shared" si="1"/>
        <v>France</v>
      </c>
      <c r="J33" t="s">
        <v>572</v>
      </c>
      <c r="K33" t="s">
        <v>4359</v>
      </c>
      <c r="L33">
        <v>34</v>
      </c>
    </row>
    <row r="34" spans="1:12" x14ac:dyDescent="0.3">
      <c r="A34" t="s">
        <v>973</v>
      </c>
      <c r="B34" t="s">
        <v>715</v>
      </c>
      <c r="C34" t="str">
        <f t="shared" si="0"/>
        <v>Alexey Lutsenko</v>
      </c>
      <c r="D34" t="s">
        <v>3914</v>
      </c>
      <c r="E34" t="s">
        <v>591</v>
      </c>
      <c r="F34" t="str">
        <f t="shared" si="1"/>
        <v>Kazakhstan</v>
      </c>
      <c r="J34" t="s">
        <v>571</v>
      </c>
      <c r="K34" t="s">
        <v>4360</v>
      </c>
      <c r="L34">
        <v>35</v>
      </c>
    </row>
    <row r="35" spans="1:12" x14ac:dyDescent="0.3">
      <c r="A35" t="s">
        <v>2246</v>
      </c>
      <c r="B35" t="s">
        <v>288</v>
      </c>
      <c r="C35" t="str">
        <f t="shared" si="0"/>
        <v>Mark Padun</v>
      </c>
      <c r="D35" t="s">
        <v>3075</v>
      </c>
      <c r="E35" t="s">
        <v>569</v>
      </c>
      <c r="F35" t="str">
        <f t="shared" si="1"/>
        <v>Ukraine</v>
      </c>
      <c r="J35" t="s">
        <v>1164</v>
      </c>
      <c r="K35" t="s">
        <v>4361</v>
      </c>
      <c r="L35">
        <v>36</v>
      </c>
    </row>
    <row r="36" spans="1:12" x14ac:dyDescent="0.3">
      <c r="A36" t="s">
        <v>1525</v>
      </c>
      <c r="B36" t="s">
        <v>296</v>
      </c>
      <c r="C36" t="str">
        <f t="shared" si="0"/>
        <v>Floris Gerts</v>
      </c>
      <c r="D36" t="s">
        <v>3910</v>
      </c>
      <c r="E36" t="s">
        <v>597</v>
      </c>
      <c r="F36" t="str">
        <f t="shared" si="1"/>
        <v>Netherlands</v>
      </c>
      <c r="J36" t="s">
        <v>570</v>
      </c>
      <c r="K36" t="s">
        <v>4362</v>
      </c>
      <c r="L36">
        <v>37</v>
      </c>
    </row>
    <row r="37" spans="1:12" x14ac:dyDescent="0.3">
      <c r="A37" t="s">
        <v>2556</v>
      </c>
      <c r="B37" t="s">
        <v>132</v>
      </c>
      <c r="C37" t="str">
        <f t="shared" si="0"/>
        <v>Ivan Sosa</v>
      </c>
      <c r="D37" t="s">
        <v>2793</v>
      </c>
      <c r="E37" t="s">
        <v>593</v>
      </c>
      <c r="F37" t="str">
        <f t="shared" si="1"/>
        <v>Colombia</v>
      </c>
      <c r="J37" t="s">
        <v>569</v>
      </c>
      <c r="K37" t="s">
        <v>4363</v>
      </c>
      <c r="L37">
        <v>38</v>
      </c>
    </row>
    <row r="38" spans="1:12" x14ac:dyDescent="0.3">
      <c r="A38" t="s">
        <v>3088</v>
      </c>
      <c r="B38" t="s">
        <v>3089</v>
      </c>
      <c r="C38" t="str">
        <f t="shared" si="0"/>
        <v>Andres Camilo Ardila</v>
      </c>
      <c r="D38" t="s">
        <v>3342</v>
      </c>
      <c r="E38" t="s">
        <v>593</v>
      </c>
      <c r="F38" t="str">
        <f t="shared" si="1"/>
        <v>Colombia</v>
      </c>
      <c r="J38" t="s">
        <v>568</v>
      </c>
      <c r="K38" t="s">
        <v>4364</v>
      </c>
      <c r="L38">
        <v>39</v>
      </c>
    </row>
    <row r="39" spans="1:12" x14ac:dyDescent="0.3">
      <c r="A39" t="s">
        <v>724</v>
      </c>
      <c r="B39" t="s">
        <v>318</v>
      </c>
      <c r="C39" t="str">
        <f t="shared" si="0"/>
        <v>Lukasz Wisniowski</v>
      </c>
      <c r="D39" t="s">
        <v>3072</v>
      </c>
      <c r="E39" t="s">
        <v>576</v>
      </c>
      <c r="F39" t="str">
        <f t="shared" si="1"/>
        <v>Poland</v>
      </c>
      <c r="J39" t="s">
        <v>567</v>
      </c>
      <c r="K39" t="s">
        <v>4365</v>
      </c>
      <c r="L39">
        <v>40</v>
      </c>
    </row>
    <row r="40" spans="1:12" x14ac:dyDescent="0.3">
      <c r="A40" t="s">
        <v>3085</v>
      </c>
      <c r="B40" t="s">
        <v>219</v>
      </c>
      <c r="C40" t="str">
        <f t="shared" si="0"/>
        <v>Matteo Jorgenson</v>
      </c>
      <c r="D40" t="s">
        <v>4315</v>
      </c>
      <c r="E40" t="s">
        <v>596</v>
      </c>
      <c r="F40" t="str">
        <f t="shared" si="1"/>
        <v>United-States</v>
      </c>
      <c r="J40" t="s">
        <v>751</v>
      </c>
      <c r="K40" t="s">
        <v>4366</v>
      </c>
      <c r="L40">
        <v>41</v>
      </c>
    </row>
    <row r="41" spans="1:12" x14ac:dyDescent="0.3">
      <c r="A41" t="s">
        <v>963</v>
      </c>
      <c r="B41" t="s">
        <v>962</v>
      </c>
      <c r="C41" t="str">
        <f t="shared" si="0"/>
        <v>Bryan Coquard</v>
      </c>
      <c r="D41" t="s">
        <v>3931</v>
      </c>
      <c r="E41" t="s">
        <v>599</v>
      </c>
      <c r="F41" t="str">
        <f t="shared" si="1"/>
        <v>France</v>
      </c>
      <c r="J41" t="s">
        <v>749</v>
      </c>
      <c r="K41" t="s">
        <v>4367</v>
      </c>
      <c r="L41">
        <v>42</v>
      </c>
    </row>
    <row r="42" spans="1:12" x14ac:dyDescent="0.3">
      <c r="A42" t="s">
        <v>1517</v>
      </c>
      <c r="B42" t="s">
        <v>1518</v>
      </c>
      <c r="C42" t="str">
        <f t="shared" si="0"/>
        <v>Stylianos Farantakis</v>
      </c>
      <c r="D42" t="s">
        <v>3339</v>
      </c>
      <c r="E42" t="s">
        <v>556</v>
      </c>
      <c r="F42" t="str">
        <f t="shared" si="1"/>
        <v>Greece</v>
      </c>
      <c r="J42" t="s">
        <v>566</v>
      </c>
      <c r="K42" t="s">
        <v>4368</v>
      </c>
      <c r="L42">
        <v>43</v>
      </c>
    </row>
    <row r="43" spans="1:12" x14ac:dyDescent="0.3">
      <c r="A43" t="s">
        <v>615</v>
      </c>
      <c r="B43" t="s">
        <v>55</v>
      </c>
      <c r="C43" t="str">
        <f t="shared" si="0"/>
        <v>Simon Yates</v>
      </c>
      <c r="D43" t="s">
        <v>2288</v>
      </c>
      <c r="E43" t="s">
        <v>586</v>
      </c>
      <c r="F43" t="str">
        <f t="shared" si="1"/>
        <v>United-Kingdom</v>
      </c>
      <c r="J43" t="s">
        <v>565</v>
      </c>
      <c r="K43" t="s">
        <v>4369</v>
      </c>
      <c r="L43">
        <v>44</v>
      </c>
    </row>
    <row r="44" spans="1:12" x14ac:dyDescent="0.3">
      <c r="A44" t="s">
        <v>2020</v>
      </c>
      <c r="B44" t="s">
        <v>2021</v>
      </c>
      <c r="C44" t="str">
        <f t="shared" si="0"/>
        <v>Tiesj Benoot</v>
      </c>
      <c r="D44" t="s">
        <v>3342</v>
      </c>
      <c r="E44" t="s">
        <v>598</v>
      </c>
      <c r="F44" t="str">
        <f t="shared" si="1"/>
        <v>Belgium</v>
      </c>
      <c r="J44" t="s">
        <v>564</v>
      </c>
      <c r="K44" t="s">
        <v>4370</v>
      </c>
      <c r="L44">
        <v>45</v>
      </c>
    </row>
    <row r="45" spans="1:12" x14ac:dyDescent="0.3">
      <c r="A45" t="s">
        <v>3052</v>
      </c>
      <c r="B45" t="s">
        <v>2841</v>
      </c>
      <c r="C45" t="str">
        <f t="shared" si="0"/>
        <v>Barnabas Peak</v>
      </c>
      <c r="D45" t="s">
        <v>4314</v>
      </c>
      <c r="E45" t="s">
        <v>567</v>
      </c>
      <c r="F45" t="str">
        <f t="shared" si="1"/>
        <v>Hungary</v>
      </c>
      <c r="J45" t="s">
        <v>563</v>
      </c>
      <c r="K45" t="s">
        <v>4371</v>
      </c>
      <c r="L45">
        <v>46</v>
      </c>
    </row>
    <row r="46" spans="1:12" x14ac:dyDescent="0.3">
      <c r="A46" t="s">
        <v>1802</v>
      </c>
      <c r="B46" t="s">
        <v>140</v>
      </c>
      <c r="C46" t="str">
        <f t="shared" si="0"/>
        <v>Andrea Bagioli</v>
      </c>
      <c r="D46" t="s">
        <v>3038</v>
      </c>
      <c r="E46" t="s">
        <v>600</v>
      </c>
      <c r="F46" t="str">
        <f t="shared" si="1"/>
        <v>Italy</v>
      </c>
      <c r="J46" t="s">
        <v>562</v>
      </c>
      <c r="K46" t="s">
        <v>4372</v>
      </c>
      <c r="L46">
        <v>47</v>
      </c>
    </row>
    <row r="47" spans="1:12" x14ac:dyDescent="0.3">
      <c r="A47" t="s">
        <v>2168</v>
      </c>
      <c r="B47" t="s">
        <v>332</v>
      </c>
      <c r="C47" t="str">
        <f t="shared" si="0"/>
        <v>Kristoffer Halvorsen</v>
      </c>
      <c r="D47" t="s">
        <v>4309</v>
      </c>
      <c r="E47" t="s">
        <v>571</v>
      </c>
      <c r="F47" t="str">
        <f t="shared" si="1"/>
        <v>Norway</v>
      </c>
      <c r="J47" t="s">
        <v>748</v>
      </c>
      <c r="K47" t="s">
        <v>4373</v>
      </c>
      <c r="L47">
        <v>48</v>
      </c>
    </row>
    <row r="48" spans="1:12" x14ac:dyDescent="0.3">
      <c r="A48" t="s">
        <v>1212</v>
      </c>
      <c r="B48" t="s">
        <v>1515</v>
      </c>
      <c r="C48" t="str">
        <f t="shared" si="0"/>
        <v>Caio Godoy</v>
      </c>
      <c r="D48" t="s">
        <v>3926</v>
      </c>
      <c r="E48" t="s">
        <v>559</v>
      </c>
      <c r="F48" t="str">
        <f t="shared" si="1"/>
        <v>Brazil</v>
      </c>
      <c r="J48" t="s">
        <v>561</v>
      </c>
      <c r="K48" t="s">
        <v>4374</v>
      </c>
      <c r="L48">
        <v>49</v>
      </c>
    </row>
    <row r="49" spans="1:12" x14ac:dyDescent="0.3">
      <c r="A49" t="s">
        <v>2083</v>
      </c>
      <c r="B49" t="s">
        <v>226</v>
      </c>
      <c r="C49" t="str">
        <f t="shared" si="0"/>
        <v>Przemyslaw Kasperkiewicz</v>
      </c>
      <c r="D49" t="s">
        <v>3928</v>
      </c>
      <c r="E49" t="s">
        <v>576</v>
      </c>
      <c r="F49" t="str">
        <f t="shared" si="1"/>
        <v>Poland</v>
      </c>
      <c r="J49" t="s">
        <v>795</v>
      </c>
      <c r="K49" t="s">
        <v>4375</v>
      </c>
      <c r="L49">
        <v>50</v>
      </c>
    </row>
    <row r="50" spans="1:12" x14ac:dyDescent="0.3">
      <c r="A50" t="s">
        <v>939</v>
      </c>
      <c r="B50" t="s">
        <v>54</v>
      </c>
      <c r="C50" t="str">
        <f t="shared" si="0"/>
        <v>Joseph Dombrowski</v>
      </c>
      <c r="D50" t="s">
        <v>1247</v>
      </c>
      <c r="E50" t="s">
        <v>596</v>
      </c>
      <c r="F50" t="str">
        <f t="shared" si="1"/>
        <v>United-States</v>
      </c>
      <c r="J50" t="s">
        <v>549</v>
      </c>
      <c r="K50" t="s">
        <v>4376</v>
      </c>
      <c r="L50">
        <v>51</v>
      </c>
    </row>
    <row r="51" spans="1:12" x14ac:dyDescent="0.3">
      <c r="A51" t="s">
        <v>2222</v>
      </c>
      <c r="B51" t="s">
        <v>2223</v>
      </c>
      <c r="C51" t="str">
        <f t="shared" si="0"/>
        <v>Elie Gesbert</v>
      </c>
      <c r="D51" t="s">
        <v>3072</v>
      </c>
      <c r="E51" t="s">
        <v>599</v>
      </c>
      <c r="F51" t="str">
        <f t="shared" si="1"/>
        <v>France</v>
      </c>
      <c r="J51" t="s">
        <v>992</v>
      </c>
      <c r="K51" t="s">
        <v>4377</v>
      </c>
      <c r="L51">
        <v>52</v>
      </c>
    </row>
    <row r="52" spans="1:12" x14ac:dyDescent="0.3">
      <c r="A52" t="s">
        <v>3355</v>
      </c>
      <c r="B52" t="s">
        <v>326</v>
      </c>
      <c r="C52" t="str">
        <f t="shared" si="0"/>
        <v>Luke Plapp</v>
      </c>
      <c r="D52" t="s">
        <v>1506</v>
      </c>
      <c r="E52" t="s">
        <v>584</v>
      </c>
      <c r="F52" t="str">
        <f t="shared" si="1"/>
        <v>Australia</v>
      </c>
      <c r="J52" t="s">
        <v>529</v>
      </c>
      <c r="K52" t="s">
        <v>4378</v>
      </c>
      <c r="L52">
        <v>53</v>
      </c>
    </row>
    <row r="53" spans="1:12" x14ac:dyDescent="0.3">
      <c r="A53" t="s">
        <v>1233</v>
      </c>
      <c r="B53" t="s">
        <v>717</v>
      </c>
      <c r="C53" t="str">
        <f t="shared" si="0"/>
        <v>Dylan Groenewegen</v>
      </c>
      <c r="D53" t="s">
        <v>1241</v>
      </c>
      <c r="E53" t="s">
        <v>597</v>
      </c>
      <c r="F53" t="str">
        <f t="shared" si="1"/>
        <v>Netherlands</v>
      </c>
      <c r="J53" t="s">
        <v>560</v>
      </c>
      <c r="K53" t="s">
        <v>4379</v>
      </c>
      <c r="L53">
        <v>54</v>
      </c>
    </row>
    <row r="54" spans="1:12" x14ac:dyDescent="0.3">
      <c r="A54" t="s">
        <v>2293</v>
      </c>
      <c r="B54" t="s">
        <v>2294</v>
      </c>
      <c r="C54" t="str">
        <f t="shared" si="0"/>
        <v>Takeaki Amezawa</v>
      </c>
      <c r="D54" t="s">
        <v>3930</v>
      </c>
      <c r="E54" t="s">
        <v>583</v>
      </c>
      <c r="F54" t="str">
        <f t="shared" si="1"/>
        <v>Japan</v>
      </c>
      <c r="J54" t="s">
        <v>534</v>
      </c>
      <c r="K54" t="s">
        <v>4380</v>
      </c>
      <c r="L54">
        <v>55</v>
      </c>
    </row>
    <row r="55" spans="1:12" x14ac:dyDescent="0.3">
      <c r="A55" t="s">
        <v>1538</v>
      </c>
      <c r="B55" t="s">
        <v>1539</v>
      </c>
      <c r="C55" t="str">
        <f t="shared" si="0"/>
        <v>Salem Kemboi</v>
      </c>
      <c r="D55" t="s">
        <v>2288</v>
      </c>
      <c r="E55" t="s">
        <v>557</v>
      </c>
      <c r="F55" t="str">
        <f t="shared" si="1"/>
        <v>Kenya</v>
      </c>
      <c r="J55" t="s">
        <v>559</v>
      </c>
      <c r="K55" t="s">
        <v>4381</v>
      </c>
      <c r="L55">
        <v>56</v>
      </c>
    </row>
    <row r="56" spans="1:12" x14ac:dyDescent="0.3">
      <c r="A56" t="s">
        <v>2333</v>
      </c>
      <c r="B56" t="s">
        <v>216</v>
      </c>
      <c r="C56" t="str">
        <f t="shared" si="0"/>
        <v>Filippo Ganna</v>
      </c>
      <c r="D56" t="s">
        <v>3039</v>
      </c>
      <c r="E56" t="s">
        <v>600</v>
      </c>
      <c r="F56" t="str">
        <f t="shared" si="1"/>
        <v>Italy</v>
      </c>
      <c r="J56" t="s">
        <v>558</v>
      </c>
      <c r="K56" t="s">
        <v>4382</v>
      </c>
      <c r="L56">
        <v>57</v>
      </c>
    </row>
    <row r="57" spans="1:12" x14ac:dyDescent="0.3">
      <c r="A57" t="s">
        <v>1939</v>
      </c>
      <c r="B57" t="s">
        <v>311</v>
      </c>
      <c r="C57" t="str">
        <f t="shared" si="0"/>
        <v>Alex Aranburu</v>
      </c>
      <c r="D57" t="s">
        <v>1466</v>
      </c>
      <c r="E57" t="s">
        <v>601</v>
      </c>
      <c r="F57" t="str">
        <f t="shared" si="1"/>
        <v>Spain</v>
      </c>
      <c r="J57" t="s">
        <v>557</v>
      </c>
      <c r="K57" t="s">
        <v>4383</v>
      </c>
      <c r="L57">
        <v>58</v>
      </c>
    </row>
    <row r="58" spans="1:12" x14ac:dyDescent="0.3">
      <c r="A58" t="s">
        <v>2590</v>
      </c>
      <c r="B58" t="s">
        <v>168</v>
      </c>
      <c r="C58" t="str">
        <f t="shared" si="0"/>
        <v>Max Kanter</v>
      </c>
      <c r="D58" t="s">
        <v>924</v>
      </c>
      <c r="E58" t="s">
        <v>595</v>
      </c>
      <c r="F58" t="str">
        <f t="shared" si="1"/>
        <v>Germany</v>
      </c>
      <c r="J58" t="s">
        <v>4384</v>
      </c>
      <c r="K58" t="s">
        <v>4385</v>
      </c>
      <c r="L58">
        <v>59</v>
      </c>
    </row>
    <row r="59" spans="1:12" x14ac:dyDescent="0.3">
      <c r="A59" t="s">
        <v>2660</v>
      </c>
      <c r="B59" t="s">
        <v>403</v>
      </c>
      <c r="C59" t="str">
        <f t="shared" si="0"/>
        <v>Jasper Philipsen</v>
      </c>
      <c r="D59" t="s">
        <v>3073</v>
      </c>
      <c r="E59" t="s">
        <v>598</v>
      </c>
      <c r="F59" t="str">
        <f t="shared" si="1"/>
        <v>Belgium</v>
      </c>
      <c r="J59" t="s">
        <v>556</v>
      </c>
      <c r="K59" t="s">
        <v>4386</v>
      </c>
      <c r="L59">
        <v>60</v>
      </c>
    </row>
    <row r="60" spans="1:12" x14ac:dyDescent="0.3">
      <c r="A60" t="s">
        <v>32</v>
      </c>
      <c r="B60" t="s">
        <v>2701</v>
      </c>
      <c r="C60" t="str">
        <f t="shared" si="0"/>
        <v>Joao Rodrigues</v>
      </c>
      <c r="D60" t="s">
        <v>3935</v>
      </c>
      <c r="E60" t="s">
        <v>577</v>
      </c>
      <c r="F60" t="str">
        <f t="shared" si="1"/>
        <v>Portugal</v>
      </c>
      <c r="J60" t="s">
        <v>555</v>
      </c>
      <c r="K60" t="s">
        <v>4387</v>
      </c>
      <c r="L60">
        <v>61</v>
      </c>
    </row>
    <row r="61" spans="1:12" x14ac:dyDescent="0.3">
      <c r="A61" t="s">
        <v>2170</v>
      </c>
      <c r="B61" t="s">
        <v>2171</v>
      </c>
      <c r="C61" t="str">
        <f t="shared" si="0"/>
        <v>Neilson Powless</v>
      </c>
      <c r="D61" t="s">
        <v>4316</v>
      </c>
      <c r="E61" t="s">
        <v>596</v>
      </c>
      <c r="F61" t="str">
        <f t="shared" si="1"/>
        <v>United-States</v>
      </c>
      <c r="J61" t="s">
        <v>747</v>
      </c>
      <c r="K61" t="s">
        <v>4388</v>
      </c>
      <c r="L61">
        <v>62</v>
      </c>
    </row>
    <row r="62" spans="1:12" x14ac:dyDescent="0.3">
      <c r="A62" t="s">
        <v>3082</v>
      </c>
      <c r="B62" t="s">
        <v>190</v>
      </c>
      <c r="C62" t="str">
        <f t="shared" si="0"/>
        <v>Andreas Leknessund</v>
      </c>
      <c r="D62" t="s">
        <v>1247</v>
      </c>
      <c r="E62" t="s">
        <v>571</v>
      </c>
      <c r="F62" t="str">
        <f t="shared" si="1"/>
        <v>Norway</v>
      </c>
      <c r="J62" t="s">
        <v>554</v>
      </c>
      <c r="K62" t="s">
        <v>4389</v>
      </c>
      <c r="L62">
        <v>63</v>
      </c>
    </row>
    <row r="63" spans="1:12" x14ac:dyDescent="0.3">
      <c r="A63" t="s">
        <v>1373</v>
      </c>
      <c r="B63" t="s">
        <v>1374</v>
      </c>
      <c r="C63" t="str">
        <f t="shared" si="0"/>
        <v>Hugh Carthy</v>
      </c>
      <c r="D63" t="s">
        <v>1466</v>
      </c>
      <c r="E63" t="s">
        <v>586</v>
      </c>
      <c r="F63" t="str">
        <f t="shared" si="1"/>
        <v>United-Kingdom</v>
      </c>
      <c r="J63" t="s">
        <v>1573</v>
      </c>
      <c r="K63" t="s">
        <v>4390</v>
      </c>
      <c r="L63">
        <v>64</v>
      </c>
    </row>
    <row r="64" spans="1:12" x14ac:dyDescent="0.3">
      <c r="A64" t="s">
        <v>3055</v>
      </c>
      <c r="B64" t="s">
        <v>132</v>
      </c>
      <c r="C64" t="str">
        <f t="shared" si="0"/>
        <v>Ivan Siric</v>
      </c>
      <c r="D64" t="s">
        <v>3073</v>
      </c>
      <c r="E64" t="s">
        <v>1558</v>
      </c>
      <c r="F64" t="str">
        <f t="shared" si="1"/>
        <v>Bosnia-Herzegovina</v>
      </c>
      <c r="J64" t="s">
        <v>545</v>
      </c>
      <c r="K64" t="s">
        <v>4391</v>
      </c>
      <c r="L64">
        <v>65</v>
      </c>
    </row>
    <row r="65" spans="1:12" x14ac:dyDescent="0.3">
      <c r="A65" t="s">
        <v>3352</v>
      </c>
      <c r="B65" t="s">
        <v>3353</v>
      </c>
      <c r="C65" t="str">
        <f t="shared" si="0"/>
        <v>Biniam Girmay</v>
      </c>
      <c r="D65" t="s">
        <v>3930</v>
      </c>
      <c r="E65" t="s">
        <v>751</v>
      </c>
      <c r="F65" t="str">
        <f t="shared" si="1"/>
        <v>Eritrea</v>
      </c>
      <c r="J65" t="s">
        <v>542</v>
      </c>
      <c r="K65" t="s">
        <v>4392</v>
      </c>
      <c r="L65">
        <v>66</v>
      </c>
    </row>
    <row r="66" spans="1:12" x14ac:dyDescent="0.3">
      <c r="A66" t="s">
        <v>2876</v>
      </c>
      <c r="B66" t="s">
        <v>223</v>
      </c>
      <c r="C66" t="str">
        <f t="shared" ref="C66:C129" si="2">CONCATENATE(B66," ",A66)</f>
        <v>Florian Vermeersch</v>
      </c>
      <c r="D66" t="s">
        <v>2764</v>
      </c>
      <c r="E66" t="s">
        <v>598</v>
      </c>
      <c r="F66" t="str">
        <f t="shared" si="1"/>
        <v>Belgium</v>
      </c>
      <c r="J66" t="s">
        <v>527</v>
      </c>
      <c r="K66" t="s">
        <v>4393</v>
      </c>
      <c r="L66">
        <v>67</v>
      </c>
    </row>
    <row r="67" spans="1:12" x14ac:dyDescent="0.3">
      <c r="A67" t="s">
        <v>477</v>
      </c>
      <c r="B67" t="s">
        <v>2143</v>
      </c>
      <c r="C67" t="str">
        <f t="shared" si="2"/>
        <v>Domen Novak</v>
      </c>
      <c r="D67" t="s">
        <v>4313</v>
      </c>
      <c r="E67" t="s">
        <v>578</v>
      </c>
      <c r="F67" t="str">
        <f t="shared" ref="F67:F130" si="3">VLOOKUP(E67,$J$1:$K$163,2,FALSE)</f>
        <v>Slovenia</v>
      </c>
      <c r="J67" t="s">
        <v>3905</v>
      </c>
      <c r="K67" t="s">
        <v>4394</v>
      </c>
      <c r="L67">
        <v>68</v>
      </c>
    </row>
    <row r="68" spans="1:12" x14ac:dyDescent="0.3">
      <c r="A68" t="s">
        <v>1225</v>
      </c>
      <c r="B68" t="s">
        <v>223</v>
      </c>
      <c r="C68" t="str">
        <f t="shared" si="2"/>
        <v>Florian Senechal</v>
      </c>
      <c r="D68" t="s">
        <v>3934</v>
      </c>
      <c r="E68" t="s">
        <v>599</v>
      </c>
      <c r="F68" t="str">
        <f t="shared" si="3"/>
        <v>France</v>
      </c>
      <c r="J68" t="s">
        <v>535</v>
      </c>
      <c r="K68" t="s">
        <v>4395</v>
      </c>
      <c r="L68">
        <v>69</v>
      </c>
    </row>
    <row r="69" spans="1:12" x14ac:dyDescent="0.3">
      <c r="A69" t="s">
        <v>957</v>
      </c>
      <c r="B69" t="s">
        <v>300</v>
      </c>
      <c r="C69" t="str">
        <f t="shared" si="2"/>
        <v>Eduard Grosu</v>
      </c>
      <c r="D69" t="s">
        <v>3918</v>
      </c>
      <c r="E69" t="s">
        <v>533</v>
      </c>
      <c r="F69" t="str">
        <f t="shared" si="3"/>
        <v>Romania</v>
      </c>
      <c r="J69" t="s">
        <v>528</v>
      </c>
      <c r="K69" t="s">
        <v>4396</v>
      </c>
      <c r="L69">
        <v>70</v>
      </c>
    </row>
    <row r="70" spans="1:12" x14ac:dyDescent="0.3">
      <c r="A70" t="s">
        <v>1434</v>
      </c>
      <c r="B70" t="s">
        <v>156</v>
      </c>
      <c r="C70" t="str">
        <f t="shared" si="2"/>
        <v>Davide Formolo</v>
      </c>
      <c r="D70" t="s">
        <v>3910</v>
      </c>
      <c r="E70" t="s">
        <v>600</v>
      </c>
      <c r="F70" t="str">
        <f t="shared" si="3"/>
        <v>Italy</v>
      </c>
      <c r="J70" t="s">
        <v>536</v>
      </c>
      <c r="K70" t="s">
        <v>4397</v>
      </c>
      <c r="L70">
        <v>71</v>
      </c>
    </row>
    <row r="71" spans="1:12" x14ac:dyDescent="0.3">
      <c r="A71" t="s">
        <v>813</v>
      </c>
      <c r="B71" t="s">
        <v>812</v>
      </c>
      <c r="C71" t="str">
        <f t="shared" si="2"/>
        <v>Marlen Zmorka</v>
      </c>
      <c r="D71" t="s">
        <v>3913</v>
      </c>
      <c r="E71" t="s">
        <v>569</v>
      </c>
      <c r="F71" t="str">
        <f t="shared" si="3"/>
        <v>Ukraine</v>
      </c>
      <c r="J71" t="s">
        <v>531</v>
      </c>
      <c r="K71" t="s">
        <v>4398</v>
      </c>
      <c r="L71">
        <v>72</v>
      </c>
    </row>
    <row r="72" spans="1:12" x14ac:dyDescent="0.3">
      <c r="A72" t="s">
        <v>3343</v>
      </c>
      <c r="B72" t="s">
        <v>426</v>
      </c>
      <c r="C72" t="str">
        <f t="shared" si="2"/>
        <v>Remco Evenepoel</v>
      </c>
      <c r="D72" t="s">
        <v>3910</v>
      </c>
      <c r="E72" t="s">
        <v>598</v>
      </c>
      <c r="F72" t="str">
        <f t="shared" si="3"/>
        <v>Belgium</v>
      </c>
      <c r="J72" t="s">
        <v>526</v>
      </c>
      <c r="K72" t="s">
        <v>4399</v>
      </c>
      <c r="L72">
        <v>73</v>
      </c>
    </row>
    <row r="73" spans="1:12" x14ac:dyDescent="0.3">
      <c r="A73" t="s">
        <v>2012</v>
      </c>
      <c r="B73" t="s">
        <v>2013</v>
      </c>
      <c r="C73" t="str">
        <f t="shared" si="2"/>
        <v>Niccolo Bonifazio</v>
      </c>
      <c r="D73" t="s">
        <v>2010</v>
      </c>
      <c r="E73" t="s">
        <v>600</v>
      </c>
      <c r="F73" t="str">
        <f t="shared" si="3"/>
        <v>Italy</v>
      </c>
      <c r="J73" t="s">
        <v>901</v>
      </c>
      <c r="K73" t="s">
        <v>4400</v>
      </c>
      <c r="L73">
        <v>74</v>
      </c>
    </row>
    <row r="74" spans="1:12" x14ac:dyDescent="0.3">
      <c r="A74" t="s">
        <v>2894</v>
      </c>
      <c r="B74" t="s">
        <v>3058</v>
      </c>
      <c r="C74" t="str">
        <f t="shared" si="2"/>
        <v>Inigo Elosegui</v>
      </c>
      <c r="D74" t="s">
        <v>4315</v>
      </c>
      <c r="E74" t="s">
        <v>601</v>
      </c>
      <c r="F74" t="str">
        <f t="shared" si="3"/>
        <v>Spain</v>
      </c>
      <c r="J74" t="s">
        <v>1547</v>
      </c>
      <c r="K74" t="s">
        <v>4401</v>
      </c>
      <c r="L74">
        <v>75</v>
      </c>
    </row>
    <row r="75" spans="1:12" x14ac:dyDescent="0.3">
      <c r="A75" t="s">
        <v>3380</v>
      </c>
      <c r="B75" t="s">
        <v>3381</v>
      </c>
      <c r="C75" t="str">
        <f t="shared" si="2"/>
        <v>Rokas Kmieliauskas</v>
      </c>
      <c r="D75" t="s">
        <v>3914</v>
      </c>
      <c r="E75" t="s">
        <v>590</v>
      </c>
      <c r="F75" t="str">
        <f t="shared" si="3"/>
        <v>Lithuania</v>
      </c>
      <c r="J75" t="s">
        <v>1155</v>
      </c>
      <c r="K75" t="s">
        <v>4402</v>
      </c>
      <c r="L75">
        <v>76</v>
      </c>
    </row>
    <row r="76" spans="1:12" x14ac:dyDescent="0.3">
      <c r="A76" t="s">
        <v>2823</v>
      </c>
      <c r="B76" t="s">
        <v>13</v>
      </c>
      <c r="C76" t="str">
        <f t="shared" si="2"/>
        <v>Clement Champoussin</v>
      </c>
      <c r="D76" t="s">
        <v>3910</v>
      </c>
      <c r="E76" t="s">
        <v>599</v>
      </c>
      <c r="F76" t="str">
        <f t="shared" si="3"/>
        <v>France</v>
      </c>
      <c r="J76" t="s">
        <v>1251</v>
      </c>
      <c r="K76" t="s">
        <v>4403</v>
      </c>
      <c r="L76">
        <v>77</v>
      </c>
    </row>
    <row r="77" spans="1:12" x14ac:dyDescent="0.3">
      <c r="A77" t="s">
        <v>866</v>
      </c>
      <c r="B77" t="s">
        <v>356</v>
      </c>
      <c r="C77" t="str">
        <f t="shared" si="2"/>
        <v>Sean De Bie</v>
      </c>
      <c r="D77" t="s">
        <v>3918</v>
      </c>
      <c r="E77" t="s">
        <v>598</v>
      </c>
      <c r="F77" t="str">
        <f t="shared" si="3"/>
        <v>Belgium</v>
      </c>
      <c r="J77" t="s">
        <v>537</v>
      </c>
      <c r="K77" t="s">
        <v>4404</v>
      </c>
      <c r="L77">
        <v>78</v>
      </c>
    </row>
    <row r="78" spans="1:12" x14ac:dyDescent="0.3">
      <c r="A78" t="s">
        <v>213</v>
      </c>
      <c r="B78" t="s">
        <v>381</v>
      </c>
      <c r="C78" t="str">
        <f t="shared" si="2"/>
        <v>Daan Olivier</v>
      </c>
      <c r="D78" t="s">
        <v>2764</v>
      </c>
      <c r="E78" t="s">
        <v>597</v>
      </c>
      <c r="F78" t="str">
        <f t="shared" si="3"/>
        <v>Netherlands</v>
      </c>
      <c r="J78" t="s">
        <v>802</v>
      </c>
      <c r="K78" t="s">
        <v>4405</v>
      </c>
      <c r="L78">
        <v>79</v>
      </c>
    </row>
    <row r="79" spans="1:12" x14ac:dyDescent="0.3">
      <c r="A79" t="s">
        <v>1135</v>
      </c>
      <c r="B79" t="s">
        <v>1134</v>
      </c>
      <c r="C79" t="str">
        <f t="shared" si="2"/>
        <v>Marcos Altur</v>
      </c>
      <c r="D79" t="s">
        <v>3339</v>
      </c>
      <c r="E79" t="s">
        <v>601</v>
      </c>
      <c r="F79" t="str">
        <f t="shared" si="3"/>
        <v>Spain</v>
      </c>
      <c r="J79" t="s">
        <v>552</v>
      </c>
      <c r="K79" t="s">
        <v>4406</v>
      </c>
      <c r="L79">
        <v>80</v>
      </c>
    </row>
    <row r="80" spans="1:12" x14ac:dyDescent="0.3">
      <c r="A80" t="s">
        <v>2681</v>
      </c>
      <c r="B80" t="s">
        <v>211</v>
      </c>
      <c r="C80" t="str">
        <f t="shared" si="2"/>
        <v>Alexandr Ovsyannikov</v>
      </c>
      <c r="D80" t="s">
        <v>1506</v>
      </c>
      <c r="E80" t="s">
        <v>591</v>
      </c>
      <c r="F80" t="str">
        <f t="shared" si="3"/>
        <v>Kazakhstan</v>
      </c>
      <c r="J80" t="s">
        <v>927</v>
      </c>
      <c r="K80" t="s">
        <v>4407</v>
      </c>
      <c r="L80">
        <v>81</v>
      </c>
    </row>
    <row r="81" spans="1:12" x14ac:dyDescent="0.3">
      <c r="A81" t="s">
        <v>3092</v>
      </c>
      <c r="B81" t="s">
        <v>3093</v>
      </c>
      <c r="C81" t="str">
        <f t="shared" si="2"/>
        <v>Tobias Halland Johannessen</v>
      </c>
      <c r="D81" t="s">
        <v>3929</v>
      </c>
      <c r="E81" t="s">
        <v>571</v>
      </c>
      <c r="F81" t="str">
        <f t="shared" si="3"/>
        <v>Norway</v>
      </c>
      <c r="J81" t="s">
        <v>538</v>
      </c>
      <c r="K81" t="s">
        <v>4408</v>
      </c>
      <c r="L81">
        <v>82</v>
      </c>
    </row>
    <row r="82" spans="1:12" x14ac:dyDescent="0.3">
      <c r="A82" t="s">
        <v>2266</v>
      </c>
      <c r="B82" t="s">
        <v>2267</v>
      </c>
      <c r="C82" t="str">
        <f t="shared" si="2"/>
        <v>Odd Christian Eiking</v>
      </c>
      <c r="D82" t="s">
        <v>3036</v>
      </c>
      <c r="E82" t="s">
        <v>571</v>
      </c>
      <c r="F82" t="str">
        <f t="shared" si="3"/>
        <v>Norway</v>
      </c>
      <c r="J82" t="s">
        <v>551</v>
      </c>
      <c r="K82" t="s">
        <v>4409</v>
      </c>
      <c r="L82">
        <v>83</v>
      </c>
    </row>
    <row r="83" spans="1:12" x14ac:dyDescent="0.3">
      <c r="A83" t="s">
        <v>2817</v>
      </c>
      <c r="B83" t="s">
        <v>2818</v>
      </c>
      <c r="C83" t="str">
        <f t="shared" si="2"/>
        <v>Kaden Groves</v>
      </c>
      <c r="D83" t="s">
        <v>3341</v>
      </c>
      <c r="E83" t="s">
        <v>584</v>
      </c>
      <c r="F83" t="str">
        <f t="shared" si="3"/>
        <v>Australia</v>
      </c>
      <c r="J83" t="s">
        <v>546</v>
      </c>
      <c r="K83" t="s">
        <v>4410</v>
      </c>
      <c r="L83">
        <v>84</v>
      </c>
    </row>
    <row r="84" spans="1:12" x14ac:dyDescent="0.3">
      <c r="A84" t="s">
        <v>2539</v>
      </c>
      <c r="B84" t="s">
        <v>220</v>
      </c>
      <c r="C84" t="str">
        <f t="shared" si="2"/>
        <v>Patrick Gamper</v>
      </c>
      <c r="D84" t="s">
        <v>2010</v>
      </c>
      <c r="E84" t="s">
        <v>570</v>
      </c>
      <c r="F84" t="str">
        <f t="shared" si="3"/>
        <v>Austria</v>
      </c>
      <c r="J84" t="s">
        <v>548</v>
      </c>
      <c r="K84" t="s">
        <v>4411</v>
      </c>
      <c r="L84">
        <v>85</v>
      </c>
    </row>
    <row r="85" spans="1:12" x14ac:dyDescent="0.3">
      <c r="A85" t="s">
        <v>833</v>
      </c>
      <c r="B85" t="s">
        <v>284</v>
      </c>
      <c r="C85" t="str">
        <f t="shared" si="2"/>
        <v>Rick Zabel</v>
      </c>
      <c r="D85" t="s">
        <v>3075</v>
      </c>
      <c r="E85" t="s">
        <v>595</v>
      </c>
      <c r="F85" t="str">
        <f t="shared" si="3"/>
        <v>Germany</v>
      </c>
      <c r="J85" t="s">
        <v>1065</v>
      </c>
      <c r="K85" t="s">
        <v>4412</v>
      </c>
      <c r="L85">
        <v>86</v>
      </c>
    </row>
    <row r="86" spans="1:12" x14ac:dyDescent="0.3">
      <c r="A86" t="s">
        <v>2337</v>
      </c>
      <c r="B86" t="s">
        <v>176</v>
      </c>
      <c r="C86" t="str">
        <f t="shared" si="2"/>
        <v>Fabio Jakobsen</v>
      </c>
      <c r="D86" t="s">
        <v>3915</v>
      </c>
      <c r="E86" t="s">
        <v>597</v>
      </c>
      <c r="F86" t="str">
        <f t="shared" si="3"/>
        <v>Netherlands</v>
      </c>
      <c r="J86" t="s">
        <v>1571</v>
      </c>
      <c r="K86" t="s">
        <v>4413</v>
      </c>
      <c r="L86">
        <v>87</v>
      </c>
    </row>
    <row r="87" spans="1:12" x14ac:dyDescent="0.3">
      <c r="A87" t="s">
        <v>2527</v>
      </c>
      <c r="B87" t="s">
        <v>378</v>
      </c>
      <c r="C87" t="str">
        <f t="shared" si="2"/>
        <v>Tobias Foss</v>
      </c>
      <c r="D87" t="s">
        <v>1506</v>
      </c>
      <c r="E87" t="s">
        <v>571</v>
      </c>
      <c r="F87" t="str">
        <f t="shared" si="3"/>
        <v>Norway</v>
      </c>
      <c r="J87" t="s">
        <v>1294</v>
      </c>
      <c r="K87" t="s">
        <v>4414</v>
      </c>
      <c r="L87">
        <v>88</v>
      </c>
    </row>
    <row r="88" spans="1:12" x14ac:dyDescent="0.3">
      <c r="A88" t="s">
        <v>3081</v>
      </c>
      <c r="B88" t="s">
        <v>175</v>
      </c>
      <c r="C88" t="str">
        <f t="shared" si="2"/>
        <v>Giovanni Aleotti</v>
      </c>
      <c r="D88" t="s">
        <v>1247</v>
      </c>
      <c r="E88" t="s">
        <v>600</v>
      </c>
      <c r="F88" t="str">
        <f t="shared" si="3"/>
        <v>Italy</v>
      </c>
      <c r="J88" t="s">
        <v>732</v>
      </c>
      <c r="K88" t="s">
        <v>4415</v>
      </c>
      <c r="L88">
        <v>89</v>
      </c>
    </row>
    <row r="89" spans="1:12" x14ac:dyDescent="0.3">
      <c r="A89" t="s">
        <v>89</v>
      </c>
      <c r="B89" t="s">
        <v>313</v>
      </c>
      <c r="C89" t="str">
        <f t="shared" si="2"/>
        <v>Taylor Phinney</v>
      </c>
      <c r="D89" t="s">
        <v>3909</v>
      </c>
      <c r="E89" t="s">
        <v>596</v>
      </c>
      <c r="F89" t="str">
        <f t="shared" si="3"/>
        <v>United-States</v>
      </c>
      <c r="J89" t="s">
        <v>541</v>
      </c>
      <c r="K89" t="s">
        <v>4416</v>
      </c>
      <c r="L89">
        <v>90</v>
      </c>
    </row>
    <row r="90" spans="1:12" x14ac:dyDescent="0.3">
      <c r="A90" t="s">
        <v>2194</v>
      </c>
      <c r="B90" t="s">
        <v>230</v>
      </c>
      <c r="C90" t="str">
        <f t="shared" si="2"/>
        <v>Nathan Van Hooydonck</v>
      </c>
      <c r="D90" t="s">
        <v>3909</v>
      </c>
      <c r="E90" t="s">
        <v>598</v>
      </c>
      <c r="F90" t="str">
        <f t="shared" si="3"/>
        <v>Belgium</v>
      </c>
      <c r="J90" t="s">
        <v>1371</v>
      </c>
      <c r="K90" t="s">
        <v>4417</v>
      </c>
      <c r="L90">
        <v>91</v>
      </c>
    </row>
    <row r="91" spans="1:12" x14ac:dyDescent="0.3">
      <c r="A91" t="s">
        <v>615</v>
      </c>
      <c r="B91" t="s">
        <v>302</v>
      </c>
      <c r="C91" t="str">
        <f t="shared" si="2"/>
        <v>Adam Yates</v>
      </c>
      <c r="D91" t="s">
        <v>2793</v>
      </c>
      <c r="E91" t="s">
        <v>586</v>
      </c>
      <c r="F91" t="str">
        <f t="shared" si="3"/>
        <v>United-Kingdom</v>
      </c>
      <c r="J91" t="s">
        <v>530</v>
      </c>
      <c r="K91" t="s">
        <v>4418</v>
      </c>
      <c r="L91">
        <v>92</v>
      </c>
    </row>
    <row r="92" spans="1:12" x14ac:dyDescent="0.3">
      <c r="A92" t="s">
        <v>52</v>
      </c>
      <c r="B92" t="s">
        <v>2259</v>
      </c>
      <c r="C92" t="str">
        <f t="shared" si="2"/>
        <v>Aidan Van Niekerk</v>
      </c>
      <c r="D92" t="s">
        <v>3912</v>
      </c>
      <c r="E92" t="s">
        <v>1164</v>
      </c>
      <c r="F92" t="str">
        <f t="shared" si="3"/>
        <v>South-Africa</v>
      </c>
      <c r="J92" t="s">
        <v>1187</v>
      </c>
      <c r="K92" t="s">
        <v>4419</v>
      </c>
      <c r="L92">
        <v>93</v>
      </c>
    </row>
    <row r="93" spans="1:12" x14ac:dyDescent="0.3">
      <c r="A93" t="s">
        <v>3112</v>
      </c>
      <c r="B93" t="s">
        <v>485</v>
      </c>
      <c r="C93" t="str">
        <f t="shared" si="2"/>
        <v>Rune Herregodts</v>
      </c>
      <c r="D93" t="s">
        <v>1506</v>
      </c>
      <c r="E93" t="s">
        <v>598</v>
      </c>
      <c r="F93" t="str">
        <f t="shared" si="3"/>
        <v>Belgium</v>
      </c>
      <c r="J93" t="s">
        <v>1178</v>
      </c>
      <c r="K93" t="s">
        <v>4420</v>
      </c>
      <c r="L93">
        <v>94</v>
      </c>
    </row>
    <row r="94" spans="1:12" x14ac:dyDescent="0.3">
      <c r="A94" t="s">
        <v>2262</v>
      </c>
      <c r="B94" t="s">
        <v>2263</v>
      </c>
      <c r="C94" t="str">
        <f t="shared" si="2"/>
        <v>Hsuan Ping Hsu</v>
      </c>
      <c r="D94" t="s">
        <v>3039</v>
      </c>
      <c r="E94" t="s">
        <v>546</v>
      </c>
      <c r="F94" t="str">
        <f t="shared" si="3"/>
        <v>Taiwan</v>
      </c>
      <c r="J94" t="s">
        <v>1568</v>
      </c>
      <c r="K94" t="s">
        <v>4421</v>
      </c>
      <c r="L94">
        <v>95</v>
      </c>
    </row>
    <row r="95" spans="1:12" x14ac:dyDescent="0.3">
      <c r="A95" t="s">
        <v>2275</v>
      </c>
      <c r="B95" t="s">
        <v>713</v>
      </c>
      <c r="C95" t="str">
        <f t="shared" si="2"/>
        <v>Artem Samolenkov</v>
      </c>
      <c r="D95" t="s">
        <v>3934</v>
      </c>
      <c r="E95" t="s">
        <v>589</v>
      </c>
      <c r="F95" t="str">
        <f t="shared" si="3"/>
        <v>Russia</v>
      </c>
      <c r="J95" t="s">
        <v>1121</v>
      </c>
      <c r="K95" t="s">
        <v>4422</v>
      </c>
      <c r="L95">
        <v>96</v>
      </c>
    </row>
    <row r="96" spans="1:12" x14ac:dyDescent="0.3">
      <c r="A96" t="s">
        <v>2240</v>
      </c>
      <c r="B96" t="s">
        <v>2241</v>
      </c>
      <c r="C96" t="str">
        <f t="shared" si="2"/>
        <v>Tao Geoghegan Hart</v>
      </c>
      <c r="D96" t="s">
        <v>3038</v>
      </c>
      <c r="E96" t="s">
        <v>586</v>
      </c>
      <c r="F96" t="str">
        <f t="shared" si="3"/>
        <v>United-Kingdom</v>
      </c>
      <c r="J96" t="s">
        <v>878</v>
      </c>
      <c r="K96" t="s">
        <v>4423</v>
      </c>
      <c r="L96">
        <v>97</v>
      </c>
    </row>
    <row r="97" spans="1:12" x14ac:dyDescent="0.3">
      <c r="A97" t="s">
        <v>2744</v>
      </c>
      <c r="B97" t="s">
        <v>2743</v>
      </c>
      <c r="C97" t="str">
        <f t="shared" si="2"/>
        <v>Orluis Aular</v>
      </c>
      <c r="D97" t="s">
        <v>4309</v>
      </c>
      <c r="E97" t="s">
        <v>564</v>
      </c>
      <c r="F97" t="str">
        <f t="shared" si="3"/>
        <v>Venezuela</v>
      </c>
      <c r="J97" t="s">
        <v>1133</v>
      </c>
      <c r="K97" t="s">
        <v>4424</v>
      </c>
      <c r="L97">
        <v>98</v>
      </c>
    </row>
    <row r="98" spans="1:12" x14ac:dyDescent="0.3">
      <c r="A98" t="s">
        <v>3050</v>
      </c>
      <c r="B98" t="s">
        <v>3051</v>
      </c>
      <c r="C98" t="str">
        <f t="shared" si="2"/>
        <v>Stanislaw Aniolkowski</v>
      </c>
      <c r="D98" t="s">
        <v>3910</v>
      </c>
      <c r="E98" t="s">
        <v>576</v>
      </c>
      <c r="F98" t="str">
        <f t="shared" si="3"/>
        <v>Poland</v>
      </c>
      <c r="J98" t="s">
        <v>925</v>
      </c>
      <c r="K98" t="s">
        <v>4425</v>
      </c>
      <c r="L98">
        <v>99</v>
      </c>
    </row>
    <row r="99" spans="1:12" x14ac:dyDescent="0.3">
      <c r="A99" t="s">
        <v>974</v>
      </c>
      <c r="B99" t="s">
        <v>635</v>
      </c>
      <c r="C99" t="str">
        <f t="shared" si="2"/>
        <v>Louis Meintjes</v>
      </c>
      <c r="D99" t="s">
        <v>3340</v>
      </c>
      <c r="E99" t="s">
        <v>1164</v>
      </c>
      <c r="F99" t="str">
        <f t="shared" si="3"/>
        <v>South-Africa</v>
      </c>
      <c r="J99" t="s">
        <v>1448</v>
      </c>
      <c r="K99" t="s">
        <v>4426</v>
      </c>
      <c r="L99">
        <v>100</v>
      </c>
    </row>
    <row r="100" spans="1:12" x14ac:dyDescent="0.3">
      <c r="A100" t="s">
        <v>1480</v>
      </c>
      <c r="B100" t="s">
        <v>1481</v>
      </c>
      <c r="C100" t="str">
        <f t="shared" si="2"/>
        <v>Suranga Ranaweera</v>
      </c>
      <c r="D100" t="s">
        <v>3911</v>
      </c>
      <c r="E100" t="s">
        <v>1315</v>
      </c>
      <c r="F100" t="str">
        <f t="shared" si="3"/>
        <v>Sri-Lanka</v>
      </c>
      <c r="J100" t="s">
        <v>1144</v>
      </c>
      <c r="K100" t="s">
        <v>4427</v>
      </c>
      <c r="L100">
        <v>101</v>
      </c>
    </row>
    <row r="101" spans="1:12" x14ac:dyDescent="0.3">
      <c r="A101" t="s">
        <v>2087</v>
      </c>
      <c r="B101" t="s">
        <v>1011</v>
      </c>
      <c r="C101" t="str">
        <f t="shared" si="2"/>
        <v>Lukas Spengler</v>
      </c>
      <c r="D101" t="s">
        <v>2655</v>
      </c>
      <c r="E101" t="s">
        <v>587</v>
      </c>
      <c r="F101" t="str">
        <f t="shared" si="3"/>
        <v>Switzerland</v>
      </c>
      <c r="J101" t="s">
        <v>736</v>
      </c>
      <c r="K101" t="s">
        <v>4428</v>
      </c>
      <c r="L101">
        <v>102</v>
      </c>
    </row>
    <row r="102" spans="1:12" x14ac:dyDescent="0.3">
      <c r="A102" t="s">
        <v>1046</v>
      </c>
      <c r="B102" t="s">
        <v>841</v>
      </c>
      <c r="C102" t="str">
        <f t="shared" si="2"/>
        <v>Tomohiro Kinoshita</v>
      </c>
      <c r="D102" t="s">
        <v>3339</v>
      </c>
      <c r="E102" t="s">
        <v>583</v>
      </c>
      <c r="F102" t="str">
        <f t="shared" si="3"/>
        <v>Japan</v>
      </c>
      <c r="J102" t="s">
        <v>743</v>
      </c>
      <c r="K102" t="s">
        <v>4429</v>
      </c>
      <c r="L102">
        <v>103</v>
      </c>
    </row>
    <row r="103" spans="1:12" x14ac:dyDescent="0.3">
      <c r="A103" t="s">
        <v>3364</v>
      </c>
      <c r="B103" t="s">
        <v>3365</v>
      </c>
      <c r="C103" t="str">
        <f t="shared" si="2"/>
        <v>Mattias Skjelmose Jensen</v>
      </c>
      <c r="D103" t="s">
        <v>1466</v>
      </c>
      <c r="E103" t="s">
        <v>594</v>
      </c>
      <c r="F103" t="str">
        <f t="shared" si="3"/>
        <v>Denmark</v>
      </c>
      <c r="J103" t="s">
        <v>533</v>
      </c>
      <c r="K103" t="s">
        <v>4430</v>
      </c>
      <c r="L103">
        <v>104</v>
      </c>
    </row>
    <row r="104" spans="1:12" x14ac:dyDescent="0.3">
      <c r="A104" t="s">
        <v>606</v>
      </c>
      <c r="B104" t="s">
        <v>359</v>
      </c>
      <c r="C104" t="str">
        <f t="shared" si="2"/>
        <v>Ryan Eastman</v>
      </c>
      <c r="D104" t="s">
        <v>4316</v>
      </c>
      <c r="E104" t="s">
        <v>596</v>
      </c>
      <c r="F104" t="str">
        <f t="shared" si="3"/>
        <v>United-States</v>
      </c>
      <c r="J104" t="s">
        <v>928</v>
      </c>
      <c r="K104" t="s">
        <v>4431</v>
      </c>
      <c r="L104">
        <v>105</v>
      </c>
    </row>
    <row r="105" spans="1:12" x14ac:dyDescent="0.3">
      <c r="A105" t="s">
        <v>2657</v>
      </c>
      <c r="B105" t="s">
        <v>2658</v>
      </c>
      <c r="C105" t="str">
        <f t="shared" si="2"/>
        <v>Aurelien Paret-Peintre</v>
      </c>
      <c r="D105" t="s">
        <v>3911</v>
      </c>
      <c r="E105" t="s">
        <v>599</v>
      </c>
      <c r="F105" t="str">
        <f t="shared" si="3"/>
        <v>France</v>
      </c>
      <c r="J105" t="s">
        <v>1513</v>
      </c>
      <c r="K105" t="s">
        <v>4432</v>
      </c>
      <c r="L105">
        <v>106</v>
      </c>
    </row>
    <row r="106" spans="1:12" x14ac:dyDescent="0.3">
      <c r="A106" t="s">
        <v>1083</v>
      </c>
      <c r="B106" t="s">
        <v>2140</v>
      </c>
      <c r="C106" t="str">
        <f t="shared" si="2"/>
        <v>Jiankun Liu</v>
      </c>
      <c r="D106" t="s">
        <v>3932</v>
      </c>
      <c r="E106" t="s">
        <v>580</v>
      </c>
      <c r="F106" t="str">
        <f t="shared" si="3"/>
        <v>China</v>
      </c>
      <c r="J106" t="s">
        <v>1647</v>
      </c>
      <c r="K106" t="s">
        <v>4433</v>
      </c>
      <c r="L106">
        <v>107</v>
      </c>
    </row>
    <row r="107" spans="1:12" x14ac:dyDescent="0.3">
      <c r="A107" t="s">
        <v>3097</v>
      </c>
      <c r="B107" t="s">
        <v>116</v>
      </c>
      <c r="C107" t="str">
        <f t="shared" si="2"/>
        <v>Javier Romo</v>
      </c>
      <c r="D107" t="s">
        <v>1241</v>
      </c>
      <c r="E107" t="s">
        <v>601</v>
      </c>
      <c r="F107" t="str">
        <f t="shared" si="3"/>
        <v>Spain</v>
      </c>
      <c r="J107" t="s">
        <v>1558</v>
      </c>
      <c r="K107" t="s">
        <v>4434</v>
      </c>
      <c r="L107">
        <v>108</v>
      </c>
    </row>
    <row r="108" spans="1:12" x14ac:dyDescent="0.3">
      <c r="A108" t="s">
        <v>2505</v>
      </c>
      <c r="B108" t="s">
        <v>16</v>
      </c>
      <c r="C108" t="str">
        <f t="shared" si="2"/>
        <v>Valentin Madouas</v>
      </c>
      <c r="D108" t="s">
        <v>924</v>
      </c>
      <c r="E108" t="s">
        <v>599</v>
      </c>
      <c r="F108" t="str">
        <f t="shared" si="3"/>
        <v>France</v>
      </c>
      <c r="J108" t="s">
        <v>4435</v>
      </c>
      <c r="K108" t="s">
        <v>4436</v>
      </c>
      <c r="L108">
        <v>109</v>
      </c>
    </row>
    <row r="109" spans="1:12" x14ac:dyDescent="0.3">
      <c r="A109" t="s">
        <v>2628</v>
      </c>
      <c r="B109" t="s">
        <v>1908</v>
      </c>
      <c r="C109" t="str">
        <f t="shared" si="2"/>
        <v>Miltiadis Giannoutsos</v>
      </c>
      <c r="D109" t="s">
        <v>3339</v>
      </c>
      <c r="E109" t="s">
        <v>556</v>
      </c>
      <c r="F109" t="str">
        <f t="shared" si="3"/>
        <v>Greece</v>
      </c>
      <c r="J109" t="s">
        <v>1486</v>
      </c>
      <c r="K109" t="s">
        <v>4437</v>
      </c>
      <c r="L109">
        <v>110</v>
      </c>
    </row>
    <row r="110" spans="1:12" x14ac:dyDescent="0.3">
      <c r="A110" t="s">
        <v>836</v>
      </c>
      <c r="B110" t="s">
        <v>372</v>
      </c>
      <c r="C110" t="str">
        <f t="shared" si="2"/>
        <v>Rafael Reis</v>
      </c>
      <c r="D110" t="s">
        <v>3912</v>
      </c>
      <c r="E110" t="s">
        <v>577</v>
      </c>
      <c r="F110" t="str">
        <f t="shared" si="3"/>
        <v>Portugal</v>
      </c>
      <c r="J110" t="s">
        <v>3370</v>
      </c>
      <c r="K110" t="s">
        <v>2912</v>
      </c>
      <c r="L110">
        <v>111</v>
      </c>
    </row>
    <row r="111" spans="1:12" x14ac:dyDescent="0.3">
      <c r="A111" t="s">
        <v>2243</v>
      </c>
      <c r="B111" t="s">
        <v>122</v>
      </c>
      <c r="C111" t="str">
        <f t="shared" si="2"/>
        <v>Laurens De Plus</v>
      </c>
      <c r="D111" t="s">
        <v>2010</v>
      </c>
      <c r="E111" t="s">
        <v>598</v>
      </c>
      <c r="F111" t="str">
        <f t="shared" si="3"/>
        <v>Belgium</v>
      </c>
      <c r="J111" t="s">
        <v>1642</v>
      </c>
      <c r="K111" t="s">
        <v>4438</v>
      </c>
      <c r="L111">
        <v>112</v>
      </c>
    </row>
    <row r="112" spans="1:12" x14ac:dyDescent="0.3">
      <c r="A112" t="s">
        <v>2014</v>
      </c>
      <c r="B112" t="s">
        <v>289</v>
      </c>
      <c r="C112" t="str">
        <f t="shared" si="2"/>
        <v>Gianni Moscon</v>
      </c>
      <c r="D112" t="s">
        <v>4312</v>
      </c>
      <c r="E112" t="s">
        <v>600</v>
      </c>
      <c r="F112" t="str">
        <f t="shared" si="3"/>
        <v>Italy</v>
      </c>
      <c r="J112" t="s">
        <v>1303</v>
      </c>
      <c r="K112" t="s">
        <v>4439</v>
      </c>
      <c r="L112">
        <v>113</v>
      </c>
    </row>
    <row r="113" spans="1:12" x14ac:dyDescent="0.3">
      <c r="A113" t="s">
        <v>1023</v>
      </c>
      <c r="B113" t="s">
        <v>1022</v>
      </c>
      <c r="C113" t="str">
        <f t="shared" si="2"/>
        <v>Fredrik Strand Galta</v>
      </c>
      <c r="D113" t="s">
        <v>4321</v>
      </c>
      <c r="E113" t="s">
        <v>571</v>
      </c>
      <c r="F113" t="str">
        <f t="shared" si="3"/>
        <v>Norway</v>
      </c>
      <c r="J113" t="s">
        <v>4440</v>
      </c>
      <c r="K113" t="s">
        <v>4441</v>
      </c>
      <c r="L113">
        <v>114</v>
      </c>
    </row>
    <row r="114" spans="1:12" x14ac:dyDescent="0.3">
      <c r="A114" t="s">
        <v>640</v>
      </c>
      <c r="B114" t="s">
        <v>236</v>
      </c>
      <c r="C114" t="str">
        <f t="shared" si="2"/>
        <v>Arnaud Demare</v>
      </c>
      <c r="D114" t="s">
        <v>3929</v>
      </c>
      <c r="E114" t="s">
        <v>599</v>
      </c>
      <c r="F114" t="str">
        <f t="shared" si="3"/>
        <v>France</v>
      </c>
      <c r="J114" t="s">
        <v>1541</v>
      </c>
      <c r="K114" t="s">
        <v>4442</v>
      </c>
      <c r="L114">
        <v>115</v>
      </c>
    </row>
    <row r="115" spans="1:12" x14ac:dyDescent="0.3">
      <c r="A115" t="s">
        <v>3681</v>
      </c>
      <c r="B115" t="s">
        <v>133</v>
      </c>
      <c r="C115" t="str">
        <f t="shared" si="2"/>
        <v>Mathieu Van der Poel</v>
      </c>
      <c r="D115" t="s">
        <v>4314</v>
      </c>
      <c r="E115" t="s">
        <v>597</v>
      </c>
      <c r="F115" t="str">
        <f t="shared" si="3"/>
        <v>Netherlands</v>
      </c>
      <c r="J115" t="s">
        <v>1595</v>
      </c>
      <c r="K115" t="s">
        <v>4443</v>
      </c>
      <c r="L115">
        <v>116</v>
      </c>
    </row>
    <row r="116" spans="1:12" x14ac:dyDescent="0.3">
      <c r="A116" t="s">
        <v>2734</v>
      </c>
      <c r="B116" t="s">
        <v>2735</v>
      </c>
      <c r="C116" t="str">
        <f t="shared" si="2"/>
        <v>Yuttana Mano</v>
      </c>
      <c r="D116" t="s">
        <v>3039</v>
      </c>
      <c r="E116" t="s">
        <v>538</v>
      </c>
      <c r="F116" t="str">
        <f t="shared" si="3"/>
        <v>Thailand</v>
      </c>
      <c r="J116" t="s">
        <v>1397</v>
      </c>
      <c r="K116" t="s">
        <v>4444</v>
      </c>
      <c r="L116">
        <v>117</v>
      </c>
    </row>
    <row r="117" spans="1:12" x14ac:dyDescent="0.3">
      <c r="A117" t="s">
        <v>2974</v>
      </c>
      <c r="B117" t="s">
        <v>2975</v>
      </c>
      <c r="C117" t="str">
        <f t="shared" si="2"/>
        <v>Ronnilan Quita</v>
      </c>
      <c r="D117" t="s">
        <v>3928</v>
      </c>
      <c r="E117" t="s">
        <v>1294</v>
      </c>
      <c r="F117" t="str">
        <f t="shared" si="3"/>
        <v>Philippines</v>
      </c>
      <c r="J117" t="s">
        <v>731</v>
      </c>
      <c r="K117" t="s">
        <v>4445</v>
      </c>
      <c r="L117">
        <v>118</v>
      </c>
    </row>
    <row r="118" spans="1:12" x14ac:dyDescent="0.3">
      <c r="A118" t="s">
        <v>931</v>
      </c>
      <c r="B118" t="s">
        <v>930</v>
      </c>
      <c r="C118" t="str">
        <f t="shared" si="2"/>
        <v>Sondre Holst Enger</v>
      </c>
      <c r="D118" t="s">
        <v>3036</v>
      </c>
      <c r="E118" t="s">
        <v>571</v>
      </c>
      <c r="F118" t="str">
        <f t="shared" si="3"/>
        <v>Norway</v>
      </c>
      <c r="J118" t="s">
        <v>4446</v>
      </c>
      <c r="K118" t="s">
        <v>4447</v>
      </c>
      <c r="L118">
        <v>119</v>
      </c>
    </row>
    <row r="119" spans="1:12" x14ac:dyDescent="0.3">
      <c r="A119" t="s">
        <v>1688</v>
      </c>
      <c r="B119" t="s">
        <v>104</v>
      </c>
      <c r="C119" t="str">
        <f t="shared" si="2"/>
        <v>Anthony Turgis</v>
      </c>
      <c r="D119" t="s">
        <v>3933</v>
      </c>
      <c r="E119" t="s">
        <v>599</v>
      </c>
      <c r="F119" t="str">
        <f t="shared" si="3"/>
        <v>France</v>
      </c>
      <c r="J119" t="s">
        <v>1580</v>
      </c>
      <c r="K119" t="s">
        <v>4448</v>
      </c>
      <c r="L119">
        <v>120</v>
      </c>
    </row>
    <row r="120" spans="1:12" x14ac:dyDescent="0.3">
      <c r="A120" t="s">
        <v>1232</v>
      </c>
      <c r="B120" t="s">
        <v>799</v>
      </c>
      <c r="C120" t="str">
        <f t="shared" si="2"/>
        <v>Emanuel Buchmann</v>
      </c>
      <c r="D120" t="s">
        <v>3926</v>
      </c>
      <c r="E120" t="s">
        <v>595</v>
      </c>
      <c r="F120" t="str">
        <f t="shared" si="3"/>
        <v>Germany</v>
      </c>
      <c r="J120" t="s">
        <v>539</v>
      </c>
      <c r="K120" t="s">
        <v>4449</v>
      </c>
      <c r="L120">
        <v>121</v>
      </c>
    </row>
    <row r="121" spans="1:12" x14ac:dyDescent="0.3">
      <c r="A121" t="s">
        <v>2128</v>
      </c>
      <c r="B121" t="s">
        <v>281</v>
      </c>
      <c r="C121" t="str">
        <f t="shared" si="2"/>
        <v>Michal Schlegel</v>
      </c>
      <c r="D121" t="s">
        <v>3073</v>
      </c>
      <c r="E121" t="s">
        <v>573</v>
      </c>
      <c r="F121" t="str">
        <f t="shared" si="3"/>
        <v>Czech-Republic</v>
      </c>
      <c r="J121" t="s">
        <v>4450</v>
      </c>
      <c r="K121" t="s">
        <v>4451</v>
      </c>
      <c r="L121">
        <v>122</v>
      </c>
    </row>
    <row r="122" spans="1:12" x14ac:dyDescent="0.3">
      <c r="A122" t="s">
        <v>3453</v>
      </c>
      <c r="B122" t="s">
        <v>3454</v>
      </c>
      <c r="C122" t="str">
        <f t="shared" si="2"/>
        <v>Matevz Govekar</v>
      </c>
      <c r="D122" t="s">
        <v>3075</v>
      </c>
      <c r="E122" t="s">
        <v>578</v>
      </c>
      <c r="F122" t="str">
        <f t="shared" si="3"/>
        <v>Slovenia</v>
      </c>
      <c r="J122" t="s">
        <v>525</v>
      </c>
      <c r="K122" t="s">
        <v>4452</v>
      </c>
      <c r="L122">
        <v>123</v>
      </c>
    </row>
    <row r="123" spans="1:12" x14ac:dyDescent="0.3">
      <c r="A123" t="s">
        <v>80</v>
      </c>
      <c r="B123" t="s">
        <v>251</v>
      </c>
      <c r="C123" t="str">
        <f t="shared" si="2"/>
        <v>Tim Wellens</v>
      </c>
      <c r="D123" t="s">
        <v>3909</v>
      </c>
      <c r="E123" t="s">
        <v>598</v>
      </c>
      <c r="F123" t="str">
        <f t="shared" si="3"/>
        <v>Belgium</v>
      </c>
      <c r="J123" t="s">
        <v>1313</v>
      </c>
      <c r="K123" t="s">
        <v>4453</v>
      </c>
      <c r="L123">
        <v>124</v>
      </c>
    </row>
    <row r="124" spans="1:12" x14ac:dyDescent="0.3">
      <c r="A124" t="s">
        <v>2521</v>
      </c>
      <c r="B124" t="s">
        <v>159</v>
      </c>
      <c r="C124" t="str">
        <f t="shared" si="2"/>
        <v>Michael Storer</v>
      </c>
      <c r="D124" t="s">
        <v>3915</v>
      </c>
      <c r="E124" t="s">
        <v>584</v>
      </c>
      <c r="F124" t="str">
        <f t="shared" si="3"/>
        <v>Australia</v>
      </c>
      <c r="J124" t="s">
        <v>532</v>
      </c>
      <c r="K124" t="s">
        <v>4454</v>
      </c>
      <c r="L124">
        <v>125</v>
      </c>
    </row>
    <row r="125" spans="1:12" x14ac:dyDescent="0.3">
      <c r="A125" t="s">
        <v>682</v>
      </c>
      <c r="B125" t="s">
        <v>2144</v>
      </c>
      <c r="C125" t="str">
        <f t="shared" si="2"/>
        <v>Enric Mas</v>
      </c>
      <c r="D125" t="s">
        <v>3038</v>
      </c>
      <c r="E125" t="s">
        <v>601</v>
      </c>
      <c r="F125" t="str">
        <f t="shared" si="3"/>
        <v>Spain</v>
      </c>
      <c r="J125" t="s">
        <v>4455</v>
      </c>
      <c r="K125" t="s">
        <v>4456</v>
      </c>
      <c r="L125">
        <v>126</v>
      </c>
    </row>
    <row r="126" spans="1:12" x14ac:dyDescent="0.3">
      <c r="A126" t="s">
        <v>3078</v>
      </c>
      <c r="B126" t="s">
        <v>3079</v>
      </c>
      <c r="C126" t="str">
        <f t="shared" si="2"/>
        <v>Thymen Arensman</v>
      </c>
      <c r="D126" t="s">
        <v>3036</v>
      </c>
      <c r="E126" t="s">
        <v>597</v>
      </c>
      <c r="F126" t="str">
        <f t="shared" si="3"/>
        <v>Netherlands</v>
      </c>
      <c r="J126" t="s">
        <v>4457</v>
      </c>
      <c r="K126" t="s">
        <v>4458</v>
      </c>
      <c r="L126">
        <v>127</v>
      </c>
    </row>
    <row r="127" spans="1:12" x14ac:dyDescent="0.3">
      <c r="A127" t="s">
        <v>1753</v>
      </c>
      <c r="B127" t="s">
        <v>797</v>
      </c>
      <c r="C127" t="str">
        <f t="shared" si="2"/>
        <v>Natnael Tesfatsion</v>
      </c>
      <c r="D127" t="s">
        <v>3930</v>
      </c>
      <c r="E127" t="s">
        <v>751</v>
      </c>
      <c r="F127" t="str">
        <f t="shared" si="3"/>
        <v>Eritrea</v>
      </c>
      <c r="J127" t="s">
        <v>1611</v>
      </c>
      <c r="K127" t="s">
        <v>4459</v>
      </c>
      <c r="L127">
        <v>128</v>
      </c>
    </row>
    <row r="128" spans="1:12" x14ac:dyDescent="0.3">
      <c r="A128" t="s">
        <v>1328</v>
      </c>
      <c r="B128" t="s">
        <v>359</v>
      </c>
      <c r="C128" t="str">
        <f t="shared" si="2"/>
        <v>Ryan Mullen</v>
      </c>
      <c r="D128" t="s">
        <v>3038</v>
      </c>
      <c r="E128" t="s">
        <v>575</v>
      </c>
      <c r="F128" t="str">
        <f t="shared" si="3"/>
        <v>Ireland</v>
      </c>
      <c r="J128" t="s">
        <v>3012</v>
      </c>
      <c r="K128" t="s">
        <v>4460</v>
      </c>
      <c r="L128">
        <v>129</v>
      </c>
    </row>
    <row r="129" spans="1:12" x14ac:dyDescent="0.3">
      <c r="A129" t="s">
        <v>2336</v>
      </c>
      <c r="B129" t="s">
        <v>154</v>
      </c>
      <c r="C129" t="str">
        <f t="shared" si="2"/>
        <v>Nicola Conci</v>
      </c>
      <c r="D129" t="s">
        <v>3915</v>
      </c>
      <c r="E129" t="s">
        <v>600</v>
      </c>
      <c r="F129" t="str">
        <f t="shared" si="3"/>
        <v>Italy</v>
      </c>
      <c r="J129" t="s">
        <v>1315</v>
      </c>
      <c r="K129" t="s">
        <v>4461</v>
      </c>
      <c r="L129">
        <v>130</v>
      </c>
    </row>
    <row r="130" spans="1:12" x14ac:dyDescent="0.3">
      <c r="A130" t="s">
        <v>627</v>
      </c>
      <c r="B130" t="s">
        <v>2290</v>
      </c>
      <c r="C130" t="str">
        <f t="shared" ref="C130:C193" si="4">CONCATENATE(B130," ",A130)</f>
        <v>Cees Bol</v>
      </c>
      <c r="D130" t="s">
        <v>1997</v>
      </c>
      <c r="E130" t="s">
        <v>597</v>
      </c>
      <c r="F130" t="str">
        <f t="shared" si="3"/>
        <v>Netherlands</v>
      </c>
      <c r="J130" t="s">
        <v>4462</v>
      </c>
      <c r="K130" t="s">
        <v>3266</v>
      </c>
      <c r="L130">
        <v>131</v>
      </c>
    </row>
    <row r="131" spans="1:12" x14ac:dyDescent="0.3">
      <c r="A131" t="s">
        <v>767</v>
      </c>
      <c r="B131" t="s">
        <v>603</v>
      </c>
      <c r="C131" t="str">
        <f t="shared" si="4"/>
        <v>Chen Shikai</v>
      </c>
      <c r="D131" t="s">
        <v>3915</v>
      </c>
      <c r="E131" t="s">
        <v>580</v>
      </c>
      <c r="F131" t="str">
        <f t="shared" ref="F131:F194" si="5">VLOOKUP(E131,$J$1:$K$163,2,FALSE)</f>
        <v>China</v>
      </c>
      <c r="J131" t="s">
        <v>3981</v>
      </c>
      <c r="K131" t="s">
        <v>4463</v>
      </c>
      <c r="L131">
        <v>132</v>
      </c>
    </row>
    <row r="132" spans="1:12" x14ac:dyDescent="0.3">
      <c r="A132" t="s">
        <v>1326</v>
      </c>
      <c r="B132" t="s">
        <v>1327</v>
      </c>
      <c r="C132" t="str">
        <f t="shared" si="4"/>
        <v>Richard Antonio Carapaz</v>
      </c>
      <c r="D132" t="s">
        <v>3920</v>
      </c>
      <c r="E132" t="s">
        <v>1178</v>
      </c>
      <c r="F132" t="str">
        <f t="shared" si="5"/>
        <v>Ecuador</v>
      </c>
      <c r="J132" t="s">
        <v>4464</v>
      </c>
      <c r="K132" t="s">
        <v>4465</v>
      </c>
      <c r="L132">
        <v>133</v>
      </c>
    </row>
    <row r="133" spans="1:12" x14ac:dyDescent="0.3">
      <c r="A133" t="s">
        <v>2813</v>
      </c>
      <c r="B133" t="s">
        <v>190</v>
      </c>
      <c r="C133" t="str">
        <f t="shared" si="4"/>
        <v>Andreas Kron</v>
      </c>
      <c r="D133" t="s">
        <v>3910</v>
      </c>
      <c r="E133" t="s">
        <v>594</v>
      </c>
      <c r="F133" t="str">
        <f t="shared" si="5"/>
        <v>Denmark</v>
      </c>
      <c r="J133" t="s">
        <v>540</v>
      </c>
      <c r="K133" t="s">
        <v>4466</v>
      </c>
      <c r="L133">
        <v>134</v>
      </c>
    </row>
    <row r="134" spans="1:12" x14ac:dyDescent="0.3">
      <c r="A134" t="s">
        <v>1716</v>
      </c>
      <c r="B134" t="s">
        <v>73</v>
      </c>
      <c r="C134" t="str">
        <f t="shared" si="4"/>
        <v>Colin Stüssi</v>
      </c>
      <c r="D134" t="s">
        <v>3037</v>
      </c>
      <c r="E134" t="s">
        <v>587</v>
      </c>
      <c r="F134" t="str">
        <f t="shared" si="5"/>
        <v>Switzerland</v>
      </c>
      <c r="J134" t="s">
        <v>4467</v>
      </c>
      <c r="K134" t="s">
        <v>4468</v>
      </c>
      <c r="L134">
        <v>135</v>
      </c>
    </row>
    <row r="135" spans="1:12" x14ac:dyDescent="0.3">
      <c r="A135" t="s">
        <v>3368</v>
      </c>
      <c r="B135" t="s">
        <v>3418</v>
      </c>
      <c r="C135" t="str">
        <f t="shared" si="4"/>
        <v>Mick Van Dijke</v>
      </c>
      <c r="D135" t="s">
        <v>3913</v>
      </c>
      <c r="E135" t="s">
        <v>597</v>
      </c>
      <c r="F135" t="str">
        <f t="shared" si="5"/>
        <v>Netherlands</v>
      </c>
      <c r="J135" t="s">
        <v>4469</v>
      </c>
      <c r="K135" t="s">
        <v>4470</v>
      </c>
      <c r="L135">
        <v>136</v>
      </c>
    </row>
    <row r="136" spans="1:12" x14ac:dyDescent="0.3">
      <c r="A136" t="s">
        <v>2296</v>
      </c>
      <c r="B136" t="s">
        <v>2297</v>
      </c>
      <c r="C136" t="str">
        <f t="shared" si="4"/>
        <v>Xuban Errazkin</v>
      </c>
      <c r="D136" t="s">
        <v>4314</v>
      </c>
      <c r="E136" t="s">
        <v>601</v>
      </c>
      <c r="F136" t="str">
        <f t="shared" si="5"/>
        <v>Spain</v>
      </c>
      <c r="J136" t="s">
        <v>4471</v>
      </c>
      <c r="K136" t="s">
        <v>4472</v>
      </c>
      <c r="L136">
        <v>137</v>
      </c>
    </row>
    <row r="137" spans="1:12" x14ac:dyDescent="0.3">
      <c r="A137" t="s">
        <v>2515</v>
      </c>
      <c r="B137" t="s">
        <v>276</v>
      </c>
      <c r="C137" t="str">
        <f t="shared" si="4"/>
        <v>Jonas Abrahamsen</v>
      </c>
      <c r="D137" t="s">
        <v>3035</v>
      </c>
      <c r="E137" t="s">
        <v>571</v>
      </c>
      <c r="F137" t="str">
        <f t="shared" si="5"/>
        <v>Norway</v>
      </c>
      <c r="J137" t="s">
        <v>1609</v>
      </c>
      <c r="K137" t="s">
        <v>4473</v>
      </c>
      <c r="L137">
        <v>138</v>
      </c>
    </row>
    <row r="138" spans="1:12" x14ac:dyDescent="0.3">
      <c r="A138" t="s">
        <v>1702</v>
      </c>
      <c r="B138" t="s">
        <v>291</v>
      </c>
      <c r="C138" t="str">
        <f t="shared" si="4"/>
        <v>Alan Banaszek</v>
      </c>
      <c r="D138" t="s">
        <v>3934</v>
      </c>
      <c r="E138" t="s">
        <v>576</v>
      </c>
      <c r="F138" t="str">
        <f t="shared" si="5"/>
        <v>Poland</v>
      </c>
      <c r="J138" t="s">
        <v>3904</v>
      </c>
      <c r="K138" t="s">
        <v>4474</v>
      </c>
      <c r="L138">
        <v>139</v>
      </c>
    </row>
    <row r="139" spans="1:12" x14ac:dyDescent="0.3">
      <c r="A139" t="s">
        <v>2861</v>
      </c>
      <c r="B139" t="s">
        <v>2862</v>
      </c>
      <c r="C139" t="str">
        <f t="shared" si="4"/>
        <v>Gerben Thijssen</v>
      </c>
      <c r="D139" t="s">
        <v>3915</v>
      </c>
      <c r="E139" t="s">
        <v>598</v>
      </c>
      <c r="F139" t="str">
        <f t="shared" si="5"/>
        <v>Belgium</v>
      </c>
      <c r="J139" t="s">
        <v>3329</v>
      </c>
      <c r="K139" t="s">
        <v>4475</v>
      </c>
      <c r="L139">
        <v>140</v>
      </c>
    </row>
    <row r="140" spans="1:12" x14ac:dyDescent="0.3">
      <c r="A140" t="s">
        <v>2522</v>
      </c>
      <c r="B140" t="s">
        <v>2523</v>
      </c>
      <c r="C140" t="str">
        <f t="shared" si="4"/>
        <v>Steff Cras</v>
      </c>
      <c r="D140" t="s">
        <v>4323</v>
      </c>
      <c r="E140" t="s">
        <v>598</v>
      </c>
      <c r="F140" t="str">
        <f t="shared" si="5"/>
        <v>Belgium</v>
      </c>
      <c r="J140" t="s">
        <v>1587</v>
      </c>
      <c r="K140" t="s">
        <v>4476</v>
      </c>
      <c r="L140">
        <v>141</v>
      </c>
    </row>
    <row r="141" spans="1:12" x14ac:dyDescent="0.3">
      <c r="A141" t="s">
        <v>2314</v>
      </c>
      <c r="B141" t="s">
        <v>370</v>
      </c>
      <c r="C141" t="str">
        <f t="shared" si="4"/>
        <v>Rasmus Tiller</v>
      </c>
      <c r="D141" t="s">
        <v>3039</v>
      </c>
      <c r="E141" t="s">
        <v>571</v>
      </c>
      <c r="F141" t="str">
        <f t="shared" si="5"/>
        <v>Norway</v>
      </c>
      <c r="J141" t="s">
        <v>1521</v>
      </c>
      <c r="K141" t="s">
        <v>4477</v>
      </c>
      <c r="L141">
        <v>142</v>
      </c>
    </row>
    <row r="142" spans="1:12" x14ac:dyDescent="0.3">
      <c r="A142" t="s">
        <v>2073</v>
      </c>
      <c r="B142" t="s">
        <v>125</v>
      </c>
      <c r="C142" t="str">
        <f t="shared" si="4"/>
        <v>Marcus Faglum Karlsson</v>
      </c>
      <c r="D142" t="s">
        <v>4134</v>
      </c>
      <c r="E142" t="s">
        <v>574</v>
      </c>
      <c r="F142" t="str">
        <f t="shared" si="5"/>
        <v>Sweden</v>
      </c>
      <c r="J142" t="s">
        <v>1508</v>
      </c>
      <c r="K142" t="s">
        <v>4478</v>
      </c>
      <c r="L142">
        <v>143</v>
      </c>
    </row>
    <row r="143" spans="1:12" x14ac:dyDescent="0.3">
      <c r="A143" t="s">
        <v>3312</v>
      </c>
      <c r="B143" t="s">
        <v>232</v>
      </c>
      <c r="C143" t="str">
        <f t="shared" si="4"/>
        <v>Christopher Lagane</v>
      </c>
      <c r="D143" t="s">
        <v>2046</v>
      </c>
      <c r="E143" t="s">
        <v>1547</v>
      </c>
      <c r="F143" t="str">
        <f t="shared" si="5"/>
        <v>Mauritius</v>
      </c>
      <c r="J143" t="s">
        <v>1651</v>
      </c>
      <c r="K143" t="s">
        <v>4479</v>
      </c>
      <c r="L143">
        <v>144</v>
      </c>
    </row>
    <row r="144" spans="1:12" x14ac:dyDescent="0.3">
      <c r="A144" t="s">
        <v>2004</v>
      </c>
      <c r="B144" t="s">
        <v>264</v>
      </c>
      <c r="C144" t="str">
        <f t="shared" si="4"/>
        <v>Pascal Ackermann</v>
      </c>
      <c r="D144" t="s">
        <v>3073</v>
      </c>
      <c r="E144" t="s">
        <v>595</v>
      </c>
      <c r="F144" t="str">
        <f t="shared" si="5"/>
        <v>Germany</v>
      </c>
      <c r="J144" t="s">
        <v>3903</v>
      </c>
      <c r="K144" t="s">
        <v>4480</v>
      </c>
      <c r="L144">
        <v>145</v>
      </c>
    </row>
    <row r="145" spans="1:12" x14ac:dyDescent="0.3">
      <c r="A145" t="s">
        <v>2050</v>
      </c>
      <c r="B145" t="s">
        <v>454</v>
      </c>
      <c r="C145" t="str">
        <f t="shared" si="4"/>
        <v>Ruben Guerreiro</v>
      </c>
      <c r="D145" t="s">
        <v>3909</v>
      </c>
      <c r="E145" t="s">
        <v>577</v>
      </c>
      <c r="F145" t="str">
        <f t="shared" si="5"/>
        <v>Portugal</v>
      </c>
      <c r="J145" t="s">
        <v>1514</v>
      </c>
      <c r="K145" t="s">
        <v>4481</v>
      </c>
      <c r="L145">
        <v>146</v>
      </c>
    </row>
    <row r="146" spans="1:12" x14ac:dyDescent="0.3">
      <c r="A146" t="s">
        <v>2129</v>
      </c>
      <c r="B146" t="s">
        <v>175</v>
      </c>
      <c r="C146" t="str">
        <f t="shared" si="4"/>
        <v>Giovanni Carboni</v>
      </c>
      <c r="D146" t="s">
        <v>1247</v>
      </c>
      <c r="E146" t="s">
        <v>600</v>
      </c>
      <c r="F146" t="str">
        <f t="shared" si="5"/>
        <v>Italy</v>
      </c>
      <c r="J146" t="s">
        <v>1602</v>
      </c>
      <c r="K146" t="s">
        <v>4482</v>
      </c>
      <c r="L146">
        <v>147</v>
      </c>
    </row>
    <row r="147" spans="1:12" x14ac:dyDescent="0.3">
      <c r="A147" t="s">
        <v>2272</v>
      </c>
      <c r="B147" t="s">
        <v>2273</v>
      </c>
      <c r="C147" t="str">
        <f t="shared" si="4"/>
        <v>Dusan Kalaba</v>
      </c>
      <c r="D147" t="s">
        <v>3912</v>
      </c>
      <c r="E147" t="s">
        <v>795</v>
      </c>
      <c r="F147" t="str">
        <f t="shared" si="5"/>
        <v>Serbia</v>
      </c>
      <c r="J147" t="s">
        <v>1634</v>
      </c>
      <c r="K147" t="s">
        <v>4483</v>
      </c>
      <c r="L147">
        <v>148</v>
      </c>
    </row>
    <row r="148" spans="1:12" x14ac:dyDescent="0.3">
      <c r="A148" t="s">
        <v>1698</v>
      </c>
      <c r="B148" t="s">
        <v>173</v>
      </c>
      <c r="C148" t="str">
        <f t="shared" si="4"/>
        <v>Alberto Bettiol</v>
      </c>
      <c r="D148" t="s">
        <v>4134</v>
      </c>
      <c r="E148" t="s">
        <v>600</v>
      </c>
      <c r="F148" t="str">
        <f t="shared" si="5"/>
        <v>Italy</v>
      </c>
      <c r="J148" t="s">
        <v>1524</v>
      </c>
      <c r="K148" t="s">
        <v>4484</v>
      </c>
      <c r="L148">
        <v>149</v>
      </c>
    </row>
    <row r="149" spans="1:12" x14ac:dyDescent="0.3">
      <c r="A149" t="s">
        <v>1014</v>
      </c>
      <c r="B149" t="s">
        <v>360</v>
      </c>
      <c r="C149" t="str">
        <f t="shared" si="4"/>
        <v>Petr Vakoc</v>
      </c>
      <c r="D149" t="s">
        <v>3932</v>
      </c>
      <c r="E149" t="s">
        <v>573</v>
      </c>
      <c r="F149" t="str">
        <f t="shared" si="5"/>
        <v>Czech-Republic</v>
      </c>
      <c r="J149" t="s">
        <v>3330</v>
      </c>
      <c r="K149" t="s">
        <v>4485</v>
      </c>
      <c r="L149">
        <v>150</v>
      </c>
    </row>
    <row r="150" spans="1:12" x14ac:dyDescent="0.3">
      <c r="A150" t="s">
        <v>3921</v>
      </c>
      <c r="B150" t="s">
        <v>16</v>
      </c>
      <c r="C150" t="str">
        <f t="shared" si="4"/>
        <v>Valentin Darbellay</v>
      </c>
      <c r="D150" t="s">
        <v>3341</v>
      </c>
      <c r="E150" t="s">
        <v>587</v>
      </c>
      <c r="F150" t="str">
        <f t="shared" si="5"/>
        <v>Switzerland</v>
      </c>
      <c r="J150" t="s">
        <v>1554</v>
      </c>
      <c r="K150" t="s">
        <v>4486</v>
      </c>
      <c r="L150">
        <v>151</v>
      </c>
    </row>
    <row r="151" spans="1:12" x14ac:dyDescent="0.3">
      <c r="A151" t="s">
        <v>3086</v>
      </c>
      <c r="B151" t="s">
        <v>114</v>
      </c>
      <c r="C151" t="str">
        <f t="shared" si="4"/>
        <v>Maxim Van Gils</v>
      </c>
      <c r="D151" t="s">
        <v>2010</v>
      </c>
      <c r="E151" t="s">
        <v>598</v>
      </c>
      <c r="F151" t="str">
        <f t="shared" si="5"/>
        <v>Belgium</v>
      </c>
      <c r="J151" t="s">
        <v>1432</v>
      </c>
      <c r="K151" t="s">
        <v>4487</v>
      </c>
      <c r="L151">
        <v>152</v>
      </c>
    </row>
    <row r="152" spans="1:12" x14ac:dyDescent="0.3">
      <c r="A152" t="s">
        <v>2110</v>
      </c>
      <c r="B152" t="s">
        <v>2111</v>
      </c>
      <c r="C152" t="str">
        <f t="shared" si="4"/>
        <v>Xhuliano Kamberaj</v>
      </c>
      <c r="D152" t="s">
        <v>3912</v>
      </c>
      <c r="E152" t="s">
        <v>878</v>
      </c>
      <c r="F152" t="str">
        <f t="shared" si="5"/>
        <v>Albania</v>
      </c>
      <c r="J152" t="s">
        <v>1534</v>
      </c>
      <c r="K152" t="s">
        <v>4488</v>
      </c>
      <c r="L152">
        <v>153</v>
      </c>
    </row>
    <row r="153" spans="1:12" x14ac:dyDescent="0.3">
      <c r="A153" t="s">
        <v>2685</v>
      </c>
      <c r="B153" t="s">
        <v>2686</v>
      </c>
      <c r="C153" t="str">
        <f t="shared" si="4"/>
        <v>Fausto Masnada</v>
      </c>
      <c r="D153" t="s">
        <v>1997</v>
      </c>
      <c r="E153" t="s">
        <v>600</v>
      </c>
      <c r="F153" t="str">
        <f t="shared" si="5"/>
        <v>Italy</v>
      </c>
      <c r="J153" t="s">
        <v>1487</v>
      </c>
      <c r="K153" t="s">
        <v>4489</v>
      </c>
      <c r="L153">
        <v>154</v>
      </c>
    </row>
    <row r="154" spans="1:12" x14ac:dyDescent="0.3">
      <c r="A154" t="s">
        <v>2809</v>
      </c>
      <c r="B154" t="s">
        <v>2487</v>
      </c>
      <c r="C154" t="str">
        <f t="shared" si="4"/>
        <v>Mikkel Bjerg</v>
      </c>
      <c r="D154" t="s">
        <v>3912</v>
      </c>
      <c r="E154" t="s">
        <v>594</v>
      </c>
      <c r="F154" t="str">
        <f t="shared" si="5"/>
        <v>Denmark</v>
      </c>
      <c r="J154" t="s">
        <v>1050</v>
      </c>
      <c r="K154" t="s">
        <v>4490</v>
      </c>
      <c r="L154">
        <v>155</v>
      </c>
    </row>
    <row r="155" spans="1:12" x14ac:dyDescent="0.3">
      <c r="A155" t="s">
        <v>2161</v>
      </c>
      <c r="B155" t="s">
        <v>2162</v>
      </c>
      <c r="C155" t="str">
        <f t="shared" si="4"/>
        <v>Kyeng Ho Min</v>
      </c>
      <c r="D155" t="s">
        <v>3932</v>
      </c>
      <c r="E155" t="s">
        <v>802</v>
      </c>
      <c r="F155" t="str">
        <f t="shared" si="5"/>
        <v>South-Korea</v>
      </c>
      <c r="J155" t="s">
        <v>2289</v>
      </c>
      <c r="K155" t="s">
        <v>4491</v>
      </c>
      <c r="L155">
        <v>156</v>
      </c>
    </row>
    <row r="156" spans="1:12" x14ac:dyDescent="0.3">
      <c r="A156" t="s">
        <v>2157</v>
      </c>
      <c r="B156" t="s">
        <v>50</v>
      </c>
      <c r="C156" t="str">
        <f t="shared" si="4"/>
        <v>Andres Paez</v>
      </c>
      <c r="D156" t="s">
        <v>4317</v>
      </c>
      <c r="E156" t="s">
        <v>563</v>
      </c>
      <c r="F156" t="str">
        <f t="shared" si="5"/>
        <v>Argentina</v>
      </c>
      <c r="J156" t="s">
        <v>1663</v>
      </c>
      <c r="K156" t="s">
        <v>4492</v>
      </c>
      <c r="L156">
        <v>157</v>
      </c>
    </row>
    <row r="157" spans="1:12" x14ac:dyDescent="0.3">
      <c r="A157" t="s">
        <v>48</v>
      </c>
      <c r="B157" t="s">
        <v>310</v>
      </c>
      <c r="C157" t="str">
        <f t="shared" si="4"/>
        <v>Danny Van Poppel</v>
      </c>
      <c r="D157" t="s">
        <v>3928</v>
      </c>
      <c r="E157" t="s">
        <v>597</v>
      </c>
      <c r="F157" t="str">
        <f t="shared" si="5"/>
        <v>Netherlands</v>
      </c>
      <c r="J157" t="s">
        <v>1645</v>
      </c>
      <c r="K157" t="s">
        <v>4493</v>
      </c>
      <c r="L157">
        <v>158</v>
      </c>
    </row>
    <row r="158" spans="1:12" x14ac:dyDescent="0.3">
      <c r="A158" t="s">
        <v>3272</v>
      </c>
      <c r="B158" t="s">
        <v>362</v>
      </c>
      <c r="C158" t="str">
        <f t="shared" si="4"/>
        <v>Georgios Boutopoulos</v>
      </c>
      <c r="D158" t="s">
        <v>3339</v>
      </c>
      <c r="E158" t="s">
        <v>556</v>
      </c>
      <c r="F158" t="str">
        <f t="shared" si="5"/>
        <v>Greece</v>
      </c>
      <c r="J158" t="s">
        <v>1528</v>
      </c>
      <c r="K158" t="s">
        <v>4494</v>
      </c>
      <c r="L158">
        <v>159</v>
      </c>
    </row>
    <row r="159" spans="1:12" x14ac:dyDescent="0.3">
      <c r="A159" t="s">
        <v>851</v>
      </c>
      <c r="B159" t="s">
        <v>124</v>
      </c>
      <c r="C159" t="str">
        <f t="shared" si="4"/>
        <v>Jan Hirt</v>
      </c>
      <c r="D159" t="s">
        <v>3918</v>
      </c>
      <c r="E159" t="s">
        <v>573</v>
      </c>
      <c r="F159" t="str">
        <f t="shared" si="5"/>
        <v>Czech-Republic</v>
      </c>
      <c r="J159" t="s">
        <v>1683</v>
      </c>
      <c r="K159" t="s">
        <v>4495</v>
      </c>
      <c r="L159">
        <v>160</v>
      </c>
    </row>
    <row r="160" spans="1:12" x14ac:dyDescent="0.3">
      <c r="A160" t="s">
        <v>1324</v>
      </c>
      <c r="B160" t="s">
        <v>1325</v>
      </c>
      <c r="C160" t="str">
        <f t="shared" si="4"/>
        <v>Alexandor Cataford</v>
      </c>
      <c r="D160" t="s">
        <v>4313</v>
      </c>
      <c r="E160" t="s">
        <v>582</v>
      </c>
      <c r="F160" t="str">
        <f t="shared" si="5"/>
        <v>Canada</v>
      </c>
      <c r="J160" t="s">
        <v>2656</v>
      </c>
      <c r="K160" t="s">
        <v>4496</v>
      </c>
      <c r="L160">
        <v>161</v>
      </c>
    </row>
    <row r="161" spans="1:12" x14ac:dyDescent="0.3">
      <c r="A161" t="s">
        <v>2742</v>
      </c>
      <c r="B161" t="s">
        <v>214</v>
      </c>
      <c r="C161" t="str">
        <f t="shared" si="4"/>
        <v>Kevin Inkelaar</v>
      </c>
      <c r="D161" t="s">
        <v>3928</v>
      </c>
      <c r="E161" t="s">
        <v>597</v>
      </c>
      <c r="F161" t="str">
        <f t="shared" si="5"/>
        <v>Netherlands</v>
      </c>
      <c r="J161" t="s">
        <v>1638</v>
      </c>
      <c r="K161" t="s">
        <v>4497</v>
      </c>
      <c r="L161">
        <v>162</v>
      </c>
    </row>
    <row r="162" spans="1:12" x14ac:dyDescent="0.3">
      <c r="A162" t="s">
        <v>3094</v>
      </c>
      <c r="B162" t="s">
        <v>3095</v>
      </c>
      <c r="C162" t="str">
        <f t="shared" si="4"/>
        <v>Santiago Buitrago</v>
      </c>
      <c r="D162" t="s">
        <v>4135</v>
      </c>
      <c r="E162" t="s">
        <v>593</v>
      </c>
      <c r="F162" t="str">
        <f t="shared" si="5"/>
        <v>Colombia</v>
      </c>
      <c r="J162" t="s">
        <v>3982</v>
      </c>
      <c r="K162" t="s">
        <v>4498</v>
      </c>
      <c r="L162">
        <v>163</v>
      </c>
    </row>
    <row r="163" spans="1:12" x14ac:dyDescent="0.3">
      <c r="A163" t="s">
        <v>2593</v>
      </c>
      <c r="B163" t="s">
        <v>1958</v>
      </c>
      <c r="C163" t="str">
        <f t="shared" si="4"/>
        <v>Aliaksandr Riabushenko</v>
      </c>
      <c r="D163" t="s">
        <v>2793</v>
      </c>
      <c r="E163" t="s">
        <v>566</v>
      </c>
      <c r="F163" t="str">
        <f t="shared" si="5"/>
        <v>Belarus</v>
      </c>
      <c r="J163" t="s">
        <v>1608</v>
      </c>
      <c r="K163" t="s">
        <v>4499</v>
      </c>
    </row>
    <row r="164" spans="1:12" x14ac:dyDescent="0.3">
      <c r="A164" t="s">
        <v>2602</v>
      </c>
      <c r="B164" t="s">
        <v>680</v>
      </c>
      <c r="C164" t="str">
        <f t="shared" si="4"/>
        <v>Kamil Malecki</v>
      </c>
      <c r="D164" t="s">
        <v>1247</v>
      </c>
      <c r="E164" t="s">
        <v>576</v>
      </c>
      <c r="F164" t="str">
        <f t="shared" si="5"/>
        <v>Poland</v>
      </c>
    </row>
    <row r="165" spans="1:12" x14ac:dyDescent="0.3">
      <c r="A165" t="s">
        <v>2835</v>
      </c>
      <c r="B165" t="s">
        <v>276</v>
      </c>
      <c r="C165" t="str">
        <f t="shared" si="4"/>
        <v>Jonas Rutsch</v>
      </c>
      <c r="D165" t="s">
        <v>924</v>
      </c>
      <c r="E165" t="s">
        <v>595</v>
      </c>
      <c r="F165" t="str">
        <f t="shared" si="5"/>
        <v>Germany</v>
      </c>
    </row>
    <row r="166" spans="1:12" x14ac:dyDescent="0.3">
      <c r="A166" t="s">
        <v>2461</v>
      </c>
      <c r="B166" t="s">
        <v>2462</v>
      </c>
      <c r="C166" t="str">
        <f t="shared" si="4"/>
        <v>Jannik Steimle</v>
      </c>
      <c r="D166" t="s">
        <v>924</v>
      </c>
      <c r="E166" t="s">
        <v>595</v>
      </c>
      <c r="F166" t="str">
        <f t="shared" si="5"/>
        <v>Germany</v>
      </c>
    </row>
    <row r="167" spans="1:12" x14ac:dyDescent="0.3">
      <c r="A167" t="s">
        <v>1390</v>
      </c>
      <c r="B167" t="s">
        <v>162</v>
      </c>
      <c r="C167" t="str">
        <f t="shared" si="4"/>
        <v>Steven Lammertink</v>
      </c>
      <c r="D167" t="s">
        <v>3918</v>
      </c>
      <c r="E167" t="s">
        <v>597</v>
      </c>
      <c r="F167" t="str">
        <f t="shared" si="5"/>
        <v>Netherlands</v>
      </c>
    </row>
    <row r="168" spans="1:12" x14ac:dyDescent="0.3">
      <c r="A168" t="s">
        <v>82</v>
      </c>
      <c r="B168" t="s">
        <v>311</v>
      </c>
      <c r="C168" t="str">
        <f t="shared" si="4"/>
        <v>Alex Kirsch</v>
      </c>
      <c r="D168" t="s">
        <v>2655</v>
      </c>
      <c r="E168" t="s">
        <v>585</v>
      </c>
      <c r="F168" t="str">
        <f t="shared" si="5"/>
        <v>Luxembourg</v>
      </c>
    </row>
    <row r="169" spans="1:12" x14ac:dyDescent="0.3">
      <c r="A169" t="s">
        <v>806</v>
      </c>
      <c r="B169" t="s">
        <v>805</v>
      </c>
      <c r="C169" t="str">
        <f t="shared" si="4"/>
        <v>Toms Skujins</v>
      </c>
      <c r="D169" t="s">
        <v>3934</v>
      </c>
      <c r="E169" t="s">
        <v>588</v>
      </c>
      <c r="F169" t="str">
        <f t="shared" si="5"/>
        <v>Latvia</v>
      </c>
    </row>
    <row r="170" spans="1:12" x14ac:dyDescent="0.3">
      <c r="A170" t="s">
        <v>3108</v>
      </c>
      <c r="B170" t="s">
        <v>422</v>
      </c>
      <c r="C170" t="str">
        <f t="shared" si="4"/>
        <v>Gijs Leemreize</v>
      </c>
      <c r="D170" t="s">
        <v>3913</v>
      </c>
      <c r="E170" t="s">
        <v>597</v>
      </c>
      <c r="F170" t="str">
        <f t="shared" si="5"/>
        <v>Netherlands</v>
      </c>
    </row>
    <row r="171" spans="1:12" x14ac:dyDescent="0.3">
      <c r="A171" t="s">
        <v>1433</v>
      </c>
      <c r="B171" t="s">
        <v>454</v>
      </c>
      <c r="C171" t="str">
        <f t="shared" si="4"/>
        <v>Ruben Zepuntke</v>
      </c>
      <c r="D171" t="s">
        <v>3911</v>
      </c>
      <c r="E171" t="s">
        <v>595</v>
      </c>
      <c r="F171" t="str">
        <f t="shared" si="5"/>
        <v>Germany</v>
      </c>
    </row>
    <row r="172" spans="1:12" x14ac:dyDescent="0.3">
      <c r="A172" t="s">
        <v>2323</v>
      </c>
      <c r="B172" t="s">
        <v>76</v>
      </c>
      <c r="C172" t="str">
        <f t="shared" si="4"/>
        <v>Martins Blums</v>
      </c>
      <c r="D172" t="s">
        <v>2764</v>
      </c>
      <c r="E172" t="s">
        <v>588</v>
      </c>
      <c r="F172" t="str">
        <f t="shared" si="5"/>
        <v>Latvia</v>
      </c>
    </row>
    <row r="173" spans="1:12" x14ac:dyDescent="0.3">
      <c r="A173" t="s">
        <v>848</v>
      </c>
      <c r="B173" t="s">
        <v>616</v>
      </c>
      <c r="C173" t="str">
        <f t="shared" si="4"/>
        <v>Joeri Stallaert</v>
      </c>
      <c r="D173" t="s">
        <v>4134</v>
      </c>
      <c r="E173" t="s">
        <v>598</v>
      </c>
      <c r="F173" t="str">
        <f t="shared" si="5"/>
        <v>Belgium</v>
      </c>
    </row>
    <row r="174" spans="1:12" x14ac:dyDescent="0.3">
      <c r="A174" t="s">
        <v>2870</v>
      </c>
      <c r="B174" t="s">
        <v>177</v>
      </c>
      <c r="C174" t="str">
        <f t="shared" si="4"/>
        <v>Matthew Walls</v>
      </c>
      <c r="D174" t="s">
        <v>3929</v>
      </c>
      <c r="E174" t="s">
        <v>586</v>
      </c>
      <c r="F174" t="str">
        <f t="shared" si="5"/>
        <v>United-Kingdom</v>
      </c>
    </row>
    <row r="175" spans="1:12" x14ac:dyDescent="0.3">
      <c r="A175" t="s">
        <v>2496</v>
      </c>
      <c r="B175" t="s">
        <v>264</v>
      </c>
      <c r="C175" t="str">
        <f t="shared" si="4"/>
        <v>Pascal Eenkhoorn</v>
      </c>
      <c r="D175" t="s">
        <v>1506</v>
      </c>
      <c r="E175" t="s">
        <v>597</v>
      </c>
      <c r="F175" t="str">
        <f t="shared" si="5"/>
        <v>Netherlands</v>
      </c>
    </row>
    <row r="176" spans="1:12" x14ac:dyDescent="0.3">
      <c r="A176" t="s">
        <v>2088</v>
      </c>
      <c r="B176" t="s">
        <v>327</v>
      </c>
      <c r="C176" t="str">
        <f t="shared" si="4"/>
        <v>Kilian Frankiny</v>
      </c>
      <c r="D176" t="s">
        <v>3037</v>
      </c>
      <c r="E176" t="s">
        <v>587</v>
      </c>
      <c r="F176" t="str">
        <f t="shared" si="5"/>
        <v>Switzerland</v>
      </c>
    </row>
    <row r="177" spans="1:6" x14ac:dyDescent="0.3">
      <c r="A177" t="s">
        <v>2795</v>
      </c>
      <c r="B177" t="s">
        <v>2252</v>
      </c>
      <c r="C177" t="str">
        <f t="shared" si="4"/>
        <v>Lennard Kämna</v>
      </c>
      <c r="D177" t="s">
        <v>924</v>
      </c>
      <c r="E177" t="s">
        <v>595</v>
      </c>
      <c r="F177" t="str">
        <f t="shared" si="5"/>
        <v>Germany</v>
      </c>
    </row>
    <row r="178" spans="1:6" x14ac:dyDescent="0.3">
      <c r="A178" t="s">
        <v>75</v>
      </c>
      <c r="B178" t="s">
        <v>646</v>
      </c>
      <c r="C178" t="str">
        <f t="shared" si="4"/>
        <v>Ivo Oliveira</v>
      </c>
      <c r="D178" t="s">
        <v>2288</v>
      </c>
      <c r="E178" t="s">
        <v>577</v>
      </c>
      <c r="F178" t="str">
        <f t="shared" si="5"/>
        <v>Portugal</v>
      </c>
    </row>
    <row r="179" spans="1:6" x14ac:dyDescent="0.3">
      <c r="A179" t="s">
        <v>2338</v>
      </c>
      <c r="B179" t="s">
        <v>92</v>
      </c>
      <c r="C179" t="str">
        <f t="shared" si="4"/>
        <v>David Gaudu</v>
      </c>
      <c r="D179" t="s">
        <v>3035</v>
      </c>
      <c r="E179" t="s">
        <v>599</v>
      </c>
      <c r="F179" t="str">
        <f t="shared" si="5"/>
        <v>France</v>
      </c>
    </row>
    <row r="180" spans="1:6" x14ac:dyDescent="0.3">
      <c r="A180" t="s">
        <v>2530</v>
      </c>
      <c r="B180" t="s">
        <v>2531</v>
      </c>
      <c r="C180" t="str">
        <f t="shared" si="4"/>
        <v>Bram Welten</v>
      </c>
      <c r="D180" t="s">
        <v>4315</v>
      </c>
      <c r="E180" t="s">
        <v>597</v>
      </c>
      <c r="F180" t="str">
        <f t="shared" si="5"/>
        <v>Netherlands</v>
      </c>
    </row>
    <row r="181" spans="1:6" x14ac:dyDescent="0.3">
      <c r="A181" t="s">
        <v>11</v>
      </c>
      <c r="B181" t="s">
        <v>269</v>
      </c>
      <c r="C181" t="str">
        <f t="shared" si="4"/>
        <v>Johan Jacobs</v>
      </c>
      <c r="D181" t="s">
        <v>3926</v>
      </c>
      <c r="E181" t="s">
        <v>587</v>
      </c>
      <c r="F181" t="str">
        <f t="shared" si="5"/>
        <v>Switzerland</v>
      </c>
    </row>
    <row r="182" spans="1:6" x14ac:dyDescent="0.3">
      <c r="A182" t="s">
        <v>2565</v>
      </c>
      <c r="B182" t="s">
        <v>2566</v>
      </c>
      <c r="C182" t="str">
        <f t="shared" si="4"/>
        <v>Houcaine El Sabbahi</v>
      </c>
      <c r="D182" t="s">
        <v>4316</v>
      </c>
      <c r="E182" t="s">
        <v>550</v>
      </c>
      <c r="F182" t="str">
        <f t="shared" si="5"/>
        <v>Morocco</v>
      </c>
    </row>
    <row r="183" spans="1:6" x14ac:dyDescent="0.3">
      <c r="A183" t="s">
        <v>2807</v>
      </c>
      <c r="B183" t="s">
        <v>283</v>
      </c>
      <c r="C183" t="str">
        <f t="shared" si="4"/>
        <v>Frederik Rodenberg</v>
      </c>
      <c r="D183" t="s">
        <v>1466</v>
      </c>
      <c r="E183" t="s">
        <v>594</v>
      </c>
      <c r="F183" t="str">
        <f t="shared" si="5"/>
        <v>Denmark</v>
      </c>
    </row>
    <row r="184" spans="1:6" x14ac:dyDescent="0.3">
      <c r="A184" t="s">
        <v>98</v>
      </c>
      <c r="B184" t="s">
        <v>611</v>
      </c>
      <c r="C184" t="str">
        <f t="shared" si="4"/>
        <v>Jack Burke</v>
      </c>
      <c r="D184" t="s">
        <v>4314</v>
      </c>
      <c r="E184" t="s">
        <v>582</v>
      </c>
      <c r="F184" t="str">
        <f t="shared" si="5"/>
        <v>Canada</v>
      </c>
    </row>
    <row r="185" spans="1:6" x14ac:dyDescent="0.3">
      <c r="A185" t="s">
        <v>1147</v>
      </c>
      <c r="B185" t="s">
        <v>1146</v>
      </c>
      <c r="C185" t="str">
        <f t="shared" si="4"/>
        <v>Warren Barguil</v>
      </c>
      <c r="D185" t="s">
        <v>3928</v>
      </c>
      <c r="E185" t="s">
        <v>599</v>
      </c>
      <c r="F185" t="str">
        <f t="shared" si="5"/>
        <v>France</v>
      </c>
    </row>
    <row r="186" spans="1:6" x14ac:dyDescent="0.3">
      <c r="A186" t="s">
        <v>2920</v>
      </c>
      <c r="B186" t="s">
        <v>246</v>
      </c>
      <c r="C186" t="str">
        <f t="shared" si="4"/>
        <v>Aaron Van Poucke</v>
      </c>
      <c r="D186" t="s">
        <v>2010</v>
      </c>
      <c r="E186" t="s">
        <v>598</v>
      </c>
      <c r="F186" t="str">
        <f t="shared" si="5"/>
        <v>Belgium</v>
      </c>
    </row>
    <row r="187" spans="1:6" x14ac:dyDescent="0.3">
      <c r="A187" t="s">
        <v>2071</v>
      </c>
      <c r="B187" t="s">
        <v>1389</v>
      </c>
      <c r="C187" t="str">
        <f t="shared" si="4"/>
        <v>Magnus Cort Nielsen</v>
      </c>
      <c r="D187" t="s">
        <v>3035</v>
      </c>
      <c r="E187" t="s">
        <v>594</v>
      </c>
      <c r="F187" t="str">
        <f t="shared" si="5"/>
        <v>Denmark</v>
      </c>
    </row>
    <row r="188" spans="1:6" x14ac:dyDescent="0.3">
      <c r="A188" t="s">
        <v>2963</v>
      </c>
      <c r="B188" t="s">
        <v>2964</v>
      </c>
      <c r="C188" t="str">
        <f t="shared" si="4"/>
        <v>Gergely Szarka</v>
      </c>
      <c r="D188" t="s">
        <v>3341</v>
      </c>
      <c r="E188" t="s">
        <v>567</v>
      </c>
      <c r="F188" t="str">
        <f t="shared" si="5"/>
        <v>Hungary</v>
      </c>
    </row>
    <row r="189" spans="1:6" x14ac:dyDescent="0.3">
      <c r="A189" t="s">
        <v>2865</v>
      </c>
      <c r="B189" t="s">
        <v>2866</v>
      </c>
      <c r="C189" t="str">
        <f t="shared" si="4"/>
        <v>Itamar Einhorn</v>
      </c>
      <c r="D189" t="s">
        <v>2062</v>
      </c>
      <c r="E189" t="s">
        <v>528</v>
      </c>
      <c r="F189" t="str">
        <f t="shared" si="5"/>
        <v>Israel</v>
      </c>
    </row>
    <row r="190" spans="1:6" x14ac:dyDescent="0.3">
      <c r="A190" t="s">
        <v>815</v>
      </c>
      <c r="B190" t="s">
        <v>353</v>
      </c>
      <c r="C190" t="str">
        <f t="shared" si="4"/>
        <v>Jay McCarthy</v>
      </c>
      <c r="D190" t="s">
        <v>3038</v>
      </c>
      <c r="E190" t="s">
        <v>584</v>
      </c>
      <c r="F190" t="str">
        <f t="shared" si="5"/>
        <v>Australia</v>
      </c>
    </row>
    <row r="191" spans="1:6" x14ac:dyDescent="0.3">
      <c r="A191" t="s">
        <v>932</v>
      </c>
      <c r="B191" t="s">
        <v>227</v>
      </c>
      <c r="C191" t="str">
        <f t="shared" si="4"/>
        <v>Daniel Hoelgaard</v>
      </c>
      <c r="D191" t="s">
        <v>3074</v>
      </c>
      <c r="E191" t="s">
        <v>571</v>
      </c>
      <c r="F191" t="str">
        <f t="shared" si="5"/>
        <v>Norway</v>
      </c>
    </row>
    <row r="192" spans="1:6" x14ac:dyDescent="0.3">
      <c r="A192" t="s">
        <v>854</v>
      </c>
      <c r="B192" t="s">
        <v>227</v>
      </c>
      <c r="C192" t="str">
        <f t="shared" si="4"/>
        <v>Daniel Vesely</v>
      </c>
      <c r="D192" t="s">
        <v>3909</v>
      </c>
      <c r="E192" t="s">
        <v>573</v>
      </c>
      <c r="F192" t="str">
        <f t="shared" si="5"/>
        <v>Czech-Republic</v>
      </c>
    </row>
    <row r="193" spans="1:6" x14ac:dyDescent="0.3">
      <c r="A193" t="s">
        <v>2269</v>
      </c>
      <c r="B193" t="s">
        <v>1684</v>
      </c>
      <c r="C193" t="str">
        <f t="shared" si="4"/>
        <v>Dmitry Trakhov</v>
      </c>
      <c r="D193" t="s">
        <v>3934</v>
      </c>
      <c r="E193" t="s">
        <v>589</v>
      </c>
      <c r="F193" t="str">
        <f t="shared" si="5"/>
        <v>Russia</v>
      </c>
    </row>
    <row r="194" spans="1:6" x14ac:dyDescent="0.3">
      <c r="A194" t="s">
        <v>1035</v>
      </c>
      <c r="B194" t="s">
        <v>234</v>
      </c>
      <c r="C194" t="str">
        <f t="shared" ref="C194:C257" si="6">CONCATENATE(B194," ",A194)</f>
        <v>Matti Manninen</v>
      </c>
      <c r="D194" t="s">
        <v>4318</v>
      </c>
      <c r="E194" t="s">
        <v>562</v>
      </c>
      <c r="F194" t="str">
        <f t="shared" si="5"/>
        <v>Finland</v>
      </c>
    </row>
    <row r="195" spans="1:6" x14ac:dyDescent="0.3">
      <c r="A195" t="s">
        <v>93</v>
      </c>
      <c r="B195" t="s">
        <v>1105</v>
      </c>
      <c r="C195" t="str">
        <f t="shared" si="6"/>
        <v>Dion Smith</v>
      </c>
      <c r="D195" t="s">
        <v>4312</v>
      </c>
      <c r="E195" t="s">
        <v>572</v>
      </c>
      <c r="F195" t="str">
        <f t="shared" ref="F195:F258" si="7">VLOOKUP(E195,$J$1:$K$163,2,FALSE)</f>
        <v>New-Zealand</v>
      </c>
    </row>
    <row r="196" spans="1:6" x14ac:dyDescent="0.3">
      <c r="A196" t="s">
        <v>826</v>
      </c>
      <c r="B196" t="s">
        <v>827</v>
      </c>
      <c r="C196" t="str">
        <f t="shared" si="6"/>
        <v>Ki Ho Choi</v>
      </c>
      <c r="D196" t="s">
        <v>3920</v>
      </c>
      <c r="E196" t="s">
        <v>552</v>
      </c>
      <c r="F196" t="str">
        <f t="shared" si="7"/>
        <v>Hong-Kong</v>
      </c>
    </row>
    <row r="197" spans="1:6" x14ac:dyDescent="0.3">
      <c r="A197" t="s">
        <v>3207</v>
      </c>
      <c r="B197" t="s">
        <v>3208</v>
      </c>
      <c r="C197" t="str">
        <f t="shared" si="6"/>
        <v>Thanakhan Chaiyasombat</v>
      </c>
      <c r="D197" t="s">
        <v>3039</v>
      </c>
      <c r="E197" t="s">
        <v>538</v>
      </c>
      <c r="F197" t="str">
        <f t="shared" si="7"/>
        <v>Thailand</v>
      </c>
    </row>
    <row r="198" spans="1:6" x14ac:dyDescent="0.3">
      <c r="A198" t="s">
        <v>2283</v>
      </c>
      <c r="B198" t="s">
        <v>717</v>
      </c>
      <c r="C198" t="str">
        <f t="shared" si="6"/>
        <v>Dylan Kennett</v>
      </c>
      <c r="D198" t="s">
        <v>3928</v>
      </c>
      <c r="E198" t="s">
        <v>572</v>
      </c>
      <c r="F198" t="str">
        <f t="shared" si="7"/>
        <v>New-Zealand</v>
      </c>
    </row>
    <row r="199" spans="1:6" x14ac:dyDescent="0.3">
      <c r="A199" t="s">
        <v>2629</v>
      </c>
      <c r="B199" t="s">
        <v>1797</v>
      </c>
      <c r="C199" t="str">
        <f t="shared" si="6"/>
        <v>Michail Kortsidakis</v>
      </c>
      <c r="D199" t="s">
        <v>3339</v>
      </c>
      <c r="E199" t="s">
        <v>556</v>
      </c>
      <c r="F199" t="str">
        <f t="shared" si="7"/>
        <v>Greece</v>
      </c>
    </row>
    <row r="200" spans="1:6" x14ac:dyDescent="0.3">
      <c r="A200" t="s">
        <v>3797</v>
      </c>
      <c r="B200" t="s">
        <v>3141</v>
      </c>
      <c r="C200" t="str">
        <f t="shared" si="6"/>
        <v>Olav Kooij</v>
      </c>
      <c r="D200" t="s">
        <v>3910</v>
      </c>
      <c r="E200" t="s">
        <v>597</v>
      </c>
      <c r="F200" t="str">
        <f t="shared" si="7"/>
        <v>Netherlands</v>
      </c>
    </row>
    <row r="201" spans="1:6" x14ac:dyDescent="0.3">
      <c r="A201" t="s">
        <v>3423</v>
      </c>
      <c r="B201" t="s">
        <v>495</v>
      </c>
      <c r="C201" t="str">
        <f t="shared" si="6"/>
        <v>Ahmad Firdaus</v>
      </c>
      <c r="D201" t="s">
        <v>3037</v>
      </c>
      <c r="E201" t="s">
        <v>548</v>
      </c>
      <c r="F201" t="str">
        <f t="shared" si="7"/>
        <v>Indonesia</v>
      </c>
    </row>
    <row r="202" spans="1:6" x14ac:dyDescent="0.3">
      <c r="A202" t="s">
        <v>497</v>
      </c>
      <c r="B202" t="s">
        <v>329</v>
      </c>
      <c r="C202" t="str">
        <f t="shared" si="6"/>
        <v>James Fouche</v>
      </c>
      <c r="D202" t="s">
        <v>2764</v>
      </c>
      <c r="E202" t="s">
        <v>572</v>
      </c>
      <c r="F202" t="str">
        <f t="shared" si="7"/>
        <v>New-Zealand</v>
      </c>
    </row>
    <row r="203" spans="1:6" x14ac:dyDescent="0.3">
      <c r="A203" t="s">
        <v>2477</v>
      </c>
      <c r="B203" t="s">
        <v>227</v>
      </c>
      <c r="C203" t="str">
        <f t="shared" si="6"/>
        <v>Daniel Habtemichael</v>
      </c>
      <c r="D203" t="s">
        <v>1997</v>
      </c>
      <c r="E203" t="s">
        <v>751</v>
      </c>
      <c r="F203" t="str">
        <f t="shared" si="7"/>
        <v>Eritrea</v>
      </c>
    </row>
    <row r="204" spans="1:6" x14ac:dyDescent="0.3">
      <c r="A204" t="s">
        <v>2327</v>
      </c>
      <c r="B204" t="s">
        <v>2328</v>
      </c>
      <c r="C204" t="str">
        <f t="shared" si="6"/>
        <v>Venantas Lasinis</v>
      </c>
      <c r="D204" t="s">
        <v>3914</v>
      </c>
      <c r="E204" t="s">
        <v>590</v>
      </c>
      <c r="F204" t="str">
        <f t="shared" si="7"/>
        <v>Lithuania</v>
      </c>
    </row>
    <row r="205" spans="1:6" x14ac:dyDescent="0.3">
      <c r="A205" t="s">
        <v>2960</v>
      </c>
      <c r="B205" t="s">
        <v>2959</v>
      </c>
      <c r="C205" t="str">
        <f t="shared" si="6"/>
        <v>Rojus Adomaitis</v>
      </c>
      <c r="D205" t="s">
        <v>3935</v>
      </c>
      <c r="E205" t="s">
        <v>590</v>
      </c>
      <c r="F205" t="str">
        <f t="shared" si="7"/>
        <v>Lithuania</v>
      </c>
    </row>
    <row r="206" spans="1:6" x14ac:dyDescent="0.3">
      <c r="A206" t="s">
        <v>2688</v>
      </c>
      <c r="B206" t="s">
        <v>2689</v>
      </c>
      <c r="C206" t="str">
        <f t="shared" si="6"/>
        <v>Mohamad Izzat Hilmi Abdul Halil</v>
      </c>
      <c r="D206" t="s">
        <v>3072</v>
      </c>
      <c r="E206" t="s">
        <v>561</v>
      </c>
      <c r="F206" t="str">
        <f t="shared" si="7"/>
        <v>Malaysia</v>
      </c>
    </row>
    <row r="207" spans="1:6" x14ac:dyDescent="0.3">
      <c r="A207" t="s">
        <v>2320</v>
      </c>
      <c r="B207" t="s">
        <v>309</v>
      </c>
      <c r="C207" t="str">
        <f t="shared" si="6"/>
        <v>Lucas Eriksson</v>
      </c>
      <c r="D207" t="s">
        <v>3074</v>
      </c>
      <c r="E207" t="s">
        <v>574</v>
      </c>
      <c r="F207" t="str">
        <f t="shared" si="7"/>
        <v>Sweden</v>
      </c>
    </row>
    <row r="208" spans="1:6" x14ac:dyDescent="0.3">
      <c r="A208" t="s">
        <v>2458</v>
      </c>
      <c r="B208" t="s">
        <v>2459</v>
      </c>
      <c r="C208" t="str">
        <f t="shared" si="6"/>
        <v>Justas Beniusis</v>
      </c>
      <c r="D208" t="s">
        <v>3914</v>
      </c>
      <c r="E208" t="s">
        <v>590</v>
      </c>
      <c r="F208" t="str">
        <f t="shared" si="7"/>
        <v>Lithuania</v>
      </c>
    </row>
    <row r="209" spans="1:6" x14ac:dyDescent="0.3">
      <c r="A209" t="s">
        <v>3419</v>
      </c>
      <c r="B209" t="s">
        <v>503</v>
      </c>
      <c r="C209" t="str">
        <f t="shared" si="6"/>
        <v>Ethan Vernon</v>
      </c>
      <c r="D209" t="s">
        <v>4315</v>
      </c>
      <c r="E209" t="s">
        <v>586</v>
      </c>
      <c r="F209" t="str">
        <f t="shared" si="7"/>
        <v>United-Kingdom</v>
      </c>
    </row>
    <row r="210" spans="1:6" x14ac:dyDescent="0.3">
      <c r="A210" t="s">
        <v>1202</v>
      </c>
      <c r="B210" t="s">
        <v>263</v>
      </c>
      <c r="C210" t="str">
        <f t="shared" si="6"/>
        <v>Josef Cerny</v>
      </c>
      <c r="D210" t="s">
        <v>4313</v>
      </c>
      <c r="E210" t="s">
        <v>573</v>
      </c>
      <c r="F210" t="str">
        <f t="shared" si="7"/>
        <v>Czech-Republic</v>
      </c>
    </row>
    <row r="211" spans="1:6" x14ac:dyDescent="0.3">
      <c r="A211" t="s">
        <v>1224</v>
      </c>
      <c r="B211" t="s">
        <v>266</v>
      </c>
      <c r="C211" t="str">
        <f t="shared" si="6"/>
        <v>Mike Teunissen</v>
      </c>
      <c r="D211" t="s">
        <v>1247</v>
      </c>
      <c r="E211" t="s">
        <v>597</v>
      </c>
      <c r="F211" t="str">
        <f t="shared" si="7"/>
        <v>Netherlands</v>
      </c>
    </row>
    <row r="212" spans="1:6" x14ac:dyDescent="0.3">
      <c r="A212" t="s">
        <v>2630</v>
      </c>
      <c r="B212" t="s">
        <v>2631</v>
      </c>
      <c r="C212" t="str">
        <f t="shared" si="6"/>
        <v>Muhamad Zawawi Azman</v>
      </c>
      <c r="D212" t="s">
        <v>3920</v>
      </c>
      <c r="E212" t="s">
        <v>561</v>
      </c>
      <c r="F212" t="str">
        <f t="shared" si="7"/>
        <v>Malaysia</v>
      </c>
    </row>
    <row r="213" spans="1:6" x14ac:dyDescent="0.3">
      <c r="A213" t="s">
        <v>3138</v>
      </c>
      <c r="B213" t="s">
        <v>3139</v>
      </c>
      <c r="C213" t="str">
        <f t="shared" si="6"/>
        <v>Jules Hesters</v>
      </c>
      <c r="D213" t="s">
        <v>3915</v>
      </c>
      <c r="E213" t="s">
        <v>598</v>
      </c>
      <c r="F213" t="str">
        <f t="shared" si="7"/>
        <v>Belgium</v>
      </c>
    </row>
    <row r="214" spans="1:6" x14ac:dyDescent="0.3">
      <c r="A214" t="s">
        <v>2915</v>
      </c>
      <c r="B214" t="s">
        <v>353</v>
      </c>
      <c r="C214" t="str">
        <f t="shared" si="6"/>
        <v>Jay Vine</v>
      </c>
      <c r="D214" t="s">
        <v>3339</v>
      </c>
      <c r="E214" t="s">
        <v>584</v>
      </c>
      <c r="F214" t="str">
        <f t="shared" si="7"/>
        <v>Australia</v>
      </c>
    </row>
    <row r="215" spans="1:6" x14ac:dyDescent="0.3">
      <c r="A215" t="s">
        <v>3857</v>
      </c>
      <c r="B215" t="s">
        <v>3387</v>
      </c>
      <c r="C215" t="str">
        <f t="shared" si="6"/>
        <v>Quinn Simmons</v>
      </c>
      <c r="D215" t="s">
        <v>3039</v>
      </c>
      <c r="E215" t="s">
        <v>596</v>
      </c>
      <c r="F215" t="str">
        <f t="shared" si="7"/>
        <v>United-States</v>
      </c>
    </row>
    <row r="216" spans="1:6" x14ac:dyDescent="0.3">
      <c r="A216" t="s">
        <v>2830</v>
      </c>
      <c r="B216" t="s">
        <v>187</v>
      </c>
      <c r="C216" t="str">
        <f t="shared" si="6"/>
        <v>Stefan Bissegger</v>
      </c>
      <c r="D216" t="s">
        <v>3920</v>
      </c>
      <c r="E216" t="s">
        <v>587</v>
      </c>
      <c r="F216" t="str">
        <f t="shared" si="7"/>
        <v>Switzerland</v>
      </c>
    </row>
    <row r="217" spans="1:6" x14ac:dyDescent="0.3">
      <c r="A217" t="s">
        <v>2054</v>
      </c>
      <c r="B217" t="s">
        <v>2055</v>
      </c>
      <c r="C217" t="str">
        <f t="shared" si="6"/>
        <v>Lucas Manuel Gaday</v>
      </c>
      <c r="D217" t="s">
        <v>3915</v>
      </c>
      <c r="E217" t="s">
        <v>563</v>
      </c>
      <c r="F217" t="str">
        <f t="shared" si="7"/>
        <v>Argentina</v>
      </c>
    </row>
    <row r="218" spans="1:6" x14ac:dyDescent="0.3">
      <c r="A218" t="s">
        <v>2671</v>
      </c>
      <c r="B218" t="s">
        <v>2670</v>
      </c>
      <c r="C218" t="str">
        <f t="shared" si="6"/>
        <v>Mushin Misbah</v>
      </c>
      <c r="D218" t="s">
        <v>2062</v>
      </c>
      <c r="E218" t="s">
        <v>561</v>
      </c>
      <c r="F218" t="str">
        <f t="shared" si="7"/>
        <v>Malaysia</v>
      </c>
    </row>
    <row r="219" spans="1:6" x14ac:dyDescent="0.3">
      <c r="A219" t="s">
        <v>2965</v>
      </c>
      <c r="B219" t="s">
        <v>2966</v>
      </c>
      <c r="C219" t="str">
        <f t="shared" si="6"/>
        <v>Sandy Nur Hasan</v>
      </c>
      <c r="D219" t="s">
        <v>3037</v>
      </c>
      <c r="E219" t="s">
        <v>548</v>
      </c>
      <c r="F219" t="str">
        <f t="shared" si="7"/>
        <v>Indonesia</v>
      </c>
    </row>
    <row r="220" spans="1:6" x14ac:dyDescent="0.3">
      <c r="A220" t="s">
        <v>2568</v>
      </c>
      <c r="B220" t="s">
        <v>1733</v>
      </c>
      <c r="C220" t="str">
        <f t="shared" si="6"/>
        <v>Jhonatan Narvaez</v>
      </c>
      <c r="D220" t="s">
        <v>2793</v>
      </c>
      <c r="E220" t="s">
        <v>1178</v>
      </c>
      <c r="F220" t="str">
        <f t="shared" si="7"/>
        <v>Ecuador</v>
      </c>
    </row>
    <row r="221" spans="1:6" x14ac:dyDescent="0.3">
      <c r="A221" t="s">
        <v>38</v>
      </c>
      <c r="B221" t="s">
        <v>387</v>
      </c>
      <c r="C221" t="str">
        <f t="shared" si="6"/>
        <v>Stephen Williams</v>
      </c>
      <c r="D221" t="s">
        <v>1241</v>
      </c>
      <c r="E221" t="s">
        <v>586</v>
      </c>
      <c r="F221" t="str">
        <f t="shared" si="7"/>
        <v>United-Kingdom</v>
      </c>
    </row>
    <row r="222" spans="1:6" x14ac:dyDescent="0.3">
      <c r="A222" t="s">
        <v>2135</v>
      </c>
      <c r="B222" t="s">
        <v>2136</v>
      </c>
      <c r="C222" t="str">
        <f t="shared" si="6"/>
        <v>Darshana Prasad</v>
      </c>
      <c r="D222" t="s">
        <v>1241</v>
      </c>
      <c r="E222" t="s">
        <v>1315</v>
      </c>
      <c r="F222" t="str">
        <f t="shared" si="7"/>
        <v>Sri-Lanka</v>
      </c>
    </row>
    <row r="223" spans="1:6" x14ac:dyDescent="0.3">
      <c r="A223" t="s">
        <v>3105</v>
      </c>
      <c r="B223" t="s">
        <v>145</v>
      </c>
      <c r="C223" t="str">
        <f t="shared" si="6"/>
        <v>Felix Gross</v>
      </c>
      <c r="D223" t="s">
        <v>924</v>
      </c>
      <c r="E223" t="s">
        <v>595</v>
      </c>
      <c r="F223" t="str">
        <f t="shared" si="7"/>
        <v>Germany</v>
      </c>
    </row>
    <row r="224" spans="1:6" x14ac:dyDescent="0.3">
      <c r="A224" t="s">
        <v>6</v>
      </c>
      <c r="B224" t="s">
        <v>12</v>
      </c>
      <c r="C224" t="str">
        <f t="shared" si="6"/>
        <v>Gonzalo Serrano</v>
      </c>
      <c r="D224" t="s">
        <v>3933</v>
      </c>
      <c r="E224" t="s">
        <v>601</v>
      </c>
      <c r="F224" t="str">
        <f t="shared" si="7"/>
        <v>Spain</v>
      </c>
    </row>
    <row r="225" spans="1:6" x14ac:dyDescent="0.3">
      <c r="A225" t="s">
        <v>1526</v>
      </c>
      <c r="B225" t="s">
        <v>1527</v>
      </c>
      <c r="C225" t="str">
        <f t="shared" si="6"/>
        <v>Nikolaos Ioannidis</v>
      </c>
      <c r="D225" t="s">
        <v>3339</v>
      </c>
      <c r="E225" t="s">
        <v>556</v>
      </c>
      <c r="F225" t="str">
        <f t="shared" si="7"/>
        <v>Greece</v>
      </c>
    </row>
    <row r="226" spans="1:6" x14ac:dyDescent="0.3">
      <c r="A226" t="s">
        <v>2165</v>
      </c>
      <c r="B226" t="s">
        <v>220</v>
      </c>
      <c r="C226" t="str">
        <f t="shared" si="6"/>
        <v>Patrick Müller</v>
      </c>
      <c r="D226" t="s">
        <v>3926</v>
      </c>
      <c r="E226" t="s">
        <v>587</v>
      </c>
      <c r="F226" t="str">
        <f t="shared" si="7"/>
        <v>Switzerland</v>
      </c>
    </row>
    <row r="227" spans="1:6" x14ac:dyDescent="0.3">
      <c r="A227" t="s">
        <v>2878</v>
      </c>
      <c r="B227" t="s">
        <v>156</v>
      </c>
      <c r="C227" t="str">
        <f t="shared" si="6"/>
        <v>Davide Gabburo</v>
      </c>
      <c r="D227" t="s">
        <v>4319</v>
      </c>
      <c r="E227" t="s">
        <v>600</v>
      </c>
      <c r="F227" t="str">
        <f t="shared" si="7"/>
        <v>Italy</v>
      </c>
    </row>
    <row r="228" spans="1:6" x14ac:dyDescent="0.3">
      <c r="A228" t="s">
        <v>2821</v>
      </c>
      <c r="B228" t="s">
        <v>405</v>
      </c>
      <c r="C228" t="str">
        <f t="shared" si="6"/>
        <v>Brent Van Moer</v>
      </c>
      <c r="D228" t="s">
        <v>3036</v>
      </c>
      <c r="E228" t="s">
        <v>598</v>
      </c>
      <c r="F228" t="str">
        <f t="shared" si="7"/>
        <v>Belgium</v>
      </c>
    </row>
    <row r="229" spans="1:6" x14ac:dyDescent="0.3">
      <c r="A229" t="s">
        <v>2987</v>
      </c>
      <c r="B229" t="s">
        <v>245</v>
      </c>
      <c r="C229" t="str">
        <f t="shared" si="6"/>
        <v>Roman Gladysh</v>
      </c>
      <c r="D229" t="s">
        <v>4135</v>
      </c>
      <c r="E229" t="s">
        <v>569</v>
      </c>
      <c r="F229" t="str">
        <f t="shared" si="7"/>
        <v>Ukraine</v>
      </c>
    </row>
    <row r="230" spans="1:6" x14ac:dyDescent="0.3">
      <c r="A230" t="s">
        <v>2945</v>
      </c>
      <c r="B230" t="s">
        <v>1160</v>
      </c>
      <c r="C230" t="str">
        <f t="shared" si="6"/>
        <v>Byron Munton</v>
      </c>
      <c r="D230" t="s">
        <v>2655</v>
      </c>
      <c r="E230" t="s">
        <v>1164</v>
      </c>
      <c r="F230" t="str">
        <f t="shared" si="7"/>
        <v>South-Africa</v>
      </c>
    </row>
    <row r="231" spans="1:6" x14ac:dyDescent="0.3">
      <c r="A231" t="s">
        <v>2334</v>
      </c>
      <c r="B231" t="s">
        <v>2335</v>
      </c>
      <c r="C231" t="str">
        <f t="shared" si="6"/>
        <v>Benoit Cosnefroy</v>
      </c>
      <c r="D231" t="s">
        <v>3915</v>
      </c>
      <c r="E231" t="s">
        <v>599</v>
      </c>
      <c r="F231" t="str">
        <f t="shared" si="7"/>
        <v>France</v>
      </c>
    </row>
    <row r="232" spans="1:6" x14ac:dyDescent="0.3">
      <c r="A232" t="s">
        <v>1747</v>
      </c>
      <c r="B232" t="s">
        <v>1748</v>
      </c>
      <c r="C232" t="str">
        <f t="shared" si="6"/>
        <v>Xandro Meurisse</v>
      </c>
      <c r="D232" t="s">
        <v>3920</v>
      </c>
      <c r="E232" t="s">
        <v>598</v>
      </c>
      <c r="F232" t="str">
        <f t="shared" si="7"/>
        <v>Belgium</v>
      </c>
    </row>
    <row r="233" spans="1:6" x14ac:dyDescent="0.3">
      <c r="A233" t="s">
        <v>2588</v>
      </c>
      <c r="B233" t="s">
        <v>2589</v>
      </c>
      <c r="C233" t="str">
        <f t="shared" si="6"/>
        <v>Nur Aiman Zariff</v>
      </c>
      <c r="D233" t="s">
        <v>4314</v>
      </c>
      <c r="E233" t="s">
        <v>561</v>
      </c>
      <c r="F233" t="str">
        <f t="shared" si="7"/>
        <v>Malaysia</v>
      </c>
    </row>
    <row r="234" spans="1:6" x14ac:dyDescent="0.3">
      <c r="A234" t="s">
        <v>2961</v>
      </c>
      <c r="B234" t="s">
        <v>2962</v>
      </c>
      <c r="C234" t="str">
        <f t="shared" si="6"/>
        <v>Xianjing Lyu</v>
      </c>
      <c r="D234" t="s">
        <v>4134</v>
      </c>
      <c r="E234" t="s">
        <v>580</v>
      </c>
      <c r="F234" t="str">
        <f t="shared" si="7"/>
        <v>China</v>
      </c>
    </row>
    <row r="235" spans="1:6" x14ac:dyDescent="0.3">
      <c r="A235" t="s">
        <v>1471</v>
      </c>
      <c r="B235" t="s">
        <v>2719</v>
      </c>
      <c r="C235" t="str">
        <f t="shared" si="6"/>
        <v>Sindre Skjostad Lunke</v>
      </c>
      <c r="D235" t="s">
        <v>3036</v>
      </c>
      <c r="E235" t="s">
        <v>571</v>
      </c>
      <c r="F235" t="str">
        <f t="shared" si="7"/>
        <v>Norway</v>
      </c>
    </row>
    <row r="236" spans="1:6" x14ac:dyDescent="0.3">
      <c r="A236" t="s">
        <v>2179</v>
      </c>
      <c r="B236" t="s">
        <v>2180</v>
      </c>
      <c r="C236" t="str">
        <f t="shared" si="6"/>
        <v>Zisis Soulious</v>
      </c>
      <c r="D236" t="s">
        <v>3339</v>
      </c>
      <c r="E236" t="s">
        <v>556</v>
      </c>
      <c r="F236" t="str">
        <f t="shared" si="7"/>
        <v>Greece</v>
      </c>
    </row>
    <row r="237" spans="1:6" x14ac:dyDescent="0.3">
      <c r="A237" t="s">
        <v>3110</v>
      </c>
      <c r="B237" t="s">
        <v>3111</v>
      </c>
      <c r="C237" t="str">
        <f t="shared" si="6"/>
        <v>Yesid Albeiro Pira</v>
      </c>
      <c r="D237" t="s">
        <v>3929</v>
      </c>
      <c r="E237" t="s">
        <v>593</v>
      </c>
      <c r="F237" t="str">
        <f t="shared" si="7"/>
        <v>Colombia</v>
      </c>
    </row>
    <row r="238" spans="1:6" x14ac:dyDescent="0.3">
      <c r="A238" t="s">
        <v>2860</v>
      </c>
      <c r="B238" t="s">
        <v>137</v>
      </c>
      <c r="C238" t="str">
        <f t="shared" si="6"/>
        <v>Alexander Konychev</v>
      </c>
      <c r="D238" t="s">
        <v>1241</v>
      </c>
      <c r="E238" t="s">
        <v>600</v>
      </c>
      <c r="F238" t="str">
        <f t="shared" si="7"/>
        <v>Italy</v>
      </c>
    </row>
    <row r="239" spans="1:6" x14ac:dyDescent="0.3">
      <c r="A239" t="s">
        <v>1272</v>
      </c>
      <c r="B239" t="s">
        <v>2720</v>
      </c>
      <c r="C239" t="str">
        <f t="shared" si="6"/>
        <v>Asbjorn Kragh Andersen</v>
      </c>
      <c r="D239" t="s">
        <v>1466</v>
      </c>
      <c r="E239" t="s">
        <v>594</v>
      </c>
      <c r="F239" t="str">
        <f t="shared" si="7"/>
        <v>Denmark</v>
      </c>
    </row>
    <row r="240" spans="1:6" x14ac:dyDescent="0.3">
      <c r="A240" t="s">
        <v>1767</v>
      </c>
      <c r="B240" t="s">
        <v>315</v>
      </c>
      <c r="C240" t="str">
        <f t="shared" si="6"/>
        <v>Emiliano Contreras</v>
      </c>
      <c r="D240" t="s">
        <v>3039</v>
      </c>
      <c r="E240" t="s">
        <v>563</v>
      </c>
      <c r="F240" t="str">
        <f t="shared" si="7"/>
        <v>Argentina</v>
      </c>
    </row>
    <row r="241" spans="1:6" x14ac:dyDescent="0.3">
      <c r="A241" t="s">
        <v>2580</v>
      </c>
      <c r="B241" t="s">
        <v>2581</v>
      </c>
      <c r="C241" t="str">
        <f t="shared" si="6"/>
        <v>Jefferson Cepeda Hernandez</v>
      </c>
      <c r="D241" t="s">
        <v>3912</v>
      </c>
      <c r="E241" t="s">
        <v>1178</v>
      </c>
      <c r="F241" t="str">
        <f t="shared" si="7"/>
        <v>Ecuador</v>
      </c>
    </row>
    <row r="242" spans="1:6" x14ac:dyDescent="0.3">
      <c r="A242" t="s">
        <v>754</v>
      </c>
      <c r="B242" t="s">
        <v>2885</v>
      </c>
      <c r="C242" t="str">
        <f t="shared" si="6"/>
        <v>Axel Zingle</v>
      </c>
      <c r="D242" t="s">
        <v>3339</v>
      </c>
      <c r="E242" t="s">
        <v>599</v>
      </c>
      <c r="F242" t="str">
        <f t="shared" si="7"/>
        <v>France</v>
      </c>
    </row>
    <row r="243" spans="1:6" x14ac:dyDescent="0.3">
      <c r="A243" t="s">
        <v>2311</v>
      </c>
      <c r="B243" t="s">
        <v>1011</v>
      </c>
      <c r="C243" t="str">
        <f t="shared" si="6"/>
        <v>Lukas Meiler</v>
      </c>
      <c r="D243" t="s">
        <v>1466</v>
      </c>
      <c r="E243" t="s">
        <v>595</v>
      </c>
      <c r="F243" t="str">
        <f t="shared" si="7"/>
        <v>Germany</v>
      </c>
    </row>
    <row r="244" spans="1:6" x14ac:dyDescent="0.3">
      <c r="A244" t="s">
        <v>30</v>
      </c>
      <c r="B244" t="s">
        <v>456</v>
      </c>
      <c r="C244" t="str">
        <f t="shared" si="6"/>
        <v>Jake Stewart</v>
      </c>
      <c r="D244" t="s">
        <v>3341</v>
      </c>
      <c r="E244" t="s">
        <v>586</v>
      </c>
      <c r="F244" t="str">
        <f t="shared" si="7"/>
        <v>United-Kingdom</v>
      </c>
    </row>
    <row r="245" spans="1:6" x14ac:dyDescent="0.3">
      <c r="A245" t="s">
        <v>4</v>
      </c>
      <c r="B245" t="s">
        <v>115</v>
      </c>
      <c r="C245" t="str">
        <f t="shared" si="6"/>
        <v>Carlos Rodriguez</v>
      </c>
      <c r="D245" t="s">
        <v>3931</v>
      </c>
      <c r="E245" t="s">
        <v>601</v>
      </c>
      <c r="F245" t="str">
        <f t="shared" si="7"/>
        <v>Spain</v>
      </c>
    </row>
    <row r="246" spans="1:6" x14ac:dyDescent="0.3">
      <c r="A246" t="s">
        <v>2517</v>
      </c>
      <c r="B246" t="s">
        <v>199</v>
      </c>
      <c r="C246" t="str">
        <f t="shared" si="6"/>
        <v>Cyril Barthe</v>
      </c>
      <c r="D246" t="s">
        <v>3038</v>
      </c>
      <c r="E246" t="s">
        <v>599</v>
      </c>
      <c r="F246" t="str">
        <f t="shared" si="7"/>
        <v>France</v>
      </c>
    </row>
    <row r="247" spans="1:6" x14ac:dyDescent="0.3">
      <c r="A247" t="s">
        <v>2</v>
      </c>
      <c r="B247" t="s">
        <v>92</v>
      </c>
      <c r="C247" t="str">
        <f t="shared" si="6"/>
        <v>David Dekker</v>
      </c>
      <c r="D247" t="s">
        <v>4314</v>
      </c>
      <c r="E247" t="s">
        <v>597</v>
      </c>
      <c r="F247" t="str">
        <f t="shared" si="7"/>
        <v>Netherlands</v>
      </c>
    </row>
    <row r="248" spans="1:6" x14ac:dyDescent="0.3">
      <c r="A248" t="s">
        <v>4</v>
      </c>
      <c r="B248" t="s">
        <v>197</v>
      </c>
      <c r="C248" t="str">
        <f t="shared" si="6"/>
        <v>Oscar Rodriguez</v>
      </c>
      <c r="D248" t="s">
        <v>3920</v>
      </c>
      <c r="E248" t="s">
        <v>601</v>
      </c>
      <c r="F248" t="str">
        <f t="shared" si="7"/>
        <v>Spain</v>
      </c>
    </row>
    <row r="249" spans="1:6" x14ac:dyDescent="0.3">
      <c r="A249" t="s">
        <v>2775</v>
      </c>
      <c r="B249" t="s">
        <v>1062</v>
      </c>
      <c r="C249" t="str">
        <f t="shared" si="6"/>
        <v>Luis Enrique Lopez Nolasco</v>
      </c>
      <c r="D249" t="s">
        <v>4309</v>
      </c>
      <c r="E249" t="s">
        <v>540</v>
      </c>
      <c r="F249" t="str">
        <f t="shared" si="7"/>
        <v>Honduras</v>
      </c>
    </row>
    <row r="250" spans="1:6" x14ac:dyDescent="0.3">
      <c r="A250" t="s">
        <v>2594</v>
      </c>
      <c r="B250" t="s">
        <v>211</v>
      </c>
      <c r="C250" t="str">
        <f t="shared" si="6"/>
        <v>Alexandr Kulikovskiy</v>
      </c>
      <c r="D250" t="s">
        <v>3913</v>
      </c>
      <c r="E250" t="s">
        <v>589</v>
      </c>
      <c r="F250" t="str">
        <f t="shared" si="7"/>
        <v>Russia</v>
      </c>
    </row>
    <row r="251" spans="1:6" x14ac:dyDescent="0.3">
      <c r="A251" t="s">
        <v>2447</v>
      </c>
      <c r="B251" t="s">
        <v>214</v>
      </c>
      <c r="C251" t="str">
        <f t="shared" si="6"/>
        <v>Kevin Geniets</v>
      </c>
      <c r="D251" t="s">
        <v>2655</v>
      </c>
      <c r="E251" t="s">
        <v>585</v>
      </c>
      <c r="F251" t="str">
        <f t="shared" si="7"/>
        <v>Luxembourg</v>
      </c>
    </row>
    <row r="252" spans="1:6" x14ac:dyDescent="0.3">
      <c r="A252" t="s">
        <v>2814</v>
      </c>
      <c r="B252" t="s">
        <v>503</v>
      </c>
      <c r="C252" t="str">
        <f t="shared" si="6"/>
        <v>Ethan Hayter</v>
      </c>
      <c r="D252" t="s">
        <v>2288</v>
      </c>
      <c r="E252" t="s">
        <v>586</v>
      </c>
      <c r="F252" t="str">
        <f t="shared" si="7"/>
        <v>United-Kingdom</v>
      </c>
    </row>
    <row r="253" spans="1:6" x14ac:dyDescent="0.3">
      <c r="A253" t="s">
        <v>75</v>
      </c>
      <c r="B253" t="s">
        <v>295</v>
      </c>
      <c r="C253" t="str">
        <f t="shared" si="6"/>
        <v>Rui Oliveira</v>
      </c>
      <c r="D253" t="s">
        <v>3932</v>
      </c>
      <c r="E253" t="s">
        <v>577</v>
      </c>
      <c r="F253" t="str">
        <f t="shared" si="7"/>
        <v>Portugal</v>
      </c>
    </row>
    <row r="254" spans="1:6" x14ac:dyDescent="0.3">
      <c r="A254" t="s">
        <v>1802</v>
      </c>
      <c r="B254" t="s">
        <v>154</v>
      </c>
      <c r="C254" t="str">
        <f t="shared" si="6"/>
        <v>Nicola Bagioli</v>
      </c>
      <c r="D254" t="s">
        <v>3035</v>
      </c>
      <c r="E254" t="s">
        <v>600</v>
      </c>
      <c r="F254" t="str">
        <f t="shared" si="7"/>
        <v>Italy</v>
      </c>
    </row>
    <row r="255" spans="1:6" x14ac:dyDescent="0.3">
      <c r="A255" t="s">
        <v>1722</v>
      </c>
      <c r="B255" t="s">
        <v>170</v>
      </c>
      <c r="C255" t="str">
        <f t="shared" si="6"/>
        <v>Bartosz Warchol</v>
      </c>
      <c r="D255" t="s">
        <v>1247</v>
      </c>
      <c r="E255" t="s">
        <v>576</v>
      </c>
      <c r="F255" t="str">
        <f t="shared" si="7"/>
        <v>Poland</v>
      </c>
    </row>
    <row r="256" spans="1:6" x14ac:dyDescent="0.3">
      <c r="A256" t="s">
        <v>2319</v>
      </c>
      <c r="B256" t="s">
        <v>1370</v>
      </c>
      <c r="C256" t="str">
        <f t="shared" si="6"/>
        <v>Enzo Wouters</v>
      </c>
      <c r="D256" t="s">
        <v>3932</v>
      </c>
      <c r="E256" t="s">
        <v>598</v>
      </c>
      <c r="F256" t="str">
        <f t="shared" si="7"/>
        <v>Belgium</v>
      </c>
    </row>
    <row r="257" spans="1:6" x14ac:dyDescent="0.3">
      <c r="A257" t="s">
        <v>100</v>
      </c>
      <c r="B257" t="s">
        <v>717</v>
      </c>
      <c r="C257" t="str">
        <f t="shared" si="6"/>
        <v>Dylan Page</v>
      </c>
      <c r="D257" t="s">
        <v>3075</v>
      </c>
      <c r="E257" t="s">
        <v>587</v>
      </c>
      <c r="F257" t="str">
        <f t="shared" si="7"/>
        <v>Switzerland</v>
      </c>
    </row>
    <row r="258" spans="1:6" x14ac:dyDescent="0.3">
      <c r="A258" t="s">
        <v>458</v>
      </c>
      <c r="B258" t="s">
        <v>669</v>
      </c>
      <c r="C258" t="str">
        <f t="shared" ref="C258:C321" si="8">CONCATENATE(B258," ",A258)</f>
        <v>Wilco Kelderman</v>
      </c>
      <c r="D258" t="s">
        <v>3931</v>
      </c>
      <c r="E258" t="s">
        <v>597</v>
      </c>
      <c r="F258" t="str">
        <f t="shared" si="7"/>
        <v>Netherlands</v>
      </c>
    </row>
    <row r="259" spans="1:6" x14ac:dyDescent="0.3">
      <c r="A259" t="s">
        <v>2341</v>
      </c>
      <c r="B259" t="s">
        <v>1526</v>
      </c>
      <c r="C259" t="str">
        <f t="shared" si="8"/>
        <v>Ioannidis Kiriakidis</v>
      </c>
      <c r="D259" t="s">
        <v>3339</v>
      </c>
      <c r="E259" t="s">
        <v>556</v>
      </c>
      <c r="F259" t="str">
        <f t="shared" ref="F259:F322" si="9">VLOOKUP(E259,$J$1:$K$163,2,FALSE)</f>
        <v>Greece</v>
      </c>
    </row>
    <row r="260" spans="1:6" x14ac:dyDescent="0.3">
      <c r="A260" t="s">
        <v>3100</v>
      </c>
      <c r="B260" t="s">
        <v>291</v>
      </c>
      <c r="C260" t="str">
        <f t="shared" si="8"/>
        <v>Alan Boileau</v>
      </c>
      <c r="D260" t="s">
        <v>3911</v>
      </c>
      <c r="E260" t="s">
        <v>599</v>
      </c>
      <c r="F260" t="str">
        <f t="shared" si="9"/>
        <v>France</v>
      </c>
    </row>
    <row r="261" spans="1:6" x14ac:dyDescent="0.3">
      <c r="A261" t="s">
        <v>3331</v>
      </c>
      <c r="B261" t="s">
        <v>3332</v>
      </c>
      <c r="C261" t="str">
        <f t="shared" si="8"/>
        <v>Matus Stocek</v>
      </c>
      <c r="D261" t="s">
        <v>3927</v>
      </c>
      <c r="E261" t="s">
        <v>579</v>
      </c>
      <c r="F261" t="str">
        <f t="shared" si="9"/>
        <v>Slovakia</v>
      </c>
    </row>
    <row r="262" spans="1:6" x14ac:dyDescent="0.3">
      <c r="A262" t="s">
        <v>1037</v>
      </c>
      <c r="B262" t="s">
        <v>1561</v>
      </c>
      <c r="C262" t="str">
        <f t="shared" si="8"/>
        <v>Nicholas Schultz</v>
      </c>
      <c r="D262" t="s">
        <v>4321</v>
      </c>
      <c r="E262" t="s">
        <v>584</v>
      </c>
      <c r="F262" t="str">
        <f t="shared" si="9"/>
        <v>Australia</v>
      </c>
    </row>
    <row r="263" spans="1:6" x14ac:dyDescent="0.3">
      <c r="A263" t="s">
        <v>1504</v>
      </c>
      <c r="B263" t="s">
        <v>1505</v>
      </c>
      <c r="C263" t="str">
        <f t="shared" si="8"/>
        <v>Nans Peters</v>
      </c>
      <c r="D263" t="s">
        <v>1247</v>
      </c>
      <c r="E263" t="s">
        <v>599</v>
      </c>
      <c r="F263" t="str">
        <f t="shared" si="9"/>
        <v>France</v>
      </c>
    </row>
    <row r="264" spans="1:6" x14ac:dyDescent="0.3">
      <c r="A264" t="s">
        <v>1750</v>
      </c>
      <c r="B264" t="s">
        <v>1751</v>
      </c>
      <c r="C264" t="str">
        <f t="shared" si="8"/>
        <v>Lilian Calmejane</v>
      </c>
      <c r="D264" t="s">
        <v>1506</v>
      </c>
      <c r="E264" t="s">
        <v>599</v>
      </c>
      <c r="F264" t="str">
        <f t="shared" si="9"/>
        <v>France</v>
      </c>
    </row>
    <row r="265" spans="1:6" x14ac:dyDescent="0.3">
      <c r="A265" t="s">
        <v>1796</v>
      </c>
      <c r="B265" t="s">
        <v>1797</v>
      </c>
      <c r="C265" t="str">
        <f t="shared" si="8"/>
        <v>Michail Mavrikakis</v>
      </c>
      <c r="D265" t="s">
        <v>3075</v>
      </c>
      <c r="E265" t="s">
        <v>556</v>
      </c>
      <c r="F265" t="str">
        <f t="shared" si="9"/>
        <v>Greece</v>
      </c>
    </row>
    <row r="266" spans="1:6" x14ac:dyDescent="0.3">
      <c r="A266" t="s">
        <v>913</v>
      </c>
      <c r="B266" t="s">
        <v>124</v>
      </c>
      <c r="C266" t="str">
        <f t="shared" si="8"/>
        <v>Jan Polanc</v>
      </c>
      <c r="D266" t="s">
        <v>3929</v>
      </c>
      <c r="E266" t="s">
        <v>578</v>
      </c>
      <c r="F266" t="str">
        <f t="shared" si="9"/>
        <v>Slovenia</v>
      </c>
    </row>
    <row r="267" spans="1:6" x14ac:dyDescent="0.3">
      <c r="A267" t="s">
        <v>2713</v>
      </c>
      <c r="B267" t="s">
        <v>132</v>
      </c>
      <c r="C267" t="str">
        <f t="shared" si="8"/>
        <v>Ivan Garcia Cortina</v>
      </c>
      <c r="D267" t="s">
        <v>3038</v>
      </c>
      <c r="E267" t="s">
        <v>601</v>
      </c>
      <c r="F267" t="str">
        <f t="shared" si="9"/>
        <v>Spain</v>
      </c>
    </row>
    <row r="268" spans="1:6" x14ac:dyDescent="0.3">
      <c r="A268" t="s">
        <v>2428</v>
      </c>
      <c r="B268" t="s">
        <v>2273</v>
      </c>
      <c r="C268" t="str">
        <f t="shared" si="8"/>
        <v>Dusan Rajovic</v>
      </c>
      <c r="D268" t="s">
        <v>3911</v>
      </c>
      <c r="E268" t="s">
        <v>795</v>
      </c>
      <c r="F268" t="str">
        <f t="shared" si="9"/>
        <v>Serbia</v>
      </c>
    </row>
    <row r="269" spans="1:6" x14ac:dyDescent="0.3">
      <c r="A269" t="s">
        <v>2417</v>
      </c>
      <c r="B269" t="s">
        <v>306</v>
      </c>
      <c r="C269" t="str">
        <f t="shared" si="8"/>
        <v>Simone Velasco</v>
      </c>
      <c r="D269" t="s">
        <v>4319</v>
      </c>
      <c r="E269" t="s">
        <v>600</v>
      </c>
      <c r="F269" t="str">
        <f t="shared" si="9"/>
        <v>Italy</v>
      </c>
    </row>
    <row r="270" spans="1:6" x14ac:dyDescent="0.3">
      <c r="A270" t="s">
        <v>3061</v>
      </c>
      <c r="B270" t="s">
        <v>941</v>
      </c>
      <c r="C270" t="str">
        <f t="shared" si="8"/>
        <v>Jaka Primozic</v>
      </c>
      <c r="D270" t="s">
        <v>3075</v>
      </c>
      <c r="E270" t="s">
        <v>578</v>
      </c>
      <c r="F270" t="str">
        <f t="shared" si="9"/>
        <v>Slovenia</v>
      </c>
    </row>
    <row r="271" spans="1:6" x14ac:dyDescent="0.3">
      <c r="A271" t="s">
        <v>2972</v>
      </c>
      <c r="B271" t="s">
        <v>2973</v>
      </c>
      <c r="C271" t="str">
        <f t="shared" si="8"/>
        <v>Jonel Carcueva</v>
      </c>
      <c r="D271" t="s">
        <v>4309</v>
      </c>
      <c r="E271" t="s">
        <v>1294</v>
      </c>
      <c r="F271" t="str">
        <f t="shared" si="9"/>
        <v>Philippines</v>
      </c>
    </row>
    <row r="272" spans="1:6" x14ac:dyDescent="0.3">
      <c r="A272" t="s">
        <v>2981</v>
      </c>
      <c r="B272" t="s">
        <v>2982</v>
      </c>
      <c r="C272" t="str">
        <f t="shared" si="8"/>
        <v>Diego Agustin Ferreyra</v>
      </c>
      <c r="D272" t="s">
        <v>3341</v>
      </c>
      <c r="E272" t="s">
        <v>535</v>
      </c>
      <c r="F272" t="str">
        <f t="shared" si="9"/>
        <v>Chile</v>
      </c>
    </row>
    <row r="273" spans="1:6" x14ac:dyDescent="0.3">
      <c r="A273" t="s">
        <v>1861</v>
      </c>
      <c r="B273" t="s">
        <v>227</v>
      </c>
      <c r="C273" t="str">
        <f t="shared" si="8"/>
        <v>Daniel Munoz</v>
      </c>
      <c r="D273" t="s">
        <v>3933</v>
      </c>
      <c r="E273" t="s">
        <v>593</v>
      </c>
      <c r="F273" t="str">
        <f t="shared" si="9"/>
        <v>Colombia</v>
      </c>
    </row>
    <row r="274" spans="1:6" x14ac:dyDescent="0.3">
      <c r="A274" t="s">
        <v>1537</v>
      </c>
      <c r="B274" t="s">
        <v>982</v>
      </c>
      <c r="C274" t="str">
        <f t="shared" si="8"/>
        <v>Amanuel Gebrezgabihier</v>
      </c>
      <c r="D274" t="s">
        <v>3035</v>
      </c>
      <c r="E274" t="s">
        <v>751</v>
      </c>
      <c r="F274" t="str">
        <f t="shared" si="9"/>
        <v>Eritrea</v>
      </c>
    </row>
    <row r="275" spans="1:6" x14ac:dyDescent="0.3">
      <c r="A275" t="s">
        <v>3092</v>
      </c>
      <c r="B275" t="s">
        <v>3106</v>
      </c>
      <c r="C275" t="str">
        <f t="shared" si="8"/>
        <v>Anders Halland Johannessen</v>
      </c>
      <c r="D275" t="s">
        <v>3072</v>
      </c>
      <c r="E275" t="s">
        <v>571</v>
      </c>
      <c r="F275" t="str">
        <f t="shared" si="9"/>
        <v>Norway</v>
      </c>
    </row>
    <row r="276" spans="1:6" x14ac:dyDescent="0.3">
      <c r="A276" t="s">
        <v>1668</v>
      </c>
      <c r="B276" t="s">
        <v>260</v>
      </c>
      <c r="C276" t="str">
        <f t="shared" si="8"/>
        <v>Roger Adria</v>
      </c>
      <c r="D276" t="s">
        <v>1506</v>
      </c>
      <c r="E276" t="s">
        <v>601</v>
      </c>
      <c r="F276" t="str">
        <f t="shared" si="9"/>
        <v>Spain</v>
      </c>
    </row>
    <row r="277" spans="1:6" x14ac:dyDescent="0.3">
      <c r="A277" t="s">
        <v>2264</v>
      </c>
      <c r="B277" t="s">
        <v>219</v>
      </c>
      <c r="C277" t="str">
        <f t="shared" si="8"/>
        <v>Matteo Fabbro</v>
      </c>
      <c r="D277" t="s">
        <v>4310</v>
      </c>
      <c r="E277" t="s">
        <v>600</v>
      </c>
      <c r="F277" t="str">
        <f t="shared" si="9"/>
        <v>Italy</v>
      </c>
    </row>
    <row r="278" spans="1:6" x14ac:dyDescent="0.3">
      <c r="A278" t="s">
        <v>2017</v>
      </c>
      <c r="B278" t="s">
        <v>2018</v>
      </c>
      <c r="C278" t="str">
        <f t="shared" si="8"/>
        <v>Ignacio Jesus Prado</v>
      </c>
      <c r="D278" t="s">
        <v>4317</v>
      </c>
      <c r="E278" t="s">
        <v>581</v>
      </c>
      <c r="F278" t="str">
        <f t="shared" si="9"/>
        <v>Mexico</v>
      </c>
    </row>
    <row r="279" spans="1:6" x14ac:dyDescent="0.3">
      <c r="A279" t="s">
        <v>1277</v>
      </c>
      <c r="B279" t="s">
        <v>359</v>
      </c>
      <c r="C279" t="str">
        <f t="shared" si="8"/>
        <v>Ryan Gibbons</v>
      </c>
      <c r="D279" t="s">
        <v>4312</v>
      </c>
      <c r="E279" t="s">
        <v>1164</v>
      </c>
      <c r="F279" t="str">
        <f t="shared" si="9"/>
        <v>South-Africa</v>
      </c>
    </row>
    <row r="280" spans="1:6" x14ac:dyDescent="0.3">
      <c r="A280" t="s">
        <v>1906</v>
      </c>
      <c r="B280" t="s">
        <v>2848</v>
      </c>
      <c r="C280" t="str">
        <f t="shared" si="8"/>
        <v>Juan Pedro Lopez</v>
      </c>
      <c r="D280" t="s">
        <v>1241</v>
      </c>
      <c r="E280" t="s">
        <v>601</v>
      </c>
      <c r="F280" t="str">
        <f t="shared" si="9"/>
        <v>Spain</v>
      </c>
    </row>
    <row r="281" spans="1:6" x14ac:dyDescent="0.3">
      <c r="A281" t="s">
        <v>1768</v>
      </c>
      <c r="B281" t="s">
        <v>1203</v>
      </c>
      <c r="C281" t="str">
        <f t="shared" si="8"/>
        <v>Hamza Mansouri</v>
      </c>
      <c r="D281" t="s">
        <v>4314</v>
      </c>
      <c r="E281" t="s">
        <v>534</v>
      </c>
      <c r="F281" t="str">
        <f t="shared" si="9"/>
        <v>Algeria</v>
      </c>
    </row>
    <row r="282" spans="1:6" x14ac:dyDescent="0.3">
      <c r="A282" t="s">
        <v>2489</v>
      </c>
      <c r="B282" t="s">
        <v>276</v>
      </c>
      <c r="C282" t="str">
        <f t="shared" si="8"/>
        <v>Jonas Vingegaard</v>
      </c>
      <c r="D282" t="s">
        <v>3934</v>
      </c>
      <c r="E282" t="s">
        <v>594</v>
      </c>
      <c r="F282" t="str">
        <f t="shared" si="9"/>
        <v>Denmark</v>
      </c>
    </row>
    <row r="283" spans="1:6" x14ac:dyDescent="0.3">
      <c r="A283" t="s">
        <v>1970</v>
      </c>
      <c r="B283" t="s">
        <v>31</v>
      </c>
      <c r="C283" t="str">
        <f t="shared" si="8"/>
        <v>Thomas Boudat</v>
      </c>
      <c r="D283" t="s">
        <v>3918</v>
      </c>
      <c r="E283" t="s">
        <v>599</v>
      </c>
      <c r="F283" t="str">
        <f t="shared" si="9"/>
        <v>France</v>
      </c>
    </row>
    <row r="284" spans="1:6" x14ac:dyDescent="0.3">
      <c r="A284" t="s">
        <v>1972</v>
      </c>
      <c r="B284" t="s">
        <v>1973</v>
      </c>
      <c r="C284" t="str">
        <f t="shared" si="8"/>
        <v>Jingbiao Zhao</v>
      </c>
      <c r="D284" t="s">
        <v>2793</v>
      </c>
      <c r="E284" t="s">
        <v>580</v>
      </c>
      <c r="F284" t="str">
        <f t="shared" si="9"/>
        <v>China</v>
      </c>
    </row>
    <row r="285" spans="1:6" x14ac:dyDescent="0.3">
      <c r="A285" t="s">
        <v>1030</v>
      </c>
      <c r="B285" t="s">
        <v>279</v>
      </c>
      <c r="C285" t="str">
        <f t="shared" si="8"/>
        <v>Hugo Hofstetter</v>
      </c>
      <c r="D285" t="s">
        <v>3913</v>
      </c>
      <c r="E285" t="s">
        <v>599</v>
      </c>
      <c r="F285" t="str">
        <f t="shared" si="9"/>
        <v>France</v>
      </c>
    </row>
    <row r="286" spans="1:6" x14ac:dyDescent="0.3">
      <c r="A286" t="s">
        <v>1190</v>
      </c>
      <c r="B286" t="s">
        <v>917</v>
      </c>
      <c r="C286" t="str">
        <f t="shared" si="8"/>
        <v>Cristian Raileanu</v>
      </c>
      <c r="D286" t="s">
        <v>4311</v>
      </c>
      <c r="E286" t="s">
        <v>568</v>
      </c>
      <c r="F286" t="str">
        <f t="shared" si="9"/>
        <v>Moldova</v>
      </c>
    </row>
    <row r="287" spans="1:6" x14ac:dyDescent="0.3">
      <c r="A287" t="s">
        <v>993</v>
      </c>
      <c r="B287" t="s">
        <v>2967</v>
      </c>
      <c r="C287" t="str">
        <f t="shared" si="8"/>
        <v>Bachirou Nikiema</v>
      </c>
      <c r="D287" t="s">
        <v>3073</v>
      </c>
      <c r="E287" t="s">
        <v>553</v>
      </c>
      <c r="F287" t="str">
        <f t="shared" si="9"/>
        <v>Burkina-Faso</v>
      </c>
    </row>
    <row r="288" spans="1:6" x14ac:dyDescent="0.3">
      <c r="A288" t="s">
        <v>1695</v>
      </c>
      <c r="B288" t="s">
        <v>1260</v>
      </c>
      <c r="C288" t="str">
        <f t="shared" si="8"/>
        <v>Maximilian Walscheid</v>
      </c>
      <c r="D288" t="s">
        <v>4320</v>
      </c>
      <c r="E288" t="s">
        <v>595</v>
      </c>
      <c r="F288" t="str">
        <f t="shared" si="9"/>
        <v>Germany</v>
      </c>
    </row>
    <row r="289" spans="1:6" x14ac:dyDescent="0.3">
      <c r="A289" t="s">
        <v>2330</v>
      </c>
      <c r="B289" t="s">
        <v>2331</v>
      </c>
      <c r="C289" t="str">
        <f t="shared" si="8"/>
        <v>Syver Waersted</v>
      </c>
      <c r="D289" t="s">
        <v>3036</v>
      </c>
      <c r="E289" t="s">
        <v>571</v>
      </c>
      <c r="F289" t="str">
        <f t="shared" si="9"/>
        <v>Norway</v>
      </c>
    </row>
    <row r="290" spans="1:6" x14ac:dyDescent="0.3">
      <c r="A290" t="s">
        <v>3273</v>
      </c>
      <c r="B290" t="s">
        <v>3274</v>
      </c>
      <c r="C290" t="str">
        <f t="shared" si="8"/>
        <v>Victor Alejandro Ocampo</v>
      </c>
      <c r="D290" t="s">
        <v>4309</v>
      </c>
      <c r="E290" t="s">
        <v>593</v>
      </c>
      <c r="F290" t="str">
        <f t="shared" si="9"/>
        <v>Colombia</v>
      </c>
    </row>
    <row r="291" spans="1:6" x14ac:dyDescent="0.3">
      <c r="A291" t="s">
        <v>700</v>
      </c>
      <c r="B291" t="s">
        <v>694</v>
      </c>
      <c r="C291" t="str">
        <f t="shared" si="8"/>
        <v>Nikita Razumov</v>
      </c>
      <c r="D291" t="s">
        <v>3934</v>
      </c>
      <c r="E291" t="s">
        <v>589</v>
      </c>
      <c r="F291" t="str">
        <f t="shared" si="9"/>
        <v>Russia</v>
      </c>
    </row>
    <row r="292" spans="1:6" x14ac:dyDescent="0.3">
      <c r="A292" t="s">
        <v>3407</v>
      </c>
      <c r="B292" t="s">
        <v>2776</v>
      </c>
      <c r="C292" t="str">
        <f t="shared" si="8"/>
        <v>Luis Fernando De La Cruz Chapulin</v>
      </c>
      <c r="D292" t="s">
        <v>3341</v>
      </c>
      <c r="E292" t="s">
        <v>581</v>
      </c>
      <c r="F292" t="str">
        <f t="shared" si="9"/>
        <v>Mexico</v>
      </c>
    </row>
    <row r="293" spans="1:6" x14ac:dyDescent="0.3">
      <c r="A293" t="s">
        <v>1477</v>
      </c>
      <c r="B293" t="s">
        <v>1478</v>
      </c>
      <c r="C293" t="str">
        <f t="shared" si="8"/>
        <v>Madushanka Perera</v>
      </c>
      <c r="D293" t="s">
        <v>4135</v>
      </c>
      <c r="E293" t="s">
        <v>1315</v>
      </c>
      <c r="F293" t="str">
        <f t="shared" si="9"/>
        <v>Sri-Lanka</v>
      </c>
    </row>
    <row r="294" spans="1:6" x14ac:dyDescent="0.3">
      <c r="A294" t="s">
        <v>3241</v>
      </c>
      <c r="B294" t="s">
        <v>480</v>
      </c>
      <c r="C294" t="str">
        <f t="shared" si="8"/>
        <v>Mantas Januskevicius</v>
      </c>
      <c r="D294" t="s">
        <v>3914</v>
      </c>
      <c r="E294" t="s">
        <v>590</v>
      </c>
      <c r="F294" t="str">
        <f t="shared" si="9"/>
        <v>Lithuania</v>
      </c>
    </row>
    <row r="295" spans="1:6" x14ac:dyDescent="0.3">
      <c r="A295" t="s">
        <v>1353</v>
      </c>
      <c r="B295" t="s">
        <v>1013</v>
      </c>
      <c r="C295" t="str">
        <f t="shared" si="8"/>
        <v>Yuriy Vasyliv</v>
      </c>
      <c r="D295" t="s">
        <v>3932</v>
      </c>
      <c r="E295" t="s">
        <v>595</v>
      </c>
      <c r="F295" t="str">
        <f t="shared" si="9"/>
        <v>Germany</v>
      </c>
    </row>
    <row r="296" spans="1:6" x14ac:dyDescent="0.3">
      <c r="A296" t="s">
        <v>2561</v>
      </c>
      <c r="B296" t="s">
        <v>374</v>
      </c>
      <c r="C296" t="str">
        <f t="shared" si="8"/>
        <v>Victor Lafay</v>
      </c>
      <c r="D296" t="s">
        <v>3927</v>
      </c>
      <c r="E296" t="s">
        <v>599</v>
      </c>
      <c r="F296" t="str">
        <f t="shared" si="9"/>
        <v>France</v>
      </c>
    </row>
    <row r="297" spans="1:6" x14ac:dyDescent="0.3">
      <c r="A297" t="s">
        <v>44</v>
      </c>
      <c r="B297" t="s">
        <v>2726</v>
      </c>
      <c r="C297" t="str">
        <f t="shared" si="8"/>
        <v>Soren Kragh Andersen</v>
      </c>
      <c r="D297" t="s">
        <v>1241</v>
      </c>
      <c r="E297" t="s">
        <v>594</v>
      </c>
      <c r="F297" t="str">
        <f t="shared" si="9"/>
        <v>Denmark</v>
      </c>
    </row>
    <row r="298" spans="1:6" x14ac:dyDescent="0.3">
      <c r="A298" t="s">
        <v>2853</v>
      </c>
      <c r="B298" t="s">
        <v>2854</v>
      </c>
      <c r="C298" t="str">
        <f t="shared" si="8"/>
        <v>Salim Kipkemboi</v>
      </c>
      <c r="D298" t="s">
        <v>3912</v>
      </c>
      <c r="E298" t="s">
        <v>557</v>
      </c>
      <c r="F298" t="str">
        <f t="shared" si="9"/>
        <v>Kenya</v>
      </c>
    </row>
    <row r="299" spans="1:6" x14ac:dyDescent="0.3">
      <c r="A299" t="s">
        <v>2190</v>
      </c>
      <c r="B299" t="s">
        <v>457</v>
      </c>
      <c r="C299" t="str">
        <f t="shared" si="8"/>
        <v>Jose Fernandes</v>
      </c>
      <c r="D299" t="s">
        <v>3341</v>
      </c>
      <c r="E299" t="s">
        <v>577</v>
      </c>
      <c r="F299" t="str">
        <f t="shared" si="9"/>
        <v>Portugal</v>
      </c>
    </row>
    <row r="300" spans="1:6" x14ac:dyDescent="0.3">
      <c r="A300" t="s">
        <v>2891</v>
      </c>
      <c r="B300" t="s">
        <v>786</v>
      </c>
      <c r="C300" t="str">
        <f t="shared" si="8"/>
        <v>Julius Van den Berg</v>
      </c>
      <c r="D300" t="s">
        <v>3910</v>
      </c>
      <c r="E300" t="s">
        <v>597</v>
      </c>
      <c r="F300" t="str">
        <f t="shared" si="9"/>
        <v>Netherlands</v>
      </c>
    </row>
    <row r="301" spans="1:6" x14ac:dyDescent="0.3">
      <c r="A301" t="s">
        <v>3136</v>
      </c>
      <c r="B301" t="s">
        <v>3137</v>
      </c>
      <c r="C301" t="str">
        <f t="shared" si="8"/>
        <v>Jonas Iversby Hvideberg</v>
      </c>
      <c r="D301" t="s">
        <v>3036</v>
      </c>
      <c r="E301" t="s">
        <v>571</v>
      </c>
      <c r="F301" t="str">
        <f t="shared" si="9"/>
        <v>Norway</v>
      </c>
    </row>
    <row r="302" spans="1:6" x14ac:dyDescent="0.3">
      <c r="A302" t="s">
        <v>858</v>
      </c>
      <c r="B302" t="s">
        <v>168</v>
      </c>
      <c r="C302" t="str">
        <f t="shared" si="8"/>
        <v>Max Losch</v>
      </c>
      <c r="D302" t="s">
        <v>3918</v>
      </c>
      <c r="E302" t="s">
        <v>585</v>
      </c>
      <c r="F302" t="str">
        <f t="shared" si="9"/>
        <v>Luxembourg</v>
      </c>
    </row>
    <row r="303" spans="1:6" x14ac:dyDescent="0.3">
      <c r="A303" t="s">
        <v>1983</v>
      </c>
      <c r="B303" t="s">
        <v>407</v>
      </c>
      <c r="C303" t="str">
        <f t="shared" si="8"/>
        <v>Rok Korosec</v>
      </c>
      <c r="D303" t="s">
        <v>4312</v>
      </c>
      <c r="E303" t="s">
        <v>578</v>
      </c>
      <c r="F303" t="str">
        <f t="shared" si="9"/>
        <v>Slovenia</v>
      </c>
    </row>
    <row r="304" spans="1:6" x14ac:dyDescent="0.3">
      <c r="A304" t="s">
        <v>2032</v>
      </c>
      <c r="B304" t="s">
        <v>1308</v>
      </c>
      <c r="C304" t="str">
        <f t="shared" si="8"/>
        <v>Matvey Mamykin</v>
      </c>
      <c r="D304" t="s">
        <v>3934</v>
      </c>
      <c r="E304" t="s">
        <v>589</v>
      </c>
      <c r="F304" t="str">
        <f t="shared" si="9"/>
        <v>Russia</v>
      </c>
    </row>
    <row r="305" spans="1:6" x14ac:dyDescent="0.3">
      <c r="A305" t="s">
        <v>1492</v>
      </c>
      <c r="B305" t="s">
        <v>356</v>
      </c>
      <c r="C305" t="str">
        <f t="shared" si="8"/>
        <v>Sean McKenna</v>
      </c>
      <c r="D305" t="s">
        <v>3920</v>
      </c>
      <c r="E305" t="s">
        <v>575</v>
      </c>
      <c r="F305" t="str">
        <f t="shared" si="9"/>
        <v>Ireland</v>
      </c>
    </row>
    <row r="306" spans="1:6" x14ac:dyDescent="0.3">
      <c r="A306" t="s">
        <v>3881</v>
      </c>
      <c r="B306" t="s">
        <v>2930</v>
      </c>
      <c r="C306" t="str">
        <f t="shared" si="8"/>
        <v>Lennert Van Eetvelt</v>
      </c>
      <c r="D306" t="s">
        <v>3930</v>
      </c>
      <c r="E306" t="s">
        <v>598</v>
      </c>
      <c r="F306" t="str">
        <f t="shared" si="9"/>
        <v>Belgium</v>
      </c>
    </row>
    <row r="307" spans="1:6" x14ac:dyDescent="0.3">
      <c r="A307" t="s">
        <v>614</v>
      </c>
      <c r="B307" t="s">
        <v>61</v>
      </c>
      <c r="C307" t="str">
        <f t="shared" si="8"/>
        <v>George Bennett</v>
      </c>
      <c r="D307" t="s">
        <v>3931</v>
      </c>
      <c r="E307" t="s">
        <v>572</v>
      </c>
      <c r="F307" t="str">
        <f t="shared" si="9"/>
        <v>New-Zealand</v>
      </c>
    </row>
    <row r="308" spans="1:6" x14ac:dyDescent="0.3">
      <c r="A308" t="s">
        <v>2270</v>
      </c>
      <c r="B308" t="s">
        <v>349</v>
      </c>
      <c r="C308" t="str">
        <f t="shared" si="8"/>
        <v>Gabriel Marin</v>
      </c>
      <c r="D308" t="s">
        <v>3933</v>
      </c>
      <c r="E308" t="s">
        <v>555</v>
      </c>
      <c r="F308" t="str">
        <f t="shared" si="9"/>
        <v>Costa-Rica</v>
      </c>
    </row>
    <row r="309" spans="1:6" x14ac:dyDescent="0.3">
      <c r="A309" t="s">
        <v>33</v>
      </c>
      <c r="B309" t="s">
        <v>1479</v>
      </c>
      <c r="C309" t="str">
        <f t="shared" si="8"/>
        <v>Nihal Silva</v>
      </c>
      <c r="D309" t="s">
        <v>4317</v>
      </c>
      <c r="E309" t="s">
        <v>1315</v>
      </c>
      <c r="F309" t="str">
        <f t="shared" si="9"/>
        <v>Sri-Lanka</v>
      </c>
    </row>
    <row r="310" spans="1:6" x14ac:dyDescent="0.3">
      <c r="A310" t="s">
        <v>1444</v>
      </c>
      <c r="B310" t="s">
        <v>1039</v>
      </c>
      <c r="C310" t="str">
        <f t="shared" si="8"/>
        <v>Milos Borisavljevic</v>
      </c>
      <c r="D310" t="s">
        <v>4310</v>
      </c>
      <c r="E310" t="s">
        <v>795</v>
      </c>
      <c r="F310" t="str">
        <f t="shared" si="9"/>
        <v>Serbia</v>
      </c>
    </row>
    <row r="311" spans="1:6" x14ac:dyDescent="0.3">
      <c r="A311" t="s">
        <v>425</v>
      </c>
      <c r="B311" t="s">
        <v>1657</v>
      </c>
      <c r="C311" t="str">
        <f t="shared" si="8"/>
        <v>Niklas Larsen</v>
      </c>
      <c r="D311" t="s">
        <v>3341</v>
      </c>
      <c r="E311" t="s">
        <v>594</v>
      </c>
      <c r="F311" t="str">
        <f t="shared" si="9"/>
        <v>Denmark</v>
      </c>
    </row>
    <row r="312" spans="1:6" x14ac:dyDescent="0.3">
      <c r="A312" t="s">
        <v>3303</v>
      </c>
      <c r="B312" t="s">
        <v>635</v>
      </c>
      <c r="C312" t="str">
        <f t="shared" si="8"/>
        <v>Louis Blouwe</v>
      </c>
      <c r="D312" t="s">
        <v>4134</v>
      </c>
      <c r="E312" t="s">
        <v>598</v>
      </c>
      <c r="F312" t="str">
        <f t="shared" si="9"/>
        <v>Belgium</v>
      </c>
    </row>
    <row r="313" spans="1:6" x14ac:dyDescent="0.3">
      <c r="A313" t="s">
        <v>3021</v>
      </c>
      <c r="B313" t="s">
        <v>3022</v>
      </c>
      <c r="C313" t="str">
        <f t="shared" si="8"/>
        <v>Evgenii Tikhonin</v>
      </c>
      <c r="D313" t="s">
        <v>3934</v>
      </c>
      <c r="E313" t="s">
        <v>589</v>
      </c>
      <c r="F313" t="str">
        <f t="shared" si="9"/>
        <v>Russia</v>
      </c>
    </row>
    <row r="314" spans="1:6" x14ac:dyDescent="0.3">
      <c r="A314" t="s">
        <v>2837</v>
      </c>
      <c r="B314" t="s">
        <v>2757</v>
      </c>
      <c r="C314" t="str">
        <f t="shared" si="8"/>
        <v>Samuele Battistella</v>
      </c>
      <c r="D314" t="s">
        <v>3928</v>
      </c>
      <c r="E314" t="s">
        <v>600</v>
      </c>
      <c r="F314" t="str">
        <f t="shared" si="9"/>
        <v>Italy</v>
      </c>
    </row>
    <row r="315" spans="1:6" x14ac:dyDescent="0.3">
      <c r="A315" t="s">
        <v>4159</v>
      </c>
      <c r="B315" t="s">
        <v>216</v>
      </c>
      <c r="C315" t="str">
        <f t="shared" si="8"/>
        <v>Filippo Conca</v>
      </c>
      <c r="D315" t="s">
        <v>3039</v>
      </c>
      <c r="E315" t="s">
        <v>600</v>
      </c>
      <c r="F315" t="str">
        <f t="shared" si="9"/>
        <v>Italy</v>
      </c>
    </row>
    <row r="316" spans="1:6" x14ac:dyDescent="0.3">
      <c r="A316" t="s">
        <v>3242</v>
      </c>
      <c r="B316" t="s">
        <v>926</v>
      </c>
      <c r="C316" t="str">
        <f t="shared" si="8"/>
        <v>Giorgi Tediashvili</v>
      </c>
      <c r="D316" t="s">
        <v>3914</v>
      </c>
      <c r="E316" t="s">
        <v>925</v>
      </c>
      <c r="F316" t="str">
        <f t="shared" si="9"/>
        <v>Georgia</v>
      </c>
    </row>
    <row r="317" spans="1:6" x14ac:dyDescent="0.3">
      <c r="A317" t="s">
        <v>423</v>
      </c>
      <c r="B317" t="s">
        <v>2822</v>
      </c>
      <c r="C317" t="str">
        <f t="shared" si="8"/>
        <v>Alexys Brunel</v>
      </c>
      <c r="D317" t="s">
        <v>4314</v>
      </c>
      <c r="E317" t="s">
        <v>599</v>
      </c>
      <c r="F317" t="str">
        <f t="shared" si="9"/>
        <v>France</v>
      </c>
    </row>
    <row r="318" spans="1:6" x14ac:dyDescent="0.3">
      <c r="A318" t="s">
        <v>8</v>
      </c>
      <c r="B318" t="s">
        <v>1</v>
      </c>
      <c r="C318" t="str">
        <f t="shared" si="8"/>
        <v>Casper Pedersen</v>
      </c>
      <c r="D318" t="s">
        <v>3929</v>
      </c>
      <c r="E318" t="s">
        <v>594</v>
      </c>
      <c r="F318" t="str">
        <f t="shared" si="9"/>
        <v>Denmark</v>
      </c>
    </row>
    <row r="319" spans="1:6" x14ac:dyDescent="0.3">
      <c r="A319" t="s">
        <v>3220</v>
      </c>
      <c r="B319" t="s">
        <v>3221</v>
      </c>
      <c r="C319" t="str">
        <f t="shared" si="8"/>
        <v>Matis Louvel</v>
      </c>
      <c r="D319" t="s">
        <v>3911</v>
      </c>
      <c r="E319" t="s">
        <v>599</v>
      </c>
      <c r="F319" t="str">
        <f t="shared" si="9"/>
        <v>France</v>
      </c>
    </row>
    <row r="320" spans="1:6" x14ac:dyDescent="0.3">
      <c r="A320" t="s">
        <v>3087</v>
      </c>
      <c r="B320" t="s">
        <v>172</v>
      </c>
      <c r="C320" t="str">
        <f t="shared" si="8"/>
        <v>Ben Zwiehoff</v>
      </c>
      <c r="D320" t="s">
        <v>3037</v>
      </c>
      <c r="E320" t="s">
        <v>595</v>
      </c>
      <c r="F320" t="str">
        <f t="shared" si="9"/>
        <v>Germany</v>
      </c>
    </row>
    <row r="321" spans="1:6" x14ac:dyDescent="0.3">
      <c r="A321" t="s">
        <v>1367</v>
      </c>
      <c r="B321" t="s">
        <v>2274</v>
      </c>
      <c r="C321" t="str">
        <f t="shared" si="8"/>
        <v>Aydar Zakarin</v>
      </c>
      <c r="D321" t="s">
        <v>3934</v>
      </c>
      <c r="E321" t="s">
        <v>589</v>
      </c>
      <c r="F321" t="str">
        <f t="shared" si="9"/>
        <v>Russia</v>
      </c>
    </row>
    <row r="322" spans="1:6" x14ac:dyDescent="0.3">
      <c r="A322" t="s">
        <v>1203</v>
      </c>
      <c r="B322" t="s">
        <v>2470</v>
      </c>
      <c r="C322" t="str">
        <f t="shared" ref="C322:C385" si="10">CONCATENATE(B322," ",A322)</f>
        <v>Yacine Hamza</v>
      </c>
      <c r="D322" t="s">
        <v>3920</v>
      </c>
      <c r="E322" t="s">
        <v>534</v>
      </c>
      <c r="F322" t="str">
        <f t="shared" si="9"/>
        <v>Algeria</v>
      </c>
    </row>
    <row r="323" spans="1:6" x14ac:dyDescent="0.3">
      <c r="A323" t="s">
        <v>2102</v>
      </c>
      <c r="B323" t="s">
        <v>2103</v>
      </c>
      <c r="C323" t="str">
        <f t="shared" si="10"/>
        <v>Krists Neilands</v>
      </c>
      <c r="D323" t="s">
        <v>1506</v>
      </c>
      <c r="E323" t="s">
        <v>588</v>
      </c>
      <c r="F323" t="str">
        <f t="shared" ref="F323:F386" si="11">VLOOKUP(E323,$J$1:$K$163,2,FALSE)</f>
        <v>Latvia</v>
      </c>
    </row>
    <row r="324" spans="1:6" x14ac:dyDescent="0.3">
      <c r="A324" t="s">
        <v>1833</v>
      </c>
      <c r="B324" t="s">
        <v>415</v>
      </c>
      <c r="C324" t="str">
        <f t="shared" si="10"/>
        <v>Josip Rumac</v>
      </c>
      <c r="D324" t="s">
        <v>1997</v>
      </c>
      <c r="E324" t="s">
        <v>565</v>
      </c>
      <c r="F324" t="str">
        <f t="shared" si="11"/>
        <v>Croatia</v>
      </c>
    </row>
    <row r="325" spans="1:6" x14ac:dyDescent="0.3">
      <c r="A325" t="s">
        <v>2339</v>
      </c>
      <c r="B325" t="s">
        <v>2340</v>
      </c>
      <c r="C325" t="str">
        <f t="shared" si="10"/>
        <v>Kristaps Budenieks</v>
      </c>
      <c r="D325" t="s">
        <v>1247</v>
      </c>
      <c r="E325" t="s">
        <v>588</v>
      </c>
      <c r="F325" t="str">
        <f t="shared" si="11"/>
        <v>Latvia</v>
      </c>
    </row>
    <row r="326" spans="1:6" x14ac:dyDescent="0.3">
      <c r="A326" t="s">
        <v>3333</v>
      </c>
      <c r="B326" t="s">
        <v>353</v>
      </c>
      <c r="C326" t="str">
        <f t="shared" si="10"/>
        <v>Jay Lampawog</v>
      </c>
      <c r="D326" t="s">
        <v>2655</v>
      </c>
      <c r="E326" t="s">
        <v>1294</v>
      </c>
      <c r="F326" t="str">
        <f t="shared" si="11"/>
        <v>Philippines</v>
      </c>
    </row>
    <row r="327" spans="1:6" x14ac:dyDescent="0.3">
      <c r="A327" t="s">
        <v>1289</v>
      </c>
      <c r="B327" t="s">
        <v>309</v>
      </c>
      <c r="C327" t="str">
        <f t="shared" si="10"/>
        <v>Lucas Hamilton</v>
      </c>
      <c r="D327" t="s">
        <v>3915</v>
      </c>
      <c r="E327" t="s">
        <v>584</v>
      </c>
      <c r="F327" t="str">
        <f t="shared" si="11"/>
        <v>Australia</v>
      </c>
    </row>
    <row r="328" spans="1:6" x14ac:dyDescent="0.3">
      <c r="A328" t="s">
        <v>2443</v>
      </c>
      <c r="B328" t="s">
        <v>190</v>
      </c>
      <c r="C328" t="str">
        <f t="shared" si="10"/>
        <v>Andreas Stokbro</v>
      </c>
      <c r="D328" t="s">
        <v>1241</v>
      </c>
      <c r="E328" t="s">
        <v>594</v>
      </c>
      <c r="F328" t="str">
        <f t="shared" si="11"/>
        <v>Denmark</v>
      </c>
    </row>
    <row r="329" spans="1:6" x14ac:dyDescent="0.3">
      <c r="A329" t="s">
        <v>1097</v>
      </c>
      <c r="B329" t="s">
        <v>635</v>
      </c>
      <c r="C329" t="str">
        <f t="shared" si="10"/>
        <v>Louis Vervaeke</v>
      </c>
      <c r="D329" t="s">
        <v>1247</v>
      </c>
      <c r="E329" t="s">
        <v>598</v>
      </c>
      <c r="F329" t="str">
        <f t="shared" si="11"/>
        <v>Belgium</v>
      </c>
    </row>
    <row r="330" spans="1:6" x14ac:dyDescent="0.3">
      <c r="A330" t="s">
        <v>2022</v>
      </c>
      <c r="B330" t="s">
        <v>2024</v>
      </c>
      <c r="C330" t="str">
        <f t="shared" si="10"/>
        <v>Saya Kuroeda</v>
      </c>
      <c r="D330" t="s">
        <v>3935</v>
      </c>
      <c r="E330" t="s">
        <v>583</v>
      </c>
      <c r="F330" t="str">
        <f t="shared" si="11"/>
        <v>Japan</v>
      </c>
    </row>
    <row r="331" spans="1:6" x14ac:dyDescent="0.3">
      <c r="A331" t="s">
        <v>2773</v>
      </c>
      <c r="B331" t="s">
        <v>2774</v>
      </c>
      <c r="C331" t="str">
        <f t="shared" si="10"/>
        <v>Ka Hoo Fung</v>
      </c>
      <c r="D331" t="s">
        <v>3039</v>
      </c>
      <c r="E331" t="s">
        <v>552</v>
      </c>
      <c r="F331" t="str">
        <f t="shared" si="11"/>
        <v>Hong-Kong</v>
      </c>
    </row>
    <row r="332" spans="1:6" x14ac:dyDescent="0.3">
      <c r="A332" t="s">
        <v>1644</v>
      </c>
      <c r="B332" t="s">
        <v>2748</v>
      </c>
      <c r="C332" t="str">
        <f t="shared" si="10"/>
        <v>Aimiliano Vila</v>
      </c>
      <c r="D332" t="s">
        <v>3339</v>
      </c>
      <c r="E332" t="s">
        <v>556</v>
      </c>
      <c r="F332" t="str">
        <f t="shared" si="11"/>
        <v>Greece</v>
      </c>
    </row>
    <row r="333" spans="1:6" x14ac:dyDescent="0.3">
      <c r="A333" t="s">
        <v>2683</v>
      </c>
      <c r="B333" t="s">
        <v>2684</v>
      </c>
      <c r="C333" t="str">
        <f t="shared" si="10"/>
        <v>Jodok Salzmann</v>
      </c>
      <c r="D333" t="s">
        <v>3039</v>
      </c>
      <c r="E333" t="s">
        <v>570</v>
      </c>
      <c r="F333" t="str">
        <f t="shared" si="11"/>
        <v>Austria</v>
      </c>
    </row>
    <row r="334" spans="1:6" x14ac:dyDescent="0.3">
      <c r="A334" t="s">
        <v>1129</v>
      </c>
      <c r="B334" t="s">
        <v>1128</v>
      </c>
      <c r="C334" t="str">
        <f t="shared" si="10"/>
        <v>Elias Afewerki</v>
      </c>
      <c r="D334" t="s">
        <v>3931</v>
      </c>
      <c r="E334" t="s">
        <v>751</v>
      </c>
      <c r="F334" t="str">
        <f t="shared" si="11"/>
        <v>Eritrea</v>
      </c>
    </row>
    <row r="335" spans="1:6" x14ac:dyDescent="0.3">
      <c r="A335" t="s">
        <v>2770</v>
      </c>
      <c r="B335" t="s">
        <v>404</v>
      </c>
      <c r="C335" t="str">
        <f t="shared" si="10"/>
        <v>Dominik Neuman</v>
      </c>
      <c r="D335" t="s">
        <v>4313</v>
      </c>
      <c r="E335" t="s">
        <v>573</v>
      </c>
      <c r="F335" t="str">
        <f t="shared" si="11"/>
        <v>Czech-Republic</v>
      </c>
    </row>
    <row r="336" spans="1:6" x14ac:dyDescent="0.3">
      <c r="A336" t="s">
        <v>3034</v>
      </c>
      <c r="B336" t="s">
        <v>362</v>
      </c>
      <c r="C336" t="str">
        <f t="shared" si="10"/>
        <v>Georgios Stavrakakis</v>
      </c>
      <c r="D336" t="s">
        <v>3339</v>
      </c>
      <c r="E336" t="s">
        <v>556</v>
      </c>
      <c r="F336" t="str">
        <f t="shared" si="11"/>
        <v>Greece</v>
      </c>
    </row>
    <row r="337" spans="1:6" x14ac:dyDescent="0.3">
      <c r="A337" t="s">
        <v>238</v>
      </c>
      <c r="B337" t="s">
        <v>2704</v>
      </c>
      <c r="C337" t="str">
        <f t="shared" si="10"/>
        <v>Leo Vincent</v>
      </c>
      <c r="D337" t="s">
        <v>4321</v>
      </c>
      <c r="E337" t="s">
        <v>599</v>
      </c>
      <c r="F337" t="str">
        <f t="shared" si="11"/>
        <v>France</v>
      </c>
    </row>
    <row r="338" spans="1:6" x14ac:dyDescent="0.3">
      <c r="A338" t="s">
        <v>1292</v>
      </c>
      <c r="B338" t="s">
        <v>169</v>
      </c>
      <c r="C338" t="str">
        <f t="shared" si="10"/>
        <v>Manuel Senni</v>
      </c>
      <c r="D338" t="s">
        <v>1247</v>
      </c>
      <c r="E338" t="s">
        <v>600</v>
      </c>
      <c r="F338" t="str">
        <f t="shared" si="11"/>
        <v>Italy</v>
      </c>
    </row>
    <row r="339" spans="1:6" x14ac:dyDescent="0.3">
      <c r="A339" t="s">
        <v>794</v>
      </c>
      <c r="B339" t="s">
        <v>417</v>
      </c>
      <c r="C339" t="str">
        <f t="shared" si="10"/>
        <v>Logan Owen</v>
      </c>
      <c r="D339" t="s">
        <v>3913</v>
      </c>
      <c r="E339" t="s">
        <v>596</v>
      </c>
      <c r="F339" t="str">
        <f t="shared" si="11"/>
        <v>United-States</v>
      </c>
    </row>
    <row r="340" spans="1:6" x14ac:dyDescent="0.3">
      <c r="A340" t="s">
        <v>3363</v>
      </c>
      <c r="B340" t="s">
        <v>311</v>
      </c>
      <c r="C340" t="str">
        <f t="shared" si="10"/>
        <v>Alex Mengoulas</v>
      </c>
      <c r="D340" t="s">
        <v>3918</v>
      </c>
      <c r="E340" t="s">
        <v>556</v>
      </c>
      <c r="F340" t="str">
        <f t="shared" si="11"/>
        <v>Greece</v>
      </c>
    </row>
    <row r="341" spans="1:6" x14ac:dyDescent="0.3">
      <c r="A341" t="s">
        <v>1729</v>
      </c>
      <c r="B341" t="s">
        <v>285</v>
      </c>
      <c r="C341" t="str">
        <f t="shared" si="10"/>
        <v>Jaime Roson</v>
      </c>
      <c r="D341" t="s">
        <v>3913</v>
      </c>
      <c r="E341" t="s">
        <v>601</v>
      </c>
      <c r="F341" t="str">
        <f t="shared" si="11"/>
        <v>Spain</v>
      </c>
    </row>
    <row r="342" spans="1:6" x14ac:dyDescent="0.3">
      <c r="A342" t="s">
        <v>455</v>
      </c>
      <c r="B342" t="s">
        <v>2810</v>
      </c>
      <c r="C342" t="str">
        <f t="shared" si="10"/>
        <v>Harold Tejada</v>
      </c>
      <c r="D342" t="s">
        <v>4320</v>
      </c>
      <c r="E342" t="s">
        <v>593</v>
      </c>
      <c r="F342" t="str">
        <f t="shared" si="11"/>
        <v>Colombia</v>
      </c>
    </row>
    <row r="343" spans="1:6" x14ac:dyDescent="0.3">
      <c r="A343" t="s">
        <v>3504</v>
      </c>
      <c r="B343" t="s">
        <v>13</v>
      </c>
      <c r="C343" t="str">
        <f t="shared" si="10"/>
        <v>Clement Berthet</v>
      </c>
      <c r="D343" t="s">
        <v>3927</v>
      </c>
      <c r="E343" t="s">
        <v>599</v>
      </c>
      <c r="F343" t="str">
        <f t="shared" si="11"/>
        <v>France</v>
      </c>
    </row>
    <row r="344" spans="1:6" x14ac:dyDescent="0.3">
      <c r="A344" t="s">
        <v>1981</v>
      </c>
      <c r="B344" t="s">
        <v>1982</v>
      </c>
      <c r="C344" t="str">
        <f t="shared" si="10"/>
        <v>Aksel Nommela</v>
      </c>
      <c r="D344" t="s">
        <v>3914</v>
      </c>
      <c r="E344" t="s">
        <v>592</v>
      </c>
      <c r="F344" t="str">
        <f t="shared" si="11"/>
        <v>Estonia</v>
      </c>
    </row>
    <row r="345" spans="1:6" x14ac:dyDescent="0.3">
      <c r="A345" t="s">
        <v>2394</v>
      </c>
      <c r="B345" t="s">
        <v>195</v>
      </c>
      <c r="C345" t="str">
        <f t="shared" si="10"/>
        <v>Bas Van der Kooij</v>
      </c>
      <c r="D345" t="s">
        <v>3910</v>
      </c>
      <c r="E345" t="s">
        <v>597</v>
      </c>
      <c r="F345" t="str">
        <f t="shared" si="11"/>
        <v>Netherlands</v>
      </c>
    </row>
    <row r="346" spans="1:6" x14ac:dyDescent="0.3">
      <c r="A346" t="s">
        <v>2412</v>
      </c>
      <c r="B346" t="s">
        <v>1897</v>
      </c>
      <c r="C346" t="str">
        <f t="shared" si="10"/>
        <v>Dorian Godon</v>
      </c>
      <c r="D346" t="s">
        <v>2793</v>
      </c>
      <c r="E346" t="s">
        <v>599</v>
      </c>
      <c r="F346" t="str">
        <f t="shared" si="11"/>
        <v>France</v>
      </c>
    </row>
    <row r="347" spans="1:6" x14ac:dyDescent="0.3">
      <c r="A347" t="s">
        <v>3675</v>
      </c>
      <c r="B347" t="s">
        <v>1704</v>
      </c>
      <c r="C347" t="str">
        <f t="shared" si="10"/>
        <v>Muhammad Yudha</v>
      </c>
      <c r="D347" t="s">
        <v>3037</v>
      </c>
      <c r="E347" t="s">
        <v>548</v>
      </c>
      <c r="F347" t="str">
        <f t="shared" si="11"/>
        <v>Indonesia</v>
      </c>
    </row>
    <row r="348" spans="1:6" x14ac:dyDescent="0.3">
      <c r="A348" t="s">
        <v>1464</v>
      </c>
      <c r="B348" t="s">
        <v>1153</v>
      </c>
      <c r="C348" t="str">
        <f t="shared" si="10"/>
        <v>Ioannis Spanopoulos</v>
      </c>
      <c r="D348" t="s">
        <v>3932</v>
      </c>
      <c r="E348" t="s">
        <v>556</v>
      </c>
      <c r="F348" t="str">
        <f t="shared" si="11"/>
        <v>Greece</v>
      </c>
    </row>
    <row r="349" spans="1:6" x14ac:dyDescent="0.3">
      <c r="A349" t="s">
        <v>85</v>
      </c>
      <c r="B349" t="s">
        <v>135</v>
      </c>
      <c r="C349" t="str">
        <f t="shared" si="10"/>
        <v>Peter Sagan</v>
      </c>
      <c r="D349" t="s">
        <v>4135</v>
      </c>
      <c r="E349" t="s">
        <v>579</v>
      </c>
      <c r="F349" t="str">
        <f t="shared" si="11"/>
        <v>Slovakia</v>
      </c>
    </row>
    <row r="350" spans="1:6" x14ac:dyDescent="0.3">
      <c r="A350" t="s">
        <v>1253</v>
      </c>
      <c r="B350" t="s">
        <v>1254</v>
      </c>
      <c r="C350" t="str">
        <f t="shared" si="10"/>
        <v>Willi Willwohl</v>
      </c>
      <c r="D350" t="s">
        <v>4134</v>
      </c>
      <c r="E350" t="s">
        <v>595</v>
      </c>
      <c r="F350" t="str">
        <f t="shared" si="11"/>
        <v>Germany</v>
      </c>
    </row>
    <row r="351" spans="1:6" x14ac:dyDescent="0.3">
      <c r="A351" t="s">
        <v>2609</v>
      </c>
      <c r="B351" t="s">
        <v>137</v>
      </c>
      <c r="C351" t="str">
        <f t="shared" si="10"/>
        <v>Alexander Vlasov</v>
      </c>
      <c r="D351" t="s">
        <v>3934</v>
      </c>
      <c r="E351" t="s">
        <v>589</v>
      </c>
      <c r="F351" t="str">
        <f t="shared" si="11"/>
        <v>Russia</v>
      </c>
    </row>
    <row r="352" spans="1:6" x14ac:dyDescent="0.3">
      <c r="A352" t="s">
        <v>1535</v>
      </c>
      <c r="B352" t="s">
        <v>1536</v>
      </c>
      <c r="C352" t="str">
        <f t="shared" si="10"/>
        <v>Matala Seboka</v>
      </c>
      <c r="D352" t="s">
        <v>4317</v>
      </c>
      <c r="E352" t="s">
        <v>1155</v>
      </c>
      <c r="F352" t="str">
        <f t="shared" si="11"/>
        <v>Lesotho</v>
      </c>
    </row>
    <row r="353" spans="1:6" x14ac:dyDescent="0.3">
      <c r="A353" t="s">
        <v>874</v>
      </c>
      <c r="B353" t="s">
        <v>208</v>
      </c>
      <c r="C353" t="str">
        <f t="shared" si="10"/>
        <v>Alexandre Mayer</v>
      </c>
      <c r="D353" t="s">
        <v>2046</v>
      </c>
      <c r="E353" t="s">
        <v>1547</v>
      </c>
      <c r="F353" t="str">
        <f t="shared" si="11"/>
        <v>Mauritius</v>
      </c>
    </row>
    <row r="354" spans="1:6" x14ac:dyDescent="0.3">
      <c r="A354" t="s">
        <v>985</v>
      </c>
      <c r="B354" t="s">
        <v>2324</v>
      </c>
      <c r="C354" t="str">
        <f t="shared" si="10"/>
        <v>Keagan Girdlestone</v>
      </c>
      <c r="D354" t="s">
        <v>2655</v>
      </c>
      <c r="E354" t="s">
        <v>1164</v>
      </c>
      <c r="F354" t="str">
        <f t="shared" si="11"/>
        <v>South-Africa</v>
      </c>
    </row>
    <row r="355" spans="1:6" x14ac:dyDescent="0.3">
      <c r="A355" t="s">
        <v>2431</v>
      </c>
      <c r="B355" t="s">
        <v>917</v>
      </c>
      <c r="C355" t="str">
        <f t="shared" si="10"/>
        <v>Cristian Scaroni</v>
      </c>
      <c r="D355" t="s">
        <v>2062</v>
      </c>
      <c r="E355" t="s">
        <v>545</v>
      </c>
      <c r="F355" t="str">
        <f t="shared" si="11"/>
        <v>San-Marino</v>
      </c>
    </row>
    <row r="356" spans="1:6" x14ac:dyDescent="0.3">
      <c r="A356" t="s">
        <v>3460</v>
      </c>
      <c r="B356" t="s">
        <v>153</v>
      </c>
      <c r="C356" t="str">
        <f t="shared" si="10"/>
        <v>Paul Lapeira</v>
      </c>
      <c r="D356" t="s">
        <v>3911</v>
      </c>
      <c r="E356" t="s">
        <v>599</v>
      </c>
      <c r="F356" t="str">
        <f t="shared" si="11"/>
        <v>France</v>
      </c>
    </row>
    <row r="357" spans="1:6" x14ac:dyDescent="0.3">
      <c r="A357" t="s">
        <v>2889</v>
      </c>
      <c r="B357" t="s">
        <v>2890</v>
      </c>
      <c r="C357" t="str">
        <f t="shared" si="10"/>
        <v>Jaume Sureda</v>
      </c>
      <c r="D357" t="s">
        <v>3920</v>
      </c>
      <c r="E357" t="s">
        <v>601</v>
      </c>
      <c r="F357" t="str">
        <f t="shared" si="11"/>
        <v>Spain</v>
      </c>
    </row>
    <row r="358" spans="1:6" x14ac:dyDescent="0.3">
      <c r="A358" t="s">
        <v>245</v>
      </c>
      <c r="B358" t="s">
        <v>416</v>
      </c>
      <c r="C358" t="str">
        <f t="shared" si="10"/>
        <v>Aleksandar Roman</v>
      </c>
      <c r="D358" t="s">
        <v>3914</v>
      </c>
      <c r="E358" t="s">
        <v>795</v>
      </c>
      <c r="F358" t="str">
        <f t="shared" si="11"/>
        <v>Serbia</v>
      </c>
    </row>
    <row r="359" spans="1:6" x14ac:dyDescent="0.3">
      <c r="A359" t="s">
        <v>113</v>
      </c>
      <c r="B359" t="s">
        <v>2708</v>
      </c>
      <c r="C359" t="str">
        <f t="shared" si="10"/>
        <v>Aime De Gendt</v>
      </c>
      <c r="D359" t="s">
        <v>3035</v>
      </c>
      <c r="E359" t="s">
        <v>598</v>
      </c>
      <c r="F359" t="str">
        <f t="shared" si="11"/>
        <v>Belgium</v>
      </c>
    </row>
    <row r="360" spans="1:6" x14ac:dyDescent="0.3">
      <c r="A360" t="s">
        <v>2307</v>
      </c>
      <c r="B360" t="s">
        <v>2308</v>
      </c>
      <c r="C360" t="str">
        <f t="shared" si="10"/>
        <v>Jai Hindley</v>
      </c>
      <c r="D360" t="s">
        <v>3035</v>
      </c>
      <c r="E360" t="s">
        <v>584</v>
      </c>
      <c r="F360" t="str">
        <f t="shared" si="11"/>
        <v>Australia</v>
      </c>
    </row>
    <row r="361" spans="1:6" x14ac:dyDescent="0.3">
      <c r="A361" t="s">
        <v>3313</v>
      </c>
      <c r="B361" t="s">
        <v>354</v>
      </c>
      <c r="C361" t="str">
        <f t="shared" si="10"/>
        <v>Andrew Norbert</v>
      </c>
      <c r="D361" t="s">
        <v>2046</v>
      </c>
      <c r="E361" t="s">
        <v>3330</v>
      </c>
      <c r="F361" t="str">
        <f t="shared" si="11"/>
        <v>Saint-Lucia</v>
      </c>
    </row>
    <row r="362" spans="1:6" x14ac:dyDescent="0.3">
      <c r="A362" t="s">
        <v>1310</v>
      </c>
      <c r="B362" t="s">
        <v>1311</v>
      </c>
      <c r="C362" t="str">
        <f t="shared" si="10"/>
        <v>Thanawut Sanikwathi</v>
      </c>
      <c r="D362" t="s">
        <v>3920</v>
      </c>
      <c r="E362" t="s">
        <v>538</v>
      </c>
      <c r="F362" t="str">
        <f t="shared" si="11"/>
        <v>Thailand</v>
      </c>
    </row>
    <row r="363" spans="1:6" x14ac:dyDescent="0.3">
      <c r="A363" t="s">
        <v>2321</v>
      </c>
      <c r="B363" t="s">
        <v>1781</v>
      </c>
      <c r="C363" t="str">
        <f t="shared" si="10"/>
        <v>Alvaro Hodeg</v>
      </c>
      <c r="D363" t="s">
        <v>3930</v>
      </c>
      <c r="E363" t="s">
        <v>593</v>
      </c>
      <c r="F363" t="str">
        <f t="shared" si="11"/>
        <v>Colombia</v>
      </c>
    </row>
    <row r="364" spans="1:6" x14ac:dyDescent="0.3">
      <c r="A364" t="s">
        <v>933</v>
      </c>
      <c r="B364" t="s">
        <v>934</v>
      </c>
      <c r="C364" t="str">
        <f t="shared" si="10"/>
        <v>Sven Erik Bystrom</v>
      </c>
      <c r="D364" t="s">
        <v>3036</v>
      </c>
      <c r="E364" t="s">
        <v>571</v>
      </c>
      <c r="F364" t="str">
        <f t="shared" si="11"/>
        <v>Norway</v>
      </c>
    </row>
    <row r="365" spans="1:6" x14ac:dyDescent="0.3">
      <c r="A365" t="s">
        <v>2644</v>
      </c>
      <c r="B365" t="s">
        <v>360</v>
      </c>
      <c r="C365" t="str">
        <f t="shared" si="10"/>
        <v>Petr Rikunov</v>
      </c>
      <c r="D365" t="s">
        <v>3934</v>
      </c>
      <c r="E365" t="s">
        <v>589</v>
      </c>
      <c r="F365" t="str">
        <f t="shared" si="11"/>
        <v>Russia</v>
      </c>
    </row>
    <row r="366" spans="1:6" x14ac:dyDescent="0.3">
      <c r="A366" t="s">
        <v>2200</v>
      </c>
      <c r="B366" t="s">
        <v>200</v>
      </c>
      <c r="C366" t="str">
        <f t="shared" si="10"/>
        <v>Riccardo Minali</v>
      </c>
      <c r="D366" t="s">
        <v>3038</v>
      </c>
      <c r="E366" t="s">
        <v>600</v>
      </c>
      <c r="F366" t="str">
        <f t="shared" si="11"/>
        <v>Italy</v>
      </c>
    </row>
    <row r="367" spans="1:6" x14ac:dyDescent="0.3">
      <c r="A367" t="s">
        <v>3322</v>
      </c>
      <c r="B367" t="s">
        <v>96</v>
      </c>
      <c r="C367" t="str">
        <f t="shared" si="10"/>
        <v>Jacob Morales Ortega</v>
      </c>
      <c r="D367" t="s">
        <v>2046</v>
      </c>
      <c r="E367" t="s">
        <v>1568</v>
      </c>
      <c r="F367" t="str">
        <f t="shared" si="11"/>
        <v>Puerto-Rico</v>
      </c>
    </row>
    <row r="368" spans="1:6" x14ac:dyDescent="0.3">
      <c r="A368" t="s">
        <v>2992</v>
      </c>
      <c r="B368" t="s">
        <v>783</v>
      </c>
      <c r="C368" t="str">
        <f t="shared" si="10"/>
        <v>Emmanuel Morin</v>
      </c>
      <c r="D368" t="s">
        <v>3072</v>
      </c>
      <c r="E368" t="s">
        <v>599</v>
      </c>
      <c r="F368" t="str">
        <f t="shared" si="11"/>
        <v>France</v>
      </c>
    </row>
    <row r="369" spans="1:6" x14ac:dyDescent="0.3">
      <c r="A369" t="s">
        <v>1980</v>
      </c>
      <c r="B369" t="s">
        <v>0</v>
      </c>
      <c r="C369" t="str">
        <f t="shared" si="10"/>
        <v>Martin Laas</v>
      </c>
      <c r="D369" t="s">
        <v>4135</v>
      </c>
      <c r="E369" t="s">
        <v>592</v>
      </c>
      <c r="F369" t="str">
        <f t="shared" si="11"/>
        <v>Estonia</v>
      </c>
    </row>
    <row r="370" spans="1:6" x14ac:dyDescent="0.3">
      <c r="A370" t="s">
        <v>2276</v>
      </c>
      <c r="B370" t="s">
        <v>1684</v>
      </c>
      <c r="C370" t="str">
        <f t="shared" si="10"/>
        <v>Dmitry Strakhov</v>
      </c>
      <c r="D370" t="s">
        <v>3934</v>
      </c>
      <c r="E370" t="s">
        <v>589</v>
      </c>
      <c r="F370" t="str">
        <f t="shared" si="11"/>
        <v>Russia</v>
      </c>
    </row>
    <row r="371" spans="1:6" x14ac:dyDescent="0.3">
      <c r="A371" t="s">
        <v>2463</v>
      </c>
      <c r="B371" t="s">
        <v>2464</v>
      </c>
      <c r="C371" t="str">
        <f t="shared" si="10"/>
        <v>Karl Patrick Lauk</v>
      </c>
      <c r="D371" t="s">
        <v>4315</v>
      </c>
      <c r="E371" t="s">
        <v>592</v>
      </c>
      <c r="F371" t="str">
        <f t="shared" si="11"/>
        <v>Estonia</v>
      </c>
    </row>
    <row r="372" spans="1:6" x14ac:dyDescent="0.3">
      <c r="A372" t="s">
        <v>1365</v>
      </c>
      <c r="B372" t="s">
        <v>1366</v>
      </c>
      <c r="C372" t="str">
        <f t="shared" si="10"/>
        <v>Momchil Robov</v>
      </c>
      <c r="D372" t="s">
        <v>3914</v>
      </c>
      <c r="E372" t="s">
        <v>560</v>
      </c>
      <c r="F372" t="str">
        <f t="shared" si="11"/>
        <v>Bulgaria</v>
      </c>
    </row>
    <row r="373" spans="1:6" x14ac:dyDescent="0.3">
      <c r="A373" t="s">
        <v>2329</v>
      </c>
      <c r="B373" t="s">
        <v>276</v>
      </c>
      <c r="C373" t="str">
        <f t="shared" si="10"/>
        <v>Jonas Gregaard</v>
      </c>
      <c r="D373" t="s">
        <v>1466</v>
      </c>
      <c r="E373" t="s">
        <v>594</v>
      </c>
      <c r="F373" t="str">
        <f t="shared" si="11"/>
        <v>Denmark</v>
      </c>
    </row>
    <row r="374" spans="1:6" x14ac:dyDescent="0.3">
      <c r="A374" t="s">
        <v>1774</v>
      </c>
      <c r="B374" t="s">
        <v>145</v>
      </c>
      <c r="C374" t="str">
        <f t="shared" si="10"/>
        <v>Felix Grossschartner</v>
      </c>
      <c r="D374" t="s">
        <v>3918</v>
      </c>
      <c r="E374" t="s">
        <v>570</v>
      </c>
      <c r="F374" t="str">
        <f t="shared" si="11"/>
        <v>Austria</v>
      </c>
    </row>
    <row r="375" spans="1:6" x14ac:dyDescent="0.3">
      <c r="A375" t="s">
        <v>2416</v>
      </c>
      <c r="B375" t="s">
        <v>1013</v>
      </c>
      <c r="C375" t="str">
        <f t="shared" si="10"/>
        <v>Yuriy Natarov</v>
      </c>
      <c r="D375" t="s">
        <v>2062</v>
      </c>
      <c r="E375" t="s">
        <v>591</v>
      </c>
      <c r="F375" t="str">
        <f t="shared" si="11"/>
        <v>Kazakhstan</v>
      </c>
    </row>
    <row r="376" spans="1:6" x14ac:dyDescent="0.3">
      <c r="A376" t="s">
        <v>3667</v>
      </c>
      <c r="B376" t="s">
        <v>3668</v>
      </c>
      <c r="C376" t="str">
        <f t="shared" si="10"/>
        <v>Anastasios Koumpetsos</v>
      </c>
      <c r="D376" t="s">
        <v>3339</v>
      </c>
      <c r="E376" t="s">
        <v>556</v>
      </c>
      <c r="F376" t="str">
        <f t="shared" si="11"/>
        <v>Greece</v>
      </c>
    </row>
    <row r="377" spans="1:6" x14ac:dyDescent="0.3">
      <c r="A377" t="s">
        <v>1049</v>
      </c>
      <c r="B377" t="s">
        <v>448</v>
      </c>
      <c r="C377" t="str">
        <f t="shared" si="10"/>
        <v>Sam Harrison</v>
      </c>
      <c r="D377" t="s">
        <v>1997</v>
      </c>
      <c r="E377" t="s">
        <v>586</v>
      </c>
      <c r="F377" t="str">
        <f t="shared" si="11"/>
        <v>United-Kingdom</v>
      </c>
    </row>
    <row r="378" spans="1:6" x14ac:dyDescent="0.3">
      <c r="A378" t="s">
        <v>2281</v>
      </c>
      <c r="B378" t="s">
        <v>1657</v>
      </c>
      <c r="C378" t="str">
        <f t="shared" si="10"/>
        <v>Niklas Eg</v>
      </c>
      <c r="D378" t="s">
        <v>1466</v>
      </c>
      <c r="E378" t="s">
        <v>594</v>
      </c>
      <c r="F378" t="str">
        <f t="shared" si="11"/>
        <v>Denmark</v>
      </c>
    </row>
    <row r="379" spans="1:6" x14ac:dyDescent="0.3">
      <c r="A379" t="s">
        <v>2679</v>
      </c>
      <c r="B379" t="s">
        <v>2680</v>
      </c>
      <c r="C379" t="str">
        <f t="shared" si="10"/>
        <v>Siim Kiskonen</v>
      </c>
      <c r="D379" t="s">
        <v>4318</v>
      </c>
      <c r="E379" t="s">
        <v>592</v>
      </c>
      <c r="F379" t="str">
        <f t="shared" si="11"/>
        <v>Estonia</v>
      </c>
    </row>
    <row r="380" spans="1:6" x14ac:dyDescent="0.3">
      <c r="A380" t="s">
        <v>4221</v>
      </c>
      <c r="B380" t="s">
        <v>1011</v>
      </c>
      <c r="C380" t="str">
        <f t="shared" si="10"/>
        <v>Lukas Kubis</v>
      </c>
      <c r="D380" t="s">
        <v>1247</v>
      </c>
      <c r="E380" t="s">
        <v>579</v>
      </c>
      <c r="F380" t="str">
        <f t="shared" si="11"/>
        <v>Slovakia</v>
      </c>
    </row>
    <row r="381" spans="1:6" x14ac:dyDescent="0.3">
      <c r="A381" t="s">
        <v>3334</v>
      </c>
      <c r="B381" t="s">
        <v>3335</v>
      </c>
      <c r="C381" t="str">
        <f t="shared" si="10"/>
        <v>Teten Rohendi</v>
      </c>
      <c r="D381" t="s">
        <v>3341</v>
      </c>
      <c r="E381" t="s">
        <v>548</v>
      </c>
      <c r="F381" t="str">
        <f t="shared" si="11"/>
        <v>Indonesia</v>
      </c>
    </row>
    <row r="382" spans="1:6" x14ac:dyDescent="0.3">
      <c r="A382" t="s">
        <v>1896</v>
      </c>
      <c r="B382" t="s">
        <v>281</v>
      </c>
      <c r="C382" t="str">
        <f t="shared" si="10"/>
        <v>Michal Kukrle</v>
      </c>
      <c r="D382" t="s">
        <v>4313</v>
      </c>
      <c r="E382" t="s">
        <v>573</v>
      </c>
      <c r="F382" t="str">
        <f t="shared" si="11"/>
        <v>Czech-Republic</v>
      </c>
    </row>
    <row r="383" spans="1:6" x14ac:dyDescent="0.3">
      <c r="A383" t="s">
        <v>4045</v>
      </c>
      <c r="B383" t="s">
        <v>3475</v>
      </c>
      <c r="C383" t="str">
        <f t="shared" si="10"/>
        <v>Thibau Nys</v>
      </c>
      <c r="D383" t="s">
        <v>3918</v>
      </c>
      <c r="E383" t="s">
        <v>598</v>
      </c>
      <c r="F383" t="str">
        <f t="shared" si="11"/>
        <v>Belgium</v>
      </c>
    </row>
    <row r="384" spans="1:6" x14ac:dyDescent="0.3">
      <c r="A384" t="s">
        <v>1281</v>
      </c>
      <c r="B384" t="s">
        <v>328</v>
      </c>
      <c r="C384" t="str">
        <f t="shared" si="10"/>
        <v>Fabian Lienhard</v>
      </c>
      <c r="D384" t="s">
        <v>3918</v>
      </c>
      <c r="E384" t="s">
        <v>587</v>
      </c>
      <c r="F384" t="str">
        <f t="shared" si="11"/>
        <v>Switzerland</v>
      </c>
    </row>
    <row r="385" spans="1:6" x14ac:dyDescent="0.3">
      <c r="A385" t="s">
        <v>1226</v>
      </c>
      <c r="B385" t="s">
        <v>137</v>
      </c>
      <c r="C385" t="str">
        <f t="shared" si="10"/>
        <v>Alexander Sulimov</v>
      </c>
      <c r="D385" t="s">
        <v>3928</v>
      </c>
      <c r="E385" t="s">
        <v>589</v>
      </c>
      <c r="F385" t="str">
        <f t="shared" si="11"/>
        <v>Russia</v>
      </c>
    </row>
    <row r="386" spans="1:6" x14ac:dyDescent="0.3">
      <c r="A386" t="s">
        <v>971</v>
      </c>
      <c r="B386" t="s">
        <v>972</v>
      </c>
      <c r="C386" t="str">
        <f t="shared" ref="C386:C449" si="12">CONCATENATE(B386," ",A386)</f>
        <v>Joshua Edmondson</v>
      </c>
      <c r="D386" t="s">
        <v>3931</v>
      </c>
      <c r="E386" t="s">
        <v>586</v>
      </c>
      <c r="F386" t="str">
        <f t="shared" si="11"/>
        <v>United-Kingdom</v>
      </c>
    </row>
    <row r="387" spans="1:6" x14ac:dyDescent="0.3">
      <c r="A387" t="s">
        <v>999</v>
      </c>
      <c r="B387" t="s">
        <v>331</v>
      </c>
      <c r="C387" t="str">
        <f t="shared" si="12"/>
        <v>Viktor Potocki</v>
      </c>
      <c r="D387" t="s">
        <v>2010</v>
      </c>
      <c r="E387" t="s">
        <v>565</v>
      </c>
      <c r="F387" t="str">
        <f t="shared" ref="F387:F450" si="13">VLOOKUP(E387,$J$1:$K$163,2,FALSE)</f>
        <v>Croatia</v>
      </c>
    </row>
    <row r="388" spans="1:6" x14ac:dyDescent="0.3">
      <c r="A388" t="s">
        <v>1891</v>
      </c>
      <c r="B388" t="s">
        <v>782</v>
      </c>
      <c r="C388" t="str">
        <f t="shared" si="12"/>
        <v>Harry Tanfield</v>
      </c>
      <c r="D388" t="s">
        <v>2655</v>
      </c>
      <c r="E388" t="s">
        <v>586</v>
      </c>
      <c r="F388" t="str">
        <f t="shared" si="13"/>
        <v>United-Kingdom</v>
      </c>
    </row>
    <row r="389" spans="1:6" x14ac:dyDescent="0.3">
      <c r="A389" t="s">
        <v>2557</v>
      </c>
      <c r="B389" t="s">
        <v>294</v>
      </c>
      <c r="C389" t="str">
        <f t="shared" si="12"/>
        <v>Szymon Sajnok</v>
      </c>
      <c r="D389" t="s">
        <v>2010</v>
      </c>
      <c r="E389" t="s">
        <v>576</v>
      </c>
      <c r="F389" t="str">
        <f t="shared" si="13"/>
        <v>Poland</v>
      </c>
    </row>
    <row r="390" spans="1:6" x14ac:dyDescent="0.3">
      <c r="A390" t="s">
        <v>2731</v>
      </c>
      <c r="B390" t="s">
        <v>1704</v>
      </c>
      <c r="C390" t="str">
        <f t="shared" si="12"/>
        <v>Muhammad Abdurrahman</v>
      </c>
      <c r="D390" t="s">
        <v>3341</v>
      </c>
      <c r="E390" t="s">
        <v>548</v>
      </c>
      <c r="F390" t="str">
        <f t="shared" si="13"/>
        <v>Indonesia</v>
      </c>
    </row>
    <row r="391" spans="1:6" x14ac:dyDescent="0.3">
      <c r="A391" t="s">
        <v>2526</v>
      </c>
      <c r="B391" t="s">
        <v>3262</v>
      </c>
      <c r="C391" t="str">
        <f t="shared" si="12"/>
        <v>Leonardo Henrique Finkler</v>
      </c>
      <c r="D391" t="s">
        <v>3932</v>
      </c>
      <c r="E391" t="s">
        <v>559</v>
      </c>
      <c r="F391" t="str">
        <f t="shared" si="13"/>
        <v>Brazil</v>
      </c>
    </row>
    <row r="392" spans="1:6" x14ac:dyDescent="0.3">
      <c r="A392" t="s">
        <v>2030</v>
      </c>
      <c r="B392" t="s">
        <v>2031</v>
      </c>
      <c r="C392" t="str">
        <f t="shared" si="12"/>
        <v>Aleksey Rybalkin</v>
      </c>
      <c r="D392" t="s">
        <v>3934</v>
      </c>
      <c r="E392" t="s">
        <v>589</v>
      </c>
      <c r="F392" t="str">
        <f t="shared" si="13"/>
        <v>Russia</v>
      </c>
    </row>
    <row r="393" spans="1:6" x14ac:dyDescent="0.3">
      <c r="A393" t="s">
        <v>1261</v>
      </c>
      <c r="B393" t="s">
        <v>1262</v>
      </c>
      <c r="C393" t="str">
        <f t="shared" si="12"/>
        <v>Bonaventure Uwizeyimana</v>
      </c>
      <c r="D393" t="s">
        <v>3935</v>
      </c>
      <c r="E393" t="s">
        <v>749</v>
      </c>
      <c r="F393" t="str">
        <f t="shared" si="13"/>
        <v>Rwanda</v>
      </c>
    </row>
    <row r="394" spans="1:6" x14ac:dyDescent="0.3">
      <c r="A394" t="s">
        <v>1769</v>
      </c>
      <c r="B394" t="s">
        <v>468</v>
      </c>
      <c r="C394" t="str">
        <f t="shared" si="12"/>
        <v>Sergey Luchshenko</v>
      </c>
      <c r="D394" t="s">
        <v>4321</v>
      </c>
      <c r="E394" t="s">
        <v>591</v>
      </c>
      <c r="F394" t="str">
        <f t="shared" si="13"/>
        <v>Kazakhstan</v>
      </c>
    </row>
    <row r="395" spans="1:6" x14ac:dyDescent="0.3">
      <c r="A395" t="s">
        <v>603</v>
      </c>
      <c r="B395" t="s">
        <v>2514</v>
      </c>
      <c r="C395" t="str">
        <f t="shared" si="12"/>
        <v>Mingrun Chen</v>
      </c>
      <c r="D395" t="s">
        <v>4134</v>
      </c>
      <c r="E395" t="s">
        <v>580</v>
      </c>
      <c r="F395" t="str">
        <f t="shared" si="13"/>
        <v>China</v>
      </c>
    </row>
    <row r="396" spans="1:6" x14ac:dyDescent="0.3">
      <c r="A396" t="s">
        <v>31</v>
      </c>
      <c r="B396" t="s">
        <v>106</v>
      </c>
      <c r="C396" t="str">
        <f t="shared" si="12"/>
        <v>Benjamin Thomas</v>
      </c>
      <c r="D396" t="s">
        <v>4321</v>
      </c>
      <c r="E396" t="s">
        <v>599</v>
      </c>
      <c r="F396" t="str">
        <f t="shared" si="13"/>
        <v>France</v>
      </c>
    </row>
    <row r="397" spans="1:6" x14ac:dyDescent="0.3">
      <c r="A397" t="s">
        <v>2209</v>
      </c>
      <c r="B397" t="s">
        <v>329</v>
      </c>
      <c r="C397" t="str">
        <f t="shared" si="12"/>
        <v>James Knox</v>
      </c>
      <c r="D397" t="s">
        <v>3075</v>
      </c>
      <c r="E397" t="s">
        <v>586</v>
      </c>
      <c r="F397" t="str">
        <f t="shared" si="13"/>
        <v>United-Kingdom</v>
      </c>
    </row>
    <row r="398" spans="1:6" x14ac:dyDescent="0.3">
      <c r="A398" t="s">
        <v>1270</v>
      </c>
      <c r="B398" t="s">
        <v>1271</v>
      </c>
      <c r="C398" t="str">
        <f t="shared" si="12"/>
        <v>Valens Ndayisenga</v>
      </c>
      <c r="D398" t="s">
        <v>3930</v>
      </c>
      <c r="E398" t="s">
        <v>749</v>
      </c>
      <c r="F398" t="str">
        <f t="shared" si="13"/>
        <v>Rwanda</v>
      </c>
    </row>
    <row r="399" spans="1:6" x14ac:dyDescent="0.3">
      <c r="A399" t="s">
        <v>3189</v>
      </c>
      <c r="B399" t="s">
        <v>3190</v>
      </c>
      <c r="C399" t="str">
        <f t="shared" si="12"/>
        <v>Maikel Zijlaard</v>
      </c>
      <c r="D399" t="s">
        <v>2062</v>
      </c>
      <c r="E399" t="s">
        <v>597</v>
      </c>
      <c r="F399" t="str">
        <f t="shared" si="13"/>
        <v>Netherlands</v>
      </c>
    </row>
    <row r="400" spans="1:6" x14ac:dyDescent="0.3">
      <c r="A400" t="s">
        <v>1607</v>
      </c>
      <c r="B400" t="s">
        <v>2826</v>
      </c>
      <c r="C400" t="str">
        <f t="shared" si="12"/>
        <v>Einer Augusto Rubio</v>
      </c>
      <c r="D400" t="s">
        <v>3912</v>
      </c>
      <c r="E400" t="s">
        <v>593</v>
      </c>
      <c r="F400" t="str">
        <f t="shared" si="13"/>
        <v>Colombia</v>
      </c>
    </row>
    <row r="401" spans="1:6" x14ac:dyDescent="0.3">
      <c r="A401" t="s">
        <v>1512</v>
      </c>
      <c r="B401" t="s">
        <v>353</v>
      </c>
      <c r="C401" t="str">
        <f t="shared" si="12"/>
        <v>Jay Major</v>
      </c>
      <c r="D401" t="s">
        <v>2046</v>
      </c>
      <c r="E401" t="s">
        <v>1513</v>
      </c>
      <c r="F401" t="str">
        <f t="shared" si="13"/>
        <v>Bahrain</v>
      </c>
    </row>
    <row r="402" spans="1:6" x14ac:dyDescent="0.3">
      <c r="A402" t="s">
        <v>325</v>
      </c>
      <c r="B402" t="s">
        <v>301</v>
      </c>
      <c r="C402" t="str">
        <f t="shared" si="12"/>
        <v>Cameron Scott</v>
      </c>
      <c r="D402" t="s">
        <v>2288</v>
      </c>
      <c r="E402" t="s">
        <v>584</v>
      </c>
      <c r="F402" t="str">
        <f t="shared" si="13"/>
        <v>Australia</v>
      </c>
    </row>
    <row r="403" spans="1:6" x14ac:dyDescent="0.3">
      <c r="A403" t="s">
        <v>1116</v>
      </c>
      <c r="B403" t="s">
        <v>2239</v>
      </c>
      <c r="C403" t="str">
        <f t="shared" si="12"/>
        <v>Jernej Svab</v>
      </c>
      <c r="D403" t="s">
        <v>4135</v>
      </c>
      <c r="E403" t="s">
        <v>578</v>
      </c>
      <c r="F403" t="str">
        <f t="shared" si="13"/>
        <v>Slovenia</v>
      </c>
    </row>
    <row r="404" spans="1:6" x14ac:dyDescent="0.3">
      <c r="A404" t="s">
        <v>1697</v>
      </c>
      <c r="B404" t="s">
        <v>403</v>
      </c>
      <c r="C404" t="str">
        <f t="shared" si="12"/>
        <v>Jasper De Buyst</v>
      </c>
      <c r="D404" t="s">
        <v>4322</v>
      </c>
      <c r="E404" t="s">
        <v>598</v>
      </c>
      <c r="F404" t="str">
        <f t="shared" si="13"/>
        <v>Belgium</v>
      </c>
    </row>
    <row r="405" spans="1:6" x14ac:dyDescent="0.3">
      <c r="A405" t="s">
        <v>2559</v>
      </c>
      <c r="B405" t="s">
        <v>2560</v>
      </c>
      <c r="C405" t="str">
        <f t="shared" si="12"/>
        <v>Harm Vanhoucke</v>
      </c>
      <c r="D405" t="s">
        <v>3909</v>
      </c>
      <c r="E405" t="s">
        <v>598</v>
      </c>
      <c r="F405" t="str">
        <f t="shared" si="13"/>
        <v>Belgium</v>
      </c>
    </row>
    <row r="406" spans="1:6" x14ac:dyDescent="0.3">
      <c r="A406" t="s">
        <v>3350</v>
      </c>
      <c r="B406" t="s">
        <v>3351</v>
      </c>
      <c r="C406" t="str">
        <f t="shared" si="12"/>
        <v>Oscar Samuel Galvan Ramirez</v>
      </c>
      <c r="D406" t="s">
        <v>4309</v>
      </c>
      <c r="E406" t="s">
        <v>581</v>
      </c>
      <c r="F406" t="str">
        <f t="shared" si="13"/>
        <v>Mexico</v>
      </c>
    </row>
    <row r="407" spans="1:6" x14ac:dyDescent="0.3">
      <c r="A407" t="s">
        <v>1235</v>
      </c>
      <c r="B407" t="s">
        <v>396</v>
      </c>
      <c r="C407" t="str">
        <f t="shared" si="12"/>
        <v>Kristjan Hocevar</v>
      </c>
      <c r="D407" t="s">
        <v>3073</v>
      </c>
      <c r="E407" t="s">
        <v>578</v>
      </c>
      <c r="F407" t="str">
        <f t="shared" si="13"/>
        <v>Slovenia</v>
      </c>
    </row>
    <row r="408" spans="1:6" x14ac:dyDescent="0.3">
      <c r="A408" t="s">
        <v>2928</v>
      </c>
      <c r="B408" t="s">
        <v>331</v>
      </c>
      <c r="C408" t="str">
        <f t="shared" si="12"/>
        <v>Viktor Verschaeve</v>
      </c>
      <c r="D408" t="s">
        <v>4311</v>
      </c>
      <c r="E408" t="s">
        <v>598</v>
      </c>
      <c r="F408" t="str">
        <f t="shared" si="13"/>
        <v>Belgium</v>
      </c>
    </row>
    <row r="409" spans="1:6" x14ac:dyDescent="0.3">
      <c r="A409" t="s">
        <v>3307</v>
      </c>
      <c r="B409" t="s">
        <v>3308</v>
      </c>
      <c r="C409" t="str">
        <f t="shared" si="12"/>
        <v>Rachmad Noka Wibisono</v>
      </c>
      <c r="D409" t="s">
        <v>3037</v>
      </c>
      <c r="E409" t="s">
        <v>548</v>
      </c>
      <c r="F409" t="str">
        <f t="shared" si="13"/>
        <v>Indonesia</v>
      </c>
    </row>
    <row r="410" spans="1:6" x14ac:dyDescent="0.3">
      <c r="A410" t="s">
        <v>64</v>
      </c>
      <c r="B410" t="s">
        <v>2654</v>
      </c>
      <c r="C410" t="str">
        <f t="shared" si="12"/>
        <v>Daniel Felipe Martinez</v>
      </c>
      <c r="D410" t="s">
        <v>2764</v>
      </c>
      <c r="E410" t="s">
        <v>593</v>
      </c>
      <c r="F410" t="str">
        <f t="shared" si="13"/>
        <v>Colombia</v>
      </c>
    </row>
    <row r="411" spans="1:6" x14ac:dyDescent="0.3">
      <c r="A411" t="s">
        <v>2001</v>
      </c>
      <c r="B411" t="s">
        <v>237</v>
      </c>
      <c r="C411" t="str">
        <f t="shared" si="12"/>
        <v>Nico Denz</v>
      </c>
      <c r="D411" t="s">
        <v>3909</v>
      </c>
      <c r="E411" t="s">
        <v>595</v>
      </c>
      <c r="F411" t="str">
        <f t="shared" si="13"/>
        <v>Germany</v>
      </c>
    </row>
    <row r="412" spans="1:6" x14ac:dyDescent="0.3">
      <c r="A412" t="s">
        <v>975</v>
      </c>
      <c r="B412" t="s">
        <v>187</v>
      </c>
      <c r="C412" t="str">
        <f t="shared" si="12"/>
        <v>Stefan Kung</v>
      </c>
      <c r="D412" t="s">
        <v>3911</v>
      </c>
      <c r="E412" t="s">
        <v>587</v>
      </c>
      <c r="F412" t="str">
        <f t="shared" si="13"/>
        <v>Switzerland</v>
      </c>
    </row>
    <row r="413" spans="1:6" x14ac:dyDescent="0.3">
      <c r="A413" t="s">
        <v>3425</v>
      </c>
      <c r="B413" t="s">
        <v>208</v>
      </c>
      <c r="C413" t="str">
        <f t="shared" si="12"/>
        <v>Alexandre Balmer</v>
      </c>
      <c r="D413" t="s">
        <v>3926</v>
      </c>
      <c r="E413" t="s">
        <v>587</v>
      </c>
      <c r="F413" t="str">
        <f t="shared" si="13"/>
        <v>Switzerland</v>
      </c>
    </row>
    <row r="414" spans="1:6" x14ac:dyDescent="0.3">
      <c r="A414" t="s">
        <v>1392</v>
      </c>
      <c r="B414" t="s">
        <v>131</v>
      </c>
      <c r="C414" t="str">
        <f t="shared" si="12"/>
        <v>Tom Bohli</v>
      </c>
      <c r="D414" t="s">
        <v>3035</v>
      </c>
      <c r="E414" t="s">
        <v>587</v>
      </c>
      <c r="F414" t="str">
        <f t="shared" si="13"/>
        <v>Switzerland</v>
      </c>
    </row>
    <row r="415" spans="1:6" x14ac:dyDescent="0.3">
      <c r="A415" t="s">
        <v>3759</v>
      </c>
      <c r="B415" t="s">
        <v>31</v>
      </c>
      <c r="C415" t="str">
        <f t="shared" si="12"/>
        <v>Thomas Gloag</v>
      </c>
      <c r="D415" t="s">
        <v>3039</v>
      </c>
      <c r="E415" t="s">
        <v>586</v>
      </c>
      <c r="F415" t="str">
        <f t="shared" si="13"/>
        <v>United-Kingdom</v>
      </c>
    </row>
    <row r="416" spans="1:6" x14ac:dyDescent="0.3">
      <c r="A416" t="s">
        <v>2903</v>
      </c>
      <c r="B416" t="s">
        <v>2904</v>
      </c>
      <c r="C416" t="str">
        <f t="shared" si="12"/>
        <v>Gyasi Sulvaran</v>
      </c>
      <c r="D416" t="s">
        <v>1466</v>
      </c>
      <c r="E416" t="s">
        <v>1187</v>
      </c>
      <c r="F416" t="str">
        <f t="shared" si="13"/>
        <v>Curacao</v>
      </c>
    </row>
    <row r="417" spans="1:6" x14ac:dyDescent="0.3">
      <c r="A417" t="s">
        <v>2824</v>
      </c>
      <c r="B417" t="s">
        <v>145</v>
      </c>
      <c r="C417" t="str">
        <f t="shared" si="12"/>
        <v>Felix Gall</v>
      </c>
      <c r="D417" t="s">
        <v>1997</v>
      </c>
      <c r="E417" t="s">
        <v>570</v>
      </c>
      <c r="F417" t="str">
        <f t="shared" si="13"/>
        <v>Austria</v>
      </c>
    </row>
    <row r="418" spans="1:6" x14ac:dyDescent="0.3">
      <c r="A418" t="s">
        <v>1096</v>
      </c>
      <c r="B418" t="s">
        <v>717</v>
      </c>
      <c r="C418" t="str">
        <f t="shared" si="12"/>
        <v>Dylan Teuns</v>
      </c>
      <c r="D418" t="s">
        <v>3909</v>
      </c>
      <c r="E418" t="s">
        <v>598</v>
      </c>
      <c r="F418" t="str">
        <f t="shared" si="13"/>
        <v>Belgium</v>
      </c>
    </row>
    <row r="419" spans="1:6" x14ac:dyDescent="0.3">
      <c r="A419" t="s">
        <v>3354</v>
      </c>
      <c r="B419" t="s">
        <v>1832</v>
      </c>
      <c r="C419" t="str">
        <f t="shared" si="12"/>
        <v>Ziga Horvat</v>
      </c>
      <c r="D419" t="s">
        <v>1247</v>
      </c>
      <c r="E419" t="s">
        <v>578</v>
      </c>
      <c r="F419" t="str">
        <f t="shared" si="13"/>
        <v>Slovenia</v>
      </c>
    </row>
    <row r="420" spans="1:6" x14ac:dyDescent="0.3">
      <c r="A420" t="s">
        <v>3252</v>
      </c>
      <c r="B420" t="s">
        <v>3253</v>
      </c>
      <c r="C420" t="str">
        <f t="shared" si="12"/>
        <v>Shoi Matsuda</v>
      </c>
      <c r="D420" t="s">
        <v>3039</v>
      </c>
      <c r="E420" t="s">
        <v>583</v>
      </c>
      <c r="F420" t="str">
        <f t="shared" si="13"/>
        <v>Japan</v>
      </c>
    </row>
    <row r="421" spans="1:6" x14ac:dyDescent="0.3">
      <c r="A421" t="s">
        <v>3287</v>
      </c>
      <c r="B421" t="s">
        <v>0</v>
      </c>
      <c r="C421" t="str">
        <f t="shared" si="12"/>
        <v>Martin Papanov</v>
      </c>
      <c r="D421" t="s">
        <v>3073</v>
      </c>
      <c r="E421" t="s">
        <v>560</v>
      </c>
      <c r="F421" t="str">
        <f t="shared" si="13"/>
        <v>Bulgaria</v>
      </c>
    </row>
    <row r="422" spans="1:6" x14ac:dyDescent="0.3">
      <c r="A422" t="s">
        <v>2758</v>
      </c>
      <c r="B422" t="s">
        <v>484</v>
      </c>
      <c r="C422" t="str">
        <f t="shared" si="12"/>
        <v>Georg Zimmermann</v>
      </c>
      <c r="D422" t="s">
        <v>924</v>
      </c>
      <c r="E422" t="s">
        <v>595</v>
      </c>
      <c r="F422" t="str">
        <f t="shared" si="13"/>
        <v>Germany</v>
      </c>
    </row>
    <row r="423" spans="1:6" x14ac:dyDescent="0.3">
      <c r="A423" t="s">
        <v>2546</v>
      </c>
      <c r="B423" t="s">
        <v>137</v>
      </c>
      <c r="C423" t="str">
        <f t="shared" si="12"/>
        <v>Alexander Evans</v>
      </c>
      <c r="D423" t="s">
        <v>1997</v>
      </c>
      <c r="E423" t="s">
        <v>584</v>
      </c>
      <c r="F423" t="str">
        <f t="shared" si="13"/>
        <v>Australia</v>
      </c>
    </row>
    <row r="424" spans="1:6" x14ac:dyDescent="0.3">
      <c r="A424" t="s">
        <v>1775</v>
      </c>
      <c r="B424" t="s">
        <v>144</v>
      </c>
      <c r="C424" t="str">
        <f t="shared" si="12"/>
        <v>Piotr Brozyna</v>
      </c>
      <c r="D424" t="s">
        <v>3342</v>
      </c>
      <c r="E424" t="s">
        <v>576</v>
      </c>
      <c r="F424" t="str">
        <f t="shared" si="13"/>
        <v>Poland</v>
      </c>
    </row>
    <row r="425" spans="1:6" x14ac:dyDescent="0.3">
      <c r="A425" t="s">
        <v>620</v>
      </c>
      <c r="B425" t="s">
        <v>621</v>
      </c>
      <c r="C425" t="str">
        <f t="shared" si="12"/>
        <v>Nikias Arndt</v>
      </c>
      <c r="D425" t="s">
        <v>1506</v>
      </c>
      <c r="E425" t="s">
        <v>595</v>
      </c>
      <c r="F425" t="str">
        <f t="shared" si="13"/>
        <v>Germany</v>
      </c>
    </row>
    <row r="426" spans="1:6" x14ac:dyDescent="0.3">
      <c r="A426" t="s">
        <v>3465</v>
      </c>
      <c r="B426" t="s">
        <v>4056</v>
      </c>
      <c r="C426" t="str">
        <f t="shared" si="12"/>
        <v>Laurence Pithie</v>
      </c>
      <c r="D426" t="s">
        <v>4314</v>
      </c>
      <c r="E426" t="s">
        <v>572</v>
      </c>
      <c r="F426" t="str">
        <f t="shared" si="13"/>
        <v>New-Zealand</v>
      </c>
    </row>
    <row r="427" spans="1:6" x14ac:dyDescent="0.3">
      <c r="A427" t="s">
        <v>1435</v>
      </c>
      <c r="B427" t="s">
        <v>926</v>
      </c>
      <c r="C427" t="str">
        <f t="shared" si="12"/>
        <v>Giorgi Nareklishvili</v>
      </c>
      <c r="D427" t="s">
        <v>3075</v>
      </c>
      <c r="E427" t="s">
        <v>925</v>
      </c>
      <c r="F427" t="str">
        <f t="shared" si="13"/>
        <v>Georgia</v>
      </c>
    </row>
    <row r="428" spans="1:6" x14ac:dyDescent="0.3">
      <c r="A428" t="s">
        <v>3346</v>
      </c>
      <c r="B428" t="s">
        <v>278</v>
      </c>
      <c r="C428" t="str">
        <f t="shared" si="12"/>
        <v>Diego Rossi</v>
      </c>
      <c r="D428" t="s">
        <v>3913</v>
      </c>
      <c r="E428" t="s">
        <v>545</v>
      </c>
      <c r="F428" t="str">
        <f t="shared" si="13"/>
        <v>San-Marino</v>
      </c>
    </row>
    <row r="429" spans="1:6" x14ac:dyDescent="0.3">
      <c r="A429" t="s">
        <v>2069</v>
      </c>
      <c r="B429" t="s">
        <v>2070</v>
      </c>
      <c r="C429" t="str">
        <f t="shared" si="12"/>
        <v>Chun Wing Leung</v>
      </c>
      <c r="D429" t="s">
        <v>3039</v>
      </c>
      <c r="E429" t="s">
        <v>552</v>
      </c>
      <c r="F429" t="str">
        <f t="shared" si="13"/>
        <v>Hong-Kong</v>
      </c>
    </row>
    <row r="430" spans="1:6" x14ac:dyDescent="0.3">
      <c r="A430" t="s">
        <v>1522</v>
      </c>
      <c r="B430" t="s">
        <v>1523</v>
      </c>
      <c r="C430" t="str">
        <f t="shared" si="12"/>
        <v>Elias Abou Rachid</v>
      </c>
      <c r="D430" t="s">
        <v>3919</v>
      </c>
      <c r="E430" t="s">
        <v>1524</v>
      </c>
      <c r="F430" t="str">
        <f t="shared" si="13"/>
        <v>Libya</v>
      </c>
    </row>
    <row r="431" spans="1:6" x14ac:dyDescent="0.3">
      <c r="A431" t="s">
        <v>2192</v>
      </c>
      <c r="B431" t="s">
        <v>2193</v>
      </c>
      <c r="C431" t="str">
        <f t="shared" si="12"/>
        <v>Janos Pelikan</v>
      </c>
      <c r="D431" t="s">
        <v>2655</v>
      </c>
      <c r="E431" t="s">
        <v>567</v>
      </c>
      <c r="F431" t="str">
        <f t="shared" si="13"/>
        <v>Hungary</v>
      </c>
    </row>
    <row r="432" spans="1:6" x14ac:dyDescent="0.3">
      <c r="A432" t="s">
        <v>2601</v>
      </c>
      <c r="B432" t="s">
        <v>609</v>
      </c>
      <c r="C432" t="str">
        <f t="shared" si="12"/>
        <v>Jacopo Mosca</v>
      </c>
      <c r="D432" t="s">
        <v>4319</v>
      </c>
      <c r="E432" t="s">
        <v>600</v>
      </c>
      <c r="F432" t="str">
        <f t="shared" si="13"/>
        <v>Italy</v>
      </c>
    </row>
    <row r="433" spans="1:6" x14ac:dyDescent="0.3">
      <c r="A433" t="s">
        <v>3160</v>
      </c>
      <c r="B433" t="s">
        <v>40</v>
      </c>
      <c r="C433" t="str">
        <f t="shared" si="12"/>
        <v>Didier Merchan</v>
      </c>
      <c r="D433" t="s">
        <v>3919</v>
      </c>
      <c r="E433" t="s">
        <v>593</v>
      </c>
      <c r="F433" t="str">
        <f t="shared" si="13"/>
        <v>Colombia</v>
      </c>
    </row>
    <row r="434" spans="1:6" x14ac:dyDescent="0.3">
      <c r="A434" t="s">
        <v>2695</v>
      </c>
      <c r="B434" t="s">
        <v>245</v>
      </c>
      <c r="C434" t="str">
        <f t="shared" si="12"/>
        <v>Roman Seigle</v>
      </c>
      <c r="D434" t="s">
        <v>3036</v>
      </c>
      <c r="E434" t="s">
        <v>599</v>
      </c>
      <c r="F434" t="str">
        <f t="shared" si="13"/>
        <v>France</v>
      </c>
    </row>
    <row r="435" spans="1:6" x14ac:dyDescent="0.3">
      <c r="A435" t="s">
        <v>2107</v>
      </c>
      <c r="B435" t="s">
        <v>2108</v>
      </c>
      <c r="C435" t="str">
        <f t="shared" si="12"/>
        <v>Zouzou Andriafenomananiaina</v>
      </c>
      <c r="D435" t="s">
        <v>4134</v>
      </c>
      <c r="E435" t="s">
        <v>1534</v>
      </c>
      <c r="F435" t="str">
        <f t="shared" si="13"/>
        <v>Madagaskar</v>
      </c>
    </row>
    <row r="436" spans="1:6" x14ac:dyDescent="0.3">
      <c r="A436" t="s">
        <v>2605</v>
      </c>
      <c r="B436" t="s">
        <v>424</v>
      </c>
      <c r="C436" t="str">
        <f t="shared" si="12"/>
        <v>Milan Menten</v>
      </c>
      <c r="D436" t="s">
        <v>1466</v>
      </c>
      <c r="E436" t="s">
        <v>598</v>
      </c>
      <c r="F436" t="str">
        <f t="shared" si="13"/>
        <v>Belgium</v>
      </c>
    </row>
    <row r="437" spans="1:6" x14ac:dyDescent="0.3">
      <c r="A437" t="s">
        <v>969</v>
      </c>
      <c r="B437" t="s">
        <v>227</v>
      </c>
      <c r="C437" t="str">
        <f t="shared" si="12"/>
        <v>Daniel Paulus</v>
      </c>
      <c r="D437" t="s">
        <v>2764</v>
      </c>
      <c r="E437" t="s">
        <v>570</v>
      </c>
      <c r="F437" t="str">
        <f t="shared" si="13"/>
        <v>Austria</v>
      </c>
    </row>
    <row r="438" spans="1:6" x14ac:dyDescent="0.3">
      <c r="A438" t="s">
        <v>2380</v>
      </c>
      <c r="B438" t="s">
        <v>159</v>
      </c>
      <c r="C438" t="str">
        <f t="shared" si="12"/>
        <v>Michael Christodoulos</v>
      </c>
      <c r="D438" t="s">
        <v>1997</v>
      </c>
      <c r="E438" t="s">
        <v>1144</v>
      </c>
      <c r="F438" t="str">
        <f t="shared" si="13"/>
        <v>Cyprus</v>
      </c>
    </row>
    <row r="439" spans="1:6" x14ac:dyDescent="0.3">
      <c r="A439" t="s">
        <v>1372</v>
      </c>
      <c r="B439" t="s">
        <v>314</v>
      </c>
      <c r="C439" t="str">
        <f t="shared" si="12"/>
        <v>Kristian Dyrnes</v>
      </c>
      <c r="D439" t="s">
        <v>3074</v>
      </c>
      <c r="E439" t="s">
        <v>571</v>
      </c>
      <c r="F439" t="str">
        <f t="shared" si="13"/>
        <v>Norway</v>
      </c>
    </row>
    <row r="440" spans="1:6" x14ac:dyDescent="0.3">
      <c r="A440" t="s">
        <v>1463</v>
      </c>
      <c r="B440" t="s">
        <v>334</v>
      </c>
      <c r="C440" t="str">
        <f t="shared" si="12"/>
        <v>Alejandro Osorio</v>
      </c>
      <c r="D440" t="s">
        <v>4309</v>
      </c>
      <c r="E440" t="s">
        <v>593</v>
      </c>
      <c r="F440" t="str">
        <f t="shared" si="13"/>
        <v>Colombia</v>
      </c>
    </row>
    <row r="441" spans="1:6" x14ac:dyDescent="0.3">
      <c r="A441" t="s">
        <v>3766</v>
      </c>
      <c r="B441" t="s">
        <v>3767</v>
      </c>
      <c r="C441" t="str">
        <f t="shared" si="12"/>
        <v>Jean Eric Habimana</v>
      </c>
      <c r="D441" t="s">
        <v>3930</v>
      </c>
      <c r="E441" t="s">
        <v>749</v>
      </c>
      <c r="F441" t="str">
        <f t="shared" si="13"/>
        <v>Rwanda</v>
      </c>
    </row>
    <row r="442" spans="1:6" x14ac:dyDescent="0.3">
      <c r="A442" t="s">
        <v>3424</v>
      </c>
      <c r="B442" t="s">
        <v>664</v>
      </c>
      <c r="C442" t="str">
        <f t="shared" si="12"/>
        <v>Arman Garibian</v>
      </c>
      <c r="D442" t="s">
        <v>3911</v>
      </c>
      <c r="E442" t="s">
        <v>568</v>
      </c>
      <c r="F442" t="str">
        <f t="shared" si="13"/>
        <v>Moldova</v>
      </c>
    </row>
    <row r="443" spans="1:6" x14ac:dyDescent="0.3">
      <c r="A443" t="s">
        <v>1405</v>
      </c>
      <c r="B443" t="s">
        <v>13</v>
      </c>
      <c r="C443" t="str">
        <f t="shared" si="12"/>
        <v>Clement Russo</v>
      </c>
      <c r="D443" t="s">
        <v>4321</v>
      </c>
      <c r="E443" t="s">
        <v>599</v>
      </c>
      <c r="F443" t="str">
        <f t="shared" si="13"/>
        <v>France</v>
      </c>
    </row>
    <row r="444" spans="1:6" x14ac:dyDescent="0.3">
      <c r="A444" t="s">
        <v>2224</v>
      </c>
      <c r="B444" t="s">
        <v>2710</v>
      </c>
      <c r="C444" t="str">
        <f t="shared" si="12"/>
        <v>Remi Cavagna</v>
      </c>
      <c r="D444" t="s">
        <v>3339</v>
      </c>
      <c r="E444" t="s">
        <v>599</v>
      </c>
      <c r="F444" t="str">
        <f t="shared" si="13"/>
        <v>France</v>
      </c>
    </row>
    <row r="445" spans="1:6" x14ac:dyDescent="0.3">
      <c r="A445" t="s">
        <v>2105</v>
      </c>
      <c r="B445" t="s">
        <v>2277</v>
      </c>
      <c r="C445" t="str">
        <f t="shared" si="12"/>
        <v>Joni Kanerva</v>
      </c>
      <c r="D445" t="s">
        <v>2288</v>
      </c>
      <c r="E445" t="s">
        <v>562</v>
      </c>
      <c r="F445" t="str">
        <f t="shared" si="13"/>
        <v>Finland</v>
      </c>
    </row>
    <row r="446" spans="1:6" x14ac:dyDescent="0.3">
      <c r="A446" t="s">
        <v>1026</v>
      </c>
      <c r="B446" t="s">
        <v>2838</v>
      </c>
      <c r="C446" t="str">
        <f t="shared" si="12"/>
        <v>Ide Schelling</v>
      </c>
      <c r="D446" t="s">
        <v>3909</v>
      </c>
      <c r="E446" t="s">
        <v>597</v>
      </c>
      <c r="F446" t="str">
        <f t="shared" si="13"/>
        <v>Netherlands</v>
      </c>
    </row>
    <row r="447" spans="1:6" x14ac:dyDescent="0.3">
      <c r="A447" t="s">
        <v>37</v>
      </c>
      <c r="B447" t="s">
        <v>3134</v>
      </c>
      <c r="C447" t="str">
        <f t="shared" si="12"/>
        <v>Kelland O'Brien</v>
      </c>
      <c r="D447" t="s">
        <v>924</v>
      </c>
      <c r="E447" t="s">
        <v>584</v>
      </c>
      <c r="F447" t="str">
        <f t="shared" si="13"/>
        <v>Australia</v>
      </c>
    </row>
    <row r="448" spans="1:6" x14ac:dyDescent="0.3">
      <c r="A448" t="s">
        <v>1622</v>
      </c>
      <c r="B448" t="s">
        <v>347</v>
      </c>
      <c r="C448" t="str">
        <f t="shared" si="12"/>
        <v>Valerio Conti</v>
      </c>
      <c r="D448" t="s">
        <v>4312</v>
      </c>
      <c r="E448" t="s">
        <v>600</v>
      </c>
      <c r="F448" t="str">
        <f t="shared" si="13"/>
        <v>Italy</v>
      </c>
    </row>
    <row r="449" spans="1:6" x14ac:dyDescent="0.3">
      <c r="A449" t="s">
        <v>1323</v>
      </c>
      <c r="B449" t="s">
        <v>121</v>
      </c>
      <c r="C449" t="str">
        <f t="shared" si="12"/>
        <v>Sebastian Henao</v>
      </c>
      <c r="D449" t="s">
        <v>3935</v>
      </c>
      <c r="E449" t="s">
        <v>593</v>
      </c>
      <c r="F449" t="str">
        <f t="shared" si="13"/>
        <v>Colombia</v>
      </c>
    </row>
    <row r="450" spans="1:6" x14ac:dyDescent="0.3">
      <c r="A450" t="s">
        <v>2750</v>
      </c>
      <c r="B450" t="s">
        <v>658</v>
      </c>
      <c r="C450" t="str">
        <f t="shared" ref="C450:C513" si="14">CONCATENATE(B450," ",A450)</f>
        <v>Mathias Norsgaard</v>
      </c>
      <c r="D450" t="s">
        <v>1466</v>
      </c>
      <c r="E450" t="s">
        <v>594</v>
      </c>
      <c r="F450" t="str">
        <f t="shared" si="13"/>
        <v>Denmark</v>
      </c>
    </row>
    <row r="451" spans="1:6" x14ac:dyDescent="0.3">
      <c r="A451" t="s">
        <v>2291</v>
      </c>
      <c r="B451" t="s">
        <v>2292</v>
      </c>
      <c r="C451" t="str">
        <f t="shared" si="14"/>
        <v>Trond Hakon Trondsen</v>
      </c>
      <c r="D451" t="s">
        <v>3037</v>
      </c>
      <c r="E451" t="s">
        <v>571</v>
      </c>
      <c r="F451" t="str">
        <f t="shared" ref="F451:F514" si="15">VLOOKUP(E451,$J$1:$K$163,2,FALSE)</f>
        <v>Norway</v>
      </c>
    </row>
    <row r="452" spans="1:6" x14ac:dyDescent="0.3">
      <c r="A452" t="s">
        <v>2595</v>
      </c>
      <c r="B452" t="s">
        <v>106</v>
      </c>
      <c r="C452" t="str">
        <f t="shared" si="14"/>
        <v>Benjamin Brkic</v>
      </c>
      <c r="D452" t="s">
        <v>1247</v>
      </c>
      <c r="E452" t="s">
        <v>570</v>
      </c>
      <c r="F452" t="str">
        <f t="shared" si="15"/>
        <v>Austria</v>
      </c>
    </row>
    <row r="453" spans="1:6" x14ac:dyDescent="0.3">
      <c r="A453" t="s">
        <v>3266</v>
      </c>
      <c r="B453" t="s">
        <v>3095</v>
      </c>
      <c r="C453" t="str">
        <f t="shared" si="14"/>
        <v>Santiago Montenegro</v>
      </c>
      <c r="D453" t="s">
        <v>3919</v>
      </c>
      <c r="E453" t="s">
        <v>1178</v>
      </c>
      <c r="F453" t="str">
        <f t="shared" si="15"/>
        <v>Ecuador</v>
      </c>
    </row>
    <row r="454" spans="1:6" x14ac:dyDescent="0.3">
      <c r="A454" t="s">
        <v>1185</v>
      </c>
      <c r="B454" t="s">
        <v>3193</v>
      </c>
      <c r="C454" t="str">
        <f t="shared" si="14"/>
        <v>Yacob Debesay</v>
      </c>
      <c r="D454" t="s">
        <v>3075</v>
      </c>
      <c r="E454" t="s">
        <v>751</v>
      </c>
      <c r="F454" t="str">
        <f t="shared" si="15"/>
        <v>Eritrea</v>
      </c>
    </row>
    <row r="455" spans="1:6" x14ac:dyDescent="0.3">
      <c r="A455" t="s">
        <v>3435</v>
      </c>
      <c r="B455" t="s">
        <v>3436</v>
      </c>
      <c r="C455" t="str">
        <f t="shared" si="14"/>
        <v>Pau Miquel</v>
      </c>
      <c r="D455" t="s">
        <v>3915</v>
      </c>
      <c r="E455" t="s">
        <v>601</v>
      </c>
      <c r="F455" t="str">
        <f t="shared" si="15"/>
        <v>Spain</v>
      </c>
    </row>
    <row r="456" spans="1:6" x14ac:dyDescent="0.3">
      <c r="A456" t="s">
        <v>2016</v>
      </c>
      <c r="B456" t="s">
        <v>361</v>
      </c>
      <c r="C456" t="str">
        <f t="shared" si="14"/>
        <v>Jakub Mareczko</v>
      </c>
      <c r="D456" t="s">
        <v>2010</v>
      </c>
      <c r="E456" t="s">
        <v>600</v>
      </c>
      <c r="F456" t="str">
        <f t="shared" si="15"/>
        <v>Italy</v>
      </c>
    </row>
    <row r="457" spans="1:6" x14ac:dyDescent="0.3">
      <c r="A457" t="s">
        <v>2184</v>
      </c>
      <c r="B457" t="s">
        <v>2185</v>
      </c>
      <c r="C457" t="str">
        <f t="shared" si="14"/>
        <v>Jan Drago Petelin</v>
      </c>
      <c r="D457" t="s">
        <v>4311</v>
      </c>
      <c r="E457" t="s">
        <v>585</v>
      </c>
      <c r="F457" t="str">
        <f t="shared" si="15"/>
        <v>Luxembourg</v>
      </c>
    </row>
    <row r="458" spans="1:6" x14ac:dyDescent="0.3">
      <c r="A458" t="s">
        <v>2261</v>
      </c>
      <c r="B458" t="s">
        <v>213</v>
      </c>
      <c r="C458" t="str">
        <f t="shared" si="14"/>
        <v>Olivier Lecourt De Billot</v>
      </c>
      <c r="D458" t="s">
        <v>3920</v>
      </c>
      <c r="E458" t="s">
        <v>1547</v>
      </c>
      <c r="F458" t="str">
        <f t="shared" si="15"/>
        <v>Mauritius</v>
      </c>
    </row>
    <row r="459" spans="1:6" x14ac:dyDescent="0.3">
      <c r="A459" t="s">
        <v>3338</v>
      </c>
      <c r="B459" t="s">
        <v>3033</v>
      </c>
      <c r="C459" t="str">
        <f t="shared" si="14"/>
        <v>Pangiotis Christapopoulos</v>
      </c>
      <c r="D459" t="s">
        <v>3339</v>
      </c>
      <c r="E459" t="s">
        <v>556</v>
      </c>
      <c r="F459" t="str">
        <f t="shared" si="15"/>
        <v>Greece</v>
      </c>
    </row>
    <row r="460" spans="1:6" x14ac:dyDescent="0.3">
      <c r="A460" t="s">
        <v>2558</v>
      </c>
      <c r="B460" t="s">
        <v>168</v>
      </c>
      <c r="C460" t="str">
        <f t="shared" si="14"/>
        <v>Max Stedman</v>
      </c>
      <c r="D460" t="s">
        <v>3930</v>
      </c>
      <c r="E460" t="s">
        <v>586</v>
      </c>
      <c r="F460" t="str">
        <f t="shared" si="15"/>
        <v>United-Kingdom</v>
      </c>
    </row>
    <row r="461" spans="1:6" x14ac:dyDescent="0.3">
      <c r="A461" t="s">
        <v>3441</v>
      </c>
      <c r="B461" t="s">
        <v>3442</v>
      </c>
      <c r="C461" t="str">
        <f t="shared" si="14"/>
        <v>Corbin Strong</v>
      </c>
      <c r="D461" t="s">
        <v>4320</v>
      </c>
      <c r="E461" t="s">
        <v>572</v>
      </c>
      <c r="F461" t="str">
        <f t="shared" si="15"/>
        <v>New-Zealand</v>
      </c>
    </row>
    <row r="462" spans="1:6" x14ac:dyDescent="0.3">
      <c r="A462" t="s">
        <v>3267</v>
      </c>
      <c r="B462" t="s">
        <v>3268</v>
      </c>
      <c r="C462" t="str">
        <f t="shared" si="14"/>
        <v>Dimitrios Christakos</v>
      </c>
      <c r="D462" t="s">
        <v>3339</v>
      </c>
      <c r="E462" t="s">
        <v>556</v>
      </c>
      <c r="F462" t="str">
        <f t="shared" si="15"/>
        <v>Greece</v>
      </c>
    </row>
    <row r="463" spans="1:6" x14ac:dyDescent="0.3">
      <c r="A463" t="s">
        <v>1100</v>
      </c>
      <c r="B463" t="s">
        <v>324</v>
      </c>
      <c r="C463" t="str">
        <f t="shared" si="14"/>
        <v>Yoann Paillot</v>
      </c>
      <c r="D463" t="s">
        <v>3912</v>
      </c>
      <c r="E463" t="s">
        <v>599</v>
      </c>
      <c r="F463" t="str">
        <f t="shared" si="15"/>
        <v>France</v>
      </c>
    </row>
    <row r="464" spans="1:6" x14ac:dyDescent="0.3">
      <c r="A464" t="s">
        <v>1540</v>
      </c>
      <c r="B464" t="s">
        <v>242</v>
      </c>
      <c r="C464" t="str">
        <f t="shared" si="14"/>
        <v>Samuel Ssabagwanya</v>
      </c>
      <c r="D464" t="s">
        <v>3035</v>
      </c>
      <c r="E464" t="s">
        <v>1541</v>
      </c>
      <c r="F464" t="str">
        <f t="shared" si="15"/>
        <v>Uganda</v>
      </c>
    </row>
    <row r="465" spans="1:6" x14ac:dyDescent="0.3">
      <c r="A465" t="s">
        <v>1806</v>
      </c>
      <c r="B465" t="s">
        <v>182</v>
      </c>
      <c r="C465" t="str">
        <f t="shared" si="14"/>
        <v>Jonathan Lastra</v>
      </c>
      <c r="D465" t="s">
        <v>1247</v>
      </c>
      <c r="E465" t="s">
        <v>601</v>
      </c>
      <c r="F465" t="str">
        <f t="shared" si="15"/>
        <v>Spain</v>
      </c>
    </row>
    <row r="466" spans="1:6" x14ac:dyDescent="0.3">
      <c r="A466" t="s">
        <v>1427</v>
      </c>
      <c r="B466" t="s">
        <v>2711</v>
      </c>
      <c r="C466" t="str">
        <f t="shared" si="14"/>
        <v>Thery Schir</v>
      </c>
      <c r="D466" t="s">
        <v>3926</v>
      </c>
      <c r="E466" t="s">
        <v>587</v>
      </c>
      <c r="F466" t="str">
        <f t="shared" si="15"/>
        <v>Switzerland</v>
      </c>
    </row>
    <row r="467" spans="1:6" x14ac:dyDescent="0.3">
      <c r="A467" t="s">
        <v>2188</v>
      </c>
      <c r="B467" t="s">
        <v>1727</v>
      </c>
      <c r="C467" t="str">
        <f t="shared" si="14"/>
        <v>Franck Bonnamour</v>
      </c>
      <c r="D467" t="s">
        <v>2288</v>
      </c>
      <c r="E467" t="s">
        <v>599</v>
      </c>
      <c r="F467" t="str">
        <f t="shared" si="15"/>
        <v>France</v>
      </c>
    </row>
    <row r="468" spans="1:6" x14ac:dyDescent="0.3">
      <c r="A468" t="s">
        <v>2664</v>
      </c>
      <c r="B468" t="s">
        <v>124</v>
      </c>
      <c r="C468" t="str">
        <f t="shared" si="14"/>
        <v>Jan Xandri</v>
      </c>
      <c r="D468" t="s">
        <v>4316</v>
      </c>
      <c r="E468" t="s">
        <v>1573</v>
      </c>
      <c r="F468" t="str">
        <f t="shared" si="15"/>
        <v>Andorra</v>
      </c>
    </row>
    <row r="469" spans="1:6" x14ac:dyDescent="0.3">
      <c r="A469" t="s">
        <v>3187</v>
      </c>
      <c r="B469" t="s">
        <v>3188</v>
      </c>
      <c r="C469" t="str">
        <f t="shared" si="14"/>
        <v>Jarrad Drizners</v>
      </c>
      <c r="D469" t="s">
        <v>4310</v>
      </c>
      <c r="E469" t="s">
        <v>584</v>
      </c>
      <c r="F469" t="str">
        <f t="shared" si="15"/>
        <v>Australia</v>
      </c>
    </row>
    <row r="470" spans="1:6" x14ac:dyDescent="0.3">
      <c r="A470" t="s">
        <v>1990</v>
      </c>
      <c r="B470" t="s">
        <v>294</v>
      </c>
      <c r="C470" t="str">
        <f t="shared" si="14"/>
        <v>Szymon Rekita</v>
      </c>
      <c r="D470" t="s">
        <v>3913</v>
      </c>
      <c r="E470" t="s">
        <v>576</v>
      </c>
      <c r="F470" t="str">
        <f t="shared" si="15"/>
        <v>Poland</v>
      </c>
    </row>
    <row r="471" spans="1:6" x14ac:dyDescent="0.3">
      <c r="A471" t="s">
        <v>2201</v>
      </c>
      <c r="B471" t="s">
        <v>2202</v>
      </c>
      <c r="C471" t="str">
        <f t="shared" si="14"/>
        <v>Sepp Kuss</v>
      </c>
      <c r="D471" t="s">
        <v>2793</v>
      </c>
      <c r="E471" t="s">
        <v>596</v>
      </c>
      <c r="F471" t="str">
        <f t="shared" si="15"/>
        <v>United-States</v>
      </c>
    </row>
    <row r="472" spans="1:6" x14ac:dyDescent="0.3">
      <c r="A472" t="s">
        <v>2006</v>
      </c>
      <c r="B472" t="s">
        <v>2007</v>
      </c>
      <c r="C472" t="str">
        <f t="shared" si="14"/>
        <v>Clenne Morvan Moulingui</v>
      </c>
      <c r="D472" t="s">
        <v>3075</v>
      </c>
      <c r="E472" t="s">
        <v>531</v>
      </c>
      <c r="F472" t="str">
        <f t="shared" si="15"/>
        <v>Gabon</v>
      </c>
    </row>
    <row r="473" spans="1:6" x14ac:dyDescent="0.3">
      <c r="A473" t="s">
        <v>2167</v>
      </c>
      <c r="B473" t="s">
        <v>187</v>
      </c>
      <c r="C473" t="str">
        <f t="shared" si="14"/>
        <v>Stefan De Bod</v>
      </c>
      <c r="D473" t="s">
        <v>2655</v>
      </c>
      <c r="E473" t="s">
        <v>1164</v>
      </c>
      <c r="F473" t="str">
        <f t="shared" si="15"/>
        <v>South-Africa</v>
      </c>
    </row>
    <row r="474" spans="1:6" x14ac:dyDescent="0.3">
      <c r="A474" t="s">
        <v>960</v>
      </c>
      <c r="B474" t="s">
        <v>3256</v>
      </c>
      <c r="C474" t="str">
        <f t="shared" si="14"/>
        <v>Guillermo Andres Beltran</v>
      </c>
      <c r="D474" t="s">
        <v>4309</v>
      </c>
      <c r="E474" t="s">
        <v>535</v>
      </c>
      <c r="F474" t="str">
        <f t="shared" si="15"/>
        <v>Chile</v>
      </c>
    </row>
    <row r="475" spans="1:6" x14ac:dyDescent="0.3">
      <c r="A475" t="s">
        <v>1122</v>
      </c>
      <c r="B475" t="s">
        <v>375</v>
      </c>
      <c r="C475" t="str">
        <f t="shared" si="14"/>
        <v>Loic Vliegen</v>
      </c>
      <c r="D475" t="s">
        <v>3909</v>
      </c>
      <c r="E475" t="s">
        <v>598</v>
      </c>
      <c r="F475" t="str">
        <f t="shared" si="15"/>
        <v>Belgium</v>
      </c>
    </row>
    <row r="476" spans="1:6" x14ac:dyDescent="0.3">
      <c r="A476" t="s">
        <v>1834</v>
      </c>
      <c r="B476" t="s">
        <v>2733</v>
      </c>
      <c r="C476" t="str">
        <f t="shared" si="14"/>
        <v>Bilguunjargal Erdenebat</v>
      </c>
      <c r="D476" t="s">
        <v>4309</v>
      </c>
      <c r="E476" t="s">
        <v>551</v>
      </c>
      <c r="F476" t="str">
        <f t="shared" si="15"/>
        <v>Mongolia</v>
      </c>
    </row>
    <row r="477" spans="1:6" x14ac:dyDescent="0.3">
      <c r="A477" t="s">
        <v>1577</v>
      </c>
      <c r="B477" t="s">
        <v>2980</v>
      </c>
      <c r="C477" t="str">
        <f t="shared" si="14"/>
        <v>Nicolas Alejandro Cabrera</v>
      </c>
      <c r="D477" t="s">
        <v>2793</v>
      </c>
      <c r="E477" t="s">
        <v>535</v>
      </c>
      <c r="F477" t="str">
        <f t="shared" si="15"/>
        <v>Chile</v>
      </c>
    </row>
    <row r="478" spans="1:6" x14ac:dyDescent="0.3">
      <c r="A478" t="s">
        <v>2357</v>
      </c>
      <c r="B478" t="s">
        <v>1660</v>
      </c>
      <c r="C478" t="str">
        <f t="shared" si="14"/>
        <v>Mohammad Ganjkhanlou</v>
      </c>
      <c r="D478" t="s">
        <v>3919</v>
      </c>
      <c r="E478" t="s">
        <v>537</v>
      </c>
      <c r="F478" t="str">
        <f t="shared" si="15"/>
        <v>Iran</v>
      </c>
    </row>
    <row r="479" spans="1:6" x14ac:dyDescent="0.3">
      <c r="A479" t="s">
        <v>3438</v>
      </c>
      <c r="B479" t="s">
        <v>1068</v>
      </c>
      <c r="C479" t="str">
        <f t="shared" si="14"/>
        <v>Jensen Plowright</v>
      </c>
      <c r="D479" t="s">
        <v>3340</v>
      </c>
      <c r="E479" t="s">
        <v>584</v>
      </c>
      <c r="F479" t="str">
        <f t="shared" si="15"/>
        <v>Australia</v>
      </c>
    </row>
    <row r="480" spans="1:6" x14ac:dyDescent="0.3">
      <c r="A480" t="s">
        <v>842</v>
      </c>
      <c r="B480" t="s">
        <v>781</v>
      </c>
      <c r="C480" t="str">
        <f t="shared" si="14"/>
        <v>Lionel Coutinho</v>
      </c>
      <c r="D480" t="s">
        <v>3072</v>
      </c>
      <c r="E480" t="s">
        <v>577</v>
      </c>
      <c r="F480" t="str">
        <f t="shared" si="15"/>
        <v>Portugal</v>
      </c>
    </row>
    <row r="481" spans="1:6" x14ac:dyDescent="0.3">
      <c r="A481" t="s">
        <v>2456</v>
      </c>
      <c r="B481" t="s">
        <v>2457</v>
      </c>
      <c r="C481" t="str">
        <f t="shared" si="14"/>
        <v>Marten Kooistra</v>
      </c>
      <c r="D481" t="s">
        <v>3935</v>
      </c>
      <c r="E481" t="s">
        <v>597</v>
      </c>
      <c r="F481" t="str">
        <f t="shared" si="15"/>
        <v>Netherlands</v>
      </c>
    </row>
    <row r="482" spans="1:6" x14ac:dyDescent="0.3">
      <c r="A482" t="s">
        <v>3663</v>
      </c>
      <c r="B482" t="s">
        <v>3664</v>
      </c>
      <c r="C482" t="str">
        <f t="shared" si="14"/>
        <v>Eriks Toms Gavars</v>
      </c>
      <c r="D482" t="s">
        <v>3935</v>
      </c>
      <c r="E482" t="s">
        <v>588</v>
      </c>
      <c r="F482" t="str">
        <f t="shared" si="15"/>
        <v>Latvia</v>
      </c>
    </row>
    <row r="483" spans="1:6" x14ac:dyDescent="0.3">
      <c r="A483" t="s">
        <v>1219</v>
      </c>
      <c r="B483" t="s">
        <v>65</v>
      </c>
      <c r="C483" t="str">
        <f t="shared" si="14"/>
        <v>Nick Van der Lijke</v>
      </c>
      <c r="D483" t="s">
        <v>4319</v>
      </c>
      <c r="E483" t="s">
        <v>597</v>
      </c>
      <c r="F483" t="str">
        <f t="shared" si="15"/>
        <v>Netherlands</v>
      </c>
    </row>
    <row r="484" spans="1:6" x14ac:dyDescent="0.3">
      <c r="A484" t="s">
        <v>2109</v>
      </c>
      <c r="B484" t="s">
        <v>245</v>
      </c>
      <c r="C484" t="str">
        <f t="shared" si="14"/>
        <v>Roman Lutsyshyn</v>
      </c>
      <c r="D484" t="s">
        <v>2764</v>
      </c>
      <c r="E484" t="s">
        <v>569</v>
      </c>
      <c r="F484" t="str">
        <f t="shared" si="15"/>
        <v>Ukraine</v>
      </c>
    </row>
    <row r="485" spans="1:6" x14ac:dyDescent="0.3">
      <c r="A485" t="s">
        <v>2227</v>
      </c>
      <c r="B485" t="s">
        <v>218</v>
      </c>
      <c r="C485" t="str">
        <f t="shared" si="14"/>
        <v>Stef Krul</v>
      </c>
      <c r="D485" t="s">
        <v>3038</v>
      </c>
      <c r="E485" t="s">
        <v>597</v>
      </c>
      <c r="F485" t="str">
        <f t="shared" si="15"/>
        <v>Netherlands</v>
      </c>
    </row>
    <row r="486" spans="1:6" x14ac:dyDescent="0.3">
      <c r="A486" t="s">
        <v>3861</v>
      </c>
      <c r="B486" t="s">
        <v>258</v>
      </c>
      <c r="C486" t="str">
        <f t="shared" si="14"/>
        <v>Juan Sossa</v>
      </c>
      <c r="D486" t="s">
        <v>3910</v>
      </c>
      <c r="E486" t="s">
        <v>593</v>
      </c>
      <c r="F486" t="str">
        <f t="shared" si="15"/>
        <v>Colombia</v>
      </c>
    </row>
    <row r="487" spans="1:6" x14ac:dyDescent="0.3">
      <c r="A487" t="s">
        <v>26</v>
      </c>
      <c r="B487" t="s">
        <v>233</v>
      </c>
      <c r="C487" t="str">
        <f t="shared" si="14"/>
        <v>Marc Soler</v>
      </c>
      <c r="D487" t="s">
        <v>3915</v>
      </c>
      <c r="E487" t="s">
        <v>601</v>
      </c>
      <c r="F487" t="str">
        <f t="shared" si="15"/>
        <v>Spain</v>
      </c>
    </row>
    <row r="488" spans="1:6" x14ac:dyDescent="0.3">
      <c r="A488" t="s">
        <v>1348</v>
      </c>
      <c r="B488" t="s">
        <v>383</v>
      </c>
      <c r="C488" t="str">
        <f t="shared" si="14"/>
        <v>Ildar Arslanov</v>
      </c>
      <c r="D488" t="s">
        <v>3934</v>
      </c>
      <c r="E488" t="s">
        <v>589</v>
      </c>
      <c r="F488" t="str">
        <f t="shared" si="15"/>
        <v>Russia</v>
      </c>
    </row>
    <row r="489" spans="1:6" x14ac:dyDescent="0.3">
      <c r="A489" t="s">
        <v>424</v>
      </c>
      <c r="B489" t="s">
        <v>182</v>
      </c>
      <c r="C489" t="str">
        <f t="shared" si="14"/>
        <v>Jonathan Milan</v>
      </c>
      <c r="D489" t="s">
        <v>3928</v>
      </c>
      <c r="E489" t="s">
        <v>600</v>
      </c>
      <c r="F489" t="str">
        <f t="shared" si="15"/>
        <v>Italy</v>
      </c>
    </row>
    <row r="490" spans="1:6" x14ac:dyDescent="0.3">
      <c r="A490" t="s">
        <v>1068</v>
      </c>
      <c r="B490" t="s">
        <v>1386</v>
      </c>
      <c r="C490" t="str">
        <f t="shared" si="14"/>
        <v>Kristian Haugaard Jensen</v>
      </c>
      <c r="D490" t="s">
        <v>4313</v>
      </c>
      <c r="E490" t="s">
        <v>594</v>
      </c>
      <c r="F490" t="str">
        <f t="shared" si="15"/>
        <v>Denmark</v>
      </c>
    </row>
    <row r="491" spans="1:6" x14ac:dyDescent="0.3">
      <c r="A491" t="s">
        <v>1520</v>
      </c>
      <c r="B491" t="s">
        <v>1186</v>
      </c>
      <c r="C491" t="str">
        <f t="shared" si="14"/>
        <v>Getachew Sendeku</v>
      </c>
      <c r="D491" t="s">
        <v>1247</v>
      </c>
      <c r="E491" t="s">
        <v>901</v>
      </c>
      <c r="F491" t="str">
        <f t="shared" si="15"/>
        <v>Ethiopia</v>
      </c>
    </row>
    <row r="492" spans="1:6" x14ac:dyDescent="0.3">
      <c r="A492" t="s">
        <v>2169</v>
      </c>
      <c r="B492" t="s">
        <v>331</v>
      </c>
      <c r="C492" t="str">
        <f t="shared" si="14"/>
        <v>Viktor Filutas</v>
      </c>
      <c r="D492" t="s">
        <v>4317</v>
      </c>
      <c r="E492" t="s">
        <v>567</v>
      </c>
      <c r="F492" t="str">
        <f t="shared" si="15"/>
        <v>Hungary</v>
      </c>
    </row>
    <row r="493" spans="1:6" x14ac:dyDescent="0.3">
      <c r="A493" t="s">
        <v>2122</v>
      </c>
      <c r="B493" t="s">
        <v>2123</v>
      </c>
      <c r="C493" t="str">
        <f t="shared" si="14"/>
        <v>Abou Sanogo</v>
      </c>
      <c r="D493" t="s">
        <v>1997</v>
      </c>
      <c r="E493" t="s">
        <v>992</v>
      </c>
      <c r="F493" t="str">
        <f t="shared" si="15"/>
        <v>Cote-dIvoire</v>
      </c>
    </row>
    <row r="494" spans="1:6" x14ac:dyDescent="0.3">
      <c r="A494" t="s">
        <v>1435</v>
      </c>
      <c r="B494" t="s">
        <v>1878</v>
      </c>
      <c r="C494" t="str">
        <f t="shared" si="14"/>
        <v>Beka Nareklishvili</v>
      </c>
      <c r="D494" t="s">
        <v>3914</v>
      </c>
      <c r="E494" t="s">
        <v>925</v>
      </c>
      <c r="F494" t="str">
        <f t="shared" si="15"/>
        <v>Georgia</v>
      </c>
    </row>
    <row r="495" spans="1:6" x14ac:dyDescent="0.3">
      <c r="A495" t="s">
        <v>708</v>
      </c>
      <c r="B495" t="s">
        <v>709</v>
      </c>
      <c r="C495" t="str">
        <f t="shared" si="14"/>
        <v>Jasha Sütterlin</v>
      </c>
      <c r="D495" t="s">
        <v>3933</v>
      </c>
      <c r="E495" t="s">
        <v>595</v>
      </c>
      <c r="F495" t="str">
        <f t="shared" si="15"/>
        <v>Germany</v>
      </c>
    </row>
    <row r="496" spans="1:6" x14ac:dyDescent="0.3">
      <c r="A496" t="s">
        <v>2855</v>
      </c>
      <c r="B496" t="s">
        <v>2856</v>
      </c>
      <c r="C496" t="str">
        <f t="shared" si="14"/>
        <v>Joris Nieuwenhuis</v>
      </c>
      <c r="D496" t="s">
        <v>4322</v>
      </c>
      <c r="E496" t="s">
        <v>597</v>
      </c>
      <c r="F496" t="str">
        <f t="shared" si="15"/>
        <v>Netherlands</v>
      </c>
    </row>
    <row r="497" spans="1:6" x14ac:dyDescent="0.3">
      <c r="A497" t="s">
        <v>19</v>
      </c>
      <c r="B497" t="s">
        <v>3255</v>
      </c>
      <c r="C497" t="str">
        <f t="shared" si="14"/>
        <v>Henry Antonio Rojas</v>
      </c>
      <c r="D497" t="s">
        <v>4317</v>
      </c>
      <c r="E497" t="s">
        <v>1487</v>
      </c>
      <c r="F497" t="str">
        <f t="shared" si="15"/>
        <v>Nicaragua</v>
      </c>
    </row>
    <row r="498" spans="1:6" x14ac:dyDescent="0.3">
      <c r="A498" t="s">
        <v>1975</v>
      </c>
      <c r="B498" t="s">
        <v>1976</v>
      </c>
      <c r="C498" t="str">
        <f t="shared" si="14"/>
        <v>Giulio Ciccone</v>
      </c>
      <c r="D498" t="s">
        <v>4319</v>
      </c>
      <c r="E498" t="s">
        <v>600</v>
      </c>
      <c r="F498" t="str">
        <f t="shared" si="15"/>
        <v>Italy</v>
      </c>
    </row>
    <row r="499" spans="1:6" x14ac:dyDescent="0.3">
      <c r="A499" t="s">
        <v>1185</v>
      </c>
      <c r="B499" t="s">
        <v>1531</v>
      </c>
      <c r="C499" t="str">
        <f t="shared" si="14"/>
        <v>Mekseb Debesay</v>
      </c>
      <c r="D499" t="s">
        <v>3920</v>
      </c>
      <c r="E499" t="s">
        <v>751</v>
      </c>
      <c r="F499" t="str">
        <f t="shared" si="15"/>
        <v>Eritrea</v>
      </c>
    </row>
    <row r="500" spans="1:6" x14ac:dyDescent="0.3">
      <c r="A500" t="s">
        <v>3637</v>
      </c>
      <c r="B500" t="s">
        <v>124</v>
      </c>
      <c r="C500" t="str">
        <f t="shared" si="14"/>
        <v>Jan Stöckli</v>
      </c>
      <c r="D500" t="s">
        <v>3926</v>
      </c>
      <c r="E500" t="s">
        <v>587</v>
      </c>
      <c r="F500" t="str">
        <f t="shared" si="15"/>
        <v>Switzerland</v>
      </c>
    </row>
    <row r="501" spans="1:6" x14ac:dyDescent="0.3">
      <c r="A501" t="s">
        <v>3579</v>
      </c>
      <c r="B501" t="s">
        <v>3580</v>
      </c>
      <c r="C501" t="str">
        <f t="shared" si="14"/>
        <v>Riley Sheehan</v>
      </c>
      <c r="D501" t="s">
        <v>3929</v>
      </c>
      <c r="E501" t="s">
        <v>596</v>
      </c>
      <c r="F501" t="str">
        <f t="shared" si="15"/>
        <v>United-States</v>
      </c>
    </row>
    <row r="502" spans="1:6" x14ac:dyDescent="0.3">
      <c r="A502" t="s">
        <v>2158</v>
      </c>
      <c r="B502" t="s">
        <v>402</v>
      </c>
      <c r="C502" t="str">
        <f t="shared" si="14"/>
        <v>Luc Wirtgen</v>
      </c>
      <c r="D502" t="s">
        <v>2655</v>
      </c>
      <c r="E502" t="s">
        <v>585</v>
      </c>
      <c r="F502" t="str">
        <f t="shared" si="15"/>
        <v>Luxembourg</v>
      </c>
    </row>
    <row r="503" spans="1:6" x14ac:dyDescent="0.3">
      <c r="A503" t="s">
        <v>60</v>
      </c>
      <c r="B503" t="s">
        <v>1213</v>
      </c>
      <c r="C503" t="str">
        <f t="shared" si="14"/>
        <v>Quinten Hermans</v>
      </c>
      <c r="D503" t="s">
        <v>4134</v>
      </c>
      <c r="E503" t="s">
        <v>598</v>
      </c>
      <c r="F503" t="str">
        <f t="shared" si="15"/>
        <v>Belgium</v>
      </c>
    </row>
    <row r="504" spans="1:6" x14ac:dyDescent="0.3">
      <c r="A504" t="s">
        <v>762</v>
      </c>
      <c r="B504" t="s">
        <v>194</v>
      </c>
      <c r="C504" t="str">
        <f t="shared" si="14"/>
        <v>Ian Boswell</v>
      </c>
      <c r="D504" t="s">
        <v>3072</v>
      </c>
      <c r="E504" t="s">
        <v>596</v>
      </c>
      <c r="F504" t="str">
        <f t="shared" si="15"/>
        <v>United-States</v>
      </c>
    </row>
    <row r="505" spans="1:6" x14ac:dyDescent="0.3">
      <c r="A505" t="s">
        <v>2219</v>
      </c>
      <c r="B505" t="s">
        <v>2220</v>
      </c>
      <c r="C505" t="str">
        <f t="shared" si="14"/>
        <v>Lorenzo Rota</v>
      </c>
      <c r="D505" t="s">
        <v>4312</v>
      </c>
      <c r="E505" t="s">
        <v>600</v>
      </c>
      <c r="F505" t="str">
        <f t="shared" si="15"/>
        <v>Italy</v>
      </c>
    </row>
    <row r="506" spans="1:6" x14ac:dyDescent="0.3">
      <c r="A506" t="s">
        <v>2643</v>
      </c>
      <c r="B506" t="s">
        <v>1048</v>
      </c>
      <c r="C506" t="str">
        <f t="shared" si="14"/>
        <v>Anatoliy Budyak</v>
      </c>
      <c r="D506" t="s">
        <v>4320</v>
      </c>
      <c r="E506" t="s">
        <v>569</v>
      </c>
      <c r="F506" t="str">
        <f t="shared" si="15"/>
        <v>Ukraine</v>
      </c>
    </row>
    <row r="507" spans="1:6" x14ac:dyDescent="0.3">
      <c r="A507" t="s">
        <v>2285</v>
      </c>
      <c r="B507" t="s">
        <v>2286</v>
      </c>
      <c r="C507" t="str">
        <f t="shared" si="14"/>
        <v>Rei Onodera</v>
      </c>
      <c r="D507" t="s">
        <v>2655</v>
      </c>
      <c r="E507" t="s">
        <v>583</v>
      </c>
      <c r="F507" t="str">
        <f t="shared" si="15"/>
        <v>Japan</v>
      </c>
    </row>
    <row r="508" spans="1:6" x14ac:dyDescent="0.3">
      <c r="A508" t="s">
        <v>672</v>
      </c>
      <c r="B508" t="s">
        <v>281</v>
      </c>
      <c r="C508" t="str">
        <f t="shared" si="14"/>
        <v>Michal Kwiatkowski</v>
      </c>
      <c r="D508" t="s">
        <v>4313</v>
      </c>
      <c r="E508" t="s">
        <v>576</v>
      </c>
      <c r="F508" t="str">
        <f t="shared" si="15"/>
        <v>Poland</v>
      </c>
    </row>
    <row r="509" spans="1:6" x14ac:dyDescent="0.3">
      <c r="A509" t="s">
        <v>3344</v>
      </c>
      <c r="B509" t="s">
        <v>3345</v>
      </c>
      <c r="C509" t="str">
        <f t="shared" si="14"/>
        <v>Ho San Chiu</v>
      </c>
      <c r="D509" t="s">
        <v>3039</v>
      </c>
      <c r="E509" t="s">
        <v>552</v>
      </c>
      <c r="F509" t="str">
        <f t="shared" si="15"/>
        <v>Hong-Kong</v>
      </c>
    </row>
    <row r="510" spans="1:6" x14ac:dyDescent="0.3">
      <c r="A510" t="s">
        <v>67</v>
      </c>
      <c r="B510" t="s">
        <v>99</v>
      </c>
      <c r="C510" t="str">
        <f t="shared" si="14"/>
        <v>Connor Swift</v>
      </c>
      <c r="D510" t="s">
        <v>1241</v>
      </c>
      <c r="E510" t="s">
        <v>586</v>
      </c>
      <c r="F510" t="str">
        <f t="shared" si="15"/>
        <v>United-Kingdom</v>
      </c>
    </row>
    <row r="511" spans="1:6" x14ac:dyDescent="0.3">
      <c r="A511" t="s">
        <v>1332</v>
      </c>
      <c r="B511" t="s">
        <v>193</v>
      </c>
      <c r="C511" t="str">
        <f t="shared" si="14"/>
        <v>Erik Baska</v>
      </c>
      <c r="D511" t="s">
        <v>3037</v>
      </c>
      <c r="E511" t="s">
        <v>579</v>
      </c>
      <c r="F511" t="str">
        <f t="shared" si="15"/>
        <v>Slovakia</v>
      </c>
    </row>
    <row r="512" spans="1:6" x14ac:dyDescent="0.3">
      <c r="A512" t="s">
        <v>3886</v>
      </c>
      <c r="B512" t="s">
        <v>214</v>
      </c>
      <c r="C512" t="str">
        <f t="shared" si="14"/>
        <v>Kevin Vauquelin</v>
      </c>
      <c r="D512" t="s">
        <v>3911</v>
      </c>
      <c r="E512" t="s">
        <v>599</v>
      </c>
      <c r="F512" t="str">
        <f t="shared" si="15"/>
        <v>France</v>
      </c>
    </row>
    <row r="513" spans="1:6" x14ac:dyDescent="0.3">
      <c r="A513" t="s">
        <v>2315</v>
      </c>
      <c r="B513" t="s">
        <v>2316</v>
      </c>
      <c r="C513" t="str">
        <f t="shared" si="14"/>
        <v>Erik Nordsaeter Resell</v>
      </c>
      <c r="D513" t="s">
        <v>1466</v>
      </c>
      <c r="E513" t="s">
        <v>571</v>
      </c>
      <c r="F513" t="str">
        <f t="shared" si="15"/>
        <v>Norway</v>
      </c>
    </row>
    <row r="514" spans="1:6" x14ac:dyDescent="0.3">
      <c r="A514" t="s">
        <v>2845</v>
      </c>
      <c r="B514" t="s">
        <v>166</v>
      </c>
      <c r="C514" t="str">
        <f t="shared" ref="C514:C577" si="16">CONCATENATE(B514," ",A514)</f>
        <v>Fabien Doubey</v>
      </c>
      <c r="D514" t="s">
        <v>3036</v>
      </c>
      <c r="E514" t="s">
        <v>599</v>
      </c>
      <c r="F514" t="str">
        <f t="shared" si="15"/>
        <v>France</v>
      </c>
    </row>
    <row r="515" spans="1:6" x14ac:dyDescent="0.3">
      <c r="A515" t="s">
        <v>1180</v>
      </c>
      <c r="B515" t="s">
        <v>340</v>
      </c>
      <c r="C515" t="str">
        <f t="shared" si="16"/>
        <v>Damien Howson</v>
      </c>
      <c r="D515" t="s">
        <v>3931</v>
      </c>
      <c r="E515" t="s">
        <v>584</v>
      </c>
      <c r="F515" t="str">
        <f t="shared" ref="F515:F578" si="17">VLOOKUP(E515,$J$1:$K$163,2,FALSE)</f>
        <v>Australia</v>
      </c>
    </row>
    <row r="516" spans="1:6" x14ac:dyDescent="0.3">
      <c r="A516" t="s">
        <v>3310</v>
      </c>
      <c r="B516" t="s">
        <v>243</v>
      </c>
      <c r="C516" t="str">
        <f t="shared" si="16"/>
        <v>John Jimenez Retana</v>
      </c>
      <c r="D516" t="s">
        <v>4315</v>
      </c>
      <c r="E516" t="s">
        <v>555</v>
      </c>
      <c r="F516" t="str">
        <f t="shared" si="17"/>
        <v>Costa-Rica</v>
      </c>
    </row>
    <row r="517" spans="1:6" x14ac:dyDescent="0.3">
      <c r="A517" t="s">
        <v>2938</v>
      </c>
      <c r="B517" t="s">
        <v>2939</v>
      </c>
      <c r="C517" t="str">
        <f t="shared" si="16"/>
        <v>Kees Duyvesteyn</v>
      </c>
      <c r="D517" t="s">
        <v>3931</v>
      </c>
      <c r="E517" t="s">
        <v>572</v>
      </c>
      <c r="F517" t="str">
        <f t="shared" si="17"/>
        <v>New-Zealand</v>
      </c>
    </row>
    <row r="518" spans="1:6" x14ac:dyDescent="0.3">
      <c r="A518" t="s">
        <v>2603</v>
      </c>
      <c r="B518" t="s">
        <v>2604</v>
      </c>
      <c r="C518" t="str">
        <f t="shared" si="16"/>
        <v>Nicolay Cherkasov</v>
      </c>
      <c r="D518" t="s">
        <v>3913</v>
      </c>
      <c r="E518" t="s">
        <v>589</v>
      </c>
      <c r="F518" t="str">
        <f t="shared" si="17"/>
        <v>Russia</v>
      </c>
    </row>
    <row r="519" spans="1:6" x14ac:dyDescent="0.3">
      <c r="A519" t="s">
        <v>108</v>
      </c>
      <c r="B519" t="s">
        <v>220</v>
      </c>
      <c r="C519" t="str">
        <f t="shared" si="16"/>
        <v>Patrick Olesen</v>
      </c>
      <c r="D519" t="s">
        <v>3914</v>
      </c>
      <c r="E519" t="s">
        <v>594</v>
      </c>
      <c r="F519" t="str">
        <f t="shared" si="17"/>
        <v>Denmark</v>
      </c>
    </row>
    <row r="520" spans="1:6" x14ac:dyDescent="0.3">
      <c r="A520" t="s">
        <v>1831</v>
      </c>
      <c r="B520" t="s">
        <v>2575</v>
      </c>
      <c r="C520" t="str">
        <f t="shared" si="16"/>
        <v>Matic Groselj</v>
      </c>
      <c r="D520" t="s">
        <v>3073</v>
      </c>
      <c r="E520" t="s">
        <v>578</v>
      </c>
      <c r="F520" t="str">
        <f t="shared" si="17"/>
        <v>Slovenia</v>
      </c>
    </row>
    <row r="521" spans="1:6" x14ac:dyDescent="0.3">
      <c r="A521" t="s">
        <v>52</v>
      </c>
      <c r="B521" t="s">
        <v>2081</v>
      </c>
      <c r="C521" t="str">
        <f t="shared" si="16"/>
        <v>Morne Van Niekerk</v>
      </c>
      <c r="D521" t="s">
        <v>2764</v>
      </c>
      <c r="E521" t="s">
        <v>1164</v>
      </c>
      <c r="F521" t="str">
        <f t="shared" si="17"/>
        <v>South-Africa</v>
      </c>
    </row>
    <row r="522" spans="1:6" x14ac:dyDescent="0.3">
      <c r="A522" t="s">
        <v>1191</v>
      </c>
      <c r="B522" t="s">
        <v>45</v>
      </c>
      <c r="C522" t="str">
        <f t="shared" si="16"/>
        <v>Roy Goldstein</v>
      </c>
      <c r="D522" t="s">
        <v>3934</v>
      </c>
      <c r="E522" t="s">
        <v>528</v>
      </c>
      <c r="F522" t="str">
        <f t="shared" si="17"/>
        <v>Israel</v>
      </c>
    </row>
    <row r="523" spans="1:6" x14ac:dyDescent="0.3">
      <c r="A523" t="s">
        <v>3411</v>
      </c>
      <c r="B523" t="s">
        <v>860</v>
      </c>
      <c r="C523" t="str">
        <f t="shared" si="16"/>
        <v>Panagiotis Karatsivis</v>
      </c>
      <c r="D523" t="s">
        <v>3339</v>
      </c>
      <c r="E523" t="s">
        <v>556</v>
      </c>
      <c r="F523" t="str">
        <f t="shared" si="17"/>
        <v>Greece</v>
      </c>
    </row>
    <row r="524" spans="1:6" x14ac:dyDescent="0.3">
      <c r="A524" t="s">
        <v>3008</v>
      </c>
      <c r="B524" t="s">
        <v>3060</v>
      </c>
      <c r="C524" t="str">
        <f t="shared" si="16"/>
        <v>Jose Gerardo Ulloa</v>
      </c>
      <c r="D524" t="s">
        <v>4309</v>
      </c>
      <c r="E524" t="s">
        <v>581</v>
      </c>
      <c r="F524" t="str">
        <f t="shared" si="17"/>
        <v>Mexico</v>
      </c>
    </row>
    <row r="525" spans="1:6" x14ac:dyDescent="0.3">
      <c r="A525" t="s">
        <v>3358</v>
      </c>
      <c r="B525" t="s">
        <v>216</v>
      </c>
      <c r="C525" t="str">
        <f t="shared" si="16"/>
        <v>Filippo Baroncini</v>
      </c>
      <c r="D525" t="s">
        <v>3928</v>
      </c>
      <c r="E525" t="s">
        <v>600</v>
      </c>
      <c r="F525" t="str">
        <f t="shared" si="17"/>
        <v>Italy</v>
      </c>
    </row>
    <row r="526" spans="1:6" x14ac:dyDescent="0.3">
      <c r="A526" t="s">
        <v>3123</v>
      </c>
      <c r="B526" t="s">
        <v>2720</v>
      </c>
      <c r="C526" t="str">
        <f t="shared" si="16"/>
        <v>Asbjorn Hellemose</v>
      </c>
      <c r="D526" t="s">
        <v>1466</v>
      </c>
      <c r="E526" t="s">
        <v>594</v>
      </c>
      <c r="F526" t="str">
        <f t="shared" si="17"/>
        <v>Denmark</v>
      </c>
    </row>
    <row r="527" spans="1:6" x14ac:dyDescent="0.3">
      <c r="A527" t="s">
        <v>2486</v>
      </c>
      <c r="B527" t="s">
        <v>2487</v>
      </c>
      <c r="C527" t="str">
        <f t="shared" si="16"/>
        <v>Mikkel Honore</v>
      </c>
      <c r="D527" t="s">
        <v>3929</v>
      </c>
      <c r="E527" t="s">
        <v>594</v>
      </c>
      <c r="F527" t="str">
        <f t="shared" si="17"/>
        <v>Denmark</v>
      </c>
    </row>
    <row r="528" spans="1:6" x14ac:dyDescent="0.3">
      <c r="A528" t="s">
        <v>2836</v>
      </c>
      <c r="B528" t="s">
        <v>254</v>
      </c>
      <c r="C528" t="str">
        <f t="shared" si="16"/>
        <v>Jordi Meeus</v>
      </c>
      <c r="D528" t="s">
        <v>3910</v>
      </c>
      <c r="E528" t="s">
        <v>598</v>
      </c>
      <c r="F528" t="str">
        <f t="shared" si="17"/>
        <v>Belgium</v>
      </c>
    </row>
    <row r="529" spans="1:6" x14ac:dyDescent="0.3">
      <c r="A529" t="s">
        <v>840</v>
      </c>
      <c r="B529" t="s">
        <v>841</v>
      </c>
      <c r="C529" t="str">
        <f t="shared" si="16"/>
        <v>Tomohiro Hayakawa</v>
      </c>
      <c r="D529" t="s">
        <v>4311</v>
      </c>
      <c r="E529" t="s">
        <v>583</v>
      </c>
      <c r="F529" t="str">
        <f t="shared" si="17"/>
        <v>Japan</v>
      </c>
    </row>
    <row r="530" spans="1:6" x14ac:dyDescent="0.3">
      <c r="A530" t="s">
        <v>3901</v>
      </c>
      <c r="B530" t="s">
        <v>1527</v>
      </c>
      <c r="C530" t="str">
        <f t="shared" si="16"/>
        <v>Nikolaos Zegklis</v>
      </c>
      <c r="D530" t="s">
        <v>3072</v>
      </c>
      <c r="E530" t="s">
        <v>556</v>
      </c>
      <c r="F530" t="str">
        <f t="shared" si="17"/>
        <v>Greece</v>
      </c>
    </row>
    <row r="531" spans="1:6" x14ac:dyDescent="0.3">
      <c r="A531" t="s">
        <v>2816</v>
      </c>
      <c r="B531" t="s">
        <v>414</v>
      </c>
      <c r="C531" t="str">
        <f t="shared" si="16"/>
        <v>Nils Eekhoff</v>
      </c>
      <c r="D531" t="s">
        <v>2793</v>
      </c>
      <c r="E531" t="s">
        <v>597</v>
      </c>
      <c r="F531" t="str">
        <f t="shared" si="17"/>
        <v>Netherlands</v>
      </c>
    </row>
    <row r="532" spans="1:6" x14ac:dyDescent="0.3">
      <c r="A532" t="s">
        <v>755</v>
      </c>
      <c r="B532" t="s">
        <v>235</v>
      </c>
      <c r="C532" t="str">
        <f t="shared" si="16"/>
        <v>William Barta</v>
      </c>
      <c r="D532" t="s">
        <v>3919</v>
      </c>
      <c r="E532" t="s">
        <v>596</v>
      </c>
      <c r="F532" t="str">
        <f t="shared" si="17"/>
        <v>United-States</v>
      </c>
    </row>
    <row r="533" spans="1:6" x14ac:dyDescent="0.3">
      <c r="A533" t="s">
        <v>3397</v>
      </c>
      <c r="B533" t="s">
        <v>159</v>
      </c>
      <c r="C533" t="str">
        <f t="shared" si="16"/>
        <v>Michael Antonelli</v>
      </c>
      <c r="D533" t="s">
        <v>2062</v>
      </c>
      <c r="E533" t="s">
        <v>545</v>
      </c>
      <c r="F533" t="str">
        <f t="shared" si="17"/>
        <v>San-Marino</v>
      </c>
    </row>
    <row r="534" spans="1:6" x14ac:dyDescent="0.3">
      <c r="A534" t="s">
        <v>1861</v>
      </c>
      <c r="B534" t="s">
        <v>917</v>
      </c>
      <c r="C534" t="str">
        <f t="shared" si="16"/>
        <v>Cristian Munoz</v>
      </c>
      <c r="D534" t="s">
        <v>3075</v>
      </c>
      <c r="E534" t="s">
        <v>593</v>
      </c>
      <c r="F534" t="str">
        <f t="shared" si="17"/>
        <v>Colombia</v>
      </c>
    </row>
    <row r="535" spans="1:6" x14ac:dyDescent="0.3">
      <c r="A535" t="s">
        <v>1409</v>
      </c>
      <c r="B535" t="s">
        <v>1410</v>
      </c>
      <c r="C535" t="str">
        <f t="shared" si="16"/>
        <v>Yamato Shirota</v>
      </c>
      <c r="D535" t="s">
        <v>4311</v>
      </c>
      <c r="E535" t="s">
        <v>583</v>
      </c>
      <c r="F535" t="str">
        <f t="shared" si="17"/>
        <v>Japan</v>
      </c>
    </row>
    <row r="536" spans="1:6" x14ac:dyDescent="0.3">
      <c r="A536" t="s">
        <v>1691</v>
      </c>
      <c r="B536" t="s">
        <v>233</v>
      </c>
      <c r="C536" t="str">
        <f t="shared" si="16"/>
        <v>Marc Sarreau</v>
      </c>
      <c r="D536" t="s">
        <v>1241</v>
      </c>
      <c r="E536" t="s">
        <v>599</v>
      </c>
      <c r="F536" t="str">
        <f t="shared" si="17"/>
        <v>France</v>
      </c>
    </row>
    <row r="537" spans="1:6" x14ac:dyDescent="0.3">
      <c r="A537" t="s">
        <v>2306</v>
      </c>
      <c r="B537" t="s">
        <v>380</v>
      </c>
      <c r="C537" t="str">
        <f t="shared" si="16"/>
        <v>Sjoerd Bax</v>
      </c>
      <c r="D537" t="s">
        <v>2655</v>
      </c>
      <c r="E537" t="s">
        <v>597</v>
      </c>
      <c r="F537" t="str">
        <f t="shared" si="17"/>
        <v>Netherlands</v>
      </c>
    </row>
    <row r="538" spans="1:6" x14ac:dyDescent="0.3">
      <c r="A538" t="s">
        <v>2437</v>
      </c>
      <c r="B538" t="s">
        <v>488</v>
      </c>
      <c r="C538" t="str">
        <f t="shared" si="16"/>
        <v>Edoardo Affini</v>
      </c>
      <c r="D538" t="s">
        <v>2655</v>
      </c>
      <c r="E538" t="s">
        <v>600</v>
      </c>
      <c r="F538" t="str">
        <f t="shared" si="17"/>
        <v>Italy</v>
      </c>
    </row>
    <row r="539" spans="1:6" x14ac:dyDescent="0.3">
      <c r="A539" t="s">
        <v>999</v>
      </c>
      <c r="B539" t="s">
        <v>221</v>
      </c>
      <c r="C539" t="str">
        <f t="shared" si="16"/>
        <v>Pavel Potocki</v>
      </c>
      <c r="D539" t="s">
        <v>3928</v>
      </c>
      <c r="E539" t="s">
        <v>565</v>
      </c>
      <c r="F539" t="str">
        <f t="shared" si="17"/>
        <v>Croatia</v>
      </c>
    </row>
    <row r="540" spans="1:6" x14ac:dyDescent="0.3">
      <c r="A540" t="s">
        <v>2814</v>
      </c>
      <c r="B540" t="s">
        <v>2704</v>
      </c>
      <c r="C540" t="str">
        <f t="shared" si="16"/>
        <v>Leo Hayter</v>
      </c>
      <c r="D540" t="s">
        <v>3913</v>
      </c>
      <c r="E540" t="s">
        <v>586</v>
      </c>
      <c r="F540" t="str">
        <f t="shared" si="17"/>
        <v>United-Kingdom</v>
      </c>
    </row>
    <row r="541" spans="1:6" x14ac:dyDescent="0.3">
      <c r="A541" t="s">
        <v>274</v>
      </c>
      <c r="B541" t="s">
        <v>229</v>
      </c>
      <c r="C541" t="str">
        <f t="shared" si="16"/>
        <v>Julien Bernard</v>
      </c>
      <c r="D541" t="s">
        <v>4313</v>
      </c>
      <c r="E541" t="s">
        <v>599</v>
      </c>
      <c r="F541" t="str">
        <f t="shared" si="17"/>
        <v>France</v>
      </c>
    </row>
    <row r="542" spans="1:6" x14ac:dyDescent="0.3">
      <c r="A542" t="s">
        <v>1345</v>
      </c>
      <c r="B542" t="s">
        <v>231</v>
      </c>
      <c r="C542" t="str">
        <f t="shared" si="16"/>
        <v>Phil Bauhaus</v>
      </c>
      <c r="D542" t="s">
        <v>1506</v>
      </c>
      <c r="E542" t="s">
        <v>595</v>
      </c>
      <c r="F542" t="str">
        <f t="shared" si="17"/>
        <v>Germany</v>
      </c>
    </row>
    <row r="543" spans="1:6" x14ac:dyDescent="0.3">
      <c r="A543" t="s">
        <v>1907</v>
      </c>
      <c r="B543" t="s">
        <v>1832</v>
      </c>
      <c r="C543" t="str">
        <f t="shared" si="16"/>
        <v>Ziga Rucigaj</v>
      </c>
      <c r="D543" t="s">
        <v>3075</v>
      </c>
      <c r="E543" t="s">
        <v>578</v>
      </c>
      <c r="F543" t="str">
        <f t="shared" si="17"/>
        <v>Slovenia</v>
      </c>
    </row>
    <row r="544" spans="1:6" x14ac:dyDescent="0.3">
      <c r="A544" t="s">
        <v>1468</v>
      </c>
      <c r="B544" t="s">
        <v>391</v>
      </c>
      <c r="C544" t="str">
        <f t="shared" si="16"/>
        <v>Hayden McCormick</v>
      </c>
      <c r="D544" t="s">
        <v>3913</v>
      </c>
      <c r="E544" t="s">
        <v>572</v>
      </c>
      <c r="F544" t="str">
        <f t="shared" si="17"/>
        <v>New-Zealand</v>
      </c>
    </row>
    <row r="545" spans="1:6" x14ac:dyDescent="0.3">
      <c r="A545" t="s">
        <v>2682</v>
      </c>
      <c r="B545" t="s">
        <v>467</v>
      </c>
      <c r="C545" t="str">
        <f t="shared" si="16"/>
        <v>Vadim Pronskiy</v>
      </c>
      <c r="D545" t="s">
        <v>4315</v>
      </c>
      <c r="E545" t="s">
        <v>591</v>
      </c>
      <c r="F545" t="str">
        <f t="shared" si="17"/>
        <v>Kazakhstan</v>
      </c>
    </row>
    <row r="546" spans="1:6" x14ac:dyDescent="0.3">
      <c r="A546" t="s">
        <v>2260</v>
      </c>
      <c r="B546" t="s">
        <v>111</v>
      </c>
      <c r="C546" t="str">
        <f t="shared" si="16"/>
        <v>Robert Power</v>
      </c>
      <c r="D546" t="s">
        <v>3931</v>
      </c>
      <c r="E546" t="s">
        <v>584</v>
      </c>
      <c r="F546" t="str">
        <f t="shared" si="17"/>
        <v>Australia</v>
      </c>
    </row>
    <row r="547" spans="1:6" x14ac:dyDescent="0.3">
      <c r="A547" t="s">
        <v>2163</v>
      </c>
      <c r="B547" t="s">
        <v>2164</v>
      </c>
      <c r="C547" t="str">
        <f t="shared" si="16"/>
        <v>Norman Vahtra</v>
      </c>
      <c r="D547" t="s">
        <v>1247</v>
      </c>
      <c r="E547" t="s">
        <v>592</v>
      </c>
      <c r="F547" t="str">
        <f t="shared" si="17"/>
        <v>Estonia</v>
      </c>
    </row>
    <row r="548" spans="1:6" x14ac:dyDescent="0.3">
      <c r="A548" t="s">
        <v>3665</v>
      </c>
      <c r="B548" t="s">
        <v>3666</v>
      </c>
      <c r="C548" t="str">
        <f t="shared" si="16"/>
        <v>Alekss Krasts</v>
      </c>
      <c r="D548" t="s">
        <v>1506</v>
      </c>
      <c r="E548" t="s">
        <v>588</v>
      </c>
      <c r="F548" t="str">
        <f t="shared" si="17"/>
        <v>Latvia</v>
      </c>
    </row>
    <row r="549" spans="1:6" x14ac:dyDescent="0.3">
      <c r="A549" t="s">
        <v>1403</v>
      </c>
      <c r="B549" t="s">
        <v>1404</v>
      </c>
      <c r="C549" t="str">
        <f t="shared" si="16"/>
        <v>Mektel Eyob</v>
      </c>
      <c r="D549" t="s">
        <v>3038</v>
      </c>
      <c r="E549" t="s">
        <v>751</v>
      </c>
      <c r="F549" t="str">
        <f t="shared" si="17"/>
        <v>Eritrea</v>
      </c>
    </row>
    <row r="550" spans="1:6" x14ac:dyDescent="0.3">
      <c r="A550" t="s">
        <v>663</v>
      </c>
      <c r="B550" t="s">
        <v>664</v>
      </c>
      <c r="C550" t="str">
        <f t="shared" si="16"/>
        <v>Arman Kamyshev</v>
      </c>
      <c r="D550" t="s">
        <v>3934</v>
      </c>
      <c r="E550" t="s">
        <v>591</v>
      </c>
      <c r="F550" t="str">
        <f t="shared" si="17"/>
        <v>Kazakhstan</v>
      </c>
    </row>
    <row r="551" spans="1:6" x14ac:dyDescent="0.3">
      <c r="A551" t="s">
        <v>3103</v>
      </c>
      <c r="B551" t="s">
        <v>3104</v>
      </c>
      <c r="C551" t="str">
        <f t="shared" si="16"/>
        <v>Fred Wright</v>
      </c>
      <c r="D551" t="s">
        <v>3073</v>
      </c>
      <c r="E551" t="s">
        <v>586</v>
      </c>
      <c r="F551" t="str">
        <f t="shared" si="17"/>
        <v>United-Kingdom</v>
      </c>
    </row>
    <row r="552" spans="1:6" x14ac:dyDescent="0.3">
      <c r="A552" t="s">
        <v>2772</v>
      </c>
      <c r="B552" t="s">
        <v>159</v>
      </c>
      <c r="C552" t="str">
        <f t="shared" si="16"/>
        <v>Michael O'Loughlin</v>
      </c>
      <c r="D552" t="s">
        <v>3340</v>
      </c>
      <c r="E552" t="s">
        <v>575</v>
      </c>
      <c r="F552" t="str">
        <f t="shared" si="17"/>
        <v>Ireland</v>
      </c>
    </row>
    <row r="553" spans="1:6" x14ac:dyDescent="0.3">
      <c r="A553" t="s">
        <v>1463</v>
      </c>
      <c r="B553" t="s">
        <v>258</v>
      </c>
      <c r="C553" t="str">
        <f t="shared" si="16"/>
        <v>Juan Osorio</v>
      </c>
      <c r="D553" t="s">
        <v>2793</v>
      </c>
      <c r="E553" t="s">
        <v>593</v>
      </c>
      <c r="F553" t="str">
        <f t="shared" si="17"/>
        <v>Colombia</v>
      </c>
    </row>
    <row r="554" spans="1:6" x14ac:dyDescent="0.3">
      <c r="A554" t="s">
        <v>1006</v>
      </c>
      <c r="B554" t="s">
        <v>703</v>
      </c>
      <c r="C554" t="str">
        <f t="shared" si="16"/>
        <v>Mustafa Carsi</v>
      </c>
      <c r="D554" t="s">
        <v>3933</v>
      </c>
      <c r="E554" t="s">
        <v>536</v>
      </c>
      <c r="F554" t="str">
        <f t="shared" si="17"/>
        <v>Turkey</v>
      </c>
    </row>
    <row r="555" spans="1:6" x14ac:dyDescent="0.3">
      <c r="A555" t="s">
        <v>450</v>
      </c>
      <c r="B555" t="s">
        <v>251</v>
      </c>
      <c r="C555" t="str">
        <f t="shared" si="16"/>
        <v>Tim Ariesen</v>
      </c>
      <c r="D555" t="s">
        <v>3932</v>
      </c>
      <c r="E555" t="s">
        <v>597</v>
      </c>
      <c r="F555" t="str">
        <f t="shared" si="17"/>
        <v>Netherlands</v>
      </c>
    </row>
    <row r="556" spans="1:6" x14ac:dyDescent="0.3">
      <c r="A556" t="s">
        <v>1497</v>
      </c>
      <c r="B556" t="s">
        <v>159</v>
      </c>
      <c r="C556" t="str">
        <f t="shared" si="16"/>
        <v>Michael Gogl</v>
      </c>
      <c r="D556" t="s">
        <v>1466</v>
      </c>
      <c r="E556" t="s">
        <v>570</v>
      </c>
      <c r="F556" t="str">
        <f t="shared" si="17"/>
        <v>Austria</v>
      </c>
    </row>
    <row r="557" spans="1:6" x14ac:dyDescent="0.3">
      <c r="A557" t="s">
        <v>898</v>
      </c>
      <c r="B557" t="s">
        <v>316</v>
      </c>
      <c r="C557" t="str">
        <f t="shared" si="16"/>
        <v>Mattia Cattaneo</v>
      </c>
      <c r="D557" t="s">
        <v>4319</v>
      </c>
      <c r="E557" t="s">
        <v>600</v>
      </c>
      <c r="F557" t="str">
        <f t="shared" si="17"/>
        <v>Italy</v>
      </c>
    </row>
    <row r="558" spans="1:6" x14ac:dyDescent="0.3">
      <c r="A558" t="s">
        <v>2228</v>
      </c>
      <c r="B558" t="s">
        <v>418</v>
      </c>
      <c r="C558" t="str">
        <f t="shared" si="16"/>
        <v>Arturs Belevics</v>
      </c>
      <c r="D558" t="s">
        <v>3074</v>
      </c>
      <c r="E558" t="s">
        <v>588</v>
      </c>
      <c r="F558" t="str">
        <f t="shared" si="17"/>
        <v>Latvia</v>
      </c>
    </row>
    <row r="559" spans="1:6" x14ac:dyDescent="0.3">
      <c r="A559" t="s">
        <v>2740</v>
      </c>
      <c r="B559" t="s">
        <v>2741</v>
      </c>
      <c r="C559" t="str">
        <f t="shared" si="16"/>
        <v>Yikui Niu</v>
      </c>
      <c r="D559" t="s">
        <v>4134</v>
      </c>
      <c r="E559" t="s">
        <v>580</v>
      </c>
      <c r="F559" t="str">
        <f t="shared" si="17"/>
        <v>China</v>
      </c>
    </row>
    <row r="560" spans="1:6" x14ac:dyDescent="0.3">
      <c r="A560" t="s">
        <v>3152</v>
      </c>
      <c r="B560" t="s">
        <v>3153</v>
      </c>
      <c r="C560" t="str">
        <f t="shared" si="16"/>
        <v>Nik Cemazar</v>
      </c>
      <c r="D560" t="s">
        <v>924</v>
      </c>
      <c r="E560" t="s">
        <v>578</v>
      </c>
      <c r="F560" t="str">
        <f t="shared" si="17"/>
        <v>Slovenia</v>
      </c>
    </row>
    <row r="561" spans="1:6" x14ac:dyDescent="0.3">
      <c r="A561" t="s">
        <v>1265</v>
      </c>
      <c r="B561" t="s">
        <v>1266</v>
      </c>
      <c r="C561" t="str">
        <f t="shared" si="16"/>
        <v>Bakhtiyar Kozhatayev</v>
      </c>
      <c r="D561" t="s">
        <v>4315</v>
      </c>
      <c r="E561" t="s">
        <v>591</v>
      </c>
      <c r="F561" t="str">
        <f t="shared" si="17"/>
        <v>Kazakhstan</v>
      </c>
    </row>
    <row r="562" spans="1:6" x14ac:dyDescent="0.3">
      <c r="A562" t="s">
        <v>1908</v>
      </c>
      <c r="B562" t="s">
        <v>190</v>
      </c>
      <c r="C562" t="str">
        <f t="shared" si="16"/>
        <v>Andreas Miltiadis</v>
      </c>
      <c r="D562" t="s">
        <v>4312</v>
      </c>
      <c r="E562" t="s">
        <v>1144</v>
      </c>
      <c r="F562" t="str">
        <f t="shared" si="17"/>
        <v>Cyprus</v>
      </c>
    </row>
    <row r="563" spans="1:6" x14ac:dyDescent="0.3">
      <c r="A563" t="s">
        <v>2614</v>
      </c>
      <c r="B563" t="s">
        <v>292</v>
      </c>
      <c r="C563" t="str">
        <f t="shared" si="16"/>
        <v>Johannes Schinnagel</v>
      </c>
      <c r="D563" t="s">
        <v>924</v>
      </c>
      <c r="E563" t="s">
        <v>595</v>
      </c>
      <c r="F563" t="str">
        <f t="shared" si="17"/>
        <v>Germany</v>
      </c>
    </row>
    <row r="564" spans="1:6" x14ac:dyDescent="0.3">
      <c r="A564" t="s">
        <v>2120</v>
      </c>
      <c r="B564" t="s">
        <v>13</v>
      </c>
      <c r="C564" t="str">
        <f t="shared" si="16"/>
        <v>Clement Venturini</v>
      </c>
      <c r="D564" t="s">
        <v>4134</v>
      </c>
      <c r="E564" t="s">
        <v>599</v>
      </c>
      <c r="F564" t="str">
        <f t="shared" si="17"/>
        <v>France</v>
      </c>
    </row>
    <row r="565" spans="1:6" x14ac:dyDescent="0.3">
      <c r="A565" t="s">
        <v>2794</v>
      </c>
      <c r="B565" t="s">
        <v>2692</v>
      </c>
      <c r="C565" t="str">
        <f t="shared" si="16"/>
        <v>Jaako Hänninen</v>
      </c>
      <c r="D565" t="s">
        <v>3072</v>
      </c>
      <c r="E565" t="s">
        <v>562</v>
      </c>
      <c r="F565" t="str">
        <f t="shared" si="17"/>
        <v>Finland</v>
      </c>
    </row>
    <row r="566" spans="1:6" x14ac:dyDescent="0.3">
      <c r="A566" t="s">
        <v>2492</v>
      </c>
      <c r="B566" t="s">
        <v>2493</v>
      </c>
      <c r="C566" t="str">
        <f t="shared" si="16"/>
        <v>El Mehdi Chokri</v>
      </c>
      <c r="D566" t="s">
        <v>1247</v>
      </c>
      <c r="E566" t="s">
        <v>550</v>
      </c>
      <c r="F566" t="str">
        <f t="shared" si="17"/>
        <v>Morocco</v>
      </c>
    </row>
    <row r="567" spans="1:6" x14ac:dyDescent="0.3">
      <c r="A567" t="s">
        <v>2613</v>
      </c>
      <c r="B567" t="s">
        <v>223</v>
      </c>
      <c r="C567" t="str">
        <f t="shared" si="16"/>
        <v>Florian Stork</v>
      </c>
      <c r="D567" t="s">
        <v>924</v>
      </c>
      <c r="E567" t="s">
        <v>595</v>
      </c>
      <c r="F567" t="str">
        <f t="shared" si="17"/>
        <v>Germany</v>
      </c>
    </row>
    <row r="568" spans="1:6" x14ac:dyDescent="0.3">
      <c r="A568" t="s">
        <v>3027</v>
      </c>
      <c r="B568" t="s">
        <v>3028</v>
      </c>
      <c r="C568" t="str">
        <f t="shared" si="16"/>
        <v>Sakchai Phodingam</v>
      </c>
      <c r="D568" t="s">
        <v>3039</v>
      </c>
      <c r="E568" t="s">
        <v>538</v>
      </c>
      <c r="F568" t="str">
        <f t="shared" si="17"/>
        <v>Thailand</v>
      </c>
    </row>
    <row r="569" spans="1:6" x14ac:dyDescent="0.3">
      <c r="A569" t="s">
        <v>2207</v>
      </c>
      <c r="B569" t="s">
        <v>3480</v>
      </c>
      <c r="C569" t="str">
        <f t="shared" si="16"/>
        <v>Derek Gee</v>
      </c>
      <c r="D569" t="s">
        <v>3932</v>
      </c>
      <c r="E569" t="s">
        <v>582</v>
      </c>
      <c r="F569" t="str">
        <f t="shared" si="17"/>
        <v>Canada</v>
      </c>
    </row>
    <row r="570" spans="1:6" x14ac:dyDescent="0.3">
      <c r="A570" t="s">
        <v>2174</v>
      </c>
      <c r="B570" t="s">
        <v>2175</v>
      </c>
      <c r="C570" t="str">
        <f t="shared" si="16"/>
        <v>Sasu Helme</v>
      </c>
      <c r="D570" t="s">
        <v>4318</v>
      </c>
      <c r="E570" t="s">
        <v>562</v>
      </c>
      <c r="F570" t="str">
        <f t="shared" si="17"/>
        <v>Finland</v>
      </c>
    </row>
    <row r="571" spans="1:6" x14ac:dyDescent="0.3">
      <c r="A571" t="s">
        <v>2195</v>
      </c>
      <c r="B571" t="s">
        <v>140</v>
      </c>
      <c r="C571" t="str">
        <f t="shared" si="16"/>
        <v>Andrea Vendrame</v>
      </c>
      <c r="D571" t="s">
        <v>4135</v>
      </c>
      <c r="E571" t="s">
        <v>600</v>
      </c>
      <c r="F571" t="str">
        <f t="shared" si="17"/>
        <v>Italy</v>
      </c>
    </row>
    <row r="572" spans="1:6" x14ac:dyDescent="0.3">
      <c r="A572" t="s">
        <v>1898</v>
      </c>
      <c r="B572" t="s">
        <v>1899</v>
      </c>
      <c r="C572" t="str">
        <f t="shared" si="16"/>
        <v>German Nicolas Tivani</v>
      </c>
      <c r="D572" t="s">
        <v>3919</v>
      </c>
      <c r="E572" t="s">
        <v>563</v>
      </c>
      <c r="F572" t="str">
        <f t="shared" si="17"/>
        <v>Argentina</v>
      </c>
    </row>
    <row r="573" spans="1:6" x14ac:dyDescent="0.3">
      <c r="A573" t="s">
        <v>615</v>
      </c>
      <c r="B573" t="s">
        <v>1429</v>
      </c>
      <c r="C573" t="str">
        <f t="shared" si="16"/>
        <v>Joel Yates</v>
      </c>
      <c r="D573" t="s">
        <v>1241</v>
      </c>
      <c r="E573" t="s">
        <v>572</v>
      </c>
      <c r="F573" t="str">
        <f t="shared" si="17"/>
        <v>New-Zealand</v>
      </c>
    </row>
    <row r="574" spans="1:6" x14ac:dyDescent="0.3">
      <c r="A574" t="s">
        <v>227</v>
      </c>
      <c r="B574" t="s">
        <v>445</v>
      </c>
      <c r="C574" t="str">
        <f t="shared" si="16"/>
        <v>Gregory Daniel</v>
      </c>
      <c r="D574" t="s">
        <v>2793</v>
      </c>
      <c r="E574" t="s">
        <v>596</v>
      </c>
      <c r="F574" t="str">
        <f t="shared" si="17"/>
        <v>United-States</v>
      </c>
    </row>
    <row r="575" spans="1:6" x14ac:dyDescent="0.3">
      <c r="A575" t="s">
        <v>3278</v>
      </c>
      <c r="B575" t="s">
        <v>279</v>
      </c>
      <c r="C575" t="str">
        <f t="shared" si="16"/>
        <v>Hugo Forssell</v>
      </c>
      <c r="D575" t="s">
        <v>1466</v>
      </c>
      <c r="E575" t="s">
        <v>574</v>
      </c>
      <c r="F575" t="str">
        <f t="shared" si="17"/>
        <v>Sweden</v>
      </c>
    </row>
    <row r="576" spans="1:6" x14ac:dyDescent="0.3">
      <c r="A576" t="s">
        <v>1828</v>
      </c>
      <c r="B576" t="s">
        <v>172</v>
      </c>
      <c r="C576" t="str">
        <f t="shared" si="16"/>
        <v>Ben O'Connor</v>
      </c>
      <c r="D576" t="s">
        <v>3072</v>
      </c>
      <c r="E576" t="s">
        <v>584</v>
      </c>
      <c r="F576" t="str">
        <f t="shared" si="17"/>
        <v>Australia</v>
      </c>
    </row>
    <row r="577" spans="1:6" x14ac:dyDescent="0.3">
      <c r="A577" t="s">
        <v>227</v>
      </c>
      <c r="B577" t="s">
        <v>127</v>
      </c>
      <c r="C577" t="str">
        <f t="shared" si="16"/>
        <v>Maxime Daniel</v>
      </c>
      <c r="D577" t="s">
        <v>3932</v>
      </c>
      <c r="E577" t="s">
        <v>599</v>
      </c>
      <c r="F577" t="str">
        <f t="shared" si="17"/>
        <v>France</v>
      </c>
    </row>
    <row r="578" spans="1:6" x14ac:dyDescent="0.3">
      <c r="A578" t="s">
        <v>4275</v>
      </c>
      <c r="B578" t="s">
        <v>304</v>
      </c>
      <c r="C578" t="str">
        <f t="shared" ref="C578:C641" si="18">CONCATENATE(B578," ",A578)</f>
        <v>Anton Schiffer</v>
      </c>
      <c r="D578" t="s">
        <v>924</v>
      </c>
      <c r="E578" t="s">
        <v>595</v>
      </c>
      <c r="F578" t="str">
        <f t="shared" si="17"/>
        <v>Germany</v>
      </c>
    </row>
    <row r="579" spans="1:6" x14ac:dyDescent="0.3">
      <c r="A579" t="s">
        <v>3656</v>
      </c>
      <c r="B579" t="s">
        <v>3657</v>
      </c>
      <c r="C579" t="str">
        <f t="shared" si="18"/>
        <v>Yentl Vandevelde</v>
      </c>
      <c r="D579" t="s">
        <v>3915</v>
      </c>
      <c r="E579" t="s">
        <v>598</v>
      </c>
      <c r="F579" t="str">
        <f t="shared" ref="F579:F642" si="19">VLOOKUP(E579,$J$1:$K$163,2,FALSE)</f>
        <v>Belgium</v>
      </c>
    </row>
    <row r="580" spans="1:6" x14ac:dyDescent="0.3">
      <c r="A580" t="s">
        <v>814</v>
      </c>
      <c r="B580" t="s">
        <v>213</v>
      </c>
      <c r="C580" t="str">
        <f t="shared" si="18"/>
        <v>Olivier Le Gac</v>
      </c>
      <c r="D580" t="s">
        <v>3342</v>
      </c>
      <c r="E580" t="s">
        <v>599</v>
      </c>
      <c r="F580" t="str">
        <f t="shared" si="19"/>
        <v>France</v>
      </c>
    </row>
    <row r="581" spans="1:6" x14ac:dyDescent="0.3">
      <c r="A581" t="s">
        <v>1992</v>
      </c>
      <c r="B581" t="s">
        <v>1993</v>
      </c>
      <c r="C581" t="str">
        <f t="shared" si="18"/>
        <v>Varsham Darbinyan</v>
      </c>
      <c r="D581" t="s">
        <v>3927</v>
      </c>
      <c r="E581" t="s">
        <v>525</v>
      </c>
      <c r="F581" t="str">
        <f t="shared" si="19"/>
        <v>Armenia</v>
      </c>
    </row>
    <row r="582" spans="1:6" x14ac:dyDescent="0.3">
      <c r="A582" t="s">
        <v>971</v>
      </c>
      <c r="B582" t="s">
        <v>137</v>
      </c>
      <c r="C582" t="str">
        <f t="shared" si="18"/>
        <v>Alexander Edmondson</v>
      </c>
      <c r="D582" t="s">
        <v>3931</v>
      </c>
      <c r="E582" t="s">
        <v>584</v>
      </c>
      <c r="F582" t="str">
        <f t="shared" si="19"/>
        <v>Australia</v>
      </c>
    </row>
    <row r="583" spans="1:6" x14ac:dyDescent="0.3">
      <c r="A583" t="s">
        <v>3900</v>
      </c>
      <c r="B583" t="s">
        <v>488</v>
      </c>
      <c r="C583" t="str">
        <f t="shared" si="18"/>
        <v>Edoardo Zambanini</v>
      </c>
      <c r="D583" t="s">
        <v>3038</v>
      </c>
      <c r="E583" t="s">
        <v>600</v>
      </c>
      <c r="F583" t="str">
        <f t="shared" si="19"/>
        <v>Italy</v>
      </c>
    </row>
    <row r="584" spans="1:6" x14ac:dyDescent="0.3">
      <c r="A584" t="s">
        <v>1682</v>
      </c>
      <c r="B584" t="s">
        <v>414</v>
      </c>
      <c r="C584" t="str">
        <f t="shared" si="18"/>
        <v>Nils Brun</v>
      </c>
      <c r="D584" t="s">
        <v>3926</v>
      </c>
      <c r="E584" t="s">
        <v>587</v>
      </c>
      <c r="F584" t="str">
        <f t="shared" si="19"/>
        <v>Switzerland</v>
      </c>
    </row>
    <row r="585" spans="1:6" x14ac:dyDescent="0.3">
      <c r="A585" t="s">
        <v>631</v>
      </c>
      <c r="B585" t="s">
        <v>3323</v>
      </c>
      <c r="C585" t="str">
        <f t="shared" si="18"/>
        <v>Akil Campbell</v>
      </c>
      <c r="D585" t="s">
        <v>2046</v>
      </c>
      <c r="E585" t="s">
        <v>732</v>
      </c>
      <c r="F585" t="str">
        <f t="shared" si="19"/>
        <v>Trinidad-and-Tobago</v>
      </c>
    </row>
    <row r="586" spans="1:6" x14ac:dyDescent="0.3">
      <c r="A586" t="s">
        <v>1289</v>
      </c>
      <c r="B586" t="s">
        <v>262</v>
      </c>
      <c r="C586" t="str">
        <f t="shared" si="18"/>
        <v>Chris Hamilton</v>
      </c>
      <c r="D586" t="s">
        <v>4314</v>
      </c>
      <c r="E586" t="s">
        <v>584</v>
      </c>
      <c r="F586" t="str">
        <f t="shared" si="19"/>
        <v>Australia</v>
      </c>
    </row>
    <row r="587" spans="1:6" x14ac:dyDescent="0.3">
      <c r="A587" t="s">
        <v>3906</v>
      </c>
      <c r="B587" t="s">
        <v>283</v>
      </c>
      <c r="C587" t="str">
        <f t="shared" si="18"/>
        <v>Frederik Wandahl</v>
      </c>
      <c r="D587" t="s">
        <v>3035</v>
      </c>
      <c r="E587" t="s">
        <v>594</v>
      </c>
      <c r="F587" t="str">
        <f t="shared" si="19"/>
        <v>Denmark</v>
      </c>
    </row>
    <row r="588" spans="1:6" x14ac:dyDescent="0.3">
      <c r="A588" t="s">
        <v>1801</v>
      </c>
      <c r="B588" t="s">
        <v>2725</v>
      </c>
      <c r="C588" t="str">
        <f t="shared" si="18"/>
        <v>Amund Grondahl Jansen</v>
      </c>
      <c r="D588" t="s">
        <v>3035</v>
      </c>
      <c r="E588" t="s">
        <v>571</v>
      </c>
      <c r="F588" t="str">
        <f t="shared" si="19"/>
        <v>Norway</v>
      </c>
    </row>
    <row r="589" spans="1:6" x14ac:dyDescent="0.3">
      <c r="A589" t="s">
        <v>1652</v>
      </c>
      <c r="B589" t="s">
        <v>322</v>
      </c>
      <c r="C589" t="str">
        <f t="shared" si="18"/>
        <v>Timo Roosen</v>
      </c>
      <c r="D589" t="s">
        <v>3911</v>
      </c>
      <c r="E589" t="s">
        <v>597</v>
      </c>
      <c r="F589" t="str">
        <f t="shared" si="19"/>
        <v>Netherlands</v>
      </c>
    </row>
    <row r="590" spans="1:6" x14ac:dyDescent="0.3">
      <c r="A590" t="s">
        <v>800</v>
      </c>
      <c r="B590" t="s">
        <v>1358</v>
      </c>
      <c r="C590" t="str">
        <f t="shared" si="18"/>
        <v>Gaspar Goncalves</v>
      </c>
      <c r="D590" t="s">
        <v>3926</v>
      </c>
      <c r="E590" t="s">
        <v>577</v>
      </c>
      <c r="F590" t="str">
        <f t="shared" si="19"/>
        <v>Portugal</v>
      </c>
    </row>
    <row r="591" spans="1:6" x14ac:dyDescent="0.3">
      <c r="A591" t="s">
        <v>2648</v>
      </c>
      <c r="B591" t="s">
        <v>2649</v>
      </c>
      <c r="C591" t="str">
        <f t="shared" si="18"/>
        <v>Marton Dina</v>
      </c>
      <c r="D591" t="s">
        <v>4135</v>
      </c>
      <c r="E591" t="s">
        <v>567</v>
      </c>
      <c r="F591" t="str">
        <f t="shared" si="19"/>
        <v>Hungary</v>
      </c>
    </row>
    <row r="592" spans="1:6" x14ac:dyDescent="0.3">
      <c r="A592" t="s">
        <v>1361</v>
      </c>
      <c r="B592" t="s">
        <v>241</v>
      </c>
      <c r="C592" t="str">
        <f t="shared" si="18"/>
        <v>Andrei Sakalou</v>
      </c>
      <c r="D592" t="s">
        <v>4313</v>
      </c>
      <c r="E592" t="s">
        <v>566</v>
      </c>
      <c r="F592" t="str">
        <f t="shared" si="19"/>
        <v>Belarus</v>
      </c>
    </row>
    <row r="593" spans="1:6" x14ac:dyDescent="0.3">
      <c r="A593" t="s">
        <v>2921</v>
      </c>
      <c r="B593" t="s">
        <v>138</v>
      </c>
      <c r="C593" t="str">
        <f t="shared" si="18"/>
        <v>Alessandro Covi</v>
      </c>
      <c r="D593" t="s">
        <v>2010</v>
      </c>
      <c r="E593" t="s">
        <v>600</v>
      </c>
      <c r="F593" t="str">
        <f t="shared" si="19"/>
        <v>Italy</v>
      </c>
    </row>
    <row r="594" spans="1:6" x14ac:dyDescent="0.3">
      <c r="A594" t="s">
        <v>2369</v>
      </c>
      <c r="B594" t="s">
        <v>2370</v>
      </c>
      <c r="C594" t="str">
        <f t="shared" si="18"/>
        <v>Kent Main</v>
      </c>
      <c r="D594" t="s">
        <v>3919</v>
      </c>
      <c r="E594" t="s">
        <v>1164</v>
      </c>
      <c r="F594" t="str">
        <f t="shared" si="19"/>
        <v>South-Africa</v>
      </c>
    </row>
    <row r="595" spans="1:6" x14ac:dyDescent="0.3">
      <c r="A595" t="s">
        <v>3162</v>
      </c>
      <c r="B595" t="s">
        <v>3163</v>
      </c>
      <c r="C595" t="str">
        <f t="shared" si="18"/>
        <v>Oier Lazkano</v>
      </c>
      <c r="D595" t="s">
        <v>2062</v>
      </c>
      <c r="E595" t="s">
        <v>601</v>
      </c>
      <c r="F595" t="str">
        <f t="shared" si="19"/>
        <v>Spain</v>
      </c>
    </row>
    <row r="596" spans="1:6" x14ac:dyDescent="0.3">
      <c r="A596" t="s">
        <v>2049</v>
      </c>
      <c r="B596" t="s">
        <v>302</v>
      </c>
      <c r="C596" t="str">
        <f t="shared" si="18"/>
        <v>Adam De Vos</v>
      </c>
      <c r="D596" t="s">
        <v>3928</v>
      </c>
      <c r="E596" t="s">
        <v>582</v>
      </c>
      <c r="F596" t="str">
        <f t="shared" si="19"/>
        <v>Canada</v>
      </c>
    </row>
    <row r="597" spans="1:6" x14ac:dyDescent="0.3">
      <c r="A597" t="s">
        <v>864</v>
      </c>
      <c r="B597" t="s">
        <v>158</v>
      </c>
      <c r="C597" t="str">
        <f t="shared" si="18"/>
        <v>Mario Gonzalez Salas</v>
      </c>
      <c r="D597" t="s">
        <v>3909</v>
      </c>
      <c r="E597" t="s">
        <v>601</v>
      </c>
      <c r="F597" t="str">
        <f t="shared" si="19"/>
        <v>Spain</v>
      </c>
    </row>
    <row r="598" spans="1:6" x14ac:dyDescent="0.3">
      <c r="A598" t="s">
        <v>3451</v>
      </c>
      <c r="B598" t="s">
        <v>2154</v>
      </c>
      <c r="C598" t="str">
        <f t="shared" si="18"/>
        <v>Yevgeniy Fedorov</v>
      </c>
      <c r="D598" t="s">
        <v>3073</v>
      </c>
      <c r="E598" t="s">
        <v>591</v>
      </c>
      <c r="F598" t="str">
        <f t="shared" si="19"/>
        <v>Kazakhstan</v>
      </c>
    </row>
    <row r="599" spans="1:6" x14ac:dyDescent="0.3">
      <c r="A599" t="s">
        <v>937</v>
      </c>
      <c r="B599" t="s">
        <v>276</v>
      </c>
      <c r="C599" t="str">
        <f t="shared" si="18"/>
        <v>Jonas Ahlstrand</v>
      </c>
      <c r="D599" t="s">
        <v>4313</v>
      </c>
      <c r="E599" t="s">
        <v>574</v>
      </c>
      <c r="F599" t="str">
        <f t="shared" si="19"/>
        <v>Sweden</v>
      </c>
    </row>
    <row r="600" spans="1:6" x14ac:dyDescent="0.3">
      <c r="A600" t="s">
        <v>2900</v>
      </c>
      <c r="B600" t="s">
        <v>155</v>
      </c>
      <c r="C600" t="str">
        <f t="shared" si="18"/>
        <v>Stefano Oldani</v>
      </c>
      <c r="D600" t="s">
        <v>3038</v>
      </c>
      <c r="E600" t="s">
        <v>600</v>
      </c>
      <c r="F600" t="str">
        <f t="shared" si="19"/>
        <v>Italy</v>
      </c>
    </row>
    <row r="601" spans="1:6" x14ac:dyDescent="0.3">
      <c r="A601" t="s">
        <v>1960</v>
      </c>
      <c r="B601" t="s">
        <v>276</v>
      </c>
      <c r="C601" t="str">
        <f t="shared" si="18"/>
        <v>Jonas Rickaert</v>
      </c>
      <c r="D601" t="s">
        <v>3072</v>
      </c>
      <c r="E601" t="s">
        <v>598</v>
      </c>
      <c r="F601" t="str">
        <f t="shared" si="19"/>
        <v>Belgium</v>
      </c>
    </row>
    <row r="602" spans="1:6" x14ac:dyDescent="0.3">
      <c r="A602" t="s">
        <v>1118</v>
      </c>
      <c r="B602" t="s">
        <v>1047</v>
      </c>
      <c r="C602" t="str">
        <f t="shared" si="18"/>
        <v>Calvin Watson</v>
      </c>
      <c r="D602" t="s">
        <v>4312</v>
      </c>
      <c r="E602" t="s">
        <v>584</v>
      </c>
      <c r="F602" t="str">
        <f t="shared" si="19"/>
        <v>Australia</v>
      </c>
    </row>
    <row r="603" spans="1:6" x14ac:dyDescent="0.3">
      <c r="A603" t="s">
        <v>2249</v>
      </c>
      <c r="B603" t="s">
        <v>1667</v>
      </c>
      <c r="C603" t="str">
        <f t="shared" si="18"/>
        <v>Peeter Tarvis</v>
      </c>
      <c r="D603" t="s">
        <v>3914</v>
      </c>
      <c r="E603" t="s">
        <v>592</v>
      </c>
      <c r="F603" t="str">
        <f t="shared" si="19"/>
        <v>Estonia</v>
      </c>
    </row>
    <row r="604" spans="1:6" x14ac:dyDescent="0.3">
      <c r="A604" t="s">
        <v>2753</v>
      </c>
      <c r="B604" t="s">
        <v>121</v>
      </c>
      <c r="C604" t="str">
        <f t="shared" si="18"/>
        <v>Sebastian Schönberger</v>
      </c>
      <c r="D604" t="s">
        <v>4135</v>
      </c>
      <c r="E604" t="s">
        <v>570</v>
      </c>
      <c r="F604" t="str">
        <f t="shared" si="19"/>
        <v>Austria</v>
      </c>
    </row>
    <row r="605" spans="1:6" x14ac:dyDescent="0.3">
      <c r="A605" t="s">
        <v>3011</v>
      </c>
      <c r="B605" t="s">
        <v>13</v>
      </c>
      <c r="C605" t="str">
        <f t="shared" si="18"/>
        <v>Clement Kusi</v>
      </c>
      <c r="D605" t="s">
        <v>3935</v>
      </c>
      <c r="E605" t="s">
        <v>3012</v>
      </c>
      <c r="F605" t="str">
        <f t="shared" si="19"/>
        <v>Ghana</v>
      </c>
    </row>
    <row r="606" spans="1:6" x14ac:dyDescent="0.3">
      <c r="A606" t="s">
        <v>4</v>
      </c>
      <c r="B606" t="s">
        <v>917</v>
      </c>
      <c r="C606" t="str">
        <f t="shared" si="18"/>
        <v>Cristian Rodriguez</v>
      </c>
      <c r="D606" t="s">
        <v>1241</v>
      </c>
      <c r="E606" t="s">
        <v>601</v>
      </c>
      <c r="F606" t="str">
        <f t="shared" si="19"/>
        <v>Spain</v>
      </c>
    </row>
    <row r="607" spans="1:6" x14ac:dyDescent="0.3">
      <c r="A607" t="s">
        <v>2881</v>
      </c>
      <c r="B607" t="s">
        <v>177</v>
      </c>
      <c r="C607" t="str">
        <f t="shared" si="18"/>
        <v>Matthew Holmes</v>
      </c>
      <c r="D607" t="s">
        <v>4321</v>
      </c>
      <c r="E607" t="s">
        <v>586</v>
      </c>
      <c r="F607" t="str">
        <f t="shared" si="19"/>
        <v>United-Kingdom</v>
      </c>
    </row>
    <row r="608" spans="1:6" x14ac:dyDescent="0.3">
      <c r="A608" t="s">
        <v>2372</v>
      </c>
      <c r="B608" t="s">
        <v>227</v>
      </c>
      <c r="C608" t="str">
        <f t="shared" si="18"/>
        <v>Daniel Moricz</v>
      </c>
      <c r="D608" t="s">
        <v>3342</v>
      </c>
      <c r="E608" t="s">
        <v>567</v>
      </c>
      <c r="F608" t="str">
        <f t="shared" si="19"/>
        <v>Hungary</v>
      </c>
    </row>
    <row r="609" spans="1:6" x14ac:dyDescent="0.3">
      <c r="A609" t="s">
        <v>3712</v>
      </c>
      <c r="B609" t="s">
        <v>235</v>
      </c>
      <c r="C609" t="str">
        <f t="shared" si="18"/>
        <v>William Blume Levy</v>
      </c>
      <c r="D609" t="s">
        <v>3035</v>
      </c>
      <c r="E609" t="s">
        <v>594</v>
      </c>
      <c r="F609" t="str">
        <f t="shared" si="19"/>
        <v>Denmark</v>
      </c>
    </row>
    <row r="610" spans="1:6" x14ac:dyDescent="0.3">
      <c r="A610" t="s">
        <v>3271</v>
      </c>
      <c r="B610" t="s">
        <v>3130</v>
      </c>
      <c r="C610" t="str">
        <f t="shared" si="18"/>
        <v>Henok Tesfaye Heyi</v>
      </c>
      <c r="D610" t="s">
        <v>2764</v>
      </c>
      <c r="E610" t="s">
        <v>901</v>
      </c>
      <c r="F610" t="str">
        <f t="shared" si="19"/>
        <v>Ethiopia</v>
      </c>
    </row>
    <row r="611" spans="1:6" x14ac:dyDescent="0.3">
      <c r="A611" t="s">
        <v>644</v>
      </c>
      <c r="B611" t="s">
        <v>1042</v>
      </c>
      <c r="C611" t="str">
        <f t="shared" si="18"/>
        <v>Sandis Eislers</v>
      </c>
      <c r="D611" t="s">
        <v>4135</v>
      </c>
      <c r="E611" t="s">
        <v>588</v>
      </c>
      <c r="F611" t="str">
        <f t="shared" si="19"/>
        <v>Latvia</v>
      </c>
    </row>
    <row r="612" spans="1:6" x14ac:dyDescent="0.3">
      <c r="A612" t="s">
        <v>2801</v>
      </c>
      <c r="B612" t="s">
        <v>1088</v>
      </c>
      <c r="C612" t="str">
        <f t="shared" si="18"/>
        <v>Mihkel Räim</v>
      </c>
      <c r="D612" t="s">
        <v>1241</v>
      </c>
      <c r="E612" t="s">
        <v>592</v>
      </c>
      <c r="F612" t="str">
        <f t="shared" si="19"/>
        <v>Estonia</v>
      </c>
    </row>
    <row r="613" spans="1:6" x14ac:dyDescent="0.3">
      <c r="A613" t="s">
        <v>2619</v>
      </c>
      <c r="B613" t="s">
        <v>239</v>
      </c>
      <c r="C613" t="str">
        <f t="shared" si="18"/>
        <v>Antonio Barbio</v>
      </c>
      <c r="D613" t="s">
        <v>3926</v>
      </c>
      <c r="E613" t="s">
        <v>577</v>
      </c>
      <c r="F613" t="str">
        <f t="shared" si="19"/>
        <v>Portugal</v>
      </c>
    </row>
    <row r="614" spans="1:6" x14ac:dyDescent="0.3">
      <c r="A614" t="s">
        <v>2754</v>
      </c>
      <c r="B614" t="s">
        <v>191</v>
      </c>
      <c r="C614" t="str">
        <f t="shared" si="18"/>
        <v>Carlo Noia</v>
      </c>
      <c r="D614" t="s">
        <v>2062</v>
      </c>
      <c r="E614" t="s">
        <v>545</v>
      </c>
      <c r="F614" t="str">
        <f t="shared" si="19"/>
        <v>San-Marino</v>
      </c>
    </row>
    <row r="615" spans="1:6" x14ac:dyDescent="0.3">
      <c r="A615" t="s">
        <v>2736</v>
      </c>
      <c r="B615" t="s">
        <v>2737</v>
      </c>
      <c r="C615" t="str">
        <f t="shared" si="18"/>
        <v>Dilmurdjon Siddikov</v>
      </c>
      <c r="D615" t="s">
        <v>2010</v>
      </c>
      <c r="E615" t="s">
        <v>558</v>
      </c>
      <c r="F615" t="str">
        <f t="shared" si="19"/>
        <v>Uzbekistan</v>
      </c>
    </row>
    <row r="616" spans="1:6" x14ac:dyDescent="0.3">
      <c r="A616" t="s">
        <v>3679</v>
      </c>
      <c r="B616" t="s">
        <v>2127</v>
      </c>
      <c r="C616" t="str">
        <f t="shared" si="18"/>
        <v>Taco Van der Hoorn</v>
      </c>
      <c r="D616" t="s">
        <v>3909</v>
      </c>
      <c r="E616" t="s">
        <v>597</v>
      </c>
      <c r="F616" t="str">
        <f t="shared" si="19"/>
        <v>Netherlands</v>
      </c>
    </row>
    <row r="617" spans="1:6" x14ac:dyDescent="0.3">
      <c r="A617" t="s">
        <v>2044</v>
      </c>
      <c r="B617" t="s">
        <v>2045</v>
      </c>
      <c r="C617" t="str">
        <f t="shared" si="18"/>
        <v>Mamyr Stash</v>
      </c>
      <c r="D617" t="s">
        <v>3342</v>
      </c>
      <c r="E617" t="s">
        <v>589</v>
      </c>
      <c r="F617" t="str">
        <f t="shared" si="19"/>
        <v>Russia</v>
      </c>
    </row>
    <row r="618" spans="1:6" x14ac:dyDescent="0.3">
      <c r="A618" t="s">
        <v>112</v>
      </c>
      <c r="B618" t="s">
        <v>2090</v>
      </c>
      <c r="C618" t="str">
        <f t="shared" si="18"/>
        <v>Hamish Schreurs</v>
      </c>
      <c r="D618" t="s">
        <v>3935</v>
      </c>
      <c r="E618" t="s">
        <v>572</v>
      </c>
      <c r="F618" t="str">
        <f t="shared" si="19"/>
        <v>New-Zealand</v>
      </c>
    </row>
    <row r="619" spans="1:6" x14ac:dyDescent="0.3">
      <c r="A619" t="s">
        <v>3922</v>
      </c>
      <c r="B619" t="s">
        <v>3923</v>
      </c>
      <c r="C619" t="str">
        <f t="shared" si="18"/>
        <v>Jago Willems</v>
      </c>
      <c r="D619" t="s">
        <v>3930</v>
      </c>
      <c r="E619" t="s">
        <v>598</v>
      </c>
      <c r="F619" t="str">
        <f t="shared" si="19"/>
        <v>Belgium</v>
      </c>
    </row>
    <row r="620" spans="1:6" x14ac:dyDescent="0.3">
      <c r="A620" t="s">
        <v>2798</v>
      </c>
      <c r="B620" t="s">
        <v>0</v>
      </c>
      <c r="C620" t="str">
        <f t="shared" si="18"/>
        <v>Martin Schäppi</v>
      </c>
      <c r="D620" t="s">
        <v>3926</v>
      </c>
      <c r="E620" t="s">
        <v>587</v>
      </c>
      <c r="F620" t="str">
        <f t="shared" si="19"/>
        <v>Switzerland</v>
      </c>
    </row>
    <row r="621" spans="1:6" x14ac:dyDescent="0.3">
      <c r="A621" t="s">
        <v>3961</v>
      </c>
      <c r="B621" t="s">
        <v>236</v>
      </c>
      <c r="C621" t="str">
        <f t="shared" si="18"/>
        <v>Arnaud De Lie</v>
      </c>
      <c r="D621" t="s">
        <v>1241</v>
      </c>
      <c r="E621" t="s">
        <v>598</v>
      </c>
      <c r="F621" t="str">
        <f t="shared" si="19"/>
        <v>Belgium</v>
      </c>
    </row>
    <row r="622" spans="1:6" x14ac:dyDescent="0.3">
      <c r="A622" t="s">
        <v>2926</v>
      </c>
      <c r="B622" t="s">
        <v>2705</v>
      </c>
      <c r="C622" t="str">
        <f t="shared" si="18"/>
        <v>Remy Rochas</v>
      </c>
      <c r="D622" t="s">
        <v>3927</v>
      </c>
      <c r="E622" t="s">
        <v>599</v>
      </c>
      <c r="F622" t="str">
        <f t="shared" si="19"/>
        <v>France</v>
      </c>
    </row>
    <row r="623" spans="1:6" x14ac:dyDescent="0.3">
      <c r="A623" t="s">
        <v>2251</v>
      </c>
      <c r="B623" t="s">
        <v>2252</v>
      </c>
      <c r="C623" t="str">
        <f t="shared" si="18"/>
        <v>Lennard Hofstede</v>
      </c>
      <c r="D623" t="s">
        <v>3913</v>
      </c>
      <c r="E623" t="s">
        <v>597</v>
      </c>
      <c r="F623" t="str">
        <f t="shared" si="19"/>
        <v>Netherlands</v>
      </c>
    </row>
    <row r="624" spans="1:6" x14ac:dyDescent="0.3">
      <c r="A624" t="s">
        <v>100</v>
      </c>
      <c r="B624" t="s">
        <v>279</v>
      </c>
      <c r="C624" t="str">
        <f t="shared" si="18"/>
        <v>Hugo Page</v>
      </c>
      <c r="D624" t="s">
        <v>4314</v>
      </c>
      <c r="E624" t="s">
        <v>599</v>
      </c>
      <c r="F624" t="str">
        <f t="shared" si="19"/>
        <v>France</v>
      </c>
    </row>
    <row r="625" spans="1:6" x14ac:dyDescent="0.3">
      <c r="A625" t="s">
        <v>2831</v>
      </c>
      <c r="B625" t="s">
        <v>2832</v>
      </c>
      <c r="C625" t="str">
        <f t="shared" si="18"/>
        <v>Iver Johan Knotten</v>
      </c>
      <c r="D625" t="s">
        <v>3036</v>
      </c>
      <c r="E625" t="s">
        <v>571</v>
      </c>
      <c r="F625" t="str">
        <f t="shared" si="19"/>
        <v>Norway</v>
      </c>
    </row>
    <row r="626" spans="1:6" x14ac:dyDescent="0.3">
      <c r="A626" t="s">
        <v>1892</v>
      </c>
      <c r="B626" t="s">
        <v>122</v>
      </c>
      <c r="C626" t="str">
        <f t="shared" si="18"/>
        <v>Laurens Sweeck</v>
      </c>
      <c r="D626" t="s">
        <v>2655</v>
      </c>
      <c r="E626" t="s">
        <v>598</v>
      </c>
      <c r="F626" t="str">
        <f t="shared" si="19"/>
        <v>Belgium</v>
      </c>
    </row>
    <row r="627" spans="1:6" x14ac:dyDescent="0.3">
      <c r="A627" t="s">
        <v>3020</v>
      </c>
      <c r="B627" t="s">
        <v>635</v>
      </c>
      <c r="C627" t="str">
        <f t="shared" si="18"/>
        <v>Louis Visser</v>
      </c>
      <c r="D627" t="s">
        <v>4310</v>
      </c>
      <c r="E627" t="s">
        <v>1164</v>
      </c>
      <c r="F627" t="str">
        <f t="shared" si="19"/>
        <v>South-Africa</v>
      </c>
    </row>
    <row r="628" spans="1:6" x14ac:dyDescent="0.3">
      <c r="A628" t="s">
        <v>882</v>
      </c>
      <c r="B628" t="s">
        <v>881</v>
      </c>
      <c r="C628" t="str">
        <f t="shared" si="18"/>
        <v>Mike Aaron Egger</v>
      </c>
      <c r="D628" t="s">
        <v>924</v>
      </c>
      <c r="E628" t="s">
        <v>595</v>
      </c>
      <c r="F628" t="str">
        <f t="shared" si="19"/>
        <v>Germany</v>
      </c>
    </row>
    <row r="629" spans="1:6" x14ac:dyDescent="0.3">
      <c r="A629" t="s">
        <v>893</v>
      </c>
      <c r="B629" t="s">
        <v>885</v>
      </c>
      <c r="C629" t="str">
        <f t="shared" si="18"/>
        <v>Andris Vosekalns</v>
      </c>
      <c r="D629" t="s">
        <v>3912</v>
      </c>
      <c r="E629" t="s">
        <v>588</v>
      </c>
      <c r="F629" t="str">
        <f t="shared" si="19"/>
        <v>Latvia</v>
      </c>
    </row>
    <row r="630" spans="1:6" x14ac:dyDescent="0.3">
      <c r="A630" t="s">
        <v>1694</v>
      </c>
      <c r="B630" t="s">
        <v>789</v>
      </c>
      <c r="C630" t="str">
        <f t="shared" si="18"/>
        <v>Marko Pavlic</v>
      </c>
      <c r="D630" t="s">
        <v>1247</v>
      </c>
      <c r="E630" t="s">
        <v>578</v>
      </c>
      <c r="F630" t="str">
        <f t="shared" si="19"/>
        <v>Slovenia</v>
      </c>
    </row>
    <row r="631" spans="1:6" x14ac:dyDescent="0.3">
      <c r="A631" t="s">
        <v>3192</v>
      </c>
      <c r="B631" t="s">
        <v>364</v>
      </c>
      <c r="C631" t="str">
        <f t="shared" si="18"/>
        <v>Fredrik Dversnes</v>
      </c>
      <c r="D631" t="s">
        <v>1506</v>
      </c>
      <c r="E631" t="s">
        <v>571</v>
      </c>
      <c r="F631" t="str">
        <f t="shared" si="19"/>
        <v>Norway</v>
      </c>
    </row>
    <row r="632" spans="1:6" x14ac:dyDescent="0.3">
      <c r="A632" t="s">
        <v>2232</v>
      </c>
      <c r="B632" t="s">
        <v>2233</v>
      </c>
      <c r="C632" t="str">
        <f t="shared" si="18"/>
        <v>Muhammad Imam Arifin</v>
      </c>
      <c r="D632" t="s">
        <v>4308</v>
      </c>
      <c r="E632" t="s">
        <v>548</v>
      </c>
      <c r="F632" t="str">
        <f t="shared" si="19"/>
        <v>Indonesia</v>
      </c>
    </row>
    <row r="633" spans="1:6" x14ac:dyDescent="0.3">
      <c r="A633" t="s">
        <v>647</v>
      </c>
      <c r="B633" t="s">
        <v>257</v>
      </c>
      <c r="C633" t="str">
        <f t="shared" si="18"/>
        <v>Ricardo Ferreira</v>
      </c>
      <c r="D633" t="s">
        <v>3038</v>
      </c>
      <c r="E633" t="s">
        <v>577</v>
      </c>
      <c r="F633" t="str">
        <f t="shared" si="19"/>
        <v>Portugal</v>
      </c>
    </row>
    <row r="634" spans="1:6" x14ac:dyDescent="0.3">
      <c r="A634" t="s">
        <v>2697</v>
      </c>
      <c r="B634" t="s">
        <v>186</v>
      </c>
      <c r="C634" t="str">
        <f t="shared" si="18"/>
        <v>Bert Van Lerberghe</v>
      </c>
      <c r="D634" t="s">
        <v>4321</v>
      </c>
      <c r="E634" t="s">
        <v>598</v>
      </c>
      <c r="F634" t="str">
        <f t="shared" si="19"/>
        <v>Belgium</v>
      </c>
    </row>
    <row r="635" spans="1:6" x14ac:dyDescent="0.3">
      <c r="A635" t="s">
        <v>716</v>
      </c>
      <c r="B635" t="s">
        <v>717</v>
      </c>
      <c r="C635" t="str">
        <f t="shared" si="18"/>
        <v>Dylan Van Baarle</v>
      </c>
      <c r="D635" t="s">
        <v>3039</v>
      </c>
      <c r="E635" t="s">
        <v>597</v>
      </c>
      <c r="F635" t="str">
        <f t="shared" si="19"/>
        <v>Netherlands</v>
      </c>
    </row>
    <row r="636" spans="1:6" x14ac:dyDescent="0.3">
      <c r="A636" t="s">
        <v>1290</v>
      </c>
      <c r="B636" t="s">
        <v>753</v>
      </c>
      <c r="C636" t="str">
        <f t="shared" si="18"/>
        <v>Edward Theuns</v>
      </c>
      <c r="D636" t="s">
        <v>4322</v>
      </c>
      <c r="E636" t="s">
        <v>598</v>
      </c>
      <c r="F636" t="str">
        <f t="shared" si="19"/>
        <v>Belgium</v>
      </c>
    </row>
    <row r="637" spans="1:6" x14ac:dyDescent="0.3">
      <c r="A637" t="s">
        <v>2149</v>
      </c>
      <c r="B637" t="s">
        <v>2150</v>
      </c>
      <c r="C637" t="str">
        <f t="shared" si="18"/>
        <v>Antwan Tolhoek</v>
      </c>
      <c r="D637" t="s">
        <v>3910</v>
      </c>
      <c r="E637" t="s">
        <v>597</v>
      </c>
      <c r="F637" t="str">
        <f t="shared" si="19"/>
        <v>Netherlands</v>
      </c>
    </row>
    <row r="638" spans="1:6" x14ac:dyDescent="0.3">
      <c r="A638" t="s">
        <v>2612</v>
      </c>
      <c r="B638" t="s">
        <v>246</v>
      </c>
      <c r="C638" t="str">
        <f t="shared" si="18"/>
        <v>Aaron Grosser</v>
      </c>
      <c r="D638" t="s">
        <v>3935</v>
      </c>
      <c r="E638" t="s">
        <v>595</v>
      </c>
      <c r="F638" t="str">
        <f t="shared" si="19"/>
        <v>Germany</v>
      </c>
    </row>
    <row r="639" spans="1:6" x14ac:dyDescent="0.3">
      <c r="A639" t="s">
        <v>1498</v>
      </c>
      <c r="B639" t="s">
        <v>227</v>
      </c>
      <c r="C639" t="str">
        <f t="shared" si="18"/>
        <v>Daniel Eaton</v>
      </c>
      <c r="D639" t="s">
        <v>3933</v>
      </c>
      <c r="E639" t="s">
        <v>596</v>
      </c>
      <c r="F639" t="str">
        <f t="shared" si="19"/>
        <v>United-States</v>
      </c>
    </row>
    <row r="640" spans="1:6" x14ac:dyDescent="0.3">
      <c r="A640" t="s">
        <v>2199</v>
      </c>
      <c r="B640" t="s">
        <v>406</v>
      </c>
      <c r="C640" t="str">
        <f t="shared" si="18"/>
        <v>Federico Olei</v>
      </c>
      <c r="D640" t="s">
        <v>4316</v>
      </c>
      <c r="E640" t="s">
        <v>545</v>
      </c>
      <c r="F640" t="str">
        <f t="shared" si="19"/>
        <v>San-Marino</v>
      </c>
    </row>
    <row r="641" spans="1:6" x14ac:dyDescent="0.3">
      <c r="A641" t="s">
        <v>2003</v>
      </c>
      <c r="B641" t="s">
        <v>414</v>
      </c>
      <c r="C641" t="str">
        <f t="shared" si="18"/>
        <v>Nils Politt</v>
      </c>
      <c r="D641" t="s">
        <v>3927</v>
      </c>
      <c r="E641" t="s">
        <v>595</v>
      </c>
      <c r="F641" t="str">
        <f t="shared" si="19"/>
        <v>Germany</v>
      </c>
    </row>
    <row r="642" spans="1:6" x14ac:dyDescent="0.3">
      <c r="A642" t="s">
        <v>3317</v>
      </c>
      <c r="B642" t="s">
        <v>182</v>
      </c>
      <c r="C642" t="str">
        <f t="shared" ref="C642:C705" si="20">CONCATENATE(B642," ",A642)</f>
        <v>Jonathan Croes</v>
      </c>
      <c r="D642" t="s">
        <v>2046</v>
      </c>
      <c r="E642" t="s">
        <v>1521</v>
      </c>
      <c r="F642" t="str">
        <f t="shared" si="19"/>
        <v>Aruba</v>
      </c>
    </row>
    <row r="643" spans="1:6" x14ac:dyDescent="0.3">
      <c r="A643" t="s">
        <v>1559</v>
      </c>
      <c r="B643" t="s">
        <v>1560</v>
      </c>
      <c r="C643" t="str">
        <f t="shared" si="20"/>
        <v>Narankhuu Baterdene</v>
      </c>
      <c r="D643" t="s">
        <v>3342</v>
      </c>
      <c r="E643" t="s">
        <v>551</v>
      </c>
      <c r="F643" t="str">
        <f t="shared" ref="F643:F706" si="21">VLOOKUP(E643,$J$1:$K$163,2,FALSE)</f>
        <v>Mongolia</v>
      </c>
    </row>
    <row r="644" spans="1:6" x14ac:dyDescent="0.3">
      <c r="A644" t="s">
        <v>3018</v>
      </c>
      <c r="B644" t="s">
        <v>3019</v>
      </c>
      <c r="C644" t="str">
        <f t="shared" si="20"/>
        <v>Alexandros Agrotis</v>
      </c>
      <c r="D644" t="s">
        <v>3339</v>
      </c>
      <c r="E644" t="s">
        <v>1144</v>
      </c>
      <c r="F644" t="str">
        <f t="shared" si="21"/>
        <v>Cyprus</v>
      </c>
    </row>
    <row r="645" spans="1:6" x14ac:dyDescent="0.3">
      <c r="A645" t="s">
        <v>2325</v>
      </c>
      <c r="B645" t="s">
        <v>156</v>
      </c>
      <c r="C645" t="str">
        <f t="shared" si="20"/>
        <v>Davide Ballerini</v>
      </c>
      <c r="D645" t="s">
        <v>2288</v>
      </c>
      <c r="E645" t="s">
        <v>600</v>
      </c>
      <c r="F645" t="str">
        <f t="shared" si="21"/>
        <v>Italy</v>
      </c>
    </row>
    <row r="646" spans="1:6" x14ac:dyDescent="0.3">
      <c r="A646" t="s">
        <v>1782</v>
      </c>
      <c r="B646" t="s">
        <v>282</v>
      </c>
      <c r="C646" t="str">
        <f t="shared" si="20"/>
        <v>Dries Van Gestel</v>
      </c>
      <c r="D646" t="s">
        <v>3035</v>
      </c>
      <c r="E646" t="s">
        <v>598</v>
      </c>
      <c r="F646" t="str">
        <f t="shared" si="21"/>
        <v>Belgium</v>
      </c>
    </row>
    <row r="647" spans="1:6" x14ac:dyDescent="0.3">
      <c r="A647" t="s">
        <v>2863</v>
      </c>
      <c r="B647" t="s">
        <v>2864</v>
      </c>
      <c r="C647" t="str">
        <f t="shared" si="20"/>
        <v>Sasha Weemaes</v>
      </c>
      <c r="D647" t="s">
        <v>2010</v>
      </c>
      <c r="E647" t="s">
        <v>598</v>
      </c>
      <c r="F647" t="str">
        <f t="shared" si="21"/>
        <v>Belgium</v>
      </c>
    </row>
    <row r="648" spans="1:6" x14ac:dyDescent="0.3">
      <c r="A648" t="s">
        <v>2917</v>
      </c>
      <c r="B648" t="s">
        <v>2918</v>
      </c>
      <c r="C648" t="str">
        <f t="shared" si="20"/>
        <v>Dinmukhammed Ulysbayev</v>
      </c>
      <c r="D648" t="s">
        <v>3913</v>
      </c>
      <c r="E648" t="s">
        <v>591</v>
      </c>
      <c r="F648" t="str">
        <f t="shared" si="21"/>
        <v>Kazakhstan</v>
      </c>
    </row>
    <row r="649" spans="1:6" x14ac:dyDescent="0.3">
      <c r="A649" t="s">
        <v>137</v>
      </c>
      <c r="B649" t="s">
        <v>230</v>
      </c>
      <c r="C649" t="str">
        <f t="shared" si="20"/>
        <v>Nathan Alexander</v>
      </c>
      <c r="D649" t="s">
        <v>4317</v>
      </c>
      <c r="E649" t="s">
        <v>732</v>
      </c>
      <c r="F649" t="str">
        <f t="shared" si="21"/>
        <v>Trinidad-and-Tobago</v>
      </c>
    </row>
    <row r="650" spans="1:6" x14ac:dyDescent="0.3">
      <c r="A650" t="s">
        <v>3387</v>
      </c>
      <c r="B650" t="s">
        <v>356</v>
      </c>
      <c r="C650" t="str">
        <f t="shared" si="20"/>
        <v>Sean Quinn</v>
      </c>
      <c r="D650" t="s">
        <v>4315</v>
      </c>
      <c r="E650" t="s">
        <v>596</v>
      </c>
      <c r="F650" t="str">
        <f t="shared" si="21"/>
        <v>United-States</v>
      </c>
    </row>
    <row r="651" spans="1:6" x14ac:dyDescent="0.3">
      <c r="A651" t="s">
        <v>2141</v>
      </c>
      <c r="B651" t="s">
        <v>2142</v>
      </c>
      <c r="C651" t="str">
        <f t="shared" si="20"/>
        <v>Atsushi Oka</v>
      </c>
      <c r="D651" t="s">
        <v>3919</v>
      </c>
      <c r="E651" t="s">
        <v>583</v>
      </c>
      <c r="F651" t="str">
        <f t="shared" si="21"/>
        <v>Japan</v>
      </c>
    </row>
    <row r="652" spans="1:6" x14ac:dyDescent="0.3">
      <c r="A652" t="s">
        <v>2181</v>
      </c>
      <c r="B652" t="s">
        <v>2182</v>
      </c>
      <c r="C652" t="str">
        <f t="shared" si="20"/>
        <v>Cyrus Monk</v>
      </c>
      <c r="D652" t="s">
        <v>3915</v>
      </c>
      <c r="E652" t="s">
        <v>584</v>
      </c>
      <c r="F652" t="str">
        <f t="shared" si="21"/>
        <v>Australia</v>
      </c>
    </row>
    <row r="653" spans="1:6" x14ac:dyDescent="0.3">
      <c r="A653" t="s">
        <v>2983</v>
      </c>
      <c r="B653" t="s">
        <v>2984</v>
      </c>
      <c r="C653" t="str">
        <f t="shared" si="20"/>
        <v>Kristofer Gunnlaugsson</v>
      </c>
      <c r="D653" t="s">
        <v>2655</v>
      </c>
      <c r="E653" t="s">
        <v>1448</v>
      </c>
      <c r="F653" t="str">
        <f t="shared" si="21"/>
        <v>Iceland</v>
      </c>
    </row>
    <row r="654" spans="1:6" x14ac:dyDescent="0.3">
      <c r="A654" t="s">
        <v>2442</v>
      </c>
      <c r="B654" t="s">
        <v>435</v>
      </c>
      <c r="C654" t="str">
        <f t="shared" si="20"/>
        <v>Hector Carretero Millan</v>
      </c>
      <c r="D654" t="s">
        <v>3342</v>
      </c>
      <c r="E654" t="s">
        <v>601</v>
      </c>
      <c r="F654" t="str">
        <f t="shared" si="21"/>
        <v>Spain</v>
      </c>
    </row>
    <row r="655" spans="1:6" x14ac:dyDescent="0.3">
      <c r="A655" t="s">
        <v>1436</v>
      </c>
      <c r="B655" t="s">
        <v>161</v>
      </c>
      <c r="C655" t="str">
        <f t="shared" si="20"/>
        <v>Mikel Iturria</v>
      </c>
      <c r="D655" t="s">
        <v>3918</v>
      </c>
      <c r="E655" t="s">
        <v>601</v>
      </c>
      <c r="F655" t="str">
        <f t="shared" si="21"/>
        <v>Spain</v>
      </c>
    </row>
    <row r="656" spans="1:6" x14ac:dyDescent="0.3">
      <c r="A656" t="s">
        <v>3171</v>
      </c>
      <c r="B656" t="s">
        <v>381</v>
      </c>
      <c r="C656" t="str">
        <f t="shared" si="20"/>
        <v>Daan Hoole</v>
      </c>
      <c r="D656" t="s">
        <v>3913</v>
      </c>
      <c r="E656" t="s">
        <v>597</v>
      </c>
      <c r="F656" t="str">
        <f t="shared" si="21"/>
        <v>Netherlands</v>
      </c>
    </row>
    <row r="657" spans="1:6" x14ac:dyDescent="0.3">
      <c r="A657" t="s">
        <v>2042</v>
      </c>
      <c r="B657" t="s">
        <v>2043</v>
      </c>
      <c r="C657" t="str">
        <f t="shared" si="20"/>
        <v>Airidas Videika</v>
      </c>
      <c r="D657" t="s">
        <v>3914</v>
      </c>
      <c r="E657" t="s">
        <v>590</v>
      </c>
      <c r="F657" t="str">
        <f t="shared" si="21"/>
        <v>Lithuania</v>
      </c>
    </row>
    <row r="658" spans="1:6" x14ac:dyDescent="0.3">
      <c r="A658" t="s">
        <v>2767</v>
      </c>
      <c r="B658" t="s">
        <v>2220</v>
      </c>
      <c r="C658" t="str">
        <f t="shared" si="20"/>
        <v>Lorenzo Delco</v>
      </c>
      <c r="D658" t="s">
        <v>3341</v>
      </c>
      <c r="E658" t="s">
        <v>587</v>
      </c>
      <c r="F658" t="str">
        <f t="shared" si="21"/>
        <v>Switzerland</v>
      </c>
    </row>
    <row r="659" spans="1:6" x14ac:dyDescent="0.3">
      <c r="A659" t="s">
        <v>2318</v>
      </c>
      <c r="B659" t="s">
        <v>177</v>
      </c>
      <c r="C659" t="str">
        <f t="shared" si="20"/>
        <v>Matthew Teggart</v>
      </c>
      <c r="D659" t="s">
        <v>3930</v>
      </c>
      <c r="E659" t="s">
        <v>575</v>
      </c>
      <c r="F659" t="str">
        <f t="shared" si="21"/>
        <v>Ireland</v>
      </c>
    </row>
    <row r="660" spans="1:6" x14ac:dyDescent="0.3">
      <c r="A660" t="s">
        <v>63</v>
      </c>
      <c r="B660" t="s">
        <v>2025</v>
      </c>
      <c r="C660" t="str">
        <f t="shared" si="20"/>
        <v>Yudai Arashiro</v>
      </c>
      <c r="D660" t="s">
        <v>4311</v>
      </c>
      <c r="E660" t="s">
        <v>583</v>
      </c>
      <c r="F660" t="str">
        <f t="shared" si="21"/>
        <v>Japan</v>
      </c>
    </row>
    <row r="661" spans="1:6" x14ac:dyDescent="0.3">
      <c r="A661" t="s">
        <v>1496</v>
      </c>
      <c r="B661" t="s">
        <v>361</v>
      </c>
      <c r="C661" t="str">
        <f t="shared" si="20"/>
        <v>Jakub Kaczmarek</v>
      </c>
      <c r="D661" t="s">
        <v>3074</v>
      </c>
      <c r="E661" t="s">
        <v>576</v>
      </c>
      <c r="F661" t="str">
        <f t="shared" si="21"/>
        <v>Poland</v>
      </c>
    </row>
    <row r="662" spans="1:6" x14ac:dyDescent="0.3">
      <c r="A662" t="s">
        <v>3661</v>
      </c>
      <c r="B662" t="s">
        <v>3662</v>
      </c>
      <c r="C662" t="str">
        <f t="shared" si="20"/>
        <v>Kristers Ansons</v>
      </c>
      <c r="D662" t="s">
        <v>1506</v>
      </c>
      <c r="E662" t="s">
        <v>588</v>
      </c>
      <c r="F662" t="str">
        <f t="shared" si="21"/>
        <v>Latvia</v>
      </c>
    </row>
    <row r="663" spans="1:6" x14ac:dyDescent="0.3">
      <c r="A663" t="s">
        <v>444</v>
      </c>
      <c r="B663" t="s">
        <v>96</v>
      </c>
      <c r="C663" t="str">
        <f t="shared" si="20"/>
        <v>Jacob Kelly</v>
      </c>
      <c r="D663" t="s">
        <v>4317</v>
      </c>
      <c r="E663" t="s">
        <v>1508</v>
      </c>
      <c r="F663" t="str">
        <f t="shared" si="21"/>
        <v>Barbados</v>
      </c>
    </row>
    <row r="664" spans="1:6" x14ac:dyDescent="0.3">
      <c r="A664" t="s">
        <v>1431</v>
      </c>
      <c r="B664" t="s">
        <v>10</v>
      </c>
      <c r="C664" t="str">
        <f t="shared" si="20"/>
        <v>Robin Carpenter</v>
      </c>
      <c r="D664" t="s">
        <v>3920</v>
      </c>
      <c r="E664" t="s">
        <v>596</v>
      </c>
      <c r="F664" t="str">
        <f t="shared" si="21"/>
        <v>United-States</v>
      </c>
    </row>
    <row r="665" spans="1:6" x14ac:dyDescent="0.3">
      <c r="A665" t="s">
        <v>3377</v>
      </c>
      <c r="B665" t="s">
        <v>367</v>
      </c>
      <c r="C665" t="str">
        <f t="shared" si="20"/>
        <v>Miguel Heidemann</v>
      </c>
      <c r="D665" t="s">
        <v>924</v>
      </c>
      <c r="E665" t="s">
        <v>595</v>
      </c>
      <c r="F665" t="str">
        <f t="shared" si="21"/>
        <v>Germany</v>
      </c>
    </row>
    <row r="666" spans="1:6" x14ac:dyDescent="0.3">
      <c r="A666" t="s">
        <v>837</v>
      </c>
      <c r="B666" t="s">
        <v>272</v>
      </c>
      <c r="C666" t="str">
        <f t="shared" si="20"/>
        <v>Bruno Borges</v>
      </c>
      <c r="D666" t="s">
        <v>524</v>
      </c>
      <c r="E666" t="s">
        <v>577</v>
      </c>
      <c r="F666" t="str">
        <f t="shared" si="21"/>
        <v>Portugal</v>
      </c>
    </row>
    <row r="667" spans="1:6" x14ac:dyDescent="0.3">
      <c r="A667" t="s">
        <v>3328</v>
      </c>
      <c r="B667" t="s">
        <v>717</v>
      </c>
      <c r="C667" t="str">
        <f t="shared" si="20"/>
        <v>Dylan Redy</v>
      </c>
      <c r="D667" t="s">
        <v>2764</v>
      </c>
      <c r="E667" t="s">
        <v>1547</v>
      </c>
      <c r="F667" t="str">
        <f t="shared" si="21"/>
        <v>Mauritius</v>
      </c>
    </row>
    <row r="668" spans="1:6" x14ac:dyDescent="0.3">
      <c r="A668" t="s">
        <v>2610</v>
      </c>
      <c r="B668" t="s">
        <v>302</v>
      </c>
      <c r="C668" t="str">
        <f t="shared" si="20"/>
        <v>Adam Toupalik</v>
      </c>
      <c r="D668" t="s">
        <v>1241</v>
      </c>
      <c r="E668" t="s">
        <v>573</v>
      </c>
      <c r="F668" t="str">
        <f t="shared" si="21"/>
        <v>Czech-Republic</v>
      </c>
    </row>
    <row r="669" spans="1:6" x14ac:dyDescent="0.3">
      <c r="A669" t="s">
        <v>3084</v>
      </c>
      <c r="B669" t="s">
        <v>288</v>
      </c>
      <c r="C669" t="str">
        <f t="shared" si="20"/>
        <v>Mark Donovan</v>
      </c>
      <c r="D669" t="s">
        <v>1241</v>
      </c>
      <c r="E669" t="s">
        <v>586</v>
      </c>
      <c r="F669" t="str">
        <f t="shared" si="21"/>
        <v>United-Kingdom</v>
      </c>
    </row>
    <row r="670" spans="1:6" x14ac:dyDescent="0.3">
      <c r="A670" t="s">
        <v>892</v>
      </c>
      <c r="B670" t="s">
        <v>891</v>
      </c>
      <c r="C670" t="str">
        <f t="shared" si="20"/>
        <v>Emils Liepins</v>
      </c>
      <c r="D670" t="s">
        <v>3074</v>
      </c>
      <c r="E670" t="s">
        <v>588</v>
      </c>
      <c r="F670" t="str">
        <f t="shared" si="21"/>
        <v>Latvia</v>
      </c>
    </row>
    <row r="671" spans="1:6" x14ac:dyDescent="0.3">
      <c r="A671" t="s">
        <v>2015</v>
      </c>
      <c r="B671" t="s">
        <v>274</v>
      </c>
      <c r="C671" t="str">
        <f t="shared" si="20"/>
        <v>Bernard Van Aert</v>
      </c>
      <c r="D671" t="s">
        <v>3072</v>
      </c>
      <c r="E671" t="s">
        <v>548</v>
      </c>
      <c r="F671" t="str">
        <f t="shared" si="21"/>
        <v>Indonesia</v>
      </c>
    </row>
    <row r="672" spans="1:6" x14ac:dyDescent="0.3">
      <c r="A672" t="s">
        <v>1132</v>
      </c>
      <c r="B672" t="s">
        <v>198</v>
      </c>
      <c r="C672" t="str">
        <f t="shared" si="20"/>
        <v>Julian Alaphilippe</v>
      </c>
      <c r="D672" t="s">
        <v>4134</v>
      </c>
      <c r="E672" t="s">
        <v>599</v>
      </c>
      <c r="F672" t="str">
        <f t="shared" si="21"/>
        <v>France</v>
      </c>
    </row>
    <row r="673" spans="1:6" x14ac:dyDescent="0.3">
      <c r="A673" t="s">
        <v>2868</v>
      </c>
      <c r="B673" t="s">
        <v>55</v>
      </c>
      <c r="C673" t="str">
        <f t="shared" si="20"/>
        <v>Simon Carr</v>
      </c>
      <c r="D673" t="s">
        <v>4320</v>
      </c>
      <c r="E673" t="s">
        <v>586</v>
      </c>
      <c r="F673" t="str">
        <f t="shared" si="21"/>
        <v>United-Kingdom</v>
      </c>
    </row>
    <row r="674" spans="1:6" x14ac:dyDescent="0.3">
      <c r="A674" t="s">
        <v>2237</v>
      </c>
      <c r="B674" t="s">
        <v>2238</v>
      </c>
      <c r="C674" t="str">
        <f t="shared" si="20"/>
        <v>Miha Poljanec</v>
      </c>
      <c r="D674" t="s">
        <v>3073</v>
      </c>
      <c r="E674" t="s">
        <v>578</v>
      </c>
      <c r="F674" t="str">
        <f t="shared" si="21"/>
        <v>Slovenia</v>
      </c>
    </row>
    <row r="675" spans="1:6" x14ac:dyDescent="0.3">
      <c r="A675" t="s">
        <v>1712</v>
      </c>
      <c r="B675" t="s">
        <v>419</v>
      </c>
      <c r="C675" t="str">
        <f t="shared" si="20"/>
        <v>Rudy Barbier</v>
      </c>
      <c r="D675" t="s">
        <v>524</v>
      </c>
      <c r="E675" t="s">
        <v>599</v>
      </c>
      <c r="F675" t="str">
        <f t="shared" si="21"/>
        <v>France</v>
      </c>
    </row>
    <row r="676" spans="1:6" x14ac:dyDescent="0.3">
      <c r="A676" t="s">
        <v>1252</v>
      </c>
      <c r="B676" t="s">
        <v>224</v>
      </c>
      <c r="C676" t="str">
        <f t="shared" si="20"/>
        <v>Sven Fritsch</v>
      </c>
      <c r="D676" t="s">
        <v>4310</v>
      </c>
      <c r="E676" t="s">
        <v>585</v>
      </c>
      <c r="F676" t="str">
        <f t="shared" si="21"/>
        <v>Luxembourg</v>
      </c>
    </row>
    <row r="677" spans="1:6" x14ac:dyDescent="0.3">
      <c r="A677" t="s">
        <v>1001</v>
      </c>
      <c r="B677" t="s">
        <v>1000</v>
      </c>
      <c r="C677" t="str">
        <f t="shared" si="20"/>
        <v>Nicolae Tanovitchii</v>
      </c>
      <c r="D677" t="s">
        <v>524</v>
      </c>
      <c r="E677" t="s">
        <v>568</v>
      </c>
      <c r="F677" t="str">
        <f t="shared" si="21"/>
        <v>Moldova</v>
      </c>
    </row>
    <row r="678" spans="1:6" x14ac:dyDescent="0.3">
      <c r="A678" t="s">
        <v>2124</v>
      </c>
      <c r="B678" t="s">
        <v>2125</v>
      </c>
      <c r="C678" t="str">
        <f t="shared" si="20"/>
        <v>Jamalidin Novardianto</v>
      </c>
      <c r="D678" t="s">
        <v>2764</v>
      </c>
      <c r="E678" t="s">
        <v>548</v>
      </c>
      <c r="F678" t="str">
        <f t="shared" si="21"/>
        <v>Indonesia</v>
      </c>
    </row>
    <row r="679" spans="1:6" x14ac:dyDescent="0.3">
      <c r="A679" t="s">
        <v>3269</v>
      </c>
      <c r="B679" t="s">
        <v>3019</v>
      </c>
      <c r="C679" t="str">
        <f t="shared" si="20"/>
        <v>Alexandros Matsangos</v>
      </c>
      <c r="D679" t="s">
        <v>924</v>
      </c>
      <c r="E679" t="s">
        <v>1144</v>
      </c>
      <c r="F679" t="str">
        <f t="shared" si="21"/>
        <v>Cyprus</v>
      </c>
    </row>
    <row r="680" spans="1:6" x14ac:dyDescent="0.3">
      <c r="A680" t="s">
        <v>2383</v>
      </c>
      <c r="B680" t="s">
        <v>31</v>
      </c>
      <c r="C680" t="str">
        <f t="shared" si="20"/>
        <v>Thomas Revard</v>
      </c>
      <c r="D680" t="s">
        <v>2793</v>
      </c>
      <c r="E680" t="s">
        <v>596</v>
      </c>
      <c r="F680" t="str">
        <f t="shared" si="21"/>
        <v>United-States</v>
      </c>
    </row>
    <row r="681" spans="1:6" x14ac:dyDescent="0.3">
      <c r="A681" t="s">
        <v>2255</v>
      </c>
      <c r="B681" t="s">
        <v>2256</v>
      </c>
      <c r="C681" t="str">
        <f t="shared" si="20"/>
        <v>Dobrin Lilovski</v>
      </c>
      <c r="D681" t="s">
        <v>4310</v>
      </c>
      <c r="E681" t="s">
        <v>560</v>
      </c>
      <c r="F681" t="str">
        <f t="shared" si="21"/>
        <v>Bulgaria</v>
      </c>
    </row>
    <row r="682" spans="1:6" x14ac:dyDescent="0.3">
      <c r="A682" t="s">
        <v>1984</v>
      </c>
      <c r="B682" t="s">
        <v>690</v>
      </c>
      <c r="C682" t="str">
        <f t="shared" si="20"/>
        <v>Gasper Katrasnik</v>
      </c>
      <c r="D682" t="s">
        <v>3911</v>
      </c>
      <c r="E682" t="s">
        <v>578</v>
      </c>
      <c r="F682" t="str">
        <f t="shared" si="21"/>
        <v>Slovenia</v>
      </c>
    </row>
    <row r="683" spans="1:6" x14ac:dyDescent="0.3">
      <c r="A683" t="s">
        <v>2247</v>
      </c>
      <c r="B683" t="s">
        <v>2248</v>
      </c>
      <c r="C683" t="str">
        <f t="shared" si="20"/>
        <v>Iliyan Kolev</v>
      </c>
      <c r="D683" t="s">
        <v>3075</v>
      </c>
      <c r="E683" t="s">
        <v>560</v>
      </c>
      <c r="F683" t="str">
        <f t="shared" si="21"/>
        <v>Bulgaria</v>
      </c>
    </row>
    <row r="684" spans="1:6" x14ac:dyDescent="0.3">
      <c r="A684" t="s">
        <v>1117</v>
      </c>
      <c r="B684" t="s">
        <v>942</v>
      </c>
      <c r="C684" t="str">
        <f t="shared" si="20"/>
        <v>Luka Pibernik</v>
      </c>
      <c r="D684" t="s">
        <v>3075</v>
      </c>
      <c r="E684" t="s">
        <v>578</v>
      </c>
      <c r="F684" t="str">
        <f t="shared" si="21"/>
        <v>Slovenia</v>
      </c>
    </row>
    <row r="685" spans="1:6" x14ac:dyDescent="0.3">
      <c r="A685" t="s">
        <v>3102</v>
      </c>
      <c r="B685" t="s">
        <v>209</v>
      </c>
      <c r="C685" t="str">
        <f t="shared" si="20"/>
        <v>Ludovic Robeet</v>
      </c>
      <c r="D685" t="s">
        <v>3909</v>
      </c>
      <c r="E685" t="s">
        <v>598</v>
      </c>
      <c r="F685" t="str">
        <f t="shared" si="21"/>
        <v>Belgium</v>
      </c>
    </row>
    <row r="686" spans="1:6" x14ac:dyDescent="0.3">
      <c r="A686" t="s">
        <v>2072</v>
      </c>
      <c r="B686" t="s">
        <v>137</v>
      </c>
      <c r="C686" t="str">
        <f t="shared" si="20"/>
        <v>Alexander Kamp</v>
      </c>
      <c r="D686" t="s">
        <v>3035</v>
      </c>
      <c r="E686" t="s">
        <v>594</v>
      </c>
      <c r="F686" t="str">
        <f t="shared" si="21"/>
        <v>Denmark</v>
      </c>
    </row>
    <row r="687" spans="1:6" x14ac:dyDescent="0.3">
      <c r="A687" t="s">
        <v>3176</v>
      </c>
      <c r="B687" t="s">
        <v>2597</v>
      </c>
      <c r="C687" t="str">
        <f t="shared" si="20"/>
        <v>Stan Van Tricht</v>
      </c>
      <c r="D687" t="s">
        <v>4134</v>
      </c>
      <c r="E687" t="s">
        <v>598</v>
      </c>
      <c r="F687" t="str">
        <f t="shared" si="21"/>
        <v>Belgium</v>
      </c>
    </row>
    <row r="688" spans="1:6" x14ac:dyDescent="0.3">
      <c r="A688" t="s">
        <v>1843</v>
      </c>
      <c r="B688" t="s">
        <v>1844</v>
      </c>
      <c r="C688" t="str">
        <f t="shared" si="20"/>
        <v>Deins Kanepejs</v>
      </c>
      <c r="D688" t="s">
        <v>4318</v>
      </c>
      <c r="E688" t="s">
        <v>588</v>
      </c>
      <c r="F688" t="str">
        <f t="shared" si="21"/>
        <v>Latvia</v>
      </c>
    </row>
    <row r="689" spans="1:6" x14ac:dyDescent="0.3">
      <c r="A689" t="s">
        <v>3395</v>
      </c>
      <c r="B689" t="s">
        <v>3396</v>
      </c>
      <c r="C689" t="str">
        <f t="shared" si="20"/>
        <v>Jose Pablo Aguilar Mendez</v>
      </c>
      <c r="D689" t="s">
        <v>4309</v>
      </c>
      <c r="E689" t="s">
        <v>581</v>
      </c>
      <c r="F689" t="str">
        <f t="shared" si="21"/>
        <v>Mexico</v>
      </c>
    </row>
    <row r="690" spans="1:6" x14ac:dyDescent="0.3">
      <c r="A690" t="s">
        <v>51</v>
      </c>
      <c r="B690" t="s">
        <v>2627</v>
      </c>
      <c r="C690" t="str">
        <f t="shared" si="20"/>
        <v>Eddie Van Heerden</v>
      </c>
      <c r="D690" t="s">
        <v>4135</v>
      </c>
      <c r="E690" t="s">
        <v>1164</v>
      </c>
      <c r="F690" t="str">
        <f t="shared" si="21"/>
        <v>South-Africa</v>
      </c>
    </row>
    <row r="691" spans="1:6" x14ac:dyDescent="0.3">
      <c r="A691" t="s">
        <v>109</v>
      </c>
      <c r="B691" t="s">
        <v>189</v>
      </c>
      <c r="C691" t="str">
        <f t="shared" si="20"/>
        <v>Linus Kvist</v>
      </c>
      <c r="D691" t="s">
        <v>3072</v>
      </c>
      <c r="E691" t="s">
        <v>574</v>
      </c>
      <c r="F691" t="str">
        <f t="shared" si="21"/>
        <v>Sweden</v>
      </c>
    </row>
    <row r="692" spans="1:6" x14ac:dyDescent="0.3">
      <c r="A692" t="s">
        <v>1562</v>
      </c>
      <c r="B692" t="s">
        <v>2166</v>
      </c>
      <c r="C692" t="str">
        <f t="shared" si="20"/>
        <v>Callum Scotson</v>
      </c>
      <c r="D692" t="s">
        <v>3342</v>
      </c>
      <c r="E692" t="s">
        <v>584</v>
      </c>
      <c r="F692" t="str">
        <f t="shared" si="21"/>
        <v>Australia</v>
      </c>
    </row>
    <row r="693" spans="1:6" x14ac:dyDescent="0.3">
      <c r="A693" t="s">
        <v>808</v>
      </c>
      <c r="B693" t="s">
        <v>807</v>
      </c>
      <c r="C693" t="str">
        <f t="shared" si="20"/>
        <v>Nairo Quintana</v>
      </c>
      <c r="D693" t="s">
        <v>4319</v>
      </c>
      <c r="E693" t="s">
        <v>593</v>
      </c>
      <c r="F693" t="str">
        <f t="shared" si="21"/>
        <v>Colombia</v>
      </c>
    </row>
    <row r="694" spans="1:6" x14ac:dyDescent="0.3">
      <c r="A694" t="s">
        <v>3678</v>
      </c>
      <c r="B694" t="s">
        <v>2663</v>
      </c>
      <c r="C694" t="str">
        <f t="shared" si="20"/>
        <v>Arvid De Kleijn</v>
      </c>
      <c r="D694" t="s">
        <v>2764</v>
      </c>
      <c r="E694" t="s">
        <v>597</v>
      </c>
      <c r="F694" t="str">
        <f t="shared" si="21"/>
        <v>Netherlands</v>
      </c>
    </row>
    <row r="695" spans="1:6" x14ac:dyDescent="0.3">
      <c r="A695" t="s">
        <v>3326</v>
      </c>
      <c r="B695" t="s">
        <v>3327</v>
      </c>
      <c r="C695" t="str">
        <f t="shared" si="20"/>
        <v>Hasani Hennis</v>
      </c>
      <c r="D695" t="s">
        <v>2046</v>
      </c>
      <c r="E695" t="s">
        <v>3329</v>
      </c>
      <c r="F695" t="str">
        <f t="shared" si="21"/>
        <v>Anguilla</v>
      </c>
    </row>
    <row r="696" spans="1:6" x14ac:dyDescent="0.3">
      <c r="A696" t="s">
        <v>3773</v>
      </c>
      <c r="B696" t="s">
        <v>2818</v>
      </c>
      <c r="C696" t="str">
        <f t="shared" si="20"/>
        <v>Kaden Hopkins</v>
      </c>
      <c r="D696" t="s">
        <v>3909</v>
      </c>
      <c r="E696" t="s">
        <v>554</v>
      </c>
      <c r="F696" t="str">
        <f t="shared" si="21"/>
        <v>Bermuda</v>
      </c>
    </row>
    <row r="697" spans="1:6" x14ac:dyDescent="0.3">
      <c r="A697" t="s">
        <v>2313</v>
      </c>
      <c r="B697" t="s">
        <v>206</v>
      </c>
      <c r="C697" t="str">
        <f t="shared" si="20"/>
        <v>Vincenzo Albanese</v>
      </c>
      <c r="D697" t="s">
        <v>2288</v>
      </c>
      <c r="E697" t="s">
        <v>600</v>
      </c>
      <c r="F697" t="str">
        <f t="shared" si="21"/>
        <v>Italy</v>
      </c>
    </row>
    <row r="698" spans="1:6" x14ac:dyDescent="0.3">
      <c r="A698" t="s">
        <v>2940</v>
      </c>
      <c r="B698" t="s">
        <v>139</v>
      </c>
      <c r="C698" t="str">
        <f t="shared" si="20"/>
        <v>Christophe Noppe</v>
      </c>
      <c r="D698" t="s">
        <v>4318</v>
      </c>
      <c r="E698" t="s">
        <v>598</v>
      </c>
      <c r="F698" t="str">
        <f t="shared" si="21"/>
        <v>Belgium</v>
      </c>
    </row>
    <row r="699" spans="1:6" x14ac:dyDescent="0.3">
      <c r="A699" t="s">
        <v>1873</v>
      </c>
      <c r="B699" t="s">
        <v>1874</v>
      </c>
      <c r="C699" t="str">
        <f t="shared" si="20"/>
        <v>Aviv Yechezkel</v>
      </c>
      <c r="D699" t="s">
        <v>3920</v>
      </c>
      <c r="E699" t="s">
        <v>528</v>
      </c>
      <c r="F699" t="str">
        <f t="shared" si="21"/>
        <v>Israel</v>
      </c>
    </row>
    <row r="700" spans="1:6" x14ac:dyDescent="0.3">
      <c r="A700" t="s">
        <v>2392</v>
      </c>
      <c r="B700" t="s">
        <v>1988</v>
      </c>
      <c r="C700" t="str">
        <f t="shared" si="20"/>
        <v>Brendan Rhim</v>
      </c>
      <c r="D700" t="s">
        <v>3342</v>
      </c>
      <c r="E700" t="s">
        <v>596</v>
      </c>
      <c r="F700" t="str">
        <f t="shared" si="21"/>
        <v>United-States</v>
      </c>
    </row>
    <row r="701" spans="1:6" x14ac:dyDescent="0.3">
      <c r="A701" t="s">
        <v>3246</v>
      </c>
      <c r="B701" t="s">
        <v>3247</v>
      </c>
      <c r="C701" t="str">
        <f t="shared" si="20"/>
        <v>Goldwijnn Cannister</v>
      </c>
      <c r="D701" t="s">
        <v>1466</v>
      </c>
      <c r="E701" t="s">
        <v>1187</v>
      </c>
      <c r="F701" t="str">
        <f t="shared" si="21"/>
        <v>Curacao</v>
      </c>
    </row>
    <row r="702" spans="1:6" x14ac:dyDescent="0.3">
      <c r="A702" t="s">
        <v>1192</v>
      </c>
      <c r="B702" t="s">
        <v>1193</v>
      </c>
      <c r="C702" t="str">
        <f t="shared" si="20"/>
        <v>Adel Barbari</v>
      </c>
      <c r="D702" t="s">
        <v>3920</v>
      </c>
      <c r="E702" t="s">
        <v>534</v>
      </c>
      <c r="F702" t="str">
        <f t="shared" si="21"/>
        <v>Algeria</v>
      </c>
    </row>
    <row r="703" spans="1:6" x14ac:dyDescent="0.3">
      <c r="A703" t="s">
        <v>1556</v>
      </c>
      <c r="B703" t="s">
        <v>1557</v>
      </c>
      <c r="C703" t="str">
        <f t="shared" si="20"/>
        <v>Aleksa Crncevic</v>
      </c>
      <c r="D703" t="s">
        <v>3914</v>
      </c>
      <c r="E703" t="s">
        <v>1558</v>
      </c>
      <c r="F703" t="str">
        <f t="shared" si="21"/>
        <v>Bosnia-Herzegovina</v>
      </c>
    </row>
    <row r="704" spans="1:6" x14ac:dyDescent="0.3">
      <c r="A704" t="s">
        <v>3281</v>
      </c>
      <c r="B704" t="s">
        <v>3282</v>
      </c>
      <c r="C704" t="str">
        <f t="shared" si="20"/>
        <v>Gage Hecht</v>
      </c>
      <c r="D704" t="s">
        <v>2793</v>
      </c>
      <c r="E704" t="s">
        <v>596</v>
      </c>
      <c r="F704" t="str">
        <f t="shared" si="21"/>
        <v>United-States</v>
      </c>
    </row>
    <row r="705" spans="1:6" x14ac:dyDescent="0.3">
      <c r="A705" t="s">
        <v>1660</v>
      </c>
      <c r="B705" t="s">
        <v>3349</v>
      </c>
      <c r="C705" t="str">
        <f t="shared" si="20"/>
        <v>Fikri Azka Mohammad</v>
      </c>
      <c r="D705" t="s">
        <v>3037</v>
      </c>
      <c r="E705" t="s">
        <v>548</v>
      </c>
      <c r="F705" t="str">
        <f t="shared" si="21"/>
        <v>Indonesia</v>
      </c>
    </row>
    <row r="706" spans="1:6" x14ac:dyDescent="0.3">
      <c r="A706" t="s">
        <v>693</v>
      </c>
      <c r="B706" t="s">
        <v>3096</v>
      </c>
      <c r="C706" t="str">
        <f t="shared" ref="C706:C769" si="22">CONCATENATE(B706," ",A706)</f>
        <v>Savva Novikov</v>
      </c>
      <c r="D706" t="s">
        <v>3934</v>
      </c>
      <c r="E706" t="s">
        <v>589</v>
      </c>
      <c r="F706" t="str">
        <f t="shared" si="21"/>
        <v>Russia</v>
      </c>
    </row>
    <row r="707" spans="1:6" x14ac:dyDescent="0.3">
      <c r="A707" t="s">
        <v>2876</v>
      </c>
      <c r="B707" t="s">
        <v>289</v>
      </c>
      <c r="C707" t="str">
        <f t="shared" si="22"/>
        <v>Gianni Vermeersch</v>
      </c>
      <c r="D707" t="s">
        <v>4134</v>
      </c>
      <c r="E707" t="s">
        <v>598</v>
      </c>
      <c r="F707" t="str">
        <f t="shared" ref="F707:F770" si="23">VLOOKUP(E707,$J$1:$K$163,2,FALSE)</f>
        <v>Belgium</v>
      </c>
    </row>
    <row r="708" spans="1:6" x14ac:dyDescent="0.3">
      <c r="A708" t="s">
        <v>1234</v>
      </c>
      <c r="B708" t="s">
        <v>2305</v>
      </c>
      <c r="C708" t="str">
        <f t="shared" si="22"/>
        <v>Awet Gebremedhin</v>
      </c>
      <c r="D708" t="s">
        <v>3074</v>
      </c>
      <c r="E708" t="s">
        <v>574</v>
      </c>
      <c r="F708" t="str">
        <f t="shared" si="23"/>
        <v>Sweden</v>
      </c>
    </row>
    <row r="709" spans="1:6" x14ac:dyDescent="0.3">
      <c r="A709" t="s">
        <v>1191</v>
      </c>
      <c r="B709" t="s">
        <v>1438</v>
      </c>
      <c r="C709" t="str">
        <f t="shared" si="22"/>
        <v>Omer Goldstein</v>
      </c>
      <c r="D709" t="s">
        <v>3910</v>
      </c>
      <c r="E709" t="s">
        <v>528</v>
      </c>
      <c r="F709" t="str">
        <f t="shared" si="23"/>
        <v>Israel</v>
      </c>
    </row>
    <row r="710" spans="1:6" x14ac:dyDescent="0.3">
      <c r="A710" t="s">
        <v>2925</v>
      </c>
      <c r="B710" t="s">
        <v>361</v>
      </c>
      <c r="C710" t="str">
        <f t="shared" si="22"/>
        <v>Jakub Otruba</v>
      </c>
      <c r="D710" t="s">
        <v>4313</v>
      </c>
      <c r="E710" t="s">
        <v>573</v>
      </c>
      <c r="F710" t="str">
        <f t="shared" si="23"/>
        <v>Czech-Republic</v>
      </c>
    </row>
    <row r="711" spans="1:6" x14ac:dyDescent="0.3">
      <c r="A711" t="s">
        <v>491</v>
      </c>
      <c r="B711" t="s">
        <v>3676</v>
      </c>
      <c r="C711" t="str">
        <f t="shared" si="22"/>
        <v>Abner Gonzalez</v>
      </c>
      <c r="D711" t="s">
        <v>2046</v>
      </c>
      <c r="E711" t="s">
        <v>1568</v>
      </c>
      <c r="F711" t="str">
        <f t="shared" si="23"/>
        <v>Puerto-Rico</v>
      </c>
    </row>
    <row r="712" spans="1:6" x14ac:dyDescent="0.3">
      <c r="A712" t="s">
        <v>811</v>
      </c>
      <c r="B712" t="s">
        <v>810</v>
      </c>
      <c r="C712" t="str">
        <f t="shared" si="22"/>
        <v>Kiril Yatsevich</v>
      </c>
      <c r="D712" t="s">
        <v>3934</v>
      </c>
      <c r="E712" t="s">
        <v>589</v>
      </c>
      <c r="F712" t="str">
        <f t="shared" si="23"/>
        <v>Russia</v>
      </c>
    </row>
    <row r="713" spans="1:6" x14ac:dyDescent="0.3">
      <c r="A713" t="s">
        <v>3374</v>
      </c>
      <c r="B713" t="s">
        <v>2966</v>
      </c>
      <c r="C713" t="str">
        <f t="shared" si="22"/>
        <v>Sandy Dujardin</v>
      </c>
      <c r="D713" t="s">
        <v>2288</v>
      </c>
      <c r="E713" t="s">
        <v>599</v>
      </c>
      <c r="F713" t="str">
        <f t="shared" si="23"/>
        <v>France</v>
      </c>
    </row>
    <row r="714" spans="1:6" x14ac:dyDescent="0.3">
      <c r="A714" t="s">
        <v>2634</v>
      </c>
      <c r="B714" t="s">
        <v>2635</v>
      </c>
      <c r="C714" t="str">
        <f t="shared" si="22"/>
        <v>Izidor Penko</v>
      </c>
      <c r="D714" t="s">
        <v>3073</v>
      </c>
      <c r="E714" t="s">
        <v>578</v>
      </c>
      <c r="F714" t="str">
        <f t="shared" si="23"/>
        <v>Slovenia</v>
      </c>
    </row>
    <row r="715" spans="1:6" x14ac:dyDescent="0.3">
      <c r="A715" t="s">
        <v>2843</v>
      </c>
      <c r="B715" t="s">
        <v>350</v>
      </c>
      <c r="C715" t="str">
        <f t="shared" si="22"/>
        <v>Geoffrey Bouchard</v>
      </c>
      <c r="D715" t="s">
        <v>3932</v>
      </c>
      <c r="E715" t="s">
        <v>599</v>
      </c>
      <c r="F715" t="str">
        <f t="shared" si="23"/>
        <v>France</v>
      </c>
    </row>
    <row r="716" spans="1:6" x14ac:dyDescent="0.3">
      <c r="A716" t="s">
        <v>492</v>
      </c>
      <c r="B716" t="s">
        <v>1733</v>
      </c>
      <c r="C716" t="str">
        <f t="shared" si="22"/>
        <v>Jhonatan Restrepo</v>
      </c>
      <c r="D716" t="s">
        <v>4319</v>
      </c>
      <c r="E716" t="s">
        <v>593</v>
      </c>
      <c r="F716" t="str">
        <f t="shared" si="23"/>
        <v>Colombia</v>
      </c>
    </row>
    <row r="717" spans="1:6" x14ac:dyDescent="0.3">
      <c r="A717" t="s">
        <v>97</v>
      </c>
      <c r="B717" t="s">
        <v>1756</v>
      </c>
      <c r="C717" t="str">
        <f t="shared" si="22"/>
        <v>Yuan Tan Peng</v>
      </c>
      <c r="D717" t="s">
        <v>3075</v>
      </c>
      <c r="E717" t="s">
        <v>546</v>
      </c>
      <c r="F717" t="str">
        <f t="shared" si="23"/>
        <v>Taiwan</v>
      </c>
    </row>
    <row r="718" spans="1:6" x14ac:dyDescent="0.3">
      <c r="A718" t="s">
        <v>3684</v>
      </c>
      <c r="B718" t="s">
        <v>270</v>
      </c>
      <c r="C718" t="str">
        <f t="shared" si="22"/>
        <v>Antoine Aebi</v>
      </c>
      <c r="D718" t="s">
        <v>3341</v>
      </c>
      <c r="E718" t="s">
        <v>587</v>
      </c>
      <c r="F718" t="str">
        <f t="shared" si="23"/>
        <v>Switzerland</v>
      </c>
    </row>
    <row r="719" spans="1:6" x14ac:dyDescent="0.3">
      <c r="A719" t="s">
        <v>863</v>
      </c>
      <c r="B719" t="s">
        <v>862</v>
      </c>
      <c r="C719" t="str">
        <f t="shared" si="22"/>
        <v>Phan Age Haugard</v>
      </c>
      <c r="D719" t="s">
        <v>3926</v>
      </c>
      <c r="E719" t="s">
        <v>571</v>
      </c>
      <c r="F719" t="str">
        <f t="shared" si="23"/>
        <v>Norway</v>
      </c>
    </row>
    <row r="720" spans="1:6" x14ac:dyDescent="0.3">
      <c r="A720" t="s">
        <v>2469</v>
      </c>
      <c r="B720" t="s">
        <v>138</v>
      </c>
      <c r="C720" t="str">
        <f t="shared" si="22"/>
        <v>Alessandro Fedeli</v>
      </c>
      <c r="D720" t="s">
        <v>2010</v>
      </c>
      <c r="E720" t="s">
        <v>600</v>
      </c>
      <c r="F720" t="str">
        <f t="shared" si="23"/>
        <v>Italy</v>
      </c>
    </row>
    <row r="721" spans="1:6" x14ac:dyDescent="0.3">
      <c r="A721" t="s">
        <v>3711</v>
      </c>
      <c r="B721" t="s">
        <v>204</v>
      </c>
      <c r="C721" t="str">
        <f t="shared" si="22"/>
        <v>Elia Blum</v>
      </c>
      <c r="D721" t="s">
        <v>3926</v>
      </c>
      <c r="E721" t="s">
        <v>587</v>
      </c>
      <c r="F721" t="str">
        <f t="shared" si="23"/>
        <v>Switzerland</v>
      </c>
    </row>
    <row r="722" spans="1:6" x14ac:dyDescent="0.3">
      <c r="A722" t="s">
        <v>2218</v>
      </c>
      <c r="B722" t="s">
        <v>374</v>
      </c>
      <c r="C722" t="str">
        <f t="shared" si="22"/>
        <v>Victor Langellotti</v>
      </c>
      <c r="D722" t="s">
        <v>4312</v>
      </c>
      <c r="E722" t="s">
        <v>3370</v>
      </c>
      <c r="F722" t="str">
        <f t="shared" si="23"/>
        <v>Monaco</v>
      </c>
    </row>
    <row r="723" spans="1:6" x14ac:dyDescent="0.3">
      <c r="A723" t="s">
        <v>2466</v>
      </c>
      <c r="B723" t="s">
        <v>429</v>
      </c>
      <c r="C723" t="str">
        <f t="shared" si="22"/>
        <v>Juraj Bellan</v>
      </c>
      <c r="D723" t="s">
        <v>3918</v>
      </c>
      <c r="E723" t="s">
        <v>579</v>
      </c>
      <c r="F723" t="str">
        <f t="shared" si="23"/>
        <v>Slovakia</v>
      </c>
    </row>
    <row r="724" spans="1:6" x14ac:dyDescent="0.3">
      <c r="A724" t="s">
        <v>855</v>
      </c>
      <c r="B724" t="s">
        <v>227</v>
      </c>
      <c r="C724" t="str">
        <f t="shared" si="22"/>
        <v>Daniel Turek</v>
      </c>
      <c r="D724" t="s">
        <v>3920</v>
      </c>
      <c r="E724" t="s">
        <v>573</v>
      </c>
      <c r="F724" t="str">
        <f t="shared" si="23"/>
        <v>Czech-Republic</v>
      </c>
    </row>
    <row r="725" spans="1:6" x14ac:dyDescent="0.3">
      <c r="A725" t="s">
        <v>2899</v>
      </c>
      <c r="B725" t="s">
        <v>1429</v>
      </c>
      <c r="C725" t="str">
        <f t="shared" si="22"/>
        <v>Joel Suter</v>
      </c>
      <c r="D725" t="s">
        <v>2010</v>
      </c>
      <c r="E725" t="s">
        <v>587</v>
      </c>
      <c r="F725" t="str">
        <f t="shared" si="23"/>
        <v>Switzerland</v>
      </c>
    </row>
    <row r="726" spans="1:6" x14ac:dyDescent="0.3">
      <c r="A726" t="s">
        <v>2524</v>
      </c>
      <c r="B726" t="s">
        <v>2525</v>
      </c>
      <c r="C726" t="str">
        <f t="shared" si="22"/>
        <v>Sulkhan Akhmaevi</v>
      </c>
      <c r="D726" t="s">
        <v>3911</v>
      </c>
      <c r="E726" t="s">
        <v>925</v>
      </c>
      <c r="F726" t="str">
        <f t="shared" si="23"/>
        <v>Georgia</v>
      </c>
    </row>
    <row r="727" spans="1:6" x14ac:dyDescent="0.3">
      <c r="A727" t="s">
        <v>726</v>
      </c>
      <c r="B727" t="s">
        <v>140</v>
      </c>
      <c r="C727" t="str">
        <f t="shared" si="22"/>
        <v>Andrea Zordan</v>
      </c>
      <c r="D727" t="s">
        <v>4319</v>
      </c>
      <c r="E727" t="s">
        <v>600</v>
      </c>
      <c r="F727" t="str">
        <f t="shared" si="23"/>
        <v>Italy</v>
      </c>
    </row>
    <row r="728" spans="1:6" x14ac:dyDescent="0.3">
      <c r="A728" t="s">
        <v>3942</v>
      </c>
      <c r="B728" t="s">
        <v>258</v>
      </c>
      <c r="C728" t="str">
        <f t="shared" si="22"/>
        <v>Juan Ayuso</v>
      </c>
      <c r="D728" t="s">
        <v>4309</v>
      </c>
      <c r="E728" t="s">
        <v>601</v>
      </c>
      <c r="F728" t="str">
        <f t="shared" si="23"/>
        <v>Spain</v>
      </c>
    </row>
    <row r="729" spans="1:6" x14ac:dyDescent="0.3">
      <c r="A729" t="s">
        <v>2146</v>
      </c>
      <c r="B729" t="s">
        <v>157</v>
      </c>
      <c r="C729" t="str">
        <f t="shared" si="22"/>
        <v>Marco Mathis</v>
      </c>
      <c r="D729" t="s">
        <v>1997</v>
      </c>
      <c r="E729" t="s">
        <v>595</v>
      </c>
      <c r="F729" t="str">
        <f t="shared" si="23"/>
        <v>Germany</v>
      </c>
    </row>
    <row r="730" spans="1:6" x14ac:dyDescent="0.3">
      <c r="A730" t="s">
        <v>2403</v>
      </c>
      <c r="B730" t="s">
        <v>1864</v>
      </c>
      <c r="C730" t="str">
        <f t="shared" si="22"/>
        <v>Stepan Kurianov</v>
      </c>
      <c r="D730" t="s">
        <v>1506</v>
      </c>
      <c r="E730" t="s">
        <v>589</v>
      </c>
      <c r="F730" t="str">
        <f t="shared" si="23"/>
        <v>Russia</v>
      </c>
    </row>
    <row r="731" spans="1:6" x14ac:dyDescent="0.3">
      <c r="A731" t="s">
        <v>3497</v>
      </c>
      <c r="B731" t="s">
        <v>3498</v>
      </c>
      <c r="C731" t="str">
        <f t="shared" si="22"/>
        <v>Ilan Van Wilder</v>
      </c>
      <c r="D731" t="s">
        <v>924</v>
      </c>
      <c r="E731" t="s">
        <v>598</v>
      </c>
      <c r="F731" t="str">
        <f t="shared" si="23"/>
        <v>Belgium</v>
      </c>
    </row>
    <row r="732" spans="1:6" x14ac:dyDescent="0.3">
      <c r="A732" t="s">
        <v>2829</v>
      </c>
      <c r="B732" t="s">
        <v>411</v>
      </c>
      <c r="C732" t="str">
        <f t="shared" si="22"/>
        <v>Michel Ries</v>
      </c>
      <c r="D732" t="s">
        <v>2655</v>
      </c>
      <c r="E732" t="s">
        <v>585</v>
      </c>
      <c r="F732" t="str">
        <f t="shared" si="23"/>
        <v>Luxembourg</v>
      </c>
    </row>
    <row r="733" spans="1:6" x14ac:dyDescent="0.3">
      <c r="A733" t="s">
        <v>1759</v>
      </c>
      <c r="B733" t="s">
        <v>262</v>
      </c>
      <c r="C733" t="str">
        <f t="shared" si="22"/>
        <v>Chris Harper</v>
      </c>
      <c r="D733" t="s">
        <v>2288</v>
      </c>
      <c r="E733" t="s">
        <v>584</v>
      </c>
      <c r="F733" t="str">
        <f t="shared" si="23"/>
        <v>Australia</v>
      </c>
    </row>
    <row r="734" spans="1:6" x14ac:dyDescent="0.3">
      <c r="A734" t="s">
        <v>3510</v>
      </c>
      <c r="B734" t="s">
        <v>2856</v>
      </c>
      <c r="C734" t="str">
        <f t="shared" si="22"/>
        <v>Joris Delbove</v>
      </c>
      <c r="D734" t="s">
        <v>4323</v>
      </c>
      <c r="E734" t="s">
        <v>599</v>
      </c>
      <c r="F734" t="str">
        <f t="shared" si="23"/>
        <v>France</v>
      </c>
    </row>
    <row r="735" spans="1:6" x14ac:dyDescent="0.3">
      <c r="A735" t="s">
        <v>2432</v>
      </c>
      <c r="B735" t="s">
        <v>311</v>
      </c>
      <c r="C735" t="str">
        <f t="shared" si="22"/>
        <v>Alex Hoehn</v>
      </c>
      <c r="D735" t="s">
        <v>2793</v>
      </c>
      <c r="E735" t="s">
        <v>596</v>
      </c>
      <c r="F735" t="str">
        <f t="shared" si="23"/>
        <v>United-States</v>
      </c>
    </row>
    <row r="736" spans="1:6" x14ac:dyDescent="0.3">
      <c r="A736" t="s">
        <v>2585</v>
      </c>
      <c r="B736" t="s">
        <v>216</v>
      </c>
      <c r="C736" t="str">
        <f t="shared" si="22"/>
        <v>Filippo Colombo</v>
      </c>
      <c r="D736" t="s">
        <v>3341</v>
      </c>
      <c r="E736" t="s">
        <v>587</v>
      </c>
      <c r="F736" t="str">
        <f t="shared" si="23"/>
        <v>Switzerland</v>
      </c>
    </row>
    <row r="737" spans="1:6" x14ac:dyDescent="0.3">
      <c r="A737" t="s">
        <v>1470</v>
      </c>
      <c r="B737" t="s">
        <v>190</v>
      </c>
      <c r="C737" t="str">
        <f t="shared" si="22"/>
        <v>Andreas Vangstad</v>
      </c>
      <c r="D737" t="s">
        <v>3036</v>
      </c>
      <c r="E737" t="s">
        <v>571</v>
      </c>
      <c r="F737" t="str">
        <f t="shared" si="23"/>
        <v>Norway</v>
      </c>
    </row>
    <row r="738" spans="1:6" x14ac:dyDescent="0.3">
      <c r="A738" t="s">
        <v>2473</v>
      </c>
      <c r="B738" t="s">
        <v>368</v>
      </c>
      <c r="C738" t="str">
        <f t="shared" si="22"/>
        <v>Kobe Goossens</v>
      </c>
      <c r="D738" t="s">
        <v>4325</v>
      </c>
      <c r="E738" t="s">
        <v>598</v>
      </c>
      <c r="F738" t="str">
        <f t="shared" si="23"/>
        <v>Belgium</v>
      </c>
    </row>
    <row r="739" spans="1:6" x14ac:dyDescent="0.3">
      <c r="A739" t="s">
        <v>2022</v>
      </c>
      <c r="B739" t="s">
        <v>2023</v>
      </c>
      <c r="C739" t="str">
        <f t="shared" si="22"/>
        <v>Shiki Kuroeda</v>
      </c>
      <c r="D739" t="s">
        <v>4311</v>
      </c>
      <c r="E739" t="s">
        <v>583</v>
      </c>
      <c r="F739" t="str">
        <f t="shared" si="23"/>
        <v>Japan</v>
      </c>
    </row>
    <row r="740" spans="1:6" x14ac:dyDescent="0.3">
      <c r="A740" t="s">
        <v>1415</v>
      </c>
      <c r="B740" t="s">
        <v>34</v>
      </c>
      <c r="C740" t="str">
        <f t="shared" si="22"/>
        <v>Costa Seibeb</v>
      </c>
      <c r="D740" t="s">
        <v>3929</v>
      </c>
      <c r="E740" t="s">
        <v>526</v>
      </c>
      <c r="F740" t="str">
        <f t="shared" si="23"/>
        <v>Namibia</v>
      </c>
    </row>
    <row r="741" spans="1:6" x14ac:dyDescent="0.3">
      <c r="A741" t="s">
        <v>1473</v>
      </c>
      <c r="B741" t="s">
        <v>1094</v>
      </c>
      <c r="C741" t="str">
        <f t="shared" si="22"/>
        <v>Guy Sagiv</v>
      </c>
      <c r="D741" t="s">
        <v>3037</v>
      </c>
      <c r="E741" t="s">
        <v>528</v>
      </c>
      <c r="F741" t="str">
        <f t="shared" si="23"/>
        <v>Israel</v>
      </c>
    </row>
    <row r="742" spans="1:6" x14ac:dyDescent="0.3">
      <c r="A742" t="s">
        <v>3692</v>
      </c>
      <c r="B742" t="s">
        <v>439</v>
      </c>
      <c r="C742" t="str">
        <f t="shared" si="22"/>
        <v>Cedric Bakke Christophersen</v>
      </c>
      <c r="D742" t="s">
        <v>1241</v>
      </c>
      <c r="E742" t="s">
        <v>571</v>
      </c>
      <c r="F742" t="str">
        <f t="shared" si="23"/>
        <v>Norway</v>
      </c>
    </row>
    <row r="743" spans="1:6" x14ac:dyDescent="0.3">
      <c r="A743" t="s">
        <v>3375</v>
      </c>
      <c r="B743" t="s">
        <v>3376</v>
      </c>
      <c r="C743" t="str">
        <f t="shared" si="22"/>
        <v>Luigi Giulietti</v>
      </c>
      <c r="D743" t="s">
        <v>2062</v>
      </c>
      <c r="E743" t="s">
        <v>545</v>
      </c>
      <c r="F743" t="str">
        <f t="shared" si="23"/>
        <v>San-Marino</v>
      </c>
    </row>
    <row r="744" spans="1:6" x14ac:dyDescent="0.3">
      <c r="A744" t="s">
        <v>4069</v>
      </c>
      <c r="B744" t="s">
        <v>137</v>
      </c>
      <c r="C744" t="str">
        <f t="shared" si="22"/>
        <v>Alexander Salby</v>
      </c>
      <c r="D744" t="s">
        <v>1241</v>
      </c>
      <c r="E744" t="s">
        <v>594</v>
      </c>
      <c r="F744" t="str">
        <f t="shared" si="23"/>
        <v>Denmark</v>
      </c>
    </row>
    <row r="745" spans="1:6" x14ac:dyDescent="0.3">
      <c r="A745" t="s">
        <v>1710</v>
      </c>
      <c r="B745" t="s">
        <v>1711</v>
      </c>
      <c r="C745" t="str">
        <f t="shared" si="22"/>
        <v>Aiman Cahyadi</v>
      </c>
      <c r="D745" t="s">
        <v>524</v>
      </c>
      <c r="E745" t="s">
        <v>548</v>
      </c>
      <c r="F745" t="str">
        <f t="shared" si="23"/>
        <v>Indonesia</v>
      </c>
    </row>
    <row r="746" spans="1:6" x14ac:dyDescent="0.3">
      <c r="A746" t="s">
        <v>3801</v>
      </c>
      <c r="B746" t="s">
        <v>2885</v>
      </c>
      <c r="C746" t="str">
        <f t="shared" si="22"/>
        <v>Axel Laurance</v>
      </c>
      <c r="D746" t="s">
        <v>3918</v>
      </c>
      <c r="E746" t="s">
        <v>599</v>
      </c>
      <c r="F746" t="str">
        <f t="shared" si="23"/>
        <v>France</v>
      </c>
    </row>
    <row r="747" spans="1:6" x14ac:dyDescent="0.3">
      <c r="A747" t="s">
        <v>448</v>
      </c>
      <c r="B747" t="s">
        <v>3254</v>
      </c>
      <c r="C747" t="str">
        <f t="shared" si="22"/>
        <v>Henry Alberto Sam</v>
      </c>
      <c r="D747" t="s">
        <v>3915</v>
      </c>
      <c r="E747" t="s">
        <v>541</v>
      </c>
      <c r="F747" t="str">
        <f t="shared" si="23"/>
        <v>Guatemala</v>
      </c>
    </row>
    <row r="748" spans="1:6" x14ac:dyDescent="0.3">
      <c r="A748" t="s">
        <v>660</v>
      </c>
      <c r="B748" t="s">
        <v>661</v>
      </c>
      <c r="C748" t="str">
        <f t="shared" si="22"/>
        <v>Bob Jungels</v>
      </c>
      <c r="D748" t="s">
        <v>3920</v>
      </c>
      <c r="E748" t="s">
        <v>585</v>
      </c>
      <c r="F748" t="str">
        <f t="shared" si="23"/>
        <v>Luxembourg</v>
      </c>
    </row>
    <row r="749" spans="1:6" x14ac:dyDescent="0.3">
      <c r="A749" t="s">
        <v>3783</v>
      </c>
      <c r="B749" t="s">
        <v>3784</v>
      </c>
      <c r="C749" t="str">
        <f t="shared" si="22"/>
        <v>Tristan Jussaume</v>
      </c>
      <c r="D749" t="s">
        <v>3341</v>
      </c>
      <c r="E749" t="s">
        <v>582</v>
      </c>
      <c r="F749" t="str">
        <f t="shared" si="23"/>
        <v>Canada</v>
      </c>
    </row>
    <row r="750" spans="1:6" x14ac:dyDescent="0.3">
      <c r="A750" t="s">
        <v>876</v>
      </c>
      <c r="B750" t="s">
        <v>124</v>
      </c>
      <c r="C750" t="str">
        <f t="shared" si="22"/>
        <v>Jan Dieteren</v>
      </c>
      <c r="D750" t="s">
        <v>3927</v>
      </c>
      <c r="E750" t="s">
        <v>595</v>
      </c>
      <c r="F750" t="str">
        <f t="shared" si="23"/>
        <v>Germany</v>
      </c>
    </row>
    <row r="751" spans="1:6" x14ac:dyDescent="0.3">
      <c r="A751" t="s">
        <v>918</v>
      </c>
      <c r="B751" t="s">
        <v>3015</v>
      </c>
      <c r="C751" t="str">
        <f t="shared" si="22"/>
        <v>Robinson Steven Ruiz</v>
      </c>
      <c r="D751" t="s">
        <v>4309</v>
      </c>
      <c r="E751" t="s">
        <v>731</v>
      </c>
      <c r="F751" t="str">
        <f t="shared" si="23"/>
        <v>Peru</v>
      </c>
    </row>
    <row r="752" spans="1:6" x14ac:dyDescent="0.3">
      <c r="A752" t="s">
        <v>3</v>
      </c>
      <c r="B752" t="s">
        <v>764</v>
      </c>
      <c r="C752" t="str">
        <f t="shared" si="22"/>
        <v>Jordan Schleck</v>
      </c>
      <c r="D752" t="s">
        <v>4313</v>
      </c>
      <c r="E752" t="s">
        <v>1541</v>
      </c>
      <c r="F752" t="str">
        <f t="shared" si="23"/>
        <v>Uganda</v>
      </c>
    </row>
    <row r="753" spans="1:6" x14ac:dyDescent="0.3">
      <c r="A753" t="s">
        <v>1482</v>
      </c>
      <c r="B753" t="s">
        <v>1406</v>
      </c>
      <c r="C753" t="str">
        <f t="shared" si="22"/>
        <v>Sachin Dulanjana</v>
      </c>
      <c r="D753" t="s">
        <v>4317</v>
      </c>
      <c r="E753" t="s">
        <v>1315</v>
      </c>
      <c r="F753" t="str">
        <f t="shared" si="23"/>
        <v>Sri-Lanka</v>
      </c>
    </row>
    <row r="754" spans="1:6" x14ac:dyDescent="0.3">
      <c r="A754" t="s">
        <v>977</v>
      </c>
      <c r="B754" t="s">
        <v>2777</v>
      </c>
      <c r="C754" t="str">
        <f t="shared" si="22"/>
        <v>Sirak Tesfom</v>
      </c>
      <c r="D754" t="s">
        <v>1997</v>
      </c>
      <c r="E754" t="s">
        <v>751</v>
      </c>
      <c r="F754" t="str">
        <f t="shared" si="23"/>
        <v>Eritrea</v>
      </c>
    </row>
    <row r="755" spans="1:6" x14ac:dyDescent="0.3">
      <c r="A755" t="s">
        <v>1237</v>
      </c>
      <c r="B755" t="s">
        <v>245</v>
      </c>
      <c r="C755" t="str">
        <f t="shared" si="22"/>
        <v>Roman Senyenov</v>
      </c>
      <c r="D755" t="s">
        <v>3919</v>
      </c>
      <c r="E755" t="s">
        <v>591</v>
      </c>
      <c r="F755" t="str">
        <f t="shared" si="23"/>
        <v>Kazakhstan</v>
      </c>
    </row>
    <row r="756" spans="1:6" x14ac:dyDescent="0.3">
      <c r="A756" t="s">
        <v>1282</v>
      </c>
      <c r="B756" t="s">
        <v>144</v>
      </c>
      <c r="C756" t="str">
        <f t="shared" si="22"/>
        <v>Piotr Havik</v>
      </c>
      <c r="D756" t="s">
        <v>3909</v>
      </c>
      <c r="E756" t="s">
        <v>597</v>
      </c>
      <c r="F756" t="str">
        <f t="shared" si="23"/>
        <v>Netherlands</v>
      </c>
    </row>
    <row r="757" spans="1:6" x14ac:dyDescent="0.3">
      <c r="A757" t="s">
        <v>2499</v>
      </c>
      <c r="B757" t="s">
        <v>2500</v>
      </c>
      <c r="C757" t="str">
        <f t="shared" si="22"/>
        <v>Torjus Sleen</v>
      </c>
      <c r="D757" t="s">
        <v>3929</v>
      </c>
      <c r="E757" t="s">
        <v>571</v>
      </c>
      <c r="F757" t="str">
        <f t="shared" si="23"/>
        <v>Norway</v>
      </c>
    </row>
    <row r="758" spans="1:6" x14ac:dyDescent="0.3">
      <c r="A758" t="s">
        <v>1416</v>
      </c>
      <c r="B758" t="s">
        <v>235</v>
      </c>
      <c r="C758" t="str">
        <f t="shared" si="22"/>
        <v>William Chiarello</v>
      </c>
      <c r="D758" t="s">
        <v>4317</v>
      </c>
      <c r="E758" t="s">
        <v>559</v>
      </c>
      <c r="F758" t="str">
        <f t="shared" si="23"/>
        <v>Brazil</v>
      </c>
    </row>
    <row r="759" spans="1:6" x14ac:dyDescent="0.3">
      <c r="A759" t="s">
        <v>2596</v>
      </c>
      <c r="B759" t="s">
        <v>2597</v>
      </c>
      <c r="C759" t="str">
        <f t="shared" si="22"/>
        <v>Stan Dewulf</v>
      </c>
      <c r="D759" t="s">
        <v>4134</v>
      </c>
      <c r="E759" t="s">
        <v>598</v>
      </c>
      <c r="F759" t="str">
        <f t="shared" si="23"/>
        <v>Belgium</v>
      </c>
    </row>
    <row r="760" spans="1:6" x14ac:dyDescent="0.3">
      <c r="A760" t="s">
        <v>3669</v>
      </c>
      <c r="B760" t="s">
        <v>149</v>
      </c>
      <c r="C760" t="str">
        <f t="shared" si="22"/>
        <v>Jason Huertas</v>
      </c>
      <c r="D760" t="s">
        <v>3929</v>
      </c>
      <c r="E760" t="s">
        <v>555</v>
      </c>
      <c r="F760" t="str">
        <f t="shared" si="23"/>
        <v>Costa-Rica</v>
      </c>
    </row>
    <row r="761" spans="1:6" x14ac:dyDescent="0.3">
      <c r="A761" t="s">
        <v>2941</v>
      </c>
      <c r="B761" t="s">
        <v>658</v>
      </c>
      <c r="C761" t="str">
        <f t="shared" si="22"/>
        <v>Mathias De Witte</v>
      </c>
      <c r="D761" t="s">
        <v>3912</v>
      </c>
      <c r="E761" t="s">
        <v>598</v>
      </c>
      <c r="F761" t="str">
        <f t="shared" si="23"/>
        <v>Belgium</v>
      </c>
    </row>
    <row r="762" spans="1:6" x14ac:dyDescent="0.3">
      <c r="A762" t="s">
        <v>3771</v>
      </c>
      <c r="B762" t="s">
        <v>411</v>
      </c>
      <c r="C762" t="str">
        <f t="shared" si="22"/>
        <v>Michel Hessmann</v>
      </c>
      <c r="D762" t="s">
        <v>3909</v>
      </c>
      <c r="E762" t="s">
        <v>595</v>
      </c>
      <c r="F762" t="str">
        <f t="shared" si="23"/>
        <v>Germany</v>
      </c>
    </row>
    <row r="763" spans="1:6" x14ac:dyDescent="0.3">
      <c r="A763" t="s">
        <v>2636</v>
      </c>
      <c r="B763" t="s">
        <v>2637</v>
      </c>
      <c r="C763" t="str">
        <f t="shared" si="22"/>
        <v>Matija Mestric</v>
      </c>
      <c r="D763" t="s">
        <v>3911</v>
      </c>
      <c r="E763" t="s">
        <v>565</v>
      </c>
      <c r="F763" t="str">
        <f t="shared" si="23"/>
        <v>Croatia</v>
      </c>
    </row>
    <row r="764" spans="1:6" x14ac:dyDescent="0.3">
      <c r="A764" t="s">
        <v>2299</v>
      </c>
      <c r="B764" t="s">
        <v>198</v>
      </c>
      <c r="C764" t="str">
        <f t="shared" si="22"/>
        <v>Julian Cardona</v>
      </c>
      <c r="D764" t="s">
        <v>3919</v>
      </c>
      <c r="E764" t="s">
        <v>593</v>
      </c>
      <c r="F764" t="str">
        <f t="shared" si="23"/>
        <v>Colombia</v>
      </c>
    </row>
    <row r="765" spans="1:6" x14ac:dyDescent="0.3">
      <c r="A765" t="s">
        <v>1217</v>
      </c>
      <c r="B765" t="s">
        <v>1216</v>
      </c>
      <c r="C765" t="str">
        <f t="shared" si="22"/>
        <v>Pierre Paolo Penasa</v>
      </c>
      <c r="D765" t="s">
        <v>3072</v>
      </c>
      <c r="E765" t="s">
        <v>600</v>
      </c>
      <c r="F765" t="str">
        <f t="shared" si="23"/>
        <v>Italy</v>
      </c>
    </row>
    <row r="766" spans="1:6" x14ac:dyDescent="0.3">
      <c r="A766" t="s">
        <v>1483</v>
      </c>
      <c r="B766" t="s">
        <v>1484</v>
      </c>
      <c r="C766" t="str">
        <f t="shared" si="22"/>
        <v>Amith Udaya Kumara</v>
      </c>
      <c r="D766" t="s">
        <v>3928</v>
      </c>
      <c r="E766" t="s">
        <v>1315</v>
      </c>
      <c r="F766" t="str">
        <f t="shared" si="23"/>
        <v>Sri-Lanka</v>
      </c>
    </row>
    <row r="767" spans="1:6" x14ac:dyDescent="0.3">
      <c r="A767" t="s">
        <v>2768</v>
      </c>
      <c r="B767" t="s">
        <v>2769</v>
      </c>
      <c r="C767" t="str">
        <f t="shared" si="22"/>
        <v>Jan-Andre Freuler</v>
      </c>
      <c r="D767" t="s">
        <v>524</v>
      </c>
      <c r="E767" t="s">
        <v>587</v>
      </c>
      <c r="F767" t="str">
        <f t="shared" si="23"/>
        <v>Switzerland</v>
      </c>
    </row>
    <row r="768" spans="1:6" x14ac:dyDescent="0.3">
      <c r="A768" t="s">
        <v>2106</v>
      </c>
      <c r="B768" t="s">
        <v>361</v>
      </c>
      <c r="C768" t="str">
        <f t="shared" si="22"/>
        <v>Jakub Skala</v>
      </c>
      <c r="D768" t="s">
        <v>3931</v>
      </c>
      <c r="E768" t="s">
        <v>573</v>
      </c>
      <c r="F768" t="str">
        <f t="shared" si="23"/>
        <v>Czech-Republic</v>
      </c>
    </row>
    <row r="769" spans="1:6" x14ac:dyDescent="0.3">
      <c r="A769" t="s">
        <v>857</v>
      </c>
      <c r="B769" t="s">
        <v>214</v>
      </c>
      <c r="C769" t="str">
        <f t="shared" si="22"/>
        <v>Kevin Feiereisen</v>
      </c>
      <c r="D769" t="s">
        <v>524</v>
      </c>
      <c r="E769" t="s">
        <v>585</v>
      </c>
      <c r="F769" t="str">
        <f t="shared" si="23"/>
        <v>Luxembourg</v>
      </c>
    </row>
    <row r="770" spans="1:6" x14ac:dyDescent="0.3">
      <c r="A770" t="s">
        <v>2098</v>
      </c>
      <c r="B770" t="s">
        <v>613</v>
      </c>
      <c r="C770" t="str">
        <f t="shared" ref="C770:C833" si="24">CONCATENATE(B770," ",A770)</f>
        <v>Jesse Kaislavuo</v>
      </c>
      <c r="D770" t="s">
        <v>3074</v>
      </c>
      <c r="E770" t="s">
        <v>562</v>
      </c>
      <c r="F770" t="str">
        <f t="shared" si="23"/>
        <v>Finland</v>
      </c>
    </row>
    <row r="771" spans="1:6" x14ac:dyDescent="0.3">
      <c r="A771" t="s">
        <v>1295</v>
      </c>
      <c r="B771" t="s">
        <v>214</v>
      </c>
      <c r="C771" t="str">
        <f t="shared" si="24"/>
        <v>Kevin Rivera</v>
      </c>
      <c r="D771" t="s">
        <v>4320</v>
      </c>
      <c r="E771" t="s">
        <v>555</v>
      </c>
      <c r="F771" t="str">
        <f t="shared" ref="F771:F834" si="25">VLOOKUP(E771,$J$1:$K$163,2,FALSE)</f>
        <v>Costa-Rica</v>
      </c>
    </row>
    <row r="772" spans="1:6" x14ac:dyDescent="0.3">
      <c r="A772" t="s">
        <v>2728</v>
      </c>
      <c r="B772" t="s">
        <v>2727</v>
      </c>
      <c r="C772" t="str">
        <f t="shared" si="24"/>
        <v>Andreas Odie Purnama Setiawa</v>
      </c>
      <c r="D772" t="s">
        <v>3341</v>
      </c>
      <c r="E772" t="s">
        <v>548</v>
      </c>
      <c r="F772" t="str">
        <f t="shared" si="25"/>
        <v>Indonesia</v>
      </c>
    </row>
    <row r="773" spans="1:6" x14ac:dyDescent="0.3">
      <c r="A773" t="s">
        <v>3276</v>
      </c>
      <c r="B773" t="s">
        <v>3277</v>
      </c>
      <c r="C773" t="str">
        <f t="shared" si="24"/>
        <v>Veljko Stojnic</v>
      </c>
      <c r="D773" t="s">
        <v>3073</v>
      </c>
      <c r="E773" t="s">
        <v>795</v>
      </c>
      <c r="F773" t="str">
        <f t="shared" si="25"/>
        <v>Serbia</v>
      </c>
    </row>
    <row r="774" spans="1:6" x14ac:dyDescent="0.3">
      <c r="A774" t="s">
        <v>2282</v>
      </c>
      <c r="B774" t="s">
        <v>188</v>
      </c>
      <c r="C774" t="str">
        <f t="shared" si="24"/>
        <v>Kasper Asgreen</v>
      </c>
      <c r="D774" t="s">
        <v>2288</v>
      </c>
      <c r="E774" t="s">
        <v>594</v>
      </c>
      <c r="F774" t="str">
        <f t="shared" si="25"/>
        <v>Denmark</v>
      </c>
    </row>
    <row r="775" spans="1:6" x14ac:dyDescent="0.3">
      <c r="A775" t="s">
        <v>18</v>
      </c>
      <c r="B775" t="s">
        <v>651</v>
      </c>
      <c r="C775" t="str">
        <f t="shared" si="24"/>
        <v>Lasse Norman Hansen</v>
      </c>
      <c r="D775" t="s">
        <v>2288</v>
      </c>
      <c r="E775" t="s">
        <v>594</v>
      </c>
      <c r="F775" t="str">
        <f t="shared" si="25"/>
        <v>Denmark</v>
      </c>
    </row>
    <row r="776" spans="1:6" x14ac:dyDescent="0.3">
      <c r="A776" t="s">
        <v>1231</v>
      </c>
      <c r="B776" t="s">
        <v>141</v>
      </c>
      <c r="C776" t="str">
        <f t="shared" si="24"/>
        <v>Christian Mager</v>
      </c>
      <c r="D776" t="s">
        <v>1997</v>
      </c>
      <c r="E776" t="s">
        <v>595</v>
      </c>
      <c r="F776" t="str">
        <f t="shared" si="25"/>
        <v>Germany</v>
      </c>
    </row>
    <row r="777" spans="1:6" x14ac:dyDescent="0.3">
      <c r="A777" t="s">
        <v>3686</v>
      </c>
      <c r="B777" t="s">
        <v>3687</v>
      </c>
      <c r="C777" t="str">
        <f t="shared" si="24"/>
        <v>Esow Alben</v>
      </c>
      <c r="D777" t="s">
        <v>3913</v>
      </c>
      <c r="E777" t="s">
        <v>1065</v>
      </c>
      <c r="F777" t="str">
        <f t="shared" si="25"/>
        <v>India</v>
      </c>
    </row>
    <row r="778" spans="1:6" x14ac:dyDescent="0.3">
      <c r="A778" t="s">
        <v>2504</v>
      </c>
      <c r="B778" t="s">
        <v>653</v>
      </c>
      <c r="C778" t="str">
        <f t="shared" si="24"/>
        <v>Emil Dima</v>
      </c>
      <c r="D778" t="s">
        <v>3910</v>
      </c>
      <c r="E778" t="s">
        <v>533</v>
      </c>
      <c r="F778" t="str">
        <f t="shared" si="25"/>
        <v>Romania</v>
      </c>
    </row>
    <row r="779" spans="1:6" x14ac:dyDescent="0.3">
      <c r="A779" t="s">
        <v>3563</v>
      </c>
      <c r="B779" t="s">
        <v>223</v>
      </c>
      <c r="C779" t="str">
        <f t="shared" si="24"/>
        <v>Florian Lipowitz</v>
      </c>
      <c r="D779" t="s">
        <v>4308</v>
      </c>
      <c r="E779" t="s">
        <v>595</v>
      </c>
      <c r="F779" t="str">
        <f t="shared" si="25"/>
        <v>Germany</v>
      </c>
    </row>
    <row r="780" spans="1:6" x14ac:dyDescent="0.3">
      <c r="A780" t="s">
        <v>33</v>
      </c>
      <c r="B780" t="s">
        <v>180</v>
      </c>
      <c r="C780" t="str">
        <f t="shared" si="24"/>
        <v>Pedro Silva</v>
      </c>
      <c r="D780" t="s">
        <v>2288</v>
      </c>
      <c r="E780" t="s">
        <v>577</v>
      </c>
      <c r="F780" t="str">
        <f t="shared" si="25"/>
        <v>Portugal</v>
      </c>
    </row>
    <row r="781" spans="1:6" x14ac:dyDescent="0.3">
      <c r="A781" t="s">
        <v>2393</v>
      </c>
      <c r="B781" t="s">
        <v>2943</v>
      </c>
      <c r="C781" t="str">
        <f t="shared" si="24"/>
        <v>Moise Mugisha</v>
      </c>
      <c r="D781" t="s">
        <v>3930</v>
      </c>
      <c r="E781" t="s">
        <v>749</v>
      </c>
      <c r="F781" t="str">
        <f t="shared" si="25"/>
        <v>Rwanda</v>
      </c>
    </row>
    <row r="782" spans="1:6" x14ac:dyDescent="0.3">
      <c r="A782" t="s">
        <v>431</v>
      </c>
      <c r="B782" t="s">
        <v>159</v>
      </c>
      <c r="C782" t="str">
        <f t="shared" si="24"/>
        <v>Michael Vanthourenhout</v>
      </c>
      <c r="D782" t="s">
        <v>3931</v>
      </c>
      <c r="E782" t="s">
        <v>598</v>
      </c>
      <c r="F782" t="str">
        <f t="shared" si="25"/>
        <v>Belgium</v>
      </c>
    </row>
    <row r="783" spans="1:6" x14ac:dyDescent="0.3">
      <c r="A783" t="s">
        <v>2198</v>
      </c>
      <c r="B783" t="s">
        <v>285</v>
      </c>
      <c r="C783" t="str">
        <f t="shared" si="24"/>
        <v>Jaime Castrillo</v>
      </c>
      <c r="D783" t="s">
        <v>3915</v>
      </c>
      <c r="E783" t="s">
        <v>601</v>
      </c>
      <c r="F783" t="str">
        <f t="shared" si="25"/>
        <v>Spain</v>
      </c>
    </row>
    <row r="784" spans="1:6" x14ac:dyDescent="0.3">
      <c r="A784" t="s">
        <v>1757</v>
      </c>
      <c r="B784" t="s">
        <v>1758</v>
      </c>
      <c r="C784" t="str">
        <f t="shared" si="24"/>
        <v>Mateo Frankovic</v>
      </c>
      <c r="D784" t="s">
        <v>2764</v>
      </c>
      <c r="E784" t="s">
        <v>565</v>
      </c>
      <c r="F784" t="str">
        <f t="shared" si="25"/>
        <v>Croatia</v>
      </c>
    </row>
    <row r="785" spans="1:6" x14ac:dyDescent="0.3">
      <c r="A785" t="s">
        <v>2430</v>
      </c>
      <c r="B785" t="s">
        <v>456</v>
      </c>
      <c r="C785" t="str">
        <f t="shared" si="24"/>
        <v>Jake Marryatt</v>
      </c>
      <c r="D785" t="s">
        <v>3931</v>
      </c>
      <c r="E785" t="s">
        <v>572</v>
      </c>
      <c r="F785" t="str">
        <f t="shared" si="25"/>
        <v>New-Zealand</v>
      </c>
    </row>
    <row r="786" spans="1:6" x14ac:dyDescent="0.3">
      <c r="A786" t="s">
        <v>633</v>
      </c>
      <c r="B786" t="s">
        <v>634</v>
      </c>
      <c r="C786" t="str">
        <f t="shared" si="24"/>
        <v>Lawson Craddock</v>
      </c>
      <c r="D786" t="s">
        <v>4315</v>
      </c>
      <c r="E786" t="s">
        <v>596</v>
      </c>
      <c r="F786" t="str">
        <f t="shared" si="25"/>
        <v>United-States</v>
      </c>
    </row>
    <row r="787" spans="1:6" x14ac:dyDescent="0.3">
      <c r="A787" t="s">
        <v>2137</v>
      </c>
      <c r="B787" t="s">
        <v>2138</v>
      </c>
      <c r="C787" t="str">
        <f t="shared" si="24"/>
        <v>Yosukue Matsumoto</v>
      </c>
      <c r="D787" t="s">
        <v>3072</v>
      </c>
      <c r="E787" t="s">
        <v>583</v>
      </c>
      <c r="F787" t="str">
        <f t="shared" si="25"/>
        <v>Japan</v>
      </c>
    </row>
    <row r="788" spans="1:6" x14ac:dyDescent="0.3">
      <c r="A788" t="s">
        <v>768</v>
      </c>
      <c r="B788" t="s">
        <v>261</v>
      </c>
      <c r="C788" t="str">
        <f t="shared" si="24"/>
        <v>Krzysztof Marchewka</v>
      </c>
      <c r="D788" t="s">
        <v>3914</v>
      </c>
      <c r="E788" t="s">
        <v>576</v>
      </c>
      <c r="F788" t="str">
        <f t="shared" si="25"/>
        <v>Poland</v>
      </c>
    </row>
    <row r="789" spans="1:6" x14ac:dyDescent="0.3">
      <c r="A789" t="s">
        <v>3357</v>
      </c>
      <c r="B789" t="s">
        <v>243</v>
      </c>
      <c r="C789" t="str">
        <f t="shared" si="24"/>
        <v>John Salazar</v>
      </c>
      <c r="D789" t="s">
        <v>3039</v>
      </c>
      <c r="E789" t="s">
        <v>1294</v>
      </c>
      <c r="F789" t="str">
        <f t="shared" si="25"/>
        <v>Philippines</v>
      </c>
    </row>
    <row r="790" spans="1:6" x14ac:dyDescent="0.3">
      <c r="A790" t="s">
        <v>3286</v>
      </c>
      <c r="B790" t="s">
        <v>205</v>
      </c>
      <c r="C790" t="str">
        <f t="shared" si="24"/>
        <v>Tyler Cole</v>
      </c>
      <c r="D790" t="s">
        <v>2046</v>
      </c>
      <c r="E790" t="s">
        <v>732</v>
      </c>
      <c r="F790" t="str">
        <f t="shared" si="25"/>
        <v>Trinidad-and-Tobago</v>
      </c>
    </row>
    <row r="791" spans="1:6" x14ac:dyDescent="0.3">
      <c r="A791" t="s">
        <v>101</v>
      </c>
      <c r="B791" t="s">
        <v>1488</v>
      </c>
      <c r="C791" t="str">
        <f t="shared" si="24"/>
        <v>Chequan Richardson</v>
      </c>
      <c r="D791" t="s">
        <v>2046</v>
      </c>
      <c r="E791" t="s">
        <v>554</v>
      </c>
      <c r="F791" t="str">
        <f t="shared" si="25"/>
        <v>Bermuda</v>
      </c>
    </row>
    <row r="792" spans="1:6" x14ac:dyDescent="0.3">
      <c r="A792" t="s">
        <v>1305</v>
      </c>
      <c r="B792" t="s">
        <v>311</v>
      </c>
      <c r="C792" t="str">
        <f t="shared" si="24"/>
        <v>Alex Frame</v>
      </c>
      <c r="D792" t="s">
        <v>3919</v>
      </c>
      <c r="E792" t="s">
        <v>572</v>
      </c>
      <c r="F792" t="str">
        <f t="shared" si="25"/>
        <v>New-Zealand</v>
      </c>
    </row>
    <row r="793" spans="1:6" x14ac:dyDescent="0.3">
      <c r="A793" t="s">
        <v>1588</v>
      </c>
      <c r="B793" t="s">
        <v>1971</v>
      </c>
      <c r="C793" t="str">
        <f t="shared" si="24"/>
        <v>Ha Jeon Jung</v>
      </c>
      <c r="D793" t="s">
        <v>4310</v>
      </c>
      <c r="E793" t="s">
        <v>802</v>
      </c>
      <c r="F793" t="str">
        <f t="shared" si="25"/>
        <v>South-Korea</v>
      </c>
    </row>
    <row r="794" spans="1:6" x14ac:dyDescent="0.3">
      <c r="A794" t="s">
        <v>2040</v>
      </c>
      <c r="B794" t="s">
        <v>2041</v>
      </c>
      <c r="C794" t="str">
        <f t="shared" si="24"/>
        <v>Torkil Veyhe</v>
      </c>
      <c r="D794" t="s">
        <v>3932</v>
      </c>
      <c r="E794" t="s">
        <v>1602</v>
      </c>
      <c r="F794" t="str">
        <f t="shared" si="25"/>
        <v>Faroe-Islands</v>
      </c>
    </row>
    <row r="795" spans="1:6" x14ac:dyDescent="0.3">
      <c r="A795" t="s">
        <v>1476</v>
      </c>
      <c r="B795" t="s">
        <v>139</v>
      </c>
      <c r="C795" t="str">
        <f t="shared" si="24"/>
        <v>Christophe Laporte</v>
      </c>
      <c r="D795" t="s">
        <v>1241</v>
      </c>
      <c r="E795" t="s">
        <v>599</v>
      </c>
      <c r="F795" t="str">
        <f t="shared" si="25"/>
        <v>France</v>
      </c>
    </row>
    <row r="796" spans="1:6" x14ac:dyDescent="0.3">
      <c r="A796" t="s">
        <v>43</v>
      </c>
      <c r="B796" t="s">
        <v>2715</v>
      </c>
      <c r="C796" t="str">
        <f t="shared" si="24"/>
        <v>Joanis Albert Nielsen</v>
      </c>
      <c r="D796" t="s">
        <v>3074</v>
      </c>
      <c r="E796" t="s">
        <v>1602</v>
      </c>
      <c r="F796" t="str">
        <f t="shared" si="25"/>
        <v>Faroe-Islands</v>
      </c>
    </row>
    <row r="797" spans="1:6" x14ac:dyDescent="0.3">
      <c r="A797" t="s">
        <v>2790</v>
      </c>
      <c r="B797" t="s">
        <v>159</v>
      </c>
      <c r="C797" t="str">
        <f t="shared" si="24"/>
        <v>Michael Boros</v>
      </c>
      <c r="D797" t="s">
        <v>3912</v>
      </c>
      <c r="E797" t="s">
        <v>573</v>
      </c>
      <c r="F797" t="str">
        <f t="shared" si="25"/>
        <v>Czech-Republic</v>
      </c>
    </row>
    <row r="798" spans="1:6" x14ac:dyDescent="0.3">
      <c r="A798" t="s">
        <v>2621</v>
      </c>
      <c r="B798" t="s">
        <v>2622</v>
      </c>
      <c r="C798" t="str">
        <f t="shared" si="24"/>
        <v>Leonardo Basso</v>
      </c>
      <c r="D798" t="s">
        <v>4312</v>
      </c>
      <c r="E798" t="s">
        <v>600</v>
      </c>
      <c r="F798" t="str">
        <f t="shared" si="25"/>
        <v>Italy</v>
      </c>
    </row>
    <row r="799" spans="1:6" x14ac:dyDescent="0.3">
      <c r="A799" t="s">
        <v>1648</v>
      </c>
      <c r="B799" t="s">
        <v>717</v>
      </c>
      <c r="C799" t="str">
        <f t="shared" si="24"/>
        <v>Dylan Sunderland</v>
      </c>
      <c r="D799" t="s">
        <v>3935</v>
      </c>
      <c r="E799" t="s">
        <v>584</v>
      </c>
      <c r="F799" t="str">
        <f t="shared" si="25"/>
        <v>Australia</v>
      </c>
    </row>
    <row r="800" spans="1:6" x14ac:dyDescent="0.3">
      <c r="A800" t="s">
        <v>2268</v>
      </c>
      <c r="B800" t="s">
        <v>240</v>
      </c>
      <c r="C800" t="str">
        <f t="shared" si="24"/>
        <v>Anders Skaarseth</v>
      </c>
      <c r="D800" t="s">
        <v>2288</v>
      </c>
      <c r="E800" t="s">
        <v>571</v>
      </c>
      <c r="F800" t="str">
        <f t="shared" si="25"/>
        <v>Norway</v>
      </c>
    </row>
    <row r="801" spans="1:6" x14ac:dyDescent="0.3">
      <c r="A801" t="s">
        <v>2309</v>
      </c>
      <c r="B801" t="s">
        <v>326</v>
      </c>
      <c r="C801" t="str">
        <f t="shared" si="24"/>
        <v>Luke Mudgway</v>
      </c>
      <c r="D801" t="s">
        <v>3931</v>
      </c>
      <c r="E801" t="s">
        <v>572</v>
      </c>
      <c r="F801" t="str">
        <f t="shared" si="25"/>
        <v>New-Zealand</v>
      </c>
    </row>
    <row r="802" spans="1:6" x14ac:dyDescent="0.3">
      <c r="A802" t="s">
        <v>723</v>
      </c>
      <c r="B802" t="s">
        <v>164</v>
      </c>
      <c r="C802" t="str">
        <f t="shared" si="24"/>
        <v>Luca Wackermann</v>
      </c>
      <c r="D802" t="s">
        <v>4319</v>
      </c>
      <c r="E802" t="s">
        <v>600</v>
      </c>
      <c r="F802" t="str">
        <f t="shared" si="25"/>
        <v>Italy</v>
      </c>
    </row>
    <row r="803" spans="1:6" x14ac:dyDescent="0.3">
      <c r="A803" t="s">
        <v>1831</v>
      </c>
      <c r="B803" t="s">
        <v>1832</v>
      </c>
      <c r="C803" t="str">
        <f t="shared" si="24"/>
        <v>Ziga Groselj</v>
      </c>
      <c r="D803" t="s">
        <v>4321</v>
      </c>
      <c r="E803" t="s">
        <v>578</v>
      </c>
      <c r="F803" t="str">
        <f t="shared" si="25"/>
        <v>Slovenia</v>
      </c>
    </row>
    <row r="804" spans="1:6" x14ac:dyDescent="0.3">
      <c r="A804" t="s">
        <v>949</v>
      </c>
      <c r="B804" t="s">
        <v>159</v>
      </c>
      <c r="C804" t="str">
        <f t="shared" si="24"/>
        <v>Michael Hepburn</v>
      </c>
      <c r="D804" t="s">
        <v>3919</v>
      </c>
      <c r="E804" t="s">
        <v>584</v>
      </c>
      <c r="F804" t="str">
        <f t="shared" si="25"/>
        <v>Australia</v>
      </c>
    </row>
    <row r="805" spans="1:6" x14ac:dyDescent="0.3">
      <c r="A805" t="s">
        <v>1948</v>
      </c>
      <c r="B805" t="s">
        <v>1561</v>
      </c>
      <c r="C805" t="str">
        <f t="shared" si="24"/>
        <v>Nicholas Dlamini</v>
      </c>
      <c r="D805" t="s">
        <v>4134</v>
      </c>
      <c r="E805" t="s">
        <v>1164</v>
      </c>
      <c r="F805" t="str">
        <f t="shared" si="25"/>
        <v>South-Africa</v>
      </c>
    </row>
    <row r="806" spans="1:6" x14ac:dyDescent="0.3">
      <c r="A806" t="s">
        <v>3301</v>
      </c>
      <c r="B806" t="s">
        <v>3302</v>
      </c>
      <c r="C806" t="str">
        <f t="shared" si="24"/>
        <v>Eirik Lunder</v>
      </c>
      <c r="D806" t="s">
        <v>3036</v>
      </c>
      <c r="E806" t="s">
        <v>571</v>
      </c>
      <c r="F806" t="str">
        <f t="shared" si="25"/>
        <v>Norway</v>
      </c>
    </row>
    <row r="807" spans="1:6" x14ac:dyDescent="0.3">
      <c r="A807" t="s">
        <v>2453</v>
      </c>
      <c r="B807" t="s">
        <v>337</v>
      </c>
      <c r="C807" t="str">
        <f t="shared" si="24"/>
        <v>Christoph Janssen</v>
      </c>
      <c r="D807" t="s">
        <v>3341</v>
      </c>
      <c r="E807" t="s">
        <v>587</v>
      </c>
      <c r="F807" t="str">
        <f t="shared" si="25"/>
        <v>Switzerland</v>
      </c>
    </row>
    <row r="808" spans="1:6" x14ac:dyDescent="0.3">
      <c r="A808" t="s">
        <v>809</v>
      </c>
      <c r="B808" t="s">
        <v>779</v>
      </c>
      <c r="C808" t="str">
        <f t="shared" si="24"/>
        <v>Emilien Viennet</v>
      </c>
      <c r="D808" t="s">
        <v>4134</v>
      </c>
      <c r="E808" t="s">
        <v>599</v>
      </c>
      <c r="F808" t="str">
        <f t="shared" si="25"/>
        <v>France</v>
      </c>
    </row>
    <row r="809" spans="1:6" x14ac:dyDescent="0.3">
      <c r="A809" t="s">
        <v>850</v>
      </c>
      <c r="B809" t="s">
        <v>286</v>
      </c>
      <c r="C809" t="str">
        <f t="shared" si="24"/>
        <v>Dan McLay</v>
      </c>
      <c r="D809" t="s">
        <v>4313</v>
      </c>
      <c r="E809" t="s">
        <v>586</v>
      </c>
      <c r="F809" t="str">
        <f t="shared" si="25"/>
        <v>United-Kingdom</v>
      </c>
    </row>
    <row r="810" spans="1:6" x14ac:dyDescent="0.3">
      <c r="A810" t="s">
        <v>1690</v>
      </c>
      <c r="B810" t="s">
        <v>251</v>
      </c>
      <c r="C810" t="str">
        <f t="shared" si="24"/>
        <v>Tim Merlier</v>
      </c>
      <c r="D810" t="s">
        <v>4322</v>
      </c>
      <c r="E810" t="s">
        <v>598</v>
      </c>
      <c r="F810" t="str">
        <f t="shared" si="25"/>
        <v>Belgium</v>
      </c>
    </row>
    <row r="811" spans="1:6" x14ac:dyDescent="0.3">
      <c r="A811" t="s">
        <v>3636</v>
      </c>
      <c r="B811" t="s">
        <v>145</v>
      </c>
      <c r="C811" t="str">
        <f t="shared" si="24"/>
        <v>Felix Stehli</v>
      </c>
      <c r="D811" t="s">
        <v>3341</v>
      </c>
      <c r="E811" t="s">
        <v>587</v>
      </c>
      <c r="F811" t="str">
        <f t="shared" si="25"/>
        <v>Switzerland</v>
      </c>
    </row>
    <row r="812" spans="1:6" x14ac:dyDescent="0.3">
      <c r="A812" t="s">
        <v>2258</v>
      </c>
      <c r="B812" t="s">
        <v>333</v>
      </c>
      <c r="C812" t="str">
        <f t="shared" si="24"/>
        <v>Kim Le Court</v>
      </c>
      <c r="D812" t="s">
        <v>2046</v>
      </c>
      <c r="E812" t="s">
        <v>1547</v>
      </c>
      <c r="F812" t="str">
        <f t="shared" si="25"/>
        <v>Mauritius</v>
      </c>
    </row>
    <row r="813" spans="1:6" x14ac:dyDescent="0.3">
      <c r="A813" t="s">
        <v>2033</v>
      </c>
      <c r="B813" t="s">
        <v>331</v>
      </c>
      <c r="C813" t="str">
        <f t="shared" si="24"/>
        <v>Viktor Manakov</v>
      </c>
      <c r="D813" t="s">
        <v>3072</v>
      </c>
      <c r="E813" t="s">
        <v>589</v>
      </c>
      <c r="F813" t="str">
        <f t="shared" si="25"/>
        <v>Russia</v>
      </c>
    </row>
    <row r="814" spans="1:6" x14ac:dyDescent="0.3">
      <c r="A814" t="s">
        <v>1744</v>
      </c>
      <c r="B814" t="s">
        <v>1745</v>
      </c>
      <c r="C814" t="str">
        <f t="shared" si="24"/>
        <v>Quentin Pacher</v>
      </c>
      <c r="D814" t="s">
        <v>524</v>
      </c>
      <c r="E814" t="s">
        <v>599</v>
      </c>
      <c r="F814" t="str">
        <f t="shared" si="25"/>
        <v>France</v>
      </c>
    </row>
    <row r="815" spans="1:6" x14ac:dyDescent="0.3">
      <c r="A815" t="s">
        <v>3366</v>
      </c>
      <c r="B815" t="s">
        <v>145</v>
      </c>
      <c r="C815" t="str">
        <f t="shared" si="24"/>
        <v>Felix Sprenger</v>
      </c>
      <c r="D815" t="s">
        <v>4316</v>
      </c>
      <c r="E815" t="s">
        <v>532</v>
      </c>
      <c r="F815" t="str">
        <f t="shared" si="25"/>
        <v>Liechtenstein</v>
      </c>
    </row>
    <row r="816" spans="1:6" x14ac:dyDescent="0.3">
      <c r="A816" t="s">
        <v>1055</v>
      </c>
      <c r="B816" t="s">
        <v>1057</v>
      </c>
      <c r="C816" t="str">
        <f t="shared" si="24"/>
        <v>Maani Altanzul</v>
      </c>
      <c r="D816" t="s">
        <v>524</v>
      </c>
      <c r="E816" t="s">
        <v>551</v>
      </c>
      <c r="F816" t="str">
        <f t="shared" si="25"/>
        <v>Mongolia</v>
      </c>
    </row>
    <row r="817" spans="1:6" x14ac:dyDescent="0.3">
      <c r="A817" t="s">
        <v>2019</v>
      </c>
      <c r="B817" t="s">
        <v>132</v>
      </c>
      <c r="C817" t="str">
        <f t="shared" si="24"/>
        <v>Ivan Centrone</v>
      </c>
      <c r="D817" t="s">
        <v>3075</v>
      </c>
      <c r="E817" t="s">
        <v>585</v>
      </c>
      <c r="F817" t="str">
        <f t="shared" si="25"/>
        <v>Luxembourg</v>
      </c>
    </row>
    <row r="818" spans="1:6" x14ac:dyDescent="0.3">
      <c r="A818" t="s">
        <v>1012</v>
      </c>
      <c r="B818" t="s">
        <v>329</v>
      </c>
      <c r="C818" t="str">
        <f t="shared" si="24"/>
        <v>James Oram</v>
      </c>
      <c r="D818" t="s">
        <v>3340</v>
      </c>
      <c r="E818" t="s">
        <v>572</v>
      </c>
      <c r="F818" t="str">
        <f t="shared" si="25"/>
        <v>New-Zealand</v>
      </c>
    </row>
    <row r="819" spans="1:6" x14ac:dyDescent="0.3">
      <c r="A819" t="s">
        <v>0</v>
      </c>
      <c r="B819" t="s">
        <v>298</v>
      </c>
      <c r="C819" t="str">
        <f t="shared" si="24"/>
        <v>Guillaume Martin</v>
      </c>
      <c r="D819" t="s">
        <v>2764</v>
      </c>
      <c r="E819" t="s">
        <v>599</v>
      </c>
      <c r="F819" t="str">
        <f t="shared" si="25"/>
        <v>France</v>
      </c>
    </row>
    <row r="820" spans="1:6" x14ac:dyDescent="0.3">
      <c r="A820" t="s">
        <v>1364</v>
      </c>
      <c r="B820" t="s">
        <v>845</v>
      </c>
      <c r="C820" t="str">
        <f t="shared" si="24"/>
        <v>Erick Herrera</v>
      </c>
      <c r="D820" t="s">
        <v>3037</v>
      </c>
      <c r="E820" t="s">
        <v>1514</v>
      </c>
      <c r="F820" t="str">
        <f t="shared" si="25"/>
        <v>El-Salvador</v>
      </c>
    </row>
    <row r="821" spans="1:6" x14ac:dyDescent="0.3">
      <c r="A821" t="s">
        <v>2646</v>
      </c>
      <c r="B821" t="s">
        <v>197</v>
      </c>
      <c r="C821" t="str">
        <f t="shared" si="24"/>
        <v>Oscar Riesebeek</v>
      </c>
      <c r="D821" t="s">
        <v>4322</v>
      </c>
      <c r="E821" t="s">
        <v>597</v>
      </c>
      <c r="F821" t="str">
        <f t="shared" si="25"/>
        <v>Netherlands</v>
      </c>
    </row>
    <row r="822" spans="1:6" x14ac:dyDescent="0.3">
      <c r="A822" t="s">
        <v>643</v>
      </c>
      <c r="B822" t="s">
        <v>326</v>
      </c>
      <c r="C822" t="str">
        <f t="shared" si="24"/>
        <v>Luke Durbridge</v>
      </c>
      <c r="D822" t="s">
        <v>3038</v>
      </c>
      <c r="E822" t="s">
        <v>584</v>
      </c>
      <c r="F822" t="str">
        <f t="shared" si="25"/>
        <v>Australia</v>
      </c>
    </row>
    <row r="823" spans="1:6" x14ac:dyDescent="0.3">
      <c r="A823" t="s">
        <v>33</v>
      </c>
      <c r="B823" t="s">
        <v>31</v>
      </c>
      <c r="C823" t="str">
        <f t="shared" si="24"/>
        <v>Thomas Silva</v>
      </c>
      <c r="D823" t="s">
        <v>3037</v>
      </c>
      <c r="E823" t="s">
        <v>527</v>
      </c>
      <c r="F823" t="str">
        <f t="shared" si="25"/>
        <v>Uruguay</v>
      </c>
    </row>
    <row r="824" spans="1:6" x14ac:dyDescent="0.3">
      <c r="A824" t="s">
        <v>2717</v>
      </c>
      <c r="B824" t="s">
        <v>2661</v>
      </c>
      <c r="C824" t="str">
        <f t="shared" si="24"/>
        <v>Hannes Bergstrom Frisk</v>
      </c>
      <c r="D824" t="s">
        <v>1506</v>
      </c>
      <c r="E824" t="s">
        <v>574</v>
      </c>
      <c r="F824" t="str">
        <f t="shared" si="25"/>
        <v>Sweden</v>
      </c>
    </row>
    <row r="825" spans="1:6" x14ac:dyDescent="0.3">
      <c r="A825" t="s">
        <v>3488</v>
      </c>
      <c r="B825" t="s">
        <v>3489</v>
      </c>
      <c r="C825" t="str">
        <f t="shared" si="24"/>
        <v>Marius Mayrhofer</v>
      </c>
      <c r="D825" t="s">
        <v>4308</v>
      </c>
      <c r="E825" t="s">
        <v>595</v>
      </c>
      <c r="F825" t="str">
        <f t="shared" si="25"/>
        <v>Germany</v>
      </c>
    </row>
    <row r="826" spans="1:6" x14ac:dyDescent="0.3">
      <c r="A826" t="s">
        <v>1045</v>
      </c>
      <c r="B826" t="s">
        <v>1044</v>
      </c>
      <c r="C826" t="str">
        <f t="shared" si="24"/>
        <v>George Alexandru Stancu</v>
      </c>
      <c r="D826" t="s">
        <v>2288</v>
      </c>
      <c r="E826" t="s">
        <v>533</v>
      </c>
      <c r="F826" t="str">
        <f t="shared" si="25"/>
        <v>Romania</v>
      </c>
    </row>
    <row r="827" spans="1:6" x14ac:dyDescent="0.3">
      <c r="A827" t="s">
        <v>2678</v>
      </c>
      <c r="B827" t="s">
        <v>162</v>
      </c>
      <c r="C827" t="str">
        <f t="shared" si="24"/>
        <v>Steven Kalf</v>
      </c>
      <c r="D827" t="s">
        <v>1241</v>
      </c>
      <c r="E827" t="s">
        <v>592</v>
      </c>
      <c r="F827" t="str">
        <f t="shared" si="25"/>
        <v>Estonia</v>
      </c>
    </row>
    <row r="828" spans="1:6" x14ac:dyDescent="0.3">
      <c r="A828" t="s">
        <v>3884</v>
      </c>
      <c r="B828" t="s">
        <v>3885</v>
      </c>
      <c r="C828" t="str">
        <f t="shared" si="24"/>
        <v>Warre Vangheluwe</v>
      </c>
      <c r="D828" t="s">
        <v>4308</v>
      </c>
      <c r="E828" t="s">
        <v>598</v>
      </c>
      <c r="F828" t="str">
        <f t="shared" si="25"/>
        <v>Belgium</v>
      </c>
    </row>
    <row r="829" spans="1:6" x14ac:dyDescent="0.3">
      <c r="A829" t="s">
        <v>1947</v>
      </c>
      <c r="B829" t="s">
        <v>2176</v>
      </c>
      <c r="C829" t="str">
        <f t="shared" si="24"/>
        <v>Wan Yau Lau</v>
      </c>
      <c r="D829" t="s">
        <v>3038</v>
      </c>
      <c r="E829" t="s">
        <v>552</v>
      </c>
      <c r="F829" t="str">
        <f t="shared" si="25"/>
        <v>Hong-Kong</v>
      </c>
    </row>
    <row r="830" spans="1:6" x14ac:dyDescent="0.3">
      <c r="A830" t="s">
        <v>81</v>
      </c>
      <c r="B830" t="s">
        <v>1344</v>
      </c>
      <c r="C830" t="str">
        <f t="shared" si="24"/>
        <v>Willie Smit</v>
      </c>
      <c r="D830" t="s">
        <v>3920</v>
      </c>
      <c r="E830" t="s">
        <v>1164</v>
      </c>
      <c r="F830" t="str">
        <f t="shared" si="25"/>
        <v>South-Africa</v>
      </c>
    </row>
    <row r="831" spans="1:6" x14ac:dyDescent="0.3">
      <c r="A831" t="s">
        <v>2332</v>
      </c>
      <c r="B831" t="s">
        <v>2211</v>
      </c>
      <c r="C831" t="str">
        <f t="shared" si="24"/>
        <v>Jamal Hibatullah</v>
      </c>
      <c r="D831" t="s">
        <v>2062</v>
      </c>
      <c r="E831" t="s">
        <v>548</v>
      </c>
      <c r="F831" t="str">
        <f t="shared" si="25"/>
        <v>Indonesia</v>
      </c>
    </row>
    <row r="832" spans="1:6" x14ac:dyDescent="0.3">
      <c r="A832" t="s">
        <v>3417</v>
      </c>
      <c r="B832" t="s">
        <v>176</v>
      </c>
      <c r="C832" t="str">
        <f t="shared" si="24"/>
        <v>Fabio Van Den Bossche</v>
      </c>
      <c r="D832" t="s">
        <v>2010</v>
      </c>
      <c r="E832" t="s">
        <v>598</v>
      </c>
      <c r="F832" t="str">
        <f t="shared" si="25"/>
        <v>Belgium</v>
      </c>
    </row>
    <row r="833" spans="1:6" x14ac:dyDescent="0.3">
      <c r="A833" t="s">
        <v>2909</v>
      </c>
      <c r="B833" t="s">
        <v>2220</v>
      </c>
      <c r="C833" t="str">
        <f t="shared" si="24"/>
        <v>Lorenzo Fortunato</v>
      </c>
      <c r="D833" t="s">
        <v>4312</v>
      </c>
      <c r="E833" t="s">
        <v>600</v>
      </c>
      <c r="F833" t="str">
        <f t="shared" si="25"/>
        <v>Italy</v>
      </c>
    </row>
    <row r="834" spans="1:6" x14ac:dyDescent="0.3">
      <c r="A834" t="s">
        <v>3957</v>
      </c>
      <c r="B834" t="s">
        <v>3958</v>
      </c>
      <c r="C834" t="str">
        <f t="shared" ref="C834:C897" si="26">CONCATENATE(B834," ",A834)</f>
        <v>Ewen Costiou</v>
      </c>
      <c r="D834" t="s">
        <v>3911</v>
      </c>
      <c r="E834" t="s">
        <v>599</v>
      </c>
      <c r="F834" t="str">
        <f t="shared" si="25"/>
        <v>France</v>
      </c>
    </row>
    <row r="835" spans="1:6" x14ac:dyDescent="0.3">
      <c r="A835" t="s">
        <v>490</v>
      </c>
      <c r="B835" t="s">
        <v>917</v>
      </c>
      <c r="C835" t="str">
        <f t="shared" si="26"/>
        <v>Cristian Perez</v>
      </c>
      <c r="D835" t="s">
        <v>4134</v>
      </c>
      <c r="E835" t="s">
        <v>549</v>
      </c>
      <c r="F835" t="str">
        <f t="shared" ref="F835:F898" si="27">VLOOKUP(E835,$J$1:$K$163,2,FALSE)</f>
        <v>Cuba</v>
      </c>
    </row>
    <row r="836" spans="1:6" x14ac:dyDescent="0.3">
      <c r="A836" t="s">
        <v>1198</v>
      </c>
      <c r="B836" t="s">
        <v>1199</v>
      </c>
      <c r="C836" t="str">
        <f t="shared" si="26"/>
        <v>Sarawut Sirironnachai</v>
      </c>
      <c r="D836" t="s">
        <v>524</v>
      </c>
      <c r="E836" t="s">
        <v>538</v>
      </c>
      <c r="F836" t="str">
        <f t="shared" si="27"/>
        <v>Thailand</v>
      </c>
    </row>
    <row r="837" spans="1:6" x14ac:dyDescent="0.3">
      <c r="A837" t="s">
        <v>2665</v>
      </c>
      <c r="B837" t="s">
        <v>254</v>
      </c>
      <c r="C837" t="str">
        <f t="shared" si="26"/>
        <v>Jordi Majoral</v>
      </c>
      <c r="D837" t="s">
        <v>4320</v>
      </c>
      <c r="E837" t="s">
        <v>1573</v>
      </c>
      <c r="F837" t="str">
        <f t="shared" si="27"/>
        <v>Andorra</v>
      </c>
    </row>
    <row r="838" spans="1:6" x14ac:dyDescent="0.3">
      <c r="A838" t="s">
        <v>2808</v>
      </c>
      <c r="B838" t="s">
        <v>277</v>
      </c>
      <c r="C838" t="str">
        <f t="shared" si="26"/>
        <v>Morten Hulgaard</v>
      </c>
      <c r="D838" t="s">
        <v>3035</v>
      </c>
      <c r="E838" t="s">
        <v>594</v>
      </c>
      <c r="F838" t="str">
        <f t="shared" si="27"/>
        <v>Denmark</v>
      </c>
    </row>
    <row r="839" spans="1:6" x14ac:dyDescent="0.3">
      <c r="A839" t="s">
        <v>938</v>
      </c>
      <c r="B839" t="s">
        <v>364</v>
      </c>
      <c r="C839" t="str">
        <f t="shared" si="26"/>
        <v>Fredrik Ludvigsson</v>
      </c>
      <c r="D839" t="s">
        <v>4315</v>
      </c>
      <c r="E839" t="s">
        <v>574</v>
      </c>
      <c r="F839" t="str">
        <f t="shared" si="27"/>
        <v>Sweden</v>
      </c>
    </row>
    <row r="840" spans="1:6" x14ac:dyDescent="0.3">
      <c r="A840" t="s">
        <v>3324</v>
      </c>
      <c r="B840" t="s">
        <v>3325</v>
      </c>
      <c r="C840" t="str">
        <f t="shared" si="26"/>
        <v>Kemp Orosco</v>
      </c>
      <c r="D840" t="s">
        <v>4314</v>
      </c>
      <c r="E840" t="s">
        <v>732</v>
      </c>
      <c r="F840" t="str">
        <f t="shared" si="27"/>
        <v>Trinidad-and-Tobago</v>
      </c>
    </row>
    <row r="841" spans="1:6" x14ac:dyDescent="0.3">
      <c r="A841" t="s">
        <v>870</v>
      </c>
      <c r="B841" t="s">
        <v>158</v>
      </c>
      <c r="C841" t="str">
        <f t="shared" si="26"/>
        <v>Mario Vogt</v>
      </c>
      <c r="D841" t="s">
        <v>4321</v>
      </c>
      <c r="E841" t="s">
        <v>595</v>
      </c>
      <c r="F841" t="str">
        <f t="shared" si="27"/>
        <v>Germany</v>
      </c>
    </row>
    <row r="842" spans="1:6" x14ac:dyDescent="0.3">
      <c r="A842" t="s">
        <v>856</v>
      </c>
      <c r="B842" t="s">
        <v>389</v>
      </c>
      <c r="C842" t="str">
        <f t="shared" si="26"/>
        <v>Gilles Heymes</v>
      </c>
      <c r="D842" t="s">
        <v>3918</v>
      </c>
      <c r="E842" t="s">
        <v>585</v>
      </c>
      <c r="F842" t="str">
        <f t="shared" si="27"/>
        <v>Luxembourg</v>
      </c>
    </row>
    <row r="843" spans="1:6" x14ac:dyDescent="0.3">
      <c r="A843" t="s">
        <v>3776</v>
      </c>
      <c r="B843" t="s">
        <v>3777</v>
      </c>
      <c r="C843" t="str">
        <f t="shared" si="26"/>
        <v>Kwanele Jele</v>
      </c>
      <c r="D843" t="s">
        <v>4316</v>
      </c>
      <c r="E843" t="s">
        <v>1528</v>
      </c>
      <c r="F843" t="str">
        <f t="shared" si="27"/>
        <v>Swaziland</v>
      </c>
    </row>
    <row r="844" spans="1:6" x14ac:dyDescent="0.3">
      <c r="A844" t="s">
        <v>3848</v>
      </c>
      <c r="B844" t="s">
        <v>3849</v>
      </c>
      <c r="C844" t="str">
        <f t="shared" si="26"/>
        <v>Uga Ryuki</v>
      </c>
      <c r="D844" t="s">
        <v>4311</v>
      </c>
      <c r="E844" t="s">
        <v>583</v>
      </c>
      <c r="F844" t="str">
        <f t="shared" si="27"/>
        <v>Japan</v>
      </c>
    </row>
    <row r="845" spans="1:6" x14ac:dyDescent="0.3">
      <c r="A845" t="s">
        <v>3393</v>
      </c>
      <c r="B845" t="s">
        <v>214</v>
      </c>
      <c r="C845" t="str">
        <f t="shared" si="26"/>
        <v>Kevin Vermaerke</v>
      </c>
      <c r="D845" t="s">
        <v>3919</v>
      </c>
      <c r="E845" t="s">
        <v>596</v>
      </c>
      <c r="F845" t="str">
        <f t="shared" si="27"/>
        <v>United-States</v>
      </c>
    </row>
    <row r="846" spans="1:6" x14ac:dyDescent="0.3">
      <c r="A846" t="s">
        <v>3658</v>
      </c>
      <c r="B846" t="s">
        <v>140</v>
      </c>
      <c r="C846" t="str">
        <f t="shared" si="26"/>
        <v>Andrea Aquilani</v>
      </c>
      <c r="D846" t="s">
        <v>4316</v>
      </c>
      <c r="E846" t="s">
        <v>545</v>
      </c>
      <c r="F846" t="str">
        <f t="shared" si="27"/>
        <v>San-Marino</v>
      </c>
    </row>
    <row r="847" spans="1:6" x14ac:dyDescent="0.3">
      <c r="A847" t="s">
        <v>3129</v>
      </c>
      <c r="B847" t="s">
        <v>3130</v>
      </c>
      <c r="C847" t="str">
        <f t="shared" si="26"/>
        <v>Henok Mulubrhan</v>
      </c>
      <c r="D847" t="s">
        <v>4314</v>
      </c>
      <c r="E847" t="s">
        <v>751</v>
      </c>
      <c r="F847" t="str">
        <f t="shared" si="27"/>
        <v>Eritrea</v>
      </c>
    </row>
    <row r="848" spans="1:6" x14ac:dyDescent="0.3">
      <c r="A848" t="s">
        <v>2771</v>
      </c>
      <c r="B848" t="s">
        <v>256</v>
      </c>
      <c r="C848" t="str">
        <f t="shared" si="26"/>
        <v>Tomas Paprstka</v>
      </c>
      <c r="D848" t="s">
        <v>3929</v>
      </c>
      <c r="E848" t="s">
        <v>573</v>
      </c>
      <c r="F848" t="str">
        <f t="shared" si="27"/>
        <v>Czech-Republic</v>
      </c>
    </row>
    <row r="849" spans="1:6" x14ac:dyDescent="0.3">
      <c r="A849" t="s">
        <v>1127</v>
      </c>
      <c r="B849" t="s">
        <v>1126</v>
      </c>
      <c r="C849" t="str">
        <f t="shared" si="26"/>
        <v>Volodymyr Dzhus</v>
      </c>
      <c r="D849" t="s">
        <v>2764</v>
      </c>
      <c r="E849" t="s">
        <v>569</v>
      </c>
      <c r="F849" t="str">
        <f t="shared" si="27"/>
        <v>Ukraine</v>
      </c>
    </row>
    <row r="850" spans="1:6" x14ac:dyDescent="0.3">
      <c r="A850" t="s">
        <v>1551</v>
      </c>
      <c r="B850" t="s">
        <v>1552</v>
      </c>
      <c r="C850" t="str">
        <f t="shared" si="26"/>
        <v>Nur Amirul Marzuki</v>
      </c>
      <c r="D850" t="s">
        <v>3929</v>
      </c>
      <c r="E850" t="s">
        <v>561</v>
      </c>
      <c r="F850" t="str">
        <f t="shared" si="27"/>
        <v>Malaysia</v>
      </c>
    </row>
    <row r="851" spans="1:6" x14ac:dyDescent="0.3">
      <c r="A851" t="s">
        <v>2206</v>
      </c>
      <c r="B851" t="s">
        <v>147</v>
      </c>
      <c r="C851" t="str">
        <f t="shared" si="26"/>
        <v>Jimmy Muhindo</v>
      </c>
      <c r="D851" t="s">
        <v>3935</v>
      </c>
      <c r="E851" t="s">
        <v>1595</v>
      </c>
      <c r="F851" t="str">
        <f t="shared" si="27"/>
        <v>Congo</v>
      </c>
    </row>
    <row r="852" spans="1:6" x14ac:dyDescent="0.3">
      <c r="A852" t="s">
        <v>1291</v>
      </c>
      <c r="B852" t="s">
        <v>453</v>
      </c>
      <c r="C852" t="str">
        <f t="shared" si="26"/>
        <v>Miguel Angel Benito</v>
      </c>
      <c r="D852" t="s">
        <v>3935</v>
      </c>
      <c r="E852" t="s">
        <v>601</v>
      </c>
      <c r="F852" t="str">
        <f t="shared" si="27"/>
        <v>Spain</v>
      </c>
    </row>
    <row r="853" spans="1:6" x14ac:dyDescent="0.3">
      <c r="A853" t="s">
        <v>446</v>
      </c>
      <c r="B853" t="s">
        <v>447</v>
      </c>
      <c r="C853" t="str">
        <f t="shared" si="26"/>
        <v>Justo Tenorio</v>
      </c>
      <c r="D853" t="s">
        <v>3933</v>
      </c>
      <c r="E853" t="s">
        <v>601</v>
      </c>
      <c r="F853" t="str">
        <f t="shared" si="27"/>
        <v>Spain</v>
      </c>
    </row>
    <row r="854" spans="1:6" x14ac:dyDescent="0.3">
      <c r="A854" t="s">
        <v>3368</v>
      </c>
      <c r="B854" t="s">
        <v>251</v>
      </c>
      <c r="C854" t="str">
        <f t="shared" si="26"/>
        <v>Tim Van Dijke</v>
      </c>
      <c r="D854" t="s">
        <v>3913</v>
      </c>
      <c r="E854" t="s">
        <v>597</v>
      </c>
      <c r="F854" t="str">
        <f t="shared" si="27"/>
        <v>Netherlands</v>
      </c>
    </row>
    <row r="855" spans="1:6" x14ac:dyDescent="0.3">
      <c r="A855" t="s">
        <v>3738</v>
      </c>
      <c r="B855" t="s">
        <v>3739</v>
      </c>
      <c r="C855" t="str">
        <f t="shared" si="26"/>
        <v>Andy Alihonay Diaz Suarez</v>
      </c>
      <c r="D855" t="s">
        <v>3038</v>
      </c>
      <c r="E855" t="s">
        <v>549</v>
      </c>
      <c r="F855" t="str">
        <f t="shared" si="27"/>
        <v>Cuba</v>
      </c>
    </row>
    <row r="856" spans="1:6" x14ac:dyDescent="0.3">
      <c r="A856" t="s">
        <v>1474</v>
      </c>
      <c r="B856" t="s">
        <v>1475</v>
      </c>
      <c r="C856" t="str">
        <f t="shared" si="26"/>
        <v>Sameera Chatarunga</v>
      </c>
      <c r="D856" t="s">
        <v>3932</v>
      </c>
      <c r="E856" t="s">
        <v>1315</v>
      </c>
      <c r="F856" t="str">
        <f t="shared" si="27"/>
        <v>Sri-Lanka</v>
      </c>
    </row>
    <row r="857" spans="1:6" x14ac:dyDescent="0.3">
      <c r="A857" t="s">
        <v>3730</v>
      </c>
      <c r="B857" t="s">
        <v>417</v>
      </c>
      <c r="C857" t="str">
        <f t="shared" si="26"/>
        <v>Logan Currie</v>
      </c>
      <c r="D857" t="s">
        <v>3073</v>
      </c>
      <c r="E857" t="s">
        <v>572</v>
      </c>
      <c r="F857" t="str">
        <f t="shared" si="27"/>
        <v>New-Zealand</v>
      </c>
    </row>
    <row r="858" spans="1:6" x14ac:dyDescent="0.3">
      <c r="A858" t="s">
        <v>2953</v>
      </c>
      <c r="B858" t="s">
        <v>246</v>
      </c>
      <c r="C858" t="str">
        <f t="shared" si="26"/>
        <v>Aaron Verwilst</v>
      </c>
      <c r="D858" t="s">
        <v>2010</v>
      </c>
      <c r="E858" t="s">
        <v>598</v>
      </c>
      <c r="F858" t="str">
        <f t="shared" si="27"/>
        <v>Belgium</v>
      </c>
    </row>
    <row r="859" spans="1:6" x14ac:dyDescent="0.3">
      <c r="A859" t="s">
        <v>1987</v>
      </c>
      <c r="B859" t="s">
        <v>1988</v>
      </c>
      <c r="C859" t="str">
        <f t="shared" si="26"/>
        <v>Brendan Canty</v>
      </c>
      <c r="D859" t="s">
        <v>3933</v>
      </c>
      <c r="E859" t="s">
        <v>584</v>
      </c>
      <c r="F859" t="str">
        <f t="shared" si="27"/>
        <v>Australia</v>
      </c>
    </row>
    <row r="860" spans="1:6" x14ac:dyDescent="0.3">
      <c r="A860" t="s">
        <v>3314</v>
      </c>
      <c r="B860" t="s">
        <v>972</v>
      </c>
      <c r="C860" t="str">
        <f t="shared" si="26"/>
        <v>Joshua Gayral</v>
      </c>
      <c r="D860" t="s">
        <v>2046</v>
      </c>
      <c r="E860" t="s">
        <v>1587</v>
      </c>
      <c r="F860" t="str">
        <f t="shared" si="27"/>
        <v>Antigua-and-Barbuda</v>
      </c>
    </row>
    <row r="861" spans="1:6" x14ac:dyDescent="0.3">
      <c r="A861" t="s">
        <v>1439</v>
      </c>
      <c r="B861" t="s">
        <v>1440</v>
      </c>
      <c r="C861" t="str">
        <f t="shared" si="26"/>
        <v>Truls Engen Korsaeth</v>
      </c>
      <c r="D861" t="s">
        <v>3038</v>
      </c>
      <c r="E861" t="s">
        <v>571</v>
      </c>
      <c r="F861" t="str">
        <f t="shared" si="27"/>
        <v>Norway</v>
      </c>
    </row>
    <row r="862" spans="1:6" x14ac:dyDescent="0.3">
      <c r="A862" t="s">
        <v>920</v>
      </c>
      <c r="B862" t="s">
        <v>140</v>
      </c>
      <c r="C862" t="str">
        <f t="shared" si="26"/>
        <v>Andrea Manfredi</v>
      </c>
      <c r="D862" t="s">
        <v>4319</v>
      </c>
      <c r="E862" t="s">
        <v>600</v>
      </c>
      <c r="F862" t="str">
        <f t="shared" si="27"/>
        <v>Italy</v>
      </c>
    </row>
    <row r="863" spans="1:6" x14ac:dyDescent="0.3">
      <c r="A863" t="s">
        <v>3016</v>
      </c>
      <c r="B863" t="s">
        <v>3017</v>
      </c>
      <c r="C863" t="str">
        <f t="shared" si="26"/>
        <v>Fatiu Abolaji</v>
      </c>
      <c r="D863" t="s">
        <v>4309</v>
      </c>
      <c r="E863" t="s">
        <v>1611</v>
      </c>
      <c r="F863" t="str">
        <f t="shared" si="27"/>
        <v>Nigeria</v>
      </c>
    </row>
    <row r="864" spans="1:6" x14ac:dyDescent="0.3">
      <c r="A864" t="s">
        <v>3851</v>
      </c>
      <c r="B864" t="s">
        <v>3852</v>
      </c>
      <c r="C864" t="str">
        <f t="shared" si="26"/>
        <v>Husein Selimovic</v>
      </c>
      <c r="D864" t="s">
        <v>3073</v>
      </c>
      <c r="E864" t="s">
        <v>1558</v>
      </c>
      <c r="F864" t="str">
        <f t="shared" si="27"/>
        <v>Bosnia-Herzegovina</v>
      </c>
    </row>
    <row r="865" spans="1:6" x14ac:dyDescent="0.3">
      <c r="A865" t="s">
        <v>1543</v>
      </c>
      <c r="B865" t="s">
        <v>1544</v>
      </c>
      <c r="C865" t="str">
        <f t="shared" si="26"/>
        <v>Similo Nyoni</v>
      </c>
      <c r="D865" t="s">
        <v>3919</v>
      </c>
      <c r="E865" t="s">
        <v>1528</v>
      </c>
      <c r="F865" t="str">
        <f t="shared" si="27"/>
        <v>Swaziland</v>
      </c>
    </row>
    <row r="866" spans="1:6" x14ac:dyDescent="0.3">
      <c r="A866" t="s">
        <v>3101</v>
      </c>
      <c r="B866" t="s">
        <v>782</v>
      </c>
      <c r="C866" t="str">
        <f t="shared" si="26"/>
        <v>Harry Sweeny</v>
      </c>
      <c r="D866" t="s">
        <v>3038</v>
      </c>
      <c r="E866" t="s">
        <v>584</v>
      </c>
      <c r="F866" t="str">
        <f t="shared" si="27"/>
        <v>Australia</v>
      </c>
    </row>
    <row r="867" spans="1:6" x14ac:dyDescent="0.3">
      <c r="A867" t="s">
        <v>2385</v>
      </c>
      <c r="B867" t="s">
        <v>376</v>
      </c>
      <c r="C867" t="str">
        <f t="shared" si="26"/>
        <v>Fernando Barcelo</v>
      </c>
      <c r="D867" t="s">
        <v>524</v>
      </c>
      <c r="E867" t="s">
        <v>601</v>
      </c>
      <c r="F867" t="str">
        <f t="shared" si="27"/>
        <v>Spain</v>
      </c>
    </row>
    <row r="868" spans="1:6" x14ac:dyDescent="0.3">
      <c r="A868" t="s">
        <v>444</v>
      </c>
      <c r="B868" t="s">
        <v>972</v>
      </c>
      <c r="C868" t="str">
        <f t="shared" si="26"/>
        <v>Joshua Kelly</v>
      </c>
      <c r="D868" t="s">
        <v>3919</v>
      </c>
      <c r="E868" t="s">
        <v>1508</v>
      </c>
      <c r="F868" t="str">
        <f t="shared" si="27"/>
        <v>Barbados</v>
      </c>
    </row>
    <row r="869" spans="1:6" x14ac:dyDescent="0.3">
      <c r="A869" t="s">
        <v>44</v>
      </c>
      <c r="B869" t="s">
        <v>3191</v>
      </c>
      <c r="C869" t="str">
        <f t="shared" si="26"/>
        <v>Idar Andersen</v>
      </c>
      <c r="D869" t="s">
        <v>3036</v>
      </c>
      <c r="E869" t="s">
        <v>571</v>
      </c>
      <c r="F869" t="str">
        <f t="shared" si="27"/>
        <v>Norway</v>
      </c>
    </row>
    <row r="870" spans="1:6" x14ac:dyDescent="0.3">
      <c r="A870" t="s">
        <v>1358</v>
      </c>
      <c r="B870" t="s">
        <v>2701</v>
      </c>
      <c r="C870" t="str">
        <f t="shared" si="26"/>
        <v>Joao Gaspar</v>
      </c>
      <c r="D870" t="s">
        <v>4311</v>
      </c>
      <c r="E870" t="s">
        <v>559</v>
      </c>
      <c r="F870" t="str">
        <f t="shared" si="27"/>
        <v>Brazil</v>
      </c>
    </row>
    <row r="871" spans="1:6" x14ac:dyDescent="0.3">
      <c r="A871" t="s">
        <v>2467</v>
      </c>
      <c r="B871" t="s">
        <v>2751</v>
      </c>
      <c r="C871" t="str">
        <f t="shared" si="26"/>
        <v>Magnus Bak Klaris</v>
      </c>
      <c r="D871" t="s">
        <v>3035</v>
      </c>
      <c r="E871" t="s">
        <v>594</v>
      </c>
      <c r="F871" t="str">
        <f t="shared" si="27"/>
        <v>Denmark</v>
      </c>
    </row>
    <row r="872" spans="1:6" x14ac:dyDescent="0.3">
      <c r="A872" t="s">
        <v>1692</v>
      </c>
      <c r="B872" t="s">
        <v>1693</v>
      </c>
      <c r="C872" t="str">
        <f t="shared" si="26"/>
        <v>Nipuna Shira Manamalage</v>
      </c>
      <c r="D872" t="s">
        <v>3920</v>
      </c>
      <c r="E872" t="s">
        <v>1315</v>
      </c>
      <c r="F872" t="str">
        <f t="shared" si="27"/>
        <v>Sri-Lanka</v>
      </c>
    </row>
    <row r="873" spans="1:6" x14ac:dyDescent="0.3">
      <c r="A873" t="s">
        <v>3161</v>
      </c>
      <c r="B873" t="s">
        <v>378</v>
      </c>
      <c r="C873" t="str">
        <f t="shared" si="26"/>
        <v>Tobias Bayer</v>
      </c>
      <c r="D873" t="s">
        <v>3918</v>
      </c>
      <c r="E873" t="s">
        <v>570</v>
      </c>
      <c r="F873" t="str">
        <f t="shared" si="27"/>
        <v>Austria</v>
      </c>
    </row>
    <row r="874" spans="1:6" x14ac:dyDescent="0.3">
      <c r="A874" t="s">
        <v>2849</v>
      </c>
      <c r="B874" t="s">
        <v>2850</v>
      </c>
      <c r="C874" t="str">
        <f t="shared" si="26"/>
        <v>Jhojan Garcia</v>
      </c>
      <c r="D874" t="s">
        <v>1247</v>
      </c>
      <c r="E874" t="s">
        <v>593</v>
      </c>
      <c r="F874" t="str">
        <f t="shared" si="27"/>
        <v>Colombia</v>
      </c>
    </row>
    <row r="875" spans="1:6" x14ac:dyDescent="0.3">
      <c r="A875" t="s">
        <v>1881</v>
      </c>
      <c r="B875" t="s">
        <v>1882</v>
      </c>
      <c r="C875" t="str">
        <f t="shared" si="26"/>
        <v>Domenic Weinstein</v>
      </c>
      <c r="D875" t="s">
        <v>3927</v>
      </c>
      <c r="E875" t="s">
        <v>595</v>
      </c>
      <c r="F875" t="str">
        <f t="shared" si="27"/>
        <v>Germany</v>
      </c>
    </row>
    <row r="876" spans="1:6" x14ac:dyDescent="0.3">
      <c r="A876" t="s">
        <v>3876</v>
      </c>
      <c r="B876" t="s">
        <v>1649</v>
      </c>
      <c r="C876" t="str">
        <f t="shared" si="26"/>
        <v>Henri Uhlig</v>
      </c>
      <c r="D876" t="s">
        <v>3341</v>
      </c>
      <c r="E876" t="s">
        <v>595</v>
      </c>
      <c r="F876" t="str">
        <f t="shared" si="27"/>
        <v>Germany</v>
      </c>
    </row>
    <row r="877" spans="1:6" x14ac:dyDescent="0.3">
      <c r="A877" t="s">
        <v>3683</v>
      </c>
      <c r="B877" t="s">
        <v>403</v>
      </c>
      <c r="C877" t="str">
        <f t="shared" si="26"/>
        <v>Jasper De Laat</v>
      </c>
      <c r="D877" t="s">
        <v>4311</v>
      </c>
      <c r="E877" t="s">
        <v>597</v>
      </c>
      <c r="F877" t="str">
        <f t="shared" si="27"/>
        <v>Netherlands</v>
      </c>
    </row>
    <row r="878" spans="1:6" x14ac:dyDescent="0.3">
      <c r="A878" t="s">
        <v>2632</v>
      </c>
      <c r="B878" t="s">
        <v>2633</v>
      </c>
      <c r="C878" t="str">
        <f t="shared" si="26"/>
        <v>Patompob Phonarjthan</v>
      </c>
      <c r="D878" t="s">
        <v>3039</v>
      </c>
      <c r="E878" t="s">
        <v>538</v>
      </c>
      <c r="F878" t="str">
        <f t="shared" si="27"/>
        <v>Thailand</v>
      </c>
    </row>
    <row r="879" spans="1:6" x14ac:dyDescent="0.3">
      <c r="A879" t="s">
        <v>1855</v>
      </c>
      <c r="B879" t="s">
        <v>3378</v>
      </c>
      <c r="C879" t="str">
        <f t="shared" si="26"/>
        <v>Thai Phan Hoang</v>
      </c>
      <c r="D879" t="s">
        <v>3039</v>
      </c>
      <c r="E879" t="s">
        <v>1313</v>
      </c>
      <c r="F879" t="str">
        <f t="shared" si="27"/>
        <v>Vietnam</v>
      </c>
    </row>
    <row r="880" spans="1:6" x14ac:dyDescent="0.3">
      <c r="A880" t="s">
        <v>719</v>
      </c>
      <c r="B880" t="s">
        <v>298</v>
      </c>
      <c r="C880" t="str">
        <f t="shared" si="26"/>
        <v>Guillaume Van Keirsbulck</v>
      </c>
      <c r="D880" t="s">
        <v>3928</v>
      </c>
      <c r="E880" t="s">
        <v>598</v>
      </c>
      <c r="F880" t="str">
        <f t="shared" si="27"/>
        <v>Belgium</v>
      </c>
    </row>
    <row r="881" spans="1:6" x14ac:dyDescent="0.3">
      <c r="A881" t="s">
        <v>2145</v>
      </c>
      <c r="B881" t="s">
        <v>1102</v>
      </c>
      <c r="C881" t="str">
        <f t="shared" si="26"/>
        <v>Kaspars Sergis</v>
      </c>
      <c r="D881" t="s">
        <v>3339</v>
      </c>
      <c r="E881" t="s">
        <v>588</v>
      </c>
      <c r="F881" t="str">
        <f t="shared" si="27"/>
        <v>Latvia</v>
      </c>
    </row>
    <row r="882" spans="1:6" x14ac:dyDescent="0.3">
      <c r="A882" t="s">
        <v>3726</v>
      </c>
      <c r="B882" t="s">
        <v>273</v>
      </c>
      <c r="C882" t="str">
        <f t="shared" si="26"/>
        <v>Walter Calzoni</v>
      </c>
      <c r="D882" t="s">
        <v>2010</v>
      </c>
      <c r="E882" t="s">
        <v>600</v>
      </c>
      <c r="F882" t="str">
        <f t="shared" si="27"/>
        <v>Italy</v>
      </c>
    </row>
    <row r="883" spans="1:6" x14ac:dyDescent="0.3">
      <c r="A883" t="s">
        <v>290</v>
      </c>
      <c r="B883" t="s">
        <v>121</v>
      </c>
      <c r="C883" t="str">
        <f t="shared" si="26"/>
        <v>Sebastian Lander</v>
      </c>
      <c r="D883" t="s">
        <v>3929</v>
      </c>
      <c r="E883" t="s">
        <v>594</v>
      </c>
      <c r="F883" t="str">
        <f t="shared" si="27"/>
        <v>Denmark</v>
      </c>
    </row>
    <row r="884" spans="1:6" x14ac:dyDescent="0.3">
      <c r="A884" t="s">
        <v>1297</v>
      </c>
      <c r="B884" t="s">
        <v>137</v>
      </c>
      <c r="C884" t="str">
        <f t="shared" si="26"/>
        <v>Alexander Foliforov</v>
      </c>
      <c r="D884" t="s">
        <v>3934</v>
      </c>
      <c r="E884" t="s">
        <v>589</v>
      </c>
      <c r="F884" t="str">
        <f t="shared" si="27"/>
        <v>Russia</v>
      </c>
    </row>
    <row r="885" spans="1:6" x14ac:dyDescent="0.3">
      <c r="A885" t="s">
        <v>2344</v>
      </c>
      <c r="B885" t="s">
        <v>1429</v>
      </c>
      <c r="C885" t="str">
        <f t="shared" si="26"/>
        <v>Joel Ponce</v>
      </c>
      <c r="D885" t="s">
        <v>3935</v>
      </c>
      <c r="E885" t="s">
        <v>1573</v>
      </c>
      <c r="F885" t="str">
        <f t="shared" si="27"/>
        <v>Andorra</v>
      </c>
    </row>
    <row r="886" spans="1:6" x14ac:dyDescent="0.3">
      <c r="A886" t="s">
        <v>610</v>
      </c>
      <c r="B886" t="s">
        <v>463</v>
      </c>
      <c r="C886" t="str">
        <f t="shared" si="26"/>
        <v>Josh Atkins</v>
      </c>
      <c r="D886" t="s">
        <v>3909</v>
      </c>
      <c r="E886" t="s">
        <v>572</v>
      </c>
      <c r="F886" t="str">
        <f t="shared" si="27"/>
        <v>New-Zealand</v>
      </c>
    </row>
    <row r="887" spans="1:6" x14ac:dyDescent="0.3">
      <c r="A887" t="s">
        <v>3761</v>
      </c>
      <c r="B887" t="s">
        <v>214</v>
      </c>
      <c r="C887" t="str">
        <f t="shared" si="26"/>
        <v>Kevin Granados</v>
      </c>
      <c r="D887" t="s">
        <v>4317</v>
      </c>
      <c r="E887" t="s">
        <v>555</v>
      </c>
      <c r="F887" t="str">
        <f t="shared" si="27"/>
        <v>Costa-Rica</v>
      </c>
    </row>
    <row r="888" spans="1:6" x14ac:dyDescent="0.3">
      <c r="A888" t="s">
        <v>2452</v>
      </c>
      <c r="B888" t="s">
        <v>219</v>
      </c>
      <c r="C888" t="str">
        <f t="shared" si="26"/>
        <v>Matteo Sobrero</v>
      </c>
      <c r="D888" t="s">
        <v>3075</v>
      </c>
      <c r="E888" t="s">
        <v>600</v>
      </c>
      <c r="F888" t="str">
        <f t="shared" si="27"/>
        <v>Italy</v>
      </c>
    </row>
    <row r="889" spans="1:6" x14ac:dyDescent="0.3">
      <c r="A889" t="s">
        <v>243</v>
      </c>
      <c r="B889" t="s">
        <v>3778</v>
      </c>
      <c r="C889" t="str">
        <f t="shared" si="26"/>
        <v>Naveen John</v>
      </c>
      <c r="D889" t="s">
        <v>3913</v>
      </c>
      <c r="E889" t="s">
        <v>1065</v>
      </c>
      <c r="F889" t="str">
        <f t="shared" si="27"/>
        <v>India</v>
      </c>
    </row>
    <row r="890" spans="1:6" x14ac:dyDescent="0.3">
      <c r="A890" t="s">
        <v>602</v>
      </c>
      <c r="B890" t="s">
        <v>653</v>
      </c>
      <c r="C890" t="str">
        <f t="shared" si="26"/>
        <v>Emil Andersson</v>
      </c>
      <c r="D890" t="s">
        <v>4317</v>
      </c>
      <c r="E890" t="s">
        <v>574</v>
      </c>
      <c r="F890" t="str">
        <f t="shared" si="27"/>
        <v>Sweden</v>
      </c>
    </row>
    <row r="891" spans="1:6" x14ac:dyDescent="0.3">
      <c r="A891" t="s">
        <v>1063</v>
      </c>
      <c r="B891" t="s">
        <v>1062</v>
      </c>
      <c r="C891" t="str">
        <f t="shared" si="26"/>
        <v>Luis Enrique Lemus Davila</v>
      </c>
      <c r="D891" t="s">
        <v>3931</v>
      </c>
      <c r="E891" t="s">
        <v>581</v>
      </c>
      <c r="F891" t="str">
        <f t="shared" si="27"/>
        <v>Mexico</v>
      </c>
    </row>
    <row r="892" spans="1:6" x14ac:dyDescent="0.3">
      <c r="A892" t="s">
        <v>772</v>
      </c>
      <c r="B892" t="s">
        <v>393</v>
      </c>
      <c r="C892" t="str">
        <f t="shared" si="26"/>
        <v>Pedro Pablo Pereyra</v>
      </c>
      <c r="D892" t="s">
        <v>4319</v>
      </c>
      <c r="E892" t="s">
        <v>563</v>
      </c>
      <c r="F892" t="str">
        <f t="shared" si="27"/>
        <v>Argentina</v>
      </c>
    </row>
    <row r="893" spans="1:6" x14ac:dyDescent="0.3">
      <c r="A893" t="s">
        <v>1799</v>
      </c>
      <c r="B893" t="s">
        <v>379</v>
      </c>
      <c r="C893" t="str">
        <f t="shared" si="26"/>
        <v>Jeroen Meijers</v>
      </c>
      <c r="D893" t="s">
        <v>524</v>
      </c>
      <c r="E893" t="s">
        <v>597</v>
      </c>
      <c r="F893" t="str">
        <f t="shared" si="27"/>
        <v>Netherlands</v>
      </c>
    </row>
    <row r="894" spans="1:6" x14ac:dyDescent="0.3">
      <c r="A894" t="s">
        <v>630</v>
      </c>
      <c r="B894" t="s">
        <v>970</v>
      </c>
      <c r="C894" t="str">
        <f t="shared" si="26"/>
        <v>Edison Bravo</v>
      </c>
      <c r="D894" t="s">
        <v>524</v>
      </c>
      <c r="E894" t="s">
        <v>535</v>
      </c>
      <c r="F894" t="str">
        <f t="shared" si="27"/>
        <v>Chile</v>
      </c>
    </row>
    <row r="895" spans="1:6" x14ac:dyDescent="0.3">
      <c r="A895" t="s">
        <v>1678</v>
      </c>
      <c r="B895" t="s">
        <v>169</v>
      </c>
      <c r="C895" t="str">
        <f t="shared" si="26"/>
        <v>Manuel Stocker</v>
      </c>
      <c r="D895" t="s">
        <v>3929</v>
      </c>
      <c r="E895" t="s">
        <v>587</v>
      </c>
      <c r="F895" t="str">
        <f t="shared" si="27"/>
        <v>Switzerland</v>
      </c>
    </row>
    <row r="896" spans="1:6" x14ac:dyDescent="0.3">
      <c r="A896" t="s">
        <v>359</v>
      </c>
      <c r="B896" t="s">
        <v>3847</v>
      </c>
      <c r="C896" t="str">
        <f t="shared" si="26"/>
        <v>Archie Ryan</v>
      </c>
      <c r="D896" t="s">
        <v>3926</v>
      </c>
      <c r="E896" t="s">
        <v>575</v>
      </c>
      <c r="F896" t="str">
        <f t="shared" si="27"/>
        <v>Ireland</v>
      </c>
    </row>
    <row r="897" spans="1:6" x14ac:dyDescent="0.3">
      <c r="A897" t="s">
        <v>1195</v>
      </c>
      <c r="B897" t="s">
        <v>1196</v>
      </c>
      <c r="C897" t="str">
        <f t="shared" si="26"/>
        <v>Muhamma Afif Ahmad Zamri</v>
      </c>
      <c r="D897" t="s">
        <v>3931</v>
      </c>
      <c r="E897" t="s">
        <v>561</v>
      </c>
      <c r="F897" t="str">
        <f t="shared" si="27"/>
        <v>Malaysia</v>
      </c>
    </row>
    <row r="898" spans="1:6" x14ac:dyDescent="0.3">
      <c r="A898" t="s">
        <v>1029</v>
      </c>
      <c r="B898" t="s">
        <v>349</v>
      </c>
      <c r="C898" t="str">
        <f t="shared" ref="C898:C961" si="28">CONCATENATE(B898," ",A898)</f>
        <v>Gabriel Chavanne</v>
      </c>
      <c r="D898" t="s">
        <v>4135</v>
      </c>
      <c r="E898" t="s">
        <v>587</v>
      </c>
      <c r="F898" t="str">
        <f t="shared" si="27"/>
        <v>Switzerland</v>
      </c>
    </row>
    <row r="899" spans="1:6" x14ac:dyDescent="0.3">
      <c r="A899" t="s">
        <v>1763</v>
      </c>
      <c r="B899" t="s">
        <v>1764</v>
      </c>
      <c r="C899" t="str">
        <f t="shared" si="28"/>
        <v>Maral-Erdene Batmunkh</v>
      </c>
      <c r="D899" t="s">
        <v>4308</v>
      </c>
      <c r="E899" t="s">
        <v>551</v>
      </c>
      <c r="F899" t="str">
        <f t="shared" ref="F899:F962" si="29">VLOOKUP(E899,$J$1:$K$163,2,FALSE)</f>
        <v>Mongolia</v>
      </c>
    </row>
    <row r="900" spans="1:6" x14ac:dyDescent="0.3">
      <c r="A900" t="s">
        <v>1417</v>
      </c>
      <c r="B900" t="s">
        <v>1418</v>
      </c>
      <c r="C900" t="str">
        <f t="shared" si="28"/>
        <v>Sakari Lehtinen</v>
      </c>
      <c r="D900" t="s">
        <v>4318</v>
      </c>
      <c r="E900" t="s">
        <v>562</v>
      </c>
      <c r="F900" t="str">
        <f t="shared" si="29"/>
        <v>Finland</v>
      </c>
    </row>
    <row r="901" spans="1:6" x14ac:dyDescent="0.3">
      <c r="A901" t="s">
        <v>3740</v>
      </c>
      <c r="B901" t="s">
        <v>3741</v>
      </c>
      <c r="C901" t="str">
        <f t="shared" si="28"/>
        <v>Dorde Duric</v>
      </c>
      <c r="D901" t="s">
        <v>3073</v>
      </c>
      <c r="E901" t="s">
        <v>795</v>
      </c>
      <c r="F901" t="str">
        <f t="shared" si="29"/>
        <v>Serbia</v>
      </c>
    </row>
    <row r="902" spans="1:6" x14ac:dyDescent="0.3">
      <c r="A902" t="s">
        <v>2152</v>
      </c>
      <c r="B902" t="s">
        <v>2712</v>
      </c>
      <c r="C902" t="str">
        <f t="shared" si="28"/>
        <v>Gaetan Pons</v>
      </c>
      <c r="D902" t="s">
        <v>524</v>
      </c>
      <c r="E902" t="s">
        <v>585</v>
      </c>
      <c r="F902" t="str">
        <f t="shared" si="29"/>
        <v>Luxembourg</v>
      </c>
    </row>
    <row r="903" spans="1:6" x14ac:dyDescent="0.3">
      <c r="A903" t="s">
        <v>4125</v>
      </c>
      <c r="B903" t="s">
        <v>69</v>
      </c>
      <c r="C903" t="str">
        <f t="shared" si="28"/>
        <v>Frank Van den Broek</v>
      </c>
      <c r="D903" t="s">
        <v>3910</v>
      </c>
      <c r="E903" t="s">
        <v>597</v>
      </c>
      <c r="F903" t="str">
        <f t="shared" si="29"/>
        <v>Netherlands</v>
      </c>
    </row>
    <row r="904" spans="1:6" x14ac:dyDescent="0.3">
      <c r="A904" t="s">
        <v>1130</v>
      </c>
      <c r="B904" t="s">
        <v>215</v>
      </c>
      <c r="C904" t="str">
        <f t="shared" si="28"/>
        <v>Eduardo Sepulveda</v>
      </c>
      <c r="D904" t="s">
        <v>3929</v>
      </c>
      <c r="E904" t="s">
        <v>563</v>
      </c>
      <c r="F904" t="str">
        <f t="shared" si="29"/>
        <v>Argentina</v>
      </c>
    </row>
    <row r="905" spans="1:6" x14ac:dyDescent="0.3">
      <c r="A905" t="s">
        <v>2846</v>
      </c>
      <c r="B905" t="s">
        <v>2847</v>
      </c>
      <c r="C905" t="str">
        <f t="shared" si="28"/>
        <v>Arjen Livyns</v>
      </c>
      <c r="D905" t="s">
        <v>4312</v>
      </c>
      <c r="E905" t="s">
        <v>598</v>
      </c>
      <c r="F905" t="str">
        <f t="shared" si="29"/>
        <v>Belgium</v>
      </c>
    </row>
    <row r="906" spans="1:6" x14ac:dyDescent="0.3">
      <c r="A906" t="s">
        <v>2694</v>
      </c>
      <c r="B906" t="s">
        <v>272</v>
      </c>
      <c r="C906" t="str">
        <f t="shared" si="28"/>
        <v>Bruno Armirail</v>
      </c>
      <c r="D906" t="s">
        <v>3927</v>
      </c>
      <c r="E906" t="s">
        <v>599</v>
      </c>
      <c r="F906" t="str">
        <f t="shared" si="29"/>
        <v>France</v>
      </c>
    </row>
    <row r="907" spans="1:6" x14ac:dyDescent="0.3">
      <c r="A907" t="s">
        <v>2673</v>
      </c>
      <c r="B907" t="s">
        <v>2672</v>
      </c>
      <c r="C907" t="str">
        <f t="shared" si="28"/>
        <v>Tilen Finkst</v>
      </c>
      <c r="D907" t="s">
        <v>1466</v>
      </c>
      <c r="E907" t="s">
        <v>578</v>
      </c>
      <c r="F907" t="str">
        <f t="shared" si="29"/>
        <v>Slovenia</v>
      </c>
    </row>
    <row r="908" spans="1:6" x14ac:dyDescent="0.3">
      <c r="A908" t="s">
        <v>6</v>
      </c>
      <c r="B908" t="s">
        <v>116</v>
      </c>
      <c r="C908" t="str">
        <f t="shared" si="28"/>
        <v>Javier Serrano</v>
      </c>
      <c r="D908" t="s">
        <v>3926</v>
      </c>
      <c r="E908" t="s">
        <v>601</v>
      </c>
      <c r="F908" t="str">
        <f t="shared" si="29"/>
        <v>Spain</v>
      </c>
    </row>
    <row r="909" spans="1:6" x14ac:dyDescent="0.3">
      <c r="A909" t="s">
        <v>2191</v>
      </c>
      <c r="B909" t="s">
        <v>306</v>
      </c>
      <c r="C909" t="str">
        <f t="shared" si="28"/>
        <v>Simone Consonni</v>
      </c>
      <c r="D909" t="s">
        <v>4319</v>
      </c>
      <c r="E909" t="s">
        <v>600</v>
      </c>
      <c r="F909" t="str">
        <f t="shared" si="29"/>
        <v>Italy</v>
      </c>
    </row>
    <row r="910" spans="1:6" x14ac:dyDescent="0.3">
      <c r="A910" t="s">
        <v>1501</v>
      </c>
      <c r="B910" t="s">
        <v>306</v>
      </c>
      <c r="C910" t="str">
        <f t="shared" si="28"/>
        <v>Simone Petilli</v>
      </c>
      <c r="D910" t="s">
        <v>4310</v>
      </c>
      <c r="E910" t="s">
        <v>600</v>
      </c>
      <c r="F910" t="str">
        <f t="shared" si="29"/>
        <v>Italy</v>
      </c>
    </row>
    <row r="911" spans="1:6" x14ac:dyDescent="0.3">
      <c r="A911" t="s">
        <v>1319</v>
      </c>
      <c r="B911" t="s">
        <v>1333</v>
      </c>
      <c r="C911" t="str">
        <f t="shared" si="28"/>
        <v>Hakon Frengstad Berger</v>
      </c>
      <c r="D911" t="s">
        <v>524</v>
      </c>
      <c r="E911" t="s">
        <v>571</v>
      </c>
      <c r="F911" t="str">
        <f t="shared" si="29"/>
        <v>Norway</v>
      </c>
    </row>
    <row r="912" spans="1:6" x14ac:dyDescent="0.3">
      <c r="A912" t="s">
        <v>657</v>
      </c>
      <c r="B912" t="s">
        <v>1312</v>
      </c>
      <c r="C912" t="str">
        <f t="shared" si="28"/>
        <v>Tormod Jacobsen</v>
      </c>
      <c r="D912" t="s">
        <v>3036</v>
      </c>
      <c r="E912" t="s">
        <v>571</v>
      </c>
      <c r="F912" t="str">
        <f t="shared" si="29"/>
        <v>Norway</v>
      </c>
    </row>
    <row r="913" spans="1:6" x14ac:dyDescent="0.3">
      <c r="A913" t="s">
        <v>3091</v>
      </c>
      <c r="B913" t="s">
        <v>216</v>
      </c>
      <c r="C913" t="str">
        <f t="shared" si="28"/>
        <v>Filippo Zana</v>
      </c>
      <c r="D913" t="s">
        <v>4319</v>
      </c>
      <c r="E913" t="s">
        <v>600</v>
      </c>
      <c r="F913" t="str">
        <f t="shared" si="29"/>
        <v>Italy</v>
      </c>
    </row>
    <row r="914" spans="1:6" x14ac:dyDescent="0.3">
      <c r="A914" t="s">
        <v>3858</v>
      </c>
      <c r="B914" t="s">
        <v>3859</v>
      </c>
      <c r="C914" t="str">
        <f t="shared" si="28"/>
        <v>Robin Juel Skivild</v>
      </c>
      <c r="D914" t="s">
        <v>1466</v>
      </c>
      <c r="E914" t="s">
        <v>594</v>
      </c>
      <c r="F914" t="str">
        <f t="shared" si="29"/>
        <v>Denmark</v>
      </c>
    </row>
    <row r="915" spans="1:6" x14ac:dyDescent="0.3">
      <c r="A915" t="s">
        <v>1010</v>
      </c>
      <c r="B915" t="s">
        <v>159</v>
      </c>
      <c r="C915" t="str">
        <f t="shared" si="28"/>
        <v>Michael Kolar</v>
      </c>
      <c r="D915" t="s">
        <v>4313</v>
      </c>
      <c r="E915" t="s">
        <v>579</v>
      </c>
      <c r="F915" t="str">
        <f t="shared" si="29"/>
        <v>Slovakia</v>
      </c>
    </row>
    <row r="916" spans="1:6" x14ac:dyDescent="0.3">
      <c r="A916" t="s">
        <v>1024</v>
      </c>
      <c r="B916" t="s">
        <v>332</v>
      </c>
      <c r="C916" t="str">
        <f t="shared" si="28"/>
        <v>Kristoffer Skjerping</v>
      </c>
      <c r="D916" t="s">
        <v>3036</v>
      </c>
      <c r="E916" t="s">
        <v>571</v>
      </c>
      <c r="F916" t="str">
        <f t="shared" si="29"/>
        <v>Norway</v>
      </c>
    </row>
    <row r="917" spans="1:6" x14ac:dyDescent="0.3">
      <c r="A917" t="s">
        <v>3671</v>
      </c>
      <c r="B917" t="s">
        <v>203</v>
      </c>
      <c r="C917" t="str">
        <f t="shared" si="28"/>
        <v>Sergio Chumil</v>
      </c>
      <c r="D917" t="s">
        <v>3073</v>
      </c>
      <c r="E917" t="s">
        <v>541</v>
      </c>
      <c r="F917" t="str">
        <f t="shared" si="29"/>
        <v>Guatemala</v>
      </c>
    </row>
    <row r="918" spans="1:6" x14ac:dyDescent="0.3">
      <c r="A918" t="s">
        <v>2358</v>
      </c>
      <c r="B918" t="s">
        <v>2359</v>
      </c>
      <c r="C918" t="str">
        <f t="shared" si="28"/>
        <v>Noah Granigan</v>
      </c>
      <c r="D918" t="s">
        <v>2793</v>
      </c>
      <c r="E918" t="s">
        <v>596</v>
      </c>
      <c r="F918" t="str">
        <f t="shared" si="29"/>
        <v>United-States</v>
      </c>
    </row>
    <row r="919" spans="1:6" x14ac:dyDescent="0.3">
      <c r="A919" t="s">
        <v>3367</v>
      </c>
      <c r="B919" t="s">
        <v>424</v>
      </c>
      <c r="C919" t="str">
        <f t="shared" si="28"/>
        <v>Milan Vader</v>
      </c>
      <c r="D919" t="s">
        <v>3910</v>
      </c>
      <c r="E919" t="s">
        <v>597</v>
      </c>
      <c r="F919" t="str">
        <f t="shared" si="29"/>
        <v>Netherlands</v>
      </c>
    </row>
    <row r="920" spans="1:6" x14ac:dyDescent="0.3">
      <c r="A920" t="s">
        <v>2231</v>
      </c>
      <c r="B920" t="s">
        <v>293</v>
      </c>
      <c r="C920" t="str">
        <f t="shared" si="28"/>
        <v>Romain Le Roux</v>
      </c>
      <c r="D920" t="s">
        <v>524</v>
      </c>
      <c r="E920" t="s">
        <v>599</v>
      </c>
      <c r="F920" t="str">
        <f t="shared" si="29"/>
        <v>France</v>
      </c>
    </row>
    <row r="921" spans="1:6" x14ac:dyDescent="0.3">
      <c r="A921" t="s">
        <v>3862</v>
      </c>
      <c r="B921" t="s">
        <v>3433</v>
      </c>
      <c r="C921" t="str">
        <f t="shared" si="28"/>
        <v>Albin Stalberg</v>
      </c>
      <c r="D921" t="s">
        <v>4308</v>
      </c>
      <c r="E921" t="s">
        <v>574</v>
      </c>
      <c r="F921" t="str">
        <f t="shared" si="29"/>
        <v>Sweden</v>
      </c>
    </row>
    <row r="922" spans="1:6" x14ac:dyDescent="0.3">
      <c r="A922" t="s">
        <v>1092</v>
      </c>
      <c r="B922" t="s">
        <v>1093</v>
      </c>
      <c r="C922" t="str">
        <f t="shared" si="28"/>
        <v>Zico Waeytens</v>
      </c>
      <c r="D922" t="s">
        <v>524</v>
      </c>
      <c r="E922" t="s">
        <v>598</v>
      </c>
      <c r="F922" t="str">
        <f t="shared" si="29"/>
        <v>Belgium</v>
      </c>
    </row>
    <row r="923" spans="1:6" x14ac:dyDescent="0.3">
      <c r="A923" t="s">
        <v>1086</v>
      </c>
      <c r="B923" t="s">
        <v>279</v>
      </c>
      <c r="C923" t="str">
        <f t="shared" si="28"/>
        <v>Hugo Houle</v>
      </c>
      <c r="D923" t="s">
        <v>2764</v>
      </c>
      <c r="E923" t="s">
        <v>582</v>
      </c>
      <c r="F923" t="str">
        <f t="shared" si="29"/>
        <v>Canada</v>
      </c>
    </row>
    <row r="924" spans="1:6" x14ac:dyDescent="0.3">
      <c r="A924" t="s">
        <v>3279</v>
      </c>
      <c r="B924" t="s">
        <v>3280</v>
      </c>
      <c r="C924" t="str">
        <f t="shared" si="28"/>
        <v>Nickolas Zukowsky</v>
      </c>
      <c r="D924" t="s">
        <v>2288</v>
      </c>
      <c r="E924" t="s">
        <v>582</v>
      </c>
      <c r="F924" t="str">
        <f t="shared" si="29"/>
        <v>Canada</v>
      </c>
    </row>
    <row r="925" spans="1:6" x14ac:dyDescent="0.3">
      <c r="A925" t="s">
        <v>2647</v>
      </c>
      <c r="B925" t="s">
        <v>219</v>
      </c>
      <c r="C925" t="str">
        <f t="shared" si="28"/>
        <v>Matteo Badilatti</v>
      </c>
      <c r="D925" t="s">
        <v>2062</v>
      </c>
      <c r="E925" t="s">
        <v>587</v>
      </c>
      <c r="F925" t="str">
        <f t="shared" si="29"/>
        <v>Switzerland</v>
      </c>
    </row>
    <row r="926" spans="1:6" x14ac:dyDescent="0.3">
      <c r="A926" t="s">
        <v>1398</v>
      </c>
      <c r="B926" t="s">
        <v>1399</v>
      </c>
      <c r="C926" t="str">
        <f t="shared" si="28"/>
        <v>Frederico Figueiredo</v>
      </c>
      <c r="D926" t="s">
        <v>4313</v>
      </c>
      <c r="E926" t="s">
        <v>577</v>
      </c>
      <c r="F926" t="str">
        <f t="shared" si="29"/>
        <v>Portugal</v>
      </c>
    </row>
    <row r="927" spans="1:6" x14ac:dyDescent="0.3">
      <c r="A927" t="s">
        <v>3872</v>
      </c>
      <c r="B927" t="s">
        <v>239</v>
      </c>
      <c r="C927" t="str">
        <f t="shared" si="28"/>
        <v>Antonio Tiberi</v>
      </c>
      <c r="D927" t="s">
        <v>3341</v>
      </c>
      <c r="E927" t="s">
        <v>545</v>
      </c>
      <c r="F927" t="str">
        <f t="shared" si="29"/>
        <v>San-Marino</v>
      </c>
    </row>
    <row r="928" spans="1:6" x14ac:dyDescent="0.3">
      <c r="A928" t="s">
        <v>1334</v>
      </c>
      <c r="B928" t="s">
        <v>1335</v>
      </c>
      <c r="C928" t="str">
        <f t="shared" si="28"/>
        <v>Andrii Bratashcuk</v>
      </c>
      <c r="D928" t="s">
        <v>524</v>
      </c>
      <c r="E928" t="s">
        <v>569</v>
      </c>
      <c r="F928" t="str">
        <f t="shared" si="29"/>
        <v>Ukraine</v>
      </c>
    </row>
    <row r="929" spans="1:6" x14ac:dyDescent="0.3">
      <c r="A929" t="s">
        <v>1080</v>
      </c>
      <c r="B929" t="s">
        <v>388</v>
      </c>
      <c r="C929" t="str">
        <f t="shared" si="28"/>
        <v>Wataru Mutsumine</v>
      </c>
      <c r="D929" t="s">
        <v>524</v>
      </c>
      <c r="E929" t="s">
        <v>583</v>
      </c>
      <c r="F929" t="str">
        <f t="shared" si="29"/>
        <v>Japan</v>
      </c>
    </row>
    <row r="930" spans="1:6" x14ac:dyDescent="0.3">
      <c r="A930" t="s">
        <v>1955</v>
      </c>
      <c r="B930" t="s">
        <v>314</v>
      </c>
      <c r="C930" t="str">
        <f t="shared" si="28"/>
        <v>Kristian Vanderpool</v>
      </c>
      <c r="D930" t="s">
        <v>3920</v>
      </c>
      <c r="E930" t="s">
        <v>1508</v>
      </c>
      <c r="F930" t="str">
        <f t="shared" si="29"/>
        <v>Barbados</v>
      </c>
    </row>
    <row r="931" spans="1:6" x14ac:dyDescent="0.3">
      <c r="A931" t="s">
        <v>1320</v>
      </c>
      <c r="B931" t="s">
        <v>395</v>
      </c>
      <c r="C931" t="str">
        <f t="shared" si="28"/>
        <v>Omar Fraile</v>
      </c>
      <c r="D931" t="s">
        <v>4319</v>
      </c>
      <c r="E931" t="s">
        <v>601</v>
      </c>
      <c r="F931" t="str">
        <f t="shared" si="29"/>
        <v>Spain</v>
      </c>
    </row>
    <row r="932" spans="1:6" x14ac:dyDescent="0.3">
      <c r="A932" t="s">
        <v>3257</v>
      </c>
      <c r="B932" t="s">
        <v>172</v>
      </c>
      <c r="C932" t="str">
        <f t="shared" si="28"/>
        <v>Ben Healy</v>
      </c>
      <c r="D932" t="s">
        <v>3340</v>
      </c>
      <c r="E932" t="s">
        <v>575</v>
      </c>
      <c r="F932" t="str">
        <f t="shared" si="29"/>
        <v>Ireland</v>
      </c>
    </row>
    <row r="933" spans="1:6" x14ac:dyDescent="0.3">
      <c r="A933" t="s">
        <v>3609</v>
      </c>
      <c r="B933" t="s">
        <v>3610</v>
      </c>
      <c r="C933" t="str">
        <f t="shared" si="28"/>
        <v>Yaroslav Parashchak</v>
      </c>
      <c r="D933" t="s">
        <v>4314</v>
      </c>
      <c r="E933" t="s">
        <v>569</v>
      </c>
      <c r="F933" t="str">
        <f t="shared" si="29"/>
        <v>Ukraine</v>
      </c>
    </row>
    <row r="934" spans="1:6" x14ac:dyDescent="0.3">
      <c r="A934" t="s">
        <v>2094</v>
      </c>
      <c r="B934" t="s">
        <v>713</v>
      </c>
      <c r="C934" t="str">
        <f t="shared" si="28"/>
        <v>Artem Nych</v>
      </c>
      <c r="D934" t="s">
        <v>3038</v>
      </c>
      <c r="E934" t="s">
        <v>589</v>
      </c>
      <c r="F934" t="str">
        <f t="shared" si="29"/>
        <v>Russia</v>
      </c>
    </row>
    <row r="935" spans="1:6" x14ac:dyDescent="0.3">
      <c r="A935" t="s">
        <v>3420</v>
      </c>
      <c r="B935" t="s">
        <v>3421</v>
      </c>
      <c r="C935" t="str">
        <f t="shared" si="28"/>
        <v>Soren Waerenskjold</v>
      </c>
      <c r="D935" t="s">
        <v>3036</v>
      </c>
      <c r="E935" t="s">
        <v>571</v>
      </c>
      <c r="F935" t="str">
        <f t="shared" si="29"/>
        <v>Norway</v>
      </c>
    </row>
    <row r="936" spans="1:6" x14ac:dyDescent="0.3">
      <c r="A936" t="s">
        <v>861</v>
      </c>
      <c r="B936" t="s">
        <v>164</v>
      </c>
      <c r="C936" t="str">
        <f t="shared" si="28"/>
        <v>Luca Sterbini</v>
      </c>
      <c r="D936" t="s">
        <v>3933</v>
      </c>
      <c r="E936" t="s">
        <v>600</v>
      </c>
      <c r="F936" t="str">
        <f t="shared" si="29"/>
        <v>Italy</v>
      </c>
    </row>
    <row r="937" spans="1:6" x14ac:dyDescent="0.3">
      <c r="A937" t="s">
        <v>2189</v>
      </c>
      <c r="B937" t="s">
        <v>325</v>
      </c>
      <c r="C937" t="str">
        <f t="shared" si="28"/>
        <v>Scott Davies</v>
      </c>
      <c r="D937" t="s">
        <v>3339</v>
      </c>
      <c r="E937" t="s">
        <v>586</v>
      </c>
      <c r="F937" t="str">
        <f t="shared" si="29"/>
        <v>United-Kingdom</v>
      </c>
    </row>
    <row r="938" spans="1:6" x14ac:dyDescent="0.3">
      <c r="A938" t="s">
        <v>1712</v>
      </c>
      <c r="B938" t="s">
        <v>160</v>
      </c>
      <c r="C938" t="str">
        <f t="shared" si="28"/>
        <v>Pierre Barbier</v>
      </c>
      <c r="D938" t="s">
        <v>2793</v>
      </c>
      <c r="E938" t="s">
        <v>599</v>
      </c>
      <c r="F938" t="str">
        <f t="shared" si="29"/>
        <v>France</v>
      </c>
    </row>
    <row r="939" spans="1:6" x14ac:dyDescent="0.3">
      <c r="A939" t="s">
        <v>2121</v>
      </c>
      <c r="B939" t="s">
        <v>1158</v>
      </c>
      <c r="C939" t="str">
        <f t="shared" si="28"/>
        <v>Juan Sebastian Molano</v>
      </c>
      <c r="D939" t="s">
        <v>4319</v>
      </c>
      <c r="E939" t="s">
        <v>593</v>
      </c>
      <c r="F939" t="str">
        <f t="shared" si="29"/>
        <v>Colombia</v>
      </c>
    </row>
    <row r="940" spans="1:6" x14ac:dyDescent="0.3">
      <c r="A940" t="s">
        <v>2478</v>
      </c>
      <c r="B940" t="s">
        <v>2705</v>
      </c>
      <c r="C940" t="str">
        <f t="shared" si="28"/>
        <v>Remy Mertz</v>
      </c>
      <c r="D940" t="s">
        <v>524</v>
      </c>
      <c r="E940" t="s">
        <v>598</v>
      </c>
      <c r="F940" t="str">
        <f t="shared" si="29"/>
        <v>Belgium</v>
      </c>
    </row>
    <row r="941" spans="1:6" x14ac:dyDescent="0.3">
      <c r="A941" t="s">
        <v>830</v>
      </c>
      <c r="B941" t="s">
        <v>2375</v>
      </c>
      <c r="C941" t="str">
        <f t="shared" si="28"/>
        <v>Regan Gough</v>
      </c>
      <c r="D941" t="s">
        <v>3918</v>
      </c>
      <c r="E941" t="s">
        <v>572</v>
      </c>
      <c r="F941" t="str">
        <f t="shared" si="29"/>
        <v>New-Zealand</v>
      </c>
    </row>
    <row r="942" spans="1:6" x14ac:dyDescent="0.3">
      <c r="A942" t="s">
        <v>3971</v>
      </c>
      <c r="B942" t="s">
        <v>3972</v>
      </c>
      <c r="C942" t="str">
        <f t="shared" si="28"/>
        <v>Nathaniel Forbes</v>
      </c>
      <c r="D942" t="s">
        <v>2046</v>
      </c>
      <c r="E942" t="s">
        <v>3982</v>
      </c>
      <c r="F942" t="str">
        <f t="shared" si="29"/>
        <v>Cayman Islands</v>
      </c>
    </row>
    <row r="943" spans="1:6" x14ac:dyDescent="0.3">
      <c r="A943" t="s">
        <v>3817</v>
      </c>
      <c r="B943" t="s">
        <v>3818</v>
      </c>
      <c r="C943" t="str">
        <f t="shared" si="28"/>
        <v>Martinos Moutsios</v>
      </c>
      <c r="D943" t="s">
        <v>3339</v>
      </c>
      <c r="E943" t="s">
        <v>556</v>
      </c>
      <c r="F943" t="str">
        <f t="shared" si="29"/>
        <v>Greece</v>
      </c>
    </row>
    <row r="944" spans="1:6" x14ac:dyDescent="0.3">
      <c r="A944" t="s">
        <v>2035</v>
      </c>
      <c r="B944" t="s">
        <v>2036</v>
      </c>
      <c r="C944" t="str">
        <f t="shared" si="28"/>
        <v>Abel Kenyeres</v>
      </c>
      <c r="D944" t="s">
        <v>4320</v>
      </c>
      <c r="E944" t="s">
        <v>567</v>
      </c>
      <c r="F944" t="str">
        <f t="shared" si="29"/>
        <v>Hungary</v>
      </c>
    </row>
    <row r="945" spans="1:6" x14ac:dyDescent="0.3">
      <c r="A945" t="s">
        <v>1354</v>
      </c>
      <c r="B945" t="s">
        <v>1355</v>
      </c>
      <c r="C945" t="str">
        <f t="shared" si="28"/>
        <v>Zhihui Jiang</v>
      </c>
      <c r="D945" t="s">
        <v>3912</v>
      </c>
      <c r="E945" t="s">
        <v>580</v>
      </c>
      <c r="F945" t="str">
        <f t="shared" si="29"/>
        <v>China</v>
      </c>
    </row>
    <row r="946" spans="1:6" x14ac:dyDescent="0.3">
      <c r="A946" t="s">
        <v>3979</v>
      </c>
      <c r="B946" t="s">
        <v>3980</v>
      </c>
      <c r="C946" t="str">
        <f t="shared" si="28"/>
        <v>Gal Glivar</v>
      </c>
      <c r="D946" t="s">
        <v>4323</v>
      </c>
      <c r="E946" t="s">
        <v>578</v>
      </c>
      <c r="F946" t="str">
        <f t="shared" si="29"/>
        <v>Slovenia</v>
      </c>
    </row>
    <row r="947" spans="1:6" x14ac:dyDescent="0.3">
      <c r="A947" t="s">
        <v>434</v>
      </c>
      <c r="B947" t="s">
        <v>411</v>
      </c>
      <c r="C947" t="str">
        <f t="shared" si="28"/>
        <v>Michel Koch</v>
      </c>
      <c r="D947" t="s">
        <v>524</v>
      </c>
      <c r="E947" t="s">
        <v>595</v>
      </c>
      <c r="F947" t="str">
        <f t="shared" si="29"/>
        <v>Germany</v>
      </c>
    </row>
    <row r="948" spans="1:6" x14ac:dyDescent="0.3">
      <c r="A948" t="s">
        <v>1838</v>
      </c>
      <c r="B948" t="s">
        <v>1839</v>
      </c>
      <c r="C948" t="str">
        <f t="shared" si="28"/>
        <v>Alain Quispe</v>
      </c>
      <c r="D948" t="s">
        <v>3911</v>
      </c>
      <c r="E948" t="s">
        <v>731</v>
      </c>
      <c r="F948" t="str">
        <f t="shared" si="29"/>
        <v>Peru</v>
      </c>
    </row>
    <row r="949" spans="1:6" x14ac:dyDescent="0.3">
      <c r="A949" t="s">
        <v>3408</v>
      </c>
      <c r="B949" t="s">
        <v>3409</v>
      </c>
      <c r="C949" t="str">
        <f t="shared" si="28"/>
        <v>Sarris Evangelos</v>
      </c>
      <c r="D949" t="s">
        <v>4314</v>
      </c>
      <c r="E949" t="s">
        <v>556</v>
      </c>
      <c r="F949" t="str">
        <f t="shared" si="29"/>
        <v>Greece</v>
      </c>
    </row>
    <row r="950" spans="1:6" x14ac:dyDescent="0.3">
      <c r="A950" t="s">
        <v>808</v>
      </c>
      <c r="B950" t="s">
        <v>1379</v>
      </c>
      <c r="C950" t="str">
        <f t="shared" si="28"/>
        <v>Dayer Quintana</v>
      </c>
      <c r="D950" t="s">
        <v>3912</v>
      </c>
      <c r="E950" t="s">
        <v>593</v>
      </c>
      <c r="F950" t="str">
        <f t="shared" si="29"/>
        <v>Colombia</v>
      </c>
    </row>
    <row r="951" spans="1:6" x14ac:dyDescent="0.3">
      <c r="A951" t="s">
        <v>4070</v>
      </c>
      <c r="B951" t="s">
        <v>1389</v>
      </c>
      <c r="C951" t="str">
        <f t="shared" si="28"/>
        <v>Magnus Sheffield</v>
      </c>
      <c r="D951" t="s">
        <v>4315</v>
      </c>
      <c r="E951" t="s">
        <v>596</v>
      </c>
      <c r="F951" t="str">
        <f t="shared" si="29"/>
        <v>United-States</v>
      </c>
    </row>
    <row r="952" spans="1:6" x14ac:dyDescent="0.3">
      <c r="A952" t="s">
        <v>3157</v>
      </c>
      <c r="B952" t="s">
        <v>3158</v>
      </c>
      <c r="C952" t="str">
        <f t="shared" si="28"/>
        <v>Yannis Voisard</v>
      </c>
      <c r="D952" t="s">
        <v>3926</v>
      </c>
      <c r="E952" t="s">
        <v>587</v>
      </c>
      <c r="F952" t="str">
        <f t="shared" si="29"/>
        <v>Switzerland</v>
      </c>
    </row>
    <row r="953" spans="1:6" x14ac:dyDescent="0.3">
      <c r="A953" t="s">
        <v>2247</v>
      </c>
      <c r="B953" t="s">
        <v>1546</v>
      </c>
      <c r="C953" t="str">
        <f t="shared" si="28"/>
        <v>Yoan Kolev</v>
      </c>
      <c r="D953" t="s">
        <v>4313</v>
      </c>
      <c r="E953" t="s">
        <v>560</v>
      </c>
      <c r="F953" t="str">
        <f t="shared" si="29"/>
        <v>Bulgaria</v>
      </c>
    </row>
    <row r="954" spans="1:6" x14ac:dyDescent="0.3">
      <c r="A954" t="s">
        <v>804</v>
      </c>
      <c r="B954" t="s">
        <v>803</v>
      </c>
      <c r="C954" t="str">
        <f t="shared" si="28"/>
        <v>Aberlardo Ablenado</v>
      </c>
      <c r="D954" t="s">
        <v>524</v>
      </c>
      <c r="E954" t="s">
        <v>601</v>
      </c>
      <c r="F954" t="str">
        <f t="shared" si="29"/>
        <v>Spain</v>
      </c>
    </row>
    <row r="955" spans="1:6" x14ac:dyDescent="0.3">
      <c r="A955" t="s">
        <v>3800</v>
      </c>
      <c r="B955" t="s">
        <v>2862</v>
      </c>
      <c r="C955" t="str">
        <f t="shared" si="28"/>
        <v>Gerben Kuypers</v>
      </c>
      <c r="D955" t="s">
        <v>3073</v>
      </c>
      <c r="E955" t="s">
        <v>598</v>
      </c>
      <c r="F955" t="str">
        <f t="shared" si="29"/>
        <v>Belgium</v>
      </c>
    </row>
    <row r="956" spans="1:6" x14ac:dyDescent="0.3">
      <c r="A956" t="s">
        <v>2002</v>
      </c>
      <c r="B956" t="s">
        <v>124</v>
      </c>
      <c r="C956" t="str">
        <f t="shared" si="28"/>
        <v>Jan Brockhoff</v>
      </c>
      <c r="D956" t="s">
        <v>3038</v>
      </c>
      <c r="E956" t="s">
        <v>595</v>
      </c>
      <c r="F956" t="str">
        <f t="shared" si="29"/>
        <v>Germany</v>
      </c>
    </row>
    <row r="957" spans="1:6" x14ac:dyDescent="0.3">
      <c r="A957" t="s">
        <v>2423</v>
      </c>
      <c r="B957" t="s">
        <v>219</v>
      </c>
      <c r="C957" t="str">
        <f t="shared" si="28"/>
        <v>Matteo Moschetti</v>
      </c>
      <c r="D957" t="s">
        <v>524</v>
      </c>
      <c r="E957" t="s">
        <v>600</v>
      </c>
      <c r="F957" t="str">
        <f t="shared" si="29"/>
        <v>Italy</v>
      </c>
    </row>
    <row r="958" spans="1:6" x14ac:dyDescent="0.3">
      <c r="A958" t="s">
        <v>3860</v>
      </c>
      <c r="B958" t="s">
        <v>124</v>
      </c>
      <c r="C958" t="str">
        <f t="shared" si="28"/>
        <v>Jan Sommer</v>
      </c>
      <c r="D958" t="s">
        <v>3341</v>
      </c>
      <c r="E958" t="s">
        <v>587</v>
      </c>
      <c r="F958" t="str">
        <f t="shared" si="29"/>
        <v>Switzerland</v>
      </c>
    </row>
    <row r="959" spans="1:6" x14ac:dyDescent="0.3">
      <c r="A959" t="s">
        <v>3126</v>
      </c>
      <c r="B959" t="s">
        <v>121</v>
      </c>
      <c r="C959" t="str">
        <f t="shared" si="28"/>
        <v>Sebastian Berwick</v>
      </c>
      <c r="D959" t="s">
        <v>2288</v>
      </c>
      <c r="E959" t="s">
        <v>584</v>
      </c>
      <c r="F959" t="str">
        <f t="shared" si="29"/>
        <v>Australia</v>
      </c>
    </row>
    <row r="960" spans="1:6" x14ac:dyDescent="0.3">
      <c r="A960" t="s">
        <v>3222</v>
      </c>
      <c r="B960" t="s">
        <v>3223</v>
      </c>
      <c r="C960" t="str">
        <f t="shared" si="28"/>
        <v>Marceli Boguslawski</v>
      </c>
      <c r="D960" t="s">
        <v>524</v>
      </c>
      <c r="E960" t="s">
        <v>576</v>
      </c>
      <c r="F960" t="str">
        <f t="shared" si="29"/>
        <v>Poland</v>
      </c>
    </row>
    <row r="961" spans="1:6" x14ac:dyDescent="0.3">
      <c r="A961" t="s">
        <v>650</v>
      </c>
      <c r="B961" t="s">
        <v>157</v>
      </c>
      <c r="C961" t="str">
        <f t="shared" si="28"/>
        <v>Marco Haller</v>
      </c>
      <c r="D961" t="s">
        <v>524</v>
      </c>
      <c r="E961" t="s">
        <v>570</v>
      </c>
      <c r="F961" t="str">
        <f t="shared" si="29"/>
        <v>Austria</v>
      </c>
    </row>
    <row r="962" spans="1:6" x14ac:dyDescent="0.3">
      <c r="A962" t="s">
        <v>1176</v>
      </c>
      <c r="B962" t="s">
        <v>1175</v>
      </c>
      <c r="C962" t="str">
        <f t="shared" ref="C962:C1025" si="30">CONCATENATE(B962," ",A962)</f>
        <v>Irakli Bablidze</v>
      </c>
      <c r="D962" t="s">
        <v>1466</v>
      </c>
      <c r="E962" t="s">
        <v>925</v>
      </c>
      <c r="F962" t="str">
        <f t="shared" si="29"/>
        <v>Georgia</v>
      </c>
    </row>
    <row r="963" spans="1:6" x14ac:dyDescent="0.3">
      <c r="A963" t="s">
        <v>2235</v>
      </c>
      <c r="B963" t="s">
        <v>2236</v>
      </c>
      <c r="C963" t="str">
        <f t="shared" si="30"/>
        <v>Tadej Logar</v>
      </c>
      <c r="D963" t="s">
        <v>524</v>
      </c>
      <c r="E963" t="s">
        <v>578</v>
      </c>
      <c r="F963" t="str">
        <f t="shared" ref="F963:F1026" si="31">VLOOKUP(E963,$J$1:$K$163,2,FALSE)</f>
        <v>Slovenia</v>
      </c>
    </row>
    <row r="964" spans="1:6" x14ac:dyDescent="0.3">
      <c r="A964" t="s">
        <v>3814</v>
      </c>
      <c r="B964" t="s">
        <v>3815</v>
      </c>
      <c r="C964" t="str">
        <f t="shared" si="30"/>
        <v>Jesus Roniel Marte</v>
      </c>
      <c r="D964" t="s">
        <v>3930</v>
      </c>
      <c r="E964" t="s">
        <v>1371</v>
      </c>
      <c r="F964" t="str">
        <f t="shared" si="31"/>
        <v>Dominican-Republic</v>
      </c>
    </row>
    <row r="965" spans="1:6" x14ac:dyDescent="0.3">
      <c r="A965" t="s">
        <v>4075</v>
      </c>
      <c r="B965" t="s">
        <v>292</v>
      </c>
      <c r="C965" t="str">
        <f t="shared" si="30"/>
        <v>Johannes Staune-Mittet</v>
      </c>
      <c r="D965" t="s">
        <v>3035</v>
      </c>
      <c r="E965" t="s">
        <v>571</v>
      </c>
      <c r="F965" t="str">
        <f t="shared" si="31"/>
        <v>Norway</v>
      </c>
    </row>
    <row r="966" spans="1:6" x14ac:dyDescent="0.3">
      <c r="A966" t="s">
        <v>1008</v>
      </c>
      <c r="B966" t="s">
        <v>217</v>
      </c>
      <c r="C966" t="str">
        <f t="shared" si="30"/>
        <v>Charles Matte</v>
      </c>
      <c r="D966" t="s">
        <v>4135</v>
      </c>
      <c r="E966" t="s">
        <v>582</v>
      </c>
      <c r="F966" t="str">
        <f t="shared" si="31"/>
        <v>Canada</v>
      </c>
    </row>
    <row r="967" spans="1:6" x14ac:dyDescent="0.3">
      <c r="A967" t="s">
        <v>3821</v>
      </c>
      <c r="B967" t="s">
        <v>3822</v>
      </c>
      <c r="C967" t="str">
        <f t="shared" si="30"/>
        <v>Bryan Raul Obando</v>
      </c>
      <c r="D967" t="s">
        <v>3913</v>
      </c>
      <c r="E967" t="s">
        <v>1178</v>
      </c>
      <c r="F967" t="str">
        <f t="shared" si="31"/>
        <v>Ecuador</v>
      </c>
    </row>
    <row r="968" spans="1:6" x14ac:dyDescent="0.3">
      <c r="A968" t="s">
        <v>3700</v>
      </c>
      <c r="B968" t="s">
        <v>1650</v>
      </c>
      <c r="C968" t="str">
        <f t="shared" si="30"/>
        <v>Youssef Bdadou</v>
      </c>
      <c r="D968" t="s">
        <v>4316</v>
      </c>
      <c r="E968" t="s">
        <v>550</v>
      </c>
      <c r="F968" t="str">
        <f t="shared" si="31"/>
        <v>Morocco</v>
      </c>
    </row>
    <row r="969" spans="1:6" x14ac:dyDescent="0.3">
      <c r="A969" t="s">
        <v>2198</v>
      </c>
      <c r="B969" t="s">
        <v>119</v>
      </c>
      <c r="C969" t="str">
        <f t="shared" si="30"/>
        <v>Pablo Castrillo</v>
      </c>
      <c r="D969" t="s">
        <v>3341</v>
      </c>
      <c r="E969" t="s">
        <v>601</v>
      </c>
      <c r="F969" t="str">
        <f t="shared" si="31"/>
        <v>Spain</v>
      </c>
    </row>
    <row r="970" spans="1:6" x14ac:dyDescent="0.3">
      <c r="A970" t="s">
        <v>2755</v>
      </c>
      <c r="B970" t="s">
        <v>200</v>
      </c>
      <c r="C970" t="str">
        <f t="shared" si="30"/>
        <v>Riccardo Putti</v>
      </c>
      <c r="D970" t="s">
        <v>2062</v>
      </c>
      <c r="E970" t="s">
        <v>545</v>
      </c>
      <c r="F970" t="str">
        <f t="shared" si="31"/>
        <v>San-Marino</v>
      </c>
    </row>
    <row r="971" spans="1:6" x14ac:dyDescent="0.3">
      <c r="A971" t="s">
        <v>2064</v>
      </c>
      <c r="B971" t="s">
        <v>2065</v>
      </c>
      <c r="C971" t="str">
        <f t="shared" si="30"/>
        <v>Muhammad Suhaimi Ghani</v>
      </c>
      <c r="D971" t="s">
        <v>2062</v>
      </c>
      <c r="E971" t="s">
        <v>561</v>
      </c>
      <c r="F971" t="str">
        <f t="shared" si="31"/>
        <v>Malaysia</v>
      </c>
    </row>
    <row r="972" spans="1:6" x14ac:dyDescent="0.3">
      <c r="A972" t="s">
        <v>30</v>
      </c>
      <c r="B972" t="s">
        <v>631</v>
      </c>
      <c r="C972" t="str">
        <f t="shared" si="30"/>
        <v>Campbell Stewart</v>
      </c>
      <c r="D972" t="s">
        <v>3342</v>
      </c>
      <c r="E972" t="s">
        <v>572</v>
      </c>
      <c r="F972" t="str">
        <f t="shared" si="31"/>
        <v>New-Zealand</v>
      </c>
    </row>
    <row r="973" spans="1:6" x14ac:dyDescent="0.3">
      <c r="A973" t="s">
        <v>3232</v>
      </c>
      <c r="B973" t="s">
        <v>242</v>
      </c>
      <c r="C973" t="str">
        <f t="shared" si="30"/>
        <v>Samuel Welsford</v>
      </c>
      <c r="D973" t="s">
        <v>3339</v>
      </c>
      <c r="E973" t="s">
        <v>584</v>
      </c>
      <c r="F973" t="str">
        <f t="shared" si="31"/>
        <v>Australia</v>
      </c>
    </row>
    <row r="974" spans="1:6" x14ac:dyDescent="0.3">
      <c r="A974" t="s">
        <v>4031</v>
      </c>
      <c r="B974" t="s">
        <v>4032</v>
      </c>
      <c r="C974" t="str">
        <f t="shared" si="30"/>
        <v>Aivaras Mikutis</v>
      </c>
      <c r="D974" t="s">
        <v>3914</v>
      </c>
      <c r="E974" t="s">
        <v>590</v>
      </c>
      <c r="F974" t="str">
        <f t="shared" si="31"/>
        <v>Lithuania</v>
      </c>
    </row>
    <row r="975" spans="1:6" x14ac:dyDescent="0.3">
      <c r="A975" t="s">
        <v>707</v>
      </c>
      <c r="B975" t="s">
        <v>403</v>
      </c>
      <c r="C975" t="str">
        <f t="shared" si="30"/>
        <v>Jasper Stuyven</v>
      </c>
      <c r="D975" t="s">
        <v>524</v>
      </c>
      <c r="E975" t="s">
        <v>598</v>
      </c>
      <c r="F975" t="str">
        <f t="shared" si="31"/>
        <v>Belgium</v>
      </c>
    </row>
    <row r="976" spans="1:6" x14ac:dyDescent="0.3">
      <c r="A976" t="s">
        <v>56</v>
      </c>
      <c r="B976" t="s">
        <v>359</v>
      </c>
      <c r="C976" t="str">
        <f t="shared" si="30"/>
        <v>Ryan Christensen</v>
      </c>
      <c r="D976" t="s">
        <v>3038</v>
      </c>
      <c r="E976" t="s">
        <v>572</v>
      </c>
      <c r="F976" t="str">
        <f t="shared" si="31"/>
        <v>New-Zealand</v>
      </c>
    </row>
    <row r="977" spans="1:6" x14ac:dyDescent="0.3">
      <c r="A977" t="s">
        <v>884</v>
      </c>
      <c r="B977" t="s">
        <v>883</v>
      </c>
      <c r="C977" t="str">
        <f t="shared" si="30"/>
        <v>Maximillian Schachmann</v>
      </c>
      <c r="D977" t="s">
        <v>524</v>
      </c>
      <c r="E977" t="s">
        <v>595</v>
      </c>
      <c r="F977" t="str">
        <f t="shared" si="31"/>
        <v>Germany</v>
      </c>
    </row>
    <row r="978" spans="1:6" x14ac:dyDescent="0.3">
      <c r="A978" t="s">
        <v>1446</v>
      </c>
      <c r="B978" t="s">
        <v>1447</v>
      </c>
      <c r="C978" t="str">
        <f t="shared" si="30"/>
        <v>Janvier Hadi</v>
      </c>
      <c r="D978" t="s">
        <v>3930</v>
      </c>
      <c r="E978" t="s">
        <v>749</v>
      </c>
      <c r="F978" t="str">
        <f t="shared" si="31"/>
        <v>Rwanda</v>
      </c>
    </row>
    <row r="979" spans="1:6" x14ac:dyDescent="0.3">
      <c r="A979" t="s">
        <v>1136</v>
      </c>
      <c r="B979" t="s">
        <v>1011</v>
      </c>
      <c r="C979" t="str">
        <f t="shared" si="30"/>
        <v>Lukas Postlberger</v>
      </c>
      <c r="D979" t="s">
        <v>4313</v>
      </c>
      <c r="E979" t="s">
        <v>570</v>
      </c>
      <c r="F979" t="str">
        <f t="shared" si="31"/>
        <v>Austria</v>
      </c>
    </row>
    <row r="980" spans="1:6" x14ac:dyDescent="0.3">
      <c r="A980" t="s">
        <v>899</v>
      </c>
      <c r="B980" t="s">
        <v>900</v>
      </c>
      <c r="C980" t="str">
        <f t="shared" si="30"/>
        <v>Tsgabu Gebremaryam Grmay</v>
      </c>
      <c r="D980" t="s">
        <v>4135</v>
      </c>
      <c r="E980" t="s">
        <v>901</v>
      </c>
      <c r="F980" t="str">
        <f t="shared" si="31"/>
        <v>Ethiopia</v>
      </c>
    </row>
    <row r="981" spans="1:6" x14ac:dyDescent="0.3">
      <c r="A981" t="s">
        <v>2949</v>
      </c>
      <c r="B981" t="s">
        <v>96</v>
      </c>
      <c r="C981" t="str">
        <f t="shared" si="30"/>
        <v>Jacob Hennessy</v>
      </c>
      <c r="D981" t="s">
        <v>524</v>
      </c>
      <c r="E981" t="s">
        <v>586</v>
      </c>
      <c r="F981" t="str">
        <f t="shared" si="31"/>
        <v>United-Kingdom</v>
      </c>
    </row>
    <row r="982" spans="1:6" x14ac:dyDescent="0.3">
      <c r="A982" t="s">
        <v>922</v>
      </c>
      <c r="B982" t="s">
        <v>484</v>
      </c>
      <c r="C982" t="str">
        <f t="shared" si="30"/>
        <v>Georg Preidler</v>
      </c>
      <c r="D982" t="s">
        <v>4313</v>
      </c>
      <c r="E982" t="s">
        <v>570</v>
      </c>
      <c r="F982" t="str">
        <f t="shared" si="31"/>
        <v>Austria</v>
      </c>
    </row>
    <row r="983" spans="1:6" x14ac:dyDescent="0.3">
      <c r="A983" t="s">
        <v>3356</v>
      </c>
      <c r="B983" t="s">
        <v>355</v>
      </c>
      <c r="C983" t="str">
        <f t="shared" si="30"/>
        <v>Alexis Renard</v>
      </c>
      <c r="D983" t="s">
        <v>3927</v>
      </c>
      <c r="E983" t="s">
        <v>599</v>
      </c>
      <c r="F983" t="str">
        <f t="shared" si="31"/>
        <v>France</v>
      </c>
    </row>
    <row r="984" spans="1:6" x14ac:dyDescent="0.3">
      <c r="A984" t="s">
        <v>3083</v>
      </c>
      <c r="B984" t="s">
        <v>269</v>
      </c>
      <c r="C984" t="str">
        <f t="shared" si="30"/>
        <v>Johan Price-Pejtersen</v>
      </c>
      <c r="D984" t="s">
        <v>4319</v>
      </c>
      <c r="E984" t="s">
        <v>594</v>
      </c>
      <c r="F984" t="str">
        <f t="shared" si="31"/>
        <v>Denmark</v>
      </c>
    </row>
    <row r="985" spans="1:6" x14ac:dyDescent="0.3">
      <c r="A985" t="s">
        <v>3727</v>
      </c>
      <c r="B985" t="s">
        <v>788</v>
      </c>
      <c r="C985" t="str">
        <f t="shared" si="30"/>
        <v>Karel Camrda</v>
      </c>
      <c r="D985" t="s">
        <v>4308</v>
      </c>
      <c r="E985" t="s">
        <v>573</v>
      </c>
      <c r="F985" t="str">
        <f t="shared" si="31"/>
        <v>Czech-Republic</v>
      </c>
    </row>
    <row r="986" spans="1:6" x14ac:dyDescent="0.3">
      <c r="A986" t="s">
        <v>2097</v>
      </c>
      <c r="B986" t="s">
        <v>346</v>
      </c>
      <c r="C986" t="str">
        <f t="shared" si="30"/>
        <v>Martijn Tusveld</v>
      </c>
      <c r="D986" t="s">
        <v>4319</v>
      </c>
      <c r="E986" t="s">
        <v>597</v>
      </c>
      <c r="F986" t="str">
        <f t="shared" si="31"/>
        <v>Netherlands</v>
      </c>
    </row>
    <row r="987" spans="1:6" x14ac:dyDescent="0.3">
      <c r="A987" t="s">
        <v>987</v>
      </c>
      <c r="B987" t="s">
        <v>986</v>
      </c>
      <c r="C987" t="str">
        <f t="shared" si="30"/>
        <v>Anass Ait El Abdia</v>
      </c>
      <c r="D987" t="s">
        <v>524</v>
      </c>
      <c r="E987" t="s">
        <v>550</v>
      </c>
      <c r="F987" t="str">
        <f t="shared" si="31"/>
        <v>Morocco</v>
      </c>
    </row>
    <row r="988" spans="1:6" x14ac:dyDescent="0.3">
      <c r="A988" t="s">
        <v>2253</v>
      </c>
      <c r="B988" t="s">
        <v>2254</v>
      </c>
      <c r="C988" t="str">
        <f t="shared" si="30"/>
        <v>Piet Allegaert</v>
      </c>
      <c r="D988" t="s">
        <v>3913</v>
      </c>
      <c r="E988" t="s">
        <v>598</v>
      </c>
      <c r="F988" t="str">
        <f t="shared" si="31"/>
        <v>Belgium</v>
      </c>
    </row>
    <row r="989" spans="1:6" x14ac:dyDescent="0.3">
      <c r="A989" t="s">
        <v>2034</v>
      </c>
      <c r="B989" t="s">
        <v>135</v>
      </c>
      <c r="C989" t="str">
        <f t="shared" si="30"/>
        <v>Peter Varga</v>
      </c>
      <c r="D989" t="s">
        <v>3914</v>
      </c>
      <c r="E989" t="s">
        <v>567</v>
      </c>
      <c r="F989" t="str">
        <f t="shared" si="31"/>
        <v>Hungary</v>
      </c>
    </row>
    <row r="990" spans="1:6" x14ac:dyDescent="0.3">
      <c r="A990" t="s">
        <v>1120</v>
      </c>
      <c r="B990" t="s">
        <v>1119</v>
      </c>
      <c r="C990" t="str">
        <f t="shared" si="30"/>
        <v>Shaquille Sinclair</v>
      </c>
      <c r="D990" t="s">
        <v>2046</v>
      </c>
      <c r="E990" t="s">
        <v>1121</v>
      </c>
      <c r="F990" t="str">
        <f t="shared" si="31"/>
        <v>Jamaica</v>
      </c>
    </row>
    <row r="991" spans="1:6" x14ac:dyDescent="0.3">
      <c r="A991" t="s">
        <v>2298</v>
      </c>
      <c r="B991" t="s">
        <v>1733</v>
      </c>
      <c r="C991" t="str">
        <f t="shared" si="30"/>
        <v>Jhonatan Casillas</v>
      </c>
      <c r="D991" t="s">
        <v>3912</v>
      </c>
      <c r="E991" t="s">
        <v>581</v>
      </c>
      <c r="F991" t="str">
        <f t="shared" si="31"/>
        <v>Mexico</v>
      </c>
    </row>
    <row r="992" spans="1:6" x14ac:dyDescent="0.3">
      <c r="A992" t="s">
        <v>2080</v>
      </c>
      <c r="B992" t="s">
        <v>1249</v>
      </c>
      <c r="C992" t="str">
        <f t="shared" si="30"/>
        <v>Jean Bosco Nsengimana</v>
      </c>
      <c r="D992" t="s">
        <v>3038</v>
      </c>
      <c r="E992" t="s">
        <v>749</v>
      </c>
      <c r="F992" t="str">
        <f t="shared" si="31"/>
        <v>Rwanda</v>
      </c>
    </row>
    <row r="993" spans="1:6" x14ac:dyDescent="0.3">
      <c r="A993" t="s">
        <v>697</v>
      </c>
      <c r="B993" t="s">
        <v>698</v>
      </c>
      <c r="C993" t="str">
        <f t="shared" si="30"/>
        <v>Thibaut Pinot</v>
      </c>
      <c r="D993" t="s">
        <v>3911</v>
      </c>
      <c r="E993" t="s">
        <v>599</v>
      </c>
      <c r="F993" t="str">
        <f t="shared" si="31"/>
        <v>France</v>
      </c>
    </row>
    <row r="994" spans="1:6" x14ac:dyDescent="0.3">
      <c r="A994" t="s">
        <v>2348</v>
      </c>
      <c r="B994" t="s">
        <v>111</v>
      </c>
      <c r="C994" t="str">
        <f t="shared" si="30"/>
        <v>Robert Sangulin</v>
      </c>
      <c r="D994" t="s">
        <v>4312</v>
      </c>
      <c r="E994" t="s">
        <v>565</v>
      </c>
      <c r="F994" t="str">
        <f t="shared" si="31"/>
        <v>Croatia</v>
      </c>
    </row>
    <row r="995" spans="1:6" x14ac:dyDescent="0.3">
      <c r="A995" t="s">
        <v>1619</v>
      </c>
      <c r="B995" t="s">
        <v>3870</v>
      </c>
      <c r="C995" t="str">
        <f t="shared" si="30"/>
        <v>Reuben Thompson</v>
      </c>
      <c r="D995" t="s">
        <v>3931</v>
      </c>
      <c r="E995" t="s">
        <v>572</v>
      </c>
      <c r="F995" t="str">
        <f t="shared" si="31"/>
        <v>New-Zealand</v>
      </c>
    </row>
    <row r="996" spans="1:6" x14ac:dyDescent="0.3">
      <c r="A996" t="s">
        <v>2842</v>
      </c>
      <c r="B996" t="s">
        <v>370</v>
      </c>
      <c r="C996" t="str">
        <f t="shared" si="30"/>
        <v>Rasmus Iversen</v>
      </c>
      <c r="D996" t="s">
        <v>3929</v>
      </c>
      <c r="E996" t="s">
        <v>594</v>
      </c>
      <c r="F996" t="str">
        <f t="shared" si="31"/>
        <v>Denmark</v>
      </c>
    </row>
    <row r="997" spans="1:6" x14ac:dyDescent="0.3">
      <c r="A997" t="s">
        <v>3168</v>
      </c>
      <c r="B997" t="s">
        <v>3337</v>
      </c>
      <c r="C997" t="str">
        <f t="shared" si="30"/>
        <v>Antti-Jussi Juntunen</v>
      </c>
      <c r="D997" t="s">
        <v>4318</v>
      </c>
      <c r="E997" t="s">
        <v>562</v>
      </c>
      <c r="F997" t="str">
        <f t="shared" si="31"/>
        <v>Finland</v>
      </c>
    </row>
    <row r="998" spans="1:6" x14ac:dyDescent="0.3">
      <c r="A998" t="s">
        <v>2131</v>
      </c>
      <c r="B998" t="s">
        <v>2132</v>
      </c>
      <c r="C998" t="str">
        <f t="shared" si="30"/>
        <v>Kashyapa Siriwardena</v>
      </c>
      <c r="D998" t="s">
        <v>524</v>
      </c>
      <c r="E998" t="s">
        <v>1315</v>
      </c>
      <c r="F998" t="str">
        <f t="shared" si="31"/>
        <v>Sri-Lanka</v>
      </c>
    </row>
    <row r="999" spans="1:6" x14ac:dyDescent="0.3">
      <c r="A999" t="s">
        <v>1200</v>
      </c>
      <c r="B999" t="s">
        <v>1201</v>
      </c>
      <c r="C999" t="str">
        <f t="shared" si="30"/>
        <v>Conor Dunne</v>
      </c>
      <c r="D999" t="s">
        <v>3340</v>
      </c>
      <c r="E999" t="s">
        <v>575</v>
      </c>
      <c r="F999" t="str">
        <f t="shared" si="31"/>
        <v>Ireland</v>
      </c>
    </row>
    <row r="1000" spans="1:6" x14ac:dyDescent="0.3">
      <c r="A1000" t="s">
        <v>1489</v>
      </c>
      <c r="B1000" t="s">
        <v>1490</v>
      </c>
      <c r="C1000" t="str">
        <f t="shared" si="30"/>
        <v>German Anibal Orue</v>
      </c>
      <c r="D1000" t="s">
        <v>3918</v>
      </c>
      <c r="E1000" t="s">
        <v>1486</v>
      </c>
      <c r="F1000" t="str">
        <f t="shared" si="31"/>
        <v>Paraguay</v>
      </c>
    </row>
    <row r="1001" spans="1:6" x14ac:dyDescent="0.3">
      <c r="A1001" t="s">
        <v>944</v>
      </c>
      <c r="B1001" t="s">
        <v>131</v>
      </c>
      <c r="C1001" t="str">
        <f t="shared" si="30"/>
        <v>Tom Van Asbroeck</v>
      </c>
      <c r="D1001" t="s">
        <v>524</v>
      </c>
      <c r="E1001" t="s">
        <v>598</v>
      </c>
      <c r="F1001" t="str">
        <f t="shared" si="31"/>
        <v>Belgium</v>
      </c>
    </row>
    <row r="1002" spans="1:6" x14ac:dyDescent="0.3">
      <c r="A1002" t="s">
        <v>1419</v>
      </c>
      <c r="B1002" t="s">
        <v>343</v>
      </c>
      <c r="C1002" t="str">
        <f t="shared" si="30"/>
        <v>Gregor Muhlberger</v>
      </c>
      <c r="D1002" t="s">
        <v>524</v>
      </c>
      <c r="E1002" t="s">
        <v>570</v>
      </c>
      <c r="F1002" t="str">
        <f t="shared" si="31"/>
        <v>Austria</v>
      </c>
    </row>
    <row r="1003" spans="1:6" x14ac:dyDescent="0.3">
      <c r="A1003" t="s">
        <v>4077</v>
      </c>
      <c r="B1003" t="s">
        <v>4078</v>
      </c>
      <c r="C1003" t="str">
        <f t="shared" si="30"/>
        <v>Embret Svestad-Bardseng</v>
      </c>
      <c r="D1003" t="s">
        <v>3035</v>
      </c>
      <c r="E1003" t="s">
        <v>571</v>
      </c>
      <c r="F1003" t="str">
        <f t="shared" si="31"/>
        <v>Norway</v>
      </c>
    </row>
    <row r="1004" spans="1:6" x14ac:dyDescent="0.3">
      <c r="A1004" t="s">
        <v>3706</v>
      </c>
      <c r="B1004" t="s">
        <v>3707</v>
      </c>
      <c r="C1004" t="str">
        <f t="shared" si="30"/>
        <v>Welay Hagos Berhe</v>
      </c>
      <c r="D1004" t="s">
        <v>3932</v>
      </c>
      <c r="E1004" t="s">
        <v>901</v>
      </c>
      <c r="F1004" t="str">
        <f t="shared" si="31"/>
        <v>Ethiopia</v>
      </c>
    </row>
    <row r="1005" spans="1:6" x14ac:dyDescent="0.3">
      <c r="A1005" t="s">
        <v>2529</v>
      </c>
      <c r="B1005" t="s">
        <v>99</v>
      </c>
      <c r="C1005" t="str">
        <f t="shared" si="30"/>
        <v>Connor White</v>
      </c>
      <c r="D1005" t="s">
        <v>4315</v>
      </c>
      <c r="E1005" t="s">
        <v>554</v>
      </c>
      <c r="F1005" t="str">
        <f t="shared" si="31"/>
        <v>Bermuda</v>
      </c>
    </row>
    <row r="1006" spans="1:6" x14ac:dyDescent="0.3">
      <c r="A1006" t="s">
        <v>3843</v>
      </c>
      <c r="B1006" t="s">
        <v>3844</v>
      </c>
      <c r="C1006" t="str">
        <f t="shared" si="30"/>
        <v>Pauls Rubenis</v>
      </c>
      <c r="D1006" t="s">
        <v>924</v>
      </c>
      <c r="E1006" t="s">
        <v>588</v>
      </c>
      <c r="F1006" t="str">
        <f t="shared" si="31"/>
        <v>Latvia</v>
      </c>
    </row>
    <row r="1007" spans="1:6" x14ac:dyDescent="0.3">
      <c r="A1007" t="s">
        <v>2730</v>
      </c>
      <c r="B1007" t="s">
        <v>2729</v>
      </c>
      <c r="C1007" t="str">
        <f t="shared" si="30"/>
        <v>Dealton Nur Arif Prayogo</v>
      </c>
      <c r="D1007" t="s">
        <v>3037</v>
      </c>
      <c r="E1007" t="s">
        <v>548</v>
      </c>
      <c r="F1007" t="str">
        <f t="shared" si="31"/>
        <v>Indonesia</v>
      </c>
    </row>
    <row r="1008" spans="1:6" x14ac:dyDescent="0.3">
      <c r="A1008" t="s">
        <v>3987</v>
      </c>
      <c r="B1008" t="s">
        <v>3988</v>
      </c>
      <c r="C1008" t="str">
        <f t="shared" si="30"/>
        <v>Ilham Sultansyah Hefnar</v>
      </c>
      <c r="D1008" t="s">
        <v>3037</v>
      </c>
      <c r="E1008" t="s">
        <v>548</v>
      </c>
      <c r="F1008" t="str">
        <f t="shared" si="31"/>
        <v>Indonesia</v>
      </c>
    </row>
    <row r="1009" spans="1:6" x14ac:dyDescent="0.3">
      <c r="A1009" t="s">
        <v>3423</v>
      </c>
      <c r="B1009" t="s">
        <v>3747</v>
      </c>
      <c r="C1009" t="str">
        <f t="shared" si="30"/>
        <v>Prasetyo Firdaus</v>
      </c>
      <c r="D1009" t="s">
        <v>3037</v>
      </c>
      <c r="E1009" t="s">
        <v>548</v>
      </c>
      <c r="F1009" t="str">
        <f t="shared" si="31"/>
        <v>Indonesia</v>
      </c>
    </row>
    <row r="1010" spans="1:6" x14ac:dyDescent="0.3">
      <c r="A1010" t="s">
        <v>0</v>
      </c>
      <c r="B1010" t="s">
        <v>203</v>
      </c>
      <c r="C1010" t="str">
        <f t="shared" si="30"/>
        <v>Sergio Martin</v>
      </c>
      <c r="D1010" t="s">
        <v>524</v>
      </c>
      <c r="E1010" t="s">
        <v>601</v>
      </c>
      <c r="F1010" t="str">
        <f t="shared" si="31"/>
        <v>Spain</v>
      </c>
    </row>
    <row r="1011" spans="1:6" x14ac:dyDescent="0.3">
      <c r="A1011" t="s">
        <v>1699</v>
      </c>
      <c r="B1011" t="s">
        <v>465</v>
      </c>
      <c r="C1011" t="str">
        <f t="shared" si="30"/>
        <v>Goran Antonijevic</v>
      </c>
      <c r="D1011" t="s">
        <v>2288</v>
      </c>
      <c r="E1011" t="s">
        <v>795</v>
      </c>
      <c r="F1011" t="str">
        <f t="shared" si="31"/>
        <v>Serbia</v>
      </c>
    </row>
    <row r="1012" spans="1:6" x14ac:dyDescent="0.3">
      <c r="A1012" t="s">
        <v>3390</v>
      </c>
      <c r="B1012" t="s">
        <v>3391</v>
      </c>
      <c r="C1012" t="str">
        <f t="shared" si="30"/>
        <v>Renus Uhiriwe</v>
      </c>
      <c r="D1012" t="s">
        <v>3930</v>
      </c>
      <c r="E1012" t="s">
        <v>749</v>
      </c>
      <c r="F1012" t="str">
        <f t="shared" si="31"/>
        <v>Rwanda</v>
      </c>
    </row>
    <row r="1013" spans="1:6" x14ac:dyDescent="0.3">
      <c r="A1013" t="s">
        <v>3638</v>
      </c>
      <c r="B1013" t="s">
        <v>658</v>
      </c>
      <c r="C1013" t="str">
        <f t="shared" si="30"/>
        <v>Mathias Vacek</v>
      </c>
      <c r="D1013" t="s">
        <v>4309</v>
      </c>
      <c r="E1013" t="s">
        <v>573</v>
      </c>
      <c r="F1013" t="str">
        <f t="shared" si="31"/>
        <v>Czech-Republic</v>
      </c>
    </row>
    <row r="1014" spans="1:6" x14ac:dyDescent="0.3">
      <c r="A1014" t="s">
        <v>3691</v>
      </c>
      <c r="B1014" t="s">
        <v>35</v>
      </c>
      <c r="C1014" t="str">
        <f t="shared" si="30"/>
        <v>Lewis Askey</v>
      </c>
      <c r="D1014" t="s">
        <v>1466</v>
      </c>
      <c r="E1014" t="s">
        <v>586</v>
      </c>
      <c r="F1014" t="str">
        <f t="shared" si="31"/>
        <v>United-Kingdom</v>
      </c>
    </row>
    <row r="1015" spans="1:6" x14ac:dyDescent="0.3">
      <c r="A1015" t="s">
        <v>1456</v>
      </c>
      <c r="B1015" t="s">
        <v>1457</v>
      </c>
      <c r="C1015" t="str">
        <f t="shared" si="30"/>
        <v>Tushantha Rajapakshage</v>
      </c>
      <c r="D1015" t="s">
        <v>3038</v>
      </c>
      <c r="E1015" t="s">
        <v>1315</v>
      </c>
      <c r="F1015" t="str">
        <f t="shared" si="31"/>
        <v>Sri-Lanka</v>
      </c>
    </row>
    <row r="1016" spans="1:6" x14ac:dyDescent="0.3">
      <c r="A1016" t="s">
        <v>1425</v>
      </c>
      <c r="B1016" t="s">
        <v>1426</v>
      </c>
      <c r="C1016" t="str">
        <f t="shared" si="30"/>
        <v>Sigurd Nesset</v>
      </c>
      <c r="D1016" t="s">
        <v>4318</v>
      </c>
      <c r="E1016" t="s">
        <v>571</v>
      </c>
      <c r="F1016" t="str">
        <f t="shared" si="31"/>
        <v>Norway</v>
      </c>
    </row>
    <row r="1017" spans="1:6" x14ac:dyDescent="0.3">
      <c r="A1017" t="s">
        <v>2752</v>
      </c>
      <c r="B1017" t="s">
        <v>216</v>
      </c>
      <c r="C1017" t="str">
        <f t="shared" si="30"/>
        <v>Filippo Fiorelli</v>
      </c>
      <c r="D1017" t="s">
        <v>524</v>
      </c>
      <c r="E1017" t="s">
        <v>600</v>
      </c>
      <c r="F1017" t="str">
        <f t="shared" si="31"/>
        <v>Italy</v>
      </c>
    </row>
    <row r="1018" spans="1:6" x14ac:dyDescent="0.3">
      <c r="A1018" t="s">
        <v>3705</v>
      </c>
      <c r="B1018" t="s">
        <v>255</v>
      </c>
      <c r="C1018" t="str">
        <f t="shared" si="30"/>
        <v>Aleksandr Bereznyak</v>
      </c>
      <c r="D1018" t="s">
        <v>3934</v>
      </c>
      <c r="E1018" t="s">
        <v>589</v>
      </c>
      <c r="F1018" t="str">
        <f t="shared" si="31"/>
        <v>Russia</v>
      </c>
    </row>
    <row r="1019" spans="1:6" x14ac:dyDescent="0.3">
      <c r="A1019" t="s">
        <v>2139</v>
      </c>
      <c r="B1019" t="s">
        <v>658</v>
      </c>
      <c r="C1019" t="str">
        <f t="shared" si="30"/>
        <v>Mathias Krigbaum</v>
      </c>
      <c r="D1019" t="s">
        <v>1466</v>
      </c>
      <c r="E1019" t="s">
        <v>594</v>
      </c>
      <c r="F1019" t="str">
        <f t="shared" si="31"/>
        <v>Denmark</v>
      </c>
    </row>
    <row r="1020" spans="1:6" x14ac:dyDescent="0.3">
      <c r="A1020" t="s">
        <v>1189</v>
      </c>
      <c r="B1020" t="s">
        <v>1188</v>
      </c>
      <c r="C1020" t="str">
        <f t="shared" si="30"/>
        <v>Juan Ernesto Chamorro</v>
      </c>
      <c r="D1020" t="s">
        <v>524</v>
      </c>
      <c r="E1020" t="s">
        <v>593</v>
      </c>
      <c r="F1020" t="str">
        <f t="shared" si="31"/>
        <v>Colombia</v>
      </c>
    </row>
    <row r="1021" spans="1:6" x14ac:dyDescent="0.3">
      <c r="A1021" t="s">
        <v>88</v>
      </c>
      <c r="B1021" t="s">
        <v>310</v>
      </c>
      <c r="C1021" t="str">
        <f t="shared" si="30"/>
        <v>Danny Summerhill</v>
      </c>
      <c r="D1021" t="s">
        <v>4313</v>
      </c>
      <c r="E1021" t="s">
        <v>596</v>
      </c>
      <c r="F1021" t="str">
        <f t="shared" si="31"/>
        <v>United-States</v>
      </c>
    </row>
    <row r="1022" spans="1:6" x14ac:dyDescent="0.3">
      <c r="A1022" t="s">
        <v>1031</v>
      </c>
      <c r="B1022" t="s">
        <v>55</v>
      </c>
      <c r="C1022" t="str">
        <f t="shared" si="30"/>
        <v>Simon Pellaud</v>
      </c>
      <c r="D1022" t="s">
        <v>524</v>
      </c>
      <c r="E1022" t="s">
        <v>587</v>
      </c>
      <c r="F1022" t="str">
        <f t="shared" si="31"/>
        <v>Switzerland</v>
      </c>
    </row>
    <row r="1023" spans="1:6" x14ac:dyDescent="0.3">
      <c r="A1023" t="s">
        <v>3422</v>
      </c>
      <c r="B1023" t="s">
        <v>2575</v>
      </c>
      <c r="C1023" t="str">
        <f t="shared" si="30"/>
        <v>Matic Zumer</v>
      </c>
      <c r="D1023" t="s">
        <v>3073</v>
      </c>
      <c r="E1023" t="s">
        <v>578</v>
      </c>
      <c r="F1023" t="str">
        <f t="shared" si="31"/>
        <v>Slovenia</v>
      </c>
    </row>
    <row r="1024" spans="1:6" x14ac:dyDescent="0.3">
      <c r="A1024" t="s">
        <v>434</v>
      </c>
      <c r="B1024" t="s">
        <v>276</v>
      </c>
      <c r="C1024" t="str">
        <f t="shared" si="30"/>
        <v>Jonas Koch</v>
      </c>
      <c r="D1024" t="s">
        <v>1997</v>
      </c>
      <c r="E1024" t="s">
        <v>595</v>
      </c>
      <c r="F1024" t="str">
        <f t="shared" si="31"/>
        <v>Germany</v>
      </c>
    </row>
    <row r="1025" spans="1:6" x14ac:dyDescent="0.3">
      <c r="A1025" t="s">
        <v>3379</v>
      </c>
      <c r="B1025" t="s">
        <v>362</v>
      </c>
      <c r="C1025" t="str">
        <f t="shared" si="30"/>
        <v>Georgios Kaloniatis</v>
      </c>
      <c r="D1025" t="s">
        <v>3929</v>
      </c>
      <c r="E1025" t="s">
        <v>556</v>
      </c>
      <c r="F1025" t="str">
        <f t="shared" si="31"/>
        <v>Greece</v>
      </c>
    </row>
    <row r="1026" spans="1:6" x14ac:dyDescent="0.3">
      <c r="A1026" t="s">
        <v>2732</v>
      </c>
      <c r="B1026" t="s">
        <v>125</v>
      </c>
      <c r="C1026" t="str">
        <f t="shared" ref="C1026:C1089" si="32">CONCATENATE(B1026," ",A1026)</f>
        <v>Marcus Culey</v>
      </c>
      <c r="D1026" t="s">
        <v>3072</v>
      </c>
      <c r="E1026" t="s">
        <v>584</v>
      </c>
      <c r="F1026" t="str">
        <f t="shared" si="31"/>
        <v>Australia</v>
      </c>
    </row>
    <row r="1027" spans="1:6" x14ac:dyDescent="0.3">
      <c r="A1027" t="s">
        <v>2756</v>
      </c>
      <c r="B1027" t="s">
        <v>2757</v>
      </c>
      <c r="C1027" t="str">
        <f t="shared" si="32"/>
        <v>Samuele Menicucci</v>
      </c>
      <c r="D1027" t="s">
        <v>2062</v>
      </c>
      <c r="E1027" t="s">
        <v>545</v>
      </c>
      <c r="F1027" t="str">
        <f t="shared" ref="F1027:F1090" si="33">VLOOKUP(E1027,$J$1:$K$163,2,FALSE)</f>
        <v>San-Marino</v>
      </c>
    </row>
    <row r="1028" spans="1:6" x14ac:dyDescent="0.3">
      <c r="A1028" t="s">
        <v>3973</v>
      </c>
      <c r="B1028" t="s">
        <v>157</v>
      </c>
      <c r="C1028" t="str">
        <f t="shared" si="32"/>
        <v>Marco Frigo</v>
      </c>
      <c r="D1028" t="s">
        <v>3910</v>
      </c>
      <c r="E1028" t="s">
        <v>600</v>
      </c>
      <c r="F1028" t="str">
        <f t="shared" si="33"/>
        <v>Italy</v>
      </c>
    </row>
    <row r="1029" spans="1:6" x14ac:dyDescent="0.3">
      <c r="A1029" t="s">
        <v>14</v>
      </c>
      <c r="B1029" t="s">
        <v>163</v>
      </c>
      <c r="C1029" t="str">
        <f t="shared" si="32"/>
        <v>Francesco Bongiorno</v>
      </c>
      <c r="D1029" t="s">
        <v>524</v>
      </c>
      <c r="E1029" t="s">
        <v>600</v>
      </c>
      <c r="F1029" t="str">
        <f t="shared" si="33"/>
        <v>Italy</v>
      </c>
    </row>
    <row r="1030" spans="1:6" x14ac:dyDescent="0.3">
      <c r="A1030" t="s">
        <v>2483</v>
      </c>
      <c r="B1030" t="s">
        <v>2484</v>
      </c>
      <c r="C1030" t="str">
        <f t="shared" si="32"/>
        <v>Thibault Guernalec</v>
      </c>
      <c r="D1030" t="s">
        <v>3909</v>
      </c>
      <c r="E1030" t="s">
        <v>599</v>
      </c>
      <c r="F1030" t="str">
        <f t="shared" si="33"/>
        <v>France</v>
      </c>
    </row>
    <row r="1031" spans="1:6" x14ac:dyDescent="0.3">
      <c r="A1031" t="s">
        <v>3828</v>
      </c>
      <c r="B1031" t="s">
        <v>3580</v>
      </c>
      <c r="C1031" t="str">
        <f t="shared" si="32"/>
        <v>Riley Pickrell</v>
      </c>
      <c r="D1031" t="s">
        <v>3928</v>
      </c>
      <c r="E1031" t="s">
        <v>582</v>
      </c>
      <c r="F1031" t="str">
        <f t="shared" si="33"/>
        <v>Canada</v>
      </c>
    </row>
    <row r="1032" spans="1:6" x14ac:dyDescent="0.3">
      <c r="A1032" t="s">
        <v>1182</v>
      </c>
      <c r="B1032" t="s">
        <v>3760</v>
      </c>
      <c r="C1032" t="str">
        <f t="shared" si="32"/>
        <v>German Dario Gomez</v>
      </c>
      <c r="D1032" t="s">
        <v>1506</v>
      </c>
      <c r="E1032" t="s">
        <v>593</v>
      </c>
      <c r="F1032" t="str">
        <f t="shared" si="33"/>
        <v>Colombia</v>
      </c>
    </row>
    <row r="1033" spans="1:6" x14ac:dyDescent="0.3">
      <c r="A1033" t="s">
        <v>1411</v>
      </c>
      <c r="B1033" t="s">
        <v>1412</v>
      </c>
      <c r="C1033" t="str">
        <f t="shared" si="32"/>
        <v>Burr Ho</v>
      </c>
      <c r="D1033" t="s">
        <v>1997</v>
      </c>
      <c r="E1033" t="s">
        <v>552</v>
      </c>
      <c r="F1033" t="str">
        <f t="shared" si="33"/>
        <v>Hong-Kong</v>
      </c>
    </row>
    <row r="1034" spans="1:6" x14ac:dyDescent="0.3">
      <c r="A1034" t="s">
        <v>1243</v>
      </c>
      <c r="B1034" t="s">
        <v>1244</v>
      </c>
      <c r="C1034" t="str">
        <f t="shared" si="32"/>
        <v>Jo Kogstad Ringheim</v>
      </c>
      <c r="D1034" t="s">
        <v>3913</v>
      </c>
      <c r="E1034" t="s">
        <v>571</v>
      </c>
      <c r="F1034" t="str">
        <f t="shared" si="33"/>
        <v>Norway</v>
      </c>
    </row>
    <row r="1035" spans="1:6" x14ac:dyDescent="0.3">
      <c r="A1035" t="s">
        <v>3768</v>
      </c>
      <c r="B1035" t="s">
        <v>134</v>
      </c>
      <c r="C1035" t="str">
        <f t="shared" si="32"/>
        <v>Nicolas Heinrich</v>
      </c>
      <c r="D1035" t="s">
        <v>4308</v>
      </c>
      <c r="E1035" t="s">
        <v>595</v>
      </c>
      <c r="F1035" t="str">
        <f t="shared" si="33"/>
        <v>Germany</v>
      </c>
    </row>
    <row r="1036" spans="1:6" x14ac:dyDescent="0.3">
      <c r="A1036" t="s">
        <v>1491</v>
      </c>
      <c r="B1036" t="s">
        <v>329</v>
      </c>
      <c r="C1036" t="str">
        <f t="shared" si="32"/>
        <v>James Shaw</v>
      </c>
      <c r="D1036" t="s">
        <v>3074</v>
      </c>
      <c r="E1036" t="s">
        <v>586</v>
      </c>
      <c r="F1036" t="str">
        <f t="shared" si="33"/>
        <v>United-Kingdom</v>
      </c>
    </row>
    <row r="1037" spans="1:6" x14ac:dyDescent="0.3">
      <c r="A1037" t="s">
        <v>1338</v>
      </c>
      <c r="B1037" t="s">
        <v>1339</v>
      </c>
      <c r="C1037" t="str">
        <f t="shared" si="32"/>
        <v>Marc Christian Garby</v>
      </c>
      <c r="D1037" t="s">
        <v>3074</v>
      </c>
      <c r="E1037" t="s">
        <v>594</v>
      </c>
      <c r="F1037" t="str">
        <f t="shared" si="33"/>
        <v>Denmark</v>
      </c>
    </row>
    <row r="1038" spans="1:6" x14ac:dyDescent="0.3">
      <c r="A1038" t="s">
        <v>2839</v>
      </c>
      <c r="B1038" t="s">
        <v>2840</v>
      </c>
      <c r="C1038" t="str">
        <f t="shared" si="32"/>
        <v>Jefferson Alexander Cepeda</v>
      </c>
      <c r="D1038" t="s">
        <v>1247</v>
      </c>
      <c r="E1038" t="s">
        <v>1178</v>
      </c>
      <c r="F1038" t="str">
        <f t="shared" si="33"/>
        <v>Ecuador</v>
      </c>
    </row>
    <row r="1039" spans="1:6" x14ac:dyDescent="0.3">
      <c r="A1039" t="s">
        <v>2599</v>
      </c>
      <c r="B1039" t="s">
        <v>2600</v>
      </c>
      <c r="C1039" t="str">
        <f t="shared" si="32"/>
        <v>Farzad Khodayari</v>
      </c>
      <c r="D1039" t="s">
        <v>524</v>
      </c>
      <c r="E1039" t="s">
        <v>537</v>
      </c>
      <c r="F1039" t="str">
        <f t="shared" si="33"/>
        <v>Iran</v>
      </c>
    </row>
    <row r="1040" spans="1:6" x14ac:dyDescent="0.3">
      <c r="A1040" t="s">
        <v>2891</v>
      </c>
      <c r="B1040" t="s">
        <v>148</v>
      </c>
      <c r="C1040" t="str">
        <f t="shared" si="32"/>
        <v>Lars Van den Berg</v>
      </c>
      <c r="D1040" t="s">
        <v>524</v>
      </c>
      <c r="E1040" t="s">
        <v>597</v>
      </c>
      <c r="F1040" t="str">
        <f t="shared" si="33"/>
        <v>Netherlands</v>
      </c>
    </row>
    <row r="1041" spans="1:6" x14ac:dyDescent="0.3">
      <c r="A1041" t="s">
        <v>859</v>
      </c>
      <c r="B1041" t="s">
        <v>860</v>
      </c>
      <c r="C1041" t="str">
        <f t="shared" si="32"/>
        <v>Panagiotis Vlatos</v>
      </c>
      <c r="D1041" t="s">
        <v>3339</v>
      </c>
      <c r="E1041" t="s">
        <v>556</v>
      </c>
      <c r="F1041" t="str">
        <f t="shared" si="33"/>
        <v>Greece</v>
      </c>
    </row>
    <row r="1042" spans="1:6" x14ac:dyDescent="0.3">
      <c r="A1042" t="s">
        <v>1499</v>
      </c>
      <c r="B1042" t="s">
        <v>1500</v>
      </c>
      <c r="C1042" t="str">
        <f t="shared" si="32"/>
        <v>Eryk Laton</v>
      </c>
      <c r="D1042" t="s">
        <v>524</v>
      </c>
      <c r="E1042" t="s">
        <v>576</v>
      </c>
      <c r="F1042" t="str">
        <f t="shared" si="33"/>
        <v>Poland</v>
      </c>
    </row>
    <row r="1043" spans="1:6" x14ac:dyDescent="0.3">
      <c r="A1043" t="s">
        <v>2278</v>
      </c>
      <c r="B1043" t="s">
        <v>2279</v>
      </c>
      <c r="C1043" t="str">
        <f t="shared" si="32"/>
        <v>Cristofer Robin Jurado</v>
      </c>
      <c r="D1043" t="s">
        <v>3037</v>
      </c>
      <c r="E1043" t="s">
        <v>736</v>
      </c>
      <c r="F1043" t="str">
        <f t="shared" si="33"/>
        <v>Panama</v>
      </c>
    </row>
    <row r="1044" spans="1:6" x14ac:dyDescent="0.3">
      <c r="A1044" t="s">
        <v>867</v>
      </c>
      <c r="B1044" t="s">
        <v>283</v>
      </c>
      <c r="C1044" t="str">
        <f t="shared" si="32"/>
        <v>Frederik Frison</v>
      </c>
      <c r="D1044" t="s">
        <v>4135</v>
      </c>
      <c r="E1044" t="s">
        <v>598</v>
      </c>
      <c r="F1044" t="str">
        <f t="shared" si="33"/>
        <v>Belgium</v>
      </c>
    </row>
    <row r="1045" spans="1:6" x14ac:dyDescent="0.3">
      <c r="A1045" t="s">
        <v>3750</v>
      </c>
      <c r="B1045" t="s">
        <v>3751</v>
      </c>
      <c r="C1045" t="str">
        <f t="shared" si="32"/>
        <v>Henrik Teslo Fjellheim</v>
      </c>
      <c r="D1045" t="s">
        <v>3036</v>
      </c>
      <c r="E1045" t="s">
        <v>571</v>
      </c>
      <c r="F1045" t="str">
        <f t="shared" si="33"/>
        <v>Norway</v>
      </c>
    </row>
    <row r="1046" spans="1:6" x14ac:dyDescent="0.3">
      <c r="A1046" t="s">
        <v>1906</v>
      </c>
      <c r="B1046" t="s">
        <v>3564</v>
      </c>
      <c r="C1046" t="str">
        <f t="shared" si="32"/>
        <v>Harold Martin Lopez</v>
      </c>
      <c r="D1046" t="s">
        <v>3909</v>
      </c>
      <c r="E1046" t="s">
        <v>1178</v>
      </c>
      <c r="F1046" t="str">
        <f t="shared" si="33"/>
        <v>Ecuador</v>
      </c>
    </row>
    <row r="1047" spans="1:6" x14ac:dyDescent="0.3">
      <c r="A1047" t="s">
        <v>3708</v>
      </c>
      <c r="B1047" t="s">
        <v>720</v>
      </c>
      <c r="C1047" t="str">
        <f t="shared" si="32"/>
        <v>Maksym Bilyi</v>
      </c>
      <c r="D1047" t="s">
        <v>3914</v>
      </c>
      <c r="E1047" t="s">
        <v>569</v>
      </c>
      <c r="F1047" t="str">
        <f t="shared" si="33"/>
        <v>Ukraine</v>
      </c>
    </row>
    <row r="1048" spans="1:6" x14ac:dyDescent="0.3">
      <c r="A1048" t="s">
        <v>1282</v>
      </c>
      <c r="B1048" t="s">
        <v>1283</v>
      </c>
      <c r="C1048" t="str">
        <f t="shared" si="32"/>
        <v>Yoeri Havik</v>
      </c>
      <c r="D1048" t="s">
        <v>4322</v>
      </c>
      <c r="E1048" t="s">
        <v>597</v>
      </c>
      <c r="F1048" t="str">
        <f t="shared" si="33"/>
        <v>Netherlands</v>
      </c>
    </row>
    <row r="1049" spans="1:6" x14ac:dyDescent="0.3">
      <c r="A1049" t="s">
        <v>2381</v>
      </c>
      <c r="B1049" t="s">
        <v>2382</v>
      </c>
      <c r="C1049" t="str">
        <f t="shared" si="32"/>
        <v>Zeke Mostov</v>
      </c>
      <c r="D1049" t="s">
        <v>2793</v>
      </c>
      <c r="E1049" t="s">
        <v>596</v>
      </c>
      <c r="F1049" t="str">
        <f t="shared" si="33"/>
        <v>United-States</v>
      </c>
    </row>
    <row r="1050" spans="1:6" x14ac:dyDescent="0.3">
      <c r="A1050" t="s">
        <v>4122</v>
      </c>
      <c r="B1050" t="s">
        <v>221</v>
      </c>
      <c r="C1050" t="str">
        <f t="shared" si="32"/>
        <v>Pavel Bittner</v>
      </c>
      <c r="D1050" t="s">
        <v>3920</v>
      </c>
      <c r="E1050" t="s">
        <v>573</v>
      </c>
      <c r="F1050" t="str">
        <f t="shared" si="33"/>
        <v>Czech-Republic</v>
      </c>
    </row>
    <row r="1051" spans="1:6" x14ac:dyDescent="0.3">
      <c r="A1051" t="s">
        <v>92</v>
      </c>
      <c r="B1051" t="s">
        <v>131</v>
      </c>
      <c r="C1051" t="str">
        <f t="shared" si="32"/>
        <v>Tom David</v>
      </c>
      <c r="D1051" t="s">
        <v>3909</v>
      </c>
      <c r="E1051" t="s">
        <v>572</v>
      </c>
      <c r="F1051" t="str">
        <f t="shared" si="33"/>
        <v>New-Zealand</v>
      </c>
    </row>
    <row r="1052" spans="1:6" x14ac:dyDescent="0.3">
      <c r="A1052" t="s">
        <v>2244</v>
      </c>
      <c r="B1052" t="s">
        <v>2245</v>
      </c>
      <c r="C1052" t="str">
        <f t="shared" si="32"/>
        <v>Jenthe Biermans</v>
      </c>
      <c r="D1052" t="s">
        <v>2010</v>
      </c>
      <c r="E1052" t="s">
        <v>598</v>
      </c>
      <c r="F1052" t="str">
        <f t="shared" si="33"/>
        <v>Belgium</v>
      </c>
    </row>
    <row r="1053" spans="1:6" x14ac:dyDescent="0.3">
      <c r="A1053" t="s">
        <v>1108</v>
      </c>
      <c r="B1053" t="s">
        <v>2803</v>
      </c>
      <c r="C1053" t="str">
        <f t="shared" si="32"/>
        <v>Johan Esteban Chaves</v>
      </c>
      <c r="D1053" t="s">
        <v>524</v>
      </c>
      <c r="E1053" t="s">
        <v>593</v>
      </c>
      <c r="F1053" t="str">
        <f t="shared" si="33"/>
        <v>Colombia</v>
      </c>
    </row>
    <row r="1054" spans="1:6" x14ac:dyDescent="0.3">
      <c r="A1054" t="s">
        <v>829</v>
      </c>
      <c r="B1054" t="s">
        <v>150</v>
      </c>
      <c r="C1054" t="str">
        <f t="shared" si="32"/>
        <v>Kenny Elissonde</v>
      </c>
      <c r="D1054" t="s">
        <v>3913</v>
      </c>
      <c r="E1054" t="s">
        <v>599</v>
      </c>
      <c r="F1054" t="str">
        <f t="shared" si="33"/>
        <v>France</v>
      </c>
    </row>
    <row r="1055" spans="1:6" x14ac:dyDescent="0.3">
      <c r="A1055" t="s">
        <v>2851</v>
      </c>
      <c r="B1055" t="s">
        <v>203</v>
      </c>
      <c r="C1055" t="str">
        <f t="shared" si="32"/>
        <v>Sergio Samitier</v>
      </c>
      <c r="D1055" t="s">
        <v>524</v>
      </c>
      <c r="E1055" t="s">
        <v>601</v>
      </c>
      <c r="F1055" t="str">
        <f t="shared" si="33"/>
        <v>Spain</v>
      </c>
    </row>
    <row r="1056" spans="1:6" x14ac:dyDescent="0.3">
      <c r="A1056" t="s">
        <v>2066</v>
      </c>
      <c r="B1056" t="s">
        <v>2067</v>
      </c>
      <c r="C1056" t="str">
        <f t="shared" si="32"/>
        <v>Andrea Enrico Maccagli</v>
      </c>
      <c r="D1056" t="s">
        <v>4312</v>
      </c>
      <c r="E1056" t="s">
        <v>545</v>
      </c>
      <c r="F1056" t="str">
        <f t="shared" si="33"/>
        <v>San-Marino</v>
      </c>
    </row>
    <row r="1057" spans="1:6" x14ac:dyDescent="0.3">
      <c r="A1057" t="s">
        <v>1888</v>
      </c>
      <c r="B1057" t="s">
        <v>1889</v>
      </c>
      <c r="C1057" t="str">
        <f t="shared" si="32"/>
        <v>Vlad-Nicolae Dobre</v>
      </c>
      <c r="D1057" t="s">
        <v>524</v>
      </c>
      <c r="E1057" t="s">
        <v>533</v>
      </c>
      <c r="F1057" t="str">
        <f t="shared" si="33"/>
        <v>Romania</v>
      </c>
    </row>
    <row r="1058" spans="1:6" x14ac:dyDescent="0.3">
      <c r="A1058" t="s">
        <v>1150</v>
      </c>
      <c r="B1058" t="s">
        <v>625</v>
      </c>
      <c r="C1058" t="str">
        <f t="shared" si="32"/>
        <v>Stanislau Bazhkou</v>
      </c>
      <c r="D1058" t="s">
        <v>2764</v>
      </c>
      <c r="E1058" t="s">
        <v>566</v>
      </c>
      <c r="F1058" t="str">
        <f t="shared" si="33"/>
        <v>Belarus</v>
      </c>
    </row>
    <row r="1059" spans="1:6" x14ac:dyDescent="0.3">
      <c r="A1059" t="s">
        <v>2302</v>
      </c>
      <c r="B1059" t="s">
        <v>242</v>
      </c>
      <c r="C1059" t="str">
        <f t="shared" si="32"/>
        <v>Samuel Gaze</v>
      </c>
      <c r="D1059" t="s">
        <v>4310</v>
      </c>
      <c r="E1059" t="s">
        <v>572</v>
      </c>
      <c r="F1059" t="str">
        <f t="shared" si="33"/>
        <v>New-Zealand</v>
      </c>
    </row>
    <row r="1060" spans="1:6" x14ac:dyDescent="0.3">
      <c r="A1060" t="s">
        <v>1163</v>
      </c>
      <c r="B1060" t="s">
        <v>330</v>
      </c>
      <c r="C1060" t="str">
        <f t="shared" si="32"/>
        <v>Xavier Quevedo</v>
      </c>
      <c r="D1060" t="s">
        <v>524</v>
      </c>
      <c r="E1060" t="s">
        <v>564</v>
      </c>
      <c r="F1060" t="str">
        <f t="shared" si="33"/>
        <v>Venezuela</v>
      </c>
    </row>
    <row r="1061" spans="1:6" x14ac:dyDescent="0.3">
      <c r="A1061" t="s">
        <v>1583</v>
      </c>
      <c r="B1061" t="s">
        <v>316</v>
      </c>
      <c r="C1061" t="str">
        <f t="shared" si="32"/>
        <v>Mattia Frapporti</v>
      </c>
      <c r="D1061" t="s">
        <v>524</v>
      </c>
      <c r="E1061" t="s">
        <v>600</v>
      </c>
      <c r="F1061" t="str">
        <f t="shared" si="33"/>
        <v>Italy</v>
      </c>
    </row>
    <row r="1062" spans="1:6" x14ac:dyDescent="0.3">
      <c r="A1062" t="s">
        <v>912</v>
      </c>
      <c r="B1062" t="s">
        <v>911</v>
      </c>
      <c r="C1062" t="str">
        <f t="shared" si="32"/>
        <v>Tosh Van der Sande</v>
      </c>
      <c r="D1062" t="s">
        <v>524</v>
      </c>
      <c r="E1062" t="s">
        <v>598</v>
      </c>
      <c r="F1062" t="str">
        <f t="shared" si="33"/>
        <v>Belgium</v>
      </c>
    </row>
    <row r="1063" spans="1:6" x14ac:dyDescent="0.3">
      <c r="A1063" t="s">
        <v>3736</v>
      </c>
      <c r="B1063" t="s">
        <v>163</v>
      </c>
      <c r="C1063" t="str">
        <f t="shared" si="32"/>
        <v>Francesco Della Lunga</v>
      </c>
      <c r="D1063" t="s">
        <v>3036</v>
      </c>
      <c r="E1063" t="s">
        <v>600</v>
      </c>
      <c r="F1063" t="str">
        <f t="shared" si="33"/>
        <v>Italy</v>
      </c>
    </row>
    <row r="1064" spans="1:6" x14ac:dyDescent="0.3">
      <c r="A1064" t="s">
        <v>1239</v>
      </c>
      <c r="B1064" t="s">
        <v>1238</v>
      </c>
      <c r="C1064" t="str">
        <f t="shared" si="32"/>
        <v>Nurbolat Kulimbetov</v>
      </c>
      <c r="D1064" t="s">
        <v>524</v>
      </c>
      <c r="E1064" t="s">
        <v>591</v>
      </c>
      <c r="F1064" t="str">
        <f t="shared" si="33"/>
        <v>Kazakhstan</v>
      </c>
    </row>
    <row r="1065" spans="1:6" x14ac:dyDescent="0.3">
      <c r="A1065" t="s">
        <v>2877</v>
      </c>
      <c r="B1065" t="s">
        <v>106</v>
      </c>
      <c r="C1065" t="str">
        <f t="shared" si="32"/>
        <v>Benjamin Declercq</v>
      </c>
      <c r="D1065" t="s">
        <v>524</v>
      </c>
      <c r="E1065" t="s">
        <v>598</v>
      </c>
      <c r="F1065" t="str">
        <f t="shared" si="33"/>
        <v>Belgium</v>
      </c>
    </row>
    <row r="1066" spans="1:6" x14ac:dyDescent="0.3">
      <c r="A1066" t="s">
        <v>70</v>
      </c>
      <c r="B1066" t="s">
        <v>1519</v>
      </c>
      <c r="C1066" t="str">
        <f t="shared" si="32"/>
        <v>Guangtong Ma</v>
      </c>
      <c r="D1066" t="s">
        <v>4308</v>
      </c>
      <c r="E1066" t="s">
        <v>580</v>
      </c>
      <c r="F1066" t="str">
        <f t="shared" si="33"/>
        <v>China</v>
      </c>
    </row>
    <row r="1067" spans="1:6" x14ac:dyDescent="0.3">
      <c r="A1067" t="s">
        <v>2426</v>
      </c>
      <c r="B1067" t="s">
        <v>340</v>
      </c>
      <c r="C1067" t="str">
        <f t="shared" si="32"/>
        <v>Damien Touze</v>
      </c>
      <c r="D1067" t="s">
        <v>3927</v>
      </c>
      <c r="E1067" t="s">
        <v>599</v>
      </c>
      <c r="F1067" t="str">
        <f t="shared" si="33"/>
        <v>France</v>
      </c>
    </row>
    <row r="1068" spans="1:6" x14ac:dyDescent="0.3">
      <c r="A1068" t="s">
        <v>1696</v>
      </c>
      <c r="B1068" t="s">
        <v>1590</v>
      </c>
      <c r="C1068" t="str">
        <f t="shared" si="32"/>
        <v>Abdul Gani</v>
      </c>
      <c r="D1068" t="s">
        <v>524</v>
      </c>
      <c r="E1068" t="s">
        <v>548</v>
      </c>
      <c r="F1068" t="str">
        <f t="shared" si="33"/>
        <v>Indonesia</v>
      </c>
    </row>
    <row r="1069" spans="1:6" x14ac:dyDescent="0.3">
      <c r="A1069" t="s">
        <v>3263</v>
      </c>
      <c r="B1069" t="s">
        <v>3264</v>
      </c>
      <c r="C1069" t="str">
        <f t="shared" si="32"/>
        <v>Miori Kawasaki</v>
      </c>
      <c r="D1069" t="s">
        <v>4311</v>
      </c>
      <c r="E1069" t="s">
        <v>583</v>
      </c>
      <c r="F1069" t="str">
        <f t="shared" si="33"/>
        <v>Japan</v>
      </c>
    </row>
    <row r="1070" spans="1:6" x14ac:dyDescent="0.3">
      <c r="A1070" t="s">
        <v>1510</v>
      </c>
      <c r="B1070" t="s">
        <v>1511</v>
      </c>
      <c r="C1070" t="str">
        <f t="shared" si="32"/>
        <v>Jhonnatan De Leon</v>
      </c>
      <c r="D1070" t="s">
        <v>524</v>
      </c>
      <c r="E1070" t="s">
        <v>541</v>
      </c>
      <c r="F1070" t="str">
        <f t="shared" si="33"/>
        <v>Guatemala</v>
      </c>
    </row>
    <row r="1071" spans="1:6" x14ac:dyDescent="0.3">
      <c r="A1071" t="s">
        <v>1207</v>
      </c>
      <c r="B1071" t="s">
        <v>288</v>
      </c>
      <c r="C1071" t="str">
        <f t="shared" si="32"/>
        <v>Mark Dzamastagic</v>
      </c>
      <c r="D1071" t="s">
        <v>524</v>
      </c>
      <c r="E1071" t="s">
        <v>578</v>
      </c>
      <c r="F1071" t="str">
        <f t="shared" si="33"/>
        <v>Slovenia</v>
      </c>
    </row>
    <row r="1072" spans="1:6" x14ac:dyDescent="0.3">
      <c r="A1072" t="s">
        <v>3654</v>
      </c>
      <c r="B1072" t="s">
        <v>2259</v>
      </c>
      <c r="C1072" t="str">
        <f t="shared" si="32"/>
        <v>Aidan Buttigieg</v>
      </c>
      <c r="D1072" t="s">
        <v>4317</v>
      </c>
      <c r="E1072" t="s">
        <v>539</v>
      </c>
      <c r="F1072" t="str">
        <f t="shared" si="33"/>
        <v>Malta</v>
      </c>
    </row>
    <row r="1073" spans="1:6" x14ac:dyDescent="0.3">
      <c r="A1073" t="s">
        <v>2095</v>
      </c>
      <c r="B1073" t="s">
        <v>148</v>
      </c>
      <c r="C1073" t="str">
        <f t="shared" si="32"/>
        <v>Lars Van der Haar</v>
      </c>
      <c r="D1073" t="s">
        <v>4322</v>
      </c>
      <c r="E1073" t="s">
        <v>597</v>
      </c>
      <c r="F1073" t="str">
        <f t="shared" si="33"/>
        <v>Netherlands</v>
      </c>
    </row>
    <row r="1074" spans="1:6" x14ac:dyDescent="0.3">
      <c r="A1074" t="s">
        <v>2402</v>
      </c>
      <c r="B1074" t="s">
        <v>306</v>
      </c>
      <c r="C1074" t="str">
        <f t="shared" si="32"/>
        <v>Simone Ravanelli</v>
      </c>
      <c r="D1074" t="s">
        <v>524</v>
      </c>
      <c r="E1074" t="s">
        <v>600</v>
      </c>
      <c r="F1074" t="str">
        <f t="shared" si="33"/>
        <v>Italy</v>
      </c>
    </row>
    <row r="1075" spans="1:6" x14ac:dyDescent="0.3">
      <c r="A1075" t="s">
        <v>951</v>
      </c>
      <c r="B1075" t="s">
        <v>326</v>
      </c>
      <c r="C1075" t="str">
        <f t="shared" si="32"/>
        <v>Luke Keough</v>
      </c>
      <c r="D1075" t="s">
        <v>4321</v>
      </c>
      <c r="E1075" t="s">
        <v>596</v>
      </c>
      <c r="F1075" t="str">
        <f t="shared" si="33"/>
        <v>United-States</v>
      </c>
    </row>
    <row r="1076" spans="1:6" x14ac:dyDescent="0.3">
      <c r="A1076" t="s">
        <v>1306</v>
      </c>
      <c r="B1076" t="s">
        <v>311</v>
      </c>
      <c r="C1076" t="str">
        <f t="shared" si="32"/>
        <v>Alex Wohler</v>
      </c>
      <c r="D1076" t="s">
        <v>3340</v>
      </c>
      <c r="E1076" t="s">
        <v>584</v>
      </c>
      <c r="F1076" t="str">
        <f t="shared" si="33"/>
        <v>Australia</v>
      </c>
    </row>
    <row r="1077" spans="1:6" x14ac:dyDescent="0.3">
      <c r="A1077" t="s">
        <v>1064</v>
      </c>
      <c r="B1077" t="s">
        <v>92</v>
      </c>
      <c r="C1077" t="str">
        <f t="shared" si="32"/>
        <v>David Boily</v>
      </c>
      <c r="D1077" t="s">
        <v>524</v>
      </c>
      <c r="E1077" t="s">
        <v>582</v>
      </c>
      <c r="F1077" t="str">
        <f t="shared" si="33"/>
        <v>Canada</v>
      </c>
    </row>
    <row r="1078" spans="1:6" x14ac:dyDescent="0.3">
      <c r="A1078" t="s">
        <v>3728</v>
      </c>
      <c r="B1078" t="s">
        <v>115</v>
      </c>
      <c r="C1078" t="str">
        <f t="shared" si="32"/>
        <v>Carlos Canal</v>
      </c>
      <c r="D1078" t="s">
        <v>1241</v>
      </c>
      <c r="E1078" t="s">
        <v>601</v>
      </c>
      <c r="F1078" t="str">
        <f t="shared" si="33"/>
        <v>Spain</v>
      </c>
    </row>
    <row r="1079" spans="1:6" x14ac:dyDescent="0.3">
      <c r="A1079" t="s">
        <v>4022</v>
      </c>
      <c r="B1079" t="s">
        <v>378</v>
      </c>
      <c r="C1079" t="str">
        <f t="shared" si="32"/>
        <v>Tobias Lund Andresen</v>
      </c>
      <c r="D1079" t="s">
        <v>1466</v>
      </c>
      <c r="E1079" t="s">
        <v>594</v>
      </c>
      <c r="F1079" t="str">
        <f t="shared" si="33"/>
        <v>Denmark</v>
      </c>
    </row>
    <row r="1080" spans="1:6" x14ac:dyDescent="0.3">
      <c r="A1080" t="s">
        <v>3703</v>
      </c>
      <c r="B1080" t="s">
        <v>3704</v>
      </c>
      <c r="C1080" t="str">
        <f t="shared" si="32"/>
        <v>Jenno Berckmoes</v>
      </c>
      <c r="D1080" t="s">
        <v>3932</v>
      </c>
      <c r="E1080" t="s">
        <v>598</v>
      </c>
      <c r="F1080" t="str">
        <f t="shared" si="33"/>
        <v>Belgium</v>
      </c>
    </row>
    <row r="1081" spans="1:6" x14ac:dyDescent="0.3">
      <c r="A1081" t="s">
        <v>652</v>
      </c>
      <c r="B1081" t="s">
        <v>23</v>
      </c>
      <c r="C1081" t="str">
        <f t="shared" si="32"/>
        <v>Moreno Hofland</v>
      </c>
      <c r="D1081" t="s">
        <v>524</v>
      </c>
      <c r="E1081" t="s">
        <v>597</v>
      </c>
      <c r="F1081" t="str">
        <f t="shared" si="33"/>
        <v>Netherlands</v>
      </c>
    </row>
    <row r="1082" spans="1:6" x14ac:dyDescent="0.3">
      <c r="A1082" t="s">
        <v>3403</v>
      </c>
      <c r="B1082" t="s">
        <v>257</v>
      </c>
      <c r="C1082" t="str">
        <f t="shared" si="32"/>
        <v>Ricardo Broxham</v>
      </c>
      <c r="D1082" t="s">
        <v>3913</v>
      </c>
      <c r="E1082" t="s">
        <v>1164</v>
      </c>
      <c r="F1082" t="str">
        <f t="shared" si="33"/>
        <v>South-Africa</v>
      </c>
    </row>
    <row r="1083" spans="1:6" x14ac:dyDescent="0.3">
      <c r="A1083" t="s">
        <v>2126</v>
      </c>
      <c r="B1083" t="s">
        <v>414</v>
      </c>
      <c r="C1083" t="str">
        <f t="shared" si="32"/>
        <v>Nils Schomber</v>
      </c>
      <c r="D1083" t="s">
        <v>3920</v>
      </c>
      <c r="E1083" t="s">
        <v>595</v>
      </c>
      <c r="F1083" t="str">
        <f t="shared" si="33"/>
        <v>Germany</v>
      </c>
    </row>
    <row r="1084" spans="1:6" x14ac:dyDescent="0.3">
      <c r="A1084" t="s">
        <v>3309</v>
      </c>
      <c r="B1084" t="s">
        <v>203</v>
      </c>
      <c r="C1084" t="str">
        <f t="shared" si="32"/>
        <v>Sergio Arias Villanueva</v>
      </c>
      <c r="D1084" t="s">
        <v>3913</v>
      </c>
      <c r="E1084" t="s">
        <v>555</v>
      </c>
      <c r="F1084" t="str">
        <f t="shared" si="33"/>
        <v>Costa-Rica</v>
      </c>
    </row>
    <row r="1085" spans="1:6" x14ac:dyDescent="0.3">
      <c r="A1085" t="s">
        <v>960</v>
      </c>
      <c r="B1085" t="s">
        <v>961</v>
      </c>
      <c r="C1085" t="str">
        <f t="shared" si="32"/>
        <v>Eduard Alexander Beltran</v>
      </c>
      <c r="D1085" t="s">
        <v>524</v>
      </c>
      <c r="E1085" t="s">
        <v>593</v>
      </c>
      <c r="F1085" t="str">
        <f t="shared" si="33"/>
        <v>Colombia</v>
      </c>
    </row>
    <row r="1086" spans="1:6" x14ac:dyDescent="0.3">
      <c r="A1086" t="s">
        <v>2074</v>
      </c>
      <c r="B1086" t="s">
        <v>233</v>
      </c>
      <c r="C1086" t="str">
        <f t="shared" si="32"/>
        <v>Marc Potts</v>
      </c>
      <c r="D1086" t="s">
        <v>524</v>
      </c>
      <c r="E1086" t="s">
        <v>575</v>
      </c>
      <c r="F1086" t="str">
        <f t="shared" si="33"/>
        <v>Ireland</v>
      </c>
    </row>
    <row r="1087" spans="1:6" x14ac:dyDescent="0.3">
      <c r="A1087" t="s">
        <v>3216</v>
      </c>
      <c r="B1087" t="s">
        <v>3217</v>
      </c>
      <c r="C1087" t="str">
        <f t="shared" si="32"/>
        <v>Tore Andre Vabo</v>
      </c>
      <c r="D1087" t="s">
        <v>1241</v>
      </c>
      <c r="E1087" t="s">
        <v>571</v>
      </c>
      <c r="F1087" t="str">
        <f t="shared" si="33"/>
        <v>Norway</v>
      </c>
    </row>
    <row r="1088" spans="1:6" x14ac:dyDescent="0.3">
      <c r="A1088" t="s">
        <v>3398</v>
      </c>
      <c r="B1088" t="s">
        <v>227</v>
      </c>
      <c r="C1088" t="str">
        <f t="shared" si="32"/>
        <v>Daniel Bonello</v>
      </c>
      <c r="D1088" t="s">
        <v>4316</v>
      </c>
      <c r="E1088" t="s">
        <v>539</v>
      </c>
      <c r="F1088" t="str">
        <f t="shared" si="33"/>
        <v>Malta</v>
      </c>
    </row>
    <row r="1089" spans="1:6" x14ac:dyDescent="0.3">
      <c r="A1089" t="s">
        <v>3868</v>
      </c>
      <c r="B1089" t="s">
        <v>3869</v>
      </c>
      <c r="C1089" t="str">
        <f t="shared" si="32"/>
        <v>Stavros Theorpanous</v>
      </c>
      <c r="D1089" t="s">
        <v>4314</v>
      </c>
      <c r="E1089" t="s">
        <v>1144</v>
      </c>
      <c r="F1089" t="str">
        <f t="shared" si="33"/>
        <v>Cyprus</v>
      </c>
    </row>
    <row r="1090" spans="1:6" x14ac:dyDescent="0.3">
      <c r="A1090" t="s">
        <v>3723</v>
      </c>
      <c r="B1090" t="s">
        <v>3002</v>
      </c>
      <c r="C1090" t="str">
        <f t="shared" ref="C1090:C1153" si="34">CONCATENATE(B1090," ",A1090)</f>
        <v>Nicolo Buratti</v>
      </c>
      <c r="D1090" t="s">
        <v>2288</v>
      </c>
      <c r="E1090" t="s">
        <v>600</v>
      </c>
      <c r="F1090" t="str">
        <f t="shared" si="33"/>
        <v>Italy</v>
      </c>
    </row>
    <row r="1091" spans="1:6" x14ac:dyDescent="0.3">
      <c r="A1091" t="s">
        <v>62</v>
      </c>
      <c r="B1091" t="s">
        <v>1555</v>
      </c>
      <c r="C1091" t="str">
        <f t="shared" si="34"/>
        <v>Emerson Santos</v>
      </c>
      <c r="D1091" t="s">
        <v>524</v>
      </c>
      <c r="E1091" t="s">
        <v>559</v>
      </c>
      <c r="F1091" t="str">
        <f t="shared" ref="F1091:F1154" si="35">VLOOKUP(E1091,$J$1:$K$163,2,FALSE)</f>
        <v>Brazil</v>
      </c>
    </row>
    <row r="1092" spans="1:6" x14ac:dyDescent="0.3">
      <c r="A1092" t="s">
        <v>3772</v>
      </c>
      <c r="B1092" t="s">
        <v>847</v>
      </c>
      <c r="C1092" t="str">
        <f t="shared" si="34"/>
        <v>Liam Holowesko</v>
      </c>
      <c r="D1092" t="s">
        <v>1506</v>
      </c>
      <c r="E1092" t="s">
        <v>1513</v>
      </c>
      <c r="F1092" t="str">
        <f t="shared" si="35"/>
        <v>Bahrain</v>
      </c>
    </row>
    <row r="1093" spans="1:6" x14ac:dyDescent="0.3">
      <c r="A1093" t="s">
        <v>3638</v>
      </c>
      <c r="B1093" t="s">
        <v>788</v>
      </c>
      <c r="C1093" t="str">
        <f t="shared" si="34"/>
        <v>Karel Vacek</v>
      </c>
      <c r="D1093" t="s">
        <v>4313</v>
      </c>
      <c r="E1093" t="s">
        <v>573</v>
      </c>
      <c r="F1093" t="str">
        <f t="shared" si="35"/>
        <v>Czech-Republic</v>
      </c>
    </row>
    <row r="1094" spans="1:6" x14ac:dyDescent="0.3">
      <c r="A1094" t="s">
        <v>865</v>
      </c>
      <c r="B1094" t="s">
        <v>115</v>
      </c>
      <c r="C1094" t="str">
        <f t="shared" si="34"/>
        <v>Carlos Verona</v>
      </c>
      <c r="D1094" t="s">
        <v>4313</v>
      </c>
      <c r="E1094" t="s">
        <v>601</v>
      </c>
      <c r="F1094" t="str">
        <f t="shared" si="35"/>
        <v>Spain</v>
      </c>
    </row>
    <row r="1095" spans="1:6" x14ac:dyDescent="0.3">
      <c r="A1095" t="s">
        <v>3243</v>
      </c>
      <c r="B1095" t="s">
        <v>3244</v>
      </c>
      <c r="C1095" t="str">
        <f t="shared" si="34"/>
        <v>Eric Antonio Fagundez</v>
      </c>
      <c r="D1095" t="s">
        <v>3073</v>
      </c>
      <c r="E1095" t="s">
        <v>527</v>
      </c>
      <c r="F1095" t="str">
        <f t="shared" si="35"/>
        <v>Uruguay</v>
      </c>
    </row>
    <row r="1096" spans="1:6" x14ac:dyDescent="0.3">
      <c r="A1096" t="s">
        <v>1656</v>
      </c>
      <c r="B1096" t="s">
        <v>182</v>
      </c>
      <c r="C1096" t="str">
        <f t="shared" si="34"/>
        <v>Jonathan Caicedo</v>
      </c>
      <c r="D1096" t="s">
        <v>524</v>
      </c>
      <c r="E1096" t="s">
        <v>1178</v>
      </c>
      <c r="F1096" t="str">
        <f t="shared" si="35"/>
        <v>Ecuador</v>
      </c>
    </row>
    <row r="1097" spans="1:6" x14ac:dyDescent="0.3">
      <c r="A1097" t="s">
        <v>44</v>
      </c>
      <c r="B1097" t="s">
        <v>868</v>
      </c>
      <c r="C1097" t="str">
        <f t="shared" si="34"/>
        <v>Michael Valgren Andersen</v>
      </c>
      <c r="D1097" t="s">
        <v>2764</v>
      </c>
      <c r="E1097" t="s">
        <v>594</v>
      </c>
      <c r="F1097" t="str">
        <f t="shared" si="35"/>
        <v>Denmark</v>
      </c>
    </row>
    <row r="1098" spans="1:6" x14ac:dyDescent="0.3">
      <c r="A1098" t="s">
        <v>1115</v>
      </c>
      <c r="B1098" t="s">
        <v>141</v>
      </c>
      <c r="C1098" t="str">
        <f t="shared" si="34"/>
        <v>Christian Bertilsson</v>
      </c>
      <c r="D1098" t="s">
        <v>524</v>
      </c>
      <c r="E1098" t="s">
        <v>574</v>
      </c>
      <c r="F1098" t="str">
        <f t="shared" si="35"/>
        <v>Sweden</v>
      </c>
    </row>
    <row r="1099" spans="1:6" x14ac:dyDescent="0.3">
      <c r="A1099" t="s">
        <v>1363</v>
      </c>
      <c r="B1099" t="s">
        <v>220</v>
      </c>
      <c r="C1099" t="str">
        <f t="shared" si="34"/>
        <v>Patrick Konrad</v>
      </c>
      <c r="D1099" t="s">
        <v>524</v>
      </c>
      <c r="E1099" t="s">
        <v>570</v>
      </c>
      <c r="F1099" t="str">
        <f t="shared" si="35"/>
        <v>Austria</v>
      </c>
    </row>
    <row r="1100" spans="1:6" x14ac:dyDescent="0.3">
      <c r="A1100" t="s">
        <v>3785</v>
      </c>
      <c r="B1100" t="s">
        <v>1260</v>
      </c>
      <c r="C1100" t="str">
        <f t="shared" si="34"/>
        <v>Maximilian Kabas</v>
      </c>
      <c r="D1100" t="s">
        <v>3918</v>
      </c>
      <c r="E1100" t="s">
        <v>570</v>
      </c>
      <c r="F1100" t="str">
        <f t="shared" si="35"/>
        <v>Austria</v>
      </c>
    </row>
    <row r="1101" spans="1:6" x14ac:dyDescent="0.3">
      <c r="A1101" t="s">
        <v>3827</v>
      </c>
      <c r="B1101" t="s">
        <v>140</v>
      </c>
      <c r="C1101" t="str">
        <f t="shared" si="34"/>
        <v>Andrea Piccolo</v>
      </c>
      <c r="D1101" t="s">
        <v>2010</v>
      </c>
      <c r="E1101" t="s">
        <v>600</v>
      </c>
      <c r="F1101" t="str">
        <f t="shared" si="35"/>
        <v>Italy</v>
      </c>
    </row>
    <row r="1102" spans="1:6" x14ac:dyDescent="0.3">
      <c r="A1102" t="s">
        <v>1248</v>
      </c>
      <c r="B1102" t="s">
        <v>120</v>
      </c>
      <c r="C1102" t="str">
        <f t="shared" si="34"/>
        <v>Daniele Dall'Oste</v>
      </c>
      <c r="D1102" t="s">
        <v>524</v>
      </c>
      <c r="E1102" t="s">
        <v>600</v>
      </c>
      <c r="F1102" t="str">
        <f t="shared" si="35"/>
        <v>Italy</v>
      </c>
    </row>
    <row r="1103" spans="1:6" x14ac:dyDescent="0.3">
      <c r="A1103" t="s">
        <v>1145</v>
      </c>
      <c r="B1103" t="s">
        <v>233</v>
      </c>
      <c r="C1103" t="str">
        <f t="shared" si="34"/>
        <v>Marc Goos</v>
      </c>
      <c r="D1103" t="s">
        <v>524</v>
      </c>
      <c r="E1103" t="s">
        <v>597</v>
      </c>
      <c r="F1103" t="str">
        <f t="shared" si="35"/>
        <v>Netherlands</v>
      </c>
    </row>
    <row r="1104" spans="1:6" x14ac:dyDescent="0.3">
      <c r="A1104" t="s">
        <v>3359</v>
      </c>
      <c r="B1104" t="s">
        <v>3360</v>
      </c>
      <c r="C1104" t="str">
        <f t="shared" si="34"/>
        <v>Joren Bloem</v>
      </c>
      <c r="D1104" t="s">
        <v>3910</v>
      </c>
      <c r="E1104" t="s">
        <v>597</v>
      </c>
      <c r="F1104" t="str">
        <f t="shared" si="35"/>
        <v>Netherlands</v>
      </c>
    </row>
    <row r="1105" spans="1:6" x14ac:dyDescent="0.3">
      <c r="A1105" t="s">
        <v>4059</v>
      </c>
      <c r="B1105" t="s">
        <v>1335</v>
      </c>
      <c r="C1105" t="str">
        <f t="shared" si="34"/>
        <v>Andrii Ponomar</v>
      </c>
      <c r="D1105" t="s">
        <v>1247</v>
      </c>
      <c r="E1105" t="s">
        <v>569</v>
      </c>
      <c r="F1105" t="str">
        <f t="shared" si="35"/>
        <v>Ukraine</v>
      </c>
    </row>
    <row r="1106" spans="1:6" x14ac:dyDescent="0.3">
      <c r="A1106" t="s">
        <v>1407</v>
      </c>
      <c r="B1106" t="s">
        <v>1408</v>
      </c>
      <c r="C1106" t="str">
        <f t="shared" si="34"/>
        <v>Heiner Rodrigo Parra Bustamente</v>
      </c>
      <c r="D1106" t="s">
        <v>524</v>
      </c>
      <c r="E1106" t="s">
        <v>593</v>
      </c>
      <c r="F1106" t="str">
        <f t="shared" si="35"/>
        <v>Colombia</v>
      </c>
    </row>
    <row r="1107" spans="1:6" x14ac:dyDescent="0.3">
      <c r="A1107" t="s">
        <v>1562</v>
      </c>
      <c r="B1107" t="s">
        <v>386</v>
      </c>
      <c r="C1107" t="str">
        <f t="shared" si="34"/>
        <v>Miles Scotson</v>
      </c>
      <c r="D1107" t="s">
        <v>3340</v>
      </c>
      <c r="E1107" t="s">
        <v>584</v>
      </c>
      <c r="F1107" t="str">
        <f t="shared" si="35"/>
        <v>Australia</v>
      </c>
    </row>
    <row r="1108" spans="1:6" x14ac:dyDescent="0.3">
      <c r="A1108" t="s">
        <v>1061</v>
      </c>
      <c r="B1108" t="s">
        <v>1060</v>
      </c>
      <c r="C1108" t="str">
        <f t="shared" si="34"/>
        <v>Nandra Eko Wahyudi</v>
      </c>
      <c r="D1108" t="s">
        <v>524</v>
      </c>
      <c r="E1108" t="s">
        <v>548</v>
      </c>
      <c r="F1108" t="str">
        <f t="shared" si="35"/>
        <v>Indonesia</v>
      </c>
    </row>
    <row r="1109" spans="1:6" x14ac:dyDescent="0.3">
      <c r="A1109" t="s">
        <v>77</v>
      </c>
      <c r="B1109" t="s">
        <v>468</v>
      </c>
      <c r="C1109" t="str">
        <f t="shared" si="34"/>
        <v>Sergey Medvedev</v>
      </c>
      <c r="D1109" t="s">
        <v>3928</v>
      </c>
      <c r="E1109" t="s">
        <v>558</v>
      </c>
      <c r="F1109" t="str">
        <f t="shared" si="35"/>
        <v>Uzbekistan</v>
      </c>
    </row>
    <row r="1110" spans="1:6" x14ac:dyDescent="0.3">
      <c r="A1110" t="s">
        <v>869</v>
      </c>
      <c r="B1110" t="s">
        <v>214</v>
      </c>
      <c r="C1110" t="str">
        <f t="shared" si="34"/>
        <v>Kevin Predatsch</v>
      </c>
      <c r="D1110" t="s">
        <v>3912</v>
      </c>
      <c r="E1110" t="s">
        <v>595</v>
      </c>
      <c r="F1110" t="str">
        <f t="shared" si="35"/>
        <v>Germany</v>
      </c>
    </row>
    <row r="1111" spans="1:6" x14ac:dyDescent="0.3">
      <c r="A1111" t="s">
        <v>3373</v>
      </c>
      <c r="B1111" t="s">
        <v>847</v>
      </c>
      <c r="C1111" t="str">
        <f t="shared" si="34"/>
        <v>Liam Curley</v>
      </c>
      <c r="D1111" t="s">
        <v>2655</v>
      </c>
      <c r="E1111" t="s">
        <v>575</v>
      </c>
      <c r="F1111" t="str">
        <f t="shared" si="35"/>
        <v>Ireland</v>
      </c>
    </row>
    <row r="1112" spans="1:6" x14ac:dyDescent="0.3">
      <c r="A1112" t="s">
        <v>1999</v>
      </c>
      <c r="B1112" t="s">
        <v>2000</v>
      </c>
      <c r="C1112" t="str">
        <f t="shared" si="34"/>
        <v>Sota Ikibe</v>
      </c>
      <c r="D1112" t="s">
        <v>524</v>
      </c>
      <c r="E1112" t="s">
        <v>583</v>
      </c>
      <c r="F1112" t="str">
        <f t="shared" si="35"/>
        <v>Japan</v>
      </c>
    </row>
    <row r="1113" spans="1:6" x14ac:dyDescent="0.3">
      <c r="A1113" t="s">
        <v>2133</v>
      </c>
      <c r="B1113" t="s">
        <v>2134</v>
      </c>
      <c r="C1113" t="str">
        <f t="shared" si="34"/>
        <v>Ashen Tharuka</v>
      </c>
      <c r="D1113" t="s">
        <v>524</v>
      </c>
      <c r="E1113" t="s">
        <v>1315</v>
      </c>
      <c r="F1113" t="str">
        <f t="shared" si="35"/>
        <v>Sri-Lanka</v>
      </c>
    </row>
    <row r="1114" spans="1:6" x14ac:dyDescent="0.3">
      <c r="A1114" t="s">
        <v>3336</v>
      </c>
      <c r="B1114" t="s">
        <v>35</v>
      </c>
      <c r="C1114" t="str">
        <f t="shared" si="34"/>
        <v>Lewis Stroll</v>
      </c>
      <c r="D1114" t="s">
        <v>3919</v>
      </c>
      <c r="E1114" t="s">
        <v>582</v>
      </c>
      <c r="F1114" t="str">
        <f t="shared" si="35"/>
        <v>Canada</v>
      </c>
    </row>
    <row r="1115" spans="1:6" x14ac:dyDescent="0.3">
      <c r="A1115" t="s">
        <v>4033</v>
      </c>
      <c r="B1115" t="s">
        <v>2220</v>
      </c>
      <c r="C1115" t="str">
        <f t="shared" si="34"/>
        <v>Lorenzo Milesi</v>
      </c>
      <c r="D1115" t="s">
        <v>3039</v>
      </c>
      <c r="E1115" t="s">
        <v>600</v>
      </c>
      <c r="F1115" t="str">
        <f t="shared" si="35"/>
        <v>Italy</v>
      </c>
    </row>
    <row r="1116" spans="1:6" x14ac:dyDescent="0.3">
      <c r="A1116" t="s">
        <v>3709</v>
      </c>
      <c r="B1116" t="s">
        <v>3710</v>
      </c>
      <c r="C1116" t="str">
        <f t="shared" si="34"/>
        <v>Nichol Blanca Pareja</v>
      </c>
      <c r="D1116" t="s">
        <v>3915</v>
      </c>
      <c r="E1116" t="s">
        <v>1294</v>
      </c>
      <c r="F1116" t="str">
        <f t="shared" si="35"/>
        <v>Philippines</v>
      </c>
    </row>
    <row r="1117" spans="1:6" x14ac:dyDescent="0.3">
      <c r="A1117" t="s">
        <v>1343</v>
      </c>
      <c r="B1117" t="s">
        <v>3259</v>
      </c>
      <c r="C1117" t="str">
        <f t="shared" si="34"/>
        <v>Bryan Fernando Mendoza</v>
      </c>
      <c r="D1117" t="s">
        <v>1506</v>
      </c>
      <c r="E1117" t="s">
        <v>1514</v>
      </c>
      <c r="F1117" t="str">
        <f t="shared" si="35"/>
        <v>El-Salvador</v>
      </c>
    </row>
    <row r="1118" spans="1:6" x14ac:dyDescent="0.3">
      <c r="A1118" t="s">
        <v>4128</v>
      </c>
      <c r="B1118" t="s">
        <v>149</v>
      </c>
      <c r="C1118" t="str">
        <f t="shared" si="34"/>
        <v>Jason Osborne</v>
      </c>
      <c r="D1118" t="s">
        <v>3341</v>
      </c>
      <c r="E1118" t="s">
        <v>595</v>
      </c>
      <c r="F1118" t="str">
        <f t="shared" si="35"/>
        <v>Germany</v>
      </c>
    </row>
    <row r="1119" spans="1:6" x14ac:dyDescent="0.3">
      <c r="A1119" t="s">
        <v>2882</v>
      </c>
      <c r="B1119" t="s">
        <v>2883</v>
      </c>
      <c r="C1119" t="str">
        <f t="shared" si="34"/>
        <v>Toon Aerts</v>
      </c>
      <c r="D1119" t="s">
        <v>524</v>
      </c>
      <c r="E1119" t="s">
        <v>598</v>
      </c>
      <c r="F1119" t="str">
        <f t="shared" si="35"/>
        <v>Belgium</v>
      </c>
    </row>
    <row r="1120" spans="1:6" x14ac:dyDescent="0.3">
      <c r="A1120" t="s">
        <v>3997</v>
      </c>
      <c r="B1120" t="s">
        <v>3998</v>
      </c>
      <c r="C1120" t="str">
        <f t="shared" si="34"/>
        <v>Olegas Ivanovas</v>
      </c>
      <c r="D1120" t="s">
        <v>3914</v>
      </c>
      <c r="E1120" t="s">
        <v>590</v>
      </c>
      <c r="F1120" t="str">
        <f t="shared" si="35"/>
        <v>Lithuania</v>
      </c>
    </row>
    <row r="1121" spans="1:6" x14ac:dyDescent="0.3">
      <c r="A1121" t="s">
        <v>1181</v>
      </c>
      <c r="B1121" t="s">
        <v>370</v>
      </c>
      <c r="C1121" t="str">
        <f t="shared" si="34"/>
        <v>Rasmus Sterobo</v>
      </c>
      <c r="D1121" t="s">
        <v>524</v>
      </c>
      <c r="E1121" t="s">
        <v>594</v>
      </c>
      <c r="F1121" t="str">
        <f t="shared" si="35"/>
        <v>Denmark</v>
      </c>
    </row>
    <row r="1122" spans="1:6" x14ac:dyDescent="0.3">
      <c r="A1122" t="s">
        <v>4108</v>
      </c>
      <c r="B1122" t="s">
        <v>3090</v>
      </c>
      <c r="C1122" t="str">
        <f t="shared" si="34"/>
        <v>Emiel Verstrynge</v>
      </c>
      <c r="D1122" t="s">
        <v>3932</v>
      </c>
      <c r="E1122" t="s">
        <v>598</v>
      </c>
      <c r="F1122" t="str">
        <f t="shared" si="35"/>
        <v>Belgium</v>
      </c>
    </row>
    <row r="1123" spans="1:6" x14ac:dyDescent="0.3">
      <c r="A1123" t="s">
        <v>3117</v>
      </c>
      <c r="B1123" t="s">
        <v>3118</v>
      </c>
      <c r="C1123" t="str">
        <f t="shared" si="34"/>
        <v>Juri Hollmann</v>
      </c>
      <c r="D1123" t="s">
        <v>924</v>
      </c>
      <c r="E1123" t="s">
        <v>595</v>
      </c>
      <c r="F1123" t="str">
        <f t="shared" si="35"/>
        <v>Germany</v>
      </c>
    </row>
    <row r="1124" spans="1:6" x14ac:dyDescent="0.3">
      <c r="A1124" t="s">
        <v>873</v>
      </c>
      <c r="B1124" t="s">
        <v>137</v>
      </c>
      <c r="C1124" t="str">
        <f t="shared" si="34"/>
        <v>Alexander Krieger</v>
      </c>
      <c r="D1124" t="s">
        <v>524</v>
      </c>
      <c r="E1124" t="s">
        <v>595</v>
      </c>
      <c r="F1124" t="str">
        <f t="shared" si="35"/>
        <v>Germany</v>
      </c>
    </row>
    <row r="1125" spans="1:6" x14ac:dyDescent="0.3">
      <c r="A1125" t="s">
        <v>4043</v>
      </c>
      <c r="B1125" t="s">
        <v>4044</v>
      </c>
      <c r="C1125" t="str">
        <f t="shared" si="34"/>
        <v>Blerton Nuha</v>
      </c>
      <c r="D1125" t="s">
        <v>1241</v>
      </c>
      <c r="E1125" t="s">
        <v>3981</v>
      </c>
      <c r="F1125" t="str">
        <f t="shared" si="35"/>
        <v>Kosovo</v>
      </c>
    </row>
    <row r="1126" spans="1:6" x14ac:dyDescent="0.3">
      <c r="A1126" t="s">
        <v>1445</v>
      </c>
      <c r="B1126" t="s">
        <v>119</v>
      </c>
      <c r="C1126" t="str">
        <f t="shared" si="34"/>
        <v>Pablo Mudarra</v>
      </c>
      <c r="D1126" t="s">
        <v>524</v>
      </c>
      <c r="E1126" t="s">
        <v>555</v>
      </c>
      <c r="F1126" t="str">
        <f t="shared" si="35"/>
        <v>Costa-Rica</v>
      </c>
    </row>
    <row r="1127" spans="1:6" x14ac:dyDescent="0.3">
      <c r="A1127" t="s">
        <v>3804</v>
      </c>
      <c r="B1127" t="s">
        <v>2146</v>
      </c>
      <c r="C1127" t="str">
        <f t="shared" si="34"/>
        <v>Mathis Le Berre</v>
      </c>
      <c r="D1127" t="s">
        <v>1466</v>
      </c>
      <c r="E1127" t="s">
        <v>599</v>
      </c>
      <c r="F1127" t="str">
        <f t="shared" si="35"/>
        <v>France</v>
      </c>
    </row>
    <row r="1128" spans="1:6" x14ac:dyDescent="0.3">
      <c r="A1128" t="s">
        <v>1112</v>
      </c>
      <c r="B1128" t="s">
        <v>270</v>
      </c>
      <c r="C1128" t="str">
        <f t="shared" si="34"/>
        <v>Antoine Duchesne</v>
      </c>
      <c r="D1128" t="s">
        <v>524</v>
      </c>
      <c r="E1128" t="s">
        <v>582</v>
      </c>
      <c r="F1128" t="str">
        <f t="shared" si="35"/>
        <v>Canada</v>
      </c>
    </row>
    <row r="1129" spans="1:6" x14ac:dyDescent="0.3">
      <c r="A1129" t="s">
        <v>1203</v>
      </c>
      <c r="B1129" t="s">
        <v>1204</v>
      </c>
      <c r="C1129" t="str">
        <f t="shared" si="34"/>
        <v>Faycal Hamza</v>
      </c>
      <c r="D1129" t="s">
        <v>3912</v>
      </c>
      <c r="E1129" t="s">
        <v>534</v>
      </c>
      <c r="F1129" t="str">
        <f t="shared" si="35"/>
        <v>Algeria</v>
      </c>
    </row>
    <row r="1130" spans="1:6" x14ac:dyDescent="0.3">
      <c r="A1130" t="s">
        <v>936</v>
      </c>
      <c r="B1130" t="s">
        <v>935</v>
      </c>
      <c r="C1130" t="str">
        <f t="shared" si="34"/>
        <v>Owain Doull</v>
      </c>
      <c r="D1130" t="s">
        <v>3927</v>
      </c>
      <c r="E1130" t="s">
        <v>586</v>
      </c>
      <c r="F1130" t="str">
        <f t="shared" si="35"/>
        <v>United-Kingdom</v>
      </c>
    </row>
    <row r="1131" spans="1:6" x14ac:dyDescent="0.3">
      <c r="A1131" t="s">
        <v>2888</v>
      </c>
      <c r="B1131" t="s">
        <v>357</v>
      </c>
      <c r="C1131" t="str">
        <f t="shared" si="34"/>
        <v>Justin Wolf</v>
      </c>
      <c r="D1131" t="s">
        <v>2793</v>
      </c>
      <c r="E1131" t="s">
        <v>595</v>
      </c>
      <c r="F1131" t="str">
        <f t="shared" si="35"/>
        <v>Germany</v>
      </c>
    </row>
    <row r="1132" spans="1:6" x14ac:dyDescent="0.3">
      <c r="A1132" t="s">
        <v>3014</v>
      </c>
      <c r="B1132" t="s">
        <v>3056</v>
      </c>
      <c r="C1132" t="str">
        <f t="shared" si="34"/>
        <v>Andre Alexander Gonzales</v>
      </c>
      <c r="D1132" t="s">
        <v>4317</v>
      </c>
      <c r="E1132" t="s">
        <v>731</v>
      </c>
      <c r="F1132" t="str">
        <f t="shared" si="35"/>
        <v>Peru</v>
      </c>
    </row>
    <row r="1133" spans="1:6" x14ac:dyDescent="0.3">
      <c r="A1133" t="s">
        <v>3677</v>
      </c>
      <c r="B1133" t="s">
        <v>325</v>
      </c>
      <c r="C1133" t="str">
        <f t="shared" si="34"/>
        <v>Scott McGill</v>
      </c>
      <c r="D1133" t="s">
        <v>4311</v>
      </c>
      <c r="E1133" t="s">
        <v>596</v>
      </c>
      <c r="F1133" t="str">
        <f t="shared" si="35"/>
        <v>United-States</v>
      </c>
    </row>
    <row r="1134" spans="1:6" x14ac:dyDescent="0.3">
      <c r="A1134" t="s">
        <v>2115</v>
      </c>
      <c r="B1134" t="s">
        <v>296</v>
      </c>
      <c r="C1134" t="str">
        <f t="shared" si="34"/>
        <v>Floris De Tier</v>
      </c>
      <c r="D1134" t="s">
        <v>524</v>
      </c>
      <c r="E1134" t="s">
        <v>598</v>
      </c>
      <c r="F1134" t="str">
        <f t="shared" si="35"/>
        <v>Belgium</v>
      </c>
    </row>
    <row r="1135" spans="1:6" x14ac:dyDescent="0.3">
      <c r="A1135" t="s">
        <v>929</v>
      </c>
      <c r="B1135" t="s">
        <v>92</v>
      </c>
      <c r="C1135" t="str">
        <f t="shared" si="34"/>
        <v>David Bartl</v>
      </c>
      <c r="D1135" t="s">
        <v>524</v>
      </c>
      <c r="E1135" t="s">
        <v>595</v>
      </c>
      <c r="F1135" t="str">
        <f t="shared" si="35"/>
        <v>Germany</v>
      </c>
    </row>
    <row r="1136" spans="1:6" x14ac:dyDescent="0.3">
      <c r="A1136" t="s">
        <v>4074</v>
      </c>
      <c r="B1136" t="s">
        <v>1529</v>
      </c>
      <c r="C1136" t="str">
        <f t="shared" si="34"/>
        <v>Nika Sitchinava</v>
      </c>
      <c r="D1136" t="s">
        <v>3914</v>
      </c>
      <c r="E1136" t="s">
        <v>925</v>
      </c>
      <c r="F1136" t="str">
        <f t="shared" si="35"/>
        <v>Georgia</v>
      </c>
    </row>
    <row r="1137" spans="1:6" x14ac:dyDescent="0.3">
      <c r="A1137" t="s">
        <v>2415</v>
      </c>
      <c r="B1137" t="s">
        <v>781</v>
      </c>
      <c r="C1137" t="str">
        <f t="shared" si="34"/>
        <v>Lionel Taminiaux</v>
      </c>
      <c r="D1137" t="s">
        <v>524</v>
      </c>
      <c r="E1137" t="s">
        <v>598</v>
      </c>
      <c r="F1137" t="str">
        <f t="shared" si="35"/>
        <v>Belgium</v>
      </c>
    </row>
    <row r="1138" spans="1:6" x14ac:dyDescent="0.3">
      <c r="A1138" t="s">
        <v>905</v>
      </c>
      <c r="B1138" t="s">
        <v>133</v>
      </c>
      <c r="C1138" t="str">
        <f t="shared" si="34"/>
        <v>Mathieu La Lavandier</v>
      </c>
      <c r="D1138" t="s">
        <v>524</v>
      </c>
      <c r="E1138" t="s">
        <v>599</v>
      </c>
      <c r="F1138" t="str">
        <f t="shared" si="35"/>
        <v>France</v>
      </c>
    </row>
    <row r="1139" spans="1:6" x14ac:dyDescent="0.3">
      <c r="A1139" t="s">
        <v>2112</v>
      </c>
      <c r="B1139" t="s">
        <v>2113</v>
      </c>
      <c r="C1139" t="str">
        <f t="shared" si="34"/>
        <v>Marildo Yzeiraj</v>
      </c>
      <c r="D1139" t="s">
        <v>3918</v>
      </c>
      <c r="E1139" t="s">
        <v>878</v>
      </c>
      <c r="F1139" t="str">
        <f t="shared" si="35"/>
        <v>Albania</v>
      </c>
    </row>
    <row r="1140" spans="1:6" x14ac:dyDescent="0.3">
      <c r="A1140" t="s">
        <v>1707</v>
      </c>
      <c r="B1140" t="s">
        <v>1708</v>
      </c>
      <c r="C1140" t="str">
        <f t="shared" si="34"/>
        <v>Julen Amezqueta</v>
      </c>
      <c r="D1140" t="s">
        <v>524</v>
      </c>
      <c r="E1140" t="s">
        <v>601</v>
      </c>
      <c r="F1140" t="str">
        <f t="shared" si="35"/>
        <v>Spain</v>
      </c>
    </row>
    <row r="1141" spans="1:6" x14ac:dyDescent="0.3">
      <c r="A1141" t="s">
        <v>1395</v>
      </c>
      <c r="B1141" t="s">
        <v>1396</v>
      </c>
      <c r="C1141" t="str">
        <f t="shared" si="34"/>
        <v>Evgeny Shalunov</v>
      </c>
      <c r="D1141" t="s">
        <v>524</v>
      </c>
      <c r="E1141" t="s">
        <v>589</v>
      </c>
      <c r="F1141" t="str">
        <f t="shared" si="35"/>
        <v>Russia</v>
      </c>
    </row>
    <row r="1142" spans="1:6" x14ac:dyDescent="0.3">
      <c r="A1142" t="s">
        <v>938</v>
      </c>
      <c r="B1142" t="s">
        <v>378</v>
      </c>
      <c r="C1142" t="str">
        <f t="shared" si="34"/>
        <v>Tobias Ludvigsson</v>
      </c>
      <c r="D1142" t="s">
        <v>524</v>
      </c>
      <c r="E1142" t="s">
        <v>574</v>
      </c>
      <c r="F1142" t="str">
        <f t="shared" si="35"/>
        <v>Sweden</v>
      </c>
    </row>
    <row r="1143" spans="1:6" x14ac:dyDescent="0.3">
      <c r="A1143" t="s">
        <v>41</v>
      </c>
      <c r="B1143" t="s">
        <v>230</v>
      </c>
      <c r="C1143" t="str">
        <f t="shared" si="34"/>
        <v>Nathan Brown</v>
      </c>
      <c r="D1143" t="s">
        <v>524</v>
      </c>
      <c r="E1143" t="s">
        <v>596</v>
      </c>
      <c r="F1143" t="str">
        <f t="shared" si="35"/>
        <v>United-States</v>
      </c>
    </row>
    <row r="1144" spans="1:6" x14ac:dyDescent="0.3">
      <c r="A1144" t="s">
        <v>2061</v>
      </c>
      <c r="B1144" t="s">
        <v>3440</v>
      </c>
      <c r="C1144" t="str">
        <f t="shared" si="34"/>
        <v>Antonio Jesus Soto</v>
      </c>
      <c r="D1144" t="s">
        <v>524</v>
      </c>
      <c r="E1144" t="s">
        <v>601</v>
      </c>
      <c r="F1144" t="str">
        <f t="shared" si="35"/>
        <v>Spain</v>
      </c>
    </row>
    <row r="1145" spans="1:6" x14ac:dyDescent="0.3">
      <c r="A1145" t="s">
        <v>1074</v>
      </c>
      <c r="B1145" t="s">
        <v>1073</v>
      </c>
      <c r="C1145" t="str">
        <f t="shared" si="34"/>
        <v>Lawrence Warbasse</v>
      </c>
      <c r="D1145" t="s">
        <v>3340</v>
      </c>
      <c r="E1145" t="s">
        <v>596</v>
      </c>
      <c r="F1145" t="str">
        <f t="shared" si="35"/>
        <v>United-States</v>
      </c>
    </row>
    <row r="1146" spans="1:6" x14ac:dyDescent="0.3">
      <c r="A1146" t="s">
        <v>4065</v>
      </c>
      <c r="B1146" t="s">
        <v>3237</v>
      </c>
      <c r="C1146" t="str">
        <f t="shared" si="34"/>
        <v>Yordan Petrov</v>
      </c>
      <c r="D1146" t="s">
        <v>4320</v>
      </c>
      <c r="E1146" t="s">
        <v>560</v>
      </c>
      <c r="F1146" t="str">
        <f t="shared" si="35"/>
        <v>Bulgaria</v>
      </c>
    </row>
    <row r="1147" spans="1:6" x14ac:dyDescent="0.3">
      <c r="A1147" t="s">
        <v>916</v>
      </c>
      <c r="B1147" t="s">
        <v>915</v>
      </c>
      <c r="C1147" t="str">
        <f t="shared" si="34"/>
        <v>Jon Ander Insausti</v>
      </c>
      <c r="D1147" t="s">
        <v>4310</v>
      </c>
      <c r="E1147" t="s">
        <v>601</v>
      </c>
      <c r="F1147" t="str">
        <f t="shared" si="35"/>
        <v>Spain</v>
      </c>
    </row>
    <row r="1148" spans="1:6" x14ac:dyDescent="0.3">
      <c r="A1148" t="s">
        <v>1015</v>
      </c>
      <c r="B1148" t="s">
        <v>1016</v>
      </c>
      <c r="C1148" t="str">
        <f t="shared" si="34"/>
        <v>Pello Bilbao</v>
      </c>
      <c r="D1148" t="s">
        <v>524</v>
      </c>
      <c r="E1148" t="s">
        <v>601</v>
      </c>
      <c r="F1148" t="str">
        <f t="shared" si="35"/>
        <v>Spain</v>
      </c>
    </row>
    <row r="1149" spans="1:6" x14ac:dyDescent="0.3">
      <c r="A1149" t="s">
        <v>2651</v>
      </c>
      <c r="B1149" t="s">
        <v>179</v>
      </c>
      <c r="C1149" t="str">
        <f t="shared" si="34"/>
        <v>Markus Kopfauf</v>
      </c>
      <c r="D1149" t="s">
        <v>4321</v>
      </c>
      <c r="E1149" t="s">
        <v>570</v>
      </c>
      <c r="F1149" t="str">
        <f t="shared" si="35"/>
        <v>Austria</v>
      </c>
    </row>
    <row r="1150" spans="1:6" x14ac:dyDescent="0.3">
      <c r="A1150" t="s">
        <v>1336</v>
      </c>
      <c r="B1150" t="s">
        <v>1337</v>
      </c>
      <c r="C1150" t="str">
        <f t="shared" si="34"/>
        <v>Denys Karnulin</v>
      </c>
      <c r="D1150" t="s">
        <v>524</v>
      </c>
      <c r="E1150" t="s">
        <v>569</v>
      </c>
      <c r="F1150" t="str">
        <f t="shared" si="35"/>
        <v>Ukraine</v>
      </c>
    </row>
    <row r="1151" spans="1:6" x14ac:dyDescent="0.3">
      <c r="A1151" t="s">
        <v>4092</v>
      </c>
      <c r="B1151" t="s">
        <v>4093</v>
      </c>
      <c r="C1151" t="str">
        <f t="shared" si="34"/>
        <v>Declan Trezise</v>
      </c>
      <c r="D1151" t="s">
        <v>3915</v>
      </c>
      <c r="E1151" t="s">
        <v>584</v>
      </c>
      <c r="F1151" t="str">
        <f t="shared" si="35"/>
        <v>Australia</v>
      </c>
    </row>
    <row r="1152" spans="1:6" x14ac:dyDescent="0.3">
      <c r="A1152" t="s">
        <v>828</v>
      </c>
      <c r="B1152" t="s">
        <v>2312</v>
      </c>
      <c r="C1152" t="str">
        <f t="shared" si="34"/>
        <v>Masaki Yamamoto</v>
      </c>
      <c r="D1152" t="s">
        <v>4309</v>
      </c>
      <c r="E1152" t="s">
        <v>583</v>
      </c>
      <c r="F1152" t="str">
        <f t="shared" si="35"/>
        <v>Japan</v>
      </c>
    </row>
    <row r="1153" spans="1:6" x14ac:dyDescent="0.3">
      <c r="A1153" t="s">
        <v>4062</v>
      </c>
      <c r="B1153" t="s">
        <v>4063</v>
      </c>
      <c r="C1153" t="str">
        <f t="shared" si="34"/>
        <v>Franklin Joel Revelo</v>
      </c>
      <c r="D1153" t="s">
        <v>3919</v>
      </c>
      <c r="E1153" t="s">
        <v>1178</v>
      </c>
      <c r="F1153" t="str">
        <f t="shared" si="35"/>
        <v>Ecuador</v>
      </c>
    </row>
    <row r="1154" spans="1:6" x14ac:dyDescent="0.3">
      <c r="A1154" t="s">
        <v>4085</v>
      </c>
      <c r="B1154" t="s">
        <v>4086</v>
      </c>
      <c r="C1154" t="str">
        <f t="shared" ref="C1154:C1217" si="36">CONCATENATE(B1154," ",A1154)</f>
        <v>Tim Torn Teutenberg</v>
      </c>
      <c r="D1154" t="s">
        <v>1997</v>
      </c>
      <c r="E1154" t="s">
        <v>595</v>
      </c>
      <c r="F1154" t="str">
        <f t="shared" si="35"/>
        <v>Germany</v>
      </c>
    </row>
    <row r="1155" spans="1:6" x14ac:dyDescent="0.3">
      <c r="A1155" t="s">
        <v>3956</v>
      </c>
      <c r="B1155" t="s">
        <v>176</v>
      </c>
      <c r="C1155" t="str">
        <f t="shared" si="36"/>
        <v>Fabio Christen</v>
      </c>
      <c r="D1155" t="s">
        <v>3341</v>
      </c>
      <c r="E1155" t="s">
        <v>587</v>
      </c>
      <c r="F1155" t="str">
        <f t="shared" ref="F1155:F1218" si="37">VLOOKUP(E1155,$J$1:$K$163,2,FALSE)</f>
        <v>Switzerland</v>
      </c>
    </row>
    <row r="1156" spans="1:6" x14ac:dyDescent="0.3">
      <c r="A1156" t="s">
        <v>3170</v>
      </c>
      <c r="B1156" t="s">
        <v>275</v>
      </c>
      <c r="C1156" t="str">
        <f t="shared" si="36"/>
        <v>Filip Maciejuk</v>
      </c>
      <c r="D1156" t="s">
        <v>3926</v>
      </c>
      <c r="E1156" t="s">
        <v>576</v>
      </c>
      <c r="F1156" t="str">
        <f t="shared" si="37"/>
        <v>Poland</v>
      </c>
    </row>
    <row r="1157" spans="1:6" x14ac:dyDescent="0.3">
      <c r="A1157" t="s">
        <v>1218</v>
      </c>
      <c r="B1157" t="s">
        <v>156</v>
      </c>
      <c r="C1157" t="str">
        <f t="shared" si="36"/>
        <v>Davide Villella</v>
      </c>
      <c r="D1157" t="s">
        <v>524</v>
      </c>
      <c r="E1157" t="s">
        <v>600</v>
      </c>
      <c r="F1157" t="str">
        <f t="shared" si="37"/>
        <v>Italy</v>
      </c>
    </row>
    <row r="1158" spans="1:6" x14ac:dyDescent="0.3">
      <c r="A1158" t="s">
        <v>471</v>
      </c>
      <c r="B1158" t="s">
        <v>2234</v>
      </c>
      <c r="C1158" t="str">
        <f t="shared" si="36"/>
        <v>Daniel Alexander Jaramillo</v>
      </c>
      <c r="D1158" t="s">
        <v>524</v>
      </c>
      <c r="E1158" t="s">
        <v>593</v>
      </c>
      <c r="F1158" t="str">
        <f t="shared" si="37"/>
        <v>Colombia</v>
      </c>
    </row>
    <row r="1159" spans="1:6" x14ac:dyDescent="0.3">
      <c r="A1159" t="s">
        <v>49</v>
      </c>
      <c r="B1159" t="s">
        <v>1612</v>
      </c>
      <c r="C1159" t="str">
        <f t="shared" si="36"/>
        <v>Carl Fredrik Hagen</v>
      </c>
      <c r="D1159" t="s">
        <v>3074</v>
      </c>
      <c r="E1159" t="s">
        <v>571</v>
      </c>
      <c r="F1159" t="str">
        <f t="shared" si="37"/>
        <v>Norway</v>
      </c>
    </row>
    <row r="1160" spans="1:6" x14ac:dyDescent="0.3">
      <c r="A1160" t="s">
        <v>1385</v>
      </c>
      <c r="B1160" t="s">
        <v>128</v>
      </c>
      <c r="C1160" t="str">
        <f t="shared" si="36"/>
        <v>Sergei Pomoshnikov</v>
      </c>
      <c r="D1160" t="s">
        <v>524</v>
      </c>
      <c r="E1160" t="s">
        <v>589</v>
      </c>
      <c r="F1160" t="str">
        <f t="shared" si="37"/>
        <v>Russia</v>
      </c>
    </row>
    <row r="1161" spans="1:6" x14ac:dyDescent="0.3">
      <c r="A1161" t="s">
        <v>1703</v>
      </c>
      <c r="B1161" t="s">
        <v>430</v>
      </c>
      <c r="C1161" t="str">
        <f t="shared" si="36"/>
        <v>Kenneth Van Rooy</v>
      </c>
      <c r="D1161" t="s">
        <v>524</v>
      </c>
      <c r="E1161" t="s">
        <v>598</v>
      </c>
      <c r="F1161" t="str">
        <f t="shared" si="37"/>
        <v>Belgium</v>
      </c>
    </row>
    <row r="1162" spans="1:6" x14ac:dyDescent="0.3">
      <c r="A1162" t="s">
        <v>3166</v>
      </c>
      <c r="B1162" t="s">
        <v>118</v>
      </c>
      <c r="C1162" t="str">
        <f t="shared" si="36"/>
        <v>Francisco Galvan</v>
      </c>
      <c r="D1162" t="s">
        <v>524</v>
      </c>
      <c r="E1162" t="s">
        <v>601</v>
      </c>
      <c r="F1162" t="str">
        <f t="shared" si="37"/>
        <v>Spain</v>
      </c>
    </row>
    <row r="1163" spans="1:6" x14ac:dyDescent="0.3">
      <c r="A1163" t="s">
        <v>3873</v>
      </c>
      <c r="B1163" t="s">
        <v>0</v>
      </c>
      <c r="C1163" t="str">
        <f t="shared" si="36"/>
        <v>Martin Tjotta</v>
      </c>
      <c r="D1163" t="s">
        <v>3036</v>
      </c>
      <c r="E1163" t="s">
        <v>571</v>
      </c>
      <c r="F1163" t="str">
        <f t="shared" si="37"/>
        <v>Norway</v>
      </c>
    </row>
    <row r="1164" spans="1:6" x14ac:dyDescent="0.3">
      <c r="A1164" t="s">
        <v>831</v>
      </c>
      <c r="B1164" t="s">
        <v>131</v>
      </c>
      <c r="C1164" t="str">
        <f t="shared" si="36"/>
        <v>Tom Scully</v>
      </c>
      <c r="D1164" t="s">
        <v>4310</v>
      </c>
      <c r="E1164" t="s">
        <v>572</v>
      </c>
      <c r="F1164" t="str">
        <f t="shared" si="37"/>
        <v>New-Zealand</v>
      </c>
    </row>
    <row r="1165" spans="1:6" x14ac:dyDescent="0.3">
      <c r="A1165" t="s">
        <v>906</v>
      </c>
      <c r="B1165" t="s">
        <v>13</v>
      </c>
      <c r="C1165" t="str">
        <f t="shared" si="36"/>
        <v>Clement Chevrier</v>
      </c>
      <c r="D1165" t="s">
        <v>524</v>
      </c>
      <c r="E1165" t="s">
        <v>599</v>
      </c>
      <c r="F1165" t="str">
        <f t="shared" si="37"/>
        <v>France</v>
      </c>
    </row>
    <row r="1166" spans="1:6" x14ac:dyDescent="0.3">
      <c r="A1166" t="s">
        <v>1737</v>
      </c>
      <c r="B1166" t="s">
        <v>1668</v>
      </c>
      <c r="C1166" t="str">
        <f t="shared" si="36"/>
        <v>Adria Urcelay</v>
      </c>
      <c r="D1166" t="s">
        <v>524</v>
      </c>
      <c r="E1166" t="s">
        <v>1573</v>
      </c>
      <c r="F1166" t="str">
        <f t="shared" si="37"/>
        <v>Andorra</v>
      </c>
    </row>
    <row r="1167" spans="1:6" x14ac:dyDescent="0.3">
      <c r="A1167" t="s">
        <v>3685</v>
      </c>
      <c r="B1167" t="s">
        <v>161</v>
      </c>
      <c r="C1167" t="str">
        <f t="shared" si="36"/>
        <v>Mikel Agirrebeitia</v>
      </c>
      <c r="D1167" t="s">
        <v>3913</v>
      </c>
      <c r="E1167" t="s">
        <v>601</v>
      </c>
      <c r="F1167" t="str">
        <f t="shared" si="37"/>
        <v>Spain</v>
      </c>
    </row>
    <row r="1168" spans="1:6" x14ac:dyDescent="0.3">
      <c r="A1168" t="s">
        <v>2427</v>
      </c>
      <c r="B1168" t="s">
        <v>316</v>
      </c>
      <c r="C1168" t="str">
        <f t="shared" si="36"/>
        <v>Mattia Bais</v>
      </c>
      <c r="D1168" t="s">
        <v>524</v>
      </c>
      <c r="E1168" t="s">
        <v>600</v>
      </c>
      <c r="F1168" t="str">
        <f t="shared" si="37"/>
        <v>Italy</v>
      </c>
    </row>
    <row r="1169" spans="1:6" x14ac:dyDescent="0.3">
      <c r="A1169" t="s">
        <v>914</v>
      </c>
      <c r="B1169" t="s">
        <v>785</v>
      </c>
      <c r="C1169" t="str">
        <f t="shared" si="36"/>
        <v>Silvan Dillier</v>
      </c>
      <c r="D1169" t="s">
        <v>3926</v>
      </c>
      <c r="E1169" t="s">
        <v>587</v>
      </c>
      <c r="F1169" t="str">
        <f t="shared" si="37"/>
        <v>Switzerland</v>
      </c>
    </row>
    <row r="1170" spans="1:6" x14ac:dyDescent="0.3">
      <c r="A1170" t="s">
        <v>1141</v>
      </c>
      <c r="B1170" t="s">
        <v>13</v>
      </c>
      <c r="C1170" t="str">
        <f t="shared" si="36"/>
        <v>Clement Koretzky</v>
      </c>
      <c r="D1170" t="s">
        <v>524</v>
      </c>
      <c r="E1170" t="s">
        <v>599</v>
      </c>
      <c r="F1170" t="str">
        <f t="shared" si="37"/>
        <v>France</v>
      </c>
    </row>
    <row r="1171" spans="1:6" x14ac:dyDescent="0.3">
      <c r="A1171" t="s">
        <v>1152</v>
      </c>
      <c r="B1171" t="s">
        <v>681</v>
      </c>
      <c r="C1171" t="str">
        <f t="shared" si="36"/>
        <v>Oleksandr Golovash</v>
      </c>
      <c r="D1171" t="s">
        <v>4313</v>
      </c>
      <c r="E1171" t="s">
        <v>569</v>
      </c>
      <c r="F1171" t="str">
        <f t="shared" si="37"/>
        <v>Ukraine</v>
      </c>
    </row>
    <row r="1172" spans="1:6" x14ac:dyDescent="0.3">
      <c r="A1172" t="s">
        <v>2393</v>
      </c>
      <c r="B1172" t="s">
        <v>242</v>
      </c>
      <c r="C1172" t="str">
        <f t="shared" si="36"/>
        <v>Samuel Mugisha</v>
      </c>
      <c r="D1172" t="s">
        <v>3930</v>
      </c>
      <c r="E1172" t="s">
        <v>749</v>
      </c>
      <c r="F1172" t="str">
        <f t="shared" si="37"/>
        <v>Rwanda</v>
      </c>
    </row>
    <row r="1173" spans="1:6" x14ac:dyDescent="0.3">
      <c r="A1173" t="s">
        <v>1072</v>
      </c>
      <c r="B1173" t="s">
        <v>140</v>
      </c>
      <c r="C1173" t="str">
        <f t="shared" si="36"/>
        <v>Andrea Dal Col</v>
      </c>
      <c r="D1173" t="s">
        <v>3909</v>
      </c>
      <c r="E1173" t="s">
        <v>600</v>
      </c>
      <c r="F1173" t="str">
        <f t="shared" si="37"/>
        <v>Italy</v>
      </c>
    </row>
    <row r="1174" spans="1:6" x14ac:dyDescent="0.3">
      <c r="A1174" t="s">
        <v>3883</v>
      </c>
      <c r="B1174" t="s">
        <v>1</v>
      </c>
      <c r="C1174" t="str">
        <f t="shared" si="36"/>
        <v>Casper Van Uden</v>
      </c>
      <c r="D1174" t="s">
        <v>4316</v>
      </c>
      <c r="E1174" t="s">
        <v>597</v>
      </c>
      <c r="F1174" t="str">
        <f t="shared" si="37"/>
        <v>Netherlands</v>
      </c>
    </row>
    <row r="1175" spans="1:6" x14ac:dyDescent="0.3">
      <c r="A1175" t="s">
        <v>4046</v>
      </c>
      <c r="B1175" t="s">
        <v>197</v>
      </c>
      <c r="C1175" t="str">
        <f t="shared" si="36"/>
        <v>Oscar Onley</v>
      </c>
      <c r="D1175" t="s">
        <v>4316</v>
      </c>
      <c r="E1175" t="s">
        <v>586</v>
      </c>
      <c r="F1175" t="str">
        <f t="shared" si="37"/>
        <v>United-Kingdom</v>
      </c>
    </row>
    <row r="1176" spans="1:6" x14ac:dyDescent="0.3">
      <c r="A1176" t="s">
        <v>1978</v>
      </c>
      <c r="B1176" t="s">
        <v>1979</v>
      </c>
      <c r="C1176" t="str">
        <f t="shared" si="36"/>
        <v>Romeo Quicibal</v>
      </c>
      <c r="D1176" t="s">
        <v>3072</v>
      </c>
      <c r="E1176" t="s">
        <v>541</v>
      </c>
      <c r="F1176" t="str">
        <f t="shared" si="37"/>
        <v>Guatemala</v>
      </c>
    </row>
    <row r="1177" spans="1:6" x14ac:dyDescent="0.3">
      <c r="A1177" t="s">
        <v>612</v>
      </c>
      <c r="B1177" t="s">
        <v>611</v>
      </c>
      <c r="C1177" t="str">
        <f t="shared" si="36"/>
        <v>Jack Bobridge</v>
      </c>
      <c r="D1177" t="s">
        <v>524</v>
      </c>
      <c r="E1177" t="s">
        <v>584</v>
      </c>
      <c r="F1177" t="str">
        <f t="shared" si="37"/>
        <v>Australia</v>
      </c>
    </row>
    <row r="1178" spans="1:6" x14ac:dyDescent="0.3">
      <c r="A1178" t="s">
        <v>3839</v>
      </c>
      <c r="B1178" t="s">
        <v>3840</v>
      </c>
      <c r="C1178" t="str">
        <f t="shared" si="36"/>
        <v>Gustas Raugala</v>
      </c>
      <c r="D1178" t="s">
        <v>3914</v>
      </c>
      <c r="E1178" t="s">
        <v>590</v>
      </c>
      <c r="F1178" t="str">
        <f t="shared" si="37"/>
        <v>Lithuania</v>
      </c>
    </row>
    <row r="1179" spans="1:6" x14ac:dyDescent="0.3">
      <c r="A1179" t="s">
        <v>2349</v>
      </c>
      <c r="B1179" t="s">
        <v>2350</v>
      </c>
      <c r="C1179" t="str">
        <f t="shared" si="36"/>
        <v>Ansis Bremanis</v>
      </c>
      <c r="D1179" t="s">
        <v>524</v>
      </c>
      <c r="E1179" t="s">
        <v>588</v>
      </c>
      <c r="F1179" t="str">
        <f t="shared" si="37"/>
        <v>Latvia</v>
      </c>
    </row>
    <row r="1180" spans="1:6" x14ac:dyDescent="0.3">
      <c r="A1180" t="s">
        <v>2540</v>
      </c>
      <c r="B1180" t="s">
        <v>2541</v>
      </c>
      <c r="C1180" t="str">
        <f t="shared" si="36"/>
        <v>Torstein Traeen</v>
      </c>
      <c r="D1180" t="s">
        <v>4318</v>
      </c>
      <c r="E1180" t="s">
        <v>571</v>
      </c>
      <c r="F1180" t="str">
        <f t="shared" si="37"/>
        <v>Norway</v>
      </c>
    </row>
    <row r="1181" spans="1:6" x14ac:dyDescent="0.3">
      <c r="A1181" t="s">
        <v>4123</v>
      </c>
      <c r="B1181" t="s">
        <v>4124</v>
      </c>
      <c r="C1181" t="str">
        <f t="shared" si="36"/>
        <v>Radoslaw Fratczak</v>
      </c>
      <c r="D1181" t="s">
        <v>4308</v>
      </c>
      <c r="E1181" t="s">
        <v>576</v>
      </c>
      <c r="F1181" t="str">
        <f t="shared" si="37"/>
        <v>Poland</v>
      </c>
    </row>
    <row r="1182" spans="1:6" x14ac:dyDescent="0.3">
      <c r="A1182" t="s">
        <v>3967</v>
      </c>
      <c r="B1182" t="s">
        <v>3968</v>
      </c>
      <c r="C1182" t="str">
        <f t="shared" si="36"/>
        <v>Nikolaos Michail Drakos</v>
      </c>
      <c r="D1182" t="s">
        <v>2062</v>
      </c>
      <c r="E1182" t="s">
        <v>556</v>
      </c>
      <c r="F1182" t="str">
        <f t="shared" si="37"/>
        <v>Greece</v>
      </c>
    </row>
    <row r="1183" spans="1:6" x14ac:dyDescent="0.3">
      <c r="A1183" t="s">
        <v>1043</v>
      </c>
      <c r="B1183" t="s">
        <v>896</v>
      </c>
      <c r="C1183" t="str">
        <f t="shared" si="36"/>
        <v>Janis Dakteris</v>
      </c>
      <c r="D1183" t="s">
        <v>524</v>
      </c>
      <c r="E1183" t="s">
        <v>588</v>
      </c>
      <c r="F1183" t="str">
        <f t="shared" si="37"/>
        <v>Latvia</v>
      </c>
    </row>
    <row r="1184" spans="1:6" x14ac:dyDescent="0.3">
      <c r="A1184" t="s">
        <v>988</v>
      </c>
      <c r="B1184" t="s">
        <v>989</v>
      </c>
      <c r="C1184" t="str">
        <f t="shared" si="36"/>
        <v>Salah Eddine Mraouni</v>
      </c>
      <c r="D1184" t="s">
        <v>524</v>
      </c>
      <c r="E1184" t="s">
        <v>550</v>
      </c>
      <c r="F1184" t="str">
        <f t="shared" si="37"/>
        <v>Morocco</v>
      </c>
    </row>
    <row r="1185" spans="1:6" x14ac:dyDescent="0.3">
      <c r="A1185" t="s">
        <v>1316</v>
      </c>
      <c r="B1185" t="s">
        <v>180</v>
      </c>
      <c r="C1185" t="str">
        <f t="shared" si="36"/>
        <v>Pedro Sequera</v>
      </c>
      <c r="D1185" t="s">
        <v>524</v>
      </c>
      <c r="E1185" t="s">
        <v>564</v>
      </c>
      <c r="F1185" t="str">
        <f t="shared" si="37"/>
        <v>Venezuela</v>
      </c>
    </row>
    <row r="1186" spans="1:6" x14ac:dyDescent="0.3">
      <c r="A1186" t="s">
        <v>905</v>
      </c>
      <c r="B1186" t="s">
        <v>127</v>
      </c>
      <c r="C1186" t="str">
        <f t="shared" si="36"/>
        <v>Maxime La Lavandier</v>
      </c>
      <c r="D1186" t="s">
        <v>524</v>
      </c>
      <c r="E1186" t="s">
        <v>599</v>
      </c>
      <c r="F1186" t="str">
        <f t="shared" si="37"/>
        <v>France</v>
      </c>
    </row>
    <row r="1187" spans="1:6" x14ac:dyDescent="0.3">
      <c r="A1187" t="s">
        <v>2494</v>
      </c>
      <c r="B1187" t="s">
        <v>367</v>
      </c>
      <c r="C1187" t="str">
        <f t="shared" si="36"/>
        <v>Miguel Florez</v>
      </c>
      <c r="D1187" t="s">
        <v>524</v>
      </c>
      <c r="E1187" t="s">
        <v>593</v>
      </c>
      <c r="F1187" t="str">
        <f t="shared" si="37"/>
        <v>Colombia</v>
      </c>
    </row>
    <row r="1188" spans="1:6" x14ac:dyDescent="0.3">
      <c r="A1188" t="s">
        <v>1740</v>
      </c>
      <c r="B1188" t="s">
        <v>134</v>
      </c>
      <c r="C1188" t="str">
        <f t="shared" si="36"/>
        <v>Nicolas Sessler</v>
      </c>
      <c r="D1188" t="s">
        <v>524</v>
      </c>
      <c r="E1188" t="s">
        <v>559</v>
      </c>
      <c r="F1188" t="str">
        <f t="shared" si="37"/>
        <v>Brazil</v>
      </c>
    </row>
    <row r="1189" spans="1:6" x14ac:dyDescent="0.3">
      <c r="A1189" t="s">
        <v>4100</v>
      </c>
      <c r="B1189" t="s">
        <v>210</v>
      </c>
      <c r="C1189" t="str">
        <f t="shared" si="36"/>
        <v>Darren Van Bekkum</v>
      </c>
      <c r="D1189" t="s">
        <v>4308</v>
      </c>
      <c r="E1189" t="s">
        <v>597</v>
      </c>
      <c r="F1189" t="str">
        <f t="shared" si="37"/>
        <v>Netherlands</v>
      </c>
    </row>
    <row r="1190" spans="1:6" x14ac:dyDescent="0.3">
      <c r="A1190" t="s">
        <v>4111</v>
      </c>
      <c r="B1190" t="s">
        <v>4112</v>
      </c>
      <c r="C1190" t="str">
        <f t="shared" si="36"/>
        <v>Mats Wenzel</v>
      </c>
      <c r="D1190" t="s">
        <v>3342</v>
      </c>
      <c r="E1190" t="s">
        <v>585</v>
      </c>
      <c r="F1190" t="str">
        <f t="shared" si="37"/>
        <v>Luxembourg</v>
      </c>
    </row>
    <row r="1191" spans="1:6" x14ac:dyDescent="0.3">
      <c r="A1191" t="s">
        <v>3660</v>
      </c>
      <c r="B1191" t="s">
        <v>40</v>
      </c>
      <c r="C1191" t="str">
        <f t="shared" si="36"/>
        <v>Didier Munyaneza</v>
      </c>
      <c r="D1191" t="s">
        <v>3930</v>
      </c>
      <c r="E1191" t="s">
        <v>749</v>
      </c>
      <c r="F1191" t="str">
        <f t="shared" si="37"/>
        <v>Rwanda</v>
      </c>
    </row>
    <row r="1192" spans="1:6" x14ac:dyDescent="0.3">
      <c r="A1192" t="s">
        <v>1078</v>
      </c>
      <c r="B1192" t="s">
        <v>355</v>
      </c>
      <c r="C1192" t="str">
        <f t="shared" si="36"/>
        <v>Alexis Gougeard</v>
      </c>
      <c r="D1192" t="s">
        <v>3927</v>
      </c>
      <c r="E1192" t="s">
        <v>599</v>
      </c>
      <c r="F1192" t="str">
        <f t="shared" si="37"/>
        <v>France</v>
      </c>
    </row>
    <row r="1193" spans="1:6" x14ac:dyDescent="0.3">
      <c r="A1193" t="s">
        <v>64</v>
      </c>
      <c r="B1193" t="s">
        <v>4231</v>
      </c>
      <c r="C1193" t="str">
        <f t="shared" si="36"/>
        <v>Lenny Martinez</v>
      </c>
      <c r="D1193" t="s">
        <v>3911</v>
      </c>
      <c r="E1193" t="s">
        <v>599</v>
      </c>
      <c r="F1193" t="str">
        <f t="shared" si="37"/>
        <v>France</v>
      </c>
    </row>
    <row r="1194" spans="1:6" x14ac:dyDescent="0.3">
      <c r="A1194" t="s">
        <v>1494</v>
      </c>
      <c r="B1194" t="s">
        <v>1495</v>
      </c>
      <c r="C1194" t="str">
        <f t="shared" si="36"/>
        <v>Mikiel Habtom</v>
      </c>
      <c r="D1194" t="s">
        <v>524</v>
      </c>
      <c r="E1194" t="s">
        <v>751</v>
      </c>
      <c r="F1194" t="str">
        <f t="shared" si="37"/>
        <v>Eritrea</v>
      </c>
    </row>
    <row r="1195" spans="1:6" x14ac:dyDescent="0.3">
      <c r="A1195" t="s">
        <v>2502</v>
      </c>
      <c r="B1195" t="s">
        <v>216</v>
      </c>
      <c r="C1195" t="str">
        <f t="shared" si="36"/>
        <v>Filippo Zaccanti</v>
      </c>
      <c r="D1195" t="s">
        <v>524</v>
      </c>
      <c r="E1195" t="s">
        <v>600</v>
      </c>
      <c r="F1195" t="str">
        <f t="shared" si="37"/>
        <v>Italy</v>
      </c>
    </row>
    <row r="1196" spans="1:6" x14ac:dyDescent="0.3">
      <c r="A1196" t="s">
        <v>1301</v>
      </c>
      <c r="B1196" t="s">
        <v>1302</v>
      </c>
      <c r="C1196" t="str">
        <f t="shared" si="36"/>
        <v>Alex Ariya Destribois</v>
      </c>
      <c r="D1196" t="s">
        <v>524</v>
      </c>
      <c r="E1196" t="s">
        <v>1303</v>
      </c>
      <c r="F1196" t="str">
        <f t="shared" si="37"/>
        <v>Laos</v>
      </c>
    </row>
    <row r="1197" spans="1:6" x14ac:dyDescent="0.3">
      <c r="A1197" t="s">
        <v>1576</v>
      </c>
      <c r="B1197" t="s">
        <v>753</v>
      </c>
      <c r="C1197" t="str">
        <f t="shared" si="36"/>
        <v>Edward Planckaert</v>
      </c>
      <c r="D1197" t="s">
        <v>524</v>
      </c>
      <c r="E1197" t="s">
        <v>598</v>
      </c>
      <c r="F1197" t="str">
        <f t="shared" si="37"/>
        <v>Belgium</v>
      </c>
    </row>
    <row r="1198" spans="1:6" x14ac:dyDescent="0.3">
      <c r="A1198" t="s">
        <v>686</v>
      </c>
      <c r="B1198" t="s">
        <v>687</v>
      </c>
      <c r="C1198" t="str">
        <f t="shared" si="36"/>
        <v>Yonathan Monsalve</v>
      </c>
      <c r="D1198" t="s">
        <v>524</v>
      </c>
      <c r="E1198" t="s">
        <v>564</v>
      </c>
      <c r="F1198" t="str">
        <f t="shared" si="37"/>
        <v>Venezuela</v>
      </c>
    </row>
    <row r="1199" spans="1:6" x14ac:dyDescent="0.3">
      <c r="A1199" t="s">
        <v>46</v>
      </c>
      <c r="B1199" t="s">
        <v>1362</v>
      </c>
      <c r="C1199" t="str">
        <f t="shared" si="36"/>
        <v>Royner Grover Navarro</v>
      </c>
      <c r="D1199" t="s">
        <v>524</v>
      </c>
      <c r="E1199" t="s">
        <v>731</v>
      </c>
      <c r="F1199" t="str">
        <f t="shared" si="37"/>
        <v>Peru</v>
      </c>
    </row>
    <row r="1200" spans="1:6" x14ac:dyDescent="0.3">
      <c r="A1200" t="s">
        <v>1148</v>
      </c>
      <c r="B1200" t="s">
        <v>1149</v>
      </c>
      <c r="C1200" t="str">
        <f t="shared" si="36"/>
        <v>Piter Campero</v>
      </c>
      <c r="D1200" t="s">
        <v>2062</v>
      </c>
      <c r="E1200" t="s">
        <v>530</v>
      </c>
      <c r="F1200" t="str">
        <f t="shared" si="37"/>
        <v>Bolivia</v>
      </c>
    </row>
    <row r="1201" spans="1:6" x14ac:dyDescent="0.3">
      <c r="A1201" t="s">
        <v>2216</v>
      </c>
      <c r="B1201" t="s">
        <v>2217</v>
      </c>
      <c r="C1201" t="str">
        <f t="shared" si="36"/>
        <v>Enkhtaivan Bolor-Erdene</v>
      </c>
      <c r="D1201" t="s">
        <v>3910</v>
      </c>
      <c r="E1201" t="s">
        <v>551</v>
      </c>
      <c r="F1201" t="str">
        <f t="shared" si="37"/>
        <v>Mongolia</v>
      </c>
    </row>
    <row r="1202" spans="1:6" x14ac:dyDescent="0.3">
      <c r="A1202" t="s">
        <v>1222</v>
      </c>
      <c r="B1202" t="s">
        <v>421</v>
      </c>
      <c r="C1202" t="str">
        <f t="shared" si="36"/>
        <v>Yves Lampaert</v>
      </c>
      <c r="D1202" t="s">
        <v>4322</v>
      </c>
      <c r="E1202" t="s">
        <v>598</v>
      </c>
      <c r="F1202" t="str">
        <f t="shared" si="37"/>
        <v>Belgium</v>
      </c>
    </row>
    <row r="1203" spans="1:6" x14ac:dyDescent="0.3">
      <c r="A1203" t="s">
        <v>1077</v>
      </c>
      <c r="B1203" t="s">
        <v>468</v>
      </c>
      <c r="C1203" t="str">
        <f t="shared" si="36"/>
        <v>Sergey Chernetskiy</v>
      </c>
      <c r="D1203" t="s">
        <v>524</v>
      </c>
      <c r="E1203" t="s">
        <v>589</v>
      </c>
      <c r="F1203" t="str">
        <f t="shared" si="37"/>
        <v>Russia</v>
      </c>
    </row>
    <row r="1204" spans="1:6" x14ac:dyDescent="0.3">
      <c r="A1204" t="s">
        <v>1038</v>
      </c>
      <c r="B1204" t="s">
        <v>187</v>
      </c>
      <c r="C1204" t="str">
        <f t="shared" si="36"/>
        <v>Stefan Petrovski</v>
      </c>
      <c r="D1204" t="s">
        <v>524</v>
      </c>
      <c r="E1204" t="s">
        <v>1133</v>
      </c>
      <c r="F1204" t="str">
        <f t="shared" si="37"/>
        <v>Macedonia</v>
      </c>
    </row>
    <row r="1205" spans="1:6" x14ac:dyDescent="0.3">
      <c r="A1205" t="s">
        <v>3875</v>
      </c>
      <c r="B1205" t="s">
        <v>172</v>
      </c>
      <c r="C1205" t="str">
        <f t="shared" si="36"/>
        <v>Ben Tulett</v>
      </c>
      <c r="D1205" t="s">
        <v>3075</v>
      </c>
      <c r="E1205" t="s">
        <v>586</v>
      </c>
      <c r="F1205" t="str">
        <f t="shared" si="37"/>
        <v>United-Kingdom</v>
      </c>
    </row>
    <row r="1206" spans="1:6" x14ac:dyDescent="0.3">
      <c r="A1206" t="s">
        <v>3361</v>
      </c>
      <c r="B1206" t="s">
        <v>3362</v>
      </c>
      <c r="C1206" t="str">
        <f t="shared" si="36"/>
        <v>Terry Kusuma</v>
      </c>
      <c r="D1206" t="s">
        <v>3035</v>
      </c>
      <c r="E1206" t="s">
        <v>548</v>
      </c>
      <c r="F1206" t="str">
        <f t="shared" si="37"/>
        <v>Indonesia</v>
      </c>
    </row>
    <row r="1207" spans="1:6" x14ac:dyDescent="0.3">
      <c r="A1207" t="s">
        <v>39</v>
      </c>
      <c r="B1207" t="s">
        <v>1236</v>
      </c>
      <c r="C1207" t="str">
        <f t="shared" si="36"/>
        <v>Aljaz Jarc</v>
      </c>
      <c r="D1207" t="s">
        <v>3342</v>
      </c>
      <c r="E1207" t="s">
        <v>578</v>
      </c>
      <c r="F1207" t="str">
        <f t="shared" si="37"/>
        <v>Slovenia</v>
      </c>
    </row>
    <row r="1208" spans="1:6" x14ac:dyDescent="0.3">
      <c r="A1208" t="s">
        <v>4208</v>
      </c>
      <c r="B1208" t="s">
        <v>223</v>
      </c>
      <c r="C1208" t="str">
        <f t="shared" si="36"/>
        <v>Florian Kajamini</v>
      </c>
      <c r="D1208" t="s">
        <v>4135</v>
      </c>
      <c r="E1208" t="s">
        <v>600</v>
      </c>
      <c r="F1208" t="str">
        <f t="shared" si="37"/>
        <v>Italy</v>
      </c>
    </row>
    <row r="1209" spans="1:6" x14ac:dyDescent="0.3">
      <c r="A1209" t="s">
        <v>1071</v>
      </c>
      <c r="B1209" t="s">
        <v>146</v>
      </c>
      <c r="C1209" t="str">
        <f t="shared" si="36"/>
        <v>Enrico Barbin</v>
      </c>
      <c r="D1209" t="s">
        <v>524</v>
      </c>
      <c r="E1209" t="s">
        <v>600</v>
      </c>
      <c r="F1209" t="str">
        <f t="shared" si="37"/>
        <v>Italy</v>
      </c>
    </row>
    <row r="1210" spans="1:6" x14ac:dyDescent="0.3">
      <c r="A1210" t="s">
        <v>956</v>
      </c>
      <c r="B1210" t="s">
        <v>171</v>
      </c>
      <c r="C1210" t="str">
        <f t="shared" si="36"/>
        <v>Wouter Wippert</v>
      </c>
      <c r="D1210" t="s">
        <v>524</v>
      </c>
      <c r="E1210" t="s">
        <v>597</v>
      </c>
      <c r="F1210" t="str">
        <f t="shared" si="37"/>
        <v>Netherlands</v>
      </c>
    </row>
    <row r="1211" spans="1:6" x14ac:dyDescent="0.3">
      <c r="A1211" t="s">
        <v>4106</v>
      </c>
      <c r="B1211" t="s">
        <v>4107</v>
      </c>
      <c r="C1211" t="str">
        <f t="shared" si="36"/>
        <v>Levente Vasko</v>
      </c>
      <c r="D1211" t="s">
        <v>3935</v>
      </c>
      <c r="E1211" t="s">
        <v>567</v>
      </c>
      <c r="F1211" t="str">
        <f t="shared" si="37"/>
        <v>Hungary</v>
      </c>
    </row>
    <row r="1212" spans="1:6" x14ac:dyDescent="0.3">
      <c r="A1212" t="s">
        <v>1053</v>
      </c>
      <c r="B1212" t="s">
        <v>220</v>
      </c>
      <c r="C1212" t="str">
        <f t="shared" si="36"/>
        <v>Patrick Lane</v>
      </c>
      <c r="D1212" t="s">
        <v>524</v>
      </c>
      <c r="E1212" t="s">
        <v>584</v>
      </c>
      <c r="F1212" t="str">
        <f t="shared" si="37"/>
        <v>Australia</v>
      </c>
    </row>
    <row r="1213" spans="1:6" x14ac:dyDescent="0.3">
      <c r="A1213" t="s">
        <v>3392</v>
      </c>
      <c r="B1213" t="s">
        <v>3882</v>
      </c>
      <c r="C1213" t="str">
        <f t="shared" si="36"/>
        <v>Roel Van Sintmaartensdijk</v>
      </c>
      <c r="D1213" t="s">
        <v>4308</v>
      </c>
      <c r="E1213" t="s">
        <v>597</v>
      </c>
      <c r="F1213" t="str">
        <f t="shared" si="37"/>
        <v>Netherlands</v>
      </c>
    </row>
    <row r="1214" spans="1:6" x14ac:dyDescent="0.3">
      <c r="A1214" t="s">
        <v>3959</v>
      </c>
      <c r="B1214" t="s">
        <v>847</v>
      </c>
      <c r="C1214" t="str">
        <f t="shared" si="36"/>
        <v>Liam Crowley</v>
      </c>
      <c r="D1214" t="s">
        <v>3340</v>
      </c>
      <c r="E1214" t="s">
        <v>575</v>
      </c>
      <c r="F1214" t="str">
        <f t="shared" si="37"/>
        <v>Ireland</v>
      </c>
    </row>
    <row r="1215" spans="1:6" x14ac:dyDescent="0.3">
      <c r="A1215" t="s">
        <v>889</v>
      </c>
      <c r="B1215" t="s">
        <v>890</v>
      </c>
      <c r="C1215" t="str">
        <f t="shared" si="36"/>
        <v>Armands Becis</v>
      </c>
      <c r="D1215" t="s">
        <v>524</v>
      </c>
      <c r="E1215" t="s">
        <v>588</v>
      </c>
      <c r="F1215" t="str">
        <f t="shared" si="37"/>
        <v>Latvia</v>
      </c>
    </row>
    <row r="1216" spans="1:6" x14ac:dyDescent="0.3">
      <c r="A1216" t="s">
        <v>875</v>
      </c>
      <c r="B1216" t="s">
        <v>176</v>
      </c>
      <c r="C1216" t="str">
        <f t="shared" si="36"/>
        <v>Fabio Aru</v>
      </c>
      <c r="D1216" t="s">
        <v>524</v>
      </c>
      <c r="E1216" t="s">
        <v>600</v>
      </c>
      <c r="F1216" t="str">
        <f t="shared" si="37"/>
        <v>Italy</v>
      </c>
    </row>
    <row r="1217" spans="1:6" x14ac:dyDescent="0.3">
      <c r="A1217" t="s">
        <v>1798</v>
      </c>
      <c r="B1217" t="s">
        <v>219</v>
      </c>
      <c r="C1217" t="str">
        <f t="shared" si="36"/>
        <v>Matteo Malucelli</v>
      </c>
      <c r="D1217" t="s">
        <v>524</v>
      </c>
      <c r="E1217" t="s">
        <v>600</v>
      </c>
      <c r="F1217" t="str">
        <f t="shared" si="37"/>
        <v>Italy</v>
      </c>
    </row>
    <row r="1218" spans="1:6" x14ac:dyDescent="0.3">
      <c r="A1218" t="s">
        <v>684</v>
      </c>
      <c r="B1218" t="s">
        <v>210</v>
      </c>
      <c r="C1218" t="str">
        <f t="shared" ref="C1218:C1281" si="38">CONCATENATE(B1218," ",A1218)</f>
        <v>Darren Matthews</v>
      </c>
      <c r="D1218" t="s">
        <v>524</v>
      </c>
      <c r="E1218" t="s">
        <v>1508</v>
      </c>
      <c r="F1218" t="str">
        <f t="shared" si="37"/>
        <v>Barbados</v>
      </c>
    </row>
    <row r="1219" spans="1:6" x14ac:dyDescent="0.3">
      <c r="A1219" t="s">
        <v>491</v>
      </c>
      <c r="B1219" t="s">
        <v>2082</v>
      </c>
      <c r="C1219" t="str">
        <f t="shared" si="38"/>
        <v>Francisco Osweli Gonzalez</v>
      </c>
      <c r="D1219" t="s">
        <v>524</v>
      </c>
      <c r="E1219" t="s">
        <v>541</v>
      </c>
      <c r="F1219" t="str">
        <f t="shared" ref="F1219:F1282" si="39">VLOOKUP(E1219,$J$1:$K$163,2,FALSE)</f>
        <v>Guatemala</v>
      </c>
    </row>
    <row r="1220" spans="1:6" x14ac:dyDescent="0.3">
      <c r="A1220" t="s">
        <v>4071</v>
      </c>
      <c r="B1220" t="s">
        <v>4073</v>
      </c>
      <c r="C1220" t="str">
        <f t="shared" si="38"/>
        <v>Ronaldo Laitonjam Singh</v>
      </c>
      <c r="D1220" t="s">
        <v>3919</v>
      </c>
      <c r="E1220" t="s">
        <v>1065</v>
      </c>
      <c r="F1220" t="str">
        <f t="shared" si="39"/>
        <v>India</v>
      </c>
    </row>
    <row r="1221" spans="1:6" x14ac:dyDescent="0.3">
      <c r="A1221" t="s">
        <v>953</v>
      </c>
      <c r="B1221" t="s">
        <v>176</v>
      </c>
      <c r="C1221" t="str">
        <f t="shared" si="38"/>
        <v>Fabio Felline</v>
      </c>
      <c r="D1221" t="s">
        <v>524</v>
      </c>
      <c r="E1221" t="s">
        <v>600</v>
      </c>
      <c r="F1221" t="str">
        <f t="shared" si="39"/>
        <v>Italy</v>
      </c>
    </row>
    <row r="1222" spans="1:6" x14ac:dyDescent="0.3">
      <c r="A1222" t="s">
        <v>1985</v>
      </c>
      <c r="B1222" t="s">
        <v>1986</v>
      </c>
      <c r="C1222" t="str">
        <f t="shared" si="38"/>
        <v>Lahcen Saber</v>
      </c>
      <c r="D1222" t="s">
        <v>524</v>
      </c>
      <c r="E1222" t="s">
        <v>550</v>
      </c>
      <c r="F1222" t="str">
        <f t="shared" si="39"/>
        <v>Morocco</v>
      </c>
    </row>
    <row r="1223" spans="1:6" x14ac:dyDescent="0.3">
      <c r="A1223" t="s">
        <v>3131</v>
      </c>
      <c r="B1223" t="s">
        <v>2484</v>
      </c>
      <c r="C1223" t="str">
        <f t="shared" si="38"/>
        <v>Thibault Ferasse</v>
      </c>
      <c r="D1223" t="s">
        <v>524</v>
      </c>
      <c r="E1223" t="s">
        <v>599</v>
      </c>
      <c r="F1223" t="str">
        <f t="shared" si="39"/>
        <v>France</v>
      </c>
    </row>
    <row r="1224" spans="1:6" x14ac:dyDescent="0.3">
      <c r="A1224" t="s">
        <v>614</v>
      </c>
      <c r="B1224" t="s">
        <v>356</v>
      </c>
      <c r="C1224" t="str">
        <f t="shared" si="38"/>
        <v>Sean Bennett</v>
      </c>
      <c r="D1224" t="s">
        <v>524</v>
      </c>
      <c r="E1224" t="s">
        <v>596</v>
      </c>
      <c r="F1224" t="str">
        <f t="shared" si="39"/>
        <v>United-States</v>
      </c>
    </row>
    <row r="1225" spans="1:6" x14ac:dyDescent="0.3">
      <c r="A1225" t="s">
        <v>1227</v>
      </c>
      <c r="B1225" t="s">
        <v>445</v>
      </c>
      <c r="C1225" t="str">
        <f t="shared" si="38"/>
        <v>Gregory Hugentobler</v>
      </c>
      <c r="D1225" t="s">
        <v>524</v>
      </c>
      <c r="E1225" t="s">
        <v>587</v>
      </c>
      <c r="F1225" t="str">
        <f t="shared" si="39"/>
        <v>Switzerland</v>
      </c>
    </row>
    <row r="1226" spans="1:6" x14ac:dyDescent="0.3">
      <c r="A1226" t="s">
        <v>991</v>
      </c>
      <c r="B1226" t="s">
        <v>990</v>
      </c>
      <c r="C1226" t="str">
        <f t="shared" si="38"/>
        <v>Issiaka Cisse</v>
      </c>
      <c r="D1226" t="s">
        <v>524</v>
      </c>
      <c r="E1226" t="s">
        <v>992</v>
      </c>
      <c r="F1226" t="str">
        <f t="shared" si="39"/>
        <v>Cote-dIvoire</v>
      </c>
    </row>
    <row r="1227" spans="1:6" x14ac:dyDescent="0.3">
      <c r="A1227" t="s">
        <v>3757</v>
      </c>
      <c r="B1227" t="s">
        <v>3758</v>
      </c>
      <c r="C1227" t="str">
        <f t="shared" si="38"/>
        <v>Brady Gilmore</v>
      </c>
      <c r="D1227" t="s">
        <v>3915</v>
      </c>
      <c r="E1227" t="s">
        <v>584</v>
      </c>
      <c r="F1227" t="str">
        <f t="shared" si="39"/>
        <v>Australia</v>
      </c>
    </row>
    <row r="1228" spans="1:6" x14ac:dyDescent="0.3">
      <c r="A1228" t="s">
        <v>1945</v>
      </c>
      <c r="B1228" t="s">
        <v>2699</v>
      </c>
      <c r="C1228" t="str">
        <f t="shared" si="38"/>
        <v>Davur Magnussen</v>
      </c>
      <c r="D1228" t="s">
        <v>524</v>
      </c>
      <c r="E1228" t="s">
        <v>1602</v>
      </c>
      <c r="F1228" t="str">
        <f t="shared" si="39"/>
        <v>Faroe-Islands</v>
      </c>
    </row>
    <row r="1229" spans="1:6" x14ac:dyDescent="0.3">
      <c r="A1229" t="s">
        <v>1257</v>
      </c>
      <c r="B1229" t="s">
        <v>220</v>
      </c>
      <c r="C1229" t="str">
        <f t="shared" si="38"/>
        <v>Patrick Naud</v>
      </c>
      <c r="D1229" t="s">
        <v>524</v>
      </c>
      <c r="E1229" t="s">
        <v>582</v>
      </c>
      <c r="F1229" t="str">
        <f t="shared" si="39"/>
        <v>Canada</v>
      </c>
    </row>
    <row r="1230" spans="1:6" x14ac:dyDescent="0.3">
      <c r="A1230" t="s">
        <v>4210</v>
      </c>
      <c r="B1230" t="s">
        <v>4211</v>
      </c>
      <c r="C1230" t="str">
        <f t="shared" si="38"/>
        <v>Chin Pok Kam</v>
      </c>
      <c r="D1230" t="s">
        <v>4320</v>
      </c>
      <c r="E1230" t="s">
        <v>1432</v>
      </c>
      <c r="F1230" t="str">
        <f t="shared" si="39"/>
        <v>Macau</v>
      </c>
    </row>
    <row r="1231" spans="1:6" x14ac:dyDescent="0.3">
      <c r="A1231" t="s">
        <v>1107</v>
      </c>
      <c r="B1231" t="s">
        <v>1106</v>
      </c>
      <c r="C1231" t="str">
        <f t="shared" si="38"/>
        <v>Charalampas Kastrantas</v>
      </c>
      <c r="D1231" t="s">
        <v>524</v>
      </c>
      <c r="E1231" t="s">
        <v>556</v>
      </c>
      <c r="F1231" t="str">
        <f t="shared" si="39"/>
        <v>Greece</v>
      </c>
    </row>
    <row r="1232" spans="1:6" x14ac:dyDescent="0.3">
      <c r="A1232" t="s">
        <v>1230</v>
      </c>
      <c r="B1232" t="s">
        <v>190</v>
      </c>
      <c r="C1232" t="str">
        <f t="shared" si="38"/>
        <v>Andreas Hofer</v>
      </c>
      <c r="D1232" t="s">
        <v>3918</v>
      </c>
      <c r="E1232" t="s">
        <v>570</v>
      </c>
      <c r="F1232" t="str">
        <f t="shared" si="39"/>
        <v>Austria</v>
      </c>
    </row>
    <row r="1233" spans="1:6" x14ac:dyDescent="0.3">
      <c r="A1233" t="s">
        <v>853</v>
      </c>
      <c r="B1233" t="s">
        <v>263</v>
      </c>
      <c r="C1233" t="str">
        <f t="shared" si="38"/>
        <v>Josef Hosek</v>
      </c>
      <c r="D1233" t="s">
        <v>524</v>
      </c>
      <c r="E1233" t="s">
        <v>573</v>
      </c>
      <c r="F1233" t="str">
        <f t="shared" si="39"/>
        <v>Czech-Republic</v>
      </c>
    </row>
    <row r="1234" spans="1:6" x14ac:dyDescent="0.3">
      <c r="A1234" t="s">
        <v>895</v>
      </c>
      <c r="B1234" t="s">
        <v>894</v>
      </c>
      <c r="C1234" t="str">
        <f t="shared" si="38"/>
        <v>Maris Bogdanovics</v>
      </c>
      <c r="D1234" t="s">
        <v>524</v>
      </c>
      <c r="E1234" t="s">
        <v>588</v>
      </c>
      <c r="F1234" t="str">
        <f t="shared" si="39"/>
        <v>Latvia</v>
      </c>
    </row>
    <row r="1235" spans="1:6" x14ac:dyDescent="0.3">
      <c r="A1235" t="s">
        <v>2172</v>
      </c>
      <c r="B1235" t="s">
        <v>2792</v>
      </c>
      <c r="C1235" t="str">
        <f t="shared" si="38"/>
        <v>Abderrahim Zahiri</v>
      </c>
      <c r="D1235" t="s">
        <v>924</v>
      </c>
      <c r="E1235" t="s">
        <v>550</v>
      </c>
      <c r="F1235" t="str">
        <f t="shared" si="39"/>
        <v>Morocco</v>
      </c>
    </row>
    <row r="1236" spans="1:6" x14ac:dyDescent="0.3">
      <c r="A1236" t="s">
        <v>4055</v>
      </c>
      <c r="B1236" t="s">
        <v>156</v>
      </c>
      <c r="C1236" t="str">
        <f t="shared" si="38"/>
        <v>Davide Piganzoli</v>
      </c>
      <c r="D1236" t="s">
        <v>4310</v>
      </c>
      <c r="E1236" t="s">
        <v>600</v>
      </c>
      <c r="F1236" t="str">
        <f t="shared" si="39"/>
        <v>Italy</v>
      </c>
    </row>
    <row r="1237" spans="1:6" x14ac:dyDescent="0.3">
      <c r="A1237" t="s">
        <v>2968</v>
      </c>
      <c r="B1237" t="s">
        <v>208</v>
      </c>
      <c r="C1237" t="str">
        <f t="shared" si="38"/>
        <v>Alexandre Delettre</v>
      </c>
      <c r="D1237" t="s">
        <v>524</v>
      </c>
      <c r="E1237" t="s">
        <v>599</v>
      </c>
      <c r="F1237" t="str">
        <f t="shared" si="39"/>
        <v>France</v>
      </c>
    </row>
    <row r="1238" spans="1:6" x14ac:dyDescent="0.3">
      <c r="A1238" t="s">
        <v>4083</v>
      </c>
      <c r="B1238" t="s">
        <v>4084</v>
      </c>
      <c r="C1238" t="str">
        <f t="shared" si="38"/>
        <v>Yoshiki Terada</v>
      </c>
      <c r="D1238" t="s">
        <v>3918</v>
      </c>
      <c r="E1238" t="s">
        <v>583</v>
      </c>
      <c r="F1238" t="str">
        <f t="shared" si="39"/>
        <v>Japan</v>
      </c>
    </row>
    <row r="1239" spans="1:6" x14ac:dyDescent="0.3">
      <c r="A1239" t="s">
        <v>1256</v>
      </c>
      <c r="B1239" t="s">
        <v>115</v>
      </c>
      <c r="C1239" t="str">
        <f t="shared" si="38"/>
        <v>Carlos Barbero</v>
      </c>
      <c r="D1239" t="s">
        <v>524</v>
      </c>
      <c r="E1239" t="s">
        <v>601</v>
      </c>
      <c r="F1239" t="str">
        <f t="shared" si="39"/>
        <v>Spain</v>
      </c>
    </row>
    <row r="1240" spans="1:6" x14ac:dyDescent="0.3">
      <c r="A1240" t="s">
        <v>4167</v>
      </c>
      <c r="B1240" t="s">
        <v>4168</v>
      </c>
      <c r="C1240" t="str">
        <f t="shared" si="38"/>
        <v>Tibor Del Grosso</v>
      </c>
      <c r="D1240" t="s">
        <v>4134</v>
      </c>
      <c r="E1240" t="s">
        <v>597</v>
      </c>
      <c r="F1240" t="str">
        <f t="shared" si="39"/>
        <v>Netherlands</v>
      </c>
    </row>
    <row r="1241" spans="1:6" x14ac:dyDescent="0.3">
      <c r="A1241" t="s">
        <v>2322</v>
      </c>
      <c r="B1241" t="s">
        <v>1011</v>
      </c>
      <c r="C1241" t="str">
        <f t="shared" si="38"/>
        <v>Lukas Talacka</v>
      </c>
      <c r="D1241" t="s">
        <v>4319</v>
      </c>
      <c r="E1241" t="s">
        <v>590</v>
      </c>
      <c r="F1241" t="str">
        <f t="shared" si="39"/>
        <v>Lithuania</v>
      </c>
    </row>
    <row r="1242" spans="1:6" x14ac:dyDescent="0.3">
      <c r="A1242" t="s">
        <v>2534</v>
      </c>
      <c r="B1242" t="s">
        <v>124</v>
      </c>
      <c r="C1242" t="str">
        <f t="shared" si="38"/>
        <v>Jan Maas</v>
      </c>
      <c r="D1242" t="s">
        <v>524</v>
      </c>
      <c r="E1242" t="s">
        <v>597</v>
      </c>
      <c r="F1242" t="str">
        <f t="shared" si="39"/>
        <v>Netherlands</v>
      </c>
    </row>
    <row r="1243" spans="1:6" x14ac:dyDescent="0.3">
      <c r="A1243" t="s">
        <v>4105</v>
      </c>
      <c r="B1243" t="s">
        <v>1153</v>
      </c>
      <c r="C1243" t="str">
        <f t="shared" si="38"/>
        <v>Ioannis Varotsos</v>
      </c>
      <c r="D1243" t="s">
        <v>4310</v>
      </c>
      <c r="E1243" t="s">
        <v>556</v>
      </c>
      <c r="F1243" t="str">
        <f t="shared" si="39"/>
        <v>Greece</v>
      </c>
    </row>
    <row r="1244" spans="1:6" x14ac:dyDescent="0.3">
      <c r="A1244" t="s">
        <v>1087</v>
      </c>
      <c r="B1244" t="s">
        <v>430</v>
      </c>
      <c r="C1244" t="str">
        <f t="shared" si="38"/>
        <v>Kenneth Vanbilsen</v>
      </c>
      <c r="D1244" t="s">
        <v>4322</v>
      </c>
      <c r="E1244" t="s">
        <v>598</v>
      </c>
      <c r="F1244" t="str">
        <f t="shared" si="39"/>
        <v>Belgium</v>
      </c>
    </row>
    <row r="1245" spans="1:6" x14ac:dyDescent="0.3">
      <c r="A1245" t="s">
        <v>1067</v>
      </c>
      <c r="B1245" t="s">
        <v>1066</v>
      </c>
      <c r="C1245" t="str">
        <f t="shared" si="38"/>
        <v>Havard Blikra</v>
      </c>
      <c r="D1245" t="s">
        <v>524</v>
      </c>
      <c r="E1245" t="s">
        <v>571</v>
      </c>
      <c r="F1245" t="str">
        <f t="shared" si="39"/>
        <v>Norway</v>
      </c>
    </row>
    <row r="1246" spans="1:6" x14ac:dyDescent="0.3">
      <c r="A1246" t="s">
        <v>1123</v>
      </c>
      <c r="B1246" t="s">
        <v>307</v>
      </c>
      <c r="C1246" t="str">
        <f t="shared" si="38"/>
        <v>Alessio Martinelli</v>
      </c>
      <c r="D1246" t="s">
        <v>4320</v>
      </c>
      <c r="E1246" t="s">
        <v>600</v>
      </c>
      <c r="F1246" t="str">
        <f t="shared" si="39"/>
        <v>Italy</v>
      </c>
    </row>
    <row r="1247" spans="1:6" x14ac:dyDescent="0.3">
      <c r="A1247" t="s">
        <v>796</v>
      </c>
      <c r="B1247" t="s">
        <v>797</v>
      </c>
      <c r="C1247" t="str">
        <f t="shared" si="38"/>
        <v>Natnael Berhane</v>
      </c>
      <c r="D1247" t="s">
        <v>524</v>
      </c>
      <c r="E1247" t="s">
        <v>751</v>
      </c>
      <c r="F1247" t="str">
        <f t="shared" si="39"/>
        <v>Eritrea</v>
      </c>
    </row>
    <row r="1248" spans="1:6" x14ac:dyDescent="0.3">
      <c r="A1248" t="s">
        <v>2929</v>
      </c>
      <c r="B1248" t="s">
        <v>2930</v>
      </c>
      <c r="C1248" t="str">
        <f t="shared" si="38"/>
        <v>Lennert Teugels</v>
      </c>
      <c r="D1248" t="s">
        <v>524</v>
      </c>
      <c r="E1248" t="s">
        <v>598</v>
      </c>
      <c r="F1248" t="str">
        <f t="shared" si="39"/>
        <v>Belgium</v>
      </c>
    </row>
    <row r="1249" spans="1:6" x14ac:dyDescent="0.3">
      <c r="A1249" t="s">
        <v>449</v>
      </c>
      <c r="B1249" t="s">
        <v>159</v>
      </c>
      <c r="C1249" t="str">
        <f t="shared" si="38"/>
        <v>Michael Vingerling</v>
      </c>
      <c r="D1249" t="s">
        <v>524</v>
      </c>
      <c r="E1249" t="s">
        <v>597</v>
      </c>
      <c r="F1249" t="str">
        <f t="shared" si="39"/>
        <v>Netherlands</v>
      </c>
    </row>
    <row r="1250" spans="1:6" x14ac:dyDescent="0.3">
      <c r="A1250" t="s">
        <v>1654</v>
      </c>
      <c r="B1250" t="s">
        <v>1655</v>
      </c>
      <c r="C1250" t="str">
        <f t="shared" si="38"/>
        <v>Munkhtulga Erdenesuren</v>
      </c>
      <c r="D1250" t="s">
        <v>524</v>
      </c>
      <c r="E1250" t="s">
        <v>551</v>
      </c>
      <c r="F1250" t="str">
        <f t="shared" si="39"/>
        <v>Mongolia</v>
      </c>
    </row>
    <row r="1251" spans="1:6" x14ac:dyDescent="0.3">
      <c r="A1251" t="s">
        <v>66</v>
      </c>
      <c r="B1251" t="s">
        <v>442</v>
      </c>
      <c r="C1251" t="str">
        <f t="shared" si="38"/>
        <v>Angel Madrazo</v>
      </c>
      <c r="D1251" t="s">
        <v>524</v>
      </c>
      <c r="E1251" t="s">
        <v>601</v>
      </c>
      <c r="F1251" t="str">
        <f t="shared" si="39"/>
        <v>Spain</v>
      </c>
    </row>
    <row r="1252" spans="1:6" x14ac:dyDescent="0.3">
      <c r="A1252" t="s">
        <v>4064</v>
      </c>
      <c r="B1252" t="s">
        <v>177</v>
      </c>
      <c r="C1252" t="str">
        <f t="shared" si="38"/>
        <v>Matthew Riccitello</v>
      </c>
      <c r="D1252" t="s">
        <v>3935</v>
      </c>
      <c r="E1252" t="s">
        <v>596</v>
      </c>
      <c r="F1252" t="str">
        <f t="shared" si="39"/>
        <v>United-States</v>
      </c>
    </row>
    <row r="1253" spans="1:6" x14ac:dyDescent="0.3">
      <c r="A1253" t="s">
        <v>3115</v>
      </c>
      <c r="B1253" t="s">
        <v>3116</v>
      </c>
      <c r="C1253" t="str">
        <f t="shared" si="38"/>
        <v>Otto Vergaerde</v>
      </c>
      <c r="D1253" t="s">
        <v>524</v>
      </c>
      <c r="E1253" t="s">
        <v>598</v>
      </c>
      <c r="F1253" t="str">
        <f t="shared" si="39"/>
        <v>Belgium</v>
      </c>
    </row>
    <row r="1254" spans="1:6" x14ac:dyDescent="0.3">
      <c r="A1254" t="s">
        <v>1026</v>
      </c>
      <c r="B1254" t="s">
        <v>220</v>
      </c>
      <c r="C1254" t="str">
        <f t="shared" si="38"/>
        <v>Patrick Schelling</v>
      </c>
      <c r="D1254" t="s">
        <v>524</v>
      </c>
      <c r="E1254" t="s">
        <v>587</v>
      </c>
      <c r="F1254" t="str">
        <f t="shared" si="39"/>
        <v>Switzerland</v>
      </c>
    </row>
    <row r="1255" spans="1:6" x14ac:dyDescent="0.3">
      <c r="A1255" t="s">
        <v>1766</v>
      </c>
      <c r="B1255" t="s">
        <v>73</v>
      </c>
      <c r="C1255" t="str">
        <f t="shared" si="38"/>
        <v>Colin Joyce</v>
      </c>
      <c r="D1255" t="s">
        <v>524</v>
      </c>
      <c r="E1255" t="s">
        <v>596</v>
      </c>
      <c r="F1255" t="str">
        <f t="shared" si="39"/>
        <v>United-States</v>
      </c>
    </row>
    <row r="1256" spans="1:6" x14ac:dyDescent="0.3">
      <c r="A1256" t="s">
        <v>3715</v>
      </c>
      <c r="B1256" t="s">
        <v>3714</v>
      </c>
      <c r="C1256" t="str">
        <f t="shared" si="38"/>
        <v>Bostjan Murn</v>
      </c>
      <c r="D1256" t="s">
        <v>3075</v>
      </c>
      <c r="E1256" t="s">
        <v>578</v>
      </c>
      <c r="F1256" t="str">
        <f t="shared" si="39"/>
        <v>Slovenia</v>
      </c>
    </row>
    <row r="1257" spans="1:6" x14ac:dyDescent="0.3">
      <c r="A1257" t="s">
        <v>2116</v>
      </c>
      <c r="B1257" t="s">
        <v>2117</v>
      </c>
      <c r="C1257" t="str">
        <f t="shared" si="38"/>
        <v>Roland Thalmann</v>
      </c>
      <c r="D1257" t="s">
        <v>524</v>
      </c>
      <c r="E1257" t="s">
        <v>587</v>
      </c>
      <c r="F1257" t="str">
        <f t="shared" si="39"/>
        <v>Switzerland</v>
      </c>
    </row>
    <row r="1258" spans="1:6" x14ac:dyDescent="0.3">
      <c r="A1258" t="s">
        <v>4169</v>
      </c>
      <c r="B1258" t="s">
        <v>409</v>
      </c>
      <c r="C1258" t="str">
        <f t="shared" si="38"/>
        <v>Isaac Del Toro</v>
      </c>
      <c r="D1258" t="s">
        <v>4316</v>
      </c>
      <c r="E1258" t="s">
        <v>581</v>
      </c>
      <c r="F1258" t="str">
        <f t="shared" si="39"/>
        <v>Mexico</v>
      </c>
    </row>
    <row r="1259" spans="1:6" x14ac:dyDescent="0.3">
      <c r="A1259" t="s">
        <v>3716</v>
      </c>
      <c r="B1259" t="s">
        <v>309</v>
      </c>
      <c r="C1259" t="str">
        <f t="shared" si="38"/>
        <v>Lucas Bourgoyne</v>
      </c>
      <c r="D1259" t="s">
        <v>4320</v>
      </c>
      <c r="E1259" t="s">
        <v>596</v>
      </c>
      <c r="F1259" t="str">
        <f t="shared" si="39"/>
        <v>United-States</v>
      </c>
    </row>
    <row r="1260" spans="1:6" x14ac:dyDescent="0.3">
      <c r="A1260" t="s">
        <v>1835</v>
      </c>
      <c r="B1260" t="s">
        <v>1745</v>
      </c>
      <c r="C1260" t="str">
        <f t="shared" si="38"/>
        <v>Quentin Jauregui</v>
      </c>
      <c r="D1260" t="s">
        <v>524</v>
      </c>
      <c r="E1260" t="s">
        <v>599</v>
      </c>
      <c r="F1260" t="str">
        <f t="shared" si="39"/>
        <v>France</v>
      </c>
    </row>
    <row r="1261" spans="1:6" x14ac:dyDescent="0.3">
      <c r="A1261" t="s">
        <v>4008</v>
      </c>
      <c r="B1261" t="s">
        <v>4009</v>
      </c>
      <c r="C1261" t="str">
        <f t="shared" si="38"/>
        <v>Lameck Marco Kulindwa</v>
      </c>
      <c r="D1261" t="s">
        <v>3920</v>
      </c>
      <c r="E1261" t="s">
        <v>1683</v>
      </c>
      <c r="F1261" t="str">
        <f t="shared" si="39"/>
        <v>Tanzania</v>
      </c>
    </row>
    <row r="1262" spans="1:6" x14ac:dyDescent="0.3">
      <c r="A1262" t="s">
        <v>769</v>
      </c>
      <c r="B1262" t="s">
        <v>2703</v>
      </c>
      <c r="C1262" t="str">
        <f t="shared" si="38"/>
        <v>Felix Emilio Besada</v>
      </c>
      <c r="D1262" t="s">
        <v>524</v>
      </c>
      <c r="E1262" t="s">
        <v>564</v>
      </c>
      <c r="F1262" t="str">
        <f t="shared" si="39"/>
        <v>Venezuela</v>
      </c>
    </row>
    <row r="1263" spans="1:6" x14ac:dyDescent="0.3">
      <c r="A1263" t="s">
        <v>1259</v>
      </c>
      <c r="B1263" t="s">
        <v>374</v>
      </c>
      <c r="C1263" t="str">
        <f t="shared" si="38"/>
        <v>Victor Campenaerts</v>
      </c>
      <c r="D1263" t="s">
        <v>524</v>
      </c>
      <c r="E1263" t="s">
        <v>598</v>
      </c>
      <c r="F1263" t="str">
        <f t="shared" si="39"/>
        <v>Belgium</v>
      </c>
    </row>
    <row r="1264" spans="1:6" x14ac:dyDescent="0.3">
      <c r="A1264" t="s">
        <v>502</v>
      </c>
      <c r="B1264" t="s">
        <v>0</v>
      </c>
      <c r="C1264" t="str">
        <f t="shared" si="38"/>
        <v>Martin Weiss</v>
      </c>
      <c r="D1264" t="s">
        <v>524</v>
      </c>
      <c r="E1264" t="s">
        <v>570</v>
      </c>
      <c r="F1264" t="str">
        <f t="shared" si="39"/>
        <v>Austria</v>
      </c>
    </row>
    <row r="1265" spans="1:6" x14ac:dyDescent="0.3">
      <c r="A1265" t="s">
        <v>4103</v>
      </c>
      <c r="B1265" t="s">
        <v>4104</v>
      </c>
      <c r="C1265" t="str">
        <f t="shared" si="38"/>
        <v>Indy Van Vliet</v>
      </c>
      <c r="D1265" t="s">
        <v>924</v>
      </c>
      <c r="E1265" t="s">
        <v>1521</v>
      </c>
      <c r="F1265" t="str">
        <f t="shared" si="39"/>
        <v>Aruba</v>
      </c>
    </row>
    <row r="1266" spans="1:6" x14ac:dyDescent="0.3">
      <c r="A1266" t="s">
        <v>1002</v>
      </c>
      <c r="B1266" t="s">
        <v>145</v>
      </c>
      <c r="C1266" t="str">
        <f t="shared" si="38"/>
        <v>Felix English</v>
      </c>
      <c r="D1266" t="s">
        <v>4135</v>
      </c>
      <c r="E1266" t="s">
        <v>575</v>
      </c>
      <c r="F1266" t="str">
        <f t="shared" si="39"/>
        <v>Ireland</v>
      </c>
    </row>
    <row r="1267" spans="1:6" x14ac:dyDescent="0.3">
      <c r="A1267" t="s">
        <v>1968</v>
      </c>
      <c r="B1267" t="s">
        <v>311</v>
      </c>
      <c r="C1267" t="str">
        <f t="shared" si="38"/>
        <v>Alex Malacarne</v>
      </c>
      <c r="D1267" t="s">
        <v>4309</v>
      </c>
      <c r="E1267" t="s">
        <v>559</v>
      </c>
      <c r="F1267" t="str">
        <f t="shared" si="39"/>
        <v>Brazil</v>
      </c>
    </row>
    <row r="1268" spans="1:6" x14ac:dyDescent="0.3">
      <c r="A1268" t="s">
        <v>1157</v>
      </c>
      <c r="B1268" t="s">
        <v>1156</v>
      </c>
      <c r="C1268" t="str">
        <f t="shared" si="38"/>
        <v>Ilia Koshevoy</v>
      </c>
      <c r="D1268" t="s">
        <v>524</v>
      </c>
      <c r="E1268" t="s">
        <v>566</v>
      </c>
      <c r="F1268" t="str">
        <f t="shared" si="39"/>
        <v>Belarus</v>
      </c>
    </row>
    <row r="1269" spans="1:6" x14ac:dyDescent="0.3">
      <c r="A1269" t="s">
        <v>1340</v>
      </c>
      <c r="B1269" t="s">
        <v>130</v>
      </c>
      <c r="C1269" t="str">
        <f t="shared" si="38"/>
        <v>Murilo Affonso</v>
      </c>
      <c r="D1269" t="s">
        <v>524</v>
      </c>
      <c r="E1269" t="s">
        <v>559</v>
      </c>
      <c r="F1269" t="str">
        <f t="shared" si="39"/>
        <v>Brazil</v>
      </c>
    </row>
    <row r="1270" spans="1:6" x14ac:dyDescent="0.3">
      <c r="A1270" t="s">
        <v>427</v>
      </c>
      <c r="B1270" t="s">
        <v>251</v>
      </c>
      <c r="C1270" t="str">
        <f t="shared" si="38"/>
        <v>Tim Kennaugh</v>
      </c>
      <c r="D1270" t="s">
        <v>524</v>
      </c>
      <c r="E1270" t="s">
        <v>586</v>
      </c>
      <c r="F1270" t="str">
        <f t="shared" si="39"/>
        <v>United-Kingdom</v>
      </c>
    </row>
    <row r="1271" spans="1:6" x14ac:dyDescent="0.3">
      <c r="A1271" t="s">
        <v>2616</v>
      </c>
      <c r="B1271" t="s">
        <v>181</v>
      </c>
      <c r="C1271" t="str">
        <f t="shared" si="38"/>
        <v>Dario Puccioni</v>
      </c>
      <c r="D1271" t="s">
        <v>524</v>
      </c>
      <c r="E1271" t="s">
        <v>600</v>
      </c>
      <c r="F1271" t="str">
        <f t="shared" si="39"/>
        <v>Italy</v>
      </c>
    </row>
    <row r="1272" spans="1:6" x14ac:dyDescent="0.3">
      <c r="A1272" t="s">
        <v>1849</v>
      </c>
      <c r="B1272" t="s">
        <v>1850</v>
      </c>
      <c r="C1272" t="str">
        <f t="shared" si="38"/>
        <v>Gordian Banzer</v>
      </c>
      <c r="D1272" t="s">
        <v>524</v>
      </c>
      <c r="E1272" t="s">
        <v>532</v>
      </c>
      <c r="F1272" t="str">
        <f t="shared" si="39"/>
        <v>Liechtenstein</v>
      </c>
    </row>
    <row r="1273" spans="1:6" x14ac:dyDescent="0.3">
      <c r="A1273" t="s">
        <v>2717</v>
      </c>
      <c r="B1273" t="s">
        <v>193</v>
      </c>
      <c r="C1273" t="str">
        <f t="shared" si="38"/>
        <v>Erik Bergstrom Frisk</v>
      </c>
      <c r="D1273" t="s">
        <v>4318</v>
      </c>
      <c r="E1273" t="s">
        <v>574</v>
      </c>
      <c r="F1273" t="str">
        <f t="shared" si="39"/>
        <v>Sweden</v>
      </c>
    </row>
    <row r="1274" spans="1:6" x14ac:dyDescent="0.3">
      <c r="A1274" t="s">
        <v>886</v>
      </c>
      <c r="B1274" t="s">
        <v>885</v>
      </c>
      <c r="C1274" t="str">
        <f t="shared" si="38"/>
        <v>Andris Smirnovs</v>
      </c>
      <c r="D1274" t="s">
        <v>524</v>
      </c>
      <c r="E1274" t="s">
        <v>588</v>
      </c>
      <c r="F1274" t="str">
        <f t="shared" si="39"/>
        <v>Latvia</v>
      </c>
    </row>
    <row r="1275" spans="1:6" x14ac:dyDescent="0.3">
      <c r="A1275" t="s">
        <v>41</v>
      </c>
      <c r="B1275" t="s">
        <v>99</v>
      </c>
      <c r="C1275" t="str">
        <f t="shared" si="38"/>
        <v>Connor Brown</v>
      </c>
      <c r="D1275" t="s">
        <v>4310</v>
      </c>
      <c r="E1275" t="s">
        <v>572</v>
      </c>
      <c r="F1275" t="str">
        <f t="shared" si="39"/>
        <v>New-Zealand</v>
      </c>
    </row>
    <row r="1276" spans="1:6" x14ac:dyDescent="0.3">
      <c r="A1276" t="s">
        <v>4010</v>
      </c>
      <c r="B1276" t="s">
        <v>4011</v>
      </c>
      <c r="C1276" t="str">
        <f t="shared" si="38"/>
        <v>Kantaphon Kunkumpai</v>
      </c>
      <c r="D1276" t="s">
        <v>4314</v>
      </c>
      <c r="E1276" t="s">
        <v>538</v>
      </c>
      <c r="F1276" t="str">
        <f t="shared" si="39"/>
        <v>Thailand</v>
      </c>
    </row>
    <row r="1277" spans="1:6" x14ac:dyDescent="0.3">
      <c r="A1277" t="s">
        <v>710</v>
      </c>
      <c r="B1277" t="s">
        <v>711</v>
      </c>
      <c r="C1277" t="str">
        <f t="shared" si="38"/>
        <v>Gennadiy Tatarinov</v>
      </c>
      <c r="D1277" t="s">
        <v>524</v>
      </c>
      <c r="E1277" t="s">
        <v>589</v>
      </c>
      <c r="F1277" t="str">
        <f t="shared" si="39"/>
        <v>Russia</v>
      </c>
    </row>
    <row r="1278" spans="1:6" x14ac:dyDescent="0.3">
      <c r="A1278" t="s">
        <v>4</v>
      </c>
      <c r="B1278" t="s">
        <v>1811</v>
      </c>
      <c r="C1278" t="str">
        <f t="shared" si="38"/>
        <v>Brandon Rodriguez</v>
      </c>
      <c r="D1278" t="s">
        <v>2793</v>
      </c>
      <c r="E1278" t="s">
        <v>1514</v>
      </c>
      <c r="F1278" t="str">
        <f t="shared" si="39"/>
        <v>El-Salvador</v>
      </c>
    </row>
    <row r="1279" spans="1:6" x14ac:dyDescent="0.3">
      <c r="A1279" t="s">
        <v>3659</v>
      </c>
      <c r="B1279" t="s">
        <v>2597</v>
      </c>
      <c r="C1279" t="str">
        <f t="shared" si="38"/>
        <v>Stan Martino</v>
      </c>
      <c r="D1279" t="s">
        <v>4316</v>
      </c>
      <c r="E1279" t="s">
        <v>545</v>
      </c>
      <c r="F1279" t="str">
        <f t="shared" si="39"/>
        <v>San-Marino</v>
      </c>
    </row>
    <row r="1280" spans="1:6" x14ac:dyDescent="0.3">
      <c r="A1280" t="s">
        <v>1052</v>
      </c>
      <c r="B1280" t="s">
        <v>694</v>
      </c>
      <c r="C1280" t="str">
        <f t="shared" si="38"/>
        <v>Nikita Umerbekov</v>
      </c>
      <c r="D1280" t="s">
        <v>524</v>
      </c>
      <c r="E1280" t="s">
        <v>591</v>
      </c>
      <c r="F1280" t="str">
        <f t="shared" si="39"/>
        <v>Kazakhstan</v>
      </c>
    </row>
    <row r="1281" spans="1:6" x14ac:dyDescent="0.3">
      <c r="A1281" t="s">
        <v>614</v>
      </c>
      <c r="B1281" t="s">
        <v>448</v>
      </c>
      <c r="C1281" t="str">
        <f t="shared" si="38"/>
        <v>Sam Bennett</v>
      </c>
      <c r="D1281" t="s">
        <v>524</v>
      </c>
      <c r="E1281" t="s">
        <v>575</v>
      </c>
      <c r="F1281" t="str">
        <f t="shared" si="39"/>
        <v>Ireland</v>
      </c>
    </row>
    <row r="1282" spans="1:6" x14ac:dyDescent="0.3">
      <c r="A1282" t="s">
        <v>4156</v>
      </c>
      <c r="B1282" t="s">
        <v>799</v>
      </c>
      <c r="C1282" t="str">
        <f t="shared" ref="C1282:C1345" si="40">CONCATENATE(B1282," ",A1282)</f>
        <v>Emanuel Castro</v>
      </c>
      <c r="D1282" t="s">
        <v>3075</v>
      </c>
      <c r="E1282" t="s">
        <v>555</v>
      </c>
      <c r="F1282" t="str">
        <f t="shared" si="39"/>
        <v>Costa-Rica</v>
      </c>
    </row>
    <row r="1283" spans="1:6" x14ac:dyDescent="0.3">
      <c r="A1283" t="s">
        <v>843</v>
      </c>
      <c r="B1283" t="s">
        <v>176</v>
      </c>
      <c r="C1283" t="str">
        <f t="shared" si="40"/>
        <v>Fabio Silvestre</v>
      </c>
      <c r="D1283" t="s">
        <v>524</v>
      </c>
      <c r="E1283" t="s">
        <v>577</v>
      </c>
      <c r="F1283" t="str">
        <f t="shared" ref="F1283:F1346" si="41">VLOOKUP(E1283,$J$1:$K$163,2,FALSE)</f>
        <v>Portugal</v>
      </c>
    </row>
    <row r="1284" spans="1:6" x14ac:dyDescent="0.3">
      <c r="A1284" t="s">
        <v>1110</v>
      </c>
      <c r="B1284" t="s">
        <v>409</v>
      </c>
      <c r="C1284" t="str">
        <f t="shared" si="40"/>
        <v>Isaac Bolivar</v>
      </c>
      <c r="D1284" t="s">
        <v>524</v>
      </c>
      <c r="E1284" t="s">
        <v>593</v>
      </c>
      <c r="F1284" t="str">
        <f t="shared" si="41"/>
        <v>Colombia</v>
      </c>
    </row>
    <row r="1285" spans="1:6" x14ac:dyDescent="0.3">
      <c r="A1285" t="s">
        <v>3474</v>
      </c>
      <c r="B1285" t="s">
        <v>1649</v>
      </c>
      <c r="C1285" t="str">
        <f t="shared" si="40"/>
        <v>Henri Vandenabeele</v>
      </c>
      <c r="D1285" t="s">
        <v>3920</v>
      </c>
      <c r="E1285" t="s">
        <v>598</v>
      </c>
      <c r="F1285" t="str">
        <f t="shared" si="41"/>
        <v>Belgium</v>
      </c>
    </row>
    <row r="1286" spans="1:6" x14ac:dyDescent="0.3">
      <c r="A1286" t="s">
        <v>4189</v>
      </c>
      <c r="B1286" t="s">
        <v>293</v>
      </c>
      <c r="C1286" t="str">
        <f t="shared" si="40"/>
        <v>Romain Gregoire</v>
      </c>
      <c r="D1286" t="s">
        <v>4308</v>
      </c>
      <c r="E1286" t="s">
        <v>599</v>
      </c>
      <c r="F1286" t="str">
        <f t="shared" si="41"/>
        <v>France</v>
      </c>
    </row>
    <row r="1287" spans="1:6" x14ac:dyDescent="0.3">
      <c r="A1287" t="s">
        <v>2060</v>
      </c>
      <c r="B1287" t="s">
        <v>273</v>
      </c>
      <c r="C1287" t="str">
        <f t="shared" si="40"/>
        <v>Walter Trillini</v>
      </c>
      <c r="D1287" t="s">
        <v>524</v>
      </c>
      <c r="E1287" t="s">
        <v>563</v>
      </c>
      <c r="F1287" t="str">
        <f t="shared" si="41"/>
        <v>Argentina</v>
      </c>
    </row>
    <row r="1288" spans="1:6" x14ac:dyDescent="0.3">
      <c r="A1288" t="s">
        <v>2257</v>
      </c>
      <c r="B1288" t="s">
        <v>232</v>
      </c>
      <c r="C1288" t="str">
        <f t="shared" si="40"/>
        <v>Christopher Lawless</v>
      </c>
      <c r="D1288" t="s">
        <v>524</v>
      </c>
      <c r="E1288" t="s">
        <v>586</v>
      </c>
      <c r="F1288" t="str">
        <f t="shared" si="41"/>
        <v>United-Kingdom</v>
      </c>
    </row>
    <row r="1289" spans="1:6" x14ac:dyDescent="0.3">
      <c r="A1289" t="s">
        <v>1228</v>
      </c>
      <c r="B1289" t="s">
        <v>337</v>
      </c>
      <c r="C1289" t="str">
        <f t="shared" si="40"/>
        <v>Christoph Taubel</v>
      </c>
      <c r="D1289" t="s">
        <v>3909</v>
      </c>
      <c r="E1289" t="s">
        <v>570</v>
      </c>
      <c r="F1289" t="str">
        <f t="shared" si="41"/>
        <v>Austria</v>
      </c>
    </row>
    <row r="1290" spans="1:6" x14ac:dyDescent="0.3">
      <c r="A1290" t="s">
        <v>3270</v>
      </c>
      <c r="B1290" t="s">
        <v>321</v>
      </c>
      <c r="C1290" t="str">
        <f t="shared" si="40"/>
        <v>Richard Huera</v>
      </c>
      <c r="D1290" t="s">
        <v>3342</v>
      </c>
      <c r="E1290" t="s">
        <v>1178</v>
      </c>
      <c r="F1290" t="str">
        <f t="shared" si="41"/>
        <v>Ecuador</v>
      </c>
    </row>
    <row r="1291" spans="1:6" x14ac:dyDescent="0.3">
      <c r="A1291" t="s">
        <v>432</v>
      </c>
      <c r="B1291" t="s">
        <v>124</v>
      </c>
      <c r="C1291" t="str">
        <f t="shared" si="40"/>
        <v>Jan Tratnik</v>
      </c>
      <c r="D1291" t="s">
        <v>524</v>
      </c>
      <c r="E1291" t="s">
        <v>578</v>
      </c>
      <c r="F1291" t="str">
        <f t="shared" si="41"/>
        <v>Slovenia</v>
      </c>
    </row>
    <row r="1292" spans="1:6" x14ac:dyDescent="0.3">
      <c r="A1292" t="s">
        <v>2212</v>
      </c>
      <c r="B1292" t="s">
        <v>254</v>
      </c>
      <c r="C1292" t="str">
        <f t="shared" si="40"/>
        <v>Jordi Warlop</v>
      </c>
      <c r="D1292" t="s">
        <v>524</v>
      </c>
      <c r="E1292" t="s">
        <v>598</v>
      </c>
      <c r="F1292" t="str">
        <f t="shared" si="41"/>
        <v>Belgium</v>
      </c>
    </row>
    <row r="1293" spans="1:6" x14ac:dyDescent="0.3">
      <c r="A1293" t="s">
        <v>1723</v>
      </c>
      <c r="B1293" t="s">
        <v>1724</v>
      </c>
      <c r="C1293" t="str">
        <f t="shared" si="40"/>
        <v>Botond Hollo</v>
      </c>
      <c r="D1293" t="s">
        <v>524</v>
      </c>
      <c r="E1293" t="s">
        <v>567</v>
      </c>
      <c r="F1293" t="str">
        <f t="shared" si="41"/>
        <v>Hungary</v>
      </c>
    </row>
    <row r="1294" spans="1:6" x14ac:dyDescent="0.3">
      <c r="A1294" t="s">
        <v>2078</v>
      </c>
      <c r="B1294" t="s">
        <v>2079</v>
      </c>
      <c r="C1294" t="str">
        <f t="shared" si="40"/>
        <v>Shaun Nick Bester</v>
      </c>
      <c r="D1294" t="s">
        <v>524</v>
      </c>
      <c r="E1294" t="s">
        <v>1164</v>
      </c>
      <c r="F1294" t="str">
        <f t="shared" si="41"/>
        <v>South-Africa</v>
      </c>
    </row>
    <row r="1295" spans="1:6" x14ac:dyDescent="0.3">
      <c r="A1295" t="s">
        <v>773</v>
      </c>
      <c r="B1295" t="s">
        <v>790</v>
      </c>
      <c r="C1295" t="str">
        <f t="shared" si="40"/>
        <v>Olli Kulppi</v>
      </c>
      <c r="D1295" t="s">
        <v>524</v>
      </c>
      <c r="E1295" t="s">
        <v>562</v>
      </c>
      <c r="F1295" t="str">
        <f t="shared" si="41"/>
        <v>Finland</v>
      </c>
    </row>
    <row r="1296" spans="1:6" x14ac:dyDescent="0.3">
      <c r="A1296" t="s">
        <v>2250</v>
      </c>
      <c r="B1296" t="s">
        <v>2638</v>
      </c>
      <c r="C1296" t="str">
        <f t="shared" si="40"/>
        <v>Gorazd Per</v>
      </c>
      <c r="D1296" t="s">
        <v>3929</v>
      </c>
      <c r="E1296" t="s">
        <v>578</v>
      </c>
      <c r="F1296" t="str">
        <f t="shared" si="41"/>
        <v>Slovenia</v>
      </c>
    </row>
    <row r="1297" spans="1:6" x14ac:dyDescent="0.3">
      <c r="A1297" t="s">
        <v>3013</v>
      </c>
      <c r="B1297" t="s">
        <v>69</v>
      </c>
      <c r="C1297" t="str">
        <f t="shared" si="40"/>
        <v>Frank Awuku</v>
      </c>
      <c r="D1297" t="s">
        <v>524</v>
      </c>
      <c r="E1297" t="s">
        <v>3012</v>
      </c>
      <c r="F1297" t="str">
        <f t="shared" si="41"/>
        <v>Ghana</v>
      </c>
    </row>
    <row r="1298" spans="1:6" x14ac:dyDescent="0.3">
      <c r="A1298" t="s">
        <v>2558</v>
      </c>
      <c r="B1298" t="s">
        <v>351</v>
      </c>
      <c r="C1298" t="str">
        <f t="shared" si="40"/>
        <v>Travis Stedman</v>
      </c>
      <c r="D1298" t="s">
        <v>3909</v>
      </c>
      <c r="E1298" t="s">
        <v>1164</v>
      </c>
      <c r="F1298" t="str">
        <f t="shared" si="41"/>
        <v>South-Africa</v>
      </c>
    </row>
    <row r="1299" spans="1:6" x14ac:dyDescent="0.3">
      <c r="A1299" t="s">
        <v>1991</v>
      </c>
      <c r="B1299" t="s">
        <v>333</v>
      </c>
      <c r="C1299" t="str">
        <f t="shared" si="40"/>
        <v>Kim Magnusson</v>
      </c>
      <c r="D1299" t="s">
        <v>524</v>
      </c>
      <c r="E1299" t="s">
        <v>574</v>
      </c>
      <c r="F1299" t="str">
        <f t="shared" si="41"/>
        <v>Sweden</v>
      </c>
    </row>
    <row r="1300" spans="1:6" x14ac:dyDescent="0.3">
      <c r="A1300" t="s">
        <v>1322</v>
      </c>
      <c r="B1300" t="s">
        <v>661</v>
      </c>
      <c r="C1300" t="str">
        <f t="shared" si="40"/>
        <v>Bob Schoonbroodt</v>
      </c>
      <c r="D1300" t="s">
        <v>524</v>
      </c>
      <c r="E1300" t="s">
        <v>597</v>
      </c>
      <c r="F1300" t="str">
        <f t="shared" si="41"/>
        <v>Netherlands</v>
      </c>
    </row>
    <row r="1301" spans="1:6" x14ac:dyDescent="0.3">
      <c r="A1301" t="s">
        <v>2015</v>
      </c>
      <c r="B1301" t="s">
        <v>401</v>
      </c>
      <c r="C1301" t="str">
        <f t="shared" si="40"/>
        <v>Wout Van Aert</v>
      </c>
      <c r="D1301" t="s">
        <v>3932</v>
      </c>
      <c r="E1301" t="s">
        <v>598</v>
      </c>
      <c r="F1301" t="str">
        <f t="shared" si="41"/>
        <v>Belgium</v>
      </c>
    </row>
    <row r="1302" spans="1:6" x14ac:dyDescent="0.3">
      <c r="A1302" t="s">
        <v>3731</v>
      </c>
      <c r="B1302" t="s">
        <v>2658</v>
      </c>
      <c r="C1302" t="str">
        <f t="shared" si="40"/>
        <v>Aurelien De Comarmond</v>
      </c>
      <c r="D1302" t="s">
        <v>4317</v>
      </c>
      <c r="E1302" t="s">
        <v>1547</v>
      </c>
      <c r="F1302" t="str">
        <f t="shared" si="41"/>
        <v>Mauritius</v>
      </c>
    </row>
    <row r="1303" spans="1:6" x14ac:dyDescent="0.3">
      <c r="A1303" t="s">
        <v>2118</v>
      </c>
      <c r="B1303" t="s">
        <v>1073</v>
      </c>
      <c r="C1303" t="str">
        <f t="shared" si="40"/>
        <v>Lawrence Naesen</v>
      </c>
      <c r="D1303" t="s">
        <v>524</v>
      </c>
      <c r="E1303" t="s">
        <v>598</v>
      </c>
      <c r="F1303" t="str">
        <f t="shared" si="41"/>
        <v>Belgium</v>
      </c>
    </row>
    <row r="1304" spans="1:6" x14ac:dyDescent="0.3">
      <c r="A1304" t="s">
        <v>1167</v>
      </c>
      <c r="B1304" t="s">
        <v>1166</v>
      </c>
      <c r="C1304" t="str">
        <f t="shared" si="40"/>
        <v>Nawuti Liphongyu</v>
      </c>
      <c r="D1304" t="s">
        <v>524</v>
      </c>
      <c r="E1304" t="s">
        <v>538</v>
      </c>
      <c r="F1304" t="str">
        <f t="shared" si="41"/>
        <v>Thailand</v>
      </c>
    </row>
    <row r="1305" spans="1:6" x14ac:dyDescent="0.3">
      <c r="A1305" t="s">
        <v>102</v>
      </c>
      <c r="B1305" t="s">
        <v>326</v>
      </c>
      <c r="C1305" t="str">
        <f t="shared" si="40"/>
        <v>Luke Rowe</v>
      </c>
      <c r="D1305" t="s">
        <v>524</v>
      </c>
      <c r="E1305" t="s">
        <v>586</v>
      </c>
      <c r="F1305" t="str">
        <f t="shared" si="41"/>
        <v>United-Kingdom</v>
      </c>
    </row>
    <row r="1306" spans="1:6" x14ac:dyDescent="0.3">
      <c r="A1306" t="s">
        <v>3713</v>
      </c>
      <c r="B1306" t="s">
        <v>326</v>
      </c>
      <c r="C1306" t="str">
        <f t="shared" si="40"/>
        <v>Luke Borg</v>
      </c>
      <c r="D1306" t="s">
        <v>4316</v>
      </c>
      <c r="E1306" t="s">
        <v>539</v>
      </c>
      <c r="F1306" t="str">
        <f t="shared" si="41"/>
        <v>Malta</v>
      </c>
    </row>
    <row r="1307" spans="1:6" x14ac:dyDescent="0.3">
      <c r="A1307" t="s">
        <v>1911</v>
      </c>
      <c r="B1307" t="s">
        <v>282</v>
      </c>
      <c r="C1307" t="str">
        <f t="shared" si="40"/>
        <v>Dries De Bondt</v>
      </c>
      <c r="D1307" t="s">
        <v>524</v>
      </c>
      <c r="E1307" t="s">
        <v>598</v>
      </c>
      <c r="F1307" t="str">
        <f t="shared" si="41"/>
        <v>Belgium</v>
      </c>
    </row>
    <row r="1308" spans="1:6" x14ac:dyDescent="0.3">
      <c r="A1308" t="s">
        <v>760</v>
      </c>
      <c r="B1308" t="s">
        <v>235</v>
      </c>
      <c r="C1308" t="str">
        <f t="shared" si="40"/>
        <v>William Maesen</v>
      </c>
      <c r="D1308" t="s">
        <v>524</v>
      </c>
      <c r="E1308" t="s">
        <v>598</v>
      </c>
      <c r="F1308" t="str">
        <f t="shared" si="41"/>
        <v>Belgium</v>
      </c>
    </row>
    <row r="1309" spans="1:6" x14ac:dyDescent="0.3">
      <c r="A1309" t="s">
        <v>2859</v>
      </c>
      <c r="B1309" t="s">
        <v>244</v>
      </c>
      <c r="C1309" t="str">
        <f t="shared" si="40"/>
        <v>Damiano Cima</v>
      </c>
      <c r="D1309" t="s">
        <v>524</v>
      </c>
      <c r="E1309" t="s">
        <v>600</v>
      </c>
      <c r="F1309" t="str">
        <f t="shared" si="41"/>
        <v>Italy</v>
      </c>
    </row>
    <row r="1310" spans="1:6" x14ac:dyDescent="0.3">
      <c r="A1310" t="s">
        <v>825</v>
      </c>
      <c r="B1310" t="s">
        <v>2804</v>
      </c>
      <c r="C1310" t="str">
        <f t="shared" si="40"/>
        <v>King Lok Cheung</v>
      </c>
      <c r="D1310" t="s">
        <v>524</v>
      </c>
      <c r="E1310" t="s">
        <v>552</v>
      </c>
      <c r="F1310" t="str">
        <f t="shared" si="41"/>
        <v>Hong-Kong</v>
      </c>
    </row>
    <row r="1311" spans="1:6" x14ac:dyDescent="0.3">
      <c r="A1311" t="s">
        <v>1929</v>
      </c>
      <c r="B1311" t="s">
        <v>972</v>
      </c>
      <c r="C1311" t="str">
        <f t="shared" si="40"/>
        <v>Joshua Huppertz</v>
      </c>
      <c r="D1311" t="s">
        <v>524</v>
      </c>
      <c r="E1311" t="s">
        <v>595</v>
      </c>
      <c r="F1311" t="str">
        <f t="shared" si="41"/>
        <v>Germany</v>
      </c>
    </row>
    <row r="1312" spans="1:6" x14ac:dyDescent="0.3">
      <c r="A1312" t="s">
        <v>1349</v>
      </c>
      <c r="B1312" t="s">
        <v>2721</v>
      </c>
      <c r="C1312" t="str">
        <f t="shared" si="40"/>
        <v>Bjorn Tore Hoem</v>
      </c>
      <c r="D1312" t="s">
        <v>524</v>
      </c>
      <c r="E1312" t="s">
        <v>571</v>
      </c>
      <c r="F1312" t="str">
        <f t="shared" si="41"/>
        <v>Norway</v>
      </c>
    </row>
    <row r="1313" spans="1:6" x14ac:dyDescent="0.3">
      <c r="A1313" t="s">
        <v>3807</v>
      </c>
      <c r="B1313" t="s">
        <v>3808</v>
      </c>
      <c r="C1313" t="str">
        <f t="shared" si="40"/>
        <v>Sakarias Koller Loland</v>
      </c>
      <c r="D1313" t="s">
        <v>3909</v>
      </c>
      <c r="E1313" t="s">
        <v>571</v>
      </c>
      <c r="F1313" t="str">
        <f t="shared" si="41"/>
        <v>Norway</v>
      </c>
    </row>
    <row r="1314" spans="1:6" x14ac:dyDescent="0.3">
      <c r="A1314" t="s">
        <v>57</v>
      </c>
      <c r="B1314" t="s">
        <v>370</v>
      </c>
      <c r="C1314" t="str">
        <f t="shared" si="40"/>
        <v>Rasmus Guldhammer</v>
      </c>
      <c r="D1314" t="s">
        <v>524</v>
      </c>
      <c r="E1314" t="s">
        <v>594</v>
      </c>
      <c r="F1314" t="str">
        <f t="shared" si="41"/>
        <v>Denmark</v>
      </c>
    </row>
    <row r="1315" spans="1:6" x14ac:dyDescent="0.3">
      <c r="A1315" t="s">
        <v>1017</v>
      </c>
      <c r="B1315" t="s">
        <v>1018</v>
      </c>
      <c r="C1315" t="str">
        <f t="shared" si="40"/>
        <v>Gavin Mannion</v>
      </c>
      <c r="D1315" t="s">
        <v>3340</v>
      </c>
      <c r="E1315" t="s">
        <v>596</v>
      </c>
      <c r="F1315" t="str">
        <f t="shared" si="41"/>
        <v>United-States</v>
      </c>
    </row>
    <row r="1316" spans="1:6" x14ac:dyDescent="0.3">
      <c r="A1316" t="s">
        <v>2898</v>
      </c>
      <c r="B1316" t="s">
        <v>134</v>
      </c>
      <c r="C1316" t="str">
        <f t="shared" si="40"/>
        <v>Nicolas Prodhomme</v>
      </c>
      <c r="D1316" t="s">
        <v>524</v>
      </c>
      <c r="E1316" t="s">
        <v>599</v>
      </c>
      <c r="F1316" t="str">
        <f t="shared" si="41"/>
        <v>France</v>
      </c>
    </row>
    <row r="1317" spans="1:6" x14ac:dyDescent="0.3">
      <c r="A1317" t="s">
        <v>3315</v>
      </c>
      <c r="B1317" t="s">
        <v>3316</v>
      </c>
      <c r="C1317" t="str">
        <f t="shared" si="40"/>
        <v>Renze Postma</v>
      </c>
      <c r="D1317" t="s">
        <v>2046</v>
      </c>
      <c r="E1317" t="s">
        <v>1521</v>
      </c>
      <c r="F1317" t="str">
        <f t="shared" si="41"/>
        <v>Aruba</v>
      </c>
    </row>
    <row r="1318" spans="1:6" x14ac:dyDescent="0.3">
      <c r="A1318" t="s">
        <v>3399</v>
      </c>
      <c r="B1318" t="s">
        <v>3400</v>
      </c>
      <c r="C1318" t="str">
        <f t="shared" si="40"/>
        <v>Kamiel Bonneu</v>
      </c>
      <c r="D1318" t="s">
        <v>3339</v>
      </c>
      <c r="E1318" t="s">
        <v>598</v>
      </c>
      <c r="F1318" t="str">
        <f t="shared" si="41"/>
        <v>Belgium</v>
      </c>
    </row>
    <row r="1319" spans="1:6" x14ac:dyDescent="0.3">
      <c r="A1319" t="s">
        <v>1134</v>
      </c>
      <c r="B1319" t="s">
        <v>1509</v>
      </c>
      <c r="C1319" t="str">
        <f t="shared" si="40"/>
        <v>Leandro Marcos</v>
      </c>
      <c r="D1319" t="s">
        <v>524</v>
      </c>
      <c r="E1319" t="s">
        <v>549</v>
      </c>
      <c r="F1319" t="str">
        <f t="shared" si="41"/>
        <v>Cuba</v>
      </c>
    </row>
    <row r="1320" spans="1:6" x14ac:dyDescent="0.3">
      <c r="A1320" t="s">
        <v>2944</v>
      </c>
      <c r="B1320" t="s">
        <v>10</v>
      </c>
      <c r="C1320" t="str">
        <f t="shared" si="40"/>
        <v>Robin Froidevaux</v>
      </c>
      <c r="D1320" t="s">
        <v>3341</v>
      </c>
      <c r="E1320" t="s">
        <v>587</v>
      </c>
      <c r="F1320" t="str">
        <f t="shared" si="41"/>
        <v>Switzerland</v>
      </c>
    </row>
    <row r="1321" spans="1:6" x14ac:dyDescent="0.3">
      <c r="A1321" t="s">
        <v>501</v>
      </c>
      <c r="B1321" t="s">
        <v>2155</v>
      </c>
      <c r="C1321" t="str">
        <f t="shared" si="40"/>
        <v>Bernardo Albeiro Suaza</v>
      </c>
      <c r="D1321" t="s">
        <v>524</v>
      </c>
      <c r="E1321" t="s">
        <v>593</v>
      </c>
      <c r="F1321" t="str">
        <f t="shared" si="41"/>
        <v>Colombia</v>
      </c>
    </row>
    <row r="1322" spans="1:6" x14ac:dyDescent="0.3">
      <c r="A1322" t="s">
        <v>3412</v>
      </c>
      <c r="B1322" t="s">
        <v>322</v>
      </c>
      <c r="C1322" t="str">
        <f t="shared" si="40"/>
        <v>Timo Kielich</v>
      </c>
      <c r="D1322" t="s">
        <v>3910</v>
      </c>
      <c r="E1322" t="s">
        <v>598</v>
      </c>
      <c r="F1322" t="str">
        <f t="shared" si="41"/>
        <v>Belgium</v>
      </c>
    </row>
    <row r="1323" spans="1:6" x14ac:dyDescent="0.3">
      <c r="A1323" t="s">
        <v>3029</v>
      </c>
      <c r="B1323" t="s">
        <v>3792</v>
      </c>
      <c r="C1323" t="str">
        <f t="shared" si="40"/>
        <v>Noppachai Klahan</v>
      </c>
      <c r="D1323" t="s">
        <v>3037</v>
      </c>
      <c r="E1323" t="s">
        <v>538</v>
      </c>
      <c r="F1323" t="str">
        <f t="shared" si="41"/>
        <v>Thailand</v>
      </c>
    </row>
    <row r="1324" spans="1:6" x14ac:dyDescent="0.3">
      <c r="A1324" t="s">
        <v>8</v>
      </c>
      <c r="B1324" t="s">
        <v>4053</v>
      </c>
      <c r="C1324" t="str">
        <f t="shared" si="40"/>
        <v>Rasmus Sojberg Pedersen</v>
      </c>
      <c r="D1324" t="s">
        <v>3929</v>
      </c>
      <c r="E1324" t="s">
        <v>594</v>
      </c>
      <c r="F1324" t="str">
        <f t="shared" si="41"/>
        <v>Denmark</v>
      </c>
    </row>
    <row r="1325" spans="1:6" x14ac:dyDescent="0.3">
      <c r="A1325" t="s">
        <v>998</v>
      </c>
      <c r="B1325" t="s">
        <v>997</v>
      </c>
      <c r="C1325" t="str">
        <f t="shared" si="40"/>
        <v>Zoltan Sipos</v>
      </c>
      <c r="D1325" t="s">
        <v>524</v>
      </c>
      <c r="E1325" t="s">
        <v>567</v>
      </c>
      <c r="F1325" t="str">
        <f t="shared" si="41"/>
        <v>Hungary</v>
      </c>
    </row>
    <row r="1326" spans="1:6" x14ac:dyDescent="0.3">
      <c r="A1326" t="s">
        <v>3128</v>
      </c>
      <c r="B1326" t="s">
        <v>152</v>
      </c>
      <c r="C1326" t="str">
        <f t="shared" si="40"/>
        <v>Jorge Arcas</v>
      </c>
      <c r="D1326" t="s">
        <v>524</v>
      </c>
      <c r="E1326" t="s">
        <v>601</v>
      </c>
      <c r="F1326" t="str">
        <f t="shared" si="41"/>
        <v>Spain</v>
      </c>
    </row>
    <row r="1327" spans="1:6" x14ac:dyDescent="0.3">
      <c r="A1327" t="s">
        <v>1293</v>
      </c>
      <c r="B1327" t="s">
        <v>1048</v>
      </c>
      <c r="C1327" t="str">
        <f t="shared" si="40"/>
        <v>Anatoliy Sosnitskiy</v>
      </c>
      <c r="D1327" t="s">
        <v>524</v>
      </c>
      <c r="E1327" t="s">
        <v>569</v>
      </c>
      <c r="F1327" t="str">
        <f t="shared" si="41"/>
        <v>Ukraine</v>
      </c>
    </row>
    <row r="1328" spans="1:6" x14ac:dyDescent="0.3">
      <c r="A1328" t="s">
        <v>1197</v>
      </c>
      <c r="B1328" t="s">
        <v>1125</v>
      </c>
      <c r="C1328" t="str">
        <f t="shared" si="40"/>
        <v>Andriy Orlov</v>
      </c>
      <c r="D1328" t="s">
        <v>524</v>
      </c>
      <c r="E1328" t="s">
        <v>569</v>
      </c>
      <c r="F1328" t="str">
        <f t="shared" si="41"/>
        <v>Ukraine</v>
      </c>
    </row>
    <row r="1329" spans="1:6" x14ac:dyDescent="0.3">
      <c r="A1329" t="s">
        <v>427</v>
      </c>
      <c r="B1329" t="s">
        <v>135</v>
      </c>
      <c r="C1329" t="str">
        <f t="shared" si="40"/>
        <v>Peter Kennaugh</v>
      </c>
      <c r="D1329" t="s">
        <v>524</v>
      </c>
      <c r="E1329" t="s">
        <v>586</v>
      </c>
      <c r="F1329" t="str">
        <f t="shared" si="41"/>
        <v>United-Kingdom</v>
      </c>
    </row>
    <row r="1330" spans="1:6" x14ac:dyDescent="0.3">
      <c r="A1330" t="s">
        <v>2572</v>
      </c>
      <c r="B1330" t="s">
        <v>457</v>
      </c>
      <c r="C1330" t="str">
        <f t="shared" si="40"/>
        <v>Jose Diaz Gallego</v>
      </c>
      <c r="D1330" t="s">
        <v>524</v>
      </c>
      <c r="E1330" t="s">
        <v>601</v>
      </c>
      <c r="F1330" t="str">
        <f t="shared" si="41"/>
        <v>Spain</v>
      </c>
    </row>
    <row r="1331" spans="1:6" x14ac:dyDescent="0.3">
      <c r="A1331" t="s">
        <v>771</v>
      </c>
      <c r="B1331" t="s">
        <v>3448</v>
      </c>
      <c r="C1331" t="str">
        <f t="shared" si="40"/>
        <v>Jose Manuel Diaz</v>
      </c>
      <c r="D1331" t="s">
        <v>524</v>
      </c>
      <c r="E1331" t="s">
        <v>601</v>
      </c>
      <c r="F1331" t="str">
        <f t="shared" si="41"/>
        <v>Spain</v>
      </c>
    </row>
    <row r="1332" spans="1:6" x14ac:dyDescent="0.3">
      <c r="A1332" t="s">
        <v>2089</v>
      </c>
      <c r="B1332" t="s">
        <v>239</v>
      </c>
      <c r="C1332" t="str">
        <f t="shared" si="40"/>
        <v>Antonio Pedrero</v>
      </c>
      <c r="D1332" t="s">
        <v>524</v>
      </c>
      <c r="E1332" t="s">
        <v>601</v>
      </c>
      <c r="F1332" t="str">
        <f t="shared" si="41"/>
        <v>Spain</v>
      </c>
    </row>
    <row r="1333" spans="1:6" x14ac:dyDescent="0.3">
      <c r="A1333" t="s">
        <v>877</v>
      </c>
      <c r="B1333" t="s">
        <v>223</v>
      </c>
      <c r="C1333" t="str">
        <f t="shared" si="40"/>
        <v>Florian Scheit</v>
      </c>
      <c r="D1333" t="s">
        <v>524</v>
      </c>
      <c r="E1333" t="s">
        <v>595</v>
      </c>
      <c r="F1333" t="str">
        <f t="shared" si="41"/>
        <v>Germany</v>
      </c>
    </row>
    <row r="1334" spans="1:6" x14ac:dyDescent="0.3">
      <c r="A1334" t="s">
        <v>2425</v>
      </c>
      <c r="B1334" t="s">
        <v>658</v>
      </c>
      <c r="C1334" t="str">
        <f t="shared" si="40"/>
        <v>Mathias Le Turnier</v>
      </c>
      <c r="D1334" t="s">
        <v>524</v>
      </c>
      <c r="E1334" t="s">
        <v>599</v>
      </c>
      <c r="F1334" t="str">
        <f t="shared" si="41"/>
        <v>France</v>
      </c>
    </row>
    <row r="1335" spans="1:6" x14ac:dyDescent="0.3">
      <c r="A1335" t="s">
        <v>4109</v>
      </c>
      <c r="B1335" t="s">
        <v>134</v>
      </c>
      <c r="C1335" t="str">
        <f t="shared" si="40"/>
        <v>Nicolas Vinokurov</v>
      </c>
      <c r="D1335" t="s">
        <v>3342</v>
      </c>
      <c r="E1335" t="s">
        <v>591</v>
      </c>
      <c r="F1335" t="str">
        <f t="shared" si="41"/>
        <v>Kazakhstan</v>
      </c>
    </row>
    <row r="1336" spans="1:6" x14ac:dyDescent="0.3">
      <c r="A1336" t="s">
        <v>849</v>
      </c>
      <c r="B1336" t="s">
        <v>196</v>
      </c>
      <c r="C1336" t="str">
        <f t="shared" si="40"/>
        <v>Philip Lavery</v>
      </c>
      <c r="D1336" t="s">
        <v>524</v>
      </c>
      <c r="E1336" t="s">
        <v>575</v>
      </c>
      <c r="F1336" t="str">
        <f t="shared" si="41"/>
        <v>Ireland</v>
      </c>
    </row>
    <row r="1337" spans="1:6" x14ac:dyDescent="0.3">
      <c r="A1337" t="s">
        <v>7</v>
      </c>
      <c r="B1337" t="s">
        <v>1079</v>
      </c>
      <c r="C1337" t="str">
        <f t="shared" si="40"/>
        <v>Pedro Miguel Paulinho</v>
      </c>
      <c r="D1337" t="s">
        <v>524</v>
      </c>
      <c r="E1337" t="s">
        <v>577</v>
      </c>
      <c r="F1337" t="str">
        <f t="shared" si="41"/>
        <v>Portugal</v>
      </c>
    </row>
    <row r="1338" spans="1:6" x14ac:dyDescent="0.3">
      <c r="A1338" t="s">
        <v>880</v>
      </c>
      <c r="B1338" t="s">
        <v>879</v>
      </c>
      <c r="C1338" t="str">
        <f t="shared" si="40"/>
        <v>Eugert Zhupa</v>
      </c>
      <c r="D1338" t="s">
        <v>524</v>
      </c>
      <c r="E1338" t="s">
        <v>878</v>
      </c>
      <c r="F1338" t="str">
        <f t="shared" si="41"/>
        <v>Albania</v>
      </c>
    </row>
    <row r="1339" spans="1:6" x14ac:dyDescent="0.3">
      <c r="A1339" t="s">
        <v>1705</v>
      </c>
      <c r="B1339" t="s">
        <v>164</v>
      </c>
      <c r="C1339" t="str">
        <f t="shared" si="40"/>
        <v>Luca Chirico</v>
      </c>
      <c r="D1339" t="s">
        <v>524</v>
      </c>
      <c r="E1339" t="s">
        <v>600</v>
      </c>
      <c r="F1339" t="str">
        <f t="shared" si="41"/>
        <v>Italy</v>
      </c>
    </row>
    <row r="1340" spans="1:6" x14ac:dyDescent="0.3">
      <c r="A1340" t="s">
        <v>2905</v>
      </c>
      <c r="B1340" t="s">
        <v>140</v>
      </c>
      <c r="C1340" t="str">
        <f t="shared" si="40"/>
        <v>Andrea Garosio</v>
      </c>
      <c r="D1340" t="s">
        <v>524</v>
      </c>
      <c r="E1340" t="s">
        <v>600</v>
      </c>
      <c r="F1340" t="str">
        <f t="shared" si="41"/>
        <v>Italy</v>
      </c>
    </row>
    <row r="1341" spans="1:6" x14ac:dyDescent="0.3">
      <c r="A1341" t="s">
        <v>2310</v>
      </c>
      <c r="B1341" t="s">
        <v>65</v>
      </c>
      <c r="C1341" t="str">
        <f t="shared" si="40"/>
        <v>Nick Reddish</v>
      </c>
      <c r="D1341" t="s">
        <v>4310</v>
      </c>
      <c r="E1341" t="s">
        <v>572</v>
      </c>
      <c r="F1341" t="str">
        <f t="shared" si="41"/>
        <v>New-Zealand</v>
      </c>
    </row>
    <row r="1342" spans="1:6" x14ac:dyDescent="0.3">
      <c r="A1342" t="s">
        <v>2879</v>
      </c>
      <c r="B1342" t="s">
        <v>161</v>
      </c>
      <c r="C1342" t="str">
        <f t="shared" si="40"/>
        <v>Mikel Aristi</v>
      </c>
      <c r="D1342" t="s">
        <v>524</v>
      </c>
      <c r="E1342" t="s">
        <v>601</v>
      </c>
      <c r="F1342" t="str">
        <f t="shared" si="41"/>
        <v>Spain</v>
      </c>
    </row>
    <row r="1343" spans="1:6" x14ac:dyDescent="0.3">
      <c r="A1343" t="s">
        <v>1170</v>
      </c>
      <c r="B1343" t="s">
        <v>1169</v>
      </c>
      <c r="C1343" t="str">
        <f t="shared" si="40"/>
        <v>Souheil Khederi</v>
      </c>
      <c r="D1343" t="s">
        <v>524</v>
      </c>
      <c r="E1343" t="s">
        <v>542</v>
      </c>
      <c r="F1343" t="str">
        <f t="shared" si="41"/>
        <v>Tunisia</v>
      </c>
    </row>
    <row r="1344" spans="1:6" x14ac:dyDescent="0.3">
      <c r="A1344" t="s">
        <v>2100</v>
      </c>
      <c r="B1344" t="s">
        <v>2101</v>
      </c>
      <c r="C1344" t="str">
        <f t="shared" si="40"/>
        <v>Roope Nurmi</v>
      </c>
      <c r="D1344" t="s">
        <v>524</v>
      </c>
      <c r="E1344" t="s">
        <v>562</v>
      </c>
      <c r="F1344" t="str">
        <f t="shared" si="41"/>
        <v>Finland</v>
      </c>
    </row>
    <row r="1345" spans="1:6" x14ac:dyDescent="0.3">
      <c r="A1345" t="s">
        <v>1459</v>
      </c>
      <c r="B1345" t="s">
        <v>220</v>
      </c>
      <c r="C1345" t="str">
        <f t="shared" si="40"/>
        <v>Patrick Bevin</v>
      </c>
      <c r="D1345" t="s">
        <v>524</v>
      </c>
      <c r="E1345" t="s">
        <v>572</v>
      </c>
      <c r="F1345" t="str">
        <f t="shared" si="41"/>
        <v>New-Zealand</v>
      </c>
    </row>
    <row r="1346" spans="1:6" x14ac:dyDescent="0.3">
      <c r="A1346" t="s">
        <v>4140</v>
      </c>
      <c r="B1346" t="s">
        <v>4141</v>
      </c>
      <c r="C1346" t="str">
        <f t="shared" ref="C1346:C1409" si="42">CONCATENATE(B1346," ",A1346)</f>
        <v>Nikiforos Arvanitou</v>
      </c>
      <c r="D1346" t="s">
        <v>3930</v>
      </c>
      <c r="E1346" t="s">
        <v>556</v>
      </c>
      <c r="F1346" t="str">
        <f t="shared" si="41"/>
        <v>Greece</v>
      </c>
    </row>
    <row r="1347" spans="1:6" x14ac:dyDescent="0.3">
      <c r="A1347" t="s">
        <v>1977</v>
      </c>
      <c r="B1347" t="s">
        <v>1209</v>
      </c>
      <c r="C1347" t="str">
        <f t="shared" si="42"/>
        <v>Wilfrid Tsoukina</v>
      </c>
      <c r="D1347" t="s">
        <v>524</v>
      </c>
      <c r="E1347" t="s">
        <v>1608</v>
      </c>
      <c r="F1347" t="str">
        <f t="shared" ref="F1347:F1410" si="43">VLOOKUP(E1347,$J$1:$K$163,2,FALSE)</f>
        <v>Republic of Congo</v>
      </c>
    </row>
    <row r="1348" spans="1:6" x14ac:dyDescent="0.3">
      <c r="A1348" t="s">
        <v>22</v>
      </c>
      <c r="B1348" t="s">
        <v>131</v>
      </c>
      <c r="C1348" t="str">
        <f t="shared" si="42"/>
        <v>Tom Dumoulin</v>
      </c>
      <c r="D1348" t="s">
        <v>524</v>
      </c>
      <c r="E1348" t="s">
        <v>597</v>
      </c>
      <c r="F1348" t="str">
        <f t="shared" si="43"/>
        <v>Netherlands</v>
      </c>
    </row>
    <row r="1349" spans="1:6" x14ac:dyDescent="0.3">
      <c r="A1349" t="s">
        <v>478</v>
      </c>
      <c r="B1349" t="s">
        <v>1974</v>
      </c>
      <c r="C1349" t="str">
        <f t="shared" si="42"/>
        <v>Zheng Zhang</v>
      </c>
      <c r="D1349" t="s">
        <v>524</v>
      </c>
      <c r="E1349" t="s">
        <v>580</v>
      </c>
      <c r="F1349" t="str">
        <f t="shared" si="43"/>
        <v>China</v>
      </c>
    </row>
    <row r="1350" spans="1:6" x14ac:dyDescent="0.3">
      <c r="A1350" t="s">
        <v>1829</v>
      </c>
      <c r="B1350" t="s">
        <v>2791</v>
      </c>
      <c r="C1350" t="str">
        <f t="shared" si="42"/>
        <v>Francois Bidard</v>
      </c>
      <c r="D1350" t="s">
        <v>524</v>
      </c>
      <c r="E1350" t="s">
        <v>599</v>
      </c>
      <c r="F1350" t="str">
        <f t="shared" si="43"/>
        <v>France</v>
      </c>
    </row>
    <row r="1351" spans="1:6" x14ac:dyDescent="0.3">
      <c r="A1351" t="s">
        <v>1969</v>
      </c>
      <c r="B1351" t="s">
        <v>214</v>
      </c>
      <c r="C1351" t="str">
        <f t="shared" si="42"/>
        <v>Kevin Ledanois</v>
      </c>
      <c r="D1351" t="s">
        <v>524</v>
      </c>
      <c r="E1351" t="s">
        <v>599</v>
      </c>
      <c r="F1351" t="str">
        <f t="shared" si="43"/>
        <v>France</v>
      </c>
    </row>
    <row r="1352" spans="1:6" x14ac:dyDescent="0.3">
      <c r="A1352" t="s">
        <v>1331</v>
      </c>
      <c r="B1352" t="s">
        <v>313</v>
      </c>
      <c r="C1352" t="str">
        <f t="shared" si="42"/>
        <v>Taylor Gunman</v>
      </c>
      <c r="D1352" t="s">
        <v>524</v>
      </c>
      <c r="E1352" t="s">
        <v>572</v>
      </c>
      <c r="F1352" t="str">
        <f t="shared" si="43"/>
        <v>New-Zealand</v>
      </c>
    </row>
    <row r="1353" spans="1:6" x14ac:dyDescent="0.3">
      <c r="A1353" t="s">
        <v>1280</v>
      </c>
      <c r="B1353" t="s">
        <v>3996</v>
      </c>
      <c r="C1353" t="str">
        <f t="shared" si="42"/>
        <v>Viacheslav Ivanov</v>
      </c>
      <c r="D1353" t="s">
        <v>4315</v>
      </c>
      <c r="E1353" t="s">
        <v>589</v>
      </c>
      <c r="F1353" t="str">
        <f t="shared" si="43"/>
        <v>Russia</v>
      </c>
    </row>
    <row r="1354" spans="1:6" x14ac:dyDescent="0.3">
      <c r="A1354" t="s">
        <v>167</v>
      </c>
      <c r="B1354" t="s">
        <v>641</v>
      </c>
      <c r="C1354" t="str">
        <f t="shared" si="42"/>
        <v>Rohan Dennis</v>
      </c>
      <c r="D1354" t="s">
        <v>524</v>
      </c>
      <c r="E1354" t="s">
        <v>584</v>
      </c>
      <c r="F1354" t="str">
        <f t="shared" si="43"/>
        <v>Australia</v>
      </c>
    </row>
    <row r="1355" spans="1:6" x14ac:dyDescent="0.3">
      <c r="A1355" t="s">
        <v>3347</v>
      </c>
      <c r="B1355" t="s">
        <v>3348</v>
      </c>
      <c r="C1355" t="str">
        <f t="shared" si="42"/>
        <v>Nattapol Jumchat</v>
      </c>
      <c r="D1355" t="s">
        <v>524</v>
      </c>
      <c r="E1355" t="s">
        <v>538</v>
      </c>
      <c r="F1355" t="str">
        <f t="shared" si="43"/>
        <v>Thailand</v>
      </c>
    </row>
    <row r="1356" spans="1:6" x14ac:dyDescent="0.3">
      <c r="A1356" t="s">
        <v>3941</v>
      </c>
      <c r="B1356" t="s">
        <v>3602</v>
      </c>
      <c r="C1356" t="str">
        <f t="shared" si="42"/>
        <v>Huub Artz</v>
      </c>
      <c r="D1356" t="s">
        <v>3342</v>
      </c>
      <c r="E1356" t="s">
        <v>597</v>
      </c>
      <c r="F1356" t="str">
        <f t="shared" si="43"/>
        <v>Netherlands</v>
      </c>
    </row>
    <row r="1357" spans="1:6" x14ac:dyDescent="0.3">
      <c r="A1357" t="s">
        <v>3888</v>
      </c>
      <c r="B1357" t="s">
        <v>138</v>
      </c>
      <c r="C1357" t="str">
        <f t="shared" si="42"/>
        <v>Alessandro Verre</v>
      </c>
      <c r="D1357" t="s">
        <v>4311</v>
      </c>
      <c r="E1357" t="s">
        <v>600</v>
      </c>
      <c r="F1357" t="str">
        <f t="shared" si="43"/>
        <v>Italy</v>
      </c>
    </row>
    <row r="1358" spans="1:6" x14ac:dyDescent="0.3">
      <c r="A1358" t="s">
        <v>978</v>
      </c>
      <c r="B1358" t="s">
        <v>977</v>
      </c>
      <c r="C1358" t="str">
        <f t="shared" si="42"/>
        <v>Tesfom Okbamariam</v>
      </c>
      <c r="D1358" t="s">
        <v>524</v>
      </c>
      <c r="E1358" t="s">
        <v>751</v>
      </c>
      <c r="F1358" t="str">
        <f t="shared" si="43"/>
        <v>Eritrea</v>
      </c>
    </row>
    <row r="1359" spans="1:6" x14ac:dyDescent="0.3">
      <c r="A1359" t="s">
        <v>4183</v>
      </c>
      <c r="B1359" t="s">
        <v>4184</v>
      </c>
      <c r="C1359" t="str">
        <f t="shared" si="42"/>
        <v>Oscar Santiago Garzon</v>
      </c>
      <c r="D1359" t="s">
        <v>4322</v>
      </c>
      <c r="E1359" t="s">
        <v>593</v>
      </c>
      <c r="F1359" t="str">
        <f t="shared" si="43"/>
        <v>Colombia</v>
      </c>
    </row>
    <row r="1360" spans="1:6" x14ac:dyDescent="0.3">
      <c r="A1360" t="s">
        <v>3682</v>
      </c>
      <c r="B1360" t="s">
        <v>342</v>
      </c>
      <c r="C1360" t="str">
        <f t="shared" si="42"/>
        <v>Johann Van Zyl</v>
      </c>
      <c r="D1360" t="s">
        <v>524</v>
      </c>
      <c r="E1360" t="s">
        <v>1164</v>
      </c>
      <c r="F1360" t="str">
        <f t="shared" si="43"/>
        <v>South-Africa</v>
      </c>
    </row>
    <row r="1361" spans="1:6" x14ac:dyDescent="0.3">
      <c r="A1361" t="s">
        <v>3994</v>
      </c>
      <c r="B1361" t="s">
        <v>3995</v>
      </c>
      <c r="C1361" t="str">
        <f t="shared" si="42"/>
        <v>Mohamadi Ilbo Udo</v>
      </c>
      <c r="D1361" t="s">
        <v>524</v>
      </c>
      <c r="E1361" t="s">
        <v>553</v>
      </c>
      <c r="F1361" t="str">
        <f t="shared" si="43"/>
        <v>Burkina-Faso</v>
      </c>
    </row>
    <row r="1362" spans="1:6" x14ac:dyDescent="0.3">
      <c r="A1362" t="s">
        <v>3245</v>
      </c>
      <c r="B1362" t="s">
        <v>311</v>
      </c>
      <c r="C1362" t="str">
        <f t="shared" si="42"/>
        <v>Alex Julajuj</v>
      </c>
      <c r="D1362" t="s">
        <v>2793</v>
      </c>
      <c r="E1362" t="s">
        <v>541</v>
      </c>
      <c r="F1362" t="str">
        <f t="shared" si="43"/>
        <v>Guatemala</v>
      </c>
    </row>
    <row r="1363" spans="1:6" x14ac:dyDescent="0.3">
      <c r="A1363" t="s">
        <v>3062</v>
      </c>
      <c r="B1363" t="s">
        <v>435</v>
      </c>
      <c r="C1363" t="str">
        <f t="shared" si="42"/>
        <v>Hector Saez</v>
      </c>
      <c r="D1363" t="s">
        <v>524</v>
      </c>
      <c r="E1363" t="s">
        <v>601</v>
      </c>
      <c r="F1363" t="str">
        <f t="shared" si="43"/>
        <v>Spain</v>
      </c>
    </row>
    <row r="1364" spans="1:6" x14ac:dyDescent="0.3">
      <c r="A1364" t="s">
        <v>815</v>
      </c>
      <c r="B1364" t="s">
        <v>1700</v>
      </c>
      <c r="C1364" t="str">
        <f t="shared" si="42"/>
        <v>Eoin McCarthy</v>
      </c>
      <c r="D1364" t="s">
        <v>524</v>
      </c>
      <c r="E1364" t="s">
        <v>575</v>
      </c>
      <c r="F1364" t="str">
        <f t="shared" si="43"/>
        <v>Ireland</v>
      </c>
    </row>
    <row r="1365" spans="1:6" x14ac:dyDescent="0.3">
      <c r="A1365" t="s">
        <v>2429</v>
      </c>
      <c r="B1365" t="s">
        <v>175</v>
      </c>
      <c r="C1365" t="str">
        <f t="shared" si="42"/>
        <v>Giovanni Lonardi</v>
      </c>
      <c r="D1365" t="s">
        <v>524</v>
      </c>
      <c r="E1365" t="s">
        <v>600</v>
      </c>
      <c r="F1365" t="str">
        <f t="shared" si="43"/>
        <v>Italy</v>
      </c>
    </row>
    <row r="1366" spans="1:6" x14ac:dyDescent="0.3">
      <c r="A1366" t="s">
        <v>3238</v>
      </c>
      <c r="B1366" t="s">
        <v>239</v>
      </c>
      <c r="C1366" t="str">
        <f t="shared" si="42"/>
        <v>Antonio Angulo</v>
      </c>
      <c r="D1366" t="s">
        <v>524</v>
      </c>
      <c r="E1366" t="s">
        <v>601</v>
      </c>
      <c r="F1366" t="str">
        <f t="shared" si="43"/>
        <v>Spain</v>
      </c>
    </row>
    <row r="1367" spans="1:6" x14ac:dyDescent="0.3">
      <c r="A1367" t="s">
        <v>2895</v>
      </c>
      <c r="B1367" t="s">
        <v>55</v>
      </c>
      <c r="C1367" t="str">
        <f t="shared" si="42"/>
        <v>Simon Guglielmi</v>
      </c>
      <c r="D1367" t="s">
        <v>524</v>
      </c>
      <c r="E1367" t="s">
        <v>599</v>
      </c>
      <c r="F1367" t="str">
        <f t="shared" si="43"/>
        <v>France</v>
      </c>
    </row>
    <row r="1368" spans="1:6" x14ac:dyDescent="0.3">
      <c r="A1368" t="s">
        <v>654</v>
      </c>
      <c r="B1368" t="s">
        <v>655</v>
      </c>
      <c r="C1368" t="str">
        <f t="shared" si="42"/>
        <v>Leigh Howard</v>
      </c>
      <c r="D1368" t="s">
        <v>524</v>
      </c>
      <c r="E1368" t="s">
        <v>584</v>
      </c>
      <c r="F1368" t="str">
        <f t="shared" si="43"/>
        <v>Australia</v>
      </c>
    </row>
    <row r="1369" spans="1:6" x14ac:dyDescent="0.3">
      <c r="A1369" t="s">
        <v>1718</v>
      </c>
      <c r="B1369" t="s">
        <v>1719</v>
      </c>
      <c r="C1369" t="str">
        <f t="shared" si="42"/>
        <v>Lorrenzo Manzin</v>
      </c>
      <c r="D1369" t="s">
        <v>524</v>
      </c>
      <c r="E1369" t="s">
        <v>599</v>
      </c>
      <c r="F1369" t="str">
        <f t="shared" si="43"/>
        <v>France</v>
      </c>
    </row>
    <row r="1370" spans="1:6" x14ac:dyDescent="0.3">
      <c r="A1370" t="s">
        <v>1307</v>
      </c>
      <c r="B1370" t="s">
        <v>1308</v>
      </c>
      <c r="C1370" t="str">
        <f t="shared" si="42"/>
        <v>Matvey Zubov</v>
      </c>
      <c r="D1370" t="s">
        <v>3933</v>
      </c>
      <c r="E1370" t="s">
        <v>589</v>
      </c>
      <c r="F1370" t="str">
        <f t="shared" si="43"/>
        <v>Russia</v>
      </c>
    </row>
    <row r="1371" spans="1:6" x14ac:dyDescent="0.3">
      <c r="A1371" t="s">
        <v>41</v>
      </c>
      <c r="B1371" t="s">
        <v>3071</v>
      </c>
      <c r="C1371" t="str">
        <f t="shared" si="42"/>
        <v>Connor W Brown</v>
      </c>
      <c r="D1371" t="s">
        <v>524</v>
      </c>
      <c r="E1371" t="s">
        <v>596</v>
      </c>
      <c r="F1371" t="str">
        <f t="shared" si="43"/>
        <v>United-States</v>
      </c>
    </row>
    <row r="1372" spans="1:6" x14ac:dyDescent="0.3">
      <c r="A1372" t="s">
        <v>1020</v>
      </c>
      <c r="B1372" t="s">
        <v>365</v>
      </c>
      <c r="C1372" t="str">
        <f t="shared" si="42"/>
        <v>Jakob Rathe</v>
      </c>
      <c r="D1372" t="s">
        <v>524</v>
      </c>
      <c r="E1372" t="s">
        <v>596</v>
      </c>
      <c r="F1372" t="str">
        <f t="shared" si="43"/>
        <v>United-States</v>
      </c>
    </row>
    <row r="1373" spans="1:6" x14ac:dyDescent="0.3">
      <c r="A1373" t="s">
        <v>2677</v>
      </c>
      <c r="B1373" t="s">
        <v>396</v>
      </c>
      <c r="C1373" t="str">
        <f t="shared" si="42"/>
        <v>Kristjan Johanson</v>
      </c>
      <c r="D1373" t="s">
        <v>4318</v>
      </c>
      <c r="E1373" t="s">
        <v>592</v>
      </c>
      <c r="F1373" t="str">
        <f t="shared" si="43"/>
        <v>Estonia</v>
      </c>
    </row>
    <row r="1374" spans="1:6" x14ac:dyDescent="0.3">
      <c r="A1374" t="s">
        <v>3774</v>
      </c>
      <c r="B1374" t="s">
        <v>270</v>
      </c>
      <c r="C1374" t="str">
        <f t="shared" si="42"/>
        <v>Antoine Huby</v>
      </c>
      <c r="D1374" t="s">
        <v>3927</v>
      </c>
      <c r="E1374" t="s">
        <v>599</v>
      </c>
      <c r="F1374" t="str">
        <f t="shared" si="43"/>
        <v>France</v>
      </c>
    </row>
    <row r="1375" spans="1:6" x14ac:dyDescent="0.3">
      <c r="A1375" t="s">
        <v>2994</v>
      </c>
      <c r="B1375" t="s">
        <v>149</v>
      </c>
      <c r="C1375" t="str">
        <f t="shared" si="42"/>
        <v>Jason Tesson</v>
      </c>
      <c r="D1375" t="s">
        <v>524</v>
      </c>
      <c r="E1375" t="s">
        <v>599</v>
      </c>
      <c r="F1375" t="str">
        <f t="shared" si="43"/>
        <v>France</v>
      </c>
    </row>
    <row r="1376" spans="1:6" x14ac:dyDescent="0.3">
      <c r="A1376" t="s">
        <v>1369</v>
      </c>
      <c r="B1376" t="s">
        <v>16</v>
      </c>
      <c r="C1376" t="str">
        <f t="shared" si="42"/>
        <v>Valentin Stoenchev</v>
      </c>
      <c r="D1376" t="s">
        <v>524</v>
      </c>
      <c r="E1376" t="s">
        <v>560</v>
      </c>
      <c r="F1376" t="str">
        <f t="shared" si="43"/>
        <v>Bulgaria</v>
      </c>
    </row>
    <row r="1377" spans="1:6" x14ac:dyDescent="0.3">
      <c r="A1377" t="s">
        <v>436</v>
      </c>
      <c r="B1377" t="s">
        <v>454</v>
      </c>
      <c r="C1377" t="str">
        <f t="shared" si="42"/>
        <v>Ruben Fernandez</v>
      </c>
      <c r="D1377" t="s">
        <v>524</v>
      </c>
      <c r="E1377" t="s">
        <v>601</v>
      </c>
      <c r="F1377" t="str">
        <f t="shared" si="43"/>
        <v>Spain</v>
      </c>
    </row>
    <row r="1378" spans="1:6" x14ac:dyDescent="0.3">
      <c r="A1378" t="s">
        <v>3031</v>
      </c>
      <c r="B1378" t="s">
        <v>3032</v>
      </c>
      <c r="C1378" t="str">
        <f t="shared" si="42"/>
        <v>Ryo Minato</v>
      </c>
      <c r="D1378" t="s">
        <v>524</v>
      </c>
      <c r="E1378" t="s">
        <v>583</v>
      </c>
      <c r="F1378" t="str">
        <f t="shared" si="43"/>
        <v>Japan</v>
      </c>
    </row>
    <row r="1379" spans="1:6" x14ac:dyDescent="0.3">
      <c r="A1379" t="s">
        <v>1123</v>
      </c>
      <c r="B1379" t="s">
        <v>156</v>
      </c>
      <c r="C1379" t="str">
        <f t="shared" si="42"/>
        <v>Davide Martinelli</v>
      </c>
      <c r="D1379" t="s">
        <v>524</v>
      </c>
      <c r="E1379" t="s">
        <v>600</v>
      </c>
      <c r="F1379" t="str">
        <f t="shared" si="43"/>
        <v>Italy</v>
      </c>
    </row>
    <row r="1380" spans="1:6" x14ac:dyDescent="0.3">
      <c r="A1380" t="s">
        <v>44</v>
      </c>
      <c r="B1380" t="s">
        <v>188</v>
      </c>
      <c r="C1380" t="str">
        <f t="shared" si="42"/>
        <v>Kasper Andersen</v>
      </c>
      <c r="D1380" t="s">
        <v>2288</v>
      </c>
      <c r="E1380" t="s">
        <v>594</v>
      </c>
      <c r="F1380" t="str">
        <f t="shared" si="43"/>
        <v>Denmark</v>
      </c>
    </row>
    <row r="1381" spans="1:6" x14ac:dyDescent="0.3">
      <c r="A1381" t="s">
        <v>2908</v>
      </c>
      <c r="B1381" t="s">
        <v>305</v>
      </c>
      <c r="C1381" t="str">
        <f t="shared" si="42"/>
        <v>Ilya Davidenok</v>
      </c>
      <c r="D1381" t="s">
        <v>524</v>
      </c>
      <c r="E1381" t="s">
        <v>591</v>
      </c>
      <c r="F1381" t="str">
        <f t="shared" si="43"/>
        <v>Kazakhstan</v>
      </c>
    </row>
    <row r="1382" spans="1:6" x14ac:dyDescent="0.3">
      <c r="A1382" t="s">
        <v>424</v>
      </c>
      <c r="B1382" t="s">
        <v>219</v>
      </c>
      <c r="C1382" t="str">
        <f t="shared" si="42"/>
        <v>Matteo Milan</v>
      </c>
      <c r="D1382" t="s">
        <v>4316</v>
      </c>
      <c r="E1382" t="s">
        <v>600</v>
      </c>
      <c r="F1382" t="str">
        <f t="shared" si="43"/>
        <v>Italy</v>
      </c>
    </row>
    <row r="1383" spans="1:6" x14ac:dyDescent="0.3">
      <c r="A1383" t="s">
        <v>3694</v>
      </c>
      <c r="B1383" t="s">
        <v>400</v>
      </c>
      <c r="C1383" t="str">
        <f t="shared" si="42"/>
        <v>Maurice Ballerstedt</v>
      </c>
      <c r="D1383" t="s">
        <v>3928</v>
      </c>
      <c r="E1383" t="s">
        <v>595</v>
      </c>
      <c r="F1383" t="str">
        <f t="shared" si="43"/>
        <v>Germany</v>
      </c>
    </row>
    <row r="1384" spans="1:6" x14ac:dyDescent="0.3">
      <c r="A1384" t="s">
        <v>2749</v>
      </c>
      <c r="B1384" t="s">
        <v>159</v>
      </c>
      <c r="C1384" t="str">
        <f t="shared" si="42"/>
        <v>Michael Carbel</v>
      </c>
      <c r="D1384" t="s">
        <v>524</v>
      </c>
      <c r="E1384" t="s">
        <v>594</v>
      </c>
      <c r="F1384" t="str">
        <f t="shared" si="43"/>
        <v>Denmark</v>
      </c>
    </row>
    <row r="1385" spans="1:6" x14ac:dyDescent="0.3">
      <c r="A1385" t="s">
        <v>1767</v>
      </c>
      <c r="B1385" t="s">
        <v>1124</v>
      </c>
      <c r="C1385" t="str">
        <f t="shared" si="42"/>
        <v>Rodrigo Contreras</v>
      </c>
      <c r="D1385" t="s">
        <v>524</v>
      </c>
      <c r="E1385" t="s">
        <v>593</v>
      </c>
      <c r="F1385" t="str">
        <f t="shared" si="43"/>
        <v>Colombia</v>
      </c>
    </row>
    <row r="1386" spans="1:6" x14ac:dyDescent="0.3">
      <c r="A1386" t="s">
        <v>3385</v>
      </c>
      <c r="B1386" t="s">
        <v>1007</v>
      </c>
      <c r="C1386" t="str">
        <f t="shared" si="42"/>
        <v>Ahmet Örken</v>
      </c>
      <c r="D1386" t="s">
        <v>524</v>
      </c>
      <c r="E1386" t="s">
        <v>536</v>
      </c>
      <c r="F1386" t="str">
        <f t="shared" si="43"/>
        <v>Turkey</v>
      </c>
    </row>
    <row r="1387" spans="1:6" x14ac:dyDescent="0.3">
      <c r="A1387" t="s">
        <v>1732</v>
      </c>
      <c r="B1387" t="s">
        <v>166</v>
      </c>
      <c r="C1387" t="str">
        <f t="shared" si="42"/>
        <v>Fabien Grellier</v>
      </c>
      <c r="D1387" t="s">
        <v>524</v>
      </c>
      <c r="E1387" t="s">
        <v>599</v>
      </c>
      <c r="F1387" t="str">
        <f t="shared" si="43"/>
        <v>France</v>
      </c>
    </row>
    <row r="1388" spans="1:6" x14ac:dyDescent="0.3">
      <c r="A1388" t="s">
        <v>3857</v>
      </c>
      <c r="B1388" t="s">
        <v>4279</v>
      </c>
      <c r="C1388" t="str">
        <f t="shared" si="42"/>
        <v>Colby Simmons</v>
      </c>
      <c r="D1388" t="s">
        <v>4315</v>
      </c>
      <c r="E1388" t="s">
        <v>596</v>
      </c>
      <c r="F1388" t="str">
        <f t="shared" si="43"/>
        <v>United-States</v>
      </c>
    </row>
    <row r="1389" spans="1:6" x14ac:dyDescent="0.3">
      <c r="A1389" t="s">
        <v>3789</v>
      </c>
      <c r="B1389" t="s">
        <v>463</v>
      </c>
      <c r="C1389" t="str">
        <f t="shared" si="42"/>
        <v>Josh Kench</v>
      </c>
      <c r="D1389" t="s">
        <v>3928</v>
      </c>
      <c r="E1389" t="s">
        <v>572</v>
      </c>
      <c r="F1389" t="str">
        <f t="shared" si="43"/>
        <v>New-Zealand</v>
      </c>
    </row>
    <row r="1390" spans="1:6" x14ac:dyDescent="0.3">
      <c r="A1390" t="s">
        <v>3819</v>
      </c>
      <c r="B1390" t="s">
        <v>3820</v>
      </c>
      <c r="C1390" t="str">
        <f t="shared" si="42"/>
        <v>Luis Esteban Murillo</v>
      </c>
      <c r="D1390" t="s">
        <v>3072</v>
      </c>
      <c r="E1390" t="s">
        <v>555</v>
      </c>
      <c r="F1390" t="str">
        <f t="shared" si="43"/>
        <v>Costa-Rica</v>
      </c>
    </row>
    <row r="1391" spans="1:6" x14ac:dyDescent="0.3">
      <c r="A1391" t="s">
        <v>4171</v>
      </c>
      <c r="B1391" t="s">
        <v>4172</v>
      </c>
      <c r="C1391" t="str">
        <f t="shared" si="42"/>
        <v>Driss El Alouani</v>
      </c>
      <c r="D1391" t="s">
        <v>3932</v>
      </c>
      <c r="E1391" t="s">
        <v>550</v>
      </c>
      <c r="F1391" t="str">
        <f t="shared" si="43"/>
        <v>Morocco</v>
      </c>
    </row>
    <row r="1392" spans="1:6" x14ac:dyDescent="0.3">
      <c r="A1392" t="s">
        <v>1377</v>
      </c>
      <c r="B1392" t="s">
        <v>1378</v>
      </c>
      <c r="C1392" t="str">
        <f t="shared" si="42"/>
        <v>Metkel Kiflay</v>
      </c>
      <c r="D1392" t="s">
        <v>524</v>
      </c>
      <c r="E1392" t="s">
        <v>751</v>
      </c>
      <c r="F1392" t="str">
        <f t="shared" si="43"/>
        <v>Eritrea</v>
      </c>
    </row>
    <row r="1393" spans="1:6" x14ac:dyDescent="0.3">
      <c r="A1393" t="s">
        <v>1172</v>
      </c>
      <c r="B1393" t="s">
        <v>1171</v>
      </c>
      <c r="C1393" t="str">
        <f t="shared" si="42"/>
        <v>Daniil Fominykh</v>
      </c>
      <c r="D1393" t="s">
        <v>524</v>
      </c>
      <c r="E1393" t="s">
        <v>591</v>
      </c>
      <c r="F1393" t="str">
        <f t="shared" si="43"/>
        <v>Kazakhstan</v>
      </c>
    </row>
    <row r="1394" spans="1:6" x14ac:dyDescent="0.3">
      <c r="A1394" t="s">
        <v>1902</v>
      </c>
      <c r="B1394" t="s">
        <v>1414</v>
      </c>
      <c r="C1394" t="str">
        <f t="shared" si="42"/>
        <v>Brayan Sanchez</v>
      </c>
      <c r="D1394" t="s">
        <v>524</v>
      </c>
      <c r="E1394" t="s">
        <v>593</v>
      </c>
      <c r="F1394" t="str">
        <f t="shared" si="43"/>
        <v>Colombia</v>
      </c>
    </row>
    <row r="1395" spans="1:6" x14ac:dyDescent="0.3">
      <c r="A1395" t="s">
        <v>2300</v>
      </c>
      <c r="B1395" t="s">
        <v>302</v>
      </c>
      <c r="C1395" t="str">
        <f t="shared" si="42"/>
        <v>Adam Roberge</v>
      </c>
      <c r="D1395" t="s">
        <v>524</v>
      </c>
      <c r="E1395" t="s">
        <v>582</v>
      </c>
      <c r="F1395" t="str">
        <f t="shared" si="43"/>
        <v>Canada</v>
      </c>
    </row>
    <row r="1396" spans="1:6" x14ac:dyDescent="0.3">
      <c r="A1396" t="s">
        <v>952</v>
      </c>
      <c r="B1396" t="s">
        <v>750</v>
      </c>
      <c r="C1396" t="str">
        <f t="shared" si="42"/>
        <v>Adrien Petit</v>
      </c>
      <c r="D1396" t="s">
        <v>524</v>
      </c>
      <c r="E1396" t="s">
        <v>599</v>
      </c>
      <c r="F1396" t="str">
        <f t="shared" si="43"/>
        <v>France</v>
      </c>
    </row>
    <row r="1397" spans="1:6" x14ac:dyDescent="0.3">
      <c r="A1397" t="s">
        <v>3149</v>
      </c>
      <c r="B1397" t="s">
        <v>3150</v>
      </c>
      <c r="C1397" t="str">
        <f t="shared" si="42"/>
        <v>Umberto Marengo</v>
      </c>
      <c r="D1397" t="s">
        <v>524</v>
      </c>
      <c r="E1397" t="s">
        <v>600</v>
      </c>
      <c r="F1397" t="str">
        <f t="shared" si="43"/>
        <v>Italy</v>
      </c>
    </row>
    <row r="1398" spans="1:6" x14ac:dyDescent="0.3">
      <c r="A1398" t="s">
        <v>1467</v>
      </c>
      <c r="B1398" t="s">
        <v>403</v>
      </c>
      <c r="C1398" t="str">
        <f t="shared" si="42"/>
        <v>Jasper Bovenhuis</v>
      </c>
      <c r="D1398" t="s">
        <v>524</v>
      </c>
      <c r="E1398" t="s">
        <v>597</v>
      </c>
      <c r="F1398" t="str">
        <f t="shared" si="43"/>
        <v>Netherlands</v>
      </c>
    </row>
    <row r="1399" spans="1:6" x14ac:dyDescent="0.3">
      <c r="A1399" t="s">
        <v>3169</v>
      </c>
      <c r="B1399" t="s">
        <v>363</v>
      </c>
      <c r="C1399" t="str">
        <f t="shared" si="42"/>
        <v>Mads Rahbek</v>
      </c>
      <c r="D1399" t="s">
        <v>524</v>
      </c>
      <c r="E1399" t="s">
        <v>594</v>
      </c>
      <c r="F1399" t="str">
        <f t="shared" si="43"/>
        <v>Denmark</v>
      </c>
    </row>
    <row r="1400" spans="1:6" x14ac:dyDescent="0.3">
      <c r="A1400" t="s">
        <v>2698</v>
      </c>
      <c r="B1400" t="s">
        <v>157</v>
      </c>
      <c r="C1400" t="str">
        <f t="shared" si="42"/>
        <v>Marco Tizza</v>
      </c>
      <c r="D1400" t="s">
        <v>524</v>
      </c>
      <c r="E1400" t="s">
        <v>600</v>
      </c>
      <c r="F1400" t="str">
        <f t="shared" si="43"/>
        <v>Italy</v>
      </c>
    </row>
    <row r="1401" spans="1:6" x14ac:dyDescent="0.3">
      <c r="A1401" t="s">
        <v>376</v>
      </c>
      <c r="B1401" t="s">
        <v>1458</v>
      </c>
      <c r="C1401" t="str">
        <f t="shared" si="42"/>
        <v>Nidush Nirantha Fernando</v>
      </c>
      <c r="D1401" t="s">
        <v>524</v>
      </c>
      <c r="E1401" t="s">
        <v>1315</v>
      </c>
      <c r="F1401" t="str">
        <f t="shared" si="43"/>
        <v>Sri-Lanka</v>
      </c>
    </row>
    <row r="1402" spans="1:6" x14ac:dyDescent="0.3">
      <c r="A1402" t="s">
        <v>965</v>
      </c>
      <c r="B1402" t="s">
        <v>1177</v>
      </c>
      <c r="C1402" t="str">
        <f t="shared" si="42"/>
        <v>Paulius Siskevicius</v>
      </c>
      <c r="D1402" t="s">
        <v>524</v>
      </c>
      <c r="E1402" t="s">
        <v>590</v>
      </c>
      <c r="F1402" t="str">
        <f t="shared" si="43"/>
        <v>Lithuania</v>
      </c>
    </row>
    <row r="1403" spans="1:6" x14ac:dyDescent="0.3">
      <c r="A1403" t="s">
        <v>4</v>
      </c>
      <c r="B1403" t="s">
        <v>3283</v>
      </c>
      <c r="C1403" t="str">
        <f t="shared" si="42"/>
        <v>Wilber Rodriguez</v>
      </c>
      <c r="D1403" t="s">
        <v>524</v>
      </c>
      <c r="E1403" t="s">
        <v>530</v>
      </c>
      <c r="F1403" t="str">
        <f t="shared" si="43"/>
        <v>Bolivia</v>
      </c>
    </row>
    <row r="1404" spans="1:6" x14ac:dyDescent="0.3">
      <c r="A1404" t="s">
        <v>2993</v>
      </c>
      <c r="B1404" t="s">
        <v>133</v>
      </c>
      <c r="C1404" t="str">
        <f t="shared" si="42"/>
        <v>Mathieu Burgaudeau</v>
      </c>
      <c r="D1404" t="s">
        <v>524</v>
      </c>
      <c r="E1404" t="s">
        <v>599</v>
      </c>
      <c r="F1404" t="str">
        <f t="shared" si="43"/>
        <v>France</v>
      </c>
    </row>
    <row r="1405" spans="1:6" x14ac:dyDescent="0.3">
      <c r="A1405" t="s">
        <v>4201</v>
      </c>
      <c r="B1405" t="s">
        <v>4202</v>
      </c>
      <c r="C1405" t="str">
        <f t="shared" si="42"/>
        <v>Seunghwa Joung</v>
      </c>
      <c r="D1405" t="s">
        <v>3935</v>
      </c>
      <c r="E1405" t="s">
        <v>802</v>
      </c>
      <c r="F1405" t="str">
        <f t="shared" si="43"/>
        <v>South-Korea</v>
      </c>
    </row>
    <row r="1406" spans="1:6" x14ac:dyDescent="0.3">
      <c r="A1406" t="s">
        <v>3786</v>
      </c>
      <c r="B1406" t="s">
        <v>3787</v>
      </c>
      <c r="C1406" t="str">
        <f t="shared" si="42"/>
        <v>Dmytro Kachur</v>
      </c>
      <c r="D1406" t="s">
        <v>524</v>
      </c>
      <c r="E1406" t="s">
        <v>569</v>
      </c>
      <c r="F1406" t="str">
        <f t="shared" si="43"/>
        <v>Ukraine</v>
      </c>
    </row>
    <row r="1407" spans="1:6" x14ac:dyDescent="0.3">
      <c r="A1407" t="s">
        <v>3113</v>
      </c>
      <c r="B1407" t="s">
        <v>153</v>
      </c>
      <c r="C1407" t="str">
        <f t="shared" si="42"/>
        <v>Paul Ourselin</v>
      </c>
      <c r="D1407" t="s">
        <v>524</v>
      </c>
      <c r="E1407" t="s">
        <v>599</v>
      </c>
      <c r="F1407" t="str">
        <f t="shared" si="43"/>
        <v>France</v>
      </c>
    </row>
    <row r="1408" spans="1:6" x14ac:dyDescent="0.3">
      <c r="A1408" t="s">
        <v>33</v>
      </c>
      <c r="B1408" t="s">
        <v>1095</v>
      </c>
      <c r="C1408" t="str">
        <f t="shared" si="42"/>
        <v>Joaquim Silva</v>
      </c>
      <c r="D1408" t="s">
        <v>524</v>
      </c>
      <c r="E1408" t="s">
        <v>577</v>
      </c>
      <c r="F1408" t="str">
        <f t="shared" si="43"/>
        <v>Portugal</v>
      </c>
    </row>
    <row r="1409" spans="1:6" x14ac:dyDescent="0.3">
      <c r="A1409" t="s">
        <v>2675</v>
      </c>
      <c r="B1409" t="s">
        <v>2575</v>
      </c>
      <c r="C1409" t="str">
        <f t="shared" si="42"/>
        <v>Matic Veber</v>
      </c>
      <c r="D1409" t="s">
        <v>524</v>
      </c>
      <c r="E1409" t="s">
        <v>578</v>
      </c>
      <c r="F1409" t="str">
        <f t="shared" si="43"/>
        <v>Slovenia</v>
      </c>
    </row>
    <row r="1410" spans="1:6" x14ac:dyDescent="0.3">
      <c r="A1410" t="s">
        <v>2445</v>
      </c>
      <c r="B1410" t="s">
        <v>2446</v>
      </c>
      <c r="C1410" t="str">
        <f t="shared" ref="C1410:C1473" si="44">CONCATENATE(B1410," ",A1410)</f>
        <v>Robbe Ghys</v>
      </c>
      <c r="D1410" t="s">
        <v>524</v>
      </c>
      <c r="E1410" t="s">
        <v>598</v>
      </c>
      <c r="F1410" t="str">
        <f t="shared" si="43"/>
        <v>Belgium</v>
      </c>
    </row>
    <row r="1411" spans="1:6" x14ac:dyDescent="0.3">
      <c r="A1411" t="s">
        <v>4280</v>
      </c>
      <c r="B1411" t="s">
        <v>227</v>
      </c>
      <c r="C1411" t="str">
        <f t="shared" si="44"/>
        <v>Daniel Skerl</v>
      </c>
      <c r="D1411" t="s">
        <v>3075</v>
      </c>
      <c r="E1411" t="s">
        <v>578</v>
      </c>
      <c r="F1411" t="str">
        <f t="shared" ref="F1411:F1474" si="45">VLOOKUP(E1411,$J$1:$K$163,2,FALSE)</f>
        <v>Slovenia</v>
      </c>
    </row>
    <row r="1412" spans="1:6" x14ac:dyDescent="0.3">
      <c r="A1412" t="s">
        <v>3142</v>
      </c>
      <c r="B1412" t="s">
        <v>3143</v>
      </c>
      <c r="C1412" t="str">
        <f t="shared" si="44"/>
        <v>Marijn Van Den Berg</v>
      </c>
      <c r="D1412" t="s">
        <v>3910</v>
      </c>
      <c r="E1412" t="s">
        <v>597</v>
      </c>
      <c r="F1412" t="str">
        <f t="shared" si="45"/>
        <v>Netherlands</v>
      </c>
    </row>
    <row r="1413" spans="1:6" x14ac:dyDescent="0.3">
      <c r="A1413" t="s">
        <v>2346</v>
      </c>
      <c r="B1413" t="s">
        <v>2347</v>
      </c>
      <c r="C1413" t="str">
        <f t="shared" si="44"/>
        <v>Jozsef Hartmann</v>
      </c>
      <c r="D1413" t="s">
        <v>524</v>
      </c>
      <c r="E1413" t="s">
        <v>567</v>
      </c>
      <c r="F1413" t="str">
        <f t="shared" si="45"/>
        <v>Hungary</v>
      </c>
    </row>
    <row r="1414" spans="1:6" x14ac:dyDescent="0.3">
      <c r="A1414" t="s">
        <v>2351</v>
      </c>
      <c r="B1414" t="s">
        <v>2352</v>
      </c>
      <c r="C1414" t="str">
        <f t="shared" si="44"/>
        <v>Rovshen Amangeldiyev</v>
      </c>
      <c r="D1414" t="s">
        <v>524</v>
      </c>
      <c r="E1414" t="s">
        <v>2656</v>
      </c>
      <c r="F1414" t="str">
        <f t="shared" si="45"/>
        <v>Turkmenistan</v>
      </c>
    </row>
    <row r="1415" spans="1:6" x14ac:dyDescent="0.3">
      <c r="A1415" t="s">
        <v>3755</v>
      </c>
      <c r="B1415" t="s">
        <v>424</v>
      </c>
      <c r="C1415" t="str">
        <f t="shared" si="44"/>
        <v>Milan Fretin</v>
      </c>
      <c r="D1415" t="s">
        <v>4315</v>
      </c>
      <c r="E1415" t="s">
        <v>598</v>
      </c>
      <c r="F1415" t="str">
        <f t="shared" si="45"/>
        <v>Belgium</v>
      </c>
    </row>
    <row r="1416" spans="1:6" x14ac:dyDescent="0.3">
      <c r="A1416" t="s">
        <v>1924</v>
      </c>
      <c r="B1416" t="s">
        <v>753</v>
      </c>
      <c r="C1416" t="str">
        <f t="shared" si="44"/>
        <v>Edward Ravasi</v>
      </c>
      <c r="D1416" t="s">
        <v>524</v>
      </c>
      <c r="E1416" t="s">
        <v>600</v>
      </c>
      <c r="F1416" t="str">
        <f t="shared" si="45"/>
        <v>Italy</v>
      </c>
    </row>
    <row r="1417" spans="1:6" x14ac:dyDescent="0.3">
      <c r="A1417" t="s">
        <v>1847</v>
      </c>
      <c r="B1417" t="s">
        <v>1848</v>
      </c>
      <c r="C1417" t="str">
        <f t="shared" si="44"/>
        <v>Etienne Van Empel</v>
      </c>
      <c r="D1417" t="s">
        <v>524</v>
      </c>
      <c r="E1417" t="s">
        <v>597</v>
      </c>
      <c r="F1417" t="str">
        <f t="shared" si="45"/>
        <v>Netherlands</v>
      </c>
    </row>
    <row r="1418" spans="1:6" x14ac:dyDescent="0.3">
      <c r="A1418" t="s">
        <v>4003</v>
      </c>
      <c r="B1418" t="s">
        <v>132</v>
      </c>
      <c r="C1418" t="str">
        <f t="shared" si="44"/>
        <v>Ivan Kipruto</v>
      </c>
      <c r="D1418" t="s">
        <v>4135</v>
      </c>
      <c r="E1418" t="s">
        <v>557</v>
      </c>
      <c r="F1418" t="str">
        <f t="shared" si="45"/>
        <v>Kenya</v>
      </c>
    </row>
    <row r="1419" spans="1:6" x14ac:dyDescent="0.3">
      <c r="A1419" t="s">
        <v>1400</v>
      </c>
      <c r="B1419" t="s">
        <v>267</v>
      </c>
      <c r="C1419" t="str">
        <f t="shared" si="44"/>
        <v>Wolfgang Burmann</v>
      </c>
      <c r="D1419" t="s">
        <v>524</v>
      </c>
      <c r="E1419" t="s">
        <v>535</v>
      </c>
      <c r="F1419" t="str">
        <f t="shared" si="45"/>
        <v>Chile</v>
      </c>
    </row>
    <row r="1420" spans="1:6" x14ac:dyDescent="0.3">
      <c r="A1420" t="s">
        <v>1402</v>
      </c>
      <c r="B1420" t="s">
        <v>681</v>
      </c>
      <c r="C1420" t="str">
        <f t="shared" si="44"/>
        <v>Oleksandr Prevar</v>
      </c>
      <c r="D1420" t="s">
        <v>524</v>
      </c>
      <c r="E1420" t="s">
        <v>569</v>
      </c>
      <c r="F1420" t="str">
        <f t="shared" si="45"/>
        <v>Ukraine</v>
      </c>
    </row>
    <row r="1421" spans="1:6" x14ac:dyDescent="0.3">
      <c r="A1421" t="s">
        <v>3494</v>
      </c>
      <c r="B1421" t="s">
        <v>1356</v>
      </c>
      <c r="C1421" t="str">
        <f t="shared" si="44"/>
        <v>Gleb Syritsa</v>
      </c>
      <c r="D1421" t="s">
        <v>3931</v>
      </c>
      <c r="E1421" t="s">
        <v>589</v>
      </c>
      <c r="F1421" t="str">
        <f t="shared" si="45"/>
        <v>Russia</v>
      </c>
    </row>
    <row r="1422" spans="1:6" x14ac:dyDescent="0.3">
      <c r="A1422" t="s">
        <v>4177</v>
      </c>
      <c r="B1422" t="s">
        <v>4178</v>
      </c>
      <c r="C1422" t="str">
        <f t="shared" si="44"/>
        <v>Karsten Feldmann</v>
      </c>
      <c r="D1422" t="s">
        <v>3074</v>
      </c>
      <c r="E1422" t="s">
        <v>571</v>
      </c>
      <c r="F1422" t="str">
        <f t="shared" si="45"/>
        <v>Norway</v>
      </c>
    </row>
    <row r="1423" spans="1:6" x14ac:dyDescent="0.3">
      <c r="A1423" t="s">
        <v>1138</v>
      </c>
      <c r="B1423" t="s">
        <v>1137</v>
      </c>
      <c r="C1423" t="str">
        <f t="shared" si="44"/>
        <v>Vegard Breen</v>
      </c>
      <c r="D1423" t="s">
        <v>524</v>
      </c>
      <c r="E1423" t="s">
        <v>571</v>
      </c>
      <c r="F1423" t="str">
        <f t="shared" si="45"/>
        <v>Norway</v>
      </c>
    </row>
    <row r="1424" spans="1:6" x14ac:dyDescent="0.3">
      <c r="A1424" t="s">
        <v>4237</v>
      </c>
      <c r="B1424" t="s">
        <v>4238</v>
      </c>
      <c r="C1424" t="str">
        <f t="shared" si="44"/>
        <v>Madis Mihkels</v>
      </c>
      <c r="D1424" t="s">
        <v>4314</v>
      </c>
      <c r="E1424" t="s">
        <v>592</v>
      </c>
      <c r="F1424" t="str">
        <f t="shared" si="45"/>
        <v>Estonia</v>
      </c>
    </row>
    <row r="1425" spans="1:6" x14ac:dyDescent="0.3">
      <c r="A1425" t="s">
        <v>3752</v>
      </c>
      <c r="B1425" t="s">
        <v>240</v>
      </c>
      <c r="C1425" t="str">
        <f t="shared" si="44"/>
        <v>Anders Foldager</v>
      </c>
      <c r="D1425" t="s">
        <v>3035</v>
      </c>
      <c r="E1425" t="s">
        <v>594</v>
      </c>
      <c r="F1425" t="str">
        <f t="shared" si="45"/>
        <v>Denmark</v>
      </c>
    </row>
    <row r="1426" spans="1:6" x14ac:dyDescent="0.3">
      <c r="A1426" t="s">
        <v>3816</v>
      </c>
      <c r="B1426" t="s">
        <v>214</v>
      </c>
      <c r="C1426" t="str">
        <f t="shared" si="44"/>
        <v>Kevin McCambridge</v>
      </c>
      <c r="D1426" t="s">
        <v>3340</v>
      </c>
      <c r="E1426" t="s">
        <v>575</v>
      </c>
      <c r="F1426" t="str">
        <f t="shared" si="45"/>
        <v>Ireland</v>
      </c>
    </row>
    <row r="1427" spans="1:6" x14ac:dyDescent="0.3">
      <c r="A1427" t="s">
        <v>932</v>
      </c>
      <c r="B1427" t="s">
        <v>179</v>
      </c>
      <c r="C1427" t="str">
        <f t="shared" si="44"/>
        <v>Markus Hoelgaard</v>
      </c>
      <c r="D1427" t="s">
        <v>524</v>
      </c>
      <c r="E1427" t="s">
        <v>571</v>
      </c>
      <c r="F1427" t="str">
        <f t="shared" si="45"/>
        <v>Norway</v>
      </c>
    </row>
    <row r="1428" spans="1:6" x14ac:dyDescent="0.3">
      <c r="A1428" t="s">
        <v>4071</v>
      </c>
      <c r="B1428" t="s">
        <v>4072</v>
      </c>
      <c r="C1428" t="str">
        <f t="shared" si="44"/>
        <v>Yanglem Rojit Singh</v>
      </c>
      <c r="D1428" t="s">
        <v>3342</v>
      </c>
      <c r="E1428" t="s">
        <v>1065</v>
      </c>
      <c r="F1428" t="str">
        <f t="shared" si="45"/>
        <v>India</v>
      </c>
    </row>
    <row r="1429" spans="1:6" x14ac:dyDescent="0.3">
      <c r="A1429" t="s">
        <v>808</v>
      </c>
      <c r="B1429" t="s">
        <v>4263</v>
      </c>
      <c r="C1429" t="str">
        <f t="shared" si="44"/>
        <v>Hector Exequiel Quintana</v>
      </c>
      <c r="D1429" t="s">
        <v>4309</v>
      </c>
      <c r="E1429" t="s">
        <v>535</v>
      </c>
      <c r="F1429" t="str">
        <f t="shared" si="45"/>
        <v>Chile</v>
      </c>
    </row>
    <row r="1430" spans="1:6" x14ac:dyDescent="0.3">
      <c r="A1430" t="s">
        <v>4277</v>
      </c>
      <c r="B1430" t="s">
        <v>4278</v>
      </c>
      <c r="C1430" t="str">
        <f t="shared" si="44"/>
        <v>Alec Segaert</v>
      </c>
      <c r="D1430" t="s">
        <v>4313</v>
      </c>
      <c r="E1430" t="s">
        <v>598</v>
      </c>
      <c r="F1430" t="str">
        <f t="shared" si="45"/>
        <v>Belgium</v>
      </c>
    </row>
    <row r="1431" spans="1:6" x14ac:dyDescent="0.3">
      <c r="A1431" t="s">
        <v>4287</v>
      </c>
      <c r="B1431" t="s">
        <v>2166</v>
      </c>
      <c r="C1431" t="str">
        <f t="shared" si="44"/>
        <v>Callum Thornley</v>
      </c>
      <c r="D1431" t="s">
        <v>3931</v>
      </c>
      <c r="E1431" t="s">
        <v>586</v>
      </c>
      <c r="F1431" t="str">
        <f t="shared" si="45"/>
        <v>United-Kingdom</v>
      </c>
    </row>
    <row r="1432" spans="1:6" x14ac:dyDescent="0.3">
      <c r="A1432" t="s">
        <v>756</v>
      </c>
      <c r="B1432" t="s">
        <v>336</v>
      </c>
      <c r="C1432" t="str">
        <f t="shared" si="44"/>
        <v>Theo Reinhardt</v>
      </c>
      <c r="D1432" t="s">
        <v>524</v>
      </c>
      <c r="E1432" t="s">
        <v>595</v>
      </c>
      <c r="F1432" t="str">
        <f t="shared" si="45"/>
        <v>Germany</v>
      </c>
    </row>
    <row r="1433" spans="1:6" x14ac:dyDescent="0.3">
      <c r="A1433" t="s">
        <v>852</v>
      </c>
      <c r="B1433" t="s">
        <v>788</v>
      </c>
      <c r="C1433" t="str">
        <f t="shared" si="44"/>
        <v>Karel Hnik</v>
      </c>
      <c r="D1433" t="s">
        <v>524</v>
      </c>
      <c r="E1433" t="s">
        <v>573</v>
      </c>
      <c r="F1433" t="str">
        <f t="shared" si="45"/>
        <v>Czech-Republic</v>
      </c>
    </row>
    <row r="1434" spans="1:6" x14ac:dyDescent="0.3">
      <c r="A1434" t="s">
        <v>3626</v>
      </c>
      <c r="B1434" t="s">
        <v>2586</v>
      </c>
      <c r="C1434" t="str">
        <f t="shared" si="44"/>
        <v>Raul Garcia Pierna</v>
      </c>
      <c r="D1434" t="s">
        <v>3933</v>
      </c>
      <c r="E1434" t="s">
        <v>601</v>
      </c>
      <c r="F1434" t="str">
        <f t="shared" si="45"/>
        <v>Spain</v>
      </c>
    </row>
    <row r="1435" spans="1:6" x14ac:dyDescent="0.3">
      <c r="A1435" t="s">
        <v>4232</v>
      </c>
      <c r="B1435" t="s">
        <v>4233</v>
      </c>
      <c r="C1435" t="str">
        <f t="shared" si="44"/>
        <v>Jamie Meehan</v>
      </c>
      <c r="D1435" t="s">
        <v>3340</v>
      </c>
      <c r="E1435" t="s">
        <v>575</v>
      </c>
      <c r="F1435" t="str">
        <f t="shared" si="45"/>
        <v>Ireland</v>
      </c>
    </row>
    <row r="1436" spans="1:6" x14ac:dyDescent="0.3">
      <c r="A1436" t="s">
        <v>3974</v>
      </c>
      <c r="B1436" t="s">
        <v>3975</v>
      </c>
      <c r="C1436" t="str">
        <f t="shared" si="44"/>
        <v>Gianmarco Garofoli</v>
      </c>
      <c r="D1436" t="s">
        <v>2062</v>
      </c>
      <c r="E1436" t="s">
        <v>545</v>
      </c>
      <c r="F1436" t="str">
        <f t="shared" si="45"/>
        <v>San-Marino</v>
      </c>
    </row>
    <row r="1437" spans="1:6" x14ac:dyDescent="0.3">
      <c r="A1437" t="s">
        <v>2008</v>
      </c>
      <c r="B1437" t="s">
        <v>2009</v>
      </c>
      <c r="C1437" t="str">
        <f t="shared" si="44"/>
        <v>Paul Junior Maroga</v>
      </c>
      <c r="D1437" t="s">
        <v>524</v>
      </c>
      <c r="E1437" t="s">
        <v>531</v>
      </c>
      <c r="F1437" t="str">
        <f t="shared" si="45"/>
        <v>Gabon</v>
      </c>
    </row>
    <row r="1438" spans="1:6" x14ac:dyDescent="0.3">
      <c r="A1438" t="s">
        <v>4179</v>
      </c>
      <c r="B1438" t="s">
        <v>4180</v>
      </c>
      <c r="C1438" t="str">
        <f t="shared" si="44"/>
        <v>Stian Fredheim</v>
      </c>
      <c r="D1438" t="s">
        <v>3074</v>
      </c>
      <c r="E1438" t="s">
        <v>571</v>
      </c>
      <c r="F1438" t="str">
        <f t="shared" si="45"/>
        <v>Norway</v>
      </c>
    </row>
    <row r="1439" spans="1:6" x14ac:dyDescent="0.3">
      <c r="A1439" t="s">
        <v>4120</v>
      </c>
      <c r="B1439" t="s">
        <v>4121</v>
      </c>
      <c r="C1439" t="str">
        <f t="shared" si="44"/>
        <v>Sun Changsheng</v>
      </c>
      <c r="D1439" t="s">
        <v>3932</v>
      </c>
      <c r="E1439" t="s">
        <v>580</v>
      </c>
      <c r="F1439" t="str">
        <f t="shared" si="45"/>
        <v>China</v>
      </c>
    </row>
    <row r="1440" spans="1:6" x14ac:dyDescent="0.3">
      <c r="A1440" t="s">
        <v>1174</v>
      </c>
      <c r="B1440" t="s">
        <v>1173</v>
      </c>
      <c r="C1440" t="str">
        <f t="shared" si="44"/>
        <v>Mihran Avetisyan</v>
      </c>
      <c r="D1440" t="s">
        <v>524</v>
      </c>
      <c r="E1440" t="s">
        <v>525</v>
      </c>
      <c r="F1440" t="str">
        <f t="shared" si="45"/>
        <v>Armenia</v>
      </c>
    </row>
    <row r="1441" spans="1:6" x14ac:dyDescent="0.3">
      <c r="A1441" t="s">
        <v>1114</v>
      </c>
      <c r="B1441" t="s">
        <v>196</v>
      </c>
      <c r="C1441" t="str">
        <f t="shared" si="44"/>
        <v>Philip Lindau</v>
      </c>
      <c r="D1441" t="s">
        <v>524</v>
      </c>
      <c r="E1441" t="s">
        <v>574</v>
      </c>
      <c r="F1441" t="str">
        <f t="shared" si="45"/>
        <v>Sweden</v>
      </c>
    </row>
    <row r="1442" spans="1:6" x14ac:dyDescent="0.3">
      <c r="A1442" t="s">
        <v>2796</v>
      </c>
      <c r="B1442" t="s">
        <v>2104</v>
      </c>
      <c r="C1442" t="str">
        <f t="shared" si="44"/>
        <v>Oskari Vainionpää</v>
      </c>
      <c r="D1442" t="s">
        <v>4318</v>
      </c>
      <c r="E1442" t="s">
        <v>562</v>
      </c>
      <c r="F1442" t="str">
        <f t="shared" si="45"/>
        <v>Finland</v>
      </c>
    </row>
    <row r="1443" spans="1:6" x14ac:dyDescent="0.3">
      <c r="A1443" t="s">
        <v>3517</v>
      </c>
      <c r="B1443" t="s">
        <v>3518</v>
      </c>
      <c r="C1443" t="str">
        <f t="shared" si="44"/>
        <v>Lev Gonov</v>
      </c>
      <c r="D1443" t="s">
        <v>3931</v>
      </c>
      <c r="E1443" t="s">
        <v>589</v>
      </c>
      <c r="F1443" t="str">
        <f t="shared" si="45"/>
        <v>Russia</v>
      </c>
    </row>
    <row r="1444" spans="1:6" x14ac:dyDescent="0.3">
      <c r="A1444" t="s">
        <v>1926</v>
      </c>
      <c r="B1444" t="s">
        <v>136</v>
      </c>
      <c r="C1444" t="str">
        <f t="shared" si="44"/>
        <v>Jure Rupnik</v>
      </c>
      <c r="D1444" t="s">
        <v>524</v>
      </c>
      <c r="E1444" t="s">
        <v>578</v>
      </c>
      <c r="F1444" t="str">
        <f t="shared" si="45"/>
        <v>Slovenia</v>
      </c>
    </row>
    <row r="1445" spans="1:6" x14ac:dyDescent="0.3">
      <c r="A1445" t="s">
        <v>490</v>
      </c>
      <c r="B1445" t="s">
        <v>104</v>
      </c>
      <c r="C1445" t="str">
        <f t="shared" si="44"/>
        <v>Anthony Perez</v>
      </c>
      <c r="D1445" t="s">
        <v>524</v>
      </c>
      <c r="E1445" t="s">
        <v>599</v>
      </c>
      <c r="F1445" t="str">
        <f t="shared" si="45"/>
        <v>France</v>
      </c>
    </row>
    <row r="1446" spans="1:6" x14ac:dyDescent="0.3">
      <c r="A1446" t="s">
        <v>3133</v>
      </c>
      <c r="B1446" t="s">
        <v>16</v>
      </c>
      <c r="C1446" t="str">
        <f t="shared" si="44"/>
        <v>Valentin Ferron</v>
      </c>
      <c r="D1446" t="s">
        <v>524</v>
      </c>
      <c r="E1446" t="s">
        <v>599</v>
      </c>
      <c r="F1446" t="str">
        <f t="shared" si="45"/>
        <v>France</v>
      </c>
    </row>
    <row r="1447" spans="1:6" x14ac:dyDescent="0.3">
      <c r="A1447" t="s">
        <v>3288</v>
      </c>
      <c r="B1447" t="s">
        <v>3289</v>
      </c>
      <c r="C1447" t="str">
        <f t="shared" si="44"/>
        <v>Aleks Bechkov</v>
      </c>
      <c r="D1447" t="s">
        <v>3342</v>
      </c>
      <c r="E1447" t="s">
        <v>560</v>
      </c>
      <c r="F1447" t="str">
        <f t="shared" si="45"/>
        <v>Bulgaria</v>
      </c>
    </row>
    <row r="1448" spans="1:6" x14ac:dyDescent="0.3">
      <c r="A1448" t="s">
        <v>1893</v>
      </c>
      <c r="B1448" t="s">
        <v>313</v>
      </c>
      <c r="C1448" t="str">
        <f t="shared" si="44"/>
        <v>Taylor Eisenhart</v>
      </c>
      <c r="D1448" t="s">
        <v>524</v>
      </c>
      <c r="E1448" t="s">
        <v>596</v>
      </c>
      <c r="F1448" t="str">
        <f t="shared" si="45"/>
        <v>United-States</v>
      </c>
    </row>
    <row r="1449" spans="1:6" x14ac:dyDescent="0.3">
      <c r="A1449" t="s">
        <v>2197</v>
      </c>
      <c r="B1449" t="s">
        <v>117</v>
      </c>
      <c r="C1449" t="str">
        <f t="shared" si="44"/>
        <v>Jeremy Lecroq</v>
      </c>
      <c r="D1449" t="s">
        <v>524</v>
      </c>
      <c r="E1449" t="s">
        <v>599</v>
      </c>
      <c r="F1449" t="str">
        <f t="shared" si="45"/>
        <v>France</v>
      </c>
    </row>
    <row r="1450" spans="1:6" x14ac:dyDescent="0.3">
      <c r="A1450" t="s">
        <v>761</v>
      </c>
      <c r="B1450" t="s">
        <v>159</v>
      </c>
      <c r="C1450" t="str">
        <f t="shared" si="44"/>
        <v>Michael Vink</v>
      </c>
      <c r="D1450" t="s">
        <v>524</v>
      </c>
      <c r="E1450" t="s">
        <v>572</v>
      </c>
      <c r="F1450" t="str">
        <f t="shared" si="45"/>
        <v>New-Zealand</v>
      </c>
    </row>
    <row r="1451" spans="1:6" x14ac:dyDescent="0.3">
      <c r="A1451" t="s">
        <v>1961</v>
      </c>
      <c r="B1451" t="s">
        <v>764</v>
      </c>
      <c r="C1451" t="str">
        <f t="shared" si="44"/>
        <v>Jordan Parra</v>
      </c>
      <c r="D1451" t="s">
        <v>524</v>
      </c>
      <c r="E1451" t="s">
        <v>593</v>
      </c>
      <c r="F1451" t="str">
        <f t="shared" si="45"/>
        <v>Colombia</v>
      </c>
    </row>
    <row r="1452" spans="1:6" x14ac:dyDescent="0.3">
      <c r="A1452" t="s">
        <v>3964</v>
      </c>
      <c r="B1452" t="s">
        <v>257</v>
      </c>
      <c r="C1452" t="str">
        <f t="shared" si="44"/>
        <v>Ricardo Delgado Gonzales</v>
      </c>
      <c r="D1452" t="s">
        <v>4317</v>
      </c>
      <c r="E1452" t="s">
        <v>549</v>
      </c>
      <c r="F1452" t="str">
        <f t="shared" si="45"/>
        <v>Cuba</v>
      </c>
    </row>
    <row r="1453" spans="1:6" x14ac:dyDescent="0.3">
      <c r="A1453" t="s">
        <v>3556</v>
      </c>
      <c r="B1453" t="s">
        <v>145</v>
      </c>
      <c r="C1453" t="str">
        <f t="shared" si="44"/>
        <v>Felix Engelhardt</v>
      </c>
      <c r="D1453" t="s">
        <v>4320</v>
      </c>
      <c r="E1453" t="s">
        <v>595</v>
      </c>
      <c r="F1453" t="str">
        <f t="shared" si="45"/>
        <v>Germany</v>
      </c>
    </row>
    <row r="1454" spans="1:6" x14ac:dyDescent="0.3">
      <c r="A1454" t="s">
        <v>824</v>
      </c>
      <c r="B1454" t="s">
        <v>823</v>
      </c>
      <c r="C1454" t="str">
        <f t="shared" si="44"/>
        <v>Muhamad Adiq Othman</v>
      </c>
      <c r="D1454" t="s">
        <v>524</v>
      </c>
      <c r="E1454" t="s">
        <v>561</v>
      </c>
      <c r="F1454" t="str">
        <f t="shared" si="45"/>
        <v>Malaysia</v>
      </c>
    </row>
    <row r="1455" spans="1:6" x14ac:dyDescent="0.3">
      <c r="A1455" t="s">
        <v>3180</v>
      </c>
      <c r="B1455" t="s">
        <v>243</v>
      </c>
      <c r="C1455" t="str">
        <f t="shared" si="44"/>
        <v>John Mandrysch</v>
      </c>
      <c r="D1455" t="s">
        <v>524</v>
      </c>
      <c r="E1455" t="s">
        <v>595</v>
      </c>
      <c r="F1455" t="str">
        <f t="shared" si="45"/>
        <v>Germany</v>
      </c>
    </row>
    <row r="1456" spans="1:6" x14ac:dyDescent="0.3">
      <c r="A1456" t="s">
        <v>3689</v>
      </c>
      <c r="B1456" t="s">
        <v>1625</v>
      </c>
      <c r="C1456" t="str">
        <f t="shared" si="44"/>
        <v>Mohammed Al-Wahibi</v>
      </c>
      <c r="D1456" t="s">
        <v>524</v>
      </c>
      <c r="E1456" t="s">
        <v>3905</v>
      </c>
      <c r="F1456" t="str">
        <f t="shared" si="45"/>
        <v>Oman</v>
      </c>
    </row>
    <row r="1457" spans="1:6" x14ac:dyDescent="0.3">
      <c r="A1457" t="s">
        <v>3674</v>
      </c>
      <c r="B1457" t="s">
        <v>764</v>
      </c>
      <c r="C1457" t="str">
        <f t="shared" si="44"/>
        <v>Jordan Jegat</v>
      </c>
      <c r="D1457" t="s">
        <v>524</v>
      </c>
      <c r="E1457" t="s">
        <v>599</v>
      </c>
      <c r="F1457" t="str">
        <f t="shared" si="45"/>
        <v>France</v>
      </c>
    </row>
    <row r="1458" spans="1:6" x14ac:dyDescent="0.3">
      <c r="A1458" t="s">
        <v>4034</v>
      </c>
      <c r="B1458" t="s">
        <v>329</v>
      </c>
      <c r="C1458" t="str">
        <f t="shared" si="44"/>
        <v>James Morris Berroa</v>
      </c>
      <c r="D1458" t="s">
        <v>3072</v>
      </c>
      <c r="E1458" t="s">
        <v>3329</v>
      </c>
      <c r="F1458" t="str">
        <f t="shared" si="45"/>
        <v>Anguilla</v>
      </c>
    </row>
    <row r="1459" spans="1:6" x14ac:dyDescent="0.3">
      <c r="A1459" t="s">
        <v>1680</v>
      </c>
      <c r="B1459" t="s">
        <v>495</v>
      </c>
      <c r="C1459" t="str">
        <f t="shared" si="44"/>
        <v>Ahmad Arissol</v>
      </c>
      <c r="D1459" t="s">
        <v>524</v>
      </c>
      <c r="E1459" t="s">
        <v>1663</v>
      </c>
      <c r="F1459" t="str">
        <f t="shared" si="45"/>
        <v>Seychelles</v>
      </c>
    </row>
    <row r="1460" spans="1:6" x14ac:dyDescent="0.3">
      <c r="A1460" t="s">
        <v>4012</v>
      </c>
      <c r="B1460" t="s">
        <v>4013</v>
      </c>
      <c r="C1460" t="str">
        <f t="shared" si="44"/>
        <v>Jeremie La Grenade</v>
      </c>
      <c r="D1460" t="s">
        <v>3928</v>
      </c>
      <c r="E1460" t="s">
        <v>582</v>
      </c>
      <c r="F1460" t="str">
        <f t="shared" si="45"/>
        <v>Canada</v>
      </c>
    </row>
    <row r="1461" spans="1:6" x14ac:dyDescent="0.3">
      <c r="A1461" t="s">
        <v>4000</v>
      </c>
      <c r="B1461" t="s">
        <v>164</v>
      </c>
      <c r="C1461" t="str">
        <f t="shared" si="44"/>
        <v>Luca Jenni</v>
      </c>
      <c r="D1461" t="s">
        <v>3926</v>
      </c>
      <c r="E1461" t="s">
        <v>587</v>
      </c>
      <c r="F1461" t="str">
        <f t="shared" si="45"/>
        <v>Switzerland</v>
      </c>
    </row>
    <row r="1462" spans="1:6" x14ac:dyDescent="0.3">
      <c r="A1462" t="s">
        <v>4193</v>
      </c>
      <c r="B1462" t="s">
        <v>137</v>
      </c>
      <c r="C1462" t="str">
        <f t="shared" si="44"/>
        <v>Alexander Hajek</v>
      </c>
      <c r="D1462" t="s">
        <v>4313</v>
      </c>
      <c r="E1462" t="s">
        <v>570</v>
      </c>
      <c r="F1462" t="str">
        <f t="shared" si="45"/>
        <v>Austria</v>
      </c>
    </row>
    <row r="1463" spans="1:6" x14ac:dyDescent="0.3">
      <c r="A1463" t="s">
        <v>1749</v>
      </c>
      <c r="B1463" t="s">
        <v>281</v>
      </c>
      <c r="C1463" t="str">
        <f t="shared" si="44"/>
        <v>Michal Paluta</v>
      </c>
      <c r="D1463" t="s">
        <v>524</v>
      </c>
      <c r="E1463" t="s">
        <v>576</v>
      </c>
      <c r="F1463" t="str">
        <f t="shared" si="45"/>
        <v>Poland</v>
      </c>
    </row>
    <row r="1464" spans="1:6" x14ac:dyDescent="0.3">
      <c r="A1464" t="s">
        <v>2988</v>
      </c>
      <c r="B1464" t="s">
        <v>2989</v>
      </c>
      <c r="C1464" t="str">
        <f t="shared" si="44"/>
        <v>Anthon Charmig</v>
      </c>
      <c r="D1464" t="s">
        <v>3035</v>
      </c>
      <c r="E1464" t="s">
        <v>594</v>
      </c>
      <c r="F1464" t="str">
        <f t="shared" si="45"/>
        <v>Denmark</v>
      </c>
    </row>
    <row r="1465" spans="1:6" x14ac:dyDescent="0.3">
      <c r="A1465" t="s">
        <v>2947</v>
      </c>
      <c r="B1465" t="s">
        <v>1516</v>
      </c>
      <c r="C1465" t="str">
        <f t="shared" si="44"/>
        <v>Seid Lizde</v>
      </c>
      <c r="D1465" t="s">
        <v>524</v>
      </c>
      <c r="E1465" t="s">
        <v>1558</v>
      </c>
      <c r="F1465" t="str">
        <f t="shared" si="45"/>
        <v>Bosnia-Herzegovina</v>
      </c>
    </row>
    <row r="1466" spans="1:6" x14ac:dyDescent="0.3">
      <c r="A1466" t="s">
        <v>3275</v>
      </c>
      <c r="B1466" t="s">
        <v>942</v>
      </c>
      <c r="C1466" t="str">
        <f t="shared" si="44"/>
        <v>Luka Sagadin</v>
      </c>
      <c r="D1466" t="s">
        <v>524</v>
      </c>
      <c r="E1466" t="s">
        <v>578</v>
      </c>
      <c r="F1466" t="str">
        <f t="shared" si="45"/>
        <v>Slovenia</v>
      </c>
    </row>
    <row r="1467" spans="1:6" x14ac:dyDescent="0.3">
      <c r="A1467" t="s">
        <v>617</v>
      </c>
      <c r="B1467" t="s">
        <v>382</v>
      </c>
      <c r="C1467" t="str">
        <f t="shared" si="44"/>
        <v>Tiago Antunes</v>
      </c>
      <c r="D1467" t="s">
        <v>4320</v>
      </c>
      <c r="E1467" t="s">
        <v>577</v>
      </c>
      <c r="F1467" t="str">
        <f t="shared" si="45"/>
        <v>Portugal</v>
      </c>
    </row>
    <row r="1468" spans="1:6" x14ac:dyDescent="0.3">
      <c r="A1468" t="s">
        <v>871</v>
      </c>
      <c r="B1468" t="s">
        <v>31</v>
      </c>
      <c r="C1468" t="str">
        <f t="shared" si="44"/>
        <v>Thomas Koep</v>
      </c>
      <c r="D1468" t="s">
        <v>524</v>
      </c>
      <c r="E1468" t="s">
        <v>595</v>
      </c>
      <c r="F1468" t="str">
        <f t="shared" si="45"/>
        <v>Germany</v>
      </c>
    </row>
    <row r="1469" spans="1:6" x14ac:dyDescent="0.3">
      <c r="A1469" t="s">
        <v>1925</v>
      </c>
      <c r="B1469" t="s">
        <v>160</v>
      </c>
      <c r="C1469" t="str">
        <f t="shared" si="44"/>
        <v>Pierre Gouault</v>
      </c>
      <c r="D1469" t="s">
        <v>524</v>
      </c>
      <c r="E1469" t="s">
        <v>599</v>
      </c>
      <c r="F1469" t="str">
        <f t="shared" si="45"/>
        <v>France</v>
      </c>
    </row>
    <row r="1470" spans="1:6" x14ac:dyDescent="0.3">
      <c r="A1470" t="s">
        <v>3773</v>
      </c>
      <c r="B1470" t="s">
        <v>717</v>
      </c>
      <c r="C1470" t="str">
        <f t="shared" si="44"/>
        <v>Dylan Hopkins</v>
      </c>
      <c r="D1470" t="s">
        <v>524</v>
      </c>
      <c r="E1470" t="s">
        <v>584</v>
      </c>
      <c r="F1470" t="str">
        <f t="shared" si="45"/>
        <v>Australia</v>
      </c>
    </row>
    <row r="1471" spans="1:6" x14ac:dyDescent="0.3">
      <c r="A1471" t="s">
        <v>1572</v>
      </c>
      <c r="B1471" t="s">
        <v>221</v>
      </c>
      <c r="C1471" t="str">
        <f t="shared" si="44"/>
        <v>Pavel Kelemen</v>
      </c>
      <c r="D1471" t="s">
        <v>524</v>
      </c>
      <c r="E1471" t="s">
        <v>573</v>
      </c>
      <c r="F1471" t="str">
        <f t="shared" si="45"/>
        <v>Czech-Republic</v>
      </c>
    </row>
    <row r="1472" spans="1:6" x14ac:dyDescent="0.3">
      <c r="A1472" t="s">
        <v>4264</v>
      </c>
      <c r="B1472" t="s">
        <v>210</v>
      </c>
      <c r="C1472" t="str">
        <f t="shared" si="44"/>
        <v>Darren Rafferty</v>
      </c>
      <c r="D1472" t="s">
        <v>2793</v>
      </c>
      <c r="E1472" t="s">
        <v>575</v>
      </c>
      <c r="F1472" t="str">
        <f t="shared" si="45"/>
        <v>Ireland</v>
      </c>
    </row>
    <row r="1473" spans="1:6" x14ac:dyDescent="0.3">
      <c r="A1473" t="s">
        <v>4199</v>
      </c>
      <c r="B1473" t="s">
        <v>1018</v>
      </c>
      <c r="C1473" t="str">
        <f t="shared" si="44"/>
        <v>Gavin Hlady</v>
      </c>
      <c r="D1473" t="s">
        <v>4315</v>
      </c>
      <c r="E1473" t="s">
        <v>596</v>
      </c>
      <c r="F1473" t="str">
        <f t="shared" si="45"/>
        <v>United-States</v>
      </c>
    </row>
    <row r="1474" spans="1:6" x14ac:dyDescent="0.3">
      <c r="A1474" t="s">
        <v>3951</v>
      </c>
      <c r="B1474" t="s">
        <v>157</v>
      </c>
      <c r="C1474" t="str">
        <f t="shared" ref="C1474:C1537" si="46">CONCATENATE(B1474," ",A1474)</f>
        <v>Marco Brenner</v>
      </c>
      <c r="D1474" t="s">
        <v>3928</v>
      </c>
      <c r="E1474" t="s">
        <v>595</v>
      </c>
      <c r="F1474" t="str">
        <f t="shared" si="45"/>
        <v>Germany</v>
      </c>
    </row>
    <row r="1475" spans="1:6" x14ac:dyDescent="0.3">
      <c r="A1475" t="s">
        <v>1054</v>
      </c>
      <c r="B1475" t="s">
        <v>302</v>
      </c>
      <c r="C1475" t="str">
        <f t="shared" si="46"/>
        <v>Adam Phelan</v>
      </c>
      <c r="D1475" t="s">
        <v>524</v>
      </c>
      <c r="E1475" t="s">
        <v>584</v>
      </c>
      <c r="F1475" t="str">
        <f t="shared" ref="F1475:F1538" si="47">VLOOKUP(E1475,$J$1:$K$163,2,FALSE)</f>
        <v>Australia</v>
      </c>
    </row>
    <row r="1476" spans="1:6" x14ac:dyDescent="0.3">
      <c r="A1476" t="s">
        <v>3724</v>
      </c>
      <c r="B1476" t="s">
        <v>107</v>
      </c>
      <c r="C1476" t="str">
        <f t="shared" si="46"/>
        <v>Edgar Cadena</v>
      </c>
      <c r="D1476" t="s">
        <v>524</v>
      </c>
      <c r="E1476" t="s">
        <v>581</v>
      </c>
      <c r="F1476" t="str">
        <f t="shared" si="47"/>
        <v>Mexico</v>
      </c>
    </row>
    <row r="1477" spans="1:6" x14ac:dyDescent="0.3">
      <c r="A1477" t="s">
        <v>2923</v>
      </c>
      <c r="B1477" t="s">
        <v>2924</v>
      </c>
      <c r="C1477" t="str">
        <f t="shared" si="46"/>
        <v>Txomin Juaristi</v>
      </c>
      <c r="D1477" t="s">
        <v>524</v>
      </c>
      <c r="E1477" t="s">
        <v>601</v>
      </c>
      <c r="F1477" t="str">
        <f t="shared" si="47"/>
        <v>Spain</v>
      </c>
    </row>
    <row r="1478" spans="1:6" x14ac:dyDescent="0.3">
      <c r="A1478" t="s">
        <v>4185</v>
      </c>
      <c r="B1478" t="s">
        <v>160</v>
      </c>
      <c r="C1478" t="str">
        <f t="shared" si="46"/>
        <v>Pierre Gautherat</v>
      </c>
      <c r="D1478" t="s">
        <v>3074</v>
      </c>
      <c r="E1478" t="s">
        <v>599</v>
      </c>
      <c r="F1478" t="str">
        <f t="shared" si="47"/>
        <v>France</v>
      </c>
    </row>
    <row r="1479" spans="1:6" x14ac:dyDescent="0.3">
      <c r="A1479" t="s">
        <v>1955</v>
      </c>
      <c r="B1479" t="s">
        <v>445</v>
      </c>
      <c r="C1479" t="str">
        <f t="shared" si="46"/>
        <v>Gregory Vanderpool</v>
      </c>
      <c r="D1479" t="s">
        <v>524</v>
      </c>
      <c r="E1479" t="s">
        <v>1508</v>
      </c>
      <c r="F1479" t="str">
        <f t="shared" si="47"/>
        <v>Barbados</v>
      </c>
    </row>
    <row r="1480" spans="1:6" x14ac:dyDescent="0.3">
      <c r="A1480" t="s">
        <v>272</v>
      </c>
      <c r="B1480" t="s">
        <v>4153</v>
      </c>
      <c r="C1480" t="str">
        <f t="shared" si="46"/>
        <v>Andrea Alfio Bruno</v>
      </c>
      <c r="D1480" t="s">
        <v>4316</v>
      </c>
      <c r="E1480" t="s">
        <v>545</v>
      </c>
      <c r="F1480" t="str">
        <f t="shared" si="47"/>
        <v>San-Marino</v>
      </c>
    </row>
    <row r="1481" spans="1:6" x14ac:dyDescent="0.3">
      <c r="A1481" t="s">
        <v>42</v>
      </c>
      <c r="B1481" t="s">
        <v>466</v>
      </c>
      <c r="C1481" t="str">
        <f t="shared" si="46"/>
        <v>Andre Carvalho</v>
      </c>
      <c r="D1481" t="s">
        <v>524</v>
      </c>
      <c r="E1481" t="s">
        <v>577</v>
      </c>
      <c r="F1481" t="str">
        <f t="shared" si="47"/>
        <v>Portugal</v>
      </c>
    </row>
    <row r="1482" spans="1:6" x14ac:dyDescent="0.3">
      <c r="A1482" t="s">
        <v>1182</v>
      </c>
      <c r="B1482" t="s">
        <v>239</v>
      </c>
      <c r="C1482" t="str">
        <f t="shared" si="46"/>
        <v>Antonio Gomez</v>
      </c>
      <c r="D1482" t="s">
        <v>524</v>
      </c>
      <c r="E1482" t="s">
        <v>601</v>
      </c>
      <c r="F1482" t="str">
        <f t="shared" si="47"/>
        <v>Spain</v>
      </c>
    </row>
    <row r="1483" spans="1:6" x14ac:dyDescent="0.3">
      <c r="A1483" t="s">
        <v>3260</v>
      </c>
      <c r="B1483" t="s">
        <v>3261</v>
      </c>
      <c r="C1483" t="str">
        <f t="shared" si="46"/>
        <v>Joseph Ivan Samudio</v>
      </c>
      <c r="D1483" t="s">
        <v>524</v>
      </c>
      <c r="E1483" t="s">
        <v>736</v>
      </c>
      <c r="F1483" t="str">
        <f t="shared" si="47"/>
        <v>Panama</v>
      </c>
    </row>
    <row r="1484" spans="1:6" x14ac:dyDescent="0.3">
      <c r="A1484" t="s">
        <v>3924</v>
      </c>
      <c r="B1484" t="s">
        <v>3925</v>
      </c>
      <c r="C1484" t="str">
        <f t="shared" si="46"/>
        <v>Victor Grue Enggaard</v>
      </c>
      <c r="D1484" t="s">
        <v>3929</v>
      </c>
      <c r="E1484" t="s">
        <v>594</v>
      </c>
      <c r="F1484" t="str">
        <f t="shared" si="47"/>
        <v>Denmark</v>
      </c>
    </row>
    <row r="1485" spans="1:6" x14ac:dyDescent="0.3">
      <c r="A1485" t="s">
        <v>1304</v>
      </c>
      <c r="B1485" t="s">
        <v>278</v>
      </c>
      <c r="C1485" t="str">
        <f t="shared" si="46"/>
        <v>Diego Camargo</v>
      </c>
      <c r="D1485" t="s">
        <v>524</v>
      </c>
      <c r="E1485" t="s">
        <v>593</v>
      </c>
      <c r="F1485" t="str">
        <f t="shared" si="47"/>
        <v>Colombia</v>
      </c>
    </row>
    <row r="1486" spans="1:6" x14ac:dyDescent="0.3">
      <c r="A1486" t="s">
        <v>2910</v>
      </c>
      <c r="B1486" t="s">
        <v>276</v>
      </c>
      <c r="C1486" t="str">
        <f t="shared" si="46"/>
        <v>Jonas Rapp</v>
      </c>
      <c r="D1486" t="s">
        <v>524</v>
      </c>
      <c r="E1486" t="s">
        <v>595</v>
      </c>
      <c r="F1486" t="str">
        <f t="shared" si="47"/>
        <v>Germany</v>
      </c>
    </row>
    <row r="1487" spans="1:6" x14ac:dyDescent="0.3">
      <c r="A1487" t="s">
        <v>3029</v>
      </c>
      <c r="B1487" t="s">
        <v>3030</v>
      </c>
      <c r="C1487" t="str">
        <f t="shared" si="46"/>
        <v>Chaloemphon Klahan</v>
      </c>
      <c r="D1487" t="s">
        <v>524</v>
      </c>
      <c r="E1487" t="s">
        <v>538</v>
      </c>
      <c r="F1487" t="str">
        <f t="shared" si="47"/>
        <v>Thailand</v>
      </c>
    </row>
    <row r="1488" spans="1:6" x14ac:dyDescent="0.3">
      <c r="A1488" t="s">
        <v>53</v>
      </c>
      <c r="B1488" t="s">
        <v>304</v>
      </c>
      <c r="C1488" t="str">
        <f t="shared" si="46"/>
        <v>Anton Cooper</v>
      </c>
      <c r="D1488" t="s">
        <v>524</v>
      </c>
      <c r="E1488" t="s">
        <v>572</v>
      </c>
      <c r="F1488" t="str">
        <f t="shared" si="47"/>
        <v>New-Zealand</v>
      </c>
    </row>
    <row r="1489" spans="1:6" x14ac:dyDescent="0.3">
      <c r="A1489" t="s">
        <v>17</v>
      </c>
      <c r="B1489" t="s">
        <v>23</v>
      </c>
      <c r="C1489" t="str">
        <f t="shared" si="46"/>
        <v>Moreno Moser</v>
      </c>
      <c r="D1489" t="s">
        <v>524</v>
      </c>
      <c r="E1489" t="s">
        <v>600</v>
      </c>
      <c r="F1489" t="str">
        <f t="shared" si="47"/>
        <v>Italy</v>
      </c>
    </row>
    <row r="1490" spans="1:6" x14ac:dyDescent="0.3">
      <c r="A1490" t="s">
        <v>2620</v>
      </c>
      <c r="B1490" t="s">
        <v>466</v>
      </c>
      <c r="C1490" t="str">
        <f t="shared" si="46"/>
        <v>Andre Looij</v>
      </c>
      <c r="D1490" t="s">
        <v>524</v>
      </c>
      <c r="E1490" t="s">
        <v>597</v>
      </c>
      <c r="F1490" t="str">
        <f t="shared" si="47"/>
        <v>Netherlands</v>
      </c>
    </row>
    <row r="1491" spans="1:6" x14ac:dyDescent="0.3">
      <c r="A1491" t="s">
        <v>4149</v>
      </c>
      <c r="B1491" t="s">
        <v>54</v>
      </c>
      <c r="C1491" t="str">
        <f t="shared" si="46"/>
        <v>Joseph Blackmore</v>
      </c>
      <c r="D1491" t="s">
        <v>4315</v>
      </c>
      <c r="E1491" t="s">
        <v>586</v>
      </c>
      <c r="F1491" t="str">
        <f t="shared" si="47"/>
        <v>United-Kingdom</v>
      </c>
    </row>
    <row r="1492" spans="1:6" x14ac:dyDescent="0.3">
      <c r="A1492" t="s">
        <v>2407</v>
      </c>
      <c r="B1492" t="s">
        <v>2709</v>
      </c>
      <c r="C1492" t="str">
        <f t="shared" si="46"/>
        <v>Pier-Andre Cote</v>
      </c>
      <c r="D1492" t="s">
        <v>524</v>
      </c>
      <c r="E1492" t="s">
        <v>582</v>
      </c>
      <c r="F1492" t="str">
        <f t="shared" si="47"/>
        <v>Canada</v>
      </c>
    </row>
    <row r="1493" spans="1:6" x14ac:dyDescent="0.3">
      <c r="A1493" t="s">
        <v>1004</v>
      </c>
      <c r="B1493" t="s">
        <v>1003</v>
      </c>
      <c r="C1493" t="str">
        <f t="shared" si="46"/>
        <v>Jovan Zekavica</v>
      </c>
      <c r="D1493" t="s">
        <v>524</v>
      </c>
      <c r="E1493" t="s">
        <v>795</v>
      </c>
      <c r="F1493" t="str">
        <f t="shared" si="47"/>
        <v>Serbia</v>
      </c>
    </row>
    <row r="1494" spans="1:6" x14ac:dyDescent="0.3">
      <c r="A1494" t="s">
        <v>3855</v>
      </c>
      <c r="B1494" t="s">
        <v>3856</v>
      </c>
      <c r="C1494" t="str">
        <f t="shared" si="46"/>
        <v>Jaakko Sillankorva</v>
      </c>
      <c r="D1494" t="s">
        <v>4313</v>
      </c>
      <c r="E1494" t="s">
        <v>562</v>
      </c>
      <c r="F1494" t="str">
        <f t="shared" si="47"/>
        <v>Finland</v>
      </c>
    </row>
    <row r="1495" spans="1:6" x14ac:dyDescent="0.3">
      <c r="A1495" t="s">
        <v>4230</v>
      </c>
      <c r="B1495" t="s">
        <v>2203</v>
      </c>
      <c r="C1495" t="str">
        <f t="shared" si="46"/>
        <v>Zac Marriage</v>
      </c>
      <c r="D1495" t="s">
        <v>3915</v>
      </c>
      <c r="E1495" t="s">
        <v>584</v>
      </c>
      <c r="F1495" t="str">
        <f t="shared" si="47"/>
        <v>Australia</v>
      </c>
    </row>
    <row r="1496" spans="1:6" x14ac:dyDescent="0.3">
      <c r="A1496" t="s">
        <v>3177</v>
      </c>
      <c r="B1496" t="s">
        <v>149</v>
      </c>
      <c r="C1496" t="str">
        <f t="shared" si="46"/>
        <v>Jason Van Dalen</v>
      </c>
      <c r="D1496" t="s">
        <v>524</v>
      </c>
      <c r="E1496" t="s">
        <v>597</v>
      </c>
      <c r="F1496" t="str">
        <f t="shared" si="47"/>
        <v>Netherlands</v>
      </c>
    </row>
    <row r="1497" spans="1:6" x14ac:dyDescent="0.3">
      <c r="A1497" t="s">
        <v>19</v>
      </c>
      <c r="B1497" t="s">
        <v>3670</v>
      </c>
      <c r="C1497" t="str">
        <f t="shared" si="46"/>
        <v>Gabriel Francisco Rojas</v>
      </c>
      <c r="D1497" t="s">
        <v>524</v>
      </c>
      <c r="E1497" t="s">
        <v>555</v>
      </c>
      <c r="F1497" t="str">
        <f t="shared" si="47"/>
        <v>Costa-Rica</v>
      </c>
    </row>
    <row r="1498" spans="1:6" x14ac:dyDescent="0.3">
      <c r="A1498" t="s">
        <v>1795</v>
      </c>
      <c r="B1498" t="s">
        <v>3090</v>
      </c>
      <c r="C1498" t="str">
        <f t="shared" si="46"/>
        <v>Emiel Vermeulen</v>
      </c>
      <c r="D1498" t="s">
        <v>524</v>
      </c>
      <c r="E1498" t="s">
        <v>597</v>
      </c>
      <c r="F1498" t="str">
        <f t="shared" si="47"/>
        <v>Netherlands</v>
      </c>
    </row>
    <row r="1499" spans="1:6" x14ac:dyDescent="0.3">
      <c r="A1499" t="s">
        <v>4004</v>
      </c>
      <c r="B1499" t="s">
        <v>4005</v>
      </c>
      <c r="C1499" t="str">
        <f t="shared" si="46"/>
        <v>Lukas Sulaj Kloppenborg</v>
      </c>
      <c r="D1499" t="s">
        <v>3928</v>
      </c>
      <c r="E1499" t="s">
        <v>878</v>
      </c>
      <c r="F1499" t="str">
        <f t="shared" si="47"/>
        <v>Albania</v>
      </c>
    </row>
    <row r="1500" spans="1:6" x14ac:dyDescent="0.3">
      <c r="A1500" t="s">
        <v>2887</v>
      </c>
      <c r="B1500" t="s">
        <v>197</v>
      </c>
      <c r="C1500" t="str">
        <f t="shared" si="46"/>
        <v>Oscar Cabedo</v>
      </c>
      <c r="D1500" t="s">
        <v>524</v>
      </c>
      <c r="E1500" t="s">
        <v>601</v>
      </c>
      <c r="F1500" t="str">
        <f t="shared" si="47"/>
        <v>Spain</v>
      </c>
    </row>
    <row r="1501" spans="1:6" x14ac:dyDescent="0.3">
      <c r="A1501" t="s">
        <v>2196</v>
      </c>
      <c r="B1501" t="s">
        <v>764</v>
      </c>
      <c r="C1501" t="str">
        <f t="shared" si="46"/>
        <v>Jordan Lebon</v>
      </c>
      <c r="D1501" t="s">
        <v>524</v>
      </c>
      <c r="E1501" t="s">
        <v>1547</v>
      </c>
      <c r="F1501" t="str">
        <f t="shared" si="47"/>
        <v>Mauritius</v>
      </c>
    </row>
    <row r="1502" spans="1:6" x14ac:dyDescent="0.3">
      <c r="A1502" t="s">
        <v>3779</v>
      </c>
      <c r="B1502" t="s">
        <v>53</v>
      </c>
      <c r="C1502" t="str">
        <f t="shared" si="46"/>
        <v>Cooper Johnson</v>
      </c>
      <c r="D1502" t="s">
        <v>4320</v>
      </c>
      <c r="E1502" t="s">
        <v>596</v>
      </c>
      <c r="F1502" t="str">
        <f t="shared" si="47"/>
        <v>United-States</v>
      </c>
    </row>
    <row r="1503" spans="1:6" x14ac:dyDescent="0.3">
      <c r="A1503" t="s">
        <v>28</v>
      </c>
      <c r="B1503" t="s">
        <v>65</v>
      </c>
      <c r="C1503" t="str">
        <f t="shared" si="46"/>
        <v>Nick Miller</v>
      </c>
      <c r="D1503" t="s">
        <v>524</v>
      </c>
      <c r="E1503" t="s">
        <v>572</v>
      </c>
      <c r="F1503" t="str">
        <f t="shared" si="47"/>
        <v>New-Zealand</v>
      </c>
    </row>
    <row r="1504" spans="1:6" x14ac:dyDescent="0.3">
      <c r="A1504" t="s">
        <v>3969</v>
      </c>
      <c r="B1504" t="s">
        <v>164</v>
      </c>
      <c r="C1504" t="str">
        <f t="shared" si="46"/>
        <v>Luca Dressler</v>
      </c>
      <c r="D1504" t="s">
        <v>3912</v>
      </c>
      <c r="E1504" t="s">
        <v>595</v>
      </c>
      <c r="F1504" t="str">
        <f t="shared" si="47"/>
        <v>Germany</v>
      </c>
    </row>
    <row r="1505" spans="1:6" x14ac:dyDescent="0.3">
      <c r="A1505" t="s">
        <v>2874</v>
      </c>
      <c r="B1505" t="s">
        <v>164</v>
      </c>
      <c r="C1505" t="str">
        <f t="shared" si="46"/>
        <v>Luca Mozzato</v>
      </c>
      <c r="D1505" t="s">
        <v>524</v>
      </c>
      <c r="E1505" t="s">
        <v>600</v>
      </c>
      <c r="F1505" t="str">
        <f t="shared" si="47"/>
        <v>Italy</v>
      </c>
    </row>
    <row r="1506" spans="1:6" x14ac:dyDescent="0.3">
      <c r="A1506" t="s">
        <v>1630</v>
      </c>
      <c r="B1506" t="s">
        <v>1631</v>
      </c>
      <c r="C1506" t="str">
        <f t="shared" si="46"/>
        <v>Tohlang Lechesa</v>
      </c>
      <c r="D1506" t="s">
        <v>524</v>
      </c>
      <c r="E1506" t="s">
        <v>1155</v>
      </c>
      <c r="F1506" t="str">
        <f t="shared" si="47"/>
        <v>Lesotho</v>
      </c>
    </row>
    <row r="1507" spans="1:6" x14ac:dyDescent="0.3">
      <c r="A1507" t="s">
        <v>4015</v>
      </c>
      <c r="B1507" t="s">
        <v>326</v>
      </c>
      <c r="C1507" t="str">
        <f t="shared" si="46"/>
        <v>Luke Lamperti</v>
      </c>
      <c r="D1507" t="s">
        <v>3929</v>
      </c>
      <c r="E1507" t="s">
        <v>596</v>
      </c>
      <c r="F1507" t="str">
        <f t="shared" si="47"/>
        <v>United-States</v>
      </c>
    </row>
    <row r="1508" spans="1:6" x14ac:dyDescent="0.3">
      <c r="A1508" t="s">
        <v>4058</v>
      </c>
      <c r="B1508" t="s">
        <v>253</v>
      </c>
      <c r="C1508" t="str">
        <f t="shared" si="46"/>
        <v>Gianluca Pollefliet</v>
      </c>
      <c r="D1508" t="s">
        <v>4134</v>
      </c>
      <c r="E1508" t="s">
        <v>598</v>
      </c>
      <c r="F1508" t="str">
        <f t="shared" si="47"/>
        <v>Belgium</v>
      </c>
    </row>
    <row r="1509" spans="1:6" x14ac:dyDescent="0.3">
      <c r="A1509" t="s">
        <v>1413</v>
      </c>
      <c r="B1509" t="s">
        <v>3200</v>
      </c>
      <c r="C1509" t="str">
        <f t="shared" si="46"/>
        <v>Jhon Stiven Ramirez</v>
      </c>
      <c r="D1509" t="s">
        <v>524</v>
      </c>
      <c r="E1509" t="s">
        <v>593</v>
      </c>
      <c r="F1509" t="str">
        <f t="shared" si="47"/>
        <v>Colombia</v>
      </c>
    </row>
    <row r="1510" spans="1:6" x14ac:dyDescent="0.3">
      <c r="A1510" t="s">
        <v>9</v>
      </c>
      <c r="B1510" t="s">
        <v>239</v>
      </c>
      <c r="C1510" t="str">
        <f t="shared" si="46"/>
        <v>Antonio Nibali</v>
      </c>
      <c r="D1510" t="s">
        <v>524</v>
      </c>
      <c r="E1510" t="s">
        <v>600</v>
      </c>
      <c r="F1510" t="str">
        <f t="shared" si="47"/>
        <v>Italy</v>
      </c>
    </row>
    <row r="1511" spans="1:6" x14ac:dyDescent="0.3">
      <c r="A1511" t="s">
        <v>1905</v>
      </c>
      <c r="B1511" t="s">
        <v>356</v>
      </c>
      <c r="C1511" t="str">
        <f t="shared" si="46"/>
        <v>Sean Hahessy</v>
      </c>
      <c r="D1511" t="s">
        <v>524</v>
      </c>
      <c r="E1511" t="s">
        <v>575</v>
      </c>
      <c r="F1511" t="str">
        <f t="shared" si="47"/>
        <v>Ireland</v>
      </c>
    </row>
    <row r="1512" spans="1:6" x14ac:dyDescent="0.3">
      <c r="A1512" t="s">
        <v>1795</v>
      </c>
      <c r="B1512" t="s">
        <v>715</v>
      </c>
      <c r="C1512" t="str">
        <f t="shared" si="46"/>
        <v>Alexey Vermeulen</v>
      </c>
      <c r="D1512" t="s">
        <v>524</v>
      </c>
      <c r="E1512" t="s">
        <v>596</v>
      </c>
      <c r="F1512" t="str">
        <f t="shared" si="47"/>
        <v>United-States</v>
      </c>
    </row>
    <row r="1513" spans="1:6" x14ac:dyDescent="0.3">
      <c r="A1513" t="s">
        <v>3977</v>
      </c>
      <c r="B1513" t="s">
        <v>2880</v>
      </c>
      <c r="C1513" t="str">
        <f t="shared" si="46"/>
        <v>Gil Gelders</v>
      </c>
      <c r="D1513" t="s">
        <v>3935</v>
      </c>
      <c r="E1513" t="s">
        <v>598</v>
      </c>
      <c r="F1513" t="str">
        <f t="shared" si="47"/>
        <v>Belgium</v>
      </c>
    </row>
    <row r="1514" spans="1:6" x14ac:dyDescent="0.3">
      <c r="A1514" t="s">
        <v>1952</v>
      </c>
      <c r="B1514" t="s">
        <v>1953</v>
      </c>
      <c r="C1514" t="str">
        <f t="shared" si="46"/>
        <v>Patryk Stosz</v>
      </c>
      <c r="D1514" t="s">
        <v>524</v>
      </c>
      <c r="E1514" t="s">
        <v>576</v>
      </c>
      <c r="F1514" t="str">
        <f t="shared" si="47"/>
        <v>Poland</v>
      </c>
    </row>
    <row r="1515" spans="1:6" x14ac:dyDescent="0.3">
      <c r="A1515" t="s">
        <v>4276</v>
      </c>
      <c r="B1515" t="s">
        <v>157</v>
      </c>
      <c r="C1515" t="str">
        <f t="shared" si="46"/>
        <v>Marco Schrettl</v>
      </c>
      <c r="D1515" t="s">
        <v>3931</v>
      </c>
      <c r="E1515" t="s">
        <v>570</v>
      </c>
      <c r="F1515" t="str">
        <f t="shared" si="47"/>
        <v>Austria</v>
      </c>
    </row>
    <row r="1516" spans="1:6" x14ac:dyDescent="0.3">
      <c r="A1516" t="s">
        <v>684</v>
      </c>
      <c r="B1516" t="s">
        <v>159</v>
      </c>
      <c r="C1516" t="str">
        <f t="shared" si="46"/>
        <v>Michael Matthews</v>
      </c>
      <c r="D1516" t="s">
        <v>524</v>
      </c>
      <c r="E1516" t="s">
        <v>584</v>
      </c>
      <c r="F1516" t="str">
        <f t="shared" si="47"/>
        <v>Australia</v>
      </c>
    </row>
    <row r="1517" spans="1:6" x14ac:dyDescent="0.3">
      <c r="A1517" t="s">
        <v>3754</v>
      </c>
      <c r="B1517" t="s">
        <v>334</v>
      </c>
      <c r="C1517" t="str">
        <f t="shared" si="46"/>
        <v>Alejandro Franco</v>
      </c>
      <c r="D1517" t="s">
        <v>524</v>
      </c>
      <c r="E1517" t="s">
        <v>601</v>
      </c>
      <c r="F1517" t="str">
        <f t="shared" si="47"/>
        <v>Spain</v>
      </c>
    </row>
    <row r="1518" spans="1:6" x14ac:dyDescent="0.3">
      <c r="A1518" t="s">
        <v>502</v>
      </c>
      <c r="B1518" t="s">
        <v>328</v>
      </c>
      <c r="C1518" t="str">
        <f t="shared" si="46"/>
        <v>Fabian Weiss</v>
      </c>
      <c r="D1518" t="s">
        <v>3926</v>
      </c>
      <c r="E1518" t="s">
        <v>587</v>
      </c>
      <c r="F1518" t="str">
        <f t="shared" si="47"/>
        <v>Switzerland</v>
      </c>
    </row>
    <row r="1519" spans="1:6" x14ac:dyDescent="0.3">
      <c r="A1519" t="s">
        <v>2295</v>
      </c>
      <c r="B1519" t="s">
        <v>197</v>
      </c>
      <c r="C1519" t="str">
        <f t="shared" si="46"/>
        <v>Oscar Cabanas</v>
      </c>
      <c r="D1519" t="s">
        <v>524</v>
      </c>
      <c r="E1519" t="s">
        <v>1573</v>
      </c>
      <c r="F1519" t="str">
        <f t="shared" si="47"/>
        <v>Andorra</v>
      </c>
    </row>
    <row r="1520" spans="1:6" x14ac:dyDescent="0.3">
      <c r="A1520" t="s">
        <v>4145</v>
      </c>
      <c r="B1520" t="s">
        <v>1657</v>
      </c>
      <c r="C1520" t="str">
        <f t="shared" si="46"/>
        <v>Niklas Behrens</v>
      </c>
      <c r="D1520" t="s">
        <v>4320</v>
      </c>
      <c r="E1520" t="s">
        <v>595</v>
      </c>
      <c r="F1520" t="str">
        <f t="shared" si="47"/>
        <v>Germany</v>
      </c>
    </row>
    <row r="1521" spans="1:6" x14ac:dyDescent="0.3">
      <c r="A1521" t="s">
        <v>3023</v>
      </c>
      <c r="B1521" t="s">
        <v>3024</v>
      </c>
      <c r="C1521" t="str">
        <f t="shared" si="46"/>
        <v>Kostyantyn Rybaruk</v>
      </c>
      <c r="D1521" t="s">
        <v>524</v>
      </c>
      <c r="E1521" t="s">
        <v>569</v>
      </c>
      <c r="F1521" t="str">
        <f t="shared" si="47"/>
        <v>Ukraine</v>
      </c>
    </row>
    <row r="1522" spans="1:6" x14ac:dyDescent="0.3">
      <c r="A1522" t="s">
        <v>2265</v>
      </c>
      <c r="B1522" t="s">
        <v>1741</v>
      </c>
      <c r="C1522" t="str">
        <f t="shared" si="46"/>
        <v>Nuno Bico</v>
      </c>
      <c r="D1522" t="s">
        <v>524</v>
      </c>
      <c r="E1522" t="s">
        <v>577</v>
      </c>
      <c r="F1522" t="str">
        <f t="shared" si="47"/>
        <v>Portugal</v>
      </c>
    </row>
    <row r="1523" spans="1:6" x14ac:dyDescent="0.3">
      <c r="A1523" t="s">
        <v>2913</v>
      </c>
      <c r="B1523" t="s">
        <v>341</v>
      </c>
      <c r="C1523" t="str">
        <f t="shared" si="46"/>
        <v>Freddy Ovett</v>
      </c>
      <c r="D1523" t="s">
        <v>524</v>
      </c>
      <c r="E1523" t="s">
        <v>584</v>
      </c>
      <c r="F1523" t="str">
        <f t="shared" si="47"/>
        <v>Australia</v>
      </c>
    </row>
    <row r="1524" spans="1:6" x14ac:dyDescent="0.3">
      <c r="A1524" t="s">
        <v>3413</v>
      </c>
      <c r="B1524" t="s">
        <v>284</v>
      </c>
      <c r="C1524" t="str">
        <f t="shared" si="46"/>
        <v>Rick Pluimers</v>
      </c>
      <c r="D1524" t="s">
        <v>524</v>
      </c>
      <c r="E1524" t="s">
        <v>597</v>
      </c>
      <c r="F1524" t="str">
        <f t="shared" si="47"/>
        <v>Netherlands</v>
      </c>
    </row>
    <row r="1525" spans="1:6" x14ac:dyDescent="0.3">
      <c r="A1525" t="s">
        <v>1666</v>
      </c>
      <c r="B1525" t="s">
        <v>293</v>
      </c>
      <c r="C1525" t="str">
        <f t="shared" si="46"/>
        <v>Romain Combaud</v>
      </c>
      <c r="D1525" t="s">
        <v>524</v>
      </c>
      <c r="E1525" t="s">
        <v>599</v>
      </c>
      <c r="F1525" t="str">
        <f t="shared" si="47"/>
        <v>France</v>
      </c>
    </row>
    <row r="1526" spans="1:6" x14ac:dyDescent="0.3">
      <c r="A1526" t="s">
        <v>3830</v>
      </c>
      <c r="B1526" t="s">
        <v>3831</v>
      </c>
      <c r="C1526" t="str">
        <f t="shared" si="46"/>
        <v>Edgar Andres Pinzon</v>
      </c>
      <c r="D1526" t="s">
        <v>3342</v>
      </c>
      <c r="E1526" t="s">
        <v>593</v>
      </c>
      <c r="F1526" t="str">
        <f t="shared" si="47"/>
        <v>Colombia</v>
      </c>
    </row>
    <row r="1527" spans="1:6" x14ac:dyDescent="0.3">
      <c r="A1527" t="s">
        <v>3234</v>
      </c>
      <c r="B1527" t="s">
        <v>197</v>
      </c>
      <c r="C1527" t="str">
        <f t="shared" si="46"/>
        <v>Oscar Pelegri</v>
      </c>
      <c r="D1527" t="s">
        <v>524</v>
      </c>
      <c r="E1527" t="s">
        <v>601</v>
      </c>
      <c r="F1527" t="str">
        <f t="shared" si="47"/>
        <v>Spain</v>
      </c>
    </row>
    <row r="1528" spans="1:6" x14ac:dyDescent="0.3">
      <c r="A1528" t="s">
        <v>4247</v>
      </c>
      <c r="B1528" t="s">
        <v>1011</v>
      </c>
      <c r="C1528" t="str">
        <f t="shared" si="46"/>
        <v>Lukas Nerurkar</v>
      </c>
      <c r="D1528" t="s">
        <v>4312</v>
      </c>
      <c r="E1528" t="s">
        <v>1065</v>
      </c>
      <c r="F1528" t="str">
        <f t="shared" si="47"/>
        <v>India</v>
      </c>
    </row>
    <row r="1529" spans="1:6" x14ac:dyDescent="0.3">
      <c r="A1529" t="s">
        <v>4006</v>
      </c>
      <c r="B1529" t="s">
        <v>4007</v>
      </c>
      <c r="C1529" t="str">
        <f t="shared" si="46"/>
        <v>Moritz Kretschy</v>
      </c>
      <c r="D1529" t="s">
        <v>924</v>
      </c>
      <c r="E1529" t="s">
        <v>595</v>
      </c>
      <c r="F1529" t="str">
        <f t="shared" si="47"/>
        <v>Germany</v>
      </c>
    </row>
    <row r="1530" spans="1:6" x14ac:dyDescent="0.3">
      <c r="A1530" t="s">
        <v>3318</v>
      </c>
      <c r="B1530" t="s">
        <v>3319</v>
      </c>
      <c r="C1530" t="str">
        <f t="shared" si="46"/>
        <v>Hidalgo Vera Hernandez</v>
      </c>
      <c r="D1530" t="s">
        <v>2046</v>
      </c>
      <c r="E1530" t="s">
        <v>549</v>
      </c>
      <c r="F1530" t="str">
        <f t="shared" si="47"/>
        <v>Cuba</v>
      </c>
    </row>
    <row r="1531" spans="1:6" x14ac:dyDescent="0.3">
      <c r="A1531" t="s">
        <v>796</v>
      </c>
      <c r="B1531" t="s">
        <v>4146</v>
      </c>
      <c r="C1531" t="str">
        <f t="shared" si="46"/>
        <v>Hebron Berhane</v>
      </c>
      <c r="D1531" t="s">
        <v>3930</v>
      </c>
      <c r="E1531" t="s">
        <v>751</v>
      </c>
      <c r="F1531" t="str">
        <f t="shared" si="47"/>
        <v>Eritrea</v>
      </c>
    </row>
    <row r="1532" spans="1:6" x14ac:dyDescent="0.3">
      <c r="A1532" t="s">
        <v>3218</v>
      </c>
      <c r="B1532" t="s">
        <v>3219</v>
      </c>
      <c r="C1532" t="str">
        <f t="shared" si="46"/>
        <v>Raffaele Radice</v>
      </c>
      <c r="D1532" t="s">
        <v>524</v>
      </c>
      <c r="E1532" t="s">
        <v>600</v>
      </c>
      <c r="F1532" t="str">
        <f t="shared" si="47"/>
        <v>Italy</v>
      </c>
    </row>
    <row r="1533" spans="1:6" x14ac:dyDescent="0.3">
      <c r="A1533" t="s">
        <v>1182</v>
      </c>
      <c r="B1533" t="s">
        <v>3983</v>
      </c>
      <c r="C1533" t="str">
        <f t="shared" si="46"/>
        <v>Fausto Agustin Gomez</v>
      </c>
      <c r="D1533" t="s">
        <v>3912</v>
      </c>
      <c r="E1533" t="s">
        <v>563</v>
      </c>
      <c r="F1533" t="str">
        <f t="shared" si="47"/>
        <v>Argentina</v>
      </c>
    </row>
    <row r="1534" spans="1:6" x14ac:dyDescent="0.3">
      <c r="A1534" t="s">
        <v>1034</v>
      </c>
      <c r="B1534" t="s">
        <v>1033</v>
      </c>
      <c r="C1534" t="str">
        <f t="shared" si="46"/>
        <v>Joonas Henttala</v>
      </c>
      <c r="D1534" t="s">
        <v>524</v>
      </c>
      <c r="E1534" t="s">
        <v>562</v>
      </c>
      <c r="F1534" t="str">
        <f t="shared" si="47"/>
        <v>Finland</v>
      </c>
    </row>
    <row r="1535" spans="1:6" x14ac:dyDescent="0.3">
      <c r="A1535" t="s">
        <v>4025</v>
      </c>
      <c r="B1535" t="s">
        <v>4026</v>
      </c>
      <c r="C1535" t="str">
        <f t="shared" si="46"/>
        <v>Vainqueur Masengesho</v>
      </c>
      <c r="D1535" t="s">
        <v>3930</v>
      </c>
      <c r="E1535" t="s">
        <v>749</v>
      </c>
      <c r="F1535" t="str">
        <f t="shared" si="47"/>
        <v>Rwanda</v>
      </c>
    </row>
    <row r="1536" spans="1:6" x14ac:dyDescent="0.3">
      <c r="A1536" t="s">
        <v>3455</v>
      </c>
      <c r="B1536" t="s">
        <v>339</v>
      </c>
      <c r="C1536" t="str">
        <f t="shared" si="46"/>
        <v>Francis Juneau</v>
      </c>
      <c r="D1536" t="s">
        <v>524</v>
      </c>
      <c r="E1536" t="s">
        <v>582</v>
      </c>
      <c r="F1536" t="str">
        <f t="shared" si="47"/>
        <v>Canada</v>
      </c>
    </row>
    <row r="1537" spans="1:6" x14ac:dyDescent="0.3">
      <c r="A1537" t="s">
        <v>2118</v>
      </c>
      <c r="B1537" t="s">
        <v>126</v>
      </c>
      <c r="C1537" t="str">
        <f t="shared" si="46"/>
        <v>Oliver Naesen</v>
      </c>
      <c r="D1537" t="s">
        <v>524</v>
      </c>
      <c r="E1537" t="s">
        <v>598</v>
      </c>
      <c r="F1537" t="str">
        <f t="shared" si="47"/>
        <v>Belgium</v>
      </c>
    </row>
    <row r="1538" spans="1:6" x14ac:dyDescent="0.3">
      <c r="A1538" t="s">
        <v>3109</v>
      </c>
      <c r="B1538" t="s">
        <v>207</v>
      </c>
      <c r="C1538" t="str">
        <f t="shared" ref="C1538:C1601" si="48">CONCATENATE(B1538," ",A1538)</f>
        <v>Denis Nekrasov</v>
      </c>
      <c r="D1538" t="s">
        <v>524</v>
      </c>
      <c r="E1538" t="s">
        <v>589</v>
      </c>
      <c r="F1538" t="str">
        <f t="shared" si="47"/>
        <v>Russia</v>
      </c>
    </row>
    <row r="1539" spans="1:6" x14ac:dyDescent="0.3">
      <c r="A1539" t="s">
        <v>2598</v>
      </c>
      <c r="B1539" t="s">
        <v>227</v>
      </c>
      <c r="C1539" t="str">
        <f t="shared" si="48"/>
        <v>Daniel Savini</v>
      </c>
      <c r="D1539" t="s">
        <v>524</v>
      </c>
      <c r="E1539" t="s">
        <v>600</v>
      </c>
      <c r="F1539" t="str">
        <f t="shared" ref="F1539:F1602" si="49">VLOOKUP(E1539,$J$1:$K$163,2,FALSE)</f>
        <v>Italy</v>
      </c>
    </row>
    <row r="1540" spans="1:6" x14ac:dyDescent="0.3">
      <c r="A1540" t="s">
        <v>18</v>
      </c>
      <c r="B1540" t="s">
        <v>4194</v>
      </c>
      <c r="C1540" t="str">
        <f t="shared" si="48"/>
        <v>Alexander Arnt Hansen</v>
      </c>
      <c r="D1540" t="s">
        <v>3074</v>
      </c>
      <c r="E1540" t="s">
        <v>594</v>
      </c>
      <c r="F1540" t="str">
        <f t="shared" si="49"/>
        <v>Denmark</v>
      </c>
    </row>
    <row r="1541" spans="1:6" x14ac:dyDescent="0.3">
      <c r="A1541" t="s">
        <v>3258</v>
      </c>
      <c r="B1541" t="s">
        <v>681</v>
      </c>
      <c r="C1541" t="str">
        <f t="shared" si="48"/>
        <v>Oleksandr Shevchenko</v>
      </c>
      <c r="D1541" t="s">
        <v>524</v>
      </c>
      <c r="E1541" t="s">
        <v>569</v>
      </c>
      <c r="F1541" t="str">
        <f t="shared" si="49"/>
        <v>Ukraine</v>
      </c>
    </row>
    <row r="1542" spans="1:6" x14ac:dyDescent="0.3">
      <c r="A1542" t="s">
        <v>3214</v>
      </c>
      <c r="B1542" t="s">
        <v>3215</v>
      </c>
      <c r="C1542" t="str">
        <f t="shared" si="48"/>
        <v>Oscar Adalberto Quiroz</v>
      </c>
      <c r="D1542" t="s">
        <v>524</v>
      </c>
      <c r="E1542" t="s">
        <v>593</v>
      </c>
      <c r="F1542" t="str">
        <f t="shared" si="49"/>
        <v>Colombia</v>
      </c>
    </row>
    <row r="1543" spans="1:6" x14ac:dyDescent="0.3">
      <c r="A1543" t="s">
        <v>410</v>
      </c>
      <c r="B1543" t="s">
        <v>1005</v>
      </c>
      <c r="C1543" t="str">
        <f t="shared" si="48"/>
        <v>Seung Kwon Lee</v>
      </c>
      <c r="D1543" t="s">
        <v>524</v>
      </c>
      <c r="E1543" t="s">
        <v>802</v>
      </c>
      <c r="F1543" t="str">
        <f t="shared" si="49"/>
        <v>South-Korea</v>
      </c>
    </row>
    <row r="1544" spans="1:6" x14ac:dyDescent="0.3">
      <c r="A1544" t="s">
        <v>4282</v>
      </c>
      <c r="B1544" t="s">
        <v>0</v>
      </c>
      <c r="C1544" t="str">
        <f t="shared" si="48"/>
        <v>Martin Svrcek</v>
      </c>
      <c r="D1544" t="s">
        <v>4314</v>
      </c>
      <c r="E1544" t="s">
        <v>579</v>
      </c>
      <c r="F1544" t="str">
        <f t="shared" si="49"/>
        <v>Slovakia</v>
      </c>
    </row>
    <row r="1545" spans="1:6" x14ac:dyDescent="0.3">
      <c r="A1545" t="s">
        <v>1818</v>
      </c>
      <c r="B1545" t="s">
        <v>272</v>
      </c>
      <c r="C1545" t="str">
        <f t="shared" si="48"/>
        <v>Bruno Maltar</v>
      </c>
      <c r="D1545" t="s">
        <v>524</v>
      </c>
      <c r="E1545" t="s">
        <v>565</v>
      </c>
      <c r="F1545" t="str">
        <f t="shared" si="49"/>
        <v>Croatia</v>
      </c>
    </row>
    <row r="1546" spans="1:6" x14ac:dyDescent="0.3">
      <c r="A1546" t="s">
        <v>2183</v>
      </c>
      <c r="B1546" t="s">
        <v>92</v>
      </c>
      <c r="C1546" t="str">
        <f t="shared" si="48"/>
        <v>David Drouin</v>
      </c>
      <c r="D1546" t="s">
        <v>524</v>
      </c>
      <c r="E1546" t="s">
        <v>582</v>
      </c>
      <c r="F1546" t="str">
        <f t="shared" si="49"/>
        <v>Canada</v>
      </c>
    </row>
    <row r="1547" spans="1:6" x14ac:dyDescent="0.3">
      <c r="A1547" t="s">
        <v>3230</v>
      </c>
      <c r="B1547" t="s">
        <v>1011</v>
      </c>
      <c r="C1547" t="str">
        <f t="shared" si="48"/>
        <v>Lukas Ruegg</v>
      </c>
      <c r="D1547" t="s">
        <v>524</v>
      </c>
      <c r="E1547" t="s">
        <v>587</v>
      </c>
      <c r="F1547" t="str">
        <f t="shared" si="49"/>
        <v>Switzerland</v>
      </c>
    </row>
    <row r="1548" spans="1:6" x14ac:dyDescent="0.3">
      <c r="A1548" t="s">
        <v>3824</v>
      </c>
      <c r="B1548" t="s">
        <v>61</v>
      </c>
      <c r="C1548" t="str">
        <f t="shared" si="48"/>
        <v>George Peden</v>
      </c>
      <c r="D1548" t="s">
        <v>3340</v>
      </c>
      <c r="E1548" t="s">
        <v>575</v>
      </c>
      <c r="F1548" t="str">
        <f t="shared" si="49"/>
        <v>Ireland</v>
      </c>
    </row>
    <row r="1549" spans="1:6" x14ac:dyDescent="0.3">
      <c r="A1549" t="s">
        <v>1455</v>
      </c>
      <c r="B1549" t="s">
        <v>392</v>
      </c>
      <c r="C1549" t="str">
        <f t="shared" si="48"/>
        <v>Salvador Moreno Hernandez</v>
      </c>
      <c r="D1549" t="s">
        <v>524</v>
      </c>
      <c r="E1549" t="s">
        <v>593</v>
      </c>
      <c r="F1549" t="str">
        <f t="shared" si="49"/>
        <v>Colombia</v>
      </c>
    </row>
    <row r="1550" spans="1:6" x14ac:dyDescent="0.3">
      <c r="A1550" t="s">
        <v>47</v>
      </c>
      <c r="B1550" t="s">
        <v>346</v>
      </c>
      <c r="C1550" t="str">
        <f t="shared" si="48"/>
        <v>Martijn Keizer</v>
      </c>
      <c r="D1550" t="s">
        <v>524</v>
      </c>
      <c r="E1550" t="s">
        <v>597</v>
      </c>
      <c r="F1550" t="str">
        <f t="shared" si="49"/>
        <v>Netherlands</v>
      </c>
    </row>
    <row r="1551" spans="1:6" x14ac:dyDescent="0.3">
      <c r="A1551" t="s">
        <v>3477</v>
      </c>
      <c r="B1551" t="s">
        <v>3478</v>
      </c>
      <c r="C1551" t="str">
        <f t="shared" si="48"/>
        <v>Johnatan Canaveral</v>
      </c>
      <c r="D1551" t="s">
        <v>524</v>
      </c>
      <c r="E1551" t="s">
        <v>593</v>
      </c>
      <c r="F1551" t="str">
        <f t="shared" si="49"/>
        <v>Colombia</v>
      </c>
    </row>
    <row r="1552" spans="1:6" x14ac:dyDescent="0.3">
      <c r="A1552" t="s">
        <v>969</v>
      </c>
      <c r="B1552" t="s">
        <v>424</v>
      </c>
      <c r="C1552" t="str">
        <f t="shared" si="48"/>
        <v>Milan Paulus</v>
      </c>
      <c r="D1552" t="s">
        <v>4311</v>
      </c>
      <c r="E1552" t="s">
        <v>598</v>
      </c>
      <c r="F1552" t="str">
        <f t="shared" si="49"/>
        <v>Belgium</v>
      </c>
    </row>
    <row r="1553" spans="1:6" x14ac:dyDescent="0.3">
      <c r="A1553" t="s">
        <v>1179</v>
      </c>
      <c r="B1553" t="s">
        <v>304</v>
      </c>
      <c r="C1553" t="str">
        <f t="shared" si="48"/>
        <v>Anton Vorobev</v>
      </c>
      <c r="D1553" t="s">
        <v>524</v>
      </c>
      <c r="E1553" t="s">
        <v>589</v>
      </c>
      <c r="F1553" t="str">
        <f t="shared" si="49"/>
        <v>Russia</v>
      </c>
    </row>
    <row r="1554" spans="1:6" x14ac:dyDescent="0.3">
      <c r="A1554" t="s">
        <v>740</v>
      </c>
      <c r="B1554" t="s">
        <v>739</v>
      </c>
      <c r="C1554" t="str">
        <f t="shared" si="48"/>
        <v>Benedikt Mundle</v>
      </c>
      <c r="D1554" t="s">
        <v>524</v>
      </c>
      <c r="E1554" t="s">
        <v>532</v>
      </c>
      <c r="F1554" t="str">
        <f t="shared" si="49"/>
        <v>Liechtenstein</v>
      </c>
    </row>
    <row r="1555" spans="1:6" x14ac:dyDescent="0.3">
      <c r="A1555" t="s">
        <v>3548</v>
      </c>
      <c r="B1555" t="s">
        <v>2544</v>
      </c>
      <c r="C1555" t="str">
        <f t="shared" si="48"/>
        <v>Aldemar Reyes Ortega</v>
      </c>
      <c r="D1555" t="s">
        <v>524</v>
      </c>
      <c r="E1555" t="s">
        <v>593</v>
      </c>
      <c r="F1555" t="str">
        <f t="shared" si="49"/>
        <v>Colombia</v>
      </c>
    </row>
    <row r="1556" spans="1:6" x14ac:dyDescent="0.3">
      <c r="A1556" t="s">
        <v>1852</v>
      </c>
      <c r="B1556" t="s">
        <v>1853</v>
      </c>
      <c r="C1556" t="str">
        <f t="shared" si="48"/>
        <v>Wu Hsing Yang</v>
      </c>
      <c r="D1556" t="s">
        <v>524</v>
      </c>
      <c r="E1556" t="s">
        <v>546</v>
      </c>
      <c r="F1556" t="str">
        <f t="shared" si="49"/>
        <v>Taiwan</v>
      </c>
    </row>
    <row r="1557" spans="1:6" x14ac:dyDescent="0.3">
      <c r="A1557" t="s">
        <v>2479</v>
      </c>
      <c r="B1557" t="s">
        <v>2480</v>
      </c>
      <c r="C1557" t="str">
        <f t="shared" si="48"/>
        <v>Mathijs Paasschens</v>
      </c>
      <c r="D1557" t="s">
        <v>524</v>
      </c>
      <c r="E1557" t="s">
        <v>597</v>
      </c>
      <c r="F1557" t="str">
        <f t="shared" si="49"/>
        <v>Netherlands</v>
      </c>
    </row>
    <row r="1558" spans="1:6" x14ac:dyDescent="0.3">
      <c r="A1558" t="s">
        <v>4255</v>
      </c>
      <c r="B1558" t="s">
        <v>1976</v>
      </c>
      <c r="C1558" t="str">
        <f t="shared" si="48"/>
        <v>Giulio Pellizzari</v>
      </c>
      <c r="D1558" t="s">
        <v>3930</v>
      </c>
      <c r="E1558" t="s">
        <v>600</v>
      </c>
      <c r="F1558" t="str">
        <f t="shared" si="49"/>
        <v>Italy</v>
      </c>
    </row>
    <row r="1559" spans="1:6" x14ac:dyDescent="0.3">
      <c r="A1559" t="s">
        <v>1664</v>
      </c>
      <c r="B1559" t="s">
        <v>131</v>
      </c>
      <c r="C1559" t="str">
        <f t="shared" si="48"/>
        <v>Tom Devriendt</v>
      </c>
      <c r="D1559" t="s">
        <v>524</v>
      </c>
      <c r="E1559" t="s">
        <v>598</v>
      </c>
      <c r="F1559" t="str">
        <f t="shared" si="49"/>
        <v>Belgium</v>
      </c>
    </row>
    <row r="1560" spans="1:6" x14ac:dyDescent="0.3">
      <c r="A1560" t="s">
        <v>2460</v>
      </c>
      <c r="B1560" t="s">
        <v>466</v>
      </c>
      <c r="C1560" t="str">
        <f t="shared" si="48"/>
        <v>Andre Sotberg</v>
      </c>
      <c r="D1560" t="s">
        <v>524</v>
      </c>
      <c r="E1560" t="s">
        <v>571</v>
      </c>
      <c r="F1560" t="str">
        <f t="shared" si="49"/>
        <v>Norway</v>
      </c>
    </row>
    <row r="1561" spans="1:6" x14ac:dyDescent="0.3">
      <c r="A1561" t="s">
        <v>4212</v>
      </c>
      <c r="B1561" t="s">
        <v>208</v>
      </c>
      <c r="C1561" t="str">
        <f t="shared" si="48"/>
        <v>Alexandre Kess</v>
      </c>
      <c r="D1561" t="s">
        <v>3911</v>
      </c>
      <c r="E1561" t="s">
        <v>585</v>
      </c>
      <c r="F1561" t="str">
        <f t="shared" si="49"/>
        <v>Luxembourg</v>
      </c>
    </row>
    <row r="1562" spans="1:6" x14ac:dyDescent="0.3">
      <c r="A1562" t="s">
        <v>4298</v>
      </c>
      <c r="B1562" t="s">
        <v>4299</v>
      </c>
      <c r="C1562" t="str">
        <f t="shared" si="48"/>
        <v>Cian Uijtdebroeks</v>
      </c>
      <c r="D1562" t="s">
        <v>4134</v>
      </c>
      <c r="E1562" t="s">
        <v>598</v>
      </c>
      <c r="F1562" t="str">
        <f t="shared" si="49"/>
        <v>Belgium</v>
      </c>
    </row>
    <row r="1563" spans="1:6" x14ac:dyDescent="0.3">
      <c r="A1563" t="s">
        <v>1746</v>
      </c>
      <c r="B1563" t="s">
        <v>2395</v>
      </c>
      <c r="C1563" t="str">
        <f t="shared" si="48"/>
        <v>Onur Balkan</v>
      </c>
      <c r="D1563" t="s">
        <v>524</v>
      </c>
      <c r="E1563" t="s">
        <v>536</v>
      </c>
      <c r="F1563" t="str">
        <f t="shared" si="49"/>
        <v>Turkey</v>
      </c>
    </row>
    <row r="1564" spans="1:6" x14ac:dyDescent="0.3">
      <c r="A1564" t="s">
        <v>3114</v>
      </c>
      <c r="B1564" t="s">
        <v>123</v>
      </c>
      <c r="C1564" t="str">
        <f t="shared" si="48"/>
        <v>Paolo Toto</v>
      </c>
      <c r="D1564" t="s">
        <v>524</v>
      </c>
      <c r="E1564" t="s">
        <v>600</v>
      </c>
      <c r="F1564" t="str">
        <f t="shared" si="49"/>
        <v>Italy</v>
      </c>
    </row>
    <row r="1565" spans="1:6" x14ac:dyDescent="0.3">
      <c r="A1565" t="s">
        <v>4305</v>
      </c>
      <c r="B1565" t="s">
        <v>202</v>
      </c>
      <c r="C1565" t="str">
        <f t="shared" si="48"/>
        <v>Gustav Wang</v>
      </c>
      <c r="D1565" t="s">
        <v>4321</v>
      </c>
      <c r="E1565" t="s">
        <v>594</v>
      </c>
      <c r="F1565" t="str">
        <f t="shared" si="49"/>
        <v>Denmark</v>
      </c>
    </row>
    <row r="1566" spans="1:6" x14ac:dyDescent="0.3">
      <c r="A1566" t="s">
        <v>1205</v>
      </c>
      <c r="B1566" t="s">
        <v>1206</v>
      </c>
      <c r="C1566" t="str">
        <f t="shared" si="48"/>
        <v>Takero Terasaki</v>
      </c>
      <c r="D1566" t="s">
        <v>524</v>
      </c>
      <c r="E1566" t="s">
        <v>583</v>
      </c>
      <c r="F1566" t="str">
        <f t="shared" si="49"/>
        <v>Japan</v>
      </c>
    </row>
    <row r="1567" spans="1:6" x14ac:dyDescent="0.3">
      <c r="A1567" t="s">
        <v>3457</v>
      </c>
      <c r="B1567" t="s">
        <v>214</v>
      </c>
      <c r="C1567" t="str">
        <f t="shared" si="48"/>
        <v>Kevin Kuhn</v>
      </c>
      <c r="D1567" t="s">
        <v>524</v>
      </c>
      <c r="E1567" t="s">
        <v>587</v>
      </c>
      <c r="F1567" t="str">
        <f t="shared" si="49"/>
        <v>Switzerland</v>
      </c>
    </row>
    <row r="1568" spans="1:6" x14ac:dyDescent="0.3">
      <c r="A1568" t="s">
        <v>1194</v>
      </c>
      <c r="B1568" t="s">
        <v>439</v>
      </c>
      <c r="C1568" t="str">
        <f t="shared" si="48"/>
        <v>Cedric Thaouta</v>
      </c>
      <c r="D1568" t="s">
        <v>524</v>
      </c>
      <c r="E1568" t="s">
        <v>531</v>
      </c>
      <c r="F1568" t="str">
        <f t="shared" si="49"/>
        <v>Gabon</v>
      </c>
    </row>
    <row r="1569" spans="1:6" x14ac:dyDescent="0.3">
      <c r="A1569" t="s">
        <v>2906</v>
      </c>
      <c r="B1569" t="s">
        <v>2907</v>
      </c>
      <c r="C1569" t="str">
        <f t="shared" si="48"/>
        <v>Yecid Sierra</v>
      </c>
      <c r="D1569" t="s">
        <v>524</v>
      </c>
      <c r="E1569" t="s">
        <v>593</v>
      </c>
      <c r="F1569" t="str">
        <f t="shared" si="49"/>
        <v>Colombia</v>
      </c>
    </row>
    <row r="1570" spans="1:6" x14ac:dyDescent="0.3">
      <c r="A1570" t="s">
        <v>3907</v>
      </c>
      <c r="B1570" t="s">
        <v>3908</v>
      </c>
      <c r="C1570" t="str">
        <f t="shared" si="48"/>
        <v>Moses Moiruri</v>
      </c>
      <c r="D1570" t="s">
        <v>3920</v>
      </c>
      <c r="E1570" t="s">
        <v>557</v>
      </c>
      <c r="F1570" t="str">
        <f t="shared" si="49"/>
        <v>Kenya</v>
      </c>
    </row>
    <row r="1571" spans="1:6" x14ac:dyDescent="0.3">
      <c r="A1571" t="s">
        <v>966</v>
      </c>
      <c r="B1571" t="s">
        <v>967</v>
      </c>
      <c r="C1571" t="str">
        <f t="shared" si="48"/>
        <v>Zydrunas Savickas</v>
      </c>
      <c r="D1571" t="s">
        <v>524</v>
      </c>
      <c r="E1571" t="s">
        <v>590</v>
      </c>
      <c r="F1571" t="str">
        <f t="shared" si="49"/>
        <v>Lithuania</v>
      </c>
    </row>
    <row r="1572" spans="1:6" x14ac:dyDescent="0.3">
      <c r="A1572" t="s">
        <v>1460</v>
      </c>
      <c r="B1572" t="s">
        <v>1461</v>
      </c>
      <c r="C1572" t="str">
        <f t="shared" si="48"/>
        <v>Wojciech Pszczolarski</v>
      </c>
      <c r="D1572" t="s">
        <v>524</v>
      </c>
      <c r="E1572" t="s">
        <v>576</v>
      </c>
      <c r="F1572" t="str">
        <f t="shared" si="49"/>
        <v>Poland</v>
      </c>
    </row>
    <row r="1573" spans="1:6" x14ac:dyDescent="0.3">
      <c r="A1573" t="s">
        <v>1906</v>
      </c>
      <c r="B1573" t="s">
        <v>254</v>
      </c>
      <c r="C1573" t="str">
        <f t="shared" si="48"/>
        <v>Jordi Lopez</v>
      </c>
      <c r="D1573" t="s">
        <v>524</v>
      </c>
      <c r="E1573" t="s">
        <v>601</v>
      </c>
      <c r="F1573" t="str">
        <f t="shared" si="49"/>
        <v>Spain</v>
      </c>
    </row>
    <row r="1574" spans="1:6" x14ac:dyDescent="0.3">
      <c r="A1574" t="s">
        <v>656</v>
      </c>
      <c r="B1574" t="s">
        <v>461</v>
      </c>
      <c r="C1574" t="str">
        <f t="shared" si="48"/>
        <v>Ion Izagirre</v>
      </c>
      <c r="D1574" t="s">
        <v>524</v>
      </c>
      <c r="E1574" t="s">
        <v>601</v>
      </c>
      <c r="F1574" t="str">
        <f t="shared" si="49"/>
        <v>Spain</v>
      </c>
    </row>
    <row r="1575" spans="1:6" x14ac:dyDescent="0.3">
      <c r="A1575" t="s">
        <v>835</v>
      </c>
      <c r="B1575" t="s">
        <v>834</v>
      </c>
      <c r="C1575" t="str">
        <f t="shared" si="48"/>
        <v>Tom Jelte Slagter</v>
      </c>
      <c r="D1575" t="s">
        <v>524</v>
      </c>
      <c r="E1575" t="s">
        <v>597</v>
      </c>
      <c r="F1575" t="str">
        <f t="shared" si="49"/>
        <v>Netherlands</v>
      </c>
    </row>
    <row r="1576" spans="1:6" x14ac:dyDescent="0.3">
      <c r="A1576" t="s">
        <v>3879</v>
      </c>
      <c r="B1576" t="s">
        <v>3880</v>
      </c>
      <c r="C1576" t="str">
        <f t="shared" si="48"/>
        <v>Jarne Van De Paar</v>
      </c>
      <c r="D1576" t="s">
        <v>3929</v>
      </c>
      <c r="E1576" t="s">
        <v>598</v>
      </c>
      <c r="F1576" t="str">
        <f t="shared" si="49"/>
        <v>Belgium</v>
      </c>
    </row>
    <row r="1577" spans="1:6" x14ac:dyDescent="0.3">
      <c r="A1577" t="s">
        <v>4170</v>
      </c>
      <c r="B1577" t="s">
        <v>10</v>
      </c>
      <c r="C1577" t="str">
        <f t="shared" si="48"/>
        <v>Robin Donze</v>
      </c>
      <c r="D1577" t="s">
        <v>1997</v>
      </c>
      <c r="E1577" t="s">
        <v>587</v>
      </c>
      <c r="F1577" t="str">
        <f t="shared" si="49"/>
        <v>Switzerland</v>
      </c>
    </row>
    <row r="1578" spans="1:6" x14ac:dyDescent="0.3">
      <c r="A1578" t="s">
        <v>4270</v>
      </c>
      <c r="B1578" t="s">
        <v>138</v>
      </c>
      <c r="C1578" t="str">
        <f t="shared" si="48"/>
        <v>Alessandro Romele</v>
      </c>
      <c r="D1578" t="s">
        <v>4312</v>
      </c>
      <c r="E1578" t="s">
        <v>600</v>
      </c>
      <c r="F1578" t="str">
        <f t="shared" si="49"/>
        <v>Italy</v>
      </c>
    </row>
    <row r="1579" spans="1:6" x14ac:dyDescent="0.3">
      <c r="A1579" t="s">
        <v>4048</v>
      </c>
      <c r="B1579" t="s">
        <v>1370</v>
      </c>
      <c r="C1579" t="str">
        <f t="shared" si="48"/>
        <v>Enzo Paleni</v>
      </c>
      <c r="D1579" t="s">
        <v>3912</v>
      </c>
      <c r="E1579" t="s">
        <v>599</v>
      </c>
      <c r="F1579" t="str">
        <f t="shared" si="49"/>
        <v>France</v>
      </c>
    </row>
    <row r="1580" spans="1:6" x14ac:dyDescent="0.3">
      <c r="A1580" t="s">
        <v>4218</v>
      </c>
      <c r="B1580" t="s">
        <v>4219</v>
      </c>
      <c r="C1580" t="str">
        <f t="shared" si="48"/>
        <v>Aristeidis Koutounis</v>
      </c>
      <c r="D1580" t="s">
        <v>4310</v>
      </c>
      <c r="E1580" t="s">
        <v>556</v>
      </c>
      <c r="F1580" t="str">
        <f t="shared" si="49"/>
        <v>Greece</v>
      </c>
    </row>
    <row r="1581" spans="1:6" x14ac:dyDescent="0.3">
      <c r="A1581" t="s">
        <v>4151</v>
      </c>
      <c r="B1581" t="s">
        <v>4152</v>
      </c>
      <c r="C1581" t="str">
        <f t="shared" si="48"/>
        <v>Fergus Browning</v>
      </c>
      <c r="D1581" t="s">
        <v>3915</v>
      </c>
      <c r="E1581" t="s">
        <v>584</v>
      </c>
      <c r="F1581" t="str">
        <f t="shared" si="49"/>
        <v>Australia</v>
      </c>
    </row>
    <row r="1582" spans="1:6" x14ac:dyDescent="0.3">
      <c r="A1582" t="s">
        <v>3107</v>
      </c>
      <c r="B1582" t="s">
        <v>214</v>
      </c>
      <c r="C1582" t="str">
        <f t="shared" si="48"/>
        <v>Kevin Colleoni</v>
      </c>
      <c r="D1582" t="s">
        <v>524</v>
      </c>
      <c r="E1582" t="s">
        <v>600</v>
      </c>
      <c r="F1582" t="str">
        <f t="shared" si="49"/>
        <v>Italy</v>
      </c>
    </row>
    <row r="1583" spans="1:6" x14ac:dyDescent="0.3">
      <c r="A1583" t="s">
        <v>1578</v>
      </c>
      <c r="B1583" t="s">
        <v>140</v>
      </c>
      <c r="C1583" t="str">
        <f t="shared" si="48"/>
        <v>Andrea Fedi</v>
      </c>
      <c r="D1583" t="s">
        <v>524</v>
      </c>
      <c r="E1583" t="s">
        <v>600</v>
      </c>
      <c r="F1583" t="str">
        <f t="shared" si="49"/>
        <v>Italy</v>
      </c>
    </row>
    <row r="1584" spans="1:6" x14ac:dyDescent="0.3">
      <c r="A1584" t="s">
        <v>3148</v>
      </c>
      <c r="B1584" t="s">
        <v>76</v>
      </c>
      <c r="C1584" t="str">
        <f t="shared" si="48"/>
        <v>Martins Pluto</v>
      </c>
      <c r="D1584" t="s">
        <v>524</v>
      </c>
      <c r="E1584" t="s">
        <v>588</v>
      </c>
      <c r="F1584" t="str">
        <f t="shared" si="49"/>
        <v>Latvia</v>
      </c>
    </row>
    <row r="1585" spans="1:6" x14ac:dyDescent="0.3">
      <c r="A1585" t="s">
        <v>4191</v>
      </c>
      <c r="B1585" t="s">
        <v>4192</v>
      </c>
      <c r="C1585" t="str">
        <f t="shared" si="48"/>
        <v>Per Strand Hagenes</v>
      </c>
      <c r="D1585" t="s">
        <v>3036</v>
      </c>
      <c r="E1585" t="s">
        <v>571</v>
      </c>
      <c r="F1585" t="str">
        <f t="shared" si="49"/>
        <v>Norway</v>
      </c>
    </row>
    <row r="1586" spans="1:6" x14ac:dyDescent="0.3">
      <c r="A1586" t="s">
        <v>1858</v>
      </c>
      <c r="B1586" t="s">
        <v>1859</v>
      </c>
      <c r="C1586" t="str">
        <f t="shared" si="48"/>
        <v>Steffen Munk Christiansen</v>
      </c>
      <c r="D1586" t="s">
        <v>524</v>
      </c>
      <c r="E1586" t="s">
        <v>594</v>
      </c>
      <c r="F1586" t="str">
        <f t="shared" si="49"/>
        <v>Denmark</v>
      </c>
    </row>
    <row r="1587" spans="1:6" x14ac:dyDescent="0.3">
      <c r="A1587" t="s">
        <v>2652</v>
      </c>
      <c r="B1587" t="s">
        <v>2653</v>
      </c>
      <c r="C1587" t="str">
        <f t="shared" si="48"/>
        <v>Setthawut Yordsuwan</v>
      </c>
      <c r="D1587" t="s">
        <v>524</v>
      </c>
      <c r="E1587" t="s">
        <v>538</v>
      </c>
      <c r="F1587" t="str">
        <f t="shared" si="49"/>
        <v>Thailand</v>
      </c>
    </row>
    <row r="1588" spans="1:6" x14ac:dyDescent="0.3">
      <c r="A1588" t="s">
        <v>2529</v>
      </c>
      <c r="B1588" t="s">
        <v>1561</v>
      </c>
      <c r="C1588" t="str">
        <f t="shared" si="48"/>
        <v>Nicholas White</v>
      </c>
      <c r="D1588" t="s">
        <v>524</v>
      </c>
      <c r="E1588" t="s">
        <v>584</v>
      </c>
      <c r="F1588" t="str">
        <f t="shared" si="49"/>
        <v>Australia</v>
      </c>
    </row>
    <row r="1589" spans="1:6" x14ac:dyDescent="0.3">
      <c r="A1589" t="s">
        <v>4241</v>
      </c>
      <c r="B1589" t="s">
        <v>4242</v>
      </c>
      <c r="C1589" t="str">
        <f t="shared" si="48"/>
        <v>Kazuto Minami</v>
      </c>
      <c r="D1589" t="s">
        <v>4308</v>
      </c>
      <c r="E1589" t="s">
        <v>583</v>
      </c>
      <c r="F1589" t="str">
        <f t="shared" si="49"/>
        <v>Japan</v>
      </c>
    </row>
    <row r="1590" spans="1:6" x14ac:dyDescent="0.3">
      <c r="A1590" t="s">
        <v>910</v>
      </c>
      <c r="B1590" t="s">
        <v>909</v>
      </c>
      <c r="C1590" t="str">
        <f t="shared" si="48"/>
        <v>Nacer Bouhanni</v>
      </c>
      <c r="D1590" t="s">
        <v>524</v>
      </c>
      <c r="E1590" t="s">
        <v>599</v>
      </c>
      <c r="F1590" t="str">
        <f t="shared" si="49"/>
        <v>France</v>
      </c>
    </row>
    <row r="1591" spans="1:6" x14ac:dyDescent="0.3">
      <c r="A1591" t="s">
        <v>4137</v>
      </c>
      <c r="B1591" t="s">
        <v>414</v>
      </c>
      <c r="C1591" t="str">
        <f t="shared" si="48"/>
        <v>Nils Aebersold</v>
      </c>
      <c r="D1591" t="s">
        <v>1997</v>
      </c>
      <c r="E1591" t="s">
        <v>587</v>
      </c>
      <c r="F1591" t="str">
        <f t="shared" si="49"/>
        <v>Switzerland</v>
      </c>
    </row>
    <row r="1592" spans="1:6" x14ac:dyDescent="0.3">
      <c r="A1592" t="s">
        <v>4259</v>
      </c>
      <c r="B1592" t="s">
        <v>138</v>
      </c>
      <c r="C1592" t="str">
        <f t="shared" si="48"/>
        <v>Alessandro Pinarello</v>
      </c>
      <c r="D1592" t="s">
        <v>4319</v>
      </c>
      <c r="E1592" t="s">
        <v>600</v>
      </c>
      <c r="F1592" t="str">
        <f t="shared" si="49"/>
        <v>Italy</v>
      </c>
    </row>
    <row r="1593" spans="1:6" x14ac:dyDescent="0.3">
      <c r="A1593" t="s">
        <v>1934</v>
      </c>
      <c r="B1593" t="s">
        <v>1935</v>
      </c>
      <c r="C1593" t="str">
        <f t="shared" si="48"/>
        <v>Abdulhadi Alajmi</v>
      </c>
      <c r="D1593" t="s">
        <v>524</v>
      </c>
      <c r="E1593" t="s">
        <v>1647</v>
      </c>
      <c r="F1593" t="str">
        <f t="shared" si="49"/>
        <v>Kuwait</v>
      </c>
    </row>
    <row r="1594" spans="1:6" x14ac:dyDescent="0.3">
      <c r="A1594" t="s">
        <v>1610</v>
      </c>
      <c r="B1594" t="s">
        <v>1011</v>
      </c>
      <c r="C1594" t="str">
        <f t="shared" si="48"/>
        <v>Lukas Jaun</v>
      </c>
      <c r="D1594" t="s">
        <v>524</v>
      </c>
      <c r="E1594" t="s">
        <v>587</v>
      </c>
      <c r="F1594" t="str">
        <f t="shared" si="49"/>
        <v>Switzerland</v>
      </c>
    </row>
    <row r="1595" spans="1:6" x14ac:dyDescent="0.3">
      <c r="A1595" t="s">
        <v>1038</v>
      </c>
      <c r="B1595" t="s">
        <v>158</v>
      </c>
      <c r="C1595" t="str">
        <f t="shared" si="48"/>
        <v>Mario Petrovski</v>
      </c>
      <c r="D1595" t="s">
        <v>524</v>
      </c>
      <c r="E1595" t="s">
        <v>1133</v>
      </c>
      <c r="F1595" t="str">
        <f t="shared" si="49"/>
        <v>Macedonia</v>
      </c>
    </row>
    <row r="1596" spans="1:6" x14ac:dyDescent="0.3">
      <c r="A1596" t="s">
        <v>2706</v>
      </c>
      <c r="B1596" t="s">
        <v>145</v>
      </c>
      <c r="C1596" t="str">
        <f t="shared" si="48"/>
        <v>Felix Cote Bouvette</v>
      </c>
      <c r="D1596" t="s">
        <v>524</v>
      </c>
      <c r="E1596" t="s">
        <v>582</v>
      </c>
      <c r="F1596" t="str">
        <f t="shared" si="49"/>
        <v>Canada</v>
      </c>
    </row>
    <row r="1597" spans="1:6" x14ac:dyDescent="0.3">
      <c r="A1597" t="s">
        <v>3944</v>
      </c>
      <c r="B1597" t="s">
        <v>3945</v>
      </c>
      <c r="C1597" t="str">
        <f t="shared" si="48"/>
        <v>Kristians Belohvosciks</v>
      </c>
      <c r="D1597" t="s">
        <v>3914</v>
      </c>
      <c r="E1597" t="s">
        <v>588</v>
      </c>
      <c r="F1597" t="str">
        <f t="shared" si="49"/>
        <v>Latvia</v>
      </c>
    </row>
    <row r="1598" spans="1:6" x14ac:dyDescent="0.3">
      <c r="A1598" t="s">
        <v>4160</v>
      </c>
      <c r="B1598" t="s">
        <v>4161</v>
      </c>
      <c r="C1598" t="str">
        <f t="shared" si="48"/>
        <v>Pedri Crause</v>
      </c>
      <c r="D1598" t="s">
        <v>3915</v>
      </c>
      <c r="E1598" t="s">
        <v>1164</v>
      </c>
      <c r="F1598" t="str">
        <f t="shared" si="49"/>
        <v>South-Africa</v>
      </c>
    </row>
    <row r="1599" spans="1:6" x14ac:dyDescent="0.3">
      <c r="A1599" t="s">
        <v>2408</v>
      </c>
      <c r="B1599" t="s">
        <v>2409</v>
      </c>
      <c r="C1599" t="str">
        <f t="shared" si="48"/>
        <v>Rory Townsend</v>
      </c>
      <c r="D1599" t="s">
        <v>524</v>
      </c>
      <c r="E1599" t="s">
        <v>575</v>
      </c>
      <c r="F1599" t="str">
        <f t="shared" si="49"/>
        <v>Ireland</v>
      </c>
    </row>
    <row r="1600" spans="1:6" x14ac:dyDescent="0.3">
      <c r="A1600" t="s">
        <v>3383</v>
      </c>
      <c r="B1600" t="s">
        <v>4217</v>
      </c>
      <c r="C1600" t="str">
        <f t="shared" si="48"/>
        <v>Matyas Kopecky</v>
      </c>
      <c r="D1600" t="s">
        <v>4315</v>
      </c>
      <c r="E1600" t="s">
        <v>573</v>
      </c>
      <c r="F1600" t="str">
        <f t="shared" si="49"/>
        <v>Czech-Republic</v>
      </c>
    </row>
    <row r="1601" spans="1:6" x14ac:dyDescent="0.3">
      <c r="A1601" t="s">
        <v>2674</v>
      </c>
      <c r="B1601" t="s">
        <v>942</v>
      </c>
      <c r="C1601" t="str">
        <f t="shared" si="48"/>
        <v>Luka Pajek</v>
      </c>
      <c r="D1601" t="s">
        <v>524</v>
      </c>
      <c r="E1601" t="s">
        <v>578</v>
      </c>
      <c r="F1601" t="str">
        <f t="shared" si="49"/>
        <v>Slovenia</v>
      </c>
    </row>
    <row r="1602" spans="1:6" x14ac:dyDescent="0.3">
      <c r="A1602" t="s">
        <v>4165</v>
      </c>
      <c r="B1602" t="s">
        <v>4166</v>
      </c>
      <c r="C1602" t="str">
        <f t="shared" ref="C1602:C1665" si="50">CONCATENATE(B1602," ",A1602)</f>
        <v>Victor Cesar De Paula</v>
      </c>
      <c r="D1602" t="s">
        <v>4317</v>
      </c>
      <c r="E1602" t="s">
        <v>559</v>
      </c>
      <c r="F1602" t="str">
        <f t="shared" si="49"/>
        <v>Brazil</v>
      </c>
    </row>
    <row r="1603" spans="1:6" x14ac:dyDescent="0.3">
      <c r="A1603" t="s">
        <v>1550</v>
      </c>
      <c r="B1603" t="s">
        <v>408</v>
      </c>
      <c r="C1603" t="str">
        <f t="shared" si="50"/>
        <v>Pawel Poljanski</v>
      </c>
      <c r="D1603" t="s">
        <v>524</v>
      </c>
      <c r="E1603" t="s">
        <v>576</v>
      </c>
      <c r="F1603" t="str">
        <f t="shared" ref="F1603:F1666" si="51">VLOOKUP(E1603,$J$1:$K$163,2,FALSE)</f>
        <v>Poland</v>
      </c>
    </row>
    <row r="1604" spans="1:6" x14ac:dyDescent="0.3">
      <c r="A1604" t="s">
        <v>1542</v>
      </c>
      <c r="B1604" t="s">
        <v>783</v>
      </c>
      <c r="C1604" t="str">
        <f t="shared" si="50"/>
        <v>Emmanuel Killy</v>
      </c>
      <c r="D1604" t="s">
        <v>524</v>
      </c>
      <c r="E1604" t="s">
        <v>557</v>
      </c>
      <c r="F1604" t="str">
        <f t="shared" si="51"/>
        <v>Kenya</v>
      </c>
    </row>
    <row r="1605" spans="1:6" x14ac:dyDescent="0.3">
      <c r="A1605" t="s">
        <v>79</v>
      </c>
      <c r="B1605" t="s">
        <v>385</v>
      </c>
      <c r="C1605" t="str">
        <f t="shared" si="50"/>
        <v>Wesley Kreder</v>
      </c>
      <c r="D1605" t="s">
        <v>524</v>
      </c>
      <c r="E1605" t="s">
        <v>597</v>
      </c>
      <c r="F1605" t="str">
        <f t="shared" si="51"/>
        <v>Netherlands</v>
      </c>
    </row>
    <row r="1606" spans="1:6" x14ac:dyDescent="0.3">
      <c r="A1606" t="s">
        <v>2667</v>
      </c>
      <c r="B1606" t="s">
        <v>116</v>
      </c>
      <c r="C1606" t="str">
        <f t="shared" si="50"/>
        <v>Javier Samaniego</v>
      </c>
      <c r="D1606" t="s">
        <v>524</v>
      </c>
      <c r="E1606" t="s">
        <v>1573</v>
      </c>
      <c r="F1606" t="str">
        <f t="shared" si="51"/>
        <v>Andorra</v>
      </c>
    </row>
    <row r="1607" spans="1:6" x14ac:dyDescent="0.3">
      <c r="A1607" t="s">
        <v>3812</v>
      </c>
      <c r="B1607" t="s">
        <v>398</v>
      </c>
      <c r="C1607" t="str">
        <f t="shared" si="50"/>
        <v>Ahmed Madan</v>
      </c>
      <c r="D1607" t="s">
        <v>3929</v>
      </c>
      <c r="E1607" t="s">
        <v>1580</v>
      </c>
      <c r="F1607" t="str">
        <f t="shared" si="51"/>
        <v>Brunei</v>
      </c>
    </row>
    <row r="1608" spans="1:6" x14ac:dyDescent="0.3">
      <c r="A1608" t="s">
        <v>2051</v>
      </c>
      <c r="B1608" t="s">
        <v>685</v>
      </c>
      <c r="C1608" t="str">
        <f t="shared" si="50"/>
        <v>Arvin Moazemi</v>
      </c>
      <c r="D1608" t="s">
        <v>524</v>
      </c>
      <c r="E1608" t="s">
        <v>537</v>
      </c>
      <c r="F1608" t="str">
        <f t="shared" si="51"/>
        <v>Iran</v>
      </c>
    </row>
    <row r="1609" spans="1:6" x14ac:dyDescent="0.3">
      <c r="A1609" t="s">
        <v>1979</v>
      </c>
      <c r="B1609" t="s">
        <v>132</v>
      </c>
      <c r="C1609" t="str">
        <f t="shared" si="50"/>
        <v>Ivan Romeo</v>
      </c>
      <c r="D1609" t="s">
        <v>4314</v>
      </c>
      <c r="E1609" t="s">
        <v>601</v>
      </c>
      <c r="F1609" t="str">
        <f t="shared" si="51"/>
        <v>Spain</v>
      </c>
    </row>
    <row r="1610" spans="1:6" x14ac:dyDescent="0.3">
      <c r="A1610" t="s">
        <v>3147</v>
      </c>
      <c r="B1610" t="s">
        <v>164</v>
      </c>
      <c r="C1610" t="str">
        <f t="shared" si="50"/>
        <v>Luca Colnaghi</v>
      </c>
      <c r="D1610" t="s">
        <v>524</v>
      </c>
      <c r="E1610" t="s">
        <v>600</v>
      </c>
      <c r="F1610" t="str">
        <f t="shared" si="51"/>
        <v>Italy</v>
      </c>
    </row>
    <row r="1611" spans="1:6" x14ac:dyDescent="0.3">
      <c r="A1611" t="s">
        <v>420</v>
      </c>
      <c r="B1611" t="s">
        <v>2687</v>
      </c>
      <c r="C1611" t="str">
        <f t="shared" si="50"/>
        <v>Akmal Hakim Zakaria</v>
      </c>
      <c r="D1611" t="s">
        <v>524</v>
      </c>
      <c r="E1611" t="s">
        <v>561</v>
      </c>
      <c r="F1611" t="str">
        <f t="shared" si="51"/>
        <v>Malaysia</v>
      </c>
    </row>
    <row r="1612" spans="1:6" x14ac:dyDescent="0.3">
      <c r="A1612" t="s">
        <v>1428</v>
      </c>
      <c r="B1612" t="s">
        <v>799</v>
      </c>
      <c r="C1612" t="str">
        <f t="shared" si="50"/>
        <v>Emanuel Piaskowy</v>
      </c>
      <c r="D1612" t="s">
        <v>524</v>
      </c>
      <c r="E1612" t="s">
        <v>576</v>
      </c>
      <c r="F1612" t="str">
        <f t="shared" si="51"/>
        <v>Poland</v>
      </c>
    </row>
    <row r="1613" spans="1:6" x14ac:dyDescent="0.3">
      <c r="A1613" t="s">
        <v>75</v>
      </c>
      <c r="B1613" t="s">
        <v>348</v>
      </c>
      <c r="C1613" t="str">
        <f t="shared" si="50"/>
        <v>Nelson Oliveira</v>
      </c>
      <c r="D1613" t="s">
        <v>524</v>
      </c>
      <c r="E1613" t="s">
        <v>577</v>
      </c>
      <c r="F1613" t="str">
        <f t="shared" si="51"/>
        <v>Portugal</v>
      </c>
    </row>
    <row r="1614" spans="1:6" x14ac:dyDescent="0.3">
      <c r="A1614" t="s">
        <v>4296</v>
      </c>
      <c r="B1614" t="s">
        <v>4297</v>
      </c>
      <c r="C1614" t="str">
        <f t="shared" si="50"/>
        <v>Ulrik Tvedt</v>
      </c>
      <c r="D1614" t="s">
        <v>3036</v>
      </c>
      <c r="E1614" t="s">
        <v>571</v>
      </c>
      <c r="F1614" t="str">
        <f t="shared" si="51"/>
        <v>Norway</v>
      </c>
    </row>
    <row r="1615" spans="1:6" x14ac:dyDescent="0.3">
      <c r="A1615" t="s">
        <v>4190</v>
      </c>
      <c r="B1615" t="s">
        <v>349</v>
      </c>
      <c r="C1615" t="str">
        <f t="shared" si="50"/>
        <v>Gabriel Grozev</v>
      </c>
      <c r="D1615" t="s">
        <v>3911</v>
      </c>
      <c r="E1615" t="s">
        <v>560</v>
      </c>
      <c r="F1615" t="str">
        <f t="shared" si="51"/>
        <v>Bulgaria</v>
      </c>
    </row>
    <row r="1616" spans="1:6" x14ac:dyDescent="0.3">
      <c r="A1616" t="s">
        <v>3984</v>
      </c>
      <c r="B1616" t="s">
        <v>3985</v>
      </c>
      <c r="C1616" t="str">
        <f t="shared" si="50"/>
        <v>Cesar David Guavita</v>
      </c>
      <c r="D1616" t="s">
        <v>3912</v>
      </c>
      <c r="E1616" t="s">
        <v>593</v>
      </c>
      <c r="F1616" t="str">
        <f t="shared" si="51"/>
        <v>Colombia</v>
      </c>
    </row>
    <row r="1617" spans="1:6" x14ac:dyDescent="0.3">
      <c r="A1617" t="s">
        <v>3591</v>
      </c>
      <c r="B1617" t="s">
        <v>3572</v>
      </c>
      <c r="C1617" t="str">
        <f t="shared" si="50"/>
        <v>Gabriele Benedetti</v>
      </c>
      <c r="D1617" t="s">
        <v>2010</v>
      </c>
      <c r="E1617" t="s">
        <v>600</v>
      </c>
      <c r="F1617" t="str">
        <f t="shared" si="51"/>
        <v>Italy</v>
      </c>
    </row>
    <row r="1618" spans="1:6" x14ac:dyDescent="0.3">
      <c r="A1618" t="s">
        <v>2886</v>
      </c>
      <c r="B1618" t="s">
        <v>355</v>
      </c>
      <c r="C1618" t="str">
        <f t="shared" si="50"/>
        <v>Alexis Guerin</v>
      </c>
      <c r="D1618" t="s">
        <v>524</v>
      </c>
      <c r="E1618" t="s">
        <v>599</v>
      </c>
      <c r="F1618" t="str">
        <f t="shared" si="51"/>
        <v>France</v>
      </c>
    </row>
    <row r="1619" spans="1:6" x14ac:dyDescent="0.3">
      <c r="A1619" t="s">
        <v>2355</v>
      </c>
      <c r="B1619" t="s">
        <v>2356</v>
      </c>
      <c r="C1619" t="str">
        <f t="shared" si="50"/>
        <v>Tobiasz Pawlak</v>
      </c>
      <c r="D1619" t="s">
        <v>524</v>
      </c>
      <c r="E1619" t="s">
        <v>576</v>
      </c>
      <c r="F1619" t="str">
        <f t="shared" si="51"/>
        <v>Poland</v>
      </c>
    </row>
    <row r="1620" spans="1:6" x14ac:dyDescent="0.3">
      <c r="A1620" t="s">
        <v>1056</v>
      </c>
      <c r="B1620" t="s">
        <v>1055</v>
      </c>
      <c r="C1620" t="str">
        <f t="shared" si="50"/>
        <v>Altanzul Altansukh</v>
      </c>
      <c r="D1620" t="s">
        <v>524</v>
      </c>
      <c r="E1620" t="s">
        <v>551</v>
      </c>
      <c r="F1620" t="str">
        <f t="shared" si="51"/>
        <v>Mongolia</v>
      </c>
    </row>
    <row r="1621" spans="1:6" x14ac:dyDescent="0.3">
      <c r="A1621" t="s">
        <v>718</v>
      </c>
      <c r="B1621" t="s">
        <v>422</v>
      </c>
      <c r="C1621" t="str">
        <f t="shared" si="50"/>
        <v>Gijs Van Hoecke</v>
      </c>
      <c r="D1621" t="s">
        <v>524</v>
      </c>
      <c r="E1621" t="s">
        <v>598</v>
      </c>
      <c r="F1621" t="str">
        <f t="shared" si="51"/>
        <v>Belgium</v>
      </c>
    </row>
    <row r="1622" spans="1:6" x14ac:dyDescent="0.3">
      <c r="A1622" t="s">
        <v>4302</v>
      </c>
      <c r="B1622" t="s">
        <v>182</v>
      </c>
      <c r="C1622" t="str">
        <f t="shared" si="50"/>
        <v>Jonathan Vervenne</v>
      </c>
      <c r="D1622" t="s">
        <v>3930</v>
      </c>
      <c r="E1622" t="s">
        <v>598</v>
      </c>
      <c r="F1622" t="str">
        <f t="shared" si="51"/>
        <v>Belgium</v>
      </c>
    </row>
    <row r="1623" spans="1:6" x14ac:dyDescent="0.3">
      <c r="A1623" t="s">
        <v>2892</v>
      </c>
      <c r="B1623" t="s">
        <v>2893</v>
      </c>
      <c r="C1623" t="str">
        <f t="shared" si="50"/>
        <v>Urko Berrade</v>
      </c>
      <c r="D1623" t="s">
        <v>524</v>
      </c>
      <c r="E1623" t="s">
        <v>601</v>
      </c>
      <c r="F1623" t="str">
        <f t="shared" si="51"/>
        <v>Spain</v>
      </c>
    </row>
    <row r="1624" spans="1:6" x14ac:dyDescent="0.3">
      <c r="A1624" t="s">
        <v>3965</v>
      </c>
      <c r="B1624" t="s">
        <v>646</v>
      </c>
      <c r="C1624" t="str">
        <f t="shared" si="50"/>
        <v>Ivo Domgjoni</v>
      </c>
      <c r="D1624" t="s">
        <v>3342</v>
      </c>
      <c r="E1624" t="s">
        <v>3981</v>
      </c>
      <c r="F1624" t="str">
        <f t="shared" si="51"/>
        <v>Kosovo</v>
      </c>
    </row>
    <row r="1625" spans="1:6" x14ac:dyDescent="0.3">
      <c r="A1625" t="s">
        <v>3371</v>
      </c>
      <c r="B1625" t="s">
        <v>3372</v>
      </c>
      <c r="C1625" t="str">
        <f t="shared" si="50"/>
        <v>Vito Braet</v>
      </c>
      <c r="D1625" t="s">
        <v>3909</v>
      </c>
      <c r="E1625" t="s">
        <v>598</v>
      </c>
      <c r="F1625" t="str">
        <f t="shared" si="51"/>
        <v>Belgium</v>
      </c>
    </row>
    <row r="1626" spans="1:6" x14ac:dyDescent="0.3">
      <c r="A1626" t="s">
        <v>996</v>
      </c>
      <c r="B1626" t="s">
        <v>995</v>
      </c>
      <c r="C1626" t="str">
        <f t="shared" si="50"/>
        <v>Lucian Voinea</v>
      </c>
      <c r="D1626" t="s">
        <v>524</v>
      </c>
      <c r="E1626" t="s">
        <v>533</v>
      </c>
      <c r="F1626" t="str">
        <f t="shared" si="51"/>
        <v>Romania</v>
      </c>
    </row>
    <row r="1627" spans="1:6" x14ac:dyDescent="0.3">
      <c r="A1627" t="s">
        <v>1019</v>
      </c>
      <c r="B1627" t="s">
        <v>178</v>
      </c>
      <c r="C1627" t="str">
        <f t="shared" si="50"/>
        <v>Robbie Squire</v>
      </c>
      <c r="D1627" t="s">
        <v>524</v>
      </c>
      <c r="E1627" t="s">
        <v>596</v>
      </c>
      <c r="F1627" t="str">
        <f t="shared" si="51"/>
        <v>United-States</v>
      </c>
    </row>
    <row r="1628" spans="1:6" x14ac:dyDescent="0.3">
      <c r="A1628" t="s">
        <v>2400</v>
      </c>
      <c r="B1628" t="s">
        <v>2401</v>
      </c>
      <c r="C1628" t="str">
        <f t="shared" si="50"/>
        <v>Senne Leysen</v>
      </c>
      <c r="D1628" t="s">
        <v>524</v>
      </c>
      <c r="E1628" t="s">
        <v>598</v>
      </c>
      <c r="F1628" t="str">
        <f t="shared" si="51"/>
        <v>Belgium</v>
      </c>
    </row>
    <row r="1629" spans="1:6" x14ac:dyDescent="0.3">
      <c r="A1629" t="s">
        <v>4306</v>
      </c>
      <c r="B1629" t="s">
        <v>4307</v>
      </c>
      <c r="C1629" t="str">
        <f t="shared" si="50"/>
        <v>Brian Jesus Woronieski</v>
      </c>
      <c r="D1629" t="s">
        <v>4317</v>
      </c>
      <c r="E1629" t="s">
        <v>1486</v>
      </c>
      <c r="F1629" t="str">
        <f t="shared" si="51"/>
        <v>Paraguay</v>
      </c>
    </row>
    <row r="1630" spans="1:6" x14ac:dyDescent="0.3">
      <c r="A1630" t="s">
        <v>4162</v>
      </c>
      <c r="B1630" t="s">
        <v>55</v>
      </c>
      <c r="C1630" t="str">
        <f t="shared" si="50"/>
        <v>Simon Dalby</v>
      </c>
      <c r="D1630" t="s">
        <v>3914</v>
      </c>
      <c r="E1630" t="s">
        <v>594</v>
      </c>
      <c r="F1630" t="str">
        <f t="shared" si="51"/>
        <v>Denmark</v>
      </c>
    </row>
    <row r="1631" spans="1:6" x14ac:dyDescent="0.3">
      <c r="A1631" t="s">
        <v>4303</v>
      </c>
      <c r="B1631" t="s">
        <v>4304</v>
      </c>
      <c r="C1631" t="str">
        <f t="shared" si="50"/>
        <v>Arno Wallenborn</v>
      </c>
      <c r="D1631" t="s">
        <v>4321</v>
      </c>
      <c r="E1631" t="s">
        <v>585</v>
      </c>
      <c r="F1631" t="str">
        <f t="shared" si="51"/>
        <v>Luxembourg</v>
      </c>
    </row>
    <row r="1632" spans="1:6" x14ac:dyDescent="0.3">
      <c r="A1632" t="s">
        <v>4027</v>
      </c>
      <c r="B1632" t="s">
        <v>4028</v>
      </c>
      <c r="C1632" t="str">
        <f t="shared" si="50"/>
        <v>Zygimantas Matuzevicius</v>
      </c>
      <c r="D1632" t="s">
        <v>3929</v>
      </c>
      <c r="E1632" t="s">
        <v>590</v>
      </c>
      <c r="F1632" t="str">
        <f t="shared" si="51"/>
        <v>Lithuania</v>
      </c>
    </row>
    <row r="1633" spans="1:6" x14ac:dyDescent="0.3">
      <c r="A1633" t="s">
        <v>3581</v>
      </c>
      <c r="B1633" t="s">
        <v>3672</v>
      </c>
      <c r="C1633" t="str">
        <f t="shared" si="50"/>
        <v>Anze Skok</v>
      </c>
      <c r="D1633" t="s">
        <v>524</v>
      </c>
      <c r="E1633" t="s">
        <v>578</v>
      </c>
      <c r="F1633" t="str">
        <f t="shared" si="51"/>
        <v>Slovenia</v>
      </c>
    </row>
    <row r="1634" spans="1:6" x14ac:dyDescent="0.3">
      <c r="A1634" t="s">
        <v>2815</v>
      </c>
      <c r="B1634" t="s">
        <v>142</v>
      </c>
      <c r="C1634" t="str">
        <f t="shared" si="50"/>
        <v>Jens Reynders</v>
      </c>
      <c r="D1634" t="s">
        <v>524</v>
      </c>
      <c r="E1634" t="s">
        <v>598</v>
      </c>
      <c r="F1634" t="str">
        <f t="shared" si="51"/>
        <v>Belgium</v>
      </c>
    </row>
    <row r="1635" spans="1:6" x14ac:dyDescent="0.3">
      <c r="A1635" t="s">
        <v>3946</v>
      </c>
      <c r="B1635" t="s">
        <v>3947</v>
      </c>
      <c r="C1635" t="str">
        <f t="shared" si="50"/>
        <v>Hatem Ben Ameur</v>
      </c>
      <c r="D1635" t="s">
        <v>3037</v>
      </c>
      <c r="E1635" t="s">
        <v>542</v>
      </c>
      <c r="F1635" t="str">
        <f t="shared" si="51"/>
        <v>Tunisia</v>
      </c>
    </row>
    <row r="1636" spans="1:6" x14ac:dyDescent="0.3">
      <c r="A1636" t="s">
        <v>774</v>
      </c>
      <c r="B1636" t="s">
        <v>793</v>
      </c>
      <c r="C1636" t="str">
        <f t="shared" si="50"/>
        <v>Fulgencio Bru</v>
      </c>
      <c r="D1636" t="s">
        <v>524</v>
      </c>
      <c r="E1636" t="s">
        <v>549</v>
      </c>
      <c r="F1636" t="str">
        <f t="shared" si="51"/>
        <v>Cuba</v>
      </c>
    </row>
    <row r="1637" spans="1:6" x14ac:dyDescent="0.3">
      <c r="A1637" t="s">
        <v>491</v>
      </c>
      <c r="B1637" t="s">
        <v>92</v>
      </c>
      <c r="C1637" t="str">
        <f t="shared" si="50"/>
        <v>David Gonzalez</v>
      </c>
      <c r="D1637" t="s">
        <v>524</v>
      </c>
      <c r="E1637" t="s">
        <v>601</v>
      </c>
      <c r="F1637" t="str">
        <f t="shared" si="51"/>
        <v>Spain</v>
      </c>
    </row>
    <row r="1638" spans="1:6" x14ac:dyDescent="0.3">
      <c r="A1638" t="s">
        <v>1640</v>
      </c>
      <c r="B1638" t="s">
        <v>1641</v>
      </c>
      <c r="C1638" t="str">
        <f t="shared" si="50"/>
        <v>Lenh Nhonh</v>
      </c>
      <c r="D1638" t="s">
        <v>524</v>
      </c>
      <c r="E1638" t="s">
        <v>1642</v>
      </c>
      <c r="F1638" t="str">
        <f t="shared" si="51"/>
        <v>Cambodia</v>
      </c>
    </row>
    <row r="1639" spans="1:6" x14ac:dyDescent="0.3">
      <c r="A1639" t="s">
        <v>2099</v>
      </c>
      <c r="B1639" t="s">
        <v>242</v>
      </c>
      <c r="C1639" t="str">
        <f t="shared" si="50"/>
        <v>Samuel Halme</v>
      </c>
      <c r="D1639" t="s">
        <v>524</v>
      </c>
      <c r="E1639" t="s">
        <v>562</v>
      </c>
      <c r="F1639" t="str">
        <f t="shared" si="51"/>
        <v>Finland</v>
      </c>
    </row>
    <row r="1640" spans="1:6" x14ac:dyDescent="0.3">
      <c r="A1640" t="s">
        <v>101</v>
      </c>
      <c r="B1640" t="s">
        <v>3311</v>
      </c>
      <c r="C1640" t="str">
        <f t="shared" si="50"/>
        <v>Zambezi Richardson</v>
      </c>
      <c r="D1640" t="s">
        <v>524</v>
      </c>
      <c r="E1640" t="s">
        <v>3329</v>
      </c>
      <c r="F1640" t="str">
        <f t="shared" si="51"/>
        <v>Anguilla</v>
      </c>
    </row>
    <row r="1641" spans="1:6" x14ac:dyDescent="0.3">
      <c r="A1641" t="s">
        <v>4248</v>
      </c>
      <c r="B1641" t="s">
        <v>242</v>
      </c>
      <c r="C1641" t="str">
        <f t="shared" si="50"/>
        <v>Samuel Niyonkuru</v>
      </c>
      <c r="D1641" t="s">
        <v>3930</v>
      </c>
      <c r="E1641" t="s">
        <v>749</v>
      </c>
      <c r="F1641" t="str">
        <f t="shared" si="51"/>
        <v>Rwanda</v>
      </c>
    </row>
    <row r="1642" spans="1:6" x14ac:dyDescent="0.3">
      <c r="A1642" t="s">
        <v>2639</v>
      </c>
      <c r="B1642" t="s">
        <v>2640</v>
      </c>
      <c r="C1642" t="str">
        <f t="shared" si="50"/>
        <v>Alfdan De Decker</v>
      </c>
      <c r="D1642" t="s">
        <v>524</v>
      </c>
      <c r="E1642" t="s">
        <v>598</v>
      </c>
      <c r="F1642" t="str">
        <f t="shared" si="51"/>
        <v>Belgium</v>
      </c>
    </row>
    <row r="1643" spans="1:6" x14ac:dyDescent="0.3">
      <c r="A1643" t="s">
        <v>3164</v>
      </c>
      <c r="B1643" t="s">
        <v>3165</v>
      </c>
      <c r="C1643" t="str">
        <f t="shared" si="50"/>
        <v>Ulises Castillo</v>
      </c>
      <c r="D1643" t="s">
        <v>524</v>
      </c>
      <c r="E1643" t="s">
        <v>581</v>
      </c>
      <c r="F1643" t="str">
        <f t="shared" si="51"/>
        <v>Mexico</v>
      </c>
    </row>
    <row r="1644" spans="1:6" x14ac:dyDescent="0.3">
      <c r="A1644" t="s">
        <v>2901</v>
      </c>
      <c r="B1644" t="s">
        <v>2902</v>
      </c>
      <c r="C1644" t="str">
        <f t="shared" si="50"/>
        <v>Sylvain Moniquet</v>
      </c>
      <c r="D1644" t="s">
        <v>524</v>
      </c>
      <c r="E1644" t="s">
        <v>598</v>
      </c>
      <c r="F1644" t="str">
        <f t="shared" si="51"/>
        <v>Belgium</v>
      </c>
    </row>
    <row r="1645" spans="1:6" x14ac:dyDescent="0.3">
      <c r="A1645" t="s">
        <v>2617</v>
      </c>
      <c r="B1645" t="s">
        <v>2618</v>
      </c>
      <c r="C1645" t="str">
        <f t="shared" si="50"/>
        <v>Drew Morey</v>
      </c>
      <c r="D1645" t="s">
        <v>524</v>
      </c>
      <c r="E1645" t="s">
        <v>584</v>
      </c>
      <c r="F1645" t="str">
        <f t="shared" si="51"/>
        <v>Australia</v>
      </c>
    </row>
    <row r="1646" spans="1:6" x14ac:dyDescent="0.3">
      <c r="A1646" t="s">
        <v>2958</v>
      </c>
      <c r="B1646" t="s">
        <v>275</v>
      </c>
      <c r="C1646" t="str">
        <f t="shared" si="50"/>
        <v>Filip Kvasina</v>
      </c>
      <c r="D1646" t="s">
        <v>524</v>
      </c>
      <c r="E1646" t="s">
        <v>565</v>
      </c>
      <c r="F1646" t="str">
        <f t="shared" si="51"/>
        <v>Croatia</v>
      </c>
    </row>
    <row r="1647" spans="1:6" x14ac:dyDescent="0.3">
      <c r="A1647" t="s">
        <v>1676</v>
      </c>
      <c r="B1647" t="s">
        <v>1677</v>
      </c>
      <c r="C1647" t="str">
        <f t="shared" si="50"/>
        <v>Matiss Preimanis</v>
      </c>
      <c r="D1647" t="s">
        <v>524</v>
      </c>
      <c r="E1647" t="s">
        <v>588</v>
      </c>
      <c r="F1647" t="str">
        <f t="shared" si="51"/>
        <v>Latvia</v>
      </c>
    </row>
    <row r="1648" spans="1:6" x14ac:dyDescent="0.3">
      <c r="A1648" t="s">
        <v>3813</v>
      </c>
      <c r="B1648" t="s">
        <v>251</v>
      </c>
      <c r="C1648" t="str">
        <f t="shared" si="50"/>
        <v>Tim Marsman</v>
      </c>
      <c r="D1648" t="s">
        <v>3928</v>
      </c>
      <c r="E1648" t="s">
        <v>597</v>
      </c>
      <c r="F1648" t="str">
        <f t="shared" si="51"/>
        <v>Netherlands</v>
      </c>
    </row>
    <row r="1649" spans="1:6" x14ac:dyDescent="0.3">
      <c r="A1649" t="s">
        <v>2450</v>
      </c>
      <c r="B1649" t="s">
        <v>329</v>
      </c>
      <c r="C1649" t="str">
        <f t="shared" si="50"/>
        <v>James Whelan</v>
      </c>
      <c r="D1649" t="s">
        <v>524</v>
      </c>
      <c r="E1649" t="s">
        <v>584</v>
      </c>
      <c r="F1649" t="str">
        <f t="shared" si="51"/>
        <v>Australia</v>
      </c>
    </row>
    <row r="1650" spans="1:6" x14ac:dyDescent="0.3">
      <c r="A1650" t="s">
        <v>2353</v>
      </c>
      <c r="B1650" t="s">
        <v>2354</v>
      </c>
      <c r="C1650" t="str">
        <f t="shared" si="50"/>
        <v>Arnoldas Valiauga</v>
      </c>
      <c r="D1650" t="s">
        <v>524</v>
      </c>
      <c r="E1650" t="s">
        <v>590</v>
      </c>
      <c r="F1650" t="str">
        <f t="shared" si="51"/>
        <v>Lithuania</v>
      </c>
    </row>
    <row r="1651" spans="1:6" x14ac:dyDescent="0.3">
      <c r="A1651" t="s">
        <v>3889</v>
      </c>
      <c r="B1651" t="s">
        <v>246</v>
      </c>
      <c r="C1651" t="str">
        <f t="shared" si="50"/>
        <v>Aaron Wade</v>
      </c>
      <c r="D1651" t="s">
        <v>3340</v>
      </c>
      <c r="E1651" t="s">
        <v>575</v>
      </c>
      <c r="F1651" t="str">
        <f t="shared" si="51"/>
        <v>Ireland</v>
      </c>
    </row>
    <row r="1652" spans="1:6" x14ac:dyDescent="0.3">
      <c r="A1652" t="s">
        <v>1223</v>
      </c>
      <c r="B1652" t="s">
        <v>111</v>
      </c>
      <c r="C1652" t="str">
        <f t="shared" si="50"/>
        <v>Robert Bush</v>
      </c>
      <c r="D1652" t="s">
        <v>524</v>
      </c>
      <c r="E1652" t="s">
        <v>596</v>
      </c>
      <c r="F1652" t="str">
        <f t="shared" si="51"/>
        <v>United-States</v>
      </c>
    </row>
    <row r="1653" spans="1:6" x14ac:dyDescent="0.3">
      <c r="A1653" t="s">
        <v>2615</v>
      </c>
      <c r="B1653" t="s">
        <v>198</v>
      </c>
      <c r="C1653" t="str">
        <f t="shared" si="50"/>
        <v>Julian Braun</v>
      </c>
      <c r="D1653" t="s">
        <v>524</v>
      </c>
      <c r="E1653" t="s">
        <v>595</v>
      </c>
      <c r="F1653" t="str">
        <f t="shared" si="51"/>
        <v>Germany</v>
      </c>
    </row>
    <row r="1654" spans="1:6" x14ac:dyDescent="0.3">
      <c r="A1654" t="s">
        <v>1658</v>
      </c>
      <c r="B1654" t="s">
        <v>1659</v>
      </c>
      <c r="C1654" t="str">
        <f t="shared" si="50"/>
        <v>Chaohua Xue</v>
      </c>
      <c r="D1654" t="s">
        <v>524</v>
      </c>
      <c r="E1654" t="s">
        <v>580</v>
      </c>
      <c r="F1654" t="str">
        <f t="shared" si="51"/>
        <v>China</v>
      </c>
    </row>
    <row r="1655" spans="1:6" x14ac:dyDescent="0.3">
      <c r="A1655" t="s">
        <v>666</v>
      </c>
      <c r="B1655" t="s">
        <v>362</v>
      </c>
      <c r="C1655" t="str">
        <f t="shared" si="50"/>
        <v>Georgios Karatzios</v>
      </c>
      <c r="D1655" t="s">
        <v>524</v>
      </c>
      <c r="E1655" t="s">
        <v>556</v>
      </c>
      <c r="F1655" t="str">
        <f t="shared" si="51"/>
        <v>Greece</v>
      </c>
    </row>
    <row r="1656" spans="1:6" x14ac:dyDescent="0.3">
      <c r="A1656" t="s">
        <v>2061</v>
      </c>
      <c r="B1656" t="s">
        <v>3415</v>
      </c>
      <c r="C1656" t="str">
        <f t="shared" si="50"/>
        <v>Nelson Andres Soto</v>
      </c>
      <c r="D1656" t="s">
        <v>524</v>
      </c>
      <c r="E1656" t="s">
        <v>593</v>
      </c>
      <c r="F1656" t="str">
        <f t="shared" si="51"/>
        <v>Colombia</v>
      </c>
    </row>
    <row r="1657" spans="1:6" x14ac:dyDescent="0.3">
      <c r="A1657" t="s">
        <v>1154</v>
      </c>
      <c r="B1657" t="s">
        <v>151</v>
      </c>
      <c r="C1657" t="str">
        <f t="shared" si="50"/>
        <v>Dominique Mayho</v>
      </c>
      <c r="D1657" t="s">
        <v>524</v>
      </c>
      <c r="E1657" t="s">
        <v>554</v>
      </c>
      <c r="F1657" t="str">
        <f t="shared" si="51"/>
        <v>Bermuda</v>
      </c>
    </row>
    <row r="1658" spans="1:6" x14ac:dyDescent="0.3">
      <c r="A1658" t="s">
        <v>3054</v>
      </c>
      <c r="B1658" t="s">
        <v>2852</v>
      </c>
      <c r="C1658" t="str">
        <f t="shared" si="50"/>
        <v>Juan Antonio Lopez-Cozar</v>
      </c>
      <c r="D1658" t="s">
        <v>524</v>
      </c>
      <c r="E1658" t="s">
        <v>601</v>
      </c>
      <c r="F1658" t="str">
        <f t="shared" si="51"/>
        <v>Spain</v>
      </c>
    </row>
    <row r="1659" spans="1:6" x14ac:dyDescent="0.3">
      <c r="A1659" t="s">
        <v>1776</v>
      </c>
      <c r="B1659" t="s">
        <v>136</v>
      </c>
      <c r="C1659" t="str">
        <f t="shared" si="50"/>
        <v>Jure Miskulin</v>
      </c>
      <c r="D1659" t="s">
        <v>524</v>
      </c>
      <c r="E1659" t="s">
        <v>578</v>
      </c>
      <c r="F1659" t="str">
        <f t="shared" si="51"/>
        <v>Slovenia</v>
      </c>
    </row>
    <row r="1660" spans="1:6" x14ac:dyDescent="0.3">
      <c r="A1660" t="s">
        <v>2582</v>
      </c>
      <c r="B1660" t="s">
        <v>335</v>
      </c>
      <c r="C1660" t="str">
        <f t="shared" si="50"/>
        <v>Michiel Stockman</v>
      </c>
      <c r="D1660" t="s">
        <v>524</v>
      </c>
      <c r="E1660" t="s">
        <v>598</v>
      </c>
      <c r="F1660" t="str">
        <f t="shared" si="51"/>
        <v>Belgium</v>
      </c>
    </row>
    <row r="1661" spans="1:6" x14ac:dyDescent="0.3">
      <c r="A1661" t="s">
        <v>271</v>
      </c>
      <c r="B1661" t="s">
        <v>174</v>
      </c>
      <c r="C1661" t="str">
        <f t="shared" si="50"/>
        <v>Luis Afonso</v>
      </c>
      <c r="D1661" t="s">
        <v>524</v>
      </c>
      <c r="E1661" t="s">
        <v>577</v>
      </c>
      <c r="F1661" t="str">
        <f t="shared" si="51"/>
        <v>Portugal</v>
      </c>
    </row>
    <row r="1662" spans="1:6" x14ac:dyDescent="0.3">
      <c r="A1662" t="s">
        <v>1643</v>
      </c>
      <c r="B1662" t="s">
        <v>99</v>
      </c>
      <c r="C1662" t="str">
        <f t="shared" si="50"/>
        <v>Connor McCutcheon</v>
      </c>
      <c r="D1662" t="s">
        <v>524</v>
      </c>
      <c r="E1662" t="s">
        <v>596</v>
      </c>
      <c r="F1662" t="str">
        <f t="shared" si="51"/>
        <v>United-States</v>
      </c>
    </row>
    <row r="1663" spans="1:6" x14ac:dyDescent="0.3">
      <c r="A1663" t="s">
        <v>3009</v>
      </c>
      <c r="B1663" t="s">
        <v>3010</v>
      </c>
      <c r="C1663" t="str">
        <f t="shared" si="50"/>
        <v>Konan Daniel Assaholin</v>
      </c>
      <c r="D1663" t="s">
        <v>524</v>
      </c>
      <c r="E1663" t="s">
        <v>992</v>
      </c>
      <c r="F1663" t="str">
        <f t="shared" si="51"/>
        <v>Cote-dIvoire</v>
      </c>
    </row>
    <row r="1664" spans="1:6" x14ac:dyDescent="0.3">
      <c r="A1664" t="s">
        <v>4163</v>
      </c>
      <c r="B1664" t="s">
        <v>4164</v>
      </c>
      <c r="C1664" t="str">
        <f t="shared" si="50"/>
        <v>Sergi Darder</v>
      </c>
      <c r="D1664" t="s">
        <v>3933</v>
      </c>
      <c r="E1664" t="s">
        <v>601</v>
      </c>
      <c r="F1664" t="str">
        <f t="shared" si="51"/>
        <v>Spain</v>
      </c>
    </row>
    <row r="1665" spans="1:6" x14ac:dyDescent="0.3">
      <c r="A1665" t="s">
        <v>610</v>
      </c>
      <c r="B1665" t="s">
        <v>61</v>
      </c>
      <c r="C1665" t="str">
        <f t="shared" si="50"/>
        <v>George Atkins</v>
      </c>
      <c r="D1665" t="s">
        <v>524</v>
      </c>
      <c r="E1665" t="s">
        <v>586</v>
      </c>
      <c r="F1665" t="str">
        <f t="shared" si="51"/>
        <v>United-Kingdom</v>
      </c>
    </row>
    <row r="1666" spans="1:6" x14ac:dyDescent="0.3">
      <c r="A1666" t="s">
        <v>84</v>
      </c>
      <c r="B1666" t="s">
        <v>298</v>
      </c>
      <c r="C1666" t="str">
        <f t="shared" ref="C1666:C1729" si="52">CONCATENATE(B1666," ",A1666)</f>
        <v>Guillaume Boivin</v>
      </c>
      <c r="D1666" t="s">
        <v>524</v>
      </c>
      <c r="E1666" t="s">
        <v>582</v>
      </c>
      <c r="F1666" t="str">
        <f t="shared" si="51"/>
        <v>Canada</v>
      </c>
    </row>
    <row r="1667" spans="1:6" x14ac:dyDescent="0.3">
      <c r="A1667" t="s">
        <v>3297</v>
      </c>
      <c r="B1667" t="s">
        <v>217</v>
      </c>
      <c r="C1667" t="str">
        <f t="shared" si="52"/>
        <v>Charles Kagimu</v>
      </c>
      <c r="D1667" t="s">
        <v>524</v>
      </c>
      <c r="E1667" t="s">
        <v>1541</v>
      </c>
      <c r="F1667" t="str">
        <f t="shared" ref="F1667:F1730" si="53">VLOOKUP(E1667,$J$1:$K$163,2,FALSE)</f>
        <v>Uganda</v>
      </c>
    </row>
    <row r="1668" spans="1:6" x14ac:dyDescent="0.3">
      <c r="A1668" t="s">
        <v>3976</v>
      </c>
      <c r="B1668" t="s">
        <v>3305</v>
      </c>
      <c r="C1668" t="str">
        <f t="shared" si="52"/>
        <v>Dillon Geary</v>
      </c>
      <c r="D1668" t="s">
        <v>3340</v>
      </c>
      <c r="E1668" t="s">
        <v>1164</v>
      </c>
      <c r="F1668" t="str">
        <f t="shared" si="53"/>
        <v>South-Africa</v>
      </c>
    </row>
    <row r="1669" spans="1:6" x14ac:dyDescent="0.3">
      <c r="A1669" t="s">
        <v>4139</v>
      </c>
      <c r="B1669" t="s">
        <v>2305</v>
      </c>
      <c r="C1669" t="str">
        <f t="shared" si="52"/>
        <v>Awet Aman</v>
      </c>
      <c r="D1669" t="s">
        <v>4316</v>
      </c>
      <c r="E1669" t="s">
        <v>751</v>
      </c>
      <c r="F1669" t="str">
        <f t="shared" si="53"/>
        <v>Eritrea</v>
      </c>
    </row>
    <row r="1670" spans="1:6" x14ac:dyDescent="0.3">
      <c r="A1670" t="s">
        <v>1028</v>
      </c>
      <c r="B1670" t="s">
        <v>252</v>
      </c>
      <c r="C1670" t="str">
        <f t="shared" si="52"/>
        <v>Marcel Aregger</v>
      </c>
      <c r="D1670" t="s">
        <v>524</v>
      </c>
      <c r="E1670" t="s">
        <v>587</v>
      </c>
      <c r="F1670" t="str">
        <f t="shared" si="53"/>
        <v>Switzerland</v>
      </c>
    </row>
    <row r="1671" spans="1:6" x14ac:dyDescent="0.3">
      <c r="A1671" t="s">
        <v>3426</v>
      </c>
      <c r="B1671" t="s">
        <v>658</v>
      </c>
      <c r="C1671" t="str">
        <f t="shared" si="52"/>
        <v>Mathias Bregnhoj</v>
      </c>
      <c r="D1671" t="s">
        <v>524</v>
      </c>
      <c r="E1671" t="s">
        <v>594</v>
      </c>
      <c r="F1671" t="str">
        <f t="shared" si="53"/>
        <v>Denmark</v>
      </c>
    </row>
    <row r="1672" spans="1:6" x14ac:dyDescent="0.3">
      <c r="A1672" t="s">
        <v>4235</v>
      </c>
      <c r="B1672" t="s">
        <v>4236</v>
      </c>
      <c r="C1672" t="str">
        <f t="shared" si="52"/>
        <v>Jente Michels</v>
      </c>
      <c r="D1672" t="s">
        <v>1506</v>
      </c>
      <c r="E1672" t="s">
        <v>598</v>
      </c>
      <c r="F1672" t="str">
        <f t="shared" si="53"/>
        <v>Belgium</v>
      </c>
    </row>
    <row r="1673" spans="1:6" x14ac:dyDescent="0.3">
      <c r="A1673" t="s">
        <v>3320</v>
      </c>
      <c r="B1673" t="s">
        <v>235</v>
      </c>
      <c r="C1673" t="str">
        <f t="shared" si="52"/>
        <v>William Guzman Perez</v>
      </c>
      <c r="D1673" t="s">
        <v>524</v>
      </c>
      <c r="E1673" t="s">
        <v>1568</v>
      </c>
      <c r="F1673" t="str">
        <f t="shared" si="53"/>
        <v>Puerto-Rico</v>
      </c>
    </row>
    <row r="1674" spans="1:6" x14ac:dyDescent="0.3">
      <c r="A1674" t="s">
        <v>639</v>
      </c>
      <c r="B1674" t="s">
        <v>243</v>
      </c>
      <c r="C1674" t="str">
        <f t="shared" si="52"/>
        <v>John Degenkolb</v>
      </c>
      <c r="D1674" t="s">
        <v>524</v>
      </c>
      <c r="E1674" t="s">
        <v>595</v>
      </c>
      <c r="F1674" t="str">
        <f t="shared" si="53"/>
        <v>Germany</v>
      </c>
    </row>
    <row r="1675" spans="1:6" x14ac:dyDescent="0.3">
      <c r="A1675" t="s">
        <v>4260</v>
      </c>
      <c r="B1675" t="s">
        <v>168</v>
      </c>
      <c r="C1675" t="str">
        <f t="shared" si="52"/>
        <v>Max Poole</v>
      </c>
      <c r="D1675" t="s">
        <v>4134</v>
      </c>
      <c r="E1675" t="s">
        <v>586</v>
      </c>
      <c r="F1675" t="str">
        <f t="shared" si="53"/>
        <v>United-Kingdom</v>
      </c>
    </row>
    <row r="1676" spans="1:6" x14ac:dyDescent="0.3">
      <c r="A1676" t="s">
        <v>469</v>
      </c>
      <c r="B1676" t="s">
        <v>720</v>
      </c>
      <c r="C1676" t="str">
        <f t="shared" si="52"/>
        <v>Maksym Vasilyev</v>
      </c>
      <c r="D1676" t="s">
        <v>524</v>
      </c>
      <c r="E1676" t="s">
        <v>569</v>
      </c>
      <c r="F1676" t="str">
        <f t="shared" si="53"/>
        <v>Ukraine</v>
      </c>
    </row>
    <row r="1677" spans="1:6" x14ac:dyDescent="0.3">
      <c r="A1677" t="s">
        <v>2948</v>
      </c>
      <c r="B1677" t="s">
        <v>439</v>
      </c>
      <c r="C1677" t="str">
        <f t="shared" si="52"/>
        <v>Cedric Beullens</v>
      </c>
      <c r="D1677" t="s">
        <v>524</v>
      </c>
      <c r="E1677" t="s">
        <v>598</v>
      </c>
      <c r="F1677" t="str">
        <f t="shared" si="53"/>
        <v>Belgium</v>
      </c>
    </row>
    <row r="1678" spans="1:6" x14ac:dyDescent="0.3">
      <c r="A1678" t="s">
        <v>4229</v>
      </c>
      <c r="B1678" t="s">
        <v>1279</v>
      </c>
      <c r="C1678" t="str">
        <f t="shared" si="52"/>
        <v>Cesar Macias</v>
      </c>
      <c r="D1678" t="s">
        <v>2793</v>
      </c>
      <c r="E1678" t="s">
        <v>581</v>
      </c>
      <c r="F1678" t="str">
        <f t="shared" si="53"/>
        <v>Mexico</v>
      </c>
    </row>
    <row r="1679" spans="1:6" x14ac:dyDescent="0.3">
      <c r="A1679" t="s">
        <v>4060</v>
      </c>
      <c r="B1679" t="s">
        <v>2856</v>
      </c>
      <c r="C1679" t="str">
        <f t="shared" si="52"/>
        <v>Joris Reinderink</v>
      </c>
      <c r="D1679" t="s">
        <v>4320</v>
      </c>
      <c r="E1679" t="s">
        <v>597</v>
      </c>
      <c r="F1679" t="str">
        <f t="shared" si="53"/>
        <v>Netherlands</v>
      </c>
    </row>
    <row r="1680" spans="1:6" x14ac:dyDescent="0.3">
      <c r="A1680" t="s">
        <v>3212</v>
      </c>
      <c r="B1680" t="s">
        <v>2519</v>
      </c>
      <c r="C1680" t="str">
        <f t="shared" si="52"/>
        <v>Jeppe Aaskov</v>
      </c>
      <c r="D1680" t="s">
        <v>524</v>
      </c>
      <c r="E1680" t="s">
        <v>594</v>
      </c>
      <c r="F1680" t="str">
        <f t="shared" si="53"/>
        <v>Denmark</v>
      </c>
    </row>
    <row r="1681" spans="1:6" x14ac:dyDescent="0.3">
      <c r="A1681" t="s">
        <v>3986</v>
      </c>
      <c r="B1681" t="s">
        <v>298</v>
      </c>
      <c r="C1681" t="str">
        <f t="shared" si="52"/>
        <v>Guillaume Haldimann</v>
      </c>
      <c r="D1681" t="s">
        <v>4316</v>
      </c>
      <c r="E1681" t="s">
        <v>532</v>
      </c>
      <c r="F1681" t="str">
        <f t="shared" si="53"/>
        <v>Liechtenstein</v>
      </c>
    </row>
    <row r="1682" spans="1:6" x14ac:dyDescent="0.3">
      <c r="A1682" t="s">
        <v>2623</v>
      </c>
      <c r="B1682" t="s">
        <v>2624</v>
      </c>
      <c r="C1682" t="str">
        <f t="shared" si="52"/>
        <v>Marc-Antoine Soucy</v>
      </c>
      <c r="D1682" t="s">
        <v>524</v>
      </c>
      <c r="E1682" t="s">
        <v>582</v>
      </c>
      <c r="F1682" t="str">
        <f t="shared" si="53"/>
        <v>Canada</v>
      </c>
    </row>
    <row r="1683" spans="1:6" x14ac:dyDescent="0.3">
      <c r="A1683" t="s">
        <v>1507</v>
      </c>
      <c r="B1683" t="s">
        <v>275</v>
      </c>
      <c r="C1683" t="str">
        <f t="shared" si="52"/>
        <v>Filip Bengtsson</v>
      </c>
      <c r="D1683" t="s">
        <v>524</v>
      </c>
      <c r="E1683" t="s">
        <v>574</v>
      </c>
      <c r="F1683" t="str">
        <f t="shared" si="53"/>
        <v>Sweden</v>
      </c>
    </row>
    <row r="1684" spans="1:6" x14ac:dyDescent="0.3">
      <c r="A1684" t="s">
        <v>2843</v>
      </c>
      <c r="B1684" t="s">
        <v>145</v>
      </c>
      <c r="C1684" t="str">
        <f t="shared" si="52"/>
        <v>Felix Bouchard</v>
      </c>
      <c r="D1684" t="s">
        <v>3340</v>
      </c>
      <c r="E1684" t="s">
        <v>582</v>
      </c>
      <c r="F1684" t="str">
        <f t="shared" si="53"/>
        <v>Canada</v>
      </c>
    </row>
    <row r="1685" spans="1:6" x14ac:dyDescent="0.3">
      <c r="A1685" t="s">
        <v>2284</v>
      </c>
      <c r="B1685" t="s">
        <v>227</v>
      </c>
      <c r="C1685" t="str">
        <f t="shared" si="52"/>
        <v>Daniel Afoa</v>
      </c>
      <c r="D1685" t="s">
        <v>524</v>
      </c>
      <c r="E1685" t="s">
        <v>2289</v>
      </c>
      <c r="F1685" t="str">
        <f t="shared" si="53"/>
        <v>Samoa</v>
      </c>
    </row>
    <row r="1686" spans="1:6" x14ac:dyDescent="0.3">
      <c r="A1686" t="s">
        <v>2147</v>
      </c>
      <c r="B1686" t="s">
        <v>2148</v>
      </c>
      <c r="C1686" t="str">
        <f t="shared" si="52"/>
        <v>Joosten Vaidem</v>
      </c>
      <c r="D1686" t="s">
        <v>524</v>
      </c>
      <c r="E1686" t="s">
        <v>592</v>
      </c>
      <c r="F1686" t="str">
        <f t="shared" si="53"/>
        <v>Estonia</v>
      </c>
    </row>
    <row r="1687" spans="1:6" x14ac:dyDescent="0.3">
      <c r="A1687" t="s">
        <v>3524</v>
      </c>
      <c r="B1687" t="s">
        <v>1429</v>
      </c>
      <c r="C1687" t="str">
        <f t="shared" si="52"/>
        <v>Joel Nicolau</v>
      </c>
      <c r="D1687" t="s">
        <v>524</v>
      </c>
      <c r="E1687" t="s">
        <v>601</v>
      </c>
      <c r="F1687" t="str">
        <f t="shared" si="53"/>
        <v>Spain</v>
      </c>
    </row>
    <row r="1688" spans="1:6" x14ac:dyDescent="0.3">
      <c r="A1688" t="s">
        <v>4023</v>
      </c>
      <c r="B1688" t="s">
        <v>4024</v>
      </c>
      <c r="C1688" t="str">
        <f t="shared" si="52"/>
        <v>Erik Nygaard Madsen</v>
      </c>
      <c r="D1688" t="s">
        <v>3036</v>
      </c>
      <c r="E1688" t="s">
        <v>571</v>
      </c>
      <c r="F1688" t="str">
        <f t="shared" si="53"/>
        <v>Norway</v>
      </c>
    </row>
    <row r="1689" spans="1:6" x14ac:dyDescent="0.3">
      <c r="A1689" t="s">
        <v>3573</v>
      </c>
      <c r="B1689" t="s">
        <v>316</v>
      </c>
      <c r="C1689" t="str">
        <f t="shared" si="52"/>
        <v>Mattia Petrucci</v>
      </c>
      <c r="D1689" t="s">
        <v>524</v>
      </c>
      <c r="E1689" t="s">
        <v>600</v>
      </c>
      <c r="F1689" t="str">
        <f t="shared" si="53"/>
        <v>Italy</v>
      </c>
    </row>
    <row r="1690" spans="1:6" x14ac:dyDescent="0.3">
      <c r="A1690" t="s">
        <v>1215</v>
      </c>
      <c r="B1690" t="s">
        <v>314</v>
      </c>
      <c r="C1690" t="str">
        <f t="shared" si="52"/>
        <v>Kristian Sbaragli</v>
      </c>
      <c r="D1690" t="s">
        <v>524</v>
      </c>
      <c r="E1690" t="s">
        <v>600</v>
      </c>
      <c r="F1690" t="str">
        <f t="shared" si="53"/>
        <v>Italy</v>
      </c>
    </row>
    <row r="1691" spans="1:6" x14ac:dyDescent="0.3">
      <c r="A1691" t="s">
        <v>4057</v>
      </c>
      <c r="B1691" t="s">
        <v>1429</v>
      </c>
      <c r="C1691" t="str">
        <f t="shared" si="52"/>
        <v>Joel Plamondon</v>
      </c>
      <c r="D1691" t="s">
        <v>4317</v>
      </c>
      <c r="E1691" t="s">
        <v>582</v>
      </c>
      <c r="F1691" t="str">
        <f t="shared" si="53"/>
        <v>Canada</v>
      </c>
    </row>
    <row r="1692" spans="1:6" x14ac:dyDescent="0.3">
      <c r="A1692" t="s">
        <v>844</v>
      </c>
      <c r="B1692" t="s">
        <v>325</v>
      </c>
      <c r="C1692" t="str">
        <f t="shared" si="52"/>
        <v>Scott Thwaites</v>
      </c>
      <c r="D1692" t="s">
        <v>524</v>
      </c>
      <c r="E1692" t="s">
        <v>586</v>
      </c>
      <c r="F1692" t="str">
        <f t="shared" si="53"/>
        <v>United-Kingdom</v>
      </c>
    </row>
    <row r="1693" spans="1:6" x14ac:dyDescent="0.3">
      <c r="A1693" t="s">
        <v>3461</v>
      </c>
      <c r="B1693" t="s">
        <v>242</v>
      </c>
      <c r="C1693" t="str">
        <f t="shared" si="52"/>
        <v>Samuel Lord</v>
      </c>
      <c r="D1693" t="s">
        <v>524</v>
      </c>
      <c r="E1693" t="s">
        <v>574</v>
      </c>
      <c r="F1693" t="str">
        <f t="shared" si="53"/>
        <v>Sweden</v>
      </c>
    </row>
    <row r="1694" spans="1:6" x14ac:dyDescent="0.3">
      <c r="A1694" t="s">
        <v>2969</v>
      </c>
      <c r="B1694" t="s">
        <v>2970</v>
      </c>
      <c r="C1694" t="str">
        <f t="shared" si="52"/>
        <v>Adil El Arbaoui</v>
      </c>
      <c r="D1694" t="s">
        <v>524</v>
      </c>
      <c r="E1694" t="s">
        <v>550</v>
      </c>
      <c r="F1694" t="str">
        <f t="shared" si="53"/>
        <v>Morocco</v>
      </c>
    </row>
    <row r="1695" spans="1:6" x14ac:dyDescent="0.3">
      <c r="A1695" t="s">
        <v>2320</v>
      </c>
      <c r="B1695" t="s">
        <v>96</v>
      </c>
      <c r="C1695" t="str">
        <f t="shared" si="52"/>
        <v>Jacob Eriksson</v>
      </c>
      <c r="D1695" t="s">
        <v>524</v>
      </c>
      <c r="E1695" t="s">
        <v>574</v>
      </c>
      <c r="F1695" t="str">
        <f t="shared" si="53"/>
        <v>Sweden</v>
      </c>
    </row>
    <row r="1696" spans="1:6" x14ac:dyDescent="0.3">
      <c r="A1696" t="s">
        <v>629</v>
      </c>
      <c r="B1696" t="s">
        <v>362</v>
      </c>
      <c r="C1696" t="str">
        <f t="shared" si="52"/>
        <v>Georgios Bouglas</v>
      </c>
      <c r="D1696" t="s">
        <v>524</v>
      </c>
      <c r="E1696" t="s">
        <v>556</v>
      </c>
      <c r="F1696" t="str">
        <f t="shared" si="53"/>
        <v>Greece</v>
      </c>
    </row>
    <row r="1697" spans="1:6" x14ac:dyDescent="0.3">
      <c r="A1697" t="s">
        <v>4246</v>
      </c>
      <c r="B1697" t="s">
        <v>274</v>
      </c>
      <c r="C1697" t="str">
        <f t="shared" si="52"/>
        <v>Bernard Ndungu</v>
      </c>
      <c r="D1697" t="s">
        <v>3912</v>
      </c>
      <c r="E1697" t="s">
        <v>557</v>
      </c>
      <c r="F1697" t="str">
        <f t="shared" si="53"/>
        <v>Kenya</v>
      </c>
    </row>
    <row r="1698" spans="1:6" x14ac:dyDescent="0.3">
      <c r="A1698" t="s">
        <v>2927</v>
      </c>
      <c r="B1698" t="s">
        <v>294</v>
      </c>
      <c r="C1698" t="str">
        <f t="shared" si="52"/>
        <v>Szymon Tracz</v>
      </c>
      <c r="D1698" t="s">
        <v>524</v>
      </c>
      <c r="E1698" t="s">
        <v>576</v>
      </c>
      <c r="F1698" t="str">
        <f t="shared" si="53"/>
        <v>Poland</v>
      </c>
    </row>
    <row r="1699" spans="1:6" x14ac:dyDescent="0.3">
      <c r="A1699" t="s">
        <v>2058</v>
      </c>
      <c r="B1699" t="s">
        <v>2059</v>
      </c>
      <c r="C1699" t="str">
        <f t="shared" si="52"/>
        <v>Ariel Sivori</v>
      </c>
      <c r="D1699" t="s">
        <v>524</v>
      </c>
      <c r="E1699" t="s">
        <v>563</v>
      </c>
      <c r="F1699" t="str">
        <f t="shared" si="53"/>
        <v>Argentina</v>
      </c>
    </row>
    <row r="1700" spans="1:6" x14ac:dyDescent="0.3">
      <c r="A1700" t="s">
        <v>2497</v>
      </c>
      <c r="B1700" t="s">
        <v>227</v>
      </c>
      <c r="C1700" t="str">
        <f t="shared" si="52"/>
        <v>Daniel Whitehouse</v>
      </c>
      <c r="D1700" t="s">
        <v>524</v>
      </c>
      <c r="E1700" t="s">
        <v>586</v>
      </c>
      <c r="F1700" t="str">
        <f t="shared" si="53"/>
        <v>United-Kingdom</v>
      </c>
    </row>
    <row r="1701" spans="1:6" x14ac:dyDescent="0.3">
      <c r="A1701" t="s">
        <v>1451</v>
      </c>
      <c r="B1701" t="s">
        <v>443</v>
      </c>
      <c r="C1701" t="str">
        <f t="shared" si="52"/>
        <v>Jesus Villegas</v>
      </c>
      <c r="D1701" t="s">
        <v>524</v>
      </c>
      <c r="E1701" t="s">
        <v>564</v>
      </c>
      <c r="F1701" t="str">
        <f t="shared" si="53"/>
        <v>Venezuela</v>
      </c>
    </row>
    <row r="1702" spans="1:6" x14ac:dyDescent="0.3">
      <c r="A1702" t="s">
        <v>3960</v>
      </c>
      <c r="B1702" t="s">
        <v>1784</v>
      </c>
      <c r="C1702" t="str">
        <f t="shared" si="52"/>
        <v>Gunnar Dahl Olsen</v>
      </c>
      <c r="D1702" t="s">
        <v>3929</v>
      </c>
      <c r="E1702" t="s">
        <v>1602</v>
      </c>
      <c r="F1702" t="str">
        <f t="shared" si="53"/>
        <v>Faroe-Islands</v>
      </c>
    </row>
    <row r="1703" spans="1:6" x14ac:dyDescent="0.3">
      <c r="A1703" t="s">
        <v>1067</v>
      </c>
      <c r="B1703" t="s">
        <v>2806</v>
      </c>
      <c r="C1703" t="str">
        <f t="shared" si="52"/>
        <v>Erlend Blikra</v>
      </c>
      <c r="D1703" t="s">
        <v>524</v>
      </c>
      <c r="E1703" t="s">
        <v>571</v>
      </c>
      <c r="F1703" t="str">
        <f t="shared" si="53"/>
        <v>Norway</v>
      </c>
    </row>
    <row r="1704" spans="1:6" x14ac:dyDescent="0.3">
      <c r="A1704" t="s">
        <v>2971</v>
      </c>
      <c r="B1704" t="s">
        <v>115</v>
      </c>
      <c r="C1704" t="str">
        <f t="shared" si="52"/>
        <v>Carlos Cobos</v>
      </c>
      <c r="D1704" t="s">
        <v>524</v>
      </c>
      <c r="E1704" t="s">
        <v>601</v>
      </c>
      <c r="F1704" t="str">
        <f t="shared" si="53"/>
        <v>Spain</v>
      </c>
    </row>
    <row r="1705" spans="1:6" x14ac:dyDescent="0.3">
      <c r="A1705" t="s">
        <v>918</v>
      </c>
      <c r="B1705" t="s">
        <v>3845</v>
      </c>
      <c r="C1705" t="str">
        <f t="shared" si="52"/>
        <v>Bredio Ruiz</v>
      </c>
      <c r="D1705" t="s">
        <v>524</v>
      </c>
      <c r="E1705" t="s">
        <v>736</v>
      </c>
      <c r="F1705" t="str">
        <f t="shared" si="53"/>
        <v>Panama</v>
      </c>
    </row>
    <row r="1706" spans="1:6" x14ac:dyDescent="0.3">
      <c r="A1706" t="s">
        <v>4020</v>
      </c>
      <c r="B1706" t="s">
        <v>4021</v>
      </c>
      <c r="C1706" t="str">
        <f t="shared" si="52"/>
        <v>Edvin Lovidius</v>
      </c>
      <c r="D1706" t="s">
        <v>4318</v>
      </c>
      <c r="E1706" t="s">
        <v>574</v>
      </c>
      <c r="F1706" t="str">
        <f t="shared" si="53"/>
        <v>Sweden</v>
      </c>
    </row>
    <row r="1707" spans="1:6" x14ac:dyDescent="0.3">
      <c r="A1707" t="s">
        <v>4257</v>
      </c>
      <c r="B1707" t="s">
        <v>4258</v>
      </c>
      <c r="C1707" t="str">
        <f t="shared" si="52"/>
        <v>Finlay Pickering</v>
      </c>
      <c r="D1707" t="s">
        <v>4316</v>
      </c>
      <c r="E1707" t="s">
        <v>586</v>
      </c>
      <c r="F1707" t="str">
        <f t="shared" si="53"/>
        <v>United-Kingdom</v>
      </c>
    </row>
    <row r="1708" spans="1:6" x14ac:dyDescent="0.3">
      <c r="A1708" t="s">
        <v>4227</v>
      </c>
      <c r="B1708" t="s">
        <v>4228</v>
      </c>
      <c r="C1708" t="str">
        <f t="shared" si="52"/>
        <v>Luis-Joe Luehrs</v>
      </c>
      <c r="D1708" t="s">
        <v>1997</v>
      </c>
      <c r="E1708" t="s">
        <v>595</v>
      </c>
      <c r="F1708" t="str">
        <f t="shared" si="53"/>
        <v>Germany</v>
      </c>
    </row>
    <row r="1709" spans="1:6" x14ac:dyDescent="0.3">
      <c r="A1709" t="s">
        <v>2666</v>
      </c>
      <c r="B1709" t="s">
        <v>334</v>
      </c>
      <c r="C1709" t="str">
        <f t="shared" si="52"/>
        <v>Alejandro Ropero</v>
      </c>
      <c r="D1709" t="s">
        <v>524</v>
      </c>
      <c r="E1709" t="s">
        <v>601</v>
      </c>
      <c r="F1709" t="str">
        <f t="shared" si="53"/>
        <v>Spain</v>
      </c>
    </row>
    <row r="1710" spans="1:6" x14ac:dyDescent="0.3">
      <c r="A1710" t="s">
        <v>976</v>
      </c>
      <c r="B1710" t="s">
        <v>182</v>
      </c>
      <c r="C1710" t="str">
        <f t="shared" si="52"/>
        <v>Jonathan Salinas</v>
      </c>
      <c r="D1710" t="s">
        <v>524</v>
      </c>
      <c r="E1710" t="s">
        <v>564</v>
      </c>
      <c r="F1710" t="str">
        <f t="shared" si="53"/>
        <v>Venezuela</v>
      </c>
    </row>
    <row r="1711" spans="1:6" x14ac:dyDescent="0.3">
      <c r="A1711" t="s">
        <v>1267</v>
      </c>
      <c r="B1711" t="s">
        <v>1268</v>
      </c>
      <c r="C1711" t="str">
        <f t="shared" si="52"/>
        <v>Gian Friesecke</v>
      </c>
      <c r="D1711" t="s">
        <v>524</v>
      </c>
      <c r="E1711" t="s">
        <v>587</v>
      </c>
      <c r="F1711" t="str">
        <f t="shared" si="53"/>
        <v>Switzerland</v>
      </c>
    </row>
    <row r="1712" spans="1:6" x14ac:dyDescent="0.3">
      <c r="A1712" t="s">
        <v>3877</v>
      </c>
      <c r="B1712" t="s">
        <v>3878</v>
      </c>
      <c r="C1712" t="str">
        <f t="shared" si="52"/>
        <v>Juan Alejandro Umba</v>
      </c>
      <c r="D1712" t="s">
        <v>524</v>
      </c>
      <c r="E1712" t="s">
        <v>593</v>
      </c>
      <c r="F1712" t="str">
        <f t="shared" si="53"/>
        <v>Colombia</v>
      </c>
    </row>
    <row r="1713" spans="1:6" x14ac:dyDescent="0.3">
      <c r="A1713" t="s">
        <v>1830</v>
      </c>
      <c r="B1713" t="s">
        <v>293</v>
      </c>
      <c r="C1713" t="str">
        <f t="shared" si="52"/>
        <v>Romain Cardis</v>
      </c>
      <c r="D1713" t="s">
        <v>524</v>
      </c>
      <c r="E1713" t="s">
        <v>599</v>
      </c>
      <c r="F1713" t="str">
        <f t="shared" si="53"/>
        <v>France</v>
      </c>
    </row>
    <row r="1714" spans="1:6" x14ac:dyDescent="0.3">
      <c r="A1714" t="s">
        <v>1084</v>
      </c>
      <c r="B1714" t="s">
        <v>1085</v>
      </c>
      <c r="C1714" t="str">
        <f t="shared" si="52"/>
        <v>Gyung Gu Jang</v>
      </c>
      <c r="D1714" t="s">
        <v>524</v>
      </c>
      <c r="E1714" t="s">
        <v>802</v>
      </c>
      <c r="F1714" t="str">
        <f t="shared" si="53"/>
        <v>South-Korea</v>
      </c>
    </row>
    <row r="1715" spans="1:6" x14ac:dyDescent="0.3">
      <c r="A1715" t="s">
        <v>434</v>
      </c>
      <c r="B1715" t="s">
        <v>141</v>
      </c>
      <c r="C1715" t="str">
        <f t="shared" si="52"/>
        <v>Christian Koch</v>
      </c>
      <c r="D1715" t="s">
        <v>524</v>
      </c>
      <c r="E1715" t="s">
        <v>595</v>
      </c>
      <c r="F1715" t="str">
        <f t="shared" si="53"/>
        <v>Germany</v>
      </c>
    </row>
    <row r="1716" spans="1:6" x14ac:dyDescent="0.3">
      <c r="A1716" t="s">
        <v>4300</v>
      </c>
      <c r="B1716" t="s">
        <v>4301</v>
      </c>
      <c r="C1716" t="str">
        <f t="shared" si="52"/>
        <v>Leander Van Hautegem</v>
      </c>
      <c r="D1716" t="s">
        <v>3933</v>
      </c>
      <c r="E1716" t="s">
        <v>598</v>
      </c>
      <c r="F1716" t="str">
        <f t="shared" si="53"/>
        <v>Belgium</v>
      </c>
    </row>
    <row r="1717" spans="1:6" x14ac:dyDescent="0.3">
      <c r="A1717" t="s">
        <v>765</v>
      </c>
      <c r="B1717" t="s">
        <v>1962</v>
      </c>
      <c r="C1717" t="str">
        <f t="shared" si="52"/>
        <v>Jose Tito Hernandez</v>
      </c>
      <c r="D1717" t="s">
        <v>524</v>
      </c>
      <c r="E1717" t="s">
        <v>593</v>
      </c>
      <c r="F1717" t="str">
        <f t="shared" si="53"/>
        <v>Colombia</v>
      </c>
    </row>
    <row r="1718" spans="1:6" x14ac:dyDescent="0.3">
      <c r="A1718" t="s">
        <v>4</v>
      </c>
      <c r="B1718" t="s">
        <v>4265</v>
      </c>
      <c r="C1718" t="str">
        <f t="shared" si="52"/>
        <v>Juan Felipe Rodriguez</v>
      </c>
      <c r="D1718" t="s">
        <v>3933</v>
      </c>
      <c r="E1718" t="s">
        <v>593</v>
      </c>
      <c r="F1718" t="str">
        <f t="shared" si="53"/>
        <v>Colombia</v>
      </c>
    </row>
    <row r="1719" spans="1:6" x14ac:dyDescent="0.3">
      <c r="A1719" t="s">
        <v>2942</v>
      </c>
      <c r="B1719" t="s">
        <v>154</v>
      </c>
      <c r="C1719" t="str">
        <f t="shared" si="52"/>
        <v>Nicola Venchiarutti</v>
      </c>
      <c r="D1719" t="s">
        <v>524</v>
      </c>
      <c r="E1719" t="s">
        <v>600</v>
      </c>
      <c r="F1719" t="str">
        <f t="shared" si="53"/>
        <v>Italy</v>
      </c>
    </row>
    <row r="1720" spans="1:6" x14ac:dyDescent="0.3">
      <c r="A1720" t="s">
        <v>2360</v>
      </c>
      <c r="B1720" t="s">
        <v>1009</v>
      </c>
      <c r="C1720" t="str">
        <f t="shared" si="52"/>
        <v>Amir Farshi</v>
      </c>
      <c r="D1720" t="s">
        <v>524</v>
      </c>
      <c r="E1720" t="s">
        <v>537</v>
      </c>
      <c r="F1720" t="str">
        <f t="shared" si="53"/>
        <v>Iran</v>
      </c>
    </row>
    <row r="1721" spans="1:6" x14ac:dyDescent="0.3">
      <c r="A1721" t="s">
        <v>2287</v>
      </c>
      <c r="B1721" t="s">
        <v>325</v>
      </c>
      <c r="C1721" t="str">
        <f t="shared" si="52"/>
        <v>Scott Ambrose</v>
      </c>
      <c r="D1721" t="s">
        <v>524</v>
      </c>
      <c r="E1721" t="s">
        <v>572</v>
      </c>
      <c r="F1721" t="str">
        <f t="shared" si="53"/>
        <v>New-Zealand</v>
      </c>
    </row>
    <row r="1722" spans="1:6" x14ac:dyDescent="0.3">
      <c r="A1722" t="s">
        <v>2650</v>
      </c>
      <c r="B1722" t="s">
        <v>1011</v>
      </c>
      <c r="C1722" t="str">
        <f t="shared" si="52"/>
        <v>Lukas Schlemmer</v>
      </c>
      <c r="D1722" t="s">
        <v>524</v>
      </c>
      <c r="E1722" t="s">
        <v>570</v>
      </c>
      <c r="F1722" t="str">
        <f t="shared" si="53"/>
        <v>Austria</v>
      </c>
    </row>
    <row r="1723" spans="1:6" x14ac:dyDescent="0.3">
      <c r="A1723" t="s">
        <v>4068</v>
      </c>
      <c r="B1723" t="s">
        <v>156</v>
      </c>
      <c r="C1723" t="str">
        <f t="shared" si="52"/>
        <v>Davide Ruvalcaba Reyes</v>
      </c>
      <c r="D1723" t="s">
        <v>4316</v>
      </c>
      <c r="E1723" t="s">
        <v>581</v>
      </c>
      <c r="F1723" t="str">
        <f t="shared" si="53"/>
        <v>Mexico</v>
      </c>
    </row>
    <row r="1724" spans="1:6" x14ac:dyDescent="0.3">
      <c r="A1724" t="s">
        <v>3119</v>
      </c>
      <c r="B1724" t="s">
        <v>786</v>
      </c>
      <c r="C1724" t="str">
        <f t="shared" si="52"/>
        <v>Julius Johansen</v>
      </c>
      <c r="D1724" t="s">
        <v>4324</v>
      </c>
      <c r="E1724" t="s">
        <v>594</v>
      </c>
      <c r="F1724" t="str">
        <f t="shared" si="53"/>
        <v>Denmark</v>
      </c>
    </row>
    <row r="1725" spans="1:6" x14ac:dyDescent="0.3">
      <c r="A1725" t="s">
        <v>4224</v>
      </c>
      <c r="B1725" t="s">
        <v>309</v>
      </c>
      <c r="C1725" t="str">
        <f t="shared" si="52"/>
        <v>Lucas Lopes</v>
      </c>
      <c r="D1725" t="s">
        <v>4308</v>
      </c>
      <c r="E1725" t="s">
        <v>577</v>
      </c>
      <c r="F1725" t="str">
        <f t="shared" si="53"/>
        <v>Portugal</v>
      </c>
    </row>
    <row r="1726" spans="1:6" x14ac:dyDescent="0.3">
      <c r="A1726" t="s">
        <v>3430</v>
      </c>
      <c r="B1726" t="s">
        <v>356</v>
      </c>
      <c r="C1726" t="str">
        <f t="shared" si="52"/>
        <v>Sean Flynn</v>
      </c>
      <c r="D1726" t="s">
        <v>524</v>
      </c>
      <c r="E1726" t="s">
        <v>586</v>
      </c>
      <c r="F1726" t="str">
        <f t="shared" si="53"/>
        <v>United-Kingdom</v>
      </c>
    </row>
    <row r="1727" spans="1:6" x14ac:dyDescent="0.3">
      <c r="A1727" t="s">
        <v>3285</v>
      </c>
      <c r="B1727" t="s">
        <v>3286</v>
      </c>
      <c r="C1727" t="str">
        <f t="shared" si="52"/>
        <v>Cole Davis</v>
      </c>
      <c r="D1727" t="s">
        <v>524</v>
      </c>
      <c r="E1727" t="s">
        <v>596</v>
      </c>
      <c r="F1727" t="str">
        <f t="shared" si="53"/>
        <v>United-States</v>
      </c>
    </row>
    <row r="1728" spans="1:6" x14ac:dyDescent="0.3">
      <c r="A1728" t="s">
        <v>2371</v>
      </c>
      <c r="B1728" t="s">
        <v>460</v>
      </c>
      <c r="C1728" t="str">
        <f t="shared" si="52"/>
        <v>Ibai Azurmendi</v>
      </c>
      <c r="D1728" t="s">
        <v>524</v>
      </c>
      <c r="E1728" t="s">
        <v>601</v>
      </c>
      <c r="F1728" t="str">
        <f t="shared" si="53"/>
        <v>Spain</v>
      </c>
    </row>
    <row r="1729" spans="1:6" x14ac:dyDescent="0.3">
      <c r="A1729" t="s">
        <v>2536</v>
      </c>
      <c r="B1729" t="s">
        <v>177</v>
      </c>
      <c r="C1729" t="str">
        <f t="shared" si="52"/>
        <v>Matthew Gibson</v>
      </c>
      <c r="D1729" t="s">
        <v>524</v>
      </c>
      <c r="E1729" t="s">
        <v>586</v>
      </c>
      <c r="F1729" t="str">
        <f t="shared" si="53"/>
        <v>United-Kingdom</v>
      </c>
    </row>
    <row r="1730" spans="1:6" x14ac:dyDescent="0.3">
      <c r="A1730" t="s">
        <v>3386</v>
      </c>
      <c r="B1730" t="s">
        <v>131</v>
      </c>
      <c r="C1730" t="str">
        <f t="shared" ref="C1730:C1793" si="54">CONCATENATE(B1730," ",A1730)</f>
        <v>Tom Paquot</v>
      </c>
      <c r="D1730" t="s">
        <v>524</v>
      </c>
      <c r="E1730" t="s">
        <v>598</v>
      </c>
      <c r="F1730" t="str">
        <f t="shared" si="53"/>
        <v>Belgium</v>
      </c>
    </row>
    <row r="1731" spans="1:6" x14ac:dyDescent="0.3">
      <c r="A1731" t="s">
        <v>3690</v>
      </c>
      <c r="B1731" t="s">
        <v>438</v>
      </c>
      <c r="C1731" t="str">
        <f t="shared" si="54"/>
        <v>Mohamed Amine Nehari</v>
      </c>
      <c r="D1731" t="s">
        <v>524</v>
      </c>
      <c r="E1731" t="s">
        <v>534</v>
      </c>
      <c r="F1731" t="str">
        <f t="shared" ref="F1731:F1794" si="55">VLOOKUP(E1731,$J$1:$K$163,2,FALSE)</f>
        <v>Algeria</v>
      </c>
    </row>
    <row r="1732" spans="1:6" x14ac:dyDescent="0.3">
      <c r="A1732" t="s">
        <v>2444</v>
      </c>
      <c r="B1732" t="s">
        <v>163</v>
      </c>
      <c r="C1732" t="str">
        <f t="shared" si="54"/>
        <v>Francesco Di Felice</v>
      </c>
      <c r="D1732" t="s">
        <v>524</v>
      </c>
      <c r="E1732" t="s">
        <v>600</v>
      </c>
      <c r="F1732" t="str">
        <f t="shared" si="55"/>
        <v>Italy</v>
      </c>
    </row>
    <row r="1733" spans="1:6" x14ac:dyDescent="0.3">
      <c r="A1733" t="s">
        <v>2084</v>
      </c>
      <c r="B1733" t="s">
        <v>2085</v>
      </c>
      <c r="C1733" t="str">
        <f t="shared" si="54"/>
        <v>Jeison Elias Vega</v>
      </c>
      <c r="D1733" t="s">
        <v>524</v>
      </c>
      <c r="E1733" t="s">
        <v>555</v>
      </c>
      <c r="F1733" t="str">
        <f t="shared" si="55"/>
        <v>Costa-Rica</v>
      </c>
    </row>
    <row r="1734" spans="1:6" x14ac:dyDescent="0.3">
      <c r="A1734" t="s">
        <v>2377</v>
      </c>
      <c r="B1734" t="s">
        <v>193</v>
      </c>
      <c r="C1734" t="str">
        <f t="shared" si="54"/>
        <v>Erik Fetter</v>
      </c>
      <c r="D1734" t="s">
        <v>524</v>
      </c>
      <c r="E1734" t="s">
        <v>567</v>
      </c>
      <c r="F1734" t="str">
        <f t="shared" si="55"/>
        <v>Hungary</v>
      </c>
    </row>
    <row r="1735" spans="1:6" x14ac:dyDescent="0.3">
      <c r="A1735" t="s">
        <v>2553</v>
      </c>
      <c r="B1735" t="s">
        <v>304</v>
      </c>
      <c r="C1735" t="str">
        <f t="shared" si="54"/>
        <v>Anton Kuzmin</v>
      </c>
      <c r="D1735" t="s">
        <v>524</v>
      </c>
      <c r="E1735" t="s">
        <v>591</v>
      </c>
      <c r="F1735" t="str">
        <f t="shared" si="55"/>
        <v>Kazakhstan</v>
      </c>
    </row>
    <row r="1736" spans="1:6" x14ac:dyDescent="0.3">
      <c r="A1736" t="s">
        <v>2326</v>
      </c>
      <c r="B1736" t="s">
        <v>256</v>
      </c>
      <c r="C1736" t="str">
        <f t="shared" si="54"/>
        <v>Tomas Gembeckas</v>
      </c>
      <c r="D1736" t="s">
        <v>524</v>
      </c>
      <c r="E1736" t="s">
        <v>590</v>
      </c>
      <c r="F1736" t="str">
        <f t="shared" si="55"/>
        <v>Lithuania</v>
      </c>
    </row>
    <row r="1737" spans="1:6" x14ac:dyDescent="0.3">
      <c r="A1737" t="s">
        <v>1800</v>
      </c>
      <c r="B1737" t="s">
        <v>350</v>
      </c>
      <c r="C1737" t="str">
        <f t="shared" si="54"/>
        <v>Geoffrey Curran</v>
      </c>
      <c r="D1737" t="s">
        <v>524</v>
      </c>
      <c r="E1737" t="s">
        <v>596</v>
      </c>
      <c r="F1737" t="str">
        <f t="shared" si="55"/>
        <v>United-States</v>
      </c>
    </row>
    <row r="1738" spans="1:6" x14ac:dyDescent="0.3">
      <c r="A1738" t="s">
        <v>4116</v>
      </c>
      <c r="B1738" t="s">
        <v>227</v>
      </c>
      <c r="C1738" t="str">
        <f t="shared" si="54"/>
        <v>Daniel Yon Hin</v>
      </c>
      <c r="D1738" t="s">
        <v>3340</v>
      </c>
      <c r="E1738" t="s">
        <v>575</v>
      </c>
      <c r="F1738" t="str">
        <f t="shared" si="55"/>
        <v>Ireland</v>
      </c>
    </row>
    <row r="1739" spans="1:6" x14ac:dyDescent="0.3">
      <c r="A1739" t="s">
        <v>763</v>
      </c>
      <c r="B1739" t="s">
        <v>784</v>
      </c>
      <c r="C1739" t="str">
        <f t="shared" si="54"/>
        <v>Ulugbek Galiev</v>
      </c>
      <c r="D1739" t="s">
        <v>524</v>
      </c>
      <c r="E1739" t="s">
        <v>591</v>
      </c>
      <c r="F1739" t="str">
        <f t="shared" si="55"/>
        <v>Kazakhstan</v>
      </c>
    </row>
    <row r="1740" spans="1:6" x14ac:dyDescent="0.3">
      <c r="A1740" t="s">
        <v>2867</v>
      </c>
      <c r="B1740" t="s">
        <v>309</v>
      </c>
      <c r="C1740" t="str">
        <f t="shared" si="54"/>
        <v>Lucas Carstensen</v>
      </c>
      <c r="D1740" t="s">
        <v>524</v>
      </c>
      <c r="E1740" t="s">
        <v>595</v>
      </c>
      <c r="F1740" t="str">
        <f t="shared" si="55"/>
        <v>Germany</v>
      </c>
    </row>
    <row r="1741" spans="1:6" x14ac:dyDescent="0.3">
      <c r="A1741" t="s">
        <v>1021</v>
      </c>
      <c r="B1741" t="s">
        <v>210</v>
      </c>
      <c r="C1741" t="str">
        <f t="shared" si="54"/>
        <v>Darren Young</v>
      </c>
      <c r="D1741" t="s">
        <v>524</v>
      </c>
      <c r="E1741" t="s">
        <v>2289</v>
      </c>
      <c r="F1741" t="str">
        <f t="shared" si="55"/>
        <v>Samoa</v>
      </c>
    </row>
    <row r="1742" spans="1:6" x14ac:dyDescent="0.3">
      <c r="A1742" t="s">
        <v>4281</v>
      </c>
      <c r="B1742" t="s">
        <v>365</v>
      </c>
      <c r="C1742" t="str">
        <f t="shared" si="54"/>
        <v>Jakob Soderqvist</v>
      </c>
      <c r="D1742" t="s">
        <v>3928</v>
      </c>
      <c r="E1742" t="s">
        <v>574</v>
      </c>
      <c r="F1742" t="str">
        <f t="shared" si="55"/>
        <v>Sweden</v>
      </c>
    </row>
    <row r="1743" spans="1:6" x14ac:dyDescent="0.3">
      <c r="A1743" t="s">
        <v>3990</v>
      </c>
      <c r="B1743" t="s">
        <v>302</v>
      </c>
      <c r="C1743" t="str">
        <f t="shared" si="54"/>
        <v>Adam Holm Jorgensen</v>
      </c>
      <c r="D1743" t="s">
        <v>3913</v>
      </c>
      <c r="E1743" t="s">
        <v>594</v>
      </c>
      <c r="F1743" t="str">
        <f t="shared" si="55"/>
        <v>Denmark</v>
      </c>
    </row>
    <row r="1744" spans="1:6" x14ac:dyDescent="0.3">
      <c r="A1744" t="s">
        <v>3462</v>
      </c>
      <c r="B1744" t="s">
        <v>1626</v>
      </c>
      <c r="C1744" t="str">
        <f t="shared" si="54"/>
        <v>Matias Malmberg</v>
      </c>
      <c r="D1744" t="s">
        <v>4313</v>
      </c>
      <c r="E1744" t="s">
        <v>594</v>
      </c>
      <c r="F1744" t="str">
        <f t="shared" si="55"/>
        <v>Denmark</v>
      </c>
    </row>
    <row r="1745" spans="1:6" x14ac:dyDescent="0.3">
      <c r="A1745" t="s">
        <v>3250</v>
      </c>
      <c r="B1745" t="s">
        <v>3251</v>
      </c>
      <c r="C1745" t="str">
        <f t="shared" si="54"/>
        <v>Itsuki Koide</v>
      </c>
      <c r="D1745" t="s">
        <v>4311</v>
      </c>
      <c r="E1745" t="s">
        <v>583</v>
      </c>
      <c r="F1745" t="str">
        <f t="shared" si="55"/>
        <v>Japan</v>
      </c>
    </row>
    <row r="1746" spans="1:6" x14ac:dyDescent="0.3">
      <c r="A1746" t="s">
        <v>44</v>
      </c>
      <c r="B1746" t="s">
        <v>3298</v>
      </c>
      <c r="C1746" t="str">
        <f t="shared" si="54"/>
        <v>Sander Andersen</v>
      </c>
      <c r="D1746" t="s">
        <v>524</v>
      </c>
      <c r="E1746" t="s">
        <v>594</v>
      </c>
      <c r="F1746" t="str">
        <f t="shared" si="55"/>
        <v>Denmark</v>
      </c>
    </row>
    <row r="1747" spans="1:6" x14ac:dyDescent="0.3">
      <c r="A1747" t="s">
        <v>2091</v>
      </c>
      <c r="B1747" t="s">
        <v>2092</v>
      </c>
      <c r="C1747" t="str">
        <f t="shared" si="54"/>
        <v>Raimondas Rumsas</v>
      </c>
      <c r="D1747" t="s">
        <v>524</v>
      </c>
      <c r="E1747" t="s">
        <v>590</v>
      </c>
      <c r="F1747" t="str">
        <f t="shared" si="55"/>
        <v>Lithuania</v>
      </c>
    </row>
    <row r="1748" spans="1:6" x14ac:dyDescent="0.3">
      <c r="A1748" t="s">
        <v>3144</v>
      </c>
      <c r="B1748" t="s">
        <v>635</v>
      </c>
      <c r="C1748" t="str">
        <f t="shared" si="54"/>
        <v>Louis Bendixen</v>
      </c>
      <c r="D1748" t="s">
        <v>524</v>
      </c>
      <c r="E1748" t="s">
        <v>594</v>
      </c>
      <c r="F1748" t="str">
        <f t="shared" si="55"/>
        <v>Denmark</v>
      </c>
    </row>
    <row r="1749" spans="1:6" x14ac:dyDescent="0.3">
      <c r="A1749" t="s">
        <v>4225</v>
      </c>
      <c r="B1749" t="s">
        <v>4226</v>
      </c>
      <c r="C1749" t="str">
        <f t="shared" si="54"/>
        <v>Tijn Louwerensen</v>
      </c>
      <c r="D1749" t="s">
        <v>4320</v>
      </c>
      <c r="E1749" t="s">
        <v>1187</v>
      </c>
      <c r="F1749" t="str">
        <f t="shared" si="55"/>
        <v>Curacao</v>
      </c>
    </row>
    <row r="1750" spans="1:6" x14ac:dyDescent="0.3">
      <c r="A1750" t="s">
        <v>87</v>
      </c>
      <c r="B1750" t="s">
        <v>168</v>
      </c>
      <c r="C1750" t="str">
        <f t="shared" si="54"/>
        <v>Max Walsleben</v>
      </c>
      <c r="D1750" t="s">
        <v>524</v>
      </c>
      <c r="E1750" t="s">
        <v>595</v>
      </c>
      <c r="F1750" t="str">
        <f t="shared" si="55"/>
        <v>Germany</v>
      </c>
    </row>
    <row r="1751" spans="1:6" x14ac:dyDescent="0.3">
      <c r="A1751" t="s">
        <v>2857</v>
      </c>
      <c r="B1751" t="s">
        <v>13</v>
      </c>
      <c r="C1751" t="str">
        <f t="shared" si="54"/>
        <v>Clement Carisey</v>
      </c>
      <c r="D1751" t="s">
        <v>524</v>
      </c>
      <c r="E1751" t="s">
        <v>599</v>
      </c>
      <c r="F1751" t="str">
        <f t="shared" si="55"/>
        <v>France</v>
      </c>
    </row>
    <row r="1752" spans="1:6" x14ac:dyDescent="0.3">
      <c r="A1752" t="s">
        <v>3793</v>
      </c>
      <c r="B1752" t="s">
        <v>3794</v>
      </c>
      <c r="C1752" t="str">
        <f t="shared" si="54"/>
        <v>Hjalmar Klyver</v>
      </c>
      <c r="D1752" t="s">
        <v>524</v>
      </c>
      <c r="E1752" t="s">
        <v>574</v>
      </c>
      <c r="F1752" t="str">
        <f t="shared" si="55"/>
        <v>Sweden</v>
      </c>
    </row>
    <row r="1753" spans="1:6" x14ac:dyDescent="0.3">
      <c r="A1753" t="s">
        <v>1871</v>
      </c>
      <c r="B1753" t="s">
        <v>1872</v>
      </c>
      <c r="C1753" t="str">
        <f t="shared" si="54"/>
        <v>Jean Claude Uwizeye</v>
      </c>
      <c r="D1753" t="s">
        <v>524</v>
      </c>
      <c r="E1753" t="s">
        <v>749</v>
      </c>
      <c r="F1753" t="str">
        <f t="shared" si="55"/>
        <v>Rwanda</v>
      </c>
    </row>
    <row r="1754" spans="1:6" x14ac:dyDescent="0.3">
      <c r="A1754" t="s">
        <v>1420</v>
      </c>
      <c r="B1754" t="s">
        <v>1421</v>
      </c>
      <c r="C1754" t="str">
        <f t="shared" si="54"/>
        <v>Stephan Rabitsch</v>
      </c>
      <c r="D1754" t="s">
        <v>524</v>
      </c>
      <c r="E1754" t="s">
        <v>570</v>
      </c>
      <c r="F1754" t="str">
        <f t="shared" si="55"/>
        <v>Austria</v>
      </c>
    </row>
    <row r="1755" spans="1:6" x14ac:dyDescent="0.3">
      <c r="A1755" t="s">
        <v>3737</v>
      </c>
      <c r="B1755" t="s">
        <v>161</v>
      </c>
      <c r="C1755" t="str">
        <f t="shared" si="54"/>
        <v>Mikel Demiri</v>
      </c>
      <c r="D1755" t="s">
        <v>3920</v>
      </c>
      <c r="E1755" t="s">
        <v>878</v>
      </c>
      <c r="F1755" t="str">
        <f t="shared" si="55"/>
        <v>Albania</v>
      </c>
    </row>
    <row r="1756" spans="1:6" x14ac:dyDescent="0.3">
      <c r="A1756" t="s">
        <v>2186</v>
      </c>
      <c r="B1756" t="s">
        <v>2187</v>
      </c>
      <c r="C1756" t="str">
        <f t="shared" si="54"/>
        <v>Zohar Hadari</v>
      </c>
      <c r="D1756" t="s">
        <v>524</v>
      </c>
      <c r="E1756" t="s">
        <v>528</v>
      </c>
      <c r="F1756" t="str">
        <f t="shared" si="55"/>
        <v>Israel</v>
      </c>
    </row>
    <row r="1757" spans="1:6" x14ac:dyDescent="0.3">
      <c r="A1757" t="s">
        <v>4155</v>
      </c>
      <c r="B1757" t="s">
        <v>124</v>
      </c>
      <c r="C1757" t="str">
        <f t="shared" si="54"/>
        <v>Jan Castellon</v>
      </c>
      <c r="D1757" t="s">
        <v>3927</v>
      </c>
      <c r="E1757" t="s">
        <v>601</v>
      </c>
      <c r="F1757" t="str">
        <f t="shared" si="55"/>
        <v>Spain</v>
      </c>
    </row>
    <row r="1758" spans="1:6" x14ac:dyDescent="0.3">
      <c r="A1758" t="s">
        <v>1437</v>
      </c>
      <c r="B1758" t="s">
        <v>1279</v>
      </c>
      <c r="C1758" t="str">
        <f t="shared" si="54"/>
        <v>Cesar Ixehuati</v>
      </c>
      <c r="D1758" t="s">
        <v>524</v>
      </c>
      <c r="E1758" t="s">
        <v>581</v>
      </c>
      <c r="F1758" t="str">
        <f t="shared" si="55"/>
        <v>Mexico</v>
      </c>
    </row>
    <row r="1759" spans="1:6" x14ac:dyDescent="0.3">
      <c r="A1759" t="s">
        <v>3892</v>
      </c>
      <c r="B1759" t="s">
        <v>3893</v>
      </c>
      <c r="C1759" t="str">
        <f t="shared" si="54"/>
        <v>Willhelm Wallinder</v>
      </c>
      <c r="D1759" t="s">
        <v>4313</v>
      </c>
      <c r="E1759" t="s">
        <v>574</v>
      </c>
      <c r="F1759" t="str">
        <f t="shared" si="55"/>
        <v>Sweden</v>
      </c>
    </row>
    <row r="1760" spans="1:6" x14ac:dyDescent="0.3">
      <c r="A1760" t="s">
        <v>3850</v>
      </c>
      <c r="B1760" t="s">
        <v>488</v>
      </c>
      <c r="C1760" t="str">
        <f t="shared" si="54"/>
        <v>Edoardo Sandri</v>
      </c>
      <c r="D1760" t="s">
        <v>4312</v>
      </c>
      <c r="E1760" t="s">
        <v>600</v>
      </c>
      <c r="F1760" t="str">
        <f t="shared" si="55"/>
        <v>Italy</v>
      </c>
    </row>
    <row r="1761" spans="1:6" x14ac:dyDescent="0.3">
      <c r="A1761" t="s">
        <v>1996</v>
      </c>
      <c r="B1761" t="s">
        <v>54</v>
      </c>
      <c r="C1761" t="str">
        <f t="shared" si="54"/>
        <v>Joseph Kimathi</v>
      </c>
      <c r="D1761" t="s">
        <v>524</v>
      </c>
      <c r="E1761" t="s">
        <v>557</v>
      </c>
      <c r="F1761" t="str">
        <f t="shared" si="55"/>
        <v>Kenya</v>
      </c>
    </row>
    <row r="1762" spans="1:6" x14ac:dyDescent="0.3">
      <c r="A1762" t="s">
        <v>3897</v>
      </c>
      <c r="B1762" t="s">
        <v>2661</v>
      </c>
      <c r="C1762" t="str">
        <f t="shared" si="54"/>
        <v>Hannes Wilksch</v>
      </c>
      <c r="D1762" t="s">
        <v>4320</v>
      </c>
      <c r="E1762" t="s">
        <v>595</v>
      </c>
      <c r="F1762" t="str">
        <f t="shared" si="55"/>
        <v>Germany</v>
      </c>
    </row>
    <row r="1763" spans="1:6" x14ac:dyDescent="0.3">
      <c r="A1763" t="s">
        <v>775</v>
      </c>
      <c r="B1763" t="s">
        <v>279</v>
      </c>
      <c r="C1763" t="str">
        <f t="shared" si="54"/>
        <v>Hugo Nunes</v>
      </c>
      <c r="D1763" t="s">
        <v>4135</v>
      </c>
      <c r="E1763" t="s">
        <v>577</v>
      </c>
      <c r="F1763" t="str">
        <f t="shared" si="55"/>
        <v>Portugal</v>
      </c>
    </row>
    <row r="1764" spans="1:6" x14ac:dyDescent="0.3">
      <c r="A1764" t="s">
        <v>1686</v>
      </c>
      <c r="B1764" t="s">
        <v>984</v>
      </c>
      <c r="C1764" t="str">
        <f t="shared" si="54"/>
        <v>Soufiane Sahbaoui</v>
      </c>
      <c r="D1764" t="s">
        <v>524</v>
      </c>
      <c r="E1764" t="s">
        <v>550</v>
      </c>
      <c r="F1764" t="str">
        <f t="shared" si="55"/>
        <v>Morocco</v>
      </c>
    </row>
    <row r="1765" spans="1:6" x14ac:dyDescent="0.3">
      <c r="A1765" t="s">
        <v>2414</v>
      </c>
      <c r="B1765" t="s">
        <v>224</v>
      </c>
      <c r="C1765" t="str">
        <f t="shared" si="54"/>
        <v>Sven Burger</v>
      </c>
      <c r="D1765" t="s">
        <v>524</v>
      </c>
      <c r="E1765" t="s">
        <v>597</v>
      </c>
      <c r="F1765" t="str">
        <f t="shared" si="55"/>
        <v>Netherlands</v>
      </c>
    </row>
    <row r="1766" spans="1:6" x14ac:dyDescent="0.3">
      <c r="A1766" t="s">
        <v>1221</v>
      </c>
      <c r="B1766" t="s">
        <v>2436</v>
      </c>
      <c r="C1766" t="str">
        <f t="shared" si="54"/>
        <v>Hartthijs De Vries</v>
      </c>
      <c r="D1766" t="s">
        <v>524</v>
      </c>
      <c r="E1766" t="s">
        <v>597</v>
      </c>
      <c r="F1766" t="str">
        <f t="shared" si="55"/>
        <v>Netherlands</v>
      </c>
    </row>
    <row r="1767" spans="1:6" x14ac:dyDescent="0.3">
      <c r="A1767" t="s">
        <v>93</v>
      </c>
      <c r="B1767" t="s">
        <v>205</v>
      </c>
      <c r="C1767" t="str">
        <f t="shared" si="54"/>
        <v>Tyler Smith</v>
      </c>
      <c r="D1767" t="s">
        <v>524</v>
      </c>
      <c r="E1767" t="s">
        <v>554</v>
      </c>
      <c r="F1767" t="str">
        <f t="shared" si="55"/>
        <v>Bermuda</v>
      </c>
    </row>
    <row r="1768" spans="1:6" x14ac:dyDescent="0.3">
      <c r="A1768" t="s">
        <v>2716</v>
      </c>
      <c r="B1768" t="s">
        <v>202</v>
      </c>
      <c r="C1768" t="str">
        <f t="shared" si="54"/>
        <v>Gustav Hoog</v>
      </c>
      <c r="D1768" t="s">
        <v>524</v>
      </c>
      <c r="E1768" t="s">
        <v>574</v>
      </c>
      <c r="F1768" t="str">
        <f t="shared" si="55"/>
        <v>Sweden</v>
      </c>
    </row>
    <row r="1769" spans="1:6" x14ac:dyDescent="0.3">
      <c r="A1769" t="s">
        <v>1269</v>
      </c>
      <c r="B1769" t="s">
        <v>798</v>
      </c>
      <c r="C1769" t="str">
        <f t="shared" si="54"/>
        <v>Dawit Yemane</v>
      </c>
      <c r="D1769" t="s">
        <v>524</v>
      </c>
      <c r="E1769" t="s">
        <v>751</v>
      </c>
      <c r="F1769" t="str">
        <f t="shared" si="55"/>
        <v>Eritrea</v>
      </c>
    </row>
    <row r="1770" spans="1:6" x14ac:dyDescent="0.3">
      <c r="A1770" t="s">
        <v>2607</v>
      </c>
      <c r="B1770" t="s">
        <v>2608</v>
      </c>
      <c r="C1770" t="str">
        <f t="shared" si="54"/>
        <v>Sora Yomoto</v>
      </c>
      <c r="D1770" t="s">
        <v>524</v>
      </c>
      <c r="E1770" t="s">
        <v>583</v>
      </c>
      <c r="F1770" t="str">
        <f t="shared" si="55"/>
        <v>Japan</v>
      </c>
    </row>
    <row r="1771" spans="1:6" x14ac:dyDescent="0.3">
      <c r="A1771" t="s">
        <v>68</v>
      </c>
      <c r="B1771" t="s">
        <v>131</v>
      </c>
      <c r="C1771" t="str">
        <f t="shared" si="54"/>
        <v>Tom Thill</v>
      </c>
      <c r="D1771" t="s">
        <v>524</v>
      </c>
      <c r="E1771" t="s">
        <v>585</v>
      </c>
      <c r="F1771" t="str">
        <f t="shared" si="55"/>
        <v>Luxembourg</v>
      </c>
    </row>
    <row r="1772" spans="1:6" x14ac:dyDescent="0.3">
      <c r="A1772" t="s">
        <v>3057</v>
      </c>
      <c r="B1772" t="s">
        <v>0</v>
      </c>
      <c r="C1772" t="str">
        <f t="shared" si="54"/>
        <v>Martin Lavric</v>
      </c>
      <c r="D1772" t="s">
        <v>524</v>
      </c>
      <c r="E1772" t="s">
        <v>578</v>
      </c>
      <c r="F1772" t="str">
        <f t="shared" si="55"/>
        <v>Slovenia</v>
      </c>
    </row>
    <row r="1773" spans="1:6" x14ac:dyDescent="0.3">
      <c r="A1773" t="s">
        <v>1255</v>
      </c>
      <c r="B1773" t="s">
        <v>1579</v>
      </c>
      <c r="C1773" t="str">
        <f t="shared" si="54"/>
        <v>Marco Andre Acevedo</v>
      </c>
      <c r="D1773" t="s">
        <v>524</v>
      </c>
      <c r="E1773" t="s">
        <v>540</v>
      </c>
      <c r="F1773" t="str">
        <f t="shared" si="55"/>
        <v>Honduras</v>
      </c>
    </row>
    <row r="1774" spans="1:6" x14ac:dyDescent="0.3">
      <c r="A1774" t="s">
        <v>2951</v>
      </c>
      <c r="B1774" t="s">
        <v>114</v>
      </c>
      <c r="C1774" t="str">
        <f t="shared" si="54"/>
        <v>Maxim Piskunov</v>
      </c>
      <c r="D1774" t="s">
        <v>524</v>
      </c>
      <c r="E1774" t="s">
        <v>589</v>
      </c>
      <c r="F1774" t="str">
        <f t="shared" si="55"/>
        <v>Russia</v>
      </c>
    </row>
    <row r="1775" spans="1:6" x14ac:dyDescent="0.3">
      <c r="A1775" t="s">
        <v>3877</v>
      </c>
      <c r="B1775" t="s">
        <v>3095</v>
      </c>
      <c r="C1775" t="str">
        <f t="shared" si="54"/>
        <v>Santiago Umba</v>
      </c>
      <c r="D1775" t="s">
        <v>4317</v>
      </c>
      <c r="E1775" t="s">
        <v>593</v>
      </c>
      <c r="F1775" t="str">
        <f t="shared" si="55"/>
        <v>Colombia</v>
      </c>
    </row>
    <row r="1776" spans="1:6" x14ac:dyDescent="0.3">
      <c r="A1776" t="s">
        <v>3384</v>
      </c>
      <c r="B1776" t="s">
        <v>1872</v>
      </c>
      <c r="C1776" t="str">
        <f t="shared" si="54"/>
        <v>Jean Claude Nzafashwanayo</v>
      </c>
      <c r="D1776" t="s">
        <v>524</v>
      </c>
      <c r="E1776" t="s">
        <v>749</v>
      </c>
      <c r="F1776" t="str">
        <f t="shared" si="55"/>
        <v>Rwanda</v>
      </c>
    </row>
    <row r="1777" spans="1:6" x14ac:dyDescent="0.3">
      <c r="A1777" t="s">
        <v>2668</v>
      </c>
      <c r="B1777" t="s">
        <v>1681</v>
      </c>
      <c r="C1777" t="str">
        <f t="shared" si="54"/>
        <v>Francesc Espuny</v>
      </c>
      <c r="D1777" t="s">
        <v>524</v>
      </c>
      <c r="E1777" t="s">
        <v>1573</v>
      </c>
      <c r="F1777" t="str">
        <f t="shared" si="55"/>
        <v>Andorra</v>
      </c>
    </row>
    <row r="1778" spans="1:6" x14ac:dyDescent="0.3">
      <c r="A1778" t="s">
        <v>3699</v>
      </c>
      <c r="B1778" t="s">
        <v>311</v>
      </c>
      <c r="C1778" t="str">
        <f t="shared" si="54"/>
        <v>Alex Baudin</v>
      </c>
      <c r="D1778" t="s">
        <v>524</v>
      </c>
      <c r="E1778" t="s">
        <v>599</v>
      </c>
      <c r="F1778" t="str">
        <f t="shared" si="55"/>
        <v>France</v>
      </c>
    </row>
    <row r="1779" spans="1:6" x14ac:dyDescent="0.3">
      <c r="A1779" t="s">
        <v>4283</v>
      </c>
      <c r="B1779" t="s">
        <v>4284</v>
      </c>
      <c r="C1779" t="str">
        <f t="shared" si="54"/>
        <v>Zeteny Szijarto</v>
      </c>
      <c r="D1779" t="s">
        <v>4318</v>
      </c>
      <c r="E1779" t="s">
        <v>567</v>
      </c>
      <c r="F1779" t="str">
        <f t="shared" si="55"/>
        <v>Hungary</v>
      </c>
    </row>
    <row r="1780" spans="1:6" x14ac:dyDescent="0.3">
      <c r="A1780" t="s">
        <v>4200</v>
      </c>
      <c r="B1780" t="s">
        <v>245</v>
      </c>
      <c r="C1780" t="str">
        <f t="shared" si="54"/>
        <v>Roman Holzer</v>
      </c>
      <c r="D1780" t="s">
        <v>3920</v>
      </c>
      <c r="E1780" t="s">
        <v>587</v>
      </c>
      <c r="F1780" t="str">
        <f t="shared" si="55"/>
        <v>Switzerland</v>
      </c>
    </row>
    <row r="1781" spans="1:6" x14ac:dyDescent="0.3">
      <c r="A1781" t="s">
        <v>1413</v>
      </c>
      <c r="B1781" t="s">
        <v>3084</v>
      </c>
      <c r="C1781" t="str">
        <f t="shared" si="54"/>
        <v>Donovan Ramirez</v>
      </c>
      <c r="D1781" t="s">
        <v>3927</v>
      </c>
      <c r="E1781" t="s">
        <v>555</v>
      </c>
      <c r="F1781" t="str">
        <f t="shared" si="55"/>
        <v>Costa-Rica</v>
      </c>
    </row>
    <row r="1782" spans="1:6" x14ac:dyDescent="0.3">
      <c r="A1782" t="s">
        <v>3172</v>
      </c>
      <c r="B1782" t="s">
        <v>3173</v>
      </c>
      <c r="C1782" t="str">
        <f t="shared" si="54"/>
        <v>Xabier Mikel Azparren</v>
      </c>
      <c r="D1782" t="s">
        <v>524</v>
      </c>
      <c r="E1782" t="s">
        <v>601</v>
      </c>
      <c r="F1782" t="str">
        <f t="shared" si="55"/>
        <v>Spain</v>
      </c>
    </row>
    <row r="1783" spans="1:6" x14ac:dyDescent="0.3">
      <c r="A1783" t="s">
        <v>3953</v>
      </c>
      <c r="B1783" t="s">
        <v>153</v>
      </c>
      <c r="C1783" t="str">
        <f t="shared" si="54"/>
        <v>Paul Buschek</v>
      </c>
      <c r="D1783" t="s">
        <v>3918</v>
      </c>
      <c r="E1783" t="s">
        <v>570</v>
      </c>
      <c r="F1783" t="str">
        <f t="shared" si="55"/>
        <v>Austria</v>
      </c>
    </row>
    <row r="1784" spans="1:6" x14ac:dyDescent="0.3">
      <c r="A1784" t="s">
        <v>4268</v>
      </c>
      <c r="B1784" t="s">
        <v>4269</v>
      </c>
      <c r="C1784" t="str">
        <f t="shared" si="54"/>
        <v>Brieuc Rolland</v>
      </c>
      <c r="D1784" t="s">
        <v>3037</v>
      </c>
      <c r="E1784" t="s">
        <v>599</v>
      </c>
      <c r="F1784" t="str">
        <f t="shared" si="55"/>
        <v>France</v>
      </c>
    </row>
    <row r="1785" spans="1:6" x14ac:dyDescent="0.3">
      <c r="A1785" t="s">
        <v>103</v>
      </c>
      <c r="B1785" t="s">
        <v>413</v>
      </c>
      <c r="C1785" t="str">
        <f t="shared" si="54"/>
        <v>Tejay Van Garderen</v>
      </c>
      <c r="D1785" t="s">
        <v>524</v>
      </c>
      <c r="E1785" t="s">
        <v>596</v>
      </c>
      <c r="F1785" t="str">
        <f t="shared" si="55"/>
        <v>United-States</v>
      </c>
    </row>
    <row r="1786" spans="1:6" x14ac:dyDescent="0.3">
      <c r="A1786" t="s">
        <v>1680</v>
      </c>
      <c r="B1786" t="s">
        <v>780</v>
      </c>
      <c r="C1786" t="str">
        <f t="shared" si="54"/>
        <v>Dominic Arissol</v>
      </c>
      <c r="D1786" t="s">
        <v>524</v>
      </c>
      <c r="E1786" t="s">
        <v>1663</v>
      </c>
      <c r="F1786" t="str">
        <f t="shared" si="55"/>
        <v>Seychelles</v>
      </c>
    </row>
    <row r="1787" spans="1:6" x14ac:dyDescent="0.3">
      <c r="A1787" t="s">
        <v>3228</v>
      </c>
      <c r="B1787" t="s">
        <v>177</v>
      </c>
      <c r="C1787" t="str">
        <f t="shared" si="54"/>
        <v>Matthew Bostock</v>
      </c>
      <c r="D1787" t="s">
        <v>524</v>
      </c>
      <c r="E1787" t="s">
        <v>586</v>
      </c>
      <c r="F1787" t="str">
        <f t="shared" si="55"/>
        <v>United-Kingdom</v>
      </c>
    </row>
    <row r="1788" spans="1:6" x14ac:dyDescent="0.3">
      <c r="A1788" t="s">
        <v>2950</v>
      </c>
      <c r="B1788" t="s">
        <v>611</v>
      </c>
      <c r="C1788" t="str">
        <f t="shared" si="54"/>
        <v>Jack Escritt</v>
      </c>
      <c r="D1788" t="s">
        <v>524</v>
      </c>
      <c r="E1788" t="s">
        <v>586</v>
      </c>
      <c r="F1788" t="str">
        <f t="shared" si="55"/>
        <v>United-Kingdom</v>
      </c>
    </row>
    <row r="1789" spans="1:6" x14ac:dyDescent="0.3">
      <c r="A1789" t="s">
        <v>1183</v>
      </c>
      <c r="B1789" t="s">
        <v>1184</v>
      </c>
      <c r="C1789" t="str">
        <f t="shared" si="54"/>
        <v>Heiko Redecker</v>
      </c>
      <c r="D1789" t="s">
        <v>524</v>
      </c>
      <c r="E1789" t="s">
        <v>526</v>
      </c>
      <c r="F1789" t="str">
        <f t="shared" si="55"/>
        <v>Namibia</v>
      </c>
    </row>
    <row r="1790" spans="1:6" x14ac:dyDescent="0.3">
      <c r="A1790" t="s">
        <v>1240</v>
      </c>
      <c r="B1790" t="s">
        <v>303</v>
      </c>
      <c r="C1790" t="str">
        <f t="shared" si="54"/>
        <v>Mikhail Kochetkov</v>
      </c>
      <c r="D1790" t="s">
        <v>524</v>
      </c>
      <c r="E1790" t="s">
        <v>591</v>
      </c>
      <c r="F1790" t="str">
        <f t="shared" si="55"/>
        <v>Kazakhstan</v>
      </c>
    </row>
    <row r="1791" spans="1:6" x14ac:dyDescent="0.3">
      <c r="A1791" t="s">
        <v>2364</v>
      </c>
      <c r="B1791" t="s">
        <v>1953</v>
      </c>
      <c r="C1791" t="str">
        <f t="shared" si="54"/>
        <v>Patryk Gorecki</v>
      </c>
      <c r="D1791" t="s">
        <v>524</v>
      </c>
      <c r="E1791" t="s">
        <v>576</v>
      </c>
      <c r="F1791" t="str">
        <f t="shared" si="55"/>
        <v>Poland</v>
      </c>
    </row>
    <row r="1792" spans="1:6" x14ac:dyDescent="0.3">
      <c r="A1792" t="s">
        <v>2535</v>
      </c>
      <c r="B1792" t="s">
        <v>544</v>
      </c>
      <c r="C1792" t="str">
        <f t="shared" si="54"/>
        <v>Giacomo Garavaglia</v>
      </c>
      <c r="D1792" t="s">
        <v>524</v>
      </c>
      <c r="E1792" t="s">
        <v>600</v>
      </c>
      <c r="F1792" t="str">
        <f t="shared" si="55"/>
        <v>Italy</v>
      </c>
    </row>
    <row r="1793" spans="1:6" x14ac:dyDescent="0.3">
      <c r="A1793" t="s">
        <v>1906</v>
      </c>
      <c r="B1793" t="s">
        <v>194</v>
      </c>
      <c r="C1793" t="str">
        <f t="shared" si="54"/>
        <v>Ian Lopez</v>
      </c>
      <c r="D1793" t="s">
        <v>4315</v>
      </c>
      <c r="E1793" t="s">
        <v>596</v>
      </c>
      <c r="F1793" t="str">
        <f t="shared" si="55"/>
        <v>United-States</v>
      </c>
    </row>
    <row r="1794" spans="1:6" x14ac:dyDescent="0.3">
      <c r="A1794" t="s">
        <v>55</v>
      </c>
      <c r="B1794" t="s">
        <v>254</v>
      </c>
      <c r="C1794" t="str">
        <f t="shared" ref="C1794:C1857" si="56">CONCATENATE(B1794," ",A1794)</f>
        <v>Jordi Simon</v>
      </c>
      <c r="D1794" t="s">
        <v>524</v>
      </c>
      <c r="E1794" t="s">
        <v>601</v>
      </c>
      <c r="F1794" t="str">
        <f t="shared" si="55"/>
        <v>Spain</v>
      </c>
    </row>
    <row r="1795" spans="1:6" x14ac:dyDescent="0.3">
      <c r="A1795" t="s">
        <v>3721</v>
      </c>
      <c r="B1795" t="s">
        <v>3722</v>
      </c>
      <c r="C1795" t="str">
        <f t="shared" si="56"/>
        <v>Fredy Domingo Bulux</v>
      </c>
      <c r="D1795" t="s">
        <v>524</v>
      </c>
      <c r="E1795" t="s">
        <v>541</v>
      </c>
      <c r="F1795" t="str">
        <f t="shared" ref="F1795:F1858" si="57">VLOOKUP(E1795,$J$1:$K$163,2,FALSE)</f>
        <v>Guatemala</v>
      </c>
    </row>
    <row r="1796" spans="1:6" x14ac:dyDescent="0.3">
      <c r="A1796" t="s">
        <v>1605</v>
      </c>
      <c r="B1796" t="s">
        <v>1606</v>
      </c>
      <c r="C1796" t="str">
        <f t="shared" si="56"/>
        <v>Thabo Mochokocho</v>
      </c>
      <c r="D1796" t="s">
        <v>524</v>
      </c>
      <c r="E1796" t="s">
        <v>1155</v>
      </c>
      <c r="F1796" t="str">
        <f t="shared" si="57"/>
        <v>Lesotho</v>
      </c>
    </row>
    <row r="1797" spans="1:6" x14ac:dyDescent="0.3">
      <c r="A1797" t="s">
        <v>3836</v>
      </c>
      <c r="B1797" t="s">
        <v>306</v>
      </c>
      <c r="C1797" t="str">
        <f t="shared" si="56"/>
        <v>Simone Raccani</v>
      </c>
      <c r="D1797" t="s">
        <v>4310</v>
      </c>
      <c r="E1797" t="s">
        <v>600</v>
      </c>
      <c r="F1797" t="str">
        <f t="shared" si="57"/>
        <v>Italy</v>
      </c>
    </row>
    <row r="1798" spans="1:6" x14ac:dyDescent="0.3">
      <c r="A1798" t="s">
        <v>2280</v>
      </c>
      <c r="B1798" t="s">
        <v>1815</v>
      </c>
      <c r="C1798" t="str">
        <f t="shared" si="56"/>
        <v>Hermann Pernsteiner</v>
      </c>
      <c r="D1798" t="s">
        <v>524</v>
      </c>
      <c r="E1798" t="s">
        <v>570</v>
      </c>
      <c r="F1798" t="str">
        <f t="shared" si="57"/>
        <v>Austria</v>
      </c>
    </row>
    <row r="1799" spans="1:6" x14ac:dyDescent="0.3">
      <c r="A1799" t="s">
        <v>4239</v>
      </c>
      <c r="B1799" t="s">
        <v>4240</v>
      </c>
      <c r="C1799" t="str">
        <f t="shared" si="56"/>
        <v>Oussama Abdellah Mimouni</v>
      </c>
      <c r="D1799" t="s">
        <v>924</v>
      </c>
      <c r="E1799" t="s">
        <v>534</v>
      </c>
      <c r="F1799" t="str">
        <f t="shared" si="57"/>
        <v>Algeria</v>
      </c>
    </row>
    <row r="1800" spans="1:6" x14ac:dyDescent="0.3">
      <c r="A1800" t="s">
        <v>3940</v>
      </c>
      <c r="B1800" t="s">
        <v>165</v>
      </c>
      <c r="C1800" t="str">
        <f t="shared" si="56"/>
        <v>Igor Arrieta</v>
      </c>
      <c r="D1800" t="s">
        <v>3931</v>
      </c>
      <c r="E1800" t="s">
        <v>601</v>
      </c>
      <c r="F1800" t="str">
        <f t="shared" si="57"/>
        <v>Spain</v>
      </c>
    </row>
    <row r="1801" spans="1:6" x14ac:dyDescent="0.3">
      <c r="A1801" t="s">
        <v>3293</v>
      </c>
      <c r="B1801" t="s">
        <v>153</v>
      </c>
      <c r="C1801" t="str">
        <f t="shared" si="56"/>
        <v>Paul Daumont</v>
      </c>
      <c r="D1801" t="s">
        <v>524</v>
      </c>
      <c r="E1801" t="s">
        <v>553</v>
      </c>
      <c r="F1801" t="str">
        <f t="shared" si="57"/>
        <v>Burkina-Faso</v>
      </c>
    </row>
    <row r="1802" spans="1:6" x14ac:dyDescent="0.3">
      <c r="A1802" t="s">
        <v>499</v>
      </c>
      <c r="B1802" t="s">
        <v>354</v>
      </c>
      <c r="C1802" t="str">
        <f t="shared" si="56"/>
        <v>Andrew Fenn</v>
      </c>
      <c r="D1802" t="s">
        <v>524</v>
      </c>
      <c r="E1802" t="s">
        <v>586</v>
      </c>
      <c r="F1802" t="str">
        <f t="shared" si="57"/>
        <v>United-Kingdom</v>
      </c>
    </row>
    <row r="1803" spans="1:6" x14ac:dyDescent="0.3">
      <c r="A1803" t="s">
        <v>2811</v>
      </c>
      <c r="B1803" t="s">
        <v>2812</v>
      </c>
      <c r="C1803" t="str">
        <f t="shared" si="56"/>
        <v>Juan Diego Alba</v>
      </c>
      <c r="D1803" t="s">
        <v>524</v>
      </c>
      <c r="E1803" t="s">
        <v>593</v>
      </c>
      <c r="F1803" t="str">
        <f t="shared" si="57"/>
        <v>Colombia</v>
      </c>
    </row>
    <row r="1804" spans="1:6" x14ac:dyDescent="0.3">
      <c r="A1804" t="s">
        <v>3025</v>
      </c>
      <c r="B1804" t="s">
        <v>3026</v>
      </c>
      <c r="C1804" t="str">
        <f t="shared" si="56"/>
        <v>Vitalii Novakowskyi</v>
      </c>
      <c r="D1804" t="s">
        <v>524</v>
      </c>
      <c r="E1804" t="s">
        <v>569</v>
      </c>
      <c r="F1804" t="str">
        <f t="shared" si="57"/>
        <v>Ukraine</v>
      </c>
    </row>
    <row r="1805" spans="1:6" x14ac:dyDescent="0.3">
      <c r="A1805" t="s">
        <v>1826</v>
      </c>
      <c r="B1805" t="s">
        <v>1827</v>
      </c>
      <c r="C1805" t="str">
        <f t="shared" si="56"/>
        <v>Keegan Swirbul</v>
      </c>
      <c r="D1805" t="s">
        <v>524</v>
      </c>
      <c r="E1805" t="s">
        <v>596</v>
      </c>
      <c r="F1805" t="str">
        <f t="shared" si="57"/>
        <v>United-States</v>
      </c>
    </row>
    <row r="1806" spans="1:6" x14ac:dyDescent="0.3">
      <c r="A1806" t="s">
        <v>3748</v>
      </c>
      <c r="B1806" t="s">
        <v>3749</v>
      </c>
      <c r="C1806" t="str">
        <f t="shared" si="56"/>
        <v>Finn Fisher-Black</v>
      </c>
      <c r="D1806" t="s">
        <v>4309</v>
      </c>
      <c r="E1806" t="s">
        <v>572</v>
      </c>
      <c r="F1806" t="str">
        <f t="shared" si="57"/>
        <v>New-Zealand</v>
      </c>
    </row>
    <row r="1807" spans="1:6" x14ac:dyDescent="0.3">
      <c r="A1807" t="s">
        <v>1038</v>
      </c>
      <c r="B1807" t="s">
        <v>345</v>
      </c>
      <c r="C1807" t="str">
        <f t="shared" si="56"/>
        <v>Andrej Petrovski</v>
      </c>
      <c r="D1807" t="s">
        <v>524</v>
      </c>
      <c r="E1807" t="s">
        <v>1133</v>
      </c>
      <c r="F1807" t="str">
        <f t="shared" si="57"/>
        <v>Macedonia</v>
      </c>
    </row>
    <row r="1808" spans="1:6" x14ac:dyDescent="0.3">
      <c r="A1808" t="s">
        <v>3732</v>
      </c>
      <c r="B1808" t="s">
        <v>3733</v>
      </c>
      <c r="C1808" t="str">
        <f t="shared" si="56"/>
        <v>Llucie De Marigny-Lagesse</v>
      </c>
      <c r="D1808" t="s">
        <v>4310</v>
      </c>
      <c r="E1808" t="s">
        <v>1547</v>
      </c>
      <c r="F1808" t="str">
        <f t="shared" si="57"/>
        <v>Mauritius</v>
      </c>
    </row>
    <row r="1809" spans="1:6" x14ac:dyDescent="0.3">
      <c r="A1809" t="s">
        <v>1918</v>
      </c>
      <c r="B1809" t="s">
        <v>1919</v>
      </c>
      <c r="C1809" t="str">
        <f t="shared" si="56"/>
        <v>Xerxes Larue</v>
      </c>
      <c r="D1809" t="s">
        <v>524</v>
      </c>
      <c r="E1809" t="s">
        <v>1663</v>
      </c>
      <c r="F1809" t="str">
        <f t="shared" si="57"/>
        <v>Seychelles</v>
      </c>
    </row>
    <row r="1810" spans="1:6" x14ac:dyDescent="0.3">
      <c r="A1810" t="s">
        <v>1161</v>
      </c>
      <c r="B1810" t="s">
        <v>1162</v>
      </c>
      <c r="C1810" t="str">
        <f t="shared" si="56"/>
        <v>Choon Huat Goh</v>
      </c>
      <c r="D1810" t="s">
        <v>524</v>
      </c>
      <c r="E1810" t="s">
        <v>1397</v>
      </c>
      <c r="F1810" t="str">
        <f t="shared" si="57"/>
        <v>Singapore</v>
      </c>
    </row>
    <row r="1811" spans="1:6" x14ac:dyDescent="0.3">
      <c r="A1811" t="s">
        <v>229</v>
      </c>
      <c r="B1811" t="s">
        <v>4205</v>
      </c>
      <c r="C1811" t="str">
        <f t="shared" si="56"/>
        <v>Matisse Julien</v>
      </c>
      <c r="D1811" t="s">
        <v>3928</v>
      </c>
      <c r="E1811" t="s">
        <v>582</v>
      </c>
      <c r="F1811" t="str">
        <f t="shared" si="57"/>
        <v>Canada</v>
      </c>
    </row>
    <row r="1812" spans="1:6" x14ac:dyDescent="0.3">
      <c r="A1812" t="s">
        <v>3735</v>
      </c>
      <c r="B1812" t="s">
        <v>55</v>
      </c>
      <c r="C1812" t="str">
        <f t="shared" si="56"/>
        <v>Simon Dehairs</v>
      </c>
      <c r="D1812" t="s">
        <v>524</v>
      </c>
      <c r="E1812" t="s">
        <v>598</v>
      </c>
      <c r="F1812" t="str">
        <f t="shared" si="57"/>
        <v>Belgium</v>
      </c>
    </row>
    <row r="1813" spans="1:6" x14ac:dyDescent="0.3">
      <c r="A1813" t="s">
        <v>4197</v>
      </c>
      <c r="B1813" t="s">
        <v>4198</v>
      </c>
      <c r="C1813" t="str">
        <f t="shared" si="56"/>
        <v>Shoma Hayashibara</v>
      </c>
      <c r="D1813" t="s">
        <v>4308</v>
      </c>
      <c r="E1813" t="s">
        <v>583</v>
      </c>
      <c r="F1813" t="str">
        <f t="shared" si="57"/>
        <v>Japan</v>
      </c>
    </row>
    <row r="1814" spans="1:6" x14ac:dyDescent="0.3">
      <c r="A1814" t="s">
        <v>1730</v>
      </c>
      <c r="B1814" t="s">
        <v>1731</v>
      </c>
      <c r="C1814" t="str">
        <f t="shared" si="56"/>
        <v>Yehiaaldien Khalefa</v>
      </c>
      <c r="D1814" t="s">
        <v>524</v>
      </c>
      <c r="E1814" t="s">
        <v>1580</v>
      </c>
      <c r="F1814" t="str">
        <f t="shared" si="57"/>
        <v>Brunei</v>
      </c>
    </row>
    <row r="1815" spans="1:6" x14ac:dyDescent="0.3">
      <c r="A1815" t="s">
        <v>2922</v>
      </c>
      <c r="B1815" t="s">
        <v>309</v>
      </c>
      <c r="C1815" t="str">
        <f t="shared" si="56"/>
        <v>Lucas De Rossi</v>
      </c>
      <c r="D1815" t="s">
        <v>524</v>
      </c>
      <c r="E1815" t="s">
        <v>599</v>
      </c>
      <c r="F1815" t="str">
        <f t="shared" si="57"/>
        <v>France</v>
      </c>
    </row>
    <row r="1816" spans="1:6" x14ac:dyDescent="0.3">
      <c r="A1816" t="s">
        <v>42</v>
      </c>
      <c r="B1816" t="s">
        <v>295</v>
      </c>
      <c r="C1816" t="str">
        <f t="shared" si="56"/>
        <v>Rui Carvalho</v>
      </c>
      <c r="D1816" t="s">
        <v>524</v>
      </c>
      <c r="E1816" t="s">
        <v>577</v>
      </c>
      <c r="F1816" t="str">
        <f t="shared" si="57"/>
        <v>Portugal</v>
      </c>
    </row>
    <row r="1817" spans="1:6" x14ac:dyDescent="0.3">
      <c r="A1817" t="s">
        <v>4195</v>
      </c>
      <c r="B1817" t="s">
        <v>4196</v>
      </c>
      <c r="C1817" t="str">
        <f t="shared" si="56"/>
        <v>Jo Hashikawa</v>
      </c>
      <c r="D1817" t="s">
        <v>4308</v>
      </c>
      <c r="E1817" t="s">
        <v>583</v>
      </c>
      <c r="F1817" t="str">
        <f t="shared" si="57"/>
        <v>Japan</v>
      </c>
    </row>
    <row r="1818" spans="1:6" x14ac:dyDescent="0.3">
      <c r="A1818" t="s">
        <v>945</v>
      </c>
      <c r="B1818" t="s">
        <v>946</v>
      </c>
      <c r="C1818" t="str">
        <f t="shared" si="56"/>
        <v>Sonny Colbrelli</v>
      </c>
      <c r="D1818" t="s">
        <v>524</v>
      </c>
      <c r="E1818" t="s">
        <v>600</v>
      </c>
      <c r="F1818" t="str">
        <f t="shared" si="57"/>
        <v>Italy</v>
      </c>
    </row>
    <row r="1819" spans="1:6" x14ac:dyDescent="0.3">
      <c r="A1819" t="s">
        <v>3159</v>
      </c>
      <c r="B1819" t="s">
        <v>291</v>
      </c>
      <c r="C1819" t="str">
        <f t="shared" si="56"/>
        <v>Alan Jousseaume</v>
      </c>
      <c r="D1819" t="s">
        <v>524</v>
      </c>
      <c r="E1819" t="s">
        <v>599</v>
      </c>
      <c r="F1819" t="str">
        <f t="shared" si="57"/>
        <v>France</v>
      </c>
    </row>
    <row r="1820" spans="1:6" x14ac:dyDescent="0.3">
      <c r="A1820" t="s">
        <v>3321</v>
      </c>
      <c r="B1820" t="s">
        <v>174</v>
      </c>
      <c r="C1820" t="str">
        <f t="shared" si="56"/>
        <v>Luis Molina Pagan</v>
      </c>
      <c r="D1820" t="s">
        <v>524</v>
      </c>
      <c r="E1820" t="s">
        <v>1568</v>
      </c>
      <c r="F1820" t="str">
        <f t="shared" si="57"/>
        <v>Puerto-Rico</v>
      </c>
    </row>
    <row r="1821" spans="1:6" x14ac:dyDescent="0.3">
      <c r="A1821" t="s">
        <v>3294</v>
      </c>
      <c r="B1821" t="s">
        <v>3295</v>
      </c>
      <c r="C1821" t="str">
        <f t="shared" si="56"/>
        <v>Achraf El-Doghmy</v>
      </c>
      <c r="D1821" t="s">
        <v>524</v>
      </c>
      <c r="E1821" t="s">
        <v>550</v>
      </c>
      <c r="F1821" t="str">
        <f t="shared" si="57"/>
        <v>Morocco</v>
      </c>
    </row>
    <row r="1822" spans="1:6" x14ac:dyDescent="0.3">
      <c r="A1822" t="s">
        <v>4293</v>
      </c>
      <c r="B1822" t="s">
        <v>4294</v>
      </c>
      <c r="C1822" t="str">
        <f t="shared" si="56"/>
        <v>Ren Bao Tsen</v>
      </c>
      <c r="D1822" t="s">
        <v>2062</v>
      </c>
      <c r="E1822" t="s">
        <v>561</v>
      </c>
      <c r="F1822" t="str">
        <f t="shared" si="57"/>
        <v>Malaysia</v>
      </c>
    </row>
    <row r="1823" spans="1:6" x14ac:dyDescent="0.3">
      <c r="A1823" t="s">
        <v>1390</v>
      </c>
      <c r="B1823" t="s">
        <v>1391</v>
      </c>
      <c r="C1823" t="str">
        <f t="shared" si="56"/>
        <v>Maurits Lammertink</v>
      </c>
      <c r="D1823" t="s">
        <v>524</v>
      </c>
      <c r="E1823" t="s">
        <v>597</v>
      </c>
      <c r="F1823" t="str">
        <f t="shared" si="57"/>
        <v>Netherlands</v>
      </c>
    </row>
    <row r="1824" spans="1:6" x14ac:dyDescent="0.3">
      <c r="A1824" t="s">
        <v>3688</v>
      </c>
      <c r="B1824" t="s">
        <v>13</v>
      </c>
      <c r="C1824" t="str">
        <f t="shared" si="56"/>
        <v>Clement Alleno</v>
      </c>
      <c r="D1824" t="s">
        <v>524</v>
      </c>
      <c r="E1824" t="s">
        <v>599</v>
      </c>
      <c r="F1824" t="str">
        <f t="shared" si="57"/>
        <v>France</v>
      </c>
    </row>
    <row r="1825" spans="1:6" x14ac:dyDescent="0.3">
      <c r="A1825" t="s">
        <v>4181</v>
      </c>
      <c r="B1825" t="s">
        <v>4182</v>
      </c>
      <c r="C1825" t="str">
        <f t="shared" si="56"/>
        <v>Mateusz Gajdulewicz</v>
      </c>
      <c r="D1825" t="s">
        <v>3914</v>
      </c>
      <c r="E1825" t="s">
        <v>576</v>
      </c>
      <c r="F1825" t="str">
        <f t="shared" si="57"/>
        <v>Poland</v>
      </c>
    </row>
    <row r="1826" spans="1:6" x14ac:dyDescent="0.3">
      <c r="A1826" t="s">
        <v>722</v>
      </c>
      <c r="B1826" t="s">
        <v>777</v>
      </c>
      <c r="C1826" t="str">
        <f t="shared" si="56"/>
        <v>Attilio Viviani</v>
      </c>
      <c r="D1826" t="s">
        <v>524</v>
      </c>
      <c r="E1826" t="s">
        <v>600</v>
      </c>
      <c r="F1826" t="str">
        <f t="shared" si="57"/>
        <v>Italy</v>
      </c>
    </row>
    <row r="1827" spans="1:6" x14ac:dyDescent="0.3">
      <c r="A1827" t="s">
        <v>0</v>
      </c>
      <c r="B1827" t="s">
        <v>2931</v>
      </c>
      <c r="C1827" t="str">
        <f t="shared" si="56"/>
        <v>Gotzon Martin</v>
      </c>
      <c r="D1827" t="s">
        <v>524</v>
      </c>
      <c r="E1827" t="s">
        <v>601</v>
      </c>
      <c r="F1827" t="str">
        <f t="shared" si="57"/>
        <v>Spain</v>
      </c>
    </row>
    <row r="1828" spans="1:6" x14ac:dyDescent="0.3">
      <c r="A1828" t="s">
        <v>0</v>
      </c>
      <c r="B1828" t="s">
        <v>3566</v>
      </c>
      <c r="C1828" t="str">
        <f t="shared" si="56"/>
        <v>Sergio Roman Martin</v>
      </c>
      <c r="D1828" t="s">
        <v>524</v>
      </c>
      <c r="E1828" t="s">
        <v>601</v>
      </c>
      <c r="F1828" t="str">
        <f t="shared" si="57"/>
        <v>Spain</v>
      </c>
    </row>
    <row r="1829" spans="1:6" x14ac:dyDescent="0.3">
      <c r="A1829" t="s">
        <v>2937</v>
      </c>
      <c r="B1829" t="s">
        <v>1760</v>
      </c>
      <c r="C1829" t="str">
        <f t="shared" si="56"/>
        <v>Alistair Donohoe</v>
      </c>
      <c r="D1829" t="s">
        <v>524</v>
      </c>
      <c r="E1829" t="s">
        <v>584</v>
      </c>
      <c r="F1829" t="str">
        <f t="shared" si="57"/>
        <v>Australia</v>
      </c>
    </row>
    <row r="1830" spans="1:6" x14ac:dyDescent="0.3">
      <c r="A1830" t="s">
        <v>474</v>
      </c>
      <c r="B1830" t="s">
        <v>227</v>
      </c>
      <c r="C1830" t="str">
        <f t="shared" si="56"/>
        <v>Daniel Pearson</v>
      </c>
      <c r="D1830" t="s">
        <v>524</v>
      </c>
      <c r="E1830" t="s">
        <v>586</v>
      </c>
      <c r="F1830" t="str">
        <f t="shared" si="57"/>
        <v>United-Kingdom</v>
      </c>
    </row>
    <row r="1831" spans="1:6" x14ac:dyDescent="0.3">
      <c r="A1831" t="s">
        <v>3410</v>
      </c>
      <c r="B1831" t="s">
        <v>96</v>
      </c>
      <c r="C1831" t="str">
        <f t="shared" si="56"/>
        <v>Jacob Hindsgaul Madsen</v>
      </c>
      <c r="D1831" t="s">
        <v>524</v>
      </c>
      <c r="E1831" t="s">
        <v>594</v>
      </c>
      <c r="F1831" t="str">
        <f t="shared" si="57"/>
        <v>Denmark</v>
      </c>
    </row>
    <row r="1832" spans="1:6" x14ac:dyDescent="0.3">
      <c r="A1832" t="s">
        <v>4271</v>
      </c>
      <c r="B1832" t="s">
        <v>4272</v>
      </c>
      <c r="C1832" t="str">
        <f t="shared" si="56"/>
        <v>Mathys Rondel</v>
      </c>
      <c r="D1832" t="s">
        <v>3927</v>
      </c>
      <c r="E1832" t="s">
        <v>599</v>
      </c>
      <c r="F1832" t="str">
        <f t="shared" si="57"/>
        <v>France</v>
      </c>
    </row>
    <row r="1833" spans="1:6" x14ac:dyDescent="0.3">
      <c r="A1833" t="s">
        <v>2746</v>
      </c>
      <c r="B1833" t="s">
        <v>2745</v>
      </c>
      <c r="C1833" t="str">
        <f t="shared" si="56"/>
        <v>Andre Eduardo Gohr</v>
      </c>
      <c r="D1833" t="s">
        <v>524</v>
      </c>
      <c r="E1833" t="s">
        <v>559</v>
      </c>
      <c r="F1833" t="str">
        <f t="shared" si="57"/>
        <v>Brazil</v>
      </c>
    </row>
    <row r="1834" spans="1:6" x14ac:dyDescent="0.3">
      <c r="A1834" t="s">
        <v>1588</v>
      </c>
      <c r="B1834" t="s">
        <v>1589</v>
      </c>
      <c r="C1834" t="str">
        <f t="shared" si="56"/>
        <v>Ji Min Jung</v>
      </c>
      <c r="D1834" t="s">
        <v>524</v>
      </c>
      <c r="E1834" t="s">
        <v>802</v>
      </c>
      <c r="F1834" t="str">
        <f t="shared" si="57"/>
        <v>South-Korea</v>
      </c>
    </row>
    <row r="1835" spans="1:6" x14ac:dyDescent="0.3">
      <c r="A1835" t="s">
        <v>3701</v>
      </c>
      <c r="B1835" t="s">
        <v>3702</v>
      </c>
      <c r="C1835" t="str">
        <f t="shared" si="56"/>
        <v>Yared Beharu</v>
      </c>
      <c r="D1835" t="s">
        <v>524</v>
      </c>
      <c r="E1835" t="s">
        <v>901</v>
      </c>
      <c r="F1835" t="str">
        <f t="shared" si="57"/>
        <v>Ethiopia</v>
      </c>
    </row>
    <row r="1836" spans="1:6" x14ac:dyDescent="0.3">
      <c r="A1836" t="s">
        <v>2669</v>
      </c>
      <c r="B1836" t="s">
        <v>212</v>
      </c>
      <c r="C1836" t="str">
        <f t="shared" si="56"/>
        <v>Niels Merckx</v>
      </c>
      <c r="D1836" t="s">
        <v>524</v>
      </c>
      <c r="E1836" t="s">
        <v>600</v>
      </c>
      <c r="F1836" t="str">
        <f t="shared" si="57"/>
        <v>Italy</v>
      </c>
    </row>
    <row r="1837" spans="1:6" x14ac:dyDescent="0.3">
      <c r="A1837" t="s">
        <v>3962</v>
      </c>
      <c r="B1837" t="s">
        <v>282</v>
      </c>
      <c r="C1837" t="str">
        <f t="shared" si="56"/>
        <v>Dries De Pooter</v>
      </c>
      <c r="D1837" t="s">
        <v>4322</v>
      </c>
      <c r="E1837" t="s">
        <v>598</v>
      </c>
      <c r="F1837" t="str">
        <f t="shared" si="57"/>
        <v>Belgium</v>
      </c>
    </row>
    <row r="1838" spans="1:6" x14ac:dyDescent="0.3">
      <c r="A1838" t="s">
        <v>3490</v>
      </c>
      <c r="B1838" t="s">
        <v>31</v>
      </c>
      <c r="C1838" t="str">
        <f t="shared" si="56"/>
        <v>Thomas Pesenti</v>
      </c>
      <c r="D1838" t="s">
        <v>524</v>
      </c>
      <c r="E1838" t="s">
        <v>600</v>
      </c>
      <c r="F1838" t="str">
        <f t="shared" si="57"/>
        <v>Italy</v>
      </c>
    </row>
    <row r="1839" spans="1:6" x14ac:dyDescent="0.3">
      <c r="A1839" t="s">
        <v>4090</v>
      </c>
      <c r="B1839" t="s">
        <v>4091</v>
      </c>
      <c r="C1839" t="str">
        <f t="shared" si="56"/>
        <v>Yuhi Todome</v>
      </c>
      <c r="D1839" t="s">
        <v>4311</v>
      </c>
      <c r="E1839" t="s">
        <v>583</v>
      </c>
      <c r="F1839" t="str">
        <f t="shared" si="57"/>
        <v>Japan</v>
      </c>
    </row>
    <row r="1840" spans="1:6" x14ac:dyDescent="0.3">
      <c r="A1840" t="s">
        <v>2766</v>
      </c>
      <c r="B1840" t="s">
        <v>126</v>
      </c>
      <c r="C1840" t="str">
        <f t="shared" si="56"/>
        <v>Oliver Behringer</v>
      </c>
      <c r="D1840" t="s">
        <v>524</v>
      </c>
      <c r="E1840" t="s">
        <v>587</v>
      </c>
      <c r="F1840" t="str">
        <f t="shared" si="57"/>
        <v>Switzerland</v>
      </c>
    </row>
    <row r="1841" spans="1:6" x14ac:dyDescent="0.3">
      <c r="A1841" t="s">
        <v>1709</v>
      </c>
      <c r="B1841" t="s">
        <v>1851</v>
      </c>
      <c r="C1841" t="str">
        <f t="shared" si="56"/>
        <v>Khalid Albalooshi</v>
      </c>
      <c r="D1841" t="s">
        <v>524</v>
      </c>
      <c r="E1841" t="s">
        <v>928</v>
      </c>
      <c r="F1841" t="str">
        <f t="shared" si="57"/>
        <v>United-Arab-Emirates</v>
      </c>
    </row>
    <row r="1842" spans="1:6" x14ac:dyDescent="0.3">
      <c r="A1842" t="s">
        <v>4209</v>
      </c>
      <c r="B1842" t="s">
        <v>2885</v>
      </c>
      <c r="C1842" t="str">
        <f t="shared" si="56"/>
        <v>Axel Kallberg</v>
      </c>
      <c r="D1842" t="s">
        <v>4318</v>
      </c>
      <c r="E1842" t="s">
        <v>562</v>
      </c>
      <c r="F1842" t="str">
        <f t="shared" si="57"/>
        <v>Finland</v>
      </c>
    </row>
    <row r="1843" spans="1:6" x14ac:dyDescent="0.3">
      <c r="A1843" t="s">
        <v>1284</v>
      </c>
      <c r="B1843" t="s">
        <v>1285</v>
      </c>
      <c r="C1843" t="str">
        <f t="shared" si="56"/>
        <v>Hendrik Kruger</v>
      </c>
      <c r="D1843" t="s">
        <v>524</v>
      </c>
      <c r="E1843" t="s">
        <v>1164</v>
      </c>
      <c r="F1843" t="str">
        <f t="shared" si="57"/>
        <v>South-Africa</v>
      </c>
    </row>
    <row r="1844" spans="1:6" x14ac:dyDescent="0.3">
      <c r="A1844" t="s">
        <v>2985</v>
      </c>
      <c r="B1844" t="s">
        <v>2986</v>
      </c>
      <c r="C1844" t="str">
        <f t="shared" si="56"/>
        <v>Musa Mikayilzade</v>
      </c>
      <c r="D1844" t="s">
        <v>524</v>
      </c>
      <c r="E1844" t="s">
        <v>743</v>
      </c>
      <c r="F1844" t="str">
        <f t="shared" si="57"/>
        <v>Azerbaijan</v>
      </c>
    </row>
    <row r="1845" spans="1:6" x14ac:dyDescent="0.3">
      <c r="A1845" t="s">
        <v>3838</v>
      </c>
      <c r="B1845" t="s">
        <v>4126</v>
      </c>
      <c r="C1845" t="str">
        <f t="shared" si="56"/>
        <v>Vinicius Rangel</v>
      </c>
      <c r="D1845" t="s">
        <v>3932</v>
      </c>
      <c r="E1845" t="s">
        <v>559</v>
      </c>
      <c r="F1845" t="str">
        <f t="shared" si="57"/>
        <v>Brazil</v>
      </c>
    </row>
    <row r="1846" spans="1:6" x14ac:dyDescent="0.3">
      <c r="A1846" t="s">
        <v>3744</v>
      </c>
      <c r="B1846" t="s">
        <v>3745</v>
      </c>
      <c r="C1846" t="str">
        <f t="shared" si="56"/>
        <v>Carlo Francesco Favretto</v>
      </c>
      <c r="D1846" t="s">
        <v>524</v>
      </c>
      <c r="E1846" t="s">
        <v>600</v>
      </c>
      <c r="F1846" t="str">
        <f t="shared" si="57"/>
        <v>Italy</v>
      </c>
    </row>
    <row r="1847" spans="1:6" x14ac:dyDescent="0.3">
      <c r="A1847" t="s">
        <v>4220</v>
      </c>
      <c r="B1847" t="s">
        <v>613</v>
      </c>
      <c r="C1847" t="str">
        <f t="shared" si="56"/>
        <v>Jesse Kramer</v>
      </c>
      <c r="D1847" t="s">
        <v>3911</v>
      </c>
      <c r="E1847" t="s">
        <v>597</v>
      </c>
      <c r="F1847" t="str">
        <f t="shared" si="57"/>
        <v>Netherlands</v>
      </c>
    </row>
    <row r="1848" spans="1:6" x14ac:dyDescent="0.3">
      <c r="A1848" t="s">
        <v>2645</v>
      </c>
      <c r="B1848" t="s">
        <v>1687</v>
      </c>
      <c r="C1848" t="str">
        <f t="shared" si="56"/>
        <v>Timur Malieiev</v>
      </c>
      <c r="D1848" t="s">
        <v>524</v>
      </c>
      <c r="E1848" t="s">
        <v>569</v>
      </c>
      <c r="F1848" t="str">
        <f t="shared" si="57"/>
        <v>Ukraine</v>
      </c>
    </row>
    <row r="1849" spans="1:6" x14ac:dyDescent="0.3">
      <c r="A1849" t="s">
        <v>2495</v>
      </c>
      <c r="B1849" t="s">
        <v>229</v>
      </c>
      <c r="C1849" t="str">
        <f t="shared" si="56"/>
        <v>Julien Mortier</v>
      </c>
      <c r="D1849" t="s">
        <v>524</v>
      </c>
      <c r="E1849" t="s">
        <v>598</v>
      </c>
      <c r="F1849" t="str">
        <f t="shared" si="57"/>
        <v>Belgium</v>
      </c>
    </row>
    <row r="1850" spans="1:6" x14ac:dyDescent="0.3">
      <c r="A1850" t="s">
        <v>2301</v>
      </c>
      <c r="B1850" t="s">
        <v>454</v>
      </c>
      <c r="C1850" t="str">
        <f t="shared" si="56"/>
        <v>Ruben Acosta</v>
      </c>
      <c r="D1850" t="s">
        <v>524</v>
      </c>
      <c r="E1850" t="s">
        <v>593</v>
      </c>
      <c r="F1850" t="str">
        <f t="shared" si="57"/>
        <v>Colombia</v>
      </c>
    </row>
    <row r="1851" spans="1:6" x14ac:dyDescent="0.3">
      <c r="A1851" t="s">
        <v>3545</v>
      </c>
      <c r="B1851" t="s">
        <v>140</v>
      </c>
      <c r="C1851" t="str">
        <f t="shared" si="56"/>
        <v>Andrea Mifsud</v>
      </c>
      <c r="D1851" t="s">
        <v>524</v>
      </c>
      <c r="E1851" t="s">
        <v>599</v>
      </c>
      <c r="F1851" t="str">
        <f t="shared" si="57"/>
        <v>France</v>
      </c>
    </row>
    <row r="1852" spans="1:6" x14ac:dyDescent="0.3">
      <c r="A1852" t="s">
        <v>4049</v>
      </c>
      <c r="B1852" t="s">
        <v>4050</v>
      </c>
      <c r="C1852" t="str">
        <f t="shared" si="56"/>
        <v>Konstantinos Pavlides</v>
      </c>
      <c r="D1852" t="s">
        <v>3342</v>
      </c>
      <c r="E1852" t="s">
        <v>1144</v>
      </c>
      <c r="F1852" t="str">
        <f t="shared" si="57"/>
        <v>Cyprus</v>
      </c>
    </row>
    <row r="1853" spans="1:6" x14ac:dyDescent="0.3">
      <c r="A1853" t="s">
        <v>1738</v>
      </c>
      <c r="B1853" t="s">
        <v>1739</v>
      </c>
      <c r="C1853" t="str">
        <f t="shared" si="56"/>
        <v>Amanuel Mengis Ghebreindrias</v>
      </c>
      <c r="D1853" t="s">
        <v>524</v>
      </c>
      <c r="E1853" t="s">
        <v>751</v>
      </c>
      <c r="F1853" t="str">
        <f t="shared" si="57"/>
        <v>Eritrea</v>
      </c>
    </row>
    <row r="1854" spans="1:6" x14ac:dyDescent="0.3">
      <c r="A1854" t="s">
        <v>2858</v>
      </c>
      <c r="B1854" t="s">
        <v>134</v>
      </c>
      <c r="C1854" t="str">
        <f t="shared" si="56"/>
        <v>Nicolas Dalla Valle</v>
      </c>
      <c r="D1854" t="s">
        <v>524</v>
      </c>
      <c r="E1854" t="s">
        <v>600</v>
      </c>
      <c r="F1854" t="str">
        <f t="shared" si="57"/>
        <v>Italy</v>
      </c>
    </row>
    <row r="1855" spans="1:6" x14ac:dyDescent="0.3">
      <c r="A1855" t="s">
        <v>369</v>
      </c>
      <c r="B1855" t="s">
        <v>3846</v>
      </c>
      <c r="C1855" t="str">
        <f t="shared" si="56"/>
        <v>Evan Russell</v>
      </c>
      <c r="D1855" t="s">
        <v>524</v>
      </c>
      <c r="E1855" t="s">
        <v>582</v>
      </c>
      <c r="F1855" t="str">
        <f t="shared" si="57"/>
        <v>Canada</v>
      </c>
    </row>
    <row r="1856" spans="1:6" x14ac:dyDescent="0.3">
      <c r="A1856" t="s">
        <v>2361</v>
      </c>
      <c r="B1856" t="s">
        <v>280</v>
      </c>
      <c r="C1856" t="str">
        <f t="shared" si="56"/>
        <v>Mariusz Gasiorowski</v>
      </c>
      <c r="D1856" t="s">
        <v>524</v>
      </c>
      <c r="E1856" t="s">
        <v>576</v>
      </c>
      <c r="F1856" t="str">
        <f t="shared" si="57"/>
        <v>Poland</v>
      </c>
    </row>
    <row r="1857" spans="1:6" x14ac:dyDescent="0.3">
      <c r="A1857" t="s">
        <v>33</v>
      </c>
      <c r="B1857" t="s">
        <v>372</v>
      </c>
      <c r="C1857" t="str">
        <f t="shared" si="56"/>
        <v>Rafael Silva</v>
      </c>
      <c r="D1857" t="s">
        <v>524</v>
      </c>
      <c r="E1857" t="s">
        <v>577</v>
      </c>
      <c r="F1857" t="str">
        <f t="shared" si="57"/>
        <v>Portugal</v>
      </c>
    </row>
    <row r="1858" spans="1:6" x14ac:dyDescent="0.3">
      <c r="A1858" t="s">
        <v>3790</v>
      </c>
      <c r="B1858" t="s">
        <v>3791</v>
      </c>
      <c r="C1858" t="str">
        <f t="shared" ref="C1858:C1921" si="58">CONCATENATE(B1858," ",A1858)</f>
        <v>Pierre-Pascal Keup</v>
      </c>
      <c r="D1858" t="s">
        <v>524</v>
      </c>
      <c r="E1858" t="s">
        <v>595</v>
      </c>
      <c r="F1858" t="str">
        <f t="shared" si="57"/>
        <v>Germany</v>
      </c>
    </row>
    <row r="1859" spans="1:6" x14ac:dyDescent="0.3">
      <c r="A1859" t="s">
        <v>2820</v>
      </c>
      <c r="B1859" t="s">
        <v>194</v>
      </c>
      <c r="C1859" t="str">
        <f t="shared" si="58"/>
        <v>Ian Garrison</v>
      </c>
      <c r="D1859" t="s">
        <v>524</v>
      </c>
      <c r="E1859" t="s">
        <v>596</v>
      </c>
      <c r="F1859" t="str">
        <f t="shared" ref="F1859:F1922" si="59">VLOOKUP(E1859,$J$1:$K$163,2,FALSE)</f>
        <v>United-States</v>
      </c>
    </row>
    <row r="1860" spans="1:6" x14ac:dyDescent="0.3">
      <c r="A1860" t="s">
        <v>1862</v>
      </c>
      <c r="B1860" t="s">
        <v>1863</v>
      </c>
      <c r="C1860" t="str">
        <f t="shared" si="58"/>
        <v>Soutisack Vandila</v>
      </c>
      <c r="D1860" t="s">
        <v>524</v>
      </c>
      <c r="E1860" t="s">
        <v>1303</v>
      </c>
      <c r="F1860" t="str">
        <f t="shared" si="59"/>
        <v>Laos</v>
      </c>
    </row>
    <row r="1861" spans="1:6" x14ac:dyDescent="0.3">
      <c r="A1861" t="s">
        <v>4047</v>
      </c>
      <c r="B1861" t="s">
        <v>10</v>
      </c>
      <c r="C1861" t="str">
        <f t="shared" si="58"/>
        <v>Robin Orins</v>
      </c>
      <c r="D1861" t="s">
        <v>3931</v>
      </c>
      <c r="E1861" t="s">
        <v>598</v>
      </c>
      <c r="F1861" t="str">
        <f t="shared" si="59"/>
        <v>Belgium</v>
      </c>
    </row>
    <row r="1862" spans="1:6" x14ac:dyDescent="0.3">
      <c r="A1862" t="s">
        <v>673</v>
      </c>
      <c r="B1862" t="s">
        <v>674</v>
      </c>
      <c r="C1862" t="str">
        <f t="shared" si="58"/>
        <v>Vegard Stake Laengen</v>
      </c>
      <c r="D1862" t="s">
        <v>524</v>
      </c>
      <c r="E1862" t="s">
        <v>571</v>
      </c>
      <c r="F1862" t="str">
        <f t="shared" si="59"/>
        <v>Norway</v>
      </c>
    </row>
    <row r="1863" spans="1:6" x14ac:dyDescent="0.3">
      <c r="A1863" t="s">
        <v>4266</v>
      </c>
      <c r="B1863" t="s">
        <v>4267</v>
      </c>
      <c r="C1863" t="str">
        <f t="shared" si="58"/>
        <v>Kiya Rogora</v>
      </c>
      <c r="D1863" t="s">
        <v>4135</v>
      </c>
      <c r="E1863" t="s">
        <v>901</v>
      </c>
      <c r="F1863" t="str">
        <f t="shared" si="59"/>
        <v>Ethiopia</v>
      </c>
    </row>
    <row r="1864" spans="1:6" x14ac:dyDescent="0.3">
      <c r="A1864" t="s">
        <v>3185</v>
      </c>
      <c r="B1864" t="s">
        <v>227</v>
      </c>
      <c r="C1864" t="str">
        <f t="shared" si="58"/>
        <v>Daniel Stampe</v>
      </c>
      <c r="D1864" t="s">
        <v>524</v>
      </c>
      <c r="E1864" t="s">
        <v>594</v>
      </c>
      <c r="F1864" t="str">
        <f t="shared" si="59"/>
        <v>Denmark</v>
      </c>
    </row>
    <row r="1865" spans="1:6" x14ac:dyDescent="0.3">
      <c r="A1865" t="s">
        <v>3300</v>
      </c>
      <c r="B1865" t="s">
        <v>0</v>
      </c>
      <c r="C1865" t="str">
        <f t="shared" si="58"/>
        <v>Martin Urianstad</v>
      </c>
      <c r="D1865" t="s">
        <v>524</v>
      </c>
      <c r="E1865" t="s">
        <v>571</v>
      </c>
      <c r="F1865" t="str">
        <f t="shared" si="59"/>
        <v>Norway</v>
      </c>
    </row>
    <row r="1866" spans="1:6" x14ac:dyDescent="0.3">
      <c r="A1866" t="s">
        <v>3405</v>
      </c>
      <c r="B1866" t="s">
        <v>182</v>
      </c>
      <c r="C1866" t="str">
        <f t="shared" si="58"/>
        <v>Jonathan Couanon</v>
      </c>
      <c r="D1866" t="s">
        <v>524</v>
      </c>
      <c r="E1866" t="s">
        <v>599</v>
      </c>
      <c r="F1866" t="str">
        <f t="shared" si="59"/>
        <v>France</v>
      </c>
    </row>
    <row r="1867" spans="1:6" x14ac:dyDescent="0.3">
      <c r="A1867" t="s">
        <v>1665</v>
      </c>
      <c r="B1867" t="s">
        <v>177</v>
      </c>
      <c r="C1867" t="str">
        <f t="shared" si="58"/>
        <v>Matthew Ross</v>
      </c>
      <c r="D1867" t="s">
        <v>524</v>
      </c>
      <c r="E1867" t="s">
        <v>584</v>
      </c>
      <c r="F1867" t="str">
        <f t="shared" si="59"/>
        <v>Australia</v>
      </c>
    </row>
    <row r="1868" spans="1:6" x14ac:dyDescent="0.3">
      <c r="A1868" t="s">
        <v>3186</v>
      </c>
      <c r="B1868" t="s">
        <v>2757</v>
      </c>
      <c r="C1868" t="str">
        <f t="shared" si="58"/>
        <v>Samuele Zambelli</v>
      </c>
      <c r="D1868" t="s">
        <v>524</v>
      </c>
      <c r="E1868" t="s">
        <v>600</v>
      </c>
      <c r="F1868" t="str">
        <f t="shared" si="59"/>
        <v>Italy</v>
      </c>
    </row>
    <row r="1869" spans="1:6" x14ac:dyDescent="0.3">
      <c r="A1869" t="s">
        <v>4144</v>
      </c>
      <c r="B1869" t="s">
        <v>164</v>
      </c>
      <c r="C1869" t="str">
        <f t="shared" si="58"/>
        <v>Luca Bagnara</v>
      </c>
      <c r="D1869" t="s">
        <v>2062</v>
      </c>
      <c r="E1869" t="s">
        <v>545</v>
      </c>
      <c r="F1869" t="str">
        <f t="shared" si="59"/>
        <v>San-Marino</v>
      </c>
    </row>
    <row r="1870" spans="1:6" x14ac:dyDescent="0.3">
      <c r="A1870" t="s">
        <v>3296</v>
      </c>
      <c r="B1870" t="s">
        <v>1671</v>
      </c>
      <c r="C1870" t="str">
        <f t="shared" si="58"/>
        <v>Aziz Melki</v>
      </c>
      <c r="D1870" t="s">
        <v>524</v>
      </c>
      <c r="E1870" t="s">
        <v>542</v>
      </c>
      <c r="F1870" t="str">
        <f t="shared" si="59"/>
        <v>Tunisia</v>
      </c>
    </row>
    <row r="1871" spans="1:6" x14ac:dyDescent="0.3">
      <c r="A1871" t="s">
        <v>325</v>
      </c>
      <c r="B1871" t="s">
        <v>96</v>
      </c>
      <c r="C1871" t="str">
        <f t="shared" si="58"/>
        <v>Jacob Scott</v>
      </c>
      <c r="D1871" t="s">
        <v>524</v>
      </c>
      <c r="E1871" t="s">
        <v>586</v>
      </c>
      <c r="F1871" t="str">
        <f t="shared" si="59"/>
        <v>United-Kingdom</v>
      </c>
    </row>
    <row r="1872" spans="1:6" x14ac:dyDescent="0.3">
      <c r="A1872" t="s">
        <v>1600</v>
      </c>
      <c r="B1872" t="s">
        <v>1601</v>
      </c>
      <c r="C1872" t="str">
        <f t="shared" si="58"/>
        <v>Bin Abdel Azmi</v>
      </c>
      <c r="D1872" t="s">
        <v>524</v>
      </c>
      <c r="E1872" t="s">
        <v>1580</v>
      </c>
      <c r="F1872" t="str">
        <f t="shared" si="59"/>
        <v>Brunei</v>
      </c>
    </row>
    <row r="1873" spans="1:6" x14ac:dyDescent="0.3">
      <c r="A1873" t="s">
        <v>3832</v>
      </c>
      <c r="B1873" t="s">
        <v>3833</v>
      </c>
      <c r="C1873" t="str">
        <f t="shared" si="58"/>
        <v>Steven Manuel Polanco</v>
      </c>
      <c r="D1873" t="s">
        <v>524</v>
      </c>
      <c r="E1873" t="s">
        <v>1371</v>
      </c>
      <c r="F1873" t="str">
        <f t="shared" si="59"/>
        <v>Dominican-Republic</v>
      </c>
    </row>
    <row r="1874" spans="1:6" x14ac:dyDescent="0.3">
      <c r="A1874" t="s">
        <v>1058</v>
      </c>
      <c r="B1874" t="s">
        <v>1059</v>
      </c>
      <c r="C1874" t="str">
        <f t="shared" si="58"/>
        <v>Bambang Suryadi</v>
      </c>
      <c r="D1874" t="s">
        <v>524</v>
      </c>
      <c r="E1874" t="s">
        <v>548</v>
      </c>
      <c r="F1874" t="str">
        <f t="shared" si="59"/>
        <v>Indonesia</v>
      </c>
    </row>
    <row r="1875" spans="1:6" x14ac:dyDescent="0.3">
      <c r="A1875" t="s">
        <v>475</v>
      </c>
      <c r="B1875" t="s">
        <v>172</v>
      </c>
      <c r="C1875" t="str">
        <f t="shared" si="58"/>
        <v>Ben Curfs</v>
      </c>
      <c r="D1875" t="s">
        <v>524</v>
      </c>
      <c r="E1875" t="s">
        <v>598</v>
      </c>
      <c r="F1875" t="str">
        <f t="shared" si="59"/>
        <v>Belgium</v>
      </c>
    </row>
    <row r="1876" spans="1:6" x14ac:dyDescent="0.3">
      <c r="A1876" t="s">
        <v>1453</v>
      </c>
      <c r="B1876" t="s">
        <v>301</v>
      </c>
      <c r="C1876" t="str">
        <f t="shared" si="58"/>
        <v>Cameron Bayly</v>
      </c>
      <c r="D1876" t="s">
        <v>524</v>
      </c>
      <c r="E1876" t="s">
        <v>584</v>
      </c>
      <c r="F1876" t="str">
        <f t="shared" si="59"/>
        <v>Australia</v>
      </c>
    </row>
    <row r="1877" spans="1:6" x14ac:dyDescent="0.3">
      <c r="A1877" t="s">
        <v>2799</v>
      </c>
      <c r="B1877" t="s">
        <v>242</v>
      </c>
      <c r="C1877" t="str">
        <f t="shared" si="58"/>
        <v>Samuel Pokälä</v>
      </c>
      <c r="D1877" t="s">
        <v>524</v>
      </c>
      <c r="E1877" t="s">
        <v>562</v>
      </c>
      <c r="F1877" t="str">
        <f t="shared" si="59"/>
        <v>Finland</v>
      </c>
    </row>
    <row r="1878" spans="1:6" x14ac:dyDescent="0.3">
      <c r="A1878" t="s">
        <v>3284</v>
      </c>
      <c r="B1878" t="s">
        <v>1201</v>
      </c>
      <c r="C1878" t="str">
        <f t="shared" si="58"/>
        <v>Conor Schunk</v>
      </c>
      <c r="D1878" t="s">
        <v>524</v>
      </c>
      <c r="E1878" t="s">
        <v>596</v>
      </c>
      <c r="F1878" t="str">
        <f t="shared" si="59"/>
        <v>United-States</v>
      </c>
    </row>
    <row r="1879" spans="1:6" x14ac:dyDescent="0.3">
      <c r="A1879" t="s">
        <v>2794</v>
      </c>
      <c r="B1879" t="s">
        <v>2214</v>
      </c>
      <c r="C1879" t="str">
        <f t="shared" si="58"/>
        <v>Aleksi Hänninen</v>
      </c>
      <c r="D1879" t="s">
        <v>524</v>
      </c>
      <c r="E1879" t="s">
        <v>562</v>
      </c>
      <c r="F1879" t="str">
        <f t="shared" si="59"/>
        <v>Finland</v>
      </c>
    </row>
    <row r="1880" spans="1:6" x14ac:dyDescent="0.3">
      <c r="A1880" t="s">
        <v>2802</v>
      </c>
      <c r="B1880" t="s">
        <v>2579</v>
      </c>
      <c r="C1880" t="str">
        <f t="shared" si="58"/>
        <v>Sauli Pietikäinen</v>
      </c>
      <c r="D1880" t="s">
        <v>524</v>
      </c>
      <c r="E1880" t="s">
        <v>562</v>
      </c>
      <c r="F1880" t="str">
        <f t="shared" si="59"/>
        <v>Finland</v>
      </c>
    </row>
    <row r="1881" spans="1:6" x14ac:dyDescent="0.3">
      <c r="A1881" t="s">
        <v>217</v>
      </c>
      <c r="B1881" t="s">
        <v>159</v>
      </c>
      <c r="C1881" t="str">
        <f t="shared" si="58"/>
        <v>Michael Charles</v>
      </c>
      <c r="D1881" t="s">
        <v>524</v>
      </c>
      <c r="E1881" t="s">
        <v>1587</v>
      </c>
      <c r="F1881" t="str">
        <f t="shared" si="59"/>
        <v>Antigua-and-Barbuda</v>
      </c>
    </row>
    <row r="1882" spans="1:6" x14ac:dyDescent="0.3">
      <c r="A1882" t="s">
        <v>2873</v>
      </c>
      <c r="B1882" t="s">
        <v>1832</v>
      </c>
      <c r="C1882" t="str">
        <f t="shared" si="58"/>
        <v>Ziga Jerman</v>
      </c>
      <c r="D1882" t="s">
        <v>524</v>
      </c>
      <c r="E1882" t="s">
        <v>578</v>
      </c>
      <c r="F1882" t="str">
        <f t="shared" si="59"/>
        <v>Slovenia</v>
      </c>
    </row>
    <row r="1883" spans="1:6" x14ac:dyDescent="0.3">
      <c r="A1883" t="s">
        <v>452</v>
      </c>
      <c r="B1883" t="s">
        <v>3286</v>
      </c>
      <c r="C1883" t="str">
        <f t="shared" si="58"/>
        <v>Cole Kessler</v>
      </c>
      <c r="D1883" t="s">
        <v>2793</v>
      </c>
      <c r="E1883" t="s">
        <v>596</v>
      </c>
      <c r="F1883" t="str">
        <f t="shared" si="59"/>
        <v>United-States</v>
      </c>
    </row>
    <row r="1884" spans="1:6" x14ac:dyDescent="0.3">
      <c r="A1884" t="s">
        <v>1617</v>
      </c>
      <c r="B1884" t="s">
        <v>1618</v>
      </c>
      <c r="C1884" t="str">
        <f t="shared" si="58"/>
        <v>Zhandos Bizhigitov</v>
      </c>
      <c r="D1884" t="s">
        <v>524</v>
      </c>
      <c r="E1884" t="s">
        <v>591</v>
      </c>
      <c r="F1884" t="str">
        <f t="shared" si="59"/>
        <v>Kazakhstan</v>
      </c>
    </row>
    <row r="1885" spans="1:6" x14ac:dyDescent="0.3">
      <c r="A1885" t="s">
        <v>4213</v>
      </c>
      <c r="B1885" t="s">
        <v>4214</v>
      </c>
      <c r="C1885" t="str">
        <f t="shared" si="58"/>
        <v>Karlis Klismets</v>
      </c>
      <c r="D1885" t="s">
        <v>3914</v>
      </c>
      <c r="E1885" t="s">
        <v>588</v>
      </c>
      <c r="F1885" t="str">
        <f t="shared" si="59"/>
        <v>Latvia</v>
      </c>
    </row>
    <row r="1886" spans="1:6" x14ac:dyDescent="0.3">
      <c r="A1886" t="s">
        <v>2871</v>
      </c>
      <c r="B1886" t="s">
        <v>122</v>
      </c>
      <c r="C1886" t="str">
        <f t="shared" si="58"/>
        <v>Laurens Huys</v>
      </c>
      <c r="D1886" t="s">
        <v>524</v>
      </c>
      <c r="E1886" t="s">
        <v>598</v>
      </c>
      <c r="F1886" t="str">
        <f t="shared" si="59"/>
        <v>Belgium</v>
      </c>
    </row>
    <row r="1887" spans="1:6" x14ac:dyDescent="0.3">
      <c r="A1887" t="s">
        <v>1151</v>
      </c>
      <c r="B1887" t="s">
        <v>356</v>
      </c>
      <c r="C1887" t="str">
        <f t="shared" si="58"/>
        <v>Sean Downey</v>
      </c>
      <c r="D1887" t="s">
        <v>524</v>
      </c>
      <c r="E1887" t="s">
        <v>575</v>
      </c>
      <c r="F1887" t="str">
        <f t="shared" si="59"/>
        <v>Ireland</v>
      </c>
    </row>
    <row r="1888" spans="1:6" x14ac:dyDescent="0.3">
      <c r="A1888" t="s">
        <v>3775</v>
      </c>
      <c r="B1888" t="s">
        <v>783</v>
      </c>
      <c r="C1888" t="str">
        <f t="shared" si="58"/>
        <v>Emmanuel Iradukunda</v>
      </c>
      <c r="D1888" t="s">
        <v>524</v>
      </c>
      <c r="E1888" t="s">
        <v>749</v>
      </c>
      <c r="F1888" t="str">
        <f t="shared" si="59"/>
        <v>Rwanda</v>
      </c>
    </row>
    <row r="1889" spans="1:6" x14ac:dyDescent="0.3">
      <c r="A1889" t="s">
        <v>1469</v>
      </c>
      <c r="B1889" t="s">
        <v>65</v>
      </c>
      <c r="C1889" t="str">
        <f t="shared" si="58"/>
        <v>Nick Bain</v>
      </c>
      <c r="D1889" t="s">
        <v>524</v>
      </c>
      <c r="E1889" t="s">
        <v>572</v>
      </c>
      <c r="F1889" t="str">
        <f t="shared" si="59"/>
        <v>New-Zealand</v>
      </c>
    </row>
    <row r="1890" spans="1:6" x14ac:dyDescent="0.3">
      <c r="A1890" t="s">
        <v>3314</v>
      </c>
      <c r="B1890" t="s">
        <v>783</v>
      </c>
      <c r="C1890" t="str">
        <f t="shared" si="58"/>
        <v>Emmanuel Gayral</v>
      </c>
      <c r="D1890" t="s">
        <v>524</v>
      </c>
      <c r="E1890" t="s">
        <v>1587</v>
      </c>
      <c r="F1890" t="str">
        <f t="shared" si="59"/>
        <v>Antigua-and-Barbuda</v>
      </c>
    </row>
    <row r="1891" spans="1:6" x14ac:dyDescent="0.3">
      <c r="A1891" t="s">
        <v>1768</v>
      </c>
      <c r="B1891" t="s">
        <v>1742</v>
      </c>
      <c r="C1891" t="str">
        <f t="shared" si="58"/>
        <v>Abderrahmane Mansouri</v>
      </c>
      <c r="D1891" t="s">
        <v>524</v>
      </c>
      <c r="E1891" t="s">
        <v>534</v>
      </c>
      <c r="F1891" t="str">
        <f t="shared" si="59"/>
        <v>Algeria</v>
      </c>
    </row>
    <row r="1892" spans="1:6" x14ac:dyDescent="0.3">
      <c r="A1892" t="s">
        <v>2702</v>
      </c>
      <c r="B1892" t="s">
        <v>2226</v>
      </c>
      <c r="C1892" t="str">
        <f t="shared" si="58"/>
        <v>Cyrile Thiery</v>
      </c>
      <c r="D1892" t="s">
        <v>524</v>
      </c>
      <c r="E1892" t="s">
        <v>587</v>
      </c>
      <c r="F1892" t="str">
        <f t="shared" si="59"/>
        <v>Switzerland</v>
      </c>
    </row>
    <row r="1893" spans="1:6" x14ac:dyDescent="0.3">
      <c r="A1893" t="s">
        <v>36</v>
      </c>
      <c r="B1893" t="s">
        <v>3306</v>
      </c>
      <c r="C1893" t="str">
        <f t="shared" si="58"/>
        <v>Jack Bernard Murphy</v>
      </c>
      <c r="D1893" t="s">
        <v>524</v>
      </c>
      <c r="E1893" t="s">
        <v>575</v>
      </c>
      <c r="F1893" t="str">
        <f t="shared" si="59"/>
        <v>Ireland</v>
      </c>
    </row>
    <row r="1894" spans="1:6" x14ac:dyDescent="0.3">
      <c r="A1894" t="s">
        <v>2087</v>
      </c>
      <c r="B1894" t="s">
        <v>158</v>
      </c>
      <c r="C1894" t="str">
        <f t="shared" si="58"/>
        <v>Mario Spengler</v>
      </c>
      <c r="D1894" t="s">
        <v>524</v>
      </c>
      <c r="E1894" t="s">
        <v>587</v>
      </c>
      <c r="F1894" t="str">
        <f t="shared" si="59"/>
        <v>Switzerland</v>
      </c>
    </row>
    <row r="1895" spans="1:6" x14ac:dyDescent="0.3">
      <c r="A1895" t="s">
        <v>4292</v>
      </c>
      <c r="B1895" t="s">
        <v>457</v>
      </c>
      <c r="C1895" t="str">
        <f t="shared" si="58"/>
        <v>Jose Trillat</v>
      </c>
      <c r="D1895" t="s">
        <v>4317</v>
      </c>
      <c r="E1895" t="s">
        <v>535</v>
      </c>
      <c r="F1895" t="str">
        <f t="shared" si="59"/>
        <v>Chile</v>
      </c>
    </row>
    <row r="1896" spans="1:6" x14ac:dyDescent="0.3">
      <c r="A1896" t="s">
        <v>4094</v>
      </c>
      <c r="B1896" t="s">
        <v>4095</v>
      </c>
      <c r="C1896" t="str">
        <f t="shared" si="58"/>
        <v>Bastien Tronchon</v>
      </c>
      <c r="D1896" t="s">
        <v>3927</v>
      </c>
      <c r="E1896" t="s">
        <v>599</v>
      </c>
      <c r="F1896" t="str">
        <f t="shared" si="59"/>
        <v>France</v>
      </c>
    </row>
    <row r="1897" spans="1:6" x14ac:dyDescent="0.3">
      <c r="A1897" t="s">
        <v>2911</v>
      </c>
      <c r="B1897" t="s">
        <v>117</v>
      </c>
      <c r="C1897" t="str">
        <f t="shared" si="58"/>
        <v>Jeremy Bellicaud</v>
      </c>
      <c r="D1897" t="s">
        <v>524</v>
      </c>
      <c r="E1897" t="s">
        <v>599</v>
      </c>
      <c r="F1897" t="str">
        <f t="shared" si="59"/>
        <v>France</v>
      </c>
    </row>
    <row r="1898" spans="1:6" x14ac:dyDescent="0.3">
      <c r="A1898" t="s">
        <v>4175</v>
      </c>
      <c r="B1898" t="s">
        <v>4176</v>
      </c>
      <c r="C1898" t="str">
        <f t="shared" si="58"/>
        <v>Emry Faingezicht</v>
      </c>
      <c r="D1898" t="s">
        <v>2793</v>
      </c>
      <c r="E1898" t="s">
        <v>528</v>
      </c>
      <c r="F1898" t="str">
        <f t="shared" si="59"/>
        <v>Israel</v>
      </c>
    </row>
    <row r="1899" spans="1:6" x14ac:dyDescent="0.3">
      <c r="A1899" t="s">
        <v>3059</v>
      </c>
      <c r="B1899" t="s">
        <v>169</v>
      </c>
      <c r="C1899" t="str">
        <f t="shared" si="58"/>
        <v>Manuel Penalver</v>
      </c>
      <c r="D1899" t="s">
        <v>524</v>
      </c>
      <c r="E1899" t="s">
        <v>601</v>
      </c>
      <c r="F1899" t="str">
        <f t="shared" si="59"/>
        <v>Spain</v>
      </c>
    </row>
    <row r="1900" spans="1:6" x14ac:dyDescent="0.3">
      <c r="A1900" t="s">
        <v>1111</v>
      </c>
      <c r="B1900" t="s">
        <v>962</v>
      </c>
      <c r="C1900" t="str">
        <f t="shared" si="58"/>
        <v>Bryan Villalobos</v>
      </c>
      <c r="D1900" t="s">
        <v>524</v>
      </c>
      <c r="E1900" t="s">
        <v>555</v>
      </c>
      <c r="F1900" t="str">
        <f t="shared" si="59"/>
        <v>Costa-Rica</v>
      </c>
    </row>
    <row r="1901" spans="1:6" x14ac:dyDescent="0.3">
      <c r="A1901" t="s">
        <v>3388</v>
      </c>
      <c r="B1901" t="s">
        <v>3389</v>
      </c>
      <c r="C1901" t="str">
        <f t="shared" si="58"/>
        <v>Laurenz Rex</v>
      </c>
      <c r="D1901" t="s">
        <v>524</v>
      </c>
      <c r="E1901" t="s">
        <v>598</v>
      </c>
      <c r="F1901" t="str">
        <f t="shared" si="59"/>
        <v>Belgium</v>
      </c>
    </row>
    <row r="1902" spans="1:6" x14ac:dyDescent="0.3">
      <c r="A1902" t="s">
        <v>2374</v>
      </c>
      <c r="B1902" t="s">
        <v>942</v>
      </c>
      <c r="C1902" t="str">
        <f t="shared" si="58"/>
        <v>Luka Cotar</v>
      </c>
      <c r="D1902" t="s">
        <v>524</v>
      </c>
      <c r="E1902" t="s">
        <v>578</v>
      </c>
      <c r="F1902" t="str">
        <f t="shared" si="59"/>
        <v>Slovenia</v>
      </c>
    </row>
    <row r="1903" spans="1:6" x14ac:dyDescent="0.3">
      <c r="A1903" t="s">
        <v>3290</v>
      </c>
      <c r="B1903" t="s">
        <v>344</v>
      </c>
      <c r="C1903" t="str">
        <f t="shared" si="58"/>
        <v>Kristijan Vanchevski</v>
      </c>
      <c r="D1903" t="s">
        <v>524</v>
      </c>
      <c r="E1903" t="s">
        <v>1133</v>
      </c>
      <c r="F1903" t="str">
        <f t="shared" si="59"/>
        <v>Macedonia</v>
      </c>
    </row>
    <row r="1904" spans="1:6" x14ac:dyDescent="0.3">
      <c r="A1904" t="s">
        <v>4203</v>
      </c>
      <c r="B1904" t="s">
        <v>4204</v>
      </c>
      <c r="C1904" t="str">
        <f t="shared" si="58"/>
        <v>Jinyang Ju</v>
      </c>
      <c r="D1904" t="s">
        <v>4134</v>
      </c>
      <c r="E1904" t="s">
        <v>580</v>
      </c>
      <c r="F1904" t="str">
        <f t="shared" si="59"/>
        <v>China</v>
      </c>
    </row>
    <row r="1905" spans="1:6" x14ac:dyDescent="0.3">
      <c r="A1905" t="s">
        <v>2376</v>
      </c>
      <c r="B1905" t="s">
        <v>137</v>
      </c>
      <c r="C1905" t="str">
        <f t="shared" si="58"/>
        <v>Alexander Porter</v>
      </c>
      <c r="D1905" t="s">
        <v>524</v>
      </c>
      <c r="E1905" t="s">
        <v>584</v>
      </c>
      <c r="F1905" t="str">
        <f t="shared" si="59"/>
        <v>Australia</v>
      </c>
    </row>
    <row r="1906" spans="1:6" x14ac:dyDescent="0.3">
      <c r="A1906" t="s">
        <v>1949</v>
      </c>
      <c r="B1906" t="s">
        <v>1159</v>
      </c>
      <c r="C1906" t="str">
        <f t="shared" si="58"/>
        <v>Hichem Amari</v>
      </c>
      <c r="D1906" t="s">
        <v>524</v>
      </c>
      <c r="E1906" t="s">
        <v>534</v>
      </c>
      <c r="F1906" t="str">
        <f t="shared" si="59"/>
        <v>Algeria</v>
      </c>
    </row>
    <row r="1907" spans="1:6" x14ac:dyDescent="0.3">
      <c r="A1907" t="s">
        <v>3235</v>
      </c>
      <c r="B1907" t="s">
        <v>216</v>
      </c>
      <c r="C1907" t="str">
        <f t="shared" si="58"/>
        <v>Filippo Tagliani</v>
      </c>
      <c r="D1907" t="s">
        <v>524</v>
      </c>
      <c r="E1907" t="s">
        <v>600</v>
      </c>
      <c r="F1907" t="str">
        <f t="shared" si="59"/>
        <v>Italy</v>
      </c>
    </row>
    <row r="1908" spans="1:6" x14ac:dyDescent="0.3">
      <c r="A1908" t="s">
        <v>2554</v>
      </c>
      <c r="B1908" t="s">
        <v>164</v>
      </c>
      <c r="C1908" t="str">
        <f t="shared" si="58"/>
        <v>Luca Covili</v>
      </c>
      <c r="D1908" t="s">
        <v>524</v>
      </c>
      <c r="E1908" t="s">
        <v>600</v>
      </c>
      <c r="F1908" t="str">
        <f t="shared" si="59"/>
        <v>Italy</v>
      </c>
    </row>
    <row r="1909" spans="1:6" x14ac:dyDescent="0.3">
      <c r="A1909" t="s">
        <v>4041</v>
      </c>
      <c r="B1909" t="s">
        <v>4042</v>
      </c>
      <c r="C1909" t="str">
        <f t="shared" si="58"/>
        <v>Adhithia Alung Nugraha</v>
      </c>
      <c r="D1909" t="s">
        <v>3036</v>
      </c>
      <c r="E1909" t="s">
        <v>548</v>
      </c>
      <c r="F1909" t="str">
        <f t="shared" si="59"/>
        <v>Indonesia</v>
      </c>
    </row>
    <row r="1910" spans="1:6" x14ac:dyDescent="0.3">
      <c r="A1910" t="s">
        <v>2997</v>
      </c>
      <c r="B1910" t="s">
        <v>2998</v>
      </c>
      <c r="C1910" t="str">
        <f t="shared" si="58"/>
        <v>Mads Ostergaard Kristensen</v>
      </c>
      <c r="D1910" t="s">
        <v>524</v>
      </c>
      <c r="E1910" t="s">
        <v>594</v>
      </c>
      <c r="F1910" t="str">
        <f t="shared" si="59"/>
        <v>Denmark</v>
      </c>
    </row>
    <row r="1911" spans="1:6" x14ac:dyDescent="0.3">
      <c r="A1911" t="s">
        <v>428</v>
      </c>
      <c r="B1911" t="s">
        <v>182</v>
      </c>
      <c r="C1911" t="str">
        <f t="shared" si="58"/>
        <v>Jonathan McEvoy</v>
      </c>
      <c r="D1911" t="s">
        <v>524</v>
      </c>
      <c r="E1911" t="s">
        <v>586</v>
      </c>
      <c r="F1911" t="str">
        <f t="shared" si="59"/>
        <v>United-Kingdom</v>
      </c>
    </row>
    <row r="1912" spans="1:6" x14ac:dyDescent="0.3">
      <c r="A1912" t="s">
        <v>2365</v>
      </c>
      <c r="B1912" t="s">
        <v>2366</v>
      </c>
      <c r="C1912" t="str">
        <f t="shared" si="58"/>
        <v>Akmyrat Hojagulyyev</v>
      </c>
      <c r="D1912" t="s">
        <v>524</v>
      </c>
      <c r="E1912" t="s">
        <v>2656</v>
      </c>
      <c r="F1912" t="str">
        <f t="shared" si="59"/>
        <v>Turkmenistan</v>
      </c>
    </row>
    <row r="1913" spans="1:6" x14ac:dyDescent="0.3">
      <c r="A1913" t="s">
        <v>4256</v>
      </c>
      <c r="B1913" t="s">
        <v>235</v>
      </c>
      <c r="C1913" t="str">
        <f t="shared" si="58"/>
        <v>William Piat</v>
      </c>
      <c r="D1913" t="s">
        <v>3929</v>
      </c>
      <c r="E1913" t="s">
        <v>1547</v>
      </c>
      <c r="F1913" t="str">
        <f t="shared" si="59"/>
        <v>Mauritius</v>
      </c>
    </row>
    <row r="1914" spans="1:6" x14ac:dyDescent="0.3">
      <c r="A1914" t="s">
        <v>105</v>
      </c>
      <c r="B1914" t="s">
        <v>3542</v>
      </c>
      <c r="C1914" t="str">
        <f t="shared" si="58"/>
        <v>Taj Jones</v>
      </c>
      <c r="D1914" t="s">
        <v>524</v>
      </c>
      <c r="E1914" t="s">
        <v>584</v>
      </c>
      <c r="F1914" t="str">
        <f t="shared" si="59"/>
        <v>Australia</v>
      </c>
    </row>
    <row r="1915" spans="1:6" x14ac:dyDescent="0.3">
      <c r="A1915" t="s">
        <v>1597</v>
      </c>
      <c r="B1915" t="s">
        <v>338</v>
      </c>
      <c r="C1915" t="str">
        <f t="shared" si="58"/>
        <v>Eric Sheppard</v>
      </c>
      <c r="D1915" t="s">
        <v>524</v>
      </c>
      <c r="E1915" t="s">
        <v>584</v>
      </c>
      <c r="F1915" t="str">
        <f t="shared" si="59"/>
        <v>Australia</v>
      </c>
    </row>
    <row r="1916" spans="1:6" x14ac:dyDescent="0.3">
      <c r="A1916" t="s">
        <v>4251</v>
      </c>
      <c r="B1916" t="s">
        <v>4252</v>
      </c>
      <c r="C1916" t="str">
        <f t="shared" si="58"/>
        <v>John Patrick Pagtalunan</v>
      </c>
      <c r="D1916" t="s">
        <v>4318</v>
      </c>
      <c r="E1916" t="s">
        <v>1294</v>
      </c>
      <c r="F1916" t="str">
        <f t="shared" si="59"/>
        <v>Philippines</v>
      </c>
    </row>
    <row r="1917" spans="1:6" x14ac:dyDescent="0.3">
      <c r="A1917" t="s">
        <v>4098</v>
      </c>
      <c r="B1917" t="s">
        <v>4099</v>
      </c>
      <c r="C1917" t="str">
        <f t="shared" si="58"/>
        <v>Veeti Vainio</v>
      </c>
      <c r="D1917" t="s">
        <v>4318</v>
      </c>
      <c r="E1917" t="s">
        <v>562</v>
      </c>
      <c r="F1917" t="str">
        <f t="shared" si="59"/>
        <v>Finland</v>
      </c>
    </row>
    <row r="1918" spans="1:6" x14ac:dyDescent="0.3">
      <c r="A1918" t="s">
        <v>141</v>
      </c>
      <c r="B1918" t="s">
        <v>288</v>
      </c>
      <c r="C1918" t="str">
        <f t="shared" si="58"/>
        <v>Mark Christian</v>
      </c>
      <c r="D1918" t="s">
        <v>524</v>
      </c>
      <c r="E1918" t="s">
        <v>586</v>
      </c>
      <c r="F1918" t="str">
        <f t="shared" si="59"/>
        <v>United-Kingdom</v>
      </c>
    </row>
    <row r="1919" spans="1:6" x14ac:dyDescent="0.3">
      <c r="A1919" t="s">
        <v>3135</v>
      </c>
      <c r="B1919" t="s">
        <v>13</v>
      </c>
      <c r="C1919" t="str">
        <f t="shared" si="58"/>
        <v>Clement Davy</v>
      </c>
      <c r="D1919" t="s">
        <v>524</v>
      </c>
      <c r="E1919" t="s">
        <v>599</v>
      </c>
      <c r="F1919" t="str">
        <f t="shared" si="59"/>
        <v>France</v>
      </c>
    </row>
    <row r="1920" spans="1:6" x14ac:dyDescent="0.3">
      <c r="A1920" t="s">
        <v>3693</v>
      </c>
      <c r="B1920" t="s">
        <v>2036</v>
      </c>
      <c r="C1920" t="str">
        <f t="shared" si="58"/>
        <v>Abel Balderstone</v>
      </c>
      <c r="D1920" t="s">
        <v>524</v>
      </c>
      <c r="E1920" t="s">
        <v>601</v>
      </c>
      <c r="F1920" t="str">
        <f t="shared" si="59"/>
        <v>Spain</v>
      </c>
    </row>
    <row r="1921" spans="1:6" x14ac:dyDescent="0.3">
      <c r="A1921" t="s">
        <v>1165</v>
      </c>
      <c r="B1921" t="s">
        <v>964</v>
      </c>
      <c r="C1921" t="str">
        <f t="shared" si="58"/>
        <v>Darijus Dzervus</v>
      </c>
      <c r="D1921" t="s">
        <v>524</v>
      </c>
      <c r="E1921" t="s">
        <v>590</v>
      </c>
      <c r="F1921" t="str">
        <f t="shared" si="59"/>
        <v>Lithuania</v>
      </c>
    </row>
    <row r="1922" spans="1:6" x14ac:dyDescent="0.3">
      <c r="A1922" t="s">
        <v>3898</v>
      </c>
      <c r="B1922" t="s">
        <v>3899</v>
      </c>
      <c r="C1922" t="str">
        <f t="shared" ref="C1922:C1985" si="60">CONCATENATE(B1922," ",A1922)</f>
        <v>Takumi Yamada</v>
      </c>
      <c r="D1922" t="s">
        <v>4311</v>
      </c>
      <c r="E1922" t="s">
        <v>583</v>
      </c>
      <c r="F1922" t="str">
        <f t="shared" si="59"/>
        <v>Japan</v>
      </c>
    </row>
    <row r="1923" spans="1:6" x14ac:dyDescent="0.3">
      <c r="A1923" t="s">
        <v>636</v>
      </c>
      <c r="B1923" t="s">
        <v>1629</v>
      </c>
      <c r="C1923" t="str">
        <f t="shared" si="60"/>
        <v>Adderlyn Cruz</v>
      </c>
      <c r="D1923" t="s">
        <v>524</v>
      </c>
      <c r="E1923" t="s">
        <v>1371</v>
      </c>
      <c r="F1923" t="str">
        <f t="shared" ref="F1923:F1986" si="61">VLOOKUP(E1923,$J$1:$K$163,2,FALSE)</f>
        <v>Dominican-Republic</v>
      </c>
    </row>
    <row r="1924" spans="1:6" x14ac:dyDescent="0.3">
      <c r="A1924" t="s">
        <v>1717</v>
      </c>
      <c r="B1924" t="s">
        <v>764</v>
      </c>
      <c r="C1924" t="str">
        <f t="shared" si="60"/>
        <v>Jordan Cheyne</v>
      </c>
      <c r="D1924" t="s">
        <v>524</v>
      </c>
      <c r="E1924" t="s">
        <v>582</v>
      </c>
      <c r="F1924" t="str">
        <f t="shared" si="61"/>
        <v>Canada</v>
      </c>
    </row>
    <row r="1925" spans="1:6" x14ac:dyDescent="0.3">
      <c r="A1925" t="s">
        <v>1635</v>
      </c>
      <c r="B1925" t="s">
        <v>1636</v>
      </c>
      <c r="C1925" t="str">
        <f t="shared" si="60"/>
        <v>Ghislain Sikandji</v>
      </c>
      <c r="D1925" t="s">
        <v>524</v>
      </c>
      <c r="E1925" t="s">
        <v>983</v>
      </c>
      <c r="F1925" t="str">
        <f t="shared" si="61"/>
        <v>Cameroon</v>
      </c>
    </row>
    <row r="1926" spans="1:6" x14ac:dyDescent="0.3">
      <c r="A1926" t="s">
        <v>1624</v>
      </c>
      <c r="B1926" t="s">
        <v>268</v>
      </c>
      <c r="C1926" t="str">
        <f t="shared" si="60"/>
        <v>Mauricio Knapp</v>
      </c>
      <c r="D1926" t="s">
        <v>524</v>
      </c>
      <c r="E1926" t="s">
        <v>559</v>
      </c>
      <c r="F1926" t="str">
        <f t="shared" si="61"/>
        <v>Brazil</v>
      </c>
    </row>
    <row r="1927" spans="1:6" x14ac:dyDescent="0.3">
      <c r="A1927" t="s">
        <v>2872</v>
      </c>
      <c r="B1927" t="s">
        <v>179</v>
      </c>
      <c r="C1927" t="str">
        <f t="shared" si="60"/>
        <v>Markus Wildauer</v>
      </c>
      <c r="D1927" t="s">
        <v>524</v>
      </c>
      <c r="E1927" t="s">
        <v>570</v>
      </c>
      <c r="F1927" t="str">
        <f t="shared" si="61"/>
        <v>Austria</v>
      </c>
    </row>
    <row r="1928" spans="1:6" x14ac:dyDescent="0.3">
      <c r="A1928" t="s">
        <v>2606</v>
      </c>
      <c r="B1928" t="s">
        <v>367</v>
      </c>
      <c r="C1928" t="str">
        <f t="shared" si="60"/>
        <v>Miguel Ballesteros</v>
      </c>
      <c r="D1928" t="s">
        <v>524</v>
      </c>
      <c r="E1928" t="s">
        <v>601</v>
      </c>
      <c r="F1928" t="str">
        <f t="shared" si="61"/>
        <v>Spain</v>
      </c>
    </row>
    <row r="1929" spans="1:6" x14ac:dyDescent="0.3">
      <c r="A1929" t="s">
        <v>904</v>
      </c>
      <c r="B1929" t="s">
        <v>293</v>
      </c>
      <c r="C1929" t="str">
        <f t="shared" si="60"/>
        <v>Romain Bardet</v>
      </c>
      <c r="D1929" t="s">
        <v>524</v>
      </c>
      <c r="E1929" t="s">
        <v>599</v>
      </c>
      <c r="F1929" t="str">
        <f t="shared" si="61"/>
        <v>France</v>
      </c>
    </row>
    <row r="1930" spans="1:6" x14ac:dyDescent="0.3">
      <c r="A1930" t="s">
        <v>3867</v>
      </c>
      <c r="B1930" t="s">
        <v>376</v>
      </c>
      <c r="C1930" t="str">
        <f t="shared" si="60"/>
        <v>Fernando Tercero</v>
      </c>
      <c r="D1930" t="s">
        <v>524</v>
      </c>
      <c r="E1930" t="s">
        <v>601</v>
      </c>
      <c r="F1930" t="str">
        <f t="shared" si="61"/>
        <v>Spain</v>
      </c>
    </row>
    <row r="1931" spans="1:6" x14ac:dyDescent="0.3">
      <c r="A1931" t="s">
        <v>1304</v>
      </c>
      <c r="B1931" t="s">
        <v>4154</v>
      </c>
      <c r="C1931" t="str">
        <f t="shared" si="60"/>
        <v>Breinner Smaichel Camargo</v>
      </c>
      <c r="D1931" t="s">
        <v>4315</v>
      </c>
      <c r="E1931" t="s">
        <v>564</v>
      </c>
      <c r="F1931" t="str">
        <f t="shared" si="61"/>
        <v>Venezuela</v>
      </c>
    </row>
    <row r="1932" spans="1:6" x14ac:dyDescent="0.3">
      <c r="A1932" t="s">
        <v>72</v>
      </c>
      <c r="B1932" t="s">
        <v>443</v>
      </c>
      <c r="C1932" t="str">
        <f t="shared" si="60"/>
        <v>Jesus Herrada</v>
      </c>
      <c r="D1932" t="s">
        <v>524</v>
      </c>
      <c r="E1932" t="s">
        <v>601</v>
      </c>
      <c r="F1932" t="str">
        <f t="shared" si="61"/>
        <v>Spain</v>
      </c>
    </row>
    <row r="1933" spans="1:6" x14ac:dyDescent="0.3">
      <c r="A1933" t="s">
        <v>2039</v>
      </c>
      <c r="B1933" t="s">
        <v>408</v>
      </c>
      <c r="C1933" t="str">
        <f t="shared" si="60"/>
        <v>Pawel Bernas</v>
      </c>
      <c r="D1933" t="s">
        <v>524</v>
      </c>
      <c r="E1933" t="s">
        <v>576</v>
      </c>
      <c r="F1933" t="str">
        <f t="shared" si="61"/>
        <v>Poland</v>
      </c>
    </row>
    <row r="1934" spans="1:6" x14ac:dyDescent="0.3">
      <c r="A1934" t="s">
        <v>3894</v>
      </c>
      <c r="B1934" t="s">
        <v>3895</v>
      </c>
      <c r="C1934" t="str">
        <f t="shared" si="60"/>
        <v>Kiaan Watts</v>
      </c>
      <c r="D1934" t="s">
        <v>4321</v>
      </c>
      <c r="E1934" t="s">
        <v>572</v>
      </c>
      <c r="F1934" t="str">
        <f t="shared" si="61"/>
        <v>New-Zealand</v>
      </c>
    </row>
    <row r="1935" spans="1:6" x14ac:dyDescent="0.3">
      <c r="A1935" t="s">
        <v>2833</v>
      </c>
      <c r="B1935" t="s">
        <v>2834</v>
      </c>
      <c r="C1935" t="str">
        <f t="shared" si="60"/>
        <v>Haakon Aalrust</v>
      </c>
      <c r="D1935" t="s">
        <v>524</v>
      </c>
      <c r="E1935" t="s">
        <v>571</v>
      </c>
      <c r="F1935" t="str">
        <f t="shared" si="61"/>
        <v>Norway</v>
      </c>
    </row>
    <row r="1936" spans="1:6" x14ac:dyDescent="0.3">
      <c r="A1936" t="s">
        <v>3842</v>
      </c>
      <c r="B1936" t="s">
        <v>275</v>
      </c>
      <c r="C1936" t="str">
        <f t="shared" si="60"/>
        <v>Filip Reha</v>
      </c>
      <c r="D1936" t="s">
        <v>524</v>
      </c>
      <c r="E1936" t="s">
        <v>573</v>
      </c>
      <c r="F1936" t="str">
        <f t="shared" si="61"/>
        <v>Czech-Republic</v>
      </c>
    </row>
    <row r="1937" spans="1:6" x14ac:dyDescent="0.3">
      <c r="A1937" t="s">
        <v>4234</v>
      </c>
      <c r="B1937" t="s">
        <v>132</v>
      </c>
      <c r="C1937" t="str">
        <f t="shared" si="60"/>
        <v>Ivan Menshov</v>
      </c>
      <c r="D1937" t="s">
        <v>4315</v>
      </c>
      <c r="E1937" t="s">
        <v>589</v>
      </c>
      <c r="F1937" t="str">
        <f t="shared" si="61"/>
        <v>Russia</v>
      </c>
    </row>
    <row r="1938" spans="1:6" x14ac:dyDescent="0.3">
      <c r="A1938" t="s">
        <v>4076</v>
      </c>
      <c r="B1938" t="s">
        <v>126</v>
      </c>
      <c r="C1938" t="str">
        <f t="shared" si="60"/>
        <v>Oliver Stockwell</v>
      </c>
      <c r="D1938" t="s">
        <v>524</v>
      </c>
      <c r="E1938" t="s">
        <v>586</v>
      </c>
      <c r="F1938" t="str">
        <f t="shared" si="61"/>
        <v>United-Kingdom</v>
      </c>
    </row>
    <row r="1939" spans="1:6" x14ac:dyDescent="0.3">
      <c r="A1939" t="s">
        <v>1949</v>
      </c>
      <c r="B1939" t="s">
        <v>1203</v>
      </c>
      <c r="C1939" t="str">
        <f t="shared" si="60"/>
        <v>Hamza Amari</v>
      </c>
      <c r="D1939" t="s">
        <v>924</v>
      </c>
      <c r="E1939" t="s">
        <v>534</v>
      </c>
      <c r="F1939" t="str">
        <f t="shared" si="61"/>
        <v>Algeria</v>
      </c>
    </row>
    <row r="1940" spans="1:6" x14ac:dyDescent="0.3">
      <c r="A1940" t="s">
        <v>3825</v>
      </c>
      <c r="B1940" t="s">
        <v>153</v>
      </c>
      <c r="C1940" t="str">
        <f t="shared" si="60"/>
        <v>Paul Penhoët</v>
      </c>
      <c r="D1940" t="s">
        <v>524</v>
      </c>
      <c r="E1940" t="s">
        <v>599</v>
      </c>
      <c r="F1940" t="str">
        <f t="shared" si="61"/>
        <v>France</v>
      </c>
    </row>
    <row r="1941" spans="1:6" x14ac:dyDescent="0.3">
      <c r="A1941" t="s">
        <v>3199</v>
      </c>
      <c r="B1941" t="s">
        <v>172</v>
      </c>
      <c r="C1941" t="str">
        <f t="shared" si="60"/>
        <v>Ben Turner</v>
      </c>
      <c r="D1941" t="s">
        <v>524</v>
      </c>
      <c r="E1941" t="s">
        <v>586</v>
      </c>
      <c r="F1941" t="str">
        <f t="shared" si="61"/>
        <v>United-Kingdom</v>
      </c>
    </row>
    <row r="1942" spans="1:6" x14ac:dyDescent="0.3">
      <c r="A1942" t="s">
        <v>3151</v>
      </c>
      <c r="B1942" t="s">
        <v>1701</v>
      </c>
      <c r="C1942" t="str">
        <f t="shared" si="60"/>
        <v>Iuri Leitao</v>
      </c>
      <c r="D1942" t="s">
        <v>524</v>
      </c>
      <c r="E1942" t="s">
        <v>577</v>
      </c>
      <c r="F1942" t="str">
        <f t="shared" si="61"/>
        <v>Portugal</v>
      </c>
    </row>
    <row r="1943" spans="1:6" x14ac:dyDescent="0.3">
      <c r="A1943" t="s">
        <v>3865</v>
      </c>
      <c r="B1943" t="s">
        <v>3866</v>
      </c>
      <c r="C1943" t="str">
        <f t="shared" si="60"/>
        <v>Rotem Tene</v>
      </c>
      <c r="D1943" t="s">
        <v>524</v>
      </c>
      <c r="E1943" t="s">
        <v>528</v>
      </c>
      <c r="F1943" t="str">
        <f t="shared" si="61"/>
        <v>Israel</v>
      </c>
    </row>
    <row r="1944" spans="1:6" x14ac:dyDescent="0.3">
      <c r="A1944" t="s">
        <v>2916</v>
      </c>
      <c r="B1944" t="s">
        <v>247</v>
      </c>
      <c r="C1944" t="str">
        <f t="shared" si="60"/>
        <v>Unai Cuadrado</v>
      </c>
      <c r="D1944" t="s">
        <v>524</v>
      </c>
      <c r="E1944" t="s">
        <v>601</v>
      </c>
      <c r="F1944" t="str">
        <f t="shared" si="61"/>
        <v>Spain</v>
      </c>
    </row>
    <row r="1945" spans="1:6" x14ac:dyDescent="0.3">
      <c r="A1945" t="s">
        <v>4222</v>
      </c>
      <c r="B1945" t="s">
        <v>4223</v>
      </c>
      <c r="C1945" t="str">
        <f t="shared" si="60"/>
        <v>Eddy Le Huitouze</v>
      </c>
      <c r="D1945" t="s">
        <v>3927</v>
      </c>
      <c r="E1945" t="s">
        <v>599</v>
      </c>
      <c r="F1945" t="str">
        <f t="shared" si="61"/>
        <v>France</v>
      </c>
    </row>
    <row r="1946" spans="1:6" x14ac:dyDescent="0.3">
      <c r="A1946" t="s">
        <v>1714</v>
      </c>
      <c r="B1946" t="s">
        <v>1715</v>
      </c>
      <c r="C1946" t="str">
        <f t="shared" si="60"/>
        <v>Sebastian Alejandro Reyes</v>
      </c>
      <c r="D1946" t="s">
        <v>524</v>
      </c>
      <c r="E1946" t="s">
        <v>535</v>
      </c>
      <c r="F1946" t="str">
        <f t="shared" si="61"/>
        <v>Chile</v>
      </c>
    </row>
    <row r="1947" spans="1:6" x14ac:dyDescent="0.3">
      <c r="A1947" t="s">
        <v>3874</v>
      </c>
      <c r="B1947" t="s">
        <v>279</v>
      </c>
      <c r="C1947" t="str">
        <f t="shared" si="60"/>
        <v>Hugo Toumire</v>
      </c>
      <c r="D1947" t="s">
        <v>524</v>
      </c>
      <c r="E1947" t="s">
        <v>599</v>
      </c>
      <c r="F1947" t="str">
        <f t="shared" si="61"/>
        <v>France</v>
      </c>
    </row>
    <row r="1948" spans="1:6" x14ac:dyDescent="0.3">
      <c r="A1948" t="s">
        <v>4079</v>
      </c>
      <c r="B1948" t="s">
        <v>1958</v>
      </c>
      <c r="C1948" t="str">
        <f t="shared" si="60"/>
        <v>Aliaksandr Sychuhou</v>
      </c>
      <c r="D1948" t="s">
        <v>524</v>
      </c>
      <c r="E1948" t="s">
        <v>566</v>
      </c>
      <c r="F1948" t="str">
        <f t="shared" si="61"/>
        <v>Belarus</v>
      </c>
    </row>
    <row r="1949" spans="1:6" x14ac:dyDescent="0.3">
      <c r="A1949" t="s">
        <v>3811</v>
      </c>
      <c r="B1949" t="s">
        <v>331</v>
      </c>
      <c r="C1949" t="str">
        <f t="shared" si="60"/>
        <v>Viktor Lychou</v>
      </c>
      <c r="D1949" t="s">
        <v>524</v>
      </c>
      <c r="E1949" t="s">
        <v>574</v>
      </c>
      <c r="F1949" t="str">
        <f t="shared" si="61"/>
        <v>Sweden</v>
      </c>
    </row>
    <row r="1950" spans="1:6" x14ac:dyDescent="0.3">
      <c r="A1950" t="s">
        <v>2410</v>
      </c>
      <c r="B1950" t="s">
        <v>2411</v>
      </c>
      <c r="C1950" t="str">
        <f t="shared" si="60"/>
        <v>Mohcine El Kouraji</v>
      </c>
      <c r="D1950" t="s">
        <v>524</v>
      </c>
      <c r="E1950" t="s">
        <v>550</v>
      </c>
      <c r="F1950" t="str">
        <f t="shared" si="61"/>
        <v>Morocco</v>
      </c>
    </row>
    <row r="1951" spans="1:6" x14ac:dyDescent="0.3">
      <c r="A1951" t="s">
        <v>3541</v>
      </c>
      <c r="B1951" t="s">
        <v>2919</v>
      </c>
      <c r="C1951" t="str">
        <f t="shared" si="60"/>
        <v>Adne Holter</v>
      </c>
      <c r="D1951" t="s">
        <v>524</v>
      </c>
      <c r="E1951" t="s">
        <v>571</v>
      </c>
      <c r="F1951" t="str">
        <f t="shared" si="61"/>
        <v>Norway</v>
      </c>
    </row>
    <row r="1952" spans="1:6" x14ac:dyDescent="0.3">
      <c r="A1952" t="s">
        <v>644</v>
      </c>
      <c r="B1952" t="s">
        <v>645</v>
      </c>
      <c r="C1952" t="str">
        <f t="shared" si="60"/>
        <v>Ingus Eislers</v>
      </c>
      <c r="D1952" t="s">
        <v>524</v>
      </c>
      <c r="E1952" t="s">
        <v>588</v>
      </c>
      <c r="F1952" t="str">
        <f t="shared" si="61"/>
        <v>Latvia</v>
      </c>
    </row>
    <row r="1953" spans="1:6" x14ac:dyDescent="0.3">
      <c r="A1953" t="s">
        <v>3623</v>
      </c>
      <c r="B1953" t="s">
        <v>182</v>
      </c>
      <c r="C1953" t="str">
        <f t="shared" si="60"/>
        <v>Jonathan Bögli</v>
      </c>
      <c r="D1953" t="s">
        <v>524</v>
      </c>
      <c r="E1953" t="s">
        <v>587</v>
      </c>
      <c r="F1953" t="str">
        <f t="shared" si="61"/>
        <v>Switzerland</v>
      </c>
    </row>
    <row r="1954" spans="1:6" x14ac:dyDescent="0.3">
      <c r="A1954" t="s">
        <v>2976</v>
      </c>
      <c r="B1954" t="s">
        <v>2977</v>
      </c>
      <c r="C1954" t="str">
        <f t="shared" si="60"/>
        <v>Tegsh-bayar Batsaikhan</v>
      </c>
      <c r="D1954" t="s">
        <v>524</v>
      </c>
      <c r="E1954" t="s">
        <v>551</v>
      </c>
      <c r="F1954" t="str">
        <f t="shared" si="61"/>
        <v>Mongolia</v>
      </c>
    </row>
    <row r="1955" spans="1:6" x14ac:dyDescent="0.3">
      <c r="A1955" t="s">
        <v>83</v>
      </c>
      <c r="B1955" t="s">
        <v>302</v>
      </c>
      <c r="C1955" t="str">
        <f t="shared" si="60"/>
        <v>Adam Blythe</v>
      </c>
      <c r="D1955" t="s">
        <v>524</v>
      </c>
      <c r="E1955" t="s">
        <v>586</v>
      </c>
      <c r="F1955" t="str">
        <f t="shared" si="61"/>
        <v>United-Kingdom</v>
      </c>
    </row>
    <row r="1956" spans="1:6" x14ac:dyDescent="0.3">
      <c r="A1956" t="s">
        <v>3265</v>
      </c>
      <c r="B1956" t="s">
        <v>2622</v>
      </c>
      <c r="C1956" t="str">
        <f t="shared" si="60"/>
        <v>Leonardo Cobarrubia</v>
      </c>
      <c r="D1956" t="s">
        <v>524</v>
      </c>
      <c r="E1956" t="s">
        <v>563</v>
      </c>
      <c r="F1956" t="str">
        <f t="shared" si="61"/>
        <v>Argentina</v>
      </c>
    </row>
    <row r="1957" spans="1:6" x14ac:dyDescent="0.3">
      <c r="A1957" t="s">
        <v>4147</v>
      </c>
      <c r="B1957" t="s">
        <v>4148</v>
      </c>
      <c r="C1957" t="str">
        <f t="shared" si="60"/>
        <v>Carl-Frederik Bevort</v>
      </c>
      <c r="D1957" t="s">
        <v>4321</v>
      </c>
      <c r="E1957" t="s">
        <v>594</v>
      </c>
      <c r="F1957" t="str">
        <f t="shared" si="61"/>
        <v>Denmark</v>
      </c>
    </row>
    <row r="1958" spans="1:6" x14ac:dyDescent="0.3">
      <c r="A1958" t="s">
        <v>2991</v>
      </c>
      <c r="B1958" t="s">
        <v>200</v>
      </c>
      <c r="C1958" t="str">
        <f t="shared" si="60"/>
        <v>Riccardo Lucca</v>
      </c>
      <c r="D1958" t="s">
        <v>524</v>
      </c>
      <c r="E1958" t="s">
        <v>600</v>
      </c>
      <c r="F1958" t="str">
        <f t="shared" si="61"/>
        <v>Italy</v>
      </c>
    </row>
    <row r="1959" spans="1:6" x14ac:dyDescent="0.3">
      <c r="A1959" t="s">
        <v>3764</v>
      </c>
      <c r="B1959" t="s">
        <v>972</v>
      </c>
      <c r="C1959" t="str">
        <f t="shared" si="60"/>
        <v>Joshua Gudnitz</v>
      </c>
      <c r="D1959" t="s">
        <v>524</v>
      </c>
      <c r="E1959" t="s">
        <v>594</v>
      </c>
      <c r="F1959" t="str">
        <f t="shared" si="61"/>
        <v>Denmark</v>
      </c>
    </row>
    <row r="1960" spans="1:6" x14ac:dyDescent="0.3">
      <c r="A1960" t="s">
        <v>2373</v>
      </c>
      <c r="B1960" t="s">
        <v>1423</v>
      </c>
      <c r="C1960" t="str">
        <f t="shared" si="60"/>
        <v>Jon Bozic</v>
      </c>
      <c r="D1960" t="s">
        <v>524</v>
      </c>
      <c r="E1960" t="s">
        <v>578</v>
      </c>
      <c r="F1960" t="str">
        <f t="shared" si="61"/>
        <v>Slovenia</v>
      </c>
    </row>
    <row r="1961" spans="1:6" x14ac:dyDescent="0.3">
      <c r="A1961" t="s">
        <v>2952</v>
      </c>
      <c r="B1961" t="s">
        <v>111</v>
      </c>
      <c r="C1961" t="str">
        <f t="shared" si="60"/>
        <v>Robert Jägeler</v>
      </c>
      <c r="D1961" t="s">
        <v>524</v>
      </c>
      <c r="E1961" t="s">
        <v>595</v>
      </c>
      <c r="F1961" t="str">
        <f t="shared" si="61"/>
        <v>Germany</v>
      </c>
    </row>
    <row r="1962" spans="1:6" x14ac:dyDescent="0.3">
      <c r="A1962" t="s">
        <v>4187</v>
      </c>
      <c r="B1962" t="s">
        <v>4188</v>
      </c>
      <c r="C1962" t="str">
        <f t="shared" si="60"/>
        <v>Tijmen Graat</v>
      </c>
      <c r="D1962" t="s">
        <v>4308</v>
      </c>
      <c r="E1962" t="s">
        <v>597</v>
      </c>
      <c r="F1962" t="str">
        <f t="shared" si="61"/>
        <v>Netherlands</v>
      </c>
    </row>
    <row r="1963" spans="1:6" x14ac:dyDescent="0.3">
      <c r="A1963" t="s">
        <v>4285</v>
      </c>
      <c r="B1963" t="s">
        <v>4286</v>
      </c>
      <c r="C1963" t="str">
        <f t="shared" si="60"/>
        <v>Maicol Adrian Tabarez</v>
      </c>
      <c r="D1963" t="s">
        <v>4321</v>
      </c>
      <c r="E1963" t="s">
        <v>527</v>
      </c>
      <c r="F1963" t="str">
        <f t="shared" si="61"/>
        <v>Uruguay</v>
      </c>
    </row>
    <row r="1964" spans="1:6" x14ac:dyDescent="0.3">
      <c r="A1964" t="s">
        <v>4138</v>
      </c>
      <c r="B1964" t="s">
        <v>1660</v>
      </c>
      <c r="C1964" t="str">
        <f t="shared" si="60"/>
        <v>Mohammad Al Mutaiwei</v>
      </c>
      <c r="D1964" t="s">
        <v>2062</v>
      </c>
      <c r="E1964" t="s">
        <v>928</v>
      </c>
      <c r="F1964" t="str">
        <f t="shared" si="61"/>
        <v>United-Arab-Emirates</v>
      </c>
    </row>
    <row r="1965" spans="1:6" x14ac:dyDescent="0.3">
      <c r="A1965" t="s">
        <v>1211</v>
      </c>
      <c r="B1965" t="s">
        <v>152</v>
      </c>
      <c r="C1965" t="str">
        <f t="shared" si="60"/>
        <v>Jorge Abreu</v>
      </c>
      <c r="D1965" t="s">
        <v>524</v>
      </c>
      <c r="E1965" t="s">
        <v>564</v>
      </c>
      <c r="F1965" t="str">
        <f t="shared" si="61"/>
        <v>Venezuela</v>
      </c>
    </row>
    <row r="1966" spans="1:6" x14ac:dyDescent="0.3">
      <c r="A1966" t="s">
        <v>4038</v>
      </c>
      <c r="B1966" t="s">
        <v>1561</v>
      </c>
      <c r="C1966" t="str">
        <f t="shared" si="60"/>
        <v>Nicholas Narraway</v>
      </c>
      <c r="D1966" t="s">
        <v>3931</v>
      </c>
      <c r="E1966" t="s">
        <v>554</v>
      </c>
      <c r="F1966" t="str">
        <f t="shared" si="61"/>
        <v>Bermuda</v>
      </c>
    </row>
    <row r="1967" spans="1:6" x14ac:dyDescent="0.3">
      <c r="A1967" t="s">
        <v>1720</v>
      </c>
      <c r="B1967" t="s">
        <v>1721</v>
      </c>
      <c r="C1967" t="str">
        <f t="shared" si="60"/>
        <v>Vasilijus Lendel</v>
      </c>
      <c r="D1967" t="s">
        <v>524</v>
      </c>
      <c r="E1967" t="s">
        <v>590</v>
      </c>
      <c r="F1967" t="str">
        <f t="shared" si="61"/>
        <v>Lithuania</v>
      </c>
    </row>
    <row r="1968" spans="1:6" x14ac:dyDescent="0.3">
      <c r="A1968" t="s">
        <v>2869</v>
      </c>
      <c r="B1968" t="s">
        <v>23</v>
      </c>
      <c r="C1968" t="str">
        <f t="shared" si="60"/>
        <v>Moreno Marchetti</v>
      </c>
      <c r="D1968" t="s">
        <v>524</v>
      </c>
      <c r="E1968" t="s">
        <v>600</v>
      </c>
      <c r="F1968" t="str">
        <f t="shared" si="61"/>
        <v>Italy</v>
      </c>
    </row>
    <row r="1969" spans="1:6" x14ac:dyDescent="0.3">
      <c r="A1969" t="s">
        <v>2778</v>
      </c>
      <c r="B1969" t="s">
        <v>317</v>
      </c>
      <c r="C1969" t="str">
        <f t="shared" si="60"/>
        <v>Adrian Babic</v>
      </c>
      <c r="D1969" t="s">
        <v>524</v>
      </c>
      <c r="E1969" t="s">
        <v>579</v>
      </c>
      <c r="F1969" t="str">
        <f t="shared" si="61"/>
        <v>Slovakia</v>
      </c>
    </row>
    <row r="1970" spans="1:6" x14ac:dyDescent="0.3">
      <c r="A1970" t="s">
        <v>1753</v>
      </c>
      <c r="B1970" t="s">
        <v>1754</v>
      </c>
      <c r="C1970" t="str">
        <f t="shared" si="60"/>
        <v>Mehari Tesfatsion</v>
      </c>
      <c r="D1970" t="s">
        <v>524</v>
      </c>
      <c r="E1970" t="s">
        <v>751</v>
      </c>
      <c r="F1970" t="str">
        <f t="shared" si="61"/>
        <v>Eritrea</v>
      </c>
    </row>
    <row r="1971" spans="1:6" x14ac:dyDescent="0.3">
      <c r="A1971" t="s">
        <v>3540</v>
      </c>
      <c r="B1971" t="s">
        <v>177</v>
      </c>
      <c r="C1971" t="str">
        <f t="shared" si="60"/>
        <v>Matthew Dinham</v>
      </c>
      <c r="D1971" t="s">
        <v>524</v>
      </c>
      <c r="E1971" t="s">
        <v>584</v>
      </c>
      <c r="F1971" t="str">
        <f t="shared" si="61"/>
        <v>Australia</v>
      </c>
    </row>
    <row r="1972" spans="1:6" x14ac:dyDescent="0.3">
      <c r="A1972" t="s">
        <v>3240</v>
      </c>
      <c r="B1972" t="s">
        <v>1840</v>
      </c>
      <c r="C1972" t="str">
        <f t="shared" si="60"/>
        <v>Mehdi Benhamouda</v>
      </c>
      <c r="D1972" t="s">
        <v>524</v>
      </c>
      <c r="E1972" t="s">
        <v>599</v>
      </c>
      <c r="F1972" t="str">
        <f t="shared" si="61"/>
        <v>France</v>
      </c>
    </row>
    <row r="1973" spans="1:6" x14ac:dyDescent="0.3">
      <c r="A1973" t="s">
        <v>3449</v>
      </c>
      <c r="B1973" t="s">
        <v>454</v>
      </c>
      <c r="C1973" t="str">
        <f t="shared" si="60"/>
        <v>Ruben Eggenberg</v>
      </c>
      <c r="D1973" t="s">
        <v>524</v>
      </c>
      <c r="E1973" t="s">
        <v>587</v>
      </c>
      <c r="F1973" t="str">
        <f t="shared" si="61"/>
        <v>Switzerland</v>
      </c>
    </row>
    <row r="1974" spans="1:6" x14ac:dyDescent="0.3">
      <c r="A1974" t="s">
        <v>1620</v>
      </c>
      <c r="B1974" t="s">
        <v>1621</v>
      </c>
      <c r="C1974" t="str">
        <f t="shared" si="60"/>
        <v>Hae Sung Cho</v>
      </c>
      <c r="D1974" t="s">
        <v>524</v>
      </c>
      <c r="E1974" t="s">
        <v>802</v>
      </c>
      <c r="F1974" t="str">
        <f t="shared" si="61"/>
        <v>South-Korea</v>
      </c>
    </row>
    <row r="1975" spans="1:6" x14ac:dyDescent="0.3">
      <c r="A1975" t="s">
        <v>3211</v>
      </c>
      <c r="B1975" t="s">
        <v>153</v>
      </c>
      <c r="C1975" t="str">
        <f t="shared" si="60"/>
        <v>Paul Double</v>
      </c>
      <c r="D1975" t="s">
        <v>524</v>
      </c>
      <c r="E1975" t="s">
        <v>586</v>
      </c>
      <c r="F1975" t="str">
        <f t="shared" si="61"/>
        <v>United-Kingdom</v>
      </c>
    </row>
    <row r="1976" spans="1:6" x14ac:dyDescent="0.3">
      <c r="A1976" t="s">
        <v>642</v>
      </c>
      <c r="B1976" t="s">
        <v>412</v>
      </c>
      <c r="C1976" t="str">
        <f t="shared" si="60"/>
        <v>Ramon Domene</v>
      </c>
      <c r="D1976" t="s">
        <v>524</v>
      </c>
      <c r="E1976" t="s">
        <v>601</v>
      </c>
      <c r="F1976" t="str">
        <f t="shared" si="61"/>
        <v>Spain</v>
      </c>
    </row>
    <row r="1977" spans="1:6" x14ac:dyDescent="0.3">
      <c r="A1977" t="s">
        <v>2396</v>
      </c>
      <c r="B1977" t="s">
        <v>169</v>
      </c>
      <c r="C1977" t="str">
        <f t="shared" si="60"/>
        <v>Manuel Pesci</v>
      </c>
      <c r="D1977" t="s">
        <v>524</v>
      </c>
      <c r="E1977" t="s">
        <v>600</v>
      </c>
      <c r="F1977" t="str">
        <f t="shared" si="61"/>
        <v>Italy</v>
      </c>
    </row>
    <row r="1978" spans="1:6" x14ac:dyDescent="0.3">
      <c r="A1978" t="s">
        <v>3432</v>
      </c>
      <c r="B1978" t="s">
        <v>3433</v>
      </c>
      <c r="C1978" t="str">
        <f t="shared" si="60"/>
        <v>Albin Johansson</v>
      </c>
      <c r="D1978" t="s">
        <v>524</v>
      </c>
      <c r="E1978" t="s">
        <v>574</v>
      </c>
      <c r="F1978" t="str">
        <f t="shared" si="61"/>
        <v>Sweden</v>
      </c>
    </row>
    <row r="1979" spans="1:6" x14ac:dyDescent="0.3">
      <c r="A1979" t="s">
        <v>1656</v>
      </c>
      <c r="B1979" t="s">
        <v>3725</v>
      </c>
      <c r="C1979" t="str">
        <f t="shared" si="60"/>
        <v>David Sebastian Caicedo</v>
      </c>
      <c r="D1979" t="s">
        <v>524</v>
      </c>
      <c r="E1979" t="s">
        <v>1178</v>
      </c>
      <c r="F1979" t="str">
        <f t="shared" si="61"/>
        <v>Ecuador</v>
      </c>
    </row>
    <row r="1980" spans="1:6" x14ac:dyDescent="0.3">
      <c r="A1980" t="s">
        <v>3989</v>
      </c>
      <c r="B1980" t="s">
        <v>153</v>
      </c>
      <c r="C1980" t="str">
        <f t="shared" si="60"/>
        <v>Paul Hennequin</v>
      </c>
      <c r="D1980" t="s">
        <v>524</v>
      </c>
      <c r="E1980" t="s">
        <v>599</v>
      </c>
      <c r="F1980" t="str">
        <f t="shared" si="61"/>
        <v>France</v>
      </c>
    </row>
    <row r="1981" spans="1:6" x14ac:dyDescent="0.3">
      <c r="A1981" t="s">
        <v>1494</v>
      </c>
      <c r="B1981" t="s">
        <v>2305</v>
      </c>
      <c r="C1981" t="str">
        <f t="shared" si="60"/>
        <v>Awet Habtom</v>
      </c>
      <c r="D1981" t="s">
        <v>524</v>
      </c>
      <c r="E1981" t="s">
        <v>751</v>
      </c>
      <c r="F1981" t="str">
        <f t="shared" si="61"/>
        <v>Eritrea</v>
      </c>
    </row>
    <row r="1982" spans="1:6" x14ac:dyDescent="0.3">
      <c r="A1982" t="s">
        <v>2693</v>
      </c>
      <c r="B1982" t="s">
        <v>366</v>
      </c>
      <c r="C1982" t="str">
        <f t="shared" si="60"/>
        <v>Jesper Lindahl</v>
      </c>
      <c r="D1982" t="s">
        <v>524</v>
      </c>
      <c r="E1982" t="s">
        <v>562</v>
      </c>
      <c r="F1982" t="str">
        <f t="shared" si="61"/>
        <v>Finland</v>
      </c>
    </row>
    <row r="1983" spans="1:6" x14ac:dyDescent="0.3">
      <c r="A1983" t="s">
        <v>2611</v>
      </c>
      <c r="B1983" t="s">
        <v>107</v>
      </c>
      <c r="C1983" t="str">
        <f t="shared" si="60"/>
        <v>Edgar Stepanyan</v>
      </c>
      <c r="D1983" t="s">
        <v>524</v>
      </c>
      <c r="E1983" t="s">
        <v>525</v>
      </c>
      <c r="F1983" t="str">
        <f t="shared" si="61"/>
        <v>Armenia</v>
      </c>
    </row>
    <row r="1984" spans="1:6" x14ac:dyDescent="0.3">
      <c r="A1984" t="s">
        <v>3140</v>
      </c>
      <c r="B1984" t="s">
        <v>3141</v>
      </c>
      <c r="C1984" t="str">
        <f t="shared" si="60"/>
        <v>Olav Hjemsaeter</v>
      </c>
      <c r="D1984" t="s">
        <v>524</v>
      </c>
      <c r="E1984" t="s">
        <v>571</v>
      </c>
      <c r="F1984" t="str">
        <f t="shared" si="61"/>
        <v>Norway</v>
      </c>
    </row>
    <row r="1985" spans="1:6" x14ac:dyDescent="0.3">
      <c r="A1985" t="s">
        <v>2738</v>
      </c>
      <c r="B1985" t="s">
        <v>2739</v>
      </c>
      <c r="C1985" t="str">
        <f t="shared" si="60"/>
        <v>Panha Suon</v>
      </c>
      <c r="D1985" t="s">
        <v>524</v>
      </c>
      <c r="E1985" t="s">
        <v>1642</v>
      </c>
      <c r="F1985" t="str">
        <f t="shared" si="61"/>
        <v>Cambodia</v>
      </c>
    </row>
    <row r="1986" spans="1:6" x14ac:dyDescent="0.3">
      <c r="A1986" t="s">
        <v>699</v>
      </c>
      <c r="B1986" t="s">
        <v>370</v>
      </c>
      <c r="C1986" t="str">
        <f t="shared" ref="C1986:C2049" si="62">CONCATENATE(B1986," ",A1986)</f>
        <v>Rasmus Quaade</v>
      </c>
      <c r="D1986" t="s">
        <v>524</v>
      </c>
      <c r="E1986" t="s">
        <v>594</v>
      </c>
      <c r="F1986" t="str">
        <f t="shared" si="61"/>
        <v>Denmark</v>
      </c>
    </row>
    <row r="1987" spans="1:6" x14ac:dyDescent="0.3">
      <c r="A1987" t="s">
        <v>2718</v>
      </c>
      <c r="B1987" t="s">
        <v>92</v>
      </c>
      <c r="C1987" t="str">
        <f t="shared" si="62"/>
        <v>David Wohrer</v>
      </c>
      <c r="D1987" t="s">
        <v>524</v>
      </c>
      <c r="E1987" t="s">
        <v>570</v>
      </c>
      <c r="F1987" t="str">
        <f t="shared" ref="F1987:F2050" si="63">VLOOKUP(E1987,$J$1:$K$163,2,FALSE)</f>
        <v>Austria</v>
      </c>
    </row>
    <row r="1988" spans="1:6" x14ac:dyDescent="0.3">
      <c r="A1988" t="s">
        <v>2389</v>
      </c>
      <c r="B1988" t="s">
        <v>377</v>
      </c>
      <c r="C1988" t="str">
        <f t="shared" si="62"/>
        <v>Yauheni Karaliok</v>
      </c>
      <c r="D1988" t="s">
        <v>524</v>
      </c>
      <c r="E1988" t="s">
        <v>566</v>
      </c>
      <c r="F1988" t="str">
        <f t="shared" si="63"/>
        <v>Belarus</v>
      </c>
    </row>
    <row r="1989" spans="1:6" x14ac:dyDescent="0.3">
      <c r="A1989" t="s">
        <v>4110</v>
      </c>
      <c r="B1989" t="s">
        <v>1389</v>
      </c>
      <c r="C1989" t="str">
        <f t="shared" si="62"/>
        <v>Magnus Waehre</v>
      </c>
      <c r="D1989" t="s">
        <v>1466</v>
      </c>
      <c r="E1989" t="s">
        <v>571</v>
      </c>
      <c r="F1989" t="str">
        <f t="shared" si="63"/>
        <v>Norway</v>
      </c>
    </row>
    <row r="1990" spans="1:6" x14ac:dyDescent="0.3">
      <c r="A1990" t="s">
        <v>4244</v>
      </c>
      <c r="B1990" t="s">
        <v>4245</v>
      </c>
      <c r="C1990" t="str">
        <f t="shared" si="62"/>
        <v>Malaika Mwiguru</v>
      </c>
      <c r="D1990" t="s">
        <v>3935</v>
      </c>
      <c r="E1990" t="s">
        <v>1683</v>
      </c>
      <c r="F1990" t="str">
        <f t="shared" si="63"/>
        <v>Tanzania</v>
      </c>
    </row>
    <row r="1991" spans="1:6" x14ac:dyDescent="0.3">
      <c r="A1991" t="s">
        <v>4014</v>
      </c>
      <c r="B1991" t="s">
        <v>764</v>
      </c>
      <c r="C1991" t="str">
        <f t="shared" si="62"/>
        <v>Jordan Labrosse</v>
      </c>
      <c r="D1991" t="s">
        <v>3934</v>
      </c>
      <c r="E1991" t="s">
        <v>599</v>
      </c>
      <c r="F1991" t="str">
        <f t="shared" si="63"/>
        <v>France</v>
      </c>
    </row>
    <row r="1992" spans="1:6" x14ac:dyDescent="0.3">
      <c r="A1992" t="s">
        <v>2221</v>
      </c>
      <c r="B1992" t="s">
        <v>417</v>
      </c>
      <c r="C1992" t="str">
        <f t="shared" si="62"/>
        <v>Logan Griffin</v>
      </c>
      <c r="D1992" t="s">
        <v>524</v>
      </c>
      <c r="E1992" t="s">
        <v>572</v>
      </c>
      <c r="F1992" t="str">
        <f t="shared" si="63"/>
        <v>New-Zealand</v>
      </c>
    </row>
    <row r="1993" spans="1:6" x14ac:dyDescent="0.3">
      <c r="A1993" t="s">
        <v>2204</v>
      </c>
      <c r="B1993" t="s">
        <v>2205</v>
      </c>
      <c r="C1993" t="str">
        <f t="shared" si="62"/>
        <v>Giuliano Mini</v>
      </c>
      <c r="D1993" t="s">
        <v>524</v>
      </c>
      <c r="E1993" t="s">
        <v>563</v>
      </c>
      <c r="F1993" t="str">
        <f t="shared" si="63"/>
        <v>Argentina</v>
      </c>
    </row>
    <row r="1994" spans="1:6" x14ac:dyDescent="0.3">
      <c r="A1994" t="s">
        <v>543</v>
      </c>
      <c r="B1994" t="s">
        <v>123</v>
      </c>
      <c r="C1994" t="str">
        <f t="shared" si="62"/>
        <v>Paolo Scarponi</v>
      </c>
      <c r="D1994" t="s">
        <v>524</v>
      </c>
      <c r="E1994" t="s">
        <v>545</v>
      </c>
      <c r="F1994" t="str">
        <f t="shared" si="63"/>
        <v>San-Marino</v>
      </c>
    </row>
    <row r="1995" spans="1:6" x14ac:dyDescent="0.3">
      <c r="A1995" t="s">
        <v>740</v>
      </c>
      <c r="B1995" t="s">
        <v>190</v>
      </c>
      <c r="C1995" t="str">
        <f t="shared" si="62"/>
        <v>Andreas Mundle</v>
      </c>
      <c r="D1995" t="s">
        <v>524</v>
      </c>
      <c r="E1995" t="s">
        <v>532</v>
      </c>
      <c r="F1995" t="str">
        <f t="shared" si="63"/>
        <v>Liechtenstein</v>
      </c>
    </row>
    <row r="1996" spans="1:6" x14ac:dyDescent="0.3">
      <c r="A1996" t="s">
        <v>1846</v>
      </c>
      <c r="B1996" t="s">
        <v>144</v>
      </c>
      <c r="C1996" t="str">
        <f t="shared" si="62"/>
        <v>Piotr Konwa</v>
      </c>
      <c r="D1996" t="s">
        <v>524</v>
      </c>
      <c r="E1996" t="s">
        <v>576</v>
      </c>
      <c r="F1996" t="str">
        <f t="shared" si="63"/>
        <v>Poland</v>
      </c>
    </row>
    <row r="1997" spans="1:6" x14ac:dyDescent="0.3">
      <c r="A1997" t="s">
        <v>2472</v>
      </c>
      <c r="B1997" t="s">
        <v>159</v>
      </c>
      <c r="C1997" t="str">
        <f t="shared" si="62"/>
        <v>Michael Rice</v>
      </c>
      <c r="D1997" t="s">
        <v>524</v>
      </c>
      <c r="E1997" t="s">
        <v>584</v>
      </c>
      <c r="F1997" t="str">
        <f t="shared" si="63"/>
        <v>Australia</v>
      </c>
    </row>
    <row r="1998" spans="1:6" x14ac:dyDescent="0.3">
      <c r="A1998" t="s">
        <v>3829</v>
      </c>
      <c r="B1998" t="s">
        <v>316</v>
      </c>
      <c r="C1998" t="str">
        <f t="shared" si="62"/>
        <v>Mattia Pinazzi</v>
      </c>
      <c r="D1998" t="s">
        <v>524</v>
      </c>
      <c r="E1998" t="s">
        <v>600</v>
      </c>
      <c r="F1998" t="str">
        <f t="shared" si="63"/>
        <v>Italy</v>
      </c>
    </row>
    <row r="1999" spans="1:6" x14ac:dyDescent="0.3">
      <c r="A1999" t="s">
        <v>1278</v>
      </c>
      <c r="B1999" t="s">
        <v>1279</v>
      </c>
      <c r="C1999" t="str">
        <f t="shared" si="62"/>
        <v>Cesar Paredes</v>
      </c>
      <c r="D1999" t="s">
        <v>524</v>
      </c>
      <c r="E1999" t="s">
        <v>593</v>
      </c>
      <c r="F1999" t="str">
        <f t="shared" si="63"/>
        <v>Colombia</v>
      </c>
    </row>
    <row r="2000" spans="1:6" x14ac:dyDescent="0.3">
      <c r="A2000" t="s">
        <v>742</v>
      </c>
      <c r="B2000" t="s">
        <v>2805</v>
      </c>
      <c r="C2000" t="str">
        <f t="shared" si="62"/>
        <v>Youcef Reguigui</v>
      </c>
      <c r="D2000" t="s">
        <v>524</v>
      </c>
      <c r="E2000" t="s">
        <v>534</v>
      </c>
      <c r="F2000" t="str">
        <f t="shared" si="63"/>
        <v>Algeria</v>
      </c>
    </row>
    <row r="2001" spans="1:6" x14ac:dyDescent="0.3">
      <c r="A2001" t="s">
        <v>918</v>
      </c>
      <c r="B2001" t="s">
        <v>3493</v>
      </c>
      <c r="C2001" t="str">
        <f t="shared" si="62"/>
        <v>Ibon Ruiz</v>
      </c>
      <c r="D2001" t="s">
        <v>524</v>
      </c>
      <c r="E2001" t="s">
        <v>601</v>
      </c>
      <c r="F2001" t="str">
        <f t="shared" si="63"/>
        <v>Spain</v>
      </c>
    </row>
    <row r="2002" spans="1:6" x14ac:dyDescent="0.3">
      <c r="A2002" t="s">
        <v>2577</v>
      </c>
      <c r="B2002" t="s">
        <v>163</v>
      </c>
      <c r="C2002" t="str">
        <f t="shared" si="62"/>
        <v>Francesco Romano</v>
      </c>
      <c r="D2002" t="s">
        <v>524</v>
      </c>
      <c r="E2002" t="s">
        <v>600</v>
      </c>
      <c r="F2002" t="str">
        <f t="shared" si="63"/>
        <v>Italy</v>
      </c>
    </row>
    <row r="2003" spans="1:6" x14ac:dyDescent="0.3">
      <c r="A2003" t="s">
        <v>3966</v>
      </c>
      <c r="B2003" t="s">
        <v>111</v>
      </c>
      <c r="C2003" t="str">
        <f t="shared" si="62"/>
        <v>Robert Donaldson</v>
      </c>
      <c r="D2003" t="s">
        <v>3927</v>
      </c>
      <c r="E2003" t="s">
        <v>586</v>
      </c>
      <c r="F2003" t="str">
        <f t="shared" si="63"/>
        <v>United-Kingdom</v>
      </c>
    </row>
    <row r="2004" spans="1:6" x14ac:dyDescent="0.3">
      <c r="A2004" t="s">
        <v>730</v>
      </c>
      <c r="B2004" t="s">
        <v>729</v>
      </c>
      <c r="C2004" t="str">
        <f t="shared" si="62"/>
        <v>Noam Cohen</v>
      </c>
      <c r="D2004" t="s">
        <v>524</v>
      </c>
      <c r="E2004" t="s">
        <v>528</v>
      </c>
      <c r="F2004" t="str">
        <f t="shared" si="63"/>
        <v>Israel</v>
      </c>
    </row>
    <row r="2005" spans="1:6" x14ac:dyDescent="0.3">
      <c r="A2005" t="s">
        <v>3762</v>
      </c>
      <c r="B2005" t="s">
        <v>3763</v>
      </c>
      <c r="C2005" t="str">
        <f t="shared" si="62"/>
        <v>Tord Gudmestad</v>
      </c>
      <c r="D2005" t="s">
        <v>3074</v>
      </c>
      <c r="E2005" t="s">
        <v>571</v>
      </c>
      <c r="F2005" t="str">
        <f t="shared" si="63"/>
        <v>Norway</v>
      </c>
    </row>
    <row r="2006" spans="1:6" x14ac:dyDescent="0.3">
      <c r="A2006" t="s">
        <v>4261</v>
      </c>
      <c r="B2006" t="s">
        <v>4262</v>
      </c>
      <c r="C2006" t="str">
        <f t="shared" si="62"/>
        <v>Nate Pringle</v>
      </c>
      <c r="D2006" t="s">
        <v>3911</v>
      </c>
      <c r="E2006" t="s">
        <v>572</v>
      </c>
      <c r="F2006" t="str">
        <f t="shared" si="63"/>
        <v>New-Zealand</v>
      </c>
    </row>
    <row r="2007" spans="1:6" x14ac:dyDescent="0.3">
      <c r="A2007" t="s">
        <v>1182</v>
      </c>
      <c r="B2007" t="s">
        <v>4186</v>
      </c>
      <c r="C2007" t="str">
        <f t="shared" si="62"/>
        <v>Camilo Andres Gomez</v>
      </c>
      <c r="D2007" t="s">
        <v>4321</v>
      </c>
      <c r="E2007" t="s">
        <v>593</v>
      </c>
      <c r="F2007" t="str">
        <f t="shared" si="63"/>
        <v>Colombia</v>
      </c>
    </row>
    <row r="2008" spans="1:6" x14ac:dyDescent="0.3">
      <c r="A2008" t="s">
        <v>1317</v>
      </c>
      <c r="B2008" t="s">
        <v>159</v>
      </c>
      <c r="C2008" t="str">
        <f t="shared" si="62"/>
        <v>Michael Cuming</v>
      </c>
      <c r="D2008" t="s">
        <v>524</v>
      </c>
      <c r="E2008" t="s">
        <v>586</v>
      </c>
      <c r="F2008" t="str">
        <f t="shared" si="63"/>
        <v>United-Kingdom</v>
      </c>
    </row>
    <row r="2009" spans="1:6" x14ac:dyDescent="0.3">
      <c r="A2009" t="s">
        <v>1278</v>
      </c>
      <c r="B2009" t="s">
        <v>2368</v>
      </c>
      <c r="C2009" t="str">
        <f t="shared" si="62"/>
        <v>Wilmar Paredes</v>
      </c>
      <c r="D2009" t="s">
        <v>524</v>
      </c>
      <c r="E2009" t="s">
        <v>593</v>
      </c>
      <c r="F2009" t="str">
        <f t="shared" si="63"/>
        <v>Colombia</v>
      </c>
    </row>
    <row r="2010" spans="1:6" x14ac:dyDescent="0.3">
      <c r="A2010" t="s">
        <v>2406</v>
      </c>
      <c r="B2010" t="s">
        <v>55</v>
      </c>
      <c r="C2010" t="str">
        <f t="shared" si="62"/>
        <v>Simon Sellier</v>
      </c>
      <c r="D2010" t="s">
        <v>524</v>
      </c>
      <c r="E2010" t="s">
        <v>599</v>
      </c>
      <c r="F2010" t="str">
        <f t="shared" si="63"/>
        <v>France</v>
      </c>
    </row>
    <row r="2011" spans="1:6" x14ac:dyDescent="0.3">
      <c r="A2011" t="s">
        <v>3248</v>
      </c>
      <c r="B2011" t="s">
        <v>3249</v>
      </c>
      <c r="C2011" t="str">
        <f t="shared" si="62"/>
        <v>Kosuke Takeyama</v>
      </c>
      <c r="D2011" t="s">
        <v>524</v>
      </c>
      <c r="E2011" t="s">
        <v>583</v>
      </c>
      <c r="F2011" t="str">
        <f t="shared" si="63"/>
        <v>Japan</v>
      </c>
    </row>
    <row r="2012" spans="1:6" x14ac:dyDescent="0.3">
      <c r="A2012" t="s">
        <v>1995</v>
      </c>
      <c r="B2012" t="s">
        <v>297</v>
      </c>
      <c r="C2012" t="str">
        <f t="shared" si="62"/>
        <v>Albert Kireva</v>
      </c>
      <c r="D2012" t="s">
        <v>524</v>
      </c>
      <c r="E2012" t="s">
        <v>747</v>
      </c>
      <c r="F2012" t="str">
        <f t="shared" si="63"/>
        <v>Zimbabwe</v>
      </c>
    </row>
    <row r="2013" spans="1:6" x14ac:dyDescent="0.3">
      <c r="A2013" t="s">
        <v>776</v>
      </c>
      <c r="B2013" t="s">
        <v>152</v>
      </c>
      <c r="C2013" t="str">
        <f t="shared" si="62"/>
        <v>Jorge Gutierrez</v>
      </c>
      <c r="D2013" t="s">
        <v>524</v>
      </c>
      <c r="E2013" t="s">
        <v>601</v>
      </c>
      <c r="F2013" t="str">
        <f t="shared" si="63"/>
        <v>Spain</v>
      </c>
    </row>
    <row r="2014" spans="1:6" x14ac:dyDescent="0.3">
      <c r="A2014" t="s">
        <v>2418</v>
      </c>
      <c r="B2014" t="s">
        <v>291</v>
      </c>
      <c r="C2014" t="str">
        <f t="shared" si="62"/>
        <v>Alan Riou</v>
      </c>
      <c r="D2014" t="s">
        <v>524</v>
      </c>
      <c r="E2014" t="s">
        <v>599</v>
      </c>
      <c r="F2014" t="str">
        <f t="shared" si="63"/>
        <v>France</v>
      </c>
    </row>
    <row r="2015" spans="1:6" x14ac:dyDescent="0.3">
      <c r="A2015" t="s">
        <v>2362</v>
      </c>
      <c r="B2015" t="s">
        <v>2363</v>
      </c>
      <c r="C2015" t="str">
        <f t="shared" si="62"/>
        <v>Ilja Tjagunovs</v>
      </c>
      <c r="D2015" t="s">
        <v>524</v>
      </c>
      <c r="E2015" t="s">
        <v>588</v>
      </c>
      <c r="F2015" t="str">
        <f t="shared" si="63"/>
        <v>Latvia</v>
      </c>
    </row>
    <row r="2016" spans="1:6" x14ac:dyDescent="0.3">
      <c r="A2016" t="s">
        <v>1258</v>
      </c>
      <c r="B2016" t="s">
        <v>45</v>
      </c>
      <c r="C2016" t="str">
        <f t="shared" si="62"/>
        <v>Roy Jans</v>
      </c>
      <c r="D2016" t="s">
        <v>524</v>
      </c>
      <c r="E2016" t="s">
        <v>598</v>
      </c>
      <c r="F2016" t="str">
        <f t="shared" si="63"/>
        <v>Belgium</v>
      </c>
    </row>
    <row r="2017" spans="1:6" x14ac:dyDescent="0.3">
      <c r="A2017" t="s">
        <v>1299</v>
      </c>
      <c r="B2017" t="s">
        <v>1300</v>
      </c>
      <c r="C2017" t="str">
        <f t="shared" si="62"/>
        <v>Flavio De Luna</v>
      </c>
      <c r="D2017" t="s">
        <v>524</v>
      </c>
      <c r="E2017" t="s">
        <v>581</v>
      </c>
      <c r="F2017" t="str">
        <f t="shared" si="63"/>
        <v>Mexico</v>
      </c>
    </row>
    <row r="2018" spans="1:6" x14ac:dyDescent="0.3">
      <c r="A2018" t="s">
        <v>919</v>
      </c>
      <c r="B2018" t="s">
        <v>219</v>
      </c>
      <c r="C2018" t="str">
        <f t="shared" si="62"/>
        <v>Matteo Trentin</v>
      </c>
      <c r="D2018" t="s">
        <v>524</v>
      </c>
      <c r="E2018" t="s">
        <v>600</v>
      </c>
      <c r="F2018" t="str">
        <f t="shared" si="63"/>
        <v>Italy</v>
      </c>
    </row>
    <row r="2019" spans="1:6" x14ac:dyDescent="0.3">
      <c r="A2019" t="s">
        <v>940</v>
      </c>
      <c r="B2019" t="s">
        <v>941</v>
      </c>
      <c r="C2019" t="str">
        <f t="shared" si="62"/>
        <v>Jaka Bostner</v>
      </c>
      <c r="D2019" t="s">
        <v>524</v>
      </c>
      <c r="E2019" t="s">
        <v>578</v>
      </c>
      <c r="F2019" t="str">
        <f t="shared" si="63"/>
        <v>Slovenia</v>
      </c>
    </row>
    <row r="2020" spans="1:6" x14ac:dyDescent="0.3">
      <c r="A2020" t="s">
        <v>3463</v>
      </c>
      <c r="B2020" t="s">
        <v>0</v>
      </c>
      <c r="C2020" t="str">
        <f t="shared" si="62"/>
        <v>Martin Marcellusi</v>
      </c>
      <c r="D2020" t="s">
        <v>524</v>
      </c>
      <c r="E2020" t="s">
        <v>600</v>
      </c>
      <c r="F2020" t="str">
        <f t="shared" si="63"/>
        <v>Italy</v>
      </c>
    </row>
    <row r="2021" spans="1:6" x14ac:dyDescent="0.3">
      <c r="A2021" t="s">
        <v>2659</v>
      </c>
      <c r="B2021" t="s">
        <v>301</v>
      </c>
      <c r="C2021" t="str">
        <f t="shared" si="62"/>
        <v>Cameron Jeffers</v>
      </c>
      <c r="D2021" t="s">
        <v>524</v>
      </c>
      <c r="E2021" t="s">
        <v>586</v>
      </c>
      <c r="F2021" t="str">
        <f t="shared" si="63"/>
        <v>United-Kingdom</v>
      </c>
    </row>
    <row r="2022" spans="1:6" x14ac:dyDescent="0.3">
      <c r="A2022" t="s">
        <v>2954</v>
      </c>
      <c r="B2022" t="s">
        <v>0</v>
      </c>
      <c r="C2022" t="str">
        <f t="shared" si="62"/>
        <v>Martin Salmon</v>
      </c>
      <c r="D2022" t="s">
        <v>524</v>
      </c>
      <c r="E2022" t="s">
        <v>595</v>
      </c>
      <c r="F2022" t="str">
        <f t="shared" si="63"/>
        <v>Germany</v>
      </c>
    </row>
    <row r="2023" spans="1:6" x14ac:dyDescent="0.3">
      <c r="A2023" t="s">
        <v>1383</v>
      </c>
      <c r="B2023" t="s">
        <v>437</v>
      </c>
      <c r="C2023" t="str">
        <f t="shared" si="62"/>
        <v>Aleksander Aleksiev</v>
      </c>
      <c r="D2023" t="s">
        <v>524</v>
      </c>
      <c r="E2023" t="s">
        <v>560</v>
      </c>
      <c r="F2023" t="str">
        <f t="shared" si="63"/>
        <v>Bulgaria</v>
      </c>
    </row>
    <row r="2024" spans="1:6" x14ac:dyDescent="0.3">
      <c r="A2024" t="s">
        <v>3470</v>
      </c>
      <c r="B2024" t="s">
        <v>3471</v>
      </c>
      <c r="C2024" t="str">
        <f t="shared" si="62"/>
        <v>Kyrylo Tsarenko</v>
      </c>
      <c r="D2024" t="s">
        <v>524</v>
      </c>
      <c r="E2024" t="s">
        <v>569</v>
      </c>
      <c r="F2024" t="str">
        <f t="shared" si="63"/>
        <v>Ukraine</v>
      </c>
    </row>
    <row r="2025" spans="1:6" x14ac:dyDescent="0.3">
      <c r="A2025" t="s">
        <v>4173</v>
      </c>
      <c r="B2025" t="s">
        <v>4174</v>
      </c>
      <c r="C2025" t="str">
        <f t="shared" si="62"/>
        <v>David Beckham Elkatohchoongo</v>
      </c>
      <c r="D2025" t="s">
        <v>4321</v>
      </c>
      <c r="E2025" t="s">
        <v>1065</v>
      </c>
      <c r="F2025" t="str">
        <f t="shared" si="63"/>
        <v>India</v>
      </c>
    </row>
    <row r="2026" spans="1:6" x14ac:dyDescent="0.3">
      <c r="A2026" t="s">
        <v>1689</v>
      </c>
      <c r="B2026" t="s">
        <v>54</v>
      </c>
      <c r="C2026" t="str">
        <f t="shared" si="62"/>
        <v>Joseph Seppy</v>
      </c>
      <c r="D2026" t="s">
        <v>524</v>
      </c>
      <c r="E2026" t="s">
        <v>1568</v>
      </c>
      <c r="F2026" t="str">
        <f t="shared" si="63"/>
        <v>Puerto-Rico</v>
      </c>
    </row>
    <row r="2027" spans="1:6" x14ac:dyDescent="0.3">
      <c r="A2027" t="s">
        <v>1502</v>
      </c>
      <c r="B2027" t="s">
        <v>1503</v>
      </c>
      <c r="C2027" t="str">
        <f t="shared" si="62"/>
        <v>Karamoko Bamba</v>
      </c>
      <c r="D2027" t="s">
        <v>524</v>
      </c>
      <c r="E2027" t="s">
        <v>992</v>
      </c>
      <c r="F2027" t="str">
        <f t="shared" si="63"/>
        <v>Cote-dIvoire</v>
      </c>
    </row>
    <row r="2028" spans="1:6" x14ac:dyDescent="0.3">
      <c r="A2028" t="s">
        <v>4157</v>
      </c>
      <c r="B2028" t="s">
        <v>4158</v>
      </c>
      <c r="C2028" t="str">
        <f t="shared" si="62"/>
        <v>Orion Child</v>
      </c>
      <c r="D2028" t="s">
        <v>3340</v>
      </c>
      <c r="E2028" t="s">
        <v>596</v>
      </c>
      <c r="F2028" t="str">
        <f t="shared" si="63"/>
        <v>United-States</v>
      </c>
    </row>
    <row r="2029" spans="1:6" x14ac:dyDescent="0.3">
      <c r="A2029" t="s">
        <v>3439</v>
      </c>
      <c r="B2029" t="s">
        <v>132</v>
      </c>
      <c r="C2029" t="str">
        <f t="shared" si="62"/>
        <v>Ivan Smirnov</v>
      </c>
      <c r="D2029" t="s">
        <v>524</v>
      </c>
      <c r="E2029" t="s">
        <v>589</v>
      </c>
      <c r="F2029" t="str">
        <f t="shared" si="63"/>
        <v>Russia</v>
      </c>
    </row>
    <row r="2030" spans="1:6" x14ac:dyDescent="0.3">
      <c r="A2030" t="s">
        <v>1229</v>
      </c>
      <c r="B2030" t="s">
        <v>671</v>
      </c>
      <c r="C2030" t="str">
        <f t="shared" si="62"/>
        <v>Nejc Kosic</v>
      </c>
      <c r="D2030" t="s">
        <v>524</v>
      </c>
      <c r="E2030" t="s">
        <v>578</v>
      </c>
      <c r="F2030" t="str">
        <f t="shared" si="63"/>
        <v>Slovenia</v>
      </c>
    </row>
    <row r="2031" spans="1:6" x14ac:dyDescent="0.3">
      <c r="A2031" t="s">
        <v>3226</v>
      </c>
      <c r="B2031" t="s">
        <v>2880</v>
      </c>
      <c r="C2031" t="str">
        <f t="shared" si="62"/>
        <v>Gil D'heygere</v>
      </c>
      <c r="D2031" t="s">
        <v>524</v>
      </c>
      <c r="E2031" t="s">
        <v>598</v>
      </c>
      <c r="F2031" t="str">
        <f t="shared" si="63"/>
        <v>Belgium</v>
      </c>
    </row>
    <row r="2032" spans="1:6" x14ac:dyDescent="0.3">
      <c r="A2032" t="s">
        <v>2932</v>
      </c>
      <c r="B2032" t="s">
        <v>157</v>
      </c>
      <c r="C2032" t="str">
        <f t="shared" si="62"/>
        <v>Marco Cecchini</v>
      </c>
      <c r="D2032" t="s">
        <v>524</v>
      </c>
      <c r="E2032" t="s">
        <v>600</v>
      </c>
      <c r="F2032" t="str">
        <f t="shared" si="63"/>
        <v>Italy</v>
      </c>
    </row>
    <row r="2033" spans="1:6" x14ac:dyDescent="0.3">
      <c r="A2033" t="s">
        <v>1787</v>
      </c>
      <c r="B2033" t="s">
        <v>159</v>
      </c>
      <c r="C2033" t="str">
        <f t="shared" si="62"/>
        <v>Michael Pretorius</v>
      </c>
      <c r="D2033" t="s">
        <v>524</v>
      </c>
      <c r="E2033" t="s">
        <v>526</v>
      </c>
      <c r="F2033" t="str">
        <f t="shared" si="63"/>
        <v>Namibia</v>
      </c>
    </row>
    <row r="2034" spans="1:6" x14ac:dyDescent="0.3">
      <c r="A2034" t="s">
        <v>2151</v>
      </c>
      <c r="B2034" t="s">
        <v>329</v>
      </c>
      <c r="C2034" t="str">
        <f t="shared" si="62"/>
        <v>James Piccoli</v>
      </c>
      <c r="D2034" t="s">
        <v>524</v>
      </c>
      <c r="E2034" t="s">
        <v>582</v>
      </c>
      <c r="F2034" t="str">
        <f t="shared" si="63"/>
        <v>Canada</v>
      </c>
    </row>
    <row r="2035" spans="1:6" x14ac:dyDescent="0.3">
      <c r="A2035" t="s">
        <v>3841</v>
      </c>
      <c r="B2035" t="s">
        <v>126</v>
      </c>
      <c r="C2035" t="str">
        <f t="shared" si="62"/>
        <v>Oliver Rees</v>
      </c>
      <c r="D2035" t="s">
        <v>524</v>
      </c>
      <c r="E2035" t="s">
        <v>586</v>
      </c>
      <c r="F2035" t="str">
        <f t="shared" si="63"/>
        <v>United-Kingdom</v>
      </c>
    </row>
    <row r="2036" spans="1:6" x14ac:dyDescent="0.3">
      <c r="A2036" t="s">
        <v>2657</v>
      </c>
      <c r="B2036" t="s">
        <v>16</v>
      </c>
      <c r="C2036" t="str">
        <f t="shared" si="62"/>
        <v>Valentin Paret-Peintre</v>
      </c>
      <c r="D2036" t="s">
        <v>524</v>
      </c>
      <c r="E2036" t="s">
        <v>599</v>
      </c>
      <c r="F2036" t="str">
        <f t="shared" si="63"/>
        <v>France</v>
      </c>
    </row>
    <row r="2037" spans="1:6" x14ac:dyDescent="0.3">
      <c r="A2037" t="s">
        <v>2377</v>
      </c>
      <c r="B2037" t="s">
        <v>2378</v>
      </c>
      <c r="C2037" t="str">
        <f t="shared" si="62"/>
        <v>Atillio Fetter</v>
      </c>
      <c r="D2037" t="s">
        <v>524</v>
      </c>
      <c r="E2037" t="s">
        <v>559</v>
      </c>
      <c r="F2037" t="str">
        <f t="shared" si="63"/>
        <v>Brazil</v>
      </c>
    </row>
    <row r="2038" spans="1:6" x14ac:dyDescent="0.3">
      <c r="A2038" t="s">
        <v>1090</v>
      </c>
      <c r="B2038" t="s">
        <v>1091</v>
      </c>
      <c r="C2038" t="str">
        <f t="shared" si="62"/>
        <v>Eliot Lietaer</v>
      </c>
      <c r="D2038" t="s">
        <v>524</v>
      </c>
      <c r="E2038" t="s">
        <v>598</v>
      </c>
      <c r="F2038" t="str">
        <f t="shared" si="63"/>
        <v>Belgium</v>
      </c>
    </row>
    <row r="2039" spans="1:6" x14ac:dyDescent="0.3">
      <c r="A2039" t="s">
        <v>1765</v>
      </c>
      <c r="B2039" t="s">
        <v>175</v>
      </c>
      <c r="C2039" t="str">
        <f t="shared" si="62"/>
        <v>Giovanni Lovell</v>
      </c>
      <c r="D2039" t="s">
        <v>524</v>
      </c>
      <c r="E2039" t="s">
        <v>1609</v>
      </c>
      <c r="F2039" t="str">
        <f t="shared" si="63"/>
        <v>Belize</v>
      </c>
    </row>
    <row r="2040" spans="1:6" x14ac:dyDescent="0.3">
      <c r="A2040" t="s">
        <v>2390</v>
      </c>
      <c r="B2040" t="s">
        <v>2391</v>
      </c>
      <c r="C2040" t="str">
        <f t="shared" si="62"/>
        <v>Yunus Yilmaz</v>
      </c>
      <c r="D2040" t="s">
        <v>524</v>
      </c>
      <c r="E2040" t="s">
        <v>536</v>
      </c>
      <c r="F2040" t="str">
        <f t="shared" si="63"/>
        <v>Turkey</v>
      </c>
    </row>
    <row r="2041" spans="1:6" x14ac:dyDescent="0.3">
      <c r="A2041" t="s">
        <v>3991</v>
      </c>
      <c r="B2041" t="s">
        <v>3313</v>
      </c>
      <c r="C2041" t="str">
        <f t="shared" si="62"/>
        <v>Norbert Hrenko</v>
      </c>
      <c r="D2041" t="s">
        <v>524</v>
      </c>
      <c r="E2041" t="s">
        <v>567</v>
      </c>
      <c r="F2041" t="str">
        <f t="shared" si="63"/>
        <v>Hungary</v>
      </c>
    </row>
    <row r="2042" spans="1:6" x14ac:dyDescent="0.3">
      <c r="A2042" t="s">
        <v>1098</v>
      </c>
      <c r="B2042" t="s">
        <v>1099</v>
      </c>
      <c r="C2042" t="str">
        <f t="shared" si="62"/>
        <v>Pit Schlechter</v>
      </c>
      <c r="D2042" t="s">
        <v>524</v>
      </c>
      <c r="E2042" t="s">
        <v>585</v>
      </c>
      <c r="F2042" t="str">
        <f t="shared" si="63"/>
        <v>Luxembourg</v>
      </c>
    </row>
    <row r="2043" spans="1:6" x14ac:dyDescent="0.3">
      <c r="A2043" t="s">
        <v>1210</v>
      </c>
      <c r="B2043" t="s">
        <v>994</v>
      </c>
      <c r="C2043" t="str">
        <f t="shared" si="62"/>
        <v>Clovis Kamzong</v>
      </c>
      <c r="D2043" t="s">
        <v>524</v>
      </c>
      <c r="E2043" t="s">
        <v>983</v>
      </c>
      <c r="F2043" t="str">
        <f t="shared" si="63"/>
        <v>Cameroon</v>
      </c>
    </row>
    <row r="2044" spans="1:6" x14ac:dyDescent="0.3">
      <c r="A2044" t="s">
        <v>4215</v>
      </c>
      <c r="B2044" t="s">
        <v>4216</v>
      </c>
      <c r="C2044" t="str">
        <f t="shared" si="62"/>
        <v>Silas Koech</v>
      </c>
      <c r="D2044" t="s">
        <v>524</v>
      </c>
      <c r="E2044" t="s">
        <v>595</v>
      </c>
      <c r="F2044" t="str">
        <f t="shared" si="63"/>
        <v>Germany</v>
      </c>
    </row>
    <row r="2045" spans="1:6" x14ac:dyDescent="0.3">
      <c r="A2045" t="s">
        <v>3550</v>
      </c>
      <c r="B2045" t="s">
        <v>635</v>
      </c>
      <c r="C2045" t="str">
        <f t="shared" si="62"/>
        <v>Louis Barre</v>
      </c>
      <c r="D2045" t="s">
        <v>524</v>
      </c>
      <c r="E2045" t="s">
        <v>599</v>
      </c>
      <c r="F2045" t="str">
        <f t="shared" si="63"/>
        <v>France</v>
      </c>
    </row>
    <row r="2046" spans="1:6" x14ac:dyDescent="0.3">
      <c r="A2046" t="s">
        <v>1424</v>
      </c>
      <c r="B2046" t="s">
        <v>317</v>
      </c>
      <c r="C2046" t="str">
        <f t="shared" si="62"/>
        <v>Adrian Nitu</v>
      </c>
      <c r="D2046" t="s">
        <v>524</v>
      </c>
      <c r="E2046" t="s">
        <v>533</v>
      </c>
      <c r="F2046" t="str">
        <f t="shared" si="63"/>
        <v>Romania</v>
      </c>
    </row>
    <row r="2047" spans="1:6" x14ac:dyDescent="0.3">
      <c r="A2047" t="s">
        <v>4295</v>
      </c>
      <c r="B2047" t="s">
        <v>1848</v>
      </c>
      <c r="C2047" t="str">
        <f t="shared" si="62"/>
        <v>Etienne Tuyizere</v>
      </c>
      <c r="D2047" t="s">
        <v>3919</v>
      </c>
      <c r="E2047" t="s">
        <v>749</v>
      </c>
      <c r="F2047" t="str">
        <f t="shared" si="63"/>
        <v>Rwanda</v>
      </c>
    </row>
    <row r="2048" spans="1:6" x14ac:dyDescent="0.3">
      <c r="A2048" t="s">
        <v>725</v>
      </c>
      <c r="B2048" t="s">
        <v>1441</v>
      </c>
      <c r="C2048" t="str">
        <f t="shared" si="62"/>
        <v>Johan Fredrik Ziesler</v>
      </c>
      <c r="D2048" t="s">
        <v>524</v>
      </c>
      <c r="E2048" t="s">
        <v>571</v>
      </c>
      <c r="F2048" t="str">
        <f t="shared" si="63"/>
        <v>Norway</v>
      </c>
    </row>
    <row r="2049" spans="1:6" x14ac:dyDescent="0.3">
      <c r="A2049" t="s">
        <v>2786</v>
      </c>
      <c r="B2049" t="s">
        <v>2787</v>
      </c>
      <c r="C2049" t="str">
        <f t="shared" si="62"/>
        <v>Primoz Roglic</v>
      </c>
      <c r="D2049" t="s">
        <v>524</v>
      </c>
      <c r="E2049" t="s">
        <v>578</v>
      </c>
      <c r="F2049" t="str">
        <f t="shared" si="63"/>
        <v>Slovenia</v>
      </c>
    </row>
    <row r="2050" spans="1:6" x14ac:dyDescent="0.3">
      <c r="A2050" t="s">
        <v>2344</v>
      </c>
      <c r="B2050" t="s">
        <v>242</v>
      </c>
      <c r="C2050" t="str">
        <f t="shared" ref="C2050:C2113" si="64">CONCATENATE(B2050," ",A2050)</f>
        <v>Samuel Ponce</v>
      </c>
      <c r="D2050" t="s">
        <v>524</v>
      </c>
      <c r="E2050" t="s">
        <v>1573</v>
      </c>
      <c r="F2050" t="str">
        <f t="shared" si="63"/>
        <v>Andorra</v>
      </c>
    </row>
    <row r="2051" spans="1:6" x14ac:dyDescent="0.3">
      <c r="A2051" t="s">
        <v>3948</v>
      </c>
      <c r="B2051" t="s">
        <v>3949</v>
      </c>
      <c r="C2051" t="str">
        <f t="shared" si="64"/>
        <v>Dimitry Bocharov</v>
      </c>
      <c r="D2051" t="s">
        <v>3934</v>
      </c>
      <c r="E2051" t="s">
        <v>558</v>
      </c>
      <c r="F2051" t="str">
        <f t="shared" ref="F2051:F2114" si="65">VLOOKUP(E2051,$J$1:$K$163,2,FALSE)</f>
        <v>Uzbekistan</v>
      </c>
    </row>
    <row r="2052" spans="1:6" x14ac:dyDescent="0.3">
      <c r="A2052" t="s">
        <v>2434</v>
      </c>
      <c r="B2052" t="s">
        <v>160</v>
      </c>
      <c r="C2052" t="str">
        <f t="shared" si="64"/>
        <v>Pierre Idjouadiene</v>
      </c>
      <c r="D2052" t="s">
        <v>524</v>
      </c>
      <c r="E2052" t="s">
        <v>599</v>
      </c>
      <c r="F2052" t="str">
        <f t="shared" si="65"/>
        <v>France</v>
      </c>
    </row>
    <row r="2053" spans="1:6" x14ac:dyDescent="0.3">
      <c r="A2053" t="s">
        <v>3963</v>
      </c>
      <c r="B2053" t="s">
        <v>156</v>
      </c>
      <c r="C2053" t="str">
        <f t="shared" si="64"/>
        <v>Davide De Pretto</v>
      </c>
      <c r="D2053" t="s">
        <v>524</v>
      </c>
      <c r="E2053" t="s">
        <v>600</v>
      </c>
      <c r="F2053" t="str">
        <f t="shared" si="65"/>
        <v>Italy</v>
      </c>
    </row>
    <row r="2054" spans="1:6" x14ac:dyDescent="0.3">
      <c r="A2054" t="s">
        <v>3196</v>
      </c>
      <c r="B2054" t="s">
        <v>270</v>
      </c>
      <c r="C2054" t="str">
        <f t="shared" si="64"/>
        <v>Antoine Raugel</v>
      </c>
      <c r="D2054" t="s">
        <v>524</v>
      </c>
      <c r="E2054" t="s">
        <v>599</v>
      </c>
      <c r="F2054" t="str">
        <f t="shared" si="65"/>
        <v>France</v>
      </c>
    </row>
    <row r="2055" spans="1:6" x14ac:dyDescent="0.3">
      <c r="A2055" t="s">
        <v>3198</v>
      </c>
      <c r="B2055" t="s">
        <v>239</v>
      </c>
      <c r="C2055" t="str">
        <f t="shared" si="64"/>
        <v>Antonio Puppio</v>
      </c>
      <c r="D2055" t="s">
        <v>524</v>
      </c>
      <c r="E2055" t="s">
        <v>600</v>
      </c>
      <c r="F2055" t="str">
        <f t="shared" si="65"/>
        <v>Italy</v>
      </c>
    </row>
    <row r="2056" spans="1:6" x14ac:dyDescent="0.3">
      <c r="A2056" t="s">
        <v>1089</v>
      </c>
      <c r="B2056" t="s">
        <v>127</v>
      </c>
      <c r="C2056" t="str">
        <f t="shared" si="64"/>
        <v>Maxime Chevalier</v>
      </c>
      <c r="D2056" t="s">
        <v>524</v>
      </c>
      <c r="E2056" t="s">
        <v>599</v>
      </c>
      <c r="F2056" t="str">
        <f t="shared" si="65"/>
        <v>France</v>
      </c>
    </row>
    <row r="2057" spans="1:6" x14ac:dyDescent="0.3">
      <c r="A2057" t="s">
        <v>1914</v>
      </c>
      <c r="B2057" t="s">
        <v>1915</v>
      </c>
      <c r="C2057" t="str">
        <f t="shared" si="64"/>
        <v>Jambaljamts Sainbayar</v>
      </c>
      <c r="D2057" t="s">
        <v>524</v>
      </c>
      <c r="E2057" t="s">
        <v>551</v>
      </c>
      <c r="F2057" t="str">
        <f t="shared" si="65"/>
        <v>Mongolia</v>
      </c>
    </row>
    <row r="2058" spans="1:6" x14ac:dyDescent="0.3">
      <c r="A2058" t="s">
        <v>1351</v>
      </c>
      <c r="B2058" t="s">
        <v>1352</v>
      </c>
      <c r="C2058" t="str">
        <f t="shared" si="64"/>
        <v>Geremie Nzeke</v>
      </c>
      <c r="D2058" t="s">
        <v>524</v>
      </c>
      <c r="E2058" t="s">
        <v>983</v>
      </c>
      <c r="F2058" t="str">
        <f t="shared" si="65"/>
        <v>Cameroon</v>
      </c>
    </row>
    <row r="2059" spans="1:6" x14ac:dyDescent="0.3">
      <c r="A2059" t="s">
        <v>1902</v>
      </c>
      <c r="B2059" t="s">
        <v>3529</v>
      </c>
      <c r="C2059" t="str">
        <f t="shared" si="64"/>
        <v>Pelayo Sanchez</v>
      </c>
      <c r="D2059" t="s">
        <v>4311</v>
      </c>
      <c r="E2059" t="s">
        <v>601</v>
      </c>
      <c r="F2059" t="str">
        <f t="shared" si="65"/>
        <v>Spain</v>
      </c>
    </row>
    <row r="2060" spans="1:6" x14ac:dyDescent="0.3">
      <c r="A2060" t="s">
        <v>2476</v>
      </c>
      <c r="B2060" t="s">
        <v>1604</v>
      </c>
      <c r="C2060" t="str">
        <f t="shared" si="64"/>
        <v>German Chavez Torres</v>
      </c>
      <c r="D2060" t="s">
        <v>524</v>
      </c>
      <c r="E2060" t="s">
        <v>593</v>
      </c>
      <c r="F2060" t="str">
        <f t="shared" si="65"/>
        <v>Colombia</v>
      </c>
    </row>
    <row r="2061" spans="1:6" x14ac:dyDescent="0.3">
      <c r="A2061" t="s">
        <v>1632</v>
      </c>
      <c r="B2061" t="s">
        <v>1633</v>
      </c>
      <c r="C2061" t="str">
        <f t="shared" si="64"/>
        <v>Mapa Bolea</v>
      </c>
      <c r="D2061" t="s">
        <v>524</v>
      </c>
      <c r="E2061" t="s">
        <v>1634</v>
      </c>
      <c r="F2061" t="str">
        <f t="shared" si="65"/>
        <v>Fiji</v>
      </c>
    </row>
    <row r="2062" spans="1:6" x14ac:dyDescent="0.3">
      <c r="A2062" t="s">
        <v>2421</v>
      </c>
      <c r="B2062" t="s">
        <v>489</v>
      </c>
      <c r="C2062" t="str">
        <f t="shared" si="64"/>
        <v>Franklin Six</v>
      </c>
      <c r="D2062" t="s">
        <v>524</v>
      </c>
      <c r="E2062" t="s">
        <v>598</v>
      </c>
      <c r="F2062" t="str">
        <f t="shared" si="65"/>
        <v>Belgium</v>
      </c>
    </row>
    <row r="2063" spans="1:6" x14ac:dyDescent="0.3">
      <c r="A2063" t="s">
        <v>2625</v>
      </c>
      <c r="B2063" t="s">
        <v>353</v>
      </c>
      <c r="C2063" t="str">
        <f t="shared" si="64"/>
        <v>Jay Lamoureux</v>
      </c>
      <c r="D2063" t="s">
        <v>524</v>
      </c>
      <c r="E2063" t="s">
        <v>582</v>
      </c>
      <c r="F2063" t="str">
        <f t="shared" si="65"/>
        <v>Canada</v>
      </c>
    </row>
    <row r="2064" spans="1:6" x14ac:dyDescent="0.3">
      <c r="A2064" t="s">
        <v>3466</v>
      </c>
      <c r="B2064" t="s">
        <v>16</v>
      </c>
      <c r="C2064" t="str">
        <f t="shared" si="64"/>
        <v>Valentin Retailleau</v>
      </c>
      <c r="D2064" t="s">
        <v>524</v>
      </c>
      <c r="E2064" t="s">
        <v>599</v>
      </c>
      <c r="F2064" t="str">
        <f t="shared" si="65"/>
        <v>France</v>
      </c>
    </row>
    <row r="2065" spans="1:6" x14ac:dyDescent="0.3">
      <c r="A2065" t="s">
        <v>4082</v>
      </c>
      <c r="B2065" t="s">
        <v>236</v>
      </c>
      <c r="C2065" t="str">
        <f t="shared" si="64"/>
        <v>Arnaud Tendon</v>
      </c>
      <c r="D2065" t="s">
        <v>3341</v>
      </c>
      <c r="E2065" t="s">
        <v>587</v>
      </c>
      <c r="F2065" t="str">
        <f t="shared" si="65"/>
        <v>Switzerland</v>
      </c>
    </row>
    <row r="2066" spans="1:6" x14ac:dyDescent="0.3">
      <c r="A2066" t="s">
        <v>4150</v>
      </c>
      <c r="B2066" t="s">
        <v>4030</v>
      </c>
      <c r="C2066" t="str">
        <f t="shared" si="64"/>
        <v>Fran Bosnjak</v>
      </c>
      <c r="D2066" t="s">
        <v>3918</v>
      </c>
      <c r="E2066" t="s">
        <v>565</v>
      </c>
      <c r="F2066" t="str">
        <f t="shared" si="65"/>
        <v>Croatia</v>
      </c>
    </row>
    <row r="2067" spans="1:6" x14ac:dyDescent="0.3">
      <c r="A2067" t="s">
        <v>1726</v>
      </c>
      <c r="B2067" t="s">
        <v>1203</v>
      </c>
      <c r="C2067" t="str">
        <f t="shared" si="64"/>
        <v>Hamza Fatnassi</v>
      </c>
      <c r="D2067" t="s">
        <v>524</v>
      </c>
      <c r="E2067" t="s">
        <v>542</v>
      </c>
      <c r="F2067" t="str">
        <f t="shared" si="65"/>
        <v>Tunisia</v>
      </c>
    </row>
    <row r="2068" spans="1:6" x14ac:dyDescent="0.3">
      <c r="A2068" t="s">
        <v>4288</v>
      </c>
      <c r="B2068" t="s">
        <v>4289</v>
      </c>
      <c r="C2068" t="str">
        <f t="shared" si="64"/>
        <v>Dan Andrej Tomsic</v>
      </c>
      <c r="D2068" t="s">
        <v>3933</v>
      </c>
      <c r="E2068" t="s">
        <v>578</v>
      </c>
      <c r="F2068" t="str">
        <f t="shared" si="65"/>
        <v>Slovenia</v>
      </c>
    </row>
    <row r="2069" spans="1:6" x14ac:dyDescent="0.3">
      <c r="A2069" t="s">
        <v>3404</v>
      </c>
      <c r="B2069" t="s">
        <v>233</v>
      </c>
      <c r="C2069" t="str">
        <f t="shared" si="64"/>
        <v>Marc Brustenga</v>
      </c>
      <c r="D2069" t="s">
        <v>524</v>
      </c>
      <c r="E2069" t="s">
        <v>601</v>
      </c>
      <c r="F2069" t="str">
        <f t="shared" si="65"/>
        <v>Spain</v>
      </c>
    </row>
    <row r="2070" spans="1:6" x14ac:dyDescent="0.3">
      <c r="A2070" t="s">
        <v>4117</v>
      </c>
      <c r="B2070" t="s">
        <v>4118</v>
      </c>
      <c r="C2070" t="str">
        <f t="shared" si="64"/>
        <v>Nahom Zerai</v>
      </c>
      <c r="D2070" t="s">
        <v>524</v>
      </c>
      <c r="E2070" t="s">
        <v>751</v>
      </c>
      <c r="F2070" t="str">
        <f t="shared" si="65"/>
        <v>Eritrea</v>
      </c>
    </row>
    <row r="2071" spans="1:6" x14ac:dyDescent="0.3">
      <c r="A2071" t="s">
        <v>4253</v>
      </c>
      <c r="B2071" t="s">
        <v>4254</v>
      </c>
      <c r="C2071" t="str">
        <f t="shared" si="64"/>
        <v>Anderson David Palma</v>
      </c>
      <c r="D2071" t="s">
        <v>2793</v>
      </c>
      <c r="E2071" t="s">
        <v>1178</v>
      </c>
      <c r="F2071" t="str">
        <f t="shared" si="65"/>
        <v>Ecuador</v>
      </c>
    </row>
    <row r="2072" spans="1:6" x14ac:dyDescent="0.3">
      <c r="A2072" t="s">
        <v>1388</v>
      </c>
      <c r="B2072" t="s">
        <v>182</v>
      </c>
      <c r="C2072" t="str">
        <f t="shared" si="64"/>
        <v>Jonathan Dibben</v>
      </c>
      <c r="D2072" t="s">
        <v>524</v>
      </c>
      <c r="E2072" t="s">
        <v>586</v>
      </c>
      <c r="F2072" t="str">
        <f t="shared" si="65"/>
        <v>United-Kingdom</v>
      </c>
    </row>
    <row r="2073" spans="1:6" x14ac:dyDescent="0.3">
      <c r="A2073" t="s">
        <v>3172</v>
      </c>
      <c r="B2073" t="s">
        <v>3943</v>
      </c>
      <c r="C2073" t="str">
        <f t="shared" si="64"/>
        <v>Enekoitz Azparren</v>
      </c>
      <c r="D2073" t="s">
        <v>3933</v>
      </c>
      <c r="E2073" t="s">
        <v>601</v>
      </c>
      <c r="F2073" t="str">
        <f t="shared" si="65"/>
        <v>Spain</v>
      </c>
    </row>
    <row r="2074" spans="1:6" x14ac:dyDescent="0.3">
      <c r="A2074" t="s">
        <v>2386</v>
      </c>
      <c r="B2074" t="s">
        <v>2387</v>
      </c>
      <c r="C2074" t="str">
        <f t="shared" si="64"/>
        <v>Joan Bou Company</v>
      </c>
      <c r="D2074" t="s">
        <v>524</v>
      </c>
      <c r="E2074" t="s">
        <v>601</v>
      </c>
      <c r="F2074" t="str">
        <f t="shared" si="65"/>
        <v>Spain</v>
      </c>
    </row>
    <row r="2075" spans="1:6" x14ac:dyDescent="0.3">
      <c r="A2075" t="s">
        <v>59</v>
      </c>
      <c r="B2075" t="s">
        <v>1745</v>
      </c>
      <c r="C2075" t="str">
        <f t="shared" si="64"/>
        <v>Quentin Vanoverschelde</v>
      </c>
      <c r="D2075" t="s">
        <v>524</v>
      </c>
      <c r="E2075" t="s">
        <v>599</v>
      </c>
      <c r="F2075" t="str">
        <f t="shared" si="65"/>
        <v>France</v>
      </c>
    </row>
    <row r="2076" spans="1:6" x14ac:dyDescent="0.3">
      <c r="A2076" t="s">
        <v>4018</v>
      </c>
      <c r="B2076" t="s">
        <v>167</v>
      </c>
      <c r="C2076" t="str">
        <f t="shared" si="64"/>
        <v>Dennis Lock</v>
      </c>
      <c r="D2076" t="s">
        <v>4318</v>
      </c>
      <c r="E2076" t="s">
        <v>594</v>
      </c>
      <c r="F2076" t="str">
        <f t="shared" si="65"/>
        <v>Denmark</v>
      </c>
    </row>
    <row r="2077" spans="1:6" x14ac:dyDescent="0.3">
      <c r="A2077" t="s">
        <v>2050</v>
      </c>
      <c r="B2077" t="s">
        <v>118</v>
      </c>
      <c r="C2077" t="str">
        <f t="shared" si="64"/>
        <v>Francisco Guerreiro</v>
      </c>
      <c r="D2077" t="s">
        <v>524</v>
      </c>
      <c r="E2077" t="s">
        <v>577</v>
      </c>
      <c r="F2077" t="str">
        <f t="shared" si="65"/>
        <v>Portugal</v>
      </c>
    </row>
    <row r="2078" spans="1:6" x14ac:dyDescent="0.3">
      <c r="A2078" t="s">
        <v>3469</v>
      </c>
      <c r="B2078" t="s">
        <v>653</v>
      </c>
      <c r="C2078" t="str">
        <f t="shared" si="64"/>
        <v>Emil Toudal</v>
      </c>
      <c r="D2078" t="s">
        <v>524</v>
      </c>
      <c r="E2078" t="s">
        <v>594</v>
      </c>
      <c r="F2078" t="str">
        <f t="shared" si="65"/>
        <v>Denmark</v>
      </c>
    </row>
    <row r="2079" spans="1:6" x14ac:dyDescent="0.3">
      <c r="A2079" t="s">
        <v>4142</v>
      </c>
      <c r="B2079" t="s">
        <v>4143</v>
      </c>
      <c r="C2079" t="str">
        <f t="shared" si="64"/>
        <v>Freddy Alejandro Avila</v>
      </c>
      <c r="D2079" t="s">
        <v>4319</v>
      </c>
      <c r="E2079" t="s">
        <v>593</v>
      </c>
      <c r="F2079" t="str">
        <f t="shared" si="65"/>
        <v>Colombia</v>
      </c>
    </row>
    <row r="2080" spans="1:6" x14ac:dyDescent="0.3">
      <c r="A2080" t="s">
        <v>3443</v>
      </c>
      <c r="B2080" t="s">
        <v>126</v>
      </c>
      <c r="C2080" t="str">
        <f t="shared" si="64"/>
        <v>Oliver Wulff Frederiksen</v>
      </c>
      <c r="D2080" t="s">
        <v>524</v>
      </c>
      <c r="E2080" t="s">
        <v>594</v>
      </c>
      <c r="F2080" t="str">
        <f t="shared" si="65"/>
        <v>Denmark</v>
      </c>
    </row>
    <row r="2081" spans="1:6" x14ac:dyDescent="0.3">
      <c r="A2081" t="s">
        <v>38</v>
      </c>
      <c r="B2081" t="s">
        <v>2203</v>
      </c>
      <c r="C2081" t="str">
        <f t="shared" si="64"/>
        <v>Zac Williams</v>
      </c>
      <c r="D2081" t="s">
        <v>524</v>
      </c>
      <c r="E2081" t="s">
        <v>572</v>
      </c>
      <c r="F2081" t="str">
        <f t="shared" si="65"/>
        <v>New-Zealand</v>
      </c>
    </row>
    <row r="2082" spans="1:6" x14ac:dyDescent="0.3">
      <c r="A2082" t="s">
        <v>1314</v>
      </c>
      <c r="B2082" t="s">
        <v>355</v>
      </c>
      <c r="C2082" t="str">
        <f t="shared" si="64"/>
        <v>Alexis Carter</v>
      </c>
      <c r="D2082" t="s">
        <v>524</v>
      </c>
      <c r="E2082" t="s">
        <v>582</v>
      </c>
      <c r="F2082" t="str">
        <f t="shared" si="65"/>
        <v>Canada</v>
      </c>
    </row>
    <row r="2083" spans="1:6" x14ac:dyDescent="0.3">
      <c r="A2083" t="s">
        <v>918</v>
      </c>
      <c r="B2083" t="s">
        <v>227</v>
      </c>
      <c r="C2083" t="str">
        <f t="shared" si="64"/>
        <v>Daniel Ruiz</v>
      </c>
      <c r="D2083" t="s">
        <v>524</v>
      </c>
      <c r="E2083" t="s">
        <v>601</v>
      </c>
      <c r="F2083" t="str">
        <f t="shared" si="65"/>
        <v>Spain</v>
      </c>
    </row>
    <row r="2084" spans="1:6" x14ac:dyDescent="0.3">
      <c r="A2084" t="s">
        <v>1761</v>
      </c>
      <c r="B2084" t="s">
        <v>1762</v>
      </c>
      <c r="C2084" t="str">
        <f t="shared" si="64"/>
        <v>Waile Kahkahy</v>
      </c>
      <c r="D2084" t="s">
        <v>524</v>
      </c>
      <c r="E2084" t="s">
        <v>550</v>
      </c>
      <c r="F2084" t="str">
        <f t="shared" si="65"/>
        <v>Morocco</v>
      </c>
    </row>
    <row r="2085" spans="1:6" x14ac:dyDescent="0.3">
      <c r="A2085" t="s">
        <v>3304</v>
      </c>
      <c r="B2085" t="s">
        <v>3305</v>
      </c>
      <c r="C2085" t="str">
        <f t="shared" si="64"/>
        <v>Dillon Corkery</v>
      </c>
      <c r="D2085" t="s">
        <v>524</v>
      </c>
      <c r="E2085" t="s">
        <v>575</v>
      </c>
      <c r="F2085" t="str">
        <f t="shared" si="65"/>
        <v>Ireland</v>
      </c>
    </row>
    <row r="2086" spans="1:6" x14ac:dyDescent="0.3">
      <c r="A2086" t="s">
        <v>1734</v>
      </c>
      <c r="B2086" t="s">
        <v>1735</v>
      </c>
      <c r="C2086" t="str">
        <f t="shared" si="64"/>
        <v>Endale Teka</v>
      </c>
      <c r="D2086" t="s">
        <v>524</v>
      </c>
      <c r="E2086" t="s">
        <v>901</v>
      </c>
      <c r="F2086" t="str">
        <f t="shared" si="65"/>
        <v>Ethiopia</v>
      </c>
    </row>
    <row r="2087" spans="1:6" x14ac:dyDescent="0.3">
      <c r="A2087" t="s">
        <v>2723</v>
      </c>
      <c r="B2087" t="s">
        <v>2714</v>
      </c>
      <c r="C2087" t="str">
        <f t="shared" si="64"/>
        <v>Jogvan Hojgaard</v>
      </c>
      <c r="D2087" t="s">
        <v>524</v>
      </c>
      <c r="E2087" t="s">
        <v>1602</v>
      </c>
      <c r="F2087" t="str">
        <f t="shared" si="65"/>
        <v>Faroe-Islands</v>
      </c>
    </row>
    <row r="2088" spans="1:6" x14ac:dyDescent="0.3">
      <c r="A2088" t="s">
        <v>2455</v>
      </c>
      <c r="B2088" t="s">
        <v>138</v>
      </c>
      <c r="C2088" t="str">
        <f t="shared" si="64"/>
        <v>Alessandro Pessot</v>
      </c>
      <c r="D2088" t="s">
        <v>524</v>
      </c>
      <c r="E2088" t="s">
        <v>600</v>
      </c>
      <c r="F2088" t="str">
        <f t="shared" si="65"/>
        <v>Italy</v>
      </c>
    </row>
    <row r="2089" spans="1:6" x14ac:dyDescent="0.3">
      <c r="A2089" t="s">
        <v>1653</v>
      </c>
      <c r="B2089" t="s">
        <v>306</v>
      </c>
      <c r="C2089" t="str">
        <f t="shared" si="64"/>
        <v>Simone Antonini</v>
      </c>
      <c r="D2089" t="s">
        <v>524</v>
      </c>
      <c r="E2089" t="s">
        <v>600</v>
      </c>
      <c r="F2089" t="str">
        <f t="shared" si="65"/>
        <v>Italy</v>
      </c>
    </row>
    <row r="2090" spans="1:6" x14ac:dyDescent="0.3">
      <c r="A2090" t="s">
        <v>2026</v>
      </c>
      <c r="B2090" t="s">
        <v>2027</v>
      </c>
      <c r="C2090" t="str">
        <f t="shared" si="64"/>
        <v>Sandor Szalontay</v>
      </c>
      <c r="D2090" t="s">
        <v>524</v>
      </c>
      <c r="E2090" t="s">
        <v>567</v>
      </c>
      <c r="F2090" t="str">
        <f t="shared" si="65"/>
        <v>Hungary</v>
      </c>
    </row>
    <row r="2091" spans="1:6" x14ac:dyDescent="0.3">
      <c r="A2091" t="s">
        <v>1785</v>
      </c>
      <c r="B2091" t="s">
        <v>1786</v>
      </c>
      <c r="C2091" t="str">
        <f t="shared" si="64"/>
        <v>Mark Julius Borderos</v>
      </c>
      <c r="D2091" t="s">
        <v>524</v>
      </c>
      <c r="E2091" t="s">
        <v>1294</v>
      </c>
      <c r="F2091" t="str">
        <f t="shared" si="65"/>
        <v>Philippines</v>
      </c>
    </row>
    <row r="2092" spans="1:6" x14ac:dyDescent="0.3">
      <c r="A2092" t="s">
        <v>2978</v>
      </c>
      <c r="B2092" t="s">
        <v>2979</v>
      </c>
      <c r="C2092" t="str">
        <f t="shared" si="64"/>
        <v>Bold Iderbold</v>
      </c>
      <c r="D2092" t="s">
        <v>524</v>
      </c>
      <c r="E2092" t="s">
        <v>551</v>
      </c>
      <c r="F2092" t="str">
        <f t="shared" si="65"/>
        <v>Mongolia</v>
      </c>
    </row>
    <row r="2093" spans="1:6" x14ac:dyDescent="0.3">
      <c r="A2093" t="s">
        <v>2946</v>
      </c>
      <c r="B2093" t="s">
        <v>145</v>
      </c>
      <c r="C2093" t="str">
        <f t="shared" si="64"/>
        <v>Felix Ritzinger</v>
      </c>
      <c r="D2093" t="s">
        <v>524</v>
      </c>
      <c r="E2093" t="s">
        <v>570</v>
      </c>
      <c r="F2093" t="str">
        <f t="shared" si="65"/>
        <v>Austria</v>
      </c>
    </row>
    <row r="2094" spans="1:6" x14ac:dyDescent="0.3">
      <c r="A2094" t="s">
        <v>1752</v>
      </c>
      <c r="B2094" t="s">
        <v>222</v>
      </c>
      <c r="C2094" t="str">
        <f t="shared" si="64"/>
        <v>Nikola Djukic</v>
      </c>
      <c r="D2094" t="s">
        <v>524</v>
      </c>
      <c r="E2094" t="s">
        <v>1133</v>
      </c>
      <c r="F2094" t="str">
        <f t="shared" si="65"/>
        <v>Macedonia</v>
      </c>
    </row>
    <row r="2095" spans="1:6" x14ac:dyDescent="0.3">
      <c r="A2095" t="s">
        <v>3450</v>
      </c>
      <c r="B2095" t="s">
        <v>320</v>
      </c>
      <c r="C2095" t="str">
        <f t="shared" si="64"/>
        <v>Konstantin Elli</v>
      </c>
      <c r="D2095" t="s">
        <v>524</v>
      </c>
      <c r="E2095" t="s">
        <v>558</v>
      </c>
      <c r="F2095" t="str">
        <f t="shared" si="65"/>
        <v>Uzbekistan</v>
      </c>
    </row>
    <row r="2096" spans="1:6" x14ac:dyDescent="0.3">
      <c r="A2096" t="s">
        <v>1111</v>
      </c>
      <c r="B2096" t="s">
        <v>245</v>
      </c>
      <c r="C2096" t="str">
        <f t="shared" si="64"/>
        <v>Roman Villalobos</v>
      </c>
      <c r="D2096" t="s">
        <v>524</v>
      </c>
      <c r="E2096" t="s">
        <v>555</v>
      </c>
      <c r="F2096" t="str">
        <f t="shared" si="65"/>
        <v>Costa-Rica</v>
      </c>
    </row>
    <row r="2097" spans="1:6" x14ac:dyDescent="0.3">
      <c r="A2097" t="s">
        <v>58</v>
      </c>
      <c r="B2097" t="s">
        <v>349</v>
      </c>
      <c r="C2097" t="str">
        <f t="shared" si="64"/>
        <v>Gabriel Ochoa</v>
      </c>
      <c r="D2097" t="s">
        <v>524</v>
      </c>
      <c r="E2097" t="s">
        <v>527</v>
      </c>
      <c r="F2097" t="str">
        <f t="shared" si="65"/>
        <v>Uruguay</v>
      </c>
    </row>
    <row r="2098" spans="1:6" x14ac:dyDescent="0.3">
      <c r="A2098" t="s">
        <v>15</v>
      </c>
      <c r="B2098" t="s">
        <v>205</v>
      </c>
      <c r="C2098" t="str">
        <f t="shared" si="64"/>
        <v>Tyler Brandt</v>
      </c>
      <c r="D2098" t="s">
        <v>524</v>
      </c>
      <c r="E2098" t="s">
        <v>596</v>
      </c>
      <c r="F2098" t="str">
        <f t="shared" si="65"/>
        <v>United-States</v>
      </c>
    </row>
    <row r="2099" spans="1:6" x14ac:dyDescent="0.3">
      <c r="A2099" t="s">
        <v>3236</v>
      </c>
      <c r="B2099" t="s">
        <v>3237</v>
      </c>
      <c r="C2099" t="str">
        <f t="shared" si="64"/>
        <v>Yordan Andreev</v>
      </c>
      <c r="D2099" t="s">
        <v>524</v>
      </c>
      <c r="E2099" t="s">
        <v>560</v>
      </c>
      <c r="F2099" t="str">
        <f t="shared" si="65"/>
        <v>Bulgaria</v>
      </c>
    </row>
    <row r="2100" spans="1:6" x14ac:dyDescent="0.3">
      <c r="A2100" t="s">
        <v>3401</v>
      </c>
      <c r="B2100" t="s">
        <v>3402</v>
      </c>
      <c r="C2100" t="str">
        <f t="shared" si="64"/>
        <v>Jordy Bouts</v>
      </c>
      <c r="D2100" t="s">
        <v>524</v>
      </c>
      <c r="E2100" t="s">
        <v>598</v>
      </c>
      <c r="F2100" t="str">
        <f t="shared" si="65"/>
        <v>Belgium</v>
      </c>
    </row>
    <row r="2101" spans="1:6" x14ac:dyDescent="0.3">
      <c r="A2101" t="s">
        <v>3507</v>
      </c>
      <c r="B2101" t="s">
        <v>185</v>
      </c>
      <c r="C2101" t="str">
        <f t="shared" si="64"/>
        <v>Marcin Budzinski</v>
      </c>
      <c r="D2101" t="s">
        <v>524</v>
      </c>
      <c r="E2101" t="s">
        <v>576</v>
      </c>
      <c r="F2101" t="str">
        <f t="shared" si="65"/>
        <v>Poland</v>
      </c>
    </row>
    <row r="2102" spans="1:6" x14ac:dyDescent="0.3">
      <c r="A2102" t="s">
        <v>3181</v>
      </c>
      <c r="B2102" t="s">
        <v>146</v>
      </c>
      <c r="C2102" t="str">
        <f t="shared" si="64"/>
        <v>Enrico Zanoncello</v>
      </c>
      <c r="D2102" t="s">
        <v>524</v>
      </c>
      <c r="E2102" t="s">
        <v>600</v>
      </c>
      <c r="F2102" t="str">
        <f t="shared" si="65"/>
        <v>Italy</v>
      </c>
    </row>
    <row r="2103" spans="1:6" x14ac:dyDescent="0.3">
      <c r="A2103" t="s">
        <v>3717</v>
      </c>
      <c r="B2103" t="s">
        <v>148</v>
      </c>
      <c r="C2103" t="str">
        <f t="shared" si="64"/>
        <v>Lars Boven</v>
      </c>
      <c r="D2103" t="s">
        <v>524</v>
      </c>
      <c r="E2103" t="s">
        <v>597</v>
      </c>
      <c r="F2103" t="str">
        <f t="shared" si="65"/>
        <v>Netherlands</v>
      </c>
    </row>
    <row r="2104" spans="1:6" x14ac:dyDescent="0.3">
      <c r="A2104" t="s">
        <v>3871</v>
      </c>
      <c r="B2104" t="s">
        <v>1561</v>
      </c>
      <c r="C2104" t="str">
        <f t="shared" si="64"/>
        <v>Nicholas Thoroe-Hansen</v>
      </c>
      <c r="D2104" t="s">
        <v>524</v>
      </c>
      <c r="E2104" t="s">
        <v>594</v>
      </c>
      <c r="F2104" t="str">
        <f t="shared" si="65"/>
        <v>Denmark</v>
      </c>
    </row>
    <row r="2105" spans="1:6" x14ac:dyDescent="0.3">
      <c r="A2105" t="s">
        <v>1493</v>
      </c>
      <c r="B2105" t="s">
        <v>472</v>
      </c>
      <c r="C2105" t="str">
        <f t="shared" si="64"/>
        <v>Ondrej Cink</v>
      </c>
      <c r="D2105" t="s">
        <v>524</v>
      </c>
      <c r="E2105" t="s">
        <v>573</v>
      </c>
      <c r="F2105" t="str">
        <f t="shared" si="65"/>
        <v>Czech-Republic</v>
      </c>
    </row>
    <row r="2106" spans="1:6" x14ac:dyDescent="0.3">
      <c r="A2106" t="s">
        <v>285</v>
      </c>
      <c r="B2106" t="s">
        <v>311</v>
      </c>
      <c r="C2106" t="str">
        <f t="shared" si="64"/>
        <v>Alex Jaime</v>
      </c>
      <c r="D2106" t="s">
        <v>524</v>
      </c>
      <c r="E2106" t="s">
        <v>601</v>
      </c>
      <c r="F2106" t="str">
        <f t="shared" si="65"/>
        <v>Spain</v>
      </c>
    </row>
    <row r="2107" spans="1:6" x14ac:dyDescent="0.3">
      <c r="A2107" t="s">
        <v>1868</v>
      </c>
      <c r="B2107" t="s">
        <v>1869</v>
      </c>
      <c r="C2107" t="str">
        <f t="shared" si="64"/>
        <v>Akramjon Sunnatov</v>
      </c>
      <c r="D2107" t="s">
        <v>524</v>
      </c>
      <c r="E2107" t="s">
        <v>558</v>
      </c>
      <c r="F2107" t="str">
        <f t="shared" si="65"/>
        <v>Uzbekistan</v>
      </c>
    </row>
    <row r="2108" spans="1:6" x14ac:dyDescent="0.3">
      <c r="A2108" t="s">
        <v>2956</v>
      </c>
      <c r="B2108" t="s">
        <v>3063</v>
      </c>
      <c r="C2108" t="str">
        <f t="shared" si="64"/>
        <v>Nicolas Javier Naranjo</v>
      </c>
      <c r="D2108" t="s">
        <v>524</v>
      </c>
      <c r="E2108" t="s">
        <v>563</v>
      </c>
      <c r="F2108" t="str">
        <f t="shared" si="65"/>
        <v>Argentina</v>
      </c>
    </row>
    <row r="2109" spans="1:6" x14ac:dyDescent="0.3">
      <c r="A2109" t="s">
        <v>3122</v>
      </c>
      <c r="B2109" t="s">
        <v>283</v>
      </c>
      <c r="C2109" t="str">
        <f t="shared" si="64"/>
        <v>Frederik Muff</v>
      </c>
      <c r="D2109" t="s">
        <v>524</v>
      </c>
      <c r="E2109" t="s">
        <v>594</v>
      </c>
      <c r="F2109" t="str">
        <f t="shared" si="65"/>
        <v>Denmark</v>
      </c>
    </row>
    <row r="2110" spans="1:6" x14ac:dyDescent="0.3">
      <c r="A2110" t="s">
        <v>3444</v>
      </c>
      <c r="B2110" t="s">
        <v>404</v>
      </c>
      <c r="C2110" t="str">
        <f t="shared" si="64"/>
        <v>Dominik Bauer</v>
      </c>
      <c r="D2110" t="s">
        <v>524</v>
      </c>
      <c r="E2110" t="s">
        <v>595</v>
      </c>
      <c r="F2110" t="str">
        <f t="shared" si="65"/>
        <v>Germany</v>
      </c>
    </row>
    <row r="2111" spans="1:6" x14ac:dyDescent="0.3">
      <c r="A2111" t="s">
        <v>3788</v>
      </c>
      <c r="B2111" t="s">
        <v>1356</v>
      </c>
      <c r="C2111" t="str">
        <f t="shared" si="64"/>
        <v>Gleb Karpenko</v>
      </c>
      <c r="D2111" t="s">
        <v>524</v>
      </c>
      <c r="E2111" t="s">
        <v>592</v>
      </c>
      <c r="F2111" t="str">
        <f t="shared" si="65"/>
        <v>Estonia</v>
      </c>
    </row>
    <row r="2112" spans="1:6" x14ac:dyDescent="0.3">
      <c r="A2112" t="s">
        <v>3938</v>
      </c>
      <c r="B2112" t="s">
        <v>3939</v>
      </c>
      <c r="C2112" t="str">
        <f t="shared" si="64"/>
        <v>Jeremias Arenas Rodriguez</v>
      </c>
      <c r="D2112" t="s">
        <v>3930</v>
      </c>
      <c r="E2112" t="s">
        <v>1187</v>
      </c>
      <c r="F2112" t="str">
        <f t="shared" si="65"/>
        <v>Curacao</v>
      </c>
    </row>
    <row r="2113" spans="1:6" x14ac:dyDescent="0.3">
      <c r="A2113" t="s">
        <v>981</v>
      </c>
      <c r="B2113" t="s">
        <v>980</v>
      </c>
      <c r="C2113" t="str">
        <f t="shared" si="64"/>
        <v>Tesfay Abraha</v>
      </c>
      <c r="D2113" t="s">
        <v>524</v>
      </c>
      <c r="E2113" t="s">
        <v>751</v>
      </c>
      <c r="F2113" t="str">
        <f t="shared" si="65"/>
        <v>Eritrea</v>
      </c>
    </row>
    <row r="2114" spans="1:6" x14ac:dyDescent="0.3">
      <c r="A2114" t="s">
        <v>4029</v>
      </c>
      <c r="B2114" t="s">
        <v>4030</v>
      </c>
      <c r="C2114" t="str">
        <f t="shared" ref="C2114:C2177" si="66">CONCATENATE(B2114," ",A2114)</f>
        <v>Fran Miholjevic</v>
      </c>
      <c r="D2114" t="s">
        <v>4319</v>
      </c>
      <c r="E2114" t="s">
        <v>565</v>
      </c>
      <c r="F2114" t="str">
        <f t="shared" si="65"/>
        <v>Croatia</v>
      </c>
    </row>
    <row r="2115" spans="1:6" x14ac:dyDescent="0.3">
      <c r="A2115" t="s">
        <v>4290</v>
      </c>
      <c r="B2115" t="s">
        <v>4291</v>
      </c>
      <c r="C2115" t="str">
        <f t="shared" si="66"/>
        <v>Carlos Antonio Torrico Menachio</v>
      </c>
      <c r="D2115" t="s">
        <v>3931</v>
      </c>
      <c r="E2115" t="s">
        <v>530</v>
      </c>
      <c r="F2115" t="str">
        <f t="shared" ref="F2115:F2178" si="67">VLOOKUP(E2115,$J$1:$K$163,2,FALSE)</f>
        <v>Bolivia</v>
      </c>
    </row>
    <row r="2116" spans="1:6" x14ac:dyDescent="0.3">
      <c r="A2116" t="s">
        <v>4249</v>
      </c>
      <c r="B2116" t="s">
        <v>4250</v>
      </c>
      <c r="C2116" t="str">
        <f t="shared" si="66"/>
        <v>Itai Oshri</v>
      </c>
      <c r="D2116" t="s">
        <v>3935</v>
      </c>
      <c r="E2116" t="s">
        <v>590</v>
      </c>
      <c r="F2116" t="str">
        <f t="shared" si="67"/>
        <v>Lithuania</v>
      </c>
    </row>
    <row r="2117" spans="1:6" x14ac:dyDescent="0.3">
      <c r="A2117" t="s">
        <v>894</v>
      </c>
      <c r="B2117" t="s">
        <v>1128</v>
      </c>
      <c r="C2117" t="str">
        <f t="shared" si="66"/>
        <v>Elias Maris</v>
      </c>
      <c r="D2117" t="s">
        <v>524</v>
      </c>
      <c r="E2117" t="s">
        <v>598</v>
      </c>
      <c r="F2117" t="str">
        <f t="shared" si="67"/>
        <v>Belgium</v>
      </c>
    </row>
    <row r="2118" spans="1:6" x14ac:dyDescent="0.3">
      <c r="A2118" t="s">
        <v>2724</v>
      </c>
      <c r="B2118" t="s">
        <v>485</v>
      </c>
      <c r="C2118" t="str">
        <f t="shared" si="66"/>
        <v>Rune Almindso</v>
      </c>
      <c r="D2118" t="s">
        <v>524</v>
      </c>
      <c r="E2118" t="s">
        <v>594</v>
      </c>
      <c r="F2118" t="str">
        <f t="shared" si="67"/>
        <v>Denmark</v>
      </c>
    </row>
    <row r="2119" spans="1:6" x14ac:dyDescent="0.3">
      <c r="A2119" t="s">
        <v>3179</v>
      </c>
      <c r="B2119" t="s">
        <v>155</v>
      </c>
      <c r="C2119" t="str">
        <f t="shared" si="66"/>
        <v>Stefano Gandin</v>
      </c>
      <c r="D2119" t="s">
        <v>524</v>
      </c>
      <c r="E2119" t="s">
        <v>600</v>
      </c>
      <c r="F2119" t="str">
        <f t="shared" si="67"/>
        <v>Italy</v>
      </c>
    </row>
    <row r="2120" spans="1:6" x14ac:dyDescent="0.3">
      <c r="A2120" t="s">
        <v>1728</v>
      </c>
      <c r="B2120" t="s">
        <v>395</v>
      </c>
      <c r="C2120" t="str">
        <f t="shared" si="66"/>
        <v>Omar Alhalabi</v>
      </c>
      <c r="D2120" t="s">
        <v>524</v>
      </c>
      <c r="E2120" t="s">
        <v>927</v>
      </c>
      <c r="F2120" t="str">
        <f t="shared" si="67"/>
        <v>Syria</v>
      </c>
    </row>
    <row r="2121" spans="1:6" x14ac:dyDescent="0.3">
      <c r="A2121" t="s">
        <v>1623</v>
      </c>
      <c r="B2121" t="s">
        <v>2130</v>
      </c>
      <c r="C2121" t="str">
        <f t="shared" si="66"/>
        <v>Gihan Pushpakumara</v>
      </c>
      <c r="D2121" t="s">
        <v>524</v>
      </c>
      <c r="E2121" t="s">
        <v>1315</v>
      </c>
      <c r="F2121" t="str">
        <f t="shared" si="67"/>
        <v>Sri-Lanka</v>
      </c>
    </row>
    <row r="2122" spans="1:6" x14ac:dyDescent="0.3">
      <c r="A2122" t="s">
        <v>1790</v>
      </c>
      <c r="B2122" t="s">
        <v>1791</v>
      </c>
      <c r="C2122" t="str">
        <f t="shared" si="66"/>
        <v>Galym Akhmetov</v>
      </c>
      <c r="D2122" t="s">
        <v>524</v>
      </c>
      <c r="E2122" t="s">
        <v>591</v>
      </c>
      <c r="F2122" t="str">
        <f t="shared" si="67"/>
        <v>Kazakhstan</v>
      </c>
    </row>
    <row r="2123" spans="1:6" x14ac:dyDescent="0.3">
      <c r="A2123" t="s">
        <v>1824</v>
      </c>
      <c r="B2123" t="s">
        <v>1825</v>
      </c>
      <c r="C2123" t="str">
        <f t="shared" si="66"/>
        <v>Demos Paltayian</v>
      </c>
      <c r="D2123" t="s">
        <v>524</v>
      </c>
      <c r="E2123" t="s">
        <v>1144</v>
      </c>
      <c r="F2123" t="str">
        <f t="shared" si="67"/>
        <v>Cyprus</v>
      </c>
    </row>
    <row r="2124" spans="1:6" x14ac:dyDescent="0.3">
      <c r="A2124" t="s">
        <v>3145</v>
      </c>
      <c r="B2124" t="s">
        <v>3146</v>
      </c>
      <c r="C2124" t="str">
        <f t="shared" si="66"/>
        <v>Arne Marit</v>
      </c>
      <c r="D2124" t="s">
        <v>524</v>
      </c>
      <c r="E2124" t="s">
        <v>598</v>
      </c>
      <c r="F2124" t="str">
        <f t="shared" si="67"/>
        <v>Belgium</v>
      </c>
    </row>
    <row r="2125" spans="1:6" x14ac:dyDescent="0.3">
      <c r="A2125" t="s">
        <v>1743</v>
      </c>
      <c r="B2125" t="s">
        <v>359</v>
      </c>
      <c r="C2125" t="str">
        <f t="shared" si="66"/>
        <v>Ryan Felgate</v>
      </c>
      <c r="D2125" t="s">
        <v>524</v>
      </c>
      <c r="E2125" t="s">
        <v>1164</v>
      </c>
      <c r="F2125" t="str">
        <f t="shared" si="67"/>
        <v>South-Africa</v>
      </c>
    </row>
    <row r="2126" spans="1:6" x14ac:dyDescent="0.3">
      <c r="A2126" t="s">
        <v>1413</v>
      </c>
      <c r="B2126" t="s">
        <v>3837</v>
      </c>
      <c r="C2126" t="str">
        <f t="shared" si="66"/>
        <v>Luis Alejandro Ramirez</v>
      </c>
      <c r="D2126" t="s">
        <v>524</v>
      </c>
      <c r="E2126" t="s">
        <v>549</v>
      </c>
      <c r="F2126" t="str">
        <f t="shared" si="67"/>
        <v>Cuba</v>
      </c>
    </row>
    <row r="2127" spans="1:6" x14ac:dyDescent="0.3">
      <c r="A2127" t="s">
        <v>18</v>
      </c>
      <c r="B2127" t="s">
        <v>366</v>
      </c>
      <c r="C2127" t="str">
        <f t="shared" si="66"/>
        <v>Jesper Hansen</v>
      </c>
      <c r="D2127" t="s">
        <v>524</v>
      </c>
      <c r="E2127" t="s">
        <v>594</v>
      </c>
      <c r="F2127" t="str">
        <f t="shared" si="67"/>
        <v>Denmark</v>
      </c>
    </row>
    <row r="2128" spans="1:6" x14ac:dyDescent="0.3">
      <c r="A2128" t="s">
        <v>695</v>
      </c>
      <c r="B2128" t="s">
        <v>403</v>
      </c>
      <c r="C2128" t="str">
        <f t="shared" si="66"/>
        <v>Jasper Ockeloen</v>
      </c>
      <c r="D2128" t="s">
        <v>524</v>
      </c>
      <c r="E2128" t="s">
        <v>597</v>
      </c>
      <c r="F2128" t="str">
        <f t="shared" si="67"/>
        <v>Netherlands</v>
      </c>
    </row>
    <row r="2129" spans="1:6" x14ac:dyDescent="0.3">
      <c r="A2129" t="s">
        <v>1208</v>
      </c>
      <c r="B2129" t="s">
        <v>317</v>
      </c>
      <c r="C2129" t="str">
        <f t="shared" si="66"/>
        <v>Adrian Alvarado</v>
      </c>
      <c r="D2129" t="s">
        <v>524</v>
      </c>
      <c r="E2129" t="s">
        <v>535</v>
      </c>
      <c r="F2129" t="str">
        <f t="shared" si="67"/>
        <v>Chile</v>
      </c>
    </row>
    <row r="2130" spans="1:6" x14ac:dyDescent="0.3">
      <c r="A2130" t="s">
        <v>3769</v>
      </c>
      <c r="B2130" t="s">
        <v>3770</v>
      </c>
      <c r="C2130" t="str">
        <f t="shared" si="66"/>
        <v>Gian Carlos Hernandez Moran</v>
      </c>
      <c r="D2130" t="s">
        <v>524</v>
      </c>
      <c r="E2130" t="s">
        <v>549</v>
      </c>
      <c r="F2130" t="str">
        <f t="shared" si="67"/>
        <v>Cuba</v>
      </c>
    </row>
    <row r="2131" spans="1:6" x14ac:dyDescent="0.3">
      <c r="A2131" t="s">
        <v>3167</v>
      </c>
      <c r="B2131" t="s">
        <v>192</v>
      </c>
      <c r="C2131" t="str">
        <f t="shared" si="66"/>
        <v>Stijn Daemen</v>
      </c>
      <c r="D2131" t="s">
        <v>524</v>
      </c>
      <c r="E2131" t="s">
        <v>597</v>
      </c>
      <c r="F2131" t="str">
        <f t="shared" si="67"/>
        <v>Netherlands</v>
      </c>
    </row>
    <row r="2132" spans="1:6" x14ac:dyDescent="0.3">
      <c r="A2132" t="s">
        <v>2215</v>
      </c>
      <c r="B2132" t="s">
        <v>179</v>
      </c>
      <c r="C2132" t="str">
        <f t="shared" si="66"/>
        <v>Markus Freiberger</v>
      </c>
      <c r="D2132" t="s">
        <v>524</v>
      </c>
      <c r="E2132" t="s">
        <v>570</v>
      </c>
      <c r="F2132" t="str">
        <f t="shared" si="67"/>
        <v>Austria</v>
      </c>
    </row>
    <row r="2133" spans="1:6" x14ac:dyDescent="0.3">
      <c r="A2133" t="s">
        <v>2591</v>
      </c>
      <c r="B2133" t="s">
        <v>764</v>
      </c>
      <c r="C2133" t="str">
        <f t="shared" si="66"/>
        <v>Jordan Levasseur</v>
      </c>
      <c r="D2133" t="s">
        <v>524</v>
      </c>
      <c r="E2133" t="s">
        <v>599</v>
      </c>
      <c r="F2133" t="str">
        <f t="shared" si="67"/>
        <v>France</v>
      </c>
    </row>
    <row r="2134" spans="1:6" x14ac:dyDescent="0.3">
      <c r="A2134" t="s">
        <v>1816</v>
      </c>
      <c r="B2134" t="s">
        <v>1817</v>
      </c>
      <c r="C2134" t="str">
        <f t="shared" si="66"/>
        <v>Seok Hyun Ham</v>
      </c>
      <c r="D2134" t="s">
        <v>524</v>
      </c>
      <c r="E2134" t="s">
        <v>802</v>
      </c>
      <c r="F2134" t="str">
        <f t="shared" si="67"/>
        <v>South-Korea</v>
      </c>
    </row>
    <row r="2135" spans="1:6" x14ac:dyDescent="0.3">
      <c r="A2135" t="s">
        <v>1704</v>
      </c>
      <c r="B2135" t="s">
        <v>2422</v>
      </c>
      <c r="C2135" t="str">
        <f t="shared" si="66"/>
        <v>Yuda Muhammad</v>
      </c>
      <c r="D2135" t="s">
        <v>524</v>
      </c>
      <c r="E2135" t="s">
        <v>548</v>
      </c>
      <c r="F2135" t="str">
        <f t="shared" si="67"/>
        <v>Indonesia</v>
      </c>
    </row>
    <row r="2136" spans="1:6" x14ac:dyDescent="0.3">
      <c r="A2136" t="s">
        <v>4</v>
      </c>
      <c r="B2136" t="s">
        <v>1387</v>
      </c>
      <c r="C2136" t="str">
        <f t="shared" si="66"/>
        <v>Jose Luis Rodriguez</v>
      </c>
      <c r="D2136" t="s">
        <v>524</v>
      </c>
      <c r="E2136" t="s">
        <v>535</v>
      </c>
      <c r="F2136" t="str">
        <f t="shared" si="67"/>
        <v>Chile</v>
      </c>
    </row>
    <row r="2137" spans="1:6" x14ac:dyDescent="0.3">
      <c r="A2137" t="s">
        <v>1805</v>
      </c>
      <c r="B2137" t="s">
        <v>241</v>
      </c>
      <c r="C2137" t="str">
        <f t="shared" si="66"/>
        <v>Andrei Covalciuc</v>
      </c>
      <c r="D2137" t="s">
        <v>524</v>
      </c>
      <c r="E2137" t="s">
        <v>568</v>
      </c>
      <c r="F2137" t="str">
        <f t="shared" si="67"/>
        <v>Moldova</v>
      </c>
    </row>
    <row r="2138" spans="1:6" x14ac:dyDescent="0.3">
      <c r="A2138" t="s">
        <v>4273</v>
      </c>
      <c r="B2138" t="s">
        <v>4274</v>
      </c>
      <c r="C2138" t="str">
        <f t="shared" si="66"/>
        <v>Muhammad Andy Royan</v>
      </c>
      <c r="D2138" t="s">
        <v>3927</v>
      </c>
      <c r="E2138" t="s">
        <v>548</v>
      </c>
      <c r="F2138" t="str">
        <f t="shared" si="67"/>
        <v>Indonesia</v>
      </c>
    </row>
    <row r="2139" spans="1:6" x14ac:dyDescent="0.3">
      <c r="A2139" t="s">
        <v>3155</v>
      </c>
      <c r="B2139" t="s">
        <v>3156</v>
      </c>
      <c r="C2139" t="str">
        <f t="shared" si="66"/>
        <v>Mulu Hailemichael</v>
      </c>
      <c r="D2139" t="s">
        <v>524</v>
      </c>
      <c r="E2139" t="s">
        <v>901</v>
      </c>
      <c r="F2139" t="str">
        <f t="shared" si="67"/>
        <v>Ethiopia</v>
      </c>
    </row>
    <row r="2140" spans="1:6" x14ac:dyDescent="0.3">
      <c r="A2140" t="s">
        <v>1755</v>
      </c>
      <c r="B2140" t="s">
        <v>54</v>
      </c>
      <c r="C2140" t="str">
        <f t="shared" si="66"/>
        <v>Joseph Malala</v>
      </c>
      <c r="D2140" t="s">
        <v>524</v>
      </c>
      <c r="E2140" t="s">
        <v>1541</v>
      </c>
      <c r="F2140" t="str">
        <f t="shared" si="67"/>
        <v>Uganda</v>
      </c>
    </row>
    <row r="2141" spans="1:6" x14ac:dyDescent="0.3">
      <c r="A2141" t="s">
        <v>3535</v>
      </c>
      <c r="B2141" t="s">
        <v>311</v>
      </c>
      <c r="C2141" t="str">
        <f t="shared" si="66"/>
        <v>Alex Vogel</v>
      </c>
      <c r="D2141" t="s">
        <v>524</v>
      </c>
      <c r="E2141" t="s">
        <v>587</v>
      </c>
      <c r="F2141" t="str">
        <f t="shared" si="67"/>
        <v>Switzerland</v>
      </c>
    </row>
    <row r="2142" spans="1:6" x14ac:dyDescent="0.3">
      <c r="A2142" t="s">
        <v>1025</v>
      </c>
      <c r="B2142" t="s">
        <v>236</v>
      </c>
      <c r="C2142" t="str">
        <f t="shared" si="66"/>
        <v>Arnaud Grand</v>
      </c>
      <c r="D2142" t="s">
        <v>524</v>
      </c>
      <c r="E2142" t="s">
        <v>587</v>
      </c>
      <c r="F2142" t="str">
        <f t="shared" si="67"/>
        <v>Switzerland</v>
      </c>
    </row>
    <row r="2143" spans="1:6" x14ac:dyDescent="0.3">
      <c r="A2143" t="s">
        <v>1037</v>
      </c>
      <c r="B2143" t="s">
        <v>366</v>
      </c>
      <c r="C2143" t="str">
        <f t="shared" si="66"/>
        <v>Jesper Schultz</v>
      </c>
      <c r="D2143" t="s">
        <v>524</v>
      </c>
      <c r="E2143" t="s">
        <v>594</v>
      </c>
      <c r="F2143" t="str">
        <f t="shared" si="67"/>
        <v>Denmark</v>
      </c>
    </row>
    <row r="2144" spans="1:6" x14ac:dyDescent="0.3">
      <c r="A2144" t="s">
        <v>3756</v>
      </c>
      <c r="B2144" t="s">
        <v>265</v>
      </c>
      <c r="C2144" t="str">
        <f t="shared" si="66"/>
        <v>Kyle Gill</v>
      </c>
      <c r="D2144" t="s">
        <v>524</v>
      </c>
      <c r="E2144" t="s">
        <v>1508</v>
      </c>
      <c r="F2144" t="str">
        <f t="shared" si="67"/>
        <v>Barbados</v>
      </c>
    </row>
    <row r="2145" spans="1:6" x14ac:dyDescent="0.3">
      <c r="A2145" t="s">
        <v>2800</v>
      </c>
      <c r="B2145" t="s">
        <v>201</v>
      </c>
      <c r="C2145" t="str">
        <f t="shared" si="66"/>
        <v>Matthias Brändle</v>
      </c>
      <c r="D2145" t="s">
        <v>524</v>
      </c>
      <c r="E2145" t="s">
        <v>570</v>
      </c>
      <c r="F2145" t="str">
        <f t="shared" si="67"/>
        <v>Austria</v>
      </c>
    </row>
    <row r="2146" spans="1:6" x14ac:dyDescent="0.3">
      <c r="A2146" t="s">
        <v>74</v>
      </c>
      <c r="B2146" t="s">
        <v>404</v>
      </c>
      <c r="C2146" t="str">
        <f t="shared" si="66"/>
        <v>Dominik Fuchs</v>
      </c>
      <c r="D2146" t="s">
        <v>524</v>
      </c>
      <c r="E2146" t="s">
        <v>587</v>
      </c>
      <c r="F2146" t="str">
        <f t="shared" si="67"/>
        <v>Switzerland</v>
      </c>
    </row>
    <row r="2147" spans="1:6" x14ac:dyDescent="0.3">
      <c r="A2147" t="s">
        <v>3954</v>
      </c>
      <c r="B2147" t="s">
        <v>3955</v>
      </c>
      <c r="C2147" t="str">
        <f t="shared" si="66"/>
        <v>Erik Daniel Caiza</v>
      </c>
      <c r="D2147" t="s">
        <v>524</v>
      </c>
      <c r="E2147" t="s">
        <v>1178</v>
      </c>
      <c r="F2147" t="str">
        <f t="shared" si="67"/>
        <v>Ecuador</v>
      </c>
    </row>
    <row r="2148" spans="1:6" x14ac:dyDescent="0.3">
      <c r="A2148" t="s">
        <v>3890</v>
      </c>
      <c r="B2148" t="s">
        <v>3891</v>
      </c>
      <c r="C2148" t="str">
        <f t="shared" si="66"/>
        <v>Tsun Wai Chu</v>
      </c>
      <c r="D2148" t="s">
        <v>4311</v>
      </c>
      <c r="E2148" t="s">
        <v>552</v>
      </c>
      <c r="F2148" t="str">
        <f t="shared" si="67"/>
        <v>Hong-Kong</v>
      </c>
    </row>
    <row r="2149" spans="1:6" x14ac:dyDescent="0.3">
      <c r="A2149" t="s">
        <v>19</v>
      </c>
      <c r="B2149" t="s">
        <v>4066</v>
      </c>
      <c r="C2149" t="str">
        <f t="shared" si="66"/>
        <v>Brandon Alejandro Rojas</v>
      </c>
      <c r="D2149" t="s">
        <v>524</v>
      </c>
      <c r="E2149" t="s">
        <v>593</v>
      </c>
      <c r="F2149" t="str">
        <f t="shared" si="67"/>
        <v>Colombia</v>
      </c>
    </row>
    <row r="2150" spans="1:6" x14ac:dyDescent="0.3">
      <c r="A2150" t="s">
        <v>1586</v>
      </c>
      <c r="B2150" t="s">
        <v>787</v>
      </c>
      <c r="C2150" t="str">
        <f t="shared" si="66"/>
        <v>Leszek Plucinski</v>
      </c>
      <c r="D2150" t="s">
        <v>524</v>
      </c>
      <c r="E2150" t="s">
        <v>576</v>
      </c>
      <c r="F2150" t="str">
        <f t="shared" si="67"/>
        <v>Poland</v>
      </c>
    </row>
    <row r="2151" spans="1:6" x14ac:dyDescent="0.3">
      <c r="A2151" t="s">
        <v>1614</v>
      </c>
      <c r="B2151" t="s">
        <v>2052</v>
      </c>
      <c r="C2151" t="str">
        <f t="shared" si="66"/>
        <v>Marcelo Felipe</v>
      </c>
      <c r="D2151" t="s">
        <v>524</v>
      </c>
      <c r="E2151" t="s">
        <v>1294</v>
      </c>
      <c r="F2151" t="str">
        <f t="shared" si="67"/>
        <v>Philippines</v>
      </c>
    </row>
    <row r="2152" spans="1:6" x14ac:dyDescent="0.3">
      <c r="A2152" t="s">
        <v>4001</v>
      </c>
      <c r="B2152" t="s">
        <v>4002</v>
      </c>
      <c r="C2152" t="str">
        <f t="shared" si="66"/>
        <v>Dylan Roberto Jimenez</v>
      </c>
      <c r="D2152" t="s">
        <v>3075</v>
      </c>
      <c r="E2152" t="s">
        <v>555</v>
      </c>
      <c r="F2152" t="str">
        <f t="shared" si="67"/>
        <v>Costa-Rica</v>
      </c>
    </row>
    <row r="2153" spans="1:6" x14ac:dyDescent="0.3">
      <c r="A2153" t="s">
        <v>2388</v>
      </c>
      <c r="B2153" t="s">
        <v>2036</v>
      </c>
      <c r="C2153" t="str">
        <f t="shared" si="66"/>
        <v>Abel Teweldemedhin</v>
      </c>
      <c r="D2153" t="s">
        <v>524</v>
      </c>
      <c r="E2153" t="s">
        <v>751</v>
      </c>
      <c r="F2153" t="str">
        <f t="shared" si="67"/>
        <v>Eritrea</v>
      </c>
    </row>
    <row r="2154" spans="1:6" x14ac:dyDescent="0.3">
      <c r="A2154" t="s">
        <v>2582</v>
      </c>
      <c r="B2154" t="s">
        <v>2583</v>
      </c>
      <c r="C2154" t="str">
        <f t="shared" si="66"/>
        <v>Abram Stockman</v>
      </c>
      <c r="D2154" t="s">
        <v>524</v>
      </c>
      <c r="E2154" t="s">
        <v>598</v>
      </c>
      <c r="F2154" t="str">
        <f t="shared" si="67"/>
        <v>Belgium</v>
      </c>
    </row>
    <row r="2155" spans="1:6" x14ac:dyDescent="0.3">
      <c r="A2155" t="s">
        <v>3005</v>
      </c>
      <c r="B2155" t="s">
        <v>2622</v>
      </c>
      <c r="C2155" t="str">
        <f t="shared" si="66"/>
        <v>Leonardo Marchiori</v>
      </c>
      <c r="D2155" t="s">
        <v>524</v>
      </c>
      <c r="E2155" t="s">
        <v>600</v>
      </c>
      <c r="F2155" t="str">
        <f t="shared" si="67"/>
        <v>Italy</v>
      </c>
    </row>
    <row r="2156" spans="1:6" x14ac:dyDescent="0.3">
      <c r="A2156" t="s">
        <v>3458</v>
      </c>
      <c r="B2156" t="s">
        <v>3459</v>
      </c>
      <c r="C2156" t="str">
        <f t="shared" si="66"/>
        <v>Sindre Kulset</v>
      </c>
      <c r="D2156" t="s">
        <v>524</v>
      </c>
      <c r="E2156" t="s">
        <v>571</v>
      </c>
      <c r="F2156" t="str">
        <f t="shared" si="67"/>
        <v>Norway</v>
      </c>
    </row>
    <row r="2157" spans="1:6" x14ac:dyDescent="0.3">
      <c r="A2157" t="s">
        <v>3765</v>
      </c>
      <c r="B2157" t="s">
        <v>764</v>
      </c>
      <c r="C2157" t="str">
        <f t="shared" si="66"/>
        <v>Jordan Habets</v>
      </c>
      <c r="D2157" t="s">
        <v>524</v>
      </c>
      <c r="E2157" t="s">
        <v>597</v>
      </c>
      <c r="F2157" t="str">
        <f t="shared" si="67"/>
        <v>Netherlands</v>
      </c>
    </row>
    <row r="2158" spans="1:6" x14ac:dyDescent="0.3">
      <c r="A2158" t="s">
        <v>1668</v>
      </c>
      <c r="B2158" t="s">
        <v>1669</v>
      </c>
      <c r="C2158" t="str">
        <f t="shared" si="66"/>
        <v>Jacas Puig Adria</v>
      </c>
      <c r="D2158" t="s">
        <v>524</v>
      </c>
      <c r="E2158" t="s">
        <v>1573</v>
      </c>
      <c r="F2158" t="str">
        <f t="shared" si="67"/>
        <v>Andorra</v>
      </c>
    </row>
    <row r="2159" spans="1:6" x14ac:dyDescent="0.3">
      <c r="A2159" t="s">
        <v>4019</v>
      </c>
      <c r="B2159" t="s">
        <v>275</v>
      </c>
      <c r="C2159" t="str">
        <f t="shared" si="66"/>
        <v>Filip Lohinsky</v>
      </c>
      <c r="D2159" t="s">
        <v>3933</v>
      </c>
      <c r="E2159" t="s">
        <v>579</v>
      </c>
      <c r="F2159" t="str">
        <f t="shared" si="67"/>
        <v>Slovakia</v>
      </c>
    </row>
    <row r="2160" spans="1:6" x14ac:dyDescent="0.3">
      <c r="A2160" t="s">
        <v>2086</v>
      </c>
      <c r="B2160" t="s">
        <v>402</v>
      </c>
      <c r="C2160" t="str">
        <f t="shared" si="66"/>
        <v>Luc Turchi</v>
      </c>
      <c r="D2160" t="s">
        <v>524</v>
      </c>
      <c r="E2160" t="s">
        <v>585</v>
      </c>
      <c r="F2160" t="str">
        <f t="shared" si="67"/>
        <v>Luxembourg</v>
      </c>
    </row>
    <row r="2161" spans="1:6" x14ac:dyDescent="0.3">
      <c r="A2161" t="s">
        <v>4088</v>
      </c>
      <c r="B2161" t="s">
        <v>4089</v>
      </c>
      <c r="C2161" t="str">
        <f t="shared" si="66"/>
        <v>Kongphob Thimachai</v>
      </c>
      <c r="D2161" t="s">
        <v>524</v>
      </c>
      <c r="E2161" t="s">
        <v>538</v>
      </c>
      <c r="F2161" t="str">
        <f t="shared" si="67"/>
        <v>Thailand</v>
      </c>
    </row>
    <row r="2162" spans="1:6" x14ac:dyDescent="0.3">
      <c r="A2162" t="s">
        <v>2914</v>
      </c>
      <c r="B2162" t="s">
        <v>250</v>
      </c>
      <c r="C2162" t="str">
        <f t="shared" si="66"/>
        <v>Artur Sowinski</v>
      </c>
      <c r="D2162" t="s">
        <v>524</v>
      </c>
      <c r="E2162" t="s">
        <v>576</v>
      </c>
      <c r="F2162" t="str">
        <f t="shared" si="67"/>
        <v>Poland</v>
      </c>
    </row>
    <row r="2163" spans="1:6" x14ac:dyDescent="0.3">
      <c r="A2163" t="s">
        <v>1777</v>
      </c>
      <c r="B2163" t="s">
        <v>1778</v>
      </c>
      <c r="C2163" t="str">
        <f t="shared" si="66"/>
        <v>Irwandie Lakasek</v>
      </c>
      <c r="D2163" t="s">
        <v>524</v>
      </c>
      <c r="E2163" t="s">
        <v>561</v>
      </c>
      <c r="F2163" t="str">
        <f t="shared" si="67"/>
        <v>Malaysia</v>
      </c>
    </row>
    <row r="2164" spans="1:6" x14ac:dyDescent="0.3">
      <c r="A2164" t="s">
        <v>2516</v>
      </c>
      <c r="B2164" t="s">
        <v>1596</v>
      </c>
      <c r="C2164" t="str">
        <f t="shared" si="66"/>
        <v>Kibrom Hailemaryam</v>
      </c>
      <c r="D2164" t="s">
        <v>524</v>
      </c>
      <c r="E2164" t="s">
        <v>901</v>
      </c>
      <c r="F2164" t="str">
        <f t="shared" si="67"/>
        <v>Ethiopia</v>
      </c>
    </row>
    <row r="2165" spans="1:6" x14ac:dyDescent="0.3">
      <c r="A2165" t="s">
        <v>2999</v>
      </c>
      <c r="B2165" t="s">
        <v>182</v>
      </c>
      <c r="C2165" t="str">
        <f t="shared" si="66"/>
        <v>Jonathan Ahlsson</v>
      </c>
      <c r="D2165" t="s">
        <v>3036</v>
      </c>
      <c r="E2165" t="s">
        <v>574</v>
      </c>
      <c r="F2165" t="str">
        <f t="shared" si="67"/>
        <v>Sweden</v>
      </c>
    </row>
    <row r="2166" spans="1:6" x14ac:dyDescent="0.3">
      <c r="A2166" t="s">
        <v>1814</v>
      </c>
      <c r="B2166" t="s">
        <v>1279</v>
      </c>
      <c r="C2166" t="str">
        <f t="shared" si="66"/>
        <v>Cesar Martingil</v>
      </c>
      <c r="D2166" t="s">
        <v>524</v>
      </c>
      <c r="E2166" t="s">
        <v>577</v>
      </c>
      <c r="F2166" t="str">
        <f t="shared" si="67"/>
        <v>Portugal</v>
      </c>
    </row>
    <row r="2167" spans="1:6" x14ac:dyDescent="0.3">
      <c r="A2167" t="s">
        <v>2303</v>
      </c>
      <c r="B2167" t="s">
        <v>2304</v>
      </c>
      <c r="C2167" t="str">
        <f t="shared" si="66"/>
        <v>Ayden Toovey</v>
      </c>
      <c r="D2167" t="s">
        <v>524</v>
      </c>
      <c r="E2167" t="s">
        <v>584</v>
      </c>
      <c r="F2167" t="str">
        <f t="shared" si="67"/>
        <v>Australia</v>
      </c>
    </row>
    <row r="2168" spans="1:6" x14ac:dyDescent="0.3">
      <c r="A2168" t="s">
        <v>4035</v>
      </c>
      <c r="B2168" t="s">
        <v>338</v>
      </c>
      <c r="C2168" t="str">
        <f t="shared" si="66"/>
        <v>Eric Muhoza</v>
      </c>
      <c r="D2168" t="s">
        <v>524</v>
      </c>
      <c r="E2168" t="s">
        <v>749</v>
      </c>
      <c r="F2168" t="str">
        <f t="shared" si="67"/>
        <v>Rwanda</v>
      </c>
    </row>
    <row r="2169" spans="1:6" x14ac:dyDescent="0.3">
      <c r="A2169" t="s">
        <v>3527</v>
      </c>
      <c r="B2169" t="s">
        <v>479</v>
      </c>
      <c r="C2169" t="str">
        <f t="shared" si="66"/>
        <v>Vojtech Repa</v>
      </c>
      <c r="D2169" t="s">
        <v>524</v>
      </c>
      <c r="E2169" t="s">
        <v>573</v>
      </c>
      <c r="F2169" t="str">
        <f t="shared" si="67"/>
        <v>Czech-Republic</v>
      </c>
    </row>
    <row r="2170" spans="1:6" x14ac:dyDescent="0.3">
      <c r="A2170" t="s">
        <v>23</v>
      </c>
      <c r="B2170" t="s">
        <v>3394</v>
      </c>
      <c r="C2170" t="str">
        <f t="shared" si="66"/>
        <v>Adrià Moreno</v>
      </c>
      <c r="D2170" t="s">
        <v>524</v>
      </c>
      <c r="E2170" t="s">
        <v>601</v>
      </c>
      <c r="F2170" t="str">
        <f t="shared" si="67"/>
        <v>Spain</v>
      </c>
    </row>
    <row r="2171" spans="1:6" x14ac:dyDescent="0.3">
      <c r="A2171" t="s">
        <v>0</v>
      </c>
      <c r="B2171" t="s">
        <v>92</v>
      </c>
      <c r="C2171" t="str">
        <f t="shared" si="66"/>
        <v>David Martin</v>
      </c>
      <c r="D2171" t="s">
        <v>524</v>
      </c>
      <c r="E2171" t="s">
        <v>601</v>
      </c>
      <c r="F2171" t="str">
        <f t="shared" si="67"/>
        <v>Spain</v>
      </c>
    </row>
    <row r="2172" spans="1:6" x14ac:dyDescent="0.3">
      <c r="A2172" t="s">
        <v>3003</v>
      </c>
      <c r="B2172" t="s">
        <v>177</v>
      </c>
      <c r="C2172" t="str">
        <f t="shared" si="66"/>
        <v>Matthew Overste</v>
      </c>
      <c r="D2172" t="s">
        <v>524</v>
      </c>
      <c r="E2172" t="s">
        <v>597</v>
      </c>
      <c r="F2172" t="str">
        <f t="shared" si="67"/>
        <v>Netherlands</v>
      </c>
    </row>
    <row r="2173" spans="1:6" x14ac:dyDescent="0.3">
      <c r="A2173" t="s">
        <v>2173</v>
      </c>
      <c r="B2173" t="s">
        <v>959</v>
      </c>
      <c r="C2173" t="str">
        <f t="shared" si="66"/>
        <v>Hayato Okamoto</v>
      </c>
      <c r="D2173" t="s">
        <v>524</v>
      </c>
      <c r="E2173" t="s">
        <v>583</v>
      </c>
      <c r="F2173" t="str">
        <f t="shared" si="67"/>
        <v>Japan</v>
      </c>
    </row>
    <row r="2174" spans="1:6" x14ac:dyDescent="0.3">
      <c r="A2174" t="s">
        <v>2028</v>
      </c>
      <c r="B2174" t="s">
        <v>2029</v>
      </c>
      <c r="C2174" t="str">
        <f t="shared" si="66"/>
        <v>Csaba Palyi</v>
      </c>
      <c r="D2174" t="s">
        <v>524</v>
      </c>
      <c r="E2174" t="s">
        <v>567</v>
      </c>
      <c r="F2174" t="str">
        <f t="shared" si="67"/>
        <v>Hungary</v>
      </c>
    </row>
    <row r="2175" spans="1:6" x14ac:dyDescent="0.3">
      <c r="A2175" t="s">
        <v>647</v>
      </c>
      <c r="B2175" t="s">
        <v>3650</v>
      </c>
      <c r="C2175" t="str">
        <f t="shared" si="66"/>
        <v>Antonio Manuel Ferreira</v>
      </c>
      <c r="D2175" t="s">
        <v>524</v>
      </c>
      <c r="E2175" t="s">
        <v>577</v>
      </c>
      <c r="F2175" t="str">
        <f t="shared" si="67"/>
        <v>Portugal</v>
      </c>
    </row>
    <row r="2176" spans="1:6" x14ac:dyDescent="0.3">
      <c r="A2176" t="s">
        <v>3392</v>
      </c>
      <c r="B2176" t="s">
        <v>381</v>
      </c>
      <c r="C2176" t="str">
        <f t="shared" si="66"/>
        <v>Daan Van Sintmaartensdijk</v>
      </c>
      <c r="D2176" t="s">
        <v>524</v>
      </c>
      <c r="E2176" t="s">
        <v>597</v>
      </c>
      <c r="F2176" t="str">
        <f t="shared" si="67"/>
        <v>Netherlands</v>
      </c>
    </row>
    <row r="2177" spans="1:6" x14ac:dyDescent="0.3">
      <c r="A2177" t="s">
        <v>1182</v>
      </c>
      <c r="B2177" t="s">
        <v>962</v>
      </c>
      <c r="C2177" t="str">
        <f t="shared" si="66"/>
        <v>Bryan Gomez</v>
      </c>
      <c r="D2177" t="s">
        <v>524</v>
      </c>
      <c r="E2177" t="s">
        <v>593</v>
      </c>
      <c r="F2177" t="str">
        <f t="shared" si="67"/>
        <v>Colombia</v>
      </c>
    </row>
    <row r="2178" spans="1:6" x14ac:dyDescent="0.3">
      <c r="A2178" t="s">
        <v>3952</v>
      </c>
      <c r="B2178" t="s">
        <v>163</v>
      </c>
      <c r="C2178" t="str">
        <f t="shared" ref="C2178:C2241" si="68">CONCATENATE(B2178," ",A2178)</f>
        <v>Francesco Busatto</v>
      </c>
      <c r="D2178" t="s">
        <v>4309</v>
      </c>
      <c r="E2178" t="s">
        <v>600</v>
      </c>
      <c r="F2178" t="str">
        <f t="shared" si="67"/>
        <v>Italy</v>
      </c>
    </row>
    <row r="2179" spans="1:6" x14ac:dyDescent="0.3">
      <c r="A2179" t="s">
        <v>617</v>
      </c>
      <c r="B2179" t="s">
        <v>618</v>
      </c>
      <c r="C2179" t="str">
        <f t="shared" si="68"/>
        <v>Amaro Antunes</v>
      </c>
      <c r="D2179" t="s">
        <v>524</v>
      </c>
      <c r="E2179" t="s">
        <v>577</v>
      </c>
      <c r="F2179" t="str">
        <f t="shared" ref="F2179:F2242" si="69">VLOOKUP(E2179,$J$1:$K$163,2,FALSE)</f>
        <v>Portugal</v>
      </c>
    </row>
    <row r="2180" spans="1:6" x14ac:dyDescent="0.3">
      <c r="A2180" t="s">
        <v>3644</v>
      </c>
      <c r="B2180" t="s">
        <v>463</v>
      </c>
      <c r="C2180" t="str">
        <f t="shared" si="68"/>
        <v>Josh Burnett</v>
      </c>
      <c r="D2180" t="s">
        <v>524</v>
      </c>
      <c r="E2180" t="s">
        <v>572</v>
      </c>
      <c r="F2180" t="str">
        <f t="shared" si="69"/>
        <v>New-Zealand</v>
      </c>
    </row>
    <row r="2181" spans="1:6" x14ac:dyDescent="0.3">
      <c r="A2181" t="s">
        <v>1545</v>
      </c>
      <c r="B2181" t="s">
        <v>1546</v>
      </c>
      <c r="C2181" t="str">
        <f t="shared" si="68"/>
        <v>Yoan Pirogue</v>
      </c>
      <c r="D2181" t="s">
        <v>524</v>
      </c>
      <c r="E2181" t="s">
        <v>1547</v>
      </c>
      <c r="F2181" t="str">
        <f t="shared" si="69"/>
        <v>Mauritius</v>
      </c>
    </row>
    <row r="2182" spans="1:6" x14ac:dyDescent="0.3">
      <c r="A2182" t="s">
        <v>2512</v>
      </c>
      <c r="B2182" t="s">
        <v>2513</v>
      </c>
      <c r="C2182" t="str">
        <f t="shared" si="68"/>
        <v>Leon Rohde</v>
      </c>
      <c r="D2182" t="s">
        <v>524</v>
      </c>
      <c r="E2182" t="s">
        <v>595</v>
      </c>
      <c r="F2182" t="str">
        <f t="shared" si="69"/>
        <v>Germany</v>
      </c>
    </row>
    <row r="2183" spans="1:6" x14ac:dyDescent="0.3">
      <c r="A2183" t="s">
        <v>1779</v>
      </c>
      <c r="B2183" t="s">
        <v>1780</v>
      </c>
      <c r="C2183" t="str">
        <f t="shared" si="68"/>
        <v>Mduduzi Zwane</v>
      </c>
      <c r="D2183" t="s">
        <v>524</v>
      </c>
      <c r="E2183" t="s">
        <v>1528</v>
      </c>
      <c r="F2183" t="str">
        <f t="shared" si="69"/>
        <v>Swaziland</v>
      </c>
    </row>
    <row r="2184" spans="1:6" x14ac:dyDescent="0.3">
      <c r="A2184" t="s">
        <v>2498</v>
      </c>
      <c r="B2184" t="s">
        <v>457</v>
      </c>
      <c r="C2184" t="str">
        <f t="shared" si="68"/>
        <v>Jose Panzo</v>
      </c>
      <c r="D2184" t="s">
        <v>524</v>
      </c>
      <c r="E2184" t="s">
        <v>1251</v>
      </c>
      <c r="F2184" t="str">
        <f t="shared" si="69"/>
        <v>Angola</v>
      </c>
    </row>
    <row r="2185" spans="1:6" x14ac:dyDescent="0.3">
      <c r="A2185" t="s">
        <v>1529</v>
      </c>
      <c r="B2185" t="s">
        <v>1530</v>
      </c>
      <c r="C2185" t="str">
        <f t="shared" si="68"/>
        <v>Iltjan Nika</v>
      </c>
      <c r="D2185" t="s">
        <v>524</v>
      </c>
      <c r="E2185" t="s">
        <v>878</v>
      </c>
      <c r="F2185" t="str">
        <f t="shared" si="69"/>
        <v>Albania</v>
      </c>
    </row>
    <row r="2186" spans="1:6" x14ac:dyDescent="0.3">
      <c r="A2186" t="s">
        <v>95</v>
      </c>
      <c r="B2186" t="s">
        <v>2213</v>
      </c>
      <c r="C2186" t="str">
        <f t="shared" si="68"/>
        <v>Duilio Ramos</v>
      </c>
      <c r="D2186" t="s">
        <v>524</v>
      </c>
      <c r="E2186" t="s">
        <v>563</v>
      </c>
      <c r="F2186" t="str">
        <f t="shared" si="69"/>
        <v>Argentina</v>
      </c>
    </row>
    <row r="2187" spans="1:6" x14ac:dyDescent="0.3">
      <c r="A2187" t="s">
        <v>2367</v>
      </c>
      <c r="B2187" t="s">
        <v>764</v>
      </c>
      <c r="C2187" t="str">
        <f t="shared" si="68"/>
        <v>Jordan Brochu</v>
      </c>
      <c r="D2187" t="s">
        <v>524</v>
      </c>
      <c r="E2187" t="s">
        <v>582</v>
      </c>
      <c r="F2187" t="str">
        <f t="shared" si="69"/>
        <v>Canada</v>
      </c>
    </row>
    <row r="2188" spans="1:6" x14ac:dyDescent="0.3">
      <c r="A2188" t="s">
        <v>36</v>
      </c>
      <c r="B2188" t="s">
        <v>4243</v>
      </c>
      <c r="C2188" t="str">
        <f t="shared" si="68"/>
        <v>Finnegan Murphy</v>
      </c>
      <c r="D2188" t="s">
        <v>4310</v>
      </c>
      <c r="E2188" t="s">
        <v>572</v>
      </c>
      <c r="F2188" t="str">
        <f t="shared" si="69"/>
        <v>New-Zealand</v>
      </c>
    </row>
    <row r="2189" spans="1:6" x14ac:dyDescent="0.3">
      <c r="A2189" t="s">
        <v>3383</v>
      </c>
      <c r="B2189" t="s">
        <v>256</v>
      </c>
      <c r="C2189" t="str">
        <f t="shared" si="68"/>
        <v>Tomas Kopecky</v>
      </c>
      <c r="D2189" t="s">
        <v>524</v>
      </c>
      <c r="E2189" t="s">
        <v>573</v>
      </c>
      <c r="F2189" t="str">
        <f t="shared" si="69"/>
        <v>Czech-Republic</v>
      </c>
    </row>
    <row r="2190" spans="1:6" x14ac:dyDescent="0.3">
      <c r="A2190" t="s">
        <v>3197</v>
      </c>
      <c r="B2190" t="s">
        <v>778</v>
      </c>
      <c r="C2190" t="str">
        <f t="shared" si="68"/>
        <v>Michele Gazzoli</v>
      </c>
      <c r="D2190" t="s">
        <v>524</v>
      </c>
      <c r="E2190" t="s">
        <v>600</v>
      </c>
      <c r="F2190" t="str">
        <f t="shared" si="69"/>
        <v>Italy</v>
      </c>
    </row>
    <row r="2191" spans="1:6" x14ac:dyDescent="0.3">
      <c r="A2191" t="s">
        <v>1672</v>
      </c>
      <c r="B2191" t="s">
        <v>1673</v>
      </c>
      <c r="C2191" t="str">
        <f t="shared" si="68"/>
        <v>DeAngelo Stirrup</v>
      </c>
      <c r="D2191" t="s">
        <v>524</v>
      </c>
      <c r="E2191" t="s">
        <v>1513</v>
      </c>
      <c r="F2191" t="str">
        <f t="shared" si="69"/>
        <v>Bahrain</v>
      </c>
    </row>
    <row r="2192" spans="1:6" x14ac:dyDescent="0.3">
      <c r="A2192" t="s">
        <v>3227</v>
      </c>
      <c r="B2192" t="s">
        <v>73</v>
      </c>
      <c r="C2192" t="str">
        <f t="shared" si="68"/>
        <v>Colin Heiderscheid</v>
      </c>
      <c r="D2192" t="s">
        <v>524</v>
      </c>
      <c r="E2192" t="s">
        <v>585</v>
      </c>
      <c r="F2192" t="str">
        <f t="shared" si="69"/>
        <v>Luxembourg</v>
      </c>
    </row>
    <row r="2193" spans="1:6" x14ac:dyDescent="0.3">
      <c r="A2193" t="s">
        <v>333</v>
      </c>
      <c r="B2193" t="s">
        <v>1866</v>
      </c>
      <c r="C2193" t="str">
        <f t="shared" si="68"/>
        <v>Yura Kim</v>
      </c>
      <c r="D2193" t="s">
        <v>524</v>
      </c>
      <c r="E2193" t="s">
        <v>1642</v>
      </c>
      <c r="F2193" t="str">
        <f t="shared" si="69"/>
        <v>Cambodia</v>
      </c>
    </row>
    <row r="2194" spans="1:6" x14ac:dyDescent="0.3">
      <c r="A2194" t="s">
        <v>3506</v>
      </c>
      <c r="B2194" t="s">
        <v>1356</v>
      </c>
      <c r="C2194" t="str">
        <f t="shared" si="68"/>
        <v>Gleb Brussenskiy</v>
      </c>
      <c r="D2194" t="s">
        <v>524</v>
      </c>
      <c r="E2194" t="s">
        <v>591</v>
      </c>
      <c r="F2194" t="str">
        <f t="shared" si="69"/>
        <v>Kazakhstan</v>
      </c>
    </row>
    <row r="2195" spans="1:6" x14ac:dyDescent="0.3">
      <c r="A2195" t="s">
        <v>705</v>
      </c>
      <c r="B2195" t="s">
        <v>706</v>
      </c>
      <c r="C2195" t="str">
        <f t="shared" si="68"/>
        <v>Klemen Stimulak</v>
      </c>
      <c r="D2195" t="s">
        <v>524</v>
      </c>
      <c r="E2195" t="s">
        <v>578</v>
      </c>
      <c r="F2195" t="str">
        <f t="shared" si="69"/>
        <v>Slovenia</v>
      </c>
    </row>
    <row r="2196" spans="1:6" x14ac:dyDescent="0.3">
      <c r="A2196" t="s">
        <v>2897</v>
      </c>
      <c r="B2196" t="s">
        <v>1423</v>
      </c>
      <c r="C2196" t="str">
        <f t="shared" si="68"/>
        <v>Jon Agirre</v>
      </c>
      <c r="D2196" t="s">
        <v>524</v>
      </c>
      <c r="E2196" t="s">
        <v>601</v>
      </c>
      <c r="F2196" t="str">
        <f t="shared" si="69"/>
        <v>Spain</v>
      </c>
    </row>
    <row r="2197" spans="1:6" x14ac:dyDescent="0.3">
      <c r="A2197" t="s">
        <v>1772</v>
      </c>
      <c r="B2197" t="s">
        <v>1773</v>
      </c>
      <c r="C2197" t="str">
        <f t="shared" si="68"/>
        <v>Uladzimir Harakhavik</v>
      </c>
      <c r="D2197" t="s">
        <v>524</v>
      </c>
      <c r="E2197" t="s">
        <v>566</v>
      </c>
      <c r="F2197" t="str">
        <f t="shared" si="69"/>
        <v>Belarus</v>
      </c>
    </row>
    <row r="2198" spans="1:6" x14ac:dyDescent="0.3">
      <c r="A2198" t="s">
        <v>2342</v>
      </c>
      <c r="B2198" t="s">
        <v>2343</v>
      </c>
      <c r="C2198" t="str">
        <f t="shared" si="68"/>
        <v>Deni Banicek</v>
      </c>
      <c r="D2198" t="s">
        <v>524</v>
      </c>
      <c r="E2198" t="s">
        <v>565</v>
      </c>
      <c r="F2198" t="str">
        <f t="shared" si="69"/>
        <v>Croatia</v>
      </c>
    </row>
    <row r="2199" spans="1:6" x14ac:dyDescent="0.3">
      <c r="A2199" t="s">
        <v>902</v>
      </c>
      <c r="B2199" t="s">
        <v>2399</v>
      </c>
      <c r="C2199" t="str">
        <f t="shared" si="68"/>
        <v>Zemenfes Solomon</v>
      </c>
      <c r="D2199" t="s">
        <v>524</v>
      </c>
      <c r="E2199" t="s">
        <v>751</v>
      </c>
      <c r="F2199" t="str">
        <f t="shared" si="69"/>
        <v>Eritrea</v>
      </c>
    </row>
    <row r="2200" spans="1:6" x14ac:dyDescent="0.3">
      <c r="A2200" t="s">
        <v>451</v>
      </c>
      <c r="B2200" t="s">
        <v>3522</v>
      </c>
      <c r="C2200" t="str">
        <f t="shared" si="68"/>
        <v>Marti Marquez</v>
      </c>
      <c r="D2200" t="s">
        <v>524</v>
      </c>
      <c r="E2200" t="s">
        <v>601</v>
      </c>
      <c r="F2200" t="str">
        <f t="shared" si="69"/>
        <v>Spain</v>
      </c>
    </row>
    <row r="2201" spans="1:6" x14ac:dyDescent="0.3">
      <c r="A2201" t="s">
        <v>2548</v>
      </c>
      <c r="B2201" t="s">
        <v>2549</v>
      </c>
      <c r="C2201" t="str">
        <f t="shared" si="68"/>
        <v>Hafetab Weldu</v>
      </c>
      <c r="D2201" t="s">
        <v>524</v>
      </c>
      <c r="E2201" t="s">
        <v>901</v>
      </c>
      <c r="F2201" t="str">
        <f t="shared" si="69"/>
        <v>Ethiopia</v>
      </c>
    </row>
    <row r="2202" spans="1:6" x14ac:dyDescent="0.3">
      <c r="A2202" t="s">
        <v>1104</v>
      </c>
      <c r="B2202" t="s">
        <v>1051</v>
      </c>
      <c r="C2202" t="str">
        <f t="shared" si="68"/>
        <v>Ajay Pandit Chhetri</v>
      </c>
      <c r="D2202" t="s">
        <v>524</v>
      </c>
      <c r="E2202" t="s">
        <v>1050</v>
      </c>
      <c r="F2202" t="str">
        <f t="shared" si="69"/>
        <v>Nepal</v>
      </c>
    </row>
    <row r="2203" spans="1:6" x14ac:dyDescent="0.3">
      <c r="A2203" t="s">
        <v>3182</v>
      </c>
      <c r="B2203" t="s">
        <v>127</v>
      </c>
      <c r="C2203" t="str">
        <f t="shared" si="68"/>
        <v>Maxime Jarnet</v>
      </c>
      <c r="D2203" t="s">
        <v>524</v>
      </c>
      <c r="E2203" t="s">
        <v>599</v>
      </c>
      <c r="F2203" t="str">
        <f t="shared" si="69"/>
        <v>France</v>
      </c>
    </row>
    <row r="2204" spans="1:6" x14ac:dyDescent="0.3">
      <c r="A2204" t="s">
        <v>982</v>
      </c>
      <c r="B2204" t="s">
        <v>979</v>
      </c>
      <c r="C2204" t="str">
        <f t="shared" si="68"/>
        <v>Meron Amanuel</v>
      </c>
      <c r="D2204" t="s">
        <v>524</v>
      </c>
      <c r="E2204" t="s">
        <v>751</v>
      </c>
      <c r="F2204" t="str">
        <f t="shared" si="69"/>
        <v>Eritrea</v>
      </c>
    </row>
    <row r="2205" spans="1:6" x14ac:dyDescent="0.3">
      <c r="A2205" t="s">
        <v>3599</v>
      </c>
      <c r="B2205" t="s">
        <v>132</v>
      </c>
      <c r="C2205" t="str">
        <f t="shared" si="68"/>
        <v>Ivan Cobo</v>
      </c>
      <c r="D2205" t="s">
        <v>524</v>
      </c>
      <c r="E2205" t="s">
        <v>601</v>
      </c>
      <c r="F2205" t="str">
        <f t="shared" si="69"/>
        <v>Spain</v>
      </c>
    </row>
    <row r="2206" spans="1:6" x14ac:dyDescent="0.3">
      <c r="A2206" t="s">
        <v>2210</v>
      </c>
      <c r="B2206" t="s">
        <v>658</v>
      </c>
      <c r="C2206" t="str">
        <f t="shared" si="68"/>
        <v>Mathias Van Gompel</v>
      </c>
      <c r="D2206" t="s">
        <v>524</v>
      </c>
      <c r="E2206" t="s">
        <v>598</v>
      </c>
      <c r="F2206" t="str">
        <f t="shared" si="69"/>
        <v>Belgium</v>
      </c>
    </row>
    <row r="2207" spans="1:6" x14ac:dyDescent="0.3">
      <c r="A2207" t="s">
        <v>3429</v>
      </c>
      <c r="B2207" t="s">
        <v>466</v>
      </c>
      <c r="C2207" t="str">
        <f t="shared" si="68"/>
        <v>Andre Drege</v>
      </c>
      <c r="D2207" t="s">
        <v>524</v>
      </c>
      <c r="E2207" t="s">
        <v>571</v>
      </c>
      <c r="F2207" t="str">
        <f t="shared" si="69"/>
        <v>Norway</v>
      </c>
    </row>
    <row r="2208" spans="1:6" x14ac:dyDescent="0.3">
      <c r="A2208" t="s">
        <v>3233</v>
      </c>
      <c r="B2208" t="s">
        <v>371</v>
      </c>
      <c r="C2208" t="str">
        <f t="shared" si="68"/>
        <v>Siarhei Shauchenka</v>
      </c>
      <c r="D2208" t="s">
        <v>524</v>
      </c>
      <c r="E2208" t="s">
        <v>566</v>
      </c>
      <c r="F2208" t="str">
        <f t="shared" si="69"/>
        <v>Belarus</v>
      </c>
    </row>
    <row r="2209" spans="1:6" x14ac:dyDescent="0.3">
      <c r="A2209" t="s">
        <v>3502</v>
      </c>
      <c r="B2209" t="s">
        <v>489</v>
      </c>
      <c r="C2209" t="str">
        <f t="shared" si="68"/>
        <v>Franklin Archibold</v>
      </c>
      <c r="D2209" t="s">
        <v>524</v>
      </c>
      <c r="E2209" t="s">
        <v>736</v>
      </c>
      <c r="F2209" t="str">
        <f t="shared" si="69"/>
        <v>Panama</v>
      </c>
    </row>
    <row r="2210" spans="1:6" x14ac:dyDescent="0.3">
      <c r="A2210" t="s">
        <v>4036</v>
      </c>
      <c r="B2210" t="s">
        <v>4037</v>
      </c>
      <c r="C2210" t="str">
        <f t="shared" si="68"/>
        <v>Jose Ramon Muniz</v>
      </c>
      <c r="D2210" t="s">
        <v>524</v>
      </c>
      <c r="E2210" t="s">
        <v>581</v>
      </c>
      <c r="F2210" t="str">
        <f t="shared" si="69"/>
        <v>Mexico</v>
      </c>
    </row>
    <row r="2211" spans="1:6" x14ac:dyDescent="0.3">
      <c r="A2211" t="s">
        <v>1865</v>
      </c>
      <c r="B2211" t="s">
        <v>482</v>
      </c>
      <c r="C2211" t="str">
        <f t="shared" si="68"/>
        <v>Carlos Alberto Gimenez</v>
      </c>
      <c r="D2211" t="s">
        <v>524</v>
      </c>
      <c r="E2211" t="s">
        <v>564</v>
      </c>
      <c r="F2211" t="str">
        <f t="shared" si="69"/>
        <v>Venezuela</v>
      </c>
    </row>
    <row r="2212" spans="1:6" x14ac:dyDescent="0.3">
      <c r="A2212" t="s">
        <v>2545</v>
      </c>
      <c r="B2212" t="s">
        <v>1099</v>
      </c>
      <c r="C2212" t="str">
        <f t="shared" si="68"/>
        <v>Pit Leyder</v>
      </c>
      <c r="D2212" t="s">
        <v>524</v>
      </c>
      <c r="E2212" t="s">
        <v>585</v>
      </c>
      <c r="F2212" t="str">
        <f t="shared" si="69"/>
        <v>Luxembourg</v>
      </c>
    </row>
    <row r="2213" spans="1:6" x14ac:dyDescent="0.3">
      <c r="A2213" t="s">
        <v>2506</v>
      </c>
      <c r="B2213" t="s">
        <v>1423</v>
      </c>
      <c r="C2213" t="str">
        <f t="shared" si="68"/>
        <v>Jon Irisarri</v>
      </c>
      <c r="D2213" t="s">
        <v>524</v>
      </c>
      <c r="E2213" t="s">
        <v>601</v>
      </c>
      <c r="F2213" t="str">
        <f t="shared" si="69"/>
        <v>Spain</v>
      </c>
    </row>
    <row r="2214" spans="1:6" x14ac:dyDescent="0.3">
      <c r="A2214" t="s">
        <v>3484</v>
      </c>
      <c r="B2214" t="s">
        <v>333</v>
      </c>
      <c r="C2214" t="str">
        <f t="shared" si="68"/>
        <v>Kim Heiduk</v>
      </c>
      <c r="D2214" t="s">
        <v>524</v>
      </c>
      <c r="E2214" t="s">
        <v>595</v>
      </c>
      <c r="F2214" t="str">
        <f t="shared" si="69"/>
        <v>Germany</v>
      </c>
    </row>
    <row r="2215" spans="1:6" x14ac:dyDescent="0.3">
      <c r="A2215" t="s">
        <v>1442</v>
      </c>
      <c r="B2215" t="s">
        <v>1443</v>
      </c>
      <c r="C2215" t="str">
        <f t="shared" si="68"/>
        <v>Mohammad Saufi Mat Senan</v>
      </c>
      <c r="D2215" t="s">
        <v>524</v>
      </c>
      <c r="E2215" t="s">
        <v>561</v>
      </c>
      <c r="F2215" t="str">
        <f t="shared" si="69"/>
        <v>Malaysia</v>
      </c>
    </row>
    <row r="2216" spans="1:6" x14ac:dyDescent="0.3">
      <c r="A2216" t="s">
        <v>3001</v>
      </c>
      <c r="B2216" t="s">
        <v>3002</v>
      </c>
      <c r="C2216" t="str">
        <f t="shared" si="68"/>
        <v>Nicolo Gozzi</v>
      </c>
      <c r="D2216" t="s">
        <v>524</v>
      </c>
      <c r="E2216" t="s">
        <v>600</v>
      </c>
      <c r="F2216" t="str">
        <f t="shared" si="69"/>
        <v>Italy</v>
      </c>
    </row>
    <row r="2217" spans="1:6" x14ac:dyDescent="0.3">
      <c r="A2217" t="s">
        <v>3452</v>
      </c>
      <c r="B2217" t="s">
        <v>16</v>
      </c>
      <c r="C2217" t="str">
        <f t="shared" si="68"/>
        <v>Valentin Götzinger</v>
      </c>
      <c r="D2217" t="s">
        <v>524</v>
      </c>
      <c r="E2217" t="s">
        <v>570</v>
      </c>
      <c r="F2217" t="str">
        <f t="shared" si="69"/>
        <v>Austria</v>
      </c>
    </row>
    <row r="2218" spans="1:6" x14ac:dyDescent="0.3">
      <c r="A2218" t="s">
        <v>2820</v>
      </c>
      <c r="B2218" t="s">
        <v>159</v>
      </c>
      <c r="C2218" t="str">
        <f t="shared" si="68"/>
        <v>Michael Garrison</v>
      </c>
      <c r="D2218" t="s">
        <v>524</v>
      </c>
      <c r="E2218" t="s">
        <v>596</v>
      </c>
      <c r="F2218" t="str">
        <f t="shared" si="69"/>
        <v>United-States</v>
      </c>
    </row>
    <row r="2219" spans="1:6" x14ac:dyDescent="0.3">
      <c r="A2219" t="s">
        <v>4060</v>
      </c>
      <c r="B2219" t="s">
        <v>4061</v>
      </c>
      <c r="C2219" t="str">
        <f t="shared" si="68"/>
        <v>Pepijn Reinderink</v>
      </c>
      <c r="D2219" t="s">
        <v>524</v>
      </c>
      <c r="E2219" t="s">
        <v>597</v>
      </c>
      <c r="F2219" t="str">
        <f t="shared" si="69"/>
        <v>Netherlands</v>
      </c>
    </row>
    <row r="2220" spans="1:6" x14ac:dyDescent="0.3">
      <c r="A2220" t="s">
        <v>3299</v>
      </c>
      <c r="B2220" t="s">
        <v>283</v>
      </c>
      <c r="C2220" t="str">
        <f t="shared" si="68"/>
        <v>Frederik Irgens Jensen</v>
      </c>
      <c r="D2220" t="s">
        <v>524</v>
      </c>
      <c r="E2220" t="s">
        <v>594</v>
      </c>
      <c r="F2220" t="str">
        <f t="shared" si="69"/>
        <v>Denmark</v>
      </c>
    </row>
    <row r="2221" spans="1:6" x14ac:dyDescent="0.3">
      <c r="A2221" t="s">
        <v>3014</v>
      </c>
      <c r="B2221" t="s">
        <v>217</v>
      </c>
      <c r="C2221" t="str">
        <f t="shared" si="68"/>
        <v>Charles Gonzales</v>
      </c>
      <c r="D2221" t="s">
        <v>4317</v>
      </c>
      <c r="E2221" t="s">
        <v>731</v>
      </c>
      <c r="F2221" t="str">
        <f t="shared" si="69"/>
        <v>Peru</v>
      </c>
    </row>
    <row r="2222" spans="1:6" x14ac:dyDescent="0.3">
      <c r="A2222" t="s">
        <v>3004</v>
      </c>
      <c r="B2222" t="s">
        <v>127</v>
      </c>
      <c r="C2222" t="str">
        <f t="shared" si="68"/>
        <v>Maxime De Poorter</v>
      </c>
      <c r="D2222" t="s">
        <v>524</v>
      </c>
      <c r="E2222" t="s">
        <v>598</v>
      </c>
      <c r="F2222" t="str">
        <f t="shared" si="69"/>
        <v>Belgium</v>
      </c>
    </row>
    <row r="2223" spans="1:6" x14ac:dyDescent="0.3">
      <c r="A2223" t="s">
        <v>1788</v>
      </c>
      <c r="B2223" t="s">
        <v>1789</v>
      </c>
      <c r="C2223" t="str">
        <f t="shared" si="68"/>
        <v>Elhachemi Mekdad</v>
      </c>
      <c r="D2223" t="s">
        <v>524</v>
      </c>
      <c r="E2223" t="s">
        <v>534</v>
      </c>
      <c r="F2223" t="str">
        <f t="shared" si="69"/>
        <v>Algeria</v>
      </c>
    </row>
    <row r="2224" spans="1:6" x14ac:dyDescent="0.3">
      <c r="A2224" t="s">
        <v>3798</v>
      </c>
      <c r="B2224" t="s">
        <v>3799</v>
      </c>
      <c r="C2224" t="str">
        <f t="shared" si="68"/>
        <v>Artjom Koster</v>
      </c>
      <c r="D2224" t="s">
        <v>524</v>
      </c>
      <c r="E2224" t="s">
        <v>592</v>
      </c>
      <c r="F2224" t="str">
        <f t="shared" si="69"/>
        <v>Estonia</v>
      </c>
    </row>
    <row r="2225" spans="1:6" x14ac:dyDescent="0.3">
      <c r="A2225" t="s">
        <v>955</v>
      </c>
      <c r="B2225" t="s">
        <v>954</v>
      </c>
      <c r="C2225" t="str">
        <f t="shared" si="68"/>
        <v>Rafel Majka</v>
      </c>
      <c r="D2225" t="s">
        <v>524</v>
      </c>
      <c r="E2225" t="s">
        <v>576</v>
      </c>
      <c r="F2225" t="str">
        <f t="shared" si="69"/>
        <v>Poland</v>
      </c>
    </row>
    <row r="2226" spans="1:6" x14ac:dyDescent="0.3">
      <c r="A2226" t="s">
        <v>217</v>
      </c>
      <c r="B2226" t="s">
        <v>3729</v>
      </c>
      <c r="C2226" t="str">
        <f t="shared" si="68"/>
        <v>Karega Charles</v>
      </c>
      <c r="D2226" t="s">
        <v>524</v>
      </c>
      <c r="E2226" t="s">
        <v>3904</v>
      </c>
      <c r="F2226" t="str">
        <f t="shared" si="69"/>
        <v>Grenada</v>
      </c>
    </row>
    <row r="2227" spans="1:6" x14ac:dyDescent="0.3">
      <c r="A2227" t="s">
        <v>3428</v>
      </c>
      <c r="B2227" t="s">
        <v>134</v>
      </c>
      <c r="C2227" t="str">
        <f t="shared" si="68"/>
        <v>Nicolas Debeaumarche</v>
      </c>
      <c r="D2227" t="s">
        <v>524</v>
      </c>
      <c r="E2227" t="s">
        <v>599</v>
      </c>
      <c r="F2227" t="str">
        <f t="shared" si="69"/>
        <v>France</v>
      </c>
    </row>
    <row r="2228" spans="1:6" x14ac:dyDescent="0.3">
      <c r="A2228" t="s">
        <v>3992</v>
      </c>
      <c r="B2228" t="s">
        <v>3993</v>
      </c>
      <c r="C2228" t="str">
        <f t="shared" si="68"/>
        <v>Egor Igoshev</v>
      </c>
      <c r="D2228" t="s">
        <v>3934</v>
      </c>
      <c r="E2228" t="s">
        <v>589</v>
      </c>
      <c r="F2228" t="str">
        <f t="shared" si="69"/>
        <v>Russia</v>
      </c>
    </row>
    <row r="2229" spans="1:6" x14ac:dyDescent="0.3">
      <c r="A2229" t="s">
        <v>1994</v>
      </c>
      <c r="B2229" t="s">
        <v>153</v>
      </c>
      <c r="C2229" t="str">
        <f t="shared" si="68"/>
        <v>Paul Ariko</v>
      </c>
      <c r="D2229" t="s">
        <v>524</v>
      </c>
      <c r="E2229" t="s">
        <v>557</v>
      </c>
      <c r="F2229" t="str">
        <f t="shared" si="69"/>
        <v>Kenya</v>
      </c>
    </row>
    <row r="2230" spans="1:6" x14ac:dyDescent="0.3">
      <c r="A2230" t="s">
        <v>2075</v>
      </c>
      <c r="B2230" t="s">
        <v>2076</v>
      </c>
      <c r="C2230" t="str">
        <f t="shared" si="68"/>
        <v>Angelo Tulik</v>
      </c>
      <c r="D2230" t="s">
        <v>524</v>
      </c>
      <c r="E2230" t="s">
        <v>599</v>
      </c>
      <c r="F2230" t="str">
        <f t="shared" si="69"/>
        <v>France</v>
      </c>
    </row>
    <row r="2231" spans="1:6" x14ac:dyDescent="0.3">
      <c r="A2231" t="s">
        <v>2955</v>
      </c>
      <c r="B2231" t="s">
        <v>227</v>
      </c>
      <c r="C2231" t="str">
        <f t="shared" si="68"/>
        <v>Daniel Mendez</v>
      </c>
      <c r="D2231" t="s">
        <v>524</v>
      </c>
      <c r="E2231" t="s">
        <v>593</v>
      </c>
      <c r="F2231" t="str">
        <f t="shared" si="69"/>
        <v>Colombia</v>
      </c>
    </row>
    <row r="2232" spans="1:6" x14ac:dyDescent="0.3">
      <c r="A2232" t="s">
        <v>3734</v>
      </c>
      <c r="B2232" t="s">
        <v>96</v>
      </c>
      <c r="C2232" t="str">
        <f t="shared" si="68"/>
        <v>Jacob Decar</v>
      </c>
      <c r="D2232" t="s">
        <v>524</v>
      </c>
      <c r="E2232" t="s">
        <v>535</v>
      </c>
      <c r="F2232" t="str">
        <f t="shared" si="69"/>
        <v>Chile</v>
      </c>
    </row>
    <row r="2233" spans="1:6" x14ac:dyDescent="0.3">
      <c r="A2233" t="s">
        <v>78</v>
      </c>
      <c r="B2233" t="s">
        <v>10</v>
      </c>
      <c r="C2233" t="str">
        <f t="shared" si="68"/>
        <v>Robin Meyer</v>
      </c>
      <c r="D2233" t="s">
        <v>524</v>
      </c>
      <c r="E2233" t="s">
        <v>599</v>
      </c>
      <c r="F2233" t="str">
        <f t="shared" si="69"/>
        <v>France</v>
      </c>
    </row>
    <row r="2234" spans="1:6" x14ac:dyDescent="0.3">
      <c r="A2234" t="s">
        <v>3887</v>
      </c>
      <c r="B2234" t="s">
        <v>129</v>
      </c>
      <c r="C2234" t="str">
        <f t="shared" si="68"/>
        <v>Jelle Vermoote</v>
      </c>
      <c r="D2234" t="s">
        <v>524</v>
      </c>
      <c r="E2234" t="s">
        <v>598</v>
      </c>
      <c r="F2234" t="str">
        <f t="shared" si="69"/>
        <v>Belgium</v>
      </c>
    </row>
    <row r="2235" spans="1:6" x14ac:dyDescent="0.3">
      <c r="A2235" t="s">
        <v>2844</v>
      </c>
      <c r="B2235" t="s">
        <v>243</v>
      </c>
      <c r="C2235" t="str">
        <f t="shared" si="68"/>
        <v>John Archibald</v>
      </c>
      <c r="D2235" t="s">
        <v>524</v>
      </c>
      <c r="E2235" t="s">
        <v>586</v>
      </c>
      <c r="F2235" t="str">
        <f t="shared" si="69"/>
        <v>United-Kingdom</v>
      </c>
    </row>
    <row r="2236" spans="1:6" x14ac:dyDescent="0.3">
      <c r="A2236" t="s">
        <v>4101</v>
      </c>
      <c r="B2236" t="s">
        <v>4102</v>
      </c>
      <c r="C2236" t="str">
        <f t="shared" si="68"/>
        <v>Loe Van Belle</v>
      </c>
      <c r="D2236" t="s">
        <v>524</v>
      </c>
      <c r="E2236" t="s">
        <v>597</v>
      </c>
      <c r="F2236" t="str">
        <f t="shared" si="69"/>
        <v>Netherlands</v>
      </c>
    </row>
    <row r="2237" spans="1:6" x14ac:dyDescent="0.3">
      <c r="A2237" t="s">
        <v>1961</v>
      </c>
      <c r="B2237" t="s">
        <v>3127</v>
      </c>
      <c r="C2237" t="str">
        <f t="shared" si="68"/>
        <v>Jose Felix Parra</v>
      </c>
      <c r="D2237" t="s">
        <v>524</v>
      </c>
      <c r="E2237" t="s">
        <v>601</v>
      </c>
      <c r="F2237" t="str">
        <f t="shared" si="69"/>
        <v>Spain</v>
      </c>
    </row>
    <row r="2238" spans="1:6" x14ac:dyDescent="0.3">
      <c r="A2238" t="s">
        <v>3495</v>
      </c>
      <c r="B2238" t="s">
        <v>1314</v>
      </c>
      <c r="C2238" t="str">
        <f t="shared" si="68"/>
        <v>Carter Turnbull</v>
      </c>
      <c r="D2238" t="s">
        <v>524</v>
      </c>
      <c r="E2238" t="s">
        <v>584</v>
      </c>
      <c r="F2238" t="str">
        <f t="shared" si="69"/>
        <v>Australia</v>
      </c>
    </row>
    <row r="2239" spans="1:6" x14ac:dyDescent="0.3">
      <c r="A2239" t="s">
        <v>3853</v>
      </c>
      <c r="B2239" t="s">
        <v>3854</v>
      </c>
      <c r="C2239" t="str">
        <f t="shared" si="68"/>
        <v>Yutao Shen</v>
      </c>
      <c r="D2239" t="s">
        <v>524</v>
      </c>
      <c r="E2239" t="s">
        <v>580</v>
      </c>
      <c r="F2239" t="str">
        <f t="shared" si="69"/>
        <v>China</v>
      </c>
    </row>
    <row r="2240" spans="1:6" x14ac:dyDescent="0.3">
      <c r="A2240" t="s">
        <v>3467</v>
      </c>
      <c r="B2240" t="s">
        <v>170</v>
      </c>
      <c r="C2240" t="str">
        <f t="shared" si="68"/>
        <v>Bartosz Rudyk</v>
      </c>
      <c r="D2240" t="s">
        <v>524</v>
      </c>
      <c r="E2240" t="s">
        <v>576</v>
      </c>
      <c r="F2240" t="str">
        <f t="shared" si="69"/>
        <v>Poland</v>
      </c>
    </row>
    <row r="2241" spans="1:6" x14ac:dyDescent="0.3">
      <c r="A2241" t="s">
        <v>2569</v>
      </c>
      <c r="B2241" t="s">
        <v>394</v>
      </c>
      <c r="C2241" t="str">
        <f t="shared" si="68"/>
        <v>Ole Forfang</v>
      </c>
      <c r="D2241" t="s">
        <v>524</v>
      </c>
      <c r="E2241" t="s">
        <v>571</v>
      </c>
      <c r="F2241" t="str">
        <f t="shared" si="69"/>
        <v>Norway</v>
      </c>
    </row>
    <row r="2242" spans="1:6" x14ac:dyDescent="0.3">
      <c r="A2242" t="s">
        <v>490</v>
      </c>
      <c r="B2242" t="s">
        <v>197</v>
      </c>
      <c r="C2242" t="str">
        <f t="shared" ref="C2242:C2305" si="70">CONCATENATE(B2242," ",A2242)</f>
        <v>Oscar Perez</v>
      </c>
      <c r="D2242" t="s">
        <v>524</v>
      </c>
      <c r="E2242" t="s">
        <v>1568</v>
      </c>
      <c r="F2242" t="str">
        <f t="shared" si="69"/>
        <v>Puerto-Rico</v>
      </c>
    </row>
    <row r="2243" spans="1:6" x14ac:dyDescent="0.3">
      <c r="A2243" t="s">
        <v>766</v>
      </c>
      <c r="B2243" t="s">
        <v>2707</v>
      </c>
      <c r="C2243" t="str">
        <f t="shared" si="70"/>
        <v>Serafin Jose Blanco</v>
      </c>
      <c r="D2243" t="s">
        <v>524</v>
      </c>
      <c r="E2243" t="s">
        <v>581</v>
      </c>
      <c r="F2243" t="str">
        <f t="shared" ref="F2243:F2306" si="71">VLOOKUP(E2243,$J$1:$K$163,2,FALSE)</f>
        <v>Mexico</v>
      </c>
    </row>
    <row r="2244" spans="1:6" x14ac:dyDescent="0.3">
      <c r="A2244" t="s">
        <v>846</v>
      </c>
      <c r="B2244" t="s">
        <v>845</v>
      </c>
      <c r="C2244" t="str">
        <f t="shared" si="70"/>
        <v>Erick Rowsell</v>
      </c>
      <c r="D2244" t="s">
        <v>524</v>
      </c>
      <c r="E2244" t="s">
        <v>586</v>
      </c>
      <c r="F2244" t="str">
        <f t="shared" si="71"/>
        <v>United-Kingdom</v>
      </c>
    </row>
    <row r="2245" spans="1:6" x14ac:dyDescent="0.3">
      <c r="A2245" t="s">
        <v>2441</v>
      </c>
      <c r="B2245" t="s">
        <v>357</v>
      </c>
      <c r="C2245" t="str">
        <f t="shared" si="70"/>
        <v>Justin Paroz</v>
      </c>
      <c r="D2245" t="s">
        <v>524</v>
      </c>
      <c r="E2245" t="s">
        <v>587</v>
      </c>
      <c r="F2245" t="str">
        <f t="shared" si="71"/>
        <v>Switzerland</v>
      </c>
    </row>
    <row r="2246" spans="1:6" x14ac:dyDescent="0.3">
      <c r="A2246" t="s">
        <v>1679</v>
      </c>
      <c r="B2246" t="s">
        <v>143</v>
      </c>
      <c r="C2246" t="str">
        <f t="shared" si="70"/>
        <v>Matej Drinovec</v>
      </c>
      <c r="D2246" t="s">
        <v>524</v>
      </c>
      <c r="E2246" t="s">
        <v>578</v>
      </c>
      <c r="F2246" t="str">
        <f t="shared" si="71"/>
        <v>Slovenia</v>
      </c>
    </row>
    <row r="2247" spans="1:6" x14ac:dyDescent="0.3">
      <c r="A2247" t="s">
        <v>2996</v>
      </c>
      <c r="B2247" t="s">
        <v>124</v>
      </c>
      <c r="C2247" t="str">
        <f t="shared" si="70"/>
        <v>Jan Hugger</v>
      </c>
      <c r="D2247" t="s">
        <v>524</v>
      </c>
      <c r="E2247" t="s">
        <v>595</v>
      </c>
      <c r="F2247" t="str">
        <f t="shared" si="71"/>
        <v>Germany</v>
      </c>
    </row>
    <row r="2248" spans="1:6" x14ac:dyDescent="0.3">
      <c r="A2248" t="s">
        <v>624</v>
      </c>
      <c r="B2248" t="s">
        <v>146</v>
      </c>
      <c r="C2248" t="str">
        <f t="shared" si="70"/>
        <v>Enrico Battaglin</v>
      </c>
      <c r="D2248" t="s">
        <v>524</v>
      </c>
      <c r="E2248" t="s">
        <v>600</v>
      </c>
      <c r="F2248" t="str">
        <f t="shared" si="71"/>
        <v>Italy</v>
      </c>
    </row>
    <row r="2249" spans="1:6" x14ac:dyDescent="0.3">
      <c r="A2249" t="s">
        <v>3802</v>
      </c>
      <c r="B2249" t="s">
        <v>3803</v>
      </c>
      <c r="C2249" t="str">
        <f t="shared" si="70"/>
        <v>Raphael Lautone</v>
      </c>
      <c r="D2249" t="s">
        <v>524</v>
      </c>
      <c r="E2249" t="s">
        <v>599</v>
      </c>
      <c r="F2249" t="str">
        <f t="shared" si="71"/>
        <v>France</v>
      </c>
    </row>
    <row r="2250" spans="1:6" x14ac:dyDescent="0.3">
      <c r="A2250" t="s">
        <v>1768</v>
      </c>
      <c r="B2250" t="s">
        <v>2465</v>
      </c>
      <c r="C2250" t="str">
        <f t="shared" si="70"/>
        <v>Oussama Mansouri</v>
      </c>
      <c r="D2250" t="s">
        <v>524</v>
      </c>
      <c r="E2250" t="s">
        <v>534</v>
      </c>
      <c r="F2250" t="str">
        <f t="shared" si="71"/>
        <v>Algeria</v>
      </c>
    </row>
    <row r="2251" spans="1:6" x14ac:dyDescent="0.3">
      <c r="A2251" t="s">
        <v>1182</v>
      </c>
      <c r="B2251" t="s">
        <v>3481</v>
      </c>
      <c r="C2251" t="str">
        <f t="shared" si="70"/>
        <v>Nicolas David Gomez</v>
      </c>
      <c r="D2251" t="s">
        <v>524</v>
      </c>
      <c r="E2251" t="s">
        <v>593</v>
      </c>
      <c r="F2251" t="str">
        <f t="shared" si="71"/>
        <v>Colombia</v>
      </c>
    </row>
    <row r="2252" spans="1:6" x14ac:dyDescent="0.3">
      <c r="A2252" t="s">
        <v>1273</v>
      </c>
      <c r="B2252" t="s">
        <v>635</v>
      </c>
      <c r="C2252" t="str">
        <f t="shared" si="70"/>
        <v>Louis Verhelst</v>
      </c>
      <c r="D2252" t="s">
        <v>524</v>
      </c>
      <c r="E2252" t="s">
        <v>598</v>
      </c>
      <c r="F2252" t="str">
        <f t="shared" si="71"/>
        <v>Belgium</v>
      </c>
    </row>
    <row r="2253" spans="1:6" x14ac:dyDescent="0.3">
      <c r="A2253" t="s">
        <v>2990</v>
      </c>
      <c r="B2253" t="s">
        <v>2208</v>
      </c>
      <c r="C2253" t="str">
        <f t="shared" si="70"/>
        <v>Stuart Balfour</v>
      </c>
      <c r="D2253" t="s">
        <v>524</v>
      </c>
      <c r="E2253" t="s">
        <v>586</v>
      </c>
      <c r="F2253" t="str">
        <f t="shared" si="71"/>
        <v>United-Kingdom</v>
      </c>
    </row>
    <row r="2254" spans="1:6" x14ac:dyDescent="0.3">
      <c r="A2254" t="s">
        <v>1565</v>
      </c>
      <c r="B2254" t="s">
        <v>132</v>
      </c>
      <c r="C2254" t="str">
        <f t="shared" si="70"/>
        <v>Ivan Balykin</v>
      </c>
      <c r="D2254" t="s">
        <v>524</v>
      </c>
      <c r="E2254" t="s">
        <v>589</v>
      </c>
      <c r="F2254" t="str">
        <f t="shared" si="71"/>
        <v>Russia</v>
      </c>
    </row>
    <row r="2255" spans="1:6" x14ac:dyDescent="0.3">
      <c r="A2255" t="s">
        <v>2562</v>
      </c>
      <c r="B2255" t="s">
        <v>2563</v>
      </c>
      <c r="C2255" t="str">
        <f t="shared" si="70"/>
        <v>Vladyslav Soltasiuk</v>
      </c>
      <c r="D2255" t="s">
        <v>524</v>
      </c>
      <c r="E2255" t="s">
        <v>569</v>
      </c>
      <c r="F2255" t="str">
        <f t="shared" si="71"/>
        <v>Ukraine</v>
      </c>
    </row>
    <row r="2256" spans="1:6" x14ac:dyDescent="0.3">
      <c r="A2256" t="s">
        <v>2488</v>
      </c>
      <c r="B2256" t="s">
        <v>781</v>
      </c>
      <c r="C2256" t="str">
        <f t="shared" si="70"/>
        <v>Lionel Mawditt</v>
      </c>
      <c r="D2256" t="s">
        <v>524</v>
      </c>
      <c r="E2256" t="s">
        <v>584</v>
      </c>
      <c r="F2256" t="str">
        <f t="shared" si="71"/>
        <v>Australia</v>
      </c>
    </row>
    <row r="2257" spans="1:6" x14ac:dyDescent="0.3">
      <c r="A2257" t="s">
        <v>2379</v>
      </c>
      <c r="B2257" t="s">
        <v>403</v>
      </c>
      <c r="C2257" t="str">
        <f t="shared" si="70"/>
        <v>Jasper Frahm</v>
      </c>
      <c r="D2257" t="s">
        <v>524</v>
      </c>
      <c r="E2257" t="s">
        <v>595</v>
      </c>
      <c r="F2257" t="str">
        <f t="shared" si="71"/>
        <v>Germany</v>
      </c>
    </row>
    <row r="2258" spans="1:6" x14ac:dyDescent="0.3">
      <c r="A2258" t="s">
        <v>3464</v>
      </c>
      <c r="B2258" t="s">
        <v>179</v>
      </c>
      <c r="C2258" t="str">
        <f t="shared" si="70"/>
        <v>Markus Pajur</v>
      </c>
      <c r="D2258" t="s">
        <v>524</v>
      </c>
      <c r="E2258" t="s">
        <v>592</v>
      </c>
      <c r="F2258" t="str">
        <f t="shared" si="71"/>
        <v>Estonia</v>
      </c>
    </row>
    <row r="2259" spans="1:6" x14ac:dyDescent="0.3">
      <c r="A2259" t="s">
        <v>3970</v>
      </c>
      <c r="B2259" t="s">
        <v>3387</v>
      </c>
      <c r="C2259" t="str">
        <f t="shared" si="70"/>
        <v>Quinn Felton</v>
      </c>
      <c r="D2259" t="s">
        <v>524</v>
      </c>
      <c r="E2259" t="s">
        <v>596</v>
      </c>
      <c r="F2259" t="str">
        <f t="shared" si="71"/>
        <v>United-States</v>
      </c>
    </row>
    <row r="2260" spans="1:6" x14ac:dyDescent="0.3">
      <c r="A2260" t="s">
        <v>3414</v>
      </c>
      <c r="B2260" t="s">
        <v>125</v>
      </c>
      <c r="C2260" t="str">
        <f t="shared" si="70"/>
        <v>Marcus Sander Hansen</v>
      </c>
      <c r="D2260" t="s">
        <v>524</v>
      </c>
      <c r="E2260" t="s">
        <v>594</v>
      </c>
      <c r="F2260" t="str">
        <f t="shared" si="71"/>
        <v>Denmark</v>
      </c>
    </row>
    <row r="2261" spans="1:6" x14ac:dyDescent="0.3">
      <c r="A2261" t="s">
        <v>3437</v>
      </c>
      <c r="B2261" t="s">
        <v>917</v>
      </c>
      <c r="C2261" t="str">
        <f t="shared" si="70"/>
        <v>Cristian Pita Bolanos</v>
      </c>
      <c r="D2261" t="s">
        <v>524</v>
      </c>
      <c r="E2261" t="s">
        <v>1178</v>
      </c>
      <c r="F2261" t="str">
        <f t="shared" si="71"/>
        <v>Ecuador</v>
      </c>
    </row>
    <row r="2262" spans="1:6" x14ac:dyDescent="0.3">
      <c r="A2262" t="s">
        <v>1860</v>
      </c>
      <c r="B2262" t="s">
        <v>141</v>
      </c>
      <c r="C2262" t="str">
        <f t="shared" si="70"/>
        <v>Christian Pita</v>
      </c>
      <c r="D2262" t="s">
        <v>524</v>
      </c>
      <c r="E2262" t="s">
        <v>1178</v>
      </c>
      <c r="F2262" t="str">
        <f t="shared" si="71"/>
        <v>Ecuador</v>
      </c>
    </row>
    <row r="2263" spans="1:6" x14ac:dyDescent="0.3">
      <c r="A2263" t="s">
        <v>1103</v>
      </c>
      <c r="B2263" t="s">
        <v>323</v>
      </c>
      <c r="C2263" t="str">
        <f t="shared" si="70"/>
        <v>Eugenio Alafaci</v>
      </c>
      <c r="D2263" t="s">
        <v>524</v>
      </c>
      <c r="E2263" t="s">
        <v>600</v>
      </c>
      <c r="F2263" t="str">
        <f t="shared" si="71"/>
        <v>Italy</v>
      </c>
    </row>
    <row r="2264" spans="1:6" x14ac:dyDescent="0.3">
      <c r="A2264" t="s">
        <v>3782</v>
      </c>
      <c r="B2264" t="s">
        <v>191</v>
      </c>
      <c r="C2264" t="str">
        <f t="shared" si="70"/>
        <v>Carlo Jurisevic</v>
      </c>
      <c r="D2264" t="s">
        <v>524</v>
      </c>
      <c r="E2264" t="s">
        <v>565</v>
      </c>
      <c r="F2264" t="str">
        <f t="shared" si="71"/>
        <v>Croatia</v>
      </c>
    </row>
    <row r="2265" spans="1:6" x14ac:dyDescent="0.3">
      <c r="A2265" t="s">
        <v>3575</v>
      </c>
      <c r="B2265" t="s">
        <v>3576</v>
      </c>
      <c r="C2265" t="str">
        <f t="shared" si="70"/>
        <v>Loris Rouiller</v>
      </c>
      <c r="D2265" t="s">
        <v>524</v>
      </c>
      <c r="E2265" t="s">
        <v>587</v>
      </c>
      <c r="F2265" t="str">
        <f t="shared" si="71"/>
        <v>Switzerland</v>
      </c>
    </row>
    <row r="2266" spans="1:6" x14ac:dyDescent="0.3">
      <c r="A2266" t="s">
        <v>3465</v>
      </c>
      <c r="B2266" t="s">
        <v>631</v>
      </c>
      <c r="C2266" t="str">
        <f t="shared" si="70"/>
        <v>Campbell Pithie</v>
      </c>
      <c r="D2266" t="s">
        <v>524</v>
      </c>
      <c r="E2266" t="s">
        <v>572</v>
      </c>
      <c r="F2266" t="str">
        <f t="shared" si="71"/>
        <v>New-Zealand</v>
      </c>
    </row>
    <row r="2267" spans="1:6" x14ac:dyDescent="0.3">
      <c r="A2267" t="s">
        <v>29</v>
      </c>
      <c r="B2267" t="s">
        <v>168</v>
      </c>
      <c r="C2267" t="str">
        <f t="shared" si="70"/>
        <v>Max Walker</v>
      </c>
      <c r="D2267" t="s">
        <v>524</v>
      </c>
      <c r="E2267" t="s">
        <v>586</v>
      </c>
      <c r="F2267" t="str">
        <f t="shared" si="71"/>
        <v>United-Kingdom</v>
      </c>
    </row>
    <row r="2268" spans="1:6" x14ac:dyDescent="0.3">
      <c r="A2268" t="s">
        <v>4096</v>
      </c>
      <c r="B2268" t="s">
        <v>4097</v>
      </c>
      <c r="C2268" t="str">
        <f t="shared" si="70"/>
        <v>Baptiste Vadic</v>
      </c>
      <c r="D2268" t="s">
        <v>3927</v>
      </c>
      <c r="E2268" t="s">
        <v>599</v>
      </c>
      <c r="F2268" t="str">
        <f t="shared" si="71"/>
        <v>France</v>
      </c>
    </row>
    <row r="2269" spans="1:6" x14ac:dyDescent="0.3">
      <c r="A2269" t="s">
        <v>3382</v>
      </c>
      <c r="B2269" t="s">
        <v>121</v>
      </c>
      <c r="C2269" t="str">
        <f t="shared" si="70"/>
        <v>Sebastian Kolze Changizi</v>
      </c>
      <c r="D2269" t="s">
        <v>524</v>
      </c>
      <c r="E2269" t="s">
        <v>594</v>
      </c>
      <c r="F2269" t="str">
        <f t="shared" si="71"/>
        <v>Denmark</v>
      </c>
    </row>
    <row r="2270" spans="1:6" x14ac:dyDescent="0.3">
      <c r="A2270" t="s">
        <v>23</v>
      </c>
      <c r="B2270" t="s">
        <v>132</v>
      </c>
      <c r="C2270" t="str">
        <f t="shared" si="70"/>
        <v>Ivan Moreno</v>
      </c>
      <c r="D2270" t="s">
        <v>524</v>
      </c>
      <c r="E2270" t="s">
        <v>601</v>
      </c>
      <c r="F2270" t="str">
        <f t="shared" si="71"/>
        <v>Spain</v>
      </c>
    </row>
    <row r="2271" spans="1:6" x14ac:dyDescent="0.3">
      <c r="A2271" t="s">
        <v>888</v>
      </c>
      <c r="B2271" t="s">
        <v>887</v>
      </c>
      <c r="C2271" t="str">
        <f t="shared" si="70"/>
        <v>Indulis Bekmanis</v>
      </c>
      <c r="D2271" t="s">
        <v>524</v>
      </c>
      <c r="E2271" t="s">
        <v>588</v>
      </c>
      <c r="F2271" t="str">
        <f t="shared" si="71"/>
        <v>Latvia</v>
      </c>
    </row>
    <row r="2272" spans="1:6" x14ac:dyDescent="0.3">
      <c r="A2272" t="s">
        <v>3485</v>
      </c>
      <c r="B2272" t="s">
        <v>1380</v>
      </c>
      <c r="C2272" t="str">
        <f t="shared" si="70"/>
        <v>Mika Heming</v>
      </c>
      <c r="D2272" t="s">
        <v>524</v>
      </c>
      <c r="E2272" t="s">
        <v>595</v>
      </c>
      <c r="F2272" t="str">
        <f t="shared" si="71"/>
        <v>Germany</v>
      </c>
    </row>
    <row r="2273" spans="1:6" x14ac:dyDescent="0.3">
      <c r="A2273" t="s">
        <v>436</v>
      </c>
      <c r="B2273" t="s">
        <v>453</v>
      </c>
      <c r="C2273" t="str">
        <f t="shared" si="70"/>
        <v>Miguel Angel Fernandez</v>
      </c>
      <c r="D2273" t="s">
        <v>524</v>
      </c>
      <c r="E2273" t="s">
        <v>601</v>
      </c>
      <c r="F2273" t="str">
        <f t="shared" si="71"/>
        <v>Spain</v>
      </c>
    </row>
    <row r="2274" spans="1:6" x14ac:dyDescent="0.3">
      <c r="A2274" t="s">
        <v>1572</v>
      </c>
      <c r="B2274" t="s">
        <v>360</v>
      </c>
      <c r="C2274" t="str">
        <f t="shared" si="70"/>
        <v>Petr Kelemen</v>
      </c>
      <c r="D2274" t="s">
        <v>524</v>
      </c>
      <c r="E2274" t="s">
        <v>573</v>
      </c>
      <c r="F2274" t="str">
        <f t="shared" si="71"/>
        <v>Czech-Republic</v>
      </c>
    </row>
    <row r="2275" spans="1:6" x14ac:dyDescent="0.3">
      <c r="A2275" t="s">
        <v>3826</v>
      </c>
      <c r="B2275" t="s">
        <v>156</v>
      </c>
      <c r="C2275" t="str">
        <f t="shared" si="70"/>
        <v>Davide Persico</v>
      </c>
      <c r="D2275" t="s">
        <v>4310</v>
      </c>
      <c r="E2275" t="s">
        <v>600</v>
      </c>
      <c r="F2275" t="str">
        <f t="shared" si="71"/>
        <v>Italy</v>
      </c>
    </row>
    <row r="2276" spans="1:6" x14ac:dyDescent="0.3">
      <c r="A2276" t="s">
        <v>2056</v>
      </c>
      <c r="B2276" t="s">
        <v>2057</v>
      </c>
      <c r="C2276" t="str">
        <f t="shared" si="70"/>
        <v>Laureano Rosas</v>
      </c>
      <c r="D2276" t="s">
        <v>524</v>
      </c>
      <c r="E2276" t="s">
        <v>563</v>
      </c>
      <c r="F2276" t="str">
        <f t="shared" si="71"/>
        <v>Argentina</v>
      </c>
    </row>
    <row r="2277" spans="1:6" x14ac:dyDescent="0.3">
      <c r="A2277" t="s">
        <v>2538</v>
      </c>
      <c r="B2277" t="s">
        <v>172</v>
      </c>
      <c r="C2277" t="str">
        <f t="shared" si="70"/>
        <v>Ben Hetherington</v>
      </c>
      <c r="D2277" t="s">
        <v>524</v>
      </c>
      <c r="E2277" t="s">
        <v>586</v>
      </c>
      <c r="F2277" t="str">
        <f t="shared" si="71"/>
        <v>United-Kingdom</v>
      </c>
    </row>
    <row r="2278" spans="1:6" x14ac:dyDescent="0.3">
      <c r="A2278" t="s">
        <v>1803</v>
      </c>
      <c r="B2278" t="s">
        <v>1804</v>
      </c>
      <c r="C2278" t="str">
        <f t="shared" si="70"/>
        <v>Nzuzi Manueno</v>
      </c>
      <c r="D2278" t="s">
        <v>524</v>
      </c>
      <c r="E2278" t="s">
        <v>1595</v>
      </c>
      <c r="F2278" t="str">
        <f t="shared" si="71"/>
        <v>Congo</v>
      </c>
    </row>
    <row r="2279" spans="1:6" x14ac:dyDescent="0.3">
      <c r="A2279" t="s">
        <v>1714</v>
      </c>
      <c r="B2279" t="s">
        <v>2225</v>
      </c>
      <c r="C2279" t="str">
        <f t="shared" si="70"/>
        <v>Elvys Noel Reyes</v>
      </c>
      <c r="D2279" t="s">
        <v>524</v>
      </c>
      <c r="E2279" t="s">
        <v>1568</v>
      </c>
      <c r="F2279" t="str">
        <f t="shared" si="71"/>
        <v>Puerto-Rico</v>
      </c>
    </row>
    <row r="2280" spans="1:6" x14ac:dyDescent="0.3">
      <c r="A2280" t="s">
        <v>839</v>
      </c>
      <c r="B2280" t="s">
        <v>838</v>
      </c>
      <c r="C2280" t="str">
        <f t="shared" si="70"/>
        <v>Kenji Itami</v>
      </c>
      <c r="D2280" t="s">
        <v>524</v>
      </c>
      <c r="E2280" t="s">
        <v>583</v>
      </c>
      <c r="F2280" t="str">
        <f t="shared" si="71"/>
        <v>Japan</v>
      </c>
    </row>
    <row r="2281" spans="1:6" x14ac:dyDescent="0.3">
      <c r="A2281" t="s">
        <v>2490</v>
      </c>
      <c r="B2281" t="s">
        <v>2491</v>
      </c>
      <c r="C2281" t="str">
        <f t="shared" si="70"/>
        <v>Corentin Ermenault</v>
      </c>
      <c r="D2281" t="s">
        <v>524</v>
      </c>
      <c r="E2281" t="s">
        <v>599</v>
      </c>
      <c r="F2281" t="str">
        <f t="shared" si="71"/>
        <v>France</v>
      </c>
    </row>
    <row r="2282" spans="1:6" x14ac:dyDescent="0.3">
      <c r="A2282" t="s">
        <v>1804</v>
      </c>
      <c r="B2282" t="s">
        <v>1803</v>
      </c>
      <c r="C2282" t="str">
        <f t="shared" si="70"/>
        <v>Manueno Nzuzi</v>
      </c>
      <c r="D2282" t="s">
        <v>524</v>
      </c>
      <c r="E2282" t="s">
        <v>1595</v>
      </c>
      <c r="F2282" t="str">
        <f t="shared" si="71"/>
        <v>Congo</v>
      </c>
    </row>
    <row r="2283" spans="1:6" x14ac:dyDescent="0.3">
      <c r="A2283" t="s">
        <v>3585</v>
      </c>
      <c r="B2283" t="s">
        <v>311</v>
      </c>
      <c r="C2283" t="str">
        <f t="shared" si="70"/>
        <v>Alex Tolio</v>
      </c>
      <c r="D2283" t="s">
        <v>524</v>
      </c>
      <c r="E2283" t="s">
        <v>600</v>
      </c>
      <c r="F2283" t="str">
        <f t="shared" si="71"/>
        <v>Italy</v>
      </c>
    </row>
    <row r="2284" spans="1:6" x14ac:dyDescent="0.3">
      <c r="A2284" t="s">
        <v>2507</v>
      </c>
      <c r="B2284" t="s">
        <v>390</v>
      </c>
      <c r="C2284" t="str">
        <f t="shared" si="70"/>
        <v>Marvin Tasset</v>
      </c>
      <c r="D2284" t="s">
        <v>524</v>
      </c>
      <c r="E2284" t="s">
        <v>598</v>
      </c>
      <c r="F2284" t="str">
        <f t="shared" si="71"/>
        <v>Belgium</v>
      </c>
    </row>
    <row r="2285" spans="1:6" x14ac:dyDescent="0.3">
      <c r="A2285" t="s">
        <v>1770</v>
      </c>
      <c r="B2285" t="s">
        <v>1771</v>
      </c>
      <c r="C2285" t="str">
        <f t="shared" si="70"/>
        <v>Wai Long Pun</v>
      </c>
      <c r="D2285" t="s">
        <v>524</v>
      </c>
      <c r="E2285" t="s">
        <v>1432</v>
      </c>
      <c r="F2285" t="str">
        <f t="shared" si="71"/>
        <v>Macau</v>
      </c>
    </row>
    <row r="2286" spans="1:6" x14ac:dyDescent="0.3">
      <c r="A2286" t="s">
        <v>3519</v>
      </c>
      <c r="B2286" t="s">
        <v>292</v>
      </c>
      <c r="C2286" t="str">
        <f t="shared" si="70"/>
        <v>Johannes Hodapp</v>
      </c>
      <c r="D2286" t="s">
        <v>524</v>
      </c>
      <c r="E2286" t="s">
        <v>595</v>
      </c>
      <c r="F2286" t="str">
        <f t="shared" si="71"/>
        <v>Germany</v>
      </c>
    </row>
    <row r="2287" spans="1:6" x14ac:dyDescent="0.3">
      <c r="A2287" t="s">
        <v>1151</v>
      </c>
      <c r="B2287" t="s">
        <v>288</v>
      </c>
      <c r="C2287" t="str">
        <f t="shared" si="70"/>
        <v>Mark Downey</v>
      </c>
      <c r="D2287" t="s">
        <v>524</v>
      </c>
      <c r="E2287" t="s">
        <v>575</v>
      </c>
      <c r="F2287" t="str">
        <f t="shared" si="71"/>
        <v>Ireland</v>
      </c>
    </row>
    <row r="2288" spans="1:6" x14ac:dyDescent="0.3">
      <c r="A2288" t="s">
        <v>3482</v>
      </c>
      <c r="B2288" t="s">
        <v>3483</v>
      </c>
      <c r="C2288" t="str">
        <f t="shared" si="70"/>
        <v>Donavan Grondin</v>
      </c>
      <c r="D2288" t="s">
        <v>524</v>
      </c>
      <c r="E2288" t="s">
        <v>599</v>
      </c>
      <c r="F2288" t="str">
        <f t="shared" si="71"/>
        <v>France</v>
      </c>
    </row>
    <row r="2289" spans="1:6" x14ac:dyDescent="0.3">
      <c r="A2289" t="s">
        <v>1430</v>
      </c>
      <c r="B2289" t="s">
        <v>780</v>
      </c>
      <c r="C2289" t="str">
        <f t="shared" si="70"/>
        <v>Dominic Jelfs</v>
      </c>
      <c r="D2289" t="s">
        <v>524</v>
      </c>
      <c r="E2289" t="s">
        <v>575</v>
      </c>
      <c r="F2289" t="str">
        <f t="shared" si="71"/>
        <v>Ireland</v>
      </c>
    </row>
    <row r="2290" spans="1:6" x14ac:dyDescent="0.3">
      <c r="A2290" t="s">
        <v>1963</v>
      </c>
      <c r="B2290" t="s">
        <v>384</v>
      </c>
      <c r="C2290" t="str">
        <f t="shared" si="70"/>
        <v>Vasili Strokau</v>
      </c>
      <c r="D2290" t="s">
        <v>524</v>
      </c>
      <c r="E2290" t="s">
        <v>566</v>
      </c>
      <c r="F2290" t="str">
        <f t="shared" si="71"/>
        <v>Belarus</v>
      </c>
    </row>
    <row r="2291" spans="1:6" x14ac:dyDescent="0.3">
      <c r="A2291" t="s">
        <v>2433</v>
      </c>
      <c r="B2291" t="s">
        <v>208</v>
      </c>
      <c r="C2291" t="str">
        <f t="shared" si="70"/>
        <v>Alexandre Ballet</v>
      </c>
      <c r="D2291" t="s">
        <v>524</v>
      </c>
      <c r="E2291" t="s">
        <v>587</v>
      </c>
      <c r="F2291" t="str">
        <f t="shared" si="71"/>
        <v>Switzerland</v>
      </c>
    </row>
    <row r="2292" spans="1:6" x14ac:dyDescent="0.3">
      <c r="A2292" t="s">
        <v>1485</v>
      </c>
      <c r="B2292" t="s">
        <v>242</v>
      </c>
      <c r="C2292" t="str">
        <f t="shared" si="70"/>
        <v>Samuel Coronel</v>
      </c>
      <c r="D2292" t="s">
        <v>524</v>
      </c>
      <c r="E2292" t="s">
        <v>1486</v>
      </c>
      <c r="F2292" t="str">
        <f t="shared" si="71"/>
        <v>Paraguay</v>
      </c>
    </row>
    <row r="2293" spans="1:6" x14ac:dyDescent="0.3">
      <c r="A2293" t="s">
        <v>691</v>
      </c>
      <c r="B2293" t="s">
        <v>404</v>
      </c>
      <c r="C2293" t="str">
        <f t="shared" si="70"/>
        <v>Dominik Nerz</v>
      </c>
      <c r="D2293" t="s">
        <v>524</v>
      </c>
      <c r="E2293" t="s">
        <v>595</v>
      </c>
      <c r="F2293" t="str">
        <f t="shared" si="71"/>
        <v>Germany</v>
      </c>
    </row>
    <row r="2294" spans="1:6" x14ac:dyDescent="0.3">
      <c r="A2294" t="s">
        <v>2072</v>
      </c>
      <c r="B2294" t="s">
        <v>359</v>
      </c>
      <c r="C2294" t="str">
        <f t="shared" si="70"/>
        <v>Ryan Kamp</v>
      </c>
      <c r="D2294" t="s">
        <v>524</v>
      </c>
      <c r="E2294" t="s">
        <v>597</v>
      </c>
      <c r="F2294" t="str">
        <f t="shared" si="71"/>
        <v>Netherlands</v>
      </c>
    </row>
    <row r="2295" spans="1:6" x14ac:dyDescent="0.3">
      <c r="A2295" t="s">
        <v>78</v>
      </c>
      <c r="B2295" t="s">
        <v>351</v>
      </c>
      <c r="C2295" t="str">
        <f t="shared" si="70"/>
        <v>Travis Meyer</v>
      </c>
      <c r="D2295" t="s">
        <v>524</v>
      </c>
      <c r="E2295" t="s">
        <v>584</v>
      </c>
      <c r="F2295" t="str">
        <f t="shared" si="71"/>
        <v>Australia</v>
      </c>
    </row>
    <row r="2296" spans="1:6" x14ac:dyDescent="0.3">
      <c r="A2296" t="s">
        <v>2468</v>
      </c>
      <c r="B2296" t="s">
        <v>689</v>
      </c>
      <c r="C2296" t="str">
        <f t="shared" si="70"/>
        <v>Angus Lyons</v>
      </c>
      <c r="D2296" t="s">
        <v>524</v>
      </c>
      <c r="E2296" t="s">
        <v>584</v>
      </c>
      <c r="F2296" t="str">
        <f t="shared" si="71"/>
        <v>Australia</v>
      </c>
    </row>
    <row r="2297" spans="1:6" x14ac:dyDescent="0.3">
      <c r="A2297" t="s">
        <v>637</v>
      </c>
      <c r="B2297" t="s">
        <v>131</v>
      </c>
      <c r="C2297" t="str">
        <f t="shared" si="70"/>
        <v>Tom Davison</v>
      </c>
      <c r="D2297" t="s">
        <v>524</v>
      </c>
      <c r="E2297" t="s">
        <v>572</v>
      </c>
      <c r="F2297" t="str">
        <f t="shared" si="71"/>
        <v>New-Zealand</v>
      </c>
    </row>
    <row r="2298" spans="1:6" x14ac:dyDescent="0.3">
      <c r="A2298" t="s">
        <v>1394</v>
      </c>
      <c r="B2298" t="s">
        <v>248</v>
      </c>
      <c r="C2298" t="str">
        <f t="shared" si="70"/>
        <v>Steve Fisher</v>
      </c>
      <c r="D2298" t="s">
        <v>524</v>
      </c>
      <c r="E2298" t="s">
        <v>596</v>
      </c>
      <c r="F2298" t="str">
        <f t="shared" si="71"/>
        <v>United-States</v>
      </c>
    </row>
    <row r="2299" spans="1:6" x14ac:dyDescent="0.3">
      <c r="A2299" t="s">
        <v>3500</v>
      </c>
      <c r="B2299" t="s">
        <v>251</v>
      </c>
      <c r="C2299" t="str">
        <f t="shared" si="70"/>
        <v>Tim Wollenberg</v>
      </c>
      <c r="D2299" t="s">
        <v>524</v>
      </c>
      <c r="E2299" t="s">
        <v>595</v>
      </c>
      <c r="F2299" t="str">
        <f t="shared" si="71"/>
        <v>Germany</v>
      </c>
    </row>
    <row r="2300" spans="1:6" x14ac:dyDescent="0.3">
      <c r="A2300" t="s">
        <v>3174</v>
      </c>
      <c r="B2300" t="s">
        <v>165</v>
      </c>
      <c r="C2300" t="str">
        <f t="shared" si="70"/>
        <v>Igor Chzhan</v>
      </c>
      <c r="D2300" t="s">
        <v>524</v>
      </c>
      <c r="E2300" t="s">
        <v>591</v>
      </c>
      <c r="F2300" t="str">
        <f t="shared" si="71"/>
        <v>Kazakhstan</v>
      </c>
    </row>
    <row r="2301" spans="1:6" x14ac:dyDescent="0.3">
      <c r="A2301" t="s">
        <v>2555</v>
      </c>
      <c r="B2301" t="s">
        <v>146</v>
      </c>
      <c r="C2301" t="str">
        <f t="shared" si="70"/>
        <v>Enrico Logica</v>
      </c>
      <c r="D2301" t="s">
        <v>524</v>
      </c>
      <c r="E2301" t="s">
        <v>600</v>
      </c>
      <c r="F2301" t="str">
        <f t="shared" si="71"/>
        <v>Italy</v>
      </c>
    </row>
    <row r="2302" spans="1:6" x14ac:dyDescent="0.3">
      <c r="A2302" t="s">
        <v>1384</v>
      </c>
      <c r="B2302" t="s">
        <v>2114</v>
      </c>
      <c r="C2302" t="str">
        <f t="shared" si="70"/>
        <v>Nako Georgiev</v>
      </c>
      <c r="D2302" t="s">
        <v>524</v>
      </c>
      <c r="E2302" t="s">
        <v>560</v>
      </c>
      <c r="F2302" t="str">
        <f t="shared" si="71"/>
        <v>Bulgaria</v>
      </c>
    </row>
    <row r="2303" spans="1:6" x14ac:dyDescent="0.3">
      <c r="A2303" t="s">
        <v>1836</v>
      </c>
      <c r="B2303" t="s">
        <v>1837</v>
      </c>
      <c r="C2303" t="str">
        <f t="shared" si="70"/>
        <v>Sethomo Masepe</v>
      </c>
      <c r="D2303" t="s">
        <v>524</v>
      </c>
      <c r="E2303" t="s">
        <v>1651</v>
      </c>
      <c r="F2303" t="str">
        <f t="shared" si="71"/>
        <v>Botswana</v>
      </c>
    </row>
    <row r="2304" spans="1:6" x14ac:dyDescent="0.3">
      <c r="A2304" t="s">
        <v>1131</v>
      </c>
      <c r="B2304" t="s">
        <v>220</v>
      </c>
      <c r="C2304" t="str">
        <f t="shared" si="70"/>
        <v>Patrick Clausen</v>
      </c>
      <c r="D2304" t="s">
        <v>524</v>
      </c>
      <c r="E2304" t="s">
        <v>594</v>
      </c>
      <c r="F2304" t="str">
        <f t="shared" si="71"/>
        <v>Denmark</v>
      </c>
    </row>
    <row r="2305" spans="1:6" x14ac:dyDescent="0.3">
      <c r="A2305" t="s">
        <v>3202</v>
      </c>
      <c r="B2305" t="s">
        <v>3203</v>
      </c>
      <c r="C2305" t="str">
        <f t="shared" si="70"/>
        <v>Aldo Caiati</v>
      </c>
      <c r="D2305" t="s">
        <v>524</v>
      </c>
      <c r="E2305" t="s">
        <v>600</v>
      </c>
      <c r="F2305" t="str">
        <f t="shared" si="71"/>
        <v>Italy</v>
      </c>
    </row>
    <row r="2306" spans="1:6" x14ac:dyDescent="0.3">
      <c r="A2306" t="s">
        <v>3632</v>
      </c>
      <c r="B2306" t="s">
        <v>3633</v>
      </c>
      <c r="C2306" t="str">
        <f t="shared" ref="C2306:C2369" si="72">CONCATENATE(B2306," ",A2306)</f>
        <v>Wilson Estiben Pena</v>
      </c>
      <c r="D2306" t="s">
        <v>524</v>
      </c>
      <c r="E2306" t="s">
        <v>593</v>
      </c>
      <c r="F2306" t="str">
        <f t="shared" si="71"/>
        <v>Colombia</v>
      </c>
    </row>
    <row r="2307" spans="1:6" x14ac:dyDescent="0.3">
      <c r="A2307" t="s">
        <v>638</v>
      </c>
      <c r="B2307" t="s">
        <v>92</v>
      </c>
      <c r="C2307" t="str">
        <f t="shared" si="72"/>
        <v>David De la Cruz</v>
      </c>
      <c r="D2307" t="s">
        <v>524</v>
      </c>
      <c r="E2307" t="s">
        <v>601</v>
      </c>
      <c r="F2307" t="str">
        <f t="shared" ref="F2307:F2370" si="73">VLOOKUP(E2307,$J$1:$K$163,2,FALSE)</f>
        <v>Spain</v>
      </c>
    </row>
    <row r="2308" spans="1:6" x14ac:dyDescent="0.3">
      <c r="A2308" t="s">
        <v>2438</v>
      </c>
      <c r="B2308" t="s">
        <v>157</v>
      </c>
      <c r="C2308" t="str">
        <f t="shared" si="72"/>
        <v>Marco Doets</v>
      </c>
      <c r="D2308" t="s">
        <v>524</v>
      </c>
      <c r="E2308" t="s">
        <v>597</v>
      </c>
      <c r="F2308" t="str">
        <f t="shared" si="73"/>
        <v>Netherlands</v>
      </c>
    </row>
    <row r="2309" spans="1:6" x14ac:dyDescent="0.3">
      <c r="A2309" t="s">
        <v>3805</v>
      </c>
      <c r="B2309" t="s">
        <v>3806</v>
      </c>
      <c r="C2309" t="str">
        <f t="shared" si="72"/>
        <v>Hevio Jamba Lemos</v>
      </c>
      <c r="D2309" t="s">
        <v>524</v>
      </c>
      <c r="E2309" t="s">
        <v>1251</v>
      </c>
      <c r="F2309" t="str">
        <f t="shared" si="73"/>
        <v>Angola</v>
      </c>
    </row>
    <row r="2310" spans="1:6" x14ac:dyDescent="0.3">
      <c r="A2310" t="s">
        <v>3697</v>
      </c>
      <c r="B2310" t="s">
        <v>3698</v>
      </c>
      <c r="C2310" t="str">
        <f t="shared" si="72"/>
        <v>Amartuvshin Battsengel</v>
      </c>
      <c r="D2310" t="s">
        <v>524</v>
      </c>
      <c r="E2310" t="s">
        <v>551</v>
      </c>
      <c r="F2310" t="str">
        <f t="shared" si="73"/>
        <v>Mongolia</v>
      </c>
    </row>
    <row r="2311" spans="1:6" x14ac:dyDescent="0.3">
      <c r="A2311" t="s">
        <v>1812</v>
      </c>
      <c r="B2311" t="s">
        <v>1813</v>
      </c>
      <c r="C2311" t="str">
        <f t="shared" si="72"/>
        <v>Eugene Dirksz</v>
      </c>
      <c r="D2311" t="s">
        <v>524</v>
      </c>
      <c r="E2311" t="s">
        <v>1521</v>
      </c>
      <c r="F2311" t="str">
        <f t="shared" si="73"/>
        <v>Aruba</v>
      </c>
    </row>
    <row r="2312" spans="1:6" x14ac:dyDescent="0.3">
      <c r="A2312" t="s">
        <v>1916</v>
      </c>
      <c r="B2312" t="s">
        <v>1917</v>
      </c>
      <c r="C2312" t="str">
        <f t="shared" si="72"/>
        <v>Malefetsane Lesofe</v>
      </c>
      <c r="D2312" t="s">
        <v>524</v>
      </c>
      <c r="E2312" t="s">
        <v>1155</v>
      </c>
      <c r="F2312" t="str">
        <f t="shared" si="73"/>
        <v>Lesotho</v>
      </c>
    </row>
    <row r="2313" spans="1:6" x14ac:dyDescent="0.3">
      <c r="A2313" t="s">
        <v>2474</v>
      </c>
      <c r="B2313" t="s">
        <v>2475</v>
      </c>
      <c r="C2313" t="str">
        <f t="shared" si="72"/>
        <v>Marlon Gaillard</v>
      </c>
      <c r="D2313" t="s">
        <v>524</v>
      </c>
      <c r="E2313" t="s">
        <v>599</v>
      </c>
      <c r="F2313" t="str">
        <f t="shared" si="73"/>
        <v>France</v>
      </c>
    </row>
    <row r="2314" spans="1:6" x14ac:dyDescent="0.3">
      <c r="A2314" t="s">
        <v>2896</v>
      </c>
      <c r="B2314" t="s">
        <v>21</v>
      </c>
      <c r="C2314" t="str">
        <f t="shared" si="72"/>
        <v>Wilson Haro</v>
      </c>
      <c r="D2314" t="s">
        <v>524</v>
      </c>
      <c r="E2314" t="s">
        <v>1178</v>
      </c>
      <c r="F2314" t="str">
        <f t="shared" si="73"/>
        <v>Ecuador</v>
      </c>
    </row>
    <row r="2315" spans="1:6" x14ac:dyDescent="0.3">
      <c r="A2315" t="s">
        <v>4087</v>
      </c>
      <c r="B2315" t="s">
        <v>394</v>
      </c>
      <c r="C2315" t="str">
        <f t="shared" si="72"/>
        <v>Ole Theiler</v>
      </c>
      <c r="D2315" t="s">
        <v>4308</v>
      </c>
      <c r="E2315" t="s">
        <v>595</v>
      </c>
      <c r="F2315" t="str">
        <f t="shared" si="73"/>
        <v>Germany</v>
      </c>
    </row>
    <row r="2316" spans="1:6" x14ac:dyDescent="0.3">
      <c r="A2316" t="s">
        <v>1357</v>
      </c>
      <c r="B2316" t="s">
        <v>680</v>
      </c>
      <c r="C2316" t="str">
        <f t="shared" si="72"/>
        <v>Kamil Gradek</v>
      </c>
      <c r="D2316" t="s">
        <v>524</v>
      </c>
      <c r="E2316" t="s">
        <v>576</v>
      </c>
      <c r="F2316" t="str">
        <f t="shared" si="73"/>
        <v>Poland</v>
      </c>
    </row>
    <row r="2317" spans="1:6" x14ac:dyDescent="0.3">
      <c r="A2317" t="s">
        <v>1807</v>
      </c>
      <c r="B2317" t="s">
        <v>1808</v>
      </c>
      <c r="C2317" t="str">
        <f t="shared" si="72"/>
        <v>Dzmitry Zhyhunou</v>
      </c>
      <c r="D2317" t="s">
        <v>524</v>
      </c>
      <c r="E2317" t="s">
        <v>566</v>
      </c>
      <c r="F2317" t="str">
        <f t="shared" si="73"/>
        <v>Belarus</v>
      </c>
    </row>
    <row r="2318" spans="1:6" x14ac:dyDescent="0.3">
      <c r="A2318" t="s">
        <v>4016</v>
      </c>
      <c r="B2318" t="s">
        <v>4017</v>
      </c>
      <c r="C2318" t="str">
        <f t="shared" si="72"/>
        <v>William Junior Lecerf</v>
      </c>
      <c r="D2318" t="s">
        <v>524</v>
      </c>
      <c r="E2318" t="s">
        <v>598</v>
      </c>
      <c r="F2318" t="str">
        <f t="shared" si="73"/>
        <v>Belgium</v>
      </c>
    </row>
    <row r="2319" spans="1:6" x14ac:dyDescent="0.3">
      <c r="A2319" t="s">
        <v>2439</v>
      </c>
      <c r="B2319" t="s">
        <v>2440</v>
      </c>
      <c r="C2319" t="str">
        <f t="shared" si="72"/>
        <v>Lindsay De Vylder</v>
      </c>
      <c r="D2319" t="s">
        <v>524</v>
      </c>
      <c r="E2319" t="s">
        <v>598</v>
      </c>
      <c r="F2319" t="str">
        <f t="shared" si="73"/>
        <v>Belgium</v>
      </c>
    </row>
    <row r="2320" spans="1:6" x14ac:dyDescent="0.3">
      <c r="A2320" t="s">
        <v>2933</v>
      </c>
      <c r="B2320" t="s">
        <v>2934</v>
      </c>
      <c r="C2320" t="str">
        <f t="shared" si="72"/>
        <v>Immanuel Stark</v>
      </c>
      <c r="D2320" t="s">
        <v>524</v>
      </c>
      <c r="E2320" t="s">
        <v>595</v>
      </c>
      <c r="F2320" t="str">
        <f t="shared" si="73"/>
        <v>Germany</v>
      </c>
    </row>
    <row r="2321" spans="1:6" x14ac:dyDescent="0.3">
      <c r="A2321" t="s">
        <v>3823</v>
      </c>
      <c r="B2321" t="s">
        <v>2166</v>
      </c>
      <c r="C2321" t="str">
        <f t="shared" si="72"/>
        <v>Callum Ormiston</v>
      </c>
      <c r="D2321" t="s">
        <v>524</v>
      </c>
      <c r="E2321" t="s">
        <v>1164</v>
      </c>
      <c r="F2321" t="str">
        <f t="shared" si="73"/>
        <v>South-Africa</v>
      </c>
    </row>
    <row r="2322" spans="1:6" x14ac:dyDescent="0.3">
      <c r="A2322" t="s">
        <v>2849</v>
      </c>
      <c r="B2322" t="s">
        <v>203</v>
      </c>
      <c r="C2322" t="str">
        <f t="shared" si="72"/>
        <v>Sergio Garcia</v>
      </c>
      <c r="D2322" t="s">
        <v>524</v>
      </c>
      <c r="E2322" t="s">
        <v>601</v>
      </c>
      <c r="F2322" t="str">
        <f t="shared" si="73"/>
        <v>Spain</v>
      </c>
    </row>
    <row r="2323" spans="1:6" x14ac:dyDescent="0.3">
      <c r="A2323" t="s">
        <v>4113</v>
      </c>
      <c r="B2323" t="s">
        <v>4114</v>
      </c>
      <c r="C2323" t="str">
        <f t="shared" si="72"/>
        <v>Eiji Yamaguchi</v>
      </c>
      <c r="D2323" t="s">
        <v>4311</v>
      </c>
      <c r="E2323" t="s">
        <v>583</v>
      </c>
      <c r="F2323" t="str">
        <f t="shared" si="73"/>
        <v>Japan</v>
      </c>
    </row>
    <row r="2324" spans="1:6" x14ac:dyDescent="0.3">
      <c r="A2324" t="s">
        <v>54</v>
      </c>
      <c r="B2324" t="s">
        <v>31</v>
      </c>
      <c r="C2324" t="str">
        <f t="shared" si="72"/>
        <v>Thomas Joseph</v>
      </c>
      <c r="D2324" t="s">
        <v>524</v>
      </c>
      <c r="E2324" t="s">
        <v>598</v>
      </c>
      <c r="F2324" t="str">
        <f t="shared" si="73"/>
        <v>Belgium</v>
      </c>
    </row>
    <row r="2325" spans="1:6" x14ac:dyDescent="0.3">
      <c r="A2325" t="s">
        <v>1309</v>
      </c>
      <c r="B2325" t="s">
        <v>287</v>
      </c>
      <c r="C2325" t="str">
        <f t="shared" si="72"/>
        <v>Rhys Gillett</v>
      </c>
      <c r="D2325" t="s">
        <v>524</v>
      </c>
      <c r="E2325" t="s">
        <v>584</v>
      </c>
      <c r="F2325" t="str">
        <f t="shared" si="73"/>
        <v>Australia</v>
      </c>
    </row>
    <row r="2326" spans="1:6" x14ac:dyDescent="0.3">
      <c r="A2326" t="s">
        <v>3183</v>
      </c>
      <c r="B2326" t="s">
        <v>312</v>
      </c>
      <c r="C2326" t="str">
        <f t="shared" si="72"/>
        <v>Craig Wiggins</v>
      </c>
      <c r="D2326" t="s">
        <v>524</v>
      </c>
      <c r="E2326" t="s">
        <v>584</v>
      </c>
      <c r="F2326" t="str">
        <f t="shared" si="73"/>
        <v>Australia</v>
      </c>
    </row>
    <row r="2327" spans="1:6" x14ac:dyDescent="0.3">
      <c r="A2327" t="s">
        <v>3491</v>
      </c>
      <c r="B2327" t="s">
        <v>3492</v>
      </c>
      <c r="C2327" t="str">
        <f t="shared" si="72"/>
        <v>Blake Quick</v>
      </c>
      <c r="D2327" t="s">
        <v>524</v>
      </c>
      <c r="E2327" t="s">
        <v>584</v>
      </c>
      <c r="F2327" t="str">
        <f t="shared" si="73"/>
        <v>Australia</v>
      </c>
    </row>
    <row r="2328" spans="1:6" x14ac:dyDescent="0.3">
      <c r="A2328" t="s">
        <v>1118</v>
      </c>
      <c r="B2328" t="s">
        <v>242</v>
      </c>
      <c r="C2328" t="str">
        <f t="shared" si="72"/>
        <v>Samuel Watson</v>
      </c>
      <c r="D2328" t="s">
        <v>524</v>
      </c>
      <c r="E2328" t="s">
        <v>586</v>
      </c>
      <c r="F2328" t="str">
        <f t="shared" si="73"/>
        <v>United-Kingdom</v>
      </c>
    </row>
    <row r="2329" spans="1:6" x14ac:dyDescent="0.3">
      <c r="A2329" t="s">
        <v>1793</v>
      </c>
      <c r="B2329" t="s">
        <v>1794</v>
      </c>
      <c r="C2329" t="str">
        <f t="shared" si="72"/>
        <v>Aim Oleana</v>
      </c>
      <c r="D2329" t="s">
        <v>524</v>
      </c>
      <c r="E2329" t="s">
        <v>1187</v>
      </c>
      <c r="F2329" t="str">
        <f t="shared" si="73"/>
        <v>Curacao</v>
      </c>
    </row>
    <row r="2330" spans="1:6" x14ac:dyDescent="0.3">
      <c r="A2330" t="s">
        <v>1875</v>
      </c>
      <c r="B2330" t="s">
        <v>1876</v>
      </c>
      <c r="C2330" t="str">
        <f t="shared" si="72"/>
        <v>Nikolaj Moltke Steen</v>
      </c>
      <c r="D2330" t="s">
        <v>524</v>
      </c>
      <c r="E2330" t="s">
        <v>594</v>
      </c>
      <c r="F2330" t="str">
        <f t="shared" si="73"/>
        <v>Denmark</v>
      </c>
    </row>
    <row r="2331" spans="1:6" x14ac:dyDescent="0.3">
      <c r="A2331" t="s">
        <v>3720</v>
      </c>
      <c r="B2331" t="s">
        <v>378</v>
      </c>
      <c r="C2331" t="str">
        <f t="shared" si="72"/>
        <v>Tobias Buck-Gramcko</v>
      </c>
      <c r="D2331" t="s">
        <v>4320</v>
      </c>
      <c r="E2331" t="s">
        <v>595</v>
      </c>
      <c r="F2331" t="str">
        <f t="shared" si="73"/>
        <v>Germany</v>
      </c>
    </row>
    <row r="2332" spans="1:6" x14ac:dyDescent="0.3">
      <c r="A2332" t="s">
        <v>3507</v>
      </c>
      <c r="B2332" t="s">
        <v>3552</v>
      </c>
      <c r="C2332" t="str">
        <f t="shared" si="72"/>
        <v>Tomasz Budzinski</v>
      </c>
      <c r="D2332" t="s">
        <v>524</v>
      </c>
      <c r="E2332" t="s">
        <v>576</v>
      </c>
      <c r="F2332" t="str">
        <f t="shared" si="73"/>
        <v>Poland</v>
      </c>
    </row>
    <row r="2333" spans="1:6" x14ac:dyDescent="0.3">
      <c r="A2333" t="s">
        <v>3178</v>
      </c>
      <c r="B2333" t="s">
        <v>55</v>
      </c>
      <c r="C2333" t="str">
        <f t="shared" si="72"/>
        <v>Simon Daniels</v>
      </c>
      <c r="D2333" t="s">
        <v>524</v>
      </c>
      <c r="E2333" t="s">
        <v>598</v>
      </c>
      <c r="F2333" t="str">
        <f t="shared" si="73"/>
        <v>Belgium</v>
      </c>
    </row>
    <row r="2334" spans="1:6" x14ac:dyDescent="0.3">
      <c r="A2334" t="s">
        <v>3209</v>
      </c>
      <c r="B2334" t="s">
        <v>3210</v>
      </c>
      <c r="C2334" t="str">
        <f t="shared" si="72"/>
        <v>Meindert Weulink</v>
      </c>
      <c r="D2334" t="s">
        <v>524</v>
      </c>
      <c r="E2334" t="s">
        <v>597</v>
      </c>
      <c r="F2334" t="str">
        <f t="shared" si="73"/>
        <v>Netherlands</v>
      </c>
    </row>
    <row r="2335" spans="1:6" x14ac:dyDescent="0.3">
      <c r="A2335" t="s">
        <v>3746</v>
      </c>
      <c r="B2335" t="s">
        <v>180</v>
      </c>
      <c r="C2335" t="str">
        <f t="shared" si="72"/>
        <v>Pedro Figueiredo Leme</v>
      </c>
      <c r="D2335" t="s">
        <v>524</v>
      </c>
      <c r="E2335" t="s">
        <v>559</v>
      </c>
      <c r="F2335" t="str">
        <f t="shared" si="73"/>
        <v>Brazil</v>
      </c>
    </row>
    <row r="2336" spans="1:6" x14ac:dyDescent="0.3">
      <c r="A2336" t="s">
        <v>3520</v>
      </c>
      <c r="B2336" t="s">
        <v>3521</v>
      </c>
      <c r="C2336" t="str">
        <f t="shared" si="72"/>
        <v>Mason Hollyman</v>
      </c>
      <c r="D2336" t="s">
        <v>524</v>
      </c>
      <c r="E2336" t="s">
        <v>586</v>
      </c>
      <c r="F2336" t="str">
        <f t="shared" si="73"/>
        <v>United-Kingdom</v>
      </c>
    </row>
    <row r="2337" spans="1:6" x14ac:dyDescent="0.3">
      <c r="A2337" t="s">
        <v>1883</v>
      </c>
      <c r="B2337" t="s">
        <v>1884</v>
      </c>
      <c r="C2337" t="str">
        <f t="shared" si="72"/>
        <v>Talaat Islam Shawky</v>
      </c>
      <c r="D2337" t="s">
        <v>524</v>
      </c>
      <c r="E2337" t="s">
        <v>529</v>
      </c>
      <c r="F2337" t="str">
        <f t="shared" si="73"/>
        <v>Egypt</v>
      </c>
    </row>
    <row r="2338" spans="1:6" x14ac:dyDescent="0.3">
      <c r="A2338" t="s">
        <v>648</v>
      </c>
      <c r="B2338" t="s">
        <v>140</v>
      </c>
      <c r="C2338" t="str">
        <f t="shared" si="72"/>
        <v>Andrea Guardini</v>
      </c>
      <c r="D2338" t="s">
        <v>524</v>
      </c>
      <c r="E2338" t="s">
        <v>600</v>
      </c>
      <c r="F2338" t="str">
        <f t="shared" si="73"/>
        <v>Italy</v>
      </c>
    </row>
    <row r="2339" spans="1:6" x14ac:dyDescent="0.3">
      <c r="A2339" t="s">
        <v>3950</v>
      </c>
      <c r="B2339" t="s">
        <v>198</v>
      </c>
      <c r="C2339" t="str">
        <f t="shared" si="72"/>
        <v>Julian Borresch</v>
      </c>
      <c r="D2339" t="s">
        <v>524</v>
      </c>
      <c r="E2339" t="s">
        <v>595</v>
      </c>
      <c r="F2339" t="str">
        <f t="shared" si="73"/>
        <v>Germany</v>
      </c>
    </row>
    <row r="2340" spans="1:6" x14ac:dyDescent="0.3">
      <c r="A2340" t="s">
        <v>502</v>
      </c>
      <c r="B2340" t="s">
        <v>503</v>
      </c>
      <c r="C2340" t="str">
        <f t="shared" si="72"/>
        <v>Ethan Weiss</v>
      </c>
      <c r="D2340" t="s">
        <v>524</v>
      </c>
      <c r="E2340" t="s">
        <v>596</v>
      </c>
      <c r="F2340" t="str">
        <f t="shared" si="73"/>
        <v>United-States</v>
      </c>
    </row>
    <row r="2341" spans="1:6" x14ac:dyDescent="0.3">
      <c r="A2341" t="s">
        <v>3194</v>
      </c>
      <c r="B2341" t="s">
        <v>3195</v>
      </c>
      <c r="C2341" t="str">
        <f t="shared" si="72"/>
        <v>Ward Vanhoof</v>
      </c>
      <c r="D2341" t="s">
        <v>524</v>
      </c>
      <c r="E2341" t="s">
        <v>598</v>
      </c>
      <c r="F2341" t="str">
        <f t="shared" si="73"/>
        <v>Belgium</v>
      </c>
    </row>
    <row r="2342" spans="1:6" x14ac:dyDescent="0.3">
      <c r="A2342" t="s">
        <v>1563</v>
      </c>
      <c r="B2342" t="s">
        <v>1564</v>
      </c>
      <c r="C2342" t="str">
        <f t="shared" si="72"/>
        <v>Arin Iswanna</v>
      </c>
      <c r="D2342" t="s">
        <v>524</v>
      </c>
      <c r="E2342" t="s">
        <v>548</v>
      </c>
      <c r="F2342" t="str">
        <f t="shared" si="73"/>
        <v>Indonesia</v>
      </c>
    </row>
    <row r="2343" spans="1:6" x14ac:dyDescent="0.3">
      <c r="A2343" t="s">
        <v>3523</v>
      </c>
      <c r="B2343" t="s">
        <v>361</v>
      </c>
      <c r="C2343" t="str">
        <f t="shared" si="72"/>
        <v>Jakub Murias</v>
      </c>
      <c r="D2343" t="s">
        <v>524</v>
      </c>
      <c r="E2343" t="s">
        <v>576</v>
      </c>
      <c r="F2343" t="str">
        <f t="shared" si="73"/>
        <v>Poland</v>
      </c>
    </row>
    <row r="2344" spans="1:6" x14ac:dyDescent="0.3">
      <c r="A2344" t="s">
        <v>1084</v>
      </c>
      <c r="B2344" t="s">
        <v>3999</v>
      </c>
      <c r="C2344" t="str">
        <f t="shared" si="72"/>
        <v>Junhyeok Jang</v>
      </c>
      <c r="D2344" t="s">
        <v>4310</v>
      </c>
      <c r="E2344" t="s">
        <v>802</v>
      </c>
      <c r="F2344" t="str">
        <f t="shared" si="73"/>
        <v>South-Korea</v>
      </c>
    </row>
    <row r="2345" spans="1:6" x14ac:dyDescent="0.3">
      <c r="A2345" t="s">
        <v>1296</v>
      </c>
      <c r="B2345" t="s">
        <v>118</v>
      </c>
      <c r="C2345" t="str">
        <f t="shared" si="72"/>
        <v>Francisco Campos</v>
      </c>
      <c r="D2345" t="s">
        <v>524</v>
      </c>
      <c r="E2345" t="s">
        <v>577</v>
      </c>
      <c r="F2345" t="str">
        <f t="shared" si="73"/>
        <v>Portugal</v>
      </c>
    </row>
    <row r="2346" spans="1:6" x14ac:dyDescent="0.3">
      <c r="A2346" t="s">
        <v>3154</v>
      </c>
      <c r="B2346" t="s">
        <v>121</v>
      </c>
      <c r="C2346" t="str">
        <f t="shared" si="72"/>
        <v>Sebastian Castano</v>
      </c>
      <c r="D2346" t="s">
        <v>524</v>
      </c>
      <c r="E2346" t="s">
        <v>593</v>
      </c>
      <c r="F2346" t="str">
        <f t="shared" si="73"/>
        <v>Colombia</v>
      </c>
    </row>
    <row r="2347" spans="1:6" x14ac:dyDescent="0.3">
      <c r="A2347" t="s">
        <v>626</v>
      </c>
      <c r="B2347" t="s">
        <v>115</v>
      </c>
      <c r="C2347" t="str">
        <f t="shared" si="72"/>
        <v>Carlos Betancourt</v>
      </c>
      <c r="D2347" t="s">
        <v>524</v>
      </c>
      <c r="E2347" t="s">
        <v>593</v>
      </c>
      <c r="F2347" t="str">
        <f t="shared" si="73"/>
        <v>Colombia</v>
      </c>
    </row>
    <row r="2348" spans="1:6" x14ac:dyDescent="0.3">
      <c r="A2348" t="s">
        <v>2481</v>
      </c>
      <c r="B2348" t="s">
        <v>2482</v>
      </c>
      <c r="C2348" t="str">
        <f t="shared" si="72"/>
        <v>Ilyass Rabihi</v>
      </c>
      <c r="D2348" t="s">
        <v>524</v>
      </c>
      <c r="E2348" t="s">
        <v>550</v>
      </c>
      <c r="F2348" t="str">
        <f t="shared" si="73"/>
        <v>Morocco</v>
      </c>
    </row>
    <row r="2349" spans="1:6" x14ac:dyDescent="0.3">
      <c r="A2349" t="s">
        <v>662</v>
      </c>
      <c r="B2349" t="s">
        <v>232</v>
      </c>
      <c r="C2349" t="str">
        <f t="shared" si="72"/>
        <v>Christopher Juul-Jensen</v>
      </c>
      <c r="D2349" t="s">
        <v>524</v>
      </c>
      <c r="E2349" t="s">
        <v>594</v>
      </c>
      <c r="F2349" t="str">
        <f t="shared" si="73"/>
        <v>Denmark</v>
      </c>
    </row>
    <row r="2350" spans="1:6" x14ac:dyDescent="0.3">
      <c r="A2350" t="s">
        <v>897</v>
      </c>
      <c r="B2350" t="s">
        <v>183</v>
      </c>
      <c r="C2350" t="str">
        <f t="shared" si="72"/>
        <v>Salvatore Puccio</v>
      </c>
      <c r="D2350" t="s">
        <v>524</v>
      </c>
      <c r="E2350" t="s">
        <v>600</v>
      </c>
      <c r="F2350" t="str">
        <f t="shared" si="73"/>
        <v>Italy</v>
      </c>
    </row>
    <row r="2351" spans="1:6" x14ac:dyDescent="0.3">
      <c r="A2351" t="s">
        <v>3597</v>
      </c>
      <c r="B2351" t="s">
        <v>3598</v>
      </c>
      <c r="C2351" t="str">
        <f t="shared" si="72"/>
        <v>Yeisson Casallas</v>
      </c>
      <c r="D2351" t="s">
        <v>524</v>
      </c>
      <c r="E2351" t="s">
        <v>593</v>
      </c>
      <c r="F2351" t="str">
        <f t="shared" si="73"/>
        <v>Colombia</v>
      </c>
    </row>
    <row r="2352" spans="1:6" x14ac:dyDescent="0.3">
      <c r="A2352" t="s">
        <v>619</v>
      </c>
      <c r="B2352" t="s">
        <v>156</v>
      </c>
      <c r="C2352" t="str">
        <f t="shared" si="72"/>
        <v>Davide Appollonio</v>
      </c>
      <c r="D2352" t="s">
        <v>524</v>
      </c>
      <c r="E2352" t="s">
        <v>600</v>
      </c>
      <c r="F2352" t="str">
        <f t="shared" si="73"/>
        <v>Italy</v>
      </c>
    </row>
    <row r="2353" spans="1:6" x14ac:dyDescent="0.3">
      <c r="A2353" t="s">
        <v>3231</v>
      </c>
      <c r="B2353" t="s">
        <v>321</v>
      </c>
      <c r="C2353" t="str">
        <f t="shared" si="72"/>
        <v>Richard Banusch</v>
      </c>
      <c r="D2353" t="s">
        <v>524</v>
      </c>
      <c r="E2353" t="s">
        <v>595</v>
      </c>
      <c r="F2353" t="str">
        <f t="shared" si="73"/>
        <v>Germany</v>
      </c>
    </row>
    <row r="2354" spans="1:6" x14ac:dyDescent="0.3">
      <c r="A2354" t="s">
        <v>2096</v>
      </c>
      <c r="B2354" t="s">
        <v>270</v>
      </c>
      <c r="C2354" t="str">
        <f t="shared" si="72"/>
        <v>Antoine Demoitie</v>
      </c>
      <c r="D2354" t="s">
        <v>524</v>
      </c>
      <c r="E2354" t="s">
        <v>598</v>
      </c>
      <c r="F2354" t="str">
        <f t="shared" si="73"/>
        <v>Belgium</v>
      </c>
    </row>
    <row r="2355" spans="1:6" x14ac:dyDescent="0.3">
      <c r="A2355" t="s">
        <v>722</v>
      </c>
      <c r="B2355" t="s">
        <v>204</v>
      </c>
      <c r="C2355" t="str">
        <f t="shared" si="72"/>
        <v>Elia Viviani</v>
      </c>
      <c r="D2355" t="s">
        <v>524</v>
      </c>
      <c r="E2355" t="s">
        <v>600</v>
      </c>
      <c r="F2355" t="str">
        <f t="shared" si="73"/>
        <v>Italy</v>
      </c>
    </row>
    <row r="2356" spans="1:6" x14ac:dyDescent="0.3">
      <c r="A2356" t="s">
        <v>2503</v>
      </c>
      <c r="B2356" t="s">
        <v>268</v>
      </c>
      <c r="C2356" t="str">
        <f t="shared" si="72"/>
        <v>Mauricio Moreira Guarino</v>
      </c>
      <c r="D2356" t="s">
        <v>524</v>
      </c>
      <c r="E2356" t="s">
        <v>527</v>
      </c>
      <c r="F2356" t="str">
        <f t="shared" si="73"/>
        <v>Uruguay</v>
      </c>
    </row>
    <row r="2357" spans="1:6" x14ac:dyDescent="0.3">
      <c r="A2357" t="s">
        <v>3514</v>
      </c>
      <c r="B2357" t="s">
        <v>395</v>
      </c>
      <c r="C2357" t="str">
        <f t="shared" si="72"/>
        <v>Omar El Gouzi</v>
      </c>
      <c r="D2357" t="s">
        <v>524</v>
      </c>
      <c r="E2357" t="s">
        <v>600</v>
      </c>
      <c r="F2357" t="str">
        <f t="shared" si="73"/>
        <v>Italy</v>
      </c>
    </row>
    <row r="2358" spans="1:6" x14ac:dyDescent="0.3">
      <c r="A2358" t="s">
        <v>2935</v>
      </c>
      <c r="B2358" t="s">
        <v>2936</v>
      </c>
      <c r="C2358" t="str">
        <f t="shared" si="72"/>
        <v>Iker Ballarin</v>
      </c>
      <c r="D2358" t="s">
        <v>524</v>
      </c>
      <c r="E2358" t="s">
        <v>601</v>
      </c>
      <c r="F2358" t="str">
        <f t="shared" si="73"/>
        <v>Spain</v>
      </c>
    </row>
    <row r="2359" spans="1:6" x14ac:dyDescent="0.3">
      <c r="A2359" t="s">
        <v>3499</v>
      </c>
      <c r="B2359" t="s">
        <v>200</v>
      </c>
      <c r="C2359" t="str">
        <f t="shared" si="72"/>
        <v>Riccardo Verza</v>
      </c>
      <c r="D2359" t="s">
        <v>524</v>
      </c>
      <c r="E2359" t="s">
        <v>600</v>
      </c>
      <c r="F2359" t="str">
        <f t="shared" si="73"/>
        <v>Italy</v>
      </c>
    </row>
    <row r="2360" spans="1:6" x14ac:dyDescent="0.3">
      <c r="A2360" t="s">
        <v>2177</v>
      </c>
      <c r="B2360" t="s">
        <v>2178</v>
      </c>
      <c r="C2360" t="str">
        <f t="shared" si="72"/>
        <v>Tila Mealoi</v>
      </c>
      <c r="D2360" t="s">
        <v>524</v>
      </c>
      <c r="E2360" t="s">
        <v>2289</v>
      </c>
      <c r="F2360" t="str">
        <f t="shared" si="73"/>
        <v>Samoa</v>
      </c>
    </row>
    <row r="2361" spans="1:6" x14ac:dyDescent="0.3">
      <c r="A2361" t="s">
        <v>3863</v>
      </c>
      <c r="B2361" t="s">
        <v>484</v>
      </c>
      <c r="C2361" t="str">
        <f t="shared" si="72"/>
        <v>Georg Steinhauser</v>
      </c>
      <c r="D2361" t="s">
        <v>4320</v>
      </c>
      <c r="E2361" t="s">
        <v>595</v>
      </c>
      <c r="F2361" t="str">
        <f t="shared" si="73"/>
        <v>Germany</v>
      </c>
    </row>
    <row r="2362" spans="1:6" x14ac:dyDescent="0.3">
      <c r="A2362" t="s">
        <v>4054</v>
      </c>
      <c r="B2362" t="s">
        <v>4127</v>
      </c>
      <c r="C2362" t="str">
        <f t="shared" si="72"/>
        <v>Mattew-Denis Piciu</v>
      </c>
      <c r="D2362" t="s">
        <v>524</v>
      </c>
      <c r="E2362" t="s">
        <v>533</v>
      </c>
      <c r="F2362" t="str">
        <f t="shared" si="73"/>
        <v>Romania</v>
      </c>
    </row>
    <row r="2363" spans="1:6" x14ac:dyDescent="0.3">
      <c r="A2363" t="s">
        <v>1341</v>
      </c>
      <c r="B2363" t="s">
        <v>1342</v>
      </c>
      <c r="C2363" t="str">
        <f t="shared" si="72"/>
        <v>Songezo Jim</v>
      </c>
      <c r="D2363" t="s">
        <v>524</v>
      </c>
      <c r="E2363" t="s">
        <v>1164</v>
      </c>
      <c r="F2363" t="str">
        <f t="shared" si="73"/>
        <v>South-Africa</v>
      </c>
    </row>
    <row r="2364" spans="1:6" x14ac:dyDescent="0.3">
      <c r="A2364" t="s">
        <v>3621</v>
      </c>
      <c r="B2364" t="s">
        <v>3622</v>
      </c>
      <c r="C2364" t="str">
        <f t="shared" si="72"/>
        <v>Diogo Barbosa</v>
      </c>
      <c r="D2364" t="s">
        <v>524</v>
      </c>
      <c r="E2364" t="s">
        <v>577</v>
      </c>
      <c r="F2364" t="str">
        <f t="shared" si="73"/>
        <v>Portugal</v>
      </c>
    </row>
    <row r="2365" spans="1:6" x14ac:dyDescent="0.3">
      <c r="A2365" t="s">
        <v>3431</v>
      </c>
      <c r="B2365" t="s">
        <v>190</v>
      </c>
      <c r="C2365" t="str">
        <f t="shared" si="72"/>
        <v>Andreas Goeman</v>
      </c>
      <c r="D2365" t="s">
        <v>524</v>
      </c>
      <c r="E2365" t="s">
        <v>598</v>
      </c>
      <c r="F2365" t="str">
        <f t="shared" si="73"/>
        <v>Belgium</v>
      </c>
    </row>
    <row r="2366" spans="1:6" x14ac:dyDescent="0.3">
      <c r="A2366" t="s">
        <v>3201</v>
      </c>
      <c r="B2366" t="s">
        <v>227</v>
      </c>
      <c r="C2366" t="str">
        <f t="shared" si="72"/>
        <v>Daniel Smarzaro</v>
      </c>
      <c r="D2366" t="s">
        <v>524</v>
      </c>
      <c r="E2366" t="s">
        <v>600</v>
      </c>
      <c r="F2366" t="str">
        <f t="shared" si="73"/>
        <v>Italy</v>
      </c>
    </row>
    <row r="2367" spans="1:6" x14ac:dyDescent="0.3">
      <c r="A2367" t="s">
        <v>3184</v>
      </c>
      <c r="B2367" t="s">
        <v>256</v>
      </c>
      <c r="C2367" t="str">
        <f t="shared" si="72"/>
        <v>Tomas Contte</v>
      </c>
      <c r="D2367" t="s">
        <v>524</v>
      </c>
      <c r="E2367" t="s">
        <v>563</v>
      </c>
      <c r="F2367" t="str">
        <f t="shared" si="73"/>
        <v>Argentina</v>
      </c>
    </row>
    <row r="2368" spans="1:6" x14ac:dyDescent="0.3">
      <c r="A2368" t="s">
        <v>659</v>
      </c>
      <c r="B2368" t="s">
        <v>111</v>
      </c>
      <c r="C2368" t="str">
        <f t="shared" si="72"/>
        <v>Robert Jenko</v>
      </c>
      <c r="D2368" t="s">
        <v>524</v>
      </c>
      <c r="E2368" t="s">
        <v>578</v>
      </c>
      <c r="F2368" t="str">
        <f t="shared" si="73"/>
        <v>Slovenia</v>
      </c>
    </row>
    <row r="2369" spans="1:6" x14ac:dyDescent="0.3">
      <c r="A2369" t="s">
        <v>1584</v>
      </c>
      <c r="B2369" t="s">
        <v>352</v>
      </c>
      <c r="C2369" t="str">
        <f t="shared" si="72"/>
        <v>Herman Yemeli</v>
      </c>
      <c r="D2369" t="s">
        <v>524</v>
      </c>
      <c r="E2369" t="s">
        <v>983</v>
      </c>
      <c r="F2369" t="str">
        <f t="shared" si="73"/>
        <v>Cameroon</v>
      </c>
    </row>
    <row r="2370" spans="1:6" x14ac:dyDescent="0.3">
      <c r="A2370" t="s">
        <v>1809</v>
      </c>
      <c r="B2370" t="s">
        <v>1810</v>
      </c>
      <c r="C2370" t="str">
        <f t="shared" ref="C2370:C2433" si="74">CONCATENATE(B2370," ",A2370)</f>
        <v>Muataz Algaied</v>
      </c>
      <c r="D2370" t="s">
        <v>524</v>
      </c>
      <c r="E2370" t="s">
        <v>1554</v>
      </c>
      <c r="F2370" t="str">
        <f t="shared" si="73"/>
        <v>Lebanon</v>
      </c>
    </row>
    <row r="2371" spans="1:6" x14ac:dyDescent="0.3">
      <c r="A2371" t="s">
        <v>1856</v>
      </c>
      <c r="B2371" t="s">
        <v>1857</v>
      </c>
      <c r="C2371" t="str">
        <f t="shared" si="74"/>
        <v>Souliyavong Khamsiveth</v>
      </c>
      <c r="D2371" t="s">
        <v>524</v>
      </c>
      <c r="E2371" t="s">
        <v>1303</v>
      </c>
      <c r="F2371" t="str">
        <f t="shared" ref="F2371:F2434" si="75">VLOOKUP(E2371,$J$1:$K$163,2,FALSE)</f>
        <v>Laos</v>
      </c>
    </row>
    <row r="2372" spans="1:6" x14ac:dyDescent="0.3">
      <c r="A2372" t="s">
        <v>2376</v>
      </c>
      <c r="B2372" t="s">
        <v>419</v>
      </c>
      <c r="C2372" t="str">
        <f t="shared" si="74"/>
        <v>Rudy Porter</v>
      </c>
      <c r="D2372" t="s">
        <v>524</v>
      </c>
      <c r="E2372" t="s">
        <v>584</v>
      </c>
      <c r="F2372" t="str">
        <f t="shared" si="75"/>
        <v>Australia</v>
      </c>
    </row>
    <row r="2373" spans="1:6" x14ac:dyDescent="0.3">
      <c r="A2373" t="s">
        <v>3513</v>
      </c>
      <c r="B2373" t="s">
        <v>270</v>
      </c>
      <c r="C2373" t="str">
        <f t="shared" si="74"/>
        <v>Antoine Devanne</v>
      </c>
      <c r="D2373" t="s">
        <v>524</v>
      </c>
      <c r="E2373" t="s">
        <v>599</v>
      </c>
      <c r="F2373" t="str">
        <f t="shared" si="75"/>
        <v>France</v>
      </c>
    </row>
    <row r="2374" spans="1:6" x14ac:dyDescent="0.3">
      <c r="A2374" t="s">
        <v>2528</v>
      </c>
      <c r="B2374" t="s">
        <v>184</v>
      </c>
      <c r="C2374" t="str">
        <f t="shared" si="74"/>
        <v>Dimitri Bussard</v>
      </c>
      <c r="D2374" t="s">
        <v>524</v>
      </c>
      <c r="E2374" t="s">
        <v>587</v>
      </c>
      <c r="F2374" t="str">
        <f t="shared" si="75"/>
        <v>Switzerland</v>
      </c>
    </row>
    <row r="2375" spans="1:6" x14ac:dyDescent="0.3">
      <c r="A2375" t="s">
        <v>2453</v>
      </c>
      <c r="B2375" t="s">
        <v>2454</v>
      </c>
      <c r="C2375" t="str">
        <f t="shared" si="74"/>
        <v>Adriaan Janssen</v>
      </c>
      <c r="D2375" t="s">
        <v>524</v>
      </c>
      <c r="E2375" t="s">
        <v>597</v>
      </c>
      <c r="F2375" t="str">
        <f t="shared" si="75"/>
        <v>Netherlands</v>
      </c>
    </row>
    <row r="2376" spans="1:6" x14ac:dyDescent="0.3">
      <c r="A2376" t="s">
        <v>746</v>
      </c>
      <c r="B2376" t="s">
        <v>2413</v>
      </c>
      <c r="C2376" t="str">
        <f t="shared" si="74"/>
        <v>Darnell Moore</v>
      </c>
      <c r="D2376" t="s">
        <v>524</v>
      </c>
      <c r="E2376" t="s">
        <v>575</v>
      </c>
      <c r="F2376" t="str">
        <f t="shared" si="75"/>
        <v>Ireland</v>
      </c>
    </row>
    <row r="2377" spans="1:6" x14ac:dyDescent="0.3">
      <c r="A2377" t="s">
        <v>3416</v>
      </c>
      <c r="B2377" t="s">
        <v>16</v>
      </c>
      <c r="C2377" t="str">
        <f t="shared" si="74"/>
        <v>Valentin Tabellion</v>
      </c>
      <c r="D2377" t="s">
        <v>524</v>
      </c>
      <c r="E2377" t="s">
        <v>599</v>
      </c>
      <c r="F2377" t="str">
        <f t="shared" si="75"/>
        <v>France</v>
      </c>
    </row>
    <row r="2378" spans="1:6" x14ac:dyDescent="0.3">
      <c r="A2378" t="s">
        <v>2449</v>
      </c>
      <c r="B2378" t="s">
        <v>1665</v>
      </c>
      <c r="C2378" t="str">
        <f t="shared" si="74"/>
        <v>Ross Lamb</v>
      </c>
      <c r="D2378" t="s">
        <v>524</v>
      </c>
      <c r="E2378" t="s">
        <v>586</v>
      </c>
      <c r="F2378" t="str">
        <f t="shared" si="75"/>
        <v>United-Kingdom</v>
      </c>
    </row>
    <row r="2379" spans="1:6" x14ac:dyDescent="0.3">
      <c r="A2379" t="s">
        <v>2552</v>
      </c>
      <c r="B2379" t="s">
        <v>254</v>
      </c>
      <c r="C2379" t="str">
        <f t="shared" si="74"/>
        <v>Jordi Van Dingenen</v>
      </c>
      <c r="D2379" t="s">
        <v>524</v>
      </c>
      <c r="E2379" t="s">
        <v>598</v>
      </c>
      <c r="F2379" t="str">
        <f t="shared" si="75"/>
        <v>Belgium</v>
      </c>
    </row>
    <row r="2380" spans="1:6" x14ac:dyDescent="0.3">
      <c r="A2380" t="s">
        <v>425</v>
      </c>
      <c r="B2380" t="s">
        <v>2345</v>
      </c>
      <c r="C2380" t="str">
        <f t="shared" si="74"/>
        <v>Trond Larsen</v>
      </c>
      <c r="D2380" t="s">
        <v>524</v>
      </c>
      <c r="E2380" t="s">
        <v>562</v>
      </c>
      <c r="F2380" t="str">
        <f t="shared" si="75"/>
        <v>Finland</v>
      </c>
    </row>
    <row r="2381" spans="1:6" x14ac:dyDescent="0.3">
      <c r="A2381" t="s">
        <v>2518</v>
      </c>
      <c r="B2381" t="s">
        <v>2519</v>
      </c>
      <c r="C2381" t="str">
        <f t="shared" si="74"/>
        <v>Jeppe Pallesen</v>
      </c>
      <c r="D2381" t="s">
        <v>524</v>
      </c>
      <c r="E2381" t="s">
        <v>594</v>
      </c>
      <c r="F2381" t="str">
        <f t="shared" si="75"/>
        <v>Denmark</v>
      </c>
    </row>
    <row r="2382" spans="1:6" x14ac:dyDescent="0.3">
      <c r="A2382" t="s">
        <v>3631</v>
      </c>
      <c r="B2382" t="s">
        <v>0</v>
      </c>
      <c r="C2382" t="str">
        <f t="shared" si="74"/>
        <v>Martin Messner</v>
      </c>
      <c r="D2382" t="s">
        <v>524</v>
      </c>
      <c r="E2382" t="s">
        <v>570</v>
      </c>
      <c r="F2382" t="str">
        <f t="shared" si="75"/>
        <v>Austria</v>
      </c>
    </row>
    <row r="2383" spans="1:6" x14ac:dyDescent="0.3">
      <c r="A2383" t="s">
        <v>2268</v>
      </c>
      <c r="B2383" t="s">
        <v>3229</v>
      </c>
      <c r="C2383" t="str">
        <f t="shared" si="74"/>
        <v>Iver Skaarseth</v>
      </c>
      <c r="D2383" t="s">
        <v>524</v>
      </c>
      <c r="E2383" t="s">
        <v>571</v>
      </c>
      <c r="F2383" t="str">
        <f t="shared" si="75"/>
        <v>Norway</v>
      </c>
    </row>
    <row r="2384" spans="1:6" x14ac:dyDescent="0.3">
      <c r="A2384" t="s">
        <v>3586</v>
      </c>
      <c r="B2384" t="s">
        <v>164</v>
      </c>
      <c r="C2384" t="str">
        <f t="shared" si="74"/>
        <v>Luca Van Boven</v>
      </c>
      <c r="D2384" t="s">
        <v>524</v>
      </c>
      <c r="E2384" t="s">
        <v>598</v>
      </c>
      <c r="F2384" t="str">
        <f t="shared" si="75"/>
        <v>Belgium</v>
      </c>
    </row>
    <row r="2385" spans="1:6" x14ac:dyDescent="0.3">
      <c r="A2385" t="s">
        <v>3445</v>
      </c>
      <c r="B2385" t="s">
        <v>3446</v>
      </c>
      <c r="C2385" t="str">
        <f t="shared" si="74"/>
        <v>Pirmin Benz</v>
      </c>
      <c r="D2385" t="s">
        <v>524</v>
      </c>
      <c r="E2385" t="s">
        <v>595</v>
      </c>
      <c r="F2385" t="str">
        <f t="shared" si="75"/>
        <v>Germany</v>
      </c>
    </row>
    <row r="2386" spans="1:6" x14ac:dyDescent="0.3">
      <c r="A2386" t="s">
        <v>425</v>
      </c>
      <c r="B2386" t="s">
        <v>321</v>
      </c>
      <c r="C2386" t="str">
        <f t="shared" si="74"/>
        <v>Richard Larsen</v>
      </c>
      <c r="D2386" t="s">
        <v>524</v>
      </c>
      <c r="E2386" t="s">
        <v>574</v>
      </c>
      <c r="F2386" t="str">
        <f t="shared" si="75"/>
        <v>Sweden</v>
      </c>
    </row>
    <row r="2387" spans="1:6" x14ac:dyDescent="0.3">
      <c r="A2387" t="s">
        <v>2063</v>
      </c>
      <c r="B2387" t="s">
        <v>164</v>
      </c>
      <c r="C2387" t="str">
        <f t="shared" si="74"/>
        <v>Luca Forcellini</v>
      </c>
      <c r="D2387" t="s">
        <v>524</v>
      </c>
      <c r="E2387" t="s">
        <v>545</v>
      </c>
      <c r="F2387" t="str">
        <f t="shared" si="75"/>
        <v>San-Marino</v>
      </c>
    </row>
    <row r="2388" spans="1:6" x14ac:dyDescent="0.3">
      <c r="A2388" t="s">
        <v>1885</v>
      </c>
      <c r="B2388" t="s">
        <v>1886</v>
      </c>
      <c r="C2388" t="str">
        <f t="shared" si="74"/>
        <v>Mykolas Raciunas</v>
      </c>
      <c r="D2388" t="s">
        <v>524</v>
      </c>
      <c r="E2388" t="s">
        <v>590</v>
      </c>
      <c r="F2388" t="str">
        <f t="shared" si="75"/>
        <v>Lithuania</v>
      </c>
    </row>
    <row r="2389" spans="1:6" x14ac:dyDescent="0.3">
      <c r="A2389" t="s">
        <v>2471</v>
      </c>
      <c r="B2389" t="s">
        <v>92</v>
      </c>
      <c r="C2389" t="str">
        <f t="shared" si="74"/>
        <v>David Jabuka</v>
      </c>
      <c r="D2389" t="s">
        <v>524</v>
      </c>
      <c r="E2389" t="s">
        <v>565</v>
      </c>
      <c r="F2389" t="str">
        <f t="shared" si="75"/>
        <v>Croatia</v>
      </c>
    </row>
    <row r="2390" spans="1:6" x14ac:dyDescent="0.3">
      <c r="A2390" t="s">
        <v>1921</v>
      </c>
      <c r="B2390" t="s">
        <v>1922</v>
      </c>
      <c r="C2390" t="str">
        <f t="shared" si="74"/>
        <v>Nigel Ellsay</v>
      </c>
      <c r="D2390" t="s">
        <v>524</v>
      </c>
      <c r="E2390" t="s">
        <v>582</v>
      </c>
      <c r="F2390" t="str">
        <f t="shared" si="75"/>
        <v>Canada</v>
      </c>
    </row>
    <row r="2391" spans="1:6" x14ac:dyDescent="0.3">
      <c r="A2391" t="s">
        <v>2789</v>
      </c>
      <c r="B2391" t="s">
        <v>278</v>
      </c>
      <c r="C2391" t="str">
        <f t="shared" si="74"/>
        <v>Diego Nunez</v>
      </c>
      <c r="D2391" t="s">
        <v>524</v>
      </c>
      <c r="E2391" t="s">
        <v>1486</v>
      </c>
      <c r="F2391" t="str">
        <f t="shared" si="75"/>
        <v>Paraguay</v>
      </c>
    </row>
    <row r="2392" spans="1:6" x14ac:dyDescent="0.3">
      <c r="A2392" t="s">
        <v>2682</v>
      </c>
      <c r="B2392" t="s">
        <v>1171</v>
      </c>
      <c r="C2392" t="str">
        <f t="shared" si="74"/>
        <v>Daniil Pronskiy</v>
      </c>
      <c r="D2392" t="s">
        <v>524</v>
      </c>
      <c r="E2392" t="s">
        <v>591</v>
      </c>
      <c r="F2392" t="str">
        <f t="shared" si="75"/>
        <v>Kazakhstan</v>
      </c>
    </row>
    <row r="2393" spans="1:6" x14ac:dyDescent="0.3">
      <c r="A2393" t="s">
        <v>1894</v>
      </c>
      <c r="B2393" t="s">
        <v>1895</v>
      </c>
      <c r="C2393" t="str">
        <f t="shared" si="74"/>
        <v>Sifiso Mhlanga</v>
      </c>
      <c r="D2393" t="s">
        <v>524</v>
      </c>
      <c r="E2393" t="s">
        <v>1528</v>
      </c>
      <c r="F2393" t="str">
        <f t="shared" si="75"/>
        <v>Swaziland</v>
      </c>
    </row>
    <row r="2394" spans="1:6" x14ac:dyDescent="0.3">
      <c r="A2394" t="s">
        <v>2995</v>
      </c>
      <c r="B2394" t="s">
        <v>2757</v>
      </c>
      <c r="C2394" t="str">
        <f t="shared" si="74"/>
        <v>Samuele Rivi</v>
      </c>
      <c r="D2394" t="s">
        <v>524</v>
      </c>
      <c r="E2394" t="s">
        <v>600</v>
      </c>
      <c r="F2394" t="str">
        <f t="shared" si="75"/>
        <v>Italy</v>
      </c>
    </row>
    <row r="2395" spans="1:6" x14ac:dyDescent="0.3">
      <c r="A2395" t="s">
        <v>64</v>
      </c>
      <c r="B2395" t="s">
        <v>1811</v>
      </c>
      <c r="C2395" t="str">
        <f t="shared" si="74"/>
        <v>Brandon Martinez</v>
      </c>
      <c r="D2395" t="s">
        <v>524</v>
      </c>
      <c r="E2395" t="s">
        <v>1568</v>
      </c>
      <c r="F2395" t="str">
        <f t="shared" si="75"/>
        <v>Puerto-Rico</v>
      </c>
    </row>
    <row r="2396" spans="1:6" x14ac:dyDescent="0.3">
      <c r="A2396" t="s">
        <v>1567</v>
      </c>
      <c r="B2396" t="s">
        <v>398</v>
      </c>
      <c r="C2396" t="str">
        <f t="shared" si="74"/>
        <v>Ahmed Naser</v>
      </c>
      <c r="D2396" t="s">
        <v>524</v>
      </c>
      <c r="E2396" t="s">
        <v>1580</v>
      </c>
      <c r="F2396" t="str">
        <f t="shared" si="75"/>
        <v>Brunei</v>
      </c>
    </row>
    <row r="2397" spans="1:6" x14ac:dyDescent="0.3">
      <c r="A2397" t="s">
        <v>2690</v>
      </c>
      <c r="B2397" t="s">
        <v>2691</v>
      </c>
      <c r="C2397" t="str">
        <f t="shared" si="74"/>
        <v>Staffan Arvidsson</v>
      </c>
      <c r="D2397" t="s">
        <v>524</v>
      </c>
      <c r="E2397" t="s">
        <v>574</v>
      </c>
      <c r="F2397" t="str">
        <f t="shared" si="75"/>
        <v>Sweden</v>
      </c>
    </row>
    <row r="2398" spans="1:6" x14ac:dyDescent="0.3">
      <c r="A2398" t="s">
        <v>3590</v>
      </c>
      <c r="B2398" t="s">
        <v>158</v>
      </c>
      <c r="C2398" t="str">
        <f t="shared" si="74"/>
        <v>Mario Aparicio</v>
      </c>
      <c r="D2398" t="s">
        <v>524</v>
      </c>
      <c r="E2398" t="s">
        <v>601</v>
      </c>
      <c r="F2398" t="str">
        <f t="shared" si="75"/>
        <v>Spain</v>
      </c>
    </row>
    <row r="2399" spans="1:6" x14ac:dyDescent="0.3">
      <c r="A2399" t="s">
        <v>3543</v>
      </c>
      <c r="B2399" t="s">
        <v>3544</v>
      </c>
      <c r="C2399" t="str">
        <f t="shared" si="74"/>
        <v>Rainer Kepplinger</v>
      </c>
      <c r="D2399" t="s">
        <v>524</v>
      </c>
      <c r="E2399" t="s">
        <v>570</v>
      </c>
      <c r="F2399" t="str">
        <f t="shared" si="75"/>
        <v>Austria</v>
      </c>
    </row>
    <row r="2400" spans="1:6" x14ac:dyDescent="0.3">
      <c r="A2400" t="s">
        <v>1842</v>
      </c>
      <c r="B2400" t="s">
        <v>466</v>
      </c>
      <c r="C2400" t="str">
        <f t="shared" si="74"/>
        <v>Andre Tellez</v>
      </c>
      <c r="D2400" t="s">
        <v>524</v>
      </c>
      <c r="E2400" t="s">
        <v>731</v>
      </c>
      <c r="F2400" t="str">
        <f t="shared" si="75"/>
        <v>Peru</v>
      </c>
    </row>
    <row r="2401" spans="1:6" x14ac:dyDescent="0.3">
      <c r="A2401" t="s">
        <v>3834</v>
      </c>
      <c r="B2401" t="s">
        <v>3835</v>
      </c>
      <c r="C2401" t="str">
        <f t="shared" si="74"/>
        <v>Rino Quadrelli</v>
      </c>
      <c r="D2401" t="s">
        <v>2062</v>
      </c>
      <c r="E2401" t="s">
        <v>545</v>
      </c>
      <c r="F2401" t="str">
        <f t="shared" si="75"/>
        <v>San-Marino</v>
      </c>
    </row>
    <row r="2402" spans="1:6" x14ac:dyDescent="0.3">
      <c r="A2402" t="s">
        <v>3124</v>
      </c>
      <c r="B2402" t="s">
        <v>3125</v>
      </c>
      <c r="C2402" t="str">
        <f t="shared" si="74"/>
        <v>Aristobulo Cala</v>
      </c>
      <c r="D2402" t="s">
        <v>524</v>
      </c>
      <c r="E2402" t="s">
        <v>593</v>
      </c>
      <c r="F2402" t="str">
        <f t="shared" si="75"/>
        <v>Colombia</v>
      </c>
    </row>
    <row r="2403" spans="1:6" x14ac:dyDescent="0.3">
      <c r="A2403" t="s">
        <v>3456</v>
      </c>
      <c r="B2403" t="s">
        <v>168</v>
      </c>
      <c r="C2403" t="str">
        <f t="shared" si="74"/>
        <v>Max Kroonen</v>
      </c>
      <c r="D2403" t="s">
        <v>524</v>
      </c>
      <c r="E2403" t="s">
        <v>597</v>
      </c>
      <c r="F2403" t="str">
        <f t="shared" si="75"/>
        <v>Netherlands</v>
      </c>
    </row>
    <row r="2404" spans="1:6" x14ac:dyDescent="0.3">
      <c r="A2404" t="s">
        <v>2797</v>
      </c>
      <c r="B2404" t="s">
        <v>1036</v>
      </c>
      <c r="C2404" t="str">
        <f t="shared" si="74"/>
        <v>Silver Mäoma</v>
      </c>
      <c r="D2404" t="s">
        <v>524</v>
      </c>
      <c r="E2404" t="s">
        <v>592</v>
      </c>
      <c r="F2404" t="str">
        <f t="shared" si="75"/>
        <v>Estonia</v>
      </c>
    </row>
    <row r="2405" spans="1:6" x14ac:dyDescent="0.3">
      <c r="A2405" t="s">
        <v>3515</v>
      </c>
      <c r="B2405" t="s">
        <v>3516</v>
      </c>
      <c r="C2405" t="str">
        <f t="shared" si="74"/>
        <v>Asier Etxeberria</v>
      </c>
      <c r="D2405" t="s">
        <v>524</v>
      </c>
      <c r="E2405" t="s">
        <v>601</v>
      </c>
      <c r="F2405" t="str">
        <f t="shared" si="75"/>
        <v>Spain</v>
      </c>
    </row>
    <row r="2406" spans="1:6" x14ac:dyDescent="0.3">
      <c r="A2406" t="s">
        <v>1346</v>
      </c>
      <c r="B2406" t="s">
        <v>1347</v>
      </c>
      <c r="C2406" t="str">
        <f t="shared" si="74"/>
        <v>Remo Schuler</v>
      </c>
      <c r="D2406" t="s">
        <v>524</v>
      </c>
      <c r="E2406" t="s">
        <v>587</v>
      </c>
      <c r="F2406" t="str">
        <f t="shared" si="75"/>
        <v>Switzerland</v>
      </c>
    </row>
    <row r="2407" spans="1:6" x14ac:dyDescent="0.3">
      <c r="A2407" t="s">
        <v>2501</v>
      </c>
      <c r="B2407" t="s">
        <v>134</v>
      </c>
      <c r="C2407" t="str">
        <f t="shared" si="74"/>
        <v>Nicolas Nesi</v>
      </c>
      <c r="D2407" t="s">
        <v>524</v>
      </c>
      <c r="E2407" t="s">
        <v>600</v>
      </c>
      <c r="F2407" t="str">
        <f t="shared" si="75"/>
        <v>Italy</v>
      </c>
    </row>
    <row r="2408" spans="1:6" x14ac:dyDescent="0.3">
      <c r="A2408" t="s">
        <v>1821</v>
      </c>
      <c r="B2408" t="s">
        <v>104</v>
      </c>
      <c r="C2408" t="str">
        <f t="shared" si="74"/>
        <v>Anthony Colebrook</v>
      </c>
      <c r="D2408" t="s">
        <v>524</v>
      </c>
      <c r="E2408" t="s">
        <v>1513</v>
      </c>
      <c r="F2408" t="str">
        <f t="shared" si="75"/>
        <v>Bahrain</v>
      </c>
    </row>
    <row r="2409" spans="1:6" x14ac:dyDescent="0.3">
      <c r="A2409" t="s">
        <v>483</v>
      </c>
      <c r="B2409" t="s">
        <v>753</v>
      </c>
      <c r="C2409" t="str">
        <f t="shared" si="74"/>
        <v>Edward Anderson</v>
      </c>
      <c r="D2409" t="s">
        <v>524</v>
      </c>
      <c r="E2409" t="s">
        <v>596</v>
      </c>
      <c r="F2409" t="str">
        <f t="shared" si="75"/>
        <v>United-States</v>
      </c>
    </row>
    <row r="2410" spans="1:6" x14ac:dyDescent="0.3">
      <c r="A2410" t="s">
        <v>4206</v>
      </c>
      <c r="B2410" t="s">
        <v>4207</v>
      </c>
      <c r="C2410" t="str">
        <f t="shared" si="74"/>
        <v>Supachok Kaewsuya</v>
      </c>
      <c r="D2410" t="s">
        <v>3933</v>
      </c>
      <c r="E2410" t="s">
        <v>538</v>
      </c>
      <c r="F2410" t="str">
        <f t="shared" si="75"/>
        <v>Thailand</v>
      </c>
    </row>
    <row r="2411" spans="1:6" x14ac:dyDescent="0.3">
      <c r="A2411" t="s">
        <v>1819</v>
      </c>
      <c r="B2411" t="s">
        <v>1820</v>
      </c>
      <c r="C2411" t="str">
        <f t="shared" si="74"/>
        <v>Arham Brhane</v>
      </c>
      <c r="D2411" t="s">
        <v>524</v>
      </c>
      <c r="E2411" t="s">
        <v>751</v>
      </c>
      <c r="F2411" t="str">
        <f t="shared" si="75"/>
        <v>Eritrea</v>
      </c>
    </row>
    <row r="2412" spans="1:6" x14ac:dyDescent="0.3">
      <c r="A2412" t="s">
        <v>71</v>
      </c>
      <c r="B2412" t="s">
        <v>173</v>
      </c>
      <c r="C2412" t="str">
        <f t="shared" si="74"/>
        <v>Alberto Gallego</v>
      </c>
      <c r="D2412" t="s">
        <v>524</v>
      </c>
      <c r="E2412" t="s">
        <v>601</v>
      </c>
      <c r="F2412" t="str">
        <f t="shared" si="75"/>
        <v>Spain</v>
      </c>
    </row>
    <row r="2413" spans="1:6" x14ac:dyDescent="0.3">
      <c r="A2413" t="s">
        <v>3291</v>
      </c>
      <c r="B2413" t="s">
        <v>3292</v>
      </c>
      <c r="C2413" t="str">
        <f t="shared" si="74"/>
        <v>Shemu Nsengiyumva</v>
      </c>
      <c r="D2413" t="s">
        <v>524</v>
      </c>
      <c r="E2413" t="s">
        <v>749</v>
      </c>
      <c r="F2413" t="str">
        <f t="shared" si="75"/>
        <v>Rwanda</v>
      </c>
    </row>
    <row r="2414" spans="1:6" x14ac:dyDescent="0.3">
      <c r="A2414" t="s">
        <v>1569</v>
      </c>
      <c r="B2414" t="s">
        <v>1570</v>
      </c>
      <c r="C2414" t="str">
        <f t="shared" si="74"/>
        <v>Gianfranco Zilioli</v>
      </c>
      <c r="D2414" t="s">
        <v>524</v>
      </c>
      <c r="E2414" t="s">
        <v>600</v>
      </c>
      <c r="F2414" t="str">
        <f t="shared" si="75"/>
        <v>Italy</v>
      </c>
    </row>
    <row r="2415" spans="1:6" x14ac:dyDescent="0.3">
      <c r="A2415" t="s">
        <v>4119</v>
      </c>
      <c r="B2415" t="s">
        <v>4129</v>
      </c>
      <c r="C2415" t="str">
        <f t="shared" si="74"/>
        <v>Luka Sulaj Ziherl</v>
      </c>
      <c r="D2415" t="s">
        <v>524</v>
      </c>
      <c r="E2415" t="s">
        <v>578</v>
      </c>
      <c r="F2415" t="str">
        <f t="shared" si="75"/>
        <v>Slovenia</v>
      </c>
    </row>
    <row r="2416" spans="1:6" x14ac:dyDescent="0.3">
      <c r="A2416" t="s">
        <v>4051</v>
      </c>
      <c r="B2416" t="s">
        <v>4052</v>
      </c>
      <c r="C2416" t="str">
        <f t="shared" si="74"/>
        <v>Teo Pecnik</v>
      </c>
      <c r="D2416" t="s">
        <v>524</v>
      </c>
      <c r="E2416" t="s">
        <v>578</v>
      </c>
      <c r="F2416" t="str">
        <f t="shared" si="75"/>
        <v>Slovenia</v>
      </c>
    </row>
    <row r="2417" spans="1:6" x14ac:dyDescent="0.3">
      <c r="A2417" t="s">
        <v>1861</v>
      </c>
      <c r="B2417" t="s">
        <v>1626</v>
      </c>
      <c r="C2417" t="str">
        <f t="shared" si="74"/>
        <v>Matias Munoz</v>
      </c>
      <c r="D2417" t="s">
        <v>524</v>
      </c>
      <c r="E2417" t="s">
        <v>535</v>
      </c>
      <c r="F2417" t="str">
        <f t="shared" si="75"/>
        <v>Chile</v>
      </c>
    </row>
    <row r="2418" spans="1:6" x14ac:dyDescent="0.3">
      <c r="A2418" t="s">
        <v>3795</v>
      </c>
      <c r="B2418" t="s">
        <v>3796</v>
      </c>
      <c r="C2418" t="str">
        <f t="shared" si="74"/>
        <v>Oded Kogut</v>
      </c>
      <c r="D2418" t="s">
        <v>524</v>
      </c>
      <c r="E2418" t="s">
        <v>528</v>
      </c>
      <c r="F2418" t="str">
        <f t="shared" si="75"/>
        <v>Israel</v>
      </c>
    </row>
    <row r="2419" spans="1:6" x14ac:dyDescent="0.3">
      <c r="A2419" t="s">
        <v>2419</v>
      </c>
      <c r="B2419" t="s">
        <v>2420</v>
      </c>
      <c r="C2419" t="str">
        <f t="shared" si="74"/>
        <v>Abeng Malete</v>
      </c>
      <c r="D2419" t="s">
        <v>524</v>
      </c>
      <c r="E2419" t="s">
        <v>1651</v>
      </c>
      <c r="F2419" t="str">
        <f t="shared" si="75"/>
        <v>Botswana</v>
      </c>
    </row>
    <row r="2420" spans="1:6" x14ac:dyDescent="0.3">
      <c r="A2420" t="s">
        <v>3780</v>
      </c>
      <c r="B2420" t="s">
        <v>3781</v>
      </c>
      <c r="C2420" t="str">
        <f t="shared" si="74"/>
        <v>Kristin Jonsson</v>
      </c>
      <c r="D2420" t="s">
        <v>524</v>
      </c>
      <c r="E2420" t="s">
        <v>1448</v>
      </c>
      <c r="F2420" t="str">
        <f t="shared" si="75"/>
        <v>Iceland</v>
      </c>
    </row>
    <row r="2421" spans="1:6" x14ac:dyDescent="0.3">
      <c r="A2421" t="s">
        <v>3006</v>
      </c>
      <c r="B2421" t="s">
        <v>3007</v>
      </c>
      <c r="C2421" t="str">
        <f t="shared" si="74"/>
        <v>Leangel Linarez</v>
      </c>
      <c r="D2421" t="s">
        <v>524</v>
      </c>
      <c r="E2421" t="s">
        <v>564</v>
      </c>
      <c r="F2421" t="str">
        <f t="shared" si="75"/>
        <v>Venezuela</v>
      </c>
    </row>
    <row r="2422" spans="1:6" x14ac:dyDescent="0.3">
      <c r="A2422" t="s">
        <v>3468</v>
      </c>
      <c r="B2422" t="s">
        <v>121</v>
      </c>
      <c r="C2422" t="str">
        <f t="shared" si="74"/>
        <v>Sebastian Ryttersgaard</v>
      </c>
      <c r="D2422" t="s">
        <v>524</v>
      </c>
      <c r="E2422" t="s">
        <v>594</v>
      </c>
      <c r="F2422" t="str">
        <f t="shared" si="75"/>
        <v>Denmark</v>
      </c>
    </row>
    <row r="2423" spans="1:6" x14ac:dyDescent="0.3">
      <c r="A2423" t="s">
        <v>759</v>
      </c>
      <c r="B2423" t="s">
        <v>155</v>
      </c>
      <c r="C2423" t="str">
        <f t="shared" si="74"/>
        <v>Stefano Agostini</v>
      </c>
      <c r="D2423" t="s">
        <v>524</v>
      </c>
      <c r="E2423" t="s">
        <v>600</v>
      </c>
      <c r="F2423" t="str">
        <f t="shared" si="75"/>
        <v>Italy</v>
      </c>
    </row>
    <row r="2424" spans="1:6" x14ac:dyDescent="0.3">
      <c r="A2424" t="s">
        <v>1877</v>
      </c>
      <c r="B2424" t="s">
        <v>438</v>
      </c>
      <c r="C2424" t="str">
        <f t="shared" si="74"/>
        <v>Mohamed Imam</v>
      </c>
      <c r="D2424" t="s">
        <v>524</v>
      </c>
      <c r="E2424" t="s">
        <v>529</v>
      </c>
      <c r="F2424" t="str">
        <f t="shared" si="75"/>
        <v>Egypt</v>
      </c>
    </row>
    <row r="2425" spans="1:6" x14ac:dyDescent="0.3">
      <c r="A2425" t="s">
        <v>2448</v>
      </c>
      <c r="B2425" t="s">
        <v>228</v>
      </c>
      <c r="C2425" t="str">
        <f t="shared" si="74"/>
        <v>Vladimir Tsoy</v>
      </c>
      <c r="D2425" t="s">
        <v>524</v>
      </c>
      <c r="E2425" t="s">
        <v>591</v>
      </c>
      <c r="F2425" t="str">
        <f t="shared" si="75"/>
        <v>Kazakhstan</v>
      </c>
    </row>
    <row r="2426" spans="1:6" x14ac:dyDescent="0.3">
      <c r="A2426" t="s">
        <v>2567</v>
      </c>
      <c r="B2426" t="s">
        <v>31</v>
      </c>
      <c r="C2426" t="str">
        <f t="shared" si="74"/>
        <v>Thomas Joly</v>
      </c>
      <c r="D2426" t="s">
        <v>524</v>
      </c>
      <c r="E2426" t="s">
        <v>599</v>
      </c>
      <c r="F2426" t="str">
        <f t="shared" si="75"/>
        <v>France</v>
      </c>
    </row>
    <row r="2427" spans="1:6" x14ac:dyDescent="0.3">
      <c r="A2427" t="s">
        <v>1041</v>
      </c>
      <c r="B2427" t="s">
        <v>1040</v>
      </c>
      <c r="C2427" t="str">
        <f t="shared" si="74"/>
        <v>Rihards Bartusevics</v>
      </c>
      <c r="D2427" t="s">
        <v>524</v>
      </c>
      <c r="E2427" t="s">
        <v>588</v>
      </c>
      <c r="F2427" t="str">
        <f t="shared" si="75"/>
        <v>Latvia</v>
      </c>
    </row>
    <row r="2428" spans="1:6" x14ac:dyDescent="0.3">
      <c r="A2428" t="s">
        <v>1472</v>
      </c>
      <c r="B2428" t="s">
        <v>318</v>
      </c>
      <c r="C2428" t="str">
        <f t="shared" si="74"/>
        <v>Lukasz Owsian</v>
      </c>
      <c r="D2428" t="s">
        <v>524</v>
      </c>
      <c r="E2428" t="s">
        <v>576</v>
      </c>
      <c r="F2428" t="str">
        <f t="shared" si="75"/>
        <v>Poland</v>
      </c>
    </row>
    <row r="2429" spans="1:6" x14ac:dyDescent="0.3">
      <c r="A2429" t="s">
        <v>3406</v>
      </c>
      <c r="B2429" t="s">
        <v>322</v>
      </c>
      <c r="C2429" t="str">
        <f t="shared" si="74"/>
        <v>Timo De Jong</v>
      </c>
      <c r="D2429" t="s">
        <v>524</v>
      </c>
      <c r="E2429" t="s">
        <v>597</v>
      </c>
      <c r="F2429" t="str">
        <f t="shared" si="75"/>
        <v>Netherlands</v>
      </c>
    </row>
    <row r="2430" spans="1:6" x14ac:dyDescent="0.3">
      <c r="A2430" t="s">
        <v>105</v>
      </c>
      <c r="B2430" t="s">
        <v>1454</v>
      </c>
      <c r="C2430" t="str">
        <f t="shared" si="74"/>
        <v>Brenton Jones</v>
      </c>
      <c r="D2430" t="s">
        <v>524</v>
      </c>
      <c r="E2430" t="s">
        <v>584</v>
      </c>
      <c r="F2430" t="str">
        <f t="shared" si="75"/>
        <v>Australia</v>
      </c>
    </row>
    <row r="2431" spans="1:6" x14ac:dyDescent="0.3">
      <c r="A2431" t="s">
        <v>3224</v>
      </c>
      <c r="B2431" t="s">
        <v>2547</v>
      </c>
      <c r="C2431" t="str">
        <f t="shared" si="74"/>
        <v>Charlie Quarterman</v>
      </c>
      <c r="D2431" t="s">
        <v>524</v>
      </c>
      <c r="E2431" t="s">
        <v>586</v>
      </c>
      <c r="F2431" t="str">
        <f t="shared" si="75"/>
        <v>United-Kingdom</v>
      </c>
    </row>
    <row r="2432" spans="1:6" x14ac:dyDescent="0.3">
      <c r="A2432" t="s">
        <v>3206</v>
      </c>
      <c r="B2432" t="s">
        <v>1964</v>
      </c>
      <c r="C2432" t="str">
        <f t="shared" si="74"/>
        <v>Godfrey Slattery</v>
      </c>
      <c r="D2432" t="s">
        <v>524</v>
      </c>
      <c r="E2432" t="s">
        <v>584</v>
      </c>
      <c r="F2432" t="str">
        <f t="shared" si="75"/>
        <v>Australia</v>
      </c>
    </row>
    <row r="2433" spans="1:6" x14ac:dyDescent="0.3">
      <c r="A2433" t="s">
        <v>2068</v>
      </c>
      <c r="B2433" t="s">
        <v>321</v>
      </c>
      <c r="C2433" t="str">
        <f t="shared" si="74"/>
        <v>Richard Handley</v>
      </c>
      <c r="D2433" t="s">
        <v>524</v>
      </c>
      <c r="E2433" t="s">
        <v>586</v>
      </c>
      <c r="F2433" t="str">
        <f t="shared" si="75"/>
        <v>United-Kingdom</v>
      </c>
    </row>
    <row r="2434" spans="1:6" x14ac:dyDescent="0.3">
      <c r="A2434" t="s">
        <v>1822</v>
      </c>
      <c r="B2434" t="s">
        <v>1823</v>
      </c>
      <c r="C2434" t="str">
        <f t="shared" ref="C2434:C2497" si="76">CONCATENATE(B2434," ",A2434)</f>
        <v>Othmane Choumouch</v>
      </c>
      <c r="D2434" t="s">
        <v>524</v>
      </c>
      <c r="E2434" t="s">
        <v>550</v>
      </c>
      <c r="F2434" t="str">
        <f t="shared" si="75"/>
        <v>Morocco</v>
      </c>
    </row>
    <row r="2435" spans="1:6" x14ac:dyDescent="0.3">
      <c r="A2435" t="s">
        <v>4080</v>
      </c>
      <c r="B2435" t="s">
        <v>4081</v>
      </c>
      <c r="C2435" t="str">
        <f t="shared" si="76"/>
        <v>Serhii Sydor</v>
      </c>
      <c r="D2435" t="s">
        <v>524</v>
      </c>
      <c r="E2435" t="s">
        <v>569</v>
      </c>
      <c r="F2435" t="str">
        <f t="shared" ref="F2435:F2498" si="77">VLOOKUP(E2435,$J$1:$K$163,2,FALSE)</f>
        <v>Ukraine</v>
      </c>
    </row>
    <row r="2436" spans="1:6" x14ac:dyDescent="0.3">
      <c r="A2436" t="s">
        <v>2119</v>
      </c>
      <c r="B2436" t="s">
        <v>283</v>
      </c>
      <c r="C2436" t="str">
        <f t="shared" si="76"/>
        <v>Frederik Backaert</v>
      </c>
      <c r="D2436" t="s">
        <v>524</v>
      </c>
      <c r="E2436" t="s">
        <v>598</v>
      </c>
      <c r="F2436" t="str">
        <f t="shared" si="77"/>
        <v>Belgium</v>
      </c>
    </row>
    <row r="2437" spans="1:6" x14ac:dyDescent="0.3">
      <c r="A2437" t="s">
        <v>3809</v>
      </c>
      <c r="B2437" t="s">
        <v>3810</v>
      </c>
      <c r="C2437" t="str">
        <f t="shared" si="76"/>
        <v>Leslie Lührs</v>
      </c>
      <c r="D2437" t="s">
        <v>524</v>
      </c>
      <c r="E2437" t="s">
        <v>595</v>
      </c>
      <c r="F2437" t="str">
        <f t="shared" si="77"/>
        <v>Germany</v>
      </c>
    </row>
    <row r="2438" spans="1:6" x14ac:dyDescent="0.3">
      <c r="A2438" t="s">
        <v>3577</v>
      </c>
      <c r="B2438" t="s">
        <v>115</v>
      </c>
      <c r="C2438" t="str">
        <f t="shared" si="76"/>
        <v>Carlos Salgueiro</v>
      </c>
      <c r="D2438" t="s">
        <v>524</v>
      </c>
      <c r="E2438" t="s">
        <v>577</v>
      </c>
      <c r="F2438" t="str">
        <f t="shared" si="77"/>
        <v>Portugal</v>
      </c>
    </row>
    <row r="2439" spans="1:6" x14ac:dyDescent="0.3">
      <c r="A2439" t="s">
        <v>3632</v>
      </c>
      <c r="B2439" t="s">
        <v>3634</v>
      </c>
      <c r="C2439" t="str">
        <f t="shared" si="76"/>
        <v>Jesus David Pena</v>
      </c>
      <c r="D2439" t="s">
        <v>524</v>
      </c>
      <c r="E2439" t="s">
        <v>593</v>
      </c>
      <c r="F2439" t="str">
        <f t="shared" si="77"/>
        <v>Colombia</v>
      </c>
    </row>
    <row r="2440" spans="1:6" x14ac:dyDescent="0.3">
      <c r="A2440" t="s">
        <v>908</v>
      </c>
      <c r="B2440" t="s">
        <v>232</v>
      </c>
      <c r="C2440" t="str">
        <f t="shared" si="76"/>
        <v>Christopher De Souza</v>
      </c>
      <c r="D2440" t="s">
        <v>524</v>
      </c>
      <c r="E2440" t="s">
        <v>599</v>
      </c>
      <c r="F2440" t="str">
        <f t="shared" si="77"/>
        <v>France</v>
      </c>
    </row>
    <row r="2441" spans="1:6" x14ac:dyDescent="0.3">
      <c r="A2441" t="s">
        <v>35</v>
      </c>
      <c r="B2441" t="s">
        <v>302</v>
      </c>
      <c r="C2441" t="str">
        <f t="shared" si="76"/>
        <v>Adam Lewis</v>
      </c>
      <c r="D2441" t="s">
        <v>524</v>
      </c>
      <c r="E2441" t="s">
        <v>586</v>
      </c>
      <c r="F2441" t="str">
        <f t="shared" si="77"/>
        <v>United-Kingdom</v>
      </c>
    </row>
    <row r="2442" spans="1:6" x14ac:dyDescent="0.3">
      <c r="A2442" t="s">
        <v>2508</v>
      </c>
      <c r="B2442" t="s">
        <v>2509</v>
      </c>
      <c r="C2442" t="str">
        <f t="shared" si="76"/>
        <v>Conn Mcdunphy</v>
      </c>
      <c r="D2442" t="s">
        <v>524</v>
      </c>
      <c r="E2442" t="s">
        <v>575</v>
      </c>
      <c r="F2442" t="str">
        <f t="shared" si="77"/>
        <v>Ireland</v>
      </c>
    </row>
    <row r="2443" spans="1:6" x14ac:dyDescent="0.3">
      <c r="A2443" t="s">
        <v>3528</v>
      </c>
      <c r="B2443" t="s">
        <v>917</v>
      </c>
      <c r="C2443" t="str">
        <f t="shared" si="76"/>
        <v>Cristian Rocchetta</v>
      </c>
      <c r="D2443" t="s">
        <v>524</v>
      </c>
      <c r="E2443" t="s">
        <v>600</v>
      </c>
      <c r="F2443" t="str">
        <f t="shared" si="77"/>
        <v>Italy</v>
      </c>
    </row>
    <row r="2444" spans="1:6" x14ac:dyDescent="0.3">
      <c r="A2444" t="s">
        <v>436</v>
      </c>
      <c r="B2444" t="s">
        <v>3649</v>
      </c>
      <c r="C2444" t="str">
        <f t="shared" si="76"/>
        <v>Sinuhe Fernandez</v>
      </c>
      <c r="D2444" t="s">
        <v>524</v>
      </c>
      <c r="E2444" t="s">
        <v>601</v>
      </c>
      <c r="F2444" t="str">
        <f t="shared" si="77"/>
        <v>Spain</v>
      </c>
    </row>
    <row r="2445" spans="1:6" x14ac:dyDescent="0.3">
      <c r="A2445" t="s">
        <v>2550</v>
      </c>
      <c r="B2445" t="s">
        <v>2551</v>
      </c>
      <c r="C2445" t="str">
        <f t="shared" si="76"/>
        <v>Gergo Gonczy</v>
      </c>
      <c r="D2445" t="s">
        <v>524</v>
      </c>
      <c r="E2445" t="s">
        <v>567</v>
      </c>
      <c r="F2445" t="str">
        <f t="shared" si="77"/>
        <v>Hungary</v>
      </c>
    </row>
    <row r="2446" spans="1:6" x14ac:dyDescent="0.3">
      <c r="A2446" t="s">
        <v>3447</v>
      </c>
      <c r="B2446" t="s">
        <v>223</v>
      </c>
      <c r="C2446" t="str">
        <f t="shared" si="76"/>
        <v>Florian Dauphin</v>
      </c>
      <c r="D2446" t="s">
        <v>524</v>
      </c>
      <c r="E2446" t="s">
        <v>599</v>
      </c>
      <c r="F2446" t="str">
        <f t="shared" si="77"/>
        <v>France</v>
      </c>
    </row>
    <row r="2447" spans="1:6" x14ac:dyDescent="0.3">
      <c r="A2447" t="s">
        <v>1585</v>
      </c>
      <c r="B2447" t="s">
        <v>307</v>
      </c>
      <c r="C2447" t="str">
        <f t="shared" si="76"/>
        <v>Alessio Taliani</v>
      </c>
      <c r="D2447" t="s">
        <v>524</v>
      </c>
      <c r="E2447" t="s">
        <v>600</v>
      </c>
      <c r="F2447" t="str">
        <f t="shared" si="77"/>
        <v>Italy</v>
      </c>
    </row>
    <row r="2448" spans="1:6" x14ac:dyDescent="0.3">
      <c r="A2448" t="s">
        <v>2398</v>
      </c>
      <c r="B2448" t="s">
        <v>61</v>
      </c>
      <c r="C2448" t="str">
        <f t="shared" si="76"/>
        <v>George Wood</v>
      </c>
      <c r="D2448" t="s">
        <v>524</v>
      </c>
      <c r="E2448" t="s">
        <v>586</v>
      </c>
      <c r="F2448" t="str">
        <f t="shared" si="77"/>
        <v>United-Kingdom</v>
      </c>
    </row>
    <row r="2449" spans="1:6" x14ac:dyDescent="0.3">
      <c r="A2449" t="s">
        <v>2424</v>
      </c>
      <c r="B2449" t="s">
        <v>203</v>
      </c>
      <c r="C2449" t="str">
        <f t="shared" si="76"/>
        <v>Sergio Vega Merodio</v>
      </c>
      <c r="D2449" t="s">
        <v>524</v>
      </c>
      <c r="E2449" t="s">
        <v>601</v>
      </c>
      <c r="F2449" t="str">
        <f t="shared" si="77"/>
        <v>Spain</v>
      </c>
    </row>
    <row r="2450" spans="1:6" x14ac:dyDescent="0.3">
      <c r="A2450" t="s">
        <v>2404</v>
      </c>
      <c r="B2450" t="s">
        <v>2405</v>
      </c>
      <c r="C2450" t="str">
        <f t="shared" si="76"/>
        <v>Ephrem Tuyishimire</v>
      </c>
      <c r="D2450" t="s">
        <v>524</v>
      </c>
      <c r="E2450" t="s">
        <v>749</v>
      </c>
      <c r="F2450" t="str">
        <f t="shared" si="77"/>
        <v>Rwanda</v>
      </c>
    </row>
    <row r="2451" spans="1:6" x14ac:dyDescent="0.3">
      <c r="A2451" t="s">
        <v>2520</v>
      </c>
      <c r="B2451" t="s">
        <v>289</v>
      </c>
      <c r="C2451" t="str">
        <f t="shared" si="76"/>
        <v>Gianni Pugi</v>
      </c>
      <c r="D2451" t="s">
        <v>524</v>
      </c>
      <c r="E2451" t="s">
        <v>600</v>
      </c>
      <c r="F2451" t="str">
        <f t="shared" si="77"/>
        <v>Italy</v>
      </c>
    </row>
    <row r="2452" spans="1:6" x14ac:dyDescent="0.3">
      <c r="A2452" t="s">
        <v>678</v>
      </c>
      <c r="B2452" t="s">
        <v>2384</v>
      </c>
      <c r="C2452" t="str">
        <f t="shared" si="76"/>
        <v>Christoffer Lisson</v>
      </c>
      <c r="D2452" t="s">
        <v>524</v>
      </c>
      <c r="E2452" t="s">
        <v>594</v>
      </c>
      <c r="F2452" t="str">
        <f t="shared" si="77"/>
        <v>Denmark</v>
      </c>
    </row>
    <row r="2453" spans="1:6" x14ac:dyDescent="0.3">
      <c r="A2453" t="s">
        <v>3896</v>
      </c>
      <c r="B2453" t="s">
        <v>220</v>
      </c>
      <c r="C2453" t="str">
        <f t="shared" si="76"/>
        <v>Patrick Welch</v>
      </c>
      <c r="D2453" t="s">
        <v>524</v>
      </c>
      <c r="E2453" t="s">
        <v>596</v>
      </c>
      <c r="F2453" t="str">
        <f t="shared" si="77"/>
        <v>United-States</v>
      </c>
    </row>
    <row r="2454" spans="1:6" x14ac:dyDescent="0.3">
      <c r="A2454" t="s">
        <v>19</v>
      </c>
      <c r="B2454" t="s">
        <v>4067</v>
      </c>
      <c r="C2454" t="str">
        <f t="shared" si="76"/>
        <v>Vicente Rojas</v>
      </c>
      <c r="D2454" t="s">
        <v>524</v>
      </c>
      <c r="E2454" t="s">
        <v>535</v>
      </c>
      <c r="F2454" t="str">
        <f t="shared" si="77"/>
        <v>Chile</v>
      </c>
    </row>
    <row r="2455" spans="1:6" x14ac:dyDescent="0.3">
      <c r="A2455" t="s">
        <v>692</v>
      </c>
      <c r="B2455" t="s">
        <v>544</v>
      </c>
      <c r="C2455" t="str">
        <f t="shared" si="76"/>
        <v>Giacomo Nizzolo</v>
      </c>
      <c r="D2455" t="s">
        <v>524</v>
      </c>
      <c r="E2455" t="s">
        <v>600</v>
      </c>
      <c r="F2455" t="str">
        <f t="shared" si="77"/>
        <v>Italy</v>
      </c>
    </row>
    <row r="2456" spans="1:6" x14ac:dyDescent="0.3">
      <c r="A2456" t="s">
        <v>3864</v>
      </c>
      <c r="B2456" t="s">
        <v>304</v>
      </c>
      <c r="C2456" t="str">
        <f t="shared" si="76"/>
        <v>Anton Stensby</v>
      </c>
      <c r="D2456" t="s">
        <v>524</v>
      </c>
      <c r="E2456" t="s">
        <v>571</v>
      </c>
      <c r="F2456" t="str">
        <f t="shared" si="77"/>
        <v>Norway</v>
      </c>
    </row>
    <row r="2457" spans="1:6" x14ac:dyDescent="0.3">
      <c r="A2457" t="s">
        <v>2485</v>
      </c>
      <c r="B2457" t="s">
        <v>1363</v>
      </c>
      <c r="C2457" t="str">
        <f t="shared" si="76"/>
        <v>Konrad Gessner</v>
      </c>
      <c r="D2457" t="s">
        <v>524</v>
      </c>
      <c r="E2457" t="s">
        <v>595</v>
      </c>
      <c r="F2457" t="str">
        <f t="shared" si="77"/>
        <v>Germany</v>
      </c>
    </row>
    <row r="2458" spans="1:6" x14ac:dyDescent="0.3">
      <c r="A2458" t="s">
        <v>2435</v>
      </c>
      <c r="B2458" t="s">
        <v>202</v>
      </c>
      <c r="C2458" t="str">
        <f t="shared" si="76"/>
        <v>Gustav Basson</v>
      </c>
      <c r="D2458" t="s">
        <v>524</v>
      </c>
      <c r="E2458" t="s">
        <v>1164</v>
      </c>
      <c r="F2458" t="str">
        <f t="shared" si="77"/>
        <v>South-Africa</v>
      </c>
    </row>
    <row r="2459" spans="1:6" x14ac:dyDescent="0.3">
      <c r="A2459" t="s">
        <v>3606</v>
      </c>
      <c r="B2459" t="s">
        <v>3607</v>
      </c>
      <c r="C2459" t="str">
        <f t="shared" si="76"/>
        <v>Jokin Murguialday</v>
      </c>
      <c r="D2459" t="s">
        <v>524</v>
      </c>
      <c r="E2459" t="s">
        <v>601</v>
      </c>
      <c r="F2459" t="str">
        <f t="shared" si="77"/>
        <v>Spain</v>
      </c>
    </row>
    <row r="2460" spans="1:6" x14ac:dyDescent="0.3">
      <c r="A2460" t="s">
        <v>3486</v>
      </c>
      <c r="B2460" t="s">
        <v>1423</v>
      </c>
      <c r="C2460" t="str">
        <f t="shared" si="76"/>
        <v>Jon Knolle</v>
      </c>
      <c r="D2460" t="s">
        <v>524</v>
      </c>
      <c r="E2460" t="s">
        <v>595</v>
      </c>
      <c r="F2460" t="str">
        <f t="shared" si="77"/>
        <v>Germany</v>
      </c>
    </row>
    <row r="2461" spans="1:6" x14ac:dyDescent="0.3">
      <c r="A2461" t="s">
        <v>1930</v>
      </c>
      <c r="B2461" t="s">
        <v>1931</v>
      </c>
      <c r="C2461" t="str">
        <f t="shared" si="76"/>
        <v>Elgun Alizada</v>
      </c>
      <c r="D2461" t="s">
        <v>524</v>
      </c>
      <c r="E2461" t="s">
        <v>743</v>
      </c>
      <c r="F2461" t="str">
        <f t="shared" si="77"/>
        <v>Azerbaijan</v>
      </c>
    </row>
    <row r="2462" spans="1:6" x14ac:dyDescent="0.3">
      <c r="A2462" t="s">
        <v>2053</v>
      </c>
      <c r="B2462" t="s">
        <v>349</v>
      </c>
      <c r="C2462" t="str">
        <f t="shared" si="76"/>
        <v>Gabriel Juarez</v>
      </c>
      <c r="D2462" t="s">
        <v>524</v>
      </c>
      <c r="E2462" t="s">
        <v>563</v>
      </c>
      <c r="F2462" t="str">
        <f t="shared" si="77"/>
        <v>Argentina</v>
      </c>
    </row>
    <row r="2463" spans="1:6" x14ac:dyDescent="0.3">
      <c r="A2463" t="s">
        <v>1932</v>
      </c>
      <c r="B2463" t="s">
        <v>1933</v>
      </c>
      <c r="C2463" t="str">
        <f t="shared" si="76"/>
        <v>Allaeldin Ahmouda</v>
      </c>
      <c r="D2463" t="s">
        <v>524</v>
      </c>
      <c r="E2463" t="s">
        <v>1554</v>
      </c>
      <c r="F2463" t="str">
        <f t="shared" si="77"/>
        <v>Lebanon</v>
      </c>
    </row>
    <row r="2464" spans="1:6" x14ac:dyDescent="0.3">
      <c r="A2464" t="s">
        <v>1879</v>
      </c>
      <c r="B2464" t="s">
        <v>1880</v>
      </c>
      <c r="C2464" t="str">
        <f t="shared" si="76"/>
        <v>Pontus Kastemyr</v>
      </c>
      <c r="D2464" t="s">
        <v>524</v>
      </c>
      <c r="E2464" t="s">
        <v>574</v>
      </c>
      <c r="F2464" t="str">
        <f t="shared" si="77"/>
        <v>Sweden</v>
      </c>
    </row>
    <row r="2465" spans="1:6" x14ac:dyDescent="0.3">
      <c r="A2465" t="s">
        <v>714</v>
      </c>
      <c r="B2465" t="s">
        <v>715</v>
      </c>
      <c r="C2465" t="str">
        <f t="shared" si="76"/>
        <v>Alexey Tsatevich</v>
      </c>
      <c r="D2465" t="s">
        <v>524</v>
      </c>
      <c r="E2465" t="s">
        <v>589</v>
      </c>
      <c r="F2465" t="str">
        <f t="shared" si="77"/>
        <v>Russia</v>
      </c>
    </row>
    <row r="2466" spans="1:6" x14ac:dyDescent="0.3">
      <c r="A2466" t="s">
        <v>3561</v>
      </c>
      <c r="B2466" t="s">
        <v>3562</v>
      </c>
      <c r="C2466" t="str">
        <f t="shared" si="76"/>
        <v>Calum Johnston</v>
      </c>
      <c r="D2466" t="s">
        <v>524</v>
      </c>
      <c r="E2466" t="s">
        <v>586</v>
      </c>
      <c r="F2466" t="str">
        <f t="shared" si="77"/>
        <v>United-Kingdom</v>
      </c>
    </row>
    <row r="2467" spans="1:6" x14ac:dyDescent="0.3">
      <c r="A2467" t="s">
        <v>1941</v>
      </c>
      <c r="B2467" t="s">
        <v>1942</v>
      </c>
      <c r="C2467" t="str">
        <f t="shared" si="76"/>
        <v>Ludek Lichnovsky</v>
      </c>
      <c r="D2467" t="s">
        <v>524</v>
      </c>
      <c r="E2467" t="s">
        <v>573</v>
      </c>
      <c r="F2467" t="str">
        <f t="shared" si="77"/>
        <v>Czech-Republic</v>
      </c>
    </row>
    <row r="2468" spans="1:6" x14ac:dyDescent="0.3">
      <c r="A2468" t="s">
        <v>1940</v>
      </c>
      <c r="B2468" t="s">
        <v>982</v>
      </c>
      <c r="C2468" t="str">
        <f t="shared" si="76"/>
        <v>Amanuel Tsegay</v>
      </c>
      <c r="D2468" t="s">
        <v>524</v>
      </c>
      <c r="E2468" t="s">
        <v>751</v>
      </c>
      <c r="F2468" t="str">
        <f t="shared" si="77"/>
        <v>Eritrea</v>
      </c>
    </row>
    <row r="2469" spans="1:6" x14ac:dyDescent="0.3">
      <c r="A2469" t="s">
        <v>101</v>
      </c>
      <c r="B2469" t="s">
        <v>137</v>
      </c>
      <c r="C2469" t="str">
        <f t="shared" si="76"/>
        <v>Alexander Richardson</v>
      </c>
      <c r="D2469" t="s">
        <v>524</v>
      </c>
      <c r="E2469" t="s">
        <v>586</v>
      </c>
      <c r="F2469" t="str">
        <f t="shared" si="77"/>
        <v>United-Kingdom</v>
      </c>
    </row>
    <row r="2470" spans="1:6" x14ac:dyDescent="0.3">
      <c r="A2470" t="s">
        <v>3239</v>
      </c>
      <c r="B2470" t="s">
        <v>366</v>
      </c>
      <c r="C2470" t="str">
        <f t="shared" si="76"/>
        <v>Jesper Rasch</v>
      </c>
      <c r="D2470" t="s">
        <v>524</v>
      </c>
      <c r="E2470" t="s">
        <v>597</v>
      </c>
      <c r="F2470" t="str">
        <f t="shared" si="77"/>
        <v>Netherlands</v>
      </c>
    </row>
    <row r="2471" spans="1:6" x14ac:dyDescent="0.3">
      <c r="A2471" t="s">
        <v>1920</v>
      </c>
      <c r="B2471" t="s">
        <v>256</v>
      </c>
      <c r="C2471" t="str">
        <f t="shared" si="76"/>
        <v>Tomas Harag</v>
      </c>
      <c r="D2471" t="s">
        <v>524</v>
      </c>
      <c r="E2471" t="s">
        <v>579</v>
      </c>
      <c r="F2471" t="str">
        <f t="shared" si="77"/>
        <v>Slovakia</v>
      </c>
    </row>
    <row r="2472" spans="1:6" x14ac:dyDescent="0.3">
      <c r="A2472" t="s">
        <v>3902</v>
      </c>
      <c r="B2472" t="s">
        <v>317</v>
      </c>
      <c r="C2472" t="str">
        <f t="shared" si="76"/>
        <v>Adrian Zuger</v>
      </c>
      <c r="D2472" t="s">
        <v>524</v>
      </c>
      <c r="E2472" t="s">
        <v>595</v>
      </c>
      <c r="F2472" t="str">
        <f t="shared" si="77"/>
        <v>Germany</v>
      </c>
    </row>
    <row r="2473" spans="1:6" x14ac:dyDescent="0.3">
      <c r="A2473" t="s">
        <v>1532</v>
      </c>
      <c r="B2473" t="s">
        <v>1533</v>
      </c>
      <c r="C2473" t="str">
        <f t="shared" si="76"/>
        <v>Herizo Adriamihajanarivo</v>
      </c>
      <c r="D2473" t="s">
        <v>524</v>
      </c>
      <c r="E2473" t="s">
        <v>1534</v>
      </c>
      <c r="F2473" t="str">
        <f t="shared" si="77"/>
        <v>Madagaskar</v>
      </c>
    </row>
    <row r="2474" spans="1:6" x14ac:dyDescent="0.3">
      <c r="A2474" t="s">
        <v>704</v>
      </c>
      <c r="B2474" t="s">
        <v>412</v>
      </c>
      <c r="C2474" t="str">
        <f t="shared" si="76"/>
        <v>Ramon Sinkeldam</v>
      </c>
      <c r="D2474" t="s">
        <v>524</v>
      </c>
      <c r="E2474" t="s">
        <v>597</v>
      </c>
      <c r="F2474" t="str">
        <f t="shared" si="77"/>
        <v>Netherlands</v>
      </c>
    </row>
    <row r="2475" spans="1:6" x14ac:dyDescent="0.3">
      <c r="A2475" t="s">
        <v>90</v>
      </c>
      <c r="B2475" t="s">
        <v>397</v>
      </c>
      <c r="C2475" t="str">
        <f t="shared" si="76"/>
        <v>Sergiu Cioban</v>
      </c>
      <c r="D2475" t="s">
        <v>524</v>
      </c>
      <c r="E2475" t="s">
        <v>568</v>
      </c>
      <c r="F2475" t="str">
        <f t="shared" si="77"/>
        <v>Moldova</v>
      </c>
    </row>
    <row r="2476" spans="1:6" x14ac:dyDescent="0.3">
      <c r="A2476" t="s">
        <v>3536</v>
      </c>
      <c r="B2476" t="s">
        <v>411</v>
      </c>
      <c r="C2476" t="str">
        <f t="shared" si="76"/>
        <v>Michel Aschenbrenner</v>
      </c>
      <c r="D2476" t="s">
        <v>524</v>
      </c>
      <c r="E2476" t="s">
        <v>595</v>
      </c>
      <c r="F2476" t="str">
        <f t="shared" si="77"/>
        <v>Germany</v>
      </c>
    </row>
    <row r="2477" spans="1:6" x14ac:dyDescent="0.3">
      <c r="A2477" t="s">
        <v>3511</v>
      </c>
      <c r="B2477" t="s">
        <v>3512</v>
      </c>
      <c r="C2477" t="str">
        <f t="shared" si="76"/>
        <v>Tuur Dens</v>
      </c>
      <c r="D2477" t="s">
        <v>524</v>
      </c>
      <c r="E2477" t="s">
        <v>598</v>
      </c>
      <c r="F2477" t="str">
        <f t="shared" si="77"/>
        <v>Belgium</v>
      </c>
    </row>
    <row r="2478" spans="1:6" x14ac:dyDescent="0.3">
      <c r="A2478" t="s">
        <v>3479</v>
      </c>
      <c r="B2478" t="s">
        <v>1867</v>
      </c>
      <c r="C2478" t="str">
        <f t="shared" si="76"/>
        <v>Agustin Del Negro</v>
      </c>
      <c r="D2478" t="s">
        <v>524</v>
      </c>
      <c r="E2478" t="s">
        <v>563</v>
      </c>
      <c r="F2478" t="str">
        <f t="shared" si="77"/>
        <v>Argentina</v>
      </c>
    </row>
    <row r="2479" spans="1:6" x14ac:dyDescent="0.3">
      <c r="A2479" t="s">
        <v>1736</v>
      </c>
      <c r="B2479" t="s">
        <v>329</v>
      </c>
      <c r="C2479" t="str">
        <f t="shared" si="76"/>
        <v>James Curry</v>
      </c>
      <c r="D2479" t="s">
        <v>524</v>
      </c>
      <c r="E2479" t="s">
        <v>575</v>
      </c>
      <c r="F2479" t="str">
        <f t="shared" si="77"/>
        <v>Ireland</v>
      </c>
    </row>
    <row r="2480" spans="1:6" x14ac:dyDescent="0.3">
      <c r="A2480" t="s">
        <v>1027</v>
      </c>
      <c r="B2480" t="s">
        <v>496</v>
      </c>
      <c r="C2480" t="str">
        <f t="shared" si="76"/>
        <v>Sebastien Reichenbach</v>
      </c>
      <c r="D2480" t="s">
        <v>524</v>
      </c>
      <c r="E2480" t="s">
        <v>587</v>
      </c>
      <c r="F2480" t="str">
        <f t="shared" si="77"/>
        <v>Switzerland</v>
      </c>
    </row>
    <row r="2481" spans="1:6" x14ac:dyDescent="0.3">
      <c r="A2481" t="s">
        <v>1706</v>
      </c>
      <c r="B2481" t="s">
        <v>31</v>
      </c>
      <c r="C2481" t="str">
        <f t="shared" si="76"/>
        <v>Thomas Vereecken</v>
      </c>
      <c r="D2481" t="s">
        <v>524</v>
      </c>
      <c r="E2481" t="s">
        <v>598</v>
      </c>
      <c r="F2481" t="str">
        <f t="shared" si="77"/>
        <v>Belgium</v>
      </c>
    </row>
    <row r="2482" spans="1:6" x14ac:dyDescent="0.3">
      <c r="A2482" t="s">
        <v>3718</v>
      </c>
      <c r="B2482" t="s">
        <v>3719</v>
      </c>
      <c r="C2482" t="str">
        <f t="shared" si="76"/>
        <v>Kevon Boyd</v>
      </c>
      <c r="D2482" t="s">
        <v>524</v>
      </c>
      <c r="E2482" t="s">
        <v>3903</v>
      </c>
      <c r="F2482" t="str">
        <f t="shared" si="77"/>
        <v>Dominica</v>
      </c>
    </row>
    <row r="2483" spans="1:6" x14ac:dyDescent="0.3">
      <c r="A2483" t="s">
        <v>1592</v>
      </c>
      <c r="B2483" t="s">
        <v>623</v>
      </c>
      <c r="C2483" t="str">
        <f t="shared" si="76"/>
        <v>Kirill Sinitsyn</v>
      </c>
      <c r="D2483" t="s">
        <v>524</v>
      </c>
      <c r="E2483" t="s">
        <v>589</v>
      </c>
      <c r="F2483" t="str">
        <f t="shared" si="77"/>
        <v>Russia</v>
      </c>
    </row>
    <row r="2484" spans="1:6" x14ac:dyDescent="0.3">
      <c r="A2484" t="s">
        <v>24</v>
      </c>
      <c r="B2484" t="s">
        <v>1380</v>
      </c>
      <c r="C2484" t="str">
        <f t="shared" si="76"/>
        <v>Mika Batista</v>
      </c>
      <c r="D2484" t="s">
        <v>524</v>
      </c>
      <c r="E2484" t="s">
        <v>3370</v>
      </c>
      <c r="F2484" t="str">
        <f t="shared" si="77"/>
        <v>Monaco</v>
      </c>
    </row>
    <row r="2485" spans="1:6" x14ac:dyDescent="0.3">
      <c r="A2485" t="s">
        <v>872</v>
      </c>
      <c r="B2485" t="s">
        <v>459</v>
      </c>
      <c r="C2485" t="str">
        <f t="shared" si="76"/>
        <v>Rüdiger Selig</v>
      </c>
      <c r="D2485" t="s">
        <v>524</v>
      </c>
      <c r="E2485" t="s">
        <v>595</v>
      </c>
      <c r="F2485" t="str">
        <f t="shared" si="77"/>
        <v>Germany</v>
      </c>
    </row>
    <row r="2486" spans="1:6" x14ac:dyDescent="0.3">
      <c r="A2486" t="s">
        <v>2511</v>
      </c>
      <c r="B2486" t="s">
        <v>223</v>
      </c>
      <c r="C2486" t="str">
        <f t="shared" si="76"/>
        <v>Florian Maitre</v>
      </c>
      <c r="D2486" t="s">
        <v>524</v>
      </c>
      <c r="E2486" t="s">
        <v>599</v>
      </c>
      <c r="F2486" t="str">
        <f t="shared" si="77"/>
        <v>France</v>
      </c>
    </row>
    <row r="2487" spans="1:6" x14ac:dyDescent="0.3">
      <c r="A2487" t="s">
        <v>2227</v>
      </c>
      <c r="B2487" t="s">
        <v>3487</v>
      </c>
      <c r="C2487" t="str">
        <f t="shared" si="76"/>
        <v>Wessel Krul</v>
      </c>
      <c r="D2487" t="s">
        <v>524</v>
      </c>
      <c r="E2487" t="s">
        <v>597</v>
      </c>
      <c r="F2487" t="str">
        <f t="shared" si="77"/>
        <v>Netherlands</v>
      </c>
    </row>
    <row r="2488" spans="1:6" x14ac:dyDescent="0.3">
      <c r="A2488" t="s">
        <v>1854</v>
      </c>
      <c r="B2488" t="s">
        <v>278</v>
      </c>
      <c r="C2488" t="str">
        <f t="shared" si="76"/>
        <v>Diego Sumbu</v>
      </c>
      <c r="D2488" t="s">
        <v>524</v>
      </c>
      <c r="E2488" t="s">
        <v>1608</v>
      </c>
      <c r="F2488" t="str">
        <f t="shared" si="77"/>
        <v>Republic of Congo</v>
      </c>
    </row>
    <row r="2489" spans="1:6" x14ac:dyDescent="0.3">
      <c r="A2489" t="s">
        <v>3626</v>
      </c>
      <c r="B2489" t="s">
        <v>115</v>
      </c>
      <c r="C2489" t="str">
        <f t="shared" si="76"/>
        <v>Carlos Garcia Pierna</v>
      </c>
      <c r="D2489" t="s">
        <v>524</v>
      </c>
      <c r="E2489" t="s">
        <v>601</v>
      </c>
      <c r="F2489" t="str">
        <f t="shared" si="77"/>
        <v>Spain</v>
      </c>
    </row>
    <row r="2490" spans="1:6" x14ac:dyDescent="0.3">
      <c r="A2490" t="s">
        <v>3742</v>
      </c>
      <c r="B2490" t="s">
        <v>3743</v>
      </c>
      <c r="C2490" t="str">
        <f t="shared" si="76"/>
        <v>Eipor Eiriksson</v>
      </c>
      <c r="D2490" t="s">
        <v>524</v>
      </c>
      <c r="E2490" t="s">
        <v>1448</v>
      </c>
      <c r="F2490" t="str">
        <f t="shared" si="77"/>
        <v>Iceland</v>
      </c>
    </row>
    <row r="2491" spans="1:6" x14ac:dyDescent="0.3">
      <c r="A2491" t="s">
        <v>735</v>
      </c>
      <c r="B2491" t="s">
        <v>734</v>
      </c>
      <c r="C2491" t="str">
        <f t="shared" si="76"/>
        <v>Ignagio Maldonado</v>
      </c>
      <c r="D2491" t="s">
        <v>524</v>
      </c>
      <c r="E2491" t="s">
        <v>527</v>
      </c>
      <c r="F2491" t="str">
        <f t="shared" si="77"/>
        <v>Uruguay</v>
      </c>
    </row>
    <row r="2492" spans="1:6" x14ac:dyDescent="0.3">
      <c r="A2492" t="s">
        <v>4115</v>
      </c>
      <c r="B2492" t="s">
        <v>1094</v>
      </c>
      <c r="C2492" t="str">
        <f t="shared" si="76"/>
        <v>Guy Yarrell</v>
      </c>
      <c r="D2492" t="s">
        <v>4312</v>
      </c>
      <c r="E2492" t="s">
        <v>572</v>
      </c>
      <c r="F2492" t="str">
        <f t="shared" si="77"/>
        <v>New-Zealand</v>
      </c>
    </row>
    <row r="2493" spans="1:6" x14ac:dyDescent="0.3">
      <c r="A2493" t="s">
        <v>1870</v>
      </c>
      <c r="B2493" t="s">
        <v>1670</v>
      </c>
      <c r="C2493" t="str">
        <f t="shared" si="76"/>
        <v>Yonas Tekeste</v>
      </c>
      <c r="D2493" t="s">
        <v>524</v>
      </c>
      <c r="E2493" t="s">
        <v>751</v>
      </c>
      <c r="F2493" t="str">
        <f t="shared" si="77"/>
        <v>Eritrea</v>
      </c>
    </row>
    <row r="2494" spans="1:6" x14ac:dyDescent="0.3">
      <c r="A2494" t="s">
        <v>3753</v>
      </c>
      <c r="B2494" t="s">
        <v>2031</v>
      </c>
      <c r="C2494" t="str">
        <f t="shared" si="76"/>
        <v>Aleksey Fomovskiy</v>
      </c>
      <c r="D2494" t="s">
        <v>524</v>
      </c>
      <c r="E2494" t="s">
        <v>558</v>
      </c>
      <c r="F2494" t="str">
        <f t="shared" si="77"/>
        <v>Uzbekistan</v>
      </c>
    </row>
    <row r="2495" spans="1:6" x14ac:dyDescent="0.3">
      <c r="A2495" t="s">
        <v>440</v>
      </c>
      <c r="B2495" t="s">
        <v>1318</v>
      </c>
      <c r="C2495" t="str">
        <f t="shared" si="76"/>
        <v>Peilun Wu</v>
      </c>
      <c r="D2495" t="s">
        <v>524</v>
      </c>
      <c r="E2495" t="s">
        <v>580</v>
      </c>
      <c r="F2495" t="str">
        <f t="shared" si="77"/>
        <v>China</v>
      </c>
    </row>
    <row r="2496" spans="1:6" x14ac:dyDescent="0.3">
      <c r="A2496" t="s">
        <v>30</v>
      </c>
      <c r="B2496" t="s">
        <v>31</v>
      </c>
      <c r="C2496" t="str">
        <f t="shared" si="76"/>
        <v>Thomas Stewart</v>
      </c>
      <c r="D2496" t="s">
        <v>524</v>
      </c>
      <c r="E2496" t="s">
        <v>586</v>
      </c>
      <c r="F2496" t="str">
        <f t="shared" si="77"/>
        <v>United-Kingdom</v>
      </c>
    </row>
    <row r="2497" spans="1:6" x14ac:dyDescent="0.3">
      <c r="A2497" t="s">
        <v>907</v>
      </c>
      <c r="B2497" t="s">
        <v>127</v>
      </c>
      <c r="C2497" t="str">
        <f t="shared" si="76"/>
        <v>Maxime Renault</v>
      </c>
      <c r="D2497" t="s">
        <v>524</v>
      </c>
      <c r="E2497" t="s">
        <v>599</v>
      </c>
      <c r="F2497" t="str">
        <f t="shared" si="77"/>
        <v>France</v>
      </c>
    </row>
    <row r="2498" spans="1:6" x14ac:dyDescent="0.3">
      <c r="A2498" t="s">
        <v>3537</v>
      </c>
      <c r="B2498" t="s">
        <v>3538</v>
      </c>
      <c r="C2498" t="str">
        <f t="shared" ref="C2498:C2561" si="78">CONCATENATE(B2498," ",A2498)</f>
        <v>Alois Charrin</v>
      </c>
      <c r="D2498" t="s">
        <v>524</v>
      </c>
      <c r="E2498" t="s">
        <v>599</v>
      </c>
      <c r="F2498" t="str">
        <f t="shared" si="77"/>
        <v>France</v>
      </c>
    </row>
    <row r="2499" spans="1:6" x14ac:dyDescent="0.3">
      <c r="A2499" t="s">
        <v>2578</v>
      </c>
      <c r="B2499" t="s">
        <v>468</v>
      </c>
      <c r="C2499" t="str">
        <f t="shared" si="78"/>
        <v>Sergey Rostovtsev</v>
      </c>
      <c r="D2499" t="s">
        <v>524</v>
      </c>
      <c r="E2499" t="s">
        <v>589</v>
      </c>
      <c r="F2499" t="str">
        <f t="shared" ref="F2499:F2562" si="79">VLOOKUP(E2499,$J$1:$K$163,2,FALSE)</f>
        <v>Russia</v>
      </c>
    </row>
    <row r="2500" spans="1:6" x14ac:dyDescent="0.3">
      <c r="A2500" t="s">
        <v>44</v>
      </c>
      <c r="B2500" t="s">
        <v>363</v>
      </c>
      <c r="C2500" t="str">
        <f t="shared" si="78"/>
        <v>Mads Andersen</v>
      </c>
      <c r="D2500" t="s">
        <v>524</v>
      </c>
      <c r="E2500" t="s">
        <v>594</v>
      </c>
      <c r="F2500" t="str">
        <f t="shared" si="79"/>
        <v>Denmark</v>
      </c>
    </row>
    <row r="2501" spans="1:6" x14ac:dyDescent="0.3">
      <c r="A2501" t="s">
        <v>498</v>
      </c>
      <c r="B2501" t="s">
        <v>756</v>
      </c>
      <c r="C2501" t="str">
        <f t="shared" si="78"/>
        <v>Reinhardt Janse van Rensburg</v>
      </c>
      <c r="D2501" t="s">
        <v>524</v>
      </c>
      <c r="E2501" t="s">
        <v>1164</v>
      </c>
      <c r="F2501" t="str">
        <f t="shared" si="79"/>
        <v>South-Africa</v>
      </c>
    </row>
    <row r="2502" spans="1:6" x14ac:dyDescent="0.3">
      <c r="A2502" t="s">
        <v>3604</v>
      </c>
      <c r="B2502" t="s">
        <v>247</v>
      </c>
      <c r="C2502" t="str">
        <f t="shared" si="78"/>
        <v>Unai Iribar</v>
      </c>
      <c r="D2502" t="s">
        <v>524</v>
      </c>
      <c r="E2502" t="s">
        <v>601</v>
      </c>
      <c r="F2502" t="str">
        <f t="shared" si="79"/>
        <v>Spain</v>
      </c>
    </row>
    <row r="2503" spans="1:6" x14ac:dyDescent="0.3">
      <c r="A2503" t="s">
        <v>1367</v>
      </c>
      <c r="B2503" t="s">
        <v>1368</v>
      </c>
      <c r="C2503" t="str">
        <f t="shared" si="78"/>
        <v>Ilnur Zakarin</v>
      </c>
      <c r="D2503" t="s">
        <v>524</v>
      </c>
      <c r="E2503" t="s">
        <v>589</v>
      </c>
      <c r="F2503" t="str">
        <f t="shared" si="79"/>
        <v>Russia</v>
      </c>
    </row>
    <row r="2504" spans="1:6" x14ac:dyDescent="0.3">
      <c r="A2504" t="s">
        <v>1923</v>
      </c>
      <c r="B2504" t="s">
        <v>1685</v>
      </c>
      <c r="C2504" t="str">
        <f t="shared" si="78"/>
        <v>Khaled Alkhalifah</v>
      </c>
      <c r="D2504" t="s">
        <v>524</v>
      </c>
      <c r="E2504" t="s">
        <v>1647</v>
      </c>
      <c r="F2504" t="str">
        <f t="shared" si="79"/>
        <v>Kuwait</v>
      </c>
    </row>
    <row r="2505" spans="1:6" x14ac:dyDescent="0.3">
      <c r="A2505" t="s">
        <v>943</v>
      </c>
      <c r="B2505" t="s">
        <v>251</v>
      </c>
      <c r="C2505" t="str">
        <f t="shared" si="78"/>
        <v>Tim Declerq</v>
      </c>
      <c r="D2505" t="s">
        <v>524</v>
      </c>
      <c r="E2505" t="s">
        <v>598</v>
      </c>
      <c r="F2505" t="str">
        <f t="shared" si="79"/>
        <v>Belgium</v>
      </c>
    </row>
    <row r="2506" spans="1:6" x14ac:dyDescent="0.3">
      <c r="A2506" t="s">
        <v>2077</v>
      </c>
      <c r="B2506" t="s">
        <v>1713</v>
      </c>
      <c r="C2506" t="str">
        <f t="shared" si="78"/>
        <v>Grzegorz Stepniak</v>
      </c>
      <c r="D2506" t="s">
        <v>524</v>
      </c>
      <c r="E2506" t="s">
        <v>576</v>
      </c>
      <c r="F2506" t="str">
        <f t="shared" si="79"/>
        <v>Poland</v>
      </c>
    </row>
    <row r="2507" spans="1:6" x14ac:dyDescent="0.3">
      <c r="A2507" t="s">
        <v>4039</v>
      </c>
      <c r="B2507" t="s">
        <v>4040</v>
      </c>
      <c r="C2507" t="str">
        <f t="shared" si="78"/>
        <v>Truls Nordhagen</v>
      </c>
      <c r="D2507" t="s">
        <v>3036</v>
      </c>
      <c r="E2507" t="s">
        <v>571</v>
      </c>
      <c r="F2507" t="str">
        <f t="shared" si="79"/>
        <v>Norway</v>
      </c>
    </row>
    <row r="2508" spans="1:6" x14ac:dyDescent="0.3">
      <c r="A2508" t="s">
        <v>1900</v>
      </c>
      <c r="B2508" t="s">
        <v>1901</v>
      </c>
      <c r="C2508" t="str">
        <f t="shared" si="78"/>
        <v>Edrick Roucou</v>
      </c>
      <c r="D2508" t="s">
        <v>524</v>
      </c>
      <c r="E2508" t="s">
        <v>1663</v>
      </c>
      <c r="F2508" t="str">
        <f t="shared" si="79"/>
        <v>Seychelles</v>
      </c>
    </row>
    <row r="2509" spans="1:6" x14ac:dyDescent="0.3">
      <c r="A2509" t="s">
        <v>3600</v>
      </c>
      <c r="B2509" t="s">
        <v>609</v>
      </c>
      <c r="C2509" t="str">
        <f t="shared" si="78"/>
        <v>Jacopo Cortese</v>
      </c>
      <c r="D2509" t="s">
        <v>524</v>
      </c>
      <c r="E2509" t="s">
        <v>600</v>
      </c>
      <c r="F2509" t="str">
        <f t="shared" si="79"/>
        <v>Italy</v>
      </c>
    </row>
    <row r="2510" spans="1:6" x14ac:dyDescent="0.3">
      <c r="A2510" t="s">
        <v>0</v>
      </c>
      <c r="B2510" t="s">
        <v>311</v>
      </c>
      <c r="C2510" t="str">
        <f t="shared" si="78"/>
        <v>Alex Martin</v>
      </c>
      <c r="D2510" t="s">
        <v>524</v>
      </c>
      <c r="E2510" t="s">
        <v>601</v>
      </c>
      <c r="F2510" t="str">
        <f t="shared" si="79"/>
        <v>Spain</v>
      </c>
    </row>
    <row r="2511" spans="1:6" x14ac:dyDescent="0.3">
      <c r="A2511" t="s">
        <v>1613</v>
      </c>
      <c r="B2511" t="s">
        <v>1614</v>
      </c>
      <c r="C2511" t="str">
        <f t="shared" si="78"/>
        <v>Felipe Marques</v>
      </c>
      <c r="D2511" t="s">
        <v>524</v>
      </c>
      <c r="E2511" t="s">
        <v>559</v>
      </c>
      <c r="F2511" t="str">
        <f t="shared" si="79"/>
        <v>Brazil</v>
      </c>
    </row>
    <row r="2512" spans="1:6" x14ac:dyDescent="0.3">
      <c r="A2512" t="s">
        <v>2788</v>
      </c>
      <c r="B2512" t="s">
        <v>330</v>
      </c>
      <c r="C2512" t="str">
        <f t="shared" si="78"/>
        <v>Xavier Canellas</v>
      </c>
      <c r="D2512" t="s">
        <v>524</v>
      </c>
      <c r="E2512" t="s">
        <v>601</v>
      </c>
      <c r="F2512" t="str">
        <f t="shared" si="79"/>
        <v>Spain</v>
      </c>
    </row>
    <row r="2513" spans="1:6" x14ac:dyDescent="0.3">
      <c r="A2513" t="s">
        <v>500</v>
      </c>
      <c r="B2513" t="s">
        <v>227</v>
      </c>
      <c r="C2513" t="str">
        <f t="shared" si="78"/>
        <v>Daniel Rinner</v>
      </c>
      <c r="D2513" t="s">
        <v>524</v>
      </c>
      <c r="E2513" t="s">
        <v>532</v>
      </c>
      <c r="F2513" t="str">
        <f t="shared" si="79"/>
        <v>Liechtenstein</v>
      </c>
    </row>
    <row r="2514" spans="1:6" x14ac:dyDescent="0.3">
      <c r="A2514" t="s">
        <v>3496</v>
      </c>
      <c r="B2514" t="s">
        <v>238</v>
      </c>
      <c r="C2514" t="str">
        <f t="shared" si="78"/>
        <v>Vincent Van Hemelen</v>
      </c>
      <c r="D2514" t="s">
        <v>524</v>
      </c>
      <c r="E2514" t="s">
        <v>598</v>
      </c>
      <c r="F2514" t="str">
        <f t="shared" si="79"/>
        <v>Belgium</v>
      </c>
    </row>
    <row r="2515" spans="1:6" x14ac:dyDescent="0.3">
      <c r="A2515" t="s">
        <v>1021</v>
      </c>
      <c r="B2515" t="s">
        <v>338</v>
      </c>
      <c r="C2515" t="str">
        <f t="shared" si="78"/>
        <v>Eric Young</v>
      </c>
      <c r="D2515" t="s">
        <v>524</v>
      </c>
      <c r="E2515" t="s">
        <v>596</v>
      </c>
      <c r="F2515" t="str">
        <f t="shared" si="79"/>
        <v>United-States</v>
      </c>
    </row>
    <row r="2516" spans="1:6" x14ac:dyDescent="0.3">
      <c r="A2516" t="s">
        <v>1032</v>
      </c>
      <c r="B2516" t="s">
        <v>1815</v>
      </c>
      <c r="C2516" t="str">
        <f t="shared" si="78"/>
        <v>Hermann Keller</v>
      </c>
      <c r="D2516" t="s">
        <v>524</v>
      </c>
      <c r="E2516" t="s">
        <v>595</v>
      </c>
      <c r="F2516" t="str">
        <f t="shared" si="79"/>
        <v>Germany</v>
      </c>
    </row>
    <row r="2517" spans="1:6" x14ac:dyDescent="0.3">
      <c r="A2517" t="s">
        <v>1465</v>
      </c>
      <c r="B2517" t="s">
        <v>219</v>
      </c>
      <c r="C2517" t="str">
        <f t="shared" si="78"/>
        <v>Matteo Pelucchi</v>
      </c>
      <c r="D2517" t="s">
        <v>524</v>
      </c>
      <c r="E2517" t="s">
        <v>600</v>
      </c>
      <c r="F2517" t="str">
        <f t="shared" si="79"/>
        <v>Italy</v>
      </c>
    </row>
    <row r="2518" spans="1:6" x14ac:dyDescent="0.3">
      <c r="A2518" t="s">
        <v>1912</v>
      </c>
      <c r="B2518" t="s">
        <v>1887</v>
      </c>
      <c r="C2518" t="str">
        <f t="shared" si="78"/>
        <v>Masunga Douba</v>
      </c>
      <c r="D2518" t="s">
        <v>524</v>
      </c>
      <c r="E2518" t="s">
        <v>1683</v>
      </c>
      <c r="F2518" t="str">
        <f t="shared" si="79"/>
        <v>Tanzania</v>
      </c>
    </row>
    <row r="2519" spans="1:6" x14ac:dyDescent="0.3">
      <c r="A2519" t="s">
        <v>1422</v>
      </c>
      <c r="B2519" t="s">
        <v>1423</v>
      </c>
      <c r="C2519" t="str">
        <f t="shared" si="78"/>
        <v>Jon Aberasturi</v>
      </c>
      <c r="D2519" t="s">
        <v>524</v>
      </c>
      <c r="E2519" t="s">
        <v>601</v>
      </c>
      <c r="F2519" t="str">
        <f t="shared" si="79"/>
        <v>Spain</v>
      </c>
    </row>
    <row r="2520" spans="1:6" x14ac:dyDescent="0.3">
      <c r="A2520" t="s">
        <v>1909</v>
      </c>
      <c r="B2520" t="s">
        <v>1910</v>
      </c>
      <c r="C2520" t="str">
        <f t="shared" si="78"/>
        <v>Chi Hin Tam</v>
      </c>
      <c r="D2520" t="s">
        <v>524</v>
      </c>
      <c r="E2520" t="s">
        <v>1432</v>
      </c>
      <c r="F2520" t="str">
        <f t="shared" si="79"/>
        <v>Macau</v>
      </c>
    </row>
    <row r="2521" spans="1:6" x14ac:dyDescent="0.3">
      <c r="A2521" t="s">
        <v>3213</v>
      </c>
      <c r="B2521" t="s">
        <v>176</v>
      </c>
      <c r="C2521" t="str">
        <f t="shared" si="78"/>
        <v>Fabio Mazzucco</v>
      </c>
      <c r="D2521" t="s">
        <v>524</v>
      </c>
      <c r="E2521" t="s">
        <v>600</v>
      </c>
      <c r="F2521" t="str">
        <f t="shared" si="79"/>
        <v>Italy</v>
      </c>
    </row>
    <row r="2522" spans="1:6" x14ac:dyDescent="0.3">
      <c r="A2522" t="s">
        <v>1615</v>
      </c>
      <c r="B2522" t="s">
        <v>1616</v>
      </c>
      <c r="C2522" t="str">
        <f t="shared" si="78"/>
        <v>Ryutaro Nakamura</v>
      </c>
      <c r="D2522" t="s">
        <v>524</v>
      </c>
      <c r="E2522" t="s">
        <v>583</v>
      </c>
      <c r="F2522" t="str">
        <f t="shared" si="79"/>
        <v>Japan</v>
      </c>
    </row>
    <row r="2523" spans="1:6" x14ac:dyDescent="0.3">
      <c r="A2523" t="s">
        <v>1263</v>
      </c>
      <c r="B2523" t="s">
        <v>488</v>
      </c>
      <c r="C2523" t="str">
        <f t="shared" si="78"/>
        <v>Edoardo Zardini</v>
      </c>
      <c r="D2523" t="s">
        <v>524</v>
      </c>
      <c r="E2523" t="s">
        <v>600</v>
      </c>
      <c r="F2523" t="str">
        <f t="shared" si="79"/>
        <v>Italy</v>
      </c>
    </row>
    <row r="2524" spans="1:6" x14ac:dyDescent="0.3">
      <c r="A2524" t="s">
        <v>3601</v>
      </c>
      <c r="B2524" t="s">
        <v>3602</v>
      </c>
      <c r="C2524" t="str">
        <f t="shared" si="78"/>
        <v>Huub Deelstra</v>
      </c>
      <c r="D2524" t="s">
        <v>524</v>
      </c>
      <c r="E2524" t="s">
        <v>597</v>
      </c>
      <c r="F2524" t="str">
        <f t="shared" si="79"/>
        <v>Netherlands</v>
      </c>
    </row>
    <row r="2525" spans="1:6" x14ac:dyDescent="0.3">
      <c r="A2525" t="s">
        <v>636</v>
      </c>
      <c r="B2525" t="s">
        <v>1845</v>
      </c>
      <c r="C2525" t="str">
        <f t="shared" si="78"/>
        <v>Pablo Cesar Cruz</v>
      </c>
      <c r="D2525" t="s">
        <v>524</v>
      </c>
      <c r="E2525" t="s">
        <v>540</v>
      </c>
      <c r="F2525" t="str">
        <f t="shared" si="79"/>
        <v>Honduras</v>
      </c>
    </row>
    <row r="2526" spans="1:6" x14ac:dyDescent="0.3">
      <c r="A2526" t="s">
        <v>3053</v>
      </c>
      <c r="B2526" t="s">
        <v>2957</v>
      </c>
      <c r="C2526" t="str">
        <f t="shared" si="78"/>
        <v>Ognjen Ilic</v>
      </c>
      <c r="D2526" t="s">
        <v>524</v>
      </c>
      <c r="E2526" t="s">
        <v>795</v>
      </c>
      <c r="F2526" t="str">
        <f t="shared" si="79"/>
        <v>Serbia</v>
      </c>
    </row>
    <row r="2527" spans="1:6" x14ac:dyDescent="0.3">
      <c r="A2527" t="s">
        <v>42</v>
      </c>
      <c r="B2527" t="s">
        <v>1913</v>
      </c>
      <c r="C2527" t="str">
        <f t="shared" si="78"/>
        <v>Mario Bruno Carvalho</v>
      </c>
      <c r="D2527" t="s">
        <v>524</v>
      </c>
      <c r="E2527" t="s">
        <v>1251</v>
      </c>
      <c r="F2527" t="str">
        <f t="shared" si="79"/>
        <v>Angola</v>
      </c>
    </row>
    <row r="2528" spans="1:6" x14ac:dyDescent="0.3">
      <c r="A2528" t="s">
        <v>3643</v>
      </c>
      <c r="B2528" t="s">
        <v>13</v>
      </c>
      <c r="C2528" t="str">
        <f t="shared" si="78"/>
        <v>Clement Braz Afonso</v>
      </c>
      <c r="D2528" t="s">
        <v>524</v>
      </c>
      <c r="E2528" t="s">
        <v>599</v>
      </c>
      <c r="F2528" t="str">
        <f t="shared" si="79"/>
        <v>France</v>
      </c>
    </row>
    <row r="2529" spans="1:6" x14ac:dyDescent="0.3">
      <c r="A2529" t="s">
        <v>204</v>
      </c>
      <c r="B2529" t="s">
        <v>204</v>
      </c>
      <c r="C2529" t="str">
        <f t="shared" si="78"/>
        <v>Elia Elia</v>
      </c>
      <c r="D2529" t="s">
        <v>524</v>
      </c>
      <c r="E2529" t="s">
        <v>2289</v>
      </c>
      <c r="F2529" t="str">
        <f t="shared" si="79"/>
        <v>Samoa</v>
      </c>
    </row>
    <row r="2530" spans="1:6" x14ac:dyDescent="0.3">
      <c r="A2530" t="s">
        <v>3000</v>
      </c>
      <c r="B2530" t="s">
        <v>294</v>
      </c>
      <c r="C2530" t="str">
        <f t="shared" si="78"/>
        <v>Szymon Krawczyk</v>
      </c>
      <c r="D2530" t="s">
        <v>524</v>
      </c>
      <c r="E2530" t="s">
        <v>576</v>
      </c>
      <c r="F2530" t="str">
        <f t="shared" si="79"/>
        <v>Poland</v>
      </c>
    </row>
    <row r="2531" spans="1:6" x14ac:dyDescent="0.3">
      <c r="A2531" t="s">
        <v>1548</v>
      </c>
      <c r="B2531" t="s">
        <v>1549</v>
      </c>
      <c r="C2531" t="str">
        <f t="shared" si="78"/>
        <v>Kalati Moshoeshoe</v>
      </c>
      <c r="D2531" t="s">
        <v>524</v>
      </c>
      <c r="E2531" t="s">
        <v>1155</v>
      </c>
      <c r="F2531" t="str">
        <f t="shared" si="79"/>
        <v>Lesotho</v>
      </c>
    </row>
    <row r="2532" spans="1:6" x14ac:dyDescent="0.3">
      <c r="A2532" t="s">
        <v>3204</v>
      </c>
      <c r="B2532" t="s">
        <v>3205</v>
      </c>
      <c r="C2532" t="str">
        <f t="shared" si="78"/>
        <v>Henrik Pakalski</v>
      </c>
      <c r="D2532" t="s">
        <v>524</v>
      </c>
      <c r="E2532" t="s">
        <v>595</v>
      </c>
      <c r="F2532" t="str">
        <f t="shared" si="79"/>
        <v>Germany</v>
      </c>
    </row>
    <row r="2533" spans="1:6" x14ac:dyDescent="0.3">
      <c r="A2533" t="s">
        <v>27</v>
      </c>
      <c r="B2533" t="s">
        <v>547</v>
      </c>
      <c r="C2533" t="str">
        <f t="shared" si="78"/>
        <v>Wen Hao Li</v>
      </c>
      <c r="D2533" t="s">
        <v>524</v>
      </c>
      <c r="E2533" t="s">
        <v>580</v>
      </c>
      <c r="F2533" t="str">
        <f t="shared" si="79"/>
        <v>China</v>
      </c>
    </row>
    <row r="2534" spans="1:6" x14ac:dyDescent="0.3">
      <c r="A2534" t="s">
        <v>3937</v>
      </c>
      <c r="B2534" t="s">
        <v>3448</v>
      </c>
      <c r="C2534" t="str">
        <f t="shared" si="78"/>
        <v>Jose Manuel Aramayo</v>
      </c>
      <c r="D2534" t="s">
        <v>524</v>
      </c>
      <c r="E2534" t="s">
        <v>530</v>
      </c>
      <c r="F2534" t="str">
        <f t="shared" si="79"/>
        <v>Bolivia</v>
      </c>
    </row>
    <row r="2535" spans="1:6" x14ac:dyDescent="0.3">
      <c r="A2535" t="s">
        <v>3132</v>
      </c>
      <c r="B2535" t="s">
        <v>289</v>
      </c>
      <c r="C2535" t="str">
        <f t="shared" si="78"/>
        <v>Gianni Marchand</v>
      </c>
      <c r="D2535" t="s">
        <v>524</v>
      </c>
      <c r="E2535" t="s">
        <v>598</v>
      </c>
      <c r="F2535" t="str">
        <f t="shared" si="79"/>
        <v>Belgium</v>
      </c>
    </row>
    <row r="2536" spans="1:6" x14ac:dyDescent="0.3">
      <c r="A2536" t="s">
        <v>1890</v>
      </c>
      <c r="B2536" t="s">
        <v>249</v>
      </c>
      <c r="C2536" t="str">
        <f t="shared" si="78"/>
        <v>Gerald Konda</v>
      </c>
      <c r="D2536" t="s">
        <v>524</v>
      </c>
      <c r="E2536" t="s">
        <v>1683</v>
      </c>
      <c r="F2536" t="str">
        <f t="shared" si="79"/>
        <v>Tanzania</v>
      </c>
    </row>
    <row r="2537" spans="1:6" x14ac:dyDescent="0.3">
      <c r="A2537" t="s">
        <v>3530</v>
      </c>
      <c r="B2537" t="s">
        <v>137</v>
      </c>
      <c r="C2537" t="str">
        <f t="shared" si="78"/>
        <v>Alexander Tarlton</v>
      </c>
      <c r="D2537" t="s">
        <v>524</v>
      </c>
      <c r="E2537" t="s">
        <v>595</v>
      </c>
      <c r="F2537" t="str">
        <f t="shared" si="79"/>
        <v>Germany</v>
      </c>
    </row>
    <row r="2538" spans="1:6" x14ac:dyDescent="0.3">
      <c r="A2538" t="s">
        <v>2398</v>
      </c>
      <c r="B2538" t="s">
        <v>126</v>
      </c>
      <c r="C2538" t="str">
        <f t="shared" si="78"/>
        <v>Oliver Wood</v>
      </c>
      <c r="D2538" t="s">
        <v>524</v>
      </c>
      <c r="E2538" t="s">
        <v>586</v>
      </c>
      <c r="F2538" t="str">
        <f t="shared" si="79"/>
        <v>United-Kingdom</v>
      </c>
    </row>
    <row r="2539" spans="1:6" x14ac:dyDescent="0.3">
      <c r="A2539" t="s">
        <v>1938</v>
      </c>
      <c r="B2539" t="s">
        <v>117</v>
      </c>
      <c r="C2539" t="str">
        <f t="shared" si="78"/>
        <v>Jeremy Seeyave</v>
      </c>
      <c r="D2539" t="s">
        <v>524</v>
      </c>
      <c r="E2539" t="s">
        <v>1547</v>
      </c>
      <c r="F2539" t="str">
        <f t="shared" si="79"/>
        <v>Mauritius</v>
      </c>
    </row>
    <row r="2540" spans="1:6" x14ac:dyDescent="0.3">
      <c r="A2540" t="s">
        <v>3532</v>
      </c>
      <c r="B2540" t="s">
        <v>230</v>
      </c>
      <c r="C2540" t="str">
        <f t="shared" si="78"/>
        <v>Nathan Vandepitte</v>
      </c>
      <c r="D2540" t="s">
        <v>524</v>
      </c>
      <c r="E2540" t="s">
        <v>599</v>
      </c>
      <c r="F2540" t="str">
        <f t="shared" si="79"/>
        <v>France</v>
      </c>
    </row>
    <row r="2541" spans="1:6" x14ac:dyDescent="0.3">
      <c r="A2541" t="s">
        <v>1599</v>
      </c>
      <c r="B2541" t="s">
        <v>251</v>
      </c>
      <c r="C2541" t="str">
        <f t="shared" si="78"/>
        <v>Tim De Troyer</v>
      </c>
      <c r="D2541" t="s">
        <v>524</v>
      </c>
      <c r="E2541" t="s">
        <v>598</v>
      </c>
      <c r="F2541" t="str">
        <f t="shared" si="79"/>
        <v>Belgium</v>
      </c>
    </row>
    <row r="2542" spans="1:6" x14ac:dyDescent="0.3">
      <c r="A2542" t="s">
        <v>1792</v>
      </c>
      <c r="B2542" t="s">
        <v>1376</v>
      </c>
      <c r="C2542" t="str">
        <f t="shared" si="78"/>
        <v>Nguyen Tran</v>
      </c>
      <c r="D2542" t="s">
        <v>524</v>
      </c>
      <c r="E2542" t="s">
        <v>1313</v>
      </c>
      <c r="F2542" t="str">
        <f t="shared" si="79"/>
        <v>Vietnam</v>
      </c>
    </row>
    <row r="2543" spans="1:6" x14ac:dyDescent="0.3">
      <c r="A2543" t="s">
        <v>2884</v>
      </c>
      <c r="B2543" t="s">
        <v>2885</v>
      </c>
      <c r="C2543" t="str">
        <f t="shared" si="78"/>
        <v>Axel Domont</v>
      </c>
      <c r="D2543" t="s">
        <v>524</v>
      </c>
      <c r="E2543" t="s">
        <v>599</v>
      </c>
      <c r="F2543" t="str">
        <f t="shared" si="79"/>
        <v>France</v>
      </c>
    </row>
    <row r="2544" spans="1:6" x14ac:dyDescent="0.3">
      <c r="A2544" t="s">
        <v>1603</v>
      </c>
      <c r="B2544" t="s">
        <v>178</v>
      </c>
      <c r="C2544" t="str">
        <f t="shared" si="78"/>
        <v>Robbie Hucker</v>
      </c>
      <c r="D2544" t="s">
        <v>524</v>
      </c>
      <c r="E2544" t="s">
        <v>584</v>
      </c>
      <c r="F2544" t="str">
        <f t="shared" si="79"/>
        <v>Australia</v>
      </c>
    </row>
    <row r="2545" spans="1:6" x14ac:dyDescent="0.3">
      <c r="A2545" t="s">
        <v>921</v>
      </c>
      <c r="B2545" t="s">
        <v>239</v>
      </c>
      <c r="C2545" t="str">
        <f t="shared" si="78"/>
        <v>Antonio Santoro</v>
      </c>
      <c r="D2545" t="s">
        <v>524</v>
      </c>
      <c r="E2545" t="s">
        <v>600</v>
      </c>
      <c r="F2545" t="str">
        <f t="shared" si="79"/>
        <v>Italy</v>
      </c>
    </row>
    <row r="2546" spans="1:6" x14ac:dyDescent="0.3">
      <c r="A2546" t="s">
        <v>3549</v>
      </c>
      <c r="B2546" t="s">
        <v>847</v>
      </c>
      <c r="C2546" t="str">
        <f t="shared" si="78"/>
        <v>Liam Slock</v>
      </c>
      <c r="D2546" t="s">
        <v>524</v>
      </c>
      <c r="E2546" t="s">
        <v>598</v>
      </c>
      <c r="F2546" t="str">
        <f t="shared" si="79"/>
        <v>Belgium</v>
      </c>
    </row>
    <row r="2547" spans="1:6" x14ac:dyDescent="0.3">
      <c r="A2547" t="s">
        <v>1841</v>
      </c>
      <c r="B2547" t="s">
        <v>443</v>
      </c>
      <c r="C2547" t="str">
        <f t="shared" si="78"/>
        <v>Jesus Ezquerra</v>
      </c>
      <c r="D2547" t="s">
        <v>524</v>
      </c>
      <c r="E2547" t="s">
        <v>601</v>
      </c>
      <c r="F2547" t="str">
        <f t="shared" si="79"/>
        <v>Spain</v>
      </c>
    </row>
    <row r="2548" spans="1:6" x14ac:dyDescent="0.3">
      <c r="A2548" t="s">
        <v>1593</v>
      </c>
      <c r="B2548" t="s">
        <v>1594</v>
      </c>
      <c r="C2548" t="str">
        <f t="shared" si="78"/>
        <v>Stig Broeckx</v>
      </c>
      <c r="D2548" t="s">
        <v>524</v>
      </c>
      <c r="E2548" t="s">
        <v>598</v>
      </c>
      <c r="F2548" t="str">
        <f t="shared" si="79"/>
        <v>Belgium</v>
      </c>
    </row>
    <row r="2549" spans="1:6" x14ac:dyDescent="0.3">
      <c r="A2549" t="s">
        <v>333</v>
      </c>
      <c r="B2549" t="s">
        <v>2397</v>
      </c>
      <c r="C2549" t="str">
        <f t="shared" si="78"/>
        <v>Woong Kim</v>
      </c>
      <c r="D2549" t="s">
        <v>524</v>
      </c>
      <c r="E2549" t="s">
        <v>802</v>
      </c>
      <c r="F2549" t="str">
        <f t="shared" si="79"/>
        <v>South-Korea</v>
      </c>
    </row>
    <row r="2550" spans="1:6" x14ac:dyDescent="0.3">
      <c r="A2550" t="s">
        <v>64</v>
      </c>
      <c r="B2550" t="s">
        <v>1268</v>
      </c>
      <c r="C2550" t="str">
        <f t="shared" si="78"/>
        <v>Gian Martinez</v>
      </c>
      <c r="D2550" t="s">
        <v>524</v>
      </c>
      <c r="E2550" t="s">
        <v>1568</v>
      </c>
      <c r="F2550" t="str">
        <f t="shared" si="79"/>
        <v>Puerto-Rico</v>
      </c>
    </row>
    <row r="2551" spans="1:6" x14ac:dyDescent="0.3">
      <c r="A2551" t="s">
        <v>2573</v>
      </c>
      <c r="B2551" t="s">
        <v>2574</v>
      </c>
      <c r="C2551" t="str">
        <f t="shared" si="78"/>
        <v>Fiseha Gebremaryam</v>
      </c>
      <c r="D2551" t="s">
        <v>524</v>
      </c>
      <c r="E2551" t="s">
        <v>901</v>
      </c>
      <c r="F2551" t="str">
        <f t="shared" si="79"/>
        <v>Ethiopia</v>
      </c>
    </row>
    <row r="2552" spans="1:6" x14ac:dyDescent="0.3">
      <c r="A2552" t="s">
        <v>3553</v>
      </c>
      <c r="B2552" t="s">
        <v>317</v>
      </c>
      <c r="C2552" t="str">
        <f t="shared" si="78"/>
        <v>Adrian Bustamante</v>
      </c>
      <c r="D2552" t="s">
        <v>524</v>
      </c>
      <c r="E2552" t="s">
        <v>593</v>
      </c>
      <c r="F2552" t="str">
        <f t="shared" si="79"/>
        <v>Colombia</v>
      </c>
    </row>
    <row r="2553" spans="1:6" x14ac:dyDescent="0.3">
      <c r="A2553" t="s">
        <v>1598</v>
      </c>
      <c r="B2553" t="s">
        <v>336</v>
      </c>
      <c r="C2553" t="str">
        <f t="shared" si="78"/>
        <v>Theo Vimpere</v>
      </c>
      <c r="D2553" t="s">
        <v>524</v>
      </c>
      <c r="E2553" t="s">
        <v>599</v>
      </c>
      <c r="F2553" t="str">
        <f t="shared" si="79"/>
        <v>France</v>
      </c>
    </row>
    <row r="2554" spans="1:6" x14ac:dyDescent="0.3">
      <c r="A2554" t="s">
        <v>94</v>
      </c>
      <c r="B2554" t="s">
        <v>329</v>
      </c>
      <c r="C2554" t="str">
        <f t="shared" si="78"/>
        <v>James McLaughlin</v>
      </c>
      <c r="D2554" t="s">
        <v>524</v>
      </c>
      <c r="E2554" t="s">
        <v>586</v>
      </c>
      <c r="F2554" t="str">
        <f t="shared" si="79"/>
        <v>United-Kingdom</v>
      </c>
    </row>
    <row r="2555" spans="1:6" x14ac:dyDescent="0.3">
      <c r="A2555" t="s">
        <v>43</v>
      </c>
      <c r="B2555" t="s">
        <v>121</v>
      </c>
      <c r="C2555" t="str">
        <f t="shared" si="78"/>
        <v>Sebastian Nielsen</v>
      </c>
      <c r="D2555" t="s">
        <v>524</v>
      </c>
      <c r="E2555" t="s">
        <v>594</v>
      </c>
      <c r="F2555" t="str">
        <f t="shared" si="79"/>
        <v>Denmark</v>
      </c>
    </row>
    <row r="2556" spans="1:6" x14ac:dyDescent="0.3">
      <c r="A2556" t="s">
        <v>636</v>
      </c>
      <c r="B2556" t="s">
        <v>341</v>
      </c>
      <c r="C2556" t="str">
        <f t="shared" si="78"/>
        <v>Freddy Cruz</v>
      </c>
      <c r="D2556" t="s">
        <v>524</v>
      </c>
      <c r="E2556" t="s">
        <v>596</v>
      </c>
      <c r="F2556" t="str">
        <f t="shared" si="79"/>
        <v>United-States</v>
      </c>
    </row>
    <row r="2557" spans="1:6" x14ac:dyDescent="0.3">
      <c r="A2557" t="s">
        <v>1304</v>
      </c>
      <c r="B2557" t="s">
        <v>348</v>
      </c>
      <c r="C2557" t="str">
        <f t="shared" si="78"/>
        <v>Nelson Camargo</v>
      </c>
      <c r="D2557" t="s">
        <v>524</v>
      </c>
      <c r="E2557" t="s">
        <v>564</v>
      </c>
      <c r="F2557" t="str">
        <f t="shared" si="79"/>
        <v>Venezuela</v>
      </c>
    </row>
    <row r="2558" spans="1:6" x14ac:dyDescent="0.3">
      <c r="A2558" t="s">
        <v>3554</v>
      </c>
      <c r="B2558" t="s">
        <v>2757</v>
      </c>
      <c r="C2558" t="str">
        <f t="shared" si="78"/>
        <v>Samuele Carpene</v>
      </c>
      <c r="D2558" t="s">
        <v>524</v>
      </c>
      <c r="E2558" t="s">
        <v>600</v>
      </c>
      <c r="F2558" t="str">
        <f t="shared" si="79"/>
        <v>Italy</v>
      </c>
    </row>
    <row r="2559" spans="1:6" x14ac:dyDescent="0.3">
      <c r="A2559" t="s">
        <v>1329</v>
      </c>
      <c r="B2559" t="s">
        <v>1330</v>
      </c>
      <c r="C2559" t="str">
        <f t="shared" si="78"/>
        <v>Joey Rosskopf</v>
      </c>
      <c r="D2559" t="s">
        <v>524</v>
      </c>
      <c r="E2559" t="s">
        <v>596</v>
      </c>
      <c r="F2559" t="str">
        <f t="shared" si="79"/>
        <v>United-States</v>
      </c>
    </row>
    <row r="2560" spans="1:6" x14ac:dyDescent="0.3">
      <c r="A2560" t="s">
        <v>1288</v>
      </c>
      <c r="B2560" t="s">
        <v>140</v>
      </c>
      <c r="C2560" t="str">
        <f t="shared" si="78"/>
        <v>Andrea Palini</v>
      </c>
      <c r="D2560" t="s">
        <v>524</v>
      </c>
      <c r="E2560" t="s">
        <v>600</v>
      </c>
      <c r="F2560" t="str">
        <f t="shared" si="79"/>
        <v>Italy</v>
      </c>
    </row>
    <row r="2561" spans="1:6" x14ac:dyDescent="0.3">
      <c r="A2561" t="s">
        <v>2585</v>
      </c>
      <c r="B2561" t="s">
        <v>2586</v>
      </c>
      <c r="C2561" t="str">
        <f t="shared" si="78"/>
        <v>Raul Colombo</v>
      </c>
      <c r="D2561" t="s">
        <v>524</v>
      </c>
      <c r="E2561" t="s">
        <v>600</v>
      </c>
      <c r="F2561" t="str">
        <f t="shared" si="79"/>
        <v>Italy</v>
      </c>
    </row>
    <row r="2562" spans="1:6" x14ac:dyDescent="0.3">
      <c r="A2562" t="s">
        <v>3571</v>
      </c>
      <c r="B2562" t="s">
        <v>3572</v>
      </c>
      <c r="C2562" t="str">
        <f t="shared" ref="C2562:C2625" si="80">CONCATENATE(B2562," ",A2562)</f>
        <v>Gabriele Petrelli</v>
      </c>
      <c r="D2562" t="s">
        <v>524</v>
      </c>
      <c r="E2562" t="s">
        <v>600</v>
      </c>
      <c r="F2562" t="str">
        <f t="shared" si="79"/>
        <v>Italy</v>
      </c>
    </row>
    <row r="2563" spans="1:6" x14ac:dyDescent="0.3">
      <c r="A2563" t="s">
        <v>3503</v>
      </c>
      <c r="B2563" t="s">
        <v>227</v>
      </c>
      <c r="C2563" t="str">
        <f t="shared" si="80"/>
        <v>Daniel Babor</v>
      </c>
      <c r="D2563" t="s">
        <v>524</v>
      </c>
      <c r="E2563" t="s">
        <v>573</v>
      </c>
      <c r="F2563" t="str">
        <f t="shared" ref="F2563:F2626" si="81">VLOOKUP(E2563,$J$1:$K$163,2,FALSE)</f>
        <v>Czech-Republic</v>
      </c>
    </row>
    <row r="2564" spans="1:6" x14ac:dyDescent="0.3">
      <c r="A2564" t="s">
        <v>493</v>
      </c>
      <c r="B2564" t="s">
        <v>494</v>
      </c>
      <c r="C2564" t="str">
        <f t="shared" si="80"/>
        <v>Carlos Alexandre Manarelli</v>
      </c>
      <c r="D2564" t="s">
        <v>524</v>
      </c>
      <c r="E2564" t="s">
        <v>559</v>
      </c>
      <c r="F2564" t="str">
        <f t="shared" si="81"/>
        <v>Brazil</v>
      </c>
    </row>
    <row r="2565" spans="1:6" x14ac:dyDescent="0.3">
      <c r="A2565" t="s">
        <v>1627</v>
      </c>
      <c r="B2565" t="s">
        <v>1628</v>
      </c>
      <c r="C2565" t="str">
        <f t="shared" si="80"/>
        <v>Arvind Panwar</v>
      </c>
      <c r="D2565" t="s">
        <v>524</v>
      </c>
      <c r="E2565" t="s">
        <v>1065</v>
      </c>
      <c r="F2565" t="str">
        <f t="shared" si="81"/>
        <v>India</v>
      </c>
    </row>
    <row r="2566" spans="1:6" x14ac:dyDescent="0.3">
      <c r="A2566" t="s">
        <v>3539</v>
      </c>
      <c r="B2566" t="s">
        <v>164</v>
      </c>
      <c r="C2566" t="str">
        <f t="shared" si="80"/>
        <v>Luca Coati</v>
      </c>
      <c r="D2566" t="s">
        <v>524</v>
      </c>
      <c r="E2566" t="s">
        <v>600</v>
      </c>
      <c r="F2566" t="str">
        <f t="shared" si="81"/>
        <v>Italy</v>
      </c>
    </row>
    <row r="2567" spans="1:6" x14ac:dyDescent="0.3">
      <c r="A2567" t="s">
        <v>771</v>
      </c>
      <c r="B2567" t="s">
        <v>950</v>
      </c>
      <c r="C2567" t="str">
        <f t="shared" si="80"/>
        <v>Daniel Ricardo Diaz</v>
      </c>
      <c r="D2567" t="s">
        <v>524</v>
      </c>
      <c r="E2567" t="s">
        <v>563</v>
      </c>
      <c r="F2567" t="str">
        <f t="shared" si="81"/>
        <v>Argentina</v>
      </c>
    </row>
    <row r="2568" spans="1:6" x14ac:dyDescent="0.3">
      <c r="A2568" t="s">
        <v>3645</v>
      </c>
      <c r="B2568" t="s">
        <v>3646</v>
      </c>
      <c r="C2568" t="str">
        <f t="shared" si="80"/>
        <v>Juan Fernando Calle</v>
      </c>
      <c r="D2568" t="s">
        <v>524</v>
      </c>
      <c r="E2568" t="s">
        <v>593</v>
      </c>
      <c r="F2568" t="str">
        <f t="shared" si="81"/>
        <v>Colombia</v>
      </c>
    </row>
    <row r="2569" spans="1:6" x14ac:dyDescent="0.3">
      <c r="A2569" t="s">
        <v>3505</v>
      </c>
      <c r="B2569" t="s">
        <v>214</v>
      </c>
      <c r="C2569" t="str">
        <f t="shared" si="80"/>
        <v>Kevin Bonaldo</v>
      </c>
      <c r="D2569" t="s">
        <v>524</v>
      </c>
      <c r="E2569" t="s">
        <v>600</v>
      </c>
      <c r="F2569" t="str">
        <f t="shared" si="81"/>
        <v>Italy</v>
      </c>
    </row>
    <row r="2570" spans="1:6" x14ac:dyDescent="0.3">
      <c r="A2570" t="s">
        <v>1070</v>
      </c>
      <c r="B2570" t="s">
        <v>1069</v>
      </c>
      <c r="C2570" t="str">
        <f t="shared" si="80"/>
        <v>Kazushige Kuboki</v>
      </c>
      <c r="D2570" t="s">
        <v>524</v>
      </c>
      <c r="E2570" t="s">
        <v>583</v>
      </c>
      <c r="F2570" t="str">
        <f t="shared" si="81"/>
        <v>Japan</v>
      </c>
    </row>
    <row r="2571" spans="1:6" x14ac:dyDescent="0.3">
      <c r="A2571" t="s">
        <v>3593</v>
      </c>
      <c r="B2571" t="s">
        <v>354</v>
      </c>
      <c r="C2571" t="str">
        <f t="shared" si="80"/>
        <v>Andrew Bidwell</v>
      </c>
      <c r="D2571" t="s">
        <v>524</v>
      </c>
      <c r="E2571" t="s">
        <v>572</v>
      </c>
      <c r="F2571" t="str">
        <f t="shared" si="81"/>
        <v>New-Zealand</v>
      </c>
    </row>
    <row r="2572" spans="1:6" x14ac:dyDescent="0.3">
      <c r="A2572" t="s">
        <v>1936</v>
      </c>
      <c r="B2572" t="s">
        <v>329</v>
      </c>
      <c r="C2572" t="str">
        <f t="shared" si="80"/>
        <v>James Masimo</v>
      </c>
      <c r="D2572" t="s">
        <v>524</v>
      </c>
      <c r="E2572" t="s">
        <v>1651</v>
      </c>
      <c r="F2572" t="str">
        <f t="shared" si="81"/>
        <v>Botswana</v>
      </c>
    </row>
    <row r="2573" spans="1:6" x14ac:dyDescent="0.3">
      <c r="A2573" t="s">
        <v>3427</v>
      </c>
      <c r="B2573" t="s">
        <v>374</v>
      </c>
      <c r="C2573" t="str">
        <f t="shared" si="80"/>
        <v>Victor Broex</v>
      </c>
      <c r="D2573" t="s">
        <v>524</v>
      </c>
      <c r="E2573" t="s">
        <v>597</v>
      </c>
      <c r="F2573" t="str">
        <f t="shared" si="81"/>
        <v>Netherlands</v>
      </c>
    </row>
    <row r="2574" spans="1:6" x14ac:dyDescent="0.3">
      <c r="A2574" t="s">
        <v>3508</v>
      </c>
      <c r="B2574" t="s">
        <v>448</v>
      </c>
      <c r="C2574" t="str">
        <f t="shared" si="80"/>
        <v>Sam Culverwell</v>
      </c>
      <c r="D2574" t="s">
        <v>524</v>
      </c>
      <c r="E2574" t="s">
        <v>586</v>
      </c>
      <c r="F2574" t="str">
        <f t="shared" si="81"/>
        <v>United-Kingdom</v>
      </c>
    </row>
    <row r="2575" spans="1:6" x14ac:dyDescent="0.3">
      <c r="A2575" t="s">
        <v>832</v>
      </c>
      <c r="B2575" t="s">
        <v>246</v>
      </c>
      <c r="C2575" t="str">
        <f t="shared" si="80"/>
        <v>Aaron Gate</v>
      </c>
      <c r="D2575" t="s">
        <v>524</v>
      </c>
      <c r="E2575" t="s">
        <v>572</v>
      </c>
      <c r="F2575" t="str">
        <f t="shared" si="81"/>
        <v>New-Zealand</v>
      </c>
    </row>
    <row r="2576" spans="1:6" x14ac:dyDescent="0.3">
      <c r="A2576" t="s">
        <v>1927</v>
      </c>
      <c r="B2576" t="s">
        <v>1928</v>
      </c>
      <c r="C2576" t="str">
        <f t="shared" si="80"/>
        <v>Fidzerald Rabaye</v>
      </c>
      <c r="D2576" t="s">
        <v>524</v>
      </c>
      <c r="E2576" t="s">
        <v>1547</v>
      </c>
      <c r="F2576" t="str">
        <f t="shared" si="81"/>
        <v>Mauritius</v>
      </c>
    </row>
    <row r="2577" spans="1:6" x14ac:dyDescent="0.3">
      <c r="A2577" t="s">
        <v>3978</v>
      </c>
      <c r="B2577" t="s">
        <v>2220</v>
      </c>
      <c r="C2577" t="str">
        <f t="shared" si="80"/>
        <v>Lorenzo Germani</v>
      </c>
      <c r="D2577" t="s">
        <v>524</v>
      </c>
      <c r="E2577" t="s">
        <v>600</v>
      </c>
      <c r="F2577" t="str">
        <f t="shared" si="81"/>
        <v>Italy</v>
      </c>
    </row>
    <row r="2578" spans="1:6" x14ac:dyDescent="0.3">
      <c r="A2578" t="s">
        <v>3509</v>
      </c>
      <c r="B2578" t="s">
        <v>613</v>
      </c>
      <c r="C2578" t="str">
        <f t="shared" si="80"/>
        <v>Jesse De Rooij</v>
      </c>
      <c r="D2578" t="s">
        <v>524</v>
      </c>
      <c r="E2578" t="s">
        <v>597</v>
      </c>
      <c r="F2578" t="str">
        <f t="shared" si="81"/>
        <v>Netherlands</v>
      </c>
    </row>
    <row r="2579" spans="1:6" x14ac:dyDescent="0.3">
      <c r="A2579" t="s">
        <v>3555</v>
      </c>
      <c r="B2579" t="s">
        <v>200</v>
      </c>
      <c r="C2579" t="str">
        <f t="shared" si="80"/>
        <v>Riccardo Ciuccarelli</v>
      </c>
      <c r="D2579" t="s">
        <v>524</v>
      </c>
      <c r="E2579" t="s">
        <v>600</v>
      </c>
      <c r="F2579" t="str">
        <f t="shared" si="81"/>
        <v>Italy</v>
      </c>
    </row>
    <row r="2580" spans="1:6" x14ac:dyDescent="0.3">
      <c r="A2580" t="s">
        <v>622</v>
      </c>
      <c r="B2580" t="s">
        <v>399</v>
      </c>
      <c r="C2580" t="str">
        <f t="shared" si="80"/>
        <v>Alfredo Balloni</v>
      </c>
      <c r="D2580" t="s">
        <v>524</v>
      </c>
      <c r="E2580" t="s">
        <v>600</v>
      </c>
      <c r="F2580" t="str">
        <f t="shared" si="81"/>
        <v>Italy</v>
      </c>
    </row>
    <row r="2581" spans="1:6" x14ac:dyDescent="0.3">
      <c r="A2581" t="s">
        <v>3546</v>
      </c>
      <c r="B2581" t="s">
        <v>3547</v>
      </c>
      <c r="C2581" t="str">
        <f t="shared" si="80"/>
        <v>Tommaso Nencini</v>
      </c>
      <c r="D2581" t="s">
        <v>524</v>
      </c>
      <c r="E2581" t="s">
        <v>600</v>
      </c>
      <c r="F2581" t="str">
        <f t="shared" si="81"/>
        <v>Italy</v>
      </c>
    </row>
    <row r="2582" spans="1:6" x14ac:dyDescent="0.3">
      <c r="A2582" t="s">
        <v>3584</v>
      </c>
      <c r="B2582" t="s">
        <v>283</v>
      </c>
      <c r="C2582" t="str">
        <f t="shared" si="80"/>
        <v>Frederik Thomsen</v>
      </c>
      <c r="D2582" t="s">
        <v>524</v>
      </c>
      <c r="E2582" t="s">
        <v>594</v>
      </c>
      <c r="F2582" t="str">
        <f t="shared" si="81"/>
        <v>Denmark</v>
      </c>
    </row>
    <row r="2583" spans="1:6" x14ac:dyDescent="0.3">
      <c r="A2583" t="s">
        <v>2451</v>
      </c>
      <c r="B2583" t="s">
        <v>92</v>
      </c>
      <c r="C2583" t="str">
        <f t="shared" si="80"/>
        <v>David Riviere</v>
      </c>
      <c r="D2583" t="s">
        <v>524</v>
      </c>
      <c r="E2583" t="s">
        <v>599</v>
      </c>
      <c r="F2583" t="str">
        <f t="shared" si="81"/>
        <v>France</v>
      </c>
    </row>
    <row r="2584" spans="1:6" x14ac:dyDescent="0.3">
      <c r="A2584" t="s">
        <v>745</v>
      </c>
      <c r="B2584" t="s">
        <v>745</v>
      </c>
      <c r="C2584" t="str">
        <f t="shared" si="80"/>
        <v>Ali Ali</v>
      </c>
      <c r="D2584" t="s">
        <v>524</v>
      </c>
      <c r="E2584" t="s">
        <v>927</v>
      </c>
      <c r="F2584" t="str">
        <f t="shared" si="81"/>
        <v>Syria</v>
      </c>
    </row>
    <row r="2585" spans="1:6" x14ac:dyDescent="0.3">
      <c r="A2585" t="s">
        <v>2912</v>
      </c>
      <c r="B2585" t="s">
        <v>138</v>
      </c>
      <c r="C2585" t="str">
        <f t="shared" si="80"/>
        <v>Alessandro Monaco</v>
      </c>
      <c r="D2585" t="s">
        <v>524</v>
      </c>
      <c r="E2585" t="s">
        <v>600</v>
      </c>
      <c r="F2585" t="str">
        <f t="shared" si="81"/>
        <v>Italy</v>
      </c>
    </row>
    <row r="2586" spans="1:6" x14ac:dyDescent="0.3">
      <c r="A2586" t="s">
        <v>1242</v>
      </c>
      <c r="B2586" t="s">
        <v>106</v>
      </c>
      <c r="C2586" t="str">
        <f t="shared" si="80"/>
        <v>Benjamin Dyball</v>
      </c>
      <c r="D2586" t="s">
        <v>524</v>
      </c>
      <c r="E2586" t="s">
        <v>584</v>
      </c>
      <c r="F2586" t="str">
        <f t="shared" si="81"/>
        <v>Australia</v>
      </c>
    </row>
    <row r="2587" spans="1:6" x14ac:dyDescent="0.3">
      <c r="A2587" t="s">
        <v>741</v>
      </c>
      <c r="B2587" t="s">
        <v>237</v>
      </c>
      <c r="C2587" t="str">
        <f t="shared" si="80"/>
        <v>Nico Gauer</v>
      </c>
      <c r="D2587" t="s">
        <v>524</v>
      </c>
      <c r="E2587" t="s">
        <v>532</v>
      </c>
      <c r="F2587" t="str">
        <f t="shared" si="81"/>
        <v>Liechtenstein</v>
      </c>
    </row>
    <row r="2588" spans="1:6" x14ac:dyDescent="0.3">
      <c r="A2588" t="s">
        <v>3641</v>
      </c>
      <c r="B2588" t="s">
        <v>3642</v>
      </c>
      <c r="C2588" t="str">
        <f t="shared" si="80"/>
        <v>Luis Daniel Zea</v>
      </c>
      <c r="D2588" t="s">
        <v>524</v>
      </c>
      <c r="E2588" t="s">
        <v>593</v>
      </c>
      <c r="F2588" t="str">
        <f t="shared" si="81"/>
        <v>Colombia</v>
      </c>
    </row>
    <row r="2589" spans="1:6" x14ac:dyDescent="0.3">
      <c r="A2589" t="s">
        <v>800</v>
      </c>
      <c r="B2589" t="s">
        <v>457</v>
      </c>
      <c r="C2589" t="str">
        <f t="shared" si="80"/>
        <v>Jose Goncalves</v>
      </c>
      <c r="D2589" t="s">
        <v>524</v>
      </c>
      <c r="E2589" t="s">
        <v>577</v>
      </c>
      <c r="F2589" t="str">
        <f t="shared" si="81"/>
        <v>Portugal</v>
      </c>
    </row>
    <row r="2590" spans="1:6" x14ac:dyDescent="0.3">
      <c r="A2590" t="s">
        <v>1492</v>
      </c>
      <c r="B2590" t="s">
        <v>717</v>
      </c>
      <c r="C2590" t="str">
        <f t="shared" si="80"/>
        <v>Dylan McKenna</v>
      </c>
      <c r="D2590" t="s">
        <v>524</v>
      </c>
      <c r="E2590" t="s">
        <v>584</v>
      </c>
      <c r="F2590" t="str">
        <f t="shared" si="81"/>
        <v>Australia</v>
      </c>
    </row>
    <row r="2591" spans="1:6" x14ac:dyDescent="0.3">
      <c r="A2591" t="s">
        <v>135</v>
      </c>
      <c r="B2591" t="s">
        <v>3613</v>
      </c>
      <c r="C2591" t="str">
        <f t="shared" si="80"/>
        <v>Jannis Peter</v>
      </c>
      <c r="D2591" t="s">
        <v>524</v>
      </c>
      <c r="E2591" t="s">
        <v>595</v>
      </c>
      <c r="F2591" t="str">
        <f t="shared" si="81"/>
        <v>Germany</v>
      </c>
    </row>
    <row r="2592" spans="1:6" x14ac:dyDescent="0.3">
      <c r="A2592" t="s">
        <v>440</v>
      </c>
      <c r="B2592" t="s">
        <v>1637</v>
      </c>
      <c r="C2592" t="str">
        <f t="shared" si="80"/>
        <v>Nan Wu</v>
      </c>
      <c r="D2592" t="s">
        <v>524</v>
      </c>
      <c r="E2592" t="s">
        <v>580</v>
      </c>
      <c r="F2592" t="str">
        <f t="shared" si="81"/>
        <v>China</v>
      </c>
    </row>
    <row r="2593" spans="1:6" x14ac:dyDescent="0.3">
      <c r="A2593" t="s">
        <v>3569</v>
      </c>
      <c r="B2593" t="s">
        <v>609</v>
      </c>
      <c r="C2593" t="str">
        <f t="shared" si="80"/>
        <v>Jacopo Menegotto</v>
      </c>
      <c r="D2593" t="s">
        <v>524</v>
      </c>
      <c r="E2593" t="s">
        <v>600</v>
      </c>
      <c r="F2593" t="str">
        <f t="shared" si="81"/>
        <v>Italy</v>
      </c>
    </row>
    <row r="2594" spans="1:6" x14ac:dyDescent="0.3">
      <c r="A2594" t="s">
        <v>3680</v>
      </c>
      <c r="B2594" t="s">
        <v>175</v>
      </c>
      <c r="C2594" t="str">
        <f t="shared" si="80"/>
        <v>Giovanni De Carlo</v>
      </c>
      <c r="D2594" t="s">
        <v>524</v>
      </c>
      <c r="E2594" t="s">
        <v>600</v>
      </c>
      <c r="F2594" t="str">
        <f t="shared" si="81"/>
        <v>Italy</v>
      </c>
    </row>
    <row r="2595" spans="1:6" x14ac:dyDescent="0.3">
      <c r="A2595" t="s">
        <v>3936</v>
      </c>
      <c r="B2595" t="s">
        <v>378</v>
      </c>
      <c r="C2595" t="str">
        <f t="shared" si="80"/>
        <v>Tobias Aagard Hansen</v>
      </c>
      <c r="D2595" t="s">
        <v>4318</v>
      </c>
      <c r="E2595" t="s">
        <v>594</v>
      </c>
      <c r="F2595" t="str">
        <f t="shared" si="81"/>
        <v>Denmark</v>
      </c>
    </row>
    <row r="2596" spans="1:6" x14ac:dyDescent="0.3">
      <c r="A2596" t="s">
        <v>25</v>
      </c>
      <c r="B2596" t="s">
        <v>3570</v>
      </c>
      <c r="C2596" t="str">
        <f t="shared" si="80"/>
        <v>Toby Perry</v>
      </c>
      <c r="D2596" t="s">
        <v>524</v>
      </c>
      <c r="E2596" t="s">
        <v>586</v>
      </c>
      <c r="F2596" t="str">
        <f t="shared" si="81"/>
        <v>United-Kingdom</v>
      </c>
    </row>
    <row r="2597" spans="1:6" x14ac:dyDescent="0.3">
      <c r="A2597" t="s">
        <v>3533</v>
      </c>
      <c r="B2597" t="s">
        <v>3534</v>
      </c>
      <c r="C2597" t="str">
        <f t="shared" si="80"/>
        <v>Xandres Vervloesem</v>
      </c>
      <c r="D2597" t="s">
        <v>524</v>
      </c>
      <c r="E2597" t="s">
        <v>598</v>
      </c>
      <c r="F2597" t="str">
        <f t="shared" si="81"/>
        <v>Belgium</v>
      </c>
    </row>
    <row r="2598" spans="1:6" x14ac:dyDescent="0.3">
      <c r="A2598" t="s">
        <v>3175</v>
      </c>
      <c r="B2598" t="s">
        <v>1657</v>
      </c>
      <c r="C2598" t="str">
        <f t="shared" si="80"/>
        <v>Niklas Markl</v>
      </c>
      <c r="D2598" t="s">
        <v>524</v>
      </c>
      <c r="E2598" t="s">
        <v>595</v>
      </c>
      <c r="F2598" t="str">
        <f t="shared" si="81"/>
        <v>Germany</v>
      </c>
    </row>
    <row r="2599" spans="1:6" x14ac:dyDescent="0.3">
      <c r="A2599" t="s">
        <v>1956</v>
      </c>
      <c r="B2599" t="s">
        <v>1957</v>
      </c>
      <c r="C2599" t="str">
        <f t="shared" si="80"/>
        <v>Tesheed Gordon</v>
      </c>
      <c r="D2599" t="s">
        <v>524</v>
      </c>
      <c r="E2599" t="s">
        <v>1587</v>
      </c>
      <c r="F2599" t="str">
        <f t="shared" si="81"/>
        <v>Antigua-and-Barbuda</v>
      </c>
    </row>
    <row r="2600" spans="1:6" x14ac:dyDescent="0.3">
      <c r="A2600" t="s">
        <v>1903</v>
      </c>
      <c r="B2600" t="s">
        <v>1904</v>
      </c>
      <c r="C2600" t="str">
        <f t="shared" si="80"/>
        <v>Regert Alicani</v>
      </c>
      <c r="D2600" t="s">
        <v>524</v>
      </c>
      <c r="E2600" t="s">
        <v>878</v>
      </c>
      <c r="F2600" t="str">
        <f t="shared" si="81"/>
        <v>Albania</v>
      </c>
    </row>
    <row r="2601" spans="1:6" x14ac:dyDescent="0.3">
      <c r="A2601" t="s">
        <v>3614</v>
      </c>
      <c r="B2601" t="s">
        <v>372</v>
      </c>
      <c r="C2601" t="str">
        <f t="shared" si="80"/>
        <v>Rafael Pineda</v>
      </c>
      <c r="D2601" t="s">
        <v>524</v>
      </c>
      <c r="E2601" t="s">
        <v>593</v>
      </c>
      <c r="F2601" t="str">
        <f t="shared" si="81"/>
        <v>Colombia</v>
      </c>
    </row>
    <row r="2602" spans="1:6" x14ac:dyDescent="0.3">
      <c r="A2602" t="s">
        <v>3476</v>
      </c>
      <c r="B2602" t="s">
        <v>1423</v>
      </c>
      <c r="C2602" t="str">
        <f t="shared" si="80"/>
        <v>Jon Barrenetxea</v>
      </c>
      <c r="D2602" t="s">
        <v>524</v>
      </c>
      <c r="E2602" t="s">
        <v>601</v>
      </c>
      <c r="F2602" t="str">
        <f t="shared" si="81"/>
        <v>Spain</v>
      </c>
    </row>
    <row r="2603" spans="1:6" x14ac:dyDescent="0.3">
      <c r="A2603" t="s">
        <v>3578</v>
      </c>
      <c r="B2603" t="s">
        <v>53</v>
      </c>
      <c r="C2603" t="str">
        <f t="shared" si="80"/>
        <v>Cooper Sayers</v>
      </c>
      <c r="D2603" t="s">
        <v>524</v>
      </c>
      <c r="E2603" t="s">
        <v>584</v>
      </c>
      <c r="F2603" t="str">
        <f t="shared" si="81"/>
        <v>Australia</v>
      </c>
    </row>
    <row r="2604" spans="1:6" x14ac:dyDescent="0.3">
      <c r="A2604" t="s">
        <v>1082</v>
      </c>
      <c r="B2604" t="s">
        <v>1081</v>
      </c>
      <c r="C2604" t="str">
        <f t="shared" si="80"/>
        <v>Tomoyuki Iino</v>
      </c>
      <c r="D2604" t="s">
        <v>524</v>
      </c>
      <c r="E2604" t="s">
        <v>583</v>
      </c>
      <c r="F2604" t="str">
        <f t="shared" si="81"/>
        <v>Japan</v>
      </c>
    </row>
    <row r="2605" spans="1:6" x14ac:dyDescent="0.3">
      <c r="A2605" t="s">
        <v>1674</v>
      </c>
      <c r="B2605" t="s">
        <v>1675</v>
      </c>
      <c r="C2605" t="str">
        <f t="shared" si="80"/>
        <v>Mun Wa Kok</v>
      </c>
      <c r="D2605" t="s">
        <v>524</v>
      </c>
      <c r="E2605" t="s">
        <v>1432</v>
      </c>
      <c r="F2605" t="str">
        <f t="shared" si="81"/>
        <v>Macau</v>
      </c>
    </row>
    <row r="2606" spans="1:6" x14ac:dyDescent="0.3">
      <c r="A2606" t="s">
        <v>676</v>
      </c>
      <c r="B2606" t="s">
        <v>677</v>
      </c>
      <c r="C2606" t="str">
        <f t="shared" si="80"/>
        <v>Bert-Jan Lindeman</v>
      </c>
      <c r="D2606" t="s">
        <v>524</v>
      </c>
      <c r="E2606" t="s">
        <v>597</v>
      </c>
      <c r="F2606" t="str">
        <f t="shared" si="81"/>
        <v>Netherlands</v>
      </c>
    </row>
    <row r="2607" spans="1:6" x14ac:dyDescent="0.3">
      <c r="A2607" t="s">
        <v>737</v>
      </c>
      <c r="B2607" t="s">
        <v>1959</v>
      </c>
      <c r="C2607" t="str">
        <f t="shared" si="80"/>
        <v>Josyln Chavarria</v>
      </c>
      <c r="D2607" t="s">
        <v>524</v>
      </c>
      <c r="E2607" t="s">
        <v>1609</v>
      </c>
      <c r="F2607" t="str">
        <f t="shared" si="81"/>
        <v>Belize</v>
      </c>
    </row>
    <row r="2608" spans="1:6" x14ac:dyDescent="0.3">
      <c r="A2608" t="s">
        <v>3531</v>
      </c>
      <c r="B2608" t="s">
        <v>2883</v>
      </c>
      <c r="C2608" t="str">
        <f t="shared" si="80"/>
        <v>Toon Vandebosch</v>
      </c>
      <c r="D2608" t="s">
        <v>524</v>
      </c>
      <c r="E2608" t="s">
        <v>598</v>
      </c>
      <c r="F2608" t="str">
        <f t="shared" si="81"/>
        <v>Belgium</v>
      </c>
    </row>
    <row r="2609" spans="1:6" x14ac:dyDescent="0.3">
      <c r="A2609" t="s">
        <v>3582</v>
      </c>
      <c r="B2609" t="s">
        <v>328</v>
      </c>
      <c r="C2609" t="str">
        <f t="shared" si="80"/>
        <v>Fabian Steininger</v>
      </c>
      <c r="D2609" t="s">
        <v>524</v>
      </c>
      <c r="E2609" t="s">
        <v>570</v>
      </c>
      <c r="F2609" t="str">
        <f t="shared" si="81"/>
        <v>Austria</v>
      </c>
    </row>
    <row r="2610" spans="1:6" x14ac:dyDescent="0.3">
      <c r="A2610" t="s">
        <v>1725</v>
      </c>
      <c r="B2610" t="s">
        <v>197</v>
      </c>
      <c r="C2610" t="str">
        <f t="shared" si="80"/>
        <v>Oscar Ferrero</v>
      </c>
      <c r="D2610" t="s">
        <v>524</v>
      </c>
      <c r="E2610" t="s">
        <v>1638</v>
      </c>
      <c r="F2610" t="str">
        <f t="shared" si="81"/>
        <v>Zambia</v>
      </c>
    </row>
    <row r="2611" spans="1:6" x14ac:dyDescent="0.3">
      <c r="A2611" t="s">
        <v>1954</v>
      </c>
      <c r="B2611" t="s">
        <v>1742</v>
      </c>
      <c r="C2611" t="str">
        <f t="shared" si="80"/>
        <v>Abderrahmane Stambouli</v>
      </c>
      <c r="D2611" t="s">
        <v>524</v>
      </c>
      <c r="E2611" t="s">
        <v>534</v>
      </c>
      <c r="F2611" t="str">
        <f t="shared" si="81"/>
        <v>Algeria</v>
      </c>
    </row>
    <row r="2612" spans="1:6" x14ac:dyDescent="0.3">
      <c r="A2612" t="s">
        <v>693</v>
      </c>
      <c r="B2612" t="s">
        <v>694</v>
      </c>
      <c r="C2612" t="str">
        <f t="shared" si="80"/>
        <v>Nikita Novikov</v>
      </c>
      <c r="D2612" t="s">
        <v>524</v>
      </c>
      <c r="E2612" t="s">
        <v>589</v>
      </c>
      <c r="F2612" t="str">
        <f t="shared" si="81"/>
        <v>Russia</v>
      </c>
    </row>
    <row r="2613" spans="1:6" x14ac:dyDescent="0.3">
      <c r="A2613" t="s">
        <v>3648</v>
      </c>
      <c r="B2613" t="s">
        <v>138</v>
      </c>
      <c r="C2613" t="str">
        <f t="shared" si="80"/>
        <v>Alessandro Fancellu</v>
      </c>
      <c r="D2613" t="s">
        <v>524</v>
      </c>
      <c r="E2613" t="s">
        <v>600</v>
      </c>
      <c r="F2613" t="str">
        <f t="shared" si="81"/>
        <v>Italy</v>
      </c>
    </row>
    <row r="2614" spans="1:6" x14ac:dyDescent="0.3">
      <c r="A2614" t="s">
        <v>3615</v>
      </c>
      <c r="B2614" t="s">
        <v>2757</v>
      </c>
      <c r="C2614" t="str">
        <f t="shared" si="80"/>
        <v>Samuele Rubino</v>
      </c>
      <c r="D2614" t="s">
        <v>524</v>
      </c>
      <c r="E2614" t="s">
        <v>600</v>
      </c>
      <c r="F2614" t="str">
        <f t="shared" si="81"/>
        <v>Italy</v>
      </c>
    </row>
    <row r="2615" spans="1:6" x14ac:dyDescent="0.3">
      <c r="A2615" t="s">
        <v>3627</v>
      </c>
      <c r="B2615" t="s">
        <v>2220</v>
      </c>
      <c r="C2615" t="str">
        <f t="shared" si="80"/>
        <v>Lorenzo Ginestra</v>
      </c>
      <c r="D2615" t="s">
        <v>524</v>
      </c>
      <c r="E2615" t="s">
        <v>600</v>
      </c>
      <c r="F2615" t="str">
        <f t="shared" si="81"/>
        <v>Italy</v>
      </c>
    </row>
    <row r="2616" spans="1:6" x14ac:dyDescent="0.3">
      <c r="A2616" t="s">
        <v>3628</v>
      </c>
      <c r="B2616" t="s">
        <v>3629</v>
      </c>
      <c r="C2616" t="str">
        <f t="shared" si="80"/>
        <v>Yael Joalland</v>
      </c>
      <c r="D2616" t="s">
        <v>524</v>
      </c>
      <c r="E2616" t="s">
        <v>599</v>
      </c>
      <c r="F2616" t="str">
        <f t="shared" si="81"/>
        <v>France</v>
      </c>
    </row>
    <row r="2617" spans="1:6" x14ac:dyDescent="0.3">
      <c r="A2617" t="s">
        <v>3434</v>
      </c>
      <c r="B2617" t="s">
        <v>464</v>
      </c>
      <c r="C2617" t="str">
        <f t="shared" si="80"/>
        <v>Arthur Kluckers</v>
      </c>
      <c r="D2617" t="s">
        <v>524</v>
      </c>
      <c r="E2617" t="s">
        <v>585</v>
      </c>
      <c r="F2617" t="str">
        <f t="shared" si="81"/>
        <v>Luxembourg</v>
      </c>
    </row>
    <row r="2618" spans="1:6" x14ac:dyDescent="0.3">
      <c r="A2618" t="s">
        <v>3695</v>
      </c>
      <c r="B2618" t="s">
        <v>3696</v>
      </c>
      <c r="C2618" t="str">
        <f t="shared" si="80"/>
        <v>Juan Manuel Barboza</v>
      </c>
      <c r="D2618" t="s">
        <v>524</v>
      </c>
      <c r="E2618" t="s">
        <v>593</v>
      </c>
      <c r="F2618" t="str">
        <f t="shared" si="81"/>
        <v>Colombia</v>
      </c>
    </row>
    <row r="2619" spans="1:6" x14ac:dyDescent="0.3">
      <c r="A2619" t="s">
        <v>1950</v>
      </c>
      <c r="B2619" t="s">
        <v>92</v>
      </c>
      <c r="C2619" t="str">
        <f t="shared" si="80"/>
        <v>David Montgomery</v>
      </c>
      <c r="D2619" t="s">
        <v>524</v>
      </c>
      <c r="E2619" t="s">
        <v>575</v>
      </c>
      <c r="F2619" t="str">
        <f t="shared" si="81"/>
        <v>Ireland</v>
      </c>
    </row>
    <row r="2620" spans="1:6" x14ac:dyDescent="0.3">
      <c r="A2620" t="s">
        <v>1937</v>
      </c>
      <c r="B2620" t="s">
        <v>387</v>
      </c>
      <c r="C2620" t="str">
        <f t="shared" si="80"/>
        <v>Stephen Bassett</v>
      </c>
      <c r="D2620" t="s">
        <v>524</v>
      </c>
      <c r="E2620" t="s">
        <v>596</v>
      </c>
      <c r="F2620" t="str">
        <f t="shared" si="81"/>
        <v>United-States</v>
      </c>
    </row>
    <row r="2621" spans="1:6" x14ac:dyDescent="0.3">
      <c r="A2621" t="s">
        <v>3592</v>
      </c>
      <c r="B2621" t="s">
        <v>31</v>
      </c>
      <c r="C2621" t="str">
        <f t="shared" si="80"/>
        <v>Thomas Benton</v>
      </c>
      <c r="D2621" t="s">
        <v>524</v>
      </c>
      <c r="E2621" t="s">
        <v>584</v>
      </c>
      <c r="F2621" t="str">
        <f t="shared" si="81"/>
        <v>Australia</v>
      </c>
    </row>
    <row r="2622" spans="1:6" x14ac:dyDescent="0.3">
      <c r="A2622" t="s">
        <v>1821</v>
      </c>
      <c r="B2622" t="s">
        <v>45</v>
      </c>
      <c r="C2622" t="str">
        <f t="shared" si="80"/>
        <v>Roy Colebrook</v>
      </c>
      <c r="D2622" t="s">
        <v>524</v>
      </c>
      <c r="E2622" t="s">
        <v>1513</v>
      </c>
      <c r="F2622" t="str">
        <f t="shared" si="81"/>
        <v>Bahrain</v>
      </c>
    </row>
    <row r="2623" spans="1:6" x14ac:dyDescent="0.3">
      <c r="A2623" t="s">
        <v>2570</v>
      </c>
      <c r="B2623" t="s">
        <v>2571</v>
      </c>
      <c r="C2623" t="str">
        <f t="shared" si="80"/>
        <v>Hiu Choy</v>
      </c>
      <c r="D2623" t="s">
        <v>524</v>
      </c>
      <c r="E2623" t="s">
        <v>552</v>
      </c>
      <c r="F2623" t="str">
        <f t="shared" si="81"/>
        <v>Hong-Kong</v>
      </c>
    </row>
    <row r="2624" spans="1:6" x14ac:dyDescent="0.3">
      <c r="A2624" t="s">
        <v>3526</v>
      </c>
      <c r="B2624" t="s">
        <v>99</v>
      </c>
      <c r="C2624" t="str">
        <f t="shared" si="80"/>
        <v>Connor Reardon</v>
      </c>
      <c r="D2624" t="s">
        <v>524</v>
      </c>
      <c r="E2624" t="s">
        <v>584</v>
      </c>
      <c r="F2624" t="str">
        <f t="shared" si="81"/>
        <v>Australia</v>
      </c>
    </row>
    <row r="2625" spans="1:6" x14ac:dyDescent="0.3">
      <c r="A2625" t="s">
        <v>604</v>
      </c>
      <c r="B2625" t="s">
        <v>605</v>
      </c>
      <c r="C2625" t="str">
        <f t="shared" si="80"/>
        <v>Abolfazl Gilanipoor</v>
      </c>
      <c r="D2625" t="s">
        <v>524</v>
      </c>
      <c r="E2625" t="s">
        <v>537</v>
      </c>
      <c r="F2625" t="str">
        <f t="shared" si="81"/>
        <v>Iran</v>
      </c>
    </row>
    <row r="2626" spans="1:6" x14ac:dyDescent="0.3">
      <c r="A2626" t="s">
        <v>696</v>
      </c>
      <c r="B2626" t="s">
        <v>225</v>
      </c>
      <c r="C2626" t="str">
        <f t="shared" ref="C2626:C2689" si="82">CONCATENATE(B2626," ",A2626)</f>
        <v>Glenn O'Shea</v>
      </c>
      <c r="D2626" t="s">
        <v>524</v>
      </c>
      <c r="E2626" t="s">
        <v>584</v>
      </c>
      <c r="F2626" t="str">
        <f t="shared" si="81"/>
        <v>Australia</v>
      </c>
    </row>
    <row r="2627" spans="1:6" x14ac:dyDescent="0.3">
      <c r="A2627" t="s">
        <v>3472</v>
      </c>
      <c r="B2627" t="s">
        <v>3473</v>
      </c>
      <c r="C2627" t="str">
        <f t="shared" si="82"/>
        <v>Juan-Pierre Van der Merwe</v>
      </c>
      <c r="D2627" t="s">
        <v>524</v>
      </c>
      <c r="E2627" t="s">
        <v>1164</v>
      </c>
      <c r="F2627" t="str">
        <f t="shared" ref="F2627:F2690" si="83">VLOOKUP(E2627,$J$1:$K$163,2,FALSE)</f>
        <v>South-Africa</v>
      </c>
    </row>
    <row r="2628" spans="1:6" x14ac:dyDescent="0.3">
      <c r="A2628" t="s">
        <v>2529</v>
      </c>
      <c r="B2628" t="s">
        <v>137</v>
      </c>
      <c r="C2628" t="str">
        <f t="shared" si="82"/>
        <v>Alexander White</v>
      </c>
      <c r="D2628" t="s">
        <v>4310</v>
      </c>
      <c r="E2628" t="s">
        <v>572</v>
      </c>
      <c r="F2628" t="str">
        <f t="shared" si="83"/>
        <v>New-Zealand</v>
      </c>
    </row>
    <row r="2629" spans="1:6" x14ac:dyDescent="0.3">
      <c r="A2629" t="s">
        <v>1452</v>
      </c>
      <c r="B2629" t="s">
        <v>419</v>
      </c>
      <c r="C2629" t="str">
        <f t="shared" si="82"/>
        <v>Rudy Molard</v>
      </c>
      <c r="D2629" t="s">
        <v>524</v>
      </c>
      <c r="E2629" t="s">
        <v>599</v>
      </c>
      <c r="F2629" t="str">
        <f t="shared" si="83"/>
        <v>France</v>
      </c>
    </row>
    <row r="2630" spans="1:6" x14ac:dyDescent="0.3">
      <c r="A2630" t="s">
        <v>1280</v>
      </c>
      <c r="B2630" t="s">
        <v>792</v>
      </c>
      <c r="C2630" t="str">
        <f t="shared" si="82"/>
        <v>Borislav Ivanov</v>
      </c>
      <c r="D2630" t="s">
        <v>524</v>
      </c>
      <c r="E2630" t="s">
        <v>560</v>
      </c>
      <c r="F2630" t="str">
        <f t="shared" si="83"/>
        <v>Bulgaria</v>
      </c>
    </row>
    <row r="2631" spans="1:6" x14ac:dyDescent="0.3">
      <c r="A2631" t="s">
        <v>3225</v>
      </c>
      <c r="B2631" t="s">
        <v>658</v>
      </c>
      <c r="C2631" t="str">
        <f t="shared" si="82"/>
        <v>Mathias Matz</v>
      </c>
      <c r="D2631" t="s">
        <v>524</v>
      </c>
      <c r="E2631" t="s">
        <v>594</v>
      </c>
      <c r="F2631" t="str">
        <f t="shared" si="83"/>
        <v>Denmark</v>
      </c>
    </row>
    <row r="2632" spans="1:6" x14ac:dyDescent="0.3">
      <c r="A2632" t="s">
        <v>632</v>
      </c>
      <c r="B2632" t="s">
        <v>156</v>
      </c>
      <c r="C2632" t="str">
        <f t="shared" si="82"/>
        <v>Davide Cimolai</v>
      </c>
      <c r="D2632" t="s">
        <v>524</v>
      </c>
      <c r="E2632" t="s">
        <v>600</v>
      </c>
      <c r="F2632" t="str">
        <f t="shared" si="83"/>
        <v>Italy</v>
      </c>
    </row>
    <row r="2633" spans="1:6" x14ac:dyDescent="0.3">
      <c r="A2633" t="s">
        <v>701</v>
      </c>
      <c r="B2633" t="s">
        <v>308</v>
      </c>
      <c r="C2633" t="str">
        <f t="shared" si="82"/>
        <v>Timothy Roe</v>
      </c>
      <c r="D2633" t="s">
        <v>524</v>
      </c>
      <c r="E2633" t="s">
        <v>584</v>
      </c>
      <c r="F2633" t="str">
        <f t="shared" si="83"/>
        <v>Australia</v>
      </c>
    </row>
    <row r="2634" spans="1:6" x14ac:dyDescent="0.3">
      <c r="A2634" t="s">
        <v>1276</v>
      </c>
      <c r="B2634" t="s">
        <v>278</v>
      </c>
      <c r="C2634" t="str">
        <f t="shared" si="82"/>
        <v>Diego Rosa</v>
      </c>
      <c r="D2634" t="s">
        <v>524</v>
      </c>
      <c r="E2634" t="s">
        <v>600</v>
      </c>
      <c r="F2634" t="str">
        <f t="shared" si="83"/>
        <v>Italy</v>
      </c>
    </row>
    <row r="2635" spans="1:6" x14ac:dyDescent="0.3">
      <c r="A2635" t="s">
        <v>1286</v>
      </c>
      <c r="B2635" t="s">
        <v>1287</v>
      </c>
      <c r="C2635" t="str">
        <f t="shared" si="82"/>
        <v>Vegard Robinson Bugge</v>
      </c>
      <c r="D2635" t="s">
        <v>524</v>
      </c>
      <c r="E2635" t="s">
        <v>571</v>
      </c>
      <c r="F2635" t="str">
        <f t="shared" si="83"/>
        <v>Norway</v>
      </c>
    </row>
    <row r="2636" spans="1:6" x14ac:dyDescent="0.3">
      <c r="A2636" t="s">
        <v>670</v>
      </c>
      <c r="B2636" t="s">
        <v>172</v>
      </c>
      <c r="C2636" t="str">
        <f t="shared" si="82"/>
        <v>Ben King</v>
      </c>
      <c r="D2636" t="s">
        <v>524</v>
      </c>
      <c r="E2636" t="s">
        <v>596</v>
      </c>
      <c r="F2636" t="str">
        <f t="shared" si="83"/>
        <v>United-States</v>
      </c>
    </row>
    <row r="2637" spans="1:6" x14ac:dyDescent="0.3">
      <c r="A2637" t="s">
        <v>3587</v>
      </c>
      <c r="B2637" t="s">
        <v>3588</v>
      </c>
      <c r="C2637" t="str">
        <f t="shared" si="82"/>
        <v>Bailey Walters</v>
      </c>
      <c r="D2637" t="s">
        <v>524</v>
      </c>
      <c r="E2637" t="s">
        <v>584</v>
      </c>
      <c r="F2637" t="str">
        <f t="shared" si="83"/>
        <v>Australia</v>
      </c>
    </row>
    <row r="2638" spans="1:6" x14ac:dyDescent="0.3">
      <c r="A2638" t="s">
        <v>3120</v>
      </c>
      <c r="B2638" t="s">
        <v>3121</v>
      </c>
      <c r="C2638" t="str">
        <f t="shared" si="82"/>
        <v>Stein-Erik Eriksen</v>
      </c>
      <c r="D2638" t="s">
        <v>524</v>
      </c>
      <c r="E2638" t="s">
        <v>571</v>
      </c>
      <c r="F2638" t="str">
        <f t="shared" si="83"/>
        <v>Norway</v>
      </c>
    </row>
    <row r="2639" spans="1:6" x14ac:dyDescent="0.3">
      <c r="A2639" t="s">
        <v>712</v>
      </c>
      <c r="B2639" t="s">
        <v>713</v>
      </c>
      <c r="C2639" t="str">
        <f t="shared" si="82"/>
        <v>Artem Topchanyuk</v>
      </c>
      <c r="D2639" t="s">
        <v>524</v>
      </c>
      <c r="E2639" t="s">
        <v>569</v>
      </c>
      <c r="F2639" t="str">
        <f t="shared" si="83"/>
        <v>Ukraine</v>
      </c>
    </row>
    <row r="2640" spans="1:6" x14ac:dyDescent="0.3">
      <c r="A2640" t="s">
        <v>3611</v>
      </c>
      <c r="B2640" t="s">
        <v>3002</v>
      </c>
      <c r="C2640" t="str">
        <f t="shared" si="82"/>
        <v>Nicolo Parisini</v>
      </c>
      <c r="D2640" t="s">
        <v>524</v>
      </c>
      <c r="E2640" t="s">
        <v>600</v>
      </c>
      <c r="F2640" t="str">
        <f t="shared" si="83"/>
        <v>Italy</v>
      </c>
    </row>
    <row r="2641" spans="1:6" x14ac:dyDescent="0.3">
      <c r="A2641" t="s">
        <v>452</v>
      </c>
      <c r="B2641" t="s">
        <v>111</v>
      </c>
      <c r="C2641" t="str">
        <f t="shared" si="82"/>
        <v>Robert Kessler</v>
      </c>
      <c r="D2641" t="s">
        <v>524</v>
      </c>
      <c r="E2641" t="s">
        <v>595</v>
      </c>
      <c r="F2641" t="str">
        <f t="shared" si="83"/>
        <v>Germany</v>
      </c>
    </row>
    <row r="2642" spans="1:6" x14ac:dyDescent="0.3">
      <c r="A2642" t="s">
        <v>903</v>
      </c>
      <c r="B2642" t="s">
        <v>31</v>
      </c>
      <c r="C2642" t="str">
        <f t="shared" si="82"/>
        <v>Thomas Bonnin</v>
      </c>
      <c r="D2642" t="s">
        <v>524</v>
      </c>
      <c r="E2642" t="s">
        <v>599</v>
      </c>
      <c r="F2642" t="str">
        <f t="shared" si="83"/>
        <v>France</v>
      </c>
    </row>
    <row r="2643" spans="1:6" x14ac:dyDescent="0.3">
      <c r="A2643" t="s">
        <v>1943</v>
      </c>
      <c r="B2643" t="s">
        <v>1944</v>
      </c>
      <c r="C2643" t="str">
        <f t="shared" si="82"/>
        <v>Xabier San Sebastian</v>
      </c>
      <c r="D2643" t="s">
        <v>524</v>
      </c>
      <c r="E2643" t="s">
        <v>601</v>
      </c>
      <c r="F2643" t="str">
        <f t="shared" si="83"/>
        <v>Spain</v>
      </c>
    </row>
    <row r="2644" spans="1:6" x14ac:dyDescent="0.3">
      <c r="A2644" t="s">
        <v>2398</v>
      </c>
      <c r="B2644" t="s">
        <v>1049</v>
      </c>
      <c r="C2644" t="str">
        <f t="shared" si="82"/>
        <v>Harrison Wood</v>
      </c>
      <c r="D2644" t="s">
        <v>524</v>
      </c>
      <c r="E2644" t="s">
        <v>586</v>
      </c>
      <c r="F2644" t="str">
        <f t="shared" si="83"/>
        <v>United-Kingdom</v>
      </c>
    </row>
    <row r="2645" spans="1:6" x14ac:dyDescent="0.3">
      <c r="A2645" t="s">
        <v>1783</v>
      </c>
      <c r="B2645" t="s">
        <v>1784</v>
      </c>
      <c r="C2645" t="str">
        <f t="shared" si="82"/>
        <v>Gunnar Dahl-Olsen</v>
      </c>
      <c r="D2645" t="s">
        <v>524</v>
      </c>
      <c r="E2645" t="s">
        <v>1602</v>
      </c>
      <c r="F2645" t="str">
        <f t="shared" si="83"/>
        <v>Faroe-Islands</v>
      </c>
    </row>
    <row r="2646" spans="1:6" x14ac:dyDescent="0.3">
      <c r="A2646" t="s">
        <v>2472</v>
      </c>
      <c r="B2646" t="s">
        <v>177</v>
      </c>
      <c r="C2646" t="str">
        <f t="shared" si="82"/>
        <v>Matthew Rice</v>
      </c>
      <c r="D2646" t="s">
        <v>524</v>
      </c>
      <c r="E2646" t="s">
        <v>584</v>
      </c>
      <c r="F2646" t="str">
        <f t="shared" si="83"/>
        <v>Australia</v>
      </c>
    </row>
    <row r="2647" spans="1:6" x14ac:dyDescent="0.3">
      <c r="A2647" t="s">
        <v>1401</v>
      </c>
      <c r="B2647" t="s">
        <v>257</v>
      </c>
      <c r="C2647" t="str">
        <f t="shared" si="82"/>
        <v>Ricardo Zurita</v>
      </c>
      <c r="D2647" t="s">
        <v>524</v>
      </c>
      <c r="E2647" t="s">
        <v>601</v>
      </c>
      <c r="F2647" t="str">
        <f t="shared" si="83"/>
        <v>Spain</v>
      </c>
    </row>
    <row r="2648" spans="1:6" x14ac:dyDescent="0.3">
      <c r="A2648" t="s">
        <v>721</v>
      </c>
      <c r="B2648" t="s">
        <v>229</v>
      </c>
      <c r="C2648" t="str">
        <f t="shared" si="82"/>
        <v>Julien Vermote</v>
      </c>
      <c r="D2648" t="s">
        <v>524</v>
      </c>
      <c r="E2648" t="s">
        <v>598</v>
      </c>
      <c r="F2648" t="str">
        <f t="shared" si="83"/>
        <v>Belgium</v>
      </c>
    </row>
    <row r="2649" spans="1:6" x14ac:dyDescent="0.3">
      <c r="A2649" t="s">
        <v>1639</v>
      </c>
      <c r="B2649" t="s">
        <v>463</v>
      </c>
      <c r="C2649" t="str">
        <f t="shared" si="82"/>
        <v>Josh Berry</v>
      </c>
      <c r="D2649" t="s">
        <v>524</v>
      </c>
      <c r="E2649" t="s">
        <v>584</v>
      </c>
      <c r="F2649" t="str">
        <f t="shared" si="83"/>
        <v>Australia</v>
      </c>
    </row>
    <row r="2650" spans="1:6" x14ac:dyDescent="0.3">
      <c r="A2650" t="s">
        <v>3565</v>
      </c>
      <c r="B2650" t="s">
        <v>2166</v>
      </c>
      <c r="C2650" t="str">
        <f t="shared" si="82"/>
        <v>Callum MacLeod</v>
      </c>
      <c r="D2650" t="s">
        <v>524</v>
      </c>
      <c r="E2650" t="s">
        <v>586</v>
      </c>
      <c r="F2650" t="str">
        <f t="shared" si="83"/>
        <v>United-Kingdom</v>
      </c>
    </row>
    <row r="2651" spans="1:6" x14ac:dyDescent="0.3">
      <c r="A2651" t="s">
        <v>1109</v>
      </c>
      <c r="B2651" t="s">
        <v>159</v>
      </c>
      <c r="C2651" t="str">
        <f t="shared" si="82"/>
        <v>Michael Rodriguez Galindo</v>
      </c>
      <c r="D2651" t="s">
        <v>524</v>
      </c>
      <c r="E2651" t="s">
        <v>593</v>
      </c>
      <c r="F2651" t="str">
        <f t="shared" si="83"/>
        <v>Colombia</v>
      </c>
    </row>
    <row r="2652" spans="1:6" x14ac:dyDescent="0.3">
      <c r="A2652" t="s">
        <v>947</v>
      </c>
      <c r="B2652" t="s">
        <v>204</v>
      </c>
      <c r="C2652" t="str">
        <f t="shared" si="82"/>
        <v>Elia Favilli</v>
      </c>
      <c r="D2652" t="s">
        <v>524</v>
      </c>
      <c r="E2652" t="s">
        <v>600</v>
      </c>
      <c r="F2652" t="str">
        <f t="shared" si="83"/>
        <v>Italy</v>
      </c>
    </row>
    <row r="2653" spans="1:6" x14ac:dyDescent="0.3">
      <c r="A2653" t="s">
        <v>3458</v>
      </c>
      <c r="B2653" t="s">
        <v>1389</v>
      </c>
      <c r="C2653" t="str">
        <f t="shared" si="82"/>
        <v>Magnus Kulset</v>
      </c>
      <c r="D2653" t="s">
        <v>524</v>
      </c>
      <c r="E2653" t="s">
        <v>571</v>
      </c>
      <c r="F2653" t="str">
        <f t="shared" si="83"/>
        <v>Norway</v>
      </c>
    </row>
    <row r="2654" spans="1:6" x14ac:dyDescent="0.3">
      <c r="A2654" t="s">
        <v>770</v>
      </c>
      <c r="B2654" t="s">
        <v>457</v>
      </c>
      <c r="C2654" t="str">
        <f t="shared" si="82"/>
        <v>Jose Caballero</v>
      </c>
      <c r="D2654" t="s">
        <v>524</v>
      </c>
      <c r="E2654" t="s">
        <v>1487</v>
      </c>
      <c r="F2654" t="str">
        <f t="shared" si="83"/>
        <v>Nicaragua</v>
      </c>
    </row>
    <row r="2655" spans="1:6" x14ac:dyDescent="0.3">
      <c r="A2655" t="s">
        <v>3652</v>
      </c>
      <c r="B2655" t="s">
        <v>442</v>
      </c>
      <c r="C2655" t="str">
        <f t="shared" si="82"/>
        <v>Angel Naveda</v>
      </c>
      <c r="D2655" t="s">
        <v>524</v>
      </c>
      <c r="E2655" t="s">
        <v>563</v>
      </c>
      <c r="F2655" t="str">
        <f t="shared" si="83"/>
        <v>Argentina</v>
      </c>
    </row>
    <row r="2656" spans="1:6" x14ac:dyDescent="0.3">
      <c r="A2656" t="s">
        <v>2641</v>
      </c>
      <c r="B2656" t="s">
        <v>233</v>
      </c>
      <c r="C2656" t="str">
        <f t="shared" si="82"/>
        <v>Marc Gasa</v>
      </c>
      <c r="D2656" t="s">
        <v>524</v>
      </c>
      <c r="E2656" t="s">
        <v>1573</v>
      </c>
      <c r="F2656" t="str">
        <f t="shared" si="83"/>
        <v>Andorra</v>
      </c>
    </row>
    <row r="2657" spans="1:6" x14ac:dyDescent="0.3">
      <c r="A2657" t="s">
        <v>3618</v>
      </c>
      <c r="B2657" t="s">
        <v>463</v>
      </c>
      <c r="C2657" t="str">
        <f t="shared" si="82"/>
        <v>Josh Whitehead</v>
      </c>
      <c r="D2657" t="s">
        <v>524</v>
      </c>
      <c r="E2657" t="s">
        <v>586</v>
      </c>
      <c r="F2657" t="str">
        <f t="shared" si="83"/>
        <v>United-Kingdom</v>
      </c>
    </row>
    <row r="2658" spans="1:6" x14ac:dyDescent="0.3">
      <c r="A2658" t="s">
        <v>3557</v>
      </c>
      <c r="B2658" t="s">
        <v>3558</v>
      </c>
      <c r="C2658" t="str">
        <f t="shared" si="82"/>
        <v>Esteban Guerrero</v>
      </c>
      <c r="D2658" t="s">
        <v>524</v>
      </c>
      <c r="E2658" t="s">
        <v>593</v>
      </c>
      <c r="F2658" t="str">
        <f t="shared" si="83"/>
        <v>Colombia</v>
      </c>
    </row>
    <row r="2659" spans="1:6" x14ac:dyDescent="0.3">
      <c r="A2659" t="s">
        <v>3624</v>
      </c>
      <c r="B2659" t="s">
        <v>1389</v>
      </c>
      <c r="C2659" t="str">
        <f t="shared" si="82"/>
        <v>Magnus Brynsrud</v>
      </c>
      <c r="D2659" t="s">
        <v>524</v>
      </c>
      <c r="E2659" t="s">
        <v>571</v>
      </c>
      <c r="F2659" t="str">
        <f t="shared" si="83"/>
        <v>Norway</v>
      </c>
    </row>
    <row r="2660" spans="1:6" x14ac:dyDescent="0.3">
      <c r="A2660" t="s">
        <v>3603</v>
      </c>
      <c r="B2660" t="s">
        <v>316</v>
      </c>
      <c r="C2660" t="str">
        <f t="shared" si="82"/>
        <v>Mattia Guasco</v>
      </c>
      <c r="D2660" t="s">
        <v>524</v>
      </c>
      <c r="E2660" t="s">
        <v>600</v>
      </c>
      <c r="F2660" t="str">
        <f t="shared" si="83"/>
        <v>Italy</v>
      </c>
    </row>
    <row r="2661" spans="1:6" x14ac:dyDescent="0.3">
      <c r="A2661" t="s">
        <v>2999</v>
      </c>
      <c r="B2661" t="s">
        <v>96</v>
      </c>
      <c r="C2661" t="str">
        <f t="shared" si="82"/>
        <v>Jacob Ahlsson</v>
      </c>
      <c r="D2661" t="s">
        <v>524</v>
      </c>
      <c r="E2661" t="s">
        <v>574</v>
      </c>
      <c r="F2661" t="str">
        <f t="shared" si="83"/>
        <v>Sweden</v>
      </c>
    </row>
    <row r="2662" spans="1:6" x14ac:dyDescent="0.3">
      <c r="A2662" t="s">
        <v>2069</v>
      </c>
      <c r="B2662" t="s">
        <v>2564</v>
      </c>
      <c r="C2662" t="str">
        <f t="shared" si="82"/>
        <v>Ka Leung</v>
      </c>
      <c r="D2662" t="s">
        <v>524</v>
      </c>
      <c r="E2662" t="s">
        <v>552</v>
      </c>
      <c r="F2662" t="str">
        <f t="shared" si="83"/>
        <v>Hong-Kong</v>
      </c>
    </row>
    <row r="2663" spans="1:6" x14ac:dyDescent="0.3">
      <c r="A2663" t="s">
        <v>1646</v>
      </c>
      <c r="B2663" t="s">
        <v>180</v>
      </c>
      <c r="C2663" t="str">
        <f t="shared" si="82"/>
        <v>Pedro Pinto</v>
      </c>
      <c r="D2663" t="s">
        <v>524</v>
      </c>
      <c r="E2663" t="s">
        <v>599</v>
      </c>
      <c r="F2663" t="str">
        <f t="shared" si="83"/>
        <v>France</v>
      </c>
    </row>
    <row r="2664" spans="1:6" x14ac:dyDescent="0.3">
      <c r="A2664" t="s">
        <v>481</v>
      </c>
      <c r="B2664" t="s">
        <v>258</v>
      </c>
      <c r="C2664" t="str">
        <f t="shared" si="82"/>
        <v>Juan Vasquez</v>
      </c>
      <c r="D2664" t="s">
        <v>524</v>
      </c>
      <c r="E2664" t="s">
        <v>541</v>
      </c>
      <c r="F2664" t="str">
        <f t="shared" si="83"/>
        <v>Guatemala</v>
      </c>
    </row>
    <row r="2665" spans="1:6" x14ac:dyDescent="0.3">
      <c r="A2665" t="s">
        <v>3567</v>
      </c>
      <c r="B2665" t="s">
        <v>3568</v>
      </c>
      <c r="C2665" t="str">
        <f t="shared" si="82"/>
        <v>Dzianis Mazur</v>
      </c>
      <c r="D2665" t="s">
        <v>524</v>
      </c>
      <c r="E2665" t="s">
        <v>566</v>
      </c>
      <c r="F2665" t="str">
        <f t="shared" si="83"/>
        <v>Belarus</v>
      </c>
    </row>
    <row r="2666" spans="1:6" x14ac:dyDescent="0.3">
      <c r="A2666" t="s">
        <v>3612</v>
      </c>
      <c r="B2666" t="s">
        <v>3002</v>
      </c>
      <c r="C2666" t="str">
        <f t="shared" si="82"/>
        <v>Nicolo Pencedano</v>
      </c>
      <c r="D2666" t="s">
        <v>524</v>
      </c>
      <c r="E2666" t="s">
        <v>600</v>
      </c>
      <c r="F2666" t="str">
        <f t="shared" si="83"/>
        <v>Italy</v>
      </c>
    </row>
    <row r="2667" spans="1:6" x14ac:dyDescent="0.3">
      <c r="A2667" t="s">
        <v>1393</v>
      </c>
      <c r="B2667" t="s">
        <v>623</v>
      </c>
      <c r="C2667" t="str">
        <f t="shared" si="82"/>
        <v>Kirill Pozdnyakov</v>
      </c>
      <c r="D2667" t="s">
        <v>524</v>
      </c>
      <c r="E2667" t="s">
        <v>589</v>
      </c>
      <c r="F2667" t="str">
        <f t="shared" si="83"/>
        <v>Russia</v>
      </c>
    </row>
    <row r="2668" spans="1:6" x14ac:dyDescent="0.3">
      <c r="A2668" t="s">
        <v>433</v>
      </c>
      <c r="B2668" t="s">
        <v>220</v>
      </c>
      <c r="C2668" t="str">
        <f t="shared" si="82"/>
        <v>Patrick Bercz</v>
      </c>
      <c r="D2668" t="s">
        <v>524</v>
      </c>
      <c r="E2668" t="s">
        <v>595</v>
      </c>
      <c r="F2668" t="str">
        <f t="shared" si="83"/>
        <v>Germany</v>
      </c>
    </row>
    <row r="2669" spans="1:6" x14ac:dyDescent="0.3">
      <c r="A2669" t="s">
        <v>948</v>
      </c>
      <c r="B2669" t="s">
        <v>230</v>
      </c>
      <c r="C2669" t="str">
        <f t="shared" si="82"/>
        <v>Nathan Haas</v>
      </c>
      <c r="D2669" t="s">
        <v>524</v>
      </c>
      <c r="E2669" t="s">
        <v>584</v>
      </c>
      <c r="F2669" t="str">
        <f t="shared" si="83"/>
        <v>Australia</v>
      </c>
    </row>
    <row r="2670" spans="1:6" x14ac:dyDescent="0.3">
      <c r="A2670" t="s">
        <v>728</v>
      </c>
      <c r="B2670" t="s">
        <v>727</v>
      </c>
      <c r="C2670" t="str">
        <f t="shared" si="82"/>
        <v>Idan Shapira</v>
      </c>
      <c r="D2670" t="s">
        <v>524</v>
      </c>
      <c r="E2670" t="s">
        <v>528</v>
      </c>
      <c r="F2670" t="str">
        <f t="shared" si="83"/>
        <v>Israel</v>
      </c>
    </row>
    <row r="2671" spans="1:6" x14ac:dyDescent="0.3">
      <c r="A2671" t="s">
        <v>3630</v>
      </c>
      <c r="B2671" t="s">
        <v>750</v>
      </c>
      <c r="C2671" t="str">
        <f t="shared" si="82"/>
        <v>Adrien Maire</v>
      </c>
      <c r="D2671" t="s">
        <v>524</v>
      </c>
      <c r="E2671" t="s">
        <v>599</v>
      </c>
      <c r="F2671" t="str">
        <f t="shared" si="83"/>
        <v>France</v>
      </c>
    </row>
    <row r="2672" spans="1:6" x14ac:dyDescent="0.3">
      <c r="A2672" t="s">
        <v>3595</v>
      </c>
      <c r="B2672" t="s">
        <v>156</v>
      </c>
      <c r="C2672" t="str">
        <f t="shared" si="82"/>
        <v>Davide Boscaro</v>
      </c>
      <c r="D2672" t="s">
        <v>524</v>
      </c>
      <c r="E2672" t="s">
        <v>600</v>
      </c>
      <c r="F2672" t="str">
        <f t="shared" si="83"/>
        <v>Italy</v>
      </c>
    </row>
    <row r="2673" spans="1:6" x14ac:dyDescent="0.3">
      <c r="A2673" t="s">
        <v>1250</v>
      </c>
      <c r="B2673" t="s">
        <v>476</v>
      </c>
      <c r="C2673" t="str">
        <f t="shared" si="82"/>
        <v>Jiri Polnicky</v>
      </c>
      <c r="D2673" t="s">
        <v>524</v>
      </c>
      <c r="E2673" t="s">
        <v>573</v>
      </c>
      <c r="F2673" t="str">
        <f t="shared" si="83"/>
        <v>Czech-Republic</v>
      </c>
    </row>
    <row r="2674" spans="1:6" x14ac:dyDescent="0.3">
      <c r="A2674" t="s">
        <v>3635</v>
      </c>
      <c r="B2674" t="s">
        <v>31</v>
      </c>
      <c r="C2674" t="str">
        <f t="shared" si="82"/>
        <v>Thomas Schellenberg</v>
      </c>
      <c r="D2674" t="s">
        <v>524</v>
      </c>
      <c r="E2674" t="s">
        <v>582</v>
      </c>
      <c r="F2674" t="str">
        <f t="shared" si="83"/>
        <v>Canada</v>
      </c>
    </row>
    <row r="2675" spans="1:6" x14ac:dyDescent="0.3">
      <c r="A2675" t="s">
        <v>3501</v>
      </c>
      <c r="B2675" t="s">
        <v>307</v>
      </c>
      <c r="C2675" t="str">
        <f t="shared" si="82"/>
        <v>Alessio Acco</v>
      </c>
      <c r="D2675" t="s">
        <v>524</v>
      </c>
      <c r="E2675" t="s">
        <v>600</v>
      </c>
      <c r="F2675" t="str">
        <f t="shared" si="83"/>
        <v>Italy</v>
      </c>
    </row>
    <row r="2676" spans="1:6" x14ac:dyDescent="0.3">
      <c r="A2676" t="s">
        <v>776</v>
      </c>
      <c r="B2676" t="s">
        <v>3559</v>
      </c>
      <c r="C2676" t="str">
        <f t="shared" si="82"/>
        <v>Heberth Gutierrez</v>
      </c>
      <c r="D2676" t="s">
        <v>524</v>
      </c>
      <c r="E2676" t="s">
        <v>593</v>
      </c>
      <c r="F2676" t="str">
        <f t="shared" si="83"/>
        <v>Colombia</v>
      </c>
    </row>
    <row r="2677" spans="1:6" x14ac:dyDescent="0.3">
      <c r="A2677" t="s">
        <v>627</v>
      </c>
      <c r="B2677" t="s">
        <v>628</v>
      </c>
      <c r="C2677" t="str">
        <f t="shared" si="82"/>
        <v>Jetse Bol</v>
      </c>
      <c r="D2677" t="s">
        <v>524</v>
      </c>
      <c r="E2677" t="s">
        <v>597</v>
      </c>
      <c r="F2677" t="str">
        <f t="shared" si="83"/>
        <v>Netherlands</v>
      </c>
    </row>
    <row r="2678" spans="1:6" x14ac:dyDescent="0.3">
      <c r="A2678" t="s">
        <v>1662</v>
      </c>
      <c r="B2678" t="s">
        <v>141</v>
      </c>
      <c r="C2678" t="str">
        <f t="shared" si="82"/>
        <v>Christian Carling</v>
      </c>
      <c r="D2678" t="s">
        <v>524</v>
      </c>
      <c r="E2678" t="s">
        <v>1634</v>
      </c>
      <c r="F2678" t="str">
        <f t="shared" si="83"/>
        <v>Fiji</v>
      </c>
    </row>
    <row r="2679" spans="1:6" x14ac:dyDescent="0.3">
      <c r="A2679" t="s">
        <v>3589</v>
      </c>
      <c r="B2679" t="s">
        <v>3489</v>
      </c>
      <c r="C2679" t="str">
        <f t="shared" si="82"/>
        <v>Marius Wold</v>
      </c>
      <c r="D2679" t="s">
        <v>524</v>
      </c>
      <c r="E2679" t="s">
        <v>571</v>
      </c>
      <c r="F2679" t="str">
        <f t="shared" si="83"/>
        <v>Norway</v>
      </c>
    </row>
    <row r="2680" spans="1:6" x14ac:dyDescent="0.3">
      <c r="A2680" t="s">
        <v>3596</v>
      </c>
      <c r="B2680" t="s">
        <v>163</v>
      </c>
      <c r="C2680" t="str">
        <f t="shared" si="82"/>
        <v>Francesco Carollo</v>
      </c>
      <c r="D2680" t="s">
        <v>524</v>
      </c>
      <c r="E2680" t="s">
        <v>600</v>
      </c>
      <c r="F2680" t="str">
        <f t="shared" si="83"/>
        <v>Italy</v>
      </c>
    </row>
    <row r="2681" spans="1:6" x14ac:dyDescent="0.3">
      <c r="A2681" t="s">
        <v>3551</v>
      </c>
      <c r="B2681" t="s">
        <v>140</v>
      </c>
      <c r="C2681" t="str">
        <f t="shared" si="82"/>
        <v>Andrea Biancalani</v>
      </c>
      <c r="D2681" t="s">
        <v>524</v>
      </c>
      <c r="E2681" t="s">
        <v>600</v>
      </c>
      <c r="F2681" t="str">
        <f t="shared" si="83"/>
        <v>Italy</v>
      </c>
    </row>
    <row r="2682" spans="1:6" x14ac:dyDescent="0.3">
      <c r="A2682" t="s">
        <v>733</v>
      </c>
      <c r="B2682" t="s">
        <v>250</v>
      </c>
      <c r="C2682" t="str">
        <f t="shared" si="82"/>
        <v>Artur Grigrian</v>
      </c>
      <c r="D2682" t="s">
        <v>524</v>
      </c>
      <c r="E2682" t="s">
        <v>525</v>
      </c>
      <c r="F2682" t="str">
        <f t="shared" si="83"/>
        <v>Armenia</v>
      </c>
    </row>
    <row r="2683" spans="1:6" x14ac:dyDescent="0.3">
      <c r="A2683" t="s">
        <v>3560</v>
      </c>
      <c r="B2683" t="s">
        <v>359</v>
      </c>
      <c r="C2683" t="str">
        <f t="shared" si="82"/>
        <v>Ryan Jastrab</v>
      </c>
      <c r="D2683" t="s">
        <v>524</v>
      </c>
      <c r="E2683" t="s">
        <v>596</v>
      </c>
      <c r="F2683" t="str">
        <f t="shared" si="83"/>
        <v>United-States</v>
      </c>
    </row>
    <row r="2684" spans="1:6" x14ac:dyDescent="0.3">
      <c r="A2684" t="s">
        <v>1951</v>
      </c>
      <c r="B2684" t="s">
        <v>373</v>
      </c>
      <c r="C2684" t="str">
        <f t="shared" si="82"/>
        <v>Shane Meerberg</v>
      </c>
      <c r="D2684" t="s">
        <v>524</v>
      </c>
      <c r="E2684" t="s">
        <v>1645</v>
      </c>
      <c r="F2684" t="str">
        <f t="shared" si="83"/>
        <v>Suriname</v>
      </c>
    </row>
    <row r="2685" spans="1:6" x14ac:dyDescent="0.3">
      <c r="A2685" t="s">
        <v>3619</v>
      </c>
      <c r="B2685" t="s">
        <v>3620</v>
      </c>
      <c r="C2685" t="str">
        <f t="shared" si="82"/>
        <v>Negasi Haylu Abreha</v>
      </c>
      <c r="D2685" t="s">
        <v>524</v>
      </c>
      <c r="E2685" t="s">
        <v>901</v>
      </c>
      <c r="F2685" t="str">
        <f t="shared" si="83"/>
        <v>Ethiopia</v>
      </c>
    </row>
    <row r="2686" spans="1:6" x14ac:dyDescent="0.3">
      <c r="A2686" t="s">
        <v>2700</v>
      </c>
      <c r="B2686" t="s">
        <v>2277</v>
      </c>
      <c r="C2686" t="str">
        <f t="shared" si="82"/>
        <v>Joni Brandao</v>
      </c>
      <c r="D2686" t="s">
        <v>524</v>
      </c>
      <c r="E2686" t="s">
        <v>577</v>
      </c>
      <c r="F2686" t="str">
        <f t="shared" si="83"/>
        <v>Portugal</v>
      </c>
    </row>
    <row r="2687" spans="1:6" x14ac:dyDescent="0.3">
      <c r="A2687" t="s">
        <v>1298</v>
      </c>
      <c r="B2687" t="s">
        <v>1946</v>
      </c>
      <c r="C2687" t="str">
        <f t="shared" si="82"/>
        <v>Eliu Calderon</v>
      </c>
      <c r="D2687" t="s">
        <v>524</v>
      </c>
      <c r="E2687" t="s">
        <v>1514</v>
      </c>
      <c r="F2687" t="str">
        <f t="shared" si="83"/>
        <v>El-Salvador</v>
      </c>
    </row>
    <row r="2688" spans="1:6" x14ac:dyDescent="0.3">
      <c r="A2688" t="s">
        <v>738</v>
      </c>
      <c r="B2688" t="s">
        <v>217</v>
      </c>
      <c r="C2688" t="str">
        <f t="shared" si="82"/>
        <v>Charles Anguilet</v>
      </c>
      <c r="D2688" t="s">
        <v>524</v>
      </c>
      <c r="E2688" t="s">
        <v>531</v>
      </c>
      <c r="F2688" t="str">
        <f t="shared" si="83"/>
        <v>Gabon</v>
      </c>
    </row>
    <row r="2689" spans="1:6" x14ac:dyDescent="0.3">
      <c r="A2689" t="s">
        <v>41</v>
      </c>
      <c r="B2689" t="s">
        <v>1341</v>
      </c>
      <c r="C2689" t="str">
        <f t="shared" si="82"/>
        <v>Jim Brown</v>
      </c>
      <c r="D2689" t="s">
        <v>524</v>
      </c>
      <c r="E2689" t="s">
        <v>586</v>
      </c>
      <c r="F2689" t="str">
        <f t="shared" si="83"/>
        <v>United-Kingdom</v>
      </c>
    </row>
    <row r="2690" spans="1:6" x14ac:dyDescent="0.3">
      <c r="A2690" t="s">
        <v>3369</v>
      </c>
      <c r="B2690" t="s">
        <v>270</v>
      </c>
      <c r="C2690" t="str">
        <f t="shared" ref="C2690:C2753" si="84">CONCATENATE(B2690," ",A2690)</f>
        <v>Antoine Berlin</v>
      </c>
      <c r="D2690" t="s">
        <v>524</v>
      </c>
      <c r="E2690" t="s">
        <v>3370</v>
      </c>
      <c r="F2690" t="str">
        <f t="shared" si="83"/>
        <v>Monaco</v>
      </c>
    </row>
    <row r="2691" spans="1:6" x14ac:dyDescent="0.3">
      <c r="A2691" t="s">
        <v>105</v>
      </c>
      <c r="B2691" t="s">
        <v>1314</v>
      </c>
      <c r="C2691" t="str">
        <f t="shared" si="84"/>
        <v>Carter Jones</v>
      </c>
      <c r="D2691" t="s">
        <v>524</v>
      </c>
      <c r="E2691" t="s">
        <v>596</v>
      </c>
      <c r="F2691" t="str">
        <f t="shared" ref="F2691:F2754" si="85">VLOOKUP(E2691,$J$1:$K$163,2,FALSE)</f>
        <v>United-States</v>
      </c>
    </row>
    <row r="2692" spans="1:6" x14ac:dyDescent="0.3">
      <c r="A2692" t="s">
        <v>2037</v>
      </c>
      <c r="B2692" t="s">
        <v>2038</v>
      </c>
      <c r="C2692" t="str">
        <f t="shared" si="84"/>
        <v>Karol Andrzej Domagalski</v>
      </c>
      <c r="D2692" t="s">
        <v>524</v>
      </c>
      <c r="E2692" t="s">
        <v>576</v>
      </c>
      <c r="F2692" t="str">
        <f t="shared" si="85"/>
        <v>Poland</v>
      </c>
    </row>
    <row r="2693" spans="1:6" x14ac:dyDescent="0.3">
      <c r="A2693" t="s">
        <v>3594</v>
      </c>
      <c r="B2693" t="s">
        <v>309</v>
      </c>
      <c r="C2693" t="str">
        <f t="shared" si="84"/>
        <v>Lucas Boniface</v>
      </c>
      <c r="D2693" t="s">
        <v>524</v>
      </c>
      <c r="E2693" t="s">
        <v>599</v>
      </c>
      <c r="F2693" t="str">
        <f t="shared" si="85"/>
        <v>France</v>
      </c>
    </row>
    <row r="2694" spans="1:6" x14ac:dyDescent="0.3">
      <c r="A2694" t="s">
        <v>2676</v>
      </c>
      <c r="B2694" t="s">
        <v>135</v>
      </c>
      <c r="C2694" t="str">
        <f t="shared" si="84"/>
        <v>Peter Pruus</v>
      </c>
      <c r="D2694" t="s">
        <v>524</v>
      </c>
      <c r="E2694" t="s">
        <v>592</v>
      </c>
      <c r="F2694" t="str">
        <f t="shared" si="85"/>
        <v>Estonia</v>
      </c>
    </row>
    <row r="2695" spans="1:6" x14ac:dyDescent="0.3">
      <c r="A2695" t="s">
        <v>1661</v>
      </c>
      <c r="B2695" t="s">
        <v>161</v>
      </c>
      <c r="C2695" t="str">
        <f t="shared" si="84"/>
        <v>Mikel Bizkarra</v>
      </c>
      <c r="D2695" t="s">
        <v>524</v>
      </c>
      <c r="E2695" t="s">
        <v>601</v>
      </c>
      <c r="F2695" t="str">
        <f t="shared" si="85"/>
        <v>Spain</v>
      </c>
    </row>
    <row r="2696" spans="1:6" x14ac:dyDescent="0.3">
      <c r="A2696" t="s">
        <v>486</v>
      </c>
      <c r="B2696" t="s">
        <v>487</v>
      </c>
      <c r="C2696" t="str">
        <f t="shared" si="84"/>
        <v>Thurakit Boonratanathanakorn</v>
      </c>
      <c r="D2696" t="s">
        <v>524</v>
      </c>
      <c r="E2696" t="s">
        <v>538</v>
      </c>
      <c r="F2696" t="str">
        <f t="shared" si="85"/>
        <v>Thailand</v>
      </c>
    </row>
    <row r="2697" spans="1:6" x14ac:dyDescent="0.3">
      <c r="A2697" t="s">
        <v>3639</v>
      </c>
      <c r="B2697" t="s">
        <v>212</v>
      </c>
      <c r="C2697" t="str">
        <f t="shared" si="84"/>
        <v>Niels Vandeputte</v>
      </c>
      <c r="D2697" t="s">
        <v>524</v>
      </c>
      <c r="E2697" t="s">
        <v>598</v>
      </c>
      <c r="F2697" t="str">
        <f t="shared" si="85"/>
        <v>Belgium</v>
      </c>
    </row>
    <row r="2698" spans="1:6" x14ac:dyDescent="0.3">
      <c r="A2698" t="s">
        <v>675</v>
      </c>
      <c r="B2698" t="s">
        <v>161</v>
      </c>
      <c r="C2698" t="str">
        <f t="shared" si="84"/>
        <v>Mikel Landa</v>
      </c>
      <c r="D2698" t="s">
        <v>524</v>
      </c>
      <c r="E2698" t="s">
        <v>601</v>
      </c>
      <c r="F2698" t="str">
        <f t="shared" si="85"/>
        <v>Spain</v>
      </c>
    </row>
    <row r="2699" spans="1:6" x14ac:dyDescent="0.3">
      <c r="A2699" t="s">
        <v>1449</v>
      </c>
      <c r="B2699" t="s">
        <v>1450</v>
      </c>
      <c r="C2699" t="str">
        <f t="shared" si="84"/>
        <v>Ingvar Omarsson</v>
      </c>
      <c r="D2699" t="s">
        <v>524</v>
      </c>
      <c r="E2699" t="s">
        <v>1448</v>
      </c>
      <c r="F2699" t="str">
        <f t="shared" si="85"/>
        <v>Iceland</v>
      </c>
    </row>
    <row r="2700" spans="1:6" x14ac:dyDescent="0.3">
      <c r="A2700" t="s">
        <v>630</v>
      </c>
      <c r="B2700" t="s">
        <v>2875</v>
      </c>
      <c r="C2700" t="str">
        <f t="shared" si="84"/>
        <v>Garikoitz Bravo</v>
      </c>
      <c r="D2700" t="s">
        <v>524</v>
      </c>
      <c r="E2700" t="s">
        <v>601</v>
      </c>
      <c r="F2700" t="str">
        <f t="shared" si="85"/>
        <v>Spain</v>
      </c>
    </row>
    <row r="2701" spans="1:6" x14ac:dyDescent="0.3">
      <c r="A2701" t="s">
        <v>649</v>
      </c>
      <c r="B2701" t="s">
        <v>394</v>
      </c>
      <c r="C2701" t="str">
        <f t="shared" si="84"/>
        <v>Ole Haavardsholm</v>
      </c>
      <c r="D2701" t="s">
        <v>524</v>
      </c>
      <c r="E2701" t="s">
        <v>571</v>
      </c>
      <c r="F2701" t="str">
        <f t="shared" si="85"/>
        <v>Norway</v>
      </c>
    </row>
    <row r="2702" spans="1:6" x14ac:dyDescent="0.3">
      <c r="A2702" t="s">
        <v>3608</v>
      </c>
      <c r="B2702" t="s">
        <v>31</v>
      </c>
      <c r="C2702" t="str">
        <f t="shared" si="84"/>
        <v>Thomas Naudts</v>
      </c>
      <c r="D2702" t="s">
        <v>524</v>
      </c>
      <c r="E2702" t="s">
        <v>598</v>
      </c>
      <c r="F2702" t="str">
        <f t="shared" si="85"/>
        <v>Belgium</v>
      </c>
    </row>
    <row r="2703" spans="1:6" x14ac:dyDescent="0.3">
      <c r="A2703" t="s">
        <v>91</v>
      </c>
      <c r="B2703" t="s">
        <v>120</v>
      </c>
      <c r="C2703" t="str">
        <f t="shared" si="84"/>
        <v>Daniele Ratto</v>
      </c>
      <c r="D2703" t="s">
        <v>524</v>
      </c>
      <c r="E2703" t="s">
        <v>600</v>
      </c>
      <c r="F2703" t="str">
        <f t="shared" si="85"/>
        <v>Italy</v>
      </c>
    </row>
    <row r="2704" spans="1:6" x14ac:dyDescent="0.3">
      <c r="A2704" t="s">
        <v>3647</v>
      </c>
      <c r="B2704" t="s">
        <v>92</v>
      </c>
      <c r="C2704" t="str">
        <f t="shared" si="84"/>
        <v>David Dominguez Vilchez</v>
      </c>
      <c r="D2704" t="s">
        <v>524</v>
      </c>
      <c r="E2704" t="s">
        <v>601</v>
      </c>
      <c r="F2704" t="str">
        <f t="shared" si="85"/>
        <v>Spain</v>
      </c>
    </row>
    <row r="2705" spans="1:6" x14ac:dyDescent="0.3">
      <c r="A2705" t="s">
        <v>1214</v>
      </c>
      <c r="B2705" t="s">
        <v>259</v>
      </c>
      <c r="C2705" t="str">
        <f t="shared" si="84"/>
        <v>Geoffroy Ngandamba</v>
      </c>
      <c r="D2705" t="s">
        <v>524</v>
      </c>
      <c r="E2705" t="s">
        <v>531</v>
      </c>
      <c r="F2705" t="str">
        <f t="shared" si="85"/>
        <v>Gabon</v>
      </c>
    </row>
    <row r="2706" spans="1:6" x14ac:dyDescent="0.3">
      <c r="A2706" t="s">
        <v>1101</v>
      </c>
      <c r="B2706" t="s">
        <v>668</v>
      </c>
      <c r="C2706" t="str">
        <f t="shared" si="84"/>
        <v>Gabor Fejes</v>
      </c>
      <c r="D2706" t="s">
        <v>524</v>
      </c>
      <c r="E2706" t="s">
        <v>567</v>
      </c>
      <c r="F2706" t="str">
        <f t="shared" si="85"/>
        <v>Hungary</v>
      </c>
    </row>
    <row r="2707" spans="1:6" x14ac:dyDescent="0.3">
      <c r="A2707" t="s">
        <v>1264</v>
      </c>
      <c r="B2707" t="s">
        <v>2271</v>
      </c>
      <c r="C2707" t="str">
        <f t="shared" si="84"/>
        <v>Basilio Ramos Ticona</v>
      </c>
      <c r="D2707" t="s">
        <v>524</v>
      </c>
      <c r="E2707" t="s">
        <v>530</v>
      </c>
      <c r="F2707" t="str">
        <f t="shared" si="85"/>
        <v>Bolivia</v>
      </c>
    </row>
    <row r="2708" spans="1:6" x14ac:dyDescent="0.3">
      <c r="A2708" t="s">
        <v>30</v>
      </c>
      <c r="B2708" t="s">
        <v>3583</v>
      </c>
      <c r="C2708" t="str">
        <f t="shared" si="84"/>
        <v>Myles Stewart</v>
      </c>
      <c r="D2708" t="s">
        <v>524</v>
      </c>
      <c r="E2708" t="s">
        <v>584</v>
      </c>
      <c r="F2708" t="str">
        <f t="shared" si="85"/>
        <v>Australia</v>
      </c>
    </row>
    <row r="2709" spans="1:6" x14ac:dyDescent="0.3">
      <c r="A2709" t="s">
        <v>801</v>
      </c>
      <c r="B2709" t="s">
        <v>1998</v>
      </c>
      <c r="C2709" t="str">
        <f t="shared" si="84"/>
        <v>Sang Hong Park</v>
      </c>
      <c r="D2709" t="s">
        <v>524</v>
      </c>
      <c r="E2709" t="s">
        <v>802</v>
      </c>
      <c r="F2709" t="str">
        <f t="shared" si="85"/>
        <v>South-Korea</v>
      </c>
    </row>
    <row r="2710" spans="1:6" x14ac:dyDescent="0.3">
      <c r="A2710" t="s">
        <v>3616</v>
      </c>
      <c r="B2710" t="s">
        <v>3617</v>
      </c>
      <c r="C2710" t="str">
        <f t="shared" si="84"/>
        <v>Karol Wawrzyniak</v>
      </c>
      <c r="D2710" t="s">
        <v>524</v>
      </c>
      <c r="E2710" t="s">
        <v>576</v>
      </c>
      <c r="F2710" t="str">
        <f t="shared" si="85"/>
        <v>Poland</v>
      </c>
    </row>
    <row r="2711" spans="1:6" x14ac:dyDescent="0.3">
      <c r="A2711" t="s">
        <v>958</v>
      </c>
      <c r="B2711" t="s">
        <v>791</v>
      </c>
      <c r="C2711" t="str">
        <f t="shared" si="84"/>
        <v>Paavo Paajanen</v>
      </c>
      <c r="D2711" t="s">
        <v>524</v>
      </c>
      <c r="E2711" t="s">
        <v>562</v>
      </c>
      <c r="F2711" t="str">
        <f t="shared" si="85"/>
        <v>Finland</v>
      </c>
    </row>
    <row r="2712" spans="1:6" x14ac:dyDescent="0.3">
      <c r="A2712" t="s">
        <v>607</v>
      </c>
      <c r="B2712" t="s">
        <v>608</v>
      </c>
      <c r="C2712" t="str">
        <f t="shared" si="84"/>
        <v>Welle Jallays</v>
      </c>
      <c r="D2712" t="s">
        <v>524</v>
      </c>
      <c r="E2712" t="s">
        <v>598</v>
      </c>
      <c r="F2712" t="str">
        <f t="shared" si="85"/>
        <v>Belgium</v>
      </c>
    </row>
    <row r="2713" spans="1:6" x14ac:dyDescent="0.3">
      <c r="A2713" t="s">
        <v>2093</v>
      </c>
      <c r="B2713" t="s">
        <v>114</v>
      </c>
      <c r="C2713" t="str">
        <f t="shared" si="84"/>
        <v>Maxim Pokidov</v>
      </c>
      <c r="D2713" t="s">
        <v>524</v>
      </c>
      <c r="E2713" t="s">
        <v>589</v>
      </c>
      <c r="F2713" t="str">
        <f t="shared" si="85"/>
        <v>Russia</v>
      </c>
    </row>
    <row r="2714" spans="1:6" x14ac:dyDescent="0.3">
      <c r="A2714" t="s">
        <v>20</v>
      </c>
      <c r="B2714" t="s">
        <v>214</v>
      </c>
      <c r="C2714" t="str">
        <f t="shared" si="84"/>
        <v>Kevin Eeckhout</v>
      </c>
      <c r="D2714" t="s">
        <v>524</v>
      </c>
      <c r="E2714" t="s">
        <v>598</v>
      </c>
      <c r="F2714" t="str">
        <f t="shared" si="85"/>
        <v>Belgium</v>
      </c>
    </row>
    <row r="2715" spans="1:6" x14ac:dyDescent="0.3">
      <c r="A2715" t="s">
        <v>3515</v>
      </c>
      <c r="B2715" t="s">
        <v>3625</v>
      </c>
      <c r="C2715" t="str">
        <f t="shared" si="84"/>
        <v>Josu Etxeberria</v>
      </c>
      <c r="D2715" t="s">
        <v>524</v>
      </c>
      <c r="E2715" t="s">
        <v>601</v>
      </c>
      <c r="F2715" t="str">
        <f t="shared" si="85"/>
        <v>Spain</v>
      </c>
    </row>
    <row r="2716" spans="1:6" x14ac:dyDescent="0.3">
      <c r="A2716" t="s">
        <v>3525</v>
      </c>
      <c r="B2716" t="s">
        <v>121</v>
      </c>
      <c r="C2716" t="str">
        <f t="shared" si="84"/>
        <v>Sebastian Niehues</v>
      </c>
      <c r="D2716" t="s">
        <v>524</v>
      </c>
      <c r="E2716" t="s">
        <v>595</v>
      </c>
      <c r="F2716" t="str">
        <f t="shared" si="85"/>
        <v>Germany</v>
      </c>
    </row>
    <row r="2717" spans="1:6" x14ac:dyDescent="0.3">
      <c r="A2717" t="s">
        <v>1989</v>
      </c>
      <c r="B2717" t="s">
        <v>96</v>
      </c>
      <c r="C2717" t="str">
        <f t="shared" si="84"/>
        <v>Jacob Salcone</v>
      </c>
      <c r="D2717" t="s">
        <v>524</v>
      </c>
      <c r="E2717" t="s">
        <v>1634</v>
      </c>
      <c r="F2717" t="str">
        <f t="shared" si="85"/>
        <v>Fiji</v>
      </c>
    </row>
    <row r="2718" spans="1:6" x14ac:dyDescent="0.3">
      <c r="A2718" t="s">
        <v>3653</v>
      </c>
      <c r="B2718" t="s">
        <v>246</v>
      </c>
      <c r="C2718" t="str">
        <f t="shared" si="84"/>
        <v>Aaron Van der Beken</v>
      </c>
      <c r="D2718" t="s">
        <v>524</v>
      </c>
      <c r="E2718" t="s">
        <v>598</v>
      </c>
      <c r="F2718" t="str">
        <f t="shared" si="85"/>
        <v>Belgium</v>
      </c>
    </row>
    <row r="2719" spans="1:6" x14ac:dyDescent="0.3">
      <c r="A2719" t="s">
        <v>1846</v>
      </c>
      <c r="B2719" t="s">
        <v>319</v>
      </c>
      <c r="C2719" t="str">
        <f t="shared" si="84"/>
        <v>Marek Konwa</v>
      </c>
      <c r="D2719" t="s">
        <v>524</v>
      </c>
      <c r="E2719" t="s">
        <v>576</v>
      </c>
      <c r="F2719" t="str">
        <f t="shared" si="85"/>
        <v>Poland</v>
      </c>
    </row>
    <row r="2720" spans="1:6" x14ac:dyDescent="0.3">
      <c r="A2720" t="s">
        <v>667</v>
      </c>
      <c r="B2720" t="s">
        <v>668</v>
      </c>
      <c r="C2720" t="str">
        <f t="shared" si="84"/>
        <v>Gabor Kasa</v>
      </c>
      <c r="D2720" t="s">
        <v>524</v>
      </c>
      <c r="E2720" t="s">
        <v>795</v>
      </c>
      <c r="F2720" t="str">
        <f t="shared" si="85"/>
        <v>Serbia</v>
      </c>
    </row>
    <row r="2721" spans="1:6" x14ac:dyDescent="0.3">
      <c r="A2721" t="s">
        <v>679</v>
      </c>
      <c r="B2721" t="s">
        <v>0</v>
      </c>
      <c r="C2721" t="str">
        <f t="shared" si="84"/>
        <v>Martin Mahdar</v>
      </c>
      <c r="D2721" t="s">
        <v>524</v>
      </c>
      <c r="E2721" t="s">
        <v>579</v>
      </c>
      <c r="F2721" t="str">
        <f t="shared" si="85"/>
        <v>Slovakia</v>
      </c>
    </row>
    <row r="2722" spans="1:6" x14ac:dyDescent="0.3">
      <c r="A2722" t="s">
        <v>3651</v>
      </c>
      <c r="B2722" t="s">
        <v>309</v>
      </c>
      <c r="C2722" t="str">
        <f t="shared" si="84"/>
        <v>Lucas Grolier</v>
      </c>
      <c r="D2722" t="s">
        <v>524</v>
      </c>
      <c r="E2722" t="s">
        <v>599</v>
      </c>
      <c r="F2722" t="str">
        <f t="shared" si="85"/>
        <v>France</v>
      </c>
    </row>
    <row r="2723" spans="1:6" x14ac:dyDescent="0.3">
      <c r="A2723" t="s">
        <v>3574</v>
      </c>
      <c r="B2723" t="s">
        <v>275</v>
      </c>
      <c r="C2723" t="str">
        <f t="shared" si="84"/>
        <v>Filip Prokopyszyn</v>
      </c>
      <c r="D2723" t="s">
        <v>524</v>
      </c>
      <c r="E2723" t="s">
        <v>576</v>
      </c>
      <c r="F2723" t="str">
        <f t="shared" si="85"/>
        <v>Poland</v>
      </c>
    </row>
    <row r="2724" spans="1:6" x14ac:dyDescent="0.3">
      <c r="A2724" t="s">
        <v>2047</v>
      </c>
      <c r="B2724" t="s">
        <v>2048</v>
      </c>
      <c r="C2724" t="str">
        <f t="shared" si="84"/>
        <v>Jyme Bridges</v>
      </c>
      <c r="D2724" t="s">
        <v>524</v>
      </c>
      <c r="E2724" t="s">
        <v>1587</v>
      </c>
      <c r="F2724" t="str">
        <f t="shared" si="85"/>
        <v>Antigua-and-Barbuda</v>
      </c>
    </row>
    <row r="2725" spans="1:6" x14ac:dyDescent="0.3">
      <c r="A2725" t="s">
        <v>1245</v>
      </c>
      <c r="B2725" t="s">
        <v>1246</v>
      </c>
      <c r="C2725" t="str">
        <f t="shared" si="84"/>
        <v>Vyacheslav Kuznetsov</v>
      </c>
      <c r="D2725" t="s">
        <v>524</v>
      </c>
      <c r="E2725" t="s">
        <v>589</v>
      </c>
      <c r="F2725" t="str">
        <f t="shared" si="85"/>
        <v>Russia</v>
      </c>
    </row>
    <row r="2726" spans="1:6" x14ac:dyDescent="0.3">
      <c r="A2726" t="s">
        <v>3640</v>
      </c>
      <c r="B2726" t="s">
        <v>468</v>
      </c>
      <c r="C2726" t="str">
        <f t="shared" si="84"/>
        <v>Sergey Zatsepin</v>
      </c>
      <c r="D2726" t="s">
        <v>524</v>
      </c>
      <c r="E2726" t="s">
        <v>589</v>
      </c>
      <c r="F2726" t="str">
        <f t="shared" si="85"/>
        <v>Russia</v>
      </c>
    </row>
    <row r="2727" spans="1:6" x14ac:dyDescent="0.3">
      <c r="A2727" t="s">
        <v>665</v>
      </c>
      <c r="B2727" t="s">
        <v>2230</v>
      </c>
      <c r="C2727" t="str">
        <f t="shared" si="84"/>
        <v>Muhammet Eyüp Karagobek</v>
      </c>
      <c r="D2727" t="s">
        <v>524</v>
      </c>
      <c r="E2727" t="s">
        <v>536</v>
      </c>
      <c r="F2727" t="str">
        <f t="shared" si="85"/>
        <v>Turkey</v>
      </c>
    </row>
    <row r="2728" spans="1:6" x14ac:dyDescent="0.3">
      <c r="A2728" t="s">
        <v>1375</v>
      </c>
      <c r="B2728" t="s">
        <v>302</v>
      </c>
      <c r="C2728" t="str">
        <f t="shared" si="84"/>
        <v>Adam Stachowiak</v>
      </c>
      <c r="D2728" t="s">
        <v>524</v>
      </c>
      <c r="E2728" t="s">
        <v>576</v>
      </c>
      <c r="F2728" t="str">
        <f t="shared" si="85"/>
        <v>Poland</v>
      </c>
    </row>
    <row r="2729" spans="1:6" x14ac:dyDescent="0.3">
      <c r="A2729" t="s">
        <v>1405</v>
      </c>
      <c r="B2729" t="s">
        <v>1396</v>
      </c>
      <c r="C2729" t="str">
        <f t="shared" si="84"/>
        <v>Evgeny Russo</v>
      </c>
      <c r="D2729" t="s">
        <v>524</v>
      </c>
      <c r="E2729" t="s">
        <v>748</v>
      </c>
      <c r="F2729" t="str">
        <f t="shared" si="85"/>
        <v>Kyrgyzstan</v>
      </c>
    </row>
    <row r="2730" spans="1:6" x14ac:dyDescent="0.3">
      <c r="A2730" t="s">
        <v>980</v>
      </c>
      <c r="B2730" t="s">
        <v>2537</v>
      </c>
      <c r="C2730" t="str">
        <f t="shared" si="84"/>
        <v>Hanibal Tesfay</v>
      </c>
      <c r="D2730" t="s">
        <v>524</v>
      </c>
      <c r="E2730" t="s">
        <v>751</v>
      </c>
      <c r="F2730" t="str">
        <f t="shared" si="85"/>
        <v>Eritrea</v>
      </c>
    </row>
    <row r="2731" spans="1:6" x14ac:dyDescent="0.3">
      <c r="A2731" t="s">
        <v>1462</v>
      </c>
      <c r="B2731" t="s">
        <v>370</v>
      </c>
      <c r="C2731" t="str">
        <f t="shared" si="84"/>
        <v>Rasmus Mygind</v>
      </c>
      <c r="D2731" t="s">
        <v>524</v>
      </c>
      <c r="E2731" t="s">
        <v>594</v>
      </c>
      <c r="F2731" t="str">
        <f t="shared" si="85"/>
        <v>Denmark</v>
      </c>
    </row>
    <row r="2732" spans="1:6" x14ac:dyDescent="0.3">
      <c r="A2732" t="s">
        <v>2642</v>
      </c>
      <c r="B2732" t="s">
        <v>222</v>
      </c>
      <c r="C2732" t="str">
        <f t="shared" si="84"/>
        <v>Nikola Lefkov</v>
      </c>
      <c r="D2732" t="s">
        <v>524</v>
      </c>
      <c r="E2732" t="s">
        <v>1133</v>
      </c>
      <c r="F2732" t="str">
        <f t="shared" si="85"/>
        <v>Macedonia</v>
      </c>
    </row>
    <row r="2733" spans="1:6" x14ac:dyDescent="0.3">
      <c r="A2733" t="s">
        <v>1140</v>
      </c>
      <c r="B2733" t="s">
        <v>299</v>
      </c>
      <c r="C2733" t="str">
        <f t="shared" si="84"/>
        <v>Enrique Sanz</v>
      </c>
      <c r="D2733" t="s">
        <v>524</v>
      </c>
      <c r="E2733" t="s">
        <v>601</v>
      </c>
      <c r="F2733" t="str">
        <f t="shared" si="85"/>
        <v>Spain</v>
      </c>
    </row>
    <row r="2734" spans="1:6" x14ac:dyDescent="0.3">
      <c r="A2734" t="s">
        <v>2722</v>
      </c>
      <c r="B2734" t="s">
        <v>3673</v>
      </c>
      <c r="C2734" t="str">
        <f t="shared" si="84"/>
        <v>Asmund Romstad Lovik</v>
      </c>
      <c r="D2734" t="s">
        <v>524</v>
      </c>
      <c r="E2734" t="s">
        <v>571</v>
      </c>
      <c r="F2734" t="str">
        <f t="shared" si="85"/>
        <v>Norway</v>
      </c>
    </row>
    <row r="2735" spans="1:6" x14ac:dyDescent="0.3">
      <c r="A2735" t="s">
        <v>1965</v>
      </c>
      <c r="B2735" t="s">
        <v>1966</v>
      </c>
      <c r="C2735" t="str">
        <f t="shared" si="84"/>
        <v>Vedran Sandalj</v>
      </c>
      <c r="D2735" t="s">
        <v>524</v>
      </c>
      <c r="E2735" t="s">
        <v>1558</v>
      </c>
      <c r="F2735" t="str">
        <f t="shared" si="85"/>
        <v>Bosnia-Herzegovina</v>
      </c>
    </row>
    <row r="2736" spans="1:6" x14ac:dyDescent="0.3">
      <c r="A2736" t="s">
        <v>682</v>
      </c>
      <c r="B2736" t="s">
        <v>683</v>
      </c>
      <c r="C2736" t="str">
        <f t="shared" si="84"/>
        <v>Lluis Mas</v>
      </c>
      <c r="D2736" t="s">
        <v>524</v>
      </c>
      <c r="E2736" t="s">
        <v>601</v>
      </c>
      <c r="F2736" t="str">
        <f t="shared" si="85"/>
        <v>Spain</v>
      </c>
    </row>
    <row r="2737" spans="1:6" x14ac:dyDescent="0.3">
      <c r="A2737" t="s">
        <v>1566</v>
      </c>
      <c r="B2737" t="s">
        <v>917</v>
      </c>
      <c r="C2737" t="str">
        <f t="shared" si="84"/>
        <v>Cristian Delle Stelle</v>
      </c>
      <c r="D2737" t="s">
        <v>524</v>
      </c>
      <c r="E2737" t="s">
        <v>600</v>
      </c>
      <c r="F2737" t="str">
        <f t="shared" si="85"/>
        <v>Italy</v>
      </c>
    </row>
    <row r="2738" spans="1:6" x14ac:dyDescent="0.3">
      <c r="A2738" t="s">
        <v>1058</v>
      </c>
      <c r="B2738" t="s">
        <v>1113</v>
      </c>
      <c r="C2738" t="str">
        <f t="shared" si="84"/>
        <v>Dadi Suryadi</v>
      </c>
      <c r="D2738" t="s">
        <v>524</v>
      </c>
      <c r="E2738" t="s">
        <v>548</v>
      </c>
      <c r="F2738" t="str">
        <f t="shared" si="85"/>
        <v>Indonesia</v>
      </c>
    </row>
    <row r="2739" spans="1:6" x14ac:dyDescent="0.3">
      <c r="A2739" t="s">
        <v>1350</v>
      </c>
      <c r="B2739" t="s">
        <v>421</v>
      </c>
      <c r="C2739" t="str">
        <f t="shared" si="84"/>
        <v>Yves Ngock Ngue</v>
      </c>
      <c r="D2739" t="s">
        <v>524</v>
      </c>
      <c r="E2739" t="s">
        <v>983</v>
      </c>
      <c r="F2739" t="str">
        <f t="shared" si="85"/>
        <v>Cameroon</v>
      </c>
    </row>
    <row r="2740" spans="1:6" x14ac:dyDescent="0.3">
      <c r="A2740" t="s">
        <v>1168</v>
      </c>
      <c r="B2740" t="s">
        <v>2584</v>
      </c>
      <c r="C2740" t="str">
        <f t="shared" si="84"/>
        <v>Robel Tewelde</v>
      </c>
      <c r="D2740" t="s">
        <v>524</v>
      </c>
      <c r="E2740" t="s">
        <v>751</v>
      </c>
      <c r="F2740" t="str">
        <f t="shared" si="85"/>
        <v>Eritrea</v>
      </c>
    </row>
    <row r="2741" spans="1:6" x14ac:dyDescent="0.3">
      <c r="A2741" t="s">
        <v>1220</v>
      </c>
      <c r="B2741" t="s">
        <v>157</v>
      </c>
      <c r="C2741" t="str">
        <f t="shared" si="84"/>
        <v>Marco Minnard</v>
      </c>
      <c r="D2741" t="s">
        <v>524</v>
      </c>
      <c r="E2741" t="s">
        <v>597</v>
      </c>
      <c r="F2741" t="str">
        <f t="shared" si="85"/>
        <v>Netherlands</v>
      </c>
    </row>
    <row r="2742" spans="1:6" x14ac:dyDescent="0.3">
      <c r="A2742" t="s">
        <v>2532</v>
      </c>
      <c r="B2742" t="s">
        <v>2533</v>
      </c>
      <c r="C2742" t="str">
        <f t="shared" si="84"/>
        <v>Ghulam Hussain</v>
      </c>
      <c r="D2742" t="s">
        <v>524</v>
      </c>
      <c r="E2742" t="s">
        <v>1571</v>
      </c>
      <c r="F2742" t="str">
        <f t="shared" si="85"/>
        <v>Pakistan</v>
      </c>
    </row>
    <row r="2743" spans="1:6" x14ac:dyDescent="0.3">
      <c r="A2743" t="s">
        <v>441</v>
      </c>
      <c r="B2743" t="s">
        <v>155</v>
      </c>
      <c r="C2743" t="str">
        <f t="shared" si="84"/>
        <v>Stefano Locatelli</v>
      </c>
      <c r="D2743" t="s">
        <v>524</v>
      </c>
      <c r="E2743" t="s">
        <v>600</v>
      </c>
      <c r="F2743" t="str">
        <f t="shared" si="85"/>
        <v>Italy</v>
      </c>
    </row>
    <row r="2744" spans="1:6" x14ac:dyDescent="0.3">
      <c r="A2744" t="s">
        <v>744</v>
      </c>
      <c r="B2744" t="s">
        <v>3070</v>
      </c>
      <c r="C2744" t="str">
        <f t="shared" si="84"/>
        <v>Maher Hasnaoui</v>
      </c>
      <c r="D2744" t="s">
        <v>524</v>
      </c>
      <c r="E2744" t="s">
        <v>542</v>
      </c>
      <c r="F2744" t="str">
        <f t="shared" si="85"/>
        <v>Tunisia</v>
      </c>
    </row>
    <row r="2745" spans="1:6" x14ac:dyDescent="0.3">
      <c r="A2745" t="s">
        <v>110</v>
      </c>
      <c r="B2745" t="s">
        <v>129</v>
      </c>
      <c r="C2745" t="str">
        <f t="shared" si="84"/>
        <v>Jelle Wallays</v>
      </c>
      <c r="D2745" t="s">
        <v>524</v>
      </c>
      <c r="E2745" t="s">
        <v>598</v>
      </c>
      <c r="F2745" t="str">
        <f t="shared" si="85"/>
        <v>Belgium</v>
      </c>
    </row>
    <row r="2746" spans="1:6" x14ac:dyDescent="0.3">
      <c r="A2746" t="s">
        <v>2005</v>
      </c>
      <c r="B2746" t="s">
        <v>438</v>
      </c>
      <c r="C2746" t="str">
        <f t="shared" si="84"/>
        <v>Mohamed Er Rafai</v>
      </c>
      <c r="D2746" t="s">
        <v>524</v>
      </c>
      <c r="E2746" t="s">
        <v>550</v>
      </c>
      <c r="F2746" t="str">
        <f t="shared" si="85"/>
        <v>Morocco</v>
      </c>
    </row>
    <row r="2747" spans="1:6" x14ac:dyDescent="0.3">
      <c r="A2747" t="s">
        <v>2587</v>
      </c>
      <c r="B2747" t="s">
        <v>438</v>
      </c>
      <c r="C2747" t="str">
        <f t="shared" si="84"/>
        <v>Mohamed Zarhoun</v>
      </c>
      <c r="D2747" t="s">
        <v>524</v>
      </c>
      <c r="E2747" t="s">
        <v>550</v>
      </c>
      <c r="F2747" t="str">
        <f t="shared" si="85"/>
        <v>Morocco</v>
      </c>
    </row>
    <row r="2748" spans="1:6" x14ac:dyDescent="0.3">
      <c r="A2748" t="s">
        <v>1574</v>
      </c>
      <c r="B2748" t="s">
        <v>1575</v>
      </c>
      <c r="C2748" t="str">
        <f t="shared" si="84"/>
        <v>Twan Castelijns</v>
      </c>
      <c r="D2748" t="s">
        <v>524</v>
      </c>
      <c r="E2748" t="s">
        <v>597</v>
      </c>
      <c r="F2748" t="str">
        <f t="shared" si="85"/>
        <v>Netherlands</v>
      </c>
    </row>
    <row r="2749" spans="1:6" x14ac:dyDescent="0.3">
      <c r="A2749" t="s">
        <v>702</v>
      </c>
      <c r="B2749" t="s">
        <v>703</v>
      </c>
      <c r="C2749" t="str">
        <f t="shared" si="84"/>
        <v>Mustafa Sayar</v>
      </c>
      <c r="D2749" t="s">
        <v>524</v>
      </c>
      <c r="E2749" t="s">
        <v>536</v>
      </c>
      <c r="F2749" t="str">
        <f t="shared" si="85"/>
        <v>Turkey</v>
      </c>
    </row>
    <row r="2750" spans="1:6" x14ac:dyDescent="0.3">
      <c r="A2750" t="s">
        <v>752</v>
      </c>
      <c r="B2750" t="s">
        <v>131</v>
      </c>
      <c r="C2750" t="str">
        <f t="shared" si="84"/>
        <v>Tom Copeland</v>
      </c>
      <c r="D2750" t="s">
        <v>524</v>
      </c>
      <c r="E2750" t="s">
        <v>586</v>
      </c>
      <c r="F2750" t="str">
        <f t="shared" si="85"/>
        <v>United-Kingdom</v>
      </c>
    </row>
    <row r="2751" spans="1:6" x14ac:dyDescent="0.3">
      <c r="A2751" t="s">
        <v>1139</v>
      </c>
      <c r="B2751" t="s">
        <v>470</v>
      </c>
      <c r="C2751" t="str">
        <f t="shared" si="84"/>
        <v>Antton Ibarguren</v>
      </c>
      <c r="D2751" t="s">
        <v>524</v>
      </c>
      <c r="E2751" t="s">
        <v>601</v>
      </c>
      <c r="F2751" t="str">
        <f t="shared" si="85"/>
        <v>Spain</v>
      </c>
    </row>
    <row r="2752" spans="1:6" x14ac:dyDescent="0.3">
      <c r="A2752" t="s">
        <v>2592</v>
      </c>
      <c r="B2752" t="s">
        <v>349</v>
      </c>
      <c r="C2752" t="str">
        <f t="shared" si="84"/>
        <v>Gabriel Alpizar Rojas</v>
      </c>
      <c r="D2752" t="s">
        <v>524</v>
      </c>
      <c r="E2752" t="s">
        <v>555</v>
      </c>
      <c r="F2752" t="str">
        <f t="shared" si="85"/>
        <v>Costa-Rica</v>
      </c>
    </row>
    <row r="2753" spans="1:6" x14ac:dyDescent="0.3">
      <c r="A2753" t="s">
        <v>473</v>
      </c>
      <c r="B2753" t="s">
        <v>1370</v>
      </c>
      <c r="C2753" t="str">
        <f t="shared" si="84"/>
        <v>Enzo Moyano</v>
      </c>
      <c r="D2753" t="s">
        <v>524</v>
      </c>
      <c r="E2753" t="s">
        <v>563</v>
      </c>
      <c r="F2753" t="str">
        <f t="shared" si="85"/>
        <v>Argentina</v>
      </c>
    </row>
    <row r="2754" spans="1:6" x14ac:dyDescent="0.3">
      <c r="A2754" t="s">
        <v>1581</v>
      </c>
      <c r="B2754" t="s">
        <v>1582</v>
      </c>
      <c r="C2754" t="str">
        <f t="shared" ref="C2754:C2758" si="86">CONCATENATE(B2754," ",A2754)</f>
        <v>Muhammet Atalay</v>
      </c>
      <c r="D2754" t="s">
        <v>524</v>
      </c>
      <c r="E2754" t="s">
        <v>536</v>
      </c>
      <c r="F2754" t="str">
        <f t="shared" si="85"/>
        <v>Turkey</v>
      </c>
    </row>
    <row r="2755" spans="1:6" x14ac:dyDescent="0.3">
      <c r="A2755" t="s">
        <v>985</v>
      </c>
      <c r="B2755" t="s">
        <v>717</v>
      </c>
      <c r="C2755" t="str">
        <f t="shared" si="86"/>
        <v>Dylan Girdlestone</v>
      </c>
      <c r="D2755" t="s">
        <v>524</v>
      </c>
      <c r="E2755" t="s">
        <v>1164</v>
      </c>
      <c r="F2755" t="str">
        <f t="shared" ref="F2755:F2758" si="87">VLOOKUP(E2755,$J$1:$K$163,2,FALSE)</f>
        <v>South-Africa</v>
      </c>
    </row>
    <row r="2756" spans="1:6" x14ac:dyDescent="0.3">
      <c r="A2756" t="s">
        <v>1142</v>
      </c>
      <c r="B2756" t="s">
        <v>1143</v>
      </c>
      <c r="C2756" t="str">
        <f t="shared" si="86"/>
        <v>Vassilis Adamou</v>
      </c>
      <c r="D2756" t="s">
        <v>524</v>
      </c>
      <c r="E2756" t="s">
        <v>1144</v>
      </c>
      <c r="F2756" t="str">
        <f t="shared" si="87"/>
        <v>Cyprus</v>
      </c>
    </row>
    <row r="2757" spans="1:6" x14ac:dyDescent="0.3">
      <c r="A2757" t="s">
        <v>3266</v>
      </c>
      <c r="B2757" t="s">
        <v>3605</v>
      </c>
      <c r="C2757" t="str">
        <f t="shared" si="86"/>
        <v>Lenin Javier Montenegro</v>
      </c>
      <c r="D2757" t="s">
        <v>524</v>
      </c>
      <c r="E2757" t="s">
        <v>1178</v>
      </c>
      <c r="F2757" t="str">
        <f t="shared" si="87"/>
        <v>Ecuador</v>
      </c>
    </row>
    <row r="2758" spans="1:6" x14ac:dyDescent="0.3">
      <c r="A2758" t="s">
        <v>1967</v>
      </c>
      <c r="B2758" t="s">
        <v>1429</v>
      </c>
      <c r="C2758" t="str">
        <f t="shared" si="86"/>
        <v>Joel Vanegas</v>
      </c>
      <c r="D2758" t="s">
        <v>524</v>
      </c>
      <c r="E2758" t="s">
        <v>1609</v>
      </c>
      <c r="F2758" t="str">
        <f t="shared" si="87"/>
        <v>Belize</v>
      </c>
    </row>
  </sheetData>
  <autoFilter ref="A1:F2758" xr:uid="{B2FAD8A4-DBC6-4AB0-9F04-636DB8C099E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71538-E538-4306-80B4-8E8AE17E02A5}">
  <dimension ref="A1:C379"/>
  <sheetViews>
    <sheetView workbookViewId="0">
      <selection activeCell="E8" sqref="E8"/>
    </sheetView>
  </sheetViews>
  <sheetFormatPr defaultRowHeight="14.4" x14ac:dyDescent="0.3"/>
  <cols>
    <col min="1" max="1" width="5" bestFit="1" customWidth="1"/>
    <col min="2" max="2" width="7.44140625" bestFit="1" customWidth="1"/>
    <col min="3" max="3" width="7.21875" bestFit="1" customWidth="1"/>
  </cols>
  <sheetData>
    <row r="1" spans="1:3" x14ac:dyDescent="0.3">
      <c r="A1" t="s">
        <v>2780</v>
      </c>
      <c r="B1" t="s">
        <v>4500</v>
      </c>
      <c r="C1" t="s">
        <v>4501</v>
      </c>
    </row>
    <row r="2" spans="1:3" x14ac:dyDescent="0.3">
      <c r="A2">
        <v>2</v>
      </c>
      <c r="B2">
        <v>3</v>
      </c>
      <c r="C2">
        <v>14</v>
      </c>
    </row>
    <row r="3" spans="1:3" x14ac:dyDescent="0.3">
      <c r="A3">
        <v>3</v>
      </c>
      <c r="B3">
        <v>3</v>
      </c>
      <c r="C3">
        <v>45</v>
      </c>
    </row>
    <row r="4" spans="1:3" x14ac:dyDescent="0.3">
      <c r="A4">
        <v>4</v>
      </c>
      <c r="B4">
        <v>4</v>
      </c>
      <c r="C4">
        <v>100</v>
      </c>
    </row>
    <row r="5" spans="1:3" x14ac:dyDescent="0.3">
      <c r="A5">
        <v>5</v>
      </c>
      <c r="B5">
        <v>3</v>
      </c>
      <c r="C5">
        <v>46</v>
      </c>
    </row>
    <row r="6" spans="1:3" x14ac:dyDescent="0.3">
      <c r="A6">
        <v>15</v>
      </c>
      <c r="B6">
        <v>4</v>
      </c>
      <c r="C6">
        <v>14</v>
      </c>
    </row>
    <row r="7" spans="1:3" x14ac:dyDescent="0.3">
      <c r="A7">
        <v>18</v>
      </c>
      <c r="B7">
        <v>4</v>
      </c>
      <c r="C7">
        <v>100</v>
      </c>
    </row>
    <row r="8" spans="1:3" x14ac:dyDescent="0.3">
      <c r="A8">
        <v>21</v>
      </c>
      <c r="B8">
        <v>4</v>
      </c>
      <c r="C8">
        <v>100</v>
      </c>
    </row>
    <row r="9" spans="1:3" x14ac:dyDescent="0.3">
      <c r="A9">
        <v>22</v>
      </c>
      <c r="B9">
        <v>4</v>
      </c>
      <c r="C9">
        <v>100</v>
      </c>
    </row>
    <row r="10" spans="1:3" x14ac:dyDescent="0.3">
      <c r="A10">
        <v>29</v>
      </c>
      <c r="B10">
        <v>3</v>
      </c>
      <c r="C10">
        <v>25</v>
      </c>
    </row>
    <row r="11" spans="1:3" x14ac:dyDescent="0.3">
      <c r="A11">
        <v>31</v>
      </c>
      <c r="B11">
        <v>3</v>
      </c>
      <c r="C11">
        <v>99</v>
      </c>
    </row>
    <row r="12" spans="1:3" x14ac:dyDescent="0.3">
      <c r="A12">
        <v>32</v>
      </c>
      <c r="B12">
        <v>2</v>
      </c>
      <c r="C12">
        <v>41</v>
      </c>
    </row>
    <row r="13" spans="1:3" x14ac:dyDescent="0.3">
      <c r="A13">
        <v>34</v>
      </c>
      <c r="B13">
        <v>3</v>
      </c>
      <c r="C13">
        <v>38</v>
      </c>
    </row>
    <row r="14" spans="1:3" x14ac:dyDescent="0.3">
      <c r="A14">
        <v>37</v>
      </c>
      <c r="B14">
        <v>2</v>
      </c>
      <c r="C14">
        <v>94</v>
      </c>
    </row>
    <row r="15" spans="1:3" x14ac:dyDescent="0.3">
      <c r="A15">
        <v>40</v>
      </c>
      <c r="B15">
        <v>3</v>
      </c>
      <c r="C15">
        <v>36</v>
      </c>
    </row>
    <row r="16" spans="1:3" x14ac:dyDescent="0.3">
      <c r="A16">
        <v>46</v>
      </c>
      <c r="B16">
        <v>4</v>
      </c>
      <c r="C16">
        <v>100</v>
      </c>
    </row>
    <row r="17" spans="1:3" x14ac:dyDescent="0.3">
      <c r="A17">
        <v>53</v>
      </c>
      <c r="B17">
        <v>2</v>
      </c>
      <c r="C17">
        <v>77</v>
      </c>
    </row>
    <row r="18" spans="1:3" x14ac:dyDescent="0.3">
      <c r="A18">
        <v>57</v>
      </c>
      <c r="B18">
        <v>3</v>
      </c>
      <c r="C18">
        <v>8</v>
      </c>
    </row>
    <row r="19" spans="1:3" x14ac:dyDescent="0.3">
      <c r="A19">
        <v>58</v>
      </c>
      <c r="B19">
        <v>3</v>
      </c>
      <c r="C19">
        <v>47</v>
      </c>
    </row>
    <row r="20" spans="1:3" x14ac:dyDescent="0.3">
      <c r="A20">
        <v>60</v>
      </c>
      <c r="B20">
        <v>4</v>
      </c>
      <c r="C20">
        <v>43</v>
      </c>
    </row>
    <row r="21" spans="1:3" x14ac:dyDescent="0.3">
      <c r="A21">
        <v>65</v>
      </c>
      <c r="B21">
        <v>4</v>
      </c>
      <c r="C21">
        <v>100</v>
      </c>
    </row>
    <row r="22" spans="1:3" x14ac:dyDescent="0.3">
      <c r="A22">
        <v>67</v>
      </c>
      <c r="B22">
        <v>4</v>
      </c>
      <c r="C22">
        <v>100</v>
      </c>
    </row>
    <row r="23" spans="1:3" x14ac:dyDescent="0.3">
      <c r="A23">
        <v>70</v>
      </c>
      <c r="B23">
        <v>3</v>
      </c>
      <c r="C23">
        <v>35</v>
      </c>
    </row>
    <row r="24" spans="1:3" x14ac:dyDescent="0.3">
      <c r="A24">
        <v>74</v>
      </c>
      <c r="B24">
        <v>4</v>
      </c>
      <c r="C24">
        <v>92</v>
      </c>
    </row>
    <row r="25" spans="1:3" x14ac:dyDescent="0.3">
      <c r="A25">
        <v>79</v>
      </c>
      <c r="B25">
        <v>3</v>
      </c>
      <c r="C25">
        <v>33</v>
      </c>
    </row>
    <row r="26" spans="1:3" x14ac:dyDescent="0.3">
      <c r="A26">
        <v>80</v>
      </c>
      <c r="B26">
        <v>4</v>
      </c>
      <c r="C26">
        <v>100</v>
      </c>
    </row>
    <row r="27" spans="1:3" x14ac:dyDescent="0.3">
      <c r="A27">
        <v>83</v>
      </c>
      <c r="B27">
        <v>4</v>
      </c>
      <c r="C27">
        <v>100</v>
      </c>
    </row>
    <row r="28" spans="1:3" x14ac:dyDescent="0.3">
      <c r="A28">
        <v>84</v>
      </c>
      <c r="B28">
        <v>3</v>
      </c>
      <c r="C28">
        <v>3</v>
      </c>
    </row>
    <row r="29" spans="1:3" x14ac:dyDescent="0.3">
      <c r="A29">
        <v>85</v>
      </c>
      <c r="B29">
        <v>4</v>
      </c>
      <c r="C29">
        <v>63</v>
      </c>
    </row>
    <row r="30" spans="1:3" x14ac:dyDescent="0.3">
      <c r="A30">
        <v>89</v>
      </c>
      <c r="B30">
        <v>4</v>
      </c>
      <c r="C30">
        <v>100</v>
      </c>
    </row>
    <row r="31" spans="1:3" x14ac:dyDescent="0.3">
      <c r="A31">
        <v>93</v>
      </c>
      <c r="B31">
        <v>3</v>
      </c>
      <c r="C31">
        <v>13</v>
      </c>
    </row>
    <row r="32" spans="1:3" x14ac:dyDescent="0.3">
      <c r="A32">
        <v>97</v>
      </c>
      <c r="B32">
        <v>4</v>
      </c>
      <c r="C32">
        <v>100</v>
      </c>
    </row>
    <row r="33" spans="1:3" x14ac:dyDescent="0.3">
      <c r="A33">
        <v>99</v>
      </c>
      <c r="B33">
        <v>3</v>
      </c>
      <c r="C33">
        <v>35</v>
      </c>
    </row>
    <row r="34" spans="1:3" x14ac:dyDescent="0.3">
      <c r="A34">
        <v>100</v>
      </c>
      <c r="B34">
        <v>4</v>
      </c>
      <c r="C34">
        <v>100</v>
      </c>
    </row>
    <row r="35" spans="1:3" x14ac:dyDescent="0.3">
      <c r="A35">
        <v>101</v>
      </c>
      <c r="B35">
        <v>4</v>
      </c>
      <c r="C35">
        <v>35</v>
      </c>
    </row>
    <row r="36" spans="1:3" x14ac:dyDescent="0.3">
      <c r="A36">
        <v>105</v>
      </c>
      <c r="B36">
        <v>3</v>
      </c>
      <c r="C36">
        <v>3</v>
      </c>
    </row>
    <row r="37" spans="1:3" x14ac:dyDescent="0.3">
      <c r="A37">
        <v>108</v>
      </c>
      <c r="B37">
        <v>3</v>
      </c>
      <c r="C37">
        <v>8</v>
      </c>
    </row>
    <row r="38" spans="1:3" x14ac:dyDescent="0.3">
      <c r="A38">
        <v>110</v>
      </c>
      <c r="B38">
        <v>4</v>
      </c>
      <c r="C38">
        <v>100</v>
      </c>
    </row>
    <row r="39" spans="1:3" x14ac:dyDescent="0.3">
      <c r="A39">
        <v>111</v>
      </c>
      <c r="B39">
        <v>4</v>
      </c>
      <c r="C39">
        <v>65</v>
      </c>
    </row>
    <row r="40" spans="1:3" x14ac:dyDescent="0.3">
      <c r="A40">
        <v>117</v>
      </c>
      <c r="B40">
        <v>3</v>
      </c>
      <c r="C40">
        <v>13</v>
      </c>
    </row>
    <row r="41" spans="1:3" x14ac:dyDescent="0.3">
      <c r="A41">
        <v>119</v>
      </c>
      <c r="B41">
        <v>4</v>
      </c>
      <c r="C41">
        <v>100</v>
      </c>
    </row>
    <row r="42" spans="1:3" x14ac:dyDescent="0.3">
      <c r="A42">
        <v>123</v>
      </c>
      <c r="B42">
        <v>3</v>
      </c>
      <c r="C42">
        <v>0</v>
      </c>
    </row>
    <row r="43" spans="1:3" x14ac:dyDescent="0.3">
      <c r="A43">
        <v>124</v>
      </c>
      <c r="B43">
        <v>3</v>
      </c>
      <c r="C43">
        <v>2</v>
      </c>
    </row>
    <row r="44" spans="1:3" x14ac:dyDescent="0.3">
      <c r="A44">
        <v>126</v>
      </c>
      <c r="B44">
        <v>2</v>
      </c>
      <c r="C44">
        <v>83</v>
      </c>
    </row>
    <row r="45" spans="1:3" x14ac:dyDescent="0.3">
      <c r="A45">
        <v>127</v>
      </c>
      <c r="B45">
        <v>3</v>
      </c>
      <c r="C45">
        <v>14</v>
      </c>
    </row>
    <row r="46" spans="1:3" x14ac:dyDescent="0.3">
      <c r="A46">
        <v>130</v>
      </c>
      <c r="B46">
        <v>4</v>
      </c>
      <c r="C46">
        <v>100</v>
      </c>
    </row>
    <row r="47" spans="1:3" x14ac:dyDescent="0.3">
      <c r="A47">
        <v>134</v>
      </c>
      <c r="B47">
        <v>3</v>
      </c>
      <c r="C47">
        <v>26</v>
      </c>
    </row>
    <row r="48" spans="1:3" x14ac:dyDescent="0.3">
      <c r="A48">
        <v>140</v>
      </c>
      <c r="B48">
        <v>3</v>
      </c>
      <c r="C48">
        <v>5</v>
      </c>
    </row>
    <row r="49" spans="1:3" x14ac:dyDescent="0.3">
      <c r="A49">
        <v>142</v>
      </c>
      <c r="B49">
        <v>3</v>
      </c>
      <c r="C49">
        <v>9</v>
      </c>
    </row>
    <row r="50" spans="1:3" x14ac:dyDescent="0.3">
      <c r="A50">
        <v>143</v>
      </c>
      <c r="B50">
        <v>3</v>
      </c>
      <c r="C50">
        <v>10</v>
      </c>
    </row>
    <row r="51" spans="1:3" x14ac:dyDescent="0.3">
      <c r="A51">
        <v>146</v>
      </c>
      <c r="B51">
        <v>3</v>
      </c>
      <c r="C51">
        <v>3</v>
      </c>
    </row>
    <row r="52" spans="1:3" x14ac:dyDescent="0.3">
      <c r="A52">
        <v>152</v>
      </c>
      <c r="B52">
        <v>3</v>
      </c>
      <c r="C52">
        <v>15</v>
      </c>
    </row>
    <row r="53" spans="1:3" x14ac:dyDescent="0.3">
      <c r="A53">
        <v>156</v>
      </c>
      <c r="B53">
        <v>4</v>
      </c>
      <c r="C53">
        <v>100</v>
      </c>
    </row>
    <row r="54" spans="1:3" x14ac:dyDescent="0.3">
      <c r="A54">
        <v>161</v>
      </c>
      <c r="B54">
        <v>3</v>
      </c>
      <c r="C54">
        <v>11</v>
      </c>
    </row>
    <row r="55" spans="1:3" x14ac:dyDescent="0.3">
      <c r="A55">
        <v>165</v>
      </c>
      <c r="B55">
        <v>3</v>
      </c>
      <c r="C55">
        <v>8</v>
      </c>
    </row>
    <row r="56" spans="1:3" x14ac:dyDescent="0.3">
      <c r="A56">
        <v>168</v>
      </c>
      <c r="B56">
        <v>3</v>
      </c>
      <c r="C56">
        <v>41</v>
      </c>
    </row>
    <row r="57" spans="1:3" x14ac:dyDescent="0.3">
      <c r="A57">
        <v>171</v>
      </c>
      <c r="B57">
        <v>4</v>
      </c>
      <c r="C57">
        <v>100</v>
      </c>
    </row>
    <row r="58" spans="1:3" x14ac:dyDescent="0.3">
      <c r="A58">
        <v>174</v>
      </c>
      <c r="B58">
        <v>3</v>
      </c>
      <c r="C58">
        <v>37</v>
      </c>
    </row>
    <row r="59" spans="1:3" x14ac:dyDescent="0.3">
      <c r="A59">
        <v>178</v>
      </c>
      <c r="B59">
        <v>4</v>
      </c>
      <c r="C59">
        <v>99</v>
      </c>
    </row>
    <row r="60" spans="1:3" x14ac:dyDescent="0.3">
      <c r="A60">
        <v>181</v>
      </c>
      <c r="B60">
        <v>3</v>
      </c>
      <c r="C60">
        <v>80</v>
      </c>
    </row>
    <row r="61" spans="1:3" x14ac:dyDescent="0.3">
      <c r="A61">
        <v>184</v>
      </c>
      <c r="B61">
        <v>3</v>
      </c>
      <c r="C61">
        <v>40</v>
      </c>
    </row>
    <row r="62" spans="1:3" x14ac:dyDescent="0.3">
      <c r="A62">
        <v>185</v>
      </c>
      <c r="B62">
        <v>3</v>
      </c>
      <c r="C62">
        <v>18</v>
      </c>
    </row>
    <row r="63" spans="1:3" x14ac:dyDescent="0.3">
      <c r="A63">
        <v>189</v>
      </c>
      <c r="B63">
        <v>3</v>
      </c>
      <c r="C63">
        <v>26</v>
      </c>
    </row>
    <row r="64" spans="1:3" x14ac:dyDescent="0.3">
      <c r="A64">
        <v>191</v>
      </c>
      <c r="B64">
        <v>3</v>
      </c>
      <c r="C64">
        <v>18</v>
      </c>
    </row>
    <row r="65" spans="1:3" x14ac:dyDescent="0.3">
      <c r="A65">
        <v>198</v>
      </c>
      <c r="B65">
        <v>4</v>
      </c>
      <c r="C65">
        <v>100</v>
      </c>
    </row>
    <row r="66" spans="1:3" x14ac:dyDescent="0.3">
      <c r="A66">
        <v>203</v>
      </c>
      <c r="B66">
        <v>4</v>
      </c>
      <c r="C66">
        <v>25</v>
      </c>
    </row>
    <row r="67" spans="1:3" x14ac:dyDescent="0.3">
      <c r="A67">
        <v>206</v>
      </c>
      <c r="B67">
        <v>4</v>
      </c>
      <c r="C67">
        <v>100</v>
      </c>
    </row>
    <row r="68" spans="1:3" x14ac:dyDescent="0.3">
      <c r="A68">
        <v>208</v>
      </c>
      <c r="B68">
        <v>4</v>
      </c>
      <c r="C68">
        <v>100</v>
      </c>
    </row>
    <row r="69" spans="1:3" x14ac:dyDescent="0.3">
      <c r="A69">
        <v>217</v>
      </c>
      <c r="B69">
        <v>3</v>
      </c>
      <c r="C69">
        <v>23</v>
      </c>
    </row>
    <row r="70" spans="1:3" x14ac:dyDescent="0.3">
      <c r="A70">
        <v>219</v>
      </c>
      <c r="B70">
        <v>3</v>
      </c>
      <c r="C70">
        <v>30</v>
      </c>
    </row>
    <row r="71" spans="1:3" x14ac:dyDescent="0.3">
      <c r="A71">
        <v>223</v>
      </c>
      <c r="B71">
        <v>3</v>
      </c>
      <c r="C71">
        <v>4</v>
      </c>
    </row>
    <row r="72" spans="1:3" x14ac:dyDescent="0.3">
      <c r="A72">
        <v>233</v>
      </c>
      <c r="B72">
        <v>3</v>
      </c>
      <c r="C72">
        <v>17</v>
      </c>
    </row>
    <row r="73" spans="1:3" x14ac:dyDescent="0.3">
      <c r="A73">
        <v>235</v>
      </c>
      <c r="B73">
        <v>4</v>
      </c>
      <c r="C73">
        <v>100</v>
      </c>
    </row>
    <row r="74" spans="1:3" x14ac:dyDescent="0.3">
      <c r="A74">
        <v>236</v>
      </c>
      <c r="B74">
        <v>4</v>
      </c>
      <c r="C74">
        <v>77</v>
      </c>
    </row>
    <row r="75" spans="1:3" x14ac:dyDescent="0.3">
      <c r="A75">
        <v>243</v>
      </c>
      <c r="B75">
        <v>3</v>
      </c>
      <c r="C75">
        <v>1</v>
      </c>
    </row>
    <row r="76" spans="1:3" x14ac:dyDescent="0.3">
      <c r="A76">
        <v>248</v>
      </c>
      <c r="B76">
        <v>3</v>
      </c>
      <c r="C76">
        <v>13</v>
      </c>
    </row>
    <row r="77" spans="1:3" x14ac:dyDescent="0.3">
      <c r="A77">
        <v>255</v>
      </c>
      <c r="B77">
        <v>3</v>
      </c>
      <c r="C77">
        <v>27</v>
      </c>
    </row>
    <row r="78" spans="1:3" x14ac:dyDescent="0.3">
      <c r="A78">
        <v>259</v>
      </c>
      <c r="B78">
        <v>3</v>
      </c>
      <c r="C78">
        <v>0</v>
      </c>
    </row>
    <row r="79" spans="1:3" x14ac:dyDescent="0.3">
      <c r="A79">
        <v>264</v>
      </c>
      <c r="B79">
        <v>4</v>
      </c>
      <c r="C79">
        <v>100</v>
      </c>
    </row>
    <row r="80" spans="1:3" x14ac:dyDescent="0.3">
      <c r="A80">
        <v>278</v>
      </c>
      <c r="B80">
        <v>4</v>
      </c>
      <c r="C80">
        <v>100</v>
      </c>
    </row>
    <row r="81" spans="1:3" x14ac:dyDescent="0.3">
      <c r="A81">
        <v>283</v>
      </c>
      <c r="B81">
        <v>4</v>
      </c>
      <c r="C81">
        <v>100</v>
      </c>
    </row>
    <row r="82" spans="1:3" x14ac:dyDescent="0.3">
      <c r="A82">
        <v>291</v>
      </c>
      <c r="B82">
        <v>4</v>
      </c>
      <c r="C82">
        <v>99</v>
      </c>
    </row>
    <row r="83" spans="1:3" x14ac:dyDescent="0.3">
      <c r="A83">
        <v>295</v>
      </c>
      <c r="B83">
        <v>4</v>
      </c>
      <c r="C83">
        <v>100</v>
      </c>
    </row>
    <row r="84" spans="1:3" x14ac:dyDescent="0.3">
      <c r="A84">
        <v>296</v>
      </c>
      <c r="B84">
        <v>3</v>
      </c>
      <c r="C84">
        <v>3</v>
      </c>
    </row>
    <row r="85" spans="1:3" x14ac:dyDescent="0.3">
      <c r="A85">
        <v>299</v>
      </c>
      <c r="B85">
        <v>3</v>
      </c>
      <c r="C85">
        <v>18</v>
      </c>
    </row>
    <row r="86" spans="1:3" x14ac:dyDescent="0.3">
      <c r="A86">
        <v>306</v>
      </c>
      <c r="B86">
        <v>3</v>
      </c>
      <c r="C86">
        <v>13</v>
      </c>
    </row>
    <row r="87" spans="1:3" x14ac:dyDescent="0.3">
      <c r="A87">
        <v>314</v>
      </c>
      <c r="B87">
        <v>3</v>
      </c>
      <c r="C87">
        <v>27</v>
      </c>
    </row>
    <row r="88" spans="1:3" x14ac:dyDescent="0.3">
      <c r="A88">
        <v>315</v>
      </c>
      <c r="B88">
        <v>3</v>
      </c>
      <c r="C88">
        <v>50</v>
      </c>
    </row>
    <row r="89" spans="1:3" x14ac:dyDescent="0.3">
      <c r="A89">
        <v>317</v>
      </c>
      <c r="B89">
        <v>3</v>
      </c>
      <c r="C89">
        <v>38</v>
      </c>
    </row>
    <row r="90" spans="1:3" x14ac:dyDescent="0.3">
      <c r="A90">
        <v>324</v>
      </c>
      <c r="B90">
        <v>2</v>
      </c>
      <c r="C90">
        <v>63</v>
      </c>
    </row>
    <row r="91" spans="1:3" x14ac:dyDescent="0.3">
      <c r="A91">
        <v>332</v>
      </c>
      <c r="B91">
        <v>3</v>
      </c>
      <c r="C91">
        <v>50</v>
      </c>
    </row>
    <row r="92" spans="1:3" x14ac:dyDescent="0.3">
      <c r="A92">
        <v>333</v>
      </c>
      <c r="B92">
        <v>4</v>
      </c>
      <c r="C92">
        <v>24</v>
      </c>
    </row>
    <row r="93" spans="1:3" x14ac:dyDescent="0.3">
      <c r="A93">
        <v>335</v>
      </c>
      <c r="B93">
        <v>4</v>
      </c>
      <c r="C93">
        <v>65</v>
      </c>
    </row>
    <row r="94" spans="1:3" x14ac:dyDescent="0.3">
      <c r="A94">
        <v>338</v>
      </c>
      <c r="B94">
        <v>3</v>
      </c>
      <c r="C94">
        <v>10</v>
      </c>
    </row>
    <row r="95" spans="1:3" x14ac:dyDescent="0.3">
      <c r="A95">
        <v>339</v>
      </c>
      <c r="B95">
        <v>3</v>
      </c>
      <c r="C95">
        <v>29</v>
      </c>
    </row>
    <row r="96" spans="1:3" x14ac:dyDescent="0.3">
      <c r="A96">
        <v>342</v>
      </c>
      <c r="B96">
        <v>3</v>
      </c>
      <c r="C96">
        <v>18</v>
      </c>
    </row>
    <row r="97" spans="1:3" x14ac:dyDescent="0.3">
      <c r="A97">
        <v>346</v>
      </c>
      <c r="B97">
        <v>3</v>
      </c>
      <c r="C97">
        <v>57</v>
      </c>
    </row>
    <row r="98" spans="1:3" x14ac:dyDescent="0.3">
      <c r="A98">
        <v>356</v>
      </c>
      <c r="B98">
        <v>3</v>
      </c>
      <c r="C98">
        <v>2</v>
      </c>
    </row>
    <row r="99" spans="1:3" x14ac:dyDescent="0.3">
      <c r="A99">
        <v>357</v>
      </c>
      <c r="B99">
        <v>3</v>
      </c>
      <c r="C99">
        <v>54</v>
      </c>
    </row>
    <row r="100" spans="1:3" x14ac:dyDescent="0.3">
      <c r="A100">
        <v>359</v>
      </c>
      <c r="B100">
        <v>3</v>
      </c>
      <c r="C100">
        <v>17</v>
      </c>
    </row>
    <row r="101" spans="1:3" x14ac:dyDescent="0.3">
      <c r="A101">
        <v>360</v>
      </c>
      <c r="B101">
        <v>4</v>
      </c>
      <c r="C101">
        <v>36</v>
      </c>
    </row>
    <row r="102" spans="1:3" x14ac:dyDescent="0.3">
      <c r="A102">
        <v>366</v>
      </c>
      <c r="B102">
        <v>2</v>
      </c>
      <c r="C102">
        <v>75</v>
      </c>
    </row>
    <row r="103" spans="1:3" x14ac:dyDescent="0.3">
      <c r="A103">
        <v>373</v>
      </c>
      <c r="B103">
        <v>3</v>
      </c>
      <c r="C103">
        <v>2</v>
      </c>
    </row>
    <row r="104" spans="1:3" x14ac:dyDescent="0.3">
      <c r="A104">
        <v>383</v>
      </c>
      <c r="B104">
        <v>3</v>
      </c>
      <c r="C104">
        <v>10</v>
      </c>
    </row>
    <row r="105" spans="1:3" x14ac:dyDescent="0.3">
      <c r="A105">
        <v>390</v>
      </c>
      <c r="B105">
        <v>3</v>
      </c>
      <c r="C105">
        <v>12</v>
      </c>
    </row>
    <row r="106" spans="1:3" x14ac:dyDescent="0.3">
      <c r="A106">
        <v>396</v>
      </c>
      <c r="B106">
        <v>4</v>
      </c>
      <c r="C106">
        <v>100</v>
      </c>
    </row>
    <row r="107" spans="1:3" x14ac:dyDescent="0.3">
      <c r="A107">
        <v>398</v>
      </c>
      <c r="B107">
        <v>3</v>
      </c>
      <c r="C107">
        <v>50</v>
      </c>
    </row>
    <row r="108" spans="1:3" x14ac:dyDescent="0.3">
      <c r="A108">
        <v>400</v>
      </c>
      <c r="B108">
        <v>2</v>
      </c>
      <c r="C108">
        <v>25</v>
      </c>
    </row>
    <row r="109" spans="1:3" x14ac:dyDescent="0.3">
      <c r="A109">
        <v>411</v>
      </c>
      <c r="B109">
        <v>3</v>
      </c>
      <c r="C109">
        <v>91</v>
      </c>
    </row>
    <row r="110" spans="1:3" x14ac:dyDescent="0.3">
      <c r="A110">
        <v>414</v>
      </c>
      <c r="B110">
        <v>3</v>
      </c>
      <c r="C110">
        <v>4</v>
      </c>
    </row>
    <row r="111" spans="1:3" x14ac:dyDescent="0.3">
      <c r="A111">
        <v>417</v>
      </c>
      <c r="B111">
        <v>3</v>
      </c>
      <c r="C111">
        <v>13</v>
      </c>
    </row>
    <row r="112" spans="1:3" x14ac:dyDescent="0.3">
      <c r="A112">
        <v>419</v>
      </c>
      <c r="B112">
        <v>3</v>
      </c>
      <c r="C112">
        <v>99</v>
      </c>
    </row>
    <row r="113" spans="1:3" x14ac:dyDescent="0.3">
      <c r="A113">
        <v>422</v>
      </c>
      <c r="B113">
        <v>3</v>
      </c>
      <c r="C113">
        <v>7</v>
      </c>
    </row>
    <row r="114" spans="1:3" x14ac:dyDescent="0.3">
      <c r="A114">
        <v>430</v>
      </c>
      <c r="B114">
        <v>4</v>
      </c>
      <c r="C114">
        <v>100</v>
      </c>
    </row>
    <row r="115" spans="1:3" x14ac:dyDescent="0.3">
      <c r="A115">
        <v>431</v>
      </c>
      <c r="B115">
        <v>4</v>
      </c>
      <c r="C115">
        <v>100</v>
      </c>
    </row>
    <row r="116" spans="1:3" x14ac:dyDescent="0.3">
      <c r="A116">
        <v>434</v>
      </c>
      <c r="B116">
        <v>3</v>
      </c>
      <c r="C116">
        <v>6</v>
      </c>
    </row>
    <row r="117" spans="1:3" x14ac:dyDescent="0.3">
      <c r="A117">
        <v>436</v>
      </c>
      <c r="B117">
        <v>3</v>
      </c>
      <c r="C117">
        <v>1</v>
      </c>
    </row>
    <row r="118" spans="1:3" x14ac:dyDescent="0.3">
      <c r="A118">
        <v>440</v>
      </c>
      <c r="B118">
        <v>3</v>
      </c>
      <c r="C118">
        <v>20</v>
      </c>
    </row>
    <row r="119" spans="1:3" x14ac:dyDescent="0.3">
      <c r="A119">
        <v>441</v>
      </c>
      <c r="B119">
        <v>4</v>
      </c>
      <c r="C119">
        <v>14</v>
      </c>
    </row>
    <row r="120" spans="1:3" x14ac:dyDescent="0.3">
      <c r="A120">
        <v>442</v>
      </c>
      <c r="B120">
        <v>3</v>
      </c>
      <c r="C120">
        <v>6</v>
      </c>
    </row>
    <row r="121" spans="1:3" x14ac:dyDescent="0.3">
      <c r="A121">
        <v>444</v>
      </c>
      <c r="B121">
        <v>3</v>
      </c>
      <c r="C121">
        <v>2</v>
      </c>
    </row>
    <row r="122" spans="1:3" x14ac:dyDescent="0.3">
      <c r="A122">
        <v>446</v>
      </c>
      <c r="B122">
        <v>2</v>
      </c>
      <c r="C122">
        <v>29</v>
      </c>
    </row>
    <row r="123" spans="1:3" x14ac:dyDescent="0.3">
      <c r="A123">
        <v>447</v>
      </c>
      <c r="B123">
        <v>4</v>
      </c>
      <c r="C123">
        <v>100</v>
      </c>
    </row>
    <row r="124" spans="1:3" x14ac:dyDescent="0.3">
      <c r="A124">
        <v>453</v>
      </c>
      <c r="B124">
        <v>3</v>
      </c>
      <c r="C124">
        <v>15</v>
      </c>
    </row>
    <row r="125" spans="1:3" x14ac:dyDescent="0.3">
      <c r="A125">
        <v>460</v>
      </c>
      <c r="B125">
        <v>3</v>
      </c>
      <c r="C125">
        <v>30</v>
      </c>
    </row>
    <row r="126" spans="1:3" x14ac:dyDescent="0.3">
      <c r="A126">
        <v>461</v>
      </c>
      <c r="B126">
        <v>3</v>
      </c>
      <c r="C126">
        <v>46</v>
      </c>
    </row>
    <row r="127" spans="1:3" x14ac:dyDescent="0.3">
      <c r="A127">
        <v>462</v>
      </c>
      <c r="B127">
        <v>3</v>
      </c>
      <c r="C127">
        <v>24</v>
      </c>
    </row>
    <row r="128" spans="1:3" x14ac:dyDescent="0.3">
      <c r="A128">
        <v>463</v>
      </c>
      <c r="B128">
        <v>3</v>
      </c>
      <c r="C128">
        <v>15</v>
      </c>
    </row>
    <row r="129" spans="1:3" x14ac:dyDescent="0.3">
      <c r="A129">
        <v>466</v>
      </c>
      <c r="B129">
        <v>4</v>
      </c>
      <c r="C129">
        <v>27</v>
      </c>
    </row>
    <row r="130" spans="1:3" x14ac:dyDescent="0.3">
      <c r="A130">
        <v>468</v>
      </c>
      <c r="B130">
        <v>4</v>
      </c>
      <c r="C130">
        <v>1</v>
      </c>
    </row>
    <row r="131" spans="1:3" x14ac:dyDescent="0.3">
      <c r="A131">
        <v>470</v>
      </c>
      <c r="B131">
        <v>3</v>
      </c>
      <c r="C131">
        <v>11</v>
      </c>
    </row>
    <row r="132" spans="1:3" x14ac:dyDescent="0.3">
      <c r="A132">
        <v>472</v>
      </c>
      <c r="B132">
        <v>3</v>
      </c>
      <c r="C132">
        <v>39</v>
      </c>
    </row>
    <row r="133" spans="1:3" x14ac:dyDescent="0.3">
      <c r="A133">
        <v>473</v>
      </c>
      <c r="B133">
        <v>2</v>
      </c>
      <c r="C133">
        <v>5</v>
      </c>
    </row>
    <row r="134" spans="1:3" x14ac:dyDescent="0.3">
      <c r="A134">
        <v>476</v>
      </c>
      <c r="B134">
        <v>3</v>
      </c>
      <c r="C134">
        <v>15</v>
      </c>
    </row>
    <row r="135" spans="1:3" x14ac:dyDescent="0.3">
      <c r="A135">
        <v>477</v>
      </c>
      <c r="B135">
        <v>3</v>
      </c>
      <c r="C135">
        <v>32</v>
      </c>
    </row>
    <row r="136" spans="1:3" x14ac:dyDescent="0.3">
      <c r="A136">
        <v>478</v>
      </c>
      <c r="B136">
        <v>4</v>
      </c>
      <c r="C136">
        <v>37</v>
      </c>
    </row>
    <row r="137" spans="1:3" x14ac:dyDescent="0.3">
      <c r="A137">
        <v>481</v>
      </c>
      <c r="B137">
        <v>3</v>
      </c>
      <c r="C137">
        <v>2</v>
      </c>
    </row>
    <row r="138" spans="1:3" x14ac:dyDescent="0.3">
      <c r="A138">
        <v>484</v>
      </c>
      <c r="B138">
        <v>3</v>
      </c>
      <c r="C138">
        <v>44</v>
      </c>
    </row>
    <row r="139" spans="1:3" x14ac:dyDescent="0.3">
      <c r="A139">
        <v>485</v>
      </c>
      <c r="B139">
        <v>3</v>
      </c>
      <c r="C139">
        <v>7</v>
      </c>
    </row>
    <row r="140" spans="1:3" x14ac:dyDescent="0.3">
      <c r="A140">
        <v>495</v>
      </c>
      <c r="B140">
        <v>3</v>
      </c>
      <c r="C140">
        <v>8</v>
      </c>
    </row>
    <row r="141" spans="1:3" x14ac:dyDescent="0.3">
      <c r="A141">
        <v>498</v>
      </c>
      <c r="B141">
        <v>3</v>
      </c>
      <c r="C141">
        <v>9</v>
      </c>
    </row>
    <row r="142" spans="1:3" x14ac:dyDescent="0.3">
      <c r="A142">
        <v>503</v>
      </c>
      <c r="B142">
        <v>4</v>
      </c>
      <c r="C142">
        <v>42</v>
      </c>
    </row>
    <row r="143" spans="1:3" x14ac:dyDescent="0.3">
      <c r="A143">
        <v>504</v>
      </c>
      <c r="B143">
        <v>2</v>
      </c>
      <c r="C143">
        <v>89</v>
      </c>
    </row>
    <row r="144" spans="1:3" x14ac:dyDescent="0.3">
      <c r="A144">
        <v>508</v>
      </c>
      <c r="B144">
        <v>3</v>
      </c>
      <c r="C144">
        <v>8</v>
      </c>
    </row>
    <row r="145" spans="1:3" x14ac:dyDescent="0.3">
      <c r="A145">
        <v>509</v>
      </c>
      <c r="B145">
        <v>3</v>
      </c>
      <c r="C145">
        <v>10</v>
      </c>
    </row>
    <row r="146" spans="1:3" x14ac:dyDescent="0.3">
      <c r="A146">
        <v>512</v>
      </c>
      <c r="B146">
        <v>3</v>
      </c>
      <c r="C146">
        <v>1</v>
      </c>
    </row>
    <row r="147" spans="1:3" x14ac:dyDescent="0.3">
      <c r="A147">
        <v>534</v>
      </c>
      <c r="B147">
        <v>2</v>
      </c>
      <c r="C147">
        <v>0</v>
      </c>
    </row>
    <row r="148" spans="1:3" x14ac:dyDescent="0.3">
      <c r="A148">
        <v>538</v>
      </c>
      <c r="B148">
        <v>4</v>
      </c>
      <c r="C148">
        <v>66</v>
      </c>
    </row>
    <row r="149" spans="1:3" x14ac:dyDescent="0.3">
      <c r="A149">
        <v>544</v>
      </c>
      <c r="B149">
        <v>4</v>
      </c>
      <c r="C149">
        <v>65</v>
      </c>
    </row>
    <row r="150" spans="1:3" x14ac:dyDescent="0.3">
      <c r="A150">
        <v>558</v>
      </c>
      <c r="B150">
        <v>4</v>
      </c>
      <c r="C150">
        <v>100</v>
      </c>
    </row>
    <row r="151" spans="1:3" x14ac:dyDescent="0.3">
      <c r="A151">
        <v>560</v>
      </c>
      <c r="B151">
        <v>4</v>
      </c>
      <c r="C151">
        <v>2</v>
      </c>
    </row>
    <row r="152" spans="1:3" x14ac:dyDescent="0.3">
      <c r="A152">
        <v>567</v>
      </c>
      <c r="B152">
        <v>4</v>
      </c>
      <c r="C152">
        <v>100</v>
      </c>
    </row>
    <row r="153" spans="1:3" x14ac:dyDescent="0.3">
      <c r="A153">
        <v>574</v>
      </c>
      <c r="B153">
        <v>3</v>
      </c>
      <c r="C153">
        <v>34</v>
      </c>
    </row>
    <row r="154" spans="1:3" x14ac:dyDescent="0.3">
      <c r="A154">
        <v>588</v>
      </c>
      <c r="B154">
        <v>4</v>
      </c>
      <c r="C154">
        <v>49</v>
      </c>
    </row>
    <row r="155" spans="1:3" x14ac:dyDescent="0.3">
      <c r="A155">
        <v>604</v>
      </c>
      <c r="B155">
        <v>4</v>
      </c>
      <c r="C155">
        <v>100</v>
      </c>
    </row>
    <row r="156" spans="1:3" x14ac:dyDescent="0.3">
      <c r="A156">
        <v>622</v>
      </c>
      <c r="B156">
        <v>4</v>
      </c>
      <c r="C156">
        <v>100</v>
      </c>
    </row>
    <row r="157" spans="1:3" x14ac:dyDescent="0.3">
      <c r="A157">
        <v>648</v>
      </c>
      <c r="B157">
        <v>3</v>
      </c>
      <c r="C157">
        <v>35</v>
      </c>
    </row>
    <row r="158" spans="1:3" x14ac:dyDescent="0.3">
      <c r="A158">
        <v>652</v>
      </c>
      <c r="B158">
        <v>4</v>
      </c>
      <c r="C158">
        <v>100</v>
      </c>
    </row>
    <row r="159" spans="1:3" x14ac:dyDescent="0.3">
      <c r="A159">
        <v>670</v>
      </c>
      <c r="B159">
        <v>4</v>
      </c>
      <c r="C159">
        <v>100</v>
      </c>
    </row>
    <row r="160" spans="1:3" x14ac:dyDescent="0.3">
      <c r="A160">
        <v>688</v>
      </c>
      <c r="B160">
        <v>4</v>
      </c>
      <c r="C160">
        <v>69</v>
      </c>
    </row>
    <row r="161" spans="1:3" x14ac:dyDescent="0.3">
      <c r="A161">
        <v>691</v>
      </c>
      <c r="B161">
        <v>4</v>
      </c>
      <c r="C161">
        <v>100</v>
      </c>
    </row>
    <row r="162" spans="1:3" x14ac:dyDescent="0.3">
      <c r="A162">
        <v>706</v>
      </c>
      <c r="B162">
        <v>4</v>
      </c>
      <c r="C162">
        <v>100</v>
      </c>
    </row>
    <row r="163" spans="1:3" x14ac:dyDescent="0.3">
      <c r="A163">
        <v>707</v>
      </c>
      <c r="B163">
        <v>4</v>
      </c>
      <c r="C163">
        <v>42</v>
      </c>
    </row>
    <row r="164" spans="1:3" x14ac:dyDescent="0.3">
      <c r="A164">
        <v>733</v>
      </c>
      <c r="B164">
        <v>4</v>
      </c>
      <c r="C164">
        <v>100</v>
      </c>
    </row>
    <row r="165" spans="1:3" x14ac:dyDescent="0.3">
      <c r="A165">
        <v>736</v>
      </c>
      <c r="B165">
        <v>4</v>
      </c>
      <c r="C165">
        <v>100</v>
      </c>
    </row>
    <row r="166" spans="1:3" x14ac:dyDescent="0.3">
      <c r="A166">
        <v>747</v>
      </c>
      <c r="B166">
        <v>4</v>
      </c>
      <c r="C166">
        <v>10</v>
      </c>
    </row>
    <row r="167" spans="1:3" x14ac:dyDescent="0.3">
      <c r="A167">
        <v>774</v>
      </c>
      <c r="B167">
        <v>2</v>
      </c>
      <c r="C167">
        <v>15</v>
      </c>
    </row>
    <row r="168" spans="1:3" x14ac:dyDescent="0.3">
      <c r="A168">
        <v>775</v>
      </c>
      <c r="B168">
        <v>3</v>
      </c>
      <c r="C168">
        <v>3</v>
      </c>
    </row>
    <row r="169" spans="1:3" x14ac:dyDescent="0.3">
      <c r="A169">
        <v>812</v>
      </c>
      <c r="B169">
        <v>3</v>
      </c>
      <c r="C169">
        <v>10</v>
      </c>
    </row>
    <row r="170" spans="1:3" x14ac:dyDescent="0.3">
      <c r="A170">
        <v>827</v>
      </c>
      <c r="B170">
        <v>4</v>
      </c>
      <c r="C170">
        <v>100</v>
      </c>
    </row>
    <row r="171" spans="1:3" x14ac:dyDescent="0.3">
      <c r="A171">
        <v>834</v>
      </c>
      <c r="B171">
        <v>4</v>
      </c>
      <c r="C171">
        <v>20</v>
      </c>
    </row>
    <row r="172" spans="1:3" x14ac:dyDescent="0.3">
      <c r="A172">
        <v>839</v>
      </c>
      <c r="B172">
        <v>3</v>
      </c>
      <c r="C172">
        <v>1</v>
      </c>
    </row>
    <row r="173" spans="1:3" x14ac:dyDescent="0.3">
      <c r="A173">
        <v>849</v>
      </c>
      <c r="B173">
        <v>4</v>
      </c>
      <c r="C173">
        <v>99</v>
      </c>
    </row>
    <row r="174" spans="1:3" x14ac:dyDescent="0.3">
      <c r="A174">
        <v>857</v>
      </c>
      <c r="B174">
        <v>4</v>
      </c>
      <c r="C174">
        <v>100</v>
      </c>
    </row>
    <row r="175" spans="1:3" x14ac:dyDescent="0.3">
      <c r="A175">
        <v>870</v>
      </c>
      <c r="B175">
        <v>4</v>
      </c>
      <c r="C175">
        <v>5</v>
      </c>
    </row>
    <row r="176" spans="1:3" x14ac:dyDescent="0.3">
      <c r="A176">
        <v>873</v>
      </c>
      <c r="B176">
        <v>2</v>
      </c>
      <c r="C176">
        <v>11</v>
      </c>
    </row>
    <row r="177" spans="1:3" x14ac:dyDescent="0.3">
      <c r="A177">
        <v>906</v>
      </c>
      <c r="B177">
        <v>4</v>
      </c>
      <c r="C177">
        <v>100</v>
      </c>
    </row>
    <row r="178" spans="1:3" x14ac:dyDescent="0.3">
      <c r="A178">
        <v>909</v>
      </c>
      <c r="B178">
        <v>4</v>
      </c>
      <c r="C178">
        <v>100</v>
      </c>
    </row>
    <row r="179" spans="1:3" x14ac:dyDescent="0.3">
      <c r="A179">
        <v>924</v>
      </c>
      <c r="B179">
        <v>3</v>
      </c>
      <c r="C179">
        <v>99</v>
      </c>
    </row>
    <row r="180" spans="1:3" x14ac:dyDescent="0.3">
      <c r="A180">
        <v>935</v>
      </c>
      <c r="B180">
        <v>2</v>
      </c>
      <c r="C180">
        <v>56</v>
      </c>
    </row>
    <row r="181" spans="1:3" x14ac:dyDescent="0.3">
      <c r="A181">
        <v>938</v>
      </c>
      <c r="B181">
        <v>4</v>
      </c>
      <c r="C181">
        <v>12</v>
      </c>
    </row>
    <row r="182" spans="1:3" x14ac:dyDescent="0.3">
      <c r="A182">
        <v>941</v>
      </c>
      <c r="B182">
        <v>4</v>
      </c>
      <c r="C182">
        <v>15</v>
      </c>
    </row>
    <row r="183" spans="1:3" x14ac:dyDescent="0.3">
      <c r="A183">
        <v>972</v>
      </c>
      <c r="B183">
        <v>4</v>
      </c>
      <c r="C183">
        <v>100</v>
      </c>
    </row>
    <row r="184" spans="1:3" x14ac:dyDescent="0.3">
      <c r="A184">
        <v>997</v>
      </c>
      <c r="B184">
        <v>4</v>
      </c>
      <c r="C184">
        <v>100</v>
      </c>
    </row>
    <row r="185" spans="1:3" x14ac:dyDescent="0.3">
      <c r="A185">
        <v>1004</v>
      </c>
      <c r="B185">
        <v>4</v>
      </c>
      <c r="C185">
        <v>97</v>
      </c>
    </row>
    <row r="186" spans="1:3" x14ac:dyDescent="0.3">
      <c r="A186">
        <v>1025</v>
      </c>
      <c r="B186">
        <v>4</v>
      </c>
      <c r="C186">
        <v>100</v>
      </c>
    </row>
    <row r="187" spans="1:3" x14ac:dyDescent="0.3">
      <c r="A187">
        <v>1041</v>
      </c>
      <c r="B187">
        <v>4</v>
      </c>
      <c r="C187">
        <v>100</v>
      </c>
    </row>
    <row r="188" spans="1:3" x14ac:dyDescent="0.3">
      <c r="A188">
        <v>1068</v>
      </c>
      <c r="B188">
        <v>4</v>
      </c>
      <c r="C188">
        <v>64</v>
      </c>
    </row>
    <row r="189" spans="1:3" x14ac:dyDescent="0.3">
      <c r="A189">
        <v>1072</v>
      </c>
      <c r="B189">
        <v>4</v>
      </c>
      <c r="C189">
        <v>100</v>
      </c>
    </row>
    <row r="190" spans="1:3" x14ac:dyDescent="0.3">
      <c r="A190">
        <v>1085</v>
      </c>
      <c r="B190">
        <v>3</v>
      </c>
      <c r="C190">
        <v>21</v>
      </c>
    </row>
    <row r="191" spans="1:3" x14ac:dyDescent="0.3">
      <c r="A191">
        <v>1131</v>
      </c>
      <c r="B191">
        <v>4</v>
      </c>
      <c r="C191">
        <v>100</v>
      </c>
    </row>
    <row r="192" spans="1:3" x14ac:dyDescent="0.3">
      <c r="A192">
        <v>1157</v>
      </c>
      <c r="B192">
        <v>4</v>
      </c>
      <c r="C192">
        <v>100</v>
      </c>
    </row>
    <row r="193" spans="1:3" x14ac:dyDescent="0.3">
      <c r="A193">
        <v>1170</v>
      </c>
      <c r="B193">
        <v>4</v>
      </c>
      <c r="C193">
        <v>10</v>
      </c>
    </row>
    <row r="194" spans="1:3" x14ac:dyDescent="0.3">
      <c r="A194">
        <v>1171</v>
      </c>
      <c r="B194">
        <v>4</v>
      </c>
      <c r="C194">
        <v>100</v>
      </c>
    </row>
    <row r="195" spans="1:3" x14ac:dyDescent="0.3">
      <c r="A195">
        <v>1175</v>
      </c>
      <c r="B195">
        <v>4</v>
      </c>
      <c r="C195">
        <v>100</v>
      </c>
    </row>
    <row r="196" spans="1:3" x14ac:dyDescent="0.3">
      <c r="A196">
        <v>1197</v>
      </c>
      <c r="B196">
        <v>4</v>
      </c>
      <c r="C196">
        <v>100</v>
      </c>
    </row>
    <row r="197" spans="1:3" x14ac:dyDescent="0.3">
      <c r="A197">
        <v>1217</v>
      </c>
      <c r="B197">
        <v>4</v>
      </c>
      <c r="C197">
        <v>100</v>
      </c>
    </row>
    <row r="198" spans="1:3" x14ac:dyDescent="0.3">
      <c r="A198">
        <v>1239</v>
      </c>
      <c r="B198">
        <v>4</v>
      </c>
      <c r="C198">
        <v>100</v>
      </c>
    </row>
    <row r="199" spans="1:3" x14ac:dyDescent="0.3">
      <c r="A199">
        <v>1245</v>
      </c>
      <c r="B199">
        <v>4</v>
      </c>
      <c r="C199">
        <v>100</v>
      </c>
    </row>
    <row r="200" spans="1:3" x14ac:dyDescent="0.3">
      <c r="A200">
        <v>1268</v>
      </c>
      <c r="B200">
        <v>4</v>
      </c>
      <c r="C200">
        <v>100</v>
      </c>
    </row>
    <row r="201" spans="1:3" x14ac:dyDescent="0.3">
      <c r="A201">
        <v>1279</v>
      </c>
      <c r="B201">
        <v>4</v>
      </c>
      <c r="C201">
        <v>100</v>
      </c>
    </row>
    <row r="202" spans="1:3" x14ac:dyDescent="0.3">
      <c r="A202">
        <v>1280</v>
      </c>
      <c r="B202">
        <v>4</v>
      </c>
      <c r="C202">
        <v>86</v>
      </c>
    </row>
    <row r="203" spans="1:3" x14ac:dyDescent="0.3">
      <c r="A203">
        <v>1315</v>
      </c>
      <c r="B203">
        <v>4</v>
      </c>
      <c r="C203">
        <v>13</v>
      </c>
    </row>
    <row r="204" spans="1:3" x14ac:dyDescent="0.3">
      <c r="A204">
        <v>1317</v>
      </c>
      <c r="B204">
        <v>4</v>
      </c>
      <c r="C204">
        <v>100</v>
      </c>
    </row>
    <row r="205" spans="1:3" x14ac:dyDescent="0.3">
      <c r="A205">
        <v>1348</v>
      </c>
      <c r="B205">
        <v>4</v>
      </c>
      <c r="C205">
        <v>100</v>
      </c>
    </row>
    <row r="206" spans="1:3" x14ac:dyDescent="0.3">
      <c r="A206">
        <v>1390</v>
      </c>
      <c r="B206">
        <v>4</v>
      </c>
      <c r="C206">
        <v>69</v>
      </c>
    </row>
    <row r="207" spans="1:3" x14ac:dyDescent="0.3">
      <c r="A207">
        <v>1394</v>
      </c>
      <c r="B207">
        <v>4</v>
      </c>
      <c r="C207">
        <v>35</v>
      </c>
    </row>
    <row r="208" spans="1:3" x14ac:dyDescent="0.3">
      <c r="A208">
        <v>1403</v>
      </c>
      <c r="B208">
        <v>2</v>
      </c>
      <c r="C208">
        <v>68</v>
      </c>
    </row>
    <row r="209" spans="1:3" x14ac:dyDescent="0.3">
      <c r="A209">
        <v>1409</v>
      </c>
      <c r="B209">
        <v>4</v>
      </c>
      <c r="C209">
        <v>16</v>
      </c>
    </row>
    <row r="210" spans="1:3" x14ac:dyDescent="0.3">
      <c r="A210">
        <v>1415</v>
      </c>
      <c r="B210">
        <v>4</v>
      </c>
      <c r="C210">
        <v>100</v>
      </c>
    </row>
    <row r="211" spans="1:3" x14ac:dyDescent="0.3">
      <c r="A211">
        <v>1420</v>
      </c>
      <c r="B211">
        <v>4</v>
      </c>
      <c r="C211">
        <v>100</v>
      </c>
    </row>
    <row r="212" spans="1:3" x14ac:dyDescent="0.3">
      <c r="A212">
        <v>1425</v>
      </c>
      <c r="B212">
        <v>4</v>
      </c>
      <c r="C212">
        <v>87</v>
      </c>
    </row>
    <row r="213" spans="1:3" x14ac:dyDescent="0.3">
      <c r="A213">
        <v>1431</v>
      </c>
      <c r="B213">
        <v>4</v>
      </c>
      <c r="C213">
        <v>99</v>
      </c>
    </row>
    <row r="214" spans="1:3" x14ac:dyDescent="0.3">
      <c r="A214">
        <v>1440</v>
      </c>
      <c r="B214">
        <v>3</v>
      </c>
      <c r="C214">
        <v>45</v>
      </c>
    </row>
    <row r="215" spans="1:3" x14ac:dyDescent="0.3">
      <c r="A215">
        <v>1457</v>
      </c>
      <c r="B215">
        <v>4</v>
      </c>
      <c r="C215">
        <v>76</v>
      </c>
    </row>
    <row r="216" spans="1:3" x14ac:dyDescent="0.3">
      <c r="A216">
        <v>1504</v>
      </c>
      <c r="B216">
        <v>3</v>
      </c>
      <c r="C216">
        <v>31</v>
      </c>
    </row>
    <row r="217" spans="1:3" x14ac:dyDescent="0.3">
      <c r="A217">
        <v>1517</v>
      </c>
      <c r="B217">
        <v>3</v>
      </c>
      <c r="C217">
        <v>13</v>
      </c>
    </row>
    <row r="218" spans="1:3" x14ac:dyDescent="0.3">
      <c r="A218">
        <v>1629</v>
      </c>
      <c r="B218">
        <v>4</v>
      </c>
      <c r="C218">
        <v>100</v>
      </c>
    </row>
    <row r="219" spans="1:3" x14ac:dyDescent="0.3">
      <c r="A219">
        <v>1649</v>
      </c>
      <c r="B219">
        <v>4</v>
      </c>
      <c r="C219">
        <v>24</v>
      </c>
    </row>
    <row r="220" spans="1:3" x14ac:dyDescent="0.3">
      <c r="A220">
        <v>1656</v>
      </c>
      <c r="B220">
        <v>4</v>
      </c>
      <c r="C220">
        <v>62</v>
      </c>
    </row>
    <row r="221" spans="1:3" x14ac:dyDescent="0.3">
      <c r="A221">
        <v>1825</v>
      </c>
      <c r="B221">
        <v>4</v>
      </c>
      <c r="C221">
        <v>100</v>
      </c>
    </row>
    <row r="222" spans="1:3" x14ac:dyDescent="0.3">
      <c r="A222">
        <v>1832</v>
      </c>
      <c r="B222">
        <v>4</v>
      </c>
      <c r="C222">
        <v>0</v>
      </c>
    </row>
    <row r="223" spans="1:3" x14ac:dyDescent="0.3">
      <c r="A223">
        <v>1847</v>
      </c>
      <c r="B223">
        <v>4</v>
      </c>
      <c r="C223">
        <v>100</v>
      </c>
    </row>
    <row r="224" spans="1:3" x14ac:dyDescent="0.3">
      <c r="A224">
        <v>1850</v>
      </c>
      <c r="B224">
        <v>4</v>
      </c>
      <c r="C224">
        <v>4</v>
      </c>
    </row>
    <row r="225" spans="1:3" x14ac:dyDescent="0.3">
      <c r="A225">
        <v>1862</v>
      </c>
      <c r="B225">
        <v>4</v>
      </c>
      <c r="C225">
        <v>100</v>
      </c>
    </row>
    <row r="226" spans="1:3" x14ac:dyDescent="0.3">
      <c r="A226">
        <v>2022</v>
      </c>
      <c r="B226">
        <v>4</v>
      </c>
      <c r="C226">
        <v>100</v>
      </c>
    </row>
    <row r="227" spans="1:3" x14ac:dyDescent="0.3">
      <c r="A227">
        <v>2039</v>
      </c>
      <c r="B227">
        <v>3</v>
      </c>
      <c r="C227">
        <v>85</v>
      </c>
    </row>
    <row r="228" spans="1:3" x14ac:dyDescent="0.3">
      <c r="A228">
        <v>2047</v>
      </c>
      <c r="B228">
        <v>4</v>
      </c>
      <c r="C228">
        <v>85</v>
      </c>
    </row>
    <row r="229" spans="1:3" x14ac:dyDescent="0.3">
      <c r="A229">
        <v>2052</v>
      </c>
      <c r="B229">
        <v>4</v>
      </c>
      <c r="C229">
        <v>76</v>
      </c>
    </row>
    <row r="230" spans="1:3" x14ac:dyDescent="0.3">
      <c r="A230">
        <v>2053</v>
      </c>
      <c r="B230">
        <v>4</v>
      </c>
      <c r="C230">
        <v>17</v>
      </c>
    </row>
    <row r="231" spans="1:3" x14ac:dyDescent="0.3">
      <c r="A231">
        <v>2064</v>
      </c>
      <c r="B231">
        <v>4</v>
      </c>
      <c r="C231">
        <v>16</v>
      </c>
    </row>
    <row r="232" spans="1:3" x14ac:dyDescent="0.3">
      <c r="A232">
        <v>2069</v>
      </c>
      <c r="B232">
        <v>4</v>
      </c>
      <c r="C232">
        <v>100</v>
      </c>
    </row>
    <row r="233" spans="1:3" x14ac:dyDescent="0.3">
      <c r="A233">
        <v>2092</v>
      </c>
      <c r="B233">
        <v>4</v>
      </c>
      <c r="C233">
        <v>99</v>
      </c>
    </row>
    <row r="234" spans="1:3" x14ac:dyDescent="0.3">
      <c r="A234">
        <v>2094</v>
      </c>
      <c r="B234">
        <v>3</v>
      </c>
      <c r="C234">
        <v>29</v>
      </c>
    </row>
    <row r="235" spans="1:3" x14ac:dyDescent="0.3">
      <c r="A235">
        <v>2116</v>
      </c>
      <c r="B235">
        <v>4</v>
      </c>
      <c r="C235">
        <v>100</v>
      </c>
    </row>
    <row r="236" spans="1:3" x14ac:dyDescent="0.3">
      <c r="A236">
        <v>3018</v>
      </c>
      <c r="B236">
        <v>4</v>
      </c>
      <c r="C236">
        <v>32</v>
      </c>
    </row>
    <row r="237" spans="1:3" x14ac:dyDescent="0.3">
      <c r="A237">
        <v>3019</v>
      </c>
      <c r="B237">
        <v>4</v>
      </c>
      <c r="C237">
        <v>100</v>
      </c>
    </row>
    <row r="238" spans="1:3" x14ac:dyDescent="0.3">
      <c r="A238">
        <v>3027</v>
      </c>
      <c r="B238">
        <v>4</v>
      </c>
      <c r="C238">
        <v>50</v>
      </c>
    </row>
    <row r="239" spans="1:3" x14ac:dyDescent="0.3">
      <c r="A239">
        <v>3028</v>
      </c>
      <c r="B239">
        <v>4</v>
      </c>
      <c r="C239">
        <v>100</v>
      </c>
    </row>
    <row r="240" spans="1:3" x14ac:dyDescent="0.3">
      <c r="A240">
        <v>3033</v>
      </c>
      <c r="B240">
        <v>4</v>
      </c>
      <c r="C240">
        <v>100</v>
      </c>
    </row>
    <row r="241" spans="1:3" x14ac:dyDescent="0.3">
      <c r="A241">
        <v>3037</v>
      </c>
      <c r="B241">
        <v>4</v>
      </c>
      <c r="C241">
        <v>38</v>
      </c>
    </row>
    <row r="242" spans="1:3" x14ac:dyDescent="0.3">
      <c r="A242">
        <v>3044</v>
      </c>
      <c r="B242">
        <v>4</v>
      </c>
      <c r="C242">
        <v>18</v>
      </c>
    </row>
    <row r="243" spans="1:3" x14ac:dyDescent="0.3">
      <c r="A243">
        <v>3052</v>
      </c>
      <c r="B243">
        <v>3</v>
      </c>
      <c r="C243">
        <v>20</v>
      </c>
    </row>
    <row r="244" spans="1:3" x14ac:dyDescent="0.3">
      <c r="A244">
        <v>3056</v>
      </c>
      <c r="B244">
        <v>2</v>
      </c>
      <c r="C244">
        <v>2</v>
      </c>
    </row>
    <row r="245" spans="1:3" x14ac:dyDescent="0.3">
      <c r="A245">
        <v>3066</v>
      </c>
      <c r="B245">
        <v>4</v>
      </c>
      <c r="C245">
        <v>36</v>
      </c>
    </row>
    <row r="246" spans="1:3" x14ac:dyDescent="0.3">
      <c r="A246">
        <v>3069</v>
      </c>
      <c r="B246">
        <v>4</v>
      </c>
      <c r="C246">
        <v>1</v>
      </c>
    </row>
    <row r="247" spans="1:3" x14ac:dyDescent="0.3">
      <c r="A247">
        <v>3118</v>
      </c>
      <c r="B247">
        <v>4</v>
      </c>
      <c r="C247">
        <v>81</v>
      </c>
    </row>
    <row r="248" spans="1:3" x14ac:dyDescent="0.3">
      <c r="A248">
        <v>3125</v>
      </c>
      <c r="B248">
        <v>4</v>
      </c>
      <c r="C248">
        <v>100</v>
      </c>
    </row>
    <row r="249" spans="1:3" x14ac:dyDescent="0.3">
      <c r="A249">
        <v>3147</v>
      </c>
      <c r="B249">
        <v>4</v>
      </c>
      <c r="C249">
        <v>99</v>
      </c>
    </row>
    <row r="250" spans="1:3" x14ac:dyDescent="0.3">
      <c r="A250">
        <v>3176</v>
      </c>
      <c r="B250">
        <v>4</v>
      </c>
      <c r="C250">
        <v>100</v>
      </c>
    </row>
    <row r="251" spans="1:3" x14ac:dyDescent="0.3">
      <c r="A251">
        <v>3199</v>
      </c>
      <c r="B251">
        <v>4</v>
      </c>
      <c r="C251">
        <v>100</v>
      </c>
    </row>
    <row r="252" spans="1:3" x14ac:dyDescent="0.3">
      <c r="A252">
        <v>3215</v>
      </c>
      <c r="B252">
        <v>4</v>
      </c>
      <c r="C252">
        <v>100</v>
      </c>
    </row>
    <row r="253" spans="1:3" x14ac:dyDescent="0.3">
      <c r="A253">
        <v>3217</v>
      </c>
      <c r="B253">
        <v>2</v>
      </c>
      <c r="C253">
        <v>34</v>
      </c>
    </row>
    <row r="254" spans="1:3" x14ac:dyDescent="0.3">
      <c r="A254">
        <v>3231</v>
      </c>
      <c r="B254">
        <v>4</v>
      </c>
      <c r="C254">
        <v>46</v>
      </c>
    </row>
    <row r="255" spans="1:3" x14ac:dyDescent="0.3">
      <c r="A255">
        <v>3235</v>
      </c>
      <c r="B255">
        <v>4</v>
      </c>
      <c r="C255">
        <v>100</v>
      </c>
    </row>
    <row r="256" spans="1:3" x14ac:dyDescent="0.3">
      <c r="A256">
        <v>3241</v>
      </c>
      <c r="B256">
        <v>4</v>
      </c>
      <c r="C256">
        <v>100</v>
      </c>
    </row>
    <row r="257" spans="1:3" x14ac:dyDescent="0.3">
      <c r="A257">
        <v>3242</v>
      </c>
      <c r="B257">
        <v>4</v>
      </c>
      <c r="C257">
        <v>100</v>
      </c>
    </row>
    <row r="258" spans="1:3" x14ac:dyDescent="0.3">
      <c r="A258">
        <v>3257</v>
      </c>
      <c r="B258">
        <v>2</v>
      </c>
      <c r="C258">
        <v>99</v>
      </c>
    </row>
    <row r="259" spans="1:3" x14ac:dyDescent="0.3">
      <c r="A259">
        <v>3270</v>
      </c>
      <c r="B259">
        <v>4</v>
      </c>
      <c r="C259">
        <v>100</v>
      </c>
    </row>
    <row r="260" spans="1:3" x14ac:dyDescent="0.3">
      <c r="A260">
        <v>5016</v>
      </c>
      <c r="B260">
        <v>4</v>
      </c>
      <c r="C260">
        <v>100</v>
      </c>
    </row>
    <row r="261" spans="1:3" x14ac:dyDescent="0.3">
      <c r="A261">
        <v>5017</v>
      </c>
      <c r="B261">
        <v>4</v>
      </c>
      <c r="C261">
        <v>79</v>
      </c>
    </row>
    <row r="262" spans="1:3" x14ac:dyDescent="0.3">
      <c r="A262">
        <v>5020</v>
      </c>
      <c r="B262">
        <v>4</v>
      </c>
      <c r="C262">
        <v>100</v>
      </c>
    </row>
    <row r="263" spans="1:3" x14ac:dyDescent="0.3">
      <c r="A263">
        <v>5027</v>
      </c>
      <c r="B263">
        <v>4</v>
      </c>
      <c r="C263">
        <v>100</v>
      </c>
    </row>
    <row r="264" spans="1:3" x14ac:dyDescent="0.3">
      <c r="A264">
        <v>5060</v>
      </c>
      <c r="B264">
        <v>4</v>
      </c>
      <c r="C264">
        <v>100</v>
      </c>
    </row>
    <row r="265" spans="1:3" x14ac:dyDescent="0.3">
      <c r="A265">
        <v>5100</v>
      </c>
      <c r="B265">
        <v>4</v>
      </c>
      <c r="C265">
        <v>44</v>
      </c>
    </row>
    <row r="266" spans="1:3" x14ac:dyDescent="0.3">
      <c r="A266">
        <v>5111</v>
      </c>
      <c r="B266">
        <v>2</v>
      </c>
      <c r="C266">
        <v>56</v>
      </c>
    </row>
    <row r="267" spans="1:3" x14ac:dyDescent="0.3">
      <c r="A267">
        <v>5118</v>
      </c>
      <c r="B267">
        <v>3</v>
      </c>
      <c r="C267">
        <v>88</v>
      </c>
    </row>
    <row r="268" spans="1:3" x14ac:dyDescent="0.3">
      <c r="A268">
        <v>5122</v>
      </c>
      <c r="B268">
        <v>3</v>
      </c>
      <c r="C268">
        <v>4</v>
      </c>
    </row>
    <row r="269" spans="1:3" x14ac:dyDescent="0.3">
      <c r="A269">
        <v>5130</v>
      </c>
      <c r="B269">
        <v>4</v>
      </c>
      <c r="C269">
        <v>19</v>
      </c>
    </row>
    <row r="270" spans="1:3" x14ac:dyDescent="0.3">
      <c r="A270">
        <v>5133</v>
      </c>
      <c r="B270">
        <v>4</v>
      </c>
      <c r="C270">
        <v>100</v>
      </c>
    </row>
    <row r="271" spans="1:3" x14ac:dyDescent="0.3">
      <c r="A271">
        <v>5150</v>
      </c>
      <c r="B271">
        <v>4</v>
      </c>
      <c r="C271">
        <v>5</v>
      </c>
    </row>
    <row r="272" spans="1:3" x14ac:dyDescent="0.3">
      <c r="A272">
        <v>5153</v>
      </c>
      <c r="B272">
        <v>4</v>
      </c>
      <c r="C272">
        <v>27</v>
      </c>
    </row>
    <row r="273" spans="1:3" x14ac:dyDescent="0.3">
      <c r="A273">
        <v>5209</v>
      </c>
      <c r="B273">
        <v>4</v>
      </c>
      <c r="C273">
        <v>24</v>
      </c>
    </row>
    <row r="274" spans="1:3" x14ac:dyDescent="0.3">
      <c r="A274">
        <v>5229</v>
      </c>
      <c r="B274">
        <v>4</v>
      </c>
      <c r="C274">
        <v>100</v>
      </c>
    </row>
    <row r="275" spans="1:3" x14ac:dyDescent="0.3">
      <c r="A275">
        <v>5231</v>
      </c>
      <c r="B275">
        <v>3</v>
      </c>
      <c r="C275">
        <v>58</v>
      </c>
    </row>
    <row r="276" spans="1:3" x14ac:dyDescent="0.3">
      <c r="A276">
        <v>5239</v>
      </c>
      <c r="B276">
        <v>4</v>
      </c>
      <c r="C276">
        <v>8</v>
      </c>
    </row>
    <row r="277" spans="1:3" x14ac:dyDescent="0.3">
      <c r="A277">
        <v>5241</v>
      </c>
      <c r="B277">
        <v>4</v>
      </c>
      <c r="C277">
        <v>100</v>
      </c>
    </row>
    <row r="278" spans="1:3" x14ac:dyDescent="0.3">
      <c r="A278">
        <v>5243</v>
      </c>
      <c r="B278">
        <v>4</v>
      </c>
      <c r="C278">
        <v>43</v>
      </c>
    </row>
    <row r="279" spans="1:3" x14ac:dyDescent="0.3">
      <c r="A279">
        <v>5266</v>
      </c>
      <c r="B279">
        <v>4</v>
      </c>
      <c r="C279">
        <v>90</v>
      </c>
    </row>
    <row r="280" spans="1:3" x14ac:dyDescent="0.3">
      <c r="A280">
        <v>5293</v>
      </c>
      <c r="B280">
        <v>3</v>
      </c>
      <c r="C280">
        <v>55</v>
      </c>
    </row>
    <row r="281" spans="1:3" x14ac:dyDescent="0.3">
      <c r="A281">
        <v>5301</v>
      </c>
      <c r="B281">
        <v>4</v>
      </c>
      <c r="C281">
        <v>100</v>
      </c>
    </row>
    <row r="282" spans="1:3" x14ac:dyDescent="0.3">
      <c r="A282">
        <v>5308</v>
      </c>
      <c r="B282">
        <v>4</v>
      </c>
      <c r="C282">
        <v>100</v>
      </c>
    </row>
    <row r="283" spans="1:3" x14ac:dyDescent="0.3">
      <c r="A283">
        <v>5310</v>
      </c>
      <c r="B283">
        <v>4</v>
      </c>
      <c r="C283">
        <v>53</v>
      </c>
    </row>
    <row r="284" spans="1:3" x14ac:dyDescent="0.3">
      <c r="A284">
        <v>5313</v>
      </c>
      <c r="B284">
        <v>4</v>
      </c>
      <c r="C284">
        <v>59</v>
      </c>
    </row>
    <row r="285" spans="1:3" x14ac:dyDescent="0.3">
      <c r="A285">
        <v>5321</v>
      </c>
      <c r="B285">
        <v>2</v>
      </c>
      <c r="C285">
        <v>69</v>
      </c>
    </row>
    <row r="286" spans="1:3" x14ac:dyDescent="0.3">
      <c r="A286">
        <v>5331</v>
      </c>
      <c r="B286">
        <v>4</v>
      </c>
      <c r="C286">
        <v>1</v>
      </c>
    </row>
    <row r="287" spans="1:3" x14ac:dyDescent="0.3">
      <c r="A287">
        <v>5349</v>
      </c>
      <c r="B287">
        <v>4</v>
      </c>
      <c r="C287">
        <v>100</v>
      </c>
    </row>
    <row r="288" spans="1:3" x14ac:dyDescent="0.3">
      <c r="A288">
        <v>5357</v>
      </c>
      <c r="B288">
        <v>4</v>
      </c>
      <c r="C288">
        <v>100</v>
      </c>
    </row>
    <row r="289" spans="1:3" x14ac:dyDescent="0.3">
      <c r="A289">
        <v>5419</v>
      </c>
      <c r="B289">
        <v>4</v>
      </c>
      <c r="C289">
        <v>45</v>
      </c>
    </row>
    <row r="290" spans="1:3" x14ac:dyDescent="0.3">
      <c r="A290">
        <v>5425</v>
      </c>
      <c r="B290">
        <v>4</v>
      </c>
      <c r="C290">
        <v>16</v>
      </c>
    </row>
    <row r="291" spans="1:3" x14ac:dyDescent="0.3">
      <c r="A291">
        <v>5430</v>
      </c>
      <c r="B291">
        <v>4</v>
      </c>
      <c r="C291">
        <v>100</v>
      </c>
    </row>
    <row r="292" spans="1:3" x14ac:dyDescent="0.3">
      <c r="A292">
        <v>5447</v>
      </c>
      <c r="B292">
        <v>4</v>
      </c>
      <c r="C292">
        <v>38</v>
      </c>
    </row>
    <row r="293" spans="1:3" x14ac:dyDescent="0.3">
      <c r="A293">
        <v>5497</v>
      </c>
      <c r="B293">
        <v>4</v>
      </c>
      <c r="C293">
        <v>12</v>
      </c>
    </row>
    <row r="294" spans="1:3" x14ac:dyDescent="0.3">
      <c r="A294">
        <v>5511</v>
      </c>
      <c r="B294">
        <v>4</v>
      </c>
      <c r="C294">
        <v>100</v>
      </c>
    </row>
    <row r="295" spans="1:3" x14ac:dyDescent="0.3">
      <c r="A295">
        <v>5514</v>
      </c>
      <c r="B295">
        <v>4</v>
      </c>
      <c r="C295">
        <v>100</v>
      </c>
    </row>
    <row r="296" spans="1:3" x14ac:dyDescent="0.3">
      <c r="A296">
        <v>5528</v>
      </c>
      <c r="B296">
        <v>4</v>
      </c>
      <c r="C296">
        <v>29</v>
      </c>
    </row>
    <row r="297" spans="1:3" x14ac:dyDescent="0.3">
      <c r="A297">
        <v>5536</v>
      </c>
      <c r="B297">
        <v>4</v>
      </c>
      <c r="C297">
        <v>65</v>
      </c>
    </row>
    <row r="298" spans="1:3" x14ac:dyDescent="0.3">
      <c r="A298">
        <v>5558</v>
      </c>
      <c r="B298">
        <v>2</v>
      </c>
      <c r="C298">
        <v>2</v>
      </c>
    </row>
    <row r="299" spans="1:3" x14ac:dyDescent="0.3">
      <c r="A299">
        <v>5566</v>
      </c>
      <c r="B299">
        <v>4</v>
      </c>
      <c r="C299">
        <v>100</v>
      </c>
    </row>
    <row r="300" spans="1:3" x14ac:dyDescent="0.3">
      <c r="A300">
        <v>5567</v>
      </c>
      <c r="B300">
        <v>4</v>
      </c>
      <c r="C300">
        <v>23</v>
      </c>
    </row>
    <row r="301" spans="1:3" x14ac:dyDescent="0.3">
      <c r="A301">
        <v>5568</v>
      </c>
      <c r="B301">
        <v>4</v>
      </c>
      <c r="C301">
        <v>31</v>
      </c>
    </row>
    <row r="302" spans="1:3" x14ac:dyDescent="0.3">
      <c r="A302">
        <v>5575</v>
      </c>
      <c r="B302">
        <v>4</v>
      </c>
      <c r="C302">
        <v>0</v>
      </c>
    </row>
    <row r="303" spans="1:3" x14ac:dyDescent="0.3">
      <c r="A303">
        <v>5583</v>
      </c>
      <c r="B303">
        <v>4</v>
      </c>
      <c r="C303">
        <v>34</v>
      </c>
    </row>
    <row r="304" spans="1:3" x14ac:dyDescent="0.3">
      <c r="A304">
        <v>5606</v>
      </c>
      <c r="B304">
        <v>4</v>
      </c>
      <c r="C304">
        <v>4</v>
      </c>
    </row>
    <row r="305" spans="1:3" x14ac:dyDescent="0.3">
      <c r="A305">
        <v>5635</v>
      </c>
      <c r="B305">
        <v>4</v>
      </c>
      <c r="C305">
        <v>99</v>
      </c>
    </row>
    <row r="306" spans="1:3" x14ac:dyDescent="0.3">
      <c r="A306">
        <v>5691</v>
      </c>
      <c r="B306">
        <v>4</v>
      </c>
      <c r="C306">
        <v>100</v>
      </c>
    </row>
    <row r="307" spans="1:3" x14ac:dyDescent="0.3">
      <c r="A307">
        <v>5696</v>
      </c>
      <c r="B307">
        <v>3</v>
      </c>
      <c r="C307">
        <v>15</v>
      </c>
    </row>
    <row r="308" spans="1:3" x14ac:dyDescent="0.3">
      <c r="A308">
        <v>5700</v>
      </c>
      <c r="B308">
        <v>4</v>
      </c>
      <c r="C308">
        <v>12</v>
      </c>
    </row>
    <row r="309" spans="1:3" x14ac:dyDescent="0.3">
      <c r="A309">
        <v>5708</v>
      </c>
      <c r="B309">
        <v>4</v>
      </c>
      <c r="C309">
        <v>0</v>
      </c>
    </row>
    <row r="310" spans="1:3" x14ac:dyDescent="0.3">
      <c r="A310">
        <v>5740</v>
      </c>
      <c r="B310">
        <v>4</v>
      </c>
      <c r="C310">
        <v>0</v>
      </c>
    </row>
    <row r="311" spans="1:3" x14ac:dyDescent="0.3">
      <c r="A311">
        <v>5749</v>
      </c>
      <c r="B311">
        <v>3</v>
      </c>
      <c r="C311">
        <v>3</v>
      </c>
    </row>
    <row r="312" spans="1:3" x14ac:dyDescent="0.3">
      <c r="A312">
        <v>5778</v>
      </c>
      <c r="B312">
        <v>4</v>
      </c>
      <c r="C312">
        <v>76</v>
      </c>
    </row>
    <row r="313" spans="1:3" x14ac:dyDescent="0.3">
      <c r="A313">
        <v>5787</v>
      </c>
      <c r="B313">
        <v>4</v>
      </c>
      <c r="C313">
        <v>100</v>
      </c>
    </row>
    <row r="314" spans="1:3" x14ac:dyDescent="0.3">
      <c r="A314">
        <v>5790</v>
      </c>
      <c r="B314">
        <v>4</v>
      </c>
      <c r="C314">
        <v>100</v>
      </c>
    </row>
    <row r="315" spans="1:3" x14ac:dyDescent="0.3">
      <c r="A315">
        <v>5803</v>
      </c>
      <c r="B315">
        <v>4</v>
      </c>
      <c r="C315">
        <v>13</v>
      </c>
    </row>
    <row r="316" spans="1:3" x14ac:dyDescent="0.3">
      <c r="A316">
        <v>5813</v>
      </c>
      <c r="B316">
        <v>4</v>
      </c>
      <c r="C316">
        <v>100</v>
      </c>
    </row>
    <row r="317" spans="1:3" x14ac:dyDescent="0.3">
      <c r="A317">
        <v>5823</v>
      </c>
      <c r="B317">
        <v>4</v>
      </c>
      <c r="C317">
        <v>100</v>
      </c>
    </row>
    <row r="318" spans="1:3" x14ac:dyDescent="0.3">
      <c r="A318">
        <v>5872</v>
      </c>
      <c r="B318">
        <v>4</v>
      </c>
      <c r="C318">
        <v>100</v>
      </c>
    </row>
    <row r="319" spans="1:3" x14ac:dyDescent="0.3">
      <c r="A319">
        <v>5876</v>
      </c>
      <c r="B319">
        <v>3</v>
      </c>
      <c r="C319">
        <v>8</v>
      </c>
    </row>
    <row r="320" spans="1:3" x14ac:dyDescent="0.3">
      <c r="A320">
        <v>5884</v>
      </c>
      <c r="B320">
        <v>3</v>
      </c>
      <c r="C320">
        <v>50</v>
      </c>
    </row>
    <row r="321" spans="1:3" x14ac:dyDescent="0.3">
      <c r="A321">
        <v>5897</v>
      </c>
      <c r="B321">
        <v>4</v>
      </c>
      <c r="C321">
        <v>47</v>
      </c>
    </row>
    <row r="322" spans="1:3" x14ac:dyDescent="0.3">
      <c r="A322">
        <v>5898</v>
      </c>
      <c r="B322">
        <v>4</v>
      </c>
      <c r="C322">
        <v>72</v>
      </c>
    </row>
    <row r="323" spans="1:3" x14ac:dyDescent="0.3">
      <c r="A323">
        <v>5916</v>
      </c>
      <c r="B323">
        <v>4</v>
      </c>
      <c r="C323">
        <v>28</v>
      </c>
    </row>
    <row r="324" spans="1:3" x14ac:dyDescent="0.3">
      <c r="A324">
        <v>5959</v>
      </c>
      <c r="B324">
        <v>4</v>
      </c>
      <c r="C324">
        <v>100</v>
      </c>
    </row>
    <row r="325" spans="1:3" x14ac:dyDescent="0.3">
      <c r="A325">
        <v>5977</v>
      </c>
      <c r="B325">
        <v>4</v>
      </c>
      <c r="C325">
        <v>15</v>
      </c>
    </row>
    <row r="326" spans="1:3" x14ac:dyDescent="0.3">
      <c r="A326">
        <v>5981</v>
      </c>
      <c r="B326">
        <v>4</v>
      </c>
      <c r="C326">
        <v>36</v>
      </c>
    </row>
    <row r="327" spans="1:3" x14ac:dyDescent="0.3">
      <c r="A327">
        <v>5983</v>
      </c>
      <c r="B327">
        <v>4</v>
      </c>
      <c r="C327">
        <v>21</v>
      </c>
    </row>
    <row r="328" spans="1:3" x14ac:dyDescent="0.3">
      <c r="A328">
        <v>6025</v>
      </c>
      <c r="B328">
        <v>2</v>
      </c>
      <c r="C328">
        <v>14</v>
      </c>
    </row>
    <row r="329" spans="1:3" x14ac:dyDescent="0.3">
      <c r="A329">
        <v>6041</v>
      </c>
      <c r="B329">
        <v>3</v>
      </c>
      <c r="C329">
        <v>25</v>
      </c>
    </row>
    <row r="330" spans="1:3" x14ac:dyDescent="0.3">
      <c r="A330">
        <v>6052</v>
      </c>
      <c r="B330">
        <v>4</v>
      </c>
      <c r="C330">
        <v>100</v>
      </c>
    </row>
    <row r="331" spans="1:3" x14ac:dyDescent="0.3">
      <c r="A331">
        <v>6093</v>
      </c>
      <c r="B331">
        <v>4</v>
      </c>
      <c r="C331">
        <v>28</v>
      </c>
    </row>
    <row r="332" spans="1:3" x14ac:dyDescent="0.3">
      <c r="A332">
        <v>6095</v>
      </c>
      <c r="B332">
        <v>4</v>
      </c>
      <c r="C332">
        <v>100</v>
      </c>
    </row>
    <row r="333" spans="1:3" x14ac:dyDescent="0.3">
      <c r="A333">
        <v>6106</v>
      </c>
      <c r="B333">
        <v>4</v>
      </c>
      <c r="C333">
        <v>100</v>
      </c>
    </row>
    <row r="334" spans="1:3" x14ac:dyDescent="0.3">
      <c r="A334">
        <v>6107</v>
      </c>
      <c r="B334">
        <v>4</v>
      </c>
      <c r="C334">
        <v>100</v>
      </c>
    </row>
    <row r="335" spans="1:3" x14ac:dyDescent="0.3">
      <c r="A335">
        <v>6112</v>
      </c>
      <c r="B335">
        <v>4</v>
      </c>
      <c r="C335">
        <v>100</v>
      </c>
    </row>
    <row r="336" spans="1:3" x14ac:dyDescent="0.3">
      <c r="A336">
        <v>6146</v>
      </c>
      <c r="B336">
        <v>4</v>
      </c>
      <c r="C336">
        <v>100</v>
      </c>
    </row>
    <row r="337" spans="1:3" x14ac:dyDescent="0.3">
      <c r="A337">
        <v>6220</v>
      </c>
      <c r="B337">
        <v>4</v>
      </c>
      <c r="C337">
        <v>100</v>
      </c>
    </row>
    <row r="338" spans="1:3" x14ac:dyDescent="0.3">
      <c r="A338">
        <v>6235</v>
      </c>
      <c r="B338">
        <v>4</v>
      </c>
      <c r="C338">
        <v>100</v>
      </c>
    </row>
    <row r="339" spans="1:3" x14ac:dyDescent="0.3">
      <c r="A339">
        <v>6244</v>
      </c>
      <c r="B339">
        <v>4</v>
      </c>
      <c r="C339">
        <v>100</v>
      </c>
    </row>
    <row r="340" spans="1:3" x14ac:dyDescent="0.3">
      <c r="A340">
        <v>6266</v>
      </c>
      <c r="B340">
        <v>4</v>
      </c>
      <c r="C340">
        <v>100</v>
      </c>
    </row>
    <row r="341" spans="1:3" x14ac:dyDescent="0.3">
      <c r="A341">
        <v>6302</v>
      </c>
      <c r="B341">
        <v>4</v>
      </c>
      <c r="C341">
        <v>10</v>
      </c>
    </row>
    <row r="342" spans="1:3" x14ac:dyDescent="0.3">
      <c r="A342">
        <v>6307</v>
      </c>
      <c r="B342">
        <v>4</v>
      </c>
      <c r="C342">
        <v>100</v>
      </c>
    </row>
    <row r="343" spans="1:3" x14ac:dyDescent="0.3">
      <c r="A343">
        <v>6310</v>
      </c>
      <c r="B343">
        <v>4</v>
      </c>
      <c r="C343">
        <v>63</v>
      </c>
    </row>
    <row r="344" spans="1:3" x14ac:dyDescent="0.3">
      <c r="A344">
        <v>6320</v>
      </c>
      <c r="B344">
        <v>4</v>
      </c>
      <c r="C344">
        <v>30</v>
      </c>
    </row>
    <row r="345" spans="1:3" x14ac:dyDescent="0.3">
      <c r="A345">
        <v>6347</v>
      </c>
      <c r="B345">
        <v>4</v>
      </c>
      <c r="C345">
        <v>100</v>
      </c>
    </row>
    <row r="346" spans="1:3" x14ac:dyDescent="0.3">
      <c r="A346">
        <v>6354</v>
      </c>
      <c r="B346">
        <v>4</v>
      </c>
      <c r="C346">
        <v>39</v>
      </c>
    </row>
    <row r="347" spans="1:3" x14ac:dyDescent="0.3">
      <c r="A347">
        <v>6365</v>
      </c>
      <c r="B347">
        <v>4</v>
      </c>
      <c r="C347">
        <v>33</v>
      </c>
    </row>
    <row r="348" spans="1:3" x14ac:dyDescent="0.3">
      <c r="A348">
        <v>6373</v>
      </c>
      <c r="B348">
        <v>4</v>
      </c>
      <c r="C348">
        <v>19</v>
      </c>
    </row>
    <row r="349" spans="1:3" x14ac:dyDescent="0.3">
      <c r="A349">
        <v>6397</v>
      </c>
      <c r="B349">
        <v>4</v>
      </c>
      <c r="C349">
        <v>24</v>
      </c>
    </row>
    <row r="350" spans="1:3" x14ac:dyDescent="0.3">
      <c r="A350">
        <v>6407</v>
      </c>
      <c r="B350">
        <v>3</v>
      </c>
      <c r="C350">
        <v>23</v>
      </c>
    </row>
    <row r="351" spans="1:3" x14ac:dyDescent="0.3">
      <c r="A351">
        <v>6428</v>
      </c>
      <c r="B351">
        <v>4</v>
      </c>
      <c r="C351">
        <v>100</v>
      </c>
    </row>
    <row r="352" spans="1:3" x14ac:dyDescent="0.3">
      <c r="A352">
        <v>6466</v>
      </c>
      <c r="B352">
        <v>3</v>
      </c>
      <c r="C352">
        <v>49</v>
      </c>
    </row>
    <row r="353" spans="1:3" x14ac:dyDescent="0.3">
      <c r="A353">
        <v>6467</v>
      </c>
      <c r="B353">
        <v>4</v>
      </c>
      <c r="C353">
        <v>100</v>
      </c>
    </row>
    <row r="354" spans="1:3" x14ac:dyDescent="0.3">
      <c r="A354">
        <v>7040</v>
      </c>
      <c r="B354">
        <v>4</v>
      </c>
      <c r="C354">
        <v>12</v>
      </c>
    </row>
    <row r="355" spans="1:3" x14ac:dyDescent="0.3">
      <c r="A355">
        <v>7097</v>
      </c>
      <c r="B355">
        <v>3</v>
      </c>
      <c r="C355">
        <v>38</v>
      </c>
    </row>
    <row r="356" spans="1:3" x14ac:dyDescent="0.3">
      <c r="A356">
        <v>7134</v>
      </c>
      <c r="B356">
        <v>4</v>
      </c>
      <c r="C356">
        <v>3</v>
      </c>
    </row>
    <row r="357" spans="1:3" x14ac:dyDescent="0.3">
      <c r="A357">
        <v>7151</v>
      </c>
      <c r="B357">
        <v>3</v>
      </c>
      <c r="C357">
        <v>1</v>
      </c>
    </row>
    <row r="358" spans="1:3" x14ac:dyDescent="0.3">
      <c r="A358">
        <v>7206</v>
      </c>
      <c r="B358">
        <v>3</v>
      </c>
      <c r="C358">
        <v>11</v>
      </c>
    </row>
    <row r="359" spans="1:3" x14ac:dyDescent="0.3">
      <c r="A359">
        <v>7255</v>
      </c>
      <c r="B359">
        <v>4</v>
      </c>
      <c r="C359">
        <v>100</v>
      </c>
    </row>
    <row r="360" spans="1:3" x14ac:dyDescent="0.3">
      <c r="A360">
        <v>7258</v>
      </c>
      <c r="B360">
        <v>4</v>
      </c>
      <c r="C360">
        <v>13</v>
      </c>
    </row>
    <row r="361" spans="1:3" x14ac:dyDescent="0.3">
      <c r="A361">
        <v>7339</v>
      </c>
      <c r="B361">
        <v>4</v>
      </c>
      <c r="C361">
        <v>100</v>
      </c>
    </row>
    <row r="362" spans="1:3" x14ac:dyDescent="0.3">
      <c r="A362">
        <v>7350</v>
      </c>
      <c r="B362">
        <v>4</v>
      </c>
      <c r="C362">
        <v>100</v>
      </c>
    </row>
    <row r="363" spans="1:3" x14ac:dyDescent="0.3">
      <c r="A363">
        <v>7355</v>
      </c>
      <c r="B363">
        <v>4</v>
      </c>
      <c r="C363">
        <v>100</v>
      </c>
    </row>
    <row r="364" spans="1:3" x14ac:dyDescent="0.3">
      <c r="A364">
        <v>7399</v>
      </c>
      <c r="B364">
        <v>4</v>
      </c>
      <c r="C364">
        <v>3</v>
      </c>
    </row>
    <row r="365" spans="1:3" x14ac:dyDescent="0.3">
      <c r="A365">
        <v>7423</v>
      </c>
      <c r="B365">
        <v>4</v>
      </c>
      <c r="C365">
        <v>9</v>
      </c>
    </row>
    <row r="366" spans="1:3" x14ac:dyDescent="0.3">
      <c r="A366">
        <v>7519</v>
      </c>
      <c r="B366">
        <v>3</v>
      </c>
      <c r="C366">
        <v>99</v>
      </c>
    </row>
    <row r="367" spans="1:3" x14ac:dyDescent="0.3">
      <c r="A367">
        <v>7557</v>
      </c>
      <c r="B367">
        <v>4</v>
      </c>
      <c r="C367">
        <v>100</v>
      </c>
    </row>
    <row r="368" spans="1:3" x14ac:dyDescent="0.3">
      <c r="A368">
        <v>7565</v>
      </c>
      <c r="B368">
        <v>4</v>
      </c>
      <c r="C368">
        <v>100</v>
      </c>
    </row>
    <row r="369" spans="1:3" x14ac:dyDescent="0.3">
      <c r="A369">
        <v>7599</v>
      </c>
      <c r="B369">
        <v>4</v>
      </c>
      <c r="C369">
        <v>8</v>
      </c>
    </row>
    <row r="370" spans="1:3" x14ac:dyDescent="0.3">
      <c r="A370">
        <v>7650</v>
      </c>
      <c r="B370">
        <v>2</v>
      </c>
      <c r="C370">
        <v>15</v>
      </c>
    </row>
    <row r="371" spans="1:3" x14ac:dyDescent="0.3">
      <c r="A371">
        <v>7875</v>
      </c>
      <c r="B371">
        <v>4</v>
      </c>
      <c r="C371">
        <v>26</v>
      </c>
    </row>
    <row r="372" spans="1:3" x14ac:dyDescent="0.3">
      <c r="A372">
        <v>7898</v>
      </c>
      <c r="B372">
        <v>2</v>
      </c>
      <c r="C372">
        <v>98</v>
      </c>
    </row>
    <row r="373" spans="1:3" x14ac:dyDescent="0.3">
      <c r="A373">
        <v>7902</v>
      </c>
      <c r="B373">
        <v>4</v>
      </c>
      <c r="C373">
        <v>100</v>
      </c>
    </row>
    <row r="374" spans="1:3" x14ac:dyDescent="0.3">
      <c r="A374">
        <v>8026</v>
      </c>
      <c r="B374">
        <v>4</v>
      </c>
      <c r="C374">
        <v>100</v>
      </c>
    </row>
    <row r="375" spans="1:3" x14ac:dyDescent="0.3">
      <c r="A375">
        <v>8039</v>
      </c>
      <c r="B375">
        <v>3</v>
      </c>
      <c r="C375">
        <v>47</v>
      </c>
    </row>
    <row r="376" spans="1:3" x14ac:dyDescent="0.3">
      <c r="A376">
        <v>8110</v>
      </c>
      <c r="B376">
        <v>4</v>
      </c>
      <c r="C376">
        <v>98</v>
      </c>
    </row>
    <row r="377" spans="1:3" x14ac:dyDescent="0.3">
      <c r="A377">
        <v>8111</v>
      </c>
      <c r="B377">
        <v>4</v>
      </c>
      <c r="C377">
        <v>100</v>
      </c>
    </row>
    <row r="378" spans="1:3" x14ac:dyDescent="0.3">
      <c r="A378">
        <v>8146</v>
      </c>
      <c r="B378">
        <v>4</v>
      </c>
      <c r="C378">
        <v>100</v>
      </c>
    </row>
    <row r="379" spans="1:3" x14ac:dyDescent="0.3">
      <c r="A379">
        <v>8161</v>
      </c>
      <c r="B379">
        <v>4</v>
      </c>
      <c r="C379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1"/>
  <dimension ref="A1:W3307"/>
  <sheetViews>
    <sheetView topLeftCell="A2736" zoomScaleNormal="100" workbookViewId="0">
      <selection activeCell="I3053" sqref="I3053"/>
    </sheetView>
  </sheetViews>
  <sheetFormatPr defaultColWidth="9.109375" defaultRowHeight="14.4" x14ac:dyDescent="0.3"/>
  <sheetData>
    <row r="1" spans="1:23" ht="15" thickBot="1" x14ac:dyDescent="0.35">
      <c r="A1" t="s">
        <v>2780</v>
      </c>
      <c r="B1" s="6" t="s">
        <v>507</v>
      </c>
      <c r="C1" s="6" t="s">
        <v>508</v>
      </c>
      <c r="D1" s="6" t="s">
        <v>4136</v>
      </c>
      <c r="E1" s="6" t="s">
        <v>462</v>
      </c>
      <c r="F1" s="6" t="s">
        <v>509</v>
      </c>
      <c r="G1" s="6" t="s">
        <v>510</v>
      </c>
      <c r="H1" s="6" t="s">
        <v>511</v>
      </c>
      <c r="I1" s="6" t="s">
        <v>512</v>
      </c>
      <c r="J1" s="6" t="s">
        <v>513</v>
      </c>
      <c r="K1" s="6" t="s">
        <v>514</v>
      </c>
      <c r="L1" s="6" t="s">
        <v>515</v>
      </c>
      <c r="M1" s="6" t="s">
        <v>516</v>
      </c>
      <c r="N1" s="6" t="s">
        <v>923</v>
      </c>
      <c r="O1" s="6" t="s">
        <v>2779</v>
      </c>
      <c r="P1" t="s">
        <v>2781</v>
      </c>
      <c r="Q1" t="s">
        <v>2782</v>
      </c>
      <c r="R1" t="s">
        <v>2783</v>
      </c>
      <c r="S1" t="s">
        <v>2784</v>
      </c>
      <c r="T1" t="s">
        <v>513</v>
      </c>
      <c r="U1" t="s">
        <v>2785</v>
      </c>
      <c r="V1" t="s">
        <v>507</v>
      </c>
      <c r="W1" t="s">
        <v>2765</v>
      </c>
    </row>
    <row r="2" spans="1:23" ht="15" thickTop="1" x14ac:dyDescent="0.3">
      <c r="A2">
        <f>DYN_cyclist!A2</f>
        <v>1</v>
      </c>
      <c r="B2">
        <f>DYN_cyclist!D2</f>
        <v>75</v>
      </c>
      <c r="C2">
        <f>DYN_cyclist!E2</f>
        <v>76</v>
      </c>
      <c r="D2">
        <f>ROUNDUP((C2+E2)/2,0)</f>
        <v>77</v>
      </c>
      <c r="E2">
        <f>DYN_cyclist!G2</f>
        <v>77</v>
      </c>
      <c r="F2">
        <f>DYN_cyclist!H2</f>
        <v>79</v>
      </c>
      <c r="G2">
        <f>DYN_cyclist!I2</f>
        <v>79</v>
      </c>
      <c r="H2">
        <f>DYN_cyclist!J2</f>
        <v>81</v>
      </c>
      <c r="I2">
        <f>DYN_cyclist!K2</f>
        <v>67</v>
      </c>
      <c r="J2">
        <f>DYN_cyclist!L2</f>
        <v>63</v>
      </c>
      <c r="K2">
        <f>DYN_cyclist!M2</f>
        <v>64</v>
      </c>
      <c r="L2">
        <f>DYN_cyclist!N2</f>
        <v>71</v>
      </c>
      <c r="M2">
        <f>DYN_cyclist!O2</f>
        <v>81</v>
      </c>
      <c r="N2">
        <f>DYN_cyclist!P2</f>
        <v>66</v>
      </c>
      <c r="O2">
        <f>DYN_cyclist!Q2</f>
        <v>79</v>
      </c>
      <c r="P2" s="7">
        <f>((($B2*6)^2+($C2*6)^2+($E2*11)^2+($F2*0)^2+($G2*3)^2+($H2*4)^2+($I2*0)^2+($J2*0)^2+($K2*5)^2+($L2*5)^2+($M2*1)^2+($N2*1)^2)+($O2*0)^2)/1846025*91.12</f>
        <v>75.438638068281847</v>
      </c>
      <c r="Q2" s="13">
        <f>((($B2*2)^2+($C2*14)^2+($E2*10)^2+($F2*7)^2+($G2*2)^2+($H2*7)^2+($I2*5)^2+($J2*0)^2+($K2*0)^2+($L2*3)^2+($M2*0)^2+($N2*0)^2)+($O2*0)^2)/3088326.56*90.98</f>
        <v>75.337850593105671</v>
      </c>
      <c r="R2" s="13">
        <f>((($B2*5)^2+($C2*2)^2+($E2*1)^2+($F2*0)^2+($G2*2)^2+($H2*1)^2+($I2*1)^2+($J2*0)^2+($K2*10.75)^2+($L2*7)^2+($M2*0)^2+($N2*0)^2)+($O2*1)^2)/1485576.56*IF(B2&gt;77,92,IF(B2&gt;75,92-0.5,IF(B2&gt;73,92-0.88,92-1.65)))</f>
        <v>57.181891669050025</v>
      </c>
      <c r="S2" s="13">
        <f>((($B2*1)^2+($C2*4)^2+($E2*2)^2+($F2*13)^2+($G2*0)^2+($H2*3.5)^2+($I2*0)^2+($J2*0)^2+($K2*0)^2+($L2*1)^2+($M2*0)^2+($N2*0)^2+($O2*6)^2)/1697831.25*IF(F2&gt;81,87,IF(F2&gt;80,87-0.1,IF(F2&gt;79,87-0.2,86.6))))</f>
        <v>75.824624296436994</v>
      </c>
      <c r="T2" s="13">
        <f>(($B2*7)^2+($C2*3)^2+($E2*4)^2+($F2*0)^2+($G2*2.5)^2+($H2*2)^2+($I2*0)^2+($J2*11)^2+($K2*1)^2+($L2*5)^2+($M2*3)^2+($N2*0)^2+($O2*0)^2)/1680031.25*91.49</f>
        <v>63.01486621305407</v>
      </c>
      <c r="U2" s="13">
        <f>(($B2*1)^2+($C2*14.5)^2+($E2*2)^2+($F2*0)^2+($G2*1)^2+($H2*3)^2+($I2*2.5)^2+($J2*0)^2+($K2*0)^2+($L2*3)^2+($M2*1)^2+($N2*1.25)^2+($O2*0)^2)/1693126.56*81.55</f>
        <v>67.2304925775897</v>
      </c>
      <c r="V2" s="14">
        <f>((($B2*13)^2+($C2*4)^2+($E2*3)^2+($F2*2)^2+($G2*2)^2+($H2*2)^2+($I2*0)^2+($J2*2)^2+($K2*0)^2+($L2*0)^2+($M2*3)^2+($N2*1)^2)+($O2*0)^2)/1569500*81.55</f>
        <v>65.045412711054468</v>
      </c>
      <c r="W2">
        <f>((LARGE(P2:V2,1)*9)^2+(LARGE(P2:V2,2)*4)^2+(LARGE(P2:V2,3)^2))^(1/4)*2.82883066759522</f>
        <v>77.468337948445082</v>
      </c>
    </row>
    <row r="3" spans="1:23" x14ac:dyDescent="0.3">
      <c r="A3">
        <f>DYN_cyclist!A3</f>
        <v>2</v>
      </c>
      <c r="B3">
        <f>DYN_cyclist!D3</f>
        <v>68</v>
      </c>
      <c r="C3">
        <f>DYN_cyclist!E3</f>
        <v>69</v>
      </c>
      <c r="D3">
        <f t="shared" ref="D3:D66" si="0">ROUNDUP((C3+E3)/2,0)</f>
        <v>71</v>
      </c>
      <c r="E3">
        <f>DYN_cyclist!G3</f>
        <v>72</v>
      </c>
      <c r="F3">
        <f>DYN_cyclist!H3</f>
        <v>60</v>
      </c>
      <c r="G3">
        <f>DYN_cyclist!I3</f>
        <v>70</v>
      </c>
      <c r="H3">
        <f>DYN_cyclist!J3</f>
        <v>70</v>
      </c>
      <c r="I3">
        <f>DYN_cyclist!K3</f>
        <v>70</v>
      </c>
      <c r="J3">
        <f>DYN_cyclist!L3</f>
        <v>60</v>
      </c>
      <c r="K3">
        <f>DYN_cyclist!M3</f>
        <v>63</v>
      </c>
      <c r="L3">
        <f>DYN_cyclist!N3</f>
        <v>69</v>
      </c>
      <c r="M3">
        <f>DYN_cyclist!O3</f>
        <v>68</v>
      </c>
      <c r="N3">
        <f>DYN_cyclist!P3</f>
        <v>66</v>
      </c>
      <c r="O3">
        <f>DYN_cyclist!Q3</f>
        <v>62</v>
      </c>
      <c r="P3" s="7">
        <f t="shared" ref="P3:P66" si="1">((($B3*6)^2+($C3*6)^2+($E3*11)^2+($F3*0)^2+($G3*3)^2+($H3*4)^2+($I3*0)^2+($J3*0)^2+($K3*5)^2+($L3*5)^2+($M3*1)^2+($N3*1)^2)+($O3*0)^2)/1846025*91.12</f>
        <v>64.901340166032426</v>
      </c>
      <c r="Q3" s="13">
        <f t="shared" ref="Q3:Q66" si="2">((($B3*2)^2+($C3*14)^2+($E3*10)^2+($F3*7)^2+($G3*2)^2+($H3*7)^2+($I3*5)^2+($J3*0)^2+($K3*0)^2+($L3*3)^2+($M3*0)^2+($N3*0)^2)+($O3*0)^2)/3088326.56*90.98</f>
        <v>61.025010574011318</v>
      </c>
      <c r="R3" s="13">
        <f t="shared" ref="R3:R66" si="3">((($B3*5)^2+($C3*2)^2+($E3*1)^2+($F3*0)^2+($G3*2)^2+($H3*1)^2+($I3*1)^2+($J3*0)^2+($K3*10.75)^2+($L3*7)^2+($M3*0)^2+($N3*0)^2)+($O3*1)^2)/1485576.56*IF(B3&gt;77,92,IF(B3&gt;75,92-0.5,IF(B3&gt;73,92-0.88,92-1.65)))</f>
        <v>52.609426350853965</v>
      </c>
      <c r="S3" s="13">
        <f t="shared" ref="S3:S66" si="4">((($B3*1)^2+($C3*4)^2+($E3*2)^2+($F3*13)^2+($G3*0)^2+($H3*3.5)^2+($I3*0)^2+($J3*0)^2+($K3*0)^2+($L3*1)^2+($M3*0)^2+($N3*0)^2+($O3*6)^2)/1697831.25*IF(F3&gt;81,87,IF(F3&gt;80,87-0.1,IF(F3&gt;79,87-0.2,86.6))))</f>
        <v>46.574110118423128</v>
      </c>
      <c r="T3" s="13">
        <f t="shared" ref="T3:T66" si="5">(($B3*7)^2+($C3*3)^2+($E3*4)^2+($F3*0)^2+($G3*2.5)^2+($H3*2)^2+($I3*0)^2+($J3*11)^2+($K3*1)^2+($L3*5)^2+($M3*3)^2+($N3*0)^2+($O3*0)^2)/1680031.25*91.49</f>
        <v>54.610018688640459</v>
      </c>
      <c r="U3" s="13">
        <f t="shared" ref="U3:U66" si="6">(($B3*1)^2+($C3*14.5)^2+($E3*2)^2+($F3*0)^2+($G3*1)^2+($H3*3)^2+($I3*2.5)^2+($J3*0)^2+($K3*0)^2+($L3*3)^2+($M3*1)^2+($N3*1.25)^2+($O3*0)^2)/1693126.56*81.55</f>
        <v>55.884522876423361</v>
      </c>
      <c r="V3" s="14">
        <f t="shared" ref="V3:V66" si="7">((($B3*13)^2+($C3*4)^2+($E3*3)^2+($F3*2)^2+($G3*2)^2+($H3*2)^2+($I3*0)^2+($J3*2)^2+($K3*0)^2+($L3*0)^2+($M3*3)^2+($N3*1)^2)+($O3*0)^2)/1569500*81.55</f>
        <v>52.907998088563232</v>
      </c>
      <c r="W3">
        <f t="shared" ref="W3:W66" si="8">((LARGE(P3:V3,1)*9)^2+(LARGE(P3:V3,2)*4)^2+(LARGE(P3:V3,3)^2))^(1/4)*2.82883066759522</f>
        <v>71.313872457692767</v>
      </c>
    </row>
    <row r="4" spans="1:23" x14ac:dyDescent="0.3">
      <c r="A4">
        <f>DYN_cyclist!A4</f>
        <v>3</v>
      </c>
      <c r="B4">
        <f>DYN_cyclist!D4</f>
        <v>72</v>
      </c>
      <c r="C4">
        <f>DYN_cyclist!E4</f>
        <v>61</v>
      </c>
      <c r="D4">
        <f t="shared" si="0"/>
        <v>61</v>
      </c>
      <c r="E4">
        <f>DYN_cyclist!G4</f>
        <v>61</v>
      </c>
      <c r="F4">
        <f>DYN_cyclist!H4</f>
        <v>74</v>
      </c>
      <c r="G4">
        <f>DYN_cyclist!I4</f>
        <v>71</v>
      </c>
      <c r="H4">
        <f>DYN_cyclist!J4</f>
        <v>70</v>
      </c>
      <c r="I4">
        <f>DYN_cyclist!K4</f>
        <v>70</v>
      </c>
      <c r="J4">
        <f>DYN_cyclist!L4</f>
        <v>57</v>
      </c>
      <c r="K4">
        <f>DYN_cyclist!M4</f>
        <v>65</v>
      </c>
      <c r="L4">
        <f>DYN_cyclist!N4</f>
        <v>64</v>
      </c>
      <c r="M4">
        <f>DYN_cyclist!O4</f>
        <v>68</v>
      </c>
      <c r="N4">
        <f>DYN_cyclist!P4</f>
        <v>67</v>
      </c>
      <c r="O4">
        <f>DYN_cyclist!Q4</f>
        <v>73</v>
      </c>
      <c r="P4" s="7">
        <f t="shared" si="1"/>
        <v>54.875018138974283</v>
      </c>
      <c r="Q4" s="13">
        <f t="shared" si="2"/>
        <v>53.324432737449889</v>
      </c>
      <c r="R4" s="13">
        <f t="shared" si="3"/>
        <v>53.061001024326195</v>
      </c>
      <c r="S4" s="13">
        <f t="shared" si="4"/>
        <v>64.319540472588187</v>
      </c>
      <c r="T4" s="13">
        <f t="shared" si="5"/>
        <v>51.163591869198861</v>
      </c>
      <c r="U4" s="13">
        <f t="shared" si="6"/>
        <v>44.826331992792667</v>
      </c>
      <c r="V4" s="14">
        <f t="shared" si="7"/>
        <v>56.629837209302323</v>
      </c>
      <c r="W4">
        <f t="shared" si="8"/>
        <v>70.666143179286905</v>
      </c>
    </row>
    <row r="5" spans="1:23" x14ac:dyDescent="0.3">
      <c r="A5">
        <f>DYN_cyclist!A5</f>
        <v>4</v>
      </c>
      <c r="B5">
        <f>DYN_cyclist!D5</f>
        <v>75</v>
      </c>
      <c r="C5">
        <f>DYN_cyclist!E5</f>
        <v>63</v>
      </c>
      <c r="D5">
        <f t="shared" si="0"/>
        <v>66</v>
      </c>
      <c r="E5">
        <f>DYN_cyclist!G5</f>
        <v>69</v>
      </c>
      <c r="F5">
        <f>DYN_cyclist!H5</f>
        <v>58</v>
      </c>
      <c r="G5">
        <f>DYN_cyclist!I5</f>
        <v>76</v>
      </c>
      <c r="H5">
        <f>DYN_cyclist!J5</f>
        <v>80</v>
      </c>
      <c r="I5">
        <f>DYN_cyclist!K5</f>
        <v>71</v>
      </c>
      <c r="J5">
        <f>DYN_cyclist!L5</f>
        <v>72</v>
      </c>
      <c r="K5">
        <f>DYN_cyclist!M5</f>
        <v>69</v>
      </c>
      <c r="L5">
        <f>DYN_cyclist!N5</f>
        <v>71</v>
      </c>
      <c r="M5">
        <f>DYN_cyclist!O5</f>
        <v>67</v>
      </c>
      <c r="N5">
        <f>DYN_cyclist!P5</f>
        <v>72</v>
      </c>
      <c r="O5">
        <f>DYN_cyclist!Q5</f>
        <v>63</v>
      </c>
      <c r="P5" s="7">
        <f t="shared" si="1"/>
        <v>65.677182400021664</v>
      </c>
      <c r="Q5" s="13">
        <f t="shared" si="2"/>
        <v>57.429706798882044</v>
      </c>
      <c r="R5" s="13">
        <f t="shared" si="3"/>
        <v>61.151100186314196</v>
      </c>
      <c r="S5" s="13">
        <f t="shared" si="4"/>
        <v>45.039230135503743</v>
      </c>
      <c r="T5" s="13">
        <f t="shared" si="5"/>
        <v>67.944928268447384</v>
      </c>
      <c r="U5" s="13">
        <f t="shared" si="6"/>
        <v>48.742904857035604</v>
      </c>
      <c r="V5" s="14">
        <f t="shared" si="7"/>
        <v>61.595528161834977</v>
      </c>
      <c r="W5">
        <f t="shared" si="8"/>
        <v>73.134530020968754</v>
      </c>
    </row>
    <row r="6" spans="1:23" x14ac:dyDescent="0.3">
      <c r="A6">
        <f>DYN_cyclist!A6</f>
        <v>5</v>
      </c>
      <c r="B6">
        <f>DYN_cyclist!D6</f>
        <v>63</v>
      </c>
      <c r="C6">
        <f>DYN_cyclist!E6</f>
        <v>72</v>
      </c>
      <c r="D6">
        <f t="shared" si="0"/>
        <v>71</v>
      </c>
      <c r="E6">
        <f>DYN_cyclist!G6</f>
        <v>70</v>
      </c>
      <c r="F6">
        <f>DYN_cyclist!H6</f>
        <v>60</v>
      </c>
      <c r="G6">
        <f>DYN_cyclist!I6</f>
        <v>68</v>
      </c>
      <c r="H6">
        <f>DYN_cyclist!J6</f>
        <v>71</v>
      </c>
      <c r="I6">
        <f>DYN_cyclist!K6</f>
        <v>68</v>
      </c>
      <c r="J6">
        <f>DYN_cyclist!L6</f>
        <v>58</v>
      </c>
      <c r="K6">
        <f>DYN_cyclist!M6</f>
        <v>62</v>
      </c>
      <c r="L6">
        <f>DYN_cyclist!N6</f>
        <v>67</v>
      </c>
      <c r="M6">
        <f>DYN_cyclist!O6</f>
        <v>64</v>
      </c>
      <c r="N6">
        <f>DYN_cyclist!P6</f>
        <v>69</v>
      </c>
      <c r="O6">
        <f>DYN_cyclist!Q6</f>
        <v>59</v>
      </c>
      <c r="P6" s="7">
        <f t="shared" si="1"/>
        <v>62.285649132595715</v>
      </c>
      <c r="Q6" s="13">
        <f t="shared" si="2"/>
        <v>62.449221393219503</v>
      </c>
      <c r="R6" s="13">
        <f t="shared" si="3"/>
        <v>49.912609477023516</v>
      </c>
      <c r="S6" s="13">
        <f t="shared" si="4"/>
        <v>46.235645415290826</v>
      </c>
      <c r="T6" s="13">
        <f t="shared" si="5"/>
        <v>50.56786962742509</v>
      </c>
      <c r="U6" s="13">
        <f t="shared" si="6"/>
        <v>59.933761122307949</v>
      </c>
      <c r="V6" s="14">
        <f t="shared" si="7"/>
        <v>47.072249952214072</v>
      </c>
      <c r="W6">
        <f t="shared" si="8"/>
        <v>70.306688267473604</v>
      </c>
    </row>
    <row r="7" spans="1:23" x14ac:dyDescent="0.3">
      <c r="A7">
        <f>DYN_cyclist!A7</f>
        <v>6</v>
      </c>
      <c r="B7">
        <f>DYN_cyclist!D7</f>
        <v>70</v>
      </c>
      <c r="C7">
        <f>DYN_cyclist!E7</f>
        <v>60</v>
      </c>
      <c r="D7">
        <f t="shared" si="0"/>
        <v>64</v>
      </c>
      <c r="E7">
        <f>DYN_cyclist!G7</f>
        <v>67</v>
      </c>
      <c r="F7">
        <f>DYN_cyclist!H7</f>
        <v>68</v>
      </c>
      <c r="G7">
        <f>DYN_cyclist!I7</f>
        <v>64</v>
      </c>
      <c r="H7">
        <f>DYN_cyclist!J7</f>
        <v>65</v>
      </c>
      <c r="I7">
        <f>DYN_cyclist!K7</f>
        <v>66</v>
      </c>
      <c r="J7">
        <f>DYN_cyclist!L7</f>
        <v>61</v>
      </c>
      <c r="K7">
        <f>DYN_cyclist!M7</f>
        <v>69</v>
      </c>
      <c r="L7">
        <f>DYN_cyclist!N7</f>
        <v>70</v>
      </c>
      <c r="M7">
        <f>DYN_cyclist!O7</f>
        <v>67</v>
      </c>
      <c r="N7">
        <f>DYN_cyclist!P7</f>
        <v>67</v>
      </c>
      <c r="O7">
        <f>DYN_cyclist!Q7</f>
        <v>71</v>
      </c>
      <c r="P7" s="7">
        <f t="shared" si="1"/>
        <v>59.436287330886636</v>
      </c>
      <c r="Q7" s="13">
        <f t="shared" si="2"/>
        <v>52.351715454598818</v>
      </c>
      <c r="R7" s="13">
        <f t="shared" si="3"/>
        <v>58.488077145532635</v>
      </c>
      <c r="S7" s="13">
        <f t="shared" si="4"/>
        <v>56.109128660460215</v>
      </c>
      <c r="T7" s="13">
        <f t="shared" si="5"/>
        <v>54.714740115697246</v>
      </c>
      <c r="U7" s="13">
        <f t="shared" si="6"/>
        <v>43.575418158271049</v>
      </c>
      <c r="V7" s="14">
        <f t="shared" si="7"/>
        <v>53.915747212488057</v>
      </c>
      <c r="W7">
        <f t="shared" si="8"/>
        <v>68.510244247016644</v>
      </c>
    </row>
    <row r="8" spans="1:23" x14ac:dyDescent="0.3">
      <c r="A8">
        <f>DYN_cyclist!A8</f>
        <v>7</v>
      </c>
      <c r="B8">
        <f>DYN_cyclist!D8</f>
        <v>66</v>
      </c>
      <c r="C8">
        <f>DYN_cyclist!E8</f>
        <v>67</v>
      </c>
      <c r="D8">
        <f t="shared" si="0"/>
        <v>68</v>
      </c>
      <c r="E8">
        <f>DYN_cyclist!G8</f>
        <v>69</v>
      </c>
      <c r="F8">
        <f>DYN_cyclist!H8</f>
        <v>61</v>
      </c>
      <c r="G8">
        <f>DYN_cyclist!I8</f>
        <v>66</v>
      </c>
      <c r="H8">
        <f>DYN_cyclist!J8</f>
        <v>68</v>
      </c>
      <c r="I8">
        <f>DYN_cyclist!K8</f>
        <v>67</v>
      </c>
      <c r="J8">
        <f>DYN_cyclist!L8</f>
        <v>60</v>
      </c>
      <c r="K8">
        <f>DYN_cyclist!M8</f>
        <v>62</v>
      </c>
      <c r="L8">
        <f>DYN_cyclist!N8</f>
        <v>63</v>
      </c>
      <c r="M8">
        <f>DYN_cyclist!O8</f>
        <v>76</v>
      </c>
      <c r="N8">
        <f>DYN_cyclist!P8</f>
        <v>62</v>
      </c>
      <c r="O8">
        <f>DYN_cyclist!Q8</f>
        <v>61</v>
      </c>
      <c r="P8" s="7">
        <f t="shared" si="1"/>
        <v>59.855749559187991</v>
      </c>
      <c r="Q8" s="13">
        <f t="shared" si="2"/>
        <v>57.376238133314509</v>
      </c>
      <c r="R8" s="13">
        <f t="shared" si="3"/>
        <v>48.689678361309092</v>
      </c>
      <c r="S8" s="13">
        <f t="shared" si="4"/>
        <v>46.856480701483136</v>
      </c>
      <c r="T8" s="13">
        <f t="shared" si="5"/>
        <v>52.627282111567865</v>
      </c>
      <c r="U8" s="13">
        <f t="shared" si="6"/>
        <v>52.439702329458463</v>
      </c>
      <c r="V8" s="14">
        <f t="shared" si="7"/>
        <v>50.497557789104803</v>
      </c>
      <c r="W8">
        <f t="shared" si="8"/>
        <v>68.590424809219016</v>
      </c>
    </row>
    <row r="9" spans="1:23" x14ac:dyDescent="0.3">
      <c r="A9">
        <f>DYN_cyclist!A9</f>
        <v>8</v>
      </c>
      <c r="B9">
        <f>DYN_cyclist!D9</f>
        <v>57</v>
      </c>
      <c r="C9">
        <f>DYN_cyclist!E9</f>
        <v>62</v>
      </c>
      <c r="D9">
        <f t="shared" si="0"/>
        <v>61</v>
      </c>
      <c r="E9">
        <f>DYN_cyclist!G9</f>
        <v>59</v>
      </c>
      <c r="F9">
        <f>DYN_cyclist!H9</f>
        <v>61</v>
      </c>
      <c r="G9">
        <f>DYN_cyclist!I9</f>
        <v>56</v>
      </c>
      <c r="H9">
        <f>DYN_cyclist!J9</f>
        <v>52</v>
      </c>
      <c r="I9">
        <f>DYN_cyclist!K9</f>
        <v>53</v>
      </c>
      <c r="J9">
        <f>DYN_cyclist!L9</f>
        <v>46</v>
      </c>
      <c r="K9">
        <f>DYN_cyclist!M9</f>
        <v>47</v>
      </c>
      <c r="L9">
        <f>DYN_cyclist!N9</f>
        <v>53</v>
      </c>
      <c r="M9">
        <f>DYN_cyclist!O9</f>
        <v>55</v>
      </c>
      <c r="N9">
        <f>DYN_cyclist!P9</f>
        <v>50</v>
      </c>
      <c r="O9">
        <f>DYN_cyclist!Q9</f>
        <v>59</v>
      </c>
      <c r="P9" s="7">
        <f t="shared" si="1"/>
        <v>43.388130409934867</v>
      </c>
      <c r="Q9" s="13">
        <f t="shared" si="2"/>
        <v>45.290611074497257</v>
      </c>
      <c r="R9" s="13">
        <f t="shared" si="3"/>
        <v>31.293277218829431</v>
      </c>
      <c r="S9" s="13">
        <f t="shared" si="4"/>
        <v>44.312952185324654</v>
      </c>
      <c r="T9" s="13">
        <f t="shared" si="5"/>
        <v>34.613290651587583</v>
      </c>
      <c r="U9" s="13">
        <f t="shared" si="6"/>
        <v>43.474725524948354</v>
      </c>
      <c r="V9" s="14">
        <f t="shared" si="7"/>
        <v>37.324751736221721</v>
      </c>
      <c r="W9">
        <f t="shared" si="8"/>
        <v>59.781962935982435</v>
      </c>
    </row>
    <row r="10" spans="1:23" x14ac:dyDescent="0.3">
      <c r="A10">
        <f>DYN_cyclist!A10</f>
        <v>9</v>
      </c>
      <c r="B10">
        <f>DYN_cyclist!D10</f>
        <v>56</v>
      </c>
      <c r="C10">
        <f>DYN_cyclist!E10</f>
        <v>68</v>
      </c>
      <c r="D10">
        <f t="shared" si="0"/>
        <v>67</v>
      </c>
      <c r="E10">
        <f>DYN_cyclist!G10</f>
        <v>65</v>
      </c>
      <c r="F10">
        <f>DYN_cyclist!H10</f>
        <v>54</v>
      </c>
      <c r="G10">
        <f>DYN_cyclist!I10</f>
        <v>67</v>
      </c>
      <c r="H10">
        <f>DYN_cyclist!J10</f>
        <v>68</v>
      </c>
      <c r="I10">
        <f>DYN_cyclist!K10</f>
        <v>67</v>
      </c>
      <c r="J10">
        <f>DYN_cyclist!L10</f>
        <v>54</v>
      </c>
      <c r="K10">
        <f>DYN_cyclist!M10</f>
        <v>57</v>
      </c>
      <c r="L10">
        <f>DYN_cyclist!N10</f>
        <v>68</v>
      </c>
      <c r="M10">
        <f>DYN_cyclist!O10</f>
        <v>69</v>
      </c>
      <c r="N10">
        <f>DYN_cyclist!P10</f>
        <v>65</v>
      </c>
      <c r="O10">
        <f>DYN_cyclist!Q10</f>
        <v>52</v>
      </c>
      <c r="P10" s="7">
        <f t="shared" si="1"/>
        <v>54.828274113297496</v>
      </c>
      <c r="Q10" s="13">
        <f t="shared" si="2"/>
        <v>55.460262887484284</v>
      </c>
      <c r="R10" s="13">
        <f t="shared" si="3"/>
        <v>44.575593614559317</v>
      </c>
      <c r="S10" s="13">
        <f t="shared" si="4"/>
        <v>38.021892693988285</v>
      </c>
      <c r="T10" s="13">
        <f t="shared" si="5"/>
        <v>44.870994044009592</v>
      </c>
      <c r="U10" s="13">
        <f t="shared" si="6"/>
        <v>53.914913076181968</v>
      </c>
      <c r="V10" s="14">
        <f t="shared" si="7"/>
        <v>38.909508028034409</v>
      </c>
      <c r="W10">
        <f t="shared" si="8"/>
        <v>66.212634877990254</v>
      </c>
    </row>
    <row r="11" spans="1:23" x14ac:dyDescent="0.3">
      <c r="A11">
        <f>DYN_cyclist!A11</f>
        <v>10</v>
      </c>
      <c r="B11">
        <f>DYN_cyclist!D11</f>
        <v>75</v>
      </c>
      <c r="C11">
        <f>DYN_cyclist!E11</f>
        <v>62</v>
      </c>
      <c r="D11">
        <f t="shared" si="0"/>
        <v>65</v>
      </c>
      <c r="E11">
        <f>DYN_cyclist!G11</f>
        <v>68</v>
      </c>
      <c r="F11">
        <f>DYN_cyclist!H11</f>
        <v>62</v>
      </c>
      <c r="G11">
        <f>DYN_cyclist!I11</f>
        <v>69</v>
      </c>
      <c r="H11">
        <f>DYN_cyclist!J11</f>
        <v>70</v>
      </c>
      <c r="I11">
        <f>DYN_cyclist!K11</f>
        <v>77</v>
      </c>
      <c r="J11">
        <f>DYN_cyclist!L11</f>
        <v>72</v>
      </c>
      <c r="K11">
        <f>DYN_cyclist!M11</f>
        <v>77</v>
      </c>
      <c r="L11">
        <f>DYN_cyclist!N11</f>
        <v>78</v>
      </c>
      <c r="M11">
        <f>DYN_cyclist!O11</f>
        <v>56</v>
      </c>
      <c r="N11">
        <f>DYN_cyclist!P11</f>
        <v>60</v>
      </c>
      <c r="O11">
        <f>DYN_cyclist!Q11</f>
        <v>62</v>
      </c>
      <c r="P11" s="7">
        <f t="shared" si="1"/>
        <v>65.584681550899916</v>
      </c>
      <c r="Q11" s="13">
        <f t="shared" si="2"/>
        <v>55.64291067069022</v>
      </c>
      <c r="R11" s="13">
        <f t="shared" si="3"/>
        <v>72.231530803770895</v>
      </c>
      <c r="S11" s="13">
        <f t="shared" si="4"/>
        <v>47.933324586881056</v>
      </c>
      <c r="T11" s="13">
        <f t="shared" si="5"/>
        <v>67.912539777161882</v>
      </c>
      <c r="U11" s="13">
        <f t="shared" si="6"/>
        <v>47.286614054120086</v>
      </c>
      <c r="V11" s="14">
        <f t="shared" si="7"/>
        <v>60.289585058935963</v>
      </c>
      <c r="W11">
        <f t="shared" si="8"/>
        <v>75.249260003284391</v>
      </c>
    </row>
    <row r="12" spans="1:23" x14ac:dyDescent="0.3">
      <c r="A12">
        <f>DYN_cyclist!A12</f>
        <v>11</v>
      </c>
      <c r="B12">
        <f>DYN_cyclist!D12</f>
        <v>75</v>
      </c>
      <c r="C12">
        <f>DYN_cyclist!E12</f>
        <v>61</v>
      </c>
      <c r="D12">
        <f t="shared" si="0"/>
        <v>65</v>
      </c>
      <c r="E12">
        <f>DYN_cyclist!G12</f>
        <v>69</v>
      </c>
      <c r="F12">
        <f>DYN_cyclist!H12</f>
        <v>62</v>
      </c>
      <c r="G12">
        <f>DYN_cyclist!I12</f>
        <v>74</v>
      </c>
      <c r="H12">
        <f>DYN_cyclist!J12</f>
        <v>73</v>
      </c>
      <c r="I12">
        <f>DYN_cyclist!K12</f>
        <v>68</v>
      </c>
      <c r="J12">
        <f>DYN_cyclist!L12</f>
        <v>73</v>
      </c>
      <c r="K12">
        <f>DYN_cyclist!M12</f>
        <v>75</v>
      </c>
      <c r="L12">
        <f>DYN_cyclist!N12</f>
        <v>73</v>
      </c>
      <c r="M12">
        <f>DYN_cyclist!O12</f>
        <v>66</v>
      </c>
      <c r="N12">
        <f>DYN_cyclist!P12</f>
        <v>68</v>
      </c>
      <c r="O12">
        <f>DYN_cyclist!Q12</f>
        <v>63</v>
      </c>
      <c r="P12" s="7">
        <f t="shared" si="1"/>
        <v>65.644752806706308</v>
      </c>
      <c r="Q12" s="13">
        <f t="shared" si="2"/>
        <v>54.878529697973391</v>
      </c>
      <c r="R12" s="13">
        <f t="shared" si="3"/>
        <v>67.915161784055073</v>
      </c>
      <c r="S12" s="13">
        <f t="shared" si="4"/>
        <v>48.31996469024822</v>
      </c>
      <c r="T12" s="13">
        <f t="shared" si="5"/>
        <v>68.8173889979725</v>
      </c>
      <c r="U12" s="13">
        <f t="shared" si="6"/>
        <v>45.703515977860505</v>
      </c>
      <c r="V12" s="14">
        <f t="shared" si="7"/>
        <v>61.143015291494102</v>
      </c>
      <c r="W12">
        <f t="shared" si="8"/>
        <v>73.739392908566302</v>
      </c>
    </row>
    <row r="13" spans="1:23" x14ac:dyDescent="0.3">
      <c r="A13">
        <f>DYN_cyclist!A13</f>
        <v>12</v>
      </c>
      <c r="B13">
        <f>DYN_cyclist!D13</f>
        <v>52</v>
      </c>
      <c r="C13">
        <f>DYN_cyclist!E13</f>
        <v>61</v>
      </c>
      <c r="D13">
        <f t="shared" si="0"/>
        <v>58</v>
      </c>
      <c r="E13">
        <f>DYN_cyclist!G13</f>
        <v>54</v>
      </c>
      <c r="F13">
        <f>DYN_cyclist!H13</f>
        <v>57</v>
      </c>
      <c r="G13">
        <f>DYN_cyclist!I13</f>
        <v>53</v>
      </c>
      <c r="H13">
        <f>DYN_cyclist!J13</f>
        <v>49</v>
      </c>
      <c r="I13">
        <f>DYN_cyclist!K13</f>
        <v>50</v>
      </c>
      <c r="J13">
        <f>DYN_cyclist!L13</f>
        <v>46</v>
      </c>
      <c r="K13">
        <f>DYN_cyclist!M13</f>
        <v>46</v>
      </c>
      <c r="L13">
        <f>DYN_cyclist!N13</f>
        <v>45</v>
      </c>
      <c r="M13">
        <f>DYN_cyclist!O13</f>
        <v>48</v>
      </c>
      <c r="N13">
        <f>DYN_cyclist!P13</f>
        <v>46</v>
      </c>
      <c r="O13">
        <f>DYN_cyclist!Q13</f>
        <v>57</v>
      </c>
      <c r="P13" s="7">
        <f t="shared" si="1"/>
        <v>37.305286418114598</v>
      </c>
      <c r="Q13" s="13">
        <f t="shared" si="2"/>
        <v>41.259044231384649</v>
      </c>
      <c r="R13" s="13">
        <f t="shared" si="3"/>
        <v>27.279443570043941</v>
      </c>
      <c r="S13" s="13">
        <f t="shared" si="4"/>
        <v>39.345517553643802</v>
      </c>
      <c r="T13" s="13">
        <f t="shared" si="5"/>
        <v>31.003328499097858</v>
      </c>
      <c r="U13" s="13">
        <f t="shared" si="6"/>
        <v>41.450433023152151</v>
      </c>
      <c r="V13" s="14">
        <f t="shared" si="7"/>
        <v>31.586427142402037</v>
      </c>
      <c r="W13">
        <f t="shared" si="8"/>
        <v>57.267032804678934</v>
      </c>
    </row>
    <row r="14" spans="1:23" x14ac:dyDescent="0.3">
      <c r="A14">
        <f>DYN_cyclist!A14</f>
        <v>13</v>
      </c>
      <c r="B14">
        <f>DYN_cyclist!D14</f>
        <v>73</v>
      </c>
      <c r="C14">
        <f>DYN_cyclist!E14</f>
        <v>67</v>
      </c>
      <c r="D14">
        <f t="shared" si="0"/>
        <v>71</v>
      </c>
      <c r="E14">
        <f>DYN_cyclist!G14</f>
        <v>74</v>
      </c>
      <c r="F14">
        <f>DYN_cyclist!H14</f>
        <v>62</v>
      </c>
      <c r="G14">
        <f>DYN_cyclist!I14</f>
        <v>76</v>
      </c>
      <c r="H14">
        <f>DYN_cyclist!J14</f>
        <v>73</v>
      </c>
      <c r="I14">
        <f>DYN_cyclist!K14</f>
        <v>70</v>
      </c>
      <c r="J14">
        <f>DYN_cyclist!L14</f>
        <v>73</v>
      </c>
      <c r="K14">
        <f>DYN_cyclist!M14</f>
        <v>71</v>
      </c>
      <c r="L14">
        <f>DYN_cyclist!N14</f>
        <v>73</v>
      </c>
      <c r="M14">
        <f>DYN_cyclist!O14</f>
        <v>72</v>
      </c>
      <c r="N14">
        <f>DYN_cyclist!P14</f>
        <v>68</v>
      </c>
      <c r="O14">
        <f>DYN_cyclist!Q14</f>
        <v>64</v>
      </c>
      <c r="P14" s="7">
        <f t="shared" si="1"/>
        <v>70.207354721631617</v>
      </c>
      <c r="Q14" s="13">
        <f t="shared" si="2"/>
        <v>61.623064226731259</v>
      </c>
      <c r="R14" s="13">
        <f t="shared" si="3"/>
        <v>63.114482482057333</v>
      </c>
      <c r="S14" s="13">
        <f t="shared" si="4"/>
        <v>49.310710030811364</v>
      </c>
      <c r="T14" s="13">
        <f t="shared" si="5"/>
        <v>69.503061118654784</v>
      </c>
      <c r="U14" s="13">
        <f t="shared" si="6"/>
        <v>53.741779786089943</v>
      </c>
      <c r="V14" s="14">
        <f t="shared" si="7"/>
        <v>59.966190856960807</v>
      </c>
      <c r="W14">
        <f t="shared" si="8"/>
        <v>74.479522192540941</v>
      </c>
    </row>
    <row r="15" spans="1:23" x14ac:dyDescent="0.3">
      <c r="A15">
        <f>DYN_cyclist!A15</f>
        <v>14</v>
      </c>
      <c r="B15">
        <f>DYN_cyclist!D15</f>
        <v>68</v>
      </c>
      <c r="C15">
        <f>DYN_cyclist!E15</f>
        <v>59</v>
      </c>
      <c r="D15">
        <f t="shared" si="0"/>
        <v>61</v>
      </c>
      <c r="E15">
        <f>DYN_cyclist!G15</f>
        <v>62</v>
      </c>
      <c r="F15">
        <f>DYN_cyclist!H15</f>
        <v>58</v>
      </c>
      <c r="G15">
        <f>DYN_cyclist!I15</f>
        <v>66</v>
      </c>
      <c r="H15">
        <f>DYN_cyclist!J15</f>
        <v>69</v>
      </c>
      <c r="I15">
        <f>DYN_cyclist!K15</f>
        <v>64</v>
      </c>
      <c r="J15">
        <f>DYN_cyclist!L15</f>
        <v>58</v>
      </c>
      <c r="K15">
        <f>DYN_cyclist!M15</f>
        <v>70</v>
      </c>
      <c r="L15">
        <f>DYN_cyclist!N15</f>
        <v>71</v>
      </c>
      <c r="M15">
        <f>DYN_cyclist!O15</f>
        <v>63</v>
      </c>
      <c r="N15">
        <f>DYN_cyclist!P15</f>
        <v>64</v>
      </c>
      <c r="O15">
        <f>DYN_cyclist!Q15</f>
        <v>60</v>
      </c>
      <c r="P15" s="7">
        <f t="shared" si="1"/>
        <v>55.721346612315656</v>
      </c>
      <c r="Q15" s="13">
        <f t="shared" si="2"/>
        <v>48.563394215668694</v>
      </c>
      <c r="R15" s="13">
        <f t="shared" si="3"/>
        <v>59.389778260569749</v>
      </c>
      <c r="S15" s="13">
        <f t="shared" si="4"/>
        <v>42.70116753358144</v>
      </c>
      <c r="T15" s="13">
        <f t="shared" si="5"/>
        <v>51.15546411413478</v>
      </c>
      <c r="U15" s="13">
        <f t="shared" si="6"/>
        <v>42.405876638956038</v>
      </c>
      <c r="V15" s="14">
        <f t="shared" si="7"/>
        <v>50.657384358075824</v>
      </c>
      <c r="W15">
        <f t="shared" si="8"/>
        <v>68.20780372340873</v>
      </c>
    </row>
    <row r="16" spans="1:23" x14ac:dyDescent="0.3">
      <c r="A16">
        <f>DYN_cyclist!A16</f>
        <v>15</v>
      </c>
      <c r="B16">
        <f>DYN_cyclist!D16</f>
        <v>73</v>
      </c>
      <c r="C16">
        <f>DYN_cyclist!E16</f>
        <v>54</v>
      </c>
      <c r="D16">
        <f t="shared" si="0"/>
        <v>55</v>
      </c>
      <c r="E16">
        <f>DYN_cyclist!G16</f>
        <v>56</v>
      </c>
      <c r="F16">
        <f>DYN_cyclist!H16</f>
        <v>78</v>
      </c>
      <c r="G16">
        <f>DYN_cyclist!I16</f>
        <v>75</v>
      </c>
      <c r="H16">
        <f>DYN_cyclist!J16</f>
        <v>72</v>
      </c>
      <c r="I16">
        <f>DYN_cyclist!K16</f>
        <v>70</v>
      </c>
      <c r="J16">
        <f>DYN_cyclist!L16</f>
        <v>58</v>
      </c>
      <c r="K16">
        <f>DYN_cyclist!M16</f>
        <v>60</v>
      </c>
      <c r="L16">
        <f>DYN_cyclist!N16</f>
        <v>72</v>
      </c>
      <c r="M16">
        <f>DYN_cyclist!O16</f>
        <v>77</v>
      </c>
      <c r="N16">
        <f>DYN_cyclist!P16</f>
        <v>69</v>
      </c>
      <c r="O16">
        <f>DYN_cyclist!Q16</f>
        <v>78</v>
      </c>
      <c r="P16" s="7">
        <f t="shared" si="1"/>
        <v>51.341179669831128</v>
      </c>
      <c r="Q16" s="13">
        <f t="shared" si="2"/>
        <v>48.614948025444569</v>
      </c>
      <c r="R16" s="13">
        <f t="shared" si="3"/>
        <v>52.104966505395041</v>
      </c>
      <c r="S16" s="13">
        <f t="shared" si="4"/>
        <v>70.410910507154341</v>
      </c>
      <c r="T16" s="13">
        <f t="shared" si="5"/>
        <v>53.751458190137832</v>
      </c>
      <c r="U16" s="13">
        <f t="shared" si="6"/>
        <v>37.27476680589961</v>
      </c>
      <c r="V16" s="14">
        <f t="shared" si="7"/>
        <v>57.915360337687162</v>
      </c>
      <c r="W16">
        <f t="shared" si="8"/>
        <v>73.595972810746787</v>
      </c>
    </row>
    <row r="17" spans="1:23" x14ac:dyDescent="0.3">
      <c r="A17">
        <f>DYN_cyclist!A17</f>
        <v>16</v>
      </c>
      <c r="B17">
        <f>DYN_cyclist!D17</f>
        <v>69</v>
      </c>
      <c r="C17">
        <f>DYN_cyclist!E17</f>
        <v>75</v>
      </c>
      <c r="D17">
        <f t="shared" si="0"/>
        <v>75</v>
      </c>
      <c r="E17">
        <f>DYN_cyclist!G17</f>
        <v>75</v>
      </c>
      <c r="F17">
        <f>DYN_cyclist!H17</f>
        <v>63</v>
      </c>
      <c r="G17">
        <f>DYN_cyclist!I17</f>
        <v>70</v>
      </c>
      <c r="H17">
        <f>DYN_cyclist!J17</f>
        <v>75</v>
      </c>
      <c r="I17">
        <f>DYN_cyclist!K17</f>
        <v>72</v>
      </c>
      <c r="J17">
        <f>DYN_cyclist!L17</f>
        <v>70</v>
      </c>
      <c r="K17">
        <f>DYN_cyclist!M17</f>
        <v>69</v>
      </c>
      <c r="L17">
        <f>DYN_cyclist!N17</f>
        <v>74</v>
      </c>
      <c r="M17">
        <f>DYN_cyclist!O17</f>
        <v>75</v>
      </c>
      <c r="N17">
        <f>DYN_cyclist!P17</f>
        <v>72</v>
      </c>
      <c r="O17">
        <f>DYN_cyclist!Q17</f>
        <v>61</v>
      </c>
      <c r="P17" s="7">
        <f t="shared" si="1"/>
        <v>71.836485204696586</v>
      </c>
      <c r="Q17" s="13">
        <f t="shared" si="2"/>
        <v>69.306997547565047</v>
      </c>
      <c r="R17" s="13">
        <f t="shared" si="3"/>
        <v>60.805795560529702</v>
      </c>
      <c r="S17" s="13">
        <f t="shared" si="4"/>
        <v>50.820596952730135</v>
      </c>
      <c r="T17" s="13">
        <f t="shared" si="5"/>
        <v>66.014525176242998</v>
      </c>
      <c r="U17" s="13">
        <f t="shared" si="6"/>
        <v>65.54584994372776</v>
      </c>
      <c r="V17" s="14">
        <f t="shared" si="7"/>
        <v>56.044204810449187</v>
      </c>
      <c r="W17">
        <f t="shared" si="8"/>
        <v>75.193145078164349</v>
      </c>
    </row>
    <row r="18" spans="1:23" x14ac:dyDescent="0.3">
      <c r="A18">
        <f>DYN_cyclist!A18</f>
        <v>17</v>
      </c>
      <c r="B18">
        <f>DYN_cyclist!D18</f>
        <v>77</v>
      </c>
      <c r="C18">
        <f>DYN_cyclist!E18</f>
        <v>62</v>
      </c>
      <c r="D18">
        <f t="shared" si="0"/>
        <v>64</v>
      </c>
      <c r="E18">
        <f>DYN_cyclist!G18</f>
        <v>66</v>
      </c>
      <c r="F18">
        <f>DYN_cyclist!H18</f>
        <v>60</v>
      </c>
      <c r="G18">
        <f>DYN_cyclist!I18</f>
        <v>74</v>
      </c>
      <c r="H18">
        <f>DYN_cyclist!J18</f>
        <v>74</v>
      </c>
      <c r="I18">
        <f>DYN_cyclist!K18</f>
        <v>65</v>
      </c>
      <c r="J18">
        <f>DYN_cyclist!L18</f>
        <v>65</v>
      </c>
      <c r="K18">
        <f>DYN_cyclist!M18</f>
        <v>62</v>
      </c>
      <c r="L18">
        <f>DYN_cyclist!N18</f>
        <v>71</v>
      </c>
      <c r="M18">
        <f>DYN_cyclist!O18</f>
        <v>85</v>
      </c>
      <c r="N18">
        <f>DYN_cyclist!P18</f>
        <v>72</v>
      </c>
      <c r="O18">
        <f>DYN_cyclist!Q18</f>
        <v>66</v>
      </c>
      <c r="P18" s="7">
        <f t="shared" si="1"/>
        <v>61.71682320661963</v>
      </c>
      <c r="Q18" s="13">
        <f t="shared" si="2"/>
        <v>53.921219639415341</v>
      </c>
      <c r="R18" s="13">
        <f t="shared" si="3"/>
        <v>55.134254659349224</v>
      </c>
      <c r="S18" s="13">
        <f t="shared" si="4"/>
        <v>47.03770589686107</v>
      </c>
      <c r="T18" s="13">
        <f t="shared" si="5"/>
        <v>63.010441555774634</v>
      </c>
      <c r="U18" s="13">
        <f t="shared" si="6"/>
        <v>46.884818868767844</v>
      </c>
      <c r="V18" s="14">
        <f t="shared" si="7"/>
        <v>64.846460847403634</v>
      </c>
      <c r="W18">
        <f t="shared" si="8"/>
        <v>71.491948158132374</v>
      </c>
    </row>
    <row r="19" spans="1:23" x14ac:dyDescent="0.3">
      <c r="A19">
        <f>DYN_cyclist!A19</f>
        <v>18</v>
      </c>
      <c r="B19">
        <f>DYN_cyclist!D19</f>
        <v>76</v>
      </c>
      <c r="C19">
        <f>DYN_cyclist!E19</f>
        <v>60</v>
      </c>
      <c r="D19">
        <f t="shared" si="0"/>
        <v>63</v>
      </c>
      <c r="E19">
        <f>DYN_cyclist!G19</f>
        <v>66</v>
      </c>
      <c r="F19">
        <f>DYN_cyclist!H19</f>
        <v>65</v>
      </c>
      <c r="G19">
        <f>DYN_cyclist!I19</f>
        <v>75</v>
      </c>
      <c r="H19">
        <f>DYN_cyclist!J19</f>
        <v>74</v>
      </c>
      <c r="I19">
        <f>DYN_cyclist!K19</f>
        <v>69</v>
      </c>
      <c r="J19">
        <f>DYN_cyclist!L19</f>
        <v>75</v>
      </c>
      <c r="K19">
        <f>DYN_cyclist!M19</f>
        <v>72</v>
      </c>
      <c r="L19">
        <f>DYN_cyclist!N19</f>
        <v>70</v>
      </c>
      <c r="M19">
        <f>DYN_cyclist!O19</f>
        <v>71</v>
      </c>
      <c r="N19">
        <f>DYN_cyclist!P19</f>
        <v>66</v>
      </c>
      <c r="O19">
        <f>DYN_cyclist!Q19</f>
        <v>66</v>
      </c>
      <c r="P19" s="7">
        <f t="shared" si="1"/>
        <v>62.408457090234421</v>
      </c>
      <c r="Q19" s="13">
        <f t="shared" si="2"/>
        <v>53.771448457186466</v>
      </c>
      <c r="R19" s="13">
        <f t="shared" si="3"/>
        <v>64.020522442815064</v>
      </c>
      <c r="S19" s="13">
        <f t="shared" si="4"/>
        <v>52.211116505247503</v>
      </c>
      <c r="T19" s="13">
        <f t="shared" si="5"/>
        <v>70.568967864437042</v>
      </c>
      <c r="U19" s="13">
        <f t="shared" si="6"/>
        <v>44.346421672695271</v>
      </c>
      <c r="V19" s="14">
        <f t="shared" si="7"/>
        <v>62.687607104173296</v>
      </c>
      <c r="W19">
        <f t="shared" si="8"/>
        <v>74.181581241883904</v>
      </c>
    </row>
    <row r="20" spans="1:23" x14ac:dyDescent="0.3">
      <c r="A20">
        <f>DYN_cyclist!A20</f>
        <v>19</v>
      </c>
      <c r="B20">
        <f>DYN_cyclist!D20</f>
        <v>66</v>
      </c>
      <c r="C20">
        <f>DYN_cyclist!E20</f>
        <v>62</v>
      </c>
      <c r="D20">
        <f t="shared" si="0"/>
        <v>62</v>
      </c>
      <c r="E20">
        <f>DYN_cyclist!G20</f>
        <v>61</v>
      </c>
      <c r="F20">
        <f>DYN_cyclist!H20</f>
        <v>60</v>
      </c>
      <c r="G20">
        <f>DYN_cyclist!I20</f>
        <v>66</v>
      </c>
      <c r="H20">
        <f>DYN_cyclist!J20</f>
        <v>62</v>
      </c>
      <c r="I20">
        <f>DYN_cyclist!K20</f>
        <v>64</v>
      </c>
      <c r="J20">
        <f>DYN_cyclist!L20</f>
        <v>72</v>
      </c>
      <c r="K20">
        <f>DYN_cyclist!M20</f>
        <v>67</v>
      </c>
      <c r="L20">
        <f>DYN_cyclist!N20</f>
        <v>66</v>
      </c>
      <c r="M20">
        <f>DYN_cyclist!O20</f>
        <v>60</v>
      </c>
      <c r="N20">
        <f>DYN_cyclist!P20</f>
        <v>61</v>
      </c>
      <c r="O20">
        <f>DYN_cyclist!Q20</f>
        <v>60</v>
      </c>
      <c r="P20" s="7">
        <f t="shared" si="1"/>
        <v>53.042129115261169</v>
      </c>
      <c r="Q20" s="13">
        <f t="shared" si="2"/>
        <v>49.100791128772343</v>
      </c>
      <c r="R20" s="13">
        <f t="shared" si="3"/>
        <v>54.07736333486239</v>
      </c>
      <c r="S20" s="13">
        <f t="shared" si="4"/>
        <v>44.385075018497858</v>
      </c>
      <c r="T20" s="13">
        <f t="shared" si="5"/>
        <v>61.168095950596154</v>
      </c>
      <c r="U20" s="13">
        <f t="shared" si="6"/>
        <v>45.30484250797825</v>
      </c>
      <c r="V20" s="14">
        <f t="shared" si="7"/>
        <v>48.59299248168206</v>
      </c>
      <c r="W20">
        <f t="shared" si="8"/>
        <v>68.936362019212297</v>
      </c>
    </row>
    <row r="21" spans="1:23" x14ac:dyDescent="0.3">
      <c r="A21">
        <f>DYN_cyclist!A21</f>
        <v>20</v>
      </c>
      <c r="B21">
        <f>DYN_cyclist!D21</f>
        <v>72</v>
      </c>
      <c r="C21">
        <f>DYN_cyclist!E21</f>
        <v>76</v>
      </c>
      <c r="D21">
        <f t="shared" si="0"/>
        <v>78</v>
      </c>
      <c r="E21">
        <f>DYN_cyclist!G21</f>
        <v>79</v>
      </c>
      <c r="F21">
        <f>DYN_cyclist!H21</f>
        <v>68</v>
      </c>
      <c r="G21">
        <f>DYN_cyclist!I21</f>
        <v>73</v>
      </c>
      <c r="H21">
        <f>DYN_cyclist!J21</f>
        <v>78</v>
      </c>
      <c r="I21">
        <f>DYN_cyclist!K21</f>
        <v>73</v>
      </c>
      <c r="J21">
        <f>DYN_cyclist!L21</f>
        <v>69</v>
      </c>
      <c r="K21">
        <f>DYN_cyclist!M21</f>
        <v>70</v>
      </c>
      <c r="L21">
        <f>DYN_cyclist!N21</f>
        <v>79</v>
      </c>
      <c r="M21">
        <f>DYN_cyclist!O21</f>
        <v>78</v>
      </c>
      <c r="N21">
        <f>DYN_cyclist!P21</f>
        <v>74</v>
      </c>
      <c r="O21">
        <f>DYN_cyclist!Q21</f>
        <v>66</v>
      </c>
      <c r="P21" s="7">
        <f t="shared" si="1"/>
        <v>78.241255844314139</v>
      </c>
      <c r="Q21" s="13">
        <f t="shared" si="2"/>
        <v>74.011650931111376</v>
      </c>
      <c r="R21" s="13">
        <f t="shared" si="3"/>
        <v>64.95956414222097</v>
      </c>
      <c r="S21" s="13">
        <f t="shared" si="4"/>
        <v>58.229037544220013</v>
      </c>
      <c r="T21" s="13">
        <f t="shared" si="5"/>
        <v>68.358109572366587</v>
      </c>
      <c r="U21" s="13">
        <f t="shared" si="6"/>
        <v>67.853029471701149</v>
      </c>
      <c r="V21" s="14">
        <f t="shared" si="7"/>
        <v>60.693827811404901</v>
      </c>
      <c r="W21">
        <f t="shared" si="8"/>
        <v>78.339959366881985</v>
      </c>
    </row>
    <row r="22" spans="1:23" x14ac:dyDescent="0.3">
      <c r="A22">
        <f>DYN_cyclist!A22</f>
        <v>21</v>
      </c>
      <c r="B22">
        <f>DYN_cyclist!D22</f>
        <v>78</v>
      </c>
      <c r="C22">
        <f>DYN_cyclist!E22</f>
        <v>65</v>
      </c>
      <c r="D22">
        <f t="shared" si="0"/>
        <v>68</v>
      </c>
      <c r="E22">
        <f>DYN_cyclist!G22</f>
        <v>70</v>
      </c>
      <c r="F22">
        <f>DYN_cyclist!H22</f>
        <v>73</v>
      </c>
      <c r="G22">
        <f>DYN_cyclist!I22</f>
        <v>75</v>
      </c>
      <c r="H22">
        <f>DYN_cyclist!J22</f>
        <v>74</v>
      </c>
      <c r="I22">
        <f>DYN_cyclist!K22</f>
        <v>69</v>
      </c>
      <c r="J22">
        <f>DYN_cyclist!L22</f>
        <v>77</v>
      </c>
      <c r="K22">
        <f>DYN_cyclist!M22</f>
        <v>68</v>
      </c>
      <c r="L22">
        <f>DYN_cyclist!N22</f>
        <v>69</v>
      </c>
      <c r="M22">
        <f>DYN_cyclist!O22</f>
        <v>70</v>
      </c>
      <c r="N22">
        <f>DYN_cyclist!P22</f>
        <v>65</v>
      </c>
      <c r="O22">
        <f>DYN_cyclist!Q22</f>
        <v>77</v>
      </c>
      <c r="P22" s="7">
        <f t="shared" si="1"/>
        <v>66.439450603323351</v>
      </c>
      <c r="Q22" s="13">
        <f t="shared" si="2"/>
        <v>60.575873783243956</v>
      </c>
      <c r="R22" s="13">
        <f t="shared" si="3"/>
        <v>60.703617994618867</v>
      </c>
      <c r="S22" s="13">
        <f t="shared" si="4"/>
        <v>65.245711904525251</v>
      </c>
      <c r="T22" s="13">
        <f t="shared" si="5"/>
        <v>73.885473131824185</v>
      </c>
      <c r="U22" s="13">
        <f t="shared" si="6"/>
        <v>50.718384806907167</v>
      </c>
      <c r="V22" s="14">
        <f t="shared" si="7"/>
        <v>66.386064574705316</v>
      </c>
      <c r="W22">
        <f t="shared" si="8"/>
        <v>75.862202996354739</v>
      </c>
    </row>
    <row r="23" spans="1:23" x14ac:dyDescent="0.3">
      <c r="A23">
        <f>DYN_cyclist!A23</f>
        <v>22</v>
      </c>
      <c r="B23">
        <f>DYN_cyclist!D23</f>
        <v>75</v>
      </c>
      <c r="C23">
        <f>DYN_cyclist!E23</f>
        <v>62</v>
      </c>
      <c r="D23">
        <f t="shared" si="0"/>
        <v>63</v>
      </c>
      <c r="E23">
        <f>DYN_cyclist!G23</f>
        <v>63</v>
      </c>
      <c r="F23">
        <f>DYN_cyclist!H23</f>
        <v>79</v>
      </c>
      <c r="G23">
        <f>DYN_cyclist!I23</f>
        <v>73</v>
      </c>
      <c r="H23">
        <f>DYN_cyclist!J23</f>
        <v>74</v>
      </c>
      <c r="I23">
        <f>DYN_cyclist!K23</f>
        <v>72</v>
      </c>
      <c r="J23">
        <f>DYN_cyclist!L23</f>
        <v>53</v>
      </c>
      <c r="K23">
        <f>DYN_cyclist!M23</f>
        <v>66</v>
      </c>
      <c r="L23">
        <f>DYN_cyclist!N23</f>
        <v>72</v>
      </c>
      <c r="M23">
        <f>DYN_cyclist!O23</f>
        <v>64</v>
      </c>
      <c r="N23">
        <f>DYN_cyclist!P23</f>
        <v>73</v>
      </c>
      <c r="O23">
        <f>DYN_cyclist!Q23</f>
        <v>77</v>
      </c>
      <c r="P23" s="7">
        <f t="shared" si="1"/>
        <v>59.46091802657061</v>
      </c>
      <c r="Q23" s="13">
        <f t="shared" si="2"/>
        <v>57.284501811233326</v>
      </c>
      <c r="R23" s="13">
        <f t="shared" si="3"/>
        <v>58.593565517754271</v>
      </c>
      <c r="S23" s="13">
        <f t="shared" si="4"/>
        <v>72.604485163057277</v>
      </c>
      <c r="T23" s="13">
        <f t="shared" si="5"/>
        <v>51.170507948884882</v>
      </c>
      <c r="U23" s="13">
        <f t="shared" si="6"/>
        <v>46.999419241214312</v>
      </c>
      <c r="V23" s="14">
        <f t="shared" si="7"/>
        <v>60.764388435807575</v>
      </c>
      <c r="W23">
        <f t="shared" si="8"/>
        <v>74.828426630844916</v>
      </c>
    </row>
    <row r="24" spans="1:23" x14ac:dyDescent="0.3">
      <c r="A24">
        <f>DYN_cyclist!A24</f>
        <v>23</v>
      </c>
      <c r="B24">
        <f>DYN_cyclist!D24</f>
        <v>62</v>
      </c>
      <c r="C24">
        <f>DYN_cyclist!E24</f>
        <v>49</v>
      </c>
      <c r="D24">
        <f t="shared" si="0"/>
        <v>53</v>
      </c>
      <c r="E24">
        <f>DYN_cyclist!G24</f>
        <v>56</v>
      </c>
      <c r="F24">
        <f>DYN_cyclist!H24</f>
        <v>52</v>
      </c>
      <c r="G24">
        <f>DYN_cyclist!I24</f>
        <v>56</v>
      </c>
      <c r="H24">
        <f>DYN_cyclist!J24</f>
        <v>54</v>
      </c>
      <c r="I24">
        <f>DYN_cyclist!K24</f>
        <v>50</v>
      </c>
      <c r="J24">
        <f>DYN_cyclist!L24</f>
        <v>55</v>
      </c>
      <c r="K24">
        <f>DYN_cyclist!M24</f>
        <v>58</v>
      </c>
      <c r="L24">
        <f>DYN_cyclist!N24</f>
        <v>56</v>
      </c>
      <c r="M24">
        <f>DYN_cyclist!O24</f>
        <v>62</v>
      </c>
      <c r="N24">
        <f>DYN_cyclist!P24</f>
        <v>56</v>
      </c>
      <c r="O24">
        <f>DYN_cyclist!Q24</f>
        <v>52</v>
      </c>
      <c r="P24" s="7">
        <f t="shared" si="1"/>
        <v>41.888767660242955</v>
      </c>
      <c r="Q24" s="13">
        <f t="shared" si="2"/>
        <v>34.709559859498796</v>
      </c>
      <c r="R24" s="13">
        <f t="shared" si="3"/>
        <v>40.864938382913088</v>
      </c>
      <c r="S24" s="13">
        <f t="shared" si="4"/>
        <v>33.051078898447649</v>
      </c>
      <c r="T24" s="13">
        <f t="shared" si="5"/>
        <v>42.13852992317851</v>
      </c>
      <c r="U24" s="13">
        <f t="shared" si="6"/>
        <v>29.051942482964769</v>
      </c>
      <c r="V24" s="14">
        <f t="shared" si="7"/>
        <v>41.62619598598279</v>
      </c>
      <c r="W24">
        <f t="shared" si="8"/>
        <v>57.745296522546539</v>
      </c>
    </row>
    <row r="25" spans="1:23" x14ac:dyDescent="0.3">
      <c r="A25">
        <f>DYN_cyclist!A25</f>
        <v>24</v>
      </c>
      <c r="B25">
        <f>DYN_cyclist!D25</f>
        <v>72</v>
      </c>
      <c r="C25">
        <f>DYN_cyclist!E25</f>
        <v>59</v>
      </c>
      <c r="D25">
        <f t="shared" si="0"/>
        <v>62</v>
      </c>
      <c r="E25">
        <f>DYN_cyclist!G25</f>
        <v>64</v>
      </c>
      <c r="F25">
        <f>DYN_cyclist!H25</f>
        <v>62</v>
      </c>
      <c r="G25">
        <f>DYN_cyclist!I25</f>
        <v>69</v>
      </c>
      <c r="H25">
        <f>DYN_cyclist!J25</f>
        <v>71</v>
      </c>
      <c r="I25">
        <f>DYN_cyclist!K25</f>
        <v>63</v>
      </c>
      <c r="J25">
        <f>DYN_cyclist!L25</f>
        <v>53</v>
      </c>
      <c r="K25">
        <f>DYN_cyclist!M25</f>
        <v>72</v>
      </c>
      <c r="L25">
        <f>DYN_cyclist!N25</f>
        <v>72</v>
      </c>
      <c r="M25">
        <f>DYN_cyclist!O25</f>
        <v>71</v>
      </c>
      <c r="N25">
        <f>DYN_cyclist!P25</f>
        <v>74</v>
      </c>
      <c r="O25">
        <f>DYN_cyclist!Q25</f>
        <v>66</v>
      </c>
      <c r="P25" s="7">
        <f t="shared" si="1"/>
        <v>59.270536076163651</v>
      </c>
      <c r="Q25" s="13">
        <f t="shared" si="2"/>
        <v>50.460927927259092</v>
      </c>
      <c r="R25" s="13">
        <f t="shared" si="3"/>
        <v>62.832556202960006</v>
      </c>
      <c r="S25" s="13">
        <f t="shared" si="4"/>
        <v>48.489203417595242</v>
      </c>
      <c r="T25" s="13">
        <f t="shared" si="5"/>
        <v>50.14665586875244</v>
      </c>
      <c r="U25" s="13">
        <f t="shared" si="6"/>
        <v>42.801530744695185</v>
      </c>
      <c r="V25" s="14">
        <f t="shared" si="7"/>
        <v>56.39243552086652</v>
      </c>
      <c r="W25">
        <f t="shared" si="8"/>
        <v>70.196515604780529</v>
      </c>
    </row>
    <row r="26" spans="1:23" x14ac:dyDescent="0.3">
      <c r="A26">
        <f>DYN_cyclist!A26</f>
        <v>25</v>
      </c>
      <c r="B26">
        <f>DYN_cyclist!D26</f>
        <v>76</v>
      </c>
      <c r="C26">
        <f>DYN_cyclist!E26</f>
        <v>62</v>
      </c>
      <c r="D26">
        <f t="shared" si="0"/>
        <v>64</v>
      </c>
      <c r="E26">
        <f>DYN_cyclist!G26</f>
        <v>66</v>
      </c>
      <c r="F26">
        <f>DYN_cyclist!H26</f>
        <v>56</v>
      </c>
      <c r="G26">
        <f>DYN_cyclist!I26</f>
        <v>76</v>
      </c>
      <c r="H26">
        <f>DYN_cyclist!J26</f>
        <v>74</v>
      </c>
      <c r="I26">
        <f>DYN_cyclist!K26</f>
        <v>79</v>
      </c>
      <c r="J26">
        <f>DYN_cyclist!L26</f>
        <v>63</v>
      </c>
      <c r="K26">
        <f>DYN_cyclist!M26</f>
        <v>80</v>
      </c>
      <c r="L26">
        <f>DYN_cyclist!N26</f>
        <v>79</v>
      </c>
      <c r="M26">
        <f>DYN_cyclist!O26</f>
        <v>57</v>
      </c>
      <c r="N26">
        <f>DYN_cyclist!P26</f>
        <v>64</v>
      </c>
      <c r="O26">
        <f>DYN_cyclist!Q26</f>
        <v>59</v>
      </c>
      <c r="P26" s="7">
        <f t="shared" si="1"/>
        <v>65.963174886580632</v>
      </c>
      <c r="Q26" s="13">
        <f t="shared" si="2"/>
        <v>55.071664999053731</v>
      </c>
      <c r="R26" s="13">
        <f t="shared" si="3"/>
        <v>76.85745559959561</v>
      </c>
      <c r="S26" s="13">
        <f t="shared" si="4"/>
        <v>41.484706798746927</v>
      </c>
      <c r="T26" s="13">
        <f t="shared" si="5"/>
        <v>60.8416243150239</v>
      </c>
      <c r="U26" s="13">
        <f t="shared" si="6"/>
        <v>47.745581486536949</v>
      </c>
      <c r="V26" s="14">
        <f t="shared" si="7"/>
        <v>61.499819273654026</v>
      </c>
      <c r="W26">
        <f t="shared" si="8"/>
        <v>77.102195106571571</v>
      </c>
    </row>
    <row r="27" spans="1:23" x14ac:dyDescent="0.3">
      <c r="A27">
        <f>DYN_cyclist!A27</f>
        <v>26</v>
      </c>
      <c r="B27">
        <f>DYN_cyclist!D27</f>
        <v>72</v>
      </c>
      <c r="C27">
        <f>DYN_cyclist!E27</f>
        <v>58</v>
      </c>
      <c r="D27">
        <f t="shared" si="0"/>
        <v>63</v>
      </c>
      <c r="E27">
        <f>DYN_cyclist!G27</f>
        <v>68</v>
      </c>
      <c r="F27">
        <f>DYN_cyclist!H27</f>
        <v>60</v>
      </c>
      <c r="G27">
        <f>DYN_cyclist!I27</f>
        <v>74</v>
      </c>
      <c r="H27">
        <f>DYN_cyclist!J27</f>
        <v>72</v>
      </c>
      <c r="I27">
        <f>DYN_cyclist!K27</f>
        <v>64</v>
      </c>
      <c r="J27">
        <f>DYN_cyclist!L27</f>
        <v>70</v>
      </c>
      <c r="K27">
        <f>DYN_cyclist!M27</f>
        <v>71</v>
      </c>
      <c r="L27">
        <f>DYN_cyclist!N27</f>
        <v>73</v>
      </c>
      <c r="M27">
        <f>DYN_cyclist!O27</f>
        <v>73</v>
      </c>
      <c r="N27">
        <f>DYN_cyclist!P27</f>
        <v>66</v>
      </c>
      <c r="O27">
        <f>DYN_cyclist!Q27</f>
        <v>63</v>
      </c>
      <c r="P27" s="7">
        <f t="shared" si="1"/>
        <v>62.608118741620508</v>
      </c>
      <c r="Q27" s="13">
        <f t="shared" si="2"/>
        <v>51.411256127007498</v>
      </c>
      <c r="R27" s="13">
        <f t="shared" si="3"/>
        <v>62.4300959769283</v>
      </c>
      <c r="S27" s="13">
        <f t="shared" si="4"/>
        <v>45.784278384556771</v>
      </c>
      <c r="T27" s="13">
        <f t="shared" si="5"/>
        <v>64.932948336526465</v>
      </c>
      <c r="U27" s="13">
        <f t="shared" si="6"/>
        <v>41.845521186260285</v>
      </c>
      <c r="V27" s="14">
        <f t="shared" si="7"/>
        <v>57.180760847403626</v>
      </c>
      <c r="W27">
        <f t="shared" si="8"/>
        <v>71.500231242743084</v>
      </c>
    </row>
    <row r="28" spans="1:23" x14ac:dyDescent="0.3">
      <c r="A28">
        <f>DYN_cyclist!A28</f>
        <v>27</v>
      </c>
      <c r="B28">
        <f>DYN_cyclist!D28</f>
        <v>73</v>
      </c>
      <c r="C28">
        <f>DYN_cyclist!E28</f>
        <v>73</v>
      </c>
      <c r="D28">
        <f t="shared" si="0"/>
        <v>74</v>
      </c>
      <c r="E28">
        <f>DYN_cyclist!G28</f>
        <v>74</v>
      </c>
      <c r="F28">
        <f>DYN_cyclist!H28</f>
        <v>74</v>
      </c>
      <c r="G28">
        <f>DYN_cyclist!I28</f>
        <v>77</v>
      </c>
      <c r="H28">
        <f>DYN_cyclist!J28</f>
        <v>75</v>
      </c>
      <c r="I28">
        <f>DYN_cyclist!K28</f>
        <v>78</v>
      </c>
      <c r="J28">
        <f>DYN_cyclist!L28</f>
        <v>62</v>
      </c>
      <c r="K28">
        <f>DYN_cyclist!M28</f>
        <v>68</v>
      </c>
      <c r="L28">
        <f>DYN_cyclist!N28</f>
        <v>76</v>
      </c>
      <c r="M28">
        <f>DYN_cyclist!O28</f>
        <v>76</v>
      </c>
      <c r="N28">
        <f>DYN_cyclist!P28</f>
        <v>65</v>
      </c>
      <c r="O28">
        <f>DYN_cyclist!Q28</f>
        <v>74</v>
      </c>
      <c r="P28" s="7">
        <f t="shared" si="1"/>
        <v>72.048289443534088</v>
      </c>
      <c r="Q28" s="13">
        <f t="shared" si="2"/>
        <v>70.264867333200669</v>
      </c>
      <c r="R28" s="13">
        <f t="shared" si="3"/>
        <v>61.931292218288633</v>
      </c>
      <c r="S28" s="13">
        <f t="shared" si="4"/>
        <v>66.80590373748862</v>
      </c>
      <c r="T28" s="13">
        <f t="shared" si="5"/>
        <v>61.122147586540422</v>
      </c>
      <c r="U28" s="13">
        <f t="shared" si="6"/>
        <v>62.932618876036642</v>
      </c>
      <c r="V28" s="14">
        <f t="shared" si="7"/>
        <v>61.044500605288306</v>
      </c>
      <c r="W28">
        <f t="shared" si="8"/>
        <v>75.369980728040616</v>
      </c>
    </row>
    <row r="29" spans="1:23" x14ac:dyDescent="0.3">
      <c r="A29">
        <f>DYN_cyclist!A29</f>
        <v>28</v>
      </c>
      <c r="B29">
        <f>DYN_cyclist!D29</f>
        <v>77</v>
      </c>
      <c r="C29">
        <f>DYN_cyclist!E29</f>
        <v>62</v>
      </c>
      <c r="D29">
        <f t="shared" si="0"/>
        <v>65</v>
      </c>
      <c r="E29">
        <f>DYN_cyclist!G29</f>
        <v>67</v>
      </c>
      <c r="F29">
        <f>DYN_cyclist!H29</f>
        <v>61</v>
      </c>
      <c r="G29">
        <f>DYN_cyclist!I29</f>
        <v>72</v>
      </c>
      <c r="H29">
        <f>DYN_cyclist!J29</f>
        <v>73</v>
      </c>
      <c r="I29">
        <f>DYN_cyclist!K29</f>
        <v>76</v>
      </c>
      <c r="J29">
        <f>DYN_cyclist!L29</f>
        <v>60</v>
      </c>
      <c r="K29">
        <f>DYN_cyclist!M29</f>
        <v>78</v>
      </c>
      <c r="L29">
        <f>DYN_cyclist!N29</f>
        <v>78</v>
      </c>
      <c r="M29">
        <f>DYN_cyclist!O29</f>
        <v>64</v>
      </c>
      <c r="N29">
        <f>DYN_cyclist!P29</f>
        <v>66</v>
      </c>
      <c r="O29">
        <f>DYN_cyclist!Q29</f>
        <v>72</v>
      </c>
      <c r="P29" s="7">
        <f t="shared" si="1"/>
        <v>66.121275324006987</v>
      </c>
      <c r="Q29" s="13">
        <f t="shared" si="2"/>
        <v>55.659908698256316</v>
      </c>
      <c r="R29" s="13">
        <f t="shared" si="3"/>
        <v>74.29954493560399</v>
      </c>
      <c r="S29" s="13">
        <f t="shared" si="4"/>
        <v>49.589612189079446</v>
      </c>
      <c r="T29" s="13">
        <f t="shared" si="5"/>
        <v>58.88497279440486</v>
      </c>
      <c r="U29" s="13">
        <f t="shared" si="6"/>
        <v>47.538663227573487</v>
      </c>
      <c r="V29" s="14">
        <f t="shared" si="7"/>
        <v>63.2064199426569</v>
      </c>
      <c r="W29">
        <f t="shared" si="8"/>
        <v>76.004194399322529</v>
      </c>
    </row>
    <row r="30" spans="1:23" x14ac:dyDescent="0.3">
      <c r="A30">
        <f>DYN_cyclist!A30</f>
        <v>29</v>
      </c>
      <c r="B30">
        <f>DYN_cyclist!D30</f>
        <v>73</v>
      </c>
      <c r="C30">
        <f>DYN_cyclist!E30</f>
        <v>60</v>
      </c>
      <c r="D30">
        <f t="shared" si="0"/>
        <v>66</v>
      </c>
      <c r="E30">
        <f>DYN_cyclist!G30</f>
        <v>71</v>
      </c>
      <c r="F30">
        <f>DYN_cyclist!H30</f>
        <v>60</v>
      </c>
      <c r="G30">
        <f>DYN_cyclist!I30</f>
        <v>71</v>
      </c>
      <c r="H30">
        <f>DYN_cyclist!J30</f>
        <v>73</v>
      </c>
      <c r="I30">
        <f>DYN_cyclist!K30</f>
        <v>68</v>
      </c>
      <c r="J30">
        <f>DYN_cyclist!L30</f>
        <v>62</v>
      </c>
      <c r="K30">
        <f>DYN_cyclist!M30</f>
        <v>73</v>
      </c>
      <c r="L30">
        <f>DYN_cyclist!N30</f>
        <v>75</v>
      </c>
      <c r="M30">
        <f>DYN_cyclist!O30</f>
        <v>64</v>
      </c>
      <c r="N30">
        <f>DYN_cyclist!P30</f>
        <v>61</v>
      </c>
      <c r="O30">
        <f>DYN_cyclist!Q30</f>
        <v>65</v>
      </c>
      <c r="P30" s="7">
        <f t="shared" si="1"/>
        <v>66.325428745547867</v>
      </c>
      <c r="Q30" s="13">
        <f t="shared" si="2"/>
        <v>54.64485837274929</v>
      </c>
      <c r="R30" s="13">
        <f t="shared" si="3"/>
        <v>65.590267237304133</v>
      </c>
      <c r="S30" s="13">
        <f t="shared" si="4"/>
        <v>46.645123565725385</v>
      </c>
      <c r="T30" s="13">
        <f t="shared" si="5"/>
        <v>58.538420021948994</v>
      </c>
      <c r="U30" s="13">
        <f t="shared" si="6"/>
        <v>44.544745430533553</v>
      </c>
      <c r="V30" s="14">
        <f t="shared" si="7"/>
        <v>57.955888531379415</v>
      </c>
      <c r="W30">
        <f t="shared" si="8"/>
        <v>72.379566115816658</v>
      </c>
    </row>
    <row r="31" spans="1:23" x14ac:dyDescent="0.3">
      <c r="A31">
        <f>DYN_cyclist!A31</f>
        <v>30</v>
      </c>
      <c r="B31">
        <f>DYN_cyclist!D31</f>
        <v>72</v>
      </c>
      <c r="C31">
        <f>DYN_cyclist!E31</f>
        <v>70</v>
      </c>
      <c r="D31">
        <f t="shared" si="0"/>
        <v>72</v>
      </c>
      <c r="E31">
        <f>DYN_cyclist!G31</f>
        <v>74</v>
      </c>
      <c r="F31">
        <f>DYN_cyclist!H31</f>
        <v>74</v>
      </c>
      <c r="G31">
        <f>DYN_cyclist!I31</f>
        <v>69</v>
      </c>
      <c r="H31">
        <f>DYN_cyclist!J31</f>
        <v>72</v>
      </c>
      <c r="I31">
        <f>DYN_cyclist!K31</f>
        <v>67</v>
      </c>
      <c r="J31">
        <f>DYN_cyclist!L31</f>
        <v>61</v>
      </c>
      <c r="K31">
        <f>DYN_cyclist!M31</f>
        <v>67</v>
      </c>
      <c r="L31">
        <f>DYN_cyclist!N31</f>
        <v>72</v>
      </c>
      <c r="M31">
        <f>DYN_cyclist!O31</f>
        <v>64</v>
      </c>
      <c r="N31">
        <f>DYN_cyclist!P31</f>
        <v>65</v>
      </c>
      <c r="O31">
        <f>DYN_cyclist!Q31</f>
        <v>72</v>
      </c>
      <c r="P31" s="7">
        <f t="shared" si="1"/>
        <v>69.181108641540618</v>
      </c>
      <c r="Q31" s="13">
        <f t="shared" si="2"/>
        <v>65.664853453839413</v>
      </c>
      <c r="R31" s="13">
        <f t="shared" si="3"/>
        <v>58.467703069355771</v>
      </c>
      <c r="S31" s="13">
        <f t="shared" si="4"/>
        <v>65.606479089132094</v>
      </c>
      <c r="T31" s="13">
        <f t="shared" si="5"/>
        <v>57.584164397239633</v>
      </c>
      <c r="U31" s="13">
        <f t="shared" si="6"/>
        <v>57.516138491959509</v>
      </c>
      <c r="V31" s="14">
        <f t="shared" si="7"/>
        <v>58.268994807263454</v>
      </c>
      <c r="W31">
        <f t="shared" si="8"/>
        <v>73.709471241228613</v>
      </c>
    </row>
    <row r="32" spans="1:23" x14ac:dyDescent="0.3">
      <c r="A32">
        <f>DYN_cyclist!A32</f>
        <v>31</v>
      </c>
      <c r="B32">
        <f>DYN_cyclist!D32</f>
        <v>66</v>
      </c>
      <c r="C32">
        <f>DYN_cyclist!E32</f>
        <v>73</v>
      </c>
      <c r="D32">
        <f t="shared" si="0"/>
        <v>72</v>
      </c>
      <c r="E32">
        <f>DYN_cyclist!G32</f>
        <v>70</v>
      </c>
      <c r="F32">
        <f>DYN_cyclist!H32</f>
        <v>61</v>
      </c>
      <c r="G32">
        <f>DYN_cyclist!I32</f>
        <v>73</v>
      </c>
      <c r="H32">
        <f>DYN_cyclist!J32</f>
        <v>71</v>
      </c>
      <c r="I32">
        <f>DYN_cyclist!K32</f>
        <v>69</v>
      </c>
      <c r="J32">
        <f>DYN_cyclist!L32</f>
        <v>64</v>
      </c>
      <c r="K32">
        <f>DYN_cyclist!M32</f>
        <v>64</v>
      </c>
      <c r="L32">
        <f>DYN_cyclist!N32</f>
        <v>77</v>
      </c>
      <c r="M32">
        <f>DYN_cyclist!O32</f>
        <v>70</v>
      </c>
      <c r="N32">
        <f>DYN_cyclist!P32</f>
        <v>76</v>
      </c>
      <c r="O32">
        <f>DYN_cyclist!Q32</f>
        <v>59</v>
      </c>
      <c r="P32" s="7">
        <f t="shared" si="1"/>
        <v>65.721902661123238</v>
      </c>
      <c r="Q32" s="13">
        <f t="shared" si="2"/>
        <v>64.072488836802279</v>
      </c>
      <c r="R32" s="13">
        <f t="shared" si="3"/>
        <v>56.778597125953574</v>
      </c>
      <c r="S32" s="13">
        <f t="shared" si="4"/>
        <v>47.490195065027805</v>
      </c>
      <c r="T32" s="13">
        <f t="shared" si="5"/>
        <v>59.103196891426869</v>
      </c>
      <c r="U32" s="13">
        <f t="shared" si="6"/>
        <v>62.235314337635806</v>
      </c>
      <c r="V32" s="14">
        <f t="shared" si="7"/>
        <v>51.343609812042047</v>
      </c>
      <c r="W32">
        <f t="shared" si="8"/>
        <v>71.989797190013263</v>
      </c>
    </row>
    <row r="33" spans="1:23" x14ac:dyDescent="0.3">
      <c r="A33">
        <f>DYN_cyclist!A33</f>
        <v>32</v>
      </c>
      <c r="B33">
        <f>DYN_cyclist!D33</f>
        <v>71</v>
      </c>
      <c r="C33">
        <f>DYN_cyclist!E33</f>
        <v>60</v>
      </c>
      <c r="D33">
        <f t="shared" si="0"/>
        <v>61</v>
      </c>
      <c r="E33">
        <f>DYN_cyclist!G33</f>
        <v>62</v>
      </c>
      <c r="F33">
        <f>DYN_cyclist!H33</f>
        <v>71</v>
      </c>
      <c r="G33">
        <f>DYN_cyclist!I33</f>
        <v>70</v>
      </c>
      <c r="H33">
        <f>DYN_cyclist!J33</f>
        <v>71</v>
      </c>
      <c r="I33">
        <f>DYN_cyclist!K33</f>
        <v>66</v>
      </c>
      <c r="J33">
        <f>DYN_cyclist!L33</f>
        <v>63</v>
      </c>
      <c r="K33">
        <f>DYN_cyclist!M33</f>
        <v>61</v>
      </c>
      <c r="L33">
        <f>DYN_cyclist!N33</f>
        <v>62</v>
      </c>
      <c r="M33">
        <f>DYN_cyclist!O33</f>
        <v>64</v>
      </c>
      <c r="N33">
        <f>DYN_cyclist!P33</f>
        <v>67</v>
      </c>
      <c r="O33">
        <f>DYN_cyclist!Q33</f>
        <v>70</v>
      </c>
      <c r="P33" s="7">
        <f t="shared" si="1"/>
        <v>54.230276361371061</v>
      </c>
      <c r="Q33" s="13">
        <f t="shared" si="2"/>
        <v>52.06280790461485</v>
      </c>
      <c r="R33" s="13">
        <f t="shared" si="3"/>
        <v>48.443475135926342</v>
      </c>
      <c r="S33" s="13">
        <f t="shared" si="4"/>
        <v>59.776375802954497</v>
      </c>
      <c r="T33" s="13">
        <f t="shared" si="5"/>
        <v>54.92761378099366</v>
      </c>
      <c r="U33" s="13">
        <f t="shared" si="6"/>
        <v>43.373701754979848</v>
      </c>
      <c r="V33" s="14">
        <f t="shared" si="7"/>
        <v>55.143387766804715</v>
      </c>
      <c r="W33">
        <f t="shared" si="8"/>
        <v>68.363994663847691</v>
      </c>
    </row>
    <row r="34" spans="1:23" x14ac:dyDescent="0.3">
      <c r="A34">
        <f>DYN_cyclist!A34</f>
        <v>33</v>
      </c>
      <c r="B34">
        <f>DYN_cyclist!D34</f>
        <v>72</v>
      </c>
      <c r="C34">
        <f>DYN_cyclist!E34</f>
        <v>76</v>
      </c>
      <c r="D34">
        <f t="shared" si="0"/>
        <v>74</v>
      </c>
      <c r="E34">
        <f>DYN_cyclist!G34</f>
        <v>72</v>
      </c>
      <c r="F34">
        <f>DYN_cyclist!H34</f>
        <v>75</v>
      </c>
      <c r="G34">
        <f>DYN_cyclist!I34</f>
        <v>72</v>
      </c>
      <c r="H34">
        <f>DYN_cyclist!J34</f>
        <v>74</v>
      </c>
      <c r="I34">
        <f>DYN_cyclist!K34</f>
        <v>74</v>
      </c>
      <c r="J34">
        <f>DYN_cyclist!L34</f>
        <v>50</v>
      </c>
      <c r="K34">
        <f>DYN_cyclist!M34</f>
        <v>64</v>
      </c>
      <c r="L34">
        <f>DYN_cyclist!N34</f>
        <v>67</v>
      </c>
      <c r="M34">
        <f>DYN_cyclist!O34</f>
        <v>70</v>
      </c>
      <c r="N34">
        <f>DYN_cyclist!P34</f>
        <v>69</v>
      </c>
      <c r="O34">
        <f>DYN_cyclist!Q34</f>
        <v>76</v>
      </c>
      <c r="P34" s="7">
        <f t="shared" si="1"/>
        <v>68.135809558375428</v>
      </c>
      <c r="Q34" s="13">
        <f t="shared" si="2"/>
        <v>71.091760982685713</v>
      </c>
      <c r="R34" s="13">
        <f t="shared" si="3"/>
        <v>54.046463919705353</v>
      </c>
      <c r="S34" s="13">
        <f t="shared" si="4"/>
        <v>68.780240792481578</v>
      </c>
      <c r="T34" s="13">
        <f t="shared" si="5"/>
        <v>49.347535535425301</v>
      </c>
      <c r="U34" s="13">
        <f t="shared" si="6"/>
        <v>66.552785307954167</v>
      </c>
      <c r="V34" s="14">
        <f t="shared" si="7"/>
        <v>59.190335743867472</v>
      </c>
      <c r="W34">
        <f t="shared" si="8"/>
        <v>74.832792110066933</v>
      </c>
    </row>
    <row r="35" spans="1:23" x14ac:dyDescent="0.3">
      <c r="A35">
        <f>DYN_cyclist!A35</f>
        <v>34</v>
      </c>
      <c r="B35">
        <f>DYN_cyclist!D35</f>
        <v>64</v>
      </c>
      <c r="C35">
        <f>DYN_cyclist!E35</f>
        <v>73</v>
      </c>
      <c r="D35">
        <f t="shared" si="0"/>
        <v>71</v>
      </c>
      <c r="E35">
        <f>DYN_cyclist!G35</f>
        <v>68</v>
      </c>
      <c r="F35">
        <f>DYN_cyclist!H35</f>
        <v>57</v>
      </c>
      <c r="G35">
        <f>DYN_cyclist!I35</f>
        <v>68</v>
      </c>
      <c r="H35">
        <f>DYN_cyclist!J35</f>
        <v>72</v>
      </c>
      <c r="I35">
        <f>DYN_cyclist!K35</f>
        <v>66</v>
      </c>
      <c r="J35">
        <f>DYN_cyclist!L35</f>
        <v>55</v>
      </c>
      <c r="K35">
        <f>DYN_cyclist!M35</f>
        <v>56</v>
      </c>
      <c r="L35">
        <f>DYN_cyclist!N35</f>
        <v>72</v>
      </c>
      <c r="M35">
        <f>DYN_cyclist!O35</f>
        <v>74</v>
      </c>
      <c r="N35">
        <f>DYN_cyclist!P35</f>
        <v>69</v>
      </c>
      <c r="O35">
        <f>DYN_cyclist!Q35</f>
        <v>55</v>
      </c>
      <c r="P35" s="7">
        <f t="shared" si="1"/>
        <v>61.285563911648005</v>
      </c>
      <c r="Q35" s="13">
        <f t="shared" si="2"/>
        <v>62.174984584531757</v>
      </c>
      <c r="R35" s="13">
        <f t="shared" si="3"/>
        <v>47.18398851823563</v>
      </c>
      <c r="S35" s="13">
        <f t="shared" si="4"/>
        <v>42.565988227628623</v>
      </c>
      <c r="T35" s="13">
        <f t="shared" si="5"/>
        <v>50.11870564907646</v>
      </c>
      <c r="U35" s="13">
        <f t="shared" si="6"/>
        <v>61.704138044101676</v>
      </c>
      <c r="V35" s="14">
        <f t="shared" si="7"/>
        <v>48.710576202612295</v>
      </c>
      <c r="W35">
        <f t="shared" si="8"/>
        <v>70.132927481819905</v>
      </c>
    </row>
    <row r="36" spans="1:23" x14ac:dyDescent="0.3">
      <c r="A36">
        <f>DYN_cyclist!A36</f>
        <v>35</v>
      </c>
      <c r="B36">
        <f>DYN_cyclist!D36</f>
        <v>70</v>
      </c>
      <c r="C36">
        <f>DYN_cyclist!E36</f>
        <v>69</v>
      </c>
      <c r="D36">
        <f t="shared" si="0"/>
        <v>72</v>
      </c>
      <c r="E36">
        <f>DYN_cyclist!G36</f>
        <v>75</v>
      </c>
      <c r="F36">
        <f>DYN_cyclist!H36</f>
        <v>67</v>
      </c>
      <c r="G36">
        <f>DYN_cyclist!I36</f>
        <v>73</v>
      </c>
      <c r="H36">
        <f>DYN_cyclist!J36</f>
        <v>65</v>
      </c>
      <c r="I36">
        <f>DYN_cyclist!K36</f>
        <v>64</v>
      </c>
      <c r="J36">
        <f>DYN_cyclist!L36</f>
        <v>60</v>
      </c>
      <c r="K36">
        <f>DYN_cyclist!M36</f>
        <v>74</v>
      </c>
      <c r="L36">
        <f>DYN_cyclist!N36</f>
        <v>77</v>
      </c>
      <c r="M36">
        <f>DYN_cyclist!O36</f>
        <v>73</v>
      </c>
      <c r="N36">
        <f>DYN_cyclist!P36</f>
        <v>65</v>
      </c>
      <c r="O36">
        <f>DYN_cyclist!Q36</f>
        <v>70</v>
      </c>
      <c r="P36" s="7">
        <f t="shared" si="1"/>
        <v>71.012467501794404</v>
      </c>
      <c r="Q36" s="13">
        <f t="shared" si="2"/>
        <v>62.433696331646999</v>
      </c>
      <c r="R36" s="13">
        <f t="shared" si="3"/>
        <v>67.206915971735583</v>
      </c>
      <c r="S36" s="13">
        <f t="shared" si="4"/>
        <v>55.918263284410621</v>
      </c>
      <c r="T36" s="13">
        <f t="shared" si="5"/>
        <v>57.747481901006303</v>
      </c>
      <c r="U36" s="13">
        <f t="shared" si="6"/>
        <v>55.999219579530426</v>
      </c>
      <c r="V36" s="14">
        <f t="shared" si="7"/>
        <v>55.994323956674101</v>
      </c>
      <c r="W36">
        <f t="shared" si="8"/>
        <v>74.637946208137151</v>
      </c>
    </row>
    <row r="37" spans="1:23" x14ac:dyDescent="0.3">
      <c r="A37">
        <f>DYN_cyclist!A37</f>
        <v>36</v>
      </c>
      <c r="B37">
        <f>DYN_cyclist!D37</f>
        <v>73</v>
      </c>
      <c r="C37">
        <f>DYN_cyclist!E37</f>
        <v>73</v>
      </c>
      <c r="D37">
        <f t="shared" si="0"/>
        <v>75</v>
      </c>
      <c r="E37">
        <f>DYN_cyclist!G37</f>
        <v>76</v>
      </c>
      <c r="F37">
        <f>DYN_cyclist!H37</f>
        <v>70</v>
      </c>
      <c r="G37">
        <f>DYN_cyclist!I37</f>
        <v>71</v>
      </c>
      <c r="H37">
        <f>DYN_cyclist!J37</f>
        <v>75</v>
      </c>
      <c r="I37">
        <f>DYN_cyclist!K37</f>
        <v>72</v>
      </c>
      <c r="J37">
        <f>DYN_cyclist!L37</f>
        <v>73</v>
      </c>
      <c r="K37">
        <f>DYN_cyclist!M37</f>
        <v>71</v>
      </c>
      <c r="L37">
        <f>DYN_cyclist!N37</f>
        <v>76</v>
      </c>
      <c r="M37">
        <f>DYN_cyclist!O37</f>
        <v>70</v>
      </c>
      <c r="N37">
        <f>DYN_cyclist!P37</f>
        <v>72</v>
      </c>
      <c r="O37">
        <f>DYN_cyclist!Q37</f>
        <v>71</v>
      </c>
      <c r="P37" s="7">
        <f t="shared" si="1"/>
        <v>73.964251535055055</v>
      </c>
      <c r="Q37" s="13">
        <f t="shared" si="2"/>
        <v>69.549712883989841</v>
      </c>
      <c r="R37" s="13">
        <f t="shared" si="3"/>
        <v>64.583118874650921</v>
      </c>
      <c r="S37" s="13">
        <f t="shared" si="4"/>
        <v>61.103201304605506</v>
      </c>
      <c r="T37" s="13">
        <f t="shared" si="5"/>
        <v>70.459835394430897</v>
      </c>
      <c r="U37" s="13">
        <f t="shared" si="6"/>
        <v>62.706696383937171</v>
      </c>
      <c r="V37" s="14">
        <f t="shared" si="7"/>
        <v>60.82933746416056</v>
      </c>
      <c r="W37">
        <f t="shared" si="8"/>
        <v>76.232751909099534</v>
      </c>
    </row>
    <row r="38" spans="1:23" x14ac:dyDescent="0.3">
      <c r="A38">
        <f>DYN_cyclist!A38</f>
        <v>37</v>
      </c>
      <c r="B38">
        <f>DYN_cyclist!D38</f>
        <v>69</v>
      </c>
      <c r="C38">
        <f>DYN_cyclist!E38</f>
        <v>56</v>
      </c>
      <c r="D38">
        <f t="shared" si="0"/>
        <v>63</v>
      </c>
      <c r="E38">
        <f>DYN_cyclist!G38</f>
        <v>69</v>
      </c>
      <c r="F38">
        <f>DYN_cyclist!H38</f>
        <v>68</v>
      </c>
      <c r="G38">
        <f>DYN_cyclist!I38</f>
        <v>70</v>
      </c>
      <c r="H38">
        <f>DYN_cyclist!J38</f>
        <v>69</v>
      </c>
      <c r="I38">
        <f>DYN_cyclist!K38</f>
        <v>64</v>
      </c>
      <c r="J38">
        <f>DYN_cyclist!L38</f>
        <v>65</v>
      </c>
      <c r="K38">
        <f>DYN_cyclist!M38</f>
        <v>69</v>
      </c>
      <c r="L38">
        <f>DYN_cyclist!N38</f>
        <v>70</v>
      </c>
      <c r="M38">
        <f>DYN_cyclist!O38</f>
        <v>70</v>
      </c>
      <c r="N38">
        <f>DYN_cyclist!P38</f>
        <v>64</v>
      </c>
      <c r="O38">
        <f>DYN_cyclist!Q38</f>
        <v>69</v>
      </c>
      <c r="P38" s="7">
        <f t="shared" si="1"/>
        <v>60.770688587641018</v>
      </c>
      <c r="Q38" s="13">
        <f t="shared" si="2"/>
        <v>51.134456357490905</v>
      </c>
      <c r="R38" s="13">
        <f t="shared" si="3"/>
        <v>58.375746044939604</v>
      </c>
      <c r="S38" s="13">
        <f t="shared" si="4"/>
        <v>55.599627259776248</v>
      </c>
      <c r="T38" s="13">
        <f t="shared" si="5"/>
        <v>58.266283177768265</v>
      </c>
      <c r="U38" s="13">
        <f t="shared" si="6"/>
        <v>39.105335338901064</v>
      </c>
      <c r="V38" s="14">
        <f t="shared" si="7"/>
        <v>52.991652437081875</v>
      </c>
      <c r="W38">
        <f t="shared" si="8"/>
        <v>69.149904552126728</v>
      </c>
    </row>
    <row r="39" spans="1:23" x14ac:dyDescent="0.3">
      <c r="A39">
        <f>DYN_cyclist!A39</f>
        <v>38</v>
      </c>
      <c r="B39">
        <f>DYN_cyclist!D39</f>
        <v>67</v>
      </c>
      <c r="C39">
        <f>DYN_cyclist!E39</f>
        <v>59</v>
      </c>
      <c r="D39">
        <f t="shared" si="0"/>
        <v>61</v>
      </c>
      <c r="E39">
        <f>DYN_cyclist!G39</f>
        <v>63</v>
      </c>
      <c r="F39">
        <f>DYN_cyclist!H39</f>
        <v>60</v>
      </c>
      <c r="G39">
        <f>DYN_cyclist!I39</f>
        <v>63</v>
      </c>
      <c r="H39">
        <f>DYN_cyclist!J39</f>
        <v>66</v>
      </c>
      <c r="I39">
        <f>DYN_cyclist!K39</f>
        <v>61</v>
      </c>
      <c r="J39">
        <f>DYN_cyclist!L39</f>
        <v>62</v>
      </c>
      <c r="K39">
        <f>DYN_cyclist!M39</f>
        <v>71</v>
      </c>
      <c r="L39">
        <f>DYN_cyclist!N39</f>
        <v>72</v>
      </c>
      <c r="M39">
        <f>DYN_cyclist!O39</f>
        <v>60</v>
      </c>
      <c r="N39">
        <f>DYN_cyclist!P39</f>
        <v>63</v>
      </c>
      <c r="O39">
        <f>DYN_cyclist!Q39</f>
        <v>63</v>
      </c>
      <c r="P39" s="7">
        <f t="shared" si="1"/>
        <v>56.062227542963932</v>
      </c>
      <c r="Q39" s="13">
        <f t="shared" si="2"/>
        <v>48.387905047191644</v>
      </c>
      <c r="R39" s="13">
        <f t="shared" si="3"/>
        <v>60.490119016064028</v>
      </c>
      <c r="S39" s="13">
        <f t="shared" si="4"/>
        <v>45.185924101703279</v>
      </c>
      <c r="T39" s="13">
        <f t="shared" si="5"/>
        <v>53.86859588623723</v>
      </c>
      <c r="U39" s="13">
        <f t="shared" si="6"/>
        <v>42.15102484534588</v>
      </c>
      <c r="V39" s="14">
        <f t="shared" si="7"/>
        <v>49.335437814590634</v>
      </c>
      <c r="W39">
        <f t="shared" si="8"/>
        <v>68.784623447063424</v>
      </c>
    </row>
    <row r="40" spans="1:23" x14ac:dyDescent="0.3">
      <c r="A40">
        <f>DYN_cyclist!A40</f>
        <v>39</v>
      </c>
      <c r="B40">
        <f>DYN_cyclist!D40</f>
        <v>62</v>
      </c>
      <c r="C40">
        <f>DYN_cyclist!E40</f>
        <v>66</v>
      </c>
      <c r="D40">
        <f t="shared" si="0"/>
        <v>66</v>
      </c>
      <c r="E40">
        <f>DYN_cyclist!G40</f>
        <v>65</v>
      </c>
      <c r="F40">
        <f>DYN_cyclist!H40</f>
        <v>60</v>
      </c>
      <c r="G40">
        <f>DYN_cyclist!I40</f>
        <v>65</v>
      </c>
      <c r="H40">
        <f>DYN_cyclist!J40</f>
        <v>65</v>
      </c>
      <c r="I40">
        <f>DYN_cyclist!K40</f>
        <v>62</v>
      </c>
      <c r="J40">
        <f>DYN_cyclist!L40</f>
        <v>60</v>
      </c>
      <c r="K40">
        <f>DYN_cyclist!M40</f>
        <v>60</v>
      </c>
      <c r="L40">
        <f>DYN_cyclist!N40</f>
        <v>64</v>
      </c>
      <c r="M40">
        <f>DYN_cyclist!O40</f>
        <v>62</v>
      </c>
      <c r="N40">
        <f>DYN_cyclist!P40</f>
        <v>62</v>
      </c>
      <c r="O40">
        <f>DYN_cyclist!Q40</f>
        <v>60</v>
      </c>
      <c r="P40" s="7">
        <f t="shared" si="1"/>
        <v>54.895255784726643</v>
      </c>
      <c r="Q40" s="13">
        <f t="shared" si="2"/>
        <v>53.761520666389629</v>
      </c>
      <c r="R40" s="13">
        <f t="shared" si="3"/>
        <v>46.407097625449879</v>
      </c>
      <c r="S40" s="13">
        <f t="shared" si="4"/>
        <v>45.104428870654836</v>
      </c>
      <c r="T40" s="13">
        <f t="shared" si="5"/>
        <v>49.810055171592786</v>
      </c>
      <c r="U40" s="13">
        <f t="shared" si="6"/>
        <v>50.553475746963649</v>
      </c>
      <c r="V40" s="14">
        <f t="shared" si="7"/>
        <v>44.601640872889455</v>
      </c>
      <c r="W40">
        <f t="shared" si="8"/>
        <v>65.808839566575955</v>
      </c>
    </row>
    <row r="41" spans="1:23" x14ac:dyDescent="0.3">
      <c r="A41">
        <f>DYN_cyclist!A41</f>
        <v>40</v>
      </c>
      <c r="B41">
        <f>DYN_cyclist!D41</f>
        <v>70</v>
      </c>
      <c r="C41">
        <f>DYN_cyclist!E41</f>
        <v>62</v>
      </c>
      <c r="D41">
        <f t="shared" si="0"/>
        <v>63</v>
      </c>
      <c r="E41">
        <f>DYN_cyclist!G41</f>
        <v>64</v>
      </c>
      <c r="F41">
        <f>DYN_cyclist!H41</f>
        <v>64</v>
      </c>
      <c r="G41">
        <f>DYN_cyclist!I41</f>
        <v>66</v>
      </c>
      <c r="H41">
        <f>DYN_cyclist!J41</f>
        <v>67</v>
      </c>
      <c r="I41">
        <f>DYN_cyclist!K41</f>
        <v>65</v>
      </c>
      <c r="J41">
        <f>DYN_cyclist!L41</f>
        <v>64</v>
      </c>
      <c r="K41">
        <f>DYN_cyclist!M41</f>
        <v>71</v>
      </c>
      <c r="L41">
        <f>DYN_cyclist!N41</f>
        <v>69</v>
      </c>
      <c r="M41">
        <f>DYN_cyclist!O41</f>
        <v>70</v>
      </c>
      <c r="N41">
        <f>DYN_cyclist!P41</f>
        <v>64</v>
      </c>
      <c r="O41">
        <f>DYN_cyclist!Q41</f>
        <v>69</v>
      </c>
      <c r="P41" s="7">
        <f t="shared" si="1"/>
        <v>58.021527812461919</v>
      </c>
      <c r="Q41" s="13">
        <f t="shared" si="2"/>
        <v>52.119045746250364</v>
      </c>
      <c r="R41" s="13">
        <f t="shared" si="3"/>
        <v>60.131535275351276</v>
      </c>
      <c r="S41" s="13">
        <f t="shared" si="4"/>
        <v>51.320407166495492</v>
      </c>
      <c r="T41" s="13">
        <f t="shared" si="5"/>
        <v>57.13634823756999</v>
      </c>
      <c r="U41" s="13">
        <f t="shared" si="6"/>
        <v>45.988124914595865</v>
      </c>
      <c r="V41" s="14">
        <f t="shared" si="7"/>
        <v>54.183700923861096</v>
      </c>
      <c r="W41">
        <f t="shared" si="8"/>
        <v>68.80604320374924</v>
      </c>
    </row>
    <row r="42" spans="1:23" x14ac:dyDescent="0.3">
      <c r="A42">
        <f>DYN_cyclist!A42</f>
        <v>41</v>
      </c>
      <c r="B42">
        <f>DYN_cyclist!D42</f>
        <v>67</v>
      </c>
      <c r="C42">
        <f>DYN_cyclist!E42</f>
        <v>77</v>
      </c>
      <c r="D42">
        <f t="shared" si="0"/>
        <v>74</v>
      </c>
      <c r="E42">
        <f>DYN_cyclist!G42</f>
        <v>71</v>
      </c>
      <c r="F42">
        <f>DYN_cyclist!H42</f>
        <v>74</v>
      </c>
      <c r="G42">
        <f>DYN_cyclist!I42</f>
        <v>76</v>
      </c>
      <c r="H42">
        <f>DYN_cyclist!J42</f>
        <v>74</v>
      </c>
      <c r="I42">
        <f>DYN_cyclist!K42</f>
        <v>75</v>
      </c>
      <c r="J42">
        <f>DYN_cyclist!L42</f>
        <v>59</v>
      </c>
      <c r="K42">
        <f>DYN_cyclist!M42</f>
        <v>60</v>
      </c>
      <c r="L42">
        <f>DYN_cyclist!N42</f>
        <v>68</v>
      </c>
      <c r="M42">
        <f>DYN_cyclist!O42</f>
        <v>66</v>
      </c>
      <c r="N42">
        <f>DYN_cyclist!P42</f>
        <v>65</v>
      </c>
      <c r="O42">
        <f>DYN_cyclist!Q42</f>
        <v>72</v>
      </c>
      <c r="P42" s="7">
        <f t="shared" si="1"/>
        <v>66.082823797077509</v>
      </c>
      <c r="Q42" s="13">
        <f t="shared" si="2"/>
        <v>71.472228098831621</v>
      </c>
      <c r="R42" s="13">
        <f t="shared" si="3"/>
        <v>50.051624535594449</v>
      </c>
      <c r="S42" s="13">
        <f t="shared" si="4"/>
        <v>66.475931574471844</v>
      </c>
      <c r="T42" s="13">
        <f t="shared" si="5"/>
        <v>53.999170926136046</v>
      </c>
      <c r="U42" s="13">
        <f t="shared" si="6"/>
        <v>68.106502532731511</v>
      </c>
      <c r="V42" s="14">
        <f t="shared" si="7"/>
        <v>53.161507136030579</v>
      </c>
      <c r="W42">
        <f t="shared" si="8"/>
        <v>74.935515601464814</v>
      </c>
    </row>
    <row r="43" spans="1:23" x14ac:dyDescent="0.3">
      <c r="A43">
        <f>DYN_cyclist!A43</f>
        <v>42</v>
      </c>
      <c r="B43">
        <f>DYN_cyclist!D43</f>
        <v>76</v>
      </c>
      <c r="C43">
        <f>DYN_cyclist!E43</f>
        <v>60</v>
      </c>
      <c r="D43">
        <f t="shared" si="0"/>
        <v>65</v>
      </c>
      <c r="E43">
        <f>DYN_cyclist!G43</f>
        <v>69</v>
      </c>
      <c r="F43">
        <f>DYN_cyclist!H43</f>
        <v>62</v>
      </c>
      <c r="G43">
        <f>DYN_cyclist!I43</f>
        <v>77</v>
      </c>
      <c r="H43">
        <f>DYN_cyclist!J43</f>
        <v>76</v>
      </c>
      <c r="I43">
        <f>DYN_cyclist!K43</f>
        <v>67</v>
      </c>
      <c r="J43">
        <f>DYN_cyclist!L43</f>
        <v>79</v>
      </c>
      <c r="K43">
        <f>DYN_cyclist!M43</f>
        <v>67</v>
      </c>
      <c r="L43">
        <f>DYN_cyclist!N43</f>
        <v>68</v>
      </c>
      <c r="M43">
        <f>DYN_cyclist!O43</f>
        <v>71</v>
      </c>
      <c r="N43">
        <f>DYN_cyclist!P43</f>
        <v>73</v>
      </c>
      <c r="O43">
        <f>DYN_cyclist!Q43</f>
        <v>60</v>
      </c>
      <c r="P43" s="7">
        <f t="shared" si="1"/>
        <v>64.049137839411713</v>
      </c>
      <c r="Q43" s="13">
        <f t="shared" si="2"/>
        <v>54.609949078701057</v>
      </c>
      <c r="R43" s="13">
        <f t="shared" si="3"/>
        <v>58.295711611625045</v>
      </c>
      <c r="S43" s="13">
        <f t="shared" si="4"/>
        <v>47.794689607698054</v>
      </c>
      <c r="T43" s="13">
        <f t="shared" si="5"/>
        <v>74.736096475883997</v>
      </c>
      <c r="U43" s="13">
        <f t="shared" si="6"/>
        <v>44.440840771746558</v>
      </c>
      <c r="V43" s="14">
        <f t="shared" si="7"/>
        <v>63.10192994584262</v>
      </c>
      <c r="W43">
        <f t="shared" si="8"/>
        <v>76.038486984465848</v>
      </c>
    </row>
    <row r="44" spans="1:23" x14ac:dyDescent="0.3">
      <c r="A44">
        <f>DYN_cyclist!A44</f>
        <v>43</v>
      </c>
      <c r="B44">
        <f>DYN_cyclist!D44</f>
        <v>74</v>
      </c>
      <c r="C44">
        <f>DYN_cyclist!E44</f>
        <v>62</v>
      </c>
      <c r="D44">
        <f t="shared" si="0"/>
        <v>65</v>
      </c>
      <c r="E44">
        <f>DYN_cyclist!G44</f>
        <v>67</v>
      </c>
      <c r="F44">
        <f>DYN_cyclist!H44</f>
        <v>64</v>
      </c>
      <c r="G44">
        <f>DYN_cyclist!I44</f>
        <v>72</v>
      </c>
      <c r="H44">
        <f>DYN_cyclist!J44</f>
        <v>72</v>
      </c>
      <c r="I44">
        <f>DYN_cyclist!K44</f>
        <v>77</v>
      </c>
      <c r="J44">
        <f>DYN_cyclist!L44</f>
        <v>71</v>
      </c>
      <c r="K44">
        <f>DYN_cyclist!M44</f>
        <v>74</v>
      </c>
      <c r="L44">
        <f>DYN_cyclist!N44</f>
        <v>75</v>
      </c>
      <c r="M44">
        <f>DYN_cyclist!O44</f>
        <v>62</v>
      </c>
      <c r="N44">
        <f>DYN_cyclist!P44</f>
        <v>72</v>
      </c>
      <c r="O44">
        <f>DYN_cyclist!Q44</f>
        <v>68</v>
      </c>
      <c r="P44" s="7">
        <f t="shared" si="1"/>
        <v>63.913545612870905</v>
      </c>
      <c r="Q44" s="13">
        <f t="shared" si="2"/>
        <v>55.929520393724175</v>
      </c>
      <c r="R44" s="13">
        <f t="shared" si="3"/>
        <v>67.57334522025576</v>
      </c>
      <c r="S44" s="13">
        <f t="shared" si="4"/>
        <v>51.65672960725631</v>
      </c>
      <c r="T44" s="13">
        <f t="shared" si="5"/>
        <v>66.358314239690486</v>
      </c>
      <c r="U44" s="13">
        <f t="shared" si="6"/>
        <v>47.351251927381021</v>
      </c>
      <c r="V44" s="14">
        <f t="shared" si="7"/>
        <v>59.50105189550812</v>
      </c>
      <c r="W44">
        <f t="shared" si="8"/>
        <v>73.038204868341367</v>
      </c>
    </row>
    <row r="45" spans="1:23" x14ac:dyDescent="0.3">
      <c r="A45">
        <f>DYN_cyclist!A45</f>
        <v>44</v>
      </c>
      <c r="B45">
        <f>DYN_cyclist!D45</f>
        <v>70</v>
      </c>
      <c r="C45">
        <f>DYN_cyclist!E45</f>
        <v>54</v>
      </c>
      <c r="D45">
        <f t="shared" si="0"/>
        <v>57</v>
      </c>
      <c r="E45">
        <f>DYN_cyclist!G45</f>
        <v>59</v>
      </c>
      <c r="F45">
        <f>DYN_cyclist!H45</f>
        <v>72</v>
      </c>
      <c r="G45">
        <f>DYN_cyclist!I45</f>
        <v>65</v>
      </c>
      <c r="H45">
        <f>DYN_cyclist!J45</f>
        <v>66</v>
      </c>
      <c r="I45">
        <f>DYN_cyclist!K45</f>
        <v>69</v>
      </c>
      <c r="J45">
        <f>DYN_cyclist!L45</f>
        <v>51</v>
      </c>
      <c r="K45">
        <f>DYN_cyclist!M45</f>
        <v>59</v>
      </c>
      <c r="L45">
        <f>DYN_cyclist!N45</f>
        <v>61</v>
      </c>
      <c r="M45">
        <f>DYN_cyclist!O45</f>
        <v>67</v>
      </c>
      <c r="N45">
        <f>DYN_cyclist!P45</f>
        <v>65</v>
      </c>
      <c r="O45">
        <f>DYN_cyclist!Q45</f>
        <v>72</v>
      </c>
      <c r="P45" s="7">
        <f t="shared" si="1"/>
        <v>49.313811806448996</v>
      </c>
      <c r="Q45" s="13">
        <f t="shared" si="2"/>
        <v>46.431128643338809</v>
      </c>
      <c r="R45" s="13">
        <f t="shared" si="3"/>
        <v>45.823308121444107</v>
      </c>
      <c r="S45" s="13">
        <f t="shared" si="4"/>
        <v>60.456786385572769</v>
      </c>
      <c r="T45" s="13">
        <f t="shared" si="5"/>
        <v>44.518764095905951</v>
      </c>
      <c r="U45" s="13">
        <f t="shared" si="6"/>
        <v>36.108479456712907</v>
      </c>
      <c r="V45" s="14">
        <f t="shared" si="7"/>
        <v>52.799663109270469</v>
      </c>
      <c r="W45">
        <f t="shared" si="8"/>
        <v>68.463658337581663</v>
      </c>
    </row>
    <row r="46" spans="1:23" x14ac:dyDescent="0.3">
      <c r="A46">
        <f>DYN_cyclist!A46</f>
        <v>45</v>
      </c>
      <c r="B46">
        <f>DYN_cyclist!D46</f>
        <v>77</v>
      </c>
      <c r="C46">
        <f>DYN_cyclist!E46</f>
        <v>64</v>
      </c>
      <c r="D46">
        <f t="shared" si="0"/>
        <v>68</v>
      </c>
      <c r="E46">
        <f>DYN_cyclist!G46</f>
        <v>71</v>
      </c>
      <c r="F46">
        <f>DYN_cyclist!H46</f>
        <v>61</v>
      </c>
      <c r="G46">
        <f>DYN_cyclist!I46</f>
        <v>76</v>
      </c>
      <c r="H46">
        <f>DYN_cyclist!J46</f>
        <v>76</v>
      </c>
      <c r="I46">
        <f>DYN_cyclist!K46</f>
        <v>77</v>
      </c>
      <c r="J46">
        <f>DYN_cyclist!L46</f>
        <v>79</v>
      </c>
      <c r="K46">
        <f>DYN_cyclist!M46</f>
        <v>77</v>
      </c>
      <c r="L46">
        <f>DYN_cyclist!N46</f>
        <v>76</v>
      </c>
      <c r="M46">
        <f>DYN_cyclist!O46</f>
        <v>64</v>
      </c>
      <c r="N46">
        <f>DYN_cyclist!P46</f>
        <v>71</v>
      </c>
      <c r="O46">
        <f>DYN_cyclist!Q46</f>
        <v>65</v>
      </c>
      <c r="P46" s="7">
        <f t="shared" si="1"/>
        <v>69.944413407185721</v>
      </c>
      <c r="Q46" s="13">
        <f t="shared" si="2"/>
        <v>59.487145698737251</v>
      </c>
      <c r="R46" s="13">
        <f t="shared" si="3"/>
        <v>72.486565565325009</v>
      </c>
      <c r="S46" s="13">
        <f t="shared" si="4"/>
        <v>48.410539033251972</v>
      </c>
      <c r="T46" s="13">
        <f t="shared" si="5"/>
        <v>76.762984325440371</v>
      </c>
      <c r="U46" s="13">
        <f t="shared" si="6"/>
        <v>50.383334728016436</v>
      </c>
      <c r="V46" s="14">
        <f t="shared" si="7"/>
        <v>64.47448477222045</v>
      </c>
      <c r="W46">
        <f t="shared" si="8"/>
        <v>77.599791291672403</v>
      </c>
    </row>
    <row r="47" spans="1:23" x14ac:dyDescent="0.3">
      <c r="A47">
        <f>DYN_cyclist!A47</f>
        <v>46</v>
      </c>
      <c r="B47">
        <f>DYN_cyclist!D47</f>
        <v>74</v>
      </c>
      <c r="C47">
        <f>DYN_cyclist!E47</f>
        <v>60</v>
      </c>
      <c r="D47">
        <f t="shared" si="0"/>
        <v>62</v>
      </c>
      <c r="E47">
        <f>DYN_cyclist!G47</f>
        <v>63</v>
      </c>
      <c r="F47">
        <f>DYN_cyclist!H47</f>
        <v>77</v>
      </c>
      <c r="G47">
        <f>DYN_cyclist!I47</f>
        <v>74</v>
      </c>
      <c r="H47">
        <f>DYN_cyclist!J47</f>
        <v>76</v>
      </c>
      <c r="I47">
        <f>DYN_cyclist!K47</f>
        <v>71</v>
      </c>
      <c r="J47">
        <f>DYN_cyclist!L47</f>
        <v>61</v>
      </c>
      <c r="K47">
        <f>DYN_cyclist!M47</f>
        <v>62</v>
      </c>
      <c r="L47">
        <f>DYN_cyclist!N47</f>
        <v>68</v>
      </c>
      <c r="M47">
        <f>DYN_cyclist!O47</f>
        <v>71</v>
      </c>
      <c r="N47">
        <f>DYN_cyclist!P47</f>
        <v>65</v>
      </c>
      <c r="O47">
        <f>DYN_cyclist!Q47</f>
        <v>77</v>
      </c>
      <c r="P47" s="7">
        <f t="shared" si="1"/>
        <v>57.734103882666815</v>
      </c>
      <c r="Q47" s="13">
        <f t="shared" si="2"/>
        <v>55.604289502338126</v>
      </c>
      <c r="R47" s="13">
        <f t="shared" si="3"/>
        <v>53.038690796252197</v>
      </c>
      <c r="S47" s="13">
        <f t="shared" si="4"/>
        <v>69.867183914773619</v>
      </c>
      <c r="T47" s="13">
        <f t="shared" si="5"/>
        <v>56.451057318130239</v>
      </c>
      <c r="U47" s="13">
        <f t="shared" si="6"/>
        <v>44.335069706410486</v>
      </c>
      <c r="V47" s="14">
        <f t="shared" si="7"/>
        <v>59.85530987575661</v>
      </c>
      <c r="W47">
        <f t="shared" si="8"/>
        <v>73.512351793729394</v>
      </c>
    </row>
    <row r="48" spans="1:23" x14ac:dyDescent="0.3">
      <c r="A48">
        <f>DYN_cyclist!A48</f>
        <v>47</v>
      </c>
      <c r="B48">
        <f>DYN_cyclist!D48</f>
        <v>64</v>
      </c>
      <c r="C48">
        <f>DYN_cyclist!E48</f>
        <v>66</v>
      </c>
      <c r="D48">
        <f t="shared" si="0"/>
        <v>68</v>
      </c>
      <c r="E48">
        <f>DYN_cyclist!G48</f>
        <v>70</v>
      </c>
      <c r="F48">
        <f>DYN_cyclist!H48</f>
        <v>55</v>
      </c>
      <c r="G48">
        <f>DYN_cyclist!I48</f>
        <v>64</v>
      </c>
      <c r="H48">
        <f>DYN_cyclist!J48</f>
        <v>65</v>
      </c>
      <c r="I48">
        <f>DYN_cyclist!K48</f>
        <v>56</v>
      </c>
      <c r="J48">
        <f>DYN_cyclist!L48</f>
        <v>55</v>
      </c>
      <c r="K48">
        <f>DYN_cyclist!M48</f>
        <v>54</v>
      </c>
      <c r="L48">
        <f>DYN_cyclist!N48</f>
        <v>60</v>
      </c>
      <c r="M48">
        <f>DYN_cyclist!O48</f>
        <v>64</v>
      </c>
      <c r="N48">
        <f>DYN_cyclist!P48</f>
        <v>58</v>
      </c>
      <c r="O48">
        <f>DYN_cyclist!Q48</f>
        <v>55</v>
      </c>
      <c r="P48" s="7">
        <f t="shared" si="1"/>
        <v>57.849853344347991</v>
      </c>
      <c r="Q48" s="13">
        <f t="shared" si="2"/>
        <v>54.281566040088713</v>
      </c>
      <c r="R48" s="13">
        <f t="shared" si="3"/>
        <v>40.436413783682745</v>
      </c>
      <c r="S48" s="13">
        <f t="shared" si="4"/>
        <v>39.217338855083504</v>
      </c>
      <c r="T48" s="13">
        <f t="shared" si="5"/>
        <v>46.648848567548967</v>
      </c>
      <c r="U48" s="13">
        <f t="shared" si="6"/>
        <v>50.237318518882596</v>
      </c>
      <c r="V48" s="14">
        <f t="shared" si="7"/>
        <v>46.957212233195285</v>
      </c>
      <c r="W48">
        <f t="shared" si="8"/>
        <v>67.320313559643637</v>
      </c>
    </row>
    <row r="49" spans="1:23" x14ac:dyDescent="0.3">
      <c r="A49">
        <f>DYN_cyclist!A49</f>
        <v>48</v>
      </c>
      <c r="B49">
        <f>DYN_cyclist!D49</f>
        <v>60</v>
      </c>
      <c r="C49">
        <f>DYN_cyclist!E49</f>
        <v>54</v>
      </c>
      <c r="D49">
        <f t="shared" si="0"/>
        <v>60</v>
      </c>
      <c r="E49">
        <f>DYN_cyclist!G49</f>
        <v>66</v>
      </c>
      <c r="F49">
        <f>DYN_cyclist!H49</f>
        <v>55</v>
      </c>
      <c r="G49">
        <f>DYN_cyclist!I49</f>
        <v>61</v>
      </c>
      <c r="H49">
        <f>DYN_cyclist!J49</f>
        <v>56</v>
      </c>
      <c r="I49">
        <f>DYN_cyclist!K49</f>
        <v>52</v>
      </c>
      <c r="J49">
        <f>DYN_cyclist!L49</f>
        <v>55</v>
      </c>
      <c r="K49">
        <f>DYN_cyclist!M49</f>
        <v>65</v>
      </c>
      <c r="L49">
        <f>DYN_cyclist!N49</f>
        <v>65</v>
      </c>
      <c r="M49">
        <f>DYN_cyclist!O49</f>
        <v>69</v>
      </c>
      <c r="N49">
        <f>DYN_cyclist!P49</f>
        <v>56</v>
      </c>
      <c r="O49">
        <f>DYN_cyclist!Q49</f>
        <v>55</v>
      </c>
      <c r="P49" s="7">
        <f t="shared" si="1"/>
        <v>52.542061824731526</v>
      </c>
      <c r="Q49" s="13">
        <f t="shared" si="2"/>
        <v>42.537313579947323</v>
      </c>
      <c r="R49" s="13">
        <f t="shared" si="3"/>
        <v>50.177734745542161</v>
      </c>
      <c r="S49" s="13">
        <f t="shared" si="4"/>
        <v>37.257309052357229</v>
      </c>
      <c r="T49" s="13">
        <f t="shared" si="5"/>
        <v>45.028811358419674</v>
      </c>
      <c r="U49" s="13">
        <f t="shared" si="6"/>
        <v>35.191709590805779</v>
      </c>
      <c r="V49" s="14">
        <f t="shared" si="7"/>
        <v>41.145105543166615</v>
      </c>
      <c r="W49">
        <f t="shared" si="8"/>
        <v>64.238796872505901</v>
      </c>
    </row>
    <row r="50" spans="1:23" x14ac:dyDescent="0.3">
      <c r="A50">
        <f>DYN_cyclist!A50</f>
        <v>49</v>
      </c>
      <c r="B50">
        <f>DYN_cyclist!D50</f>
        <v>72</v>
      </c>
      <c r="C50">
        <f>DYN_cyclist!E50</f>
        <v>67</v>
      </c>
      <c r="D50">
        <f t="shared" si="0"/>
        <v>73</v>
      </c>
      <c r="E50">
        <f>DYN_cyclist!G50</f>
        <v>79</v>
      </c>
      <c r="F50">
        <f>DYN_cyclist!H50</f>
        <v>61</v>
      </c>
      <c r="G50">
        <f>DYN_cyclist!I50</f>
        <v>78</v>
      </c>
      <c r="H50">
        <f>DYN_cyclist!J50</f>
        <v>74</v>
      </c>
      <c r="I50">
        <f>DYN_cyclist!K50</f>
        <v>75</v>
      </c>
      <c r="J50">
        <f>DYN_cyclist!L50</f>
        <v>65</v>
      </c>
      <c r="K50">
        <f>DYN_cyclist!M50</f>
        <v>65</v>
      </c>
      <c r="L50">
        <f>DYN_cyclist!N50</f>
        <v>76</v>
      </c>
      <c r="M50">
        <f>DYN_cyclist!O50</f>
        <v>75</v>
      </c>
      <c r="N50">
        <f>DYN_cyclist!P50</f>
        <v>71</v>
      </c>
      <c r="O50">
        <f>DYN_cyclist!Q50</f>
        <v>61</v>
      </c>
      <c r="P50" s="7">
        <f t="shared" si="1"/>
        <v>74.358638826668113</v>
      </c>
      <c r="Q50" s="13">
        <f t="shared" si="2"/>
        <v>64.583018850182739</v>
      </c>
      <c r="R50" s="13">
        <f t="shared" si="3"/>
        <v>58.642707260994342</v>
      </c>
      <c r="S50" s="13">
        <f t="shared" si="4"/>
        <v>47.825191343368189</v>
      </c>
      <c r="T50" s="13">
        <f t="shared" si="5"/>
        <v>63.425188507654248</v>
      </c>
      <c r="U50" s="13">
        <f t="shared" si="6"/>
        <v>54.42538128802078</v>
      </c>
      <c r="V50" s="14">
        <f t="shared" si="7"/>
        <v>59.11811242433896</v>
      </c>
      <c r="W50">
        <f t="shared" si="8"/>
        <v>75.913690239999127</v>
      </c>
    </row>
    <row r="51" spans="1:23" x14ac:dyDescent="0.3">
      <c r="A51">
        <f>DYN_cyclist!A51</f>
        <v>50</v>
      </c>
      <c r="B51">
        <f>DYN_cyclist!D51</f>
        <v>77</v>
      </c>
      <c r="C51">
        <f>DYN_cyclist!E51</f>
        <v>66</v>
      </c>
      <c r="D51">
        <f t="shared" si="0"/>
        <v>68</v>
      </c>
      <c r="E51">
        <f>DYN_cyclist!G51</f>
        <v>70</v>
      </c>
      <c r="F51">
        <f>DYN_cyclist!H51</f>
        <v>56</v>
      </c>
      <c r="G51">
        <f>DYN_cyclist!I51</f>
        <v>75</v>
      </c>
      <c r="H51">
        <f>DYN_cyclist!J51</f>
        <v>77</v>
      </c>
      <c r="I51">
        <f>DYN_cyclist!K51</f>
        <v>68</v>
      </c>
      <c r="J51">
        <f>DYN_cyclist!L51</f>
        <v>74</v>
      </c>
      <c r="K51">
        <f>DYN_cyclist!M51</f>
        <v>67</v>
      </c>
      <c r="L51">
        <f>DYN_cyclist!N51</f>
        <v>71</v>
      </c>
      <c r="M51">
        <f>DYN_cyclist!O51</f>
        <v>74</v>
      </c>
      <c r="N51">
        <f>DYN_cyclist!P51</f>
        <v>69</v>
      </c>
      <c r="O51">
        <f>DYN_cyclist!Q51</f>
        <v>59</v>
      </c>
      <c r="P51" s="7">
        <f t="shared" si="1"/>
        <v>66.988384404328215</v>
      </c>
      <c r="Q51" s="13">
        <f t="shared" si="2"/>
        <v>58.775644205190531</v>
      </c>
      <c r="R51" s="13">
        <f t="shared" si="3"/>
        <v>59.920145562036872</v>
      </c>
      <c r="S51" s="13">
        <f t="shared" si="4"/>
        <v>42.24318244230691</v>
      </c>
      <c r="T51" s="13">
        <f t="shared" si="5"/>
        <v>71.305938780900647</v>
      </c>
      <c r="U51" s="13">
        <f t="shared" si="6"/>
        <v>52.382111646086869</v>
      </c>
      <c r="V51" s="14">
        <f t="shared" si="7"/>
        <v>64.975319719655943</v>
      </c>
      <c r="W51">
        <f t="shared" si="8"/>
        <v>74.762294103235561</v>
      </c>
    </row>
    <row r="52" spans="1:23" x14ac:dyDescent="0.3">
      <c r="A52">
        <f>DYN_cyclist!A52</f>
        <v>51</v>
      </c>
      <c r="B52">
        <f>DYN_cyclist!D52</f>
        <v>73</v>
      </c>
      <c r="C52">
        <f>DYN_cyclist!E52</f>
        <v>68</v>
      </c>
      <c r="D52">
        <f t="shared" si="0"/>
        <v>68</v>
      </c>
      <c r="E52">
        <f>DYN_cyclist!G52</f>
        <v>67</v>
      </c>
      <c r="F52">
        <f>DYN_cyclist!H52</f>
        <v>74</v>
      </c>
      <c r="G52">
        <f>DYN_cyclist!I52</f>
        <v>74</v>
      </c>
      <c r="H52">
        <f>DYN_cyclist!J52</f>
        <v>76</v>
      </c>
      <c r="I52">
        <f>DYN_cyclist!K52</f>
        <v>69</v>
      </c>
      <c r="J52">
        <f>DYN_cyclist!L52</f>
        <v>75</v>
      </c>
      <c r="K52">
        <f>DYN_cyclist!M52</f>
        <v>68</v>
      </c>
      <c r="L52">
        <f>DYN_cyclist!N52</f>
        <v>69</v>
      </c>
      <c r="M52">
        <f>DYN_cyclist!O52</f>
        <v>70</v>
      </c>
      <c r="N52">
        <f>DYN_cyclist!P52</f>
        <v>70</v>
      </c>
      <c r="O52">
        <f>DYN_cyclist!Q52</f>
        <v>71</v>
      </c>
      <c r="P52" s="7">
        <f t="shared" si="1"/>
        <v>63.55617840495119</v>
      </c>
      <c r="Q52" s="13">
        <f t="shared" si="2"/>
        <v>62.207654970269729</v>
      </c>
      <c r="R52" s="13">
        <f t="shared" si="3"/>
        <v>58.467030268705898</v>
      </c>
      <c r="S52" s="13">
        <f t="shared" si="4"/>
        <v>65.273000246638162</v>
      </c>
      <c r="T52" s="13">
        <f t="shared" si="5"/>
        <v>69.719746796376555</v>
      </c>
      <c r="U52" s="13">
        <f t="shared" si="6"/>
        <v>54.817082826342286</v>
      </c>
      <c r="V52" s="14">
        <f t="shared" si="7"/>
        <v>59.929663523415094</v>
      </c>
      <c r="W52">
        <f t="shared" si="8"/>
        <v>73.907529277561636</v>
      </c>
    </row>
    <row r="53" spans="1:23" x14ac:dyDescent="0.3">
      <c r="A53">
        <f>DYN_cyclist!A53</f>
        <v>52</v>
      </c>
      <c r="B53">
        <f>DYN_cyclist!D53</f>
        <v>69</v>
      </c>
      <c r="C53">
        <f>DYN_cyclist!E53</f>
        <v>61</v>
      </c>
      <c r="D53">
        <f t="shared" si="0"/>
        <v>64</v>
      </c>
      <c r="E53">
        <f>DYN_cyclist!G53</f>
        <v>66</v>
      </c>
      <c r="F53">
        <f>DYN_cyclist!H53</f>
        <v>69</v>
      </c>
      <c r="G53">
        <f>DYN_cyclist!I53</f>
        <v>67</v>
      </c>
      <c r="H53">
        <f>DYN_cyclist!J53</f>
        <v>70</v>
      </c>
      <c r="I53">
        <f>DYN_cyclist!K53</f>
        <v>64</v>
      </c>
      <c r="J53">
        <f>DYN_cyclist!L53</f>
        <v>55</v>
      </c>
      <c r="K53">
        <f>DYN_cyclist!M53</f>
        <v>70</v>
      </c>
      <c r="L53">
        <f>DYN_cyclist!N53</f>
        <v>71</v>
      </c>
      <c r="M53">
        <f>DYN_cyclist!O53</f>
        <v>68</v>
      </c>
      <c r="N53">
        <f>DYN_cyclist!P53</f>
        <v>68</v>
      </c>
      <c r="O53">
        <f>DYN_cyclist!Q53</f>
        <v>70</v>
      </c>
      <c r="P53" s="7">
        <f t="shared" si="1"/>
        <v>59.676473633889032</v>
      </c>
      <c r="Q53" s="13">
        <f t="shared" si="2"/>
        <v>53.706520116188756</v>
      </c>
      <c r="R53" s="13">
        <f t="shared" si="3"/>
        <v>59.807477231264329</v>
      </c>
      <c r="S53" s="13">
        <f t="shared" si="4"/>
        <v>57.524641273978197</v>
      </c>
      <c r="T53" s="13">
        <f t="shared" si="5"/>
        <v>50.247565283383864</v>
      </c>
      <c r="U53" s="13">
        <f t="shared" si="6"/>
        <v>45.079485958509792</v>
      </c>
      <c r="V53" s="14">
        <f t="shared" si="7"/>
        <v>52.90950490602102</v>
      </c>
      <c r="W53">
        <f t="shared" si="8"/>
        <v>68.806673235285089</v>
      </c>
    </row>
    <row r="54" spans="1:23" x14ac:dyDescent="0.3">
      <c r="A54">
        <f>DYN_cyclist!A54</f>
        <v>53</v>
      </c>
      <c r="B54">
        <f>DYN_cyclist!D54</f>
        <v>58</v>
      </c>
      <c r="C54">
        <f>DYN_cyclist!E54</f>
        <v>73</v>
      </c>
      <c r="D54">
        <f t="shared" si="0"/>
        <v>71</v>
      </c>
      <c r="E54">
        <f>DYN_cyclist!G54</f>
        <v>69</v>
      </c>
      <c r="F54">
        <f>DYN_cyclist!H54</f>
        <v>57</v>
      </c>
      <c r="G54">
        <f>DYN_cyclist!I54</f>
        <v>71</v>
      </c>
      <c r="H54">
        <f>DYN_cyclist!J54</f>
        <v>69</v>
      </c>
      <c r="I54">
        <f>DYN_cyclist!K54</f>
        <v>66</v>
      </c>
      <c r="J54">
        <f>DYN_cyclist!L54</f>
        <v>57</v>
      </c>
      <c r="K54">
        <f>DYN_cyclist!M54</f>
        <v>58</v>
      </c>
      <c r="L54">
        <f>DYN_cyclist!N54</f>
        <v>61</v>
      </c>
      <c r="M54">
        <f>DYN_cyclist!O54</f>
        <v>68</v>
      </c>
      <c r="N54">
        <f>DYN_cyclist!P54</f>
        <v>74</v>
      </c>
      <c r="O54">
        <f>DYN_cyclist!Q54</f>
        <v>56</v>
      </c>
      <c r="P54" s="7">
        <f t="shared" si="1"/>
        <v>59.123492303733705</v>
      </c>
      <c r="Q54" s="13">
        <f t="shared" si="2"/>
        <v>61.5429643359995</v>
      </c>
      <c r="R54" s="13">
        <f t="shared" si="3"/>
        <v>43.404399728479824</v>
      </c>
      <c r="S54" s="13">
        <f t="shared" si="4"/>
        <v>42.421500281609255</v>
      </c>
      <c r="T54" s="13">
        <f t="shared" si="5"/>
        <v>47.413660789047817</v>
      </c>
      <c r="U54" s="13">
        <f t="shared" si="6"/>
        <v>60.910575093098764</v>
      </c>
      <c r="V54" s="14">
        <f t="shared" si="7"/>
        <v>42.030906371455877</v>
      </c>
      <c r="W54">
        <f t="shared" si="8"/>
        <v>69.751560393100547</v>
      </c>
    </row>
    <row r="55" spans="1:23" x14ac:dyDescent="0.3">
      <c r="A55">
        <f>DYN_cyclist!A55</f>
        <v>54</v>
      </c>
      <c r="B55">
        <f>DYN_cyclist!D55</f>
        <v>72</v>
      </c>
      <c r="C55">
        <f>DYN_cyclist!E55</f>
        <v>79</v>
      </c>
      <c r="D55">
        <f t="shared" si="0"/>
        <v>78</v>
      </c>
      <c r="E55">
        <f>DYN_cyclist!G55</f>
        <v>76</v>
      </c>
      <c r="F55">
        <f>DYN_cyclist!H55</f>
        <v>77</v>
      </c>
      <c r="G55">
        <f>DYN_cyclist!I55</f>
        <v>74</v>
      </c>
      <c r="H55">
        <f>DYN_cyclist!J55</f>
        <v>78</v>
      </c>
      <c r="I55">
        <f>DYN_cyclist!K55</f>
        <v>76</v>
      </c>
      <c r="J55">
        <f>DYN_cyclist!L55</f>
        <v>58</v>
      </c>
      <c r="K55">
        <f>DYN_cyclist!M55</f>
        <v>62</v>
      </c>
      <c r="L55">
        <f>DYN_cyclist!N55</f>
        <v>68</v>
      </c>
      <c r="M55">
        <f>DYN_cyclist!O55</f>
        <v>73</v>
      </c>
      <c r="N55">
        <f>DYN_cyclist!P55</f>
        <v>65</v>
      </c>
      <c r="O55">
        <f>DYN_cyclist!Q55</f>
        <v>78</v>
      </c>
      <c r="P55" s="7">
        <f t="shared" si="1"/>
        <v>72.958095020381634</v>
      </c>
      <c r="Q55" s="13">
        <f t="shared" si="2"/>
        <v>77.128299676961618</v>
      </c>
      <c r="R55" s="13">
        <f t="shared" si="3"/>
        <v>52.971761810444825</v>
      </c>
      <c r="S55" s="13">
        <f t="shared" si="4"/>
        <v>72.853344641877683</v>
      </c>
      <c r="T55" s="13">
        <f t="shared" si="5"/>
        <v>56.3965999977679</v>
      </c>
      <c r="U55" s="13">
        <f t="shared" si="6"/>
        <v>71.782564830460743</v>
      </c>
      <c r="V55" s="14">
        <f t="shared" si="7"/>
        <v>60.45632220452373</v>
      </c>
      <c r="W55">
        <f t="shared" si="8"/>
        <v>77.806796434709327</v>
      </c>
    </row>
    <row r="56" spans="1:23" x14ac:dyDescent="0.3">
      <c r="A56">
        <f>DYN_cyclist!A56</f>
        <v>55</v>
      </c>
      <c r="B56">
        <f>DYN_cyclist!D56</f>
        <v>77</v>
      </c>
      <c r="C56">
        <f>DYN_cyclist!E56</f>
        <v>62</v>
      </c>
      <c r="D56">
        <f t="shared" si="0"/>
        <v>66</v>
      </c>
      <c r="E56">
        <f>DYN_cyclist!G56</f>
        <v>70</v>
      </c>
      <c r="F56">
        <f>DYN_cyclist!H56</f>
        <v>67</v>
      </c>
      <c r="G56">
        <f>DYN_cyclist!I56</f>
        <v>70</v>
      </c>
      <c r="H56">
        <f>DYN_cyclist!J56</f>
        <v>76</v>
      </c>
      <c r="I56">
        <f>DYN_cyclist!K56</f>
        <v>69</v>
      </c>
      <c r="J56">
        <f>DYN_cyclist!L56</f>
        <v>69</v>
      </c>
      <c r="K56">
        <f>DYN_cyclist!M56</f>
        <v>71</v>
      </c>
      <c r="L56">
        <f>DYN_cyclist!N56</f>
        <v>71</v>
      </c>
      <c r="M56">
        <f>DYN_cyclist!O56</f>
        <v>71</v>
      </c>
      <c r="N56">
        <f>DYN_cyclist!P56</f>
        <v>68</v>
      </c>
      <c r="O56">
        <f>DYN_cyclist!Q56</f>
        <v>69</v>
      </c>
      <c r="P56" s="7">
        <f t="shared" si="1"/>
        <v>66.288606102300889</v>
      </c>
      <c r="Q56" s="13">
        <f t="shared" si="2"/>
        <v>57.56701668880509</v>
      </c>
      <c r="R56" s="13">
        <f t="shared" si="3"/>
        <v>63.622240020231601</v>
      </c>
      <c r="S56" s="13">
        <f t="shared" si="4"/>
        <v>55.743044074609891</v>
      </c>
      <c r="T56" s="13">
        <f t="shared" si="5"/>
        <v>65.880396796190539</v>
      </c>
      <c r="U56" s="13">
        <f t="shared" si="6"/>
        <v>47.105945900169438</v>
      </c>
      <c r="V56" s="14">
        <f t="shared" si="7"/>
        <v>64.289250143357762</v>
      </c>
      <c r="W56">
        <f t="shared" si="8"/>
        <v>72.418424576396745</v>
      </c>
    </row>
    <row r="57" spans="1:23" x14ac:dyDescent="0.3">
      <c r="A57">
        <f>DYN_cyclist!A57</f>
        <v>56</v>
      </c>
      <c r="B57">
        <f>DYN_cyclist!D57</f>
        <v>76</v>
      </c>
      <c r="C57">
        <f>DYN_cyclist!E57</f>
        <v>71</v>
      </c>
      <c r="D57">
        <f t="shared" si="0"/>
        <v>71</v>
      </c>
      <c r="E57">
        <f>DYN_cyclist!G57</f>
        <v>70</v>
      </c>
      <c r="F57">
        <f>DYN_cyclist!H57</f>
        <v>70</v>
      </c>
      <c r="G57">
        <f>DYN_cyclist!I57</f>
        <v>74</v>
      </c>
      <c r="H57">
        <f>DYN_cyclist!J57</f>
        <v>73</v>
      </c>
      <c r="I57">
        <f>DYN_cyclist!K57</f>
        <v>73</v>
      </c>
      <c r="J57">
        <f>DYN_cyclist!L57</f>
        <v>69</v>
      </c>
      <c r="K57">
        <f>DYN_cyclist!M57</f>
        <v>70</v>
      </c>
      <c r="L57">
        <f>DYN_cyclist!N57</f>
        <v>73</v>
      </c>
      <c r="M57">
        <f>DYN_cyclist!O57</f>
        <v>70</v>
      </c>
      <c r="N57">
        <f>DYN_cyclist!P57</f>
        <v>69</v>
      </c>
      <c r="O57">
        <f>DYN_cyclist!Q57</f>
        <v>72</v>
      </c>
      <c r="P57" s="7">
        <f t="shared" si="1"/>
        <v>68.227816806381284</v>
      </c>
      <c r="Q57" s="13">
        <f t="shared" si="2"/>
        <v>64.971086470855596</v>
      </c>
      <c r="R57" s="13">
        <f t="shared" si="3"/>
        <v>63.722554544748604</v>
      </c>
      <c r="S57" s="13">
        <f t="shared" si="4"/>
        <v>60.7670701372707</v>
      </c>
      <c r="T57" s="13">
        <f t="shared" si="5"/>
        <v>66.472783527092133</v>
      </c>
      <c r="U57" s="13">
        <f t="shared" si="6"/>
        <v>59.353633801524559</v>
      </c>
      <c r="V57" s="14">
        <f t="shared" si="7"/>
        <v>63.994277636189871</v>
      </c>
      <c r="W57">
        <f t="shared" si="8"/>
        <v>73.347628473456652</v>
      </c>
    </row>
    <row r="58" spans="1:23" x14ac:dyDescent="0.3">
      <c r="A58">
        <f>DYN_cyclist!A58</f>
        <v>57</v>
      </c>
      <c r="B58">
        <f>DYN_cyclist!D58</f>
        <v>73</v>
      </c>
      <c r="C58">
        <f>DYN_cyclist!E58</f>
        <v>55</v>
      </c>
      <c r="D58">
        <f t="shared" si="0"/>
        <v>59</v>
      </c>
      <c r="E58">
        <f>DYN_cyclist!G58</f>
        <v>63</v>
      </c>
      <c r="F58">
        <f>DYN_cyclist!H58</f>
        <v>72</v>
      </c>
      <c r="G58">
        <f>DYN_cyclist!I58</f>
        <v>68</v>
      </c>
      <c r="H58">
        <f>DYN_cyclist!J58</f>
        <v>72</v>
      </c>
      <c r="I58">
        <f>DYN_cyclist!K58</f>
        <v>69</v>
      </c>
      <c r="J58">
        <f>DYN_cyclist!L58</f>
        <v>65</v>
      </c>
      <c r="K58">
        <f>DYN_cyclist!M58</f>
        <v>68</v>
      </c>
      <c r="L58">
        <f>DYN_cyclist!N58</f>
        <v>71</v>
      </c>
      <c r="M58">
        <f>DYN_cyclist!O58</f>
        <v>67</v>
      </c>
      <c r="N58">
        <f>DYN_cyclist!P58</f>
        <v>60</v>
      </c>
      <c r="O58">
        <f>DYN_cyclist!Q58</f>
        <v>74</v>
      </c>
      <c r="P58" s="7">
        <f t="shared" si="1"/>
        <v>57.024108037540124</v>
      </c>
      <c r="Q58" s="13">
        <f t="shared" si="2"/>
        <v>50.140881876170504</v>
      </c>
      <c r="R58" s="13">
        <f t="shared" si="3"/>
        <v>58.664020217174127</v>
      </c>
      <c r="S58" s="13">
        <f t="shared" si="4"/>
        <v>61.788049430707559</v>
      </c>
      <c r="T58" s="13">
        <f t="shared" si="5"/>
        <v>59.018719973214779</v>
      </c>
      <c r="U58" s="13">
        <f t="shared" si="6"/>
        <v>38.23029170069838</v>
      </c>
      <c r="V58" s="14">
        <f t="shared" si="7"/>
        <v>57.445648964638423</v>
      </c>
      <c r="W58">
        <f t="shared" si="8"/>
        <v>69.693180212060184</v>
      </c>
    </row>
    <row r="59" spans="1:23" x14ac:dyDescent="0.3">
      <c r="A59">
        <f>DYN_cyclist!A59</f>
        <v>58</v>
      </c>
      <c r="B59">
        <f>DYN_cyclist!D59</f>
        <v>70</v>
      </c>
      <c r="C59">
        <f>DYN_cyclist!E59</f>
        <v>74</v>
      </c>
      <c r="D59">
        <f t="shared" si="0"/>
        <v>73</v>
      </c>
      <c r="E59">
        <f>DYN_cyclist!G59</f>
        <v>71</v>
      </c>
      <c r="F59">
        <f>DYN_cyclist!H59</f>
        <v>68</v>
      </c>
      <c r="G59">
        <f>DYN_cyclist!I59</f>
        <v>73</v>
      </c>
      <c r="H59">
        <f>DYN_cyclist!J59</f>
        <v>70</v>
      </c>
      <c r="I59">
        <f>DYN_cyclist!K59</f>
        <v>73</v>
      </c>
      <c r="J59">
        <f>DYN_cyclist!L59</f>
        <v>63</v>
      </c>
      <c r="K59">
        <f>DYN_cyclist!M59</f>
        <v>57</v>
      </c>
      <c r="L59">
        <f>DYN_cyclist!N59</f>
        <v>64</v>
      </c>
      <c r="M59">
        <f>DYN_cyclist!O59</f>
        <v>66</v>
      </c>
      <c r="N59">
        <f>DYN_cyclist!P59</f>
        <v>67</v>
      </c>
      <c r="O59">
        <f>DYN_cyclist!Q59</f>
        <v>71</v>
      </c>
      <c r="P59" s="7">
        <f t="shared" si="1"/>
        <v>64.283055408242035</v>
      </c>
      <c r="Q59" s="13">
        <f t="shared" si="2"/>
        <v>66.433034678819723</v>
      </c>
      <c r="R59" s="13">
        <f t="shared" si="3"/>
        <v>46.355436418487237</v>
      </c>
      <c r="S59" s="13">
        <f t="shared" si="4"/>
        <v>58.133502843701329</v>
      </c>
      <c r="T59" s="13">
        <f t="shared" si="5"/>
        <v>57.073899305444463</v>
      </c>
      <c r="U59" s="13">
        <f t="shared" si="6"/>
        <v>62.969537601710648</v>
      </c>
      <c r="V59" s="14">
        <f t="shared" si="7"/>
        <v>56.119389805670593</v>
      </c>
      <c r="W59">
        <f t="shared" si="8"/>
        <v>72.33642916021563</v>
      </c>
    </row>
    <row r="60" spans="1:23" x14ac:dyDescent="0.3">
      <c r="A60">
        <f>DYN_cyclist!A60</f>
        <v>59</v>
      </c>
      <c r="B60">
        <f>DYN_cyclist!D60</f>
        <v>64</v>
      </c>
      <c r="C60">
        <f>DYN_cyclist!E60</f>
        <v>48</v>
      </c>
      <c r="D60">
        <f t="shared" si="0"/>
        <v>54</v>
      </c>
      <c r="E60">
        <f>DYN_cyclist!G60</f>
        <v>60</v>
      </c>
      <c r="F60">
        <f>DYN_cyclist!H60</f>
        <v>52</v>
      </c>
      <c r="G60">
        <f>DYN_cyclist!I60</f>
        <v>60</v>
      </c>
      <c r="H60">
        <f>DYN_cyclist!J60</f>
        <v>56</v>
      </c>
      <c r="I60">
        <f>DYN_cyclist!K60</f>
        <v>60</v>
      </c>
      <c r="J60">
        <f>DYN_cyclist!L60</f>
        <v>49</v>
      </c>
      <c r="K60">
        <f>DYN_cyclist!M60</f>
        <v>69</v>
      </c>
      <c r="L60">
        <f>DYN_cyclist!N60</f>
        <v>66</v>
      </c>
      <c r="M60">
        <f>DYN_cyclist!O60</f>
        <v>63</v>
      </c>
      <c r="N60">
        <f>DYN_cyclist!P60</f>
        <v>57</v>
      </c>
      <c r="O60">
        <f>DYN_cyclist!Q60</f>
        <v>56</v>
      </c>
      <c r="P60" s="7">
        <f t="shared" si="1"/>
        <v>48.556479614306411</v>
      </c>
      <c r="Q60" s="13">
        <f t="shared" si="2"/>
        <v>37.051929301155248</v>
      </c>
      <c r="R60" s="13">
        <f t="shared" si="3"/>
        <v>54.926384539128023</v>
      </c>
      <c r="S60" s="13">
        <f t="shared" si="4"/>
        <v>34.072376980927871</v>
      </c>
      <c r="T60" s="13">
        <f t="shared" si="5"/>
        <v>41.060111608043002</v>
      </c>
      <c r="U60" s="13">
        <f t="shared" si="6"/>
        <v>29.163412108941813</v>
      </c>
      <c r="V60" s="14">
        <f t="shared" si="7"/>
        <v>44.052172093023259</v>
      </c>
      <c r="W60">
        <f t="shared" si="8"/>
        <v>65.305456216410093</v>
      </c>
    </row>
    <row r="61" spans="1:23" x14ac:dyDescent="0.3">
      <c r="A61">
        <f>DYN_cyclist!A61</f>
        <v>60</v>
      </c>
      <c r="B61">
        <f>DYN_cyclist!D61</f>
        <v>73</v>
      </c>
      <c r="C61">
        <f>DYN_cyclist!E61</f>
        <v>56</v>
      </c>
      <c r="D61">
        <f t="shared" si="0"/>
        <v>59</v>
      </c>
      <c r="E61">
        <f>DYN_cyclist!G61</f>
        <v>62</v>
      </c>
      <c r="F61">
        <f>DYN_cyclist!H61</f>
        <v>78</v>
      </c>
      <c r="G61">
        <f>DYN_cyclist!I61</f>
        <v>75</v>
      </c>
      <c r="H61">
        <f>DYN_cyclist!J61</f>
        <v>72</v>
      </c>
      <c r="I61">
        <f>DYN_cyclist!K61</f>
        <v>75</v>
      </c>
      <c r="J61">
        <f>DYN_cyclist!L61</f>
        <v>71</v>
      </c>
      <c r="K61">
        <f>DYN_cyclist!M61</f>
        <v>60</v>
      </c>
      <c r="L61">
        <f>DYN_cyclist!N61</f>
        <v>65</v>
      </c>
      <c r="M61">
        <f>DYN_cyclist!O61</f>
        <v>74</v>
      </c>
      <c r="N61">
        <f>DYN_cyclist!P61</f>
        <v>67</v>
      </c>
      <c r="O61">
        <f>DYN_cyclist!Q61</f>
        <v>77</v>
      </c>
      <c r="P61" s="7">
        <f t="shared" si="1"/>
        <v>54.741499037120299</v>
      </c>
      <c r="Q61" s="13">
        <f t="shared" si="2"/>
        <v>52.25064052811824</v>
      </c>
      <c r="R61" s="13">
        <f t="shared" si="3"/>
        <v>49.378306931552544</v>
      </c>
      <c r="S61" s="13">
        <f t="shared" si="4"/>
        <v>70.401372338976557</v>
      </c>
      <c r="T61" s="13">
        <f t="shared" si="5"/>
        <v>63.998855534681276</v>
      </c>
      <c r="U61" s="13">
        <f t="shared" si="6"/>
        <v>39.399303401380102</v>
      </c>
      <c r="V61" s="14">
        <f t="shared" si="7"/>
        <v>58.551912774769036</v>
      </c>
      <c r="W61">
        <f t="shared" si="8"/>
        <v>74.084937337400049</v>
      </c>
    </row>
    <row r="62" spans="1:23" x14ac:dyDescent="0.3">
      <c r="A62">
        <f>DYN_cyclist!A62</f>
        <v>61</v>
      </c>
      <c r="B62">
        <f>DYN_cyclist!D62</f>
        <v>57</v>
      </c>
      <c r="C62">
        <f>DYN_cyclist!E62</f>
        <v>60</v>
      </c>
      <c r="D62">
        <f t="shared" si="0"/>
        <v>61</v>
      </c>
      <c r="E62">
        <f>DYN_cyclist!G62</f>
        <v>61</v>
      </c>
      <c r="F62">
        <f>DYN_cyclist!H62</f>
        <v>51</v>
      </c>
      <c r="G62">
        <f>DYN_cyclist!I62</f>
        <v>55</v>
      </c>
      <c r="H62">
        <f>DYN_cyclist!J62</f>
        <v>57</v>
      </c>
      <c r="I62">
        <f>DYN_cyclist!K62</f>
        <v>51</v>
      </c>
      <c r="J62">
        <f>DYN_cyclist!L62</f>
        <v>46</v>
      </c>
      <c r="K62">
        <f>DYN_cyclist!M62</f>
        <v>53</v>
      </c>
      <c r="L62">
        <f>DYN_cyclist!N62</f>
        <v>56</v>
      </c>
      <c r="M62">
        <f>DYN_cyclist!O62</f>
        <v>61</v>
      </c>
      <c r="N62">
        <f>DYN_cyclist!P62</f>
        <v>58</v>
      </c>
      <c r="O62">
        <f>DYN_cyclist!Q62</f>
        <v>53</v>
      </c>
      <c r="P62" s="7">
        <f t="shared" si="1"/>
        <v>45.990000612126053</v>
      </c>
      <c r="Q62" s="13">
        <f t="shared" si="2"/>
        <v>43.679186277502986</v>
      </c>
      <c r="R62" s="13">
        <f t="shared" si="3"/>
        <v>36.392604395208686</v>
      </c>
      <c r="S62" s="13">
        <f t="shared" si="4"/>
        <v>33.631593746433872</v>
      </c>
      <c r="T62" s="13">
        <f t="shared" si="5"/>
        <v>35.602739319581104</v>
      </c>
      <c r="U62" s="13">
        <f t="shared" si="6"/>
        <v>41.458621129302941</v>
      </c>
      <c r="V62" s="14">
        <f t="shared" si="7"/>
        <v>37.461924084103217</v>
      </c>
      <c r="W62">
        <f t="shared" si="8"/>
        <v>60.087397759851079</v>
      </c>
    </row>
    <row r="63" spans="1:23" x14ac:dyDescent="0.3">
      <c r="A63">
        <f>DYN_cyclist!A63</f>
        <v>62</v>
      </c>
      <c r="B63">
        <f>DYN_cyclist!D63</f>
        <v>71</v>
      </c>
      <c r="C63">
        <f>DYN_cyclist!E63</f>
        <v>60</v>
      </c>
      <c r="D63">
        <f t="shared" si="0"/>
        <v>60</v>
      </c>
      <c r="E63">
        <f>DYN_cyclist!G63</f>
        <v>60</v>
      </c>
      <c r="F63">
        <f>DYN_cyclist!H63</f>
        <v>65</v>
      </c>
      <c r="G63">
        <f>DYN_cyclist!I63</f>
        <v>70</v>
      </c>
      <c r="H63">
        <f>DYN_cyclist!J63</f>
        <v>69</v>
      </c>
      <c r="I63">
        <f>DYN_cyclist!K63</f>
        <v>67</v>
      </c>
      <c r="J63">
        <f>DYN_cyclist!L63</f>
        <v>65</v>
      </c>
      <c r="K63">
        <f>DYN_cyclist!M63</f>
        <v>61</v>
      </c>
      <c r="L63">
        <f>DYN_cyclist!N63</f>
        <v>62</v>
      </c>
      <c r="M63">
        <f>DYN_cyclist!O63</f>
        <v>70</v>
      </c>
      <c r="N63">
        <f>DYN_cyclist!P63</f>
        <v>60</v>
      </c>
      <c r="O63">
        <f>DYN_cyclist!Q63</f>
        <v>65</v>
      </c>
      <c r="P63" s="7">
        <f t="shared" si="1"/>
        <v>52.54763951734131</v>
      </c>
      <c r="Q63" s="13">
        <f t="shared" si="2"/>
        <v>49.859869423912222</v>
      </c>
      <c r="R63" s="13">
        <f t="shared" si="3"/>
        <v>48.378643000987438</v>
      </c>
      <c r="S63" s="13">
        <f t="shared" si="4"/>
        <v>51.27822500027608</v>
      </c>
      <c r="T63" s="13">
        <f t="shared" si="5"/>
        <v>56.734943329179146</v>
      </c>
      <c r="U63" s="13">
        <f t="shared" si="6"/>
        <v>43.21717346250832</v>
      </c>
      <c r="V63" s="14">
        <f t="shared" si="7"/>
        <v>55.184487511946479</v>
      </c>
      <c r="W63">
        <f t="shared" si="8"/>
        <v>66.868244956952552</v>
      </c>
    </row>
    <row r="64" spans="1:23" x14ac:dyDescent="0.3">
      <c r="A64">
        <f>DYN_cyclist!A64</f>
        <v>63</v>
      </c>
      <c r="B64">
        <f>DYN_cyclist!D64</f>
        <v>75</v>
      </c>
      <c r="C64">
        <f>DYN_cyclist!E64</f>
        <v>65</v>
      </c>
      <c r="D64">
        <f t="shared" si="0"/>
        <v>70</v>
      </c>
      <c r="E64">
        <f>DYN_cyclist!G64</f>
        <v>75</v>
      </c>
      <c r="F64">
        <f>DYN_cyclist!H64</f>
        <v>74</v>
      </c>
      <c r="G64">
        <f>DYN_cyclist!I64</f>
        <v>74</v>
      </c>
      <c r="H64">
        <f>DYN_cyclist!J64</f>
        <v>78</v>
      </c>
      <c r="I64">
        <f>DYN_cyclist!K64</f>
        <v>72</v>
      </c>
      <c r="J64">
        <f>DYN_cyclist!L64</f>
        <v>63</v>
      </c>
      <c r="K64">
        <f>DYN_cyclist!M64</f>
        <v>67</v>
      </c>
      <c r="L64">
        <f>DYN_cyclist!N64</f>
        <v>72</v>
      </c>
      <c r="M64">
        <f>DYN_cyclist!O64</f>
        <v>75</v>
      </c>
      <c r="N64">
        <f>DYN_cyclist!P64</f>
        <v>70</v>
      </c>
      <c r="O64">
        <f>DYN_cyclist!Q64</f>
        <v>72</v>
      </c>
      <c r="P64" s="7">
        <f t="shared" si="1"/>
        <v>70.792420124321183</v>
      </c>
      <c r="Q64" s="13">
        <f t="shared" si="2"/>
        <v>64.153560885089831</v>
      </c>
      <c r="R64" s="13">
        <f t="shared" si="3"/>
        <v>59.759008000907066</v>
      </c>
      <c r="S64" s="13">
        <f t="shared" si="4"/>
        <v>65.670848972770401</v>
      </c>
      <c r="T64" s="13">
        <f t="shared" si="5"/>
        <v>61.382875622105239</v>
      </c>
      <c r="U64" s="13">
        <f t="shared" si="6"/>
        <v>51.488762172037511</v>
      </c>
      <c r="V64" s="14">
        <f t="shared" si="7"/>
        <v>62.787264893278106</v>
      </c>
      <c r="W64">
        <f t="shared" si="8"/>
        <v>74.422341609023547</v>
      </c>
    </row>
    <row r="65" spans="1:23" x14ac:dyDescent="0.3">
      <c r="A65">
        <f>DYN_cyclist!A65</f>
        <v>64</v>
      </c>
      <c r="B65">
        <f>DYN_cyclist!D65</f>
        <v>69</v>
      </c>
      <c r="C65">
        <f>DYN_cyclist!E65</f>
        <v>64</v>
      </c>
      <c r="D65">
        <f t="shared" si="0"/>
        <v>66</v>
      </c>
      <c r="E65">
        <f>DYN_cyclist!G65</f>
        <v>68</v>
      </c>
      <c r="F65">
        <f>DYN_cyclist!H65</f>
        <v>57</v>
      </c>
      <c r="G65">
        <f>DYN_cyclist!I65</f>
        <v>72</v>
      </c>
      <c r="H65">
        <f>DYN_cyclist!J65</f>
        <v>71</v>
      </c>
      <c r="I65">
        <f>DYN_cyclist!K65</f>
        <v>67</v>
      </c>
      <c r="J65">
        <f>DYN_cyclist!L65</f>
        <v>60</v>
      </c>
      <c r="K65">
        <f>DYN_cyclist!M65</f>
        <v>67</v>
      </c>
      <c r="L65">
        <f>DYN_cyclist!N65</f>
        <v>69</v>
      </c>
      <c r="M65">
        <f>DYN_cyclist!O65</f>
        <v>66</v>
      </c>
      <c r="N65">
        <f>DYN_cyclist!P65</f>
        <v>68</v>
      </c>
      <c r="O65">
        <f>DYN_cyclist!Q65</f>
        <v>57</v>
      </c>
      <c r="P65" s="7">
        <f t="shared" si="1"/>
        <v>61.497664311155056</v>
      </c>
      <c r="Q65" s="13">
        <f t="shared" si="2"/>
        <v>54.979339490575121</v>
      </c>
      <c r="R65" s="13">
        <f t="shared" si="3"/>
        <v>56.293089732699464</v>
      </c>
      <c r="S65" s="13">
        <f t="shared" si="4"/>
        <v>41.894044682002402</v>
      </c>
      <c r="T65" s="13">
        <f t="shared" si="5"/>
        <v>54.186068449619604</v>
      </c>
      <c r="U65" s="13">
        <f t="shared" si="6"/>
        <v>49.007272313712924</v>
      </c>
      <c r="V65" s="14">
        <f t="shared" si="7"/>
        <v>53.200268716151641</v>
      </c>
      <c r="W65">
        <f t="shared" si="8"/>
        <v>69.295010863308093</v>
      </c>
    </row>
    <row r="66" spans="1:23" x14ac:dyDescent="0.3">
      <c r="A66">
        <f>DYN_cyclist!A66</f>
        <v>65</v>
      </c>
      <c r="B66">
        <f>DYN_cyclist!D66</f>
        <v>67</v>
      </c>
      <c r="C66">
        <f>DYN_cyclist!E66</f>
        <v>76</v>
      </c>
      <c r="D66">
        <f t="shared" si="0"/>
        <v>74</v>
      </c>
      <c r="E66">
        <f>DYN_cyclist!G66</f>
        <v>72</v>
      </c>
      <c r="F66">
        <f>DYN_cyclist!H66</f>
        <v>73</v>
      </c>
      <c r="G66">
        <f>DYN_cyclist!I66</f>
        <v>75</v>
      </c>
      <c r="H66">
        <f>DYN_cyclist!J66</f>
        <v>73</v>
      </c>
      <c r="I66">
        <f>DYN_cyclist!K66</f>
        <v>74</v>
      </c>
      <c r="J66">
        <f>DYN_cyclist!L66</f>
        <v>55</v>
      </c>
      <c r="K66">
        <f>DYN_cyclist!M66</f>
        <v>62</v>
      </c>
      <c r="L66">
        <f>DYN_cyclist!N66</f>
        <v>67</v>
      </c>
      <c r="M66">
        <f>DYN_cyclist!O66</f>
        <v>67</v>
      </c>
      <c r="N66">
        <f>DYN_cyclist!P66</f>
        <v>68</v>
      </c>
      <c r="O66">
        <f>DYN_cyclist!Q66</f>
        <v>73</v>
      </c>
      <c r="P66" s="7">
        <f t="shared" si="1"/>
        <v>66.642616822632419</v>
      </c>
      <c r="Q66" s="13">
        <f t="shared" si="2"/>
        <v>70.422356857235982</v>
      </c>
      <c r="R66" s="13">
        <f t="shared" si="3"/>
        <v>51.289775390303674</v>
      </c>
      <c r="S66" s="13">
        <f t="shared" si="4"/>
        <v>65.280612928993975</v>
      </c>
      <c r="T66" s="13">
        <f t="shared" si="5"/>
        <v>50.855308978627626</v>
      </c>
      <c r="U66" s="13">
        <f t="shared" si="6"/>
        <v>66.446722240303174</v>
      </c>
      <c r="V66" s="14">
        <f t="shared" si="7"/>
        <v>52.996848359350103</v>
      </c>
      <c r="W66">
        <f t="shared" si="8"/>
        <v>74.349366503627564</v>
      </c>
    </row>
    <row r="67" spans="1:23" x14ac:dyDescent="0.3">
      <c r="A67">
        <f>DYN_cyclist!A67</f>
        <v>66</v>
      </c>
      <c r="B67">
        <f>DYN_cyclist!D67</f>
        <v>66</v>
      </c>
      <c r="C67">
        <f>DYN_cyclist!E67</f>
        <v>64</v>
      </c>
      <c r="D67">
        <f t="shared" ref="D67:D130" si="9">ROUNDUP((C67+E67)/2,0)</f>
        <v>67</v>
      </c>
      <c r="E67">
        <f>DYN_cyclist!G67</f>
        <v>69</v>
      </c>
      <c r="F67">
        <f>DYN_cyclist!H67</f>
        <v>56</v>
      </c>
      <c r="G67">
        <f>DYN_cyclist!I67</f>
        <v>71</v>
      </c>
      <c r="H67">
        <f>DYN_cyclist!J67</f>
        <v>69</v>
      </c>
      <c r="I67">
        <f>DYN_cyclist!K67</f>
        <v>68</v>
      </c>
      <c r="J67">
        <f>DYN_cyclist!L67</f>
        <v>56</v>
      </c>
      <c r="K67">
        <f>DYN_cyclist!M67</f>
        <v>60</v>
      </c>
      <c r="L67">
        <f>DYN_cyclist!N67</f>
        <v>68</v>
      </c>
      <c r="M67">
        <f>DYN_cyclist!O67</f>
        <v>68</v>
      </c>
      <c r="N67">
        <f>DYN_cyclist!P67</f>
        <v>72</v>
      </c>
      <c r="O67">
        <f>DYN_cyclist!Q67</f>
        <v>56</v>
      </c>
      <c r="P67" s="7">
        <f t="shared" ref="P67:P130" si="10">((($B67*6)^2+($C67*6)^2+($E67*11)^2+($F67*0)^2+($G67*3)^2+($H67*4)^2+($I67*0)^2+($J67*0)^2+($K67*5)^2+($L67*5)^2+($M67*1)^2+($N67*1)^2)+($O67*0)^2)/1846025*91.12</f>
        <v>60.08636000054171</v>
      </c>
      <c r="Q67" s="13">
        <f t="shared" ref="Q67:Q130" si="11">((($B67*2)^2+($C67*14)^2+($E67*10)^2+($F67*7)^2+($G67*2)^2+($H67*7)^2+($I67*5)^2+($J67*0)^2+($K67*0)^2+($L67*3)^2+($M67*0)^2+($N67*0)^2)+($O67*0)^2)/3088326.56*90.98</f>
        <v>54.814161084053232</v>
      </c>
      <c r="R67" s="13">
        <f t="shared" ref="R67:R130" si="12">((($B67*5)^2+($C67*2)^2+($E67*1)^2+($F67*0)^2+($G67*2)^2+($H67*1)^2+($I67*1)^2+($J67*0)^2+($K67*10.75)^2+($L67*7)^2+($M67*0)^2+($N67*0)^2)+($O67*1)^2)/1485576.56*IF(B67&gt;77,92,IF(B67&gt;75,92-0.5,IF(B67&gt;73,92-0.88,92-1.65)))</f>
        <v>48.97873176593469</v>
      </c>
      <c r="S67" s="13">
        <f t="shared" ref="S67:S130" si="13">((($B67*1)^2+($C67*4)^2+($E67*2)^2+($F67*13)^2+($G67*0)^2+($H67*3.5)^2+($I67*0)^2+($J67*0)^2+($K67*0)^2+($L67*1)^2+($M67*0)^2+($N67*0)^2+($O67*6)^2)/1697831.25*IF(F67&gt;81,87,IF(F67&gt;80,87-0.1,IF(F67&gt;79,87-0.2,86.6))))</f>
        <v>40.537839582113946</v>
      </c>
      <c r="T67" s="13">
        <f t="shared" ref="T67:T130" si="14">(($B67*7)^2+($C67*3)^2+($E67*4)^2+($F67*0)^2+($G67*2.5)^2+($H67*2)^2+($I67*0)^2+($J67*11)^2+($K67*1)^2+($L67*5)^2+($M67*3)^2+($N67*0)^2+($O67*0)^2)/1680031.25*91.49</f>
        <v>49.954040326630825</v>
      </c>
      <c r="U67" s="13">
        <f t="shared" ref="U67:U130" si="15">(($B67*1)^2+($C67*14.5)^2+($E67*2)^2+($F67*0)^2+($G67*1)^2+($H67*3)^2+($I67*2.5)^2+($J67*0)^2+($K67*0)^2+($L67*3)^2+($M67*1)^2+($N67*1.25)^2+($O67*0)^2)/1693126.56*81.55</f>
        <v>48.922200299072735</v>
      </c>
      <c r="V67" s="14">
        <f t="shared" ref="V67:V130" si="16">((($B67*13)^2+($C67*4)^2+($E67*3)^2+($F67*2)^2+($G67*2)^2+($H67*2)^2+($I67*0)^2+($J67*2)^2+($K67*0)^2+($L67*0)^2+($M67*3)^2+($N67*1)^2)+($O67*0)^2)/1569500*81.55</f>
        <v>49.654571360305823</v>
      </c>
      <c r="W67">
        <f t="shared" ref="W67:W130" si="17">((LARGE(P67:V67,1)*9)^2+(LARGE(P67:V67,2)*4)^2+(LARGE(P67:V67,3)^2))^(1/4)*2.82883066759522</f>
        <v>68.459433418688789</v>
      </c>
    </row>
    <row r="68" spans="1:23" x14ac:dyDescent="0.3">
      <c r="A68">
        <f>DYN_cyclist!A68</f>
        <v>67</v>
      </c>
      <c r="B68">
        <f>DYN_cyclist!D68</f>
        <v>75</v>
      </c>
      <c r="C68">
        <f>DYN_cyclist!E68</f>
        <v>58</v>
      </c>
      <c r="D68">
        <f t="shared" si="9"/>
        <v>63</v>
      </c>
      <c r="E68">
        <f>DYN_cyclist!G68</f>
        <v>68</v>
      </c>
      <c r="F68">
        <f>DYN_cyclist!H68</f>
        <v>66</v>
      </c>
      <c r="G68">
        <f>DYN_cyclist!I68</f>
        <v>77</v>
      </c>
      <c r="H68">
        <f>DYN_cyclist!J68</f>
        <v>73</v>
      </c>
      <c r="I68">
        <f>DYN_cyclist!K68</f>
        <v>74</v>
      </c>
      <c r="J68">
        <f>DYN_cyclist!L68</f>
        <v>67</v>
      </c>
      <c r="K68">
        <f>DYN_cyclist!M68</f>
        <v>77</v>
      </c>
      <c r="L68">
        <f>DYN_cyclist!N68</f>
        <v>75</v>
      </c>
      <c r="M68">
        <f>DYN_cyclist!O68</f>
        <v>70</v>
      </c>
      <c r="N68">
        <f>DYN_cyclist!P68</f>
        <v>66</v>
      </c>
      <c r="O68">
        <f>DYN_cyclist!Q68</f>
        <v>66</v>
      </c>
      <c r="P68" s="7">
        <f t="shared" si="10"/>
        <v>65.147400322314155</v>
      </c>
      <c r="Q68" s="13">
        <f t="shared" si="11"/>
        <v>53.912028331615289</v>
      </c>
      <c r="R68" s="13">
        <f t="shared" si="12"/>
        <v>71.05074270625272</v>
      </c>
      <c r="S68" s="13">
        <f t="shared" si="13"/>
        <v>53.139851001093298</v>
      </c>
      <c r="T68" s="13">
        <f t="shared" si="14"/>
        <v>63.828349664626771</v>
      </c>
      <c r="U68" s="13">
        <f t="shared" si="15"/>
        <v>42.474512234631767</v>
      </c>
      <c r="V68" s="14">
        <f t="shared" si="16"/>
        <v>61.048605383880215</v>
      </c>
      <c r="W68">
        <f t="shared" si="17"/>
        <v>74.493340725305018</v>
      </c>
    </row>
    <row r="69" spans="1:23" x14ac:dyDescent="0.3">
      <c r="A69">
        <f>DYN_cyclist!A69</f>
        <v>68</v>
      </c>
      <c r="B69">
        <f>DYN_cyclist!D69</f>
        <v>73</v>
      </c>
      <c r="C69">
        <f>DYN_cyclist!E69</f>
        <v>67</v>
      </c>
      <c r="D69">
        <f t="shared" si="9"/>
        <v>73</v>
      </c>
      <c r="E69">
        <f>DYN_cyclist!G69</f>
        <v>79</v>
      </c>
      <c r="F69">
        <f>DYN_cyclist!H69</f>
        <v>66</v>
      </c>
      <c r="G69">
        <f>DYN_cyclist!I69</f>
        <v>76</v>
      </c>
      <c r="H69">
        <f>DYN_cyclist!J69</f>
        <v>78</v>
      </c>
      <c r="I69">
        <f>DYN_cyclist!K69</f>
        <v>70</v>
      </c>
      <c r="J69">
        <f>DYN_cyclist!L69</f>
        <v>65</v>
      </c>
      <c r="K69">
        <f>DYN_cyclist!M69</f>
        <v>70</v>
      </c>
      <c r="L69">
        <f>DYN_cyclist!N69</f>
        <v>77</v>
      </c>
      <c r="M69">
        <f>DYN_cyclist!O69</f>
        <v>83</v>
      </c>
      <c r="N69">
        <f>DYN_cyclist!P69</f>
        <v>67</v>
      </c>
      <c r="O69">
        <f>DYN_cyclist!Q69</f>
        <v>68</v>
      </c>
      <c r="P69" s="7">
        <f t="shared" si="10"/>
        <v>76.016546254790711</v>
      </c>
      <c r="Q69" s="13">
        <f t="shared" si="11"/>
        <v>65.864705479850542</v>
      </c>
      <c r="R69" s="13">
        <f t="shared" si="12"/>
        <v>64.036101537237499</v>
      </c>
      <c r="S69" s="13">
        <f t="shared" si="13"/>
        <v>55.35213219806149</v>
      </c>
      <c r="T69" s="13">
        <f t="shared" si="14"/>
        <v>64.704282048324998</v>
      </c>
      <c r="U69" s="13">
        <f t="shared" si="15"/>
        <v>54.548503913596981</v>
      </c>
      <c r="V69" s="14">
        <f t="shared" si="16"/>
        <v>61.148107295316976</v>
      </c>
      <c r="W69">
        <f t="shared" si="17"/>
        <v>76.742868541511996</v>
      </c>
    </row>
    <row r="70" spans="1:23" x14ac:dyDescent="0.3">
      <c r="A70">
        <f>DYN_cyclist!A70</f>
        <v>69</v>
      </c>
      <c r="B70">
        <f>DYN_cyclist!D70</f>
        <v>66</v>
      </c>
      <c r="C70">
        <f>DYN_cyclist!E70</f>
        <v>56</v>
      </c>
      <c r="D70">
        <f t="shared" si="9"/>
        <v>59</v>
      </c>
      <c r="E70">
        <f>DYN_cyclist!G70</f>
        <v>62</v>
      </c>
      <c r="F70">
        <f>DYN_cyclist!H70</f>
        <v>67</v>
      </c>
      <c r="G70">
        <f>DYN_cyclist!I70</f>
        <v>57</v>
      </c>
      <c r="H70">
        <f>DYN_cyclist!J70</f>
        <v>61</v>
      </c>
      <c r="I70">
        <f>DYN_cyclist!K70</f>
        <v>52</v>
      </c>
      <c r="J70">
        <f>DYN_cyclist!L70</f>
        <v>55</v>
      </c>
      <c r="K70">
        <f>DYN_cyclist!M70</f>
        <v>56</v>
      </c>
      <c r="L70">
        <f>DYN_cyclist!N70</f>
        <v>57</v>
      </c>
      <c r="M70">
        <f>DYN_cyclist!O70</f>
        <v>63</v>
      </c>
      <c r="N70">
        <f>DYN_cyclist!P70</f>
        <v>60</v>
      </c>
      <c r="O70">
        <f>DYN_cyclist!Q70</f>
        <v>66</v>
      </c>
      <c r="P70" s="7">
        <f t="shared" si="10"/>
        <v>48.906344085264287</v>
      </c>
      <c r="Q70" s="13">
        <f t="shared" si="11"/>
        <v>45.03172257146278</v>
      </c>
      <c r="R70" s="13">
        <f t="shared" si="12"/>
        <v>40.788900506076907</v>
      </c>
      <c r="S70" s="13">
        <f t="shared" si="13"/>
        <v>52.750469311953118</v>
      </c>
      <c r="T70" s="13">
        <f t="shared" si="14"/>
        <v>44.898386076151851</v>
      </c>
      <c r="U70" s="13">
        <f t="shared" si="15"/>
        <v>37.16191242667648</v>
      </c>
      <c r="V70" s="14">
        <f t="shared" si="16"/>
        <v>47.708594552405224</v>
      </c>
      <c r="W70">
        <f t="shared" si="17"/>
        <v>64.239422934631008</v>
      </c>
    </row>
    <row r="71" spans="1:23" x14ac:dyDescent="0.3">
      <c r="A71">
        <f>DYN_cyclist!A71</f>
        <v>70</v>
      </c>
      <c r="B71">
        <f>DYN_cyclist!D71</f>
        <v>69</v>
      </c>
      <c r="C71">
        <f>DYN_cyclist!E71</f>
        <v>62</v>
      </c>
      <c r="D71">
        <f t="shared" si="9"/>
        <v>67</v>
      </c>
      <c r="E71">
        <f>DYN_cyclist!G71</f>
        <v>72</v>
      </c>
      <c r="F71">
        <f>DYN_cyclist!H71</f>
        <v>64</v>
      </c>
      <c r="G71">
        <f>DYN_cyclist!I71</f>
        <v>72</v>
      </c>
      <c r="H71">
        <f>DYN_cyclist!J71</f>
        <v>68</v>
      </c>
      <c r="I71">
        <f>DYN_cyclist!K71</f>
        <v>65</v>
      </c>
      <c r="J71">
        <f>DYN_cyclist!L71</f>
        <v>58</v>
      </c>
      <c r="K71">
        <f>DYN_cyclist!M71</f>
        <v>68</v>
      </c>
      <c r="L71">
        <f>DYN_cyclist!N71</f>
        <v>70</v>
      </c>
      <c r="M71">
        <f>DYN_cyclist!O71</f>
        <v>64</v>
      </c>
      <c r="N71">
        <f>DYN_cyclist!P71</f>
        <v>66</v>
      </c>
      <c r="O71">
        <f>DYN_cyclist!Q71</f>
        <v>62</v>
      </c>
      <c r="P71" s="7">
        <f t="shared" si="10"/>
        <v>64.377234501157886</v>
      </c>
      <c r="Q71" s="13">
        <f t="shared" si="11"/>
        <v>55.637136643995319</v>
      </c>
      <c r="R71" s="13">
        <f t="shared" si="12"/>
        <v>57.623665151259523</v>
      </c>
      <c r="S71" s="13">
        <f t="shared" si="13"/>
        <v>49.942919710071308</v>
      </c>
      <c r="T71" s="13">
        <f t="shared" si="14"/>
        <v>52.973739583713098</v>
      </c>
      <c r="U71" s="13">
        <f t="shared" si="15"/>
        <v>46.330544289022306</v>
      </c>
      <c r="V71" s="14">
        <f t="shared" si="16"/>
        <v>53.157454316661351</v>
      </c>
      <c r="W71">
        <f t="shared" si="17"/>
        <v>70.779396440937361</v>
      </c>
    </row>
    <row r="72" spans="1:23" x14ac:dyDescent="0.3">
      <c r="A72">
        <f>DYN_cyclist!A72</f>
        <v>71</v>
      </c>
      <c r="B72">
        <f>DYN_cyclist!D72</f>
        <v>77</v>
      </c>
      <c r="C72">
        <f>DYN_cyclist!E72</f>
        <v>61</v>
      </c>
      <c r="D72">
        <f t="shared" si="9"/>
        <v>65</v>
      </c>
      <c r="E72">
        <f>DYN_cyclist!G72</f>
        <v>69</v>
      </c>
      <c r="F72">
        <f>DYN_cyclist!H72</f>
        <v>62</v>
      </c>
      <c r="G72">
        <f>DYN_cyclist!I72</f>
        <v>74</v>
      </c>
      <c r="H72">
        <f>DYN_cyclist!J72</f>
        <v>76</v>
      </c>
      <c r="I72">
        <f>DYN_cyclist!K72</f>
        <v>72</v>
      </c>
      <c r="J72">
        <f>DYN_cyclist!L72</f>
        <v>67</v>
      </c>
      <c r="K72">
        <f>DYN_cyclist!M72</f>
        <v>70</v>
      </c>
      <c r="L72">
        <f>DYN_cyclist!N72</f>
        <v>70</v>
      </c>
      <c r="M72">
        <f>DYN_cyclist!O72</f>
        <v>69</v>
      </c>
      <c r="N72">
        <f>DYN_cyclist!P72</f>
        <v>62</v>
      </c>
      <c r="O72">
        <f>DYN_cyclist!Q72</f>
        <v>67</v>
      </c>
      <c r="P72" s="7">
        <f t="shared" si="10"/>
        <v>65.095424124808716</v>
      </c>
      <c r="Q72" s="13">
        <f t="shared" si="11"/>
        <v>55.85828775827386</v>
      </c>
      <c r="R72" s="13">
        <f t="shared" si="12"/>
        <v>62.30544010131662</v>
      </c>
      <c r="S72" s="13">
        <f t="shared" si="13"/>
        <v>49.547723308779943</v>
      </c>
      <c r="T72" s="13">
        <f t="shared" si="14"/>
        <v>63.765873503841071</v>
      </c>
      <c r="U72" s="13">
        <f t="shared" si="15"/>
        <v>45.855345140294766</v>
      </c>
      <c r="V72" s="14">
        <f t="shared" si="16"/>
        <v>63.879655590952531</v>
      </c>
      <c r="W72">
        <f t="shared" si="17"/>
        <v>71.694473601454021</v>
      </c>
    </row>
    <row r="73" spans="1:23" x14ac:dyDescent="0.3">
      <c r="A73">
        <f>DYN_cyclist!A73</f>
        <v>72</v>
      </c>
      <c r="B73">
        <f>DYN_cyclist!D73</f>
        <v>58</v>
      </c>
      <c r="C73">
        <f>DYN_cyclist!E73</f>
        <v>55</v>
      </c>
      <c r="D73">
        <f t="shared" si="9"/>
        <v>60</v>
      </c>
      <c r="E73">
        <f>DYN_cyclist!G73</f>
        <v>65</v>
      </c>
      <c r="F73">
        <f>DYN_cyclist!H73</f>
        <v>54</v>
      </c>
      <c r="G73">
        <f>DYN_cyclist!I73</f>
        <v>56</v>
      </c>
      <c r="H73">
        <f>DYN_cyclist!J73</f>
        <v>52</v>
      </c>
      <c r="I73">
        <f>DYN_cyclist!K73</f>
        <v>49</v>
      </c>
      <c r="J73">
        <f>DYN_cyclist!L73</f>
        <v>52</v>
      </c>
      <c r="K73">
        <f>DYN_cyclist!M73</f>
        <v>54</v>
      </c>
      <c r="L73">
        <f>DYN_cyclist!N73</f>
        <v>52</v>
      </c>
      <c r="M73">
        <f>DYN_cyclist!O73</f>
        <v>62</v>
      </c>
      <c r="N73">
        <f>DYN_cyclist!P73</f>
        <v>60</v>
      </c>
      <c r="O73">
        <f>DYN_cyclist!Q73</f>
        <v>53</v>
      </c>
      <c r="P73" s="7">
        <f t="shared" si="10"/>
        <v>47.418334161238334</v>
      </c>
      <c r="Q73" s="13">
        <f t="shared" si="11"/>
        <v>41.276660904668063</v>
      </c>
      <c r="R73" s="13">
        <f t="shared" si="12"/>
        <v>35.904550242432471</v>
      </c>
      <c r="S73" s="13">
        <f t="shared" si="13"/>
        <v>35.623782987855826</v>
      </c>
      <c r="T73" s="13">
        <f t="shared" si="14"/>
        <v>39.338497882107845</v>
      </c>
      <c r="U73" s="13">
        <f t="shared" si="15"/>
        <v>35.283681289011263</v>
      </c>
      <c r="V73" s="14">
        <f t="shared" si="16"/>
        <v>38.396670500159289</v>
      </c>
      <c r="W73">
        <f t="shared" si="17"/>
        <v>60.6240122766471</v>
      </c>
    </row>
    <row r="74" spans="1:23" x14ac:dyDescent="0.3">
      <c r="A74">
        <f>DYN_cyclist!A74</f>
        <v>73</v>
      </c>
      <c r="B74">
        <f>DYN_cyclist!D74</f>
        <v>61</v>
      </c>
      <c r="C74">
        <f>DYN_cyclist!E74</f>
        <v>54</v>
      </c>
      <c r="D74">
        <f t="shared" si="9"/>
        <v>58</v>
      </c>
      <c r="E74">
        <f>DYN_cyclist!G74</f>
        <v>62</v>
      </c>
      <c r="F74">
        <f>DYN_cyclist!H74</f>
        <v>54</v>
      </c>
      <c r="G74">
        <f>DYN_cyclist!I74</f>
        <v>52</v>
      </c>
      <c r="H74">
        <f>DYN_cyclist!J74</f>
        <v>51</v>
      </c>
      <c r="I74">
        <f>DYN_cyclist!K74</f>
        <v>55</v>
      </c>
      <c r="J74">
        <f>DYN_cyclist!L74</f>
        <v>48</v>
      </c>
      <c r="K74">
        <f>DYN_cyclist!M74</f>
        <v>48</v>
      </c>
      <c r="L74">
        <f>DYN_cyclist!N74</f>
        <v>48</v>
      </c>
      <c r="M74">
        <f>DYN_cyclist!O74</f>
        <v>59</v>
      </c>
      <c r="N74">
        <f>DYN_cyclist!P74</f>
        <v>50</v>
      </c>
      <c r="O74">
        <f>DYN_cyclist!Q74</f>
        <v>54</v>
      </c>
      <c r="P74" s="7">
        <f t="shared" si="10"/>
        <v>43.989188488779952</v>
      </c>
      <c r="Q74" s="13">
        <f t="shared" si="11"/>
        <v>39.720884762911858</v>
      </c>
      <c r="R74" s="13">
        <f t="shared" si="12"/>
        <v>30.837411065505766</v>
      </c>
      <c r="S74" s="13">
        <f t="shared" si="13"/>
        <v>35.587020235373799</v>
      </c>
      <c r="T74" s="13">
        <f t="shared" si="14"/>
        <v>36.344706695187959</v>
      </c>
      <c r="U74" s="13">
        <f t="shared" si="15"/>
        <v>33.97238017162757</v>
      </c>
      <c r="V74" s="14">
        <f t="shared" si="16"/>
        <v>40.841507805033444</v>
      </c>
      <c r="W74">
        <f t="shared" si="17"/>
        <v>58.668219525117877</v>
      </c>
    </row>
    <row r="75" spans="1:23" x14ac:dyDescent="0.3">
      <c r="A75">
        <f>DYN_cyclist!A75</f>
        <v>74</v>
      </c>
      <c r="B75">
        <f>DYN_cyclist!D75</f>
        <v>70</v>
      </c>
      <c r="C75">
        <f>DYN_cyclist!E75</f>
        <v>68</v>
      </c>
      <c r="D75">
        <f t="shared" si="9"/>
        <v>70</v>
      </c>
      <c r="E75">
        <f>DYN_cyclist!G75</f>
        <v>71</v>
      </c>
      <c r="F75">
        <f>DYN_cyclist!H75</f>
        <v>69</v>
      </c>
      <c r="G75">
        <f>DYN_cyclist!I75</f>
        <v>68</v>
      </c>
      <c r="H75">
        <f>DYN_cyclist!J75</f>
        <v>73</v>
      </c>
      <c r="I75">
        <f>DYN_cyclist!K75</f>
        <v>69</v>
      </c>
      <c r="J75">
        <f>DYN_cyclist!L75</f>
        <v>57</v>
      </c>
      <c r="K75">
        <f>DYN_cyclist!M75</f>
        <v>59</v>
      </c>
      <c r="L75">
        <f>DYN_cyclist!N75</f>
        <v>70</v>
      </c>
      <c r="M75">
        <f>DYN_cyclist!O75</f>
        <v>65</v>
      </c>
      <c r="N75">
        <f>DYN_cyclist!P75</f>
        <v>73</v>
      </c>
      <c r="O75">
        <f>DYN_cyclist!Q75</f>
        <v>70</v>
      </c>
      <c r="P75" s="7">
        <f t="shared" si="10"/>
        <v>64.108123172763101</v>
      </c>
      <c r="Q75" s="13">
        <f t="shared" si="11"/>
        <v>62.04235872646835</v>
      </c>
      <c r="R75" s="13">
        <f t="shared" si="12"/>
        <v>49.986188020410736</v>
      </c>
      <c r="S75" s="13">
        <f t="shared" si="13"/>
        <v>58.66928521312115</v>
      </c>
      <c r="T75" s="13">
        <f t="shared" si="14"/>
        <v>52.808516073733742</v>
      </c>
      <c r="U75" s="13">
        <f t="shared" si="15"/>
        <v>54.727992016955298</v>
      </c>
      <c r="V75" s="14">
        <f t="shared" si="16"/>
        <v>55.214935616438353</v>
      </c>
      <c r="W75">
        <f t="shared" si="17"/>
        <v>71.049022870635682</v>
      </c>
    </row>
    <row r="76" spans="1:23" x14ac:dyDescent="0.3">
      <c r="A76">
        <f>DYN_cyclist!A76</f>
        <v>75</v>
      </c>
      <c r="B76">
        <f>DYN_cyclist!D76</f>
        <v>76</v>
      </c>
      <c r="C76">
        <f>DYN_cyclist!E76</f>
        <v>65</v>
      </c>
      <c r="D76">
        <f t="shared" si="9"/>
        <v>67</v>
      </c>
      <c r="E76">
        <f>DYN_cyclist!G76</f>
        <v>69</v>
      </c>
      <c r="F76">
        <f>DYN_cyclist!H76</f>
        <v>75</v>
      </c>
      <c r="G76">
        <f>DYN_cyclist!I76</f>
        <v>76</v>
      </c>
      <c r="H76">
        <f>DYN_cyclist!J76</f>
        <v>72</v>
      </c>
      <c r="I76">
        <f>DYN_cyclist!K76</f>
        <v>68</v>
      </c>
      <c r="J76">
        <f>DYN_cyclist!L76</f>
        <v>75</v>
      </c>
      <c r="K76">
        <f>DYN_cyclist!M76</f>
        <v>65</v>
      </c>
      <c r="L76">
        <f>DYN_cyclist!N76</f>
        <v>74</v>
      </c>
      <c r="M76">
        <f>DYN_cyclist!O76</f>
        <v>73</v>
      </c>
      <c r="N76">
        <f>DYN_cyclist!P76</f>
        <v>68</v>
      </c>
      <c r="O76">
        <f>DYN_cyclist!Q76</f>
        <v>75</v>
      </c>
      <c r="P76" s="7">
        <f t="shared" si="10"/>
        <v>65.329242973415859</v>
      </c>
      <c r="Q76" s="13">
        <f t="shared" si="11"/>
        <v>60.242335363654028</v>
      </c>
      <c r="R76" s="13">
        <f t="shared" si="12"/>
        <v>59.200840493033894</v>
      </c>
      <c r="S76" s="13">
        <f t="shared" si="13"/>
        <v>67.048986758843071</v>
      </c>
      <c r="T76" s="13">
        <f t="shared" si="14"/>
        <v>72.089075890701437</v>
      </c>
      <c r="U76" s="13">
        <f t="shared" si="15"/>
        <v>50.87685777458951</v>
      </c>
      <c r="V76" s="14">
        <f t="shared" si="16"/>
        <v>63.806860719974516</v>
      </c>
      <c r="W76">
        <f t="shared" si="17"/>
        <v>75.115015221588692</v>
      </c>
    </row>
    <row r="77" spans="1:23" x14ac:dyDescent="0.3">
      <c r="A77">
        <f>DYN_cyclist!A77</f>
        <v>76</v>
      </c>
      <c r="B77">
        <f>DYN_cyclist!D77</f>
        <v>77</v>
      </c>
      <c r="C77">
        <f>DYN_cyclist!E77</f>
        <v>58</v>
      </c>
      <c r="D77">
        <f t="shared" si="9"/>
        <v>61</v>
      </c>
      <c r="E77">
        <f>DYN_cyclist!G77</f>
        <v>63</v>
      </c>
      <c r="F77">
        <f>DYN_cyclist!H77</f>
        <v>77</v>
      </c>
      <c r="G77">
        <f>DYN_cyclist!I77</f>
        <v>72</v>
      </c>
      <c r="H77">
        <f>DYN_cyclist!J77</f>
        <v>80</v>
      </c>
      <c r="I77">
        <f>DYN_cyclist!K77</f>
        <v>69</v>
      </c>
      <c r="J77">
        <f>DYN_cyclist!L77</f>
        <v>63</v>
      </c>
      <c r="K77">
        <f>DYN_cyclist!M77</f>
        <v>74</v>
      </c>
      <c r="L77">
        <f>DYN_cyclist!N77</f>
        <v>73</v>
      </c>
      <c r="M77">
        <f>DYN_cyclist!O77</f>
        <v>66</v>
      </c>
      <c r="N77">
        <f>DYN_cyclist!P77</f>
        <v>64</v>
      </c>
      <c r="O77">
        <f>DYN_cyclist!Q77</f>
        <v>79</v>
      </c>
      <c r="P77" s="7">
        <f t="shared" si="10"/>
        <v>61.326483444157049</v>
      </c>
      <c r="Q77" s="13">
        <f t="shared" si="11"/>
        <v>55.142043314227756</v>
      </c>
      <c r="R77" s="13">
        <f t="shared" si="12"/>
        <v>67.611612271938384</v>
      </c>
      <c r="S77" s="13">
        <f t="shared" si="13"/>
        <v>70.696443477524639</v>
      </c>
      <c r="T77" s="13">
        <f t="shared" si="14"/>
        <v>59.927830479343761</v>
      </c>
      <c r="U77" s="13">
        <f t="shared" si="15"/>
        <v>42.402023412532138</v>
      </c>
      <c r="V77" s="14">
        <f t="shared" si="16"/>
        <v>63.43046811086333</v>
      </c>
      <c r="W77">
        <f t="shared" si="17"/>
        <v>74.536515432591031</v>
      </c>
    </row>
    <row r="78" spans="1:23" x14ac:dyDescent="0.3">
      <c r="A78">
        <f>DYN_cyclist!A78</f>
        <v>77</v>
      </c>
      <c r="B78">
        <f>DYN_cyclist!D78</f>
        <v>65</v>
      </c>
      <c r="C78">
        <f>DYN_cyclist!E78</f>
        <v>65</v>
      </c>
      <c r="D78">
        <f t="shared" si="9"/>
        <v>66</v>
      </c>
      <c r="E78">
        <f>DYN_cyclist!G78</f>
        <v>66</v>
      </c>
      <c r="F78">
        <f>DYN_cyclist!H78</f>
        <v>60</v>
      </c>
      <c r="G78">
        <f>DYN_cyclist!I78</f>
        <v>63</v>
      </c>
      <c r="H78">
        <f>DYN_cyclist!J78</f>
        <v>68</v>
      </c>
      <c r="I78">
        <f>DYN_cyclist!K78</f>
        <v>66</v>
      </c>
      <c r="J78">
        <f>DYN_cyclist!L78</f>
        <v>59</v>
      </c>
      <c r="K78">
        <f>DYN_cyclist!M78</f>
        <v>67</v>
      </c>
      <c r="L78">
        <f>DYN_cyclist!N78</f>
        <v>68</v>
      </c>
      <c r="M78">
        <f>DYN_cyclist!O78</f>
        <v>65</v>
      </c>
      <c r="N78">
        <f>DYN_cyclist!P78</f>
        <v>63</v>
      </c>
      <c r="O78">
        <f>DYN_cyclist!Q78</f>
        <v>59</v>
      </c>
      <c r="P78" s="7">
        <f t="shared" si="10"/>
        <v>58.096851342749972</v>
      </c>
      <c r="Q78" s="13">
        <f t="shared" si="11"/>
        <v>54.498799064824283</v>
      </c>
      <c r="R78" s="13">
        <f t="shared" si="12"/>
        <v>54.770021106737836</v>
      </c>
      <c r="S78" s="13">
        <f t="shared" si="13"/>
        <v>45.101406750523644</v>
      </c>
      <c r="T78" s="13">
        <f t="shared" si="14"/>
        <v>51.046290801138369</v>
      </c>
      <c r="U78" s="13">
        <f t="shared" si="15"/>
        <v>49.841860084797787</v>
      </c>
      <c r="V78" s="14">
        <f t="shared" si="16"/>
        <v>48.089247817776361</v>
      </c>
      <c r="W78">
        <f t="shared" si="17"/>
        <v>67.50937723827451</v>
      </c>
    </row>
    <row r="79" spans="1:23" x14ac:dyDescent="0.3">
      <c r="A79">
        <f>DYN_cyclist!A79</f>
        <v>78</v>
      </c>
      <c r="B79">
        <f>DYN_cyclist!D79</f>
        <v>69</v>
      </c>
      <c r="C79">
        <f>DYN_cyclist!E79</f>
        <v>73</v>
      </c>
      <c r="D79">
        <f t="shared" si="9"/>
        <v>73</v>
      </c>
      <c r="E79">
        <f>DYN_cyclist!G79</f>
        <v>72</v>
      </c>
      <c r="F79">
        <f>DYN_cyclist!H79</f>
        <v>75</v>
      </c>
      <c r="G79">
        <f>DYN_cyclist!I79</f>
        <v>70</v>
      </c>
      <c r="H79">
        <f>DYN_cyclist!J79</f>
        <v>73</v>
      </c>
      <c r="I79">
        <f>DYN_cyclist!K79</f>
        <v>75</v>
      </c>
      <c r="J79">
        <f>DYN_cyclist!L79</f>
        <v>60</v>
      </c>
      <c r="K79">
        <f>DYN_cyclist!M79</f>
        <v>63</v>
      </c>
      <c r="L79">
        <f>DYN_cyclist!N79</f>
        <v>69</v>
      </c>
      <c r="M79">
        <f>DYN_cyclist!O79</f>
        <v>71</v>
      </c>
      <c r="N79">
        <f>DYN_cyclist!P79</f>
        <v>64</v>
      </c>
      <c r="O79">
        <f>DYN_cyclist!Q79</f>
        <v>73</v>
      </c>
      <c r="P79" s="7">
        <f t="shared" si="10"/>
        <v>66.500657141696351</v>
      </c>
      <c r="Q79" s="13">
        <f t="shared" si="11"/>
        <v>68.397116994000797</v>
      </c>
      <c r="R79" s="13">
        <f t="shared" si="12"/>
        <v>53.116406347899698</v>
      </c>
      <c r="S79" s="13">
        <f t="shared" si="13"/>
        <v>67.49510014614232</v>
      </c>
      <c r="T79" s="13">
        <f t="shared" si="14"/>
        <v>55.55180358698685</v>
      </c>
      <c r="U79" s="13">
        <f t="shared" si="15"/>
        <v>62.047854872113042</v>
      </c>
      <c r="V79" s="14">
        <f t="shared" si="16"/>
        <v>55.274740681745776</v>
      </c>
      <c r="W79">
        <f t="shared" si="17"/>
        <v>73.520092587821935</v>
      </c>
    </row>
    <row r="80" spans="1:23" x14ac:dyDescent="0.3">
      <c r="A80">
        <f>DYN_cyclist!A80</f>
        <v>79</v>
      </c>
      <c r="B80">
        <f>DYN_cyclist!D80</f>
        <v>69</v>
      </c>
      <c r="C80">
        <f>DYN_cyclist!E80</f>
        <v>63</v>
      </c>
      <c r="D80">
        <f t="shared" si="9"/>
        <v>68</v>
      </c>
      <c r="E80">
        <f>DYN_cyclist!G80</f>
        <v>73</v>
      </c>
      <c r="F80">
        <f>DYN_cyclist!H80</f>
        <v>60</v>
      </c>
      <c r="G80">
        <f>DYN_cyclist!I80</f>
        <v>72</v>
      </c>
      <c r="H80">
        <f>DYN_cyclist!J80</f>
        <v>72</v>
      </c>
      <c r="I80">
        <f>DYN_cyclist!K80</f>
        <v>65</v>
      </c>
      <c r="J80">
        <f>DYN_cyclist!L80</f>
        <v>62</v>
      </c>
      <c r="K80">
        <f>DYN_cyclist!M80</f>
        <v>67</v>
      </c>
      <c r="L80">
        <f>DYN_cyclist!N80</f>
        <v>71</v>
      </c>
      <c r="M80">
        <f>DYN_cyclist!O80</f>
        <v>71</v>
      </c>
      <c r="N80">
        <f>DYN_cyclist!P80</f>
        <v>68</v>
      </c>
      <c r="O80">
        <f>DYN_cyclist!Q80</f>
        <v>59</v>
      </c>
      <c r="P80" s="7">
        <f t="shared" si="10"/>
        <v>65.974922593139311</v>
      </c>
      <c r="Q80" s="13">
        <f t="shared" si="11"/>
        <v>56.915818423036193</v>
      </c>
      <c r="R80" s="13">
        <f t="shared" si="12"/>
        <v>57.14624657033832</v>
      </c>
      <c r="S80" s="13">
        <f t="shared" si="13"/>
        <v>45.489513283490332</v>
      </c>
      <c r="T80" s="13">
        <f t="shared" si="14"/>
        <v>57.093980442328082</v>
      </c>
      <c r="U80" s="13">
        <f t="shared" si="15"/>
        <v>47.993885805559621</v>
      </c>
      <c r="V80" s="14">
        <f t="shared" si="16"/>
        <v>53.898081076776045</v>
      </c>
      <c r="W80">
        <f t="shared" si="17"/>
        <v>71.497843755966656</v>
      </c>
    </row>
    <row r="81" spans="1:23" x14ac:dyDescent="0.3">
      <c r="A81">
        <f>DYN_cyclist!A81</f>
        <v>80</v>
      </c>
      <c r="B81">
        <f>DYN_cyclist!D81</f>
        <v>67</v>
      </c>
      <c r="C81">
        <f>DYN_cyclist!E81</f>
        <v>76</v>
      </c>
      <c r="D81">
        <f t="shared" si="9"/>
        <v>74</v>
      </c>
      <c r="E81">
        <f>DYN_cyclist!G81</f>
        <v>72</v>
      </c>
      <c r="F81">
        <f>DYN_cyclist!H81</f>
        <v>73</v>
      </c>
      <c r="G81">
        <f>DYN_cyclist!I81</f>
        <v>72</v>
      </c>
      <c r="H81">
        <f>DYN_cyclist!J81</f>
        <v>75</v>
      </c>
      <c r="I81">
        <f>DYN_cyclist!K81</f>
        <v>71</v>
      </c>
      <c r="J81">
        <f>DYN_cyclist!L81</f>
        <v>57</v>
      </c>
      <c r="K81">
        <f>DYN_cyclist!M81</f>
        <v>58</v>
      </c>
      <c r="L81">
        <f>DYN_cyclist!N81</f>
        <v>68</v>
      </c>
      <c r="M81">
        <f>DYN_cyclist!O81</f>
        <v>64</v>
      </c>
      <c r="N81">
        <f>DYN_cyclist!P81</f>
        <v>68</v>
      </c>
      <c r="O81">
        <f>DYN_cyclist!Q81</f>
        <v>75</v>
      </c>
      <c r="P81" s="7">
        <f t="shared" si="10"/>
        <v>66.235346541894074</v>
      </c>
      <c r="Q81" s="13">
        <f t="shared" si="11"/>
        <v>70.513091562441517</v>
      </c>
      <c r="R81" s="13">
        <f t="shared" si="12"/>
        <v>48.220770518552065</v>
      </c>
      <c r="S81" s="13">
        <f t="shared" si="13"/>
        <v>66.015969991128387</v>
      </c>
      <c r="T81" s="13">
        <f t="shared" si="14"/>
        <v>52.210738068116285</v>
      </c>
      <c r="U81" s="13">
        <f t="shared" si="15"/>
        <v>66.46243617931313</v>
      </c>
      <c r="V81" s="14">
        <f t="shared" si="16"/>
        <v>52.829487703090152</v>
      </c>
      <c r="W81">
        <f t="shared" si="17"/>
        <v>74.373662298429878</v>
      </c>
    </row>
    <row r="82" spans="1:23" x14ac:dyDescent="0.3">
      <c r="A82">
        <f>DYN_cyclist!A82</f>
        <v>81</v>
      </c>
      <c r="B82">
        <f>DYN_cyclist!D82</f>
        <v>70</v>
      </c>
      <c r="C82">
        <f>DYN_cyclist!E82</f>
        <v>58</v>
      </c>
      <c r="D82">
        <f t="shared" si="9"/>
        <v>62</v>
      </c>
      <c r="E82">
        <f>DYN_cyclist!G82</f>
        <v>66</v>
      </c>
      <c r="F82">
        <f>DYN_cyclist!H82</f>
        <v>56</v>
      </c>
      <c r="G82">
        <f>DYN_cyclist!I82</f>
        <v>69</v>
      </c>
      <c r="H82">
        <f>DYN_cyclist!J82</f>
        <v>67</v>
      </c>
      <c r="I82">
        <f>DYN_cyclist!K82</f>
        <v>61</v>
      </c>
      <c r="J82">
        <f>DYN_cyclist!L82</f>
        <v>57</v>
      </c>
      <c r="K82">
        <f>DYN_cyclist!M82</f>
        <v>66</v>
      </c>
      <c r="L82">
        <f>DYN_cyclist!N82</f>
        <v>68</v>
      </c>
      <c r="M82">
        <f>DYN_cyclist!O82</f>
        <v>71</v>
      </c>
      <c r="N82">
        <f>DYN_cyclist!P82</f>
        <v>66</v>
      </c>
      <c r="O82">
        <f>DYN_cyclist!Q82</f>
        <v>63</v>
      </c>
      <c r="P82" s="7">
        <f t="shared" si="10"/>
        <v>57.906814913124144</v>
      </c>
      <c r="Q82" s="13">
        <f t="shared" si="11"/>
        <v>48.367902168998612</v>
      </c>
      <c r="R82" s="13">
        <f t="shared" si="12"/>
        <v>54.82762728667447</v>
      </c>
      <c r="S82" s="13">
        <f t="shared" si="13"/>
        <v>41.245194214678286</v>
      </c>
      <c r="T82" s="13">
        <f t="shared" si="14"/>
        <v>51.529599519354171</v>
      </c>
      <c r="U82" s="13">
        <f t="shared" si="15"/>
        <v>41.012128517433446</v>
      </c>
      <c r="V82" s="14">
        <f t="shared" si="16"/>
        <v>53.694297005415734</v>
      </c>
      <c r="W82">
        <f t="shared" si="17"/>
        <v>67.417003523093328</v>
      </c>
    </row>
    <row r="83" spans="1:23" x14ac:dyDescent="0.3">
      <c r="A83">
        <f>DYN_cyclist!A83</f>
        <v>82</v>
      </c>
      <c r="B83">
        <f>DYN_cyclist!D83</f>
        <v>73</v>
      </c>
      <c r="C83">
        <f>DYN_cyclist!E83</f>
        <v>79</v>
      </c>
      <c r="D83">
        <f t="shared" si="9"/>
        <v>77</v>
      </c>
      <c r="E83">
        <f>DYN_cyclist!G83</f>
        <v>74</v>
      </c>
      <c r="F83">
        <f>DYN_cyclist!H83</f>
        <v>76</v>
      </c>
      <c r="G83">
        <f>DYN_cyclist!I83</f>
        <v>73</v>
      </c>
      <c r="H83">
        <f>DYN_cyclist!J83</f>
        <v>77</v>
      </c>
      <c r="I83">
        <f>DYN_cyclist!K83</f>
        <v>75</v>
      </c>
      <c r="J83">
        <f>DYN_cyclist!L83</f>
        <v>58</v>
      </c>
      <c r="K83">
        <f>DYN_cyclist!M83</f>
        <v>64</v>
      </c>
      <c r="L83">
        <f>DYN_cyclist!N83</f>
        <v>66</v>
      </c>
      <c r="M83">
        <f>DYN_cyclist!O83</f>
        <v>70</v>
      </c>
      <c r="N83">
        <f>DYN_cyclist!P83</f>
        <v>66</v>
      </c>
      <c r="O83">
        <f>DYN_cyclist!Q83</f>
        <v>76</v>
      </c>
      <c r="P83" s="7">
        <f t="shared" si="10"/>
        <v>71.201812889857933</v>
      </c>
      <c r="Q83" s="13">
        <f t="shared" si="11"/>
        <v>75.617419538690243</v>
      </c>
      <c r="R83" s="13">
        <f t="shared" si="12"/>
        <v>54.073345536631244</v>
      </c>
      <c r="S83" s="13">
        <f t="shared" si="13"/>
        <v>70.804589472599233</v>
      </c>
      <c r="T83" s="13">
        <f t="shared" si="14"/>
        <v>55.876927403880138</v>
      </c>
      <c r="U83" s="13">
        <f t="shared" si="15"/>
        <v>71.485044574872177</v>
      </c>
      <c r="V83" s="14">
        <f t="shared" si="16"/>
        <v>61.300919369225866</v>
      </c>
      <c r="W83">
        <f t="shared" si="17"/>
        <v>77.036306821984596</v>
      </c>
    </row>
    <row r="84" spans="1:23" x14ac:dyDescent="0.3">
      <c r="A84">
        <f>DYN_cyclist!A84</f>
        <v>83</v>
      </c>
      <c r="B84">
        <f>DYN_cyclist!D84</f>
        <v>75</v>
      </c>
      <c r="C84">
        <f>DYN_cyclist!E84</f>
        <v>71</v>
      </c>
      <c r="D84">
        <f t="shared" si="9"/>
        <v>72</v>
      </c>
      <c r="E84">
        <f>DYN_cyclist!G84</f>
        <v>72</v>
      </c>
      <c r="F84">
        <f>DYN_cyclist!H84</f>
        <v>69</v>
      </c>
      <c r="G84">
        <f>DYN_cyclist!I84</f>
        <v>76</v>
      </c>
      <c r="H84">
        <f>DYN_cyclist!J84</f>
        <v>72</v>
      </c>
      <c r="I84">
        <f>DYN_cyclist!K84</f>
        <v>71</v>
      </c>
      <c r="J84">
        <f>DYN_cyclist!L84</f>
        <v>66</v>
      </c>
      <c r="K84">
        <f>DYN_cyclist!M84</f>
        <v>68</v>
      </c>
      <c r="L84">
        <f>DYN_cyclist!N84</f>
        <v>81</v>
      </c>
      <c r="M84">
        <f>DYN_cyclist!O84</f>
        <v>77</v>
      </c>
      <c r="N84">
        <f>DYN_cyclist!P84</f>
        <v>79</v>
      </c>
      <c r="O84">
        <f>DYN_cyclist!Q84</f>
        <v>71</v>
      </c>
      <c r="P84" s="7">
        <f t="shared" si="10"/>
        <v>70.978014143903792</v>
      </c>
      <c r="Q84" s="13">
        <f t="shared" si="11"/>
        <v>65.529870850186256</v>
      </c>
      <c r="R84" s="13">
        <f t="shared" si="12"/>
        <v>65.028480363206597</v>
      </c>
      <c r="S84" s="13">
        <f t="shared" si="13"/>
        <v>59.328783234494004</v>
      </c>
      <c r="T84" s="13">
        <f t="shared" si="14"/>
        <v>65.885733613586055</v>
      </c>
      <c r="U84" s="13">
        <f t="shared" si="15"/>
        <v>59.960974533926745</v>
      </c>
      <c r="V84" s="14">
        <f t="shared" si="16"/>
        <v>63.278383466072</v>
      </c>
      <c r="W84">
        <f t="shared" si="17"/>
        <v>74.529383100311435</v>
      </c>
    </row>
    <row r="85" spans="1:23" x14ac:dyDescent="0.3">
      <c r="A85">
        <f>DYN_cyclist!A85</f>
        <v>84</v>
      </c>
      <c r="B85">
        <f>DYN_cyclist!D85</f>
        <v>66</v>
      </c>
      <c r="C85">
        <f>DYN_cyclist!E85</f>
        <v>73</v>
      </c>
      <c r="D85">
        <f t="shared" si="9"/>
        <v>71</v>
      </c>
      <c r="E85">
        <f>DYN_cyclist!G85</f>
        <v>69</v>
      </c>
      <c r="F85">
        <f>DYN_cyclist!H85</f>
        <v>66</v>
      </c>
      <c r="G85">
        <f>DYN_cyclist!I85</f>
        <v>71</v>
      </c>
      <c r="H85">
        <f>DYN_cyclist!J85</f>
        <v>69</v>
      </c>
      <c r="I85">
        <f>DYN_cyclist!K85</f>
        <v>72</v>
      </c>
      <c r="J85">
        <f>DYN_cyclist!L85</f>
        <v>63</v>
      </c>
      <c r="K85">
        <f>DYN_cyclist!M85</f>
        <v>59</v>
      </c>
      <c r="L85">
        <f>DYN_cyclist!N85</f>
        <v>66</v>
      </c>
      <c r="M85">
        <f>DYN_cyclist!O85</f>
        <v>66</v>
      </c>
      <c r="N85">
        <f>DYN_cyclist!P85</f>
        <v>73</v>
      </c>
      <c r="O85">
        <f>DYN_cyclist!Q85</f>
        <v>65</v>
      </c>
      <c r="P85" s="7">
        <f t="shared" si="10"/>
        <v>61.7937262604786</v>
      </c>
      <c r="Q85" s="13">
        <f t="shared" si="11"/>
        <v>64.03598873948097</v>
      </c>
      <c r="R85" s="13">
        <f t="shared" si="12"/>
        <v>47.743944914474817</v>
      </c>
      <c r="S85" s="13">
        <f t="shared" si="13"/>
        <v>54.046538046699283</v>
      </c>
      <c r="T85" s="13">
        <f t="shared" si="14"/>
        <v>55.544574377708749</v>
      </c>
      <c r="U85" s="13">
        <f t="shared" si="15"/>
        <v>61.458904264885547</v>
      </c>
      <c r="V85" s="14">
        <f t="shared" si="16"/>
        <v>50.988520484230648</v>
      </c>
      <c r="W85">
        <f t="shared" si="17"/>
        <v>71.008535927209053</v>
      </c>
    </row>
    <row r="86" spans="1:23" x14ac:dyDescent="0.3">
      <c r="A86">
        <f>DYN_cyclist!A86</f>
        <v>85</v>
      </c>
      <c r="B86">
        <f>DYN_cyclist!D86</f>
        <v>69</v>
      </c>
      <c r="C86">
        <f>DYN_cyclist!E86</f>
        <v>76</v>
      </c>
      <c r="D86">
        <f t="shared" si="9"/>
        <v>76</v>
      </c>
      <c r="E86">
        <f>DYN_cyclist!G86</f>
        <v>75</v>
      </c>
      <c r="F86">
        <f>DYN_cyclist!H86</f>
        <v>70</v>
      </c>
      <c r="G86">
        <f>DYN_cyclist!I86</f>
        <v>73</v>
      </c>
      <c r="H86">
        <f>DYN_cyclist!J86</f>
        <v>75</v>
      </c>
      <c r="I86">
        <f>DYN_cyclist!K86</f>
        <v>72</v>
      </c>
      <c r="J86">
        <f>DYN_cyclist!L86</f>
        <v>57</v>
      </c>
      <c r="K86">
        <f>DYN_cyclist!M86</f>
        <v>58</v>
      </c>
      <c r="L86">
        <f>DYN_cyclist!N86</f>
        <v>69</v>
      </c>
      <c r="M86">
        <f>DYN_cyclist!O86</f>
        <v>71</v>
      </c>
      <c r="N86">
        <f>DYN_cyclist!P86</f>
        <v>73</v>
      </c>
      <c r="O86">
        <f>DYN_cyclist!Q86</f>
        <v>69</v>
      </c>
      <c r="P86" s="7">
        <f t="shared" si="10"/>
        <v>69.667503181159532</v>
      </c>
      <c r="Q86" s="13">
        <f t="shared" si="11"/>
        <v>71.383761761256224</v>
      </c>
      <c r="R86" s="13">
        <f t="shared" si="12"/>
        <v>49.060851456555021</v>
      </c>
      <c r="S86" s="13">
        <f t="shared" si="13"/>
        <v>60.842304351507252</v>
      </c>
      <c r="T86" s="13">
        <f t="shared" si="14"/>
        <v>54.019823864883463</v>
      </c>
      <c r="U86" s="13">
        <f t="shared" si="15"/>
        <v>66.768493739697163</v>
      </c>
      <c r="V86" s="14">
        <f t="shared" si="16"/>
        <v>55.843694170117871</v>
      </c>
      <c r="W86">
        <f t="shared" si="17"/>
        <v>75.028794794416001</v>
      </c>
    </row>
    <row r="87" spans="1:23" x14ac:dyDescent="0.3">
      <c r="A87">
        <f>DYN_cyclist!A87</f>
        <v>86</v>
      </c>
      <c r="B87">
        <f>DYN_cyclist!D87</f>
        <v>75</v>
      </c>
      <c r="C87">
        <f>DYN_cyclist!E87</f>
        <v>74</v>
      </c>
      <c r="D87">
        <f t="shared" si="9"/>
        <v>72</v>
      </c>
      <c r="E87">
        <f>DYN_cyclist!G87</f>
        <v>69</v>
      </c>
      <c r="F87">
        <f>DYN_cyclist!H87</f>
        <v>67</v>
      </c>
      <c r="G87">
        <f>DYN_cyclist!I87</f>
        <v>72</v>
      </c>
      <c r="H87">
        <f>DYN_cyclist!J87</f>
        <v>78</v>
      </c>
      <c r="I87">
        <f>DYN_cyclist!K87</f>
        <v>72</v>
      </c>
      <c r="J87">
        <f>DYN_cyclist!L87</f>
        <v>62</v>
      </c>
      <c r="K87">
        <f>DYN_cyclist!M87</f>
        <v>62</v>
      </c>
      <c r="L87">
        <f>DYN_cyclist!N87</f>
        <v>66</v>
      </c>
      <c r="M87">
        <f>DYN_cyclist!O87</f>
        <v>70</v>
      </c>
      <c r="N87">
        <f>DYN_cyclist!P87</f>
        <v>68</v>
      </c>
      <c r="O87">
        <f>DYN_cyclist!Q87</f>
        <v>71</v>
      </c>
      <c r="P87" s="7">
        <f t="shared" si="10"/>
        <v>65.858284649449502</v>
      </c>
      <c r="Q87" s="13">
        <f t="shared" si="11"/>
        <v>67.152902619210067</v>
      </c>
      <c r="R87" s="13">
        <f t="shared" si="12"/>
        <v>52.872100984145845</v>
      </c>
      <c r="S87" s="13">
        <f t="shared" si="13"/>
        <v>57.702704082045841</v>
      </c>
      <c r="T87" s="13">
        <f t="shared" si="14"/>
        <v>58.802415496735549</v>
      </c>
      <c r="U87" s="13">
        <f t="shared" si="15"/>
        <v>63.562196939371141</v>
      </c>
      <c r="V87" s="14">
        <f t="shared" si="16"/>
        <v>62.77806811086333</v>
      </c>
      <c r="W87">
        <f t="shared" si="17"/>
        <v>72.803248561308976</v>
      </c>
    </row>
    <row r="88" spans="1:23" x14ac:dyDescent="0.3">
      <c r="A88">
        <f>DYN_cyclist!A88</f>
        <v>87</v>
      </c>
      <c r="B88">
        <f>DYN_cyclist!D88</f>
        <v>64</v>
      </c>
      <c r="C88">
        <f>DYN_cyclist!E88</f>
        <v>70</v>
      </c>
      <c r="D88">
        <f t="shared" si="9"/>
        <v>70</v>
      </c>
      <c r="E88">
        <f>DYN_cyclist!G88</f>
        <v>70</v>
      </c>
      <c r="F88">
        <f>DYN_cyclist!H88</f>
        <v>61</v>
      </c>
      <c r="G88">
        <f>DYN_cyclist!I88</f>
        <v>62</v>
      </c>
      <c r="H88">
        <f>DYN_cyclist!J88</f>
        <v>65</v>
      </c>
      <c r="I88">
        <f>DYN_cyclist!K88</f>
        <v>66</v>
      </c>
      <c r="J88">
        <f>DYN_cyclist!L88</f>
        <v>50</v>
      </c>
      <c r="K88">
        <f>DYN_cyclist!M88</f>
        <v>52</v>
      </c>
      <c r="L88">
        <f>DYN_cyclist!N88</f>
        <v>62</v>
      </c>
      <c r="M88">
        <f>DYN_cyclist!O88</f>
        <v>67</v>
      </c>
      <c r="N88">
        <f>DYN_cyclist!P88</f>
        <v>65</v>
      </c>
      <c r="O88">
        <f>DYN_cyclist!Q88</f>
        <v>61</v>
      </c>
      <c r="P88" s="7">
        <f t="shared" si="10"/>
        <v>58.805958705868022</v>
      </c>
      <c r="Q88" s="13">
        <f t="shared" si="11"/>
        <v>59.360824135126435</v>
      </c>
      <c r="R88" s="13">
        <f t="shared" si="12"/>
        <v>39.861119813306686</v>
      </c>
      <c r="S88" s="13">
        <f t="shared" si="13"/>
        <v>46.951314066106391</v>
      </c>
      <c r="T88" s="13">
        <f t="shared" si="14"/>
        <v>43.883560296869476</v>
      </c>
      <c r="U88" s="13">
        <f t="shared" si="15"/>
        <v>56.290896778487124</v>
      </c>
      <c r="V88" s="14">
        <f t="shared" si="16"/>
        <v>47.621147180630771</v>
      </c>
      <c r="W88">
        <f t="shared" si="17"/>
        <v>68.504809579712003</v>
      </c>
    </row>
    <row r="89" spans="1:23" x14ac:dyDescent="0.3">
      <c r="A89">
        <f>DYN_cyclist!A89</f>
        <v>88</v>
      </c>
      <c r="B89">
        <f>DYN_cyclist!D89</f>
        <v>69</v>
      </c>
      <c r="C89">
        <f>DYN_cyclist!E89</f>
        <v>59</v>
      </c>
      <c r="D89">
        <f t="shared" si="9"/>
        <v>63</v>
      </c>
      <c r="E89">
        <f>DYN_cyclist!G89</f>
        <v>67</v>
      </c>
      <c r="F89">
        <f>DYN_cyclist!H89</f>
        <v>67</v>
      </c>
      <c r="G89">
        <f>DYN_cyclist!I89</f>
        <v>71</v>
      </c>
      <c r="H89">
        <f>DYN_cyclist!J89</f>
        <v>69</v>
      </c>
      <c r="I89">
        <f>DYN_cyclist!K89</f>
        <v>69</v>
      </c>
      <c r="J89">
        <f>DYN_cyclist!L89</f>
        <v>57</v>
      </c>
      <c r="K89">
        <f>DYN_cyclist!M89</f>
        <v>66</v>
      </c>
      <c r="L89">
        <f>DYN_cyclist!N89</f>
        <v>69</v>
      </c>
      <c r="M89">
        <f>DYN_cyclist!O89</f>
        <v>63</v>
      </c>
      <c r="N89">
        <f>DYN_cyclist!P89</f>
        <v>64</v>
      </c>
      <c r="O89">
        <f>DYN_cyclist!Q89</f>
        <v>71</v>
      </c>
      <c r="P89" s="7">
        <f t="shared" si="10"/>
        <v>59.104587380994303</v>
      </c>
      <c r="Q89" s="13">
        <f t="shared" si="11"/>
        <v>52.599851305880037</v>
      </c>
      <c r="R89" s="13">
        <f t="shared" si="12"/>
        <v>55.274214872843707</v>
      </c>
      <c r="S89" s="13">
        <f t="shared" si="13"/>
        <v>55.169032523108527</v>
      </c>
      <c r="T89" s="13">
        <f t="shared" si="14"/>
        <v>51.147581417012333</v>
      </c>
      <c r="U89" s="13">
        <f t="shared" si="15"/>
        <v>42.648545614333749</v>
      </c>
      <c r="V89" s="14">
        <f t="shared" si="16"/>
        <v>52.514303058298822</v>
      </c>
      <c r="W89">
        <f t="shared" si="17"/>
        <v>68.050632219614343</v>
      </c>
    </row>
    <row r="90" spans="1:23" x14ac:dyDescent="0.3">
      <c r="A90">
        <f>DYN_cyclist!A90</f>
        <v>89</v>
      </c>
      <c r="B90">
        <f>DYN_cyclist!D90</f>
        <v>75</v>
      </c>
      <c r="C90">
        <f>DYN_cyclist!E90</f>
        <v>57</v>
      </c>
      <c r="D90">
        <f t="shared" si="9"/>
        <v>61</v>
      </c>
      <c r="E90">
        <f>DYN_cyclist!G90</f>
        <v>64</v>
      </c>
      <c r="F90">
        <f>DYN_cyclist!H90</f>
        <v>63</v>
      </c>
      <c r="G90">
        <f>DYN_cyclist!I90</f>
        <v>72</v>
      </c>
      <c r="H90">
        <f>DYN_cyclist!J90</f>
        <v>78</v>
      </c>
      <c r="I90">
        <f>DYN_cyclist!K90</f>
        <v>71</v>
      </c>
      <c r="J90">
        <f>DYN_cyclist!L90</f>
        <v>55</v>
      </c>
      <c r="K90">
        <f>DYN_cyclist!M90</f>
        <v>79</v>
      </c>
      <c r="L90">
        <f>DYN_cyclist!N90</f>
        <v>79</v>
      </c>
      <c r="M90">
        <f>DYN_cyclist!O90</f>
        <v>66</v>
      </c>
      <c r="N90">
        <f>DYN_cyclist!P90</f>
        <v>67</v>
      </c>
      <c r="O90">
        <f>DYN_cyclist!Q90</f>
        <v>72</v>
      </c>
      <c r="P90" s="7">
        <f t="shared" si="10"/>
        <v>63.179708833845702</v>
      </c>
      <c r="Q90" s="13">
        <f t="shared" si="11"/>
        <v>51.978937220939486</v>
      </c>
      <c r="R90" s="13">
        <f t="shared" si="12"/>
        <v>74.940670021745632</v>
      </c>
      <c r="S90" s="13">
        <f t="shared" si="13"/>
        <v>51.625870827857597</v>
      </c>
      <c r="T90" s="13">
        <f t="shared" si="14"/>
        <v>54.16504792395974</v>
      </c>
      <c r="U90" s="13">
        <f t="shared" si="15"/>
        <v>41.619496342833934</v>
      </c>
      <c r="V90" s="14">
        <f t="shared" si="16"/>
        <v>60.075980694488685</v>
      </c>
      <c r="W90">
        <f t="shared" si="17"/>
        <v>76.050778040360029</v>
      </c>
    </row>
    <row r="91" spans="1:23" x14ac:dyDescent="0.3">
      <c r="A91">
        <f>DYN_cyclist!A91</f>
        <v>90</v>
      </c>
      <c r="B91">
        <f>DYN_cyclist!D91</f>
        <v>77</v>
      </c>
      <c r="C91">
        <f>DYN_cyclist!E91</f>
        <v>61</v>
      </c>
      <c r="D91">
        <f t="shared" si="9"/>
        <v>66</v>
      </c>
      <c r="E91">
        <f>DYN_cyclist!G91</f>
        <v>70</v>
      </c>
      <c r="F91">
        <f>DYN_cyclist!H91</f>
        <v>75</v>
      </c>
      <c r="G91">
        <f>DYN_cyclist!I91</f>
        <v>73</v>
      </c>
      <c r="H91">
        <f>DYN_cyclist!J91</f>
        <v>76</v>
      </c>
      <c r="I91">
        <f>DYN_cyclist!K91</f>
        <v>74</v>
      </c>
      <c r="J91">
        <f>DYN_cyclist!L91</f>
        <v>66</v>
      </c>
      <c r="K91">
        <f>DYN_cyclist!M91</f>
        <v>73</v>
      </c>
      <c r="L91">
        <f>DYN_cyclist!N91</f>
        <v>71</v>
      </c>
      <c r="M91">
        <f>DYN_cyclist!O91</f>
        <v>65</v>
      </c>
      <c r="N91">
        <f>DYN_cyclist!P91</f>
        <v>73</v>
      </c>
      <c r="O91">
        <f>DYN_cyclist!Q91</f>
        <v>77</v>
      </c>
      <c r="P91" s="7">
        <f t="shared" si="10"/>
        <v>66.610532750098187</v>
      </c>
      <c r="Q91" s="13">
        <f t="shared" si="11"/>
        <v>59.073772522294412</v>
      </c>
      <c r="R91" s="13">
        <f t="shared" si="12"/>
        <v>65.863520334993709</v>
      </c>
      <c r="S91" s="13">
        <f t="shared" si="13"/>
        <v>67.579757764501039</v>
      </c>
      <c r="T91" s="13">
        <f t="shared" si="14"/>
        <v>62.913194395937573</v>
      </c>
      <c r="U91" s="13">
        <f t="shared" si="15"/>
        <v>46.110010293250014</v>
      </c>
      <c r="V91" s="14">
        <f t="shared" si="16"/>
        <v>64.083127906976742</v>
      </c>
      <c r="W91">
        <f t="shared" si="17"/>
        <v>73.073509313281505</v>
      </c>
    </row>
    <row r="92" spans="1:23" x14ac:dyDescent="0.3">
      <c r="A92">
        <f>DYN_cyclist!A92</f>
        <v>91</v>
      </c>
      <c r="B92">
        <f>DYN_cyclist!D92</f>
        <v>63</v>
      </c>
      <c r="C92">
        <f>DYN_cyclist!E92</f>
        <v>66</v>
      </c>
      <c r="D92">
        <f t="shared" si="9"/>
        <v>67</v>
      </c>
      <c r="E92">
        <f>DYN_cyclist!G92</f>
        <v>67</v>
      </c>
      <c r="F92">
        <f>DYN_cyclist!H92</f>
        <v>58</v>
      </c>
      <c r="G92">
        <f>DYN_cyclist!I92</f>
        <v>65</v>
      </c>
      <c r="H92">
        <f>DYN_cyclist!J92</f>
        <v>66</v>
      </c>
      <c r="I92">
        <f>DYN_cyclist!K92</f>
        <v>68</v>
      </c>
      <c r="J92">
        <f>DYN_cyclist!L92</f>
        <v>58</v>
      </c>
      <c r="K92">
        <f>DYN_cyclist!M92</f>
        <v>60</v>
      </c>
      <c r="L92">
        <f>DYN_cyclist!N92</f>
        <v>68</v>
      </c>
      <c r="M92">
        <f>DYN_cyclist!O92</f>
        <v>64</v>
      </c>
      <c r="N92">
        <f>DYN_cyclist!P92</f>
        <v>69</v>
      </c>
      <c r="O92">
        <f>DYN_cyclist!Q92</f>
        <v>58</v>
      </c>
      <c r="P92" s="7">
        <f t="shared" si="10"/>
        <v>57.506849928901289</v>
      </c>
      <c r="Q92" s="13">
        <f t="shared" si="11"/>
        <v>55.116855595737263</v>
      </c>
      <c r="R92" s="13">
        <f t="shared" si="12"/>
        <v>48.22774939986936</v>
      </c>
      <c r="S92" s="13">
        <f t="shared" si="13"/>
        <v>42.805768594493706</v>
      </c>
      <c r="T92" s="13">
        <f t="shared" si="14"/>
        <v>49.68943220699019</v>
      </c>
      <c r="U92" s="13">
        <f t="shared" si="15"/>
        <v>51.211983111808841</v>
      </c>
      <c r="V92" s="14">
        <f t="shared" si="16"/>
        <v>45.917352309652756</v>
      </c>
      <c r="W92">
        <f t="shared" si="17"/>
        <v>67.233880902982818</v>
      </c>
    </row>
    <row r="93" spans="1:23" x14ac:dyDescent="0.3">
      <c r="A93">
        <f>DYN_cyclist!A93</f>
        <v>92</v>
      </c>
      <c r="B93">
        <f>DYN_cyclist!D93</f>
        <v>68</v>
      </c>
      <c r="C93">
        <f>DYN_cyclist!E93</f>
        <v>59</v>
      </c>
      <c r="D93">
        <f t="shared" si="9"/>
        <v>65</v>
      </c>
      <c r="E93">
        <f>DYN_cyclist!G93</f>
        <v>71</v>
      </c>
      <c r="F93">
        <f>DYN_cyclist!H93</f>
        <v>58</v>
      </c>
      <c r="G93">
        <f>DYN_cyclist!I93</f>
        <v>68</v>
      </c>
      <c r="H93">
        <f>DYN_cyclist!J93</f>
        <v>69</v>
      </c>
      <c r="I93">
        <f>DYN_cyclist!K93</f>
        <v>68</v>
      </c>
      <c r="J93">
        <f>DYN_cyclist!L93</f>
        <v>59</v>
      </c>
      <c r="K93">
        <f>DYN_cyclist!M93</f>
        <v>68</v>
      </c>
      <c r="L93">
        <f>DYN_cyclist!N93</f>
        <v>73</v>
      </c>
      <c r="M93">
        <f>DYN_cyclist!O93</f>
        <v>62</v>
      </c>
      <c r="N93">
        <f>DYN_cyclist!P93</f>
        <v>66</v>
      </c>
      <c r="O93">
        <f>DYN_cyclist!Q93</f>
        <v>58</v>
      </c>
      <c r="P93" s="7">
        <f t="shared" si="10"/>
        <v>63.011045332538835</v>
      </c>
      <c r="Q93" s="13">
        <f t="shared" si="11"/>
        <v>52.58647677465818</v>
      </c>
      <c r="R93" s="13">
        <f t="shared" si="12"/>
        <v>58.463989361813837</v>
      </c>
      <c r="S93" s="13">
        <f t="shared" si="13"/>
        <v>42.52672616904654</v>
      </c>
      <c r="T93" s="13">
        <f t="shared" si="14"/>
        <v>53.376397010472267</v>
      </c>
      <c r="U93" s="13">
        <f t="shared" si="15"/>
        <v>42.946737174213361</v>
      </c>
      <c r="V93" s="14">
        <f t="shared" si="16"/>
        <v>51.252213539343735</v>
      </c>
      <c r="W93">
        <f t="shared" si="17"/>
        <v>70.195080676308862</v>
      </c>
    </row>
    <row r="94" spans="1:23" x14ac:dyDescent="0.3">
      <c r="A94">
        <f>DYN_cyclist!A94</f>
        <v>93</v>
      </c>
      <c r="B94">
        <f>DYN_cyclist!D94</f>
        <v>67</v>
      </c>
      <c r="C94">
        <f>DYN_cyclist!E94</f>
        <v>66</v>
      </c>
      <c r="D94">
        <f t="shared" si="9"/>
        <v>70</v>
      </c>
      <c r="E94">
        <f>DYN_cyclist!G94</f>
        <v>73</v>
      </c>
      <c r="F94">
        <f>DYN_cyclist!H94</f>
        <v>72</v>
      </c>
      <c r="G94">
        <f>DYN_cyclist!I94</f>
        <v>68</v>
      </c>
      <c r="H94">
        <f>DYN_cyclist!J94</f>
        <v>68</v>
      </c>
      <c r="I94">
        <f>DYN_cyclist!K94</f>
        <v>70</v>
      </c>
      <c r="J94">
        <f>DYN_cyclist!L94</f>
        <v>60</v>
      </c>
      <c r="K94">
        <f>DYN_cyclist!M94</f>
        <v>66</v>
      </c>
      <c r="L94">
        <f>DYN_cyclist!N94</f>
        <v>71</v>
      </c>
      <c r="M94">
        <f>DYN_cyclist!O94</f>
        <v>65</v>
      </c>
      <c r="N94">
        <f>DYN_cyclist!P94</f>
        <v>65</v>
      </c>
      <c r="O94">
        <f>DYN_cyclist!Q94</f>
        <v>72</v>
      </c>
      <c r="P94" s="7">
        <f t="shared" si="10"/>
        <v>65.264136986227157</v>
      </c>
      <c r="Q94" s="13">
        <f t="shared" si="11"/>
        <v>61.027602994160048</v>
      </c>
      <c r="R94" s="13">
        <f t="shared" si="12"/>
        <v>55.866401081005201</v>
      </c>
      <c r="S94" s="13">
        <f t="shared" si="13"/>
        <v>62.222826679624369</v>
      </c>
      <c r="T94" s="13">
        <f t="shared" si="14"/>
        <v>54.230287793753831</v>
      </c>
      <c r="U94" s="13">
        <f t="shared" si="15"/>
        <v>51.763981879697759</v>
      </c>
      <c r="V94" s="14">
        <f t="shared" si="16"/>
        <v>51.474754890092385</v>
      </c>
      <c r="W94">
        <f t="shared" si="17"/>
        <v>71.611653725911509</v>
      </c>
    </row>
    <row r="95" spans="1:23" x14ac:dyDescent="0.3">
      <c r="A95">
        <f>DYN_cyclist!A95</f>
        <v>94</v>
      </c>
      <c r="B95">
        <f>DYN_cyclist!D95</f>
        <v>50</v>
      </c>
      <c r="C95">
        <f>DYN_cyclist!E95</f>
        <v>55</v>
      </c>
      <c r="D95">
        <f t="shared" si="9"/>
        <v>58</v>
      </c>
      <c r="E95">
        <f>DYN_cyclist!G95</f>
        <v>61</v>
      </c>
      <c r="F95">
        <f>DYN_cyclist!H95</f>
        <v>48</v>
      </c>
      <c r="G95">
        <f>DYN_cyclist!I95</f>
        <v>48</v>
      </c>
      <c r="H95">
        <f>DYN_cyclist!J95</f>
        <v>50</v>
      </c>
      <c r="I95">
        <f>DYN_cyclist!K95</f>
        <v>46</v>
      </c>
      <c r="J95">
        <f>DYN_cyclist!L95</f>
        <v>46</v>
      </c>
      <c r="K95">
        <f>DYN_cyclist!M95</f>
        <v>55</v>
      </c>
      <c r="L95">
        <f>DYN_cyclist!N95</f>
        <v>61</v>
      </c>
      <c r="M95">
        <f>DYN_cyclist!O95</f>
        <v>58</v>
      </c>
      <c r="N95">
        <f>DYN_cyclist!P95</f>
        <v>57</v>
      </c>
      <c r="O95">
        <f>DYN_cyclist!Q95</f>
        <v>48</v>
      </c>
      <c r="P95" s="7">
        <f t="shared" si="10"/>
        <v>43.690609173765253</v>
      </c>
      <c r="Q95" s="13">
        <f t="shared" si="11"/>
        <v>38.473901212053171</v>
      </c>
      <c r="R95" s="13">
        <f t="shared" si="12"/>
        <v>38.094204664803669</v>
      </c>
      <c r="S95" s="13">
        <f t="shared" si="13"/>
        <v>29.198526060820235</v>
      </c>
      <c r="T95" s="13">
        <f t="shared" si="14"/>
        <v>33.546961861572512</v>
      </c>
      <c r="U95" s="13">
        <f t="shared" si="15"/>
        <v>35.321987778264493</v>
      </c>
      <c r="V95" s="14">
        <f t="shared" si="16"/>
        <v>29.866680790060528</v>
      </c>
      <c r="W95">
        <f t="shared" si="17"/>
        <v>58.247361177972394</v>
      </c>
    </row>
    <row r="96" spans="1:23" x14ac:dyDescent="0.3">
      <c r="A96">
        <f>DYN_cyclist!A96</f>
        <v>95</v>
      </c>
      <c r="B96">
        <f>DYN_cyclist!D96</f>
        <v>76</v>
      </c>
      <c r="C96">
        <f>DYN_cyclist!E96</f>
        <v>61</v>
      </c>
      <c r="D96">
        <f t="shared" si="9"/>
        <v>65</v>
      </c>
      <c r="E96">
        <f>DYN_cyclist!G96</f>
        <v>68</v>
      </c>
      <c r="F96">
        <f>DYN_cyclist!H96</f>
        <v>75</v>
      </c>
      <c r="G96">
        <f>DYN_cyclist!I96</f>
        <v>74</v>
      </c>
      <c r="H96">
        <f>DYN_cyclist!J96</f>
        <v>70</v>
      </c>
      <c r="I96">
        <f>DYN_cyclist!K96</f>
        <v>66</v>
      </c>
      <c r="J96">
        <f>DYN_cyclist!L96</f>
        <v>77</v>
      </c>
      <c r="K96">
        <f>DYN_cyclist!M96</f>
        <v>64</v>
      </c>
      <c r="L96">
        <f>DYN_cyclist!N96</f>
        <v>68</v>
      </c>
      <c r="M96">
        <f>DYN_cyclist!O96</f>
        <v>70</v>
      </c>
      <c r="N96">
        <f>DYN_cyclist!P96</f>
        <v>62</v>
      </c>
      <c r="O96">
        <f>DYN_cyclist!Q96</f>
        <v>77</v>
      </c>
      <c r="P96" s="7">
        <f t="shared" si="10"/>
        <v>61.987612778808526</v>
      </c>
      <c r="Q96" s="13">
        <f t="shared" si="11"/>
        <v>56.060054640076672</v>
      </c>
      <c r="R96" s="13">
        <f t="shared" si="12"/>
        <v>55.489503348114212</v>
      </c>
      <c r="S96" s="13">
        <f t="shared" si="13"/>
        <v>66.947025271209952</v>
      </c>
      <c r="T96" s="13">
        <f t="shared" si="14"/>
        <v>72.184648487937352</v>
      </c>
      <c r="U96" s="13">
        <f t="shared" si="15"/>
        <v>45.079642495833269</v>
      </c>
      <c r="V96" s="14">
        <f t="shared" si="16"/>
        <v>63.024458744823193</v>
      </c>
      <c r="W96">
        <f t="shared" si="17"/>
        <v>75.13776159654202</v>
      </c>
    </row>
    <row r="97" spans="1:23" x14ac:dyDescent="0.3">
      <c r="A97">
        <f>DYN_cyclist!A97</f>
        <v>96</v>
      </c>
      <c r="B97">
        <f>DYN_cyclist!D97</f>
        <v>67</v>
      </c>
      <c r="C97">
        <f>DYN_cyclist!E97</f>
        <v>65</v>
      </c>
      <c r="D97">
        <f t="shared" si="9"/>
        <v>65</v>
      </c>
      <c r="E97">
        <f>DYN_cyclist!G97</f>
        <v>65</v>
      </c>
      <c r="F97">
        <f>DYN_cyclist!H97</f>
        <v>65</v>
      </c>
      <c r="G97">
        <f>DYN_cyclist!I97</f>
        <v>71</v>
      </c>
      <c r="H97">
        <f>DYN_cyclist!J97</f>
        <v>69</v>
      </c>
      <c r="I97">
        <f>DYN_cyclist!K97</f>
        <v>70</v>
      </c>
      <c r="J97">
        <f>DYN_cyclist!L97</f>
        <v>63</v>
      </c>
      <c r="K97">
        <f>DYN_cyclist!M97</f>
        <v>63</v>
      </c>
      <c r="L97">
        <f>DYN_cyclist!N97</f>
        <v>63</v>
      </c>
      <c r="M97">
        <f>DYN_cyclist!O97</f>
        <v>70</v>
      </c>
      <c r="N97">
        <f>DYN_cyclist!P97</f>
        <v>64</v>
      </c>
      <c r="O97">
        <f>DYN_cyclist!Q97</f>
        <v>65</v>
      </c>
      <c r="P97" s="7">
        <f t="shared" si="10"/>
        <v>56.957619967226883</v>
      </c>
      <c r="Q97" s="13">
        <f t="shared" si="11"/>
        <v>55.597248724888736</v>
      </c>
      <c r="R97" s="13">
        <f t="shared" si="12"/>
        <v>49.904235579669475</v>
      </c>
      <c r="S97" s="13">
        <f t="shared" si="13"/>
        <v>51.894023419583064</v>
      </c>
      <c r="T97" s="13">
        <f t="shared" si="14"/>
        <v>54.657682458287603</v>
      </c>
      <c r="U97" s="13">
        <f t="shared" si="15"/>
        <v>49.862255091846173</v>
      </c>
      <c r="V97" s="14">
        <f t="shared" si="16"/>
        <v>51.151048932781137</v>
      </c>
      <c r="W97">
        <f t="shared" si="17"/>
        <v>67.028751217301036</v>
      </c>
    </row>
    <row r="98" spans="1:23" x14ac:dyDescent="0.3">
      <c r="A98">
        <f>DYN_cyclist!A98</f>
        <v>97</v>
      </c>
      <c r="B98">
        <f>DYN_cyclist!D98</f>
        <v>74</v>
      </c>
      <c r="C98">
        <f>DYN_cyclist!E98</f>
        <v>72</v>
      </c>
      <c r="D98">
        <f t="shared" si="9"/>
        <v>75</v>
      </c>
      <c r="E98">
        <f>DYN_cyclist!G98</f>
        <v>77</v>
      </c>
      <c r="F98">
        <f>DYN_cyclist!H98</f>
        <v>64</v>
      </c>
      <c r="G98">
        <f>DYN_cyclist!I98</f>
        <v>74</v>
      </c>
      <c r="H98">
        <f>DYN_cyclist!J98</f>
        <v>75</v>
      </c>
      <c r="I98">
        <f>DYN_cyclist!K98</f>
        <v>72</v>
      </c>
      <c r="J98">
        <f>DYN_cyclist!L98</f>
        <v>62</v>
      </c>
      <c r="K98">
        <f>DYN_cyclist!M98</f>
        <v>74</v>
      </c>
      <c r="L98">
        <f>DYN_cyclist!N98</f>
        <v>76</v>
      </c>
      <c r="M98">
        <f>DYN_cyclist!O98</f>
        <v>78</v>
      </c>
      <c r="N98">
        <f>DYN_cyclist!P98</f>
        <v>74</v>
      </c>
      <c r="O98">
        <f>DYN_cyclist!Q98</f>
        <v>65</v>
      </c>
      <c r="P98" s="7">
        <f t="shared" si="10"/>
        <v>75.684500784117233</v>
      </c>
      <c r="Q98" s="13">
        <f t="shared" si="11"/>
        <v>68.071208538257693</v>
      </c>
      <c r="R98" s="13">
        <f t="shared" si="12"/>
        <v>68.472782998137774</v>
      </c>
      <c r="S98" s="13">
        <f t="shared" si="13"/>
        <v>52.59469623379826</v>
      </c>
      <c r="T98" s="13">
        <f t="shared" si="14"/>
        <v>61.881214560741057</v>
      </c>
      <c r="U98" s="13">
        <f t="shared" si="15"/>
        <v>61.374828670515925</v>
      </c>
      <c r="V98" s="14">
        <f t="shared" si="16"/>
        <v>62.254682860783689</v>
      </c>
      <c r="W98">
        <f t="shared" si="17"/>
        <v>76.812648712187368</v>
      </c>
    </row>
    <row r="99" spans="1:23" x14ac:dyDescent="0.3">
      <c r="A99">
        <f>DYN_cyclist!A99</f>
        <v>98</v>
      </c>
      <c r="B99">
        <f>DYN_cyclist!D99</f>
        <v>64</v>
      </c>
      <c r="C99">
        <f>DYN_cyclist!E99</f>
        <v>47</v>
      </c>
      <c r="D99">
        <f t="shared" si="9"/>
        <v>49</v>
      </c>
      <c r="E99">
        <f>DYN_cyclist!G99</f>
        <v>51</v>
      </c>
      <c r="F99">
        <f>DYN_cyclist!H99</f>
        <v>54</v>
      </c>
      <c r="G99">
        <f>DYN_cyclist!I99</f>
        <v>47</v>
      </c>
      <c r="H99">
        <f>DYN_cyclist!J99</f>
        <v>52</v>
      </c>
      <c r="I99">
        <f>DYN_cyclist!K99</f>
        <v>45</v>
      </c>
      <c r="J99">
        <f>DYN_cyclist!L99</f>
        <v>46</v>
      </c>
      <c r="K99">
        <f>DYN_cyclist!M99</f>
        <v>57</v>
      </c>
      <c r="L99">
        <f>DYN_cyclist!N99</f>
        <v>59</v>
      </c>
      <c r="M99">
        <f>DYN_cyclist!O99</f>
        <v>54</v>
      </c>
      <c r="N99">
        <f>DYN_cyclist!P99</f>
        <v>51</v>
      </c>
      <c r="O99">
        <f>DYN_cyclist!Q99</f>
        <v>56</v>
      </c>
      <c r="P99" s="7">
        <f t="shared" si="10"/>
        <v>38.432424566297861</v>
      </c>
      <c r="Q99" s="13">
        <f t="shared" si="11"/>
        <v>31.686974721999604</v>
      </c>
      <c r="R99" s="13">
        <f t="shared" si="12"/>
        <v>41.147700911405735</v>
      </c>
      <c r="S99" s="13">
        <f t="shared" si="13"/>
        <v>35.303922813294903</v>
      </c>
      <c r="T99" s="13">
        <f t="shared" si="14"/>
        <v>35.907918142891688</v>
      </c>
      <c r="U99" s="13">
        <f t="shared" si="15"/>
        <v>26.801721468402807</v>
      </c>
      <c r="V99" s="14">
        <f t="shared" si="16"/>
        <v>42.585882828926408</v>
      </c>
      <c r="W99">
        <f t="shared" si="17"/>
        <v>57.896829757490892</v>
      </c>
    </row>
    <row r="100" spans="1:23" x14ac:dyDescent="0.3">
      <c r="A100">
        <f>DYN_cyclist!A100</f>
        <v>99</v>
      </c>
      <c r="B100">
        <f>DYN_cyclist!D100</f>
        <v>71</v>
      </c>
      <c r="C100">
        <f>DYN_cyclist!E100</f>
        <v>55</v>
      </c>
      <c r="D100">
        <f t="shared" si="9"/>
        <v>57</v>
      </c>
      <c r="E100">
        <f>DYN_cyclist!G100</f>
        <v>58</v>
      </c>
      <c r="F100">
        <f>DYN_cyclist!H100</f>
        <v>62</v>
      </c>
      <c r="G100">
        <f>DYN_cyclist!I100</f>
        <v>72</v>
      </c>
      <c r="H100">
        <f>DYN_cyclist!J100</f>
        <v>72</v>
      </c>
      <c r="I100">
        <f>DYN_cyclist!K100</f>
        <v>64</v>
      </c>
      <c r="J100">
        <f>DYN_cyclist!L100</f>
        <v>73</v>
      </c>
      <c r="K100">
        <f>DYN_cyclist!M100</f>
        <v>67</v>
      </c>
      <c r="L100">
        <f>DYN_cyclist!N100</f>
        <v>68</v>
      </c>
      <c r="M100">
        <f>DYN_cyclist!O100</f>
        <v>69</v>
      </c>
      <c r="N100">
        <f>DYN_cyclist!P100</f>
        <v>61</v>
      </c>
      <c r="O100">
        <f>DYN_cyclist!Q100</f>
        <v>69</v>
      </c>
      <c r="P100" s="7">
        <f t="shared" si="10"/>
        <v>52.485939377852411</v>
      </c>
      <c r="Q100" s="13">
        <f t="shared" si="11"/>
        <v>45.856023800799093</v>
      </c>
      <c r="R100" s="13">
        <f t="shared" si="12"/>
        <v>56.050121272023162</v>
      </c>
      <c r="S100" s="13">
        <f t="shared" si="13"/>
        <v>48.764879430744365</v>
      </c>
      <c r="T100" s="13">
        <f t="shared" si="14"/>
        <v>64.746540928926166</v>
      </c>
      <c r="U100" s="13">
        <f t="shared" si="15"/>
        <v>37.768088160152068</v>
      </c>
      <c r="V100" s="14">
        <f t="shared" si="16"/>
        <v>54.834594106403316</v>
      </c>
      <c r="W100">
        <f t="shared" si="17"/>
        <v>70.820536188902992</v>
      </c>
    </row>
    <row r="101" spans="1:23" x14ac:dyDescent="0.3">
      <c r="A101">
        <f>DYN_cyclist!A101</f>
        <v>100</v>
      </c>
      <c r="B101">
        <f>DYN_cyclist!D101</f>
        <v>77</v>
      </c>
      <c r="C101">
        <f>DYN_cyclist!E101</f>
        <v>66</v>
      </c>
      <c r="D101">
        <f t="shared" si="9"/>
        <v>68</v>
      </c>
      <c r="E101">
        <f>DYN_cyclist!G101</f>
        <v>69</v>
      </c>
      <c r="F101">
        <f>DYN_cyclist!H101</f>
        <v>76</v>
      </c>
      <c r="G101">
        <f>DYN_cyclist!I101</f>
        <v>72</v>
      </c>
      <c r="H101">
        <f>DYN_cyclist!J101</f>
        <v>74</v>
      </c>
      <c r="I101">
        <f>DYN_cyclist!K101</f>
        <v>70</v>
      </c>
      <c r="J101">
        <f>DYN_cyclist!L101</f>
        <v>63</v>
      </c>
      <c r="K101">
        <f>DYN_cyclist!M101</f>
        <v>72</v>
      </c>
      <c r="L101">
        <f>DYN_cyclist!N101</f>
        <v>71</v>
      </c>
      <c r="M101">
        <f>DYN_cyclist!O101</f>
        <v>71</v>
      </c>
      <c r="N101">
        <f>DYN_cyclist!P101</f>
        <v>73</v>
      </c>
      <c r="O101">
        <f>DYN_cyclist!Q101</f>
        <v>78</v>
      </c>
      <c r="P101" s="7">
        <f t="shared" si="10"/>
        <v>66.468721149496901</v>
      </c>
      <c r="Q101" s="13">
        <f t="shared" si="11"/>
        <v>61.674411821268016</v>
      </c>
      <c r="R101" s="13">
        <f t="shared" si="12"/>
        <v>64.89919745368087</v>
      </c>
      <c r="S101" s="13">
        <f t="shared" si="13"/>
        <v>69.468417076196459</v>
      </c>
      <c r="T101" s="13">
        <f t="shared" si="14"/>
        <v>60.830569478990341</v>
      </c>
      <c r="U101" s="13">
        <f t="shared" si="15"/>
        <v>52.242600766876514</v>
      </c>
      <c r="V101" s="14">
        <f t="shared" si="16"/>
        <v>64.786084230646694</v>
      </c>
      <c r="W101">
        <f t="shared" si="17"/>
        <v>73.901952604583457</v>
      </c>
    </row>
    <row r="102" spans="1:23" x14ac:dyDescent="0.3">
      <c r="A102">
        <f>DYN_cyclist!A102</f>
        <v>101</v>
      </c>
      <c r="B102">
        <f>DYN_cyclist!D102</f>
        <v>72</v>
      </c>
      <c r="C102">
        <f>DYN_cyclist!E102</f>
        <v>55</v>
      </c>
      <c r="D102">
        <f t="shared" si="9"/>
        <v>58</v>
      </c>
      <c r="E102">
        <f>DYN_cyclist!G102</f>
        <v>60</v>
      </c>
      <c r="F102">
        <f>DYN_cyclist!H102</f>
        <v>60</v>
      </c>
      <c r="G102">
        <f>DYN_cyclist!I102</f>
        <v>66</v>
      </c>
      <c r="H102">
        <f>DYN_cyclist!J102</f>
        <v>73</v>
      </c>
      <c r="I102">
        <f>DYN_cyclist!K102</f>
        <v>71</v>
      </c>
      <c r="J102">
        <f>DYN_cyclist!L102</f>
        <v>61</v>
      </c>
      <c r="K102">
        <f>DYN_cyclist!M102</f>
        <v>72</v>
      </c>
      <c r="L102">
        <f>DYN_cyclist!N102</f>
        <v>74</v>
      </c>
      <c r="M102">
        <f>DYN_cyclist!O102</f>
        <v>59</v>
      </c>
      <c r="N102">
        <f>DYN_cyclist!P102</f>
        <v>60</v>
      </c>
      <c r="O102">
        <f>DYN_cyclist!Q102</f>
        <v>74</v>
      </c>
      <c r="P102" s="7">
        <f t="shared" si="10"/>
        <v>55.736105285681404</v>
      </c>
      <c r="Q102" s="13">
        <f t="shared" si="11"/>
        <v>47.24950854938087</v>
      </c>
      <c r="R102" s="13">
        <f t="shared" si="12"/>
        <v>63.613947637946026</v>
      </c>
      <c r="S102" s="13">
        <f t="shared" si="13"/>
        <v>48.163987587105602</v>
      </c>
      <c r="T102" s="13">
        <f t="shared" si="14"/>
        <v>55.058311349863288</v>
      </c>
      <c r="U102" s="13">
        <f t="shared" si="15"/>
        <v>38.426469091005217</v>
      </c>
      <c r="V102" s="14">
        <f t="shared" si="16"/>
        <v>55.068930200700862</v>
      </c>
      <c r="W102">
        <f t="shared" si="17"/>
        <v>70.259001756474888</v>
      </c>
    </row>
    <row r="103" spans="1:23" x14ac:dyDescent="0.3">
      <c r="A103">
        <f>DYN_cyclist!A103</f>
        <v>102</v>
      </c>
      <c r="B103">
        <f>DYN_cyclist!D103</f>
        <v>62</v>
      </c>
      <c r="C103">
        <f>DYN_cyclist!E103</f>
        <v>71</v>
      </c>
      <c r="D103">
        <f t="shared" si="9"/>
        <v>70</v>
      </c>
      <c r="E103">
        <f>DYN_cyclist!G103</f>
        <v>69</v>
      </c>
      <c r="F103">
        <f>DYN_cyclist!H103</f>
        <v>71</v>
      </c>
      <c r="G103">
        <f>DYN_cyclist!I103</f>
        <v>67</v>
      </c>
      <c r="H103">
        <f>DYN_cyclist!J103</f>
        <v>66</v>
      </c>
      <c r="I103">
        <f>DYN_cyclist!K103</f>
        <v>69</v>
      </c>
      <c r="J103">
        <f>DYN_cyclist!L103</f>
        <v>50</v>
      </c>
      <c r="K103">
        <f>DYN_cyclist!M103</f>
        <v>63</v>
      </c>
      <c r="L103">
        <f>DYN_cyclist!N103</f>
        <v>67</v>
      </c>
      <c r="M103">
        <f>DYN_cyclist!O103</f>
        <v>71</v>
      </c>
      <c r="N103">
        <f>DYN_cyclist!P103</f>
        <v>63</v>
      </c>
      <c r="O103">
        <f>DYN_cyclist!Q103</f>
        <v>73</v>
      </c>
      <c r="P103" s="7">
        <f t="shared" si="10"/>
        <v>60.540078146287293</v>
      </c>
      <c r="Q103" s="13">
        <f t="shared" si="11"/>
        <v>62.375602552859561</v>
      </c>
      <c r="R103" s="13">
        <f t="shared" si="12"/>
        <v>50.604069891810212</v>
      </c>
      <c r="S103" s="13">
        <f t="shared" si="13"/>
        <v>61.471045605975263</v>
      </c>
      <c r="T103" s="13">
        <f t="shared" si="14"/>
        <v>44.624738041331071</v>
      </c>
      <c r="U103" s="13">
        <f t="shared" si="15"/>
        <v>58.176545377018357</v>
      </c>
      <c r="V103" s="14">
        <f t="shared" si="16"/>
        <v>46.140984804077732</v>
      </c>
      <c r="W103">
        <f t="shared" si="17"/>
        <v>70.201223124765178</v>
      </c>
    </row>
    <row r="104" spans="1:23" x14ac:dyDescent="0.3">
      <c r="A104">
        <f>DYN_cyclist!A104</f>
        <v>103</v>
      </c>
      <c r="B104">
        <f>DYN_cyclist!D104</f>
        <v>71</v>
      </c>
      <c r="C104">
        <f>DYN_cyclist!E104</f>
        <v>67</v>
      </c>
      <c r="D104">
        <f t="shared" si="9"/>
        <v>69</v>
      </c>
      <c r="E104">
        <f>DYN_cyclist!G104</f>
        <v>70</v>
      </c>
      <c r="F104">
        <f>DYN_cyclist!H104</f>
        <v>76</v>
      </c>
      <c r="G104">
        <f>DYN_cyclist!I104</f>
        <v>74</v>
      </c>
      <c r="H104">
        <f>DYN_cyclist!J104</f>
        <v>71</v>
      </c>
      <c r="I104">
        <f>DYN_cyclist!K104</f>
        <v>71</v>
      </c>
      <c r="J104">
        <f>DYN_cyclist!L104</f>
        <v>58</v>
      </c>
      <c r="K104">
        <f>DYN_cyclist!M104</f>
        <v>65</v>
      </c>
      <c r="L104">
        <f>DYN_cyclist!N104</f>
        <v>65</v>
      </c>
      <c r="M104">
        <f>DYN_cyclist!O104</f>
        <v>67</v>
      </c>
      <c r="N104">
        <f>DYN_cyclist!P104</f>
        <v>67</v>
      </c>
      <c r="O104">
        <f>DYN_cyclist!Q104</f>
        <v>75</v>
      </c>
      <c r="P104" s="7">
        <f t="shared" si="10"/>
        <v>63.484408802697686</v>
      </c>
      <c r="Q104" s="13">
        <f t="shared" si="11"/>
        <v>62.041180353673482</v>
      </c>
      <c r="R104" s="13">
        <f t="shared" si="12"/>
        <v>53.62752197831864</v>
      </c>
      <c r="S104" s="13">
        <f t="shared" si="13"/>
        <v>68.403776435378958</v>
      </c>
      <c r="T104" s="13">
        <f t="shared" si="14"/>
        <v>53.23170391026953</v>
      </c>
      <c r="U104" s="13">
        <f t="shared" si="15"/>
        <v>52.997881311291344</v>
      </c>
      <c r="V104" s="14">
        <f t="shared" si="16"/>
        <v>56.706788818094928</v>
      </c>
      <c r="W104">
        <f t="shared" si="17"/>
        <v>73.158712576271256</v>
      </c>
    </row>
    <row r="105" spans="1:23" x14ac:dyDescent="0.3">
      <c r="A105">
        <f>DYN_cyclist!A105</f>
        <v>104</v>
      </c>
      <c r="B105">
        <f>DYN_cyclist!D105</f>
        <v>71</v>
      </c>
      <c r="C105">
        <f>DYN_cyclist!E105</f>
        <v>65</v>
      </c>
      <c r="D105">
        <f t="shared" si="9"/>
        <v>72</v>
      </c>
      <c r="E105">
        <f>DYN_cyclist!G105</f>
        <v>78</v>
      </c>
      <c r="F105">
        <f>DYN_cyclist!H105</f>
        <v>69</v>
      </c>
      <c r="G105">
        <f>DYN_cyclist!I105</f>
        <v>77</v>
      </c>
      <c r="H105">
        <f>DYN_cyclist!J105</f>
        <v>74</v>
      </c>
      <c r="I105">
        <f>DYN_cyclist!K105</f>
        <v>71</v>
      </c>
      <c r="J105">
        <f>DYN_cyclist!L105</f>
        <v>63</v>
      </c>
      <c r="K105">
        <f>DYN_cyclist!M105</f>
        <v>62</v>
      </c>
      <c r="L105">
        <f>DYN_cyclist!N105</f>
        <v>69</v>
      </c>
      <c r="M105">
        <f>DYN_cyclist!O105</f>
        <v>73</v>
      </c>
      <c r="N105">
        <f>DYN_cyclist!P105</f>
        <v>69</v>
      </c>
      <c r="O105">
        <f>DYN_cyclist!Q105</f>
        <v>69</v>
      </c>
      <c r="P105" s="7">
        <f t="shared" si="10"/>
        <v>70.87776375726223</v>
      </c>
      <c r="Q105" s="13">
        <f t="shared" si="11"/>
        <v>63.363078954966475</v>
      </c>
      <c r="R105" s="13">
        <f t="shared" si="12"/>
        <v>52.6389649601768</v>
      </c>
      <c r="S105" s="13">
        <f t="shared" si="13"/>
        <v>58.393175646873033</v>
      </c>
      <c r="T105" s="13">
        <f t="shared" si="14"/>
        <v>59.490116152601324</v>
      </c>
      <c r="U105" s="13">
        <f t="shared" si="15"/>
        <v>51.05619235095751</v>
      </c>
      <c r="V105" s="14">
        <f t="shared" si="16"/>
        <v>57.547281204205156</v>
      </c>
      <c r="W105">
        <f t="shared" si="17"/>
        <v>74.252357979835111</v>
      </c>
    </row>
    <row r="106" spans="1:23" x14ac:dyDescent="0.3">
      <c r="A106">
        <f>DYN_cyclist!A106</f>
        <v>105</v>
      </c>
      <c r="B106">
        <f>DYN_cyclist!D106</f>
        <v>65</v>
      </c>
      <c r="C106">
        <f>DYN_cyclist!E106</f>
        <v>73</v>
      </c>
      <c r="D106">
        <f t="shared" si="9"/>
        <v>73</v>
      </c>
      <c r="E106">
        <f>DYN_cyclist!G106</f>
        <v>72</v>
      </c>
      <c r="F106">
        <f>DYN_cyclist!H106</f>
        <v>63</v>
      </c>
      <c r="G106">
        <f>DYN_cyclist!I106</f>
        <v>71</v>
      </c>
      <c r="H106">
        <f>DYN_cyclist!J106</f>
        <v>69</v>
      </c>
      <c r="I106">
        <f>DYN_cyclist!K106</f>
        <v>72</v>
      </c>
      <c r="J106">
        <f>DYN_cyclist!L106</f>
        <v>57</v>
      </c>
      <c r="K106">
        <f>DYN_cyclist!M106</f>
        <v>55</v>
      </c>
      <c r="L106">
        <f>DYN_cyclist!N106</f>
        <v>68</v>
      </c>
      <c r="M106">
        <f>DYN_cyclist!O106</f>
        <v>67</v>
      </c>
      <c r="N106">
        <f>DYN_cyclist!P106</f>
        <v>67</v>
      </c>
      <c r="O106">
        <f>DYN_cyclist!Q106</f>
        <v>62</v>
      </c>
      <c r="P106" s="7">
        <f t="shared" si="10"/>
        <v>63.820452442410044</v>
      </c>
      <c r="Q106" s="13">
        <f t="shared" si="11"/>
        <v>64.77910008325027</v>
      </c>
      <c r="R106" s="13">
        <f t="shared" si="12"/>
        <v>45.141080660208445</v>
      </c>
      <c r="S106" s="13">
        <f t="shared" si="13"/>
        <v>50.104265220704349</v>
      </c>
      <c r="T106" s="13">
        <f t="shared" si="14"/>
        <v>51.224475153363954</v>
      </c>
      <c r="U106" s="13">
        <f t="shared" si="15"/>
        <v>61.593454115075126</v>
      </c>
      <c r="V106" s="14">
        <f t="shared" si="16"/>
        <v>49.824478018477222</v>
      </c>
      <c r="W106">
        <f t="shared" si="17"/>
        <v>71.532277099047604</v>
      </c>
    </row>
    <row r="107" spans="1:23" x14ac:dyDescent="0.3">
      <c r="A107">
        <f>DYN_cyclist!A107</f>
        <v>106</v>
      </c>
      <c r="B107">
        <f>DYN_cyclist!D107</f>
        <v>71</v>
      </c>
      <c r="C107">
        <f>DYN_cyclist!E107</f>
        <v>75</v>
      </c>
      <c r="D107">
        <f t="shared" si="9"/>
        <v>73</v>
      </c>
      <c r="E107">
        <f>DYN_cyclist!G107</f>
        <v>70</v>
      </c>
      <c r="F107">
        <f>DYN_cyclist!H107</f>
        <v>77</v>
      </c>
      <c r="G107">
        <f>DYN_cyclist!I107</f>
        <v>78</v>
      </c>
      <c r="H107">
        <f>DYN_cyclist!J107</f>
        <v>77</v>
      </c>
      <c r="I107">
        <f>DYN_cyclist!K107</f>
        <v>76</v>
      </c>
      <c r="J107">
        <f>DYN_cyclist!L107</f>
        <v>53</v>
      </c>
      <c r="K107">
        <f>DYN_cyclist!M107</f>
        <v>62</v>
      </c>
      <c r="L107">
        <f>DYN_cyclist!N107</f>
        <v>67</v>
      </c>
      <c r="M107">
        <f>DYN_cyclist!O107</f>
        <v>60</v>
      </c>
      <c r="N107">
        <f>DYN_cyclist!P107</f>
        <v>68</v>
      </c>
      <c r="O107">
        <f>DYN_cyclist!Q107</f>
        <v>77</v>
      </c>
      <c r="P107" s="7">
        <f t="shared" si="10"/>
        <v>66.292851071897729</v>
      </c>
      <c r="Q107" s="13">
        <f t="shared" si="11"/>
        <v>70.786120539014505</v>
      </c>
      <c r="R107" s="13">
        <f t="shared" si="12"/>
        <v>52.277948493950383</v>
      </c>
      <c r="S107" s="13">
        <f t="shared" si="13"/>
        <v>71.776258476806802</v>
      </c>
      <c r="T107" s="13">
        <f t="shared" si="14"/>
        <v>50.434721479139149</v>
      </c>
      <c r="U107" s="13">
        <f t="shared" si="15"/>
        <v>65.219144508311288</v>
      </c>
      <c r="V107" s="14">
        <f t="shared" si="16"/>
        <v>57.469861962408409</v>
      </c>
      <c r="W107">
        <f t="shared" si="17"/>
        <v>75.292797768433203</v>
      </c>
    </row>
    <row r="108" spans="1:23" x14ac:dyDescent="0.3">
      <c r="A108">
        <f>DYN_cyclist!A108</f>
        <v>107</v>
      </c>
      <c r="B108">
        <f>DYN_cyclist!D108</f>
        <v>56</v>
      </c>
      <c r="C108">
        <f>DYN_cyclist!E108</f>
        <v>61</v>
      </c>
      <c r="D108">
        <f t="shared" si="9"/>
        <v>60</v>
      </c>
      <c r="E108">
        <f>DYN_cyclist!G108</f>
        <v>59</v>
      </c>
      <c r="F108">
        <f>DYN_cyclist!H108</f>
        <v>56</v>
      </c>
      <c r="G108">
        <f>DYN_cyclist!I108</f>
        <v>58</v>
      </c>
      <c r="H108">
        <f>DYN_cyclist!J108</f>
        <v>52</v>
      </c>
      <c r="I108">
        <f>DYN_cyclist!K108</f>
        <v>49</v>
      </c>
      <c r="J108">
        <f>DYN_cyclist!L108</f>
        <v>46</v>
      </c>
      <c r="K108">
        <f>DYN_cyclist!M108</f>
        <v>46</v>
      </c>
      <c r="L108">
        <f>DYN_cyclist!N108</f>
        <v>50</v>
      </c>
      <c r="M108">
        <f>DYN_cyclist!O108</f>
        <v>56</v>
      </c>
      <c r="N108">
        <f>DYN_cyclist!P108</f>
        <v>57</v>
      </c>
      <c r="O108">
        <f>DYN_cyclist!Q108</f>
        <v>54</v>
      </c>
      <c r="P108" s="7">
        <f t="shared" si="10"/>
        <v>42.61643442531927</v>
      </c>
      <c r="Q108" s="13">
        <f t="shared" si="11"/>
        <v>43.367094242779821</v>
      </c>
      <c r="R108" s="13">
        <f t="shared" si="12"/>
        <v>29.513354591095592</v>
      </c>
      <c r="S108" s="13">
        <f t="shared" si="13"/>
        <v>38.110847588651694</v>
      </c>
      <c r="T108" s="13">
        <f t="shared" si="14"/>
        <v>33.957733429065676</v>
      </c>
      <c r="U108" s="13">
        <f t="shared" si="15"/>
        <v>42.039618436364847</v>
      </c>
      <c r="V108" s="14">
        <f t="shared" si="16"/>
        <v>36.246857661675691</v>
      </c>
      <c r="W108">
        <f t="shared" si="17"/>
        <v>58.521625873362076</v>
      </c>
    </row>
    <row r="109" spans="1:23" x14ac:dyDescent="0.3">
      <c r="A109">
        <f>DYN_cyclist!A109</f>
        <v>108</v>
      </c>
      <c r="B109">
        <f>DYN_cyclist!D109</f>
        <v>71</v>
      </c>
      <c r="C109">
        <f>DYN_cyclist!E109</f>
        <v>60</v>
      </c>
      <c r="D109">
        <f t="shared" si="9"/>
        <v>63</v>
      </c>
      <c r="E109">
        <f>DYN_cyclist!G109</f>
        <v>66</v>
      </c>
      <c r="F109">
        <f>DYN_cyclist!H109</f>
        <v>58</v>
      </c>
      <c r="G109">
        <f>DYN_cyclist!I109</f>
        <v>72</v>
      </c>
      <c r="H109">
        <f>DYN_cyclist!J109</f>
        <v>72</v>
      </c>
      <c r="I109">
        <f>DYN_cyclist!K109</f>
        <v>63</v>
      </c>
      <c r="J109">
        <f>DYN_cyclist!L109</f>
        <v>71</v>
      </c>
      <c r="K109">
        <f>DYN_cyclist!M109</f>
        <v>69</v>
      </c>
      <c r="L109">
        <f>DYN_cyclist!N109</f>
        <v>67</v>
      </c>
      <c r="M109">
        <f>DYN_cyclist!O109</f>
        <v>62</v>
      </c>
      <c r="N109">
        <f>DYN_cyclist!P109</f>
        <v>60</v>
      </c>
      <c r="O109">
        <f>DYN_cyclist!Q109</f>
        <v>64</v>
      </c>
      <c r="P109" s="7">
        <f t="shared" si="10"/>
        <v>59.550309188662126</v>
      </c>
      <c r="Q109" s="13">
        <f t="shared" si="11"/>
        <v>51.276244064034479</v>
      </c>
      <c r="R109" s="13">
        <f t="shared" si="12"/>
        <v>57.711551161573922</v>
      </c>
      <c r="S109" s="13">
        <f t="shared" si="13"/>
        <v>44.070927543594216</v>
      </c>
      <c r="T109" s="13">
        <f t="shared" si="14"/>
        <v>63.376558120570671</v>
      </c>
      <c r="U109" s="13">
        <f t="shared" si="15"/>
        <v>43.632069617701816</v>
      </c>
      <c r="V109" s="14">
        <f t="shared" si="16"/>
        <v>55.181785632366996</v>
      </c>
      <c r="W109">
        <f t="shared" si="17"/>
        <v>70.483725064827681</v>
      </c>
    </row>
    <row r="110" spans="1:23" x14ac:dyDescent="0.3">
      <c r="A110">
        <f>DYN_cyclist!A110</f>
        <v>109</v>
      </c>
      <c r="B110">
        <f>DYN_cyclist!D110</f>
        <v>68</v>
      </c>
      <c r="C110">
        <f>DYN_cyclist!E110</f>
        <v>54</v>
      </c>
      <c r="D110">
        <f t="shared" si="9"/>
        <v>55</v>
      </c>
      <c r="E110">
        <f>DYN_cyclist!G110</f>
        <v>56</v>
      </c>
      <c r="F110">
        <f>DYN_cyclist!H110</f>
        <v>62</v>
      </c>
      <c r="G110">
        <f>DYN_cyclist!I110</f>
        <v>58</v>
      </c>
      <c r="H110">
        <f>DYN_cyclist!J110</f>
        <v>68</v>
      </c>
      <c r="I110">
        <f>DYN_cyclist!K110</f>
        <v>68</v>
      </c>
      <c r="J110">
        <f>DYN_cyclist!L110</f>
        <v>57</v>
      </c>
      <c r="K110">
        <f>DYN_cyclist!M110</f>
        <v>64</v>
      </c>
      <c r="L110">
        <f>DYN_cyclist!N110</f>
        <v>68</v>
      </c>
      <c r="M110">
        <f>DYN_cyclist!O110</f>
        <v>65</v>
      </c>
      <c r="N110">
        <f>DYN_cyclist!P110</f>
        <v>63</v>
      </c>
      <c r="O110">
        <f>DYN_cyclist!Q110</f>
        <v>69</v>
      </c>
      <c r="P110" s="7">
        <f t="shared" si="10"/>
        <v>48.439545509947052</v>
      </c>
      <c r="Q110" s="13">
        <f t="shared" si="11"/>
        <v>43.871879688785242</v>
      </c>
      <c r="R110" s="13">
        <f t="shared" si="12"/>
        <v>52.168886368266335</v>
      </c>
      <c r="S110" s="13">
        <f t="shared" si="13"/>
        <v>48.258234379889053</v>
      </c>
      <c r="T110" s="13">
        <f t="shared" si="14"/>
        <v>48.650372920146573</v>
      </c>
      <c r="U110" s="13">
        <f t="shared" si="15"/>
        <v>36.421638392982864</v>
      </c>
      <c r="V110" s="14">
        <f t="shared" si="16"/>
        <v>49.810916661357119</v>
      </c>
      <c r="W110">
        <f t="shared" si="17"/>
        <v>64.031699720690824</v>
      </c>
    </row>
    <row r="111" spans="1:23" x14ac:dyDescent="0.3">
      <c r="A111">
        <f>DYN_cyclist!A111</f>
        <v>110</v>
      </c>
      <c r="B111">
        <f>DYN_cyclist!D111</f>
        <v>73</v>
      </c>
      <c r="C111">
        <f>DYN_cyclist!E111</f>
        <v>60</v>
      </c>
      <c r="D111">
        <f t="shared" si="9"/>
        <v>65</v>
      </c>
      <c r="E111">
        <f>DYN_cyclist!G111</f>
        <v>69</v>
      </c>
      <c r="F111">
        <f>DYN_cyclist!H111</f>
        <v>69</v>
      </c>
      <c r="G111">
        <f>DYN_cyclist!I111</f>
        <v>72</v>
      </c>
      <c r="H111">
        <f>DYN_cyclist!J111</f>
        <v>70</v>
      </c>
      <c r="I111">
        <f>DYN_cyclist!K111</f>
        <v>69</v>
      </c>
      <c r="J111">
        <f>DYN_cyclist!L111</f>
        <v>71</v>
      </c>
      <c r="K111">
        <f>DYN_cyclist!M111</f>
        <v>67</v>
      </c>
      <c r="L111">
        <f>DYN_cyclist!N111</f>
        <v>68</v>
      </c>
      <c r="M111">
        <f>DYN_cyclist!O111</f>
        <v>74</v>
      </c>
      <c r="N111">
        <f>DYN_cyclist!P111</f>
        <v>71</v>
      </c>
      <c r="O111">
        <f>DYN_cyclist!Q111</f>
        <v>70</v>
      </c>
      <c r="P111" s="7">
        <f t="shared" si="10"/>
        <v>62.239299987811648</v>
      </c>
      <c r="Q111" s="13">
        <f t="shared" si="11"/>
        <v>54.72899419030351</v>
      </c>
      <c r="R111" s="13">
        <f t="shared" si="12"/>
        <v>56.744481951758168</v>
      </c>
      <c r="S111" s="13">
        <f t="shared" si="13"/>
        <v>57.516225243233094</v>
      </c>
      <c r="T111" s="13">
        <f t="shared" si="14"/>
        <v>65.40492993210691</v>
      </c>
      <c r="U111" s="13">
        <f t="shared" si="15"/>
        <v>44.084850815508439</v>
      </c>
      <c r="V111" s="14">
        <f t="shared" si="16"/>
        <v>58.969509047467348</v>
      </c>
      <c r="W111">
        <f t="shared" si="17"/>
        <v>71.667214539523982</v>
      </c>
    </row>
    <row r="112" spans="1:23" x14ac:dyDescent="0.3">
      <c r="A112">
        <f>DYN_cyclist!A112</f>
        <v>111</v>
      </c>
      <c r="B112">
        <f>DYN_cyclist!D112</f>
        <v>66</v>
      </c>
      <c r="C112">
        <f>DYN_cyclist!E112</f>
        <v>74</v>
      </c>
      <c r="D112">
        <f t="shared" si="9"/>
        <v>64</v>
      </c>
      <c r="E112">
        <f>DYN_cyclist!G112</f>
        <v>53</v>
      </c>
      <c r="F112">
        <f>DYN_cyclist!H112</f>
        <v>73</v>
      </c>
      <c r="G112">
        <f>DYN_cyclist!I112</f>
        <v>74</v>
      </c>
      <c r="H112">
        <f>DYN_cyclist!J112</f>
        <v>64</v>
      </c>
      <c r="I112">
        <f>DYN_cyclist!K112</f>
        <v>75</v>
      </c>
      <c r="J112">
        <f>DYN_cyclist!L112</f>
        <v>63</v>
      </c>
      <c r="K112">
        <f>DYN_cyclist!M112</f>
        <v>50</v>
      </c>
      <c r="L112">
        <f>DYN_cyclist!N112</f>
        <v>55</v>
      </c>
      <c r="M112">
        <f>DYN_cyclist!O112</f>
        <v>79</v>
      </c>
      <c r="N112">
        <f>DYN_cyclist!P112</f>
        <v>65</v>
      </c>
      <c r="O112">
        <f>DYN_cyclist!Q112</f>
        <v>73</v>
      </c>
      <c r="P112" s="7">
        <f t="shared" si="10"/>
        <v>47.25006554082421</v>
      </c>
      <c r="Q112" s="13">
        <f t="shared" si="11"/>
        <v>59.602066505557623</v>
      </c>
      <c r="R112" s="13">
        <f t="shared" si="12"/>
        <v>36.959075934464124</v>
      </c>
      <c r="S112" s="13">
        <f t="shared" si="13"/>
        <v>63.699355516044363</v>
      </c>
      <c r="T112" s="13">
        <f t="shared" si="14"/>
        <v>52.977388224177375</v>
      </c>
      <c r="U112" s="13">
        <f t="shared" si="15"/>
        <v>61.867635257800806</v>
      </c>
      <c r="V112" s="14">
        <f t="shared" si="16"/>
        <v>51.176456992672819</v>
      </c>
      <c r="W112">
        <f t="shared" si="17"/>
        <v>70.84874884712346</v>
      </c>
    </row>
    <row r="113" spans="1:23" x14ac:dyDescent="0.3">
      <c r="A113">
        <f>DYN_cyclist!A113</f>
        <v>112</v>
      </c>
      <c r="B113">
        <f>DYN_cyclist!D113</f>
        <v>76</v>
      </c>
      <c r="C113">
        <f>DYN_cyclist!E113</f>
        <v>65</v>
      </c>
      <c r="D113">
        <f t="shared" si="9"/>
        <v>68</v>
      </c>
      <c r="E113">
        <f>DYN_cyclist!G113</f>
        <v>70</v>
      </c>
      <c r="F113">
        <f>DYN_cyclist!H113</f>
        <v>61</v>
      </c>
      <c r="G113">
        <f>DYN_cyclist!I113</f>
        <v>74</v>
      </c>
      <c r="H113">
        <f>DYN_cyclist!J113</f>
        <v>78</v>
      </c>
      <c r="I113">
        <f>DYN_cyclist!K113</f>
        <v>69</v>
      </c>
      <c r="J113">
        <f>DYN_cyclist!L113</f>
        <v>67</v>
      </c>
      <c r="K113">
        <f>DYN_cyclist!M113</f>
        <v>72</v>
      </c>
      <c r="L113">
        <f>DYN_cyclist!N113</f>
        <v>78</v>
      </c>
      <c r="M113">
        <f>DYN_cyclist!O113</f>
        <v>73</v>
      </c>
      <c r="N113">
        <f>DYN_cyclist!P113</f>
        <v>76</v>
      </c>
      <c r="O113">
        <f>DYN_cyclist!Q113</f>
        <v>67</v>
      </c>
      <c r="P113" s="7">
        <f t="shared" si="10"/>
        <v>68.727489216018199</v>
      </c>
      <c r="Q113" s="13">
        <f t="shared" si="11"/>
        <v>59.429287594508793</v>
      </c>
      <c r="R113" s="13">
        <f t="shared" si="12"/>
        <v>67.790275985506923</v>
      </c>
      <c r="S113" s="13">
        <f t="shared" si="13"/>
        <v>49.172164312560504</v>
      </c>
      <c r="T113" s="13">
        <f t="shared" si="14"/>
        <v>65.698618260821036</v>
      </c>
      <c r="U113" s="13">
        <f t="shared" si="15"/>
        <v>51.670827120566813</v>
      </c>
      <c r="V113" s="14">
        <f t="shared" si="16"/>
        <v>63.424596718700222</v>
      </c>
      <c r="W113">
        <f t="shared" si="17"/>
        <v>73.68880603807392</v>
      </c>
    </row>
    <row r="114" spans="1:23" x14ac:dyDescent="0.3">
      <c r="A114">
        <f>DYN_cyclist!A114</f>
        <v>113</v>
      </c>
      <c r="B114">
        <f>DYN_cyclist!D114</f>
        <v>70</v>
      </c>
      <c r="C114">
        <f>DYN_cyclist!E114</f>
        <v>61</v>
      </c>
      <c r="D114">
        <f t="shared" si="9"/>
        <v>64</v>
      </c>
      <c r="E114">
        <f>DYN_cyclist!G114</f>
        <v>66</v>
      </c>
      <c r="F114">
        <f>DYN_cyclist!H114</f>
        <v>61</v>
      </c>
      <c r="G114">
        <f>DYN_cyclist!I114</f>
        <v>65</v>
      </c>
      <c r="H114">
        <f>DYN_cyclist!J114</f>
        <v>71</v>
      </c>
      <c r="I114">
        <f>DYN_cyclist!K114</f>
        <v>75</v>
      </c>
      <c r="J114">
        <f>DYN_cyclist!L114</f>
        <v>62</v>
      </c>
      <c r="K114">
        <f>DYN_cyclist!M114</f>
        <v>75</v>
      </c>
      <c r="L114">
        <f>DYN_cyclist!N114</f>
        <v>77</v>
      </c>
      <c r="M114">
        <f>DYN_cyclist!O114</f>
        <v>63</v>
      </c>
      <c r="N114">
        <f>DYN_cyclist!P114</f>
        <v>65</v>
      </c>
      <c r="O114">
        <f>DYN_cyclist!Q114</f>
        <v>62</v>
      </c>
      <c r="P114" s="7">
        <f t="shared" si="10"/>
        <v>61.855969361195001</v>
      </c>
      <c r="Q114" s="13">
        <f t="shared" si="11"/>
        <v>53.755599343095383</v>
      </c>
      <c r="R114" s="13">
        <f t="shared" si="12"/>
        <v>67.733772096454587</v>
      </c>
      <c r="S114" s="13">
        <f t="shared" si="13"/>
        <v>46.761213783760901</v>
      </c>
      <c r="T114" s="13">
        <f t="shared" si="14"/>
        <v>56.88340759881698</v>
      </c>
      <c r="U114" s="13">
        <f t="shared" si="15"/>
        <v>45.918227989332934</v>
      </c>
      <c r="V114" s="14">
        <f t="shared" si="16"/>
        <v>53.731551768079001</v>
      </c>
      <c r="W114">
        <f t="shared" si="17"/>
        <v>72.693624059923053</v>
      </c>
    </row>
    <row r="115" spans="1:23" x14ac:dyDescent="0.3">
      <c r="A115">
        <f>DYN_cyclist!A115</f>
        <v>114</v>
      </c>
      <c r="B115">
        <f>DYN_cyclist!D115</f>
        <v>73</v>
      </c>
      <c r="C115">
        <f>DYN_cyclist!E115</f>
        <v>65</v>
      </c>
      <c r="D115">
        <f t="shared" si="9"/>
        <v>67</v>
      </c>
      <c r="E115">
        <f>DYN_cyclist!G115</f>
        <v>69</v>
      </c>
      <c r="F115">
        <f>DYN_cyclist!H115</f>
        <v>73</v>
      </c>
      <c r="G115">
        <f>DYN_cyclist!I115</f>
        <v>75</v>
      </c>
      <c r="H115">
        <f>DYN_cyclist!J115</f>
        <v>73</v>
      </c>
      <c r="I115">
        <f>DYN_cyclist!K115</f>
        <v>73</v>
      </c>
      <c r="J115">
        <f>DYN_cyclist!L115</f>
        <v>75</v>
      </c>
      <c r="K115">
        <f>DYN_cyclist!M115</f>
        <v>66</v>
      </c>
      <c r="L115">
        <f>DYN_cyclist!N115</f>
        <v>69</v>
      </c>
      <c r="M115">
        <f>DYN_cyclist!O115</f>
        <v>63</v>
      </c>
      <c r="N115">
        <f>DYN_cyclist!P115</f>
        <v>74</v>
      </c>
      <c r="O115">
        <f>DYN_cyclist!Q115</f>
        <v>73</v>
      </c>
      <c r="P115" s="7">
        <f t="shared" si="10"/>
        <v>63.836642559011935</v>
      </c>
      <c r="Q115" s="13">
        <f t="shared" si="11"/>
        <v>60.28354895215486</v>
      </c>
      <c r="R115" s="13">
        <f t="shared" si="12"/>
        <v>56.564045940183647</v>
      </c>
      <c r="S115" s="13">
        <f t="shared" si="13"/>
        <v>63.985258281704965</v>
      </c>
      <c r="T115" s="13">
        <f t="shared" si="14"/>
        <v>69.243640058778666</v>
      </c>
      <c r="U115" s="13">
        <f t="shared" si="15"/>
        <v>50.811810496021046</v>
      </c>
      <c r="V115" s="14">
        <f t="shared" si="16"/>
        <v>59.227226791971965</v>
      </c>
      <c r="W115">
        <f t="shared" si="17"/>
        <v>73.588762900536892</v>
      </c>
    </row>
    <row r="116" spans="1:23" x14ac:dyDescent="0.3">
      <c r="A116">
        <f>DYN_cyclist!A116</f>
        <v>115</v>
      </c>
      <c r="B116">
        <f>DYN_cyclist!D116</f>
        <v>73</v>
      </c>
      <c r="C116">
        <f>DYN_cyclist!E116</f>
        <v>62</v>
      </c>
      <c r="D116">
        <f t="shared" si="9"/>
        <v>66</v>
      </c>
      <c r="E116">
        <f>DYN_cyclist!G116</f>
        <v>69</v>
      </c>
      <c r="F116">
        <f>DYN_cyclist!H116</f>
        <v>60</v>
      </c>
      <c r="G116">
        <f>DYN_cyclist!I116</f>
        <v>75</v>
      </c>
      <c r="H116">
        <f>DYN_cyclist!J116</f>
        <v>74</v>
      </c>
      <c r="I116">
        <f>DYN_cyclist!K116</f>
        <v>83</v>
      </c>
      <c r="J116">
        <f>DYN_cyclist!L116</f>
        <v>66</v>
      </c>
      <c r="K116">
        <f>DYN_cyclist!M116</f>
        <v>78</v>
      </c>
      <c r="L116">
        <f>DYN_cyclist!N116</f>
        <v>77</v>
      </c>
      <c r="M116">
        <f>DYN_cyclist!O116</f>
        <v>62</v>
      </c>
      <c r="N116">
        <f>DYN_cyclist!P116</f>
        <v>66</v>
      </c>
      <c r="O116">
        <f>DYN_cyclist!Q116</f>
        <v>66</v>
      </c>
      <c r="P116" s="7">
        <f t="shared" si="10"/>
        <v>66.78793299115668</v>
      </c>
      <c r="Q116" s="13">
        <f t="shared" si="11"/>
        <v>57.258607069065917</v>
      </c>
      <c r="R116" s="13">
        <f t="shared" si="12"/>
        <v>72.141638858047131</v>
      </c>
      <c r="S116" s="13">
        <f t="shared" si="13"/>
        <v>47.13502581602264</v>
      </c>
      <c r="T116" s="13">
        <f t="shared" si="14"/>
        <v>62.350051246070564</v>
      </c>
      <c r="U116" s="13">
        <f t="shared" si="15"/>
        <v>47.90285333129497</v>
      </c>
      <c r="V116" s="14">
        <f t="shared" si="16"/>
        <v>58.201291940108312</v>
      </c>
      <c r="W116">
        <f t="shared" si="17"/>
        <v>75.102723627845862</v>
      </c>
    </row>
    <row r="117" spans="1:23" x14ac:dyDescent="0.3">
      <c r="A117">
        <f>DYN_cyclist!A117</f>
        <v>116</v>
      </c>
      <c r="B117">
        <f>DYN_cyclist!D117</f>
        <v>58</v>
      </c>
      <c r="C117">
        <f>DYN_cyclist!E117</f>
        <v>63</v>
      </c>
      <c r="D117">
        <f t="shared" si="9"/>
        <v>64</v>
      </c>
      <c r="E117">
        <f>DYN_cyclist!G117</f>
        <v>64</v>
      </c>
      <c r="F117">
        <f>DYN_cyclist!H117</f>
        <v>54</v>
      </c>
      <c r="G117">
        <f>DYN_cyclist!I117</f>
        <v>55</v>
      </c>
      <c r="H117">
        <f>DYN_cyclist!J117</f>
        <v>56</v>
      </c>
      <c r="I117">
        <f>DYN_cyclist!K117</f>
        <v>56</v>
      </c>
      <c r="J117">
        <f>DYN_cyclist!L117</f>
        <v>50</v>
      </c>
      <c r="K117">
        <f>DYN_cyclist!M117</f>
        <v>58</v>
      </c>
      <c r="L117">
        <f>DYN_cyclist!N117</f>
        <v>54</v>
      </c>
      <c r="M117">
        <f>DYN_cyclist!O117</f>
        <v>58</v>
      </c>
      <c r="N117">
        <f>DYN_cyclist!P117</f>
        <v>60</v>
      </c>
      <c r="O117">
        <f>DYN_cyclist!Q117</f>
        <v>54</v>
      </c>
      <c r="P117" s="7">
        <f t="shared" si="10"/>
        <v>49.407941539253258</v>
      </c>
      <c r="Q117" s="13">
        <f t="shared" si="11"/>
        <v>47.555355208291182</v>
      </c>
      <c r="R117" s="13">
        <f t="shared" si="12"/>
        <v>39.957288493768367</v>
      </c>
      <c r="S117" s="13">
        <f t="shared" si="13"/>
        <v>36.845076564587906</v>
      </c>
      <c r="T117" s="13">
        <f t="shared" si="14"/>
        <v>38.478630407916519</v>
      </c>
      <c r="U117" s="13">
        <f t="shared" si="15"/>
        <v>45.290450105218355</v>
      </c>
      <c r="V117" s="14">
        <f t="shared" si="16"/>
        <v>38.920991016247214</v>
      </c>
      <c r="W117">
        <f t="shared" si="17"/>
        <v>62.347679020076249</v>
      </c>
    </row>
    <row r="118" spans="1:23" x14ac:dyDescent="0.3">
      <c r="A118">
        <f>DYN_cyclist!A118</f>
        <v>117</v>
      </c>
      <c r="B118">
        <f>DYN_cyclist!D118</f>
        <v>69</v>
      </c>
      <c r="C118">
        <f>DYN_cyclist!E118</f>
        <v>57</v>
      </c>
      <c r="D118">
        <f t="shared" si="9"/>
        <v>59</v>
      </c>
      <c r="E118">
        <f>DYN_cyclist!G118</f>
        <v>61</v>
      </c>
      <c r="F118">
        <f>DYN_cyclist!H118</f>
        <v>57</v>
      </c>
      <c r="G118">
        <f>DYN_cyclist!I118</f>
        <v>69</v>
      </c>
      <c r="H118">
        <f>DYN_cyclist!J118</f>
        <v>68</v>
      </c>
      <c r="I118">
        <f>DYN_cyclist!K118</f>
        <v>66</v>
      </c>
      <c r="J118">
        <f>DYN_cyclist!L118</f>
        <v>59</v>
      </c>
      <c r="K118">
        <f>DYN_cyclist!M118</f>
        <v>71</v>
      </c>
      <c r="L118">
        <f>DYN_cyclist!N118</f>
        <v>70</v>
      </c>
      <c r="M118">
        <f>DYN_cyclist!O118</f>
        <v>70</v>
      </c>
      <c r="N118">
        <f>DYN_cyclist!P118</f>
        <v>57</v>
      </c>
      <c r="O118">
        <f>DYN_cyclist!Q118</f>
        <v>62</v>
      </c>
      <c r="P118" s="7">
        <f t="shared" si="10"/>
        <v>54.893774981378911</v>
      </c>
      <c r="Q118" s="13">
        <f t="shared" si="11"/>
        <v>46.715676213981723</v>
      </c>
      <c r="R118" s="13">
        <f t="shared" si="12"/>
        <v>60.225803389005399</v>
      </c>
      <c r="S118" s="13">
        <f t="shared" si="13"/>
        <v>41.857664476372427</v>
      </c>
      <c r="T118" s="13">
        <f t="shared" si="14"/>
        <v>52.451126294525764</v>
      </c>
      <c r="U118" s="13">
        <f t="shared" si="15"/>
        <v>39.997733547677022</v>
      </c>
      <c r="V118" s="14">
        <f t="shared" si="16"/>
        <v>52.057477572475307</v>
      </c>
      <c r="W118">
        <f t="shared" si="17"/>
        <v>68.546802932411936</v>
      </c>
    </row>
    <row r="119" spans="1:23" x14ac:dyDescent="0.3">
      <c r="A119">
        <f>DYN_cyclist!A119</f>
        <v>118</v>
      </c>
      <c r="B119">
        <f>DYN_cyclist!D119</f>
        <v>66</v>
      </c>
      <c r="C119">
        <f>DYN_cyclist!E119</f>
        <v>78</v>
      </c>
      <c r="D119">
        <f t="shared" si="9"/>
        <v>74</v>
      </c>
      <c r="E119">
        <f>DYN_cyclist!G119</f>
        <v>70</v>
      </c>
      <c r="F119">
        <f>DYN_cyclist!H119</f>
        <v>76</v>
      </c>
      <c r="G119">
        <f>DYN_cyclist!I119</f>
        <v>67</v>
      </c>
      <c r="H119">
        <f>DYN_cyclist!J119</f>
        <v>64</v>
      </c>
      <c r="I119">
        <f>DYN_cyclist!K119</f>
        <v>66</v>
      </c>
      <c r="J119">
        <f>DYN_cyclist!L119</f>
        <v>51</v>
      </c>
      <c r="K119">
        <f>DYN_cyclist!M119</f>
        <v>65</v>
      </c>
      <c r="L119">
        <f>DYN_cyclist!N119</f>
        <v>65</v>
      </c>
      <c r="M119">
        <f>DYN_cyclist!O119</f>
        <v>61</v>
      </c>
      <c r="N119">
        <f>DYN_cyclist!P119</f>
        <v>64</v>
      </c>
      <c r="O119">
        <f>DYN_cyclist!Q119</f>
        <v>76</v>
      </c>
      <c r="P119" s="7">
        <f t="shared" si="10"/>
        <v>63.859348210343853</v>
      </c>
      <c r="Q119" s="13">
        <f t="shared" si="11"/>
        <v>69.185124341254905</v>
      </c>
      <c r="R119" s="13">
        <f t="shared" si="12"/>
        <v>52.643971053147872</v>
      </c>
      <c r="S119" s="13">
        <f t="shared" si="13"/>
        <v>69.35732547036109</v>
      </c>
      <c r="T119" s="13">
        <f t="shared" si="14"/>
        <v>46.239724333996762</v>
      </c>
      <c r="U119" s="13">
        <f t="shared" si="15"/>
        <v>68.387110736718938</v>
      </c>
      <c r="V119" s="14">
        <f t="shared" si="16"/>
        <v>51.078046224912384</v>
      </c>
      <c r="W119">
        <f t="shared" si="17"/>
        <v>74.10386886308865</v>
      </c>
    </row>
    <row r="120" spans="1:23" x14ac:dyDescent="0.3">
      <c r="A120">
        <f>DYN_cyclist!A120</f>
        <v>119</v>
      </c>
      <c r="B120">
        <f>DYN_cyclist!D120</f>
        <v>73</v>
      </c>
      <c r="C120">
        <f>DYN_cyclist!E120</f>
        <v>60</v>
      </c>
      <c r="D120">
        <f t="shared" si="9"/>
        <v>61</v>
      </c>
      <c r="E120">
        <f>DYN_cyclist!G120</f>
        <v>62</v>
      </c>
      <c r="F120">
        <f>DYN_cyclist!H120</f>
        <v>59</v>
      </c>
      <c r="G120">
        <f>DYN_cyclist!I120</f>
        <v>70</v>
      </c>
      <c r="H120">
        <f>DYN_cyclist!J120</f>
        <v>73</v>
      </c>
      <c r="I120">
        <f>DYN_cyclist!K120</f>
        <v>68</v>
      </c>
      <c r="J120">
        <f>DYN_cyclist!L120</f>
        <v>73</v>
      </c>
      <c r="K120">
        <f>DYN_cyclist!M120</f>
        <v>72</v>
      </c>
      <c r="L120">
        <f>DYN_cyclist!N120</f>
        <v>71</v>
      </c>
      <c r="M120">
        <f>DYN_cyclist!O120</f>
        <v>67</v>
      </c>
      <c r="N120">
        <f>DYN_cyclist!P120</f>
        <v>69</v>
      </c>
      <c r="O120">
        <f>DYN_cyclist!Q120</f>
        <v>64</v>
      </c>
      <c r="P120" s="7">
        <f t="shared" si="10"/>
        <v>58.284765287577358</v>
      </c>
      <c r="Q120" s="13">
        <f t="shared" si="11"/>
        <v>50.775347248252146</v>
      </c>
      <c r="R120" s="13">
        <f t="shared" si="12"/>
        <v>62.715846196442399</v>
      </c>
      <c r="S120" s="13">
        <f t="shared" si="13"/>
        <v>45.108458364163099</v>
      </c>
      <c r="T120" s="13">
        <f t="shared" si="14"/>
        <v>66.622268871486767</v>
      </c>
      <c r="U120" s="13">
        <f t="shared" si="15"/>
        <v>44.151379177983593</v>
      </c>
      <c r="V120" s="14">
        <f t="shared" si="16"/>
        <v>57.888549378783054</v>
      </c>
      <c r="W120">
        <f t="shared" si="17"/>
        <v>72.263862244460498</v>
      </c>
    </row>
    <row r="121" spans="1:23" x14ac:dyDescent="0.3">
      <c r="A121">
        <f>DYN_cyclist!A121</f>
        <v>120</v>
      </c>
      <c r="B121">
        <f>DYN_cyclist!D121</f>
        <v>74</v>
      </c>
      <c r="C121">
        <f>DYN_cyclist!E121</f>
        <v>59</v>
      </c>
      <c r="D121">
        <f t="shared" si="9"/>
        <v>63</v>
      </c>
      <c r="E121">
        <f>DYN_cyclist!G121</f>
        <v>67</v>
      </c>
      <c r="F121">
        <f>DYN_cyclist!H121</f>
        <v>59</v>
      </c>
      <c r="G121">
        <f>DYN_cyclist!I121</f>
        <v>75</v>
      </c>
      <c r="H121">
        <f>DYN_cyclist!J121</f>
        <v>73</v>
      </c>
      <c r="I121">
        <f>DYN_cyclist!K121</f>
        <v>81</v>
      </c>
      <c r="J121">
        <f>DYN_cyclist!L121</f>
        <v>73</v>
      </c>
      <c r="K121">
        <f>DYN_cyclist!M121</f>
        <v>80</v>
      </c>
      <c r="L121">
        <f>DYN_cyclist!N121</f>
        <v>80</v>
      </c>
      <c r="M121">
        <f>DYN_cyclist!O121</f>
        <v>67</v>
      </c>
      <c r="N121">
        <f>DYN_cyclist!P121</f>
        <v>68</v>
      </c>
      <c r="O121">
        <f>DYN_cyclist!Q121</f>
        <v>69</v>
      </c>
      <c r="P121" s="7">
        <f t="shared" si="10"/>
        <v>65.679699765712826</v>
      </c>
      <c r="Q121" s="13">
        <f t="shared" si="11"/>
        <v>53.878002817163221</v>
      </c>
      <c r="R121" s="13">
        <f t="shared" si="12"/>
        <v>76.5272869410379</v>
      </c>
      <c r="S121" s="13">
        <f t="shared" si="13"/>
        <v>46.440843546730569</v>
      </c>
      <c r="T121" s="13">
        <f t="shared" si="14"/>
        <v>69.68136799985119</v>
      </c>
      <c r="U121" s="13">
        <f t="shared" si="15"/>
        <v>44.274462669228932</v>
      </c>
      <c r="V121" s="14">
        <f t="shared" si="16"/>
        <v>59.525628607836893</v>
      </c>
      <c r="W121">
        <f t="shared" si="17"/>
        <v>77.258861651035133</v>
      </c>
    </row>
    <row r="122" spans="1:23" x14ac:dyDescent="0.3">
      <c r="A122">
        <f>DYN_cyclist!A122</f>
        <v>121</v>
      </c>
      <c r="B122">
        <f>DYN_cyclist!D122</f>
        <v>72</v>
      </c>
      <c r="C122">
        <f>DYN_cyclist!E122</f>
        <v>68</v>
      </c>
      <c r="D122">
        <f t="shared" si="9"/>
        <v>69</v>
      </c>
      <c r="E122">
        <f>DYN_cyclist!G122</f>
        <v>69</v>
      </c>
      <c r="F122">
        <f>DYN_cyclist!H122</f>
        <v>77</v>
      </c>
      <c r="G122">
        <f>DYN_cyclist!I122</f>
        <v>68</v>
      </c>
      <c r="H122">
        <f>DYN_cyclist!J122</f>
        <v>74</v>
      </c>
      <c r="I122">
        <f>DYN_cyclist!K122</f>
        <v>71</v>
      </c>
      <c r="J122">
        <f>DYN_cyclist!L122</f>
        <v>58</v>
      </c>
      <c r="K122">
        <f>DYN_cyclist!M122</f>
        <v>60</v>
      </c>
      <c r="L122">
        <f>DYN_cyclist!N122</f>
        <v>60</v>
      </c>
      <c r="M122">
        <f>DYN_cyclist!O122</f>
        <v>63</v>
      </c>
      <c r="N122">
        <f>DYN_cyclist!P122</f>
        <v>64</v>
      </c>
      <c r="O122">
        <f>DYN_cyclist!Q122</f>
        <v>75</v>
      </c>
      <c r="P122" s="7">
        <f t="shared" si="10"/>
        <v>61.525700854538805</v>
      </c>
      <c r="Q122" s="13">
        <f t="shared" si="11"/>
        <v>63.01071602997839</v>
      </c>
      <c r="R122" s="13">
        <f t="shared" si="12"/>
        <v>47.43328206524744</v>
      </c>
      <c r="S122" s="13">
        <f t="shared" si="13"/>
        <v>70.05167350995572</v>
      </c>
      <c r="T122" s="13">
        <f t="shared" si="14"/>
        <v>52.223317709119989</v>
      </c>
      <c r="U122" s="13">
        <f t="shared" si="15"/>
        <v>54.167079652627969</v>
      </c>
      <c r="V122" s="14">
        <f t="shared" si="16"/>
        <v>57.691260210258044</v>
      </c>
      <c r="W122">
        <f t="shared" si="17"/>
        <v>73.862300498235442</v>
      </c>
    </row>
    <row r="123" spans="1:23" x14ac:dyDescent="0.3">
      <c r="A123">
        <f>DYN_cyclist!A123</f>
        <v>122</v>
      </c>
      <c r="B123">
        <f>DYN_cyclist!D123</f>
        <v>70</v>
      </c>
      <c r="C123">
        <f>DYN_cyclist!E123</f>
        <v>60</v>
      </c>
      <c r="D123">
        <f t="shared" si="9"/>
        <v>63</v>
      </c>
      <c r="E123">
        <f>DYN_cyclist!G123</f>
        <v>66</v>
      </c>
      <c r="F123">
        <f>DYN_cyclist!H123</f>
        <v>62</v>
      </c>
      <c r="G123">
        <f>DYN_cyclist!I123</f>
        <v>66</v>
      </c>
      <c r="H123">
        <f>DYN_cyclist!J123</f>
        <v>66</v>
      </c>
      <c r="I123">
        <f>DYN_cyclist!K123</f>
        <v>62</v>
      </c>
      <c r="J123">
        <f>DYN_cyclist!L123</f>
        <v>77</v>
      </c>
      <c r="K123">
        <f>DYN_cyclist!M123</f>
        <v>59</v>
      </c>
      <c r="L123">
        <f>DYN_cyclist!N123</f>
        <v>59</v>
      </c>
      <c r="M123">
        <f>DYN_cyclist!O123</f>
        <v>74</v>
      </c>
      <c r="N123">
        <f>DYN_cyclist!P123</f>
        <v>65</v>
      </c>
      <c r="O123">
        <f>DYN_cyclist!Q123</f>
        <v>62</v>
      </c>
      <c r="P123" s="7">
        <f t="shared" si="10"/>
        <v>55.566010341138394</v>
      </c>
      <c r="Q123" s="13">
        <f t="shared" si="11"/>
        <v>50.300404093276981</v>
      </c>
      <c r="R123" s="13">
        <f t="shared" si="12"/>
        <v>45.222303283295609</v>
      </c>
      <c r="S123" s="13">
        <f t="shared" si="13"/>
        <v>47.169863082682681</v>
      </c>
      <c r="T123" s="13">
        <f t="shared" si="14"/>
        <v>67.747302652852426</v>
      </c>
      <c r="U123" s="13">
        <f t="shared" si="15"/>
        <v>42.877526604907196</v>
      </c>
      <c r="V123" s="14">
        <f t="shared" si="16"/>
        <v>54.679443867473715</v>
      </c>
      <c r="W123">
        <f t="shared" si="17"/>
        <v>72.191906291372078</v>
      </c>
    </row>
    <row r="124" spans="1:23" x14ac:dyDescent="0.3">
      <c r="A124">
        <f>DYN_cyclist!A124</f>
        <v>123</v>
      </c>
      <c r="B124">
        <f>DYN_cyclist!D124</f>
        <v>68</v>
      </c>
      <c r="C124">
        <f>DYN_cyclist!E124</f>
        <v>68</v>
      </c>
      <c r="D124">
        <f t="shared" si="9"/>
        <v>71</v>
      </c>
      <c r="E124">
        <f>DYN_cyclist!G124</f>
        <v>74</v>
      </c>
      <c r="F124">
        <f>DYN_cyclist!H124</f>
        <v>56</v>
      </c>
      <c r="G124">
        <f>DYN_cyclist!I124</f>
        <v>70</v>
      </c>
      <c r="H124">
        <f>DYN_cyclist!J124</f>
        <v>67</v>
      </c>
      <c r="I124">
        <f>DYN_cyclist!K124</f>
        <v>68</v>
      </c>
      <c r="J124">
        <f>DYN_cyclist!L124</f>
        <v>61</v>
      </c>
      <c r="K124">
        <f>DYN_cyclist!M124</f>
        <v>56</v>
      </c>
      <c r="L124">
        <f>DYN_cyclist!N124</f>
        <v>73</v>
      </c>
      <c r="M124">
        <f>DYN_cyclist!O124</f>
        <v>66</v>
      </c>
      <c r="N124">
        <f>DYN_cyclist!P124</f>
        <v>70</v>
      </c>
      <c r="O124">
        <f>DYN_cyclist!Q124</f>
        <v>57</v>
      </c>
      <c r="P124" s="7">
        <f t="shared" si="10"/>
        <v>65.763908116087265</v>
      </c>
      <c r="Q124" s="13">
        <f t="shared" si="11"/>
        <v>59.778439453630838</v>
      </c>
      <c r="R124" s="13">
        <f t="shared" si="12"/>
        <v>48.354007854028062</v>
      </c>
      <c r="S124" s="13">
        <f t="shared" si="13"/>
        <v>41.201787898532316</v>
      </c>
      <c r="T124" s="13">
        <f t="shared" si="14"/>
        <v>56.101659150685435</v>
      </c>
      <c r="U124" s="13">
        <f t="shared" si="15"/>
        <v>54.566418406134979</v>
      </c>
      <c r="V124" s="14">
        <f t="shared" si="16"/>
        <v>52.676883466071999</v>
      </c>
      <c r="W124">
        <f t="shared" si="17"/>
        <v>71.60972427490772</v>
      </c>
    </row>
    <row r="125" spans="1:23" x14ac:dyDescent="0.3">
      <c r="A125">
        <f>DYN_cyclist!A125</f>
        <v>124</v>
      </c>
      <c r="B125">
        <f>DYN_cyclist!D125</f>
        <v>69</v>
      </c>
      <c r="C125">
        <f>DYN_cyclist!E125</f>
        <v>59</v>
      </c>
      <c r="D125">
        <f t="shared" si="9"/>
        <v>64</v>
      </c>
      <c r="E125">
        <f>DYN_cyclist!G125</f>
        <v>68</v>
      </c>
      <c r="F125">
        <f>DYN_cyclist!H125</f>
        <v>61</v>
      </c>
      <c r="G125">
        <f>DYN_cyclist!I125</f>
        <v>71</v>
      </c>
      <c r="H125">
        <f>DYN_cyclist!J125</f>
        <v>72</v>
      </c>
      <c r="I125">
        <f>DYN_cyclist!K125</f>
        <v>64</v>
      </c>
      <c r="J125">
        <f>DYN_cyclist!L125</f>
        <v>71</v>
      </c>
      <c r="K125">
        <f>DYN_cyclist!M125</f>
        <v>69</v>
      </c>
      <c r="L125">
        <f>DYN_cyclist!N125</f>
        <v>70</v>
      </c>
      <c r="M125">
        <f>DYN_cyclist!O125</f>
        <v>70</v>
      </c>
      <c r="N125">
        <f>DYN_cyclist!P125</f>
        <v>65</v>
      </c>
      <c r="O125">
        <f>DYN_cyclist!Q125</f>
        <v>67</v>
      </c>
      <c r="P125" s="7">
        <f t="shared" si="10"/>
        <v>60.968573275009824</v>
      </c>
      <c r="Q125" s="13">
        <f t="shared" si="11"/>
        <v>52.046634738005174</v>
      </c>
      <c r="R125" s="13">
        <f t="shared" si="12"/>
        <v>58.494827958833035</v>
      </c>
      <c r="S125" s="13">
        <f t="shared" si="13"/>
        <v>47.834168442829636</v>
      </c>
      <c r="T125" s="13">
        <f t="shared" si="14"/>
        <v>63.833032994177934</v>
      </c>
      <c r="U125" s="13">
        <f t="shared" si="15"/>
        <v>42.772538226188473</v>
      </c>
      <c r="V125" s="14">
        <f t="shared" si="16"/>
        <v>53.320242561325259</v>
      </c>
      <c r="W125">
        <f t="shared" si="17"/>
        <v>70.825470424793807</v>
      </c>
    </row>
    <row r="126" spans="1:23" x14ac:dyDescent="0.3">
      <c r="A126">
        <f>DYN_cyclist!A126</f>
        <v>125</v>
      </c>
      <c r="B126">
        <f>DYN_cyclist!D126</f>
        <v>61</v>
      </c>
      <c r="C126">
        <f>DYN_cyclist!E126</f>
        <v>46</v>
      </c>
      <c r="D126">
        <f t="shared" si="9"/>
        <v>50</v>
      </c>
      <c r="E126">
        <f>DYN_cyclist!G126</f>
        <v>53</v>
      </c>
      <c r="F126">
        <f>DYN_cyclist!H126</f>
        <v>68</v>
      </c>
      <c r="G126">
        <f>DYN_cyclist!I126</f>
        <v>58</v>
      </c>
      <c r="H126">
        <f>DYN_cyclist!J126</f>
        <v>56</v>
      </c>
      <c r="I126">
        <f>DYN_cyclist!K126</f>
        <v>51</v>
      </c>
      <c r="J126">
        <f>DYN_cyclist!L126</f>
        <v>49</v>
      </c>
      <c r="K126">
        <f>DYN_cyclist!M126</f>
        <v>51</v>
      </c>
      <c r="L126">
        <f>DYN_cyclist!N126</f>
        <v>49</v>
      </c>
      <c r="M126">
        <f>DYN_cyclist!O126</f>
        <v>56</v>
      </c>
      <c r="N126">
        <f>DYN_cyclist!P126</f>
        <v>50</v>
      </c>
      <c r="O126">
        <f>DYN_cyclist!Q126</f>
        <v>66</v>
      </c>
      <c r="P126" s="7">
        <f t="shared" si="10"/>
        <v>37.570893178586424</v>
      </c>
      <c r="Q126" s="13">
        <f t="shared" si="11"/>
        <v>35.081631069481205</v>
      </c>
      <c r="R126" s="13">
        <f t="shared" si="12"/>
        <v>33.211207604726205</v>
      </c>
      <c r="S126" s="13">
        <f t="shared" si="13"/>
        <v>52.429423242150833</v>
      </c>
      <c r="T126" s="13">
        <f t="shared" si="14"/>
        <v>36.010284290842804</v>
      </c>
      <c r="U126" s="13">
        <f t="shared" si="15"/>
        <v>25.833065500431342</v>
      </c>
      <c r="V126" s="14">
        <f t="shared" si="16"/>
        <v>40.154606881172349</v>
      </c>
      <c r="W126">
        <f t="shared" si="17"/>
        <v>63.246114661362874</v>
      </c>
    </row>
    <row r="127" spans="1:23" x14ac:dyDescent="0.3">
      <c r="A127">
        <f>DYN_cyclist!A127</f>
        <v>126</v>
      </c>
      <c r="B127">
        <f>DYN_cyclist!D127</f>
        <v>68</v>
      </c>
      <c r="C127">
        <f>DYN_cyclist!E127</f>
        <v>73</v>
      </c>
      <c r="D127">
        <f t="shared" si="9"/>
        <v>72</v>
      </c>
      <c r="E127">
        <f>DYN_cyclist!G127</f>
        <v>70</v>
      </c>
      <c r="F127">
        <f>DYN_cyclist!H127</f>
        <v>70</v>
      </c>
      <c r="G127">
        <f>DYN_cyclist!I127</f>
        <v>72</v>
      </c>
      <c r="H127">
        <f>DYN_cyclist!J127</f>
        <v>71</v>
      </c>
      <c r="I127">
        <f>DYN_cyclist!K127</f>
        <v>74</v>
      </c>
      <c r="J127">
        <f>DYN_cyclist!L127</f>
        <v>63</v>
      </c>
      <c r="K127">
        <f>DYN_cyclist!M127</f>
        <v>60</v>
      </c>
      <c r="L127">
        <f>DYN_cyclist!N127</f>
        <v>72</v>
      </c>
      <c r="M127">
        <f>DYN_cyclist!O127</f>
        <v>65</v>
      </c>
      <c r="N127">
        <f>DYN_cyclist!P127</f>
        <v>69</v>
      </c>
      <c r="O127">
        <f>DYN_cyclist!Q127</f>
        <v>69</v>
      </c>
      <c r="P127" s="7">
        <f t="shared" si="10"/>
        <v>64.51889802142442</v>
      </c>
      <c r="Q127" s="13">
        <f t="shared" si="11"/>
        <v>66.117937793469608</v>
      </c>
      <c r="R127" s="13">
        <f t="shared" si="12"/>
        <v>51.565935349706912</v>
      </c>
      <c r="S127" s="13">
        <f t="shared" si="13"/>
        <v>59.979278653281938</v>
      </c>
      <c r="T127" s="13">
        <f t="shared" si="14"/>
        <v>57.560026189989024</v>
      </c>
      <c r="U127" s="13">
        <f t="shared" si="15"/>
        <v>62.024630151909605</v>
      </c>
      <c r="V127" s="14">
        <f t="shared" si="16"/>
        <v>53.517064096846127</v>
      </c>
      <c r="W127">
        <f t="shared" si="17"/>
        <v>72.208562338201176</v>
      </c>
    </row>
    <row r="128" spans="1:23" x14ac:dyDescent="0.3">
      <c r="A128">
        <f>DYN_cyclist!A128</f>
        <v>127</v>
      </c>
      <c r="B128">
        <f>DYN_cyclist!D128</f>
        <v>66</v>
      </c>
      <c r="C128">
        <f>DYN_cyclist!E128</f>
        <v>72</v>
      </c>
      <c r="D128">
        <f t="shared" si="9"/>
        <v>71</v>
      </c>
      <c r="E128">
        <f>DYN_cyclist!G128</f>
        <v>69</v>
      </c>
      <c r="F128">
        <f>DYN_cyclist!H128</f>
        <v>59</v>
      </c>
      <c r="G128">
        <f>DYN_cyclist!I128</f>
        <v>70</v>
      </c>
      <c r="H128">
        <f>DYN_cyclist!J128</f>
        <v>72</v>
      </c>
      <c r="I128">
        <f>DYN_cyclist!K128</f>
        <v>69</v>
      </c>
      <c r="J128">
        <f>DYN_cyclist!L128</f>
        <v>57</v>
      </c>
      <c r="K128">
        <f>DYN_cyclist!M128</f>
        <v>69</v>
      </c>
      <c r="L128">
        <f>DYN_cyclist!N128</f>
        <v>71</v>
      </c>
      <c r="M128">
        <f>DYN_cyclist!O128</f>
        <v>67</v>
      </c>
      <c r="N128">
        <f>DYN_cyclist!P128</f>
        <v>65</v>
      </c>
      <c r="O128">
        <f>DYN_cyclist!Q128</f>
        <v>58</v>
      </c>
      <c r="P128" s="7">
        <f t="shared" si="10"/>
        <v>64.184384545171383</v>
      </c>
      <c r="Q128" s="13">
        <f t="shared" si="11"/>
        <v>62.399759195154544</v>
      </c>
      <c r="R128" s="13">
        <f t="shared" si="12"/>
        <v>58.659584294245313</v>
      </c>
      <c r="S128" s="13">
        <f t="shared" si="13"/>
        <v>45.103906056623707</v>
      </c>
      <c r="T128" s="13">
        <f t="shared" si="14"/>
        <v>51.840809490894884</v>
      </c>
      <c r="U128" s="13">
        <f t="shared" si="15"/>
        <v>60.260021028419153</v>
      </c>
      <c r="V128" s="14">
        <f t="shared" si="16"/>
        <v>50.599917457789104</v>
      </c>
      <c r="W128">
        <f t="shared" si="17"/>
        <v>71.12448526480533</v>
      </c>
    </row>
    <row r="129" spans="1:23" x14ac:dyDescent="0.3">
      <c r="A129">
        <f>DYN_cyclist!A129</f>
        <v>128</v>
      </c>
      <c r="B129">
        <f>DYN_cyclist!D129</f>
        <v>77</v>
      </c>
      <c r="C129">
        <f>DYN_cyclist!E129</f>
        <v>62</v>
      </c>
      <c r="D129">
        <f t="shared" si="9"/>
        <v>64</v>
      </c>
      <c r="E129">
        <f>DYN_cyclist!G129</f>
        <v>66</v>
      </c>
      <c r="F129">
        <f>DYN_cyclist!H129</f>
        <v>71</v>
      </c>
      <c r="G129">
        <f>DYN_cyclist!I129</f>
        <v>71</v>
      </c>
      <c r="H129">
        <f>DYN_cyclist!J129</f>
        <v>77</v>
      </c>
      <c r="I129">
        <f>DYN_cyclist!K129</f>
        <v>70</v>
      </c>
      <c r="J129">
        <f>DYN_cyclist!L129</f>
        <v>63</v>
      </c>
      <c r="K129">
        <f>DYN_cyclist!M129</f>
        <v>65</v>
      </c>
      <c r="L129">
        <f>DYN_cyclist!N129</f>
        <v>73</v>
      </c>
      <c r="M129">
        <f>DYN_cyclist!O129</f>
        <v>71</v>
      </c>
      <c r="N129">
        <f>DYN_cyclist!P129</f>
        <v>71</v>
      </c>
      <c r="O129">
        <f>DYN_cyclist!Q129</f>
        <v>71</v>
      </c>
      <c r="P129" s="7">
        <f t="shared" si="10"/>
        <v>62.59202734524181</v>
      </c>
      <c r="Q129" s="13">
        <f t="shared" si="11"/>
        <v>57.177446642818758</v>
      </c>
      <c r="R129" s="13">
        <f t="shared" si="12"/>
        <v>58.719805035662382</v>
      </c>
      <c r="S129" s="13">
        <f t="shared" si="13"/>
        <v>61.014756472411491</v>
      </c>
      <c r="T129" s="13">
        <f t="shared" si="14"/>
        <v>60.616620281616775</v>
      </c>
      <c r="U129" s="13">
        <f t="shared" si="15"/>
        <v>47.272324002687078</v>
      </c>
      <c r="V129" s="14">
        <f t="shared" si="16"/>
        <v>64.067747977062751</v>
      </c>
      <c r="W129">
        <f t="shared" si="17"/>
        <v>71.091730913115413</v>
      </c>
    </row>
    <row r="130" spans="1:23" x14ac:dyDescent="0.3">
      <c r="A130">
        <f>DYN_cyclist!A130</f>
        <v>129</v>
      </c>
      <c r="B130">
        <f>DYN_cyclist!D130</f>
        <v>75</v>
      </c>
      <c r="C130">
        <f>DYN_cyclist!E130</f>
        <v>67</v>
      </c>
      <c r="D130">
        <f t="shared" si="9"/>
        <v>70</v>
      </c>
      <c r="E130">
        <f>DYN_cyclist!G130</f>
        <v>72</v>
      </c>
      <c r="F130">
        <f>DYN_cyclist!H130</f>
        <v>77</v>
      </c>
      <c r="G130">
        <f>DYN_cyclist!I130</f>
        <v>75</v>
      </c>
      <c r="H130">
        <f>DYN_cyclist!J130</f>
        <v>74</v>
      </c>
      <c r="I130">
        <f>DYN_cyclist!K130</f>
        <v>72</v>
      </c>
      <c r="J130">
        <f>DYN_cyclist!L130</f>
        <v>55</v>
      </c>
      <c r="K130">
        <f>DYN_cyclist!M130</f>
        <v>56</v>
      </c>
      <c r="L130">
        <f>DYN_cyclist!N130</f>
        <v>68</v>
      </c>
      <c r="M130">
        <f>DYN_cyclist!O130</f>
        <v>73</v>
      </c>
      <c r="N130">
        <f>DYN_cyclist!P130</f>
        <v>69</v>
      </c>
      <c r="O130">
        <f>DYN_cyclist!Q130</f>
        <v>76</v>
      </c>
      <c r="P130" s="7">
        <f t="shared" si="10"/>
        <v>65.8315314689671</v>
      </c>
      <c r="Q130" s="13">
        <f t="shared" si="11"/>
        <v>64.024087174252713</v>
      </c>
      <c r="R130" s="13">
        <f t="shared" si="12"/>
        <v>48.558906125982489</v>
      </c>
      <c r="S130" s="13">
        <f t="shared" si="13"/>
        <v>70.379796696520927</v>
      </c>
      <c r="T130" s="13">
        <f t="shared" si="14"/>
        <v>53.844798037238888</v>
      </c>
      <c r="U130" s="13">
        <f t="shared" si="15"/>
        <v>53.553408189624633</v>
      </c>
      <c r="V130" s="14">
        <f t="shared" si="16"/>
        <v>62.457427747690346</v>
      </c>
      <c r="W130">
        <f t="shared" si="17"/>
        <v>74.250985787236786</v>
      </c>
    </row>
    <row r="131" spans="1:23" x14ac:dyDescent="0.3">
      <c r="A131">
        <f>DYN_cyclist!A131</f>
        <v>130</v>
      </c>
      <c r="B131">
        <f>DYN_cyclist!D131</f>
        <v>72</v>
      </c>
      <c r="C131">
        <f>DYN_cyclist!E131</f>
        <v>72</v>
      </c>
      <c r="D131">
        <f t="shared" ref="D131:D194" si="18">ROUNDUP((C131+E131)/2,0)</f>
        <v>73</v>
      </c>
      <c r="E131">
        <f>DYN_cyclist!G131</f>
        <v>73</v>
      </c>
      <c r="F131">
        <f>DYN_cyclist!H131</f>
        <v>66</v>
      </c>
      <c r="G131">
        <f>DYN_cyclist!I131</f>
        <v>73</v>
      </c>
      <c r="H131">
        <f>DYN_cyclist!J131</f>
        <v>74</v>
      </c>
      <c r="I131">
        <f>DYN_cyclist!K131</f>
        <v>73</v>
      </c>
      <c r="J131">
        <f>DYN_cyclist!L131</f>
        <v>58</v>
      </c>
      <c r="K131">
        <f>DYN_cyclist!M131</f>
        <v>70</v>
      </c>
      <c r="L131">
        <f>DYN_cyclist!N131</f>
        <v>74</v>
      </c>
      <c r="M131">
        <f>DYN_cyclist!O131</f>
        <v>74</v>
      </c>
      <c r="N131">
        <f>DYN_cyclist!P131</f>
        <v>69</v>
      </c>
      <c r="O131">
        <f>DYN_cyclist!Q131</f>
        <v>68</v>
      </c>
      <c r="P131" s="7">
        <f t="shared" ref="P131:P194" si="19">((($B131*6)^2+($C131*6)^2+($E131*11)^2+($F131*0)^2+($G131*3)^2+($H131*4)^2+($I131*0)^2+($J131*0)^2+($K131*5)^2+($L131*5)^2+($M131*1)^2+($N131*1)^2)+($O131*0)^2)/1846025*91.12</f>
        <v>70.252815384407043</v>
      </c>
      <c r="Q131" s="13">
        <f t="shared" ref="Q131:Q194" si="20">((($B131*2)^2+($C131*14)^2+($E131*10)^2+($F131*7)^2+($G131*2)^2+($H131*7)^2+($I131*5)^2+($J131*0)^2+($K131*0)^2+($L131*3)^2+($M131*0)^2+($N131*0)^2)+($O131*0)^2)/3088326.56*90.98</f>
        <v>66.439397891912051</v>
      </c>
      <c r="R131" s="13">
        <f t="shared" ref="R131:R194" si="21">((($B131*5)^2+($C131*2)^2+($E131*1)^2+($F131*0)^2+($G131*2)^2+($H131*1)^2+($I131*1)^2+($J131*0)^2+($K131*10.75)^2+($L131*7)^2+($M131*0)^2+($N131*0)^2)+($O131*1)^2)/1485576.56*IF(B131&gt;77,92,IF(B131&gt;75,92-0.5,IF(B131&gt;73,92-0.88,92-1.65)))</f>
        <v>62.459634586251141</v>
      </c>
      <c r="S131" s="13">
        <f t="shared" ref="S131:S194" si="22">((($B131*1)^2+($C131*4)^2+($E131*2)^2+($F131*13)^2+($G131*0)^2+($H131*3.5)^2+($I131*0)^2+($J131*0)^2+($K131*0)^2+($L131*1)^2+($M131*0)^2+($N131*0)^2+($O131*6)^2)/1697831.25*IF(F131&gt;81,87,IF(F131&gt;80,87-0.1,IF(F131&gt;79,87-0.2,86.6))))</f>
        <v>55.322854612317911</v>
      </c>
      <c r="T131" s="13">
        <f t="shared" ref="T131:T194" si="23">(($B131*7)^2+($C131*3)^2+($E131*4)^2+($F131*0)^2+($G131*2.5)^2+($H131*2)^2+($I131*0)^2+($J131*11)^2+($K131*1)^2+($L131*5)^2+($M131*3)^2+($N131*0)^2+($O131*0)^2)/1680031.25*91.49</f>
        <v>56.59609077658525</v>
      </c>
      <c r="U131" s="13">
        <f t="shared" ref="U131:U194" si="24">(($B131*1)^2+($C131*14.5)^2+($E131*2)^2+($F131*0)^2+($G131*1)^2+($H131*3)^2+($I131*2.5)^2+($J131*0)^2+($K131*0)^2+($L131*3)^2+($M131*1)^2+($N131*1.25)^2+($O131*0)^2)/1693126.56*81.55</f>
        <v>61.004006802878926</v>
      </c>
      <c r="V131" s="14">
        <f t="shared" ref="V131:V194" si="25">((($B131*13)^2+($C131*4)^2+($E131*3)^2+($F131*2)^2+($G131*2)^2+($H131*2)^2+($I131*0)^2+($J131*2)^2+($K131*0)^2+($L131*0)^2+($M131*3)^2+($N131*1)^2)+($O131*0)^2)/1569500*81.55</f>
        <v>58.981303791016245</v>
      </c>
      <c r="W131">
        <f t="shared" ref="W131:W194" si="26">((LARGE(P131:V131,1)*9)^2+(LARGE(P131:V131,2)*4)^2+(LARGE(P131:V131,3)^2))^(1/4)*2.82883066759522</f>
        <v>74.236985074473878</v>
      </c>
    </row>
    <row r="132" spans="1:23" x14ac:dyDescent="0.3">
      <c r="A132">
        <f>DYN_cyclist!A132</f>
        <v>131</v>
      </c>
      <c r="B132">
        <f>DYN_cyclist!D132</f>
        <v>68</v>
      </c>
      <c r="C132">
        <f>DYN_cyclist!E132</f>
        <v>46</v>
      </c>
      <c r="D132">
        <f t="shared" si="18"/>
        <v>51</v>
      </c>
      <c r="E132">
        <f>DYN_cyclist!G132</f>
        <v>56</v>
      </c>
      <c r="F132">
        <f>DYN_cyclist!H132</f>
        <v>55</v>
      </c>
      <c r="G132">
        <f>DYN_cyclist!I132</f>
        <v>62</v>
      </c>
      <c r="H132">
        <f>DYN_cyclist!J132</f>
        <v>56</v>
      </c>
      <c r="I132">
        <f>DYN_cyclist!K132</f>
        <v>65</v>
      </c>
      <c r="J132">
        <f>DYN_cyclist!L132</f>
        <v>65</v>
      </c>
      <c r="K132">
        <f>DYN_cyclist!M132</f>
        <v>69</v>
      </c>
      <c r="L132">
        <f>DYN_cyclist!N132</f>
        <v>66</v>
      </c>
      <c r="M132">
        <f>DYN_cyclist!O132</f>
        <v>65</v>
      </c>
      <c r="N132">
        <f>DYN_cyclist!P132</f>
        <v>61</v>
      </c>
      <c r="O132">
        <f>DYN_cyclist!Q132</f>
        <v>64</v>
      </c>
      <c r="P132" s="7">
        <f t="shared" si="19"/>
        <v>46.533702241302265</v>
      </c>
      <c r="Q132" s="13">
        <f t="shared" si="20"/>
        <v>35.614137735486104</v>
      </c>
      <c r="R132" s="13">
        <f t="shared" si="21"/>
        <v>55.810984354030865</v>
      </c>
      <c r="S132" s="13">
        <f t="shared" si="22"/>
        <v>38.381027678693037</v>
      </c>
      <c r="T132" s="13">
        <f t="shared" si="23"/>
        <v>54.200063980952727</v>
      </c>
      <c r="U132" s="13">
        <f t="shared" si="24"/>
        <v>27.44336795731029</v>
      </c>
      <c r="V132" s="14">
        <f t="shared" si="25"/>
        <v>48.956083529786554</v>
      </c>
      <c r="W132">
        <f t="shared" si="26"/>
        <v>66.298229120536163</v>
      </c>
    </row>
    <row r="133" spans="1:23" x14ac:dyDescent="0.3">
      <c r="A133">
        <f>DYN_cyclist!A133</f>
        <v>132</v>
      </c>
      <c r="B133">
        <f>DYN_cyclist!D133</f>
        <v>74</v>
      </c>
      <c r="C133">
        <f>DYN_cyclist!E133</f>
        <v>70</v>
      </c>
      <c r="D133">
        <f t="shared" si="18"/>
        <v>70</v>
      </c>
      <c r="E133">
        <f>DYN_cyclist!G133</f>
        <v>69</v>
      </c>
      <c r="F133">
        <f>DYN_cyclist!H133</f>
        <v>73</v>
      </c>
      <c r="G133">
        <f>DYN_cyclist!I133</f>
        <v>75</v>
      </c>
      <c r="H133">
        <f>DYN_cyclist!J133</f>
        <v>73</v>
      </c>
      <c r="I133">
        <f>DYN_cyclist!K133</f>
        <v>74</v>
      </c>
      <c r="J133">
        <f>DYN_cyclist!L133</f>
        <v>66</v>
      </c>
      <c r="K133">
        <f>DYN_cyclist!M133</f>
        <v>67</v>
      </c>
      <c r="L133">
        <f>DYN_cyclist!N133</f>
        <v>71</v>
      </c>
      <c r="M133">
        <f>DYN_cyclist!O133</f>
        <v>77</v>
      </c>
      <c r="N133">
        <f>DYN_cyclist!P133</f>
        <v>70</v>
      </c>
      <c r="O133">
        <f>DYN_cyclist!Q133</f>
        <v>76</v>
      </c>
      <c r="P133" s="7">
        <f t="shared" si="19"/>
        <v>65.875264527836833</v>
      </c>
      <c r="Q133" s="13">
        <f t="shared" si="20"/>
        <v>64.380839537901721</v>
      </c>
      <c r="R133" s="13">
        <f t="shared" si="21"/>
        <v>59.257827826120256</v>
      </c>
      <c r="S133" s="13">
        <f t="shared" si="22"/>
        <v>65.378697941859656</v>
      </c>
      <c r="T133" s="13">
        <f t="shared" si="23"/>
        <v>62.953928471568609</v>
      </c>
      <c r="U133" s="13">
        <f t="shared" si="24"/>
        <v>57.871138048593366</v>
      </c>
      <c r="V133" s="14">
        <f t="shared" si="25"/>
        <v>61.702096527556542</v>
      </c>
      <c r="W133">
        <f t="shared" si="26"/>
        <v>72.186879022328938</v>
      </c>
    </row>
    <row r="134" spans="1:23" x14ac:dyDescent="0.3">
      <c r="A134">
        <f>DYN_cyclist!A134</f>
        <v>133</v>
      </c>
      <c r="B134">
        <f>DYN_cyclist!D134</f>
        <v>74</v>
      </c>
      <c r="C134">
        <f>DYN_cyclist!E134</f>
        <v>70</v>
      </c>
      <c r="D134">
        <f t="shared" si="18"/>
        <v>70</v>
      </c>
      <c r="E134">
        <f>DYN_cyclist!G134</f>
        <v>70</v>
      </c>
      <c r="F134">
        <f>DYN_cyclist!H134</f>
        <v>81</v>
      </c>
      <c r="G134">
        <f>DYN_cyclist!I134</f>
        <v>74</v>
      </c>
      <c r="H134">
        <f>DYN_cyclist!J134</f>
        <v>71</v>
      </c>
      <c r="I134">
        <f>DYN_cyclist!K134</f>
        <v>74</v>
      </c>
      <c r="J134">
        <f>DYN_cyclist!L134</f>
        <v>60</v>
      </c>
      <c r="K134">
        <f>DYN_cyclist!M134</f>
        <v>63</v>
      </c>
      <c r="L134">
        <f>DYN_cyclist!N134</f>
        <v>69</v>
      </c>
      <c r="M134">
        <f>DYN_cyclist!O134</f>
        <v>75</v>
      </c>
      <c r="N134">
        <f>DYN_cyclist!P134</f>
        <v>66</v>
      </c>
      <c r="O134">
        <f>DYN_cyclist!Q134</f>
        <v>81</v>
      </c>
      <c r="P134" s="7">
        <f t="shared" si="19"/>
        <v>65.382749334380634</v>
      </c>
      <c r="Q134" s="13">
        <f t="shared" si="20"/>
        <v>66.061199143396294</v>
      </c>
      <c r="R134" s="13">
        <f t="shared" si="21"/>
        <v>54.732884190768331</v>
      </c>
      <c r="S134" s="13">
        <f t="shared" si="22"/>
        <v>77.541864260656055</v>
      </c>
      <c r="T134" s="13">
        <f t="shared" si="23"/>
        <v>57.421541224307582</v>
      </c>
      <c r="U134" s="13">
        <f t="shared" si="24"/>
        <v>57.588937378372947</v>
      </c>
      <c r="V134" s="14">
        <f t="shared" si="25"/>
        <v>61.604776903472441</v>
      </c>
      <c r="W134">
        <f t="shared" si="26"/>
        <v>77.423580573223987</v>
      </c>
    </row>
    <row r="135" spans="1:23" x14ac:dyDescent="0.3">
      <c r="A135">
        <f>DYN_cyclist!A135</f>
        <v>134</v>
      </c>
      <c r="B135">
        <f>DYN_cyclist!D135</f>
        <v>73</v>
      </c>
      <c r="C135">
        <f>DYN_cyclist!E135</f>
        <v>55</v>
      </c>
      <c r="D135">
        <f t="shared" si="18"/>
        <v>59</v>
      </c>
      <c r="E135">
        <f>DYN_cyclist!G135</f>
        <v>62</v>
      </c>
      <c r="F135">
        <f>DYN_cyclist!H135</f>
        <v>64</v>
      </c>
      <c r="G135">
        <f>DYN_cyclist!I135</f>
        <v>73</v>
      </c>
      <c r="H135">
        <f>DYN_cyclist!J135</f>
        <v>72</v>
      </c>
      <c r="I135">
        <f>DYN_cyclist!K135</f>
        <v>63</v>
      </c>
      <c r="J135">
        <f>DYN_cyclist!L135</f>
        <v>74</v>
      </c>
      <c r="K135">
        <f>DYN_cyclist!M135</f>
        <v>73</v>
      </c>
      <c r="L135">
        <f>DYN_cyclist!N135</f>
        <v>71</v>
      </c>
      <c r="M135">
        <f>DYN_cyclist!O135</f>
        <v>69</v>
      </c>
      <c r="N135">
        <f>DYN_cyclist!P135</f>
        <v>57</v>
      </c>
      <c r="O135">
        <f>DYN_cyclist!Q135</f>
        <v>68</v>
      </c>
      <c r="P135" s="7">
        <f t="shared" si="19"/>
        <v>57.456798775747892</v>
      </c>
      <c r="Q135" s="13">
        <f t="shared" si="20"/>
        <v>47.701885865334141</v>
      </c>
      <c r="R135" s="13">
        <f t="shared" si="21"/>
        <v>63.682888798322843</v>
      </c>
      <c r="S135" s="13">
        <f t="shared" si="22"/>
        <v>50.819462063735713</v>
      </c>
      <c r="T135" s="13">
        <f t="shared" si="23"/>
        <v>67.564720872007584</v>
      </c>
      <c r="U135" s="13">
        <f t="shared" si="24"/>
        <v>37.988432504936313</v>
      </c>
      <c r="V135" s="14">
        <f t="shared" si="25"/>
        <v>57.676555750238926</v>
      </c>
      <c r="W135">
        <f t="shared" si="26"/>
        <v>72.773001720417795</v>
      </c>
    </row>
    <row r="136" spans="1:23" x14ac:dyDescent="0.3">
      <c r="A136">
        <f>DYN_cyclist!A136</f>
        <v>135</v>
      </c>
      <c r="B136">
        <f>DYN_cyclist!D136</f>
        <v>69</v>
      </c>
      <c r="C136">
        <f>DYN_cyclist!E136</f>
        <v>60</v>
      </c>
      <c r="D136">
        <f t="shared" si="18"/>
        <v>62</v>
      </c>
      <c r="E136">
        <f>DYN_cyclist!G136</f>
        <v>63</v>
      </c>
      <c r="F136">
        <f>DYN_cyclist!H136</f>
        <v>59</v>
      </c>
      <c r="G136">
        <f>DYN_cyclist!I136</f>
        <v>69</v>
      </c>
      <c r="H136">
        <f>DYN_cyclist!J136</f>
        <v>71</v>
      </c>
      <c r="I136">
        <f>DYN_cyclist!K136</f>
        <v>61</v>
      </c>
      <c r="J136">
        <f>DYN_cyclist!L136</f>
        <v>61</v>
      </c>
      <c r="K136">
        <f>DYN_cyclist!M136</f>
        <v>65</v>
      </c>
      <c r="L136">
        <f>DYN_cyclist!N136</f>
        <v>64</v>
      </c>
      <c r="M136">
        <f>DYN_cyclist!O136</f>
        <v>67</v>
      </c>
      <c r="N136">
        <f>DYN_cyclist!P136</f>
        <v>63</v>
      </c>
      <c r="O136">
        <f>DYN_cyclist!Q136</f>
        <v>59</v>
      </c>
      <c r="P136" s="7">
        <f t="shared" si="19"/>
        <v>55.344185999647891</v>
      </c>
      <c r="Q136" s="13">
        <f t="shared" si="20"/>
        <v>49.728952206401388</v>
      </c>
      <c r="R136" s="13">
        <f t="shared" si="21"/>
        <v>52.159858675930501</v>
      </c>
      <c r="S136" s="13">
        <f t="shared" si="22"/>
        <v>43.74756068955616</v>
      </c>
      <c r="T136" s="13">
        <f t="shared" si="23"/>
        <v>53.171052069715962</v>
      </c>
      <c r="U136" s="13">
        <f t="shared" si="24"/>
        <v>43.275480605168113</v>
      </c>
      <c r="V136" s="14">
        <f t="shared" si="25"/>
        <v>52.49523402357439</v>
      </c>
      <c r="W136">
        <f t="shared" si="26"/>
        <v>65.987774063084686</v>
      </c>
    </row>
    <row r="137" spans="1:23" x14ac:dyDescent="0.3">
      <c r="A137">
        <f>DYN_cyclist!A137</f>
        <v>136</v>
      </c>
      <c r="B137">
        <f>DYN_cyclist!D137</f>
        <v>70</v>
      </c>
      <c r="C137">
        <f>DYN_cyclist!E137</f>
        <v>75</v>
      </c>
      <c r="D137">
        <f t="shared" si="18"/>
        <v>75</v>
      </c>
      <c r="E137">
        <f>DYN_cyclist!G137</f>
        <v>75</v>
      </c>
      <c r="F137">
        <f>DYN_cyclist!H137</f>
        <v>64</v>
      </c>
      <c r="G137">
        <f>DYN_cyclist!I137</f>
        <v>73</v>
      </c>
      <c r="H137">
        <f>DYN_cyclist!J137</f>
        <v>72</v>
      </c>
      <c r="I137">
        <f>DYN_cyclist!K137</f>
        <v>74</v>
      </c>
      <c r="J137">
        <f>DYN_cyclist!L137</f>
        <v>58</v>
      </c>
      <c r="K137">
        <f>DYN_cyclist!M137</f>
        <v>66</v>
      </c>
      <c r="L137">
        <f>DYN_cyclist!N137</f>
        <v>68</v>
      </c>
      <c r="M137">
        <f>DYN_cyclist!O137</f>
        <v>70</v>
      </c>
      <c r="N137">
        <f>DYN_cyclist!P137</f>
        <v>69</v>
      </c>
      <c r="O137">
        <f>DYN_cyclist!Q137</f>
        <v>64</v>
      </c>
      <c r="P137" s="7">
        <f t="shared" si="19"/>
        <v>70.317970731707319</v>
      </c>
      <c r="Q137" s="13">
        <f t="shared" si="20"/>
        <v>68.909826997051766</v>
      </c>
      <c r="R137" s="13">
        <f t="shared" si="21"/>
        <v>55.74975189262544</v>
      </c>
      <c r="S137" s="13">
        <f t="shared" si="22"/>
        <v>52.292012412894394</v>
      </c>
      <c r="T137" s="13">
        <f t="shared" si="23"/>
        <v>54.776835075240413</v>
      </c>
      <c r="U137" s="13">
        <f t="shared" si="24"/>
        <v>65.033855492985126</v>
      </c>
      <c r="V137" s="14">
        <f t="shared" si="25"/>
        <v>56.608430009557182</v>
      </c>
      <c r="W137">
        <f t="shared" si="26"/>
        <v>74.486932818520842</v>
      </c>
    </row>
    <row r="138" spans="1:23" x14ac:dyDescent="0.3">
      <c r="A138">
        <f>DYN_cyclist!A138</f>
        <v>137</v>
      </c>
      <c r="B138">
        <f>DYN_cyclist!D138</f>
        <v>75</v>
      </c>
      <c r="C138">
        <f>DYN_cyclist!E138</f>
        <v>59</v>
      </c>
      <c r="D138">
        <f t="shared" si="18"/>
        <v>62</v>
      </c>
      <c r="E138">
        <f>DYN_cyclist!G138</f>
        <v>65</v>
      </c>
      <c r="F138">
        <f>DYN_cyclist!H138</f>
        <v>78</v>
      </c>
      <c r="G138">
        <f>DYN_cyclist!I138</f>
        <v>72</v>
      </c>
      <c r="H138">
        <f>DYN_cyclist!J138</f>
        <v>74</v>
      </c>
      <c r="I138">
        <f>DYN_cyclist!K138</f>
        <v>72</v>
      </c>
      <c r="J138">
        <f>DYN_cyclist!L138</f>
        <v>60</v>
      </c>
      <c r="K138">
        <f>DYN_cyclist!M138</f>
        <v>62</v>
      </c>
      <c r="L138">
        <f>DYN_cyclist!N138</f>
        <v>65</v>
      </c>
      <c r="M138">
        <f>DYN_cyclist!O138</f>
        <v>73</v>
      </c>
      <c r="N138">
        <f>DYN_cyclist!P138</f>
        <v>66</v>
      </c>
      <c r="O138">
        <f>DYN_cyclist!Q138</f>
        <v>78</v>
      </c>
      <c r="P138" s="7">
        <f t="shared" si="19"/>
        <v>58.478059484568199</v>
      </c>
      <c r="Q138" s="13">
        <f t="shared" si="20"/>
        <v>55.444708366591904</v>
      </c>
      <c r="R138" s="13">
        <f t="shared" si="21"/>
        <v>51.982722384903539</v>
      </c>
      <c r="S138" s="13">
        <f t="shared" si="22"/>
        <v>71.242822394746227</v>
      </c>
      <c r="T138" s="13">
        <f t="shared" si="23"/>
        <v>55.649282190435443</v>
      </c>
      <c r="U138" s="13">
        <f t="shared" si="24"/>
        <v>42.936188966877936</v>
      </c>
      <c r="V138" s="14">
        <f t="shared" si="25"/>
        <v>61.20999072953169</v>
      </c>
      <c r="W138">
        <f t="shared" si="26"/>
        <v>74.244207485512817</v>
      </c>
    </row>
    <row r="139" spans="1:23" x14ac:dyDescent="0.3">
      <c r="A139">
        <f>DYN_cyclist!A139</f>
        <v>138</v>
      </c>
      <c r="B139">
        <f>DYN_cyclist!D139</f>
        <v>68</v>
      </c>
      <c r="C139">
        <f>DYN_cyclist!E139</f>
        <v>62</v>
      </c>
      <c r="D139">
        <f t="shared" si="18"/>
        <v>65</v>
      </c>
      <c r="E139">
        <f>DYN_cyclist!G139</f>
        <v>68</v>
      </c>
      <c r="F139">
        <f>DYN_cyclist!H139</f>
        <v>61</v>
      </c>
      <c r="G139">
        <f>DYN_cyclist!I139</f>
        <v>65</v>
      </c>
      <c r="H139">
        <f>DYN_cyclist!J139</f>
        <v>68</v>
      </c>
      <c r="I139">
        <f>DYN_cyclist!K139</f>
        <v>64</v>
      </c>
      <c r="J139">
        <f>DYN_cyclist!L139</f>
        <v>60</v>
      </c>
      <c r="K139">
        <f>DYN_cyclist!M139</f>
        <v>69</v>
      </c>
      <c r="L139">
        <f>DYN_cyclist!N139</f>
        <v>71</v>
      </c>
      <c r="M139">
        <f>DYN_cyclist!O139</f>
        <v>64</v>
      </c>
      <c r="N139">
        <f>DYN_cyclist!P139</f>
        <v>66</v>
      </c>
      <c r="O139">
        <f>DYN_cyclist!Q139</f>
        <v>64</v>
      </c>
      <c r="P139" s="7">
        <f t="shared" si="19"/>
        <v>60.706174921791423</v>
      </c>
      <c r="Q139" s="13">
        <f t="shared" si="20"/>
        <v>53.259327640532931</v>
      </c>
      <c r="R139" s="13">
        <f t="shared" si="21"/>
        <v>58.538556199940977</v>
      </c>
      <c r="S139" s="13">
        <f t="shared" si="22"/>
        <v>47.059077514328941</v>
      </c>
      <c r="T139" s="13">
        <f t="shared" si="23"/>
        <v>53.548332385186285</v>
      </c>
      <c r="U139" s="13">
        <f t="shared" si="24"/>
        <v>46.192153253741402</v>
      </c>
      <c r="V139" s="14">
        <f t="shared" si="25"/>
        <v>51.464363045555906</v>
      </c>
      <c r="W139">
        <f t="shared" si="26"/>
        <v>69.108336953717696</v>
      </c>
    </row>
    <row r="140" spans="1:23" x14ac:dyDescent="0.3">
      <c r="A140">
        <f>DYN_cyclist!A140</f>
        <v>139</v>
      </c>
      <c r="B140">
        <f>DYN_cyclist!D140</f>
        <v>68</v>
      </c>
      <c r="C140">
        <f>DYN_cyclist!E140</f>
        <v>77</v>
      </c>
      <c r="D140">
        <f t="shared" si="18"/>
        <v>75</v>
      </c>
      <c r="E140">
        <f>DYN_cyclist!G140</f>
        <v>73</v>
      </c>
      <c r="F140">
        <f>DYN_cyclist!H140</f>
        <v>71</v>
      </c>
      <c r="G140">
        <f>DYN_cyclist!I140</f>
        <v>72</v>
      </c>
      <c r="H140">
        <f>DYN_cyclist!J140</f>
        <v>76</v>
      </c>
      <c r="I140">
        <f>DYN_cyclist!K140</f>
        <v>72</v>
      </c>
      <c r="J140">
        <f>DYN_cyclist!L140</f>
        <v>57</v>
      </c>
      <c r="K140">
        <f>DYN_cyclist!M140</f>
        <v>59</v>
      </c>
      <c r="L140">
        <f>DYN_cyclist!N140</f>
        <v>70</v>
      </c>
      <c r="M140">
        <f>DYN_cyclist!O140</f>
        <v>66</v>
      </c>
      <c r="N140">
        <f>DYN_cyclist!P140</f>
        <v>64</v>
      </c>
      <c r="O140">
        <f>DYN_cyclist!Q140</f>
        <v>71</v>
      </c>
      <c r="P140" s="7">
        <f t="shared" si="19"/>
        <v>68.20412395281754</v>
      </c>
      <c r="Q140" s="13">
        <f t="shared" si="20"/>
        <v>71.820319422438288</v>
      </c>
      <c r="R140" s="13">
        <f t="shared" si="21"/>
        <v>50.099248938657851</v>
      </c>
      <c r="S140" s="13">
        <f t="shared" si="22"/>
        <v>62.730797892900135</v>
      </c>
      <c r="T140" s="13">
        <f t="shared" si="23"/>
        <v>53.314751323822101</v>
      </c>
      <c r="U140" s="13">
        <f t="shared" si="24"/>
        <v>68.247202493533621</v>
      </c>
      <c r="V140" s="14">
        <f t="shared" si="25"/>
        <v>54.275616788786238</v>
      </c>
      <c r="W140">
        <f t="shared" si="26"/>
        <v>75.109156385454355</v>
      </c>
    </row>
    <row r="141" spans="1:23" x14ac:dyDescent="0.3">
      <c r="A141">
        <f>DYN_cyclist!A141</f>
        <v>140</v>
      </c>
      <c r="B141">
        <f>DYN_cyclist!D141</f>
        <v>73</v>
      </c>
      <c r="C141">
        <f>DYN_cyclist!E141</f>
        <v>56</v>
      </c>
      <c r="D141">
        <f t="shared" si="18"/>
        <v>58</v>
      </c>
      <c r="E141">
        <f>DYN_cyclist!G141</f>
        <v>60</v>
      </c>
      <c r="F141">
        <f>DYN_cyclist!H141</f>
        <v>69</v>
      </c>
      <c r="G141">
        <f>DYN_cyclist!I141</f>
        <v>69</v>
      </c>
      <c r="H141">
        <f>DYN_cyclist!J141</f>
        <v>69</v>
      </c>
      <c r="I141">
        <f>DYN_cyclist!K141</f>
        <v>62</v>
      </c>
      <c r="J141">
        <f>DYN_cyclist!L141</f>
        <v>65</v>
      </c>
      <c r="K141">
        <f>DYN_cyclist!M141</f>
        <v>57</v>
      </c>
      <c r="L141">
        <f>DYN_cyclist!N141</f>
        <v>68</v>
      </c>
      <c r="M141">
        <f>DYN_cyclist!O141</f>
        <v>69</v>
      </c>
      <c r="N141">
        <f>DYN_cyclist!P141</f>
        <v>62</v>
      </c>
      <c r="O141">
        <f>DYN_cyclist!Q141</f>
        <v>75</v>
      </c>
      <c r="P141" s="7">
        <f t="shared" si="19"/>
        <v>52.558400021668177</v>
      </c>
      <c r="Q141" s="13">
        <f t="shared" si="20"/>
        <v>47.703771261805947</v>
      </c>
      <c r="R141" s="13">
        <f t="shared" si="21"/>
        <v>47.722871429712782</v>
      </c>
      <c r="S141" s="13">
        <f t="shared" si="22"/>
        <v>58.145094013318463</v>
      </c>
      <c r="T141" s="13">
        <f t="shared" si="23"/>
        <v>58.196809251316004</v>
      </c>
      <c r="U141" s="13">
        <f t="shared" si="24"/>
        <v>38.681155316292475</v>
      </c>
      <c r="V141" s="14">
        <f t="shared" si="25"/>
        <v>57.357889837527871</v>
      </c>
      <c r="W141">
        <f t="shared" si="26"/>
        <v>67.889066698346539</v>
      </c>
    </row>
    <row r="142" spans="1:23" x14ac:dyDescent="0.3">
      <c r="A142">
        <f>DYN_cyclist!A142</f>
        <v>141</v>
      </c>
      <c r="B142">
        <f>DYN_cyclist!D142</f>
        <v>68</v>
      </c>
      <c r="C142">
        <f>DYN_cyclist!E142</f>
        <v>64</v>
      </c>
      <c r="D142">
        <f t="shared" si="18"/>
        <v>64</v>
      </c>
      <c r="E142">
        <f>DYN_cyclist!G142</f>
        <v>64</v>
      </c>
      <c r="F142">
        <f>DYN_cyclist!H142</f>
        <v>70</v>
      </c>
      <c r="G142">
        <f>DYN_cyclist!I142</f>
        <v>68</v>
      </c>
      <c r="H142">
        <f>DYN_cyclist!J142</f>
        <v>67</v>
      </c>
      <c r="I142">
        <f>DYN_cyclist!K142</f>
        <v>68</v>
      </c>
      <c r="J142">
        <f>DYN_cyclist!L142</f>
        <v>62</v>
      </c>
      <c r="K142">
        <f>DYN_cyclist!M142</f>
        <v>61</v>
      </c>
      <c r="L142">
        <f>DYN_cyclist!N142</f>
        <v>66</v>
      </c>
      <c r="M142">
        <f>DYN_cyclist!O142</f>
        <v>67</v>
      </c>
      <c r="N142">
        <f>DYN_cyclist!P142</f>
        <v>64</v>
      </c>
      <c r="O142">
        <f>DYN_cyclist!Q142</f>
        <v>67</v>
      </c>
      <c r="P142" s="7">
        <f t="shared" si="19"/>
        <v>55.948995446973903</v>
      </c>
      <c r="Q142" s="13">
        <f t="shared" si="20"/>
        <v>54.920214635592167</v>
      </c>
      <c r="R142" s="13">
        <f t="shared" si="21"/>
        <v>49.361829017331154</v>
      </c>
      <c r="S142" s="13">
        <f t="shared" si="22"/>
        <v>57.922400739178286</v>
      </c>
      <c r="T142" s="13">
        <f t="shared" si="23"/>
        <v>54.129378379122407</v>
      </c>
      <c r="U142" s="13">
        <f t="shared" si="24"/>
        <v>48.464436999913346</v>
      </c>
      <c r="V142" s="14">
        <f t="shared" si="25"/>
        <v>51.947843612615479</v>
      </c>
      <c r="W142">
        <f t="shared" si="26"/>
        <v>67.535132110504264</v>
      </c>
    </row>
    <row r="143" spans="1:23" x14ac:dyDescent="0.3">
      <c r="A143">
        <f>DYN_cyclist!A143</f>
        <v>142</v>
      </c>
      <c r="B143">
        <f>DYN_cyclist!D143</f>
        <v>72</v>
      </c>
      <c r="C143">
        <f>DYN_cyclist!E143</f>
        <v>56</v>
      </c>
      <c r="D143">
        <f t="shared" si="18"/>
        <v>63</v>
      </c>
      <c r="E143">
        <f>DYN_cyclist!G143</f>
        <v>70</v>
      </c>
      <c r="F143">
        <f>DYN_cyclist!H143</f>
        <v>57</v>
      </c>
      <c r="G143">
        <f>DYN_cyclist!I143</f>
        <v>69</v>
      </c>
      <c r="H143">
        <f>DYN_cyclist!J143</f>
        <v>69</v>
      </c>
      <c r="I143">
        <f>DYN_cyclist!K143</f>
        <v>65</v>
      </c>
      <c r="J143">
        <f>DYN_cyclist!L143</f>
        <v>61</v>
      </c>
      <c r="K143">
        <f>DYN_cyclist!M143</f>
        <v>73</v>
      </c>
      <c r="L143">
        <f>DYN_cyclist!N143</f>
        <v>73</v>
      </c>
      <c r="M143">
        <f>DYN_cyclist!O143</f>
        <v>65</v>
      </c>
      <c r="N143">
        <f>DYN_cyclist!P143</f>
        <v>57</v>
      </c>
      <c r="O143">
        <f>DYN_cyclist!Q143</f>
        <v>61</v>
      </c>
      <c r="P143" s="7">
        <f t="shared" si="19"/>
        <v>63.445957275768201</v>
      </c>
      <c r="Q143" s="13">
        <f t="shared" si="20"/>
        <v>49.801333755326709</v>
      </c>
      <c r="R143" s="13">
        <f t="shared" si="21"/>
        <v>64.208661599961559</v>
      </c>
      <c r="S143" s="13">
        <f t="shared" si="22"/>
        <v>41.90919353734359</v>
      </c>
      <c r="T143" s="13">
        <f t="shared" si="23"/>
        <v>56.431956413013147</v>
      </c>
      <c r="U143" s="13">
        <f t="shared" si="24"/>
        <v>39.274338451919974</v>
      </c>
      <c r="V143" s="14">
        <f t="shared" si="25"/>
        <v>55.991985791653391</v>
      </c>
      <c r="W143">
        <f t="shared" si="26"/>
        <v>71.209421773046429</v>
      </c>
    </row>
    <row r="144" spans="1:23" x14ac:dyDescent="0.3">
      <c r="A144">
        <f>DYN_cyclist!A144</f>
        <v>143</v>
      </c>
      <c r="B144">
        <f>DYN_cyclist!D144</f>
        <v>71</v>
      </c>
      <c r="C144">
        <f>DYN_cyclist!E144</f>
        <v>60</v>
      </c>
      <c r="D144">
        <f t="shared" si="18"/>
        <v>63</v>
      </c>
      <c r="E144">
        <f>DYN_cyclist!G144</f>
        <v>65</v>
      </c>
      <c r="F144">
        <f>DYN_cyclist!H144</f>
        <v>60</v>
      </c>
      <c r="G144">
        <f>DYN_cyclist!I144</f>
        <v>70</v>
      </c>
      <c r="H144">
        <f>DYN_cyclist!J144</f>
        <v>68</v>
      </c>
      <c r="I144">
        <f>DYN_cyclist!K144</f>
        <v>75</v>
      </c>
      <c r="J144">
        <f>DYN_cyclist!L144</f>
        <v>64</v>
      </c>
      <c r="K144">
        <f>DYN_cyclist!M144</f>
        <v>76</v>
      </c>
      <c r="L144">
        <f>DYN_cyclist!N144</f>
        <v>75</v>
      </c>
      <c r="M144">
        <f>DYN_cyclist!O144</f>
        <v>62</v>
      </c>
      <c r="N144">
        <f>DYN_cyclist!P144</f>
        <v>61</v>
      </c>
      <c r="O144">
        <f>DYN_cyclist!Q144</f>
        <v>61</v>
      </c>
      <c r="P144" s="7">
        <f t="shared" si="19"/>
        <v>60.859783589062985</v>
      </c>
      <c r="Q144" s="13">
        <f t="shared" si="20"/>
        <v>51.909972953119308</v>
      </c>
      <c r="R144" s="13">
        <f t="shared" si="21"/>
        <v>68.197445778223639</v>
      </c>
      <c r="S144" s="13">
        <f t="shared" si="22"/>
        <v>45.097989331978667</v>
      </c>
      <c r="T144" s="13">
        <f t="shared" si="23"/>
        <v>58.418709217462471</v>
      </c>
      <c r="U144" s="13">
        <f t="shared" si="24"/>
        <v>44.350458529440942</v>
      </c>
      <c r="V144" s="14">
        <f t="shared" si="25"/>
        <v>54.804042083466065</v>
      </c>
      <c r="W144">
        <f t="shared" si="26"/>
        <v>72.831854144025684</v>
      </c>
    </row>
    <row r="145" spans="1:23" x14ac:dyDescent="0.3">
      <c r="A145">
        <f>DYN_cyclist!A145</f>
        <v>144</v>
      </c>
      <c r="B145">
        <f>DYN_cyclist!D145</f>
        <v>69</v>
      </c>
      <c r="C145">
        <f>DYN_cyclist!E145</f>
        <v>58</v>
      </c>
      <c r="D145">
        <f t="shared" si="18"/>
        <v>60</v>
      </c>
      <c r="E145">
        <f>DYN_cyclist!G145</f>
        <v>62</v>
      </c>
      <c r="F145">
        <f>DYN_cyclist!H145</f>
        <v>66</v>
      </c>
      <c r="G145">
        <f>DYN_cyclist!I145</f>
        <v>66</v>
      </c>
      <c r="H145">
        <f>DYN_cyclist!J145</f>
        <v>71</v>
      </c>
      <c r="I145">
        <f>DYN_cyclist!K145</f>
        <v>60</v>
      </c>
      <c r="J145">
        <f>DYN_cyclist!L145</f>
        <v>65</v>
      </c>
      <c r="K145">
        <f>DYN_cyclist!M145</f>
        <v>64</v>
      </c>
      <c r="L145">
        <f>DYN_cyclist!N145</f>
        <v>63</v>
      </c>
      <c r="M145">
        <f>DYN_cyclist!O145</f>
        <v>65</v>
      </c>
      <c r="N145">
        <f>DYN_cyclist!P145</f>
        <v>70</v>
      </c>
      <c r="O145">
        <f>DYN_cyclist!Q145</f>
        <v>67</v>
      </c>
      <c r="P145" s="7">
        <f t="shared" si="19"/>
        <v>53.715351677252478</v>
      </c>
      <c r="Q145" s="13">
        <f t="shared" si="20"/>
        <v>49.090598204096658</v>
      </c>
      <c r="R145" s="13">
        <f t="shared" si="21"/>
        <v>50.765142928749484</v>
      </c>
      <c r="S145" s="13">
        <f t="shared" si="22"/>
        <v>52.916443639495967</v>
      </c>
      <c r="T145" s="13">
        <f t="shared" si="23"/>
        <v>55.820332633693567</v>
      </c>
      <c r="U145" s="13">
        <f t="shared" si="24"/>
        <v>40.807847310303842</v>
      </c>
      <c r="V145" s="14">
        <f t="shared" si="25"/>
        <v>52.36793392800255</v>
      </c>
      <c r="W145">
        <f t="shared" si="26"/>
        <v>66.279050851750057</v>
      </c>
    </row>
    <row r="146" spans="1:23" x14ac:dyDescent="0.3">
      <c r="A146">
        <f>DYN_cyclist!A146</f>
        <v>145</v>
      </c>
      <c r="B146">
        <f>DYN_cyclist!D146</f>
        <v>72</v>
      </c>
      <c r="C146">
        <f>DYN_cyclist!E146</f>
        <v>65</v>
      </c>
      <c r="D146">
        <f t="shared" si="18"/>
        <v>66</v>
      </c>
      <c r="E146">
        <f>DYN_cyclist!G146</f>
        <v>67</v>
      </c>
      <c r="F146">
        <f>DYN_cyclist!H146</f>
        <v>62</v>
      </c>
      <c r="G146">
        <f>DYN_cyclist!I146</f>
        <v>70</v>
      </c>
      <c r="H146">
        <f>DYN_cyclist!J146</f>
        <v>73</v>
      </c>
      <c r="I146">
        <f>DYN_cyclist!K146</f>
        <v>69</v>
      </c>
      <c r="J146">
        <f>DYN_cyclist!L146</f>
        <v>60</v>
      </c>
      <c r="K146">
        <f>DYN_cyclist!M146</f>
        <v>62</v>
      </c>
      <c r="L146">
        <f>DYN_cyclist!N146</f>
        <v>54</v>
      </c>
      <c r="M146">
        <f>DYN_cyclist!O146</f>
        <v>70</v>
      </c>
      <c r="N146">
        <f>DYN_cyclist!P146</f>
        <v>68</v>
      </c>
      <c r="O146">
        <f>DYN_cyclist!Q146</f>
        <v>62</v>
      </c>
      <c r="P146" s="7">
        <f t="shared" si="19"/>
        <v>58.727722928996087</v>
      </c>
      <c r="Q146" s="13">
        <f t="shared" si="20"/>
        <v>56.328635259348999</v>
      </c>
      <c r="R146" s="13">
        <f t="shared" si="21"/>
        <v>46.92905408893904</v>
      </c>
      <c r="S146" s="13">
        <f t="shared" si="22"/>
        <v>48.300684328904886</v>
      </c>
      <c r="T146" s="13">
        <f t="shared" si="23"/>
        <v>52.946129722289392</v>
      </c>
      <c r="U146" s="13">
        <f t="shared" si="24"/>
        <v>49.72745237367252</v>
      </c>
      <c r="V146" s="14">
        <f t="shared" si="25"/>
        <v>57.337677699904425</v>
      </c>
      <c r="W146">
        <f t="shared" si="26"/>
        <v>68.063342532668074</v>
      </c>
    </row>
    <row r="147" spans="1:23" x14ac:dyDescent="0.3">
      <c r="A147">
        <f>DYN_cyclist!A147</f>
        <v>146</v>
      </c>
      <c r="B147">
        <f>DYN_cyclist!D147</f>
        <v>66</v>
      </c>
      <c r="C147">
        <f>DYN_cyclist!E147</f>
        <v>72</v>
      </c>
      <c r="D147">
        <f t="shared" si="18"/>
        <v>71</v>
      </c>
      <c r="E147">
        <f>DYN_cyclist!G147</f>
        <v>70</v>
      </c>
      <c r="F147">
        <f>DYN_cyclist!H147</f>
        <v>57</v>
      </c>
      <c r="G147">
        <f>DYN_cyclist!I147</f>
        <v>67</v>
      </c>
      <c r="H147">
        <f>DYN_cyclist!J147</f>
        <v>69</v>
      </c>
      <c r="I147">
        <f>DYN_cyclist!K147</f>
        <v>73</v>
      </c>
      <c r="J147">
        <f>DYN_cyclist!L147</f>
        <v>59</v>
      </c>
      <c r="K147">
        <f>DYN_cyclist!M147</f>
        <v>58</v>
      </c>
      <c r="L147">
        <f>DYN_cyclist!N147</f>
        <v>67</v>
      </c>
      <c r="M147">
        <f>DYN_cyclist!O147</f>
        <v>70</v>
      </c>
      <c r="N147">
        <f>DYN_cyclist!P147</f>
        <v>68</v>
      </c>
      <c r="O147">
        <f>DYN_cyclist!Q147</f>
        <v>61</v>
      </c>
      <c r="P147" s="7">
        <f t="shared" si="19"/>
        <v>62.132830227109601</v>
      </c>
      <c r="Q147" s="13">
        <f t="shared" si="20"/>
        <v>62.087284189273049</v>
      </c>
      <c r="R147" s="13">
        <f t="shared" si="21"/>
        <v>47.135045121807785</v>
      </c>
      <c r="S147" s="13">
        <f t="shared" si="22"/>
        <v>43.495487817178528</v>
      </c>
      <c r="T147" s="13">
        <f t="shared" si="23"/>
        <v>52.632469171332374</v>
      </c>
      <c r="U147" s="13">
        <f t="shared" si="24"/>
        <v>60.065165174362392</v>
      </c>
      <c r="V147" s="14">
        <f t="shared" si="25"/>
        <v>50.704511373048739</v>
      </c>
      <c r="W147">
        <f t="shared" si="26"/>
        <v>70.141573619609332</v>
      </c>
    </row>
    <row r="148" spans="1:23" x14ac:dyDescent="0.3">
      <c r="A148">
        <f>DYN_cyclist!A148</f>
        <v>147</v>
      </c>
      <c r="B148">
        <f>DYN_cyclist!D148</f>
        <v>69</v>
      </c>
      <c r="C148">
        <f>DYN_cyclist!E148</f>
        <v>65</v>
      </c>
      <c r="D148">
        <f t="shared" si="18"/>
        <v>67</v>
      </c>
      <c r="E148">
        <f>DYN_cyclist!G148</f>
        <v>68</v>
      </c>
      <c r="F148">
        <f>DYN_cyclist!H148</f>
        <v>62</v>
      </c>
      <c r="G148">
        <f>DYN_cyclist!I148</f>
        <v>67</v>
      </c>
      <c r="H148">
        <f>DYN_cyclist!J148</f>
        <v>71</v>
      </c>
      <c r="I148">
        <f>DYN_cyclist!K148</f>
        <v>67</v>
      </c>
      <c r="J148">
        <f>DYN_cyclist!L148</f>
        <v>58</v>
      </c>
      <c r="K148">
        <f>DYN_cyclist!M148</f>
        <v>70</v>
      </c>
      <c r="L148">
        <f>DYN_cyclist!N148</f>
        <v>71</v>
      </c>
      <c r="M148">
        <f>DYN_cyclist!O148</f>
        <v>70</v>
      </c>
      <c r="N148">
        <f>DYN_cyclist!P148</f>
        <v>67</v>
      </c>
      <c r="O148">
        <f>DYN_cyclist!Q148</f>
        <v>66</v>
      </c>
      <c r="P148" s="7">
        <f t="shared" si="19"/>
        <v>62.291029384759149</v>
      </c>
      <c r="Q148" s="13">
        <f t="shared" si="20"/>
        <v>56.575415981916109</v>
      </c>
      <c r="R148" s="13">
        <f t="shared" si="21"/>
        <v>59.945777676715629</v>
      </c>
      <c r="S148" s="13">
        <f t="shared" si="22"/>
        <v>49.175237438938645</v>
      </c>
      <c r="T148" s="13">
        <f t="shared" si="23"/>
        <v>53.127867414668621</v>
      </c>
      <c r="U148" s="13">
        <f t="shared" si="24"/>
        <v>50.417568236526279</v>
      </c>
      <c r="V148" s="14">
        <f t="shared" si="25"/>
        <v>53.485057215673777</v>
      </c>
      <c r="W148">
        <f t="shared" si="26"/>
        <v>70.002261299544188</v>
      </c>
    </row>
    <row r="149" spans="1:23" x14ac:dyDescent="0.3">
      <c r="A149">
        <f>DYN_cyclist!A149</f>
        <v>148</v>
      </c>
      <c r="B149">
        <f>DYN_cyclist!D149</f>
        <v>60</v>
      </c>
      <c r="C149">
        <f>DYN_cyclist!E149</f>
        <v>70</v>
      </c>
      <c r="D149">
        <f t="shared" si="18"/>
        <v>71</v>
      </c>
      <c r="E149">
        <f>DYN_cyclist!G149</f>
        <v>72</v>
      </c>
      <c r="F149">
        <f>DYN_cyclist!H149</f>
        <v>55</v>
      </c>
      <c r="G149">
        <f>DYN_cyclist!I149</f>
        <v>68</v>
      </c>
      <c r="H149">
        <f>DYN_cyclist!J149</f>
        <v>69</v>
      </c>
      <c r="I149">
        <f>DYN_cyclist!K149</f>
        <v>65</v>
      </c>
      <c r="J149">
        <f>DYN_cyclist!L149</f>
        <v>56</v>
      </c>
      <c r="K149">
        <f>DYN_cyclist!M149</f>
        <v>59</v>
      </c>
      <c r="L149">
        <f>DYN_cyclist!N149</f>
        <v>70</v>
      </c>
      <c r="M149">
        <f>DYN_cyclist!O149</f>
        <v>63</v>
      </c>
      <c r="N149">
        <f>DYN_cyclist!P149</f>
        <v>67</v>
      </c>
      <c r="O149">
        <f>DYN_cyclist!Q149</f>
        <v>55</v>
      </c>
      <c r="P149" s="7">
        <f t="shared" si="19"/>
        <v>62.639906653485198</v>
      </c>
      <c r="Q149" s="13">
        <f t="shared" si="20"/>
        <v>60.183475642549929</v>
      </c>
      <c r="R149" s="13">
        <f t="shared" si="21"/>
        <v>47.904261525824687</v>
      </c>
      <c r="S149" s="13">
        <f t="shared" si="22"/>
        <v>40.095156364921422</v>
      </c>
      <c r="T149" s="13">
        <f t="shared" si="23"/>
        <v>48.605663460129087</v>
      </c>
      <c r="U149" s="13">
        <f t="shared" si="24"/>
        <v>57.004791262842744</v>
      </c>
      <c r="V149" s="14">
        <f t="shared" si="25"/>
        <v>43.430116279069765</v>
      </c>
      <c r="W149">
        <f t="shared" si="26"/>
        <v>70.189866522308463</v>
      </c>
    </row>
    <row r="150" spans="1:23" x14ac:dyDescent="0.3">
      <c r="A150">
        <f>DYN_cyclist!A150</f>
        <v>149</v>
      </c>
      <c r="B150">
        <f>DYN_cyclist!D150</f>
        <v>69</v>
      </c>
      <c r="C150">
        <f>DYN_cyclist!E150</f>
        <v>63</v>
      </c>
      <c r="D150">
        <f t="shared" si="18"/>
        <v>65</v>
      </c>
      <c r="E150">
        <f>DYN_cyclist!G150</f>
        <v>66</v>
      </c>
      <c r="F150">
        <f>DYN_cyclist!H150</f>
        <v>57</v>
      </c>
      <c r="G150">
        <f>DYN_cyclist!I150</f>
        <v>69</v>
      </c>
      <c r="H150">
        <f>DYN_cyclist!J150</f>
        <v>70</v>
      </c>
      <c r="I150">
        <f>DYN_cyclist!K150</f>
        <v>59</v>
      </c>
      <c r="J150">
        <f>DYN_cyclist!L150</f>
        <v>65</v>
      </c>
      <c r="K150">
        <f>DYN_cyclist!M150</f>
        <v>66</v>
      </c>
      <c r="L150">
        <f>DYN_cyclist!N150</f>
        <v>68</v>
      </c>
      <c r="M150">
        <f>DYN_cyclist!O150</f>
        <v>69</v>
      </c>
      <c r="N150">
        <f>DYN_cyclist!P150</f>
        <v>63</v>
      </c>
      <c r="O150">
        <f>DYN_cyclist!Q150</f>
        <v>58</v>
      </c>
      <c r="P150" s="7">
        <f t="shared" si="19"/>
        <v>59.026549044568739</v>
      </c>
      <c r="Q150" s="13">
        <f t="shared" si="20"/>
        <v>52.424450515362601</v>
      </c>
      <c r="R150" s="13">
        <f t="shared" si="21"/>
        <v>54.737069079428657</v>
      </c>
      <c r="S150" s="13">
        <f t="shared" si="22"/>
        <v>41.851798757974329</v>
      </c>
      <c r="T150" s="13">
        <f t="shared" si="23"/>
        <v>57.838697912613227</v>
      </c>
      <c r="U150" s="13">
        <f t="shared" si="24"/>
        <v>47.195428052865104</v>
      </c>
      <c r="V150" s="14">
        <f t="shared" si="25"/>
        <v>53.137398056705948</v>
      </c>
      <c r="W150">
        <f t="shared" si="26"/>
        <v>68.245228156583551</v>
      </c>
    </row>
    <row r="151" spans="1:23" x14ac:dyDescent="0.3">
      <c r="A151">
        <f>DYN_cyclist!A151</f>
        <v>150</v>
      </c>
      <c r="B151">
        <f>DYN_cyclist!D151</f>
        <v>57</v>
      </c>
      <c r="C151">
        <f>DYN_cyclist!E151</f>
        <v>51</v>
      </c>
      <c r="D151">
        <f t="shared" si="18"/>
        <v>55</v>
      </c>
      <c r="E151">
        <f>DYN_cyclist!G151</f>
        <v>58</v>
      </c>
      <c r="F151">
        <f>DYN_cyclist!H151</f>
        <v>49</v>
      </c>
      <c r="G151">
        <f>DYN_cyclist!I151</f>
        <v>55</v>
      </c>
      <c r="H151">
        <f>DYN_cyclist!J151</f>
        <v>52</v>
      </c>
      <c r="I151">
        <f>DYN_cyclist!K151</f>
        <v>49</v>
      </c>
      <c r="J151">
        <f>DYN_cyclist!L151</f>
        <v>61</v>
      </c>
      <c r="K151">
        <f>DYN_cyclist!M151</f>
        <v>49</v>
      </c>
      <c r="L151">
        <f>DYN_cyclist!N151</f>
        <v>51</v>
      </c>
      <c r="M151">
        <f>DYN_cyclist!O151</f>
        <v>54</v>
      </c>
      <c r="N151">
        <f>DYN_cyclist!P151</f>
        <v>61</v>
      </c>
      <c r="O151">
        <f>DYN_cyclist!Q151</f>
        <v>55</v>
      </c>
      <c r="P151" s="7">
        <f t="shared" si="19"/>
        <v>40.466406684633199</v>
      </c>
      <c r="Q151" s="13">
        <f t="shared" si="20"/>
        <v>35.494680193405458</v>
      </c>
      <c r="R151" s="13">
        <f t="shared" si="21"/>
        <v>31.633797972603308</v>
      </c>
      <c r="S151" s="13">
        <f t="shared" si="22"/>
        <v>31.048267606100424</v>
      </c>
      <c r="T151" s="13">
        <f t="shared" si="23"/>
        <v>44.114091748293369</v>
      </c>
      <c r="U151" s="13">
        <f t="shared" si="24"/>
        <v>30.732927562057146</v>
      </c>
      <c r="V151" s="14">
        <f t="shared" si="25"/>
        <v>36.285307486460653</v>
      </c>
      <c r="W151">
        <f t="shared" si="26"/>
        <v>58.679493828018138</v>
      </c>
    </row>
    <row r="152" spans="1:23" x14ac:dyDescent="0.3">
      <c r="A152">
        <f>DYN_cyclist!A152</f>
        <v>151</v>
      </c>
      <c r="B152">
        <f>DYN_cyclist!D152</f>
        <v>66</v>
      </c>
      <c r="C152">
        <f>DYN_cyclist!E152</f>
        <v>73</v>
      </c>
      <c r="D152">
        <f t="shared" si="18"/>
        <v>71</v>
      </c>
      <c r="E152">
        <f>DYN_cyclist!G152</f>
        <v>69</v>
      </c>
      <c r="F152">
        <f>DYN_cyclist!H152</f>
        <v>59</v>
      </c>
      <c r="G152">
        <f>DYN_cyclist!I152</f>
        <v>70</v>
      </c>
      <c r="H152">
        <f>DYN_cyclist!J152</f>
        <v>69</v>
      </c>
      <c r="I152">
        <f>DYN_cyclist!K152</f>
        <v>69</v>
      </c>
      <c r="J152">
        <f>DYN_cyclist!L152</f>
        <v>60</v>
      </c>
      <c r="K152">
        <f>DYN_cyclist!M152</f>
        <v>59</v>
      </c>
      <c r="L152">
        <f>DYN_cyclist!N152</f>
        <v>69</v>
      </c>
      <c r="M152">
        <f>DYN_cyclist!O152</f>
        <v>67</v>
      </c>
      <c r="N152">
        <f>DYN_cyclist!P152</f>
        <v>67</v>
      </c>
      <c r="O152">
        <f>DYN_cyclist!Q152</f>
        <v>59</v>
      </c>
      <c r="P152" s="7">
        <f t="shared" si="19"/>
        <v>62.195961809834643</v>
      </c>
      <c r="Q152" s="13">
        <f t="shared" si="20"/>
        <v>62.552152256852018</v>
      </c>
      <c r="R152" s="13">
        <f t="shared" si="21"/>
        <v>48.845604663333532</v>
      </c>
      <c r="S152" s="13">
        <f t="shared" si="22"/>
        <v>45.158495492411276</v>
      </c>
      <c r="T152" s="13">
        <f t="shared" si="23"/>
        <v>53.681684748423578</v>
      </c>
      <c r="U152" s="13">
        <f t="shared" si="24"/>
        <v>61.443527483187673</v>
      </c>
      <c r="V152" s="14">
        <f t="shared" si="25"/>
        <v>50.71921583306785</v>
      </c>
      <c r="W152">
        <f t="shared" si="26"/>
        <v>70.354860657907253</v>
      </c>
    </row>
    <row r="153" spans="1:23" x14ac:dyDescent="0.3">
      <c r="A153">
        <f>DYN_cyclist!A153</f>
        <v>152</v>
      </c>
      <c r="B153">
        <f>DYN_cyclist!D153</f>
        <v>71</v>
      </c>
      <c r="C153">
        <f>DYN_cyclist!E153</f>
        <v>61</v>
      </c>
      <c r="D153">
        <f t="shared" si="18"/>
        <v>67</v>
      </c>
      <c r="E153">
        <f>DYN_cyclist!G153</f>
        <v>73</v>
      </c>
      <c r="F153">
        <f>DYN_cyclist!H153</f>
        <v>58</v>
      </c>
      <c r="G153">
        <f>DYN_cyclist!I153</f>
        <v>73</v>
      </c>
      <c r="H153">
        <f>DYN_cyclist!J153</f>
        <v>71</v>
      </c>
      <c r="I153">
        <f>DYN_cyclist!K153</f>
        <v>67</v>
      </c>
      <c r="J153">
        <f>DYN_cyclist!L153</f>
        <v>63</v>
      </c>
      <c r="K153">
        <f>DYN_cyclist!M153</f>
        <v>66</v>
      </c>
      <c r="L153">
        <f>DYN_cyclist!N153</f>
        <v>71</v>
      </c>
      <c r="M153">
        <f>DYN_cyclist!O153</f>
        <v>68</v>
      </c>
      <c r="N153">
        <f>DYN_cyclist!P153</f>
        <v>64</v>
      </c>
      <c r="O153">
        <f>DYN_cyclist!Q153</f>
        <v>57</v>
      </c>
      <c r="P153" s="7">
        <f t="shared" si="19"/>
        <v>65.772496775504138</v>
      </c>
      <c r="Q153" s="13">
        <f t="shared" si="20"/>
        <v>55.181283128297167</v>
      </c>
      <c r="R153" s="13">
        <f t="shared" si="21"/>
        <v>56.605402273915793</v>
      </c>
      <c r="S153" s="13">
        <f t="shared" si="22"/>
        <v>42.751714724299013</v>
      </c>
      <c r="T153" s="13">
        <f t="shared" si="23"/>
        <v>58.349834321534196</v>
      </c>
      <c r="U153" s="13">
        <f t="shared" si="24"/>
        <v>45.460582093166146</v>
      </c>
      <c r="V153" s="14">
        <f t="shared" si="25"/>
        <v>55.905525645109904</v>
      </c>
      <c r="W153">
        <f t="shared" si="26"/>
        <v>71.498212047088714</v>
      </c>
    </row>
    <row r="154" spans="1:23" x14ac:dyDescent="0.3">
      <c r="A154">
        <f>DYN_cyclist!A154</f>
        <v>153</v>
      </c>
      <c r="B154">
        <f>DYN_cyclist!D154</f>
        <v>54</v>
      </c>
      <c r="C154">
        <f>DYN_cyclist!E154</f>
        <v>62</v>
      </c>
      <c r="D154">
        <f t="shared" si="18"/>
        <v>60</v>
      </c>
      <c r="E154">
        <f>DYN_cyclist!G154</f>
        <v>57</v>
      </c>
      <c r="F154">
        <f>DYN_cyclist!H154</f>
        <v>58</v>
      </c>
      <c r="G154">
        <f>DYN_cyclist!I154</f>
        <v>53</v>
      </c>
      <c r="H154">
        <f>DYN_cyclist!J154</f>
        <v>49</v>
      </c>
      <c r="I154">
        <f>DYN_cyclist!K154</f>
        <v>52</v>
      </c>
      <c r="J154">
        <f>DYN_cyclist!L154</f>
        <v>46</v>
      </c>
      <c r="K154">
        <f>DYN_cyclist!M154</f>
        <v>46</v>
      </c>
      <c r="L154">
        <f>DYN_cyclist!N154</f>
        <v>54</v>
      </c>
      <c r="M154">
        <f>DYN_cyclist!O154</f>
        <v>48</v>
      </c>
      <c r="N154">
        <f>DYN_cyclist!P154</f>
        <v>46</v>
      </c>
      <c r="O154">
        <f>DYN_cyclist!Q154</f>
        <v>58</v>
      </c>
      <c r="P154" s="7">
        <f t="shared" si="19"/>
        <v>40.988932825936814</v>
      </c>
      <c r="Q154" s="13">
        <f t="shared" si="20"/>
        <v>43.527706454721553</v>
      </c>
      <c r="R154" s="13">
        <f t="shared" si="21"/>
        <v>30.326614730310499</v>
      </c>
      <c r="S154" s="13">
        <f t="shared" si="22"/>
        <v>40.772570330531963</v>
      </c>
      <c r="T154" s="13">
        <f t="shared" si="23"/>
        <v>33.132500810624805</v>
      </c>
      <c r="U154" s="13">
        <f t="shared" si="24"/>
        <v>43.218040438453698</v>
      </c>
      <c r="V154" s="14">
        <f t="shared" si="25"/>
        <v>33.729900955718385</v>
      </c>
      <c r="W154">
        <f t="shared" si="26"/>
        <v>58.67038234979622</v>
      </c>
    </row>
    <row r="155" spans="1:23" x14ac:dyDescent="0.3">
      <c r="A155">
        <f>DYN_cyclist!A155</f>
        <v>154</v>
      </c>
      <c r="B155">
        <f>DYN_cyclist!D155</f>
        <v>76</v>
      </c>
      <c r="C155">
        <f>DYN_cyclist!E155</f>
        <v>58</v>
      </c>
      <c r="D155">
        <f t="shared" si="18"/>
        <v>59</v>
      </c>
      <c r="E155">
        <f>DYN_cyclist!G155</f>
        <v>60</v>
      </c>
      <c r="F155">
        <f>DYN_cyclist!H155</f>
        <v>78</v>
      </c>
      <c r="G155">
        <f>DYN_cyclist!I155</f>
        <v>70</v>
      </c>
      <c r="H155">
        <f>DYN_cyclist!J155</f>
        <v>74</v>
      </c>
      <c r="I155">
        <f>DYN_cyclist!K155</f>
        <v>70</v>
      </c>
      <c r="J155">
        <f>DYN_cyclist!L155</f>
        <v>62</v>
      </c>
      <c r="K155">
        <f>DYN_cyclist!M155</f>
        <v>61</v>
      </c>
      <c r="L155">
        <f>DYN_cyclist!N155</f>
        <v>69</v>
      </c>
      <c r="M155">
        <f>DYN_cyclist!O155</f>
        <v>70</v>
      </c>
      <c r="N155">
        <f>DYN_cyclist!P155</f>
        <v>65</v>
      </c>
      <c r="O155">
        <f>DYN_cyclist!Q155</f>
        <v>77</v>
      </c>
      <c r="P155" s="7">
        <f t="shared" si="19"/>
        <v>55.161454866537568</v>
      </c>
      <c r="Q155" s="13">
        <f t="shared" si="20"/>
        <v>52.845217981093292</v>
      </c>
      <c r="R155" s="13">
        <f t="shared" si="21"/>
        <v>53.009864882864058</v>
      </c>
      <c r="S155" s="13">
        <f t="shared" si="22"/>
        <v>70.77024951684686</v>
      </c>
      <c r="T155" s="13">
        <f t="shared" si="23"/>
        <v>57.474201453097969</v>
      </c>
      <c r="U155" s="13">
        <f t="shared" si="24"/>
        <v>41.740872975186797</v>
      </c>
      <c r="V155" s="14">
        <f t="shared" si="25"/>
        <v>61.930665148136342</v>
      </c>
      <c r="W155">
        <f t="shared" si="26"/>
        <v>74.082019444351573</v>
      </c>
    </row>
    <row r="156" spans="1:23" x14ac:dyDescent="0.3">
      <c r="A156">
        <f>DYN_cyclist!A156</f>
        <v>155</v>
      </c>
      <c r="B156">
        <f>DYN_cyclist!D156</f>
        <v>65</v>
      </c>
      <c r="C156">
        <f>DYN_cyclist!E156</f>
        <v>57</v>
      </c>
      <c r="D156">
        <f t="shared" si="18"/>
        <v>60</v>
      </c>
      <c r="E156">
        <f>DYN_cyclist!G156</f>
        <v>63</v>
      </c>
      <c r="F156">
        <f>DYN_cyclist!H156</f>
        <v>72</v>
      </c>
      <c r="G156">
        <f>DYN_cyclist!I156</f>
        <v>65</v>
      </c>
      <c r="H156">
        <f>DYN_cyclist!J156</f>
        <v>65</v>
      </c>
      <c r="I156">
        <f>DYN_cyclist!K156</f>
        <v>66</v>
      </c>
      <c r="J156">
        <f>DYN_cyclist!L156</f>
        <v>52</v>
      </c>
      <c r="K156">
        <f>DYN_cyclist!M156</f>
        <v>53</v>
      </c>
      <c r="L156">
        <f>DYN_cyclist!N156</f>
        <v>62</v>
      </c>
      <c r="M156">
        <f>DYN_cyclist!O156</f>
        <v>67</v>
      </c>
      <c r="N156">
        <f>DYN_cyclist!P156</f>
        <v>63</v>
      </c>
      <c r="O156">
        <f>DYN_cyclist!Q156</f>
        <v>70</v>
      </c>
      <c r="P156" s="7">
        <f t="shared" si="19"/>
        <v>50.827143467721193</v>
      </c>
      <c r="Q156" s="13">
        <f t="shared" si="20"/>
        <v>49.257190657972394</v>
      </c>
      <c r="R156" s="13">
        <f t="shared" si="21"/>
        <v>40.501356151496495</v>
      </c>
      <c r="S156" s="13">
        <f t="shared" si="22"/>
        <v>60.196616271493411</v>
      </c>
      <c r="T156" s="13">
        <f t="shared" si="23"/>
        <v>44.08702646007329</v>
      </c>
      <c r="U156" s="13">
        <f t="shared" si="24"/>
        <v>39.397545366824197</v>
      </c>
      <c r="V156" s="14">
        <f t="shared" si="25"/>
        <v>47.35833743230328</v>
      </c>
      <c r="W156">
        <f t="shared" si="26"/>
        <v>68.171516230532987</v>
      </c>
    </row>
    <row r="157" spans="1:23" x14ac:dyDescent="0.3">
      <c r="A157">
        <f>DYN_cyclist!A157</f>
        <v>156</v>
      </c>
      <c r="B157">
        <f>DYN_cyclist!D157</f>
        <v>70</v>
      </c>
      <c r="C157">
        <f>DYN_cyclist!E157</f>
        <v>76</v>
      </c>
      <c r="D157">
        <f t="shared" si="18"/>
        <v>75</v>
      </c>
      <c r="E157">
        <f>DYN_cyclist!G157</f>
        <v>74</v>
      </c>
      <c r="F157">
        <f>DYN_cyclist!H157</f>
        <v>72</v>
      </c>
      <c r="G157">
        <f>DYN_cyclist!I157</f>
        <v>73</v>
      </c>
      <c r="H157">
        <f>DYN_cyclist!J157</f>
        <v>77</v>
      </c>
      <c r="I157">
        <f>DYN_cyclist!K157</f>
        <v>75</v>
      </c>
      <c r="J157">
        <f>DYN_cyclist!L157</f>
        <v>60</v>
      </c>
      <c r="K157">
        <f>DYN_cyclist!M157</f>
        <v>66</v>
      </c>
      <c r="L157">
        <f>DYN_cyclist!N157</f>
        <v>69</v>
      </c>
      <c r="M157">
        <f>DYN_cyclist!O157</f>
        <v>64</v>
      </c>
      <c r="N157">
        <f>DYN_cyclist!P157</f>
        <v>63</v>
      </c>
      <c r="O157">
        <f>DYN_cyclist!Q157</f>
        <v>75</v>
      </c>
      <c r="P157" s="7">
        <f t="shared" si="19"/>
        <v>70.375031020706658</v>
      </c>
      <c r="Q157" s="13">
        <f t="shared" si="20"/>
        <v>72.134768202751204</v>
      </c>
      <c r="R157" s="13">
        <f t="shared" si="21"/>
        <v>56.333058652662096</v>
      </c>
      <c r="S157" s="13">
        <f t="shared" si="22"/>
        <v>65.043535893216713</v>
      </c>
      <c r="T157" s="13">
        <f t="shared" si="23"/>
        <v>56.230845528915012</v>
      </c>
      <c r="U157" s="13">
        <f t="shared" si="24"/>
        <v>66.863150655066789</v>
      </c>
      <c r="V157" s="14">
        <f t="shared" si="25"/>
        <v>56.677172061165969</v>
      </c>
      <c r="W157">
        <f t="shared" si="26"/>
        <v>75.417255786435106</v>
      </c>
    </row>
    <row r="158" spans="1:23" x14ac:dyDescent="0.3">
      <c r="A158">
        <f>DYN_cyclist!A158</f>
        <v>157</v>
      </c>
      <c r="B158">
        <f>DYN_cyclist!D158</f>
        <v>69</v>
      </c>
      <c r="C158">
        <f>DYN_cyclist!E158</f>
        <v>60</v>
      </c>
      <c r="D158">
        <f t="shared" si="18"/>
        <v>61</v>
      </c>
      <c r="E158">
        <f>DYN_cyclist!G158</f>
        <v>61</v>
      </c>
      <c r="F158">
        <f>DYN_cyclist!H158</f>
        <v>65</v>
      </c>
      <c r="G158">
        <f>DYN_cyclist!I158</f>
        <v>68</v>
      </c>
      <c r="H158">
        <f>DYN_cyclist!J158</f>
        <v>65</v>
      </c>
      <c r="I158">
        <f>DYN_cyclist!K158</f>
        <v>69</v>
      </c>
      <c r="J158">
        <f>DYN_cyclist!L158</f>
        <v>66</v>
      </c>
      <c r="K158">
        <f>DYN_cyclist!M158</f>
        <v>64</v>
      </c>
      <c r="L158">
        <f>DYN_cyclist!N158</f>
        <v>69</v>
      </c>
      <c r="M158">
        <f>DYN_cyclist!O158</f>
        <v>70</v>
      </c>
      <c r="N158">
        <f>DYN_cyclist!P158</f>
        <v>69</v>
      </c>
      <c r="O158">
        <f>DYN_cyclist!Q158</f>
        <v>66</v>
      </c>
      <c r="P158" s="7">
        <f t="shared" si="19"/>
        <v>53.878486846061136</v>
      </c>
      <c r="Q158" s="13">
        <f t="shared" si="20"/>
        <v>49.820541231883197</v>
      </c>
      <c r="R158" s="13">
        <f t="shared" si="21"/>
        <v>53.253395402253787</v>
      </c>
      <c r="S158" s="13">
        <f t="shared" si="22"/>
        <v>51.241041446256801</v>
      </c>
      <c r="T158" s="13">
        <f t="shared" si="23"/>
        <v>58.014581443053508</v>
      </c>
      <c r="U158" s="13">
        <f t="shared" si="24"/>
        <v>43.548120457324231</v>
      </c>
      <c r="V158" s="14">
        <f t="shared" si="25"/>
        <v>52.701148423064666</v>
      </c>
      <c r="W158">
        <f t="shared" si="26"/>
        <v>67.381128221803692</v>
      </c>
    </row>
    <row r="159" spans="1:23" x14ac:dyDescent="0.3">
      <c r="A159">
        <f>DYN_cyclist!A159</f>
        <v>158</v>
      </c>
      <c r="B159">
        <f>DYN_cyclist!D159</f>
        <v>66</v>
      </c>
      <c r="C159">
        <f>DYN_cyclist!E159</f>
        <v>77</v>
      </c>
      <c r="D159">
        <f t="shared" si="18"/>
        <v>75</v>
      </c>
      <c r="E159">
        <f>DYN_cyclist!G159</f>
        <v>72</v>
      </c>
      <c r="F159">
        <f>DYN_cyclist!H159</f>
        <v>74</v>
      </c>
      <c r="G159">
        <f>DYN_cyclist!I159</f>
        <v>70</v>
      </c>
      <c r="H159">
        <f>DYN_cyclist!J159</f>
        <v>72</v>
      </c>
      <c r="I159">
        <f>DYN_cyclist!K159</f>
        <v>73</v>
      </c>
      <c r="J159">
        <f>DYN_cyclist!L159</f>
        <v>61</v>
      </c>
      <c r="K159">
        <f>DYN_cyclist!M159</f>
        <v>57</v>
      </c>
      <c r="L159">
        <f>DYN_cyclist!N159</f>
        <v>67</v>
      </c>
      <c r="M159">
        <f>DYN_cyclist!O159</f>
        <v>67</v>
      </c>
      <c r="N159">
        <f>DYN_cyclist!P159</f>
        <v>62</v>
      </c>
      <c r="O159">
        <f>DYN_cyclist!Q159</f>
        <v>71</v>
      </c>
      <c r="P159" s="7">
        <f t="shared" si="19"/>
        <v>65.468833368995547</v>
      </c>
      <c r="Q159" s="13">
        <f t="shared" si="20"/>
        <v>71.099302568572924</v>
      </c>
      <c r="R159" s="13">
        <f t="shared" si="21"/>
        <v>46.731292510346954</v>
      </c>
      <c r="S159" s="13">
        <f t="shared" si="22"/>
        <v>66.04640796898984</v>
      </c>
      <c r="T159" s="13">
        <f t="shared" si="23"/>
        <v>54.850828959282751</v>
      </c>
      <c r="U159" s="13">
        <f t="shared" si="24"/>
        <v>67.788981623736376</v>
      </c>
      <c r="V159" s="14">
        <f t="shared" si="25"/>
        <v>51.910017298502709</v>
      </c>
      <c r="W159">
        <f t="shared" si="26"/>
        <v>74.742489628779254</v>
      </c>
    </row>
    <row r="160" spans="1:23" x14ac:dyDescent="0.3">
      <c r="A160">
        <f>DYN_cyclist!A160</f>
        <v>159</v>
      </c>
      <c r="B160">
        <f>DYN_cyclist!D160</f>
        <v>68</v>
      </c>
      <c r="C160">
        <f>DYN_cyclist!E160</f>
        <v>64</v>
      </c>
      <c r="D160">
        <f t="shared" si="18"/>
        <v>67</v>
      </c>
      <c r="E160">
        <f>DYN_cyclist!G160</f>
        <v>70</v>
      </c>
      <c r="F160">
        <f>DYN_cyclist!H160</f>
        <v>61</v>
      </c>
      <c r="G160">
        <f>DYN_cyclist!I160</f>
        <v>65</v>
      </c>
      <c r="H160">
        <f>DYN_cyclist!J160</f>
        <v>68</v>
      </c>
      <c r="I160">
        <f>DYN_cyclist!K160</f>
        <v>66</v>
      </c>
      <c r="J160">
        <f>DYN_cyclist!L160</f>
        <v>49</v>
      </c>
      <c r="K160">
        <f>DYN_cyclist!M160</f>
        <v>61</v>
      </c>
      <c r="L160">
        <f>DYN_cyclist!N160</f>
        <v>65</v>
      </c>
      <c r="M160">
        <f>DYN_cyclist!O160</f>
        <v>63</v>
      </c>
      <c r="N160">
        <f>DYN_cyclist!P160</f>
        <v>60</v>
      </c>
      <c r="O160">
        <f>DYN_cyclist!Q160</f>
        <v>61</v>
      </c>
      <c r="P160" s="7">
        <f t="shared" si="19"/>
        <v>60.468505984480167</v>
      </c>
      <c r="Q160" s="13">
        <f t="shared" si="20"/>
        <v>55.502595930140231</v>
      </c>
      <c r="R160" s="13">
        <f t="shared" si="21"/>
        <v>48.868472283161893</v>
      </c>
      <c r="S160" s="13">
        <f t="shared" si="22"/>
        <v>46.590840167419465</v>
      </c>
      <c r="T160" s="13">
        <f t="shared" si="23"/>
        <v>44.781901867896799</v>
      </c>
      <c r="U160" s="13">
        <f t="shared" si="24"/>
        <v>48.458801656268392</v>
      </c>
      <c r="V160" s="14">
        <f t="shared" si="25"/>
        <v>51.455062344695769</v>
      </c>
      <c r="W160">
        <f t="shared" si="26"/>
        <v>68.712447592764491</v>
      </c>
    </row>
    <row r="161" spans="1:23" x14ac:dyDescent="0.3">
      <c r="A161">
        <f>DYN_cyclist!A161</f>
        <v>160</v>
      </c>
      <c r="B161">
        <f>DYN_cyclist!D161</f>
        <v>68</v>
      </c>
      <c r="C161">
        <f>DYN_cyclist!E161</f>
        <v>75</v>
      </c>
      <c r="D161">
        <f t="shared" si="18"/>
        <v>73</v>
      </c>
      <c r="E161">
        <f>DYN_cyclist!G161</f>
        <v>71</v>
      </c>
      <c r="F161">
        <f>DYN_cyclist!H161</f>
        <v>74</v>
      </c>
      <c r="G161">
        <f>DYN_cyclist!I161</f>
        <v>72</v>
      </c>
      <c r="H161">
        <f>DYN_cyclist!J161</f>
        <v>75</v>
      </c>
      <c r="I161">
        <f>DYN_cyclist!K161</f>
        <v>76</v>
      </c>
      <c r="J161">
        <f>DYN_cyclist!L161</f>
        <v>58</v>
      </c>
      <c r="K161">
        <f>DYN_cyclist!M161</f>
        <v>63</v>
      </c>
      <c r="L161">
        <f>DYN_cyclist!N161</f>
        <v>69</v>
      </c>
      <c r="M161">
        <f>DYN_cyclist!O161</f>
        <v>73</v>
      </c>
      <c r="N161">
        <f>DYN_cyclist!P161</f>
        <v>71</v>
      </c>
      <c r="O161">
        <f>DYN_cyclist!Q161</f>
        <v>74</v>
      </c>
      <c r="P161" s="7">
        <f t="shared" si="19"/>
        <v>66.349911360897067</v>
      </c>
      <c r="Q161" s="13">
        <f t="shared" si="20"/>
        <v>70.025687115160522</v>
      </c>
      <c r="R161" s="13">
        <f t="shared" si="21"/>
        <v>53.076631285751432</v>
      </c>
      <c r="S161" s="13">
        <f t="shared" si="22"/>
        <v>66.87098770858411</v>
      </c>
      <c r="T161" s="13">
        <f t="shared" si="23"/>
        <v>53.953916892914933</v>
      </c>
      <c r="U161" s="13">
        <f t="shared" si="24"/>
        <v>65.283664978579623</v>
      </c>
      <c r="V161" s="14">
        <f t="shared" si="25"/>
        <v>54.475244122331951</v>
      </c>
      <c r="W161">
        <f t="shared" si="26"/>
        <v>74.191588690145238</v>
      </c>
    </row>
    <row r="162" spans="1:23" x14ac:dyDescent="0.3">
      <c r="A162">
        <f>DYN_cyclist!A162</f>
        <v>161</v>
      </c>
      <c r="B162">
        <f>DYN_cyclist!D162</f>
        <v>63</v>
      </c>
      <c r="C162">
        <f>DYN_cyclist!E162</f>
        <v>71</v>
      </c>
      <c r="D162">
        <f t="shared" si="18"/>
        <v>70</v>
      </c>
      <c r="E162">
        <f>DYN_cyclist!G162</f>
        <v>69</v>
      </c>
      <c r="F162">
        <f>DYN_cyclist!H162</f>
        <v>67</v>
      </c>
      <c r="G162">
        <f>DYN_cyclist!I162</f>
        <v>69</v>
      </c>
      <c r="H162">
        <f>DYN_cyclist!J162</f>
        <v>69</v>
      </c>
      <c r="I162">
        <f>DYN_cyclist!K162</f>
        <v>70</v>
      </c>
      <c r="J162">
        <f>DYN_cyclist!L162</f>
        <v>57</v>
      </c>
      <c r="K162">
        <f>DYN_cyclist!M162</f>
        <v>59</v>
      </c>
      <c r="L162">
        <f>DYN_cyclist!N162</f>
        <v>64</v>
      </c>
      <c r="M162">
        <f>DYN_cyclist!O162</f>
        <v>66</v>
      </c>
      <c r="N162">
        <f>DYN_cyclist!P162</f>
        <v>68</v>
      </c>
      <c r="O162">
        <f>DYN_cyclist!Q162</f>
        <v>66</v>
      </c>
      <c r="P162" s="7">
        <f t="shared" si="19"/>
        <v>60.114248463590691</v>
      </c>
      <c r="Q162" s="13">
        <f t="shared" si="20"/>
        <v>62.208361993946646</v>
      </c>
      <c r="R162" s="13">
        <f t="shared" si="21"/>
        <v>46.233222370494985</v>
      </c>
      <c r="S162" s="13">
        <f t="shared" si="22"/>
        <v>55.165513092069652</v>
      </c>
      <c r="T162" s="13">
        <f t="shared" si="23"/>
        <v>49.177152194341623</v>
      </c>
      <c r="U162" s="13">
        <f t="shared" si="24"/>
        <v>58.259013453489267</v>
      </c>
      <c r="V162" s="14">
        <f t="shared" si="25"/>
        <v>47.133977508760744</v>
      </c>
      <c r="W162">
        <f t="shared" si="26"/>
        <v>69.987476692123906</v>
      </c>
    </row>
    <row r="163" spans="1:23" x14ac:dyDescent="0.3">
      <c r="A163">
        <f>DYN_cyclist!A163</f>
        <v>162</v>
      </c>
      <c r="B163">
        <f>DYN_cyclist!D163</f>
        <v>72</v>
      </c>
      <c r="C163">
        <f>DYN_cyclist!E163</f>
        <v>67</v>
      </c>
      <c r="D163">
        <f t="shared" si="18"/>
        <v>72</v>
      </c>
      <c r="E163">
        <f>DYN_cyclist!G163</f>
        <v>76</v>
      </c>
      <c r="F163">
        <f>DYN_cyclist!H163</f>
        <v>65</v>
      </c>
      <c r="G163">
        <f>DYN_cyclist!I163</f>
        <v>74</v>
      </c>
      <c r="H163">
        <f>DYN_cyclist!J163</f>
        <v>68</v>
      </c>
      <c r="I163">
        <f>DYN_cyclist!K163</f>
        <v>71</v>
      </c>
      <c r="J163">
        <f>DYN_cyclist!L163</f>
        <v>61</v>
      </c>
      <c r="K163">
        <f>DYN_cyclist!M163</f>
        <v>68</v>
      </c>
      <c r="L163">
        <f>DYN_cyclist!N163</f>
        <v>71</v>
      </c>
      <c r="M163">
        <f>DYN_cyclist!O163</f>
        <v>68</v>
      </c>
      <c r="N163">
        <f>DYN_cyclist!P163</f>
        <v>68</v>
      </c>
      <c r="O163">
        <f>DYN_cyclist!Q163</f>
        <v>69</v>
      </c>
      <c r="P163" s="7">
        <f t="shared" si="19"/>
        <v>70.153799000555253</v>
      </c>
      <c r="Q163" s="13">
        <f t="shared" si="20"/>
        <v>62.014195616670797</v>
      </c>
      <c r="R163" s="13">
        <f t="shared" si="21"/>
        <v>59.05635802438885</v>
      </c>
      <c r="S163" s="13">
        <f t="shared" si="22"/>
        <v>53.414659908044449</v>
      </c>
      <c r="T163" s="13">
        <f t="shared" si="23"/>
        <v>57.836941664031542</v>
      </c>
      <c r="U163" s="13">
        <f t="shared" si="24"/>
        <v>53.363164165943971</v>
      </c>
      <c r="V163" s="14">
        <f t="shared" si="25"/>
        <v>58.107453583943929</v>
      </c>
      <c r="W163">
        <f t="shared" si="26"/>
        <v>73.817311130048466</v>
      </c>
    </row>
    <row r="164" spans="1:23" x14ac:dyDescent="0.3">
      <c r="A164">
        <f>DYN_cyclist!A164</f>
        <v>163</v>
      </c>
      <c r="B164">
        <f>DYN_cyclist!D164</f>
        <v>71</v>
      </c>
      <c r="C164">
        <f>DYN_cyclist!E164</f>
        <v>63</v>
      </c>
      <c r="D164">
        <f t="shared" si="18"/>
        <v>68</v>
      </c>
      <c r="E164">
        <f>DYN_cyclist!G164</f>
        <v>72</v>
      </c>
      <c r="F164">
        <f>DYN_cyclist!H164</f>
        <v>61</v>
      </c>
      <c r="G164">
        <f>DYN_cyclist!I164</f>
        <v>74</v>
      </c>
      <c r="H164">
        <f>DYN_cyclist!J164</f>
        <v>74</v>
      </c>
      <c r="I164">
        <f>DYN_cyclist!K164</f>
        <v>73</v>
      </c>
      <c r="J164">
        <f>DYN_cyclist!L164</f>
        <v>72</v>
      </c>
      <c r="K164">
        <f>DYN_cyclist!M164</f>
        <v>63</v>
      </c>
      <c r="L164">
        <f>DYN_cyclist!N164</f>
        <v>68</v>
      </c>
      <c r="M164">
        <f>DYN_cyclist!O164</f>
        <v>70</v>
      </c>
      <c r="N164">
        <f>DYN_cyclist!P164</f>
        <v>69</v>
      </c>
      <c r="O164">
        <f>DYN_cyclist!Q164</f>
        <v>63</v>
      </c>
      <c r="P164" s="7">
        <f t="shared" si="19"/>
        <v>64.810320120258396</v>
      </c>
      <c r="Q164" s="13">
        <f t="shared" si="20"/>
        <v>57.854745865994168</v>
      </c>
      <c r="R164" s="13">
        <f t="shared" si="21"/>
        <v>52.851360903186965</v>
      </c>
      <c r="S164" s="13">
        <f t="shared" si="22"/>
        <v>47.57449563965794</v>
      </c>
      <c r="T164" s="13">
        <f t="shared" si="23"/>
        <v>66.04235286694815</v>
      </c>
      <c r="U164" s="13">
        <f t="shared" si="24"/>
        <v>48.275174344837509</v>
      </c>
      <c r="V164" s="14">
        <f t="shared" si="25"/>
        <v>56.655193309971331</v>
      </c>
      <c r="W164">
        <f t="shared" si="26"/>
        <v>72.178524394974119</v>
      </c>
    </row>
    <row r="165" spans="1:23" x14ac:dyDescent="0.3">
      <c r="A165">
        <f>DYN_cyclist!A165</f>
        <v>164</v>
      </c>
      <c r="B165">
        <f>DYN_cyclist!D165</f>
        <v>69</v>
      </c>
      <c r="C165">
        <f>DYN_cyclist!E165</f>
        <v>58</v>
      </c>
      <c r="D165">
        <f t="shared" si="18"/>
        <v>59</v>
      </c>
      <c r="E165">
        <f>DYN_cyclist!G165</f>
        <v>59</v>
      </c>
      <c r="F165">
        <f>DYN_cyclist!H165</f>
        <v>62</v>
      </c>
      <c r="G165">
        <f>DYN_cyclist!I165</f>
        <v>69</v>
      </c>
      <c r="H165">
        <f>DYN_cyclist!J165</f>
        <v>69</v>
      </c>
      <c r="I165">
        <f>DYN_cyclist!K165</f>
        <v>65</v>
      </c>
      <c r="J165">
        <f>DYN_cyclist!L165</f>
        <v>68</v>
      </c>
      <c r="K165">
        <f>DYN_cyclist!M165</f>
        <v>65</v>
      </c>
      <c r="L165">
        <f>DYN_cyclist!N165</f>
        <v>65</v>
      </c>
      <c r="M165">
        <f>DYN_cyclist!O165</f>
        <v>65</v>
      </c>
      <c r="N165">
        <f>DYN_cyclist!P165</f>
        <v>64</v>
      </c>
      <c r="O165">
        <f>DYN_cyclist!Q165</f>
        <v>64</v>
      </c>
      <c r="P165" s="7">
        <f t="shared" si="19"/>
        <v>51.941497347002347</v>
      </c>
      <c r="Q165" s="13">
        <f t="shared" si="20"/>
        <v>47.453867851332411</v>
      </c>
      <c r="R165" s="13">
        <f t="shared" si="21"/>
        <v>52.508224969485916</v>
      </c>
      <c r="S165" s="13">
        <f t="shared" si="22"/>
        <v>47.54538382421692</v>
      </c>
      <c r="T165" s="13">
        <f t="shared" si="23"/>
        <v>58.565594224809807</v>
      </c>
      <c r="U165" s="13">
        <f t="shared" si="24"/>
        <v>40.874652623428219</v>
      </c>
      <c r="V165" s="14">
        <f t="shared" si="25"/>
        <v>52.158901975151316</v>
      </c>
      <c r="W165">
        <f t="shared" si="26"/>
        <v>67.524858247657576</v>
      </c>
    </row>
    <row r="166" spans="1:23" x14ac:dyDescent="0.3">
      <c r="A166">
        <f>DYN_cyclist!A166</f>
        <v>165</v>
      </c>
      <c r="B166">
        <f>DYN_cyclist!D166</f>
        <v>72</v>
      </c>
      <c r="C166">
        <f>DYN_cyclist!E166</f>
        <v>55</v>
      </c>
      <c r="D166">
        <f t="shared" si="18"/>
        <v>62</v>
      </c>
      <c r="E166">
        <f>DYN_cyclist!G166</f>
        <v>68</v>
      </c>
      <c r="F166">
        <f>DYN_cyclist!H166</f>
        <v>71</v>
      </c>
      <c r="G166">
        <f>DYN_cyclist!I166</f>
        <v>70</v>
      </c>
      <c r="H166">
        <f>DYN_cyclist!J166</f>
        <v>74</v>
      </c>
      <c r="I166">
        <f>DYN_cyclist!K166</f>
        <v>70</v>
      </c>
      <c r="J166">
        <f>DYN_cyclist!L166</f>
        <v>58</v>
      </c>
      <c r="K166">
        <f>DYN_cyclist!M166</f>
        <v>55</v>
      </c>
      <c r="L166">
        <f>DYN_cyclist!N166</f>
        <v>61</v>
      </c>
      <c r="M166">
        <f>DYN_cyclist!O166</f>
        <v>68</v>
      </c>
      <c r="N166">
        <f>DYN_cyclist!P166</f>
        <v>65</v>
      </c>
      <c r="O166">
        <f>DYN_cyclist!Q166</f>
        <v>74</v>
      </c>
      <c r="P166" s="7">
        <f t="shared" si="19"/>
        <v>57.467164399182032</v>
      </c>
      <c r="Q166" s="13">
        <f t="shared" si="20"/>
        <v>52.05338092225584</v>
      </c>
      <c r="R166" s="13">
        <f t="shared" si="21"/>
        <v>43.404783642974948</v>
      </c>
      <c r="S166" s="13">
        <f t="shared" si="22"/>
        <v>60.796743021428071</v>
      </c>
      <c r="T166" s="13">
        <f t="shared" si="23"/>
        <v>51.868637181600043</v>
      </c>
      <c r="U166" s="13">
        <f t="shared" si="24"/>
        <v>38.012551294083408</v>
      </c>
      <c r="V166" s="14">
        <f t="shared" si="25"/>
        <v>56.483675915896782</v>
      </c>
      <c r="W166">
        <f t="shared" si="26"/>
        <v>69.070751098340523</v>
      </c>
    </row>
    <row r="167" spans="1:23" x14ac:dyDescent="0.3">
      <c r="A167">
        <f>DYN_cyclist!A167</f>
        <v>166</v>
      </c>
      <c r="B167">
        <f>DYN_cyclist!D167</f>
        <v>66</v>
      </c>
      <c r="C167">
        <f>DYN_cyclist!E167</f>
        <v>55</v>
      </c>
      <c r="D167">
        <f t="shared" si="18"/>
        <v>58</v>
      </c>
      <c r="E167">
        <f>DYN_cyclist!G167</f>
        <v>60</v>
      </c>
      <c r="F167">
        <f>DYN_cyclist!H167</f>
        <v>57</v>
      </c>
      <c r="G167">
        <f>DYN_cyclist!I167</f>
        <v>58</v>
      </c>
      <c r="H167">
        <f>DYN_cyclist!J167</f>
        <v>62</v>
      </c>
      <c r="I167">
        <f>DYN_cyclist!K167</f>
        <v>62</v>
      </c>
      <c r="J167">
        <f>DYN_cyclist!L167</f>
        <v>58</v>
      </c>
      <c r="K167">
        <f>DYN_cyclist!M167</f>
        <v>69</v>
      </c>
      <c r="L167">
        <f>DYN_cyclist!N167</f>
        <v>67</v>
      </c>
      <c r="M167">
        <f>DYN_cyclist!O167</f>
        <v>58</v>
      </c>
      <c r="N167">
        <f>DYN_cyclist!P167</f>
        <v>65</v>
      </c>
      <c r="O167">
        <f>DYN_cyclist!Q167</f>
        <v>65</v>
      </c>
      <c r="P167" s="7">
        <f t="shared" si="19"/>
        <v>50.93642675478393</v>
      </c>
      <c r="Q167" s="13">
        <f t="shared" si="20"/>
        <v>43.241509162165805</v>
      </c>
      <c r="R167" s="13">
        <f t="shared" si="21"/>
        <v>55.960171246155767</v>
      </c>
      <c r="S167" s="13">
        <f t="shared" si="22"/>
        <v>41.820786959834791</v>
      </c>
      <c r="T167" s="13">
        <f t="shared" si="23"/>
        <v>48.411250826435513</v>
      </c>
      <c r="U167" s="13">
        <f t="shared" si="24"/>
        <v>36.948290155802056</v>
      </c>
      <c r="V167" s="14">
        <f t="shared" si="25"/>
        <v>47.113973208028035</v>
      </c>
      <c r="W167">
        <f t="shared" si="26"/>
        <v>66.066701212785304</v>
      </c>
    </row>
    <row r="168" spans="1:23" x14ac:dyDescent="0.3">
      <c r="A168">
        <f>DYN_cyclist!A168</f>
        <v>167</v>
      </c>
      <c r="B168">
        <f>DYN_cyclist!D168</f>
        <v>67</v>
      </c>
      <c r="C168">
        <f>DYN_cyclist!E168</f>
        <v>80</v>
      </c>
      <c r="D168">
        <f t="shared" si="18"/>
        <v>77</v>
      </c>
      <c r="E168">
        <f>DYN_cyclist!G168</f>
        <v>73</v>
      </c>
      <c r="F168">
        <f>DYN_cyclist!H168</f>
        <v>76</v>
      </c>
      <c r="G168">
        <f>DYN_cyclist!I168</f>
        <v>75</v>
      </c>
      <c r="H168">
        <f>DYN_cyclist!J168</f>
        <v>75</v>
      </c>
      <c r="I168">
        <f>DYN_cyclist!K168</f>
        <v>74</v>
      </c>
      <c r="J168">
        <f>DYN_cyclist!L168</f>
        <v>52</v>
      </c>
      <c r="K168">
        <f>DYN_cyclist!M168</f>
        <v>58</v>
      </c>
      <c r="L168">
        <f>DYN_cyclist!N168</f>
        <v>65</v>
      </c>
      <c r="M168">
        <f>DYN_cyclist!O168</f>
        <v>57</v>
      </c>
      <c r="N168">
        <f>DYN_cyclist!P168</f>
        <v>69</v>
      </c>
      <c r="O168">
        <f>DYN_cyclist!Q168</f>
        <v>73</v>
      </c>
      <c r="P168" s="7">
        <f t="shared" si="19"/>
        <v>67.878692737097282</v>
      </c>
      <c r="Q168" s="13">
        <f t="shared" si="20"/>
        <v>75.455039767556187</v>
      </c>
      <c r="R168" s="13">
        <f t="shared" si="21"/>
        <v>47.308072723966511</v>
      </c>
      <c r="S168" s="13">
        <f t="shared" si="22"/>
        <v>69.844090836471523</v>
      </c>
      <c r="T168" s="13">
        <f t="shared" si="23"/>
        <v>48.243481436729226</v>
      </c>
      <c r="U168" s="13">
        <f t="shared" si="24"/>
        <v>72.758213802324974</v>
      </c>
      <c r="V168" s="14">
        <f t="shared" si="25"/>
        <v>53.098376680471482</v>
      </c>
      <c r="W168">
        <f t="shared" si="26"/>
        <v>77.062899683264675</v>
      </c>
    </row>
    <row r="169" spans="1:23" x14ac:dyDescent="0.3">
      <c r="A169">
        <f>DYN_cyclist!A169</f>
        <v>168</v>
      </c>
      <c r="B169">
        <f>DYN_cyclist!D169</f>
        <v>67</v>
      </c>
      <c r="C169">
        <f>DYN_cyclist!E169</f>
        <v>72</v>
      </c>
      <c r="D169">
        <f t="shared" si="18"/>
        <v>70</v>
      </c>
      <c r="E169">
        <f>DYN_cyclist!G169</f>
        <v>67</v>
      </c>
      <c r="F169">
        <f>DYN_cyclist!H169</f>
        <v>69</v>
      </c>
      <c r="G169">
        <f>DYN_cyclist!I169</f>
        <v>69</v>
      </c>
      <c r="H169">
        <f>DYN_cyclist!J169</f>
        <v>69</v>
      </c>
      <c r="I169">
        <f>DYN_cyclist!K169</f>
        <v>71</v>
      </c>
      <c r="J169">
        <f>DYN_cyclist!L169</f>
        <v>57</v>
      </c>
      <c r="K169">
        <f>DYN_cyclist!M169</f>
        <v>59</v>
      </c>
      <c r="L169">
        <f>DYN_cyclist!N169</f>
        <v>62</v>
      </c>
      <c r="M169">
        <f>DYN_cyclist!O169</f>
        <v>64</v>
      </c>
      <c r="N169">
        <f>DYN_cyclist!P169</f>
        <v>67</v>
      </c>
      <c r="O169">
        <f>DYN_cyclist!Q169</f>
        <v>68</v>
      </c>
      <c r="P169" s="7">
        <f t="shared" si="19"/>
        <v>59.337369667258031</v>
      </c>
      <c r="Q169" s="13">
        <f t="shared" si="20"/>
        <v>62.723693876466228</v>
      </c>
      <c r="R169" s="13">
        <f t="shared" si="21"/>
        <v>46.315995856097111</v>
      </c>
      <c r="S169" s="13">
        <f t="shared" si="22"/>
        <v>58.07715369239434</v>
      </c>
      <c r="T169" s="13">
        <f t="shared" si="23"/>
        <v>49.927301782332911</v>
      </c>
      <c r="U169" s="13">
        <f t="shared" si="24"/>
        <v>59.590306193280078</v>
      </c>
      <c r="V169" s="14">
        <f t="shared" si="25"/>
        <v>51.619773080598918</v>
      </c>
      <c r="W169">
        <f t="shared" si="26"/>
        <v>70.189193003411418</v>
      </c>
    </row>
    <row r="170" spans="1:23" x14ac:dyDescent="0.3">
      <c r="A170">
        <f>DYN_cyclist!A170</f>
        <v>169</v>
      </c>
      <c r="B170">
        <f>DYN_cyclist!D170</f>
        <v>71</v>
      </c>
      <c r="C170">
        <f>DYN_cyclist!E170</f>
        <v>72</v>
      </c>
      <c r="D170">
        <f t="shared" si="18"/>
        <v>74</v>
      </c>
      <c r="E170">
        <f>DYN_cyclist!G170</f>
        <v>76</v>
      </c>
      <c r="F170">
        <f>DYN_cyclist!H170</f>
        <v>67</v>
      </c>
      <c r="G170">
        <f>DYN_cyclist!I170</f>
        <v>75</v>
      </c>
      <c r="H170">
        <f>DYN_cyclist!J170</f>
        <v>72</v>
      </c>
      <c r="I170">
        <f>DYN_cyclist!K170</f>
        <v>72</v>
      </c>
      <c r="J170">
        <f>DYN_cyclist!L170</f>
        <v>55</v>
      </c>
      <c r="K170">
        <f>DYN_cyclist!M170</f>
        <v>67</v>
      </c>
      <c r="L170">
        <f>DYN_cyclist!N170</f>
        <v>73</v>
      </c>
      <c r="M170">
        <f>DYN_cyclist!O170</f>
        <v>76</v>
      </c>
      <c r="N170">
        <f>DYN_cyclist!P170</f>
        <v>70</v>
      </c>
      <c r="O170">
        <f>DYN_cyclist!Q170</f>
        <v>67</v>
      </c>
      <c r="P170" s="7">
        <f t="shared" si="19"/>
        <v>71.902430313782318</v>
      </c>
      <c r="Q170" s="13">
        <f t="shared" si="20"/>
        <v>67.398976318100253</v>
      </c>
      <c r="R170" s="13">
        <f t="shared" si="21"/>
        <v>58.979913426255855</v>
      </c>
      <c r="S170" s="13">
        <f t="shared" si="22"/>
        <v>56.115389677272098</v>
      </c>
      <c r="T170" s="13">
        <f t="shared" si="23"/>
        <v>54.331864310559695</v>
      </c>
      <c r="U170" s="13">
        <f t="shared" si="24"/>
        <v>60.888455165159058</v>
      </c>
      <c r="V170" s="14">
        <f t="shared" si="25"/>
        <v>58.040166390570242</v>
      </c>
      <c r="W170">
        <f t="shared" si="26"/>
        <v>75.039940217542281</v>
      </c>
    </row>
    <row r="171" spans="1:23" x14ac:dyDescent="0.3">
      <c r="A171">
        <f>DYN_cyclist!A171</f>
        <v>170</v>
      </c>
      <c r="B171">
        <f>DYN_cyclist!D171</f>
        <v>65</v>
      </c>
      <c r="C171">
        <f>DYN_cyclist!E171</f>
        <v>62</v>
      </c>
      <c r="D171">
        <f t="shared" si="18"/>
        <v>63</v>
      </c>
      <c r="E171">
        <f>DYN_cyclist!G171</f>
        <v>64</v>
      </c>
      <c r="F171">
        <f>DYN_cyclist!H171</f>
        <v>62</v>
      </c>
      <c r="G171">
        <f>DYN_cyclist!I171</f>
        <v>63</v>
      </c>
      <c r="H171">
        <f>DYN_cyclist!J171</f>
        <v>61</v>
      </c>
      <c r="I171">
        <f>DYN_cyclist!K171</f>
        <v>62</v>
      </c>
      <c r="J171">
        <f>DYN_cyclist!L171</f>
        <v>56</v>
      </c>
      <c r="K171">
        <f>DYN_cyclist!M171</f>
        <v>64</v>
      </c>
      <c r="L171">
        <f>DYN_cyclist!N171</f>
        <v>65</v>
      </c>
      <c r="M171">
        <f>DYN_cyclist!O171</f>
        <v>64</v>
      </c>
      <c r="N171">
        <f>DYN_cyclist!P171</f>
        <v>56</v>
      </c>
      <c r="O171">
        <f>DYN_cyclist!Q171</f>
        <v>59</v>
      </c>
      <c r="P171" s="7">
        <f t="shared" si="19"/>
        <v>54.128989412386076</v>
      </c>
      <c r="Q171" s="13">
        <f t="shared" si="20"/>
        <v>50.098813967393397</v>
      </c>
      <c r="R171" s="13">
        <f t="shared" si="21"/>
        <v>50.624288121508862</v>
      </c>
      <c r="S171" s="13">
        <f t="shared" si="22"/>
        <v>46.256149926560717</v>
      </c>
      <c r="T171" s="13">
        <f t="shared" si="23"/>
        <v>47.535155070776213</v>
      </c>
      <c r="U171" s="13">
        <f t="shared" si="24"/>
        <v>45.146038403650103</v>
      </c>
      <c r="V171" s="14">
        <f t="shared" si="25"/>
        <v>47.338644886906657</v>
      </c>
      <c r="W171">
        <f t="shared" si="26"/>
        <v>65.121137329748478</v>
      </c>
    </row>
    <row r="172" spans="1:23" x14ac:dyDescent="0.3">
      <c r="A172">
        <f>DYN_cyclist!A172</f>
        <v>171</v>
      </c>
      <c r="B172">
        <f>DYN_cyclist!D172</f>
        <v>74</v>
      </c>
      <c r="C172">
        <f>DYN_cyclist!E172</f>
        <v>66</v>
      </c>
      <c r="D172">
        <f t="shared" si="18"/>
        <v>68</v>
      </c>
      <c r="E172">
        <f>DYN_cyclist!G172</f>
        <v>69</v>
      </c>
      <c r="F172">
        <f>DYN_cyclist!H172</f>
        <v>77</v>
      </c>
      <c r="G172">
        <f>DYN_cyclist!I172</f>
        <v>73</v>
      </c>
      <c r="H172">
        <f>DYN_cyclist!J172</f>
        <v>72</v>
      </c>
      <c r="I172">
        <f>DYN_cyclist!K172</f>
        <v>69</v>
      </c>
      <c r="J172">
        <f>DYN_cyclist!L172</f>
        <v>60</v>
      </c>
      <c r="K172">
        <f>DYN_cyclist!M172</f>
        <v>63</v>
      </c>
      <c r="L172">
        <f>DYN_cyclist!N172</f>
        <v>68</v>
      </c>
      <c r="M172">
        <f>DYN_cyclist!O172</f>
        <v>75</v>
      </c>
      <c r="N172">
        <f>DYN_cyclist!P172</f>
        <v>65</v>
      </c>
      <c r="O172">
        <f>DYN_cyclist!Q172</f>
        <v>77</v>
      </c>
      <c r="P172" s="7">
        <f t="shared" si="19"/>
        <v>63.458001142996437</v>
      </c>
      <c r="Q172" s="13">
        <f t="shared" si="20"/>
        <v>61.224538547503862</v>
      </c>
      <c r="R172" s="13">
        <f t="shared" si="21"/>
        <v>54.069223746368209</v>
      </c>
      <c r="S172" s="13">
        <f t="shared" si="22"/>
        <v>70.275845965257147</v>
      </c>
      <c r="T172" s="13">
        <f t="shared" si="23"/>
        <v>56.828405705251022</v>
      </c>
      <c r="U172" s="13">
        <f t="shared" si="24"/>
        <v>51.823622599940194</v>
      </c>
      <c r="V172" s="14">
        <f t="shared" si="25"/>
        <v>60.94853192099395</v>
      </c>
      <c r="W172">
        <f t="shared" si="26"/>
        <v>73.997646695337096</v>
      </c>
    </row>
    <row r="173" spans="1:23" x14ac:dyDescent="0.3">
      <c r="A173">
        <f>DYN_cyclist!A173</f>
        <v>172</v>
      </c>
      <c r="B173">
        <f>DYN_cyclist!D173</f>
        <v>73</v>
      </c>
      <c r="C173">
        <f>DYN_cyclist!E173</f>
        <v>53</v>
      </c>
      <c r="D173">
        <f t="shared" si="18"/>
        <v>59</v>
      </c>
      <c r="E173">
        <f>DYN_cyclist!G173</f>
        <v>65</v>
      </c>
      <c r="F173">
        <f>DYN_cyclist!H173</f>
        <v>56</v>
      </c>
      <c r="G173">
        <f>DYN_cyclist!I173</f>
        <v>71</v>
      </c>
      <c r="H173">
        <f>DYN_cyclist!J173</f>
        <v>67</v>
      </c>
      <c r="I173">
        <f>DYN_cyclist!K173</f>
        <v>78</v>
      </c>
      <c r="J173">
        <f>DYN_cyclist!L173</f>
        <v>66</v>
      </c>
      <c r="K173">
        <f>DYN_cyclist!M173</f>
        <v>79</v>
      </c>
      <c r="L173">
        <f>DYN_cyclist!N173</f>
        <v>78</v>
      </c>
      <c r="M173">
        <f>DYN_cyclist!O173</f>
        <v>61</v>
      </c>
      <c r="N173">
        <f>DYN_cyclist!P173</f>
        <v>64</v>
      </c>
      <c r="O173">
        <f>DYN_cyclist!Q173</f>
        <v>56</v>
      </c>
      <c r="P173" s="7">
        <f t="shared" si="19"/>
        <v>61.074648154819144</v>
      </c>
      <c r="Q173" s="13">
        <f t="shared" si="20"/>
        <v>46.988351678716256</v>
      </c>
      <c r="R173" s="13">
        <f t="shared" si="21"/>
        <v>73.097354081754631</v>
      </c>
      <c r="S173" s="13">
        <f t="shared" si="22"/>
        <v>39.332306935686333</v>
      </c>
      <c r="T173" s="13">
        <f t="shared" si="23"/>
        <v>61.121276269414629</v>
      </c>
      <c r="U173" s="13">
        <f t="shared" si="24"/>
        <v>36.66177567818675</v>
      </c>
      <c r="V173" s="14">
        <f t="shared" si="25"/>
        <v>56.596219592226817</v>
      </c>
      <c r="W173">
        <f t="shared" si="26"/>
        <v>75.08339984415899</v>
      </c>
    </row>
    <row r="174" spans="1:23" x14ac:dyDescent="0.3">
      <c r="A174">
        <f>DYN_cyclist!A174</f>
        <v>173</v>
      </c>
      <c r="B174">
        <f>DYN_cyclist!D174</f>
        <v>69</v>
      </c>
      <c r="C174">
        <f>DYN_cyclist!E174</f>
        <v>58</v>
      </c>
      <c r="D174">
        <f t="shared" si="18"/>
        <v>59</v>
      </c>
      <c r="E174">
        <f>DYN_cyclist!G174</f>
        <v>60</v>
      </c>
      <c r="F174">
        <f>DYN_cyclist!H174</f>
        <v>58</v>
      </c>
      <c r="G174">
        <f>DYN_cyclist!I174</f>
        <v>70</v>
      </c>
      <c r="H174">
        <f>DYN_cyclist!J174</f>
        <v>69</v>
      </c>
      <c r="I174">
        <f>DYN_cyclist!K174</f>
        <v>62</v>
      </c>
      <c r="J174">
        <f>DYN_cyclist!L174</f>
        <v>65</v>
      </c>
      <c r="K174">
        <f>DYN_cyclist!M174</f>
        <v>66</v>
      </c>
      <c r="L174">
        <f>DYN_cyclist!N174</f>
        <v>64</v>
      </c>
      <c r="M174">
        <f>DYN_cyclist!O174</f>
        <v>67</v>
      </c>
      <c r="N174">
        <f>DYN_cyclist!P174</f>
        <v>62</v>
      </c>
      <c r="O174">
        <f>DYN_cyclist!Q174</f>
        <v>60</v>
      </c>
      <c r="P174" s="7">
        <f t="shared" si="19"/>
        <v>52.717043420322042</v>
      </c>
      <c r="Q174" s="13">
        <f t="shared" si="20"/>
        <v>46.813127644118055</v>
      </c>
      <c r="R174" s="13">
        <f t="shared" si="21"/>
        <v>53.032215039459153</v>
      </c>
      <c r="S174" s="13">
        <f t="shared" si="22"/>
        <v>42.514688694768694</v>
      </c>
      <c r="T174" s="13">
        <f t="shared" si="23"/>
        <v>56.048345434050702</v>
      </c>
      <c r="U174" s="13">
        <f t="shared" si="24"/>
        <v>40.727411208704915</v>
      </c>
      <c r="V174" s="14">
        <f t="shared" si="25"/>
        <v>52.171112392481675</v>
      </c>
      <c r="W174">
        <f t="shared" si="26"/>
        <v>66.327289398694404</v>
      </c>
    </row>
    <row r="175" spans="1:23" x14ac:dyDescent="0.3">
      <c r="A175">
        <f>DYN_cyclist!A175</f>
        <v>174</v>
      </c>
      <c r="B175">
        <f>DYN_cyclist!D175</f>
        <v>71</v>
      </c>
      <c r="C175">
        <f>DYN_cyclist!E175</f>
        <v>68</v>
      </c>
      <c r="D175">
        <f t="shared" si="18"/>
        <v>72</v>
      </c>
      <c r="E175">
        <f>DYN_cyclist!G175</f>
        <v>75</v>
      </c>
      <c r="F175">
        <f>DYN_cyclist!H175</f>
        <v>62</v>
      </c>
      <c r="G175">
        <f>DYN_cyclist!I175</f>
        <v>74</v>
      </c>
      <c r="H175">
        <f>DYN_cyclist!J175</f>
        <v>73</v>
      </c>
      <c r="I175">
        <f>DYN_cyclist!K175</f>
        <v>69</v>
      </c>
      <c r="J175">
        <f>DYN_cyclist!L175</f>
        <v>65</v>
      </c>
      <c r="K175">
        <f>DYN_cyclist!M175</f>
        <v>67</v>
      </c>
      <c r="L175">
        <f>DYN_cyclist!N175</f>
        <v>74</v>
      </c>
      <c r="M175">
        <f>DYN_cyclist!O175</f>
        <v>71</v>
      </c>
      <c r="N175">
        <f>DYN_cyclist!P175</f>
        <v>73</v>
      </c>
      <c r="O175">
        <f>DYN_cyclist!Q175</f>
        <v>58</v>
      </c>
      <c r="P175" s="7">
        <f t="shared" si="19"/>
        <v>70.220089630422123</v>
      </c>
      <c r="Q175" s="13">
        <f t="shared" si="20"/>
        <v>62.708816919930904</v>
      </c>
      <c r="R175" s="13">
        <f t="shared" si="21"/>
        <v>59.150994848003648</v>
      </c>
      <c r="S175" s="13">
        <f t="shared" si="22"/>
        <v>48.099974747195873</v>
      </c>
      <c r="T175" s="13">
        <f t="shared" si="23"/>
        <v>61.653800790907901</v>
      </c>
      <c r="U175" s="13">
        <f t="shared" si="24"/>
        <v>55.177326383312412</v>
      </c>
      <c r="V175" s="14">
        <f t="shared" si="25"/>
        <v>57.297097546989484</v>
      </c>
      <c r="W175">
        <f t="shared" si="26"/>
        <v>73.914767350048265</v>
      </c>
    </row>
    <row r="176" spans="1:23" x14ac:dyDescent="0.3">
      <c r="A176">
        <f>DYN_cyclist!A176</f>
        <v>175</v>
      </c>
      <c r="B176">
        <f>DYN_cyclist!D176</f>
        <v>70</v>
      </c>
      <c r="C176">
        <f>DYN_cyclist!E176</f>
        <v>71</v>
      </c>
      <c r="D176">
        <f t="shared" si="18"/>
        <v>72</v>
      </c>
      <c r="E176">
        <f>DYN_cyclist!G176</f>
        <v>73</v>
      </c>
      <c r="F176">
        <f>DYN_cyclist!H176</f>
        <v>72</v>
      </c>
      <c r="G176">
        <f>DYN_cyclist!I176</f>
        <v>75</v>
      </c>
      <c r="H176">
        <f>DYN_cyclist!J176</f>
        <v>75</v>
      </c>
      <c r="I176">
        <f>DYN_cyclist!K176</f>
        <v>70</v>
      </c>
      <c r="J176">
        <f>DYN_cyclist!L176</f>
        <v>62</v>
      </c>
      <c r="K176">
        <f>DYN_cyclist!M176</f>
        <v>65</v>
      </c>
      <c r="L176">
        <f>DYN_cyclist!N176</f>
        <v>68</v>
      </c>
      <c r="M176">
        <f>DYN_cyclist!O176</f>
        <v>64</v>
      </c>
      <c r="N176">
        <f>DYN_cyclist!P176</f>
        <v>64</v>
      </c>
      <c r="O176">
        <f>DYN_cyclist!Q176</f>
        <v>70</v>
      </c>
      <c r="P176" s="7">
        <f t="shared" si="19"/>
        <v>67.7579579041454</v>
      </c>
      <c r="Q176" s="13">
        <f t="shared" si="20"/>
        <v>66.483586871719936</v>
      </c>
      <c r="R176" s="13">
        <f t="shared" si="21"/>
        <v>54.781667780134462</v>
      </c>
      <c r="S176" s="13">
        <f t="shared" si="22"/>
        <v>62.885512591430974</v>
      </c>
      <c r="T176" s="13">
        <f t="shared" si="23"/>
        <v>57.191200373504955</v>
      </c>
      <c r="U176" s="13">
        <f t="shared" si="24"/>
        <v>59.006057726422995</v>
      </c>
      <c r="V176" s="14">
        <f t="shared" si="25"/>
        <v>56.05303787830519</v>
      </c>
      <c r="W176">
        <f t="shared" si="26"/>
        <v>73.126777929211826</v>
      </c>
    </row>
    <row r="177" spans="1:23" x14ac:dyDescent="0.3">
      <c r="A177">
        <f>DYN_cyclist!A177</f>
        <v>176</v>
      </c>
      <c r="B177">
        <f>DYN_cyclist!D177</f>
        <v>66</v>
      </c>
      <c r="C177">
        <f>DYN_cyclist!E177</f>
        <v>65</v>
      </c>
      <c r="D177">
        <f t="shared" si="18"/>
        <v>68</v>
      </c>
      <c r="E177">
        <f>DYN_cyclist!G177</f>
        <v>70</v>
      </c>
      <c r="F177">
        <f>DYN_cyclist!H177</f>
        <v>63</v>
      </c>
      <c r="G177">
        <f>DYN_cyclist!I177</f>
        <v>67</v>
      </c>
      <c r="H177">
        <f>DYN_cyclist!J177</f>
        <v>67</v>
      </c>
      <c r="I177">
        <f>DYN_cyclist!K177</f>
        <v>67</v>
      </c>
      <c r="J177">
        <f>DYN_cyclist!L177</f>
        <v>60</v>
      </c>
      <c r="K177">
        <f>DYN_cyclist!M177</f>
        <v>62</v>
      </c>
      <c r="L177">
        <f>DYN_cyclist!N177</f>
        <v>64</v>
      </c>
      <c r="M177">
        <f>DYN_cyclist!O177</f>
        <v>66</v>
      </c>
      <c r="N177">
        <f>DYN_cyclist!P177</f>
        <v>67</v>
      </c>
      <c r="O177">
        <f>DYN_cyclist!Q177</f>
        <v>63</v>
      </c>
      <c r="P177" s="7">
        <f t="shared" si="19"/>
        <v>60.287749255833482</v>
      </c>
      <c r="Q177" s="13">
        <f t="shared" si="20"/>
        <v>56.473840246997717</v>
      </c>
      <c r="R177" s="13">
        <f t="shared" si="21"/>
        <v>49.051607099603125</v>
      </c>
      <c r="S177" s="13">
        <f t="shared" si="22"/>
        <v>49.184673594622545</v>
      </c>
      <c r="T177" s="13">
        <f t="shared" si="23"/>
        <v>52.111802731348</v>
      </c>
      <c r="U177" s="13">
        <f t="shared" si="24"/>
        <v>49.776102367607407</v>
      </c>
      <c r="V177" s="14">
        <f t="shared" si="25"/>
        <v>49.763685727938828</v>
      </c>
      <c r="W177">
        <f t="shared" si="26"/>
        <v>68.714425941794346</v>
      </c>
    </row>
    <row r="178" spans="1:23" x14ac:dyDescent="0.3">
      <c r="A178">
        <f>DYN_cyclist!A178</f>
        <v>177</v>
      </c>
      <c r="B178">
        <f>DYN_cyclist!D178</f>
        <v>81</v>
      </c>
      <c r="C178">
        <f>DYN_cyclist!E178</f>
        <v>60</v>
      </c>
      <c r="D178">
        <f t="shared" si="18"/>
        <v>62</v>
      </c>
      <c r="E178">
        <f>DYN_cyclist!G178</f>
        <v>64</v>
      </c>
      <c r="F178">
        <f>DYN_cyclist!H178</f>
        <v>62</v>
      </c>
      <c r="G178">
        <f>DYN_cyclist!I178</f>
        <v>71</v>
      </c>
      <c r="H178">
        <f>DYN_cyclist!J178</f>
        <v>67</v>
      </c>
      <c r="I178">
        <f>DYN_cyclist!K178</f>
        <v>73</v>
      </c>
      <c r="J178">
        <f>DYN_cyclist!L178</f>
        <v>68</v>
      </c>
      <c r="K178">
        <f>DYN_cyclist!M178</f>
        <v>70</v>
      </c>
      <c r="L178">
        <f>DYN_cyclist!N178</f>
        <v>75</v>
      </c>
      <c r="M178">
        <f>DYN_cyclist!O178</f>
        <v>78</v>
      </c>
      <c r="N178">
        <f>DYN_cyclist!P178</f>
        <v>68</v>
      </c>
      <c r="O178">
        <f>DYN_cyclist!Q178</f>
        <v>66</v>
      </c>
      <c r="P178" s="7">
        <f t="shared" si="19"/>
        <v>61.820479440960987</v>
      </c>
      <c r="Q178" s="13">
        <f t="shared" si="20"/>
        <v>51.66501870838426</v>
      </c>
      <c r="R178" s="13">
        <f t="shared" si="21"/>
        <v>65.566531959820367</v>
      </c>
      <c r="S178" s="13">
        <f t="shared" si="22"/>
        <v>48.334144426897545</v>
      </c>
      <c r="T178" s="13">
        <f t="shared" si="23"/>
        <v>66.91019833857257</v>
      </c>
      <c r="U178" s="13">
        <f t="shared" si="24"/>
        <v>44.433829705854947</v>
      </c>
      <c r="V178" s="14">
        <f t="shared" si="25"/>
        <v>69.347116756928955</v>
      </c>
      <c r="W178">
        <f t="shared" si="26"/>
        <v>73.888673234614799</v>
      </c>
    </row>
    <row r="179" spans="1:23" x14ac:dyDescent="0.3">
      <c r="A179">
        <f>DYN_cyclist!A179</f>
        <v>178</v>
      </c>
      <c r="B179">
        <f>DYN_cyclist!D179</f>
        <v>67</v>
      </c>
      <c r="C179">
        <f>DYN_cyclist!E179</f>
        <v>66</v>
      </c>
      <c r="D179">
        <f t="shared" si="18"/>
        <v>67</v>
      </c>
      <c r="E179">
        <f>DYN_cyclist!G179</f>
        <v>67</v>
      </c>
      <c r="F179">
        <f>DYN_cyclist!H179</f>
        <v>70</v>
      </c>
      <c r="G179">
        <f>DYN_cyclist!I179</f>
        <v>70</v>
      </c>
      <c r="H179">
        <f>DYN_cyclist!J179</f>
        <v>76</v>
      </c>
      <c r="I179">
        <f>DYN_cyclist!K179</f>
        <v>67</v>
      </c>
      <c r="J179">
        <f>DYN_cyclist!L179</f>
        <v>60</v>
      </c>
      <c r="K179">
        <f>DYN_cyclist!M179</f>
        <v>60</v>
      </c>
      <c r="L179">
        <f>DYN_cyclist!N179</f>
        <v>72</v>
      </c>
      <c r="M179">
        <f>DYN_cyclist!O179</f>
        <v>72</v>
      </c>
      <c r="N179">
        <f>DYN_cyclist!P179</f>
        <v>68</v>
      </c>
      <c r="O179">
        <f>DYN_cyclist!Q179</f>
        <v>80</v>
      </c>
      <c r="P179" s="7">
        <f t="shared" si="19"/>
        <v>60.590178659552286</v>
      </c>
      <c r="Q179" s="13">
        <f t="shared" si="20"/>
        <v>59.573726639840828</v>
      </c>
      <c r="R179" s="13">
        <f t="shared" si="21"/>
        <v>51.114239039958996</v>
      </c>
      <c r="S179" s="13">
        <f t="shared" si="22"/>
        <v>62.563293377949066</v>
      </c>
      <c r="T179" s="13">
        <f t="shared" si="23"/>
        <v>54.466795936087493</v>
      </c>
      <c r="U179" s="13">
        <f t="shared" si="24"/>
        <v>52.129300858348117</v>
      </c>
      <c r="V179" s="14">
        <f t="shared" si="25"/>
        <v>51.788900350430076</v>
      </c>
      <c r="W179">
        <f t="shared" si="26"/>
        <v>70.204140650236894</v>
      </c>
    </row>
    <row r="180" spans="1:23" x14ac:dyDescent="0.3">
      <c r="A180">
        <f>DYN_cyclist!A180</f>
        <v>179</v>
      </c>
      <c r="B180">
        <f>DYN_cyclist!D180</f>
        <v>68</v>
      </c>
      <c r="C180">
        <f>DYN_cyclist!E180</f>
        <v>65</v>
      </c>
      <c r="D180">
        <f t="shared" si="18"/>
        <v>68</v>
      </c>
      <c r="E180">
        <f>DYN_cyclist!G180</f>
        <v>70</v>
      </c>
      <c r="F180">
        <f>DYN_cyclist!H180</f>
        <v>68</v>
      </c>
      <c r="G180">
        <f>DYN_cyclist!I180</f>
        <v>70</v>
      </c>
      <c r="H180">
        <f>DYN_cyclist!J180</f>
        <v>71</v>
      </c>
      <c r="I180">
        <f>DYN_cyclist!K180</f>
        <v>70</v>
      </c>
      <c r="J180">
        <f>DYN_cyclist!L180</f>
        <v>60</v>
      </c>
      <c r="K180">
        <f>DYN_cyclist!M180</f>
        <v>63</v>
      </c>
      <c r="L180">
        <f>DYN_cyclist!N180</f>
        <v>69</v>
      </c>
      <c r="M180">
        <f>DYN_cyclist!O180</f>
        <v>72</v>
      </c>
      <c r="N180">
        <f>DYN_cyclist!P180</f>
        <v>65</v>
      </c>
      <c r="O180">
        <f>DYN_cyclist!Q180</f>
        <v>66</v>
      </c>
      <c r="P180" s="7">
        <f t="shared" si="19"/>
        <v>62.385208477675008</v>
      </c>
      <c r="Q180" s="13">
        <f t="shared" si="20"/>
        <v>58.775172856072579</v>
      </c>
      <c r="R180" s="13">
        <f t="shared" si="21"/>
        <v>52.501474156185516</v>
      </c>
      <c r="S180" s="13">
        <f t="shared" si="22"/>
        <v>55.933922202221211</v>
      </c>
      <c r="T180" s="13">
        <f t="shared" si="23"/>
        <v>54.4050413347966</v>
      </c>
      <c r="U180" s="13">
        <f t="shared" si="24"/>
        <v>50.480098876586631</v>
      </c>
      <c r="V180" s="14">
        <f t="shared" si="25"/>
        <v>52.826785823510669</v>
      </c>
      <c r="W180">
        <f t="shared" si="26"/>
        <v>69.93942115117629</v>
      </c>
    </row>
    <row r="181" spans="1:23" x14ac:dyDescent="0.3">
      <c r="A181">
        <f>DYN_cyclist!A181</f>
        <v>180</v>
      </c>
      <c r="B181">
        <f>DYN_cyclist!D181</f>
        <v>67</v>
      </c>
      <c r="C181">
        <f>DYN_cyclist!E181</f>
        <v>58</v>
      </c>
      <c r="D181">
        <f t="shared" si="18"/>
        <v>60</v>
      </c>
      <c r="E181">
        <f>DYN_cyclist!G181</f>
        <v>61</v>
      </c>
      <c r="F181">
        <f>DYN_cyclist!H181</f>
        <v>60</v>
      </c>
      <c r="G181">
        <f>DYN_cyclist!I181</f>
        <v>61</v>
      </c>
      <c r="H181">
        <f>DYN_cyclist!J181</f>
        <v>63</v>
      </c>
      <c r="I181">
        <f>DYN_cyclist!K181</f>
        <v>66</v>
      </c>
      <c r="J181">
        <f>DYN_cyclist!L181</f>
        <v>58</v>
      </c>
      <c r="K181">
        <f>DYN_cyclist!M181</f>
        <v>67</v>
      </c>
      <c r="L181">
        <f>DYN_cyclist!N181</f>
        <v>70</v>
      </c>
      <c r="M181">
        <f>DYN_cyclist!O181</f>
        <v>63</v>
      </c>
      <c r="N181">
        <f>DYN_cyclist!P181</f>
        <v>60</v>
      </c>
      <c r="O181">
        <f>DYN_cyclist!Q181</f>
        <v>60</v>
      </c>
      <c r="P181" s="7">
        <f t="shared" si="19"/>
        <v>52.925688612017716</v>
      </c>
      <c r="Q181" s="13">
        <f t="shared" si="20"/>
        <v>46.786260744394859</v>
      </c>
      <c r="R181" s="13">
        <f t="shared" si="21"/>
        <v>55.652918013781118</v>
      </c>
      <c r="S181" s="13">
        <f t="shared" si="22"/>
        <v>44.10598158680375</v>
      </c>
      <c r="T181" s="13">
        <f t="shared" si="23"/>
        <v>50.027721081081083</v>
      </c>
      <c r="U181" s="13">
        <f t="shared" si="24"/>
        <v>40.79675724300256</v>
      </c>
      <c r="V181" s="14">
        <f t="shared" si="25"/>
        <v>49.043842656897098</v>
      </c>
      <c r="W181">
        <f t="shared" si="26"/>
        <v>66.104813127595506</v>
      </c>
    </row>
    <row r="182" spans="1:23" x14ac:dyDescent="0.3">
      <c r="A182">
        <f>DYN_cyclist!A182</f>
        <v>181</v>
      </c>
      <c r="B182">
        <f>DYN_cyclist!D182</f>
        <v>70</v>
      </c>
      <c r="C182">
        <f>DYN_cyclist!E182</f>
        <v>66</v>
      </c>
      <c r="D182">
        <f t="shared" si="18"/>
        <v>69</v>
      </c>
      <c r="E182">
        <f>DYN_cyclist!G182</f>
        <v>71</v>
      </c>
      <c r="F182">
        <f>DYN_cyclist!H182</f>
        <v>69</v>
      </c>
      <c r="G182">
        <f>DYN_cyclist!I182</f>
        <v>72</v>
      </c>
      <c r="H182">
        <f>DYN_cyclist!J182</f>
        <v>68</v>
      </c>
      <c r="I182">
        <f>DYN_cyclist!K182</f>
        <v>69</v>
      </c>
      <c r="J182">
        <f>DYN_cyclist!L182</f>
        <v>65</v>
      </c>
      <c r="K182">
        <f>DYN_cyclist!M182</f>
        <v>64</v>
      </c>
      <c r="L182">
        <f>DYN_cyclist!N182</f>
        <v>67</v>
      </c>
      <c r="M182">
        <f>DYN_cyclist!O182</f>
        <v>69</v>
      </c>
      <c r="N182">
        <f>DYN_cyclist!P182</f>
        <v>66</v>
      </c>
      <c r="O182">
        <f>DYN_cyclist!Q182</f>
        <v>66</v>
      </c>
      <c r="P182" s="7">
        <f t="shared" si="19"/>
        <v>63.554055920152763</v>
      </c>
      <c r="Q182" s="13">
        <f t="shared" si="20"/>
        <v>59.434266219567142</v>
      </c>
      <c r="R182" s="13">
        <f t="shared" si="21"/>
        <v>53.078847346649027</v>
      </c>
      <c r="S182" s="13">
        <f t="shared" si="22"/>
        <v>56.990197818540565</v>
      </c>
      <c r="T182" s="13">
        <f t="shared" si="23"/>
        <v>58.882032099105295</v>
      </c>
      <c r="U182" s="13">
        <f t="shared" si="24"/>
        <v>51.509810421378063</v>
      </c>
      <c r="V182" s="14">
        <f t="shared" si="25"/>
        <v>55.364941892322392</v>
      </c>
      <c r="W182">
        <f t="shared" si="26"/>
        <v>70.563164305322857</v>
      </c>
    </row>
    <row r="183" spans="1:23" x14ac:dyDescent="0.3">
      <c r="A183">
        <f>DYN_cyclist!A183</f>
        <v>182</v>
      </c>
      <c r="B183">
        <f>DYN_cyclist!D183</f>
        <v>68</v>
      </c>
      <c r="C183">
        <f>DYN_cyclist!E183</f>
        <v>55</v>
      </c>
      <c r="D183">
        <f t="shared" si="18"/>
        <v>58</v>
      </c>
      <c r="E183">
        <f>DYN_cyclist!G183</f>
        <v>60</v>
      </c>
      <c r="F183">
        <f>DYN_cyclist!H183</f>
        <v>67</v>
      </c>
      <c r="G183">
        <f>DYN_cyclist!I183</f>
        <v>64</v>
      </c>
      <c r="H183">
        <f>DYN_cyclist!J183</f>
        <v>63</v>
      </c>
      <c r="I183">
        <f>DYN_cyclist!K183</f>
        <v>67</v>
      </c>
      <c r="J183">
        <f>DYN_cyclist!L183</f>
        <v>55</v>
      </c>
      <c r="K183">
        <f>DYN_cyclist!M183</f>
        <v>58</v>
      </c>
      <c r="L183">
        <f>DYN_cyclist!N183</f>
        <v>64</v>
      </c>
      <c r="M183">
        <f>DYN_cyclist!O183</f>
        <v>65</v>
      </c>
      <c r="N183">
        <f>DYN_cyclist!P183</f>
        <v>63</v>
      </c>
      <c r="O183">
        <f>DYN_cyclist!Q183</f>
        <v>68</v>
      </c>
      <c r="P183" s="7">
        <f t="shared" si="19"/>
        <v>49.657555623569564</v>
      </c>
      <c r="Q183" s="13">
        <f t="shared" si="20"/>
        <v>45.700566969834952</v>
      </c>
      <c r="R183" s="13">
        <f t="shared" si="21"/>
        <v>45.627120212168663</v>
      </c>
      <c r="S183" s="13">
        <f t="shared" si="22"/>
        <v>53.314037334393504</v>
      </c>
      <c r="T183" s="13">
        <f t="shared" si="23"/>
        <v>46.979840160711291</v>
      </c>
      <c r="U183" s="13">
        <f t="shared" si="24"/>
        <v>37.096651414454804</v>
      </c>
      <c r="V183" s="14">
        <f t="shared" si="25"/>
        <v>50.222018031220138</v>
      </c>
      <c r="W183">
        <f t="shared" si="26"/>
        <v>64.665042254812377</v>
      </c>
    </row>
    <row r="184" spans="1:23" x14ac:dyDescent="0.3">
      <c r="A184">
        <f>DYN_cyclist!A184</f>
        <v>183</v>
      </c>
      <c r="B184">
        <f>DYN_cyclist!D184</f>
        <v>72</v>
      </c>
      <c r="C184">
        <f>DYN_cyclist!E184</f>
        <v>77</v>
      </c>
      <c r="D184">
        <f t="shared" si="18"/>
        <v>77</v>
      </c>
      <c r="E184">
        <f>DYN_cyclist!G184</f>
        <v>77</v>
      </c>
      <c r="F184">
        <f>DYN_cyclist!H184</f>
        <v>68</v>
      </c>
      <c r="G184">
        <f>DYN_cyclist!I184</f>
        <v>71</v>
      </c>
      <c r="H184">
        <f>DYN_cyclist!J184</f>
        <v>73</v>
      </c>
      <c r="I184">
        <f>DYN_cyclist!K184</f>
        <v>74</v>
      </c>
      <c r="J184">
        <f>DYN_cyclist!L184</f>
        <v>63</v>
      </c>
      <c r="K184">
        <f>DYN_cyclist!M184</f>
        <v>64</v>
      </c>
      <c r="L184">
        <f>DYN_cyclist!N184</f>
        <v>70</v>
      </c>
      <c r="M184">
        <f>DYN_cyclist!O184</f>
        <v>73</v>
      </c>
      <c r="N184">
        <f>DYN_cyclist!P184</f>
        <v>78</v>
      </c>
      <c r="O184">
        <f>DYN_cyclist!Q184</f>
        <v>71</v>
      </c>
      <c r="P184" s="7">
        <f t="shared" si="19"/>
        <v>73.271284928427292</v>
      </c>
      <c r="Q184" s="13">
        <f t="shared" si="20"/>
        <v>72.604880029267363</v>
      </c>
      <c r="R184" s="13">
        <f t="shared" si="21"/>
        <v>55.265381038322253</v>
      </c>
      <c r="S184" s="13">
        <f t="shared" si="22"/>
        <v>59.007915686556004</v>
      </c>
      <c r="T184" s="13">
        <f t="shared" si="23"/>
        <v>60.440505307564962</v>
      </c>
      <c r="U184" s="13">
        <f t="shared" si="24"/>
        <v>68.473495256609752</v>
      </c>
      <c r="V184" s="14">
        <f t="shared" si="25"/>
        <v>59.972270086014653</v>
      </c>
      <c r="W184">
        <f t="shared" si="26"/>
        <v>76.105856152865371</v>
      </c>
    </row>
    <row r="185" spans="1:23" x14ac:dyDescent="0.3">
      <c r="A185">
        <f>DYN_cyclist!A185</f>
        <v>184</v>
      </c>
      <c r="B185">
        <f>DYN_cyclist!D185</f>
        <v>67</v>
      </c>
      <c r="C185">
        <f>DYN_cyclist!E185</f>
        <v>72</v>
      </c>
      <c r="D185">
        <f t="shared" si="18"/>
        <v>73</v>
      </c>
      <c r="E185">
        <f>DYN_cyclist!G185</f>
        <v>73</v>
      </c>
      <c r="F185">
        <f>DYN_cyclist!H185</f>
        <v>61</v>
      </c>
      <c r="G185">
        <f>DYN_cyclist!I185</f>
        <v>71</v>
      </c>
      <c r="H185">
        <f>DYN_cyclist!J185</f>
        <v>72</v>
      </c>
      <c r="I185">
        <f>DYN_cyclist!K185</f>
        <v>71</v>
      </c>
      <c r="J185">
        <f>DYN_cyclist!L185</f>
        <v>57</v>
      </c>
      <c r="K185">
        <f>DYN_cyclist!M185</f>
        <v>58</v>
      </c>
      <c r="L185">
        <f>DYN_cyclist!N185</f>
        <v>68</v>
      </c>
      <c r="M185">
        <f>DYN_cyclist!O185</f>
        <v>66</v>
      </c>
      <c r="N185">
        <f>DYN_cyclist!P185</f>
        <v>71</v>
      </c>
      <c r="O185">
        <f>DYN_cyclist!Q185</f>
        <v>58</v>
      </c>
      <c r="P185" s="7">
        <f t="shared" si="19"/>
        <v>65.671012386072789</v>
      </c>
      <c r="Q185" s="13">
        <f t="shared" si="20"/>
        <v>64.547431991777444</v>
      </c>
      <c r="R185" s="13">
        <f t="shared" si="21"/>
        <v>47.886453214838006</v>
      </c>
      <c r="S185" s="13">
        <f t="shared" si="22"/>
        <v>47.274119851428111</v>
      </c>
      <c r="T185" s="13">
        <f t="shared" si="23"/>
        <v>52.029626634921229</v>
      </c>
      <c r="U185" s="13">
        <f t="shared" si="24"/>
        <v>60.341179609972571</v>
      </c>
      <c r="V185" s="14">
        <f t="shared" si="25"/>
        <v>52.092809843899325</v>
      </c>
      <c r="W185">
        <f t="shared" si="26"/>
        <v>71.998532076508525</v>
      </c>
    </row>
    <row r="186" spans="1:23" x14ac:dyDescent="0.3">
      <c r="A186">
        <f>DYN_cyclist!A186</f>
        <v>185</v>
      </c>
      <c r="B186">
        <f>DYN_cyclist!D186</f>
        <v>72</v>
      </c>
      <c r="C186">
        <f>DYN_cyclist!E186</f>
        <v>56</v>
      </c>
      <c r="D186">
        <f t="shared" si="18"/>
        <v>62</v>
      </c>
      <c r="E186">
        <f>DYN_cyclist!G186</f>
        <v>67</v>
      </c>
      <c r="F186">
        <f>DYN_cyclist!H186</f>
        <v>63</v>
      </c>
      <c r="G186">
        <f>DYN_cyclist!I186</f>
        <v>72</v>
      </c>
      <c r="H186">
        <f>DYN_cyclist!J186</f>
        <v>69</v>
      </c>
      <c r="I186">
        <f>DYN_cyclist!K186</f>
        <v>64</v>
      </c>
      <c r="J186">
        <f>DYN_cyclist!L186</f>
        <v>71</v>
      </c>
      <c r="K186">
        <f>DYN_cyclist!M186</f>
        <v>71</v>
      </c>
      <c r="L186">
        <f>DYN_cyclist!N186</f>
        <v>69</v>
      </c>
      <c r="M186">
        <f>DYN_cyclist!O186</f>
        <v>66</v>
      </c>
      <c r="N186">
        <f>DYN_cyclist!P186</f>
        <v>65</v>
      </c>
      <c r="O186">
        <f>DYN_cyclist!Q186</f>
        <v>66</v>
      </c>
      <c r="P186" s="7">
        <f t="shared" si="19"/>
        <v>60.177478766538911</v>
      </c>
      <c r="Q186" s="13">
        <f t="shared" si="20"/>
        <v>49.434123333123168</v>
      </c>
      <c r="R186" s="13">
        <f t="shared" si="21"/>
        <v>60.600503936246128</v>
      </c>
      <c r="S186" s="13">
        <f t="shared" si="22"/>
        <v>49.168810651824202</v>
      </c>
      <c r="T186" s="13">
        <f t="shared" si="23"/>
        <v>64.190967346589531</v>
      </c>
      <c r="U186" s="13">
        <f t="shared" si="24"/>
        <v>39.010235904559309</v>
      </c>
      <c r="V186" s="14">
        <f t="shared" si="25"/>
        <v>56.423663013698629</v>
      </c>
      <c r="W186">
        <f t="shared" si="26"/>
        <v>70.969025770475199</v>
      </c>
    </row>
    <row r="187" spans="1:23" x14ac:dyDescent="0.3">
      <c r="A187">
        <f>DYN_cyclist!A187</f>
        <v>186</v>
      </c>
      <c r="B187">
        <f>DYN_cyclist!D187</f>
        <v>69</v>
      </c>
      <c r="C187">
        <f>DYN_cyclist!E187</f>
        <v>78</v>
      </c>
      <c r="D187">
        <f t="shared" si="18"/>
        <v>77</v>
      </c>
      <c r="E187">
        <f>DYN_cyclist!G187</f>
        <v>76</v>
      </c>
      <c r="F187">
        <f>DYN_cyclist!H187</f>
        <v>61</v>
      </c>
      <c r="G187">
        <f>DYN_cyclist!I187</f>
        <v>71</v>
      </c>
      <c r="H187">
        <f>DYN_cyclist!J187</f>
        <v>75</v>
      </c>
      <c r="I187">
        <f>DYN_cyclist!K187</f>
        <v>75</v>
      </c>
      <c r="J187">
        <f>DYN_cyclist!L187</f>
        <v>60</v>
      </c>
      <c r="K187">
        <f>DYN_cyclist!M187</f>
        <v>68</v>
      </c>
      <c r="L187">
        <f>DYN_cyclist!N187</f>
        <v>76</v>
      </c>
      <c r="M187">
        <f>DYN_cyclist!O187</f>
        <v>72</v>
      </c>
      <c r="N187">
        <f>DYN_cyclist!P187</f>
        <v>69</v>
      </c>
      <c r="O187">
        <f>DYN_cyclist!Q187</f>
        <v>61</v>
      </c>
      <c r="P187" s="7">
        <f t="shared" si="19"/>
        <v>73.775103587437883</v>
      </c>
      <c r="Q187" s="13">
        <f t="shared" si="20"/>
        <v>72.465066097155216</v>
      </c>
      <c r="R187" s="13">
        <f t="shared" si="21"/>
        <v>60.918913495781055</v>
      </c>
      <c r="S187" s="13">
        <f t="shared" si="22"/>
        <v>49.10352265574096</v>
      </c>
      <c r="T187" s="13">
        <f t="shared" si="23"/>
        <v>58.037739418537598</v>
      </c>
      <c r="U187" s="13">
        <f t="shared" si="24"/>
        <v>70.439643173735931</v>
      </c>
      <c r="V187" s="14">
        <f t="shared" si="25"/>
        <v>55.975774514176493</v>
      </c>
      <c r="W187">
        <f t="shared" si="26"/>
        <v>76.321010428540873</v>
      </c>
    </row>
    <row r="188" spans="1:23" x14ac:dyDescent="0.3">
      <c r="A188">
        <f>DYN_cyclist!A188</f>
        <v>187</v>
      </c>
      <c r="B188">
        <f>DYN_cyclist!D188</f>
        <v>74</v>
      </c>
      <c r="C188">
        <f>DYN_cyclist!E188</f>
        <v>57</v>
      </c>
      <c r="D188">
        <f t="shared" si="18"/>
        <v>57</v>
      </c>
      <c r="E188">
        <f>DYN_cyclist!G188</f>
        <v>57</v>
      </c>
      <c r="F188">
        <f>DYN_cyclist!H188</f>
        <v>78</v>
      </c>
      <c r="G188">
        <f>DYN_cyclist!I188</f>
        <v>72</v>
      </c>
      <c r="H188">
        <f>DYN_cyclist!J188</f>
        <v>72</v>
      </c>
      <c r="I188">
        <f>DYN_cyclist!K188</f>
        <v>72</v>
      </c>
      <c r="J188">
        <f>DYN_cyclist!L188</f>
        <v>51</v>
      </c>
      <c r="K188">
        <f>DYN_cyclist!M188</f>
        <v>64</v>
      </c>
      <c r="L188">
        <f>DYN_cyclist!N188</f>
        <v>69</v>
      </c>
      <c r="M188">
        <f>DYN_cyclist!O188</f>
        <v>65</v>
      </c>
      <c r="N188">
        <f>DYN_cyclist!P188</f>
        <v>66</v>
      </c>
      <c r="O188">
        <f>DYN_cyclist!Q188</f>
        <v>78</v>
      </c>
      <c r="P188" s="7">
        <f t="shared" si="19"/>
        <v>52.659094649314071</v>
      </c>
      <c r="Q188" s="13">
        <f t="shared" si="20"/>
        <v>50.932954609566941</v>
      </c>
      <c r="R188" s="13">
        <f t="shared" si="21"/>
        <v>55.016714803308417</v>
      </c>
      <c r="S188" s="13">
        <f t="shared" si="22"/>
        <v>70.691648890312266</v>
      </c>
      <c r="T188" s="13">
        <f t="shared" si="23"/>
        <v>47.843587718978441</v>
      </c>
      <c r="U188" s="13">
        <f t="shared" si="24"/>
        <v>40.444162942550491</v>
      </c>
      <c r="V188" s="14">
        <f t="shared" si="25"/>
        <v>58.467738834023571</v>
      </c>
      <c r="W188">
        <f t="shared" si="26"/>
        <v>73.771046535233125</v>
      </c>
    </row>
    <row r="189" spans="1:23" x14ac:dyDescent="0.3">
      <c r="A189">
        <f>DYN_cyclist!A189</f>
        <v>188</v>
      </c>
      <c r="B189">
        <f>DYN_cyclist!D189</f>
        <v>78</v>
      </c>
      <c r="C189">
        <f>DYN_cyclist!E189</f>
        <v>75</v>
      </c>
      <c r="D189">
        <f t="shared" si="18"/>
        <v>76</v>
      </c>
      <c r="E189">
        <f>DYN_cyclist!G189</f>
        <v>76</v>
      </c>
      <c r="F189">
        <f>DYN_cyclist!H189</f>
        <v>72</v>
      </c>
      <c r="G189">
        <f>DYN_cyclist!I189</f>
        <v>75</v>
      </c>
      <c r="H189">
        <f>DYN_cyclist!J189</f>
        <v>78</v>
      </c>
      <c r="I189">
        <f>DYN_cyclist!K189</f>
        <v>73</v>
      </c>
      <c r="J189">
        <f>DYN_cyclist!L189</f>
        <v>74</v>
      </c>
      <c r="K189">
        <f>DYN_cyclist!M189</f>
        <v>74</v>
      </c>
      <c r="L189">
        <f>DYN_cyclist!N189</f>
        <v>81</v>
      </c>
      <c r="M189">
        <f>DYN_cyclist!O189</f>
        <v>74</v>
      </c>
      <c r="N189">
        <f>DYN_cyclist!P189</f>
        <v>83</v>
      </c>
      <c r="O189">
        <f>DYN_cyclist!Q189</f>
        <v>72</v>
      </c>
      <c r="P189" s="7">
        <f t="shared" si="19"/>
        <v>78.071851941333406</v>
      </c>
      <c r="Q189" s="13">
        <f t="shared" si="20"/>
        <v>72.804054490921459</v>
      </c>
      <c r="R189" s="13">
        <f t="shared" si="21"/>
        <v>72.690947008479995</v>
      </c>
      <c r="S189" s="13">
        <f t="shared" si="22"/>
        <v>64.420787872764151</v>
      </c>
      <c r="T189" s="13">
        <f t="shared" si="23"/>
        <v>75.261664074700988</v>
      </c>
      <c r="U189" s="13">
        <f t="shared" si="24"/>
        <v>66.507678476129385</v>
      </c>
      <c r="V189" s="14">
        <f t="shared" si="25"/>
        <v>68.369452022937239</v>
      </c>
      <c r="W189">
        <f t="shared" si="26"/>
        <v>78.388802179097354</v>
      </c>
    </row>
    <row r="190" spans="1:23" x14ac:dyDescent="0.3">
      <c r="A190">
        <f>DYN_cyclist!A190</f>
        <v>189</v>
      </c>
      <c r="B190">
        <f>DYN_cyclist!D190</f>
        <v>66</v>
      </c>
      <c r="C190">
        <f>DYN_cyclist!E190</f>
        <v>73</v>
      </c>
      <c r="D190">
        <f t="shared" si="18"/>
        <v>71</v>
      </c>
      <c r="E190">
        <f>DYN_cyclist!G190</f>
        <v>68</v>
      </c>
      <c r="F190">
        <f>DYN_cyclist!H190</f>
        <v>65</v>
      </c>
      <c r="G190">
        <f>DYN_cyclist!I190</f>
        <v>70</v>
      </c>
      <c r="H190">
        <f>DYN_cyclist!J190</f>
        <v>70</v>
      </c>
      <c r="I190">
        <f>DYN_cyclist!K190</f>
        <v>73</v>
      </c>
      <c r="J190">
        <f>DYN_cyclist!L190</f>
        <v>58</v>
      </c>
      <c r="K190">
        <f>DYN_cyclist!M190</f>
        <v>57</v>
      </c>
      <c r="L190">
        <f>DYN_cyclist!N190</f>
        <v>66</v>
      </c>
      <c r="M190">
        <f>DYN_cyclist!O190</f>
        <v>66</v>
      </c>
      <c r="N190">
        <f>DYN_cyclist!P190</f>
        <v>67</v>
      </c>
      <c r="O190">
        <f>DYN_cyclist!Q190</f>
        <v>64</v>
      </c>
      <c r="P190" s="7">
        <f t="shared" si="19"/>
        <v>60.694871456237053</v>
      </c>
      <c r="Q190" s="13">
        <f t="shared" si="20"/>
        <v>63.73411908875336</v>
      </c>
      <c r="R190" s="13">
        <f t="shared" si="21"/>
        <v>46.080173526617159</v>
      </c>
      <c r="S190" s="13">
        <f t="shared" si="22"/>
        <v>52.739337198558452</v>
      </c>
      <c r="T190" s="13">
        <f t="shared" si="23"/>
        <v>51.40830945257715</v>
      </c>
      <c r="U190" s="13">
        <f t="shared" si="24"/>
        <v>61.466406015079578</v>
      </c>
      <c r="V190" s="14">
        <f t="shared" si="25"/>
        <v>50.727425390251675</v>
      </c>
      <c r="W190">
        <f t="shared" si="26"/>
        <v>70.835173880397107</v>
      </c>
    </row>
    <row r="191" spans="1:23" x14ac:dyDescent="0.3">
      <c r="A191">
        <f>DYN_cyclist!A191</f>
        <v>190</v>
      </c>
      <c r="B191">
        <f>DYN_cyclist!D191</f>
        <v>69</v>
      </c>
      <c r="C191">
        <f>DYN_cyclist!E191</f>
        <v>67</v>
      </c>
      <c r="D191">
        <f t="shared" si="18"/>
        <v>68</v>
      </c>
      <c r="E191">
        <f>DYN_cyclist!G191</f>
        <v>69</v>
      </c>
      <c r="F191">
        <f>DYN_cyclist!H191</f>
        <v>59</v>
      </c>
      <c r="G191">
        <f>DYN_cyclist!I191</f>
        <v>69</v>
      </c>
      <c r="H191">
        <f>DYN_cyclist!J191</f>
        <v>68</v>
      </c>
      <c r="I191">
        <f>DYN_cyclist!K191</f>
        <v>65</v>
      </c>
      <c r="J191">
        <f>DYN_cyclist!L191</f>
        <v>70</v>
      </c>
      <c r="K191">
        <f>DYN_cyclist!M191</f>
        <v>55</v>
      </c>
      <c r="L191">
        <f>DYN_cyclist!N191</f>
        <v>68</v>
      </c>
      <c r="M191">
        <f>DYN_cyclist!O191</f>
        <v>65</v>
      </c>
      <c r="N191">
        <f>DYN_cyclist!P191</f>
        <v>78</v>
      </c>
      <c r="O191">
        <f>DYN_cyclist!Q191</f>
        <v>59</v>
      </c>
      <c r="P191" s="7">
        <f t="shared" si="19"/>
        <v>60.586970252298862</v>
      </c>
      <c r="Q191" s="13">
        <f t="shared" si="20"/>
        <v>57.10447590749601</v>
      </c>
      <c r="R191" s="13">
        <f t="shared" si="21"/>
        <v>45.569118714336064</v>
      </c>
      <c r="S191" s="13">
        <f t="shared" si="22"/>
        <v>44.401039973790091</v>
      </c>
      <c r="T191" s="13">
        <f t="shared" si="23"/>
        <v>62.498937559941211</v>
      </c>
      <c r="U191" s="13">
        <f t="shared" si="24"/>
        <v>52.777052302870963</v>
      </c>
      <c r="V191" s="14">
        <f t="shared" si="25"/>
        <v>53.749477699904432</v>
      </c>
      <c r="W191">
        <f t="shared" si="26"/>
        <v>70.160318402980337</v>
      </c>
    </row>
    <row r="192" spans="1:23" x14ac:dyDescent="0.3">
      <c r="A192">
        <f>DYN_cyclist!A192</f>
        <v>191</v>
      </c>
      <c r="B192">
        <f>DYN_cyclist!D192</f>
        <v>70</v>
      </c>
      <c r="C192">
        <f>DYN_cyclist!E192</f>
        <v>58</v>
      </c>
      <c r="D192">
        <f t="shared" si="18"/>
        <v>64</v>
      </c>
      <c r="E192">
        <f>DYN_cyclist!G192</f>
        <v>69</v>
      </c>
      <c r="F192">
        <f>DYN_cyclist!H192</f>
        <v>56</v>
      </c>
      <c r="G192">
        <f>DYN_cyclist!I192</f>
        <v>70</v>
      </c>
      <c r="H192">
        <f>DYN_cyclist!J192</f>
        <v>71</v>
      </c>
      <c r="I192">
        <f>DYN_cyclist!K192</f>
        <v>63</v>
      </c>
      <c r="J192">
        <f>DYN_cyclist!L192</f>
        <v>64</v>
      </c>
      <c r="K192">
        <f>DYN_cyclist!M192</f>
        <v>68</v>
      </c>
      <c r="L192">
        <f>DYN_cyclist!N192</f>
        <v>72</v>
      </c>
      <c r="M192">
        <f>DYN_cyclist!O192</f>
        <v>69</v>
      </c>
      <c r="N192">
        <f>DYN_cyclist!P192</f>
        <v>66</v>
      </c>
      <c r="O192">
        <f>DYN_cyclist!Q192</f>
        <v>62</v>
      </c>
      <c r="P192" s="7">
        <f t="shared" si="19"/>
        <v>61.831338665511034</v>
      </c>
      <c r="Q192" s="13">
        <f t="shared" si="20"/>
        <v>50.705322444916582</v>
      </c>
      <c r="R192" s="13">
        <f t="shared" si="21"/>
        <v>58.479558805101234</v>
      </c>
      <c r="S192" s="13">
        <f t="shared" si="22"/>
        <v>41.4717639635859</v>
      </c>
      <c r="T192" s="13">
        <f t="shared" si="23"/>
        <v>58.270966507319429</v>
      </c>
      <c r="U192" s="13">
        <f t="shared" si="24"/>
        <v>41.640059928538363</v>
      </c>
      <c r="V192" s="14">
        <f t="shared" si="25"/>
        <v>54.072404268875438</v>
      </c>
      <c r="W192">
        <f t="shared" si="26"/>
        <v>69.663550818495253</v>
      </c>
    </row>
    <row r="193" spans="1:23" x14ac:dyDescent="0.3">
      <c r="A193">
        <f>DYN_cyclist!A193</f>
        <v>192</v>
      </c>
      <c r="B193">
        <f>DYN_cyclist!D193</f>
        <v>72</v>
      </c>
      <c r="C193">
        <f>DYN_cyclist!E193</f>
        <v>53</v>
      </c>
      <c r="D193">
        <f t="shared" si="18"/>
        <v>59</v>
      </c>
      <c r="E193">
        <f>DYN_cyclist!G193</f>
        <v>65</v>
      </c>
      <c r="F193">
        <f>DYN_cyclist!H193</f>
        <v>67</v>
      </c>
      <c r="G193">
        <f>DYN_cyclist!I193</f>
        <v>69</v>
      </c>
      <c r="H193">
        <f>DYN_cyclist!J193</f>
        <v>74</v>
      </c>
      <c r="I193">
        <f>DYN_cyclist!K193</f>
        <v>70</v>
      </c>
      <c r="J193">
        <f>DYN_cyclist!L193</f>
        <v>51</v>
      </c>
      <c r="K193">
        <f>DYN_cyclist!M193</f>
        <v>79</v>
      </c>
      <c r="L193">
        <f>DYN_cyclist!N193</f>
        <v>78</v>
      </c>
      <c r="M193">
        <f>DYN_cyclist!O193</f>
        <v>53</v>
      </c>
      <c r="N193">
        <f>DYN_cyclist!P193</f>
        <v>64</v>
      </c>
      <c r="O193">
        <f>DYN_cyclist!Q193</f>
        <v>73</v>
      </c>
      <c r="P193" s="7">
        <f t="shared" si="19"/>
        <v>61.427079351579742</v>
      </c>
      <c r="Q193" s="13">
        <f t="shared" si="20"/>
        <v>49.444080583239881</v>
      </c>
      <c r="R193" s="13">
        <f t="shared" si="21"/>
        <v>72.930165020828667</v>
      </c>
      <c r="S193" s="13">
        <f t="shared" si="22"/>
        <v>55.631391400058156</v>
      </c>
      <c r="T193" s="13">
        <f t="shared" si="23"/>
        <v>48.842784247316828</v>
      </c>
      <c r="U193" s="13">
        <f t="shared" si="24"/>
        <v>36.668807816410364</v>
      </c>
      <c r="V193" s="14">
        <f t="shared" si="25"/>
        <v>54.959867792290538</v>
      </c>
      <c r="W193">
        <f t="shared" si="26"/>
        <v>75.00714194971745</v>
      </c>
    </row>
    <row r="194" spans="1:23" x14ac:dyDescent="0.3">
      <c r="A194">
        <f>DYN_cyclist!A194</f>
        <v>193</v>
      </c>
      <c r="B194">
        <f>DYN_cyclist!D194</f>
        <v>60</v>
      </c>
      <c r="C194">
        <f>DYN_cyclist!E194</f>
        <v>69</v>
      </c>
      <c r="D194">
        <f t="shared" si="18"/>
        <v>69</v>
      </c>
      <c r="E194">
        <f>DYN_cyclist!G194</f>
        <v>69</v>
      </c>
      <c r="F194">
        <f>DYN_cyclist!H194</f>
        <v>60</v>
      </c>
      <c r="G194">
        <f>DYN_cyclist!I194</f>
        <v>63</v>
      </c>
      <c r="H194">
        <f>DYN_cyclist!J194</f>
        <v>60</v>
      </c>
      <c r="I194">
        <f>DYN_cyclist!K194</f>
        <v>63</v>
      </c>
      <c r="J194">
        <f>DYN_cyclist!L194</f>
        <v>51</v>
      </c>
      <c r="K194">
        <f>DYN_cyclist!M194</f>
        <v>54</v>
      </c>
      <c r="L194">
        <f>DYN_cyclist!N194</f>
        <v>57</v>
      </c>
      <c r="M194">
        <f>DYN_cyclist!O194</f>
        <v>66</v>
      </c>
      <c r="N194">
        <f>DYN_cyclist!P194</f>
        <v>66</v>
      </c>
      <c r="O194">
        <f>DYN_cyclist!Q194</f>
        <v>59</v>
      </c>
      <c r="P194" s="7">
        <f t="shared" si="19"/>
        <v>55.936606058964536</v>
      </c>
      <c r="Q194" s="13">
        <f t="shared" si="20"/>
        <v>56.585402691352691</v>
      </c>
      <c r="R194" s="13">
        <f t="shared" si="21"/>
        <v>38.735817013362137</v>
      </c>
      <c r="S194" s="13">
        <f t="shared" si="22"/>
        <v>44.879631588828396</v>
      </c>
      <c r="T194" s="13">
        <f t="shared" si="23"/>
        <v>42.079021686352554</v>
      </c>
      <c r="U194" s="13">
        <f t="shared" si="24"/>
        <v>54.196725413426861</v>
      </c>
      <c r="V194" s="14">
        <f t="shared" si="25"/>
        <v>42.921695285122645</v>
      </c>
      <c r="W194">
        <f t="shared" si="26"/>
        <v>66.87577324378411</v>
      </c>
    </row>
    <row r="195" spans="1:23" x14ac:dyDescent="0.3">
      <c r="A195">
        <f>DYN_cyclist!A195</f>
        <v>194</v>
      </c>
      <c r="B195">
        <f>DYN_cyclist!D195</f>
        <v>68</v>
      </c>
      <c r="C195">
        <f>DYN_cyclist!E195</f>
        <v>58</v>
      </c>
      <c r="D195">
        <f t="shared" ref="D195:D258" si="27">ROUNDUP((C195+E195)/2,0)</f>
        <v>61</v>
      </c>
      <c r="E195">
        <f>DYN_cyclist!G195</f>
        <v>63</v>
      </c>
      <c r="F195">
        <f>DYN_cyclist!H195</f>
        <v>60</v>
      </c>
      <c r="G195">
        <f>DYN_cyclist!I195</f>
        <v>65</v>
      </c>
      <c r="H195">
        <f>DYN_cyclist!J195</f>
        <v>70</v>
      </c>
      <c r="I195">
        <f>DYN_cyclist!K195</f>
        <v>62</v>
      </c>
      <c r="J195">
        <f>DYN_cyclist!L195</f>
        <v>58</v>
      </c>
      <c r="K195">
        <f>DYN_cyclist!M195</f>
        <v>62</v>
      </c>
      <c r="L195">
        <f>DYN_cyclist!N195</f>
        <v>60</v>
      </c>
      <c r="M195">
        <f>DYN_cyclist!O195</f>
        <v>68</v>
      </c>
      <c r="N195">
        <f>DYN_cyclist!P195</f>
        <v>63</v>
      </c>
      <c r="O195">
        <f>DYN_cyclist!Q195</f>
        <v>58</v>
      </c>
      <c r="P195" s="7">
        <f t="shared" ref="P195:P258" si="28">((($B195*6)^2+($C195*6)^2+($E195*11)^2+($F195*0)^2+($G195*3)^2+($H195*4)^2+($I195*0)^2+($J195*0)^2+($K195*5)^2+($L195*5)^2+($M195*1)^2+($N195*1)^2)+($O195*0)^2)/1846025*91.12</f>
        <v>53.256351999566633</v>
      </c>
      <c r="Q195" s="13">
        <f t="shared" ref="Q195:Q258" si="29">((($B195*2)^2+($C195*14)^2+($E195*10)^2+($F195*7)^2+($G195*2)^2+($H195*7)^2+($I195*5)^2+($J195*0)^2+($K195*0)^2+($L195*3)^2+($M195*0)^2+($N195*0)^2)+($O195*0)^2)/3088326.56*90.98</f>
        <v>48.214301275186394</v>
      </c>
      <c r="R195" s="13">
        <f t="shared" ref="R195:R258" si="30">((($B195*5)^2+($C195*2)^2+($E195*1)^2+($F195*0)^2+($G195*2)^2+($H195*1)^2+($I195*1)^2+($J195*0)^2+($K195*10.75)^2+($L195*7)^2+($M195*0)^2+($N195*0)^2)+($O195*1)^2)/1485576.56*IF(B195&gt;77,92,IF(B195&gt;75,92-0.5,IF(B195&gt;73,92-0.88,92-1.65)))</f>
        <v>47.599634876778076</v>
      </c>
      <c r="S195" s="13">
        <f t="shared" ref="S195:S258" si="31">((($B195*1)^2+($C195*4)^2+($E195*2)^2+($F195*13)^2+($G195*0)^2+($H195*3.5)^2+($I195*0)^2+($J195*0)^2+($K195*0)^2+($L195*1)^2+($M195*0)^2+($N195*0)^2+($O195*6)^2)/1697831.25*IF(F195&gt;81,87,IF(F195&gt;80,87-0.1,IF(F195&gt;79,87-0.2,86.6))))</f>
        <v>44.245521926869934</v>
      </c>
      <c r="T195" s="13">
        <f t="shared" ref="T195:T258" si="32">(($B195*7)^2+($C195*3)^2+($E195*4)^2+($F195*0)^2+($G195*2.5)^2+($H195*2)^2+($I195*0)^2+($J195*11)^2+($K195*1)^2+($L195*5)^2+($M195*3)^2+($N195*0)^2+($O195*0)^2)/1680031.25*91.49</f>
        <v>49.494420542772644</v>
      </c>
      <c r="U195" s="13">
        <f t="shared" ref="U195:U258" si="33">(($B195*1)^2+($C195*14.5)^2+($E195*2)^2+($F195*0)^2+($G195*1)^2+($H195*3)^2+($I195*2.5)^2+($J195*0)^2+($K195*0)^2+($L195*3)^2+($M195*1)^2+($N195*1.25)^2+($O195*0)^2)/1693126.56*81.55</f>
        <v>40.620547392437686</v>
      </c>
      <c r="V195" s="14">
        <f t="shared" ref="V195:V258" si="34">((($B195*13)^2+($C195*4)^2+($E195*3)^2+($F195*2)^2+($G195*2)^2+($H195*2)^2+($I195*0)^2+($J195*2)^2+($K195*0)^2+($L195*0)^2+($M195*3)^2+($N195*1)^2)+($O195*0)^2)/1569500*81.55</f>
        <v>50.968983816502067</v>
      </c>
      <c r="W195">
        <f t="shared" ref="W195:W258" si="35">((LARGE(P195:V195,1)*9)^2+(LARGE(P195:V195,2)*4)^2+(LARGE(P195:V195,3)^2))^(1/4)*2.82883066759522</f>
        <v>64.70616552492649</v>
      </c>
    </row>
    <row r="196" spans="1:23" x14ac:dyDescent="0.3">
      <c r="A196">
        <f>DYN_cyclist!A196</f>
        <v>195</v>
      </c>
      <c r="B196">
        <f>DYN_cyclist!D196</f>
        <v>62</v>
      </c>
      <c r="C196">
        <f>DYN_cyclist!E196</f>
        <v>66</v>
      </c>
      <c r="D196">
        <f t="shared" si="27"/>
        <v>66</v>
      </c>
      <c r="E196">
        <f>DYN_cyclist!G196</f>
        <v>66</v>
      </c>
      <c r="F196">
        <f>DYN_cyclist!H196</f>
        <v>58</v>
      </c>
      <c r="G196">
        <f>DYN_cyclist!I196</f>
        <v>64</v>
      </c>
      <c r="H196">
        <f>DYN_cyclist!J196</f>
        <v>66</v>
      </c>
      <c r="I196">
        <f>DYN_cyclist!K196</f>
        <v>68</v>
      </c>
      <c r="J196">
        <f>DYN_cyclist!L196</f>
        <v>58</v>
      </c>
      <c r="K196">
        <f>DYN_cyclist!M196</f>
        <v>59</v>
      </c>
      <c r="L196">
        <f>DYN_cyclist!N196</f>
        <v>61</v>
      </c>
      <c r="M196">
        <f>DYN_cyclist!O196</f>
        <v>63</v>
      </c>
      <c r="N196">
        <f>DYN_cyclist!P196</f>
        <v>60</v>
      </c>
      <c r="O196">
        <f>DYN_cyclist!Q196</f>
        <v>58</v>
      </c>
      <c r="P196" s="7">
        <f t="shared" si="28"/>
        <v>55.108343386465513</v>
      </c>
      <c r="Q196" s="13">
        <f t="shared" si="29"/>
        <v>54.455700079851667</v>
      </c>
      <c r="R196" s="13">
        <f t="shared" si="30"/>
        <v>44.470834372127541</v>
      </c>
      <c r="S196" s="13">
        <f t="shared" si="31"/>
        <v>42.726198849267256</v>
      </c>
      <c r="T196" s="13">
        <f t="shared" si="32"/>
        <v>47.897990582020427</v>
      </c>
      <c r="U196" s="13">
        <f t="shared" si="33"/>
        <v>50.689193606412978</v>
      </c>
      <c r="V196" s="14">
        <f t="shared" si="34"/>
        <v>44.61099353297228</v>
      </c>
      <c r="W196">
        <f t="shared" si="35"/>
        <v>65.98308465338603</v>
      </c>
    </row>
    <row r="197" spans="1:23" x14ac:dyDescent="0.3">
      <c r="A197">
        <f>DYN_cyclist!A197</f>
        <v>196</v>
      </c>
      <c r="B197">
        <f>DYN_cyclist!D197</f>
        <v>69</v>
      </c>
      <c r="C197">
        <f>DYN_cyclist!E197</f>
        <v>75</v>
      </c>
      <c r="D197">
        <f t="shared" si="27"/>
        <v>75</v>
      </c>
      <c r="E197">
        <f>DYN_cyclist!G197</f>
        <v>74</v>
      </c>
      <c r="F197">
        <f>DYN_cyclist!H197</f>
        <v>63</v>
      </c>
      <c r="G197">
        <f>DYN_cyclist!I197</f>
        <v>68</v>
      </c>
      <c r="H197">
        <f>DYN_cyclist!J197</f>
        <v>72</v>
      </c>
      <c r="I197">
        <f>DYN_cyclist!K197</f>
        <v>72</v>
      </c>
      <c r="J197">
        <f>DYN_cyclist!L197</f>
        <v>56</v>
      </c>
      <c r="K197">
        <f>DYN_cyclist!M197</f>
        <v>65</v>
      </c>
      <c r="L197">
        <f>DYN_cyclist!N197</f>
        <v>76</v>
      </c>
      <c r="M197">
        <f>DYN_cyclist!O197</f>
        <v>75</v>
      </c>
      <c r="N197">
        <f>DYN_cyclist!P197</f>
        <v>76</v>
      </c>
      <c r="O197">
        <f>DYN_cyclist!Q197</f>
        <v>64</v>
      </c>
      <c r="P197" s="7">
        <f t="shared" si="28"/>
        <v>70.213672815915288</v>
      </c>
      <c r="Q197" s="13">
        <f t="shared" si="29"/>
        <v>68.278484312876557</v>
      </c>
      <c r="R197" s="13">
        <f t="shared" si="30"/>
        <v>57.852436377883478</v>
      </c>
      <c r="S197" s="13">
        <f t="shared" si="31"/>
        <v>51.218534939794516</v>
      </c>
      <c r="T197" s="13">
        <f t="shared" si="32"/>
        <v>54.450349825338066</v>
      </c>
      <c r="U197" s="13">
        <f t="shared" si="33"/>
        <v>65.487280902084478</v>
      </c>
      <c r="V197" s="14">
        <f t="shared" si="34"/>
        <v>55.489644026760118</v>
      </c>
      <c r="W197">
        <f t="shared" si="35"/>
        <v>74.389361778291317</v>
      </c>
    </row>
    <row r="198" spans="1:23" x14ac:dyDescent="0.3">
      <c r="A198">
        <f>DYN_cyclist!A198</f>
        <v>197</v>
      </c>
      <c r="B198">
        <f>DYN_cyclist!D198</f>
        <v>66</v>
      </c>
      <c r="C198">
        <f>DYN_cyclist!E198</f>
        <v>64</v>
      </c>
      <c r="D198">
        <f t="shared" si="27"/>
        <v>66</v>
      </c>
      <c r="E198">
        <f>DYN_cyclist!G198</f>
        <v>68</v>
      </c>
      <c r="F198">
        <f>DYN_cyclist!H198</f>
        <v>64</v>
      </c>
      <c r="G198">
        <f>DYN_cyclist!I198</f>
        <v>66</v>
      </c>
      <c r="H198">
        <f>DYN_cyclist!J198</f>
        <v>66</v>
      </c>
      <c r="I198">
        <f>DYN_cyclist!K198</f>
        <v>68</v>
      </c>
      <c r="J198">
        <f>DYN_cyclist!L198</f>
        <v>61</v>
      </c>
      <c r="K198">
        <f>DYN_cyclist!M198</f>
        <v>64</v>
      </c>
      <c r="L198">
        <f>DYN_cyclist!N198</f>
        <v>69</v>
      </c>
      <c r="M198">
        <f>DYN_cyclist!O198</f>
        <v>67</v>
      </c>
      <c r="N198">
        <f>DYN_cyclist!P198</f>
        <v>70</v>
      </c>
      <c r="O198">
        <f>DYN_cyclist!Q198</f>
        <v>64</v>
      </c>
      <c r="P198" s="7">
        <f t="shared" si="28"/>
        <v>59.404400698798774</v>
      </c>
      <c r="Q198" s="13">
        <f t="shared" si="29"/>
        <v>55.167319410677869</v>
      </c>
      <c r="R198" s="13">
        <f t="shared" si="30"/>
        <v>52.731819052126127</v>
      </c>
      <c r="S198" s="13">
        <f t="shared" si="31"/>
        <v>50.301850669788287</v>
      </c>
      <c r="T198" s="13">
        <f t="shared" si="32"/>
        <v>53.515426549357336</v>
      </c>
      <c r="U198" s="13">
        <f t="shared" si="33"/>
        <v>48.71876198522336</v>
      </c>
      <c r="V198" s="14">
        <f t="shared" si="34"/>
        <v>49.607184549219497</v>
      </c>
      <c r="W198">
        <f t="shared" si="35"/>
        <v>68.177753496891768</v>
      </c>
    </row>
    <row r="199" spans="1:23" x14ac:dyDescent="0.3">
      <c r="A199">
        <f>DYN_cyclist!A199</f>
        <v>198</v>
      </c>
      <c r="B199">
        <f>DYN_cyclist!D199</f>
        <v>74</v>
      </c>
      <c r="C199">
        <f>DYN_cyclist!E199</f>
        <v>67</v>
      </c>
      <c r="D199">
        <f t="shared" si="27"/>
        <v>69</v>
      </c>
      <c r="E199">
        <f>DYN_cyclist!G199</f>
        <v>70</v>
      </c>
      <c r="F199">
        <f>DYN_cyclist!H199</f>
        <v>70</v>
      </c>
      <c r="G199">
        <f>DYN_cyclist!I199</f>
        <v>73</v>
      </c>
      <c r="H199">
        <f>DYN_cyclist!J199</f>
        <v>72</v>
      </c>
      <c r="I199">
        <f>DYN_cyclist!K199</f>
        <v>71</v>
      </c>
      <c r="J199">
        <f>DYN_cyclist!L199</f>
        <v>73</v>
      </c>
      <c r="K199">
        <f>DYN_cyclist!M199</f>
        <v>67</v>
      </c>
      <c r="L199">
        <f>DYN_cyclist!N199</f>
        <v>68</v>
      </c>
      <c r="M199">
        <f>DYN_cyclist!O199</f>
        <v>67</v>
      </c>
      <c r="N199">
        <f>DYN_cyclist!P199</f>
        <v>71</v>
      </c>
      <c r="O199">
        <f>DYN_cyclist!Q199</f>
        <v>71</v>
      </c>
      <c r="P199" s="7">
        <f t="shared" si="28"/>
        <v>65.150411289121223</v>
      </c>
      <c r="Q199" s="13">
        <f t="shared" si="29"/>
        <v>61.122815515986112</v>
      </c>
      <c r="R199" s="13">
        <f t="shared" si="30"/>
        <v>57.758948872348924</v>
      </c>
      <c r="S199" s="13">
        <f t="shared" si="31"/>
        <v>59.912141680747126</v>
      </c>
      <c r="T199" s="13">
        <f t="shared" si="32"/>
        <v>67.879211897100134</v>
      </c>
      <c r="U199" s="13">
        <f t="shared" si="33"/>
        <v>53.288246004997404</v>
      </c>
      <c r="V199" s="14">
        <f t="shared" si="34"/>
        <v>60.780755590952531</v>
      </c>
      <c r="W199">
        <f t="shared" si="35"/>
        <v>73.057316756224708</v>
      </c>
    </row>
    <row r="200" spans="1:23" x14ac:dyDescent="0.3">
      <c r="A200">
        <f>DYN_cyclist!A200</f>
        <v>199</v>
      </c>
      <c r="B200">
        <f>DYN_cyclist!D200</f>
        <v>68</v>
      </c>
      <c r="C200">
        <f>DYN_cyclist!E200</f>
        <v>70</v>
      </c>
      <c r="D200">
        <f t="shared" si="27"/>
        <v>74</v>
      </c>
      <c r="E200">
        <f>DYN_cyclist!G200</f>
        <v>77</v>
      </c>
      <c r="F200">
        <f>DYN_cyclist!H200</f>
        <v>57</v>
      </c>
      <c r="G200">
        <f>DYN_cyclist!I200</f>
        <v>74</v>
      </c>
      <c r="H200">
        <f>DYN_cyclist!J200</f>
        <v>71</v>
      </c>
      <c r="I200">
        <f>DYN_cyclist!K200</f>
        <v>71</v>
      </c>
      <c r="J200">
        <f>DYN_cyclist!L200</f>
        <v>55</v>
      </c>
      <c r="K200">
        <f>DYN_cyclist!M200</f>
        <v>59</v>
      </c>
      <c r="L200">
        <f>DYN_cyclist!N200</f>
        <v>72</v>
      </c>
      <c r="M200">
        <f>DYN_cyclist!O200</f>
        <v>65</v>
      </c>
      <c r="N200">
        <f>DYN_cyclist!P200</f>
        <v>59</v>
      </c>
      <c r="O200">
        <f>DYN_cyclist!Q200</f>
        <v>58</v>
      </c>
      <c r="P200" s="7">
        <f t="shared" si="28"/>
        <v>69.822049690551324</v>
      </c>
      <c r="Q200" s="13">
        <f t="shared" si="29"/>
        <v>64.003053219864157</v>
      </c>
      <c r="R200" s="13">
        <f t="shared" si="30"/>
        <v>50.647402815022197</v>
      </c>
      <c r="S200" s="13">
        <f t="shared" si="31"/>
        <v>43.042195300622481</v>
      </c>
      <c r="T200" s="13">
        <f t="shared" si="32"/>
        <v>52.118923025985382</v>
      </c>
      <c r="U200" s="13">
        <f t="shared" si="33"/>
        <v>57.665282437229621</v>
      </c>
      <c r="V200" s="14">
        <f t="shared" si="34"/>
        <v>53.096454189232233</v>
      </c>
      <c r="W200">
        <f t="shared" si="35"/>
        <v>73.820746864200188</v>
      </c>
    </row>
    <row r="201" spans="1:23" x14ac:dyDescent="0.3">
      <c r="A201">
        <f>DYN_cyclist!A201</f>
        <v>200</v>
      </c>
      <c r="B201">
        <f>DYN_cyclist!D201</f>
        <v>76</v>
      </c>
      <c r="C201">
        <f>DYN_cyclist!E201</f>
        <v>65</v>
      </c>
      <c r="D201">
        <f t="shared" si="27"/>
        <v>68</v>
      </c>
      <c r="E201">
        <f>DYN_cyclist!G201</f>
        <v>71</v>
      </c>
      <c r="F201">
        <f>DYN_cyclist!H201</f>
        <v>77</v>
      </c>
      <c r="G201">
        <f>DYN_cyclist!I201</f>
        <v>70</v>
      </c>
      <c r="H201">
        <f>DYN_cyclist!J201</f>
        <v>76</v>
      </c>
      <c r="I201">
        <f>DYN_cyclist!K201</f>
        <v>67</v>
      </c>
      <c r="J201">
        <f>DYN_cyclist!L201</f>
        <v>60</v>
      </c>
      <c r="K201">
        <f>DYN_cyclist!M201</f>
        <v>71</v>
      </c>
      <c r="L201">
        <f>DYN_cyclist!N201</f>
        <v>71</v>
      </c>
      <c r="M201">
        <f>DYN_cyclist!O201</f>
        <v>61</v>
      </c>
      <c r="N201">
        <f>DYN_cyclist!P201</f>
        <v>64</v>
      </c>
      <c r="O201">
        <f>DYN_cyclist!Q201</f>
        <v>79</v>
      </c>
      <c r="P201" s="7">
        <f t="shared" si="28"/>
        <v>67.444669275876549</v>
      </c>
      <c r="Q201" s="13">
        <f t="shared" si="29"/>
        <v>62.04259440102733</v>
      </c>
      <c r="R201" s="13">
        <f t="shared" si="30"/>
        <v>63.563604200075694</v>
      </c>
      <c r="S201" s="13">
        <f t="shared" si="31"/>
        <v>71.205434815739196</v>
      </c>
      <c r="T201" s="13">
        <f t="shared" si="32"/>
        <v>57.484548343966814</v>
      </c>
      <c r="U201" s="13">
        <f t="shared" si="33"/>
        <v>50.798841980838091</v>
      </c>
      <c r="V201" s="14">
        <f t="shared" si="34"/>
        <v>62.74169665498566</v>
      </c>
      <c r="W201">
        <f t="shared" si="35"/>
        <v>74.748491395612902</v>
      </c>
    </row>
    <row r="202" spans="1:23" x14ac:dyDescent="0.3">
      <c r="A202">
        <f>DYN_cyclist!A202</f>
        <v>201</v>
      </c>
      <c r="B202">
        <f>DYN_cyclist!D202</f>
        <v>66</v>
      </c>
      <c r="C202">
        <f>DYN_cyclist!E202</f>
        <v>69</v>
      </c>
      <c r="D202">
        <f t="shared" si="27"/>
        <v>70</v>
      </c>
      <c r="E202">
        <f>DYN_cyclist!G202</f>
        <v>70</v>
      </c>
      <c r="F202">
        <f>DYN_cyclist!H202</f>
        <v>60</v>
      </c>
      <c r="G202">
        <f>DYN_cyclist!I202</f>
        <v>68</v>
      </c>
      <c r="H202">
        <f>DYN_cyclist!J202</f>
        <v>70</v>
      </c>
      <c r="I202">
        <f>DYN_cyclist!K202</f>
        <v>66</v>
      </c>
      <c r="J202">
        <f>DYN_cyclist!L202</f>
        <v>62</v>
      </c>
      <c r="K202">
        <f>DYN_cyclist!M202</f>
        <v>60</v>
      </c>
      <c r="L202">
        <f>DYN_cyclist!N202</f>
        <v>63</v>
      </c>
      <c r="M202">
        <f>DYN_cyclist!O202</f>
        <v>66</v>
      </c>
      <c r="N202">
        <f>DYN_cyclist!P202</f>
        <v>67</v>
      </c>
      <c r="O202">
        <f>DYN_cyclist!Q202</f>
        <v>58</v>
      </c>
      <c r="P202" s="7">
        <f t="shared" si="28"/>
        <v>61.166951563494543</v>
      </c>
      <c r="Q202" s="13">
        <f t="shared" si="29"/>
        <v>59.513629627302116</v>
      </c>
      <c r="R202" s="13">
        <f t="shared" si="30"/>
        <v>47.101579941460571</v>
      </c>
      <c r="S202" s="13">
        <f t="shared" si="31"/>
        <v>45.58071245301911</v>
      </c>
      <c r="T202" s="13">
        <f t="shared" si="32"/>
        <v>53.931589391566369</v>
      </c>
      <c r="U202" s="13">
        <f t="shared" si="33"/>
        <v>55.293621573318767</v>
      </c>
      <c r="V202" s="14">
        <f t="shared" si="34"/>
        <v>50.296787352660083</v>
      </c>
      <c r="W202">
        <f t="shared" si="35"/>
        <v>69.425322976849046</v>
      </c>
    </row>
    <row r="203" spans="1:23" x14ac:dyDescent="0.3">
      <c r="A203">
        <f>DYN_cyclist!A203</f>
        <v>202</v>
      </c>
      <c r="B203">
        <f>DYN_cyclist!D203</f>
        <v>72</v>
      </c>
      <c r="C203">
        <f>DYN_cyclist!E203</f>
        <v>60</v>
      </c>
      <c r="D203">
        <f t="shared" si="27"/>
        <v>62</v>
      </c>
      <c r="E203">
        <f>DYN_cyclist!G203</f>
        <v>64</v>
      </c>
      <c r="F203">
        <f>DYN_cyclist!H203</f>
        <v>66</v>
      </c>
      <c r="G203">
        <f>DYN_cyclist!I203</f>
        <v>71</v>
      </c>
      <c r="H203">
        <f>DYN_cyclist!J203</f>
        <v>73</v>
      </c>
      <c r="I203">
        <f>DYN_cyclist!K203</f>
        <v>63</v>
      </c>
      <c r="J203">
        <f>DYN_cyclist!L203</f>
        <v>63</v>
      </c>
      <c r="K203">
        <f>DYN_cyclist!M203</f>
        <v>66</v>
      </c>
      <c r="L203">
        <f>DYN_cyclist!N203</f>
        <v>66</v>
      </c>
      <c r="M203">
        <f>DYN_cyclist!O203</f>
        <v>69</v>
      </c>
      <c r="N203">
        <f>DYN_cyclist!P203</f>
        <v>59</v>
      </c>
      <c r="O203">
        <f>DYN_cyclist!Q203</f>
        <v>66</v>
      </c>
      <c r="P203" s="7">
        <f t="shared" si="28"/>
        <v>57.678030795899296</v>
      </c>
      <c r="Q203" s="13">
        <f t="shared" si="29"/>
        <v>52.116306029502269</v>
      </c>
      <c r="R203" s="13">
        <f t="shared" si="30"/>
        <v>54.660194953197156</v>
      </c>
      <c r="S203" s="13">
        <f t="shared" si="31"/>
        <v>53.137504713734067</v>
      </c>
      <c r="T203" s="13">
        <f t="shared" si="32"/>
        <v>56.697054648537041</v>
      </c>
      <c r="U203" s="13">
        <f t="shared" si="33"/>
        <v>43.622391396644908</v>
      </c>
      <c r="V203" s="14">
        <f t="shared" si="34"/>
        <v>56.722324625676968</v>
      </c>
      <c r="W203">
        <f t="shared" si="35"/>
        <v>67.498942618151844</v>
      </c>
    </row>
    <row r="204" spans="1:23" x14ac:dyDescent="0.3">
      <c r="A204">
        <f>DYN_cyclist!A204</f>
        <v>203</v>
      </c>
      <c r="B204">
        <f>DYN_cyclist!D204</f>
        <v>70</v>
      </c>
      <c r="C204">
        <f>DYN_cyclist!E204</f>
        <v>66</v>
      </c>
      <c r="D204">
        <f t="shared" si="27"/>
        <v>71</v>
      </c>
      <c r="E204">
        <f>DYN_cyclist!G204</f>
        <v>75</v>
      </c>
      <c r="F204">
        <f>DYN_cyclist!H204</f>
        <v>59</v>
      </c>
      <c r="G204">
        <f>DYN_cyclist!I204</f>
        <v>76</v>
      </c>
      <c r="H204">
        <f>DYN_cyclist!J204</f>
        <v>72</v>
      </c>
      <c r="I204">
        <f>DYN_cyclist!K204</f>
        <v>65</v>
      </c>
      <c r="J204">
        <f>DYN_cyclist!L204</f>
        <v>62</v>
      </c>
      <c r="K204">
        <f>DYN_cyclist!M204</f>
        <v>61</v>
      </c>
      <c r="L204">
        <f>DYN_cyclist!N204</f>
        <v>69</v>
      </c>
      <c r="M204">
        <f>DYN_cyclist!O204</f>
        <v>67</v>
      </c>
      <c r="N204">
        <f>DYN_cyclist!P204</f>
        <v>63</v>
      </c>
      <c r="O204">
        <f>DYN_cyclist!Q204</f>
        <v>59</v>
      </c>
      <c r="P204" s="7">
        <f t="shared" si="28"/>
        <v>67.587665519156033</v>
      </c>
      <c r="Q204" s="13">
        <f t="shared" si="29"/>
        <v>59.862486893225437</v>
      </c>
      <c r="R204" s="13">
        <f t="shared" si="30"/>
        <v>51.381599375043315</v>
      </c>
      <c r="S204" s="13">
        <f t="shared" si="31"/>
        <v>44.832756847890501</v>
      </c>
      <c r="T204" s="13">
        <f t="shared" si="32"/>
        <v>57.420397620579976</v>
      </c>
      <c r="U204" s="13">
        <f t="shared" si="33"/>
        <v>51.807920702262798</v>
      </c>
      <c r="V204" s="14">
        <f t="shared" si="34"/>
        <v>55.384946193055114</v>
      </c>
      <c r="W204">
        <f t="shared" si="35"/>
        <v>72.466582512350072</v>
      </c>
    </row>
    <row r="205" spans="1:23" x14ac:dyDescent="0.3">
      <c r="A205">
        <f>DYN_cyclist!A205</f>
        <v>204</v>
      </c>
      <c r="B205">
        <f>DYN_cyclist!D205</f>
        <v>68</v>
      </c>
      <c r="C205">
        <f>DYN_cyclist!E205</f>
        <v>63</v>
      </c>
      <c r="D205">
        <f t="shared" si="27"/>
        <v>64</v>
      </c>
      <c r="E205">
        <f>DYN_cyclist!G205</f>
        <v>64</v>
      </c>
      <c r="F205">
        <f>DYN_cyclist!H205</f>
        <v>60</v>
      </c>
      <c r="G205">
        <f>DYN_cyclist!I205</f>
        <v>66</v>
      </c>
      <c r="H205">
        <f>DYN_cyclist!J205</f>
        <v>69</v>
      </c>
      <c r="I205">
        <f>DYN_cyclist!K205</f>
        <v>64</v>
      </c>
      <c r="J205">
        <f>DYN_cyclist!L205</f>
        <v>64</v>
      </c>
      <c r="K205">
        <f>DYN_cyclist!M205</f>
        <v>62</v>
      </c>
      <c r="L205">
        <f>DYN_cyclist!N205</f>
        <v>68</v>
      </c>
      <c r="M205">
        <f>DYN_cyclist!O205</f>
        <v>65</v>
      </c>
      <c r="N205">
        <f>DYN_cyclist!P205</f>
        <v>65</v>
      </c>
      <c r="O205">
        <f>DYN_cyclist!Q205</f>
        <v>59</v>
      </c>
      <c r="P205" s="7">
        <f t="shared" si="28"/>
        <v>56.294911109004481</v>
      </c>
      <c r="Q205" s="13">
        <f t="shared" si="29"/>
        <v>52.353600851070624</v>
      </c>
      <c r="R205" s="13">
        <f t="shared" si="30"/>
        <v>50.852006434121442</v>
      </c>
      <c r="S205" s="13">
        <f t="shared" si="31"/>
        <v>44.945391392695825</v>
      </c>
      <c r="T205" s="13">
        <f t="shared" si="32"/>
        <v>55.937851531035513</v>
      </c>
      <c r="U205" s="13">
        <f t="shared" si="33"/>
        <v>47.237560675543946</v>
      </c>
      <c r="V205" s="14">
        <f t="shared" si="34"/>
        <v>51.508528384835934</v>
      </c>
      <c r="W205">
        <f t="shared" si="35"/>
        <v>66.722689308292274</v>
      </c>
    </row>
    <row r="206" spans="1:23" x14ac:dyDescent="0.3">
      <c r="A206">
        <f>DYN_cyclist!A206</f>
        <v>205</v>
      </c>
      <c r="B206">
        <f>DYN_cyclist!D206</f>
        <v>72</v>
      </c>
      <c r="C206">
        <f>DYN_cyclist!E206</f>
        <v>68</v>
      </c>
      <c r="D206">
        <f t="shared" si="27"/>
        <v>67</v>
      </c>
      <c r="E206">
        <f>DYN_cyclist!G206</f>
        <v>66</v>
      </c>
      <c r="F206">
        <f>DYN_cyclist!H206</f>
        <v>78</v>
      </c>
      <c r="G206">
        <f>DYN_cyclist!I206</f>
        <v>74</v>
      </c>
      <c r="H206">
        <f>DYN_cyclist!J206</f>
        <v>74</v>
      </c>
      <c r="I206">
        <f>DYN_cyclist!K206</f>
        <v>70</v>
      </c>
      <c r="J206">
        <f>DYN_cyclist!L206</f>
        <v>58</v>
      </c>
      <c r="K206">
        <f>DYN_cyclist!M206</f>
        <v>65</v>
      </c>
      <c r="L206">
        <f>DYN_cyclist!N206</f>
        <v>71</v>
      </c>
      <c r="M206">
        <f>DYN_cyclist!O206</f>
        <v>58</v>
      </c>
      <c r="N206">
        <f>DYN_cyclist!P206</f>
        <v>63</v>
      </c>
      <c r="O206">
        <f>DYN_cyclist!Q206</f>
        <v>79</v>
      </c>
      <c r="P206" s="7">
        <f t="shared" si="28"/>
        <v>61.998620083693339</v>
      </c>
      <c r="Q206" s="13">
        <f t="shared" si="29"/>
        <v>62.419968288586688</v>
      </c>
      <c r="R206" s="13">
        <f t="shared" si="30"/>
        <v>56.331800477435507</v>
      </c>
      <c r="S206" s="13">
        <f t="shared" si="31"/>
        <v>72.509766562489645</v>
      </c>
      <c r="T206" s="13">
        <f t="shared" si="32"/>
        <v>53.859760186008444</v>
      </c>
      <c r="U206" s="13">
        <f t="shared" si="33"/>
        <v>54.673601317715431</v>
      </c>
      <c r="V206" s="14">
        <f t="shared" si="34"/>
        <v>57.42164380375916</v>
      </c>
      <c r="W206">
        <f t="shared" si="35"/>
        <v>74.922166502465799</v>
      </c>
    </row>
    <row r="207" spans="1:23" x14ac:dyDescent="0.3">
      <c r="A207">
        <f>DYN_cyclist!A207</f>
        <v>206</v>
      </c>
      <c r="B207">
        <f>DYN_cyclist!D207</f>
        <v>70</v>
      </c>
      <c r="C207">
        <f>DYN_cyclist!E207</f>
        <v>76</v>
      </c>
      <c r="D207">
        <f t="shared" si="27"/>
        <v>74</v>
      </c>
      <c r="E207">
        <f>DYN_cyclist!G207</f>
        <v>72</v>
      </c>
      <c r="F207">
        <f>DYN_cyclist!H207</f>
        <v>67</v>
      </c>
      <c r="G207">
        <f>DYN_cyclist!I207</f>
        <v>73</v>
      </c>
      <c r="H207">
        <f>DYN_cyclist!J207</f>
        <v>73</v>
      </c>
      <c r="I207">
        <f>DYN_cyclist!K207</f>
        <v>70</v>
      </c>
      <c r="J207">
        <f>DYN_cyclist!L207</f>
        <v>57</v>
      </c>
      <c r="K207">
        <f>DYN_cyclist!M207</f>
        <v>60</v>
      </c>
      <c r="L207">
        <f>DYN_cyclist!N207</f>
        <v>71</v>
      </c>
      <c r="M207">
        <f>DYN_cyclist!O207</f>
        <v>64</v>
      </c>
      <c r="N207">
        <f>DYN_cyclist!P207</f>
        <v>60</v>
      </c>
      <c r="O207">
        <f>DYN_cyclist!Q207</f>
        <v>66</v>
      </c>
      <c r="P207" s="7">
        <f t="shared" si="28"/>
        <v>67.551583277582921</v>
      </c>
      <c r="Q207" s="13">
        <f t="shared" si="29"/>
        <v>68.945502233416661</v>
      </c>
      <c r="R207" s="13">
        <f t="shared" si="30"/>
        <v>51.678570540989142</v>
      </c>
      <c r="S207" s="13">
        <f t="shared" si="31"/>
        <v>56.30223831137517</v>
      </c>
      <c r="T207" s="13">
        <f t="shared" si="32"/>
        <v>53.872898014545854</v>
      </c>
      <c r="U207" s="13">
        <f t="shared" si="33"/>
        <v>66.422157921850797</v>
      </c>
      <c r="V207" s="14">
        <f t="shared" si="34"/>
        <v>56.179350748646058</v>
      </c>
      <c r="W207">
        <f t="shared" si="35"/>
        <v>73.769089364249737</v>
      </c>
    </row>
    <row r="208" spans="1:23" x14ac:dyDescent="0.3">
      <c r="A208">
        <f>DYN_cyclist!A208</f>
        <v>207</v>
      </c>
      <c r="B208">
        <f>DYN_cyclist!D208</f>
        <v>56</v>
      </c>
      <c r="C208">
        <f>DYN_cyclist!E208</f>
        <v>57</v>
      </c>
      <c r="D208">
        <f t="shared" si="27"/>
        <v>58</v>
      </c>
      <c r="E208">
        <f>DYN_cyclist!G208</f>
        <v>58</v>
      </c>
      <c r="F208">
        <f>DYN_cyclist!H208</f>
        <v>60</v>
      </c>
      <c r="G208">
        <f>DYN_cyclist!I208</f>
        <v>55</v>
      </c>
      <c r="H208">
        <f>DYN_cyclist!J208</f>
        <v>51</v>
      </c>
      <c r="I208">
        <f>DYN_cyclist!K208</f>
        <v>52</v>
      </c>
      <c r="J208">
        <f>DYN_cyclist!L208</f>
        <v>46</v>
      </c>
      <c r="K208">
        <f>DYN_cyclist!M208</f>
        <v>49</v>
      </c>
      <c r="L208">
        <f>DYN_cyclist!N208</f>
        <v>47</v>
      </c>
      <c r="M208">
        <f>DYN_cyclist!O208</f>
        <v>53</v>
      </c>
      <c r="N208">
        <f>DYN_cyclist!P208</f>
        <v>51</v>
      </c>
      <c r="O208">
        <f>DYN_cyclist!Q208</f>
        <v>60</v>
      </c>
      <c r="P208" s="7">
        <f t="shared" si="28"/>
        <v>40.791443019460736</v>
      </c>
      <c r="Q208" s="13">
        <f t="shared" si="29"/>
        <v>40.924239061040232</v>
      </c>
      <c r="R208" s="13">
        <f t="shared" si="30"/>
        <v>30.498566611656145</v>
      </c>
      <c r="S208" s="13">
        <f t="shared" si="31"/>
        <v>42.878261222957221</v>
      </c>
      <c r="T208" s="13">
        <f t="shared" si="32"/>
        <v>32.945712201781959</v>
      </c>
      <c r="U208" s="13">
        <f t="shared" si="33"/>
        <v>37.076819339704294</v>
      </c>
      <c r="V208" s="14">
        <f t="shared" si="34"/>
        <v>35.6177353934374</v>
      </c>
      <c r="W208">
        <f t="shared" si="35"/>
        <v>58.054358460750763</v>
      </c>
    </row>
    <row r="209" spans="1:23" x14ac:dyDescent="0.3">
      <c r="A209">
        <f>DYN_cyclist!A209</f>
        <v>208</v>
      </c>
      <c r="B209">
        <f>DYN_cyclist!D209</f>
        <v>69</v>
      </c>
      <c r="C209">
        <f>DYN_cyclist!E209</f>
        <v>71</v>
      </c>
      <c r="D209">
        <f t="shared" si="27"/>
        <v>71</v>
      </c>
      <c r="E209">
        <f>DYN_cyclist!G209</f>
        <v>71</v>
      </c>
      <c r="F209">
        <f>DYN_cyclist!H209</f>
        <v>73</v>
      </c>
      <c r="G209">
        <f>DYN_cyclist!I209</f>
        <v>70</v>
      </c>
      <c r="H209">
        <f>DYN_cyclist!J209</f>
        <v>70</v>
      </c>
      <c r="I209">
        <f>DYN_cyclist!K209</f>
        <v>70</v>
      </c>
      <c r="J209">
        <f>DYN_cyclist!L209</f>
        <v>60</v>
      </c>
      <c r="K209">
        <f>DYN_cyclist!M209</f>
        <v>67</v>
      </c>
      <c r="L209">
        <f>DYN_cyclist!N209</f>
        <v>68</v>
      </c>
      <c r="M209">
        <f>DYN_cyclist!O209</f>
        <v>68</v>
      </c>
      <c r="N209">
        <f>DYN_cyclist!P209</f>
        <v>65</v>
      </c>
      <c r="O209">
        <f>DYN_cyclist!Q209</f>
        <v>73</v>
      </c>
      <c r="P209" s="7">
        <f t="shared" si="28"/>
        <v>65.254413044243705</v>
      </c>
      <c r="Q209" s="13">
        <f t="shared" si="29"/>
        <v>64.69611317917105</v>
      </c>
      <c r="R209" s="13">
        <f t="shared" si="30"/>
        <v>56.213904517229992</v>
      </c>
      <c r="S209" s="13">
        <f t="shared" si="31"/>
        <v>64.404312855002516</v>
      </c>
      <c r="T209" s="13">
        <f t="shared" si="32"/>
        <v>54.830026262904333</v>
      </c>
      <c r="U209" s="13">
        <f t="shared" si="33"/>
        <v>58.6298172591274</v>
      </c>
      <c r="V209" s="14">
        <f t="shared" si="34"/>
        <v>54.62945909525326</v>
      </c>
      <c r="W209">
        <f t="shared" si="35"/>
        <v>71.843454351492639</v>
      </c>
    </row>
    <row r="210" spans="1:23" x14ac:dyDescent="0.3">
      <c r="A210">
        <f>DYN_cyclist!A210</f>
        <v>209</v>
      </c>
      <c r="B210">
        <f>DYN_cyclist!D210</f>
        <v>73</v>
      </c>
      <c r="C210">
        <f>DYN_cyclist!E210</f>
        <v>62</v>
      </c>
      <c r="D210">
        <f t="shared" si="27"/>
        <v>66</v>
      </c>
      <c r="E210">
        <f>DYN_cyclist!G210</f>
        <v>69</v>
      </c>
      <c r="F210">
        <f>DYN_cyclist!H210</f>
        <v>58</v>
      </c>
      <c r="G210">
        <f>DYN_cyclist!I210</f>
        <v>76</v>
      </c>
      <c r="H210">
        <f>DYN_cyclist!J210</f>
        <v>73</v>
      </c>
      <c r="I210">
        <f>DYN_cyclist!K210</f>
        <v>71</v>
      </c>
      <c r="J210">
        <f>DYN_cyclist!L210</f>
        <v>76</v>
      </c>
      <c r="K210">
        <f>DYN_cyclist!M210</f>
        <v>72</v>
      </c>
      <c r="L210">
        <f>DYN_cyclist!N210</f>
        <v>70</v>
      </c>
      <c r="M210">
        <f>DYN_cyclist!O210</f>
        <v>55</v>
      </c>
      <c r="N210">
        <f>DYN_cyclist!P210</f>
        <v>64</v>
      </c>
      <c r="O210">
        <f>DYN_cyclist!Q210</f>
        <v>65</v>
      </c>
      <c r="P210" s="7">
        <f t="shared" si="28"/>
        <v>64.305267458458047</v>
      </c>
      <c r="Q210" s="13">
        <f t="shared" si="29"/>
        <v>55.089694102815344</v>
      </c>
      <c r="R210" s="13">
        <f t="shared" si="30"/>
        <v>62.657095875287638</v>
      </c>
      <c r="S210" s="13">
        <f t="shared" si="31"/>
        <v>44.715812275218745</v>
      </c>
      <c r="T210" s="13">
        <f t="shared" si="32"/>
        <v>69.874950159409238</v>
      </c>
      <c r="U210" s="13">
        <f t="shared" si="33"/>
        <v>46.785020304388823</v>
      </c>
      <c r="V210" s="14">
        <f t="shared" si="34"/>
        <v>58.051701338005735</v>
      </c>
      <c r="W210">
        <f t="shared" si="35"/>
        <v>73.89305401655362</v>
      </c>
    </row>
    <row r="211" spans="1:23" x14ac:dyDescent="0.3">
      <c r="A211">
        <f>DYN_cyclist!A211</f>
        <v>210</v>
      </c>
      <c r="B211">
        <f>DYN_cyclist!D211</f>
        <v>70</v>
      </c>
      <c r="C211">
        <f>DYN_cyclist!E211</f>
        <v>57</v>
      </c>
      <c r="D211">
        <f t="shared" si="27"/>
        <v>60</v>
      </c>
      <c r="E211">
        <f>DYN_cyclist!G211</f>
        <v>63</v>
      </c>
      <c r="F211">
        <f>DYN_cyclist!H211</f>
        <v>60</v>
      </c>
      <c r="G211">
        <f>DYN_cyclist!I211</f>
        <v>65</v>
      </c>
      <c r="H211">
        <f>DYN_cyclist!J211</f>
        <v>66</v>
      </c>
      <c r="I211">
        <f>DYN_cyclist!K211</f>
        <v>63</v>
      </c>
      <c r="J211">
        <f>DYN_cyclist!L211</f>
        <v>50</v>
      </c>
      <c r="K211">
        <f>DYN_cyclist!M211</f>
        <v>61</v>
      </c>
      <c r="L211">
        <f>DYN_cyclist!N211</f>
        <v>63</v>
      </c>
      <c r="M211">
        <f>DYN_cyclist!O211</f>
        <v>68</v>
      </c>
      <c r="N211">
        <f>DYN_cyclist!P211</f>
        <v>53</v>
      </c>
      <c r="O211">
        <f>DYN_cyclist!Q211</f>
        <v>61</v>
      </c>
      <c r="P211" s="7">
        <f t="shared" si="28"/>
        <v>53.35911975189935</v>
      </c>
      <c r="Q211" s="13">
        <f t="shared" si="29"/>
        <v>46.987438439800229</v>
      </c>
      <c r="R211" s="13">
        <f t="shared" si="30"/>
        <v>48.222705295562143</v>
      </c>
      <c r="S211" s="13">
        <f t="shared" si="31"/>
        <v>44.500196117841504</v>
      </c>
      <c r="T211" s="13">
        <f t="shared" si="32"/>
        <v>44.858523317646615</v>
      </c>
      <c r="U211" s="13">
        <f t="shared" si="33"/>
        <v>39.343732651547917</v>
      </c>
      <c r="V211" s="14">
        <f t="shared" si="34"/>
        <v>52.944057789104811</v>
      </c>
      <c r="W211">
        <f t="shared" si="35"/>
        <v>64.943997202368493</v>
      </c>
    </row>
    <row r="212" spans="1:23" x14ac:dyDescent="0.3">
      <c r="A212">
        <f>DYN_cyclist!A212</f>
        <v>211</v>
      </c>
      <c r="B212">
        <f>DYN_cyclist!D212</f>
        <v>70</v>
      </c>
      <c r="C212">
        <f>DYN_cyclist!E212</f>
        <v>56</v>
      </c>
      <c r="D212">
        <f t="shared" si="27"/>
        <v>61</v>
      </c>
      <c r="E212">
        <f>DYN_cyclist!G212</f>
        <v>66</v>
      </c>
      <c r="F212">
        <f>DYN_cyclist!H212</f>
        <v>56</v>
      </c>
      <c r="G212">
        <f>DYN_cyclist!I212</f>
        <v>67</v>
      </c>
      <c r="H212">
        <f>DYN_cyclist!J212</f>
        <v>69</v>
      </c>
      <c r="I212">
        <f>DYN_cyclist!K212</f>
        <v>58</v>
      </c>
      <c r="J212">
        <f>DYN_cyclist!L212</f>
        <v>67</v>
      </c>
      <c r="K212">
        <f>DYN_cyclist!M212</f>
        <v>69</v>
      </c>
      <c r="L212">
        <f>DYN_cyclist!N212</f>
        <v>67</v>
      </c>
      <c r="M212">
        <f>DYN_cyclist!O212</f>
        <v>67</v>
      </c>
      <c r="N212">
        <f>DYN_cyclist!P212</f>
        <v>59</v>
      </c>
      <c r="O212">
        <f>DYN_cyclist!Q212</f>
        <v>57</v>
      </c>
      <c r="P212" s="7">
        <f t="shared" si="28"/>
        <v>57.858392643653254</v>
      </c>
      <c r="Q212" s="13">
        <f t="shared" si="29"/>
        <v>47.113288654293086</v>
      </c>
      <c r="R212" s="13">
        <f t="shared" si="30"/>
        <v>57.101180330197856</v>
      </c>
      <c r="S212" s="13">
        <f t="shared" si="31"/>
        <v>39.900108476622748</v>
      </c>
      <c r="T212" s="13">
        <f t="shared" si="32"/>
        <v>59.12301935603876</v>
      </c>
      <c r="U212" s="13">
        <f t="shared" si="33"/>
        <v>38.549606768247138</v>
      </c>
      <c r="V212" s="14">
        <f t="shared" si="34"/>
        <v>53.458869767441861</v>
      </c>
      <c r="W212">
        <f t="shared" si="35"/>
        <v>68.306799113311271</v>
      </c>
    </row>
    <row r="213" spans="1:23" x14ac:dyDescent="0.3">
      <c r="A213">
        <f>DYN_cyclist!A213</f>
        <v>212</v>
      </c>
      <c r="B213">
        <f>DYN_cyclist!D213</f>
        <v>70</v>
      </c>
      <c r="C213">
        <f>DYN_cyclist!E213</f>
        <v>60</v>
      </c>
      <c r="D213">
        <f t="shared" si="27"/>
        <v>61</v>
      </c>
      <c r="E213">
        <f>DYN_cyclist!G213</f>
        <v>61</v>
      </c>
      <c r="F213">
        <f>DYN_cyclist!H213</f>
        <v>60</v>
      </c>
      <c r="G213">
        <f>DYN_cyclist!I213</f>
        <v>71</v>
      </c>
      <c r="H213">
        <f>DYN_cyclist!J213</f>
        <v>67</v>
      </c>
      <c r="I213">
        <f>DYN_cyclist!K213</f>
        <v>77</v>
      </c>
      <c r="J213">
        <f>DYN_cyclist!L213</f>
        <v>60</v>
      </c>
      <c r="K213">
        <f>DYN_cyclist!M213</f>
        <v>80</v>
      </c>
      <c r="L213">
        <f>DYN_cyclist!N213</f>
        <v>80</v>
      </c>
      <c r="M213">
        <f>DYN_cyclist!O213</f>
        <v>60</v>
      </c>
      <c r="N213">
        <f>DYN_cyclist!P213</f>
        <v>67</v>
      </c>
      <c r="O213">
        <f>DYN_cyclist!Q213</f>
        <v>72</v>
      </c>
      <c r="P213" s="7">
        <f t="shared" si="28"/>
        <v>59.307309359299033</v>
      </c>
      <c r="Q213" s="13">
        <f t="shared" si="29"/>
        <v>50.659719417754843</v>
      </c>
      <c r="R213" s="13">
        <f t="shared" si="30"/>
        <v>74.781191653966317</v>
      </c>
      <c r="S213" s="13">
        <f t="shared" si="31"/>
        <v>47.62954413166797</v>
      </c>
      <c r="T213" s="13">
        <f t="shared" si="32"/>
        <v>55.323096455795088</v>
      </c>
      <c r="U213" s="13">
        <f t="shared" si="33"/>
        <v>44.668349709412738</v>
      </c>
      <c r="V213" s="14">
        <f t="shared" si="34"/>
        <v>53.154180885632371</v>
      </c>
      <c r="W213">
        <f t="shared" si="35"/>
        <v>75.681527168349334</v>
      </c>
    </row>
    <row r="214" spans="1:23" x14ac:dyDescent="0.3">
      <c r="A214">
        <f>DYN_cyclist!A214</f>
        <v>213</v>
      </c>
      <c r="B214">
        <f>DYN_cyclist!D214</f>
        <v>67</v>
      </c>
      <c r="C214">
        <f>DYN_cyclist!E214</f>
        <v>61</v>
      </c>
      <c r="D214">
        <f t="shared" si="27"/>
        <v>63</v>
      </c>
      <c r="E214">
        <f>DYN_cyclist!G214</f>
        <v>64</v>
      </c>
      <c r="F214">
        <f>DYN_cyclist!H214</f>
        <v>60</v>
      </c>
      <c r="G214">
        <f>DYN_cyclist!I214</f>
        <v>68</v>
      </c>
      <c r="H214">
        <f>DYN_cyclist!J214</f>
        <v>68</v>
      </c>
      <c r="I214">
        <f>DYN_cyclist!K214</f>
        <v>67</v>
      </c>
      <c r="J214">
        <f>DYN_cyclist!L214</f>
        <v>69</v>
      </c>
      <c r="K214">
        <f>DYN_cyclist!M214</f>
        <v>66</v>
      </c>
      <c r="L214">
        <f>DYN_cyclist!N214</f>
        <v>69</v>
      </c>
      <c r="M214">
        <f>DYN_cyclist!O214</f>
        <v>65</v>
      </c>
      <c r="N214">
        <f>DYN_cyclist!P214</f>
        <v>64</v>
      </c>
      <c r="O214">
        <f>DYN_cyclist!Q214</f>
        <v>62</v>
      </c>
      <c r="P214" s="7">
        <f t="shared" si="28"/>
        <v>56.419693471106839</v>
      </c>
      <c r="Q214" s="13">
        <f t="shared" si="29"/>
        <v>51.065315333751492</v>
      </c>
      <c r="R214" s="13">
        <f t="shared" si="30"/>
        <v>54.696016836385731</v>
      </c>
      <c r="S214" s="13">
        <f t="shared" si="31"/>
        <v>45.324049018416872</v>
      </c>
      <c r="T214" s="13">
        <f t="shared" si="32"/>
        <v>60.113747771060801</v>
      </c>
      <c r="U214" s="13">
        <f t="shared" si="33"/>
        <v>44.841127780193823</v>
      </c>
      <c r="V214" s="14">
        <f t="shared" si="34"/>
        <v>50.275639949028353</v>
      </c>
      <c r="W214">
        <f t="shared" si="35"/>
        <v>68.639363909623441</v>
      </c>
    </row>
    <row r="215" spans="1:23" x14ac:dyDescent="0.3">
      <c r="A215">
        <f>DYN_cyclist!A215</f>
        <v>214</v>
      </c>
      <c r="B215">
        <f>DYN_cyclist!D215</f>
        <v>68</v>
      </c>
      <c r="C215">
        <f>DYN_cyclist!E215</f>
        <v>60</v>
      </c>
      <c r="D215">
        <f t="shared" si="27"/>
        <v>62</v>
      </c>
      <c r="E215">
        <f>DYN_cyclist!G215</f>
        <v>64</v>
      </c>
      <c r="F215">
        <f>DYN_cyclist!H215</f>
        <v>58</v>
      </c>
      <c r="G215">
        <f>DYN_cyclist!I215</f>
        <v>60</v>
      </c>
      <c r="H215">
        <f>DYN_cyclist!J215</f>
        <v>70</v>
      </c>
      <c r="I215">
        <f>DYN_cyclist!K215</f>
        <v>64</v>
      </c>
      <c r="J215">
        <f>DYN_cyclist!L215</f>
        <v>60</v>
      </c>
      <c r="K215">
        <f>DYN_cyclist!M215</f>
        <v>67</v>
      </c>
      <c r="L215">
        <f>DYN_cyclist!N215</f>
        <v>70</v>
      </c>
      <c r="M215">
        <f>DYN_cyclist!O215</f>
        <v>61</v>
      </c>
      <c r="N215">
        <f>DYN_cyclist!P215</f>
        <v>71</v>
      </c>
      <c r="O215">
        <f>DYN_cyclist!Q215</f>
        <v>58</v>
      </c>
      <c r="P215" s="7">
        <f t="shared" si="28"/>
        <v>56.565058999742689</v>
      </c>
      <c r="Q215" s="13">
        <f t="shared" si="29"/>
        <v>50.067056820571459</v>
      </c>
      <c r="R215" s="13">
        <f t="shared" si="30"/>
        <v>55.935418264054327</v>
      </c>
      <c r="S215" s="13">
        <f t="shared" si="31"/>
        <v>42.496007656826905</v>
      </c>
      <c r="T215" s="13">
        <f t="shared" si="32"/>
        <v>52.42551773962537</v>
      </c>
      <c r="U215" s="13">
        <f t="shared" si="33"/>
        <v>43.681405967593463</v>
      </c>
      <c r="V215" s="14">
        <f t="shared" si="34"/>
        <v>50.728100860146547</v>
      </c>
      <c r="W215">
        <f t="shared" si="35"/>
        <v>66.855561925491756</v>
      </c>
    </row>
    <row r="216" spans="1:23" x14ac:dyDescent="0.3">
      <c r="A216">
        <f>DYN_cyclist!A216</f>
        <v>215</v>
      </c>
      <c r="B216">
        <f>DYN_cyclist!D216</f>
        <v>68</v>
      </c>
      <c r="C216">
        <f>DYN_cyclist!E216</f>
        <v>58</v>
      </c>
      <c r="D216">
        <f t="shared" si="27"/>
        <v>59</v>
      </c>
      <c r="E216">
        <f>DYN_cyclist!G216</f>
        <v>60</v>
      </c>
      <c r="F216">
        <f>DYN_cyclist!H216</f>
        <v>58</v>
      </c>
      <c r="G216">
        <f>DYN_cyclist!I216</f>
        <v>67</v>
      </c>
      <c r="H216">
        <f>DYN_cyclist!J216</f>
        <v>66</v>
      </c>
      <c r="I216">
        <f>DYN_cyclist!K216</f>
        <v>64</v>
      </c>
      <c r="J216">
        <f>DYN_cyclist!L216</f>
        <v>62</v>
      </c>
      <c r="K216">
        <f>DYN_cyclist!M216</f>
        <v>67</v>
      </c>
      <c r="L216">
        <f>DYN_cyclist!N216</f>
        <v>67</v>
      </c>
      <c r="M216">
        <f>DYN_cyclist!O216</f>
        <v>58</v>
      </c>
      <c r="N216">
        <f>DYN_cyclist!P216</f>
        <v>58</v>
      </c>
      <c r="O216">
        <f>DYN_cyclist!Q216</f>
        <v>58</v>
      </c>
      <c r="P216" s="7">
        <f t="shared" si="28"/>
        <v>52.541025262388111</v>
      </c>
      <c r="Q216" s="13">
        <f t="shared" si="29"/>
        <v>46.453723941680572</v>
      </c>
      <c r="R216" s="13">
        <f t="shared" si="30"/>
        <v>54.806207898753456</v>
      </c>
      <c r="S216" s="13">
        <f t="shared" si="31"/>
        <v>41.841342477351624</v>
      </c>
      <c r="T216" s="13">
        <f t="shared" si="32"/>
        <v>52.93503404326556</v>
      </c>
      <c r="U216" s="13">
        <f t="shared" si="33"/>
        <v>40.6813651529393</v>
      </c>
      <c r="V216" s="14">
        <f t="shared" si="34"/>
        <v>50.168292194966547</v>
      </c>
      <c r="W216">
        <f t="shared" si="35"/>
        <v>65.696360966815604</v>
      </c>
    </row>
    <row r="217" spans="1:23" x14ac:dyDescent="0.3">
      <c r="A217">
        <f>DYN_cyclist!A217</f>
        <v>216</v>
      </c>
      <c r="B217">
        <f>DYN_cyclist!D217</f>
        <v>68</v>
      </c>
      <c r="C217">
        <f>DYN_cyclist!E217</f>
        <v>62</v>
      </c>
      <c r="D217">
        <f t="shared" si="27"/>
        <v>64</v>
      </c>
      <c r="E217">
        <f>DYN_cyclist!G217</f>
        <v>66</v>
      </c>
      <c r="F217">
        <f>DYN_cyclist!H217</f>
        <v>58</v>
      </c>
      <c r="G217">
        <f>DYN_cyclist!I217</f>
        <v>66</v>
      </c>
      <c r="H217">
        <f>DYN_cyclist!J217</f>
        <v>68</v>
      </c>
      <c r="I217">
        <f>DYN_cyclist!K217</f>
        <v>67</v>
      </c>
      <c r="J217">
        <f>DYN_cyclist!L217</f>
        <v>63</v>
      </c>
      <c r="K217">
        <f>DYN_cyclist!M217</f>
        <v>66</v>
      </c>
      <c r="L217">
        <f>DYN_cyclist!N217</f>
        <v>69</v>
      </c>
      <c r="M217">
        <f>DYN_cyclist!O217</f>
        <v>64</v>
      </c>
      <c r="N217">
        <f>DYN_cyclist!P217</f>
        <v>65</v>
      </c>
      <c r="O217">
        <f>DYN_cyclist!Q217</f>
        <v>58</v>
      </c>
      <c r="P217" s="7">
        <f t="shared" si="28"/>
        <v>58.311962709064069</v>
      </c>
      <c r="Q217" s="13">
        <f t="shared" si="29"/>
        <v>52.185123000723088</v>
      </c>
      <c r="R217" s="13">
        <f t="shared" si="30"/>
        <v>54.852623541327269</v>
      </c>
      <c r="S217" s="13">
        <f t="shared" si="31"/>
        <v>42.568640552469503</v>
      </c>
      <c r="T217" s="13">
        <f t="shared" si="32"/>
        <v>55.387614766094373</v>
      </c>
      <c r="U217" s="13">
        <f t="shared" si="33"/>
        <v>46.133900297078199</v>
      </c>
      <c r="V217" s="14">
        <f t="shared" si="34"/>
        <v>51.361951417648925</v>
      </c>
      <c r="W217">
        <f t="shared" si="35"/>
        <v>67.672971698568404</v>
      </c>
    </row>
    <row r="218" spans="1:23" x14ac:dyDescent="0.3">
      <c r="A218">
        <f>DYN_cyclist!A218</f>
        <v>217</v>
      </c>
      <c r="B218">
        <f>DYN_cyclist!D218</f>
        <v>72</v>
      </c>
      <c r="C218">
        <f>DYN_cyclist!E218</f>
        <v>62</v>
      </c>
      <c r="D218">
        <f t="shared" si="27"/>
        <v>62</v>
      </c>
      <c r="E218">
        <f>DYN_cyclist!G218</f>
        <v>62</v>
      </c>
      <c r="F218">
        <f>DYN_cyclist!H218</f>
        <v>64</v>
      </c>
      <c r="G218">
        <f>DYN_cyclist!I218</f>
        <v>69</v>
      </c>
      <c r="H218">
        <f>DYN_cyclist!J218</f>
        <v>66</v>
      </c>
      <c r="I218">
        <f>DYN_cyclist!K218</f>
        <v>68</v>
      </c>
      <c r="J218">
        <f>DYN_cyclist!L218</f>
        <v>66</v>
      </c>
      <c r="K218">
        <f>DYN_cyclist!M218</f>
        <v>73</v>
      </c>
      <c r="L218">
        <f>DYN_cyclist!N218</f>
        <v>72</v>
      </c>
      <c r="M218">
        <f>DYN_cyclist!O218</f>
        <v>65</v>
      </c>
      <c r="N218">
        <f>DYN_cyclist!P218</f>
        <v>63</v>
      </c>
      <c r="O218">
        <f>DYN_cyclist!Q218</f>
        <v>66</v>
      </c>
      <c r="P218" s="7">
        <f t="shared" si="28"/>
        <v>57.933765534052903</v>
      </c>
      <c r="Q218" s="13">
        <f t="shared" si="29"/>
        <v>51.671882729914415</v>
      </c>
      <c r="R218" s="13">
        <f t="shared" si="30"/>
        <v>63.922816352107084</v>
      </c>
      <c r="S218" s="13">
        <f t="shared" si="31"/>
        <v>50.478281277953855</v>
      </c>
      <c r="T218" s="13">
        <f t="shared" si="32"/>
        <v>59.757447138260076</v>
      </c>
      <c r="U218" s="13">
        <f t="shared" si="33"/>
        <v>46.176514573060032</v>
      </c>
      <c r="V218" s="14">
        <f t="shared" si="34"/>
        <v>56.348010385473081</v>
      </c>
      <c r="W218">
        <f t="shared" si="35"/>
        <v>70.758882238328383</v>
      </c>
    </row>
    <row r="219" spans="1:23" x14ac:dyDescent="0.3">
      <c r="A219">
        <f>DYN_cyclist!A219</f>
        <v>218</v>
      </c>
      <c r="B219">
        <f>DYN_cyclist!D219</f>
        <v>68</v>
      </c>
      <c r="C219">
        <f>DYN_cyclist!E219</f>
        <v>58</v>
      </c>
      <c r="D219">
        <f t="shared" si="27"/>
        <v>61</v>
      </c>
      <c r="E219">
        <f>DYN_cyclist!G219</f>
        <v>63</v>
      </c>
      <c r="F219">
        <f>DYN_cyclist!H219</f>
        <v>61</v>
      </c>
      <c r="G219">
        <f>DYN_cyclist!I219</f>
        <v>66</v>
      </c>
      <c r="H219">
        <f>DYN_cyclist!J219</f>
        <v>70</v>
      </c>
      <c r="I219">
        <f>DYN_cyclist!K219</f>
        <v>61</v>
      </c>
      <c r="J219">
        <f>DYN_cyclist!L219</f>
        <v>61</v>
      </c>
      <c r="K219">
        <f>DYN_cyclist!M219</f>
        <v>64</v>
      </c>
      <c r="L219">
        <f>DYN_cyclist!N219</f>
        <v>62</v>
      </c>
      <c r="M219">
        <f>DYN_cyclist!O219</f>
        <v>70</v>
      </c>
      <c r="N219">
        <f>DYN_cyclist!P219</f>
        <v>60</v>
      </c>
      <c r="O219">
        <f>DYN_cyclist!Q219</f>
        <v>62</v>
      </c>
      <c r="P219" s="7">
        <f t="shared" si="28"/>
        <v>53.922022464484499</v>
      </c>
      <c r="Q219" s="13">
        <f t="shared" si="29"/>
        <v>48.378507524152504</v>
      </c>
      <c r="R219" s="13">
        <f t="shared" si="30"/>
        <v>50.151487917929984</v>
      </c>
      <c r="S219" s="13">
        <f t="shared" si="31"/>
        <v>46.182382141923696</v>
      </c>
      <c r="T219" s="13">
        <f t="shared" si="32"/>
        <v>52.372585224233184</v>
      </c>
      <c r="U219" s="13">
        <f t="shared" si="33"/>
        <v>40.681124326287808</v>
      </c>
      <c r="V219" s="14">
        <f t="shared" si="34"/>
        <v>51.205450238929593</v>
      </c>
      <c r="W219">
        <f t="shared" si="35"/>
        <v>65.18953884951965</v>
      </c>
    </row>
    <row r="220" spans="1:23" x14ac:dyDescent="0.3">
      <c r="A220">
        <f>DYN_cyclist!A220</f>
        <v>219</v>
      </c>
      <c r="B220">
        <f>DYN_cyclist!D220</f>
        <v>72</v>
      </c>
      <c r="C220">
        <f>DYN_cyclist!E220</f>
        <v>67</v>
      </c>
      <c r="D220">
        <f t="shared" si="27"/>
        <v>68</v>
      </c>
      <c r="E220">
        <f>DYN_cyclist!G220</f>
        <v>68</v>
      </c>
      <c r="F220">
        <f>DYN_cyclist!H220</f>
        <v>71</v>
      </c>
      <c r="G220">
        <f>DYN_cyclist!I220</f>
        <v>71</v>
      </c>
      <c r="H220">
        <f>DYN_cyclist!J220</f>
        <v>71</v>
      </c>
      <c r="I220">
        <f>DYN_cyclist!K220</f>
        <v>61</v>
      </c>
      <c r="J220">
        <f>DYN_cyclist!L220</f>
        <v>71</v>
      </c>
      <c r="K220">
        <f>DYN_cyclist!M220</f>
        <v>69</v>
      </c>
      <c r="L220">
        <f>DYN_cyclist!N220</f>
        <v>70</v>
      </c>
      <c r="M220">
        <f>DYN_cyclist!O220</f>
        <v>72</v>
      </c>
      <c r="N220">
        <f>DYN_cyclist!P220</f>
        <v>66</v>
      </c>
      <c r="O220">
        <f>DYN_cyclist!Q220</f>
        <v>71</v>
      </c>
      <c r="P220" s="7">
        <f t="shared" si="28"/>
        <v>63.418957294727868</v>
      </c>
      <c r="Q220" s="13">
        <f t="shared" si="29"/>
        <v>59.339525046859031</v>
      </c>
      <c r="R220" s="13">
        <f t="shared" si="30"/>
        <v>59.385266314968646</v>
      </c>
      <c r="S220" s="13">
        <f t="shared" si="31"/>
        <v>60.981092349431073</v>
      </c>
      <c r="T220" s="13">
        <f t="shared" si="32"/>
        <v>65.563850007254331</v>
      </c>
      <c r="U220" s="13">
        <f t="shared" si="33"/>
        <v>52.849348463649399</v>
      </c>
      <c r="V220" s="14">
        <f t="shared" si="34"/>
        <v>58.256888308378457</v>
      </c>
      <c r="W220">
        <f t="shared" si="35"/>
        <v>71.85345496039028</v>
      </c>
    </row>
    <row r="221" spans="1:23" x14ac:dyDescent="0.3">
      <c r="A221">
        <f>DYN_cyclist!A221</f>
        <v>220</v>
      </c>
      <c r="B221">
        <f>DYN_cyclist!D221</f>
        <v>73</v>
      </c>
      <c r="C221">
        <f>DYN_cyclist!E221</f>
        <v>71</v>
      </c>
      <c r="D221">
        <f t="shared" si="27"/>
        <v>75</v>
      </c>
      <c r="E221">
        <f>DYN_cyclist!G221</f>
        <v>78</v>
      </c>
      <c r="F221">
        <f>DYN_cyclist!H221</f>
        <v>66</v>
      </c>
      <c r="G221">
        <f>DYN_cyclist!I221</f>
        <v>78</v>
      </c>
      <c r="H221">
        <f>DYN_cyclist!J221</f>
        <v>75</v>
      </c>
      <c r="I221">
        <f>DYN_cyclist!K221</f>
        <v>71</v>
      </c>
      <c r="J221">
        <f>DYN_cyclist!L221</f>
        <v>57</v>
      </c>
      <c r="K221">
        <f>DYN_cyclist!M221</f>
        <v>68</v>
      </c>
      <c r="L221">
        <f>DYN_cyclist!N221</f>
        <v>70</v>
      </c>
      <c r="M221">
        <f>DYN_cyclist!O221</f>
        <v>69</v>
      </c>
      <c r="N221">
        <f>DYN_cyclist!P221</f>
        <v>69</v>
      </c>
      <c r="O221">
        <f>DYN_cyclist!Q221</f>
        <v>66</v>
      </c>
      <c r="P221" s="7">
        <f t="shared" si="28"/>
        <v>74.132075914464863</v>
      </c>
      <c r="Q221" s="13">
        <f t="shared" si="29"/>
        <v>67.794202553501989</v>
      </c>
      <c r="R221" s="13">
        <f t="shared" si="30"/>
        <v>59.193807015910373</v>
      </c>
      <c r="S221" s="13">
        <f t="shared" si="31"/>
        <v>54.939198374396746</v>
      </c>
      <c r="T221" s="13">
        <f t="shared" si="32"/>
        <v>55.952772836814788</v>
      </c>
      <c r="U221" s="13">
        <f t="shared" si="33"/>
        <v>59.438452948180668</v>
      </c>
      <c r="V221" s="14">
        <f t="shared" si="34"/>
        <v>60.318370468302007</v>
      </c>
      <c r="W221">
        <f t="shared" si="35"/>
        <v>76.048432125742536</v>
      </c>
    </row>
    <row r="222" spans="1:23" x14ac:dyDescent="0.3">
      <c r="A222">
        <f>DYN_cyclist!A222</f>
        <v>221</v>
      </c>
      <c r="B222">
        <f>DYN_cyclist!D222</f>
        <v>68</v>
      </c>
      <c r="C222">
        <f>DYN_cyclist!E222</f>
        <v>71</v>
      </c>
      <c r="D222">
        <f t="shared" si="27"/>
        <v>68</v>
      </c>
      <c r="E222">
        <f>DYN_cyclist!G222</f>
        <v>64</v>
      </c>
      <c r="F222">
        <f>DYN_cyclist!H222</f>
        <v>68</v>
      </c>
      <c r="G222">
        <f>DYN_cyclist!I222</f>
        <v>62</v>
      </c>
      <c r="H222">
        <f>DYN_cyclist!J222</f>
        <v>61</v>
      </c>
      <c r="I222">
        <f>DYN_cyclist!K222</f>
        <v>61</v>
      </c>
      <c r="J222">
        <f>DYN_cyclist!L222</f>
        <v>48</v>
      </c>
      <c r="K222">
        <f>DYN_cyclist!M222</f>
        <v>60</v>
      </c>
      <c r="L222">
        <f>DYN_cyclist!N222</f>
        <v>54</v>
      </c>
      <c r="M222">
        <f>DYN_cyclist!O222</f>
        <v>66</v>
      </c>
      <c r="N222">
        <f>DYN_cyclist!P222</f>
        <v>53</v>
      </c>
      <c r="O222">
        <f>DYN_cyclist!Q222</f>
        <v>66</v>
      </c>
      <c r="P222" s="7">
        <f t="shared" si="28"/>
        <v>54.678811695399581</v>
      </c>
      <c r="Q222" s="13">
        <f t="shared" si="29"/>
        <v>57.730898885252607</v>
      </c>
      <c r="R222" s="13">
        <f t="shared" si="30"/>
        <v>44.15050143898339</v>
      </c>
      <c r="S222" s="13">
        <f t="shared" si="31"/>
        <v>55.516946133486464</v>
      </c>
      <c r="T222" s="13">
        <f t="shared" si="32"/>
        <v>41.979950206283362</v>
      </c>
      <c r="U222" s="13">
        <f t="shared" si="33"/>
        <v>56.664418914953998</v>
      </c>
      <c r="V222" s="14">
        <f t="shared" si="34"/>
        <v>51.905237050015934</v>
      </c>
      <c r="W222">
        <f t="shared" si="35"/>
        <v>67.512303741858545</v>
      </c>
    </row>
    <row r="223" spans="1:23" x14ac:dyDescent="0.3">
      <c r="A223">
        <f>DYN_cyclist!A223</f>
        <v>222</v>
      </c>
      <c r="B223">
        <f>DYN_cyclist!D223</f>
        <v>69</v>
      </c>
      <c r="C223">
        <f>DYN_cyclist!E223</f>
        <v>69</v>
      </c>
      <c r="D223">
        <f t="shared" si="27"/>
        <v>73</v>
      </c>
      <c r="E223">
        <f>DYN_cyclist!G223</f>
        <v>77</v>
      </c>
      <c r="F223">
        <f>DYN_cyclist!H223</f>
        <v>61</v>
      </c>
      <c r="G223">
        <f>DYN_cyclist!I223</f>
        <v>75</v>
      </c>
      <c r="H223">
        <f>DYN_cyclist!J223</f>
        <v>76</v>
      </c>
      <c r="I223">
        <f>DYN_cyclist!K223</f>
        <v>71</v>
      </c>
      <c r="J223">
        <f>DYN_cyclist!L223</f>
        <v>64</v>
      </c>
      <c r="K223">
        <f>DYN_cyclist!M223</f>
        <v>68</v>
      </c>
      <c r="L223">
        <f>DYN_cyclist!N223</f>
        <v>77</v>
      </c>
      <c r="M223">
        <f>DYN_cyclist!O223</f>
        <v>77</v>
      </c>
      <c r="N223">
        <f>DYN_cyclist!P223</f>
        <v>68</v>
      </c>
      <c r="O223">
        <f>DYN_cyclist!Q223</f>
        <v>66</v>
      </c>
      <c r="P223" s="7">
        <f t="shared" si="28"/>
        <v>72.935488089272894</v>
      </c>
      <c r="Q223" s="13">
        <f t="shared" si="29"/>
        <v>65.174002266133414</v>
      </c>
      <c r="R223" s="13">
        <f t="shared" si="30"/>
        <v>61.216679098652442</v>
      </c>
      <c r="S223" s="13">
        <f t="shared" si="31"/>
        <v>49.323193809749938</v>
      </c>
      <c r="T223" s="13">
        <f t="shared" si="32"/>
        <v>61.596035188333552</v>
      </c>
      <c r="U223" s="13">
        <f t="shared" si="33"/>
        <v>57.081094177035411</v>
      </c>
      <c r="V223" s="14">
        <f t="shared" si="34"/>
        <v>55.54456492513539</v>
      </c>
      <c r="W223">
        <f t="shared" si="35"/>
        <v>75.321999391170536</v>
      </c>
    </row>
    <row r="224" spans="1:23" x14ac:dyDescent="0.3">
      <c r="A224">
        <f>DYN_cyclist!A224</f>
        <v>223</v>
      </c>
      <c r="B224">
        <f>DYN_cyclist!D224</f>
        <v>70</v>
      </c>
      <c r="C224">
        <f>DYN_cyclist!E224</f>
        <v>59</v>
      </c>
      <c r="D224">
        <f t="shared" si="27"/>
        <v>63</v>
      </c>
      <c r="E224">
        <f>DYN_cyclist!G224</f>
        <v>66</v>
      </c>
      <c r="F224">
        <f>DYN_cyclist!H224</f>
        <v>73</v>
      </c>
      <c r="G224">
        <f>DYN_cyclist!I224</f>
        <v>68</v>
      </c>
      <c r="H224">
        <f>DYN_cyclist!J224</f>
        <v>68</v>
      </c>
      <c r="I224">
        <f>DYN_cyclist!K224</f>
        <v>71</v>
      </c>
      <c r="J224">
        <f>DYN_cyclist!L224</f>
        <v>59</v>
      </c>
      <c r="K224">
        <f>DYN_cyclist!M224</f>
        <v>58</v>
      </c>
      <c r="L224">
        <f>DYN_cyclist!N224</f>
        <v>64</v>
      </c>
      <c r="M224">
        <f>DYN_cyclist!O224</f>
        <v>64</v>
      </c>
      <c r="N224">
        <f>DYN_cyclist!P224</f>
        <v>62</v>
      </c>
      <c r="O224">
        <f>DYN_cyclist!Q224</f>
        <v>73</v>
      </c>
      <c r="P224" s="7">
        <f t="shared" si="28"/>
        <v>56.212874603540037</v>
      </c>
      <c r="Q224" s="13">
        <f t="shared" si="29"/>
        <v>53.219969989184051</v>
      </c>
      <c r="R224" s="13">
        <f t="shared" si="30"/>
        <v>46.448408345578635</v>
      </c>
      <c r="S224" s="13">
        <f t="shared" si="31"/>
        <v>62.79914626379977</v>
      </c>
      <c r="T224" s="13">
        <f t="shared" si="32"/>
        <v>51.862429047078727</v>
      </c>
      <c r="U224" s="13">
        <f t="shared" si="33"/>
        <v>42.333315568860954</v>
      </c>
      <c r="V224" s="14">
        <f t="shared" si="34"/>
        <v>53.82663714558776</v>
      </c>
      <c r="W224">
        <f t="shared" si="35"/>
        <v>69.904385709454317</v>
      </c>
    </row>
    <row r="225" spans="1:23" x14ac:dyDescent="0.3">
      <c r="A225">
        <f>DYN_cyclist!A225</f>
        <v>224</v>
      </c>
      <c r="B225">
        <f>DYN_cyclist!D225</f>
        <v>70</v>
      </c>
      <c r="C225">
        <f>DYN_cyclist!E225</f>
        <v>62</v>
      </c>
      <c r="D225">
        <f t="shared" si="27"/>
        <v>64</v>
      </c>
      <c r="E225">
        <f>DYN_cyclist!G225</f>
        <v>66</v>
      </c>
      <c r="F225">
        <f>DYN_cyclist!H225</f>
        <v>76</v>
      </c>
      <c r="G225">
        <f>DYN_cyclist!I225</f>
        <v>71</v>
      </c>
      <c r="H225">
        <f>DYN_cyclist!J225</f>
        <v>72</v>
      </c>
      <c r="I225">
        <f>DYN_cyclist!K225</f>
        <v>64</v>
      </c>
      <c r="J225">
        <f>DYN_cyclist!L225</f>
        <v>52</v>
      </c>
      <c r="K225">
        <f>DYN_cyclist!M225</f>
        <v>61</v>
      </c>
      <c r="L225">
        <f>DYN_cyclist!N225</f>
        <v>60</v>
      </c>
      <c r="M225">
        <f>DYN_cyclist!O225</f>
        <v>70</v>
      </c>
      <c r="N225">
        <f>DYN_cyclist!P225</f>
        <v>68</v>
      </c>
      <c r="O225">
        <f>DYN_cyclist!Q225</f>
        <v>76</v>
      </c>
      <c r="P225" s="7">
        <f t="shared" si="28"/>
        <v>57.392087669451932</v>
      </c>
      <c r="Q225" s="13">
        <f t="shared" si="29"/>
        <v>55.991208209535976</v>
      </c>
      <c r="R225" s="13">
        <f t="shared" si="30"/>
        <v>47.672909329476092</v>
      </c>
      <c r="S225" s="13">
        <f t="shared" si="31"/>
        <v>68.093951739903474</v>
      </c>
      <c r="T225" s="13">
        <f t="shared" si="32"/>
        <v>46.922564674020201</v>
      </c>
      <c r="U225" s="13">
        <f t="shared" si="33"/>
        <v>45.870107814031336</v>
      </c>
      <c r="V225" s="14">
        <f t="shared" si="34"/>
        <v>54.679391908251034</v>
      </c>
      <c r="W225">
        <f t="shared" si="35"/>
        <v>72.498846490242016</v>
      </c>
    </row>
    <row r="226" spans="1:23" x14ac:dyDescent="0.3">
      <c r="A226">
        <f>DYN_cyclist!A226</f>
        <v>225</v>
      </c>
      <c r="B226">
        <f>DYN_cyclist!D226</f>
        <v>66</v>
      </c>
      <c r="C226">
        <f>DYN_cyclist!E226</f>
        <v>76</v>
      </c>
      <c r="D226">
        <f t="shared" si="27"/>
        <v>75</v>
      </c>
      <c r="E226">
        <f>DYN_cyclist!G226</f>
        <v>74</v>
      </c>
      <c r="F226">
        <f>DYN_cyclist!H226</f>
        <v>66</v>
      </c>
      <c r="G226">
        <f>DYN_cyclist!I226</f>
        <v>67</v>
      </c>
      <c r="H226">
        <f>DYN_cyclist!J226</f>
        <v>71</v>
      </c>
      <c r="I226">
        <f>DYN_cyclist!K226</f>
        <v>73</v>
      </c>
      <c r="J226">
        <f>DYN_cyclist!L226</f>
        <v>52</v>
      </c>
      <c r="K226">
        <f>DYN_cyclist!M226</f>
        <v>58</v>
      </c>
      <c r="L226">
        <f>DYN_cyclist!N226</f>
        <v>72</v>
      </c>
      <c r="M226">
        <f>DYN_cyclist!O226</f>
        <v>82</v>
      </c>
      <c r="N226">
        <f>DYN_cyclist!P226</f>
        <v>63</v>
      </c>
      <c r="O226">
        <f>DYN_cyclist!Q226</f>
        <v>66</v>
      </c>
      <c r="P226" s="7">
        <f t="shared" si="28"/>
        <v>67.761462472068374</v>
      </c>
      <c r="Q226" s="13">
        <f t="shared" si="29"/>
        <v>69.388776619529509</v>
      </c>
      <c r="R226" s="13">
        <f t="shared" si="30"/>
        <v>49.440903999925787</v>
      </c>
      <c r="S226" s="13">
        <f t="shared" si="31"/>
        <v>55.014942651102686</v>
      </c>
      <c r="T226" s="13">
        <f t="shared" si="32"/>
        <v>50.205742061345582</v>
      </c>
      <c r="U226" s="13">
        <f t="shared" si="33"/>
        <v>66.632390557605447</v>
      </c>
      <c r="V226" s="14">
        <f t="shared" si="34"/>
        <v>52.411735552723798</v>
      </c>
      <c r="W226">
        <f t="shared" si="35"/>
        <v>73.985447886186662</v>
      </c>
    </row>
    <row r="227" spans="1:23" x14ac:dyDescent="0.3">
      <c r="A227">
        <f>DYN_cyclist!A227</f>
        <v>226</v>
      </c>
      <c r="B227">
        <f>DYN_cyclist!D227</f>
        <v>71</v>
      </c>
      <c r="C227">
        <f>DYN_cyclist!E227</f>
        <v>47</v>
      </c>
      <c r="D227">
        <f t="shared" si="27"/>
        <v>50</v>
      </c>
      <c r="E227">
        <f>DYN_cyclist!G227</f>
        <v>52</v>
      </c>
      <c r="F227">
        <f>DYN_cyclist!H227</f>
        <v>49</v>
      </c>
      <c r="G227">
        <f>DYN_cyclist!I227</f>
        <v>60</v>
      </c>
      <c r="H227">
        <f>DYN_cyclist!J227</f>
        <v>55</v>
      </c>
      <c r="I227">
        <f>DYN_cyclist!K227</f>
        <v>51</v>
      </c>
      <c r="J227">
        <f>DYN_cyclist!L227</f>
        <v>67</v>
      </c>
      <c r="K227">
        <f>DYN_cyclist!M227</f>
        <v>66</v>
      </c>
      <c r="L227">
        <f>DYN_cyclist!N227</f>
        <v>57</v>
      </c>
      <c r="M227">
        <f>DYN_cyclist!O227</f>
        <v>55</v>
      </c>
      <c r="N227">
        <f>DYN_cyclist!P227</f>
        <v>52</v>
      </c>
      <c r="O227">
        <f>DYN_cyclist!Q227</f>
        <v>49</v>
      </c>
      <c r="P227" s="7">
        <f t="shared" si="28"/>
        <v>42.688500188242301</v>
      </c>
      <c r="Q227" s="13">
        <f t="shared" si="29"/>
        <v>32.348336453124311</v>
      </c>
      <c r="R227" s="13">
        <f t="shared" si="30"/>
        <v>50.027981484508608</v>
      </c>
      <c r="S227" s="13">
        <f t="shared" si="31"/>
        <v>29.772920159173651</v>
      </c>
      <c r="T227" s="13">
        <f t="shared" si="32"/>
        <v>54.497019748888597</v>
      </c>
      <c r="U227" s="13">
        <f t="shared" si="33"/>
        <v>27.159057043556153</v>
      </c>
      <c r="V227" s="14">
        <f t="shared" si="34"/>
        <v>51.730498184135079</v>
      </c>
      <c r="W227">
        <f t="shared" si="35"/>
        <v>65.411514473520299</v>
      </c>
    </row>
    <row r="228" spans="1:23" x14ac:dyDescent="0.3">
      <c r="A228">
        <f>DYN_cyclist!A228</f>
        <v>227</v>
      </c>
      <c r="B228">
        <f>DYN_cyclist!D228</f>
        <v>65</v>
      </c>
      <c r="C228">
        <f>DYN_cyclist!E228</f>
        <v>46</v>
      </c>
      <c r="D228">
        <f t="shared" si="27"/>
        <v>46</v>
      </c>
      <c r="E228">
        <f>DYN_cyclist!G228</f>
        <v>46</v>
      </c>
      <c r="F228">
        <f>DYN_cyclist!H228</f>
        <v>46</v>
      </c>
      <c r="G228">
        <f>DYN_cyclist!I228</f>
        <v>55</v>
      </c>
      <c r="H228">
        <f>DYN_cyclist!J228</f>
        <v>47</v>
      </c>
      <c r="I228">
        <f>DYN_cyclist!K228</f>
        <v>58</v>
      </c>
      <c r="J228">
        <f>DYN_cyclist!L228</f>
        <v>46</v>
      </c>
      <c r="K228">
        <f>DYN_cyclist!M228</f>
        <v>61</v>
      </c>
      <c r="L228">
        <f>DYN_cyclist!N228</f>
        <v>54</v>
      </c>
      <c r="M228">
        <f>DYN_cyclist!O228</f>
        <v>46</v>
      </c>
      <c r="N228">
        <f>DYN_cyclist!P228</f>
        <v>47</v>
      </c>
      <c r="O228">
        <f>DYN_cyclist!Q228</f>
        <v>46</v>
      </c>
      <c r="P228" s="7">
        <f t="shared" si="28"/>
        <v>35.397666185452529</v>
      </c>
      <c r="Q228" s="13">
        <f t="shared" si="29"/>
        <v>28.79957840339268</v>
      </c>
      <c r="R228" s="13">
        <f t="shared" si="30"/>
        <v>43.113130262956624</v>
      </c>
      <c r="S228" s="13">
        <f t="shared" si="31"/>
        <v>26.028551571306039</v>
      </c>
      <c r="T228" s="13">
        <f t="shared" si="32"/>
        <v>34.818281619761535</v>
      </c>
      <c r="U228" s="13">
        <f t="shared" si="33"/>
        <v>25.687561047931936</v>
      </c>
      <c r="V228" s="14">
        <f t="shared" si="34"/>
        <v>42.920500223000957</v>
      </c>
      <c r="W228">
        <f t="shared" si="35"/>
        <v>58.371103301213566</v>
      </c>
    </row>
    <row r="229" spans="1:23" x14ac:dyDescent="0.3">
      <c r="A229">
        <f>DYN_cyclist!A229</f>
        <v>228</v>
      </c>
      <c r="B229">
        <f>DYN_cyclist!D229</f>
        <v>65</v>
      </c>
      <c r="C229">
        <f>DYN_cyclist!E229</f>
        <v>78</v>
      </c>
      <c r="D229">
        <f t="shared" si="27"/>
        <v>75</v>
      </c>
      <c r="E229">
        <f>DYN_cyclist!G229</f>
        <v>72</v>
      </c>
      <c r="F229">
        <f>DYN_cyclist!H229</f>
        <v>70</v>
      </c>
      <c r="G229">
        <f>DYN_cyclist!I229</f>
        <v>66</v>
      </c>
      <c r="H229">
        <f>DYN_cyclist!J229</f>
        <v>70</v>
      </c>
      <c r="I229">
        <f>DYN_cyclist!K229</f>
        <v>78</v>
      </c>
      <c r="J229">
        <f>DYN_cyclist!L229</f>
        <v>60</v>
      </c>
      <c r="K229">
        <f>DYN_cyclist!M229</f>
        <v>65</v>
      </c>
      <c r="L229">
        <f>DYN_cyclist!N229</f>
        <v>67</v>
      </c>
      <c r="M229">
        <f>DYN_cyclist!O229</f>
        <v>79</v>
      </c>
      <c r="N229">
        <f>DYN_cyclist!P229</f>
        <v>57</v>
      </c>
      <c r="O229">
        <f>DYN_cyclist!Q229</f>
        <v>69</v>
      </c>
      <c r="P229" s="7">
        <f t="shared" si="28"/>
        <v>66.307017423924378</v>
      </c>
      <c r="Q229" s="13">
        <f t="shared" si="29"/>
        <v>71.229365465807476</v>
      </c>
      <c r="R229" s="13">
        <f t="shared" si="30"/>
        <v>53.308713299754132</v>
      </c>
      <c r="S229" s="13">
        <f t="shared" si="31"/>
        <v>60.509475838661821</v>
      </c>
      <c r="T229" s="13">
        <f t="shared" si="32"/>
        <v>54.44474072134075</v>
      </c>
      <c r="U229" s="13">
        <f t="shared" si="33"/>
        <v>69.469894454833309</v>
      </c>
      <c r="V229" s="14">
        <f t="shared" si="34"/>
        <v>51.359976967186995</v>
      </c>
      <c r="W229">
        <f t="shared" si="35"/>
        <v>74.942039276932292</v>
      </c>
    </row>
    <row r="230" spans="1:23" x14ac:dyDescent="0.3">
      <c r="A230">
        <f>DYN_cyclist!A230</f>
        <v>229</v>
      </c>
      <c r="B230">
        <f>DYN_cyclist!D230</f>
        <v>68</v>
      </c>
      <c r="C230">
        <f>DYN_cyclist!E230</f>
        <v>67</v>
      </c>
      <c r="D230">
        <f t="shared" si="27"/>
        <v>68</v>
      </c>
      <c r="E230">
        <f>DYN_cyclist!G230</f>
        <v>68</v>
      </c>
      <c r="F230">
        <f>DYN_cyclist!H230</f>
        <v>58</v>
      </c>
      <c r="G230">
        <f>DYN_cyclist!I230</f>
        <v>66</v>
      </c>
      <c r="H230">
        <f>DYN_cyclist!J230</f>
        <v>68</v>
      </c>
      <c r="I230">
        <f>DYN_cyclist!K230</f>
        <v>65</v>
      </c>
      <c r="J230">
        <f>DYN_cyclist!L230</f>
        <v>64</v>
      </c>
      <c r="K230">
        <f>DYN_cyclist!M230</f>
        <v>61</v>
      </c>
      <c r="L230">
        <f>DYN_cyclist!N230</f>
        <v>65</v>
      </c>
      <c r="M230">
        <f>DYN_cyclist!O230</f>
        <v>65</v>
      </c>
      <c r="N230">
        <f>DYN_cyclist!P230</f>
        <v>65</v>
      </c>
      <c r="O230">
        <f>DYN_cyclist!Q230</f>
        <v>59</v>
      </c>
      <c r="P230" s="7">
        <f t="shared" si="28"/>
        <v>59.620104386451978</v>
      </c>
      <c r="Q230" s="13">
        <f t="shared" si="29"/>
        <v>56.362336721282482</v>
      </c>
      <c r="R230" s="13">
        <f t="shared" si="30"/>
        <v>48.956597764894056</v>
      </c>
      <c r="S230" s="13">
        <f t="shared" si="31"/>
        <v>43.33720268136188</v>
      </c>
      <c r="T230" s="13">
        <f t="shared" si="32"/>
        <v>56.073014600174851</v>
      </c>
      <c r="U230" s="13">
        <f t="shared" si="33"/>
        <v>52.411685158890307</v>
      </c>
      <c r="V230" s="14">
        <f t="shared" si="34"/>
        <v>52.110216183497926</v>
      </c>
      <c r="W230">
        <f t="shared" si="35"/>
        <v>68.403570595867151</v>
      </c>
    </row>
    <row r="231" spans="1:23" x14ac:dyDescent="0.3">
      <c r="A231">
        <f>DYN_cyclist!A231</f>
        <v>230</v>
      </c>
      <c r="B231">
        <f>DYN_cyclist!D231</f>
        <v>73</v>
      </c>
      <c r="C231">
        <f>DYN_cyclist!E231</f>
        <v>63</v>
      </c>
      <c r="D231">
        <f t="shared" si="27"/>
        <v>65</v>
      </c>
      <c r="E231">
        <f>DYN_cyclist!G231</f>
        <v>66</v>
      </c>
      <c r="F231">
        <f>DYN_cyclist!H231</f>
        <v>69</v>
      </c>
      <c r="G231">
        <f>DYN_cyclist!I231</f>
        <v>75</v>
      </c>
      <c r="H231">
        <f>DYN_cyclist!J231</f>
        <v>70</v>
      </c>
      <c r="I231">
        <f>DYN_cyclist!K231</f>
        <v>67</v>
      </c>
      <c r="J231">
        <f>DYN_cyclist!L231</f>
        <v>72</v>
      </c>
      <c r="K231">
        <f>DYN_cyclist!M231</f>
        <v>73</v>
      </c>
      <c r="L231">
        <f>DYN_cyclist!N231</f>
        <v>73</v>
      </c>
      <c r="M231">
        <f>DYN_cyclist!O231</f>
        <v>68</v>
      </c>
      <c r="N231">
        <f>DYN_cyclist!P231</f>
        <v>72</v>
      </c>
      <c r="O231">
        <f>DYN_cyclist!Q231</f>
        <v>70</v>
      </c>
      <c r="P231" s="7">
        <f t="shared" si="28"/>
        <v>62.543555715659323</v>
      </c>
      <c r="Q231" s="13">
        <f t="shared" si="29"/>
        <v>55.705069835619973</v>
      </c>
      <c r="R231" s="13">
        <f t="shared" si="30"/>
        <v>64.905090096383177</v>
      </c>
      <c r="S231" s="13">
        <f t="shared" si="31"/>
        <v>57.770695409216898</v>
      </c>
      <c r="T231" s="13">
        <f t="shared" si="32"/>
        <v>66.913247948512861</v>
      </c>
      <c r="U231" s="13">
        <f t="shared" si="33"/>
        <v>47.958291626468842</v>
      </c>
      <c r="V231" s="14">
        <f t="shared" si="34"/>
        <v>58.817268525007968</v>
      </c>
      <c r="W231">
        <f t="shared" si="35"/>
        <v>72.606414151233963</v>
      </c>
    </row>
    <row r="232" spans="1:23" x14ac:dyDescent="0.3">
      <c r="A232">
        <f>DYN_cyclist!A232</f>
        <v>231</v>
      </c>
      <c r="B232">
        <f>DYN_cyclist!D232</f>
        <v>73</v>
      </c>
      <c r="C232">
        <f>DYN_cyclist!E232</f>
        <v>78</v>
      </c>
      <c r="D232">
        <f t="shared" si="27"/>
        <v>77</v>
      </c>
      <c r="E232">
        <f>DYN_cyclist!G232</f>
        <v>75</v>
      </c>
      <c r="F232">
        <f>DYN_cyclist!H232</f>
        <v>84</v>
      </c>
      <c r="G232">
        <f>DYN_cyclist!I232</f>
        <v>76</v>
      </c>
      <c r="H232">
        <f>DYN_cyclist!J232</f>
        <v>75</v>
      </c>
      <c r="I232">
        <f>DYN_cyclist!K232</f>
        <v>75</v>
      </c>
      <c r="J232">
        <f>DYN_cyclist!L232</f>
        <v>65</v>
      </c>
      <c r="K232">
        <f>DYN_cyclist!M232</f>
        <v>63</v>
      </c>
      <c r="L232">
        <f>DYN_cyclist!N232</f>
        <v>72</v>
      </c>
      <c r="M232">
        <f>DYN_cyclist!O232</f>
        <v>73</v>
      </c>
      <c r="N232">
        <f>DYN_cyclist!P232</f>
        <v>64</v>
      </c>
      <c r="O232">
        <f>DYN_cyclist!Q232</f>
        <v>80</v>
      </c>
      <c r="P232" s="7">
        <f t="shared" si="28"/>
        <v>72.644608951666413</v>
      </c>
      <c r="Q232" s="13">
        <f t="shared" si="29"/>
        <v>76.830907842854543</v>
      </c>
      <c r="R232" s="13">
        <f t="shared" si="30"/>
        <v>55.747338172779862</v>
      </c>
      <c r="S232" s="13">
        <f t="shared" si="31"/>
        <v>83.120787622444809</v>
      </c>
      <c r="T232" s="13">
        <f t="shared" si="32"/>
        <v>63.019753757556593</v>
      </c>
      <c r="U232" s="13">
        <f t="shared" si="33"/>
        <v>70.173623044162738</v>
      </c>
      <c r="V232" s="14">
        <f t="shared" si="34"/>
        <v>61.901879738770305</v>
      </c>
      <c r="W232">
        <f t="shared" si="35"/>
        <v>80.60973494568654</v>
      </c>
    </row>
    <row r="233" spans="1:23" x14ac:dyDescent="0.3">
      <c r="A233">
        <f>DYN_cyclist!A233</f>
        <v>232</v>
      </c>
      <c r="B233">
        <f>DYN_cyclist!D233</f>
        <v>68</v>
      </c>
      <c r="C233">
        <f>DYN_cyclist!E233</f>
        <v>64</v>
      </c>
      <c r="D233">
        <f t="shared" si="27"/>
        <v>65</v>
      </c>
      <c r="E233">
        <f>DYN_cyclist!G233</f>
        <v>66</v>
      </c>
      <c r="F233">
        <f>DYN_cyclist!H233</f>
        <v>65</v>
      </c>
      <c r="G233">
        <f>DYN_cyclist!I233</f>
        <v>66</v>
      </c>
      <c r="H233">
        <f>DYN_cyclist!J233</f>
        <v>71</v>
      </c>
      <c r="I233">
        <f>DYN_cyclist!K233</f>
        <v>66</v>
      </c>
      <c r="J233">
        <f>DYN_cyclist!L233</f>
        <v>63</v>
      </c>
      <c r="K233">
        <f>DYN_cyclist!M233</f>
        <v>66</v>
      </c>
      <c r="L233">
        <f>DYN_cyclist!N233</f>
        <v>66</v>
      </c>
      <c r="M233">
        <f>DYN_cyclist!O233</f>
        <v>66</v>
      </c>
      <c r="N233">
        <f>DYN_cyclist!P233</f>
        <v>67</v>
      </c>
      <c r="O233">
        <f>DYN_cyclist!Q233</f>
        <v>67</v>
      </c>
      <c r="P233" s="7">
        <f t="shared" si="28"/>
        <v>58.615181874568336</v>
      </c>
      <c r="Q233" s="13">
        <f t="shared" si="29"/>
        <v>55.279647797349512</v>
      </c>
      <c r="R233" s="13">
        <f t="shared" si="30"/>
        <v>53.792685035027745</v>
      </c>
      <c r="S233" s="13">
        <f t="shared" si="31"/>
        <v>52.501813858120471</v>
      </c>
      <c r="T233" s="13">
        <f t="shared" si="32"/>
        <v>55.178008540019718</v>
      </c>
      <c r="U233" s="13">
        <f t="shared" si="33"/>
        <v>48.683399601784636</v>
      </c>
      <c r="V233" s="14">
        <f t="shared" si="34"/>
        <v>51.972368365721564</v>
      </c>
      <c r="W233">
        <f t="shared" si="35"/>
        <v>67.812858536042611</v>
      </c>
    </row>
    <row r="234" spans="1:23" x14ac:dyDescent="0.3">
      <c r="A234">
        <f>DYN_cyclist!A234</f>
        <v>233</v>
      </c>
      <c r="B234">
        <f>DYN_cyclist!D234</f>
        <v>72</v>
      </c>
      <c r="C234">
        <f>DYN_cyclist!E234</f>
        <v>56</v>
      </c>
      <c r="D234">
        <f t="shared" si="27"/>
        <v>62</v>
      </c>
      <c r="E234">
        <f>DYN_cyclist!G234</f>
        <v>67</v>
      </c>
      <c r="F234">
        <f>DYN_cyclist!H234</f>
        <v>62</v>
      </c>
      <c r="G234">
        <f>DYN_cyclist!I234</f>
        <v>66</v>
      </c>
      <c r="H234">
        <f>DYN_cyclist!J234</f>
        <v>71</v>
      </c>
      <c r="I234">
        <f>DYN_cyclist!K234</f>
        <v>68</v>
      </c>
      <c r="J234">
        <f>DYN_cyclist!L234</f>
        <v>63</v>
      </c>
      <c r="K234">
        <f>DYN_cyclist!M234</f>
        <v>70</v>
      </c>
      <c r="L234">
        <f>DYN_cyclist!N234</f>
        <v>73</v>
      </c>
      <c r="M234">
        <f>DYN_cyclist!O234</f>
        <v>68</v>
      </c>
      <c r="N234">
        <f>DYN_cyclist!P234</f>
        <v>71</v>
      </c>
      <c r="O234">
        <f>DYN_cyclist!Q234</f>
        <v>72</v>
      </c>
      <c r="P234" s="7">
        <f t="shared" si="28"/>
        <v>60.611206067090109</v>
      </c>
      <c r="Q234" s="13">
        <f t="shared" si="29"/>
        <v>50.0997566656293</v>
      </c>
      <c r="R234" s="13">
        <f t="shared" si="30"/>
        <v>61.200273405969725</v>
      </c>
      <c r="S234" s="13">
        <f t="shared" si="31"/>
        <v>49.815620869270717</v>
      </c>
      <c r="T234" s="13">
        <f t="shared" si="32"/>
        <v>57.803341497367981</v>
      </c>
      <c r="U234" s="13">
        <f t="shared" si="33"/>
        <v>39.571217506548948</v>
      </c>
      <c r="V234" s="14">
        <f t="shared" si="34"/>
        <v>56.228712010194329</v>
      </c>
      <c r="W234">
        <f t="shared" si="35"/>
        <v>69.555264401205221</v>
      </c>
    </row>
    <row r="235" spans="1:23" x14ac:dyDescent="0.3">
      <c r="A235">
        <f>DYN_cyclist!A235</f>
        <v>234</v>
      </c>
      <c r="B235">
        <f>DYN_cyclist!D235</f>
        <v>69</v>
      </c>
      <c r="C235">
        <f>DYN_cyclist!E235</f>
        <v>73</v>
      </c>
      <c r="D235">
        <f t="shared" si="27"/>
        <v>74</v>
      </c>
      <c r="E235">
        <f>DYN_cyclist!G235</f>
        <v>75</v>
      </c>
      <c r="F235">
        <f>DYN_cyclist!H235</f>
        <v>56</v>
      </c>
      <c r="G235">
        <f>DYN_cyclist!I235</f>
        <v>71</v>
      </c>
      <c r="H235">
        <f>DYN_cyclist!J235</f>
        <v>70</v>
      </c>
      <c r="I235">
        <f>DYN_cyclist!K235</f>
        <v>67</v>
      </c>
      <c r="J235">
        <f>DYN_cyclist!L235</f>
        <v>56</v>
      </c>
      <c r="K235">
        <f>DYN_cyclist!M235</f>
        <v>68</v>
      </c>
      <c r="L235">
        <f>DYN_cyclist!N235</f>
        <v>74</v>
      </c>
      <c r="M235">
        <f>DYN_cyclist!O235</f>
        <v>62</v>
      </c>
      <c r="N235">
        <f>DYN_cyclist!P235</f>
        <v>66</v>
      </c>
      <c r="O235">
        <f>DYN_cyclist!Q235</f>
        <v>62</v>
      </c>
      <c r="P235" s="7">
        <f t="shared" si="28"/>
        <v>70.502725629392884</v>
      </c>
      <c r="Q235" s="13">
        <f t="shared" si="29"/>
        <v>64.853661621846115</v>
      </c>
      <c r="R235" s="13">
        <f t="shared" si="30"/>
        <v>59.726330630849482</v>
      </c>
      <c r="S235" s="13">
        <f t="shared" si="31"/>
        <v>43.171381372559843</v>
      </c>
      <c r="T235" s="13">
        <f t="shared" si="32"/>
        <v>53.255569830918319</v>
      </c>
      <c r="U235" s="13">
        <f t="shared" si="33"/>
        <v>61.883526806466257</v>
      </c>
      <c r="V235" s="14">
        <f t="shared" si="34"/>
        <v>54.26112016565785</v>
      </c>
      <c r="W235">
        <f t="shared" si="35"/>
        <v>74.215317389442021</v>
      </c>
    </row>
    <row r="236" spans="1:23" x14ac:dyDescent="0.3">
      <c r="A236">
        <f>DYN_cyclist!A236</f>
        <v>235</v>
      </c>
      <c r="B236">
        <f>DYN_cyclist!D236</f>
        <v>70</v>
      </c>
      <c r="C236">
        <f>DYN_cyclist!E236</f>
        <v>78</v>
      </c>
      <c r="D236">
        <f t="shared" si="27"/>
        <v>76</v>
      </c>
      <c r="E236">
        <f>DYN_cyclist!G236</f>
        <v>73</v>
      </c>
      <c r="F236">
        <f>DYN_cyclist!H236</f>
        <v>72</v>
      </c>
      <c r="G236">
        <f>DYN_cyclist!I236</f>
        <v>73</v>
      </c>
      <c r="H236">
        <f>DYN_cyclist!J236</f>
        <v>75</v>
      </c>
      <c r="I236">
        <f>DYN_cyclist!K236</f>
        <v>75</v>
      </c>
      <c r="J236">
        <f>DYN_cyclist!L236</f>
        <v>60</v>
      </c>
      <c r="K236">
        <f>DYN_cyclist!M236</f>
        <v>64</v>
      </c>
      <c r="L236">
        <f>DYN_cyclist!N236</f>
        <v>74</v>
      </c>
      <c r="M236">
        <f>DYN_cyclist!O236</f>
        <v>74</v>
      </c>
      <c r="N236">
        <f>DYN_cyclist!P236</f>
        <v>67</v>
      </c>
      <c r="O236">
        <f>DYN_cyclist!Q236</f>
        <v>71</v>
      </c>
      <c r="P236" s="7">
        <f t="shared" si="28"/>
        <v>70.45953553175066</v>
      </c>
      <c r="Q236" s="13">
        <f t="shared" si="29"/>
        <v>73.230861117225899</v>
      </c>
      <c r="R236" s="13">
        <f t="shared" si="30"/>
        <v>56.648446310973014</v>
      </c>
      <c r="S236" s="13">
        <f t="shared" si="31"/>
        <v>64.039069872226705</v>
      </c>
      <c r="T236" s="13">
        <f t="shared" si="32"/>
        <v>57.823123118989592</v>
      </c>
      <c r="U236" s="13">
        <f t="shared" si="33"/>
        <v>70.23763777846294</v>
      </c>
      <c r="V236" s="14">
        <f t="shared" si="34"/>
        <v>57.473654985664226</v>
      </c>
      <c r="W236">
        <f t="shared" si="35"/>
        <v>75.918284115871344</v>
      </c>
    </row>
    <row r="237" spans="1:23" x14ac:dyDescent="0.3">
      <c r="A237">
        <f>DYN_cyclist!A237</f>
        <v>236</v>
      </c>
      <c r="B237">
        <f>DYN_cyclist!D237</f>
        <v>73</v>
      </c>
      <c r="C237">
        <f>DYN_cyclist!E237</f>
        <v>60</v>
      </c>
      <c r="D237">
        <f t="shared" si="27"/>
        <v>64</v>
      </c>
      <c r="E237">
        <f>DYN_cyclist!G237</f>
        <v>67</v>
      </c>
      <c r="F237">
        <f>DYN_cyclist!H237</f>
        <v>58</v>
      </c>
      <c r="G237">
        <f>DYN_cyclist!I237</f>
        <v>69</v>
      </c>
      <c r="H237">
        <f>DYN_cyclist!J237</f>
        <v>73</v>
      </c>
      <c r="I237">
        <f>DYN_cyclist!K237</f>
        <v>69</v>
      </c>
      <c r="J237">
        <f>DYN_cyclist!L237</f>
        <v>68</v>
      </c>
      <c r="K237">
        <f>DYN_cyclist!M237</f>
        <v>73</v>
      </c>
      <c r="L237">
        <f>DYN_cyclist!N237</f>
        <v>76</v>
      </c>
      <c r="M237">
        <f>DYN_cyclist!O237</f>
        <v>64</v>
      </c>
      <c r="N237">
        <f>DYN_cyclist!P237</f>
        <v>69</v>
      </c>
      <c r="O237">
        <f>DYN_cyclist!Q237</f>
        <v>62</v>
      </c>
      <c r="P237" s="7">
        <f t="shared" si="28"/>
        <v>63.141849628255301</v>
      </c>
      <c r="Q237" s="13">
        <f t="shared" si="29"/>
        <v>52.785975288830855</v>
      </c>
      <c r="R237" s="13">
        <f t="shared" si="30"/>
        <v>65.923733087088422</v>
      </c>
      <c r="S237" s="13">
        <f t="shared" si="31"/>
        <v>43.806268879784135</v>
      </c>
      <c r="T237" s="13">
        <f t="shared" si="32"/>
        <v>63.307410938040583</v>
      </c>
      <c r="U237" s="13">
        <f t="shared" si="33"/>
        <v>44.609876998430046</v>
      </c>
      <c r="V237" s="14">
        <f t="shared" si="34"/>
        <v>57.806661643835611</v>
      </c>
      <c r="W237">
        <f t="shared" si="35"/>
        <v>72.020095773452695</v>
      </c>
    </row>
    <row r="238" spans="1:23" x14ac:dyDescent="0.3">
      <c r="A238">
        <f>DYN_cyclist!A238</f>
        <v>237</v>
      </c>
      <c r="B238">
        <f>DYN_cyclist!D238</f>
        <v>69</v>
      </c>
      <c r="C238">
        <f>DYN_cyclist!E238</f>
        <v>70</v>
      </c>
      <c r="D238">
        <f t="shared" si="27"/>
        <v>72</v>
      </c>
      <c r="E238">
        <f>DYN_cyclist!G238</f>
        <v>74</v>
      </c>
      <c r="F238">
        <f>DYN_cyclist!H238</f>
        <v>62</v>
      </c>
      <c r="G238">
        <f>DYN_cyclist!I238</f>
        <v>74</v>
      </c>
      <c r="H238">
        <f>DYN_cyclist!J238</f>
        <v>71</v>
      </c>
      <c r="I238">
        <f>DYN_cyclist!K238</f>
        <v>72</v>
      </c>
      <c r="J238">
        <f>DYN_cyclist!L238</f>
        <v>70</v>
      </c>
      <c r="K238">
        <f>DYN_cyclist!M238</f>
        <v>59</v>
      </c>
      <c r="L238">
        <f>DYN_cyclist!N238</f>
        <v>67</v>
      </c>
      <c r="M238">
        <f>DYN_cyclist!O238</f>
        <v>80</v>
      </c>
      <c r="N238">
        <f>DYN_cyclist!P238</f>
        <v>70</v>
      </c>
      <c r="O238">
        <f>DYN_cyclist!Q238</f>
        <v>62</v>
      </c>
      <c r="P238" s="7">
        <f t="shared" si="28"/>
        <v>66.679686266437344</v>
      </c>
      <c r="Q238" s="13">
        <f t="shared" si="29"/>
        <v>63.464625230564998</v>
      </c>
      <c r="R238" s="13">
        <f t="shared" si="30"/>
        <v>48.794882336373824</v>
      </c>
      <c r="S238" s="13">
        <f t="shared" si="31"/>
        <v>48.931631603553058</v>
      </c>
      <c r="T238" s="13">
        <f t="shared" si="32"/>
        <v>64.564599021595569</v>
      </c>
      <c r="U238" s="13">
        <f t="shared" si="33"/>
        <v>57.537930293586548</v>
      </c>
      <c r="V238" s="14">
        <f t="shared" si="34"/>
        <v>55.691817362217265</v>
      </c>
      <c r="W238">
        <f t="shared" si="35"/>
        <v>72.475705763537647</v>
      </c>
    </row>
    <row r="239" spans="1:23" x14ac:dyDescent="0.3">
      <c r="A239">
        <f>DYN_cyclist!A239</f>
        <v>238</v>
      </c>
      <c r="B239">
        <f>DYN_cyclist!D239</f>
        <v>67</v>
      </c>
      <c r="C239">
        <f>DYN_cyclist!E239</f>
        <v>65</v>
      </c>
      <c r="D239">
        <f t="shared" si="27"/>
        <v>66</v>
      </c>
      <c r="E239">
        <f>DYN_cyclist!G239</f>
        <v>66</v>
      </c>
      <c r="F239">
        <f>DYN_cyclist!H239</f>
        <v>58</v>
      </c>
      <c r="G239">
        <f>DYN_cyclist!I239</f>
        <v>62</v>
      </c>
      <c r="H239">
        <f>DYN_cyclist!J239</f>
        <v>61</v>
      </c>
      <c r="I239">
        <f>DYN_cyclist!K239</f>
        <v>64</v>
      </c>
      <c r="J239">
        <f>DYN_cyclist!L239</f>
        <v>58</v>
      </c>
      <c r="K239">
        <f>DYN_cyclist!M239</f>
        <v>61</v>
      </c>
      <c r="L239">
        <f>DYN_cyclist!N239</f>
        <v>65</v>
      </c>
      <c r="M239">
        <f>DYN_cyclist!O239</f>
        <v>62</v>
      </c>
      <c r="N239">
        <f>DYN_cyclist!P239</f>
        <v>60</v>
      </c>
      <c r="O239">
        <f>DYN_cyclist!Q239</f>
        <v>65</v>
      </c>
      <c r="P239" s="7">
        <f t="shared" si="28"/>
        <v>56.320183486139143</v>
      </c>
      <c r="Q239" s="13">
        <f t="shared" si="29"/>
        <v>52.57375034847351</v>
      </c>
      <c r="R239" s="13">
        <f t="shared" si="30"/>
        <v>48.528742165179963</v>
      </c>
      <c r="S239" s="13">
        <f t="shared" si="31"/>
        <v>43.862120720183469</v>
      </c>
      <c r="T239" s="13">
        <f t="shared" si="32"/>
        <v>49.968784646118927</v>
      </c>
      <c r="U239" s="13">
        <f t="shared" si="33"/>
        <v>49.159763749438781</v>
      </c>
      <c r="V239" s="14">
        <f t="shared" si="34"/>
        <v>49.92309662312838</v>
      </c>
      <c r="W239">
        <f t="shared" si="35"/>
        <v>66.404915507920606</v>
      </c>
    </row>
    <row r="240" spans="1:23" x14ac:dyDescent="0.3">
      <c r="A240">
        <f>DYN_cyclist!A240</f>
        <v>239</v>
      </c>
      <c r="B240">
        <f>DYN_cyclist!D240</f>
        <v>62</v>
      </c>
      <c r="C240">
        <f>DYN_cyclist!E240</f>
        <v>58</v>
      </c>
      <c r="D240">
        <f t="shared" si="27"/>
        <v>58</v>
      </c>
      <c r="E240">
        <f>DYN_cyclist!G240</f>
        <v>58</v>
      </c>
      <c r="F240">
        <f>DYN_cyclist!H240</f>
        <v>65</v>
      </c>
      <c r="G240">
        <f>DYN_cyclist!I240</f>
        <v>60</v>
      </c>
      <c r="H240">
        <f>DYN_cyclist!J240</f>
        <v>68</v>
      </c>
      <c r="I240">
        <f>DYN_cyclist!K240</f>
        <v>60</v>
      </c>
      <c r="J240">
        <f>DYN_cyclist!L240</f>
        <v>58</v>
      </c>
      <c r="K240">
        <f>DYN_cyclist!M240</f>
        <v>58</v>
      </c>
      <c r="L240">
        <f>DYN_cyclist!N240</f>
        <v>58</v>
      </c>
      <c r="M240">
        <f>DYN_cyclist!O240</f>
        <v>58</v>
      </c>
      <c r="N240">
        <f>DYN_cyclist!P240</f>
        <v>58</v>
      </c>
      <c r="O240">
        <f>DYN_cyclist!Q240</f>
        <v>65</v>
      </c>
      <c r="P240" s="7">
        <f t="shared" si="28"/>
        <v>46.78568561097493</v>
      </c>
      <c r="Q240" s="13">
        <f t="shared" si="29"/>
        <v>46.527961427757823</v>
      </c>
      <c r="R240" s="13">
        <f t="shared" si="30"/>
        <v>42.168696803818712</v>
      </c>
      <c r="S240" s="13">
        <f t="shared" si="31"/>
        <v>50.866336804673608</v>
      </c>
      <c r="T240" s="13">
        <f t="shared" si="32"/>
        <v>45.64808639125016</v>
      </c>
      <c r="U240" s="13">
        <f t="shared" si="33"/>
        <v>40.034697428348181</v>
      </c>
      <c r="V240" s="14">
        <f t="shared" si="34"/>
        <v>43.158785218222363</v>
      </c>
      <c r="W240">
        <f t="shared" si="35"/>
        <v>63.048971830096669</v>
      </c>
    </row>
    <row r="241" spans="1:23" x14ac:dyDescent="0.3">
      <c r="A241">
        <f>DYN_cyclist!A241</f>
        <v>240</v>
      </c>
      <c r="B241">
        <f>DYN_cyclist!D241</f>
        <v>71</v>
      </c>
      <c r="C241">
        <f>DYN_cyclist!E241</f>
        <v>61</v>
      </c>
      <c r="D241">
        <f t="shared" si="27"/>
        <v>64</v>
      </c>
      <c r="E241">
        <f>DYN_cyclist!G241</f>
        <v>67</v>
      </c>
      <c r="F241">
        <f>DYN_cyclist!H241</f>
        <v>61</v>
      </c>
      <c r="G241">
        <f>DYN_cyclist!I241</f>
        <v>72</v>
      </c>
      <c r="H241">
        <f>DYN_cyclist!J241</f>
        <v>75</v>
      </c>
      <c r="I241">
        <f>DYN_cyclist!K241</f>
        <v>66</v>
      </c>
      <c r="J241">
        <f>DYN_cyclist!L241</f>
        <v>65</v>
      </c>
      <c r="K241">
        <f>DYN_cyclist!M241</f>
        <v>68</v>
      </c>
      <c r="L241">
        <f>DYN_cyclist!N241</f>
        <v>66</v>
      </c>
      <c r="M241">
        <f>DYN_cyclist!O241</f>
        <v>72</v>
      </c>
      <c r="N241">
        <f>DYN_cyclist!P241</f>
        <v>64</v>
      </c>
      <c r="O241">
        <f>DYN_cyclist!Q241</f>
        <v>64</v>
      </c>
      <c r="P241" s="7">
        <f t="shared" si="28"/>
        <v>60.665403469617154</v>
      </c>
      <c r="Q241" s="13">
        <f t="shared" si="29"/>
        <v>53.768384687919799</v>
      </c>
      <c r="R241" s="13">
        <f t="shared" si="30"/>
        <v>56.440205007004138</v>
      </c>
      <c r="S241" s="13">
        <f t="shared" si="31"/>
        <v>47.542935524363799</v>
      </c>
      <c r="T241" s="13">
        <f t="shared" si="32"/>
        <v>58.739136090474503</v>
      </c>
      <c r="U241" s="13">
        <f t="shared" si="33"/>
        <v>45.234915479383886</v>
      </c>
      <c r="V241" s="14">
        <f t="shared" si="34"/>
        <v>55.993232812997768</v>
      </c>
      <c r="W241">
        <f t="shared" si="35"/>
        <v>69.122574333326043</v>
      </c>
    </row>
    <row r="242" spans="1:23" x14ac:dyDescent="0.3">
      <c r="A242">
        <f>DYN_cyclist!A242</f>
        <v>241</v>
      </c>
      <c r="B242">
        <f>DYN_cyclist!D242</f>
        <v>68</v>
      </c>
      <c r="C242">
        <f>DYN_cyclist!E242</f>
        <v>58</v>
      </c>
      <c r="D242">
        <f t="shared" si="27"/>
        <v>60</v>
      </c>
      <c r="E242">
        <f>DYN_cyclist!G242</f>
        <v>62</v>
      </c>
      <c r="F242">
        <f>DYN_cyclist!H242</f>
        <v>67</v>
      </c>
      <c r="G242">
        <f>DYN_cyclist!I242</f>
        <v>68</v>
      </c>
      <c r="H242">
        <f>DYN_cyclist!J242</f>
        <v>69</v>
      </c>
      <c r="I242">
        <f>DYN_cyclist!K242</f>
        <v>66</v>
      </c>
      <c r="J242">
        <f>DYN_cyclist!L242</f>
        <v>61</v>
      </c>
      <c r="K242">
        <f>DYN_cyclist!M242</f>
        <v>61</v>
      </c>
      <c r="L242">
        <f>DYN_cyclist!N242</f>
        <v>61</v>
      </c>
      <c r="M242">
        <f>DYN_cyclist!O242</f>
        <v>69</v>
      </c>
      <c r="N242">
        <f>DYN_cyclist!P242</f>
        <v>62</v>
      </c>
      <c r="O242">
        <f>DYN_cyclist!Q242</f>
        <v>68</v>
      </c>
      <c r="P242" s="7">
        <f t="shared" si="28"/>
        <v>52.575379900055523</v>
      </c>
      <c r="Q242" s="13">
        <f t="shared" si="29"/>
        <v>49.384867350297313</v>
      </c>
      <c r="R242" s="13">
        <f t="shared" si="30"/>
        <v>47.284524701221052</v>
      </c>
      <c r="S242" s="13">
        <f t="shared" si="31"/>
        <v>54.116212580019358</v>
      </c>
      <c r="T242" s="13">
        <f t="shared" si="32"/>
        <v>52.068604461970573</v>
      </c>
      <c r="U242" s="13">
        <f t="shared" si="33"/>
        <v>40.7592003267021</v>
      </c>
      <c r="V242" s="14">
        <f t="shared" si="34"/>
        <v>51.281102867155141</v>
      </c>
      <c r="W242">
        <f t="shared" si="35"/>
        <v>65.312224270659001</v>
      </c>
    </row>
    <row r="243" spans="1:23" x14ac:dyDescent="0.3">
      <c r="A243">
        <f>DYN_cyclist!A243</f>
        <v>242</v>
      </c>
      <c r="B243">
        <f>DYN_cyclist!D243</f>
        <v>67</v>
      </c>
      <c r="C243">
        <f>DYN_cyclist!E243</f>
        <v>64</v>
      </c>
      <c r="D243">
        <f t="shared" si="27"/>
        <v>66</v>
      </c>
      <c r="E243">
        <f>DYN_cyclist!G243</f>
        <v>67</v>
      </c>
      <c r="F243">
        <f>DYN_cyclist!H243</f>
        <v>62</v>
      </c>
      <c r="G243">
        <f>DYN_cyclist!I243</f>
        <v>64</v>
      </c>
      <c r="H243">
        <f>DYN_cyclist!J243</f>
        <v>68</v>
      </c>
      <c r="I243">
        <f>DYN_cyclist!K243</f>
        <v>66</v>
      </c>
      <c r="J243">
        <f>DYN_cyclist!L243</f>
        <v>63</v>
      </c>
      <c r="K243">
        <f>DYN_cyclist!M243</f>
        <v>67</v>
      </c>
      <c r="L243">
        <f>DYN_cyclist!N243</f>
        <v>70</v>
      </c>
      <c r="M243">
        <f>DYN_cyclist!O243</f>
        <v>66</v>
      </c>
      <c r="N243">
        <f>DYN_cyclist!P243</f>
        <v>65</v>
      </c>
      <c r="O243">
        <f>DYN_cyclist!Q243</f>
        <v>64</v>
      </c>
      <c r="P243" s="7">
        <f t="shared" si="28"/>
        <v>59.547199501631887</v>
      </c>
      <c r="Q243" s="13">
        <f t="shared" si="29"/>
        <v>54.617225530709419</v>
      </c>
      <c r="R243" s="13">
        <f t="shared" si="30"/>
        <v>56.038930734660347</v>
      </c>
      <c r="S243" s="13">
        <f t="shared" si="31"/>
        <v>48.283380459630479</v>
      </c>
      <c r="T243" s="13">
        <f t="shared" si="32"/>
        <v>55.502192968136754</v>
      </c>
      <c r="U243" s="13">
        <f t="shared" si="33"/>
        <v>48.725183025818815</v>
      </c>
      <c r="V243" s="14">
        <f t="shared" si="34"/>
        <v>50.615505224593818</v>
      </c>
      <c r="W243">
        <f t="shared" si="35"/>
        <v>68.33599405621878</v>
      </c>
    </row>
    <row r="244" spans="1:23" x14ac:dyDescent="0.3">
      <c r="A244">
        <f>DYN_cyclist!A244</f>
        <v>243</v>
      </c>
      <c r="B244">
        <f>DYN_cyclist!D244</f>
        <v>73</v>
      </c>
      <c r="C244">
        <f>DYN_cyclist!E244</f>
        <v>55</v>
      </c>
      <c r="D244">
        <f t="shared" si="27"/>
        <v>62</v>
      </c>
      <c r="E244">
        <f>DYN_cyclist!G244</f>
        <v>69</v>
      </c>
      <c r="F244">
        <f>DYN_cyclist!H244</f>
        <v>64</v>
      </c>
      <c r="G244">
        <f>DYN_cyclist!I244</f>
        <v>74</v>
      </c>
      <c r="H244">
        <f>DYN_cyclist!J244</f>
        <v>71</v>
      </c>
      <c r="I244">
        <f>DYN_cyclist!K244</f>
        <v>61</v>
      </c>
      <c r="J244">
        <f>DYN_cyclist!L244</f>
        <v>75</v>
      </c>
      <c r="K244">
        <f>DYN_cyclist!M244</f>
        <v>69</v>
      </c>
      <c r="L244">
        <f>DYN_cyclist!N244</f>
        <v>69</v>
      </c>
      <c r="M244">
        <f>DYN_cyclist!O244</f>
        <v>66</v>
      </c>
      <c r="N244">
        <f>DYN_cyclist!P244</f>
        <v>60</v>
      </c>
      <c r="O244">
        <f>DYN_cyclist!Q244</f>
        <v>57</v>
      </c>
      <c r="P244" s="7">
        <f t="shared" si="28"/>
        <v>61.836916358120831</v>
      </c>
      <c r="Q244" s="13">
        <f t="shared" si="29"/>
        <v>49.957320854048547</v>
      </c>
      <c r="R244" s="13">
        <f t="shared" si="30"/>
        <v>58.84051825432342</v>
      </c>
      <c r="S244" s="13">
        <f t="shared" si="31"/>
        <v>48.378111811759851</v>
      </c>
      <c r="T244" s="13">
        <f t="shared" si="32"/>
        <v>68.753782847789282</v>
      </c>
      <c r="U244" s="13">
        <f t="shared" si="33"/>
        <v>37.921070280180352</v>
      </c>
      <c r="V244" s="14">
        <f t="shared" si="34"/>
        <v>57.966020579802482</v>
      </c>
      <c r="W244">
        <f t="shared" si="35"/>
        <v>73.166811946731798</v>
      </c>
    </row>
    <row r="245" spans="1:23" x14ac:dyDescent="0.3">
      <c r="A245">
        <f>DYN_cyclist!A245</f>
        <v>244</v>
      </c>
      <c r="B245">
        <f>DYN_cyclist!D245</f>
        <v>76</v>
      </c>
      <c r="C245">
        <f>DYN_cyclist!E245</f>
        <v>68</v>
      </c>
      <c r="D245">
        <f t="shared" si="27"/>
        <v>70</v>
      </c>
      <c r="E245">
        <f>DYN_cyclist!G245</f>
        <v>71</v>
      </c>
      <c r="F245">
        <f>DYN_cyclist!H245</f>
        <v>78</v>
      </c>
      <c r="G245">
        <f>DYN_cyclist!I245</f>
        <v>78</v>
      </c>
      <c r="H245">
        <f>DYN_cyclist!J245</f>
        <v>81</v>
      </c>
      <c r="I245">
        <f>DYN_cyclist!K245</f>
        <v>72</v>
      </c>
      <c r="J245">
        <f>DYN_cyclist!L245</f>
        <v>69</v>
      </c>
      <c r="K245">
        <f>DYN_cyclist!M245</f>
        <v>69</v>
      </c>
      <c r="L245">
        <f>DYN_cyclist!N245</f>
        <v>69</v>
      </c>
      <c r="M245">
        <f>DYN_cyclist!O245</f>
        <v>81</v>
      </c>
      <c r="N245">
        <f>DYN_cyclist!P245</f>
        <v>74</v>
      </c>
      <c r="O245">
        <f>DYN_cyclist!Q245</f>
        <v>78</v>
      </c>
      <c r="P245" s="7">
        <f t="shared" si="28"/>
        <v>68.816880378109715</v>
      </c>
      <c r="Q245" s="13">
        <f t="shared" si="29"/>
        <v>66.280464861203015</v>
      </c>
      <c r="R245" s="13">
        <f t="shared" si="30"/>
        <v>61.197076048877605</v>
      </c>
      <c r="S245" s="13">
        <f t="shared" si="31"/>
        <v>73.055087100087249</v>
      </c>
      <c r="T245" s="13">
        <f t="shared" si="32"/>
        <v>66.899783376053264</v>
      </c>
      <c r="U245" s="13">
        <f t="shared" si="33"/>
        <v>55.565222860540324</v>
      </c>
      <c r="V245" s="14">
        <f t="shared" si="34"/>
        <v>65.155929977699898</v>
      </c>
      <c r="W245">
        <f t="shared" si="35"/>
        <v>75.690381167444528</v>
      </c>
    </row>
    <row r="246" spans="1:23" x14ac:dyDescent="0.3">
      <c r="A246">
        <f>DYN_cyclist!A246</f>
        <v>245</v>
      </c>
      <c r="B246">
        <f>DYN_cyclist!D246</f>
        <v>66</v>
      </c>
      <c r="C246">
        <f>DYN_cyclist!E246</f>
        <v>55</v>
      </c>
      <c r="D246">
        <f t="shared" si="27"/>
        <v>57</v>
      </c>
      <c r="E246">
        <f>DYN_cyclist!G246</f>
        <v>59</v>
      </c>
      <c r="F246">
        <f>DYN_cyclist!H246</f>
        <v>50</v>
      </c>
      <c r="G246">
        <f>DYN_cyclist!I246</f>
        <v>63</v>
      </c>
      <c r="H246">
        <f>DYN_cyclist!J246</f>
        <v>62</v>
      </c>
      <c r="I246">
        <f>DYN_cyclist!K246</f>
        <v>67</v>
      </c>
      <c r="J246">
        <f>DYN_cyclist!L246</f>
        <v>52</v>
      </c>
      <c r="K246">
        <f>DYN_cyclist!M246</f>
        <v>74</v>
      </c>
      <c r="L246">
        <f>DYN_cyclist!N246</f>
        <v>70</v>
      </c>
      <c r="M246">
        <f>DYN_cyclist!O246</f>
        <v>60</v>
      </c>
      <c r="N246">
        <f>DYN_cyclist!P246</f>
        <v>58</v>
      </c>
      <c r="O246">
        <f>DYN_cyclist!Q246</f>
        <v>65</v>
      </c>
      <c r="P246" s="7">
        <f t="shared" si="28"/>
        <v>51.85309338714265</v>
      </c>
      <c r="Q246" s="13">
        <f t="shared" si="29"/>
        <v>42.465049868301492</v>
      </c>
      <c r="R246" s="13">
        <f t="shared" si="30"/>
        <v>62.389389637044353</v>
      </c>
      <c r="S246" s="13">
        <f t="shared" si="31"/>
        <v>35.36104980986773</v>
      </c>
      <c r="T246" s="13">
        <f t="shared" si="32"/>
        <v>44.878672526180686</v>
      </c>
      <c r="U246" s="13">
        <f t="shared" si="33"/>
        <v>37.273403124985528</v>
      </c>
      <c r="V246" s="14">
        <f t="shared" si="34"/>
        <v>46.956848518636505</v>
      </c>
      <c r="W246">
        <f t="shared" si="35"/>
        <v>69.316548222253616</v>
      </c>
    </row>
    <row r="247" spans="1:23" x14ac:dyDescent="0.3">
      <c r="A247">
        <f>DYN_cyclist!A247</f>
        <v>246</v>
      </c>
      <c r="B247">
        <f>DYN_cyclist!D247</f>
        <v>67</v>
      </c>
      <c r="C247">
        <f>DYN_cyclist!E247</f>
        <v>60</v>
      </c>
      <c r="D247">
        <f t="shared" si="27"/>
        <v>60</v>
      </c>
      <c r="E247">
        <f>DYN_cyclist!G247</f>
        <v>60</v>
      </c>
      <c r="F247">
        <f>DYN_cyclist!H247</f>
        <v>60</v>
      </c>
      <c r="G247">
        <f>DYN_cyclist!I247</f>
        <v>63</v>
      </c>
      <c r="H247">
        <f>DYN_cyclist!J247</f>
        <v>66</v>
      </c>
      <c r="I247">
        <f>DYN_cyclist!K247</f>
        <v>63</v>
      </c>
      <c r="J247">
        <f>DYN_cyclist!L247</f>
        <v>60</v>
      </c>
      <c r="K247">
        <f>DYN_cyclist!M247</f>
        <v>69</v>
      </c>
      <c r="L247">
        <f>DYN_cyclist!N247</f>
        <v>68</v>
      </c>
      <c r="M247">
        <f>DYN_cyclist!O247</f>
        <v>64</v>
      </c>
      <c r="N247">
        <f>DYN_cyclist!P247</f>
        <v>64</v>
      </c>
      <c r="O247">
        <f>DYN_cyclist!Q247</f>
        <v>60</v>
      </c>
      <c r="P247" s="7">
        <f t="shared" si="28"/>
        <v>53.063995644696035</v>
      </c>
      <c r="Q247" s="13">
        <f t="shared" si="29"/>
        <v>48.022138131661833</v>
      </c>
      <c r="R247" s="13">
        <f t="shared" si="30"/>
        <v>56.852494964564457</v>
      </c>
      <c r="S247" s="13">
        <f t="shared" si="31"/>
        <v>44.501624292755828</v>
      </c>
      <c r="T247" s="13">
        <f t="shared" si="32"/>
        <v>51.463052673871395</v>
      </c>
      <c r="U247" s="13">
        <f t="shared" si="33"/>
        <v>43.150368149383937</v>
      </c>
      <c r="V247" s="14">
        <f t="shared" si="34"/>
        <v>49.449644186046505</v>
      </c>
      <c r="W247">
        <f t="shared" si="35"/>
        <v>66.722995385078889</v>
      </c>
    </row>
    <row r="248" spans="1:23" x14ac:dyDescent="0.3">
      <c r="A248">
        <f>DYN_cyclist!A248</f>
        <v>247</v>
      </c>
      <c r="B248">
        <f>DYN_cyclist!D248</f>
        <v>69</v>
      </c>
      <c r="C248">
        <f>DYN_cyclist!E248</f>
        <v>59</v>
      </c>
      <c r="D248">
        <f t="shared" si="27"/>
        <v>61</v>
      </c>
      <c r="E248">
        <f>DYN_cyclist!G248</f>
        <v>62</v>
      </c>
      <c r="F248">
        <f>DYN_cyclist!H248</f>
        <v>68</v>
      </c>
      <c r="G248">
        <f>DYN_cyclist!I248</f>
        <v>70</v>
      </c>
      <c r="H248">
        <f>DYN_cyclist!J248</f>
        <v>71</v>
      </c>
      <c r="I248">
        <f>DYN_cyclist!K248</f>
        <v>64</v>
      </c>
      <c r="J248">
        <f>DYN_cyclist!L248</f>
        <v>63</v>
      </c>
      <c r="K248">
        <f>DYN_cyclist!M248</f>
        <v>65</v>
      </c>
      <c r="L248">
        <f>DYN_cyclist!N248</f>
        <v>64</v>
      </c>
      <c r="M248">
        <f>DYN_cyclist!O248</f>
        <v>67</v>
      </c>
      <c r="N248">
        <f>DYN_cyclist!P248</f>
        <v>61</v>
      </c>
      <c r="O248">
        <f>DYN_cyclist!Q248</f>
        <v>66</v>
      </c>
      <c r="P248" s="7">
        <f t="shared" si="28"/>
        <v>54.43566378570172</v>
      </c>
      <c r="Q248" s="13">
        <f t="shared" si="29"/>
        <v>50.616090165024517</v>
      </c>
      <c r="R248" s="13">
        <f t="shared" si="30"/>
        <v>52.233144532029364</v>
      </c>
      <c r="S248" s="13">
        <f t="shared" si="31"/>
        <v>55.084362153188074</v>
      </c>
      <c r="T248" s="13">
        <f t="shared" si="32"/>
        <v>54.685278705381222</v>
      </c>
      <c r="U248" s="13">
        <f t="shared" si="33"/>
        <v>42.147231825584853</v>
      </c>
      <c r="V248" s="14">
        <f t="shared" si="34"/>
        <v>52.642954093660393</v>
      </c>
      <c r="W248">
        <f t="shared" si="35"/>
        <v>66.015422030659508</v>
      </c>
    </row>
    <row r="249" spans="1:23" x14ac:dyDescent="0.3">
      <c r="A249">
        <f>DYN_cyclist!A249</f>
        <v>248</v>
      </c>
      <c r="B249">
        <f>DYN_cyclist!D249</f>
        <v>67</v>
      </c>
      <c r="C249">
        <f>DYN_cyclist!E249</f>
        <v>57</v>
      </c>
      <c r="D249">
        <f t="shared" si="27"/>
        <v>59</v>
      </c>
      <c r="E249">
        <f>DYN_cyclist!G249</f>
        <v>61</v>
      </c>
      <c r="F249">
        <f>DYN_cyclist!H249</f>
        <v>68</v>
      </c>
      <c r="G249">
        <f>DYN_cyclist!I249</f>
        <v>69</v>
      </c>
      <c r="H249">
        <f>DYN_cyclist!J249</f>
        <v>68</v>
      </c>
      <c r="I249">
        <f>DYN_cyclist!K249</f>
        <v>67</v>
      </c>
      <c r="J249">
        <f>DYN_cyclist!L249</f>
        <v>63</v>
      </c>
      <c r="K249">
        <f>DYN_cyclist!M249</f>
        <v>70</v>
      </c>
      <c r="L249">
        <f>DYN_cyclist!N249</f>
        <v>69</v>
      </c>
      <c r="M249">
        <f>DYN_cyclist!O249</f>
        <v>62</v>
      </c>
      <c r="N249">
        <f>DYN_cyclist!P249</f>
        <v>64</v>
      </c>
      <c r="O249">
        <f>DYN_cyclist!Q249</f>
        <v>70</v>
      </c>
      <c r="P249" s="7">
        <f t="shared" si="28"/>
        <v>54.054603724218254</v>
      </c>
      <c r="Q249" s="13">
        <f t="shared" si="29"/>
        <v>48.729544779746348</v>
      </c>
      <c r="R249" s="13">
        <f t="shared" si="30"/>
        <v>58.479330737084325</v>
      </c>
      <c r="S249" s="13">
        <f t="shared" si="31"/>
        <v>55.628331025241764</v>
      </c>
      <c r="T249" s="13">
        <f t="shared" si="32"/>
        <v>54.226434938338194</v>
      </c>
      <c r="U249" s="13">
        <f t="shared" si="33"/>
        <v>39.977296395964636</v>
      </c>
      <c r="V249" s="14">
        <f t="shared" si="34"/>
        <v>49.606405160879255</v>
      </c>
      <c r="W249">
        <f t="shared" si="35"/>
        <v>67.773095839793228</v>
      </c>
    </row>
    <row r="250" spans="1:23" x14ac:dyDescent="0.3">
      <c r="A250">
        <f>DYN_cyclist!A250</f>
        <v>249</v>
      </c>
      <c r="B250">
        <f>DYN_cyclist!D250</f>
        <v>68</v>
      </c>
      <c r="C250">
        <f>DYN_cyclist!E250</f>
        <v>62</v>
      </c>
      <c r="D250">
        <f t="shared" si="27"/>
        <v>64</v>
      </c>
      <c r="E250">
        <f>DYN_cyclist!G250</f>
        <v>66</v>
      </c>
      <c r="F250">
        <f>DYN_cyclist!H250</f>
        <v>61</v>
      </c>
      <c r="G250">
        <f>DYN_cyclist!I250</f>
        <v>64</v>
      </c>
      <c r="H250">
        <f>DYN_cyclist!J250</f>
        <v>67</v>
      </c>
      <c r="I250">
        <f>DYN_cyclist!K250</f>
        <v>68</v>
      </c>
      <c r="J250">
        <f>DYN_cyclist!L250</f>
        <v>58</v>
      </c>
      <c r="K250">
        <f>DYN_cyclist!M250</f>
        <v>70</v>
      </c>
      <c r="L250">
        <f>DYN_cyclist!N250</f>
        <v>71</v>
      </c>
      <c r="M250">
        <f>DYN_cyclist!O250</f>
        <v>66</v>
      </c>
      <c r="N250">
        <f>DYN_cyclist!P250</f>
        <v>60</v>
      </c>
      <c r="O250">
        <f>DYN_cyclist!Q250</f>
        <v>61</v>
      </c>
      <c r="P250" s="7">
        <f t="shared" si="28"/>
        <v>59.088644064950373</v>
      </c>
      <c r="Q250" s="13">
        <f t="shared" si="29"/>
        <v>52.648606480268072</v>
      </c>
      <c r="R250" s="13">
        <f t="shared" si="30"/>
        <v>59.468902657901381</v>
      </c>
      <c r="S250" s="13">
        <f t="shared" si="31"/>
        <v>46.231462903041745</v>
      </c>
      <c r="T250" s="13">
        <f t="shared" si="32"/>
        <v>51.821422684845892</v>
      </c>
      <c r="U250" s="13">
        <f t="shared" si="33"/>
        <v>46.190359095187773</v>
      </c>
      <c r="V250" s="14">
        <f t="shared" si="34"/>
        <v>51.317422363810131</v>
      </c>
      <c r="W250">
        <f t="shared" si="35"/>
        <v>68.563331975543235</v>
      </c>
    </row>
    <row r="251" spans="1:23" x14ac:dyDescent="0.3">
      <c r="A251">
        <f>DYN_cyclist!A251</f>
        <v>250</v>
      </c>
      <c r="B251">
        <f>DYN_cyclist!D251</f>
        <v>68</v>
      </c>
      <c r="C251">
        <f>DYN_cyclist!E251</f>
        <v>59</v>
      </c>
      <c r="D251">
        <f t="shared" si="27"/>
        <v>60</v>
      </c>
      <c r="E251">
        <f>DYN_cyclist!G251</f>
        <v>61</v>
      </c>
      <c r="F251">
        <f>DYN_cyclist!H251</f>
        <v>65</v>
      </c>
      <c r="G251">
        <f>DYN_cyclist!I251</f>
        <v>69</v>
      </c>
      <c r="H251">
        <f>DYN_cyclist!J251</f>
        <v>71</v>
      </c>
      <c r="I251">
        <f>DYN_cyclist!K251</f>
        <v>64</v>
      </c>
      <c r="J251">
        <f>DYN_cyclist!L251</f>
        <v>61</v>
      </c>
      <c r="K251">
        <f>DYN_cyclist!M251</f>
        <v>67</v>
      </c>
      <c r="L251">
        <f>DYN_cyclist!N251</f>
        <v>65</v>
      </c>
      <c r="M251">
        <f>DYN_cyclist!O251</f>
        <v>63</v>
      </c>
      <c r="N251">
        <f>DYN_cyclist!P251</f>
        <v>65</v>
      </c>
      <c r="O251">
        <f>DYN_cyclist!Q251</f>
        <v>63</v>
      </c>
      <c r="P251" s="7">
        <f t="shared" si="28"/>
        <v>53.880017009520465</v>
      </c>
      <c r="Q251" s="13">
        <f t="shared" si="29"/>
        <v>49.679460549016554</v>
      </c>
      <c r="R251" s="13">
        <f t="shared" si="30"/>
        <v>54.199911882612767</v>
      </c>
      <c r="S251" s="13">
        <f t="shared" si="31"/>
        <v>50.908837759936382</v>
      </c>
      <c r="T251" s="13">
        <f t="shared" si="32"/>
        <v>52.46621097226614</v>
      </c>
      <c r="U251" s="13">
        <f t="shared" si="33"/>
        <v>42.179045026247174</v>
      </c>
      <c r="V251" s="14">
        <f t="shared" si="34"/>
        <v>51.002081841350751</v>
      </c>
      <c r="W251">
        <f t="shared" si="35"/>
        <v>65.48382386688958</v>
      </c>
    </row>
    <row r="252" spans="1:23" x14ac:dyDescent="0.3">
      <c r="A252">
        <f>DYN_cyclist!A252</f>
        <v>251</v>
      </c>
      <c r="B252">
        <f>DYN_cyclist!D252</f>
        <v>68</v>
      </c>
      <c r="C252">
        <f>DYN_cyclist!E252</f>
        <v>62</v>
      </c>
      <c r="D252">
        <f t="shared" si="27"/>
        <v>68</v>
      </c>
      <c r="E252">
        <f>DYN_cyclist!G252</f>
        <v>73</v>
      </c>
      <c r="F252">
        <f>DYN_cyclist!H252</f>
        <v>64</v>
      </c>
      <c r="G252">
        <f>DYN_cyclist!I252</f>
        <v>71</v>
      </c>
      <c r="H252">
        <f>DYN_cyclist!J252</f>
        <v>70</v>
      </c>
      <c r="I252">
        <f>DYN_cyclist!K252</f>
        <v>67</v>
      </c>
      <c r="J252">
        <f>DYN_cyclist!L252</f>
        <v>60</v>
      </c>
      <c r="K252">
        <f>DYN_cyclist!M252</f>
        <v>66</v>
      </c>
      <c r="L252">
        <f>DYN_cyclist!N252</f>
        <v>70</v>
      </c>
      <c r="M252">
        <f>DYN_cyclist!O252</f>
        <v>64</v>
      </c>
      <c r="N252">
        <f>DYN_cyclist!P252</f>
        <v>68</v>
      </c>
      <c r="O252">
        <f>DYN_cyclist!Q252</f>
        <v>64</v>
      </c>
      <c r="P252" s="7">
        <f t="shared" si="28"/>
        <v>64.836777140071234</v>
      </c>
      <c r="Q252" s="13">
        <f t="shared" si="29"/>
        <v>56.624141696984275</v>
      </c>
      <c r="R252" s="13">
        <f t="shared" si="30"/>
        <v>55.553978306914047</v>
      </c>
      <c r="S252" s="13">
        <f t="shared" si="31"/>
        <v>50.600696270609923</v>
      </c>
      <c r="T252" s="13">
        <f t="shared" si="32"/>
        <v>54.286446905377495</v>
      </c>
      <c r="U252" s="13">
        <f t="shared" si="33"/>
        <v>46.564278595629617</v>
      </c>
      <c r="V252" s="14">
        <f t="shared" si="34"/>
        <v>52.112866103854728</v>
      </c>
      <c r="W252">
        <f t="shared" si="35"/>
        <v>70.913261366111499</v>
      </c>
    </row>
    <row r="253" spans="1:23" x14ac:dyDescent="0.3">
      <c r="A253">
        <f>DYN_cyclist!A253</f>
        <v>252</v>
      </c>
      <c r="B253">
        <f>DYN_cyclist!D253</f>
        <v>63</v>
      </c>
      <c r="C253">
        <f>DYN_cyclist!E253</f>
        <v>59</v>
      </c>
      <c r="D253">
        <f t="shared" si="27"/>
        <v>66</v>
      </c>
      <c r="E253">
        <f>DYN_cyclist!G253</f>
        <v>73</v>
      </c>
      <c r="F253">
        <f>DYN_cyclist!H253</f>
        <v>67</v>
      </c>
      <c r="G253">
        <f>DYN_cyclist!I253</f>
        <v>60</v>
      </c>
      <c r="H253">
        <f>DYN_cyclist!J253</f>
        <v>60</v>
      </c>
      <c r="I253">
        <f>DYN_cyclist!K253</f>
        <v>55</v>
      </c>
      <c r="J253">
        <f>DYN_cyclist!L253</f>
        <v>47</v>
      </c>
      <c r="K253">
        <f>DYN_cyclist!M253</f>
        <v>59</v>
      </c>
      <c r="L253">
        <f>DYN_cyclist!N253</f>
        <v>66</v>
      </c>
      <c r="M253">
        <f>DYN_cyclist!O253</f>
        <v>56</v>
      </c>
      <c r="N253">
        <f>DYN_cyclist!P253</f>
        <v>56</v>
      </c>
      <c r="O253">
        <f>DYN_cyclist!Q253</f>
        <v>67</v>
      </c>
      <c r="P253" s="7">
        <f t="shared" si="28"/>
        <v>59.489102650289134</v>
      </c>
      <c r="Q253" s="13">
        <f t="shared" si="29"/>
        <v>51.749478578457072</v>
      </c>
      <c r="R253" s="13">
        <f t="shared" si="30"/>
        <v>46.20409048246897</v>
      </c>
      <c r="S253" s="13">
        <f t="shared" si="31"/>
        <v>53.540339300504684</v>
      </c>
      <c r="T253" s="13">
        <f t="shared" si="32"/>
        <v>41.162545827644571</v>
      </c>
      <c r="U253" s="13">
        <f t="shared" si="33"/>
        <v>41.389022227021236</v>
      </c>
      <c r="V253" s="14">
        <f t="shared" si="34"/>
        <v>44.756115641924175</v>
      </c>
      <c r="W253">
        <f t="shared" si="35"/>
        <v>68.066341520493438</v>
      </c>
    </row>
    <row r="254" spans="1:23" x14ac:dyDescent="0.3">
      <c r="A254">
        <f>DYN_cyclist!A254</f>
        <v>253</v>
      </c>
      <c r="B254">
        <f>DYN_cyclist!D254</f>
        <v>65</v>
      </c>
      <c r="C254">
        <f>DYN_cyclist!E254</f>
        <v>52</v>
      </c>
      <c r="D254">
        <f t="shared" si="27"/>
        <v>56</v>
      </c>
      <c r="E254">
        <f>DYN_cyclist!G254</f>
        <v>60</v>
      </c>
      <c r="F254">
        <f>DYN_cyclist!H254</f>
        <v>64</v>
      </c>
      <c r="G254">
        <f>DYN_cyclist!I254</f>
        <v>65</v>
      </c>
      <c r="H254">
        <f>DYN_cyclist!J254</f>
        <v>64</v>
      </c>
      <c r="I254">
        <f>DYN_cyclist!K254</f>
        <v>63</v>
      </c>
      <c r="J254">
        <f>DYN_cyclist!L254</f>
        <v>63</v>
      </c>
      <c r="K254">
        <f>DYN_cyclist!M254</f>
        <v>65</v>
      </c>
      <c r="L254">
        <f>DYN_cyclist!N254</f>
        <v>61</v>
      </c>
      <c r="M254">
        <f>DYN_cyclist!O254</f>
        <v>58</v>
      </c>
      <c r="N254">
        <f>DYN_cyclist!P254</f>
        <v>61</v>
      </c>
      <c r="O254">
        <f>DYN_cyclist!Q254</f>
        <v>64</v>
      </c>
      <c r="P254" s="7">
        <f t="shared" si="28"/>
        <v>49.080733359515719</v>
      </c>
      <c r="Q254" s="13">
        <f t="shared" si="29"/>
        <v>42.948919197197853</v>
      </c>
      <c r="R254" s="13">
        <f t="shared" si="30"/>
        <v>49.851567072298849</v>
      </c>
      <c r="S254" s="13">
        <f t="shared" si="31"/>
        <v>48.734734738802814</v>
      </c>
      <c r="T254" s="13">
        <f t="shared" si="32"/>
        <v>51.164081985082113</v>
      </c>
      <c r="U254" s="13">
        <f t="shared" si="33"/>
        <v>33.50877983650259</v>
      </c>
      <c r="V254" s="14">
        <f t="shared" si="34"/>
        <v>46.203699585855368</v>
      </c>
      <c r="W254">
        <f t="shared" si="35"/>
        <v>63.519250850155771</v>
      </c>
    </row>
    <row r="255" spans="1:23" x14ac:dyDescent="0.3">
      <c r="A255">
        <f>DYN_cyclist!A255</f>
        <v>254</v>
      </c>
      <c r="B255">
        <f>DYN_cyclist!D255</f>
        <v>62</v>
      </c>
      <c r="C255">
        <f>DYN_cyclist!E255</f>
        <v>46</v>
      </c>
      <c r="D255">
        <f t="shared" si="27"/>
        <v>48</v>
      </c>
      <c r="E255">
        <f>DYN_cyclist!G255</f>
        <v>49</v>
      </c>
      <c r="F255">
        <f>DYN_cyclist!H255</f>
        <v>58</v>
      </c>
      <c r="G255">
        <f>DYN_cyclist!I255</f>
        <v>53</v>
      </c>
      <c r="H255">
        <f>DYN_cyclist!J255</f>
        <v>52</v>
      </c>
      <c r="I255">
        <f>DYN_cyclist!K255</f>
        <v>55</v>
      </c>
      <c r="J255">
        <f>DYN_cyclist!L255</f>
        <v>53</v>
      </c>
      <c r="K255">
        <f>DYN_cyclist!M255</f>
        <v>64</v>
      </c>
      <c r="L255">
        <f>DYN_cyclist!N255</f>
        <v>61</v>
      </c>
      <c r="M255">
        <f>DYN_cyclist!O255</f>
        <v>47</v>
      </c>
      <c r="N255">
        <f>DYN_cyclist!P255</f>
        <v>53</v>
      </c>
      <c r="O255">
        <f>DYN_cyclist!Q255</f>
        <v>63</v>
      </c>
      <c r="P255" s="7">
        <f t="shared" si="28"/>
        <v>38.208132219227807</v>
      </c>
      <c r="Q255" s="13">
        <f t="shared" si="29"/>
        <v>32.048617332747348</v>
      </c>
      <c r="R255" s="13">
        <f t="shared" si="30"/>
        <v>47.655389904644153</v>
      </c>
      <c r="S255" s="13">
        <f t="shared" si="31"/>
        <v>40.577968746894008</v>
      </c>
      <c r="T255" s="13">
        <f t="shared" si="32"/>
        <v>39.812616927512508</v>
      </c>
      <c r="U255" s="13">
        <f t="shared" si="33"/>
        <v>26.224833266082008</v>
      </c>
      <c r="V255" s="14">
        <f t="shared" si="34"/>
        <v>40.244236540299461</v>
      </c>
      <c r="W255">
        <f t="shared" si="35"/>
        <v>60.69448892202341</v>
      </c>
    </row>
    <row r="256" spans="1:23" x14ac:dyDescent="0.3">
      <c r="A256">
        <f>DYN_cyclist!A256</f>
        <v>255</v>
      </c>
      <c r="B256">
        <f>DYN_cyclist!D256</f>
        <v>67</v>
      </c>
      <c r="C256">
        <f>DYN_cyclist!E256</f>
        <v>72</v>
      </c>
      <c r="D256">
        <f t="shared" si="27"/>
        <v>72</v>
      </c>
      <c r="E256">
        <f>DYN_cyclist!G256</f>
        <v>71</v>
      </c>
      <c r="F256">
        <f>DYN_cyclist!H256</f>
        <v>68</v>
      </c>
      <c r="G256">
        <f>DYN_cyclist!I256</f>
        <v>70</v>
      </c>
      <c r="H256">
        <f>DYN_cyclist!J256</f>
        <v>70</v>
      </c>
      <c r="I256">
        <f>DYN_cyclist!K256</f>
        <v>73</v>
      </c>
      <c r="J256">
        <f>DYN_cyclist!L256</f>
        <v>57</v>
      </c>
      <c r="K256">
        <f>DYN_cyclist!M256</f>
        <v>62</v>
      </c>
      <c r="L256">
        <f>DYN_cyclist!N256</f>
        <v>64</v>
      </c>
      <c r="M256">
        <f>DYN_cyclist!O256</f>
        <v>65</v>
      </c>
      <c r="N256">
        <f>DYN_cyclist!P256</f>
        <v>66</v>
      </c>
      <c r="O256">
        <f>DYN_cyclist!Q256</f>
        <v>67</v>
      </c>
      <c r="P256" s="7">
        <f t="shared" si="28"/>
        <v>63.564470903698485</v>
      </c>
      <c r="Q256" s="13">
        <f t="shared" si="29"/>
        <v>64.648035569140077</v>
      </c>
      <c r="R256" s="13">
        <f t="shared" si="30"/>
        <v>49.703395082849177</v>
      </c>
      <c r="S256" s="13">
        <f t="shared" si="31"/>
        <v>56.860641951312886</v>
      </c>
      <c r="T256" s="13">
        <f t="shared" si="32"/>
        <v>50.911930977474377</v>
      </c>
      <c r="U256" s="13">
        <f t="shared" si="33"/>
        <v>59.955745585256189</v>
      </c>
      <c r="V256" s="14">
        <f t="shared" si="34"/>
        <v>51.960625581395348</v>
      </c>
      <c r="W256">
        <f t="shared" si="35"/>
        <v>71.440476679567425</v>
      </c>
    </row>
    <row r="257" spans="1:23" x14ac:dyDescent="0.3">
      <c r="A257">
        <f>DYN_cyclist!A257</f>
        <v>256</v>
      </c>
      <c r="B257">
        <f>DYN_cyclist!D257</f>
        <v>68</v>
      </c>
      <c r="C257">
        <f>DYN_cyclist!E257</f>
        <v>58</v>
      </c>
      <c r="D257">
        <f t="shared" si="27"/>
        <v>59</v>
      </c>
      <c r="E257">
        <f>DYN_cyclist!G257</f>
        <v>59</v>
      </c>
      <c r="F257">
        <f>DYN_cyclist!H257</f>
        <v>59</v>
      </c>
      <c r="G257">
        <f>DYN_cyclist!I257</f>
        <v>65</v>
      </c>
      <c r="H257">
        <f>DYN_cyclist!J257</f>
        <v>63</v>
      </c>
      <c r="I257">
        <f>DYN_cyclist!K257</f>
        <v>64</v>
      </c>
      <c r="J257">
        <f>DYN_cyclist!L257</f>
        <v>59</v>
      </c>
      <c r="K257">
        <f>DYN_cyclist!M257</f>
        <v>71</v>
      </c>
      <c r="L257">
        <f>DYN_cyclist!N257</f>
        <v>71</v>
      </c>
      <c r="M257">
        <f>DYN_cyclist!O257</f>
        <v>58</v>
      </c>
      <c r="N257">
        <f>DYN_cyclist!P257</f>
        <v>62</v>
      </c>
      <c r="O257">
        <f>DYN_cyclist!Q257</f>
        <v>60</v>
      </c>
      <c r="P257" s="7">
        <f t="shared" si="28"/>
        <v>52.79340351295351</v>
      </c>
      <c r="Q257" s="13">
        <f t="shared" si="29"/>
        <v>45.828656092638084</v>
      </c>
      <c r="R257" s="13">
        <f t="shared" si="30"/>
        <v>60.250191462279801</v>
      </c>
      <c r="S257" s="13">
        <f t="shared" si="31"/>
        <v>43.045306681685823</v>
      </c>
      <c r="T257" s="13">
        <f t="shared" si="32"/>
        <v>51.046835374341995</v>
      </c>
      <c r="U257" s="13">
        <f t="shared" si="33"/>
        <v>40.753372321735945</v>
      </c>
      <c r="V257" s="14">
        <f t="shared" si="34"/>
        <v>49.951154603376864</v>
      </c>
      <c r="W257">
        <f t="shared" si="35"/>
        <v>68.370850488018874</v>
      </c>
    </row>
    <row r="258" spans="1:23" x14ac:dyDescent="0.3">
      <c r="A258">
        <f>DYN_cyclist!A258</f>
        <v>257</v>
      </c>
      <c r="B258">
        <f>DYN_cyclist!D258</f>
        <v>74</v>
      </c>
      <c r="C258">
        <f>DYN_cyclist!E258</f>
        <v>67</v>
      </c>
      <c r="D258">
        <f t="shared" si="27"/>
        <v>70</v>
      </c>
      <c r="E258">
        <f>DYN_cyclist!G258</f>
        <v>73</v>
      </c>
      <c r="F258">
        <f>DYN_cyclist!H258</f>
        <v>56</v>
      </c>
      <c r="G258">
        <f>DYN_cyclist!I258</f>
        <v>76</v>
      </c>
      <c r="H258">
        <f>DYN_cyclist!J258</f>
        <v>73</v>
      </c>
      <c r="I258">
        <f>DYN_cyclist!K258</f>
        <v>82</v>
      </c>
      <c r="J258">
        <f>DYN_cyclist!L258</f>
        <v>58</v>
      </c>
      <c r="K258">
        <f>DYN_cyclist!M258</f>
        <v>76</v>
      </c>
      <c r="L258">
        <f>DYN_cyclist!N258</f>
        <v>76</v>
      </c>
      <c r="M258">
        <f>DYN_cyclist!O258</f>
        <v>74</v>
      </c>
      <c r="N258">
        <f>DYN_cyclist!P258</f>
        <v>71</v>
      </c>
      <c r="O258">
        <f>DYN_cyclist!Q258</f>
        <v>56</v>
      </c>
      <c r="P258" s="7">
        <f t="shared" si="28"/>
        <v>71.084187743936297</v>
      </c>
      <c r="Q258" s="13">
        <f t="shared" si="29"/>
        <v>61.647191409706366</v>
      </c>
      <c r="R258" s="13">
        <f t="shared" si="30"/>
        <v>70.475034904966464</v>
      </c>
      <c r="S258" s="13">
        <f t="shared" si="31"/>
        <v>41.445240715177079</v>
      </c>
      <c r="T258" s="13">
        <f t="shared" si="32"/>
        <v>57.61088932720746</v>
      </c>
      <c r="U258" s="13">
        <f t="shared" si="33"/>
        <v>54.50883976409596</v>
      </c>
      <c r="V258" s="14">
        <f t="shared" si="34"/>
        <v>60.790939598598278</v>
      </c>
      <c r="W258">
        <f t="shared" si="35"/>
        <v>74.941311386636357</v>
      </c>
    </row>
    <row r="259" spans="1:23" x14ac:dyDescent="0.3">
      <c r="A259">
        <f>DYN_cyclist!A259</f>
        <v>258</v>
      </c>
      <c r="B259">
        <f>DYN_cyclist!D259</f>
        <v>68</v>
      </c>
      <c r="C259">
        <f>DYN_cyclist!E259</f>
        <v>65</v>
      </c>
      <c r="D259">
        <f t="shared" ref="D259:D322" si="36">ROUNDUP((C259+E259)/2,0)</f>
        <v>65</v>
      </c>
      <c r="E259">
        <f>DYN_cyclist!G259</f>
        <v>65</v>
      </c>
      <c r="F259">
        <f>DYN_cyclist!H259</f>
        <v>63</v>
      </c>
      <c r="G259">
        <f>DYN_cyclist!I259</f>
        <v>67</v>
      </c>
      <c r="H259">
        <f>DYN_cyclist!J259</f>
        <v>68</v>
      </c>
      <c r="I259">
        <f>DYN_cyclist!K259</f>
        <v>66</v>
      </c>
      <c r="J259">
        <f>DYN_cyclist!L259</f>
        <v>66</v>
      </c>
      <c r="K259">
        <f>DYN_cyclist!M259</f>
        <v>63</v>
      </c>
      <c r="L259">
        <f>DYN_cyclist!N259</f>
        <v>66</v>
      </c>
      <c r="M259">
        <f>DYN_cyclist!O259</f>
        <v>69</v>
      </c>
      <c r="N259">
        <f>DYN_cyclist!P259</f>
        <v>68</v>
      </c>
      <c r="O259">
        <f>DYN_cyclist!Q259</f>
        <v>66</v>
      </c>
      <c r="P259" s="7">
        <f t="shared" ref="P259:P322" si="37">((($B259*6)^2+($C259*6)^2+($E259*11)^2+($F259*0)^2+($G259*3)^2+($H259*4)^2+($I259*0)^2+($J259*0)^2+($K259*5)^2+($L259*5)^2+($M259*1)^2+($N259*1)^2)+($O259*0)^2)/1846025*91.12</f>
        <v>57.340851873620352</v>
      </c>
      <c r="Q259" s="13">
        <f t="shared" ref="Q259:Q322" si="38">((($B259*2)^2+($C259*14)^2+($E259*10)^2+($F259*7)^2+($G259*2)^2+($H259*7)^2+($I259*5)^2+($J259*0)^2+($K259*0)^2+($L259*3)^2+($M259*0)^2+($N259*0)^2)+($O259*0)^2)/3088326.56*90.98</f>
        <v>54.682772517424461</v>
      </c>
      <c r="R259" s="13">
        <f t="shared" ref="R259:R322" si="39">((($B259*5)^2+($C259*2)^2+($E259*1)^2+($F259*0)^2+($G259*2)^2+($H259*1)^2+($I259*1)^2+($J259*0)^2+($K259*10.75)^2+($L259*7)^2+($M259*0)^2+($N259*0)^2)+($O259*1)^2)/1485576.56*IF(B259&gt;77,92,IF(B259&gt;75,92-0.5,IF(B259&gt;73,92-0.88,92-1.65)))</f>
        <v>51.095054718603656</v>
      </c>
      <c r="S259" s="13">
        <f t="shared" ref="S259:S322" si="40">((($B259*1)^2+($C259*4)^2+($E259*2)^2+($F259*13)^2+($G259*0)^2+($H259*3.5)^2+($I259*0)^2+($J259*0)^2+($K259*0)^2+($L259*1)^2+($M259*0)^2+($N259*0)^2+($O259*6)^2)/1697831.25*IF(F259&gt;81,87,IF(F259&gt;80,87-0.1,IF(F259&gt;79,87-0.2,86.6))))</f>
        <v>49.868858639514379</v>
      </c>
      <c r="T259" s="13">
        <f t="shared" ref="T259:T322" si="41">(($B259*7)^2+($C259*3)^2+($E259*4)^2+($F259*0)^2+($G259*2.5)^2+($H259*2)^2+($I259*0)^2+($J259*11)^2+($K259*1)^2+($L259*5)^2+($M259*3)^2+($N259*0)^2+($O259*0)^2)/1680031.25*91.49</f>
        <v>57.80901867301575</v>
      </c>
      <c r="U259" s="13">
        <f t="shared" ref="U259:U322" si="42">(($B259*1)^2+($C259*14.5)^2+($E259*2)^2+($F259*0)^2+($G259*1)^2+($H259*3)^2+($I259*2.5)^2+($J259*0)^2+($K259*0)^2+($L259*3)^2+($M259*1)^2+($N259*1.25)^2+($O259*0)^2)/1693126.56*81.55</f>
        <v>49.819821435852965</v>
      </c>
      <c r="V259" s="14">
        <f t="shared" ref="V259:V322" si="43">((($B259*13)^2+($C259*4)^2+($E259*3)^2+($F259*2)^2+($G259*2)^2+($H259*2)^2+($I259*0)^2+($J259*2)^2+($K259*0)^2+($L259*0)^2+($M259*3)^2+($N259*1)^2)+($O259*0)^2)/1569500*81.55</f>
        <v>52.182959095253267</v>
      </c>
      <c r="W259">
        <f t="shared" ref="W259:W322" si="44">((LARGE(P259:V259,1)*9)^2+(LARGE(P259:V259,2)*4)^2+(LARGE(P259:V259,3)^2))^(1/4)*2.82883066759522</f>
        <v>67.609540313229729</v>
      </c>
    </row>
    <row r="260" spans="1:23" x14ac:dyDescent="0.3">
      <c r="A260">
        <f>DYN_cyclist!A260</f>
        <v>259</v>
      </c>
      <c r="B260">
        <f>DYN_cyclist!D260</f>
        <v>66</v>
      </c>
      <c r="C260">
        <f>DYN_cyclist!E260</f>
        <v>71</v>
      </c>
      <c r="D260">
        <f t="shared" si="36"/>
        <v>70</v>
      </c>
      <c r="E260">
        <f>DYN_cyclist!G260</f>
        <v>69</v>
      </c>
      <c r="F260">
        <f>DYN_cyclist!H260</f>
        <v>68</v>
      </c>
      <c r="G260">
        <f>DYN_cyclist!I260</f>
        <v>72</v>
      </c>
      <c r="H260">
        <f>DYN_cyclist!J260</f>
        <v>68</v>
      </c>
      <c r="I260">
        <f>DYN_cyclist!K260</f>
        <v>71</v>
      </c>
      <c r="J260">
        <f>DYN_cyclist!L260</f>
        <v>55</v>
      </c>
      <c r="K260">
        <f>DYN_cyclist!M260</f>
        <v>57</v>
      </c>
      <c r="L260">
        <f>DYN_cyclist!N260</f>
        <v>61</v>
      </c>
      <c r="M260">
        <f>DYN_cyclist!O260</f>
        <v>65</v>
      </c>
      <c r="N260">
        <f>DYN_cyclist!P260</f>
        <v>70</v>
      </c>
      <c r="O260">
        <f>DYN_cyclist!Q260</f>
        <v>67</v>
      </c>
      <c r="P260" s="7">
        <f t="shared" si="37"/>
        <v>60.139767641283299</v>
      </c>
      <c r="Q260" s="13">
        <f t="shared" si="38"/>
        <v>62.305342074965026</v>
      </c>
      <c r="R260" s="13">
        <f t="shared" si="39"/>
        <v>44.18477626079062</v>
      </c>
      <c r="S260" s="13">
        <f t="shared" si="40"/>
        <v>56.488449367391489</v>
      </c>
      <c r="T260" s="13">
        <f t="shared" si="41"/>
        <v>48.260567420992906</v>
      </c>
      <c r="U260" s="13">
        <f t="shared" si="42"/>
        <v>58.13298886676256</v>
      </c>
      <c r="V260" s="14">
        <f t="shared" si="43"/>
        <v>50.526291239248167</v>
      </c>
      <c r="W260">
        <f t="shared" si="44"/>
        <v>70.034713162794958</v>
      </c>
    </row>
    <row r="261" spans="1:23" x14ac:dyDescent="0.3">
      <c r="A261">
        <f>DYN_cyclist!A261</f>
        <v>260</v>
      </c>
      <c r="B261">
        <f>DYN_cyclist!D261</f>
        <v>68</v>
      </c>
      <c r="C261">
        <f>DYN_cyclist!E261</f>
        <v>64</v>
      </c>
      <c r="D261">
        <f t="shared" si="36"/>
        <v>65</v>
      </c>
      <c r="E261">
        <f>DYN_cyclist!G261</f>
        <v>65</v>
      </c>
      <c r="F261">
        <f>DYN_cyclist!H261</f>
        <v>65</v>
      </c>
      <c r="G261">
        <f>DYN_cyclist!I261</f>
        <v>69</v>
      </c>
      <c r="H261">
        <f>DYN_cyclist!J261</f>
        <v>65</v>
      </c>
      <c r="I261">
        <f>DYN_cyclist!K261</f>
        <v>68</v>
      </c>
      <c r="J261">
        <f>DYN_cyclist!L261</f>
        <v>64</v>
      </c>
      <c r="K261">
        <f>DYN_cyclist!M261</f>
        <v>63</v>
      </c>
      <c r="L261">
        <f>DYN_cyclist!N261</f>
        <v>67</v>
      </c>
      <c r="M261">
        <f>DYN_cyclist!O261</f>
        <v>68</v>
      </c>
      <c r="N261">
        <f>DYN_cyclist!P261</f>
        <v>69</v>
      </c>
      <c r="O261">
        <f>DYN_cyclist!Q261</f>
        <v>60</v>
      </c>
      <c r="P261" s="7">
        <f t="shared" si="37"/>
        <v>57.081464487209011</v>
      </c>
      <c r="Q261" s="13">
        <f t="shared" si="38"/>
        <v>53.996193608489378</v>
      </c>
      <c r="R261" s="13">
        <f t="shared" si="39"/>
        <v>51.472248809495881</v>
      </c>
      <c r="S261" s="13">
        <f t="shared" si="40"/>
        <v>50.339608044085658</v>
      </c>
      <c r="T261" s="13">
        <f t="shared" si="41"/>
        <v>56.152154700991417</v>
      </c>
      <c r="U261" s="13">
        <f t="shared" si="42"/>
        <v>48.495651144280082</v>
      </c>
      <c r="V261" s="14">
        <f t="shared" si="43"/>
        <v>51.991541318891365</v>
      </c>
      <c r="W261">
        <f t="shared" si="44"/>
        <v>67.138218983786487</v>
      </c>
    </row>
    <row r="262" spans="1:23" x14ac:dyDescent="0.3">
      <c r="A262">
        <f>DYN_cyclist!A262</f>
        <v>261</v>
      </c>
      <c r="B262">
        <f>DYN_cyclist!D262</f>
        <v>58</v>
      </c>
      <c r="C262">
        <f>DYN_cyclist!E262</f>
        <v>74</v>
      </c>
      <c r="D262">
        <f t="shared" si="36"/>
        <v>70</v>
      </c>
      <c r="E262">
        <f>DYN_cyclist!G262</f>
        <v>66</v>
      </c>
      <c r="F262">
        <f>DYN_cyclist!H262</f>
        <v>70</v>
      </c>
      <c r="G262">
        <f>DYN_cyclist!I262</f>
        <v>64</v>
      </c>
      <c r="H262">
        <f>DYN_cyclist!J262</f>
        <v>62</v>
      </c>
      <c r="I262">
        <f>DYN_cyclist!K262</f>
        <v>65</v>
      </c>
      <c r="J262">
        <f>DYN_cyclist!L262</f>
        <v>49</v>
      </c>
      <c r="K262">
        <f>DYN_cyclist!M262</f>
        <v>49</v>
      </c>
      <c r="L262">
        <f>DYN_cyclist!N262</f>
        <v>53</v>
      </c>
      <c r="M262">
        <f>DYN_cyclist!O262</f>
        <v>74</v>
      </c>
      <c r="N262">
        <f>DYN_cyclist!P262</f>
        <v>58</v>
      </c>
      <c r="O262">
        <f>DYN_cyclist!Q262</f>
        <v>69</v>
      </c>
      <c r="P262" s="7">
        <f t="shared" si="37"/>
        <v>53.445845467964951</v>
      </c>
      <c r="Q262" s="13">
        <f t="shared" si="38"/>
        <v>61.808540104644891</v>
      </c>
      <c r="R262" s="13">
        <f t="shared" si="39"/>
        <v>33.734638908058024</v>
      </c>
      <c r="S262" s="13">
        <f t="shared" si="40"/>
        <v>59.054930694672976</v>
      </c>
      <c r="T262" s="13">
        <f t="shared" si="41"/>
        <v>40.147189089488663</v>
      </c>
      <c r="U262" s="13">
        <f t="shared" si="42"/>
        <v>61.325471248292267</v>
      </c>
      <c r="V262" s="14">
        <f t="shared" si="43"/>
        <v>42.032309270468303</v>
      </c>
      <c r="W262">
        <f t="shared" si="44"/>
        <v>69.914065574788538</v>
      </c>
    </row>
    <row r="263" spans="1:23" x14ac:dyDescent="0.3">
      <c r="A263">
        <f>DYN_cyclist!A263</f>
        <v>262</v>
      </c>
      <c r="B263">
        <f>DYN_cyclist!D263</f>
        <v>67</v>
      </c>
      <c r="C263">
        <f>DYN_cyclist!E263</f>
        <v>62</v>
      </c>
      <c r="D263">
        <f t="shared" si="36"/>
        <v>63</v>
      </c>
      <c r="E263">
        <f>DYN_cyclist!G263</f>
        <v>64</v>
      </c>
      <c r="F263">
        <f>DYN_cyclist!H263</f>
        <v>64</v>
      </c>
      <c r="G263">
        <f>DYN_cyclist!I263</f>
        <v>66</v>
      </c>
      <c r="H263">
        <f>DYN_cyclist!J263</f>
        <v>67</v>
      </c>
      <c r="I263">
        <f>DYN_cyclist!K263</f>
        <v>66</v>
      </c>
      <c r="J263">
        <f>DYN_cyclist!L263</f>
        <v>63</v>
      </c>
      <c r="K263">
        <f>DYN_cyclist!M263</f>
        <v>69</v>
      </c>
      <c r="L263">
        <f>DYN_cyclist!N263</f>
        <v>67</v>
      </c>
      <c r="M263">
        <f>DYN_cyclist!O263</f>
        <v>62</v>
      </c>
      <c r="N263">
        <f>DYN_cyclist!P263</f>
        <v>60</v>
      </c>
      <c r="O263">
        <f>DYN_cyclist!Q263</f>
        <v>65</v>
      </c>
      <c r="P263" s="7">
        <f t="shared" si="37"/>
        <v>56.533419168212781</v>
      </c>
      <c r="Q263" s="13">
        <f t="shared" si="38"/>
        <v>52.094977481915002</v>
      </c>
      <c r="R263" s="13">
        <f t="shared" si="39"/>
        <v>56.703490526853088</v>
      </c>
      <c r="S263" s="13">
        <f t="shared" si="40"/>
        <v>50.301353358880633</v>
      </c>
      <c r="T263" s="13">
        <f t="shared" si="41"/>
        <v>54.299666419895466</v>
      </c>
      <c r="U263" s="13">
        <f t="shared" si="42"/>
        <v>45.8016648796768</v>
      </c>
      <c r="V263" s="14">
        <f t="shared" si="43"/>
        <v>50.028677763618987</v>
      </c>
      <c r="W263">
        <f t="shared" si="44"/>
        <v>66.991556734697681</v>
      </c>
    </row>
    <row r="264" spans="1:23" x14ac:dyDescent="0.3">
      <c r="A264">
        <f>DYN_cyclist!A264</f>
        <v>263</v>
      </c>
      <c r="B264">
        <f>DYN_cyclist!D264</f>
        <v>69</v>
      </c>
      <c r="C264">
        <f>DYN_cyclist!E264</f>
        <v>58</v>
      </c>
      <c r="D264">
        <f t="shared" si="36"/>
        <v>63</v>
      </c>
      <c r="E264">
        <f>DYN_cyclist!G264</f>
        <v>68</v>
      </c>
      <c r="F264">
        <f>DYN_cyclist!H264</f>
        <v>60</v>
      </c>
      <c r="G264">
        <f>DYN_cyclist!I264</f>
        <v>66</v>
      </c>
      <c r="H264">
        <f>DYN_cyclist!J264</f>
        <v>69</v>
      </c>
      <c r="I264">
        <f>DYN_cyclist!K264</f>
        <v>63</v>
      </c>
      <c r="J264">
        <f>DYN_cyclist!L264</f>
        <v>63</v>
      </c>
      <c r="K264">
        <f>DYN_cyclist!M264</f>
        <v>69</v>
      </c>
      <c r="L264">
        <f>DYN_cyclist!N264</f>
        <v>70</v>
      </c>
      <c r="M264">
        <f>DYN_cyclist!O264</f>
        <v>64</v>
      </c>
      <c r="N264">
        <f>DYN_cyclist!P264</f>
        <v>62</v>
      </c>
      <c r="O264">
        <f>DYN_cyclist!Q264</f>
        <v>61</v>
      </c>
      <c r="P264" s="7">
        <f t="shared" si="37"/>
        <v>60.063802429544566</v>
      </c>
      <c r="Q264" s="13">
        <f t="shared" si="38"/>
        <v>50.411554107153741</v>
      </c>
      <c r="R264" s="13">
        <f t="shared" si="39"/>
        <v>58.21956506696295</v>
      </c>
      <c r="S264" s="13">
        <f t="shared" si="40"/>
        <v>45.021135669401772</v>
      </c>
      <c r="T264" s="13">
        <f t="shared" si="41"/>
        <v>55.992581137999665</v>
      </c>
      <c r="U264" s="13">
        <f t="shared" si="42"/>
        <v>41.265718981456409</v>
      </c>
      <c r="V264" s="14">
        <f t="shared" si="43"/>
        <v>52.348968811723473</v>
      </c>
      <c r="W264">
        <f t="shared" si="44"/>
        <v>68.785367653208112</v>
      </c>
    </row>
    <row r="265" spans="1:23" x14ac:dyDescent="0.3">
      <c r="A265">
        <f>DYN_cyclist!A265</f>
        <v>264</v>
      </c>
      <c r="B265">
        <f>DYN_cyclist!D265</f>
        <v>75</v>
      </c>
      <c r="C265">
        <f>DYN_cyclist!E265</f>
        <v>67</v>
      </c>
      <c r="D265">
        <f t="shared" si="36"/>
        <v>69</v>
      </c>
      <c r="E265">
        <f>DYN_cyclist!G265</f>
        <v>71</v>
      </c>
      <c r="F265">
        <f>DYN_cyclist!H265</f>
        <v>64</v>
      </c>
      <c r="G265">
        <f>DYN_cyclist!I265</f>
        <v>69</v>
      </c>
      <c r="H265">
        <f>DYN_cyclist!J265</f>
        <v>73</v>
      </c>
      <c r="I265">
        <f>DYN_cyclist!K265</f>
        <v>72</v>
      </c>
      <c r="J265">
        <f>DYN_cyclist!L265</f>
        <v>75</v>
      </c>
      <c r="K265">
        <f>DYN_cyclist!M265</f>
        <v>67</v>
      </c>
      <c r="L265">
        <f>DYN_cyclist!N265</f>
        <v>70</v>
      </c>
      <c r="M265">
        <f>DYN_cyclist!O265</f>
        <v>73</v>
      </c>
      <c r="N265">
        <f>DYN_cyclist!P265</f>
        <v>70</v>
      </c>
      <c r="O265">
        <f>DYN_cyclist!Q265</f>
        <v>62</v>
      </c>
      <c r="P265" s="7">
        <f t="shared" si="37"/>
        <v>66.49458584797064</v>
      </c>
      <c r="Q265" s="13">
        <f t="shared" si="38"/>
        <v>60.716041227194573</v>
      </c>
      <c r="R265" s="13">
        <f t="shared" si="39"/>
        <v>58.630478563151264</v>
      </c>
      <c r="S265" s="13">
        <f t="shared" si="40"/>
        <v>50.924700702734732</v>
      </c>
      <c r="T265" s="13">
        <f t="shared" si="41"/>
        <v>70.975818504864122</v>
      </c>
      <c r="U265" s="13">
        <f t="shared" si="42"/>
        <v>53.550623631466742</v>
      </c>
      <c r="V265" s="14">
        <f t="shared" si="43"/>
        <v>62.347066358712965</v>
      </c>
      <c r="W265">
        <f t="shared" si="44"/>
        <v>74.562515473735559</v>
      </c>
    </row>
    <row r="266" spans="1:23" x14ac:dyDescent="0.3">
      <c r="A266">
        <f>DYN_cyclist!A266</f>
        <v>265</v>
      </c>
      <c r="B266">
        <f>DYN_cyclist!D266</f>
        <v>63</v>
      </c>
      <c r="C266">
        <f>DYN_cyclist!E266</f>
        <v>71</v>
      </c>
      <c r="D266">
        <f t="shared" si="36"/>
        <v>69</v>
      </c>
      <c r="E266">
        <f>DYN_cyclist!G266</f>
        <v>67</v>
      </c>
      <c r="F266">
        <f>DYN_cyclist!H266</f>
        <v>64</v>
      </c>
      <c r="G266">
        <f>DYN_cyclist!I266</f>
        <v>65</v>
      </c>
      <c r="H266">
        <f>DYN_cyclist!J266</f>
        <v>69</v>
      </c>
      <c r="I266">
        <f>DYN_cyclist!K266</f>
        <v>70</v>
      </c>
      <c r="J266">
        <f>DYN_cyclist!L266</f>
        <v>58</v>
      </c>
      <c r="K266">
        <f>DYN_cyclist!M266</f>
        <v>63</v>
      </c>
      <c r="L266">
        <f>DYN_cyclist!N266</f>
        <v>69</v>
      </c>
      <c r="M266">
        <f>DYN_cyclist!O266</f>
        <v>63</v>
      </c>
      <c r="N266">
        <f>DYN_cyclist!P266</f>
        <v>65</v>
      </c>
      <c r="O266">
        <f>DYN_cyclist!Q266</f>
        <v>64</v>
      </c>
      <c r="P266" s="7">
        <f t="shared" si="37"/>
        <v>59.635603461491584</v>
      </c>
      <c r="Q266" s="13">
        <f t="shared" si="38"/>
        <v>60.952923618284721</v>
      </c>
      <c r="R266" s="13">
        <f t="shared" si="39"/>
        <v>51.482040529688355</v>
      </c>
      <c r="S266" s="13">
        <f t="shared" si="40"/>
        <v>51.278837075239359</v>
      </c>
      <c r="T266" s="13">
        <f t="shared" si="41"/>
        <v>50.257748802291616</v>
      </c>
      <c r="U266" s="13">
        <f t="shared" si="42"/>
        <v>58.4203944029884</v>
      </c>
      <c r="V266" s="14">
        <f t="shared" si="43"/>
        <v>46.635896400127429</v>
      </c>
      <c r="W266">
        <f t="shared" si="44"/>
        <v>69.352055134940116</v>
      </c>
    </row>
    <row r="267" spans="1:23" x14ac:dyDescent="0.3">
      <c r="A267">
        <f>DYN_cyclist!A267</f>
        <v>266</v>
      </c>
      <c r="B267">
        <f>DYN_cyclist!D267</f>
        <v>54</v>
      </c>
      <c r="C267">
        <f>DYN_cyclist!E267</f>
        <v>63</v>
      </c>
      <c r="D267">
        <f t="shared" si="36"/>
        <v>63</v>
      </c>
      <c r="E267">
        <f>DYN_cyclist!G267</f>
        <v>62</v>
      </c>
      <c r="F267">
        <f>DYN_cyclist!H267</f>
        <v>54</v>
      </c>
      <c r="G267">
        <f>DYN_cyclist!I267</f>
        <v>52</v>
      </c>
      <c r="H267">
        <f>DYN_cyclist!J267</f>
        <v>51</v>
      </c>
      <c r="I267">
        <f>DYN_cyclist!K267</f>
        <v>56</v>
      </c>
      <c r="J267">
        <f>DYN_cyclist!L267</f>
        <v>46</v>
      </c>
      <c r="K267">
        <f>DYN_cyclist!M267</f>
        <v>46</v>
      </c>
      <c r="L267">
        <f>DYN_cyclist!N267</f>
        <v>50</v>
      </c>
      <c r="M267">
        <f>DYN_cyclist!O267</f>
        <v>53</v>
      </c>
      <c r="N267">
        <f>DYN_cyclist!P267</f>
        <v>47</v>
      </c>
      <c r="O267">
        <f>DYN_cyclist!Q267</f>
        <v>54</v>
      </c>
      <c r="P267" s="7">
        <f t="shared" si="37"/>
        <v>44.39221379992145</v>
      </c>
      <c r="Q267" s="13">
        <f t="shared" si="38"/>
        <v>45.839791715549673</v>
      </c>
      <c r="R267" s="13">
        <f t="shared" si="39"/>
        <v>29.139140588957591</v>
      </c>
      <c r="S267" s="13">
        <f t="shared" si="40"/>
        <v>36.415310679432949</v>
      </c>
      <c r="T267" s="13">
        <f t="shared" si="41"/>
        <v>33.401179614962516</v>
      </c>
      <c r="U267" s="13">
        <f t="shared" si="42"/>
        <v>44.661197157863377</v>
      </c>
      <c r="V267" s="14">
        <f t="shared" si="43"/>
        <v>34.279681490920673</v>
      </c>
      <c r="W267">
        <f t="shared" si="44"/>
        <v>60.125924029595538</v>
      </c>
    </row>
    <row r="268" spans="1:23" x14ac:dyDescent="0.3">
      <c r="A268">
        <f>DYN_cyclist!A268</f>
        <v>267</v>
      </c>
      <c r="B268">
        <f>DYN_cyclist!D268</f>
        <v>68</v>
      </c>
      <c r="C268">
        <f>DYN_cyclist!E268</f>
        <v>60</v>
      </c>
      <c r="D268">
        <f t="shared" si="36"/>
        <v>65</v>
      </c>
      <c r="E268">
        <f>DYN_cyclist!G268</f>
        <v>69</v>
      </c>
      <c r="F268">
        <f>DYN_cyclist!H268</f>
        <v>58</v>
      </c>
      <c r="G268">
        <f>DYN_cyclist!I268</f>
        <v>67</v>
      </c>
      <c r="H268">
        <f>DYN_cyclist!J268</f>
        <v>63</v>
      </c>
      <c r="I268">
        <f>DYN_cyclist!K268</f>
        <v>59</v>
      </c>
      <c r="J268">
        <f>DYN_cyclist!L268</f>
        <v>54</v>
      </c>
      <c r="K268">
        <f>DYN_cyclist!M268</f>
        <v>64</v>
      </c>
      <c r="L268">
        <f>DYN_cyclist!N268</f>
        <v>65</v>
      </c>
      <c r="M268">
        <f>DYN_cyclist!O268</f>
        <v>69</v>
      </c>
      <c r="N268">
        <f>DYN_cyclist!P268</f>
        <v>65</v>
      </c>
      <c r="O268">
        <f>DYN_cyclist!Q268</f>
        <v>61</v>
      </c>
      <c r="P268" s="7">
        <f t="shared" si="37"/>
        <v>58.889624095014966</v>
      </c>
      <c r="Q268" s="13">
        <f t="shared" si="38"/>
        <v>50.155051809028897</v>
      </c>
      <c r="R268" s="13">
        <f t="shared" si="39"/>
        <v>51.346138599548169</v>
      </c>
      <c r="S268" s="13">
        <f t="shared" si="40"/>
        <v>42.671073847886824</v>
      </c>
      <c r="T268" s="13">
        <f t="shared" si="41"/>
        <v>48.16696890162013</v>
      </c>
      <c r="U268" s="13">
        <f t="shared" si="42"/>
        <v>42.959708699729447</v>
      </c>
      <c r="V268" s="14">
        <f t="shared" si="43"/>
        <v>51.332126823829242</v>
      </c>
      <c r="W268">
        <f t="shared" si="44"/>
        <v>67.580229696327834</v>
      </c>
    </row>
    <row r="269" spans="1:23" x14ac:dyDescent="0.3">
      <c r="A269">
        <f>DYN_cyclist!A269</f>
        <v>268</v>
      </c>
      <c r="B269">
        <f>DYN_cyclist!D269</f>
        <v>71</v>
      </c>
      <c r="C269">
        <f>DYN_cyclist!E269</f>
        <v>78</v>
      </c>
      <c r="D269">
        <f t="shared" si="36"/>
        <v>76</v>
      </c>
      <c r="E269">
        <f>DYN_cyclist!G269</f>
        <v>73</v>
      </c>
      <c r="F269">
        <f>DYN_cyclist!H269</f>
        <v>69</v>
      </c>
      <c r="G269">
        <f>DYN_cyclist!I269</f>
        <v>76</v>
      </c>
      <c r="H269">
        <f>DYN_cyclist!J269</f>
        <v>77</v>
      </c>
      <c r="I269">
        <f>DYN_cyclist!K269</f>
        <v>80</v>
      </c>
      <c r="J269">
        <f>DYN_cyclist!L269</f>
        <v>65</v>
      </c>
      <c r="K269">
        <f>DYN_cyclist!M269</f>
        <v>64</v>
      </c>
      <c r="L269">
        <f>DYN_cyclist!N269</f>
        <v>71</v>
      </c>
      <c r="M269">
        <f>DYN_cyclist!O269</f>
        <v>69</v>
      </c>
      <c r="N269">
        <f>DYN_cyclist!P269</f>
        <v>67</v>
      </c>
      <c r="O269">
        <f>DYN_cyclist!Q269</f>
        <v>75</v>
      </c>
      <c r="P269" s="7">
        <f t="shared" si="37"/>
        <v>70.57666707655639</v>
      </c>
      <c r="Q269" s="13">
        <f t="shared" si="38"/>
        <v>73.583813228611419</v>
      </c>
      <c r="R269" s="13">
        <f t="shared" si="39"/>
        <v>55.776375032465509</v>
      </c>
      <c r="S269" s="13">
        <f t="shared" si="40"/>
        <v>61.640093059896266</v>
      </c>
      <c r="T269" s="13">
        <f t="shared" si="41"/>
        <v>61.59340762262606</v>
      </c>
      <c r="U269" s="13">
        <f t="shared" si="42"/>
        <v>70.408034675727365</v>
      </c>
      <c r="V269" s="14">
        <f t="shared" si="43"/>
        <v>58.575502261866831</v>
      </c>
      <c r="W269">
        <f t="shared" si="44"/>
        <v>76.081869417845525</v>
      </c>
    </row>
    <row r="270" spans="1:23" x14ac:dyDescent="0.3">
      <c r="A270">
        <f>DYN_cyclist!A270</f>
        <v>269</v>
      </c>
      <c r="B270">
        <f>DYN_cyclist!D270</f>
        <v>67</v>
      </c>
      <c r="C270">
        <f>DYN_cyclist!E270</f>
        <v>65</v>
      </c>
      <c r="D270">
        <f t="shared" si="36"/>
        <v>67</v>
      </c>
      <c r="E270">
        <f>DYN_cyclist!G270</f>
        <v>69</v>
      </c>
      <c r="F270">
        <f>DYN_cyclist!H270</f>
        <v>55</v>
      </c>
      <c r="G270">
        <f>DYN_cyclist!I270</f>
        <v>68</v>
      </c>
      <c r="H270">
        <f>DYN_cyclist!J270</f>
        <v>69</v>
      </c>
      <c r="I270">
        <f>DYN_cyclist!K270</f>
        <v>64</v>
      </c>
      <c r="J270">
        <f>DYN_cyclist!L270</f>
        <v>56</v>
      </c>
      <c r="K270">
        <f>DYN_cyclist!M270</f>
        <v>63</v>
      </c>
      <c r="L270">
        <f>DYN_cyclist!N270</f>
        <v>69</v>
      </c>
      <c r="M270">
        <f>DYN_cyclist!O270</f>
        <v>66</v>
      </c>
      <c r="N270">
        <f>DYN_cyclist!P270</f>
        <v>66</v>
      </c>
      <c r="O270">
        <f>DYN_cyclist!Q270</f>
        <v>56</v>
      </c>
      <c r="P270" s="7">
        <f t="shared" si="37"/>
        <v>60.936982803591505</v>
      </c>
      <c r="Q270" s="13">
        <f t="shared" si="38"/>
        <v>55.012775818629756</v>
      </c>
      <c r="R270" s="13">
        <f t="shared" si="39"/>
        <v>52.080491006047509</v>
      </c>
      <c r="S270" s="13">
        <f t="shared" si="40"/>
        <v>39.700061976123948</v>
      </c>
      <c r="T270" s="13">
        <f t="shared" si="41"/>
        <v>50.305494257919314</v>
      </c>
      <c r="U270" s="13">
        <f t="shared" si="42"/>
        <v>50.040093532641762</v>
      </c>
      <c r="V270" s="14">
        <f t="shared" si="43"/>
        <v>50.651616884358077</v>
      </c>
      <c r="W270">
        <f t="shared" si="44"/>
        <v>68.899475910259227</v>
      </c>
    </row>
    <row r="271" spans="1:23" x14ac:dyDescent="0.3">
      <c r="A271">
        <f>DYN_cyclist!A271</f>
        <v>270</v>
      </c>
      <c r="B271">
        <f>DYN_cyclist!D271</f>
        <v>74</v>
      </c>
      <c r="C271">
        <f>DYN_cyclist!E271</f>
        <v>58</v>
      </c>
      <c r="D271">
        <f t="shared" si="36"/>
        <v>61</v>
      </c>
      <c r="E271">
        <f>DYN_cyclist!G271</f>
        <v>63</v>
      </c>
      <c r="F271">
        <f>DYN_cyclist!H271</f>
        <v>71</v>
      </c>
      <c r="G271">
        <f>DYN_cyclist!I271</f>
        <v>72</v>
      </c>
      <c r="H271">
        <f>DYN_cyclist!J271</f>
        <v>71</v>
      </c>
      <c r="I271">
        <f>DYN_cyclist!K271</f>
        <v>71</v>
      </c>
      <c r="J271">
        <f>DYN_cyclist!L271</f>
        <v>74</v>
      </c>
      <c r="K271">
        <f>DYN_cyclist!M271</f>
        <v>68</v>
      </c>
      <c r="L271">
        <f>DYN_cyclist!N271</f>
        <v>71</v>
      </c>
      <c r="M271">
        <f>DYN_cyclist!O271</f>
        <v>62</v>
      </c>
      <c r="N271">
        <f>DYN_cyclist!P271</f>
        <v>66</v>
      </c>
      <c r="O271">
        <f>DYN_cyclist!Q271</f>
        <v>71</v>
      </c>
      <c r="P271" s="7">
        <f t="shared" si="37"/>
        <v>58.029030549423766</v>
      </c>
      <c r="Q271" s="13">
        <f t="shared" si="38"/>
        <v>51.974960212756777</v>
      </c>
      <c r="R271" s="13">
        <f t="shared" si="39"/>
        <v>59.591678317810832</v>
      </c>
      <c r="S271" s="13">
        <f t="shared" si="40"/>
        <v>59.951429242452683</v>
      </c>
      <c r="T271" s="13">
        <f t="shared" si="41"/>
        <v>67.663710666096236</v>
      </c>
      <c r="U271" s="13">
        <f t="shared" si="42"/>
        <v>41.745445671232041</v>
      </c>
      <c r="V271" s="14">
        <f t="shared" si="43"/>
        <v>59.07290790060528</v>
      </c>
      <c r="W271">
        <f t="shared" si="44"/>
        <v>72.519432758329145</v>
      </c>
    </row>
    <row r="272" spans="1:23" x14ac:dyDescent="0.3">
      <c r="A272">
        <f>DYN_cyclist!A272</f>
        <v>271</v>
      </c>
      <c r="B272">
        <f>DYN_cyclist!D272</f>
        <v>70</v>
      </c>
      <c r="C272">
        <f>DYN_cyclist!E272</f>
        <v>57</v>
      </c>
      <c r="D272">
        <f t="shared" si="36"/>
        <v>59</v>
      </c>
      <c r="E272">
        <f>DYN_cyclist!G272</f>
        <v>61</v>
      </c>
      <c r="F272">
        <f>DYN_cyclist!H272</f>
        <v>60</v>
      </c>
      <c r="G272">
        <f>DYN_cyclist!I272</f>
        <v>65</v>
      </c>
      <c r="H272">
        <f>DYN_cyclist!J272</f>
        <v>67</v>
      </c>
      <c r="I272">
        <f>DYN_cyclist!K272</f>
        <v>66</v>
      </c>
      <c r="J272">
        <f>DYN_cyclist!L272</f>
        <v>67</v>
      </c>
      <c r="K272">
        <f>DYN_cyclist!M272</f>
        <v>68</v>
      </c>
      <c r="L272">
        <f>DYN_cyclist!N272</f>
        <v>66</v>
      </c>
      <c r="M272">
        <f>DYN_cyclist!O272</f>
        <v>69</v>
      </c>
      <c r="N272">
        <f>DYN_cyclist!P272</f>
        <v>62</v>
      </c>
      <c r="O272">
        <f>DYN_cyclist!Q272</f>
        <v>63</v>
      </c>
      <c r="P272" s="7">
        <f t="shared" si="37"/>
        <v>53.632673490337346</v>
      </c>
      <c r="Q272" s="13">
        <f t="shared" si="38"/>
        <v>46.836459425456617</v>
      </c>
      <c r="R272" s="13">
        <f t="shared" si="39"/>
        <v>55.754176412153406</v>
      </c>
      <c r="S272" s="13">
        <f t="shared" si="40"/>
        <v>45.00782303895042</v>
      </c>
      <c r="T272" s="13">
        <f t="shared" si="41"/>
        <v>58.420792209966336</v>
      </c>
      <c r="U272" s="13">
        <f t="shared" si="42"/>
        <v>39.722357302693304</v>
      </c>
      <c r="V272" s="14">
        <f t="shared" si="43"/>
        <v>53.386958203249442</v>
      </c>
      <c r="W272">
        <f t="shared" si="44"/>
        <v>67.752820841368774</v>
      </c>
    </row>
    <row r="273" spans="1:23" x14ac:dyDescent="0.3">
      <c r="A273">
        <f>DYN_cyclist!A273</f>
        <v>272</v>
      </c>
      <c r="B273">
        <f>DYN_cyclist!D273</f>
        <v>67</v>
      </c>
      <c r="C273">
        <f>DYN_cyclist!E273</f>
        <v>67</v>
      </c>
      <c r="D273">
        <f t="shared" si="36"/>
        <v>67</v>
      </c>
      <c r="E273">
        <f>DYN_cyclist!G273</f>
        <v>66</v>
      </c>
      <c r="F273">
        <f>DYN_cyclist!H273</f>
        <v>67</v>
      </c>
      <c r="G273">
        <f>DYN_cyclist!I273</f>
        <v>67</v>
      </c>
      <c r="H273">
        <f>DYN_cyclist!J273</f>
        <v>67</v>
      </c>
      <c r="I273">
        <f>DYN_cyclist!K273</f>
        <v>67</v>
      </c>
      <c r="J273">
        <f>DYN_cyclist!L273</f>
        <v>51</v>
      </c>
      <c r="K273">
        <f>DYN_cyclist!M273</f>
        <v>56</v>
      </c>
      <c r="L273">
        <f>DYN_cyclist!N273</f>
        <v>61</v>
      </c>
      <c r="M273">
        <f>DYN_cyclist!O273</f>
        <v>67</v>
      </c>
      <c r="N273">
        <f>DYN_cyclist!P273</f>
        <v>62</v>
      </c>
      <c r="O273">
        <f>DYN_cyclist!Q273</f>
        <v>67</v>
      </c>
      <c r="P273" s="7">
        <f t="shared" si="37"/>
        <v>56.382426586855544</v>
      </c>
      <c r="Q273" s="13">
        <f t="shared" si="38"/>
        <v>57.062466917358634</v>
      </c>
      <c r="R273" s="13">
        <f t="shared" si="39"/>
        <v>43.223024836902376</v>
      </c>
      <c r="S273" s="13">
        <f t="shared" si="40"/>
        <v>54.714056800403455</v>
      </c>
      <c r="T273" s="13">
        <f t="shared" si="41"/>
        <v>45.05544098807686</v>
      </c>
      <c r="U273" s="13">
        <f t="shared" si="42"/>
        <v>52.146471798599627</v>
      </c>
      <c r="V273" s="14">
        <f t="shared" si="43"/>
        <v>50.825784198789421</v>
      </c>
      <c r="W273">
        <f t="shared" si="44"/>
        <v>67.154982682130594</v>
      </c>
    </row>
    <row r="274" spans="1:23" x14ac:dyDescent="0.3">
      <c r="A274">
        <f>DYN_cyclist!A274</f>
        <v>273</v>
      </c>
      <c r="B274">
        <f>DYN_cyclist!D274</f>
        <v>69</v>
      </c>
      <c r="C274">
        <f>DYN_cyclist!E274</f>
        <v>77</v>
      </c>
      <c r="D274">
        <f t="shared" si="36"/>
        <v>75</v>
      </c>
      <c r="E274">
        <f>DYN_cyclist!G274</f>
        <v>73</v>
      </c>
      <c r="F274">
        <f>DYN_cyclist!H274</f>
        <v>74</v>
      </c>
      <c r="G274">
        <f>DYN_cyclist!I274</f>
        <v>73</v>
      </c>
      <c r="H274">
        <f>DYN_cyclist!J274</f>
        <v>71</v>
      </c>
      <c r="I274">
        <f>DYN_cyclist!K274</f>
        <v>74</v>
      </c>
      <c r="J274">
        <f>DYN_cyclist!L274</f>
        <v>51</v>
      </c>
      <c r="K274">
        <f>DYN_cyclist!M274</f>
        <v>67</v>
      </c>
      <c r="L274">
        <f>DYN_cyclist!N274</f>
        <v>66</v>
      </c>
      <c r="M274">
        <f>DYN_cyclist!O274</f>
        <v>63</v>
      </c>
      <c r="N274">
        <f>DYN_cyclist!P274</f>
        <v>74</v>
      </c>
      <c r="O274">
        <f>DYN_cyclist!Q274</f>
        <v>76</v>
      </c>
      <c r="P274" s="7">
        <f t="shared" si="37"/>
        <v>68.553099941766774</v>
      </c>
      <c r="Q274" s="13">
        <f t="shared" si="38"/>
        <v>71.49131773810862</v>
      </c>
      <c r="R274" s="13">
        <f t="shared" si="39"/>
        <v>55.823938617391079</v>
      </c>
      <c r="S274" s="13">
        <f t="shared" si="40"/>
        <v>67.350140392338758</v>
      </c>
      <c r="T274" s="13">
        <f t="shared" si="41"/>
        <v>48.424279740332203</v>
      </c>
      <c r="U274" s="13">
        <f t="shared" si="42"/>
        <v>67.879472238035177</v>
      </c>
      <c r="V274" s="14">
        <f t="shared" si="43"/>
        <v>55.202465402994584</v>
      </c>
      <c r="W274">
        <f t="shared" si="44"/>
        <v>74.988196636319685</v>
      </c>
    </row>
    <row r="275" spans="1:23" x14ac:dyDescent="0.3">
      <c r="A275">
        <f>DYN_cyclist!A275</f>
        <v>274</v>
      </c>
      <c r="B275">
        <f>DYN_cyclist!D275</f>
        <v>66</v>
      </c>
      <c r="C275">
        <f>DYN_cyclist!E275</f>
        <v>76</v>
      </c>
      <c r="D275">
        <f t="shared" si="36"/>
        <v>76</v>
      </c>
      <c r="E275">
        <f>DYN_cyclist!G275</f>
        <v>76</v>
      </c>
      <c r="F275">
        <f>DYN_cyclist!H275</f>
        <v>61</v>
      </c>
      <c r="G275">
        <f>DYN_cyclist!I275</f>
        <v>71</v>
      </c>
      <c r="H275">
        <f>DYN_cyclist!J275</f>
        <v>72</v>
      </c>
      <c r="I275">
        <f>DYN_cyclist!K275</f>
        <v>75</v>
      </c>
      <c r="J275">
        <f>DYN_cyclist!L275</f>
        <v>55</v>
      </c>
      <c r="K275">
        <f>DYN_cyclist!M275</f>
        <v>63</v>
      </c>
      <c r="L275">
        <f>DYN_cyclist!N275</f>
        <v>75</v>
      </c>
      <c r="M275">
        <f>DYN_cyclist!O275</f>
        <v>76</v>
      </c>
      <c r="N275">
        <f>DYN_cyclist!P275</f>
        <v>73</v>
      </c>
      <c r="O275">
        <f>DYN_cyclist!Q275</f>
        <v>62</v>
      </c>
      <c r="P275" s="7">
        <f t="shared" si="37"/>
        <v>71.222494776614624</v>
      </c>
      <c r="Q275" s="13">
        <f t="shared" si="38"/>
        <v>69.962320118116011</v>
      </c>
      <c r="R275" s="13">
        <f t="shared" si="39"/>
        <v>55.155334419031888</v>
      </c>
      <c r="S275" s="13">
        <f t="shared" si="40"/>
        <v>48.774111561440513</v>
      </c>
      <c r="T275" s="13">
        <f t="shared" si="41"/>
        <v>52.970050100258547</v>
      </c>
      <c r="U275" s="13">
        <f t="shared" si="42"/>
        <v>67.115729647153486</v>
      </c>
      <c r="V275" s="14">
        <f t="shared" si="43"/>
        <v>52.258559764256127</v>
      </c>
      <c r="W275">
        <f t="shared" si="44"/>
        <v>74.984875698317992</v>
      </c>
    </row>
    <row r="276" spans="1:23" x14ac:dyDescent="0.3">
      <c r="A276">
        <f>DYN_cyclist!A276</f>
        <v>275</v>
      </c>
      <c r="B276">
        <f>DYN_cyclist!D276</f>
        <v>69</v>
      </c>
      <c r="C276">
        <f>DYN_cyclist!E276</f>
        <v>73</v>
      </c>
      <c r="D276">
        <f t="shared" si="36"/>
        <v>76</v>
      </c>
      <c r="E276">
        <f>DYN_cyclist!G276</f>
        <v>78</v>
      </c>
      <c r="F276">
        <f>DYN_cyclist!H276</f>
        <v>71</v>
      </c>
      <c r="G276">
        <f>DYN_cyclist!I276</f>
        <v>74</v>
      </c>
      <c r="H276">
        <f>DYN_cyclist!J276</f>
        <v>75</v>
      </c>
      <c r="I276">
        <f>DYN_cyclist!K276</f>
        <v>72</v>
      </c>
      <c r="J276">
        <f>DYN_cyclist!L276</f>
        <v>67</v>
      </c>
      <c r="K276">
        <f>DYN_cyclist!M276</f>
        <v>71</v>
      </c>
      <c r="L276">
        <f>DYN_cyclist!N276</f>
        <v>74</v>
      </c>
      <c r="M276">
        <f>DYN_cyclist!O276</f>
        <v>76</v>
      </c>
      <c r="N276">
        <f>DYN_cyclist!P276</f>
        <v>72</v>
      </c>
      <c r="O276">
        <f>DYN_cyclist!Q276</f>
        <v>72</v>
      </c>
      <c r="P276" s="7">
        <f t="shared" si="37"/>
        <v>74.660772069717368</v>
      </c>
      <c r="Q276" s="13">
        <f t="shared" si="38"/>
        <v>70.56538185521417</v>
      </c>
      <c r="R276" s="13">
        <f t="shared" si="39"/>
        <v>62.958727231045557</v>
      </c>
      <c r="S276" s="13">
        <f t="shared" si="40"/>
        <v>62.599775596072924</v>
      </c>
      <c r="T276" s="13">
        <f t="shared" si="41"/>
        <v>63.846470337977337</v>
      </c>
      <c r="U276" s="13">
        <f t="shared" si="42"/>
        <v>62.671776519470576</v>
      </c>
      <c r="V276" s="14">
        <f t="shared" si="43"/>
        <v>56.340476298184136</v>
      </c>
      <c r="W276">
        <f t="shared" si="44"/>
        <v>76.515298972034898</v>
      </c>
    </row>
    <row r="277" spans="1:23" x14ac:dyDescent="0.3">
      <c r="A277">
        <f>DYN_cyclist!A277</f>
        <v>276</v>
      </c>
      <c r="B277">
        <f>DYN_cyclist!D277</f>
        <v>75</v>
      </c>
      <c r="C277">
        <f>DYN_cyclist!E277</f>
        <v>60</v>
      </c>
      <c r="D277">
        <f t="shared" si="36"/>
        <v>63</v>
      </c>
      <c r="E277">
        <f>DYN_cyclist!G277</f>
        <v>65</v>
      </c>
      <c r="F277">
        <f>DYN_cyclist!H277</f>
        <v>79</v>
      </c>
      <c r="G277">
        <f>DYN_cyclist!I277</f>
        <v>73</v>
      </c>
      <c r="H277">
        <f>DYN_cyclist!J277</f>
        <v>77</v>
      </c>
      <c r="I277">
        <f>DYN_cyclist!K277</f>
        <v>77</v>
      </c>
      <c r="J277">
        <f>DYN_cyclist!L277</f>
        <v>66</v>
      </c>
      <c r="K277">
        <f>DYN_cyclist!M277</f>
        <v>76</v>
      </c>
      <c r="L277">
        <f>DYN_cyclist!N277</f>
        <v>71</v>
      </c>
      <c r="M277">
        <f>DYN_cyclist!O277</f>
        <v>63</v>
      </c>
      <c r="N277">
        <f>DYN_cyclist!P277</f>
        <v>65</v>
      </c>
      <c r="O277">
        <f>DYN_cyclist!Q277</f>
        <v>80</v>
      </c>
      <c r="P277" s="7">
        <f t="shared" si="37"/>
        <v>62.429138976991105</v>
      </c>
      <c r="Q277" s="13">
        <f t="shared" si="38"/>
        <v>57.794472097536215</v>
      </c>
      <c r="R277" s="13">
        <f t="shared" si="39"/>
        <v>68.287224887285518</v>
      </c>
      <c r="S277" s="13">
        <f t="shared" si="40"/>
        <v>73.598201617504671</v>
      </c>
      <c r="T277" s="13">
        <f t="shared" si="41"/>
        <v>61.386755706181056</v>
      </c>
      <c r="U277" s="13">
        <f t="shared" si="42"/>
        <v>44.847259828807481</v>
      </c>
      <c r="V277" s="14">
        <f t="shared" si="43"/>
        <v>60.980175087607513</v>
      </c>
      <c r="W277">
        <f t="shared" si="44"/>
        <v>75.863728466240204</v>
      </c>
    </row>
    <row r="278" spans="1:23" x14ac:dyDescent="0.3">
      <c r="A278">
        <f>DYN_cyclist!A278</f>
        <v>277</v>
      </c>
      <c r="B278">
        <f>DYN_cyclist!D278</f>
        <v>73</v>
      </c>
      <c r="C278">
        <f>DYN_cyclist!E278</f>
        <v>59</v>
      </c>
      <c r="D278">
        <f t="shared" si="36"/>
        <v>62</v>
      </c>
      <c r="E278">
        <f>DYN_cyclist!G278</f>
        <v>65</v>
      </c>
      <c r="F278">
        <f>DYN_cyclist!H278</f>
        <v>76</v>
      </c>
      <c r="G278">
        <f>DYN_cyclist!I278</f>
        <v>76</v>
      </c>
      <c r="H278">
        <f>DYN_cyclist!J278</f>
        <v>75</v>
      </c>
      <c r="I278">
        <f>DYN_cyclist!K278</f>
        <v>67</v>
      </c>
      <c r="J278">
        <f>DYN_cyclist!L278</f>
        <v>66</v>
      </c>
      <c r="K278">
        <f>DYN_cyclist!M278</f>
        <v>70</v>
      </c>
      <c r="L278">
        <f>DYN_cyclist!N278</f>
        <v>67</v>
      </c>
      <c r="M278">
        <f>DYN_cyclist!O278</f>
        <v>64</v>
      </c>
      <c r="N278">
        <f>DYN_cyclist!P278</f>
        <v>60</v>
      </c>
      <c r="O278">
        <f>DYN_cyclist!Q278</f>
        <v>76</v>
      </c>
      <c r="P278" s="7">
        <f t="shared" si="37"/>
        <v>59.863449736596202</v>
      </c>
      <c r="Q278" s="13">
        <f t="shared" si="38"/>
        <v>54.808210301439111</v>
      </c>
      <c r="R278" s="13">
        <f t="shared" si="39"/>
        <v>59.394096348356484</v>
      </c>
      <c r="S278" s="13">
        <f t="shared" si="40"/>
        <v>68.113754915277937</v>
      </c>
      <c r="T278" s="13">
        <f t="shared" si="41"/>
        <v>59.887532062275618</v>
      </c>
      <c r="U278" s="13">
        <f t="shared" si="42"/>
        <v>42.803975135207843</v>
      </c>
      <c r="V278" s="14">
        <f t="shared" si="43"/>
        <v>58.242027970691296</v>
      </c>
      <c r="W278">
        <f t="shared" si="44"/>
        <v>72.722562664482368</v>
      </c>
    </row>
    <row r="279" spans="1:23" x14ac:dyDescent="0.3">
      <c r="A279">
        <f>DYN_cyclist!A279</f>
        <v>278</v>
      </c>
      <c r="B279">
        <f>DYN_cyclist!D279</f>
        <v>69</v>
      </c>
      <c r="C279">
        <f>DYN_cyclist!E279</f>
        <v>75</v>
      </c>
      <c r="D279">
        <f t="shared" si="36"/>
        <v>73</v>
      </c>
      <c r="E279">
        <f>DYN_cyclist!G279</f>
        <v>70</v>
      </c>
      <c r="F279">
        <f>DYN_cyclist!H279</f>
        <v>56</v>
      </c>
      <c r="G279">
        <f>DYN_cyclist!I279</f>
        <v>73</v>
      </c>
      <c r="H279">
        <f>DYN_cyclist!J279</f>
        <v>78</v>
      </c>
      <c r="I279">
        <f>DYN_cyclist!K279</f>
        <v>64</v>
      </c>
      <c r="J279">
        <f>DYN_cyclist!L279</f>
        <v>56</v>
      </c>
      <c r="K279">
        <f>DYN_cyclist!M279</f>
        <v>65</v>
      </c>
      <c r="L279">
        <f>DYN_cyclist!N279</f>
        <v>78</v>
      </c>
      <c r="M279">
        <f>DYN_cyclist!O279</f>
        <v>75</v>
      </c>
      <c r="N279">
        <f>DYN_cyclist!P279</f>
        <v>85</v>
      </c>
      <c r="O279">
        <f>DYN_cyclist!Q279</f>
        <v>57</v>
      </c>
      <c r="P279" s="7">
        <f t="shared" si="37"/>
        <v>68.24904165436547</v>
      </c>
      <c r="Q279" s="13">
        <f t="shared" si="38"/>
        <v>66.041785451600688</v>
      </c>
      <c r="R279" s="13">
        <f t="shared" si="39"/>
        <v>58.843832842835781</v>
      </c>
      <c r="S279" s="13">
        <f t="shared" si="40"/>
        <v>42.943281436244028</v>
      </c>
      <c r="T279" s="13">
        <f t="shared" si="41"/>
        <v>54.803791448819773</v>
      </c>
      <c r="U279" s="13">
        <f t="shared" si="42"/>
        <v>65.715443082042839</v>
      </c>
      <c r="V279" s="14">
        <f t="shared" si="43"/>
        <v>55.456026409684611</v>
      </c>
      <c r="W279">
        <f t="shared" si="44"/>
        <v>73.324008881087792</v>
      </c>
    </row>
    <row r="280" spans="1:23" x14ac:dyDescent="0.3">
      <c r="A280">
        <f>DYN_cyclist!A280</f>
        <v>279</v>
      </c>
      <c r="B280">
        <f>DYN_cyclist!D280</f>
        <v>63</v>
      </c>
      <c r="C280">
        <f>DYN_cyclist!E280</f>
        <v>60</v>
      </c>
      <c r="D280">
        <f t="shared" si="36"/>
        <v>62</v>
      </c>
      <c r="E280">
        <f>DYN_cyclist!G280</f>
        <v>63</v>
      </c>
      <c r="F280">
        <f>DYN_cyclist!H280</f>
        <v>63</v>
      </c>
      <c r="G280">
        <f>DYN_cyclist!I280</f>
        <v>60</v>
      </c>
      <c r="H280">
        <f>DYN_cyclist!J280</f>
        <v>65</v>
      </c>
      <c r="I280">
        <f>DYN_cyclist!K280</f>
        <v>62</v>
      </c>
      <c r="J280">
        <f>DYN_cyclist!L280</f>
        <v>50</v>
      </c>
      <c r="K280">
        <f>DYN_cyclist!M280</f>
        <v>59</v>
      </c>
      <c r="L280">
        <f>DYN_cyclist!N280</f>
        <v>62</v>
      </c>
      <c r="M280">
        <f>DYN_cyclist!O280</f>
        <v>66</v>
      </c>
      <c r="N280">
        <f>DYN_cyclist!P280</f>
        <v>60</v>
      </c>
      <c r="O280">
        <f>DYN_cyclist!Q280</f>
        <v>63</v>
      </c>
      <c r="P280" s="7">
        <f t="shared" si="37"/>
        <v>51.522775520374864</v>
      </c>
      <c r="Q280" s="13">
        <f t="shared" si="38"/>
        <v>49.049119481716986</v>
      </c>
      <c r="R280" s="13">
        <f t="shared" si="39"/>
        <v>44.680717765818137</v>
      </c>
      <c r="S280" s="13">
        <f t="shared" si="40"/>
        <v>48.287116667218839</v>
      </c>
      <c r="T280" s="13">
        <f t="shared" si="41"/>
        <v>41.990406011792935</v>
      </c>
      <c r="U280" s="13">
        <f t="shared" si="42"/>
        <v>42.721299345750026</v>
      </c>
      <c r="V280" s="14">
        <f t="shared" si="43"/>
        <v>44.895989869385154</v>
      </c>
      <c r="W280">
        <f t="shared" si="44"/>
        <v>63.621226727678945</v>
      </c>
    </row>
    <row r="281" spans="1:23" x14ac:dyDescent="0.3">
      <c r="A281">
        <f>DYN_cyclist!A281</f>
        <v>280</v>
      </c>
      <c r="B281">
        <f>DYN_cyclist!D281</f>
        <v>71</v>
      </c>
      <c r="C281">
        <f>DYN_cyclist!E281</f>
        <v>74</v>
      </c>
      <c r="D281">
        <f t="shared" si="36"/>
        <v>75</v>
      </c>
      <c r="E281">
        <f>DYN_cyclist!G281</f>
        <v>76</v>
      </c>
      <c r="F281">
        <f>DYN_cyclist!H281</f>
        <v>67</v>
      </c>
      <c r="G281">
        <f>DYN_cyclist!I281</f>
        <v>70</v>
      </c>
      <c r="H281">
        <f>DYN_cyclist!J281</f>
        <v>70</v>
      </c>
      <c r="I281">
        <f>DYN_cyclist!K281</f>
        <v>70</v>
      </c>
      <c r="J281">
        <f>DYN_cyclist!L281</f>
        <v>65</v>
      </c>
      <c r="K281">
        <f>DYN_cyclist!M281</f>
        <v>63</v>
      </c>
      <c r="L281">
        <f>DYN_cyclist!N281</f>
        <v>73</v>
      </c>
      <c r="M281">
        <f>DYN_cyclist!O281</f>
        <v>71</v>
      </c>
      <c r="N281">
        <f>DYN_cyclist!P281</f>
        <v>65</v>
      </c>
      <c r="O281">
        <f>DYN_cyclist!Q281</f>
        <v>71</v>
      </c>
      <c r="P281" s="7">
        <f t="shared" si="37"/>
        <v>71.163657523598005</v>
      </c>
      <c r="Q281" s="13">
        <f t="shared" si="38"/>
        <v>68.380443018953272</v>
      </c>
      <c r="R281" s="13">
        <f t="shared" si="39"/>
        <v>55.218889373076131</v>
      </c>
      <c r="S281" s="13">
        <f t="shared" si="40"/>
        <v>57.189836269063839</v>
      </c>
      <c r="T281" s="13">
        <f t="shared" si="41"/>
        <v>61.685004835475524</v>
      </c>
      <c r="U281" s="13">
        <f t="shared" si="42"/>
        <v>63.515744488631135</v>
      </c>
      <c r="V281" s="14">
        <f t="shared" si="43"/>
        <v>57.943833991717106</v>
      </c>
      <c r="W281">
        <f t="shared" si="44"/>
        <v>74.807673465704354</v>
      </c>
    </row>
    <row r="282" spans="1:23" x14ac:dyDescent="0.3">
      <c r="A282">
        <f>DYN_cyclist!A282</f>
        <v>281</v>
      </c>
      <c r="B282">
        <f>DYN_cyclist!D282</f>
        <v>57</v>
      </c>
      <c r="C282">
        <f>DYN_cyclist!E282</f>
        <v>57</v>
      </c>
      <c r="D282">
        <f t="shared" si="36"/>
        <v>58</v>
      </c>
      <c r="E282">
        <f>DYN_cyclist!G282</f>
        <v>59</v>
      </c>
      <c r="F282">
        <f>DYN_cyclist!H282</f>
        <v>46</v>
      </c>
      <c r="G282">
        <f>DYN_cyclist!I282</f>
        <v>55</v>
      </c>
      <c r="H282">
        <f>DYN_cyclist!J282</f>
        <v>55</v>
      </c>
      <c r="I282">
        <f>DYN_cyclist!K282</f>
        <v>52</v>
      </c>
      <c r="J282">
        <f>DYN_cyclist!L282</f>
        <v>46</v>
      </c>
      <c r="K282">
        <f>DYN_cyclist!M282</f>
        <v>53</v>
      </c>
      <c r="L282">
        <f>DYN_cyclist!N282</f>
        <v>54</v>
      </c>
      <c r="M282">
        <f>DYN_cyclist!O282</f>
        <v>62</v>
      </c>
      <c r="N282">
        <f>DYN_cyclist!P282</f>
        <v>58</v>
      </c>
      <c r="O282">
        <f>DYN_cyclist!Q282</f>
        <v>47</v>
      </c>
      <c r="P282" s="7">
        <f t="shared" si="37"/>
        <v>43.490552641486438</v>
      </c>
      <c r="Q282" s="13">
        <f t="shared" si="38"/>
        <v>39.939561294321159</v>
      </c>
      <c r="R282" s="13">
        <f t="shared" si="39"/>
        <v>35.593149973283772</v>
      </c>
      <c r="S282" s="13">
        <f t="shared" si="40"/>
        <v>27.862532186281761</v>
      </c>
      <c r="T282" s="13">
        <f t="shared" si="41"/>
        <v>34.933567766968622</v>
      </c>
      <c r="U282" s="13">
        <f t="shared" si="42"/>
        <v>37.702351515293692</v>
      </c>
      <c r="V282" s="14">
        <f t="shared" si="43"/>
        <v>36.968051672507166</v>
      </c>
      <c r="W282">
        <f t="shared" si="44"/>
        <v>58.279447419697945</v>
      </c>
    </row>
    <row r="283" spans="1:23" x14ac:dyDescent="0.3">
      <c r="A283">
        <f>DYN_cyclist!A283</f>
        <v>282</v>
      </c>
      <c r="B283">
        <f>DYN_cyclist!D283</f>
        <v>67</v>
      </c>
      <c r="C283">
        <f>DYN_cyclist!E283</f>
        <v>66</v>
      </c>
      <c r="D283">
        <f t="shared" si="36"/>
        <v>72</v>
      </c>
      <c r="E283">
        <f>DYN_cyclist!G283</f>
        <v>77</v>
      </c>
      <c r="F283">
        <f>DYN_cyclist!H283</f>
        <v>68</v>
      </c>
      <c r="G283">
        <f>DYN_cyclist!I283</f>
        <v>70</v>
      </c>
      <c r="H283">
        <f>DYN_cyclist!J283</f>
        <v>69</v>
      </c>
      <c r="I283">
        <f>DYN_cyclist!K283</f>
        <v>67</v>
      </c>
      <c r="J283">
        <f>DYN_cyclist!L283</f>
        <v>55</v>
      </c>
      <c r="K283">
        <f>DYN_cyclist!M283</f>
        <v>64</v>
      </c>
      <c r="L283">
        <f>DYN_cyclist!N283</f>
        <v>74</v>
      </c>
      <c r="M283">
        <f>DYN_cyclist!O283</f>
        <v>75</v>
      </c>
      <c r="N283">
        <f>DYN_cyclist!P283</f>
        <v>66</v>
      </c>
      <c r="O283">
        <f>DYN_cyclist!Q283</f>
        <v>68</v>
      </c>
      <c r="P283" s="7">
        <f t="shared" si="37"/>
        <v>69.37000978859983</v>
      </c>
      <c r="Q283" s="13">
        <f t="shared" si="38"/>
        <v>62.029720678243308</v>
      </c>
      <c r="R283" s="13">
        <f t="shared" si="39"/>
        <v>55.388294494899668</v>
      </c>
      <c r="S283" s="13">
        <f t="shared" si="40"/>
        <v>56.597513474911011</v>
      </c>
      <c r="T283" s="13">
        <f t="shared" si="41"/>
        <v>52.352218186417659</v>
      </c>
      <c r="U283" s="13">
        <f t="shared" si="42"/>
        <v>52.09439303521409</v>
      </c>
      <c r="V283" s="14">
        <f t="shared" si="43"/>
        <v>52.266769321439945</v>
      </c>
      <c r="W283">
        <f t="shared" si="44"/>
        <v>73.451961574897751</v>
      </c>
    </row>
    <row r="284" spans="1:23" x14ac:dyDescent="0.3">
      <c r="A284">
        <f>DYN_cyclist!A284</f>
        <v>283</v>
      </c>
      <c r="B284">
        <f>DYN_cyclist!D284</f>
        <v>77</v>
      </c>
      <c r="C284">
        <f>DYN_cyclist!E284</f>
        <v>64</v>
      </c>
      <c r="D284">
        <f t="shared" si="36"/>
        <v>69</v>
      </c>
      <c r="E284">
        <f>DYN_cyclist!G284</f>
        <v>74</v>
      </c>
      <c r="F284">
        <f>DYN_cyclist!H284</f>
        <v>61</v>
      </c>
      <c r="G284">
        <f>DYN_cyclist!I284</f>
        <v>77</v>
      </c>
      <c r="H284">
        <f>DYN_cyclist!J284</f>
        <v>76</v>
      </c>
      <c r="I284">
        <f>DYN_cyclist!K284</f>
        <v>73</v>
      </c>
      <c r="J284">
        <f>DYN_cyclist!L284</f>
        <v>76</v>
      </c>
      <c r="K284">
        <f>DYN_cyclist!M284</f>
        <v>76</v>
      </c>
      <c r="L284">
        <f>DYN_cyclist!N284</f>
        <v>72</v>
      </c>
      <c r="M284">
        <f>DYN_cyclist!O284</f>
        <v>73</v>
      </c>
      <c r="N284">
        <f>DYN_cyclist!P284</f>
        <v>70</v>
      </c>
      <c r="O284">
        <f>DYN_cyclist!Q284</f>
        <v>71</v>
      </c>
      <c r="P284" s="7">
        <f t="shared" si="37"/>
        <v>71.745020917918225</v>
      </c>
      <c r="Q284" s="13">
        <f t="shared" si="38"/>
        <v>60.1878061625711</v>
      </c>
      <c r="R284" s="13">
        <f t="shared" si="39"/>
        <v>69.688672255302677</v>
      </c>
      <c r="S284" s="13">
        <f t="shared" si="40"/>
        <v>49.967453714849455</v>
      </c>
      <c r="T284" s="13">
        <f t="shared" si="41"/>
        <v>73.920053530254279</v>
      </c>
      <c r="U284" s="13">
        <f t="shared" si="42"/>
        <v>50.08604325774678</v>
      </c>
      <c r="V284" s="14">
        <f t="shared" si="43"/>
        <v>65.182325262822559</v>
      </c>
      <c r="W284">
        <f t="shared" si="44"/>
        <v>76.319838027823124</v>
      </c>
    </row>
    <row r="285" spans="1:23" x14ac:dyDescent="0.3">
      <c r="A285">
        <f>DYN_cyclist!A285</f>
        <v>284</v>
      </c>
      <c r="B285">
        <f>DYN_cyclist!D285</f>
        <v>63</v>
      </c>
      <c r="C285">
        <f>DYN_cyclist!E285</f>
        <v>74</v>
      </c>
      <c r="D285">
        <f t="shared" si="36"/>
        <v>73</v>
      </c>
      <c r="E285">
        <f>DYN_cyclist!G285</f>
        <v>71</v>
      </c>
      <c r="F285">
        <f>DYN_cyclist!H285</f>
        <v>60</v>
      </c>
      <c r="G285">
        <f>DYN_cyclist!I285</f>
        <v>64</v>
      </c>
      <c r="H285">
        <f>DYN_cyclist!J285</f>
        <v>67</v>
      </c>
      <c r="I285">
        <f>DYN_cyclist!K285</f>
        <v>70</v>
      </c>
      <c r="J285">
        <f>DYN_cyclist!L285</f>
        <v>58</v>
      </c>
      <c r="K285">
        <f>DYN_cyclist!M285</f>
        <v>65</v>
      </c>
      <c r="L285">
        <f>DYN_cyclist!N285</f>
        <v>70</v>
      </c>
      <c r="M285">
        <f>DYN_cyclist!O285</f>
        <v>69</v>
      </c>
      <c r="N285">
        <f>DYN_cyclist!P285</f>
        <v>62</v>
      </c>
      <c r="O285">
        <f>DYN_cyclist!Q285</f>
        <v>60</v>
      </c>
      <c r="P285" s="7">
        <f t="shared" si="37"/>
        <v>63.941039195027152</v>
      </c>
      <c r="Q285" s="13">
        <f t="shared" si="38"/>
        <v>64.003819162180832</v>
      </c>
      <c r="R285" s="13">
        <f t="shared" si="39"/>
        <v>53.756821339369409</v>
      </c>
      <c r="S285" s="13">
        <f t="shared" si="40"/>
        <v>46.397284211843782</v>
      </c>
      <c r="T285" s="13">
        <f t="shared" si="41"/>
        <v>51.440112527668752</v>
      </c>
      <c r="U285" s="13">
        <f t="shared" si="42"/>
        <v>62.877490645176572</v>
      </c>
      <c r="V285" s="14">
        <f t="shared" si="43"/>
        <v>47.419805192736533</v>
      </c>
      <c r="W285">
        <f t="shared" si="44"/>
        <v>71.193932551144698</v>
      </c>
    </row>
    <row r="286" spans="1:23" x14ac:dyDescent="0.3">
      <c r="A286">
        <f>DYN_cyclist!A286</f>
        <v>285</v>
      </c>
      <c r="B286">
        <f>DYN_cyclist!D286</f>
        <v>70</v>
      </c>
      <c r="C286">
        <f>DYN_cyclist!E286</f>
        <v>77</v>
      </c>
      <c r="D286">
        <f t="shared" si="36"/>
        <v>75</v>
      </c>
      <c r="E286">
        <f>DYN_cyclist!G286</f>
        <v>73</v>
      </c>
      <c r="F286">
        <f>DYN_cyclist!H286</f>
        <v>75</v>
      </c>
      <c r="G286">
        <f>DYN_cyclist!I286</f>
        <v>73</v>
      </c>
      <c r="H286">
        <f>DYN_cyclist!J286</f>
        <v>76</v>
      </c>
      <c r="I286">
        <f>DYN_cyclist!K286</f>
        <v>78</v>
      </c>
      <c r="J286">
        <f>DYN_cyclist!L286</f>
        <v>54</v>
      </c>
      <c r="K286">
        <f>DYN_cyclist!M286</f>
        <v>62</v>
      </c>
      <c r="L286">
        <f>DYN_cyclist!N286</f>
        <v>72</v>
      </c>
      <c r="M286">
        <f>DYN_cyclist!O286</f>
        <v>77</v>
      </c>
      <c r="N286">
        <f>DYN_cyclist!P286</f>
        <v>74</v>
      </c>
      <c r="O286">
        <f>DYN_cyclist!Q286</f>
        <v>75</v>
      </c>
      <c r="P286" s="7">
        <f t="shared" si="37"/>
        <v>69.703141181728313</v>
      </c>
      <c r="Q286" s="13">
        <f t="shared" si="38"/>
        <v>73.451069533268523</v>
      </c>
      <c r="R286" s="13">
        <f t="shared" si="39"/>
        <v>54.042039400177394</v>
      </c>
      <c r="S286" s="13">
        <f t="shared" si="40"/>
        <v>68.865829274846959</v>
      </c>
      <c r="T286" s="13">
        <f t="shared" si="41"/>
        <v>53.083702527854761</v>
      </c>
      <c r="U286" s="13">
        <f t="shared" si="42"/>
        <v>68.84114122278018</v>
      </c>
      <c r="V286" s="14">
        <f t="shared" si="43"/>
        <v>57.588796623128388</v>
      </c>
      <c r="W286">
        <f t="shared" si="44"/>
        <v>75.944950618130832</v>
      </c>
    </row>
    <row r="287" spans="1:23" x14ac:dyDescent="0.3">
      <c r="A287">
        <f>DYN_cyclist!A287</f>
        <v>286</v>
      </c>
      <c r="B287">
        <f>DYN_cyclist!D287</f>
        <v>70</v>
      </c>
      <c r="C287">
        <f>DYN_cyclist!E287</f>
        <v>76</v>
      </c>
      <c r="D287">
        <f t="shared" si="36"/>
        <v>74</v>
      </c>
      <c r="E287">
        <f>DYN_cyclist!G287</f>
        <v>71</v>
      </c>
      <c r="F287">
        <f>DYN_cyclist!H287</f>
        <v>73</v>
      </c>
      <c r="G287">
        <f>DYN_cyclist!I287</f>
        <v>74</v>
      </c>
      <c r="H287">
        <f>DYN_cyclist!J287</f>
        <v>75</v>
      </c>
      <c r="I287">
        <f>DYN_cyclist!K287</f>
        <v>78</v>
      </c>
      <c r="J287">
        <f>DYN_cyclist!L287</f>
        <v>55</v>
      </c>
      <c r="K287">
        <f>DYN_cyclist!M287</f>
        <v>60</v>
      </c>
      <c r="L287">
        <f>DYN_cyclist!N287</f>
        <v>71</v>
      </c>
      <c r="M287">
        <f>DYN_cyclist!O287</f>
        <v>66</v>
      </c>
      <c r="N287">
        <f>DYN_cyclist!P287</f>
        <v>70</v>
      </c>
      <c r="O287">
        <f>DYN_cyclist!Q287</f>
        <v>73</v>
      </c>
      <c r="P287" s="7">
        <f t="shared" si="37"/>
        <v>67.073579956934495</v>
      </c>
      <c r="Q287" s="13">
        <f t="shared" si="38"/>
        <v>71.053375488892598</v>
      </c>
      <c r="R287" s="13">
        <f t="shared" si="39"/>
        <v>51.854821504453454</v>
      </c>
      <c r="S287" s="13">
        <f t="shared" si="40"/>
        <v>65.485505022952069</v>
      </c>
      <c r="T287" s="13">
        <f t="shared" si="41"/>
        <v>52.514228714495637</v>
      </c>
      <c r="U287" s="13">
        <f t="shared" si="42"/>
        <v>66.996782353647561</v>
      </c>
      <c r="V287" s="14">
        <f t="shared" si="43"/>
        <v>56.521710066900283</v>
      </c>
      <c r="W287">
        <f t="shared" si="44"/>
        <v>74.667762889966809</v>
      </c>
    </row>
    <row r="288" spans="1:23" x14ac:dyDescent="0.3">
      <c r="A288">
        <f>DYN_cyclist!A288</f>
        <v>287</v>
      </c>
      <c r="B288">
        <f>DYN_cyclist!D288</f>
        <v>65</v>
      </c>
      <c r="C288">
        <f>DYN_cyclist!E288</f>
        <v>74</v>
      </c>
      <c r="D288">
        <f t="shared" si="36"/>
        <v>70</v>
      </c>
      <c r="E288">
        <f>DYN_cyclist!G288</f>
        <v>66</v>
      </c>
      <c r="F288">
        <f>DYN_cyclist!H288</f>
        <v>61</v>
      </c>
      <c r="G288">
        <f>DYN_cyclist!I288</f>
        <v>74</v>
      </c>
      <c r="H288">
        <f>DYN_cyclist!J288</f>
        <v>70</v>
      </c>
      <c r="I288">
        <f>DYN_cyclist!K288</f>
        <v>74</v>
      </c>
      <c r="J288">
        <f>DYN_cyclist!L288</f>
        <v>51</v>
      </c>
      <c r="K288">
        <f>DYN_cyclist!M288</f>
        <v>53</v>
      </c>
      <c r="L288">
        <f>DYN_cyclist!N288</f>
        <v>64</v>
      </c>
      <c r="M288">
        <f>DYN_cyclist!O288</f>
        <v>59</v>
      </c>
      <c r="N288">
        <f>DYN_cyclist!P288</f>
        <v>63</v>
      </c>
      <c r="O288">
        <f>DYN_cyclist!Q288</f>
        <v>63</v>
      </c>
      <c r="P288" s="7">
        <f t="shared" si="37"/>
        <v>58.445876691810781</v>
      </c>
      <c r="Q288" s="13">
        <f t="shared" si="38"/>
        <v>63.157629658179665</v>
      </c>
      <c r="R288" s="13">
        <f t="shared" si="39"/>
        <v>42.174523941650641</v>
      </c>
      <c r="S288" s="13">
        <f t="shared" si="40"/>
        <v>48.206973101714318</v>
      </c>
      <c r="T288" s="13">
        <f t="shared" si="41"/>
        <v>45.258879922620487</v>
      </c>
      <c r="U288" s="13">
        <f t="shared" si="42"/>
        <v>62.775106204627136</v>
      </c>
      <c r="V288" s="14">
        <f t="shared" si="43"/>
        <v>48.994169640012743</v>
      </c>
      <c r="W288">
        <f t="shared" si="44"/>
        <v>70.672837188049229</v>
      </c>
    </row>
    <row r="289" spans="1:23" x14ac:dyDescent="0.3">
      <c r="A289">
        <f>DYN_cyclist!A289</f>
        <v>288</v>
      </c>
      <c r="B289">
        <f>DYN_cyclist!D289</f>
        <v>75</v>
      </c>
      <c r="C289">
        <f>DYN_cyclist!E289</f>
        <v>62</v>
      </c>
      <c r="D289">
        <f t="shared" si="36"/>
        <v>66</v>
      </c>
      <c r="E289">
        <f>DYN_cyclist!G289</f>
        <v>69</v>
      </c>
      <c r="F289">
        <f>DYN_cyclist!H289</f>
        <v>66</v>
      </c>
      <c r="G289">
        <f>DYN_cyclist!I289</f>
        <v>75</v>
      </c>
      <c r="H289">
        <f>DYN_cyclist!J289</f>
        <v>73</v>
      </c>
      <c r="I289">
        <f>DYN_cyclist!K289</f>
        <v>66</v>
      </c>
      <c r="J289">
        <f>DYN_cyclist!L289</f>
        <v>77</v>
      </c>
      <c r="K289">
        <f>DYN_cyclist!M289</f>
        <v>71</v>
      </c>
      <c r="L289">
        <f>DYN_cyclist!N289</f>
        <v>71</v>
      </c>
      <c r="M289">
        <f>DYN_cyclist!O289</f>
        <v>69</v>
      </c>
      <c r="N289">
        <f>DYN_cyclist!P289</f>
        <v>67</v>
      </c>
      <c r="O289">
        <f>DYN_cyclist!Q289</f>
        <v>66</v>
      </c>
      <c r="P289" s="7">
        <f t="shared" si="37"/>
        <v>64.866788087918636</v>
      </c>
      <c r="Q289" s="13">
        <f t="shared" si="38"/>
        <v>56.071632152786336</v>
      </c>
      <c r="R289" s="13">
        <f t="shared" si="39"/>
        <v>62.984109479352583</v>
      </c>
      <c r="S289" s="13">
        <f t="shared" si="40"/>
        <v>53.529742752702887</v>
      </c>
      <c r="T289" s="13">
        <f t="shared" si="41"/>
        <v>72.656589240527509</v>
      </c>
      <c r="U289" s="13">
        <f t="shared" si="42"/>
        <v>46.760109797624935</v>
      </c>
      <c r="V289" s="14">
        <f t="shared" si="43"/>
        <v>61.689730232558134</v>
      </c>
      <c r="W289">
        <f t="shared" si="44"/>
        <v>75.180917963987184</v>
      </c>
    </row>
    <row r="290" spans="1:23" x14ac:dyDescent="0.3">
      <c r="A290">
        <f>DYN_cyclist!A290</f>
        <v>289</v>
      </c>
      <c r="B290">
        <f>DYN_cyclist!D290</f>
        <v>68</v>
      </c>
      <c r="C290">
        <f>DYN_cyclist!E290</f>
        <v>76</v>
      </c>
      <c r="D290">
        <f t="shared" si="36"/>
        <v>75</v>
      </c>
      <c r="E290">
        <f>DYN_cyclist!G290</f>
        <v>73</v>
      </c>
      <c r="F290">
        <f>DYN_cyclist!H290</f>
        <v>74</v>
      </c>
      <c r="G290">
        <f>DYN_cyclist!I290</f>
        <v>74</v>
      </c>
      <c r="H290">
        <f>DYN_cyclist!J290</f>
        <v>75</v>
      </c>
      <c r="I290">
        <f>DYN_cyclist!K290</f>
        <v>70</v>
      </c>
      <c r="J290">
        <f>DYN_cyclist!L290</f>
        <v>63</v>
      </c>
      <c r="K290">
        <f>DYN_cyclist!M290</f>
        <v>61</v>
      </c>
      <c r="L290">
        <f>DYN_cyclist!N290</f>
        <v>69</v>
      </c>
      <c r="M290">
        <f>DYN_cyclist!O290</f>
        <v>72</v>
      </c>
      <c r="N290">
        <f>DYN_cyclist!P290</f>
        <v>75</v>
      </c>
      <c r="O290">
        <f>DYN_cyclist!Q290</f>
        <v>69</v>
      </c>
      <c r="P290" s="7">
        <f t="shared" si="37"/>
        <v>68.183688866618823</v>
      </c>
      <c r="Q290" s="13">
        <f t="shared" si="38"/>
        <v>71.135242938816674</v>
      </c>
      <c r="R290" s="13">
        <f t="shared" si="39"/>
        <v>51.362137570934067</v>
      </c>
      <c r="S290" s="13">
        <f t="shared" si="40"/>
        <v>65.740077201429756</v>
      </c>
      <c r="T290" s="13">
        <f t="shared" si="41"/>
        <v>58.280224251781028</v>
      </c>
      <c r="U290" s="13">
        <f t="shared" si="42"/>
        <v>66.655618288142023</v>
      </c>
      <c r="V290" s="14">
        <f t="shared" si="43"/>
        <v>54.884423000955714</v>
      </c>
      <c r="W290">
        <f t="shared" si="44"/>
        <v>74.794335112500974</v>
      </c>
    </row>
    <row r="291" spans="1:23" x14ac:dyDescent="0.3">
      <c r="A291">
        <f>DYN_cyclist!A291</f>
        <v>290</v>
      </c>
      <c r="B291">
        <f>DYN_cyclist!D291</f>
        <v>69</v>
      </c>
      <c r="C291">
        <f>DYN_cyclist!E291</f>
        <v>61</v>
      </c>
      <c r="D291">
        <f t="shared" si="36"/>
        <v>64</v>
      </c>
      <c r="E291">
        <f>DYN_cyclist!G291</f>
        <v>67</v>
      </c>
      <c r="F291">
        <f>DYN_cyclist!H291</f>
        <v>61</v>
      </c>
      <c r="G291">
        <f>DYN_cyclist!I291</f>
        <v>67</v>
      </c>
      <c r="H291">
        <f>DYN_cyclist!J291</f>
        <v>67</v>
      </c>
      <c r="I291">
        <f>DYN_cyclist!K291</f>
        <v>68</v>
      </c>
      <c r="J291">
        <f>DYN_cyclist!L291</f>
        <v>62</v>
      </c>
      <c r="K291">
        <f>DYN_cyclist!M291</f>
        <v>71</v>
      </c>
      <c r="L291">
        <f>DYN_cyclist!N291</f>
        <v>69</v>
      </c>
      <c r="M291">
        <f>DYN_cyclist!O291</f>
        <v>65</v>
      </c>
      <c r="N291">
        <f>DYN_cyclist!P291</f>
        <v>65</v>
      </c>
      <c r="O291">
        <f>DYN_cyclist!Q291</f>
        <v>60</v>
      </c>
      <c r="P291" s="7">
        <f t="shared" si="37"/>
        <v>59.935318059072877</v>
      </c>
      <c r="Q291" s="13">
        <f t="shared" si="38"/>
        <v>52.318426423143549</v>
      </c>
      <c r="R291" s="13">
        <f t="shared" si="39"/>
        <v>59.900183079002666</v>
      </c>
      <c r="S291" s="13">
        <f t="shared" si="40"/>
        <v>45.928740827452664</v>
      </c>
      <c r="T291" s="13">
        <f t="shared" si="41"/>
        <v>55.101509619240716</v>
      </c>
      <c r="U291" s="13">
        <f t="shared" si="42"/>
        <v>44.915269275189324</v>
      </c>
      <c r="V291" s="14">
        <f t="shared" si="43"/>
        <v>52.633029882128064</v>
      </c>
      <c r="W291">
        <f t="shared" si="44"/>
        <v>68.875130147377817</v>
      </c>
    </row>
    <row r="292" spans="1:23" x14ac:dyDescent="0.3">
      <c r="A292">
        <f>DYN_cyclist!A292</f>
        <v>291</v>
      </c>
      <c r="B292">
        <f>DYN_cyclist!D292</f>
        <v>72</v>
      </c>
      <c r="C292">
        <f>DYN_cyclist!E292</f>
        <v>71</v>
      </c>
      <c r="D292">
        <f t="shared" si="36"/>
        <v>72</v>
      </c>
      <c r="E292">
        <f>DYN_cyclist!G292</f>
        <v>73</v>
      </c>
      <c r="F292">
        <f>DYN_cyclist!H292</f>
        <v>66</v>
      </c>
      <c r="G292">
        <f>DYN_cyclist!I292</f>
        <v>75</v>
      </c>
      <c r="H292">
        <f>DYN_cyclist!J292</f>
        <v>72</v>
      </c>
      <c r="I292">
        <f>DYN_cyclist!K292</f>
        <v>69</v>
      </c>
      <c r="J292">
        <f>DYN_cyclist!L292</f>
        <v>58</v>
      </c>
      <c r="K292">
        <f>DYN_cyclist!M292</f>
        <v>65</v>
      </c>
      <c r="L292">
        <f>DYN_cyclist!N292</f>
        <v>74</v>
      </c>
      <c r="M292">
        <f>DYN_cyclist!O292</f>
        <v>79</v>
      </c>
      <c r="N292">
        <f>DYN_cyclist!P292</f>
        <v>73</v>
      </c>
      <c r="O292">
        <f>DYN_cyclist!Q292</f>
        <v>66</v>
      </c>
      <c r="P292" s="7">
        <f t="shared" si="37"/>
        <v>69.132439571511767</v>
      </c>
      <c r="Q292" s="13">
        <f t="shared" si="38"/>
        <v>64.808765618361292</v>
      </c>
      <c r="R292" s="13">
        <f t="shared" si="39"/>
        <v>57.684152590476387</v>
      </c>
      <c r="S292" s="13">
        <f t="shared" si="40"/>
        <v>54.53159470353723</v>
      </c>
      <c r="T292" s="13">
        <f t="shared" si="41"/>
        <v>56.901324057216193</v>
      </c>
      <c r="U292" s="13">
        <f t="shared" si="42"/>
        <v>59.352164758950444</v>
      </c>
      <c r="V292" s="14">
        <f t="shared" si="43"/>
        <v>59.250504523733674</v>
      </c>
      <c r="W292">
        <f t="shared" si="44"/>
        <v>73.584672202609724</v>
      </c>
    </row>
    <row r="293" spans="1:23" x14ac:dyDescent="0.3">
      <c r="A293">
        <f>DYN_cyclist!A293</f>
        <v>292</v>
      </c>
      <c r="B293">
        <f>DYN_cyclist!D293</f>
        <v>67</v>
      </c>
      <c r="C293">
        <f>DYN_cyclist!E293</f>
        <v>67</v>
      </c>
      <c r="D293">
        <f t="shared" si="36"/>
        <v>68</v>
      </c>
      <c r="E293">
        <f>DYN_cyclist!G293</f>
        <v>68</v>
      </c>
      <c r="F293">
        <f>DYN_cyclist!H293</f>
        <v>64</v>
      </c>
      <c r="G293">
        <f>DYN_cyclist!I293</f>
        <v>67</v>
      </c>
      <c r="H293">
        <f>DYN_cyclist!J293</f>
        <v>70</v>
      </c>
      <c r="I293">
        <f>DYN_cyclist!K293</f>
        <v>68</v>
      </c>
      <c r="J293">
        <f>DYN_cyclist!L293</f>
        <v>58</v>
      </c>
      <c r="K293">
        <f>DYN_cyclist!M293</f>
        <v>59</v>
      </c>
      <c r="L293">
        <f>DYN_cyclist!N293</f>
        <v>66</v>
      </c>
      <c r="M293">
        <f>DYN_cyclist!O293</f>
        <v>69</v>
      </c>
      <c r="N293">
        <f>DYN_cyclist!P293</f>
        <v>65</v>
      </c>
      <c r="O293">
        <f>DYN_cyclist!Q293</f>
        <v>64</v>
      </c>
      <c r="P293" s="7">
        <f t="shared" si="37"/>
        <v>59.549223266207129</v>
      </c>
      <c r="Q293" s="13">
        <f t="shared" si="38"/>
        <v>58.145745027689046</v>
      </c>
      <c r="R293" s="13">
        <f t="shared" si="39"/>
        <v>47.565747770599579</v>
      </c>
      <c r="S293" s="13">
        <f t="shared" si="40"/>
        <v>50.948609880987874</v>
      </c>
      <c r="T293" s="13">
        <f t="shared" si="41"/>
        <v>51.422754256803259</v>
      </c>
      <c r="U293" s="13">
        <f t="shared" si="42"/>
        <v>52.733947342586717</v>
      </c>
      <c r="V293" s="14">
        <f t="shared" si="43"/>
        <v>51.26042309652756</v>
      </c>
      <c r="W293">
        <f t="shared" si="44"/>
        <v>68.514338809978796</v>
      </c>
    </row>
    <row r="294" spans="1:23" x14ac:dyDescent="0.3">
      <c r="A294">
        <f>DYN_cyclist!A294</f>
        <v>293</v>
      </c>
      <c r="B294">
        <f>DYN_cyclist!D294</f>
        <v>67</v>
      </c>
      <c r="C294">
        <f>DYN_cyclist!E294</f>
        <v>58</v>
      </c>
      <c r="D294">
        <f t="shared" si="36"/>
        <v>60</v>
      </c>
      <c r="E294">
        <f>DYN_cyclist!G294</f>
        <v>61</v>
      </c>
      <c r="F294">
        <f>DYN_cyclist!H294</f>
        <v>58</v>
      </c>
      <c r="G294">
        <f>DYN_cyclist!I294</f>
        <v>66</v>
      </c>
      <c r="H294">
        <f>DYN_cyclist!J294</f>
        <v>66</v>
      </c>
      <c r="I294">
        <f>DYN_cyclist!K294</f>
        <v>63</v>
      </c>
      <c r="J294">
        <f>DYN_cyclist!L294</f>
        <v>62</v>
      </c>
      <c r="K294">
        <f>DYN_cyclist!M294</f>
        <v>63</v>
      </c>
      <c r="L294">
        <f>DYN_cyclist!N294</f>
        <v>62</v>
      </c>
      <c r="M294">
        <f>DYN_cyclist!O294</f>
        <v>61</v>
      </c>
      <c r="N294">
        <f>DYN_cyclist!P294</f>
        <v>61</v>
      </c>
      <c r="O294">
        <f>DYN_cyclist!Q294</f>
        <v>60</v>
      </c>
      <c r="P294" s="7">
        <f t="shared" si="37"/>
        <v>51.562362329870943</v>
      </c>
      <c r="Q294" s="13">
        <f t="shared" si="38"/>
        <v>46.514056628778278</v>
      </c>
      <c r="R294" s="13">
        <f t="shared" si="39"/>
        <v>49.005708411200956</v>
      </c>
      <c r="S294" s="13">
        <f t="shared" si="40"/>
        <v>42.259593702259863</v>
      </c>
      <c r="T294" s="13">
        <f t="shared" si="41"/>
        <v>51.903489866631944</v>
      </c>
      <c r="U294" s="13">
        <f t="shared" si="42"/>
        <v>40.418000137198838</v>
      </c>
      <c r="V294" s="14">
        <f t="shared" si="43"/>
        <v>49.197278241478173</v>
      </c>
      <c r="W294">
        <f t="shared" si="44"/>
        <v>64.071728890873715</v>
      </c>
    </row>
    <row r="295" spans="1:23" x14ac:dyDescent="0.3">
      <c r="A295">
        <f>DYN_cyclist!A295</f>
        <v>294</v>
      </c>
      <c r="B295">
        <f>DYN_cyclist!D295</f>
        <v>67</v>
      </c>
      <c r="C295">
        <f>DYN_cyclist!E295</f>
        <v>61</v>
      </c>
      <c r="D295">
        <f t="shared" si="36"/>
        <v>63</v>
      </c>
      <c r="E295">
        <f>DYN_cyclist!G295</f>
        <v>65</v>
      </c>
      <c r="F295">
        <f>DYN_cyclist!H295</f>
        <v>58</v>
      </c>
      <c r="G295">
        <f>DYN_cyclist!I295</f>
        <v>68</v>
      </c>
      <c r="H295">
        <f>DYN_cyclist!J295</f>
        <v>67</v>
      </c>
      <c r="I295">
        <f>DYN_cyclist!K295</f>
        <v>66</v>
      </c>
      <c r="J295">
        <f>DYN_cyclist!L295</f>
        <v>61</v>
      </c>
      <c r="K295">
        <f>DYN_cyclist!M295</f>
        <v>62</v>
      </c>
      <c r="L295">
        <f>DYN_cyclist!N295</f>
        <v>65</v>
      </c>
      <c r="M295">
        <f>DYN_cyclist!O295</f>
        <v>65</v>
      </c>
      <c r="N295">
        <f>DYN_cyclist!P295</f>
        <v>66</v>
      </c>
      <c r="O295">
        <f>DYN_cyclist!Q295</f>
        <v>58</v>
      </c>
      <c r="P295" s="7">
        <f t="shared" si="37"/>
        <v>55.803136317222148</v>
      </c>
      <c r="Q295" s="13">
        <f t="shared" si="38"/>
        <v>50.669735586511294</v>
      </c>
      <c r="R295" s="13">
        <f t="shared" si="39"/>
        <v>49.462555256997319</v>
      </c>
      <c r="S295" s="13">
        <f t="shared" si="40"/>
        <v>42.32295621252112</v>
      </c>
      <c r="T295" s="13">
        <f t="shared" si="41"/>
        <v>52.586221292014649</v>
      </c>
      <c r="U295" s="13">
        <f t="shared" si="42"/>
        <v>44.554640395576797</v>
      </c>
      <c r="V295" s="14">
        <f t="shared" si="43"/>
        <v>50.056216151640648</v>
      </c>
      <c r="W295">
        <f t="shared" si="44"/>
        <v>66.15174429965414</v>
      </c>
    </row>
    <row r="296" spans="1:23" x14ac:dyDescent="0.3">
      <c r="A296">
        <f>DYN_cyclist!A296</f>
        <v>295</v>
      </c>
      <c r="B296">
        <f>DYN_cyclist!D296</f>
        <v>72</v>
      </c>
      <c r="C296">
        <f>DYN_cyclist!E296</f>
        <v>72</v>
      </c>
      <c r="D296">
        <f t="shared" si="36"/>
        <v>75</v>
      </c>
      <c r="E296">
        <f>DYN_cyclist!G296</f>
        <v>77</v>
      </c>
      <c r="F296">
        <f>DYN_cyclist!H296</f>
        <v>67</v>
      </c>
      <c r="G296">
        <f>DYN_cyclist!I296</f>
        <v>76</v>
      </c>
      <c r="H296">
        <f>DYN_cyclist!J296</f>
        <v>71</v>
      </c>
      <c r="I296">
        <f>DYN_cyclist!K296</f>
        <v>76</v>
      </c>
      <c r="J296">
        <f>DYN_cyclist!L296</f>
        <v>59</v>
      </c>
      <c r="K296">
        <f>DYN_cyclist!M296</f>
        <v>67</v>
      </c>
      <c r="L296">
        <f>DYN_cyclist!N296</f>
        <v>74</v>
      </c>
      <c r="M296">
        <f>DYN_cyclist!O296</f>
        <v>73</v>
      </c>
      <c r="N296">
        <f>DYN_cyclist!P296</f>
        <v>69</v>
      </c>
      <c r="O296">
        <f>DYN_cyclist!Q296</f>
        <v>66</v>
      </c>
      <c r="P296" s="7">
        <f t="shared" si="37"/>
        <v>73.176957755176659</v>
      </c>
      <c r="Q296" s="13">
        <f t="shared" si="38"/>
        <v>68.152899232262541</v>
      </c>
      <c r="R296" s="13">
        <f t="shared" si="39"/>
        <v>59.700669177814035</v>
      </c>
      <c r="S296" s="13">
        <f t="shared" si="40"/>
        <v>55.827829208585953</v>
      </c>
      <c r="T296" s="13">
        <f t="shared" si="41"/>
        <v>57.852788744256991</v>
      </c>
      <c r="U296" s="13">
        <f t="shared" si="42"/>
        <v>61.08004781808809</v>
      </c>
      <c r="V296" s="14">
        <f t="shared" si="43"/>
        <v>59.247594807263454</v>
      </c>
      <c r="W296">
        <f t="shared" si="44"/>
        <v>75.662440386468688</v>
      </c>
    </row>
    <row r="297" spans="1:23" x14ac:dyDescent="0.3">
      <c r="A297">
        <f>DYN_cyclist!A297</f>
        <v>296</v>
      </c>
      <c r="B297">
        <f>DYN_cyclist!D297</f>
        <v>73</v>
      </c>
      <c r="C297">
        <f>DYN_cyclist!E297</f>
        <v>60</v>
      </c>
      <c r="D297">
        <f t="shared" si="36"/>
        <v>61</v>
      </c>
      <c r="E297">
        <f>DYN_cyclist!G297</f>
        <v>62</v>
      </c>
      <c r="F297">
        <f>DYN_cyclist!H297</f>
        <v>73</v>
      </c>
      <c r="G297">
        <f>DYN_cyclist!I297</f>
        <v>68</v>
      </c>
      <c r="H297">
        <f>DYN_cyclist!J297</f>
        <v>69</v>
      </c>
      <c r="I297">
        <f>DYN_cyclist!K297</f>
        <v>68</v>
      </c>
      <c r="J297">
        <f>DYN_cyclist!L297</f>
        <v>61</v>
      </c>
      <c r="K297">
        <f>DYN_cyclist!M297</f>
        <v>62</v>
      </c>
      <c r="L297">
        <f>DYN_cyclist!N297</f>
        <v>65</v>
      </c>
      <c r="M297">
        <f>DYN_cyclist!O297</f>
        <v>70</v>
      </c>
      <c r="N297">
        <f>DYN_cyclist!P297</f>
        <v>64</v>
      </c>
      <c r="O297">
        <f>DYN_cyclist!Q297</f>
        <v>72</v>
      </c>
      <c r="P297" s="7">
        <f t="shared" si="37"/>
        <v>55.040522593139315</v>
      </c>
      <c r="Q297" s="13">
        <f t="shared" si="38"/>
        <v>52.374163456341222</v>
      </c>
      <c r="R297" s="13">
        <f t="shared" si="39"/>
        <v>50.830659267739115</v>
      </c>
      <c r="S297" s="13">
        <f t="shared" si="40"/>
        <v>62.639611474933091</v>
      </c>
      <c r="T297" s="13">
        <f t="shared" si="41"/>
        <v>54.826486537080783</v>
      </c>
      <c r="U297" s="13">
        <f t="shared" si="42"/>
        <v>43.507887354859044</v>
      </c>
      <c r="V297" s="14">
        <f t="shared" si="43"/>
        <v>57.920660178400766</v>
      </c>
      <c r="W297">
        <f t="shared" si="44"/>
        <v>69.980644439586271</v>
      </c>
    </row>
    <row r="298" spans="1:23" x14ac:dyDescent="0.3">
      <c r="A298">
        <f>DYN_cyclist!A298</f>
        <v>297</v>
      </c>
      <c r="B298">
        <f>DYN_cyclist!D298</f>
        <v>67</v>
      </c>
      <c r="C298">
        <f>DYN_cyclist!E298</f>
        <v>58</v>
      </c>
      <c r="D298">
        <f t="shared" si="36"/>
        <v>61</v>
      </c>
      <c r="E298">
        <f>DYN_cyclist!G298</f>
        <v>64</v>
      </c>
      <c r="F298">
        <f>DYN_cyclist!H298</f>
        <v>60</v>
      </c>
      <c r="G298">
        <f>DYN_cyclist!I298</f>
        <v>67</v>
      </c>
      <c r="H298">
        <f>DYN_cyclist!J298</f>
        <v>68</v>
      </c>
      <c r="I298">
        <f>DYN_cyclist!K298</f>
        <v>64</v>
      </c>
      <c r="J298">
        <f>DYN_cyclist!L298</f>
        <v>65</v>
      </c>
      <c r="K298">
        <f>DYN_cyclist!M298</f>
        <v>64</v>
      </c>
      <c r="L298">
        <f>DYN_cyclist!N298</f>
        <v>66</v>
      </c>
      <c r="M298">
        <f>DYN_cyclist!O298</f>
        <v>60</v>
      </c>
      <c r="N298">
        <f>DYN_cyclist!P298</f>
        <v>61</v>
      </c>
      <c r="O298">
        <f>DYN_cyclist!Q298</f>
        <v>59</v>
      </c>
      <c r="P298" s="7">
        <f t="shared" si="37"/>
        <v>54.855372814561015</v>
      </c>
      <c r="Q298" s="13">
        <f t="shared" si="38"/>
        <v>48.591262732267538</v>
      </c>
      <c r="R298" s="13">
        <f t="shared" si="39"/>
        <v>51.496055309327168</v>
      </c>
      <c r="S298" s="13">
        <f t="shared" si="40"/>
        <v>44.345494170872399</v>
      </c>
      <c r="T298" s="13">
        <f t="shared" si="41"/>
        <v>55.489082368259517</v>
      </c>
      <c r="U298" s="13">
        <f t="shared" si="42"/>
        <v>40.867177966232475</v>
      </c>
      <c r="V298" s="14">
        <f t="shared" si="43"/>
        <v>49.52763497929277</v>
      </c>
      <c r="W298">
        <f t="shared" si="44"/>
        <v>66.215479335969974</v>
      </c>
    </row>
    <row r="299" spans="1:23" x14ac:dyDescent="0.3">
      <c r="A299">
        <f>DYN_cyclist!A299</f>
        <v>298</v>
      </c>
      <c r="B299">
        <f>DYN_cyclist!D299</f>
        <v>67</v>
      </c>
      <c r="C299">
        <f>DYN_cyclist!E299</f>
        <v>61</v>
      </c>
      <c r="D299">
        <f t="shared" si="36"/>
        <v>65</v>
      </c>
      <c r="E299">
        <f>DYN_cyclist!G299</f>
        <v>68</v>
      </c>
      <c r="F299">
        <f>DYN_cyclist!H299</f>
        <v>58</v>
      </c>
      <c r="G299">
        <f>DYN_cyclist!I299</f>
        <v>70</v>
      </c>
      <c r="H299">
        <f>DYN_cyclist!J299</f>
        <v>68</v>
      </c>
      <c r="I299">
        <f>DYN_cyclist!K299</f>
        <v>66</v>
      </c>
      <c r="J299">
        <f>DYN_cyclist!L299</f>
        <v>60</v>
      </c>
      <c r="K299">
        <f>DYN_cyclist!M299</f>
        <v>66</v>
      </c>
      <c r="L299">
        <f>DYN_cyclist!N299</f>
        <v>69</v>
      </c>
      <c r="M299">
        <f>DYN_cyclist!O299</f>
        <v>63</v>
      </c>
      <c r="N299">
        <f>DYN_cyclist!P299</f>
        <v>62</v>
      </c>
      <c r="O299">
        <f>DYN_cyclist!Q299</f>
        <v>61</v>
      </c>
      <c r="P299" s="7">
        <f t="shared" si="37"/>
        <v>59.670747860944459</v>
      </c>
      <c r="Q299" s="13">
        <f t="shared" si="38"/>
        <v>52.214670698554627</v>
      </c>
      <c r="R299" s="13">
        <f t="shared" si="39"/>
        <v>54.779702594055458</v>
      </c>
      <c r="S299" s="13">
        <f t="shared" si="40"/>
        <v>43.171585397547602</v>
      </c>
      <c r="T299" s="13">
        <f t="shared" si="41"/>
        <v>52.892053603169586</v>
      </c>
      <c r="U299" s="13">
        <f t="shared" si="42"/>
        <v>44.884813734774795</v>
      </c>
      <c r="V299" s="14">
        <f t="shared" si="43"/>
        <v>50.156757247531054</v>
      </c>
      <c r="W299">
        <f t="shared" si="44"/>
        <v>68.269546383372941</v>
      </c>
    </row>
    <row r="300" spans="1:23" x14ac:dyDescent="0.3">
      <c r="A300">
        <f>DYN_cyclist!A300</f>
        <v>299</v>
      </c>
      <c r="B300">
        <f>DYN_cyclist!D300</f>
        <v>60</v>
      </c>
      <c r="C300">
        <f>DYN_cyclist!E300</f>
        <v>73</v>
      </c>
      <c r="D300">
        <f t="shared" si="36"/>
        <v>72</v>
      </c>
      <c r="E300">
        <f>DYN_cyclist!G300</f>
        <v>70</v>
      </c>
      <c r="F300">
        <f>DYN_cyclist!H300</f>
        <v>55</v>
      </c>
      <c r="G300">
        <f>DYN_cyclist!I300</f>
        <v>72</v>
      </c>
      <c r="H300">
        <f>DYN_cyclist!J300</f>
        <v>72</v>
      </c>
      <c r="I300">
        <f>DYN_cyclist!K300</f>
        <v>71</v>
      </c>
      <c r="J300">
        <f>DYN_cyclist!L300</f>
        <v>53</v>
      </c>
      <c r="K300">
        <f>DYN_cyclist!M300</f>
        <v>56</v>
      </c>
      <c r="L300">
        <f>DYN_cyclist!N300</f>
        <v>68</v>
      </c>
      <c r="M300">
        <f>DYN_cyclist!O300</f>
        <v>73</v>
      </c>
      <c r="N300">
        <f>DYN_cyclist!P300</f>
        <v>72</v>
      </c>
      <c r="O300">
        <f>DYN_cyclist!Q300</f>
        <v>55</v>
      </c>
      <c r="P300" s="7">
        <f t="shared" si="37"/>
        <v>61.623976836716736</v>
      </c>
      <c r="Q300" s="13">
        <f t="shared" si="38"/>
        <v>63.028273784622051</v>
      </c>
      <c r="R300" s="13">
        <f t="shared" si="39"/>
        <v>44.955672765865394</v>
      </c>
      <c r="S300" s="13">
        <f t="shared" si="40"/>
        <v>40.63754404331997</v>
      </c>
      <c r="T300" s="13">
        <f t="shared" si="41"/>
        <v>46.968513038075926</v>
      </c>
      <c r="U300" s="13">
        <f t="shared" si="42"/>
        <v>61.748603674966851</v>
      </c>
      <c r="V300" s="14">
        <f t="shared" si="43"/>
        <v>44.462390156100668</v>
      </c>
      <c r="W300">
        <f t="shared" si="44"/>
        <v>70.537032560116799</v>
      </c>
    </row>
    <row r="301" spans="1:23" x14ac:dyDescent="0.3">
      <c r="A301">
        <f>DYN_cyclist!A301</f>
        <v>300</v>
      </c>
      <c r="B301">
        <f>DYN_cyclist!D301</f>
        <v>65</v>
      </c>
      <c r="C301">
        <f>DYN_cyclist!E301</f>
        <v>69</v>
      </c>
      <c r="D301">
        <f t="shared" si="36"/>
        <v>69</v>
      </c>
      <c r="E301">
        <f>DYN_cyclist!G301</f>
        <v>68</v>
      </c>
      <c r="F301">
        <f>DYN_cyclist!H301</f>
        <v>59</v>
      </c>
      <c r="G301">
        <f>DYN_cyclist!I301</f>
        <v>66</v>
      </c>
      <c r="H301">
        <f>DYN_cyclist!J301</f>
        <v>65</v>
      </c>
      <c r="I301">
        <f>DYN_cyclist!K301</f>
        <v>68</v>
      </c>
      <c r="J301">
        <f>DYN_cyclist!L301</f>
        <v>57</v>
      </c>
      <c r="K301">
        <f>DYN_cyclist!M301</f>
        <v>57</v>
      </c>
      <c r="L301">
        <f>DYN_cyclist!N301</f>
        <v>65</v>
      </c>
      <c r="M301">
        <f>DYN_cyclist!O301</f>
        <v>64</v>
      </c>
      <c r="N301">
        <f>DYN_cyclist!P301</f>
        <v>70</v>
      </c>
      <c r="O301">
        <f>DYN_cyclist!Q301</f>
        <v>58</v>
      </c>
      <c r="P301" s="7">
        <f t="shared" si="37"/>
        <v>58.523816308013167</v>
      </c>
      <c r="Q301" s="13">
        <f t="shared" si="38"/>
        <v>57.77264274151112</v>
      </c>
      <c r="R301" s="13">
        <f t="shared" si="39"/>
        <v>45.091635514143405</v>
      </c>
      <c r="S301" s="13">
        <f t="shared" si="40"/>
        <v>44.08323280066849</v>
      </c>
      <c r="T301" s="13">
        <f t="shared" si="41"/>
        <v>49.38462097059206</v>
      </c>
      <c r="U301" s="13">
        <f t="shared" si="42"/>
        <v>55.138682736747093</v>
      </c>
      <c r="V301" s="14">
        <f t="shared" si="43"/>
        <v>48.572780344058614</v>
      </c>
      <c r="W301">
        <f t="shared" si="44"/>
        <v>67.998865687144274</v>
      </c>
    </row>
    <row r="302" spans="1:23" x14ac:dyDescent="0.3">
      <c r="A302">
        <f>DYN_cyclist!A302</f>
        <v>301</v>
      </c>
      <c r="B302">
        <f>DYN_cyclist!D302</f>
        <v>67</v>
      </c>
      <c r="C302">
        <f>DYN_cyclist!E302</f>
        <v>55</v>
      </c>
      <c r="D302">
        <f t="shared" si="36"/>
        <v>58</v>
      </c>
      <c r="E302">
        <f>DYN_cyclist!G302</f>
        <v>61</v>
      </c>
      <c r="F302">
        <f>DYN_cyclist!H302</f>
        <v>60</v>
      </c>
      <c r="G302">
        <f>DYN_cyclist!I302</f>
        <v>66</v>
      </c>
      <c r="H302">
        <f>DYN_cyclist!J302</f>
        <v>69</v>
      </c>
      <c r="I302">
        <f>DYN_cyclist!K302</f>
        <v>65</v>
      </c>
      <c r="J302">
        <f>DYN_cyclist!L302</f>
        <v>67</v>
      </c>
      <c r="K302">
        <f>DYN_cyclist!M302</f>
        <v>69</v>
      </c>
      <c r="L302">
        <f>DYN_cyclist!N302</f>
        <v>72</v>
      </c>
      <c r="M302">
        <f>DYN_cyclist!O302</f>
        <v>73</v>
      </c>
      <c r="N302">
        <f>DYN_cyclist!P302</f>
        <v>57</v>
      </c>
      <c r="O302">
        <f>DYN_cyclist!Q302</f>
        <v>61</v>
      </c>
      <c r="P302" s="7">
        <f t="shared" si="37"/>
        <v>53.966792085697648</v>
      </c>
      <c r="Q302" s="13">
        <f t="shared" si="38"/>
        <v>46.025768401901125</v>
      </c>
      <c r="R302" s="13">
        <f t="shared" si="39"/>
        <v>58.530528205745917</v>
      </c>
      <c r="S302" s="13">
        <f t="shared" si="40"/>
        <v>44.560855297014939</v>
      </c>
      <c r="T302" s="13">
        <f t="shared" si="41"/>
        <v>58.731239779021962</v>
      </c>
      <c r="U302" s="13">
        <f t="shared" si="42"/>
        <v>37.860457222332506</v>
      </c>
      <c r="V302" s="14">
        <f t="shared" si="43"/>
        <v>49.910158776680468</v>
      </c>
      <c r="W302">
        <f t="shared" si="44"/>
        <v>68.163871125314756</v>
      </c>
    </row>
    <row r="303" spans="1:23" x14ac:dyDescent="0.3">
      <c r="A303">
        <f>DYN_cyclist!A303</f>
        <v>302</v>
      </c>
      <c r="B303">
        <f>DYN_cyclist!D303</f>
        <v>67</v>
      </c>
      <c r="C303">
        <f>DYN_cyclist!E303</f>
        <v>62</v>
      </c>
      <c r="D303">
        <f t="shared" si="36"/>
        <v>63</v>
      </c>
      <c r="E303">
        <f>DYN_cyclist!G303</f>
        <v>63</v>
      </c>
      <c r="F303">
        <f>DYN_cyclist!H303</f>
        <v>62</v>
      </c>
      <c r="G303">
        <f>DYN_cyclist!I303</f>
        <v>65</v>
      </c>
      <c r="H303">
        <f>DYN_cyclist!J303</f>
        <v>66</v>
      </c>
      <c r="I303">
        <f>DYN_cyclist!K303</f>
        <v>62</v>
      </c>
      <c r="J303">
        <f>DYN_cyclist!L303</f>
        <v>67</v>
      </c>
      <c r="K303">
        <f>DYN_cyclist!M303</f>
        <v>64</v>
      </c>
      <c r="L303">
        <f>DYN_cyclist!N303</f>
        <v>67</v>
      </c>
      <c r="M303">
        <f>DYN_cyclist!O303</f>
        <v>66</v>
      </c>
      <c r="N303">
        <f>DYN_cyclist!P303</f>
        <v>64</v>
      </c>
      <c r="O303">
        <f>DYN_cyclist!Q303</f>
        <v>63</v>
      </c>
      <c r="P303" s="7">
        <f t="shared" si="37"/>
        <v>54.840811581641645</v>
      </c>
      <c r="Q303" s="13">
        <f t="shared" si="38"/>
        <v>50.772578072184182</v>
      </c>
      <c r="R303" s="13">
        <f t="shared" si="39"/>
        <v>51.935283900817602</v>
      </c>
      <c r="S303" s="13">
        <f t="shared" si="40"/>
        <v>47.550012641126727</v>
      </c>
      <c r="T303" s="13">
        <f t="shared" si="41"/>
        <v>57.756630730827169</v>
      </c>
      <c r="U303" s="13">
        <f t="shared" si="42"/>
        <v>45.621093056386755</v>
      </c>
      <c r="V303" s="14">
        <f t="shared" si="43"/>
        <v>50.235319592226823</v>
      </c>
      <c r="W303">
        <f t="shared" si="44"/>
        <v>67.334841381728125</v>
      </c>
    </row>
    <row r="304" spans="1:23" x14ac:dyDescent="0.3">
      <c r="A304">
        <f>DYN_cyclist!A304</f>
        <v>303</v>
      </c>
      <c r="B304">
        <f>DYN_cyclist!D304</f>
        <v>76</v>
      </c>
      <c r="C304">
        <f>DYN_cyclist!E304</f>
        <v>60</v>
      </c>
      <c r="D304">
        <f t="shared" si="36"/>
        <v>62</v>
      </c>
      <c r="E304">
        <f>DYN_cyclist!G304</f>
        <v>64</v>
      </c>
      <c r="F304">
        <f>DYN_cyclist!H304</f>
        <v>78</v>
      </c>
      <c r="G304">
        <f>DYN_cyclist!I304</f>
        <v>73</v>
      </c>
      <c r="H304">
        <f>DYN_cyclist!J304</f>
        <v>72</v>
      </c>
      <c r="I304">
        <f>DYN_cyclist!K304</f>
        <v>73</v>
      </c>
      <c r="J304">
        <f>DYN_cyclist!L304</f>
        <v>62</v>
      </c>
      <c r="K304">
        <f>DYN_cyclist!M304</f>
        <v>63</v>
      </c>
      <c r="L304">
        <f>DYN_cyclist!N304</f>
        <v>66</v>
      </c>
      <c r="M304">
        <f>DYN_cyclist!O304</f>
        <v>75</v>
      </c>
      <c r="N304">
        <f>DYN_cyclist!P304</f>
        <v>64</v>
      </c>
      <c r="O304">
        <f>DYN_cyclist!Q304</f>
        <v>78</v>
      </c>
      <c r="P304" s="7">
        <f t="shared" si="37"/>
        <v>58.338863969881231</v>
      </c>
      <c r="Q304" s="13">
        <f t="shared" si="38"/>
        <v>55.506690775602436</v>
      </c>
      <c r="R304" s="13">
        <f t="shared" si="39"/>
        <v>53.76513982473579</v>
      </c>
      <c r="S304" s="13">
        <f t="shared" si="40"/>
        <v>71.145553481831598</v>
      </c>
      <c r="T304" s="13">
        <f t="shared" si="41"/>
        <v>57.921908698126892</v>
      </c>
      <c r="U304" s="13">
        <f t="shared" si="42"/>
        <v>44.099225156269469</v>
      </c>
      <c r="V304" s="14">
        <f t="shared" si="43"/>
        <v>62.719613985345653</v>
      </c>
      <c r="W304">
        <f t="shared" si="44"/>
        <v>74.31667691960584</v>
      </c>
    </row>
    <row r="305" spans="1:23" x14ac:dyDescent="0.3">
      <c r="A305">
        <f>DYN_cyclist!A305</f>
        <v>304</v>
      </c>
      <c r="B305">
        <f>DYN_cyclist!D305</f>
        <v>68</v>
      </c>
      <c r="C305">
        <f>DYN_cyclist!E305</f>
        <v>75</v>
      </c>
      <c r="D305">
        <f t="shared" si="36"/>
        <v>75</v>
      </c>
      <c r="E305">
        <f>DYN_cyclist!G305</f>
        <v>74</v>
      </c>
      <c r="F305">
        <f>DYN_cyclist!H305</f>
        <v>70</v>
      </c>
      <c r="G305">
        <f>DYN_cyclist!I305</f>
        <v>69</v>
      </c>
      <c r="H305">
        <f>DYN_cyclist!J305</f>
        <v>69</v>
      </c>
      <c r="I305">
        <f>DYN_cyclist!K305</f>
        <v>71</v>
      </c>
      <c r="J305">
        <f>DYN_cyclist!L305</f>
        <v>60</v>
      </c>
      <c r="K305">
        <f>DYN_cyclist!M305</f>
        <v>63</v>
      </c>
      <c r="L305">
        <f>DYN_cyclist!N305</f>
        <v>70</v>
      </c>
      <c r="M305">
        <f>DYN_cyclist!O305</f>
        <v>71</v>
      </c>
      <c r="N305">
        <f>DYN_cyclist!P305</f>
        <v>69</v>
      </c>
      <c r="O305">
        <f>DYN_cyclist!Q305</f>
        <v>70</v>
      </c>
      <c r="P305" s="7">
        <f t="shared" si="37"/>
        <v>68.221202551428078</v>
      </c>
      <c r="Q305" s="13">
        <f t="shared" si="38"/>
        <v>68.674211356716114</v>
      </c>
      <c r="R305" s="13">
        <f t="shared" si="39"/>
        <v>53.282135773517446</v>
      </c>
      <c r="S305" s="13">
        <f t="shared" si="40"/>
        <v>60.404160690292393</v>
      </c>
      <c r="T305" s="13">
        <f t="shared" si="41"/>
        <v>55.603932856903704</v>
      </c>
      <c r="U305" s="13">
        <f t="shared" si="42"/>
        <v>64.776616505192024</v>
      </c>
      <c r="V305" s="14">
        <f t="shared" si="43"/>
        <v>54.191286970372722</v>
      </c>
      <c r="W305">
        <f t="shared" si="44"/>
        <v>73.697787291958889</v>
      </c>
    </row>
    <row r="306" spans="1:23" x14ac:dyDescent="0.3">
      <c r="A306">
        <f>DYN_cyclist!A306</f>
        <v>305</v>
      </c>
      <c r="B306">
        <f>DYN_cyclist!D306</f>
        <v>69</v>
      </c>
      <c r="C306">
        <f>DYN_cyclist!E306</f>
        <v>64</v>
      </c>
      <c r="D306">
        <f t="shared" si="36"/>
        <v>65</v>
      </c>
      <c r="E306">
        <f>DYN_cyclist!G306</f>
        <v>65</v>
      </c>
      <c r="F306">
        <f>DYN_cyclist!H306</f>
        <v>53</v>
      </c>
      <c r="G306">
        <f>DYN_cyclist!I306</f>
        <v>63</v>
      </c>
      <c r="H306">
        <f>DYN_cyclist!J306</f>
        <v>67</v>
      </c>
      <c r="I306">
        <f>DYN_cyclist!K306</f>
        <v>61</v>
      </c>
      <c r="J306">
        <f>DYN_cyclist!L306</f>
        <v>53</v>
      </c>
      <c r="K306">
        <f>DYN_cyclist!M306</f>
        <v>64</v>
      </c>
      <c r="L306">
        <f>DYN_cyclist!N306</f>
        <v>65</v>
      </c>
      <c r="M306">
        <f>DYN_cyclist!O306</f>
        <v>60</v>
      </c>
      <c r="N306">
        <f>DYN_cyclist!P306</f>
        <v>61</v>
      </c>
      <c r="O306">
        <f>DYN_cyclist!Q306</f>
        <v>56</v>
      </c>
      <c r="P306" s="7">
        <f t="shared" si="37"/>
        <v>56.910629140992135</v>
      </c>
      <c r="Q306" s="13">
        <f t="shared" si="38"/>
        <v>51.521051012170169</v>
      </c>
      <c r="R306" s="13">
        <f t="shared" si="39"/>
        <v>51.526646832661385</v>
      </c>
      <c r="S306" s="13">
        <f t="shared" si="40"/>
        <v>37.440077186705096</v>
      </c>
      <c r="T306" s="13">
        <f t="shared" si="41"/>
        <v>46.970813859861238</v>
      </c>
      <c r="U306" s="13">
        <f t="shared" si="42"/>
        <v>48.064679810099364</v>
      </c>
      <c r="V306" s="14">
        <f t="shared" si="43"/>
        <v>51.990138419878939</v>
      </c>
      <c r="W306">
        <f t="shared" si="44"/>
        <v>66.654835425571648</v>
      </c>
    </row>
    <row r="307" spans="1:23" x14ac:dyDescent="0.3">
      <c r="A307">
        <f>DYN_cyclist!A307</f>
        <v>306</v>
      </c>
      <c r="B307">
        <f>DYN_cyclist!D307</f>
        <v>68</v>
      </c>
      <c r="C307">
        <f>DYN_cyclist!E307</f>
        <v>70</v>
      </c>
      <c r="D307">
        <f t="shared" si="36"/>
        <v>71</v>
      </c>
      <c r="E307">
        <f>DYN_cyclist!G307</f>
        <v>71</v>
      </c>
      <c r="F307">
        <f>DYN_cyclist!H307</f>
        <v>65</v>
      </c>
      <c r="G307">
        <f>DYN_cyclist!I307</f>
        <v>70</v>
      </c>
      <c r="H307">
        <f>DYN_cyclist!J307</f>
        <v>68</v>
      </c>
      <c r="I307">
        <f>DYN_cyclist!K307</f>
        <v>71</v>
      </c>
      <c r="J307">
        <f>DYN_cyclist!L307</f>
        <v>60</v>
      </c>
      <c r="K307">
        <f>DYN_cyclist!M307</f>
        <v>61</v>
      </c>
      <c r="L307">
        <f>DYN_cyclist!N307</f>
        <v>64</v>
      </c>
      <c r="M307">
        <f>DYN_cyclist!O307</f>
        <v>68</v>
      </c>
      <c r="N307">
        <f>DYN_cyclist!P307</f>
        <v>70</v>
      </c>
      <c r="O307">
        <f>DYN_cyclist!Q307</f>
        <v>63</v>
      </c>
      <c r="P307" s="7">
        <f t="shared" si="37"/>
        <v>62.976493254425044</v>
      </c>
      <c r="Q307" s="13">
        <f t="shared" si="38"/>
        <v>61.837645912678362</v>
      </c>
      <c r="R307" s="13">
        <f t="shared" si="39"/>
        <v>48.909159617377775</v>
      </c>
      <c r="S307" s="13">
        <f t="shared" si="40"/>
        <v>52.069064107519516</v>
      </c>
      <c r="T307" s="13">
        <f t="shared" si="41"/>
        <v>53.574567199270838</v>
      </c>
      <c r="U307" s="13">
        <f t="shared" si="42"/>
        <v>56.940066089920641</v>
      </c>
      <c r="V307" s="14">
        <f t="shared" si="43"/>
        <v>53.057484772220448</v>
      </c>
      <c r="W307">
        <f t="shared" si="44"/>
        <v>70.495587522034512</v>
      </c>
    </row>
    <row r="308" spans="1:23" x14ac:dyDescent="0.3">
      <c r="A308">
        <f>DYN_cyclist!A308</f>
        <v>307</v>
      </c>
      <c r="B308">
        <f>DYN_cyclist!D308</f>
        <v>64</v>
      </c>
      <c r="C308">
        <f>DYN_cyclist!E308</f>
        <v>68</v>
      </c>
      <c r="D308">
        <f t="shared" si="36"/>
        <v>67</v>
      </c>
      <c r="E308">
        <f>DYN_cyclist!G308</f>
        <v>65</v>
      </c>
      <c r="F308">
        <f>DYN_cyclist!H308</f>
        <v>62</v>
      </c>
      <c r="G308">
        <f>DYN_cyclist!I308</f>
        <v>60</v>
      </c>
      <c r="H308">
        <f>DYN_cyclist!J308</f>
        <v>63</v>
      </c>
      <c r="I308">
        <f>DYN_cyclist!K308</f>
        <v>65</v>
      </c>
      <c r="J308">
        <f>DYN_cyclist!L308</f>
        <v>55</v>
      </c>
      <c r="K308">
        <f>DYN_cyclist!M308</f>
        <v>62</v>
      </c>
      <c r="L308">
        <f>DYN_cyclist!N308</f>
        <v>65</v>
      </c>
      <c r="M308">
        <f>DYN_cyclist!O308</f>
        <v>67</v>
      </c>
      <c r="N308">
        <f>DYN_cyclist!P308</f>
        <v>63</v>
      </c>
      <c r="O308">
        <f>DYN_cyclist!Q308</f>
        <v>62</v>
      </c>
      <c r="P308" s="7">
        <f t="shared" si="37"/>
        <v>55.837737755447513</v>
      </c>
      <c r="Q308" s="13">
        <f t="shared" si="38"/>
        <v>55.562486727439854</v>
      </c>
      <c r="R308" s="13">
        <f t="shared" si="39"/>
        <v>48.825181172419683</v>
      </c>
      <c r="S308" s="13">
        <f t="shared" si="40"/>
        <v>47.73395391915421</v>
      </c>
      <c r="T308" s="13">
        <f t="shared" si="41"/>
        <v>47.061526141254809</v>
      </c>
      <c r="U308" s="13">
        <f t="shared" si="42"/>
        <v>53.349596594465446</v>
      </c>
      <c r="V308" s="14">
        <f t="shared" si="43"/>
        <v>47.093501274291178</v>
      </c>
      <c r="W308">
        <f t="shared" si="44"/>
        <v>66.467014358918533</v>
      </c>
    </row>
    <row r="309" spans="1:23" x14ac:dyDescent="0.3">
      <c r="A309">
        <f>DYN_cyclist!A309</f>
        <v>308</v>
      </c>
      <c r="B309">
        <f>DYN_cyclist!D309</f>
        <v>64</v>
      </c>
      <c r="C309">
        <f>DYN_cyclist!E309</f>
        <v>48</v>
      </c>
      <c r="D309">
        <f t="shared" si="36"/>
        <v>52</v>
      </c>
      <c r="E309">
        <f>DYN_cyclist!G309</f>
        <v>55</v>
      </c>
      <c r="F309">
        <f>DYN_cyclist!H309</f>
        <v>58</v>
      </c>
      <c r="G309">
        <f>DYN_cyclist!I309</f>
        <v>62</v>
      </c>
      <c r="H309">
        <f>DYN_cyclist!J309</f>
        <v>56</v>
      </c>
      <c r="I309">
        <f>DYN_cyclist!K309</f>
        <v>62</v>
      </c>
      <c r="J309">
        <f>DYN_cyclist!L309</f>
        <v>61</v>
      </c>
      <c r="K309">
        <f>DYN_cyclist!M309</f>
        <v>72</v>
      </c>
      <c r="L309">
        <f>DYN_cyclist!N309</f>
        <v>69</v>
      </c>
      <c r="M309">
        <f>DYN_cyclist!O309</f>
        <v>50</v>
      </c>
      <c r="N309">
        <f>DYN_cyclist!P309</f>
        <v>61</v>
      </c>
      <c r="O309">
        <f>DYN_cyclist!Q309</f>
        <v>69</v>
      </c>
      <c r="P309" s="7">
        <f t="shared" si="37"/>
        <v>46.203186934088109</v>
      </c>
      <c r="Q309" s="13">
        <f t="shared" si="38"/>
        <v>36.626566181524538</v>
      </c>
      <c r="R309" s="13">
        <f t="shared" si="39"/>
        <v>59.244346888456555</v>
      </c>
      <c r="S309" s="13">
        <f t="shared" si="40"/>
        <v>42.648822372659239</v>
      </c>
      <c r="T309" s="13">
        <f t="shared" si="41"/>
        <v>49.194510465207124</v>
      </c>
      <c r="U309" s="13">
        <f t="shared" si="42"/>
        <v>29.278166008378605</v>
      </c>
      <c r="V309" s="14">
        <f t="shared" si="43"/>
        <v>43.583084230646698</v>
      </c>
      <c r="W309">
        <f t="shared" si="44"/>
        <v>67.550791322086113</v>
      </c>
    </row>
    <row r="310" spans="1:23" x14ac:dyDescent="0.3">
      <c r="A310">
        <f>DYN_cyclist!A310</f>
        <v>309</v>
      </c>
      <c r="B310">
        <f>DYN_cyclist!D310</f>
        <v>70</v>
      </c>
      <c r="C310">
        <f>DYN_cyclist!E310</f>
        <v>56</v>
      </c>
      <c r="D310">
        <f t="shared" si="36"/>
        <v>62</v>
      </c>
      <c r="E310">
        <f>DYN_cyclist!G310</f>
        <v>67</v>
      </c>
      <c r="F310">
        <f>DYN_cyclist!H310</f>
        <v>58</v>
      </c>
      <c r="G310">
        <f>DYN_cyclist!I310</f>
        <v>63</v>
      </c>
      <c r="H310">
        <f>DYN_cyclist!J310</f>
        <v>64</v>
      </c>
      <c r="I310">
        <f>DYN_cyclist!K310</f>
        <v>62</v>
      </c>
      <c r="J310">
        <f>DYN_cyclist!L310</f>
        <v>68</v>
      </c>
      <c r="K310">
        <f>DYN_cyclist!M310</f>
        <v>58</v>
      </c>
      <c r="L310">
        <f>DYN_cyclist!N310</f>
        <v>58</v>
      </c>
      <c r="M310">
        <f>DYN_cyclist!O310</f>
        <v>72</v>
      </c>
      <c r="N310">
        <f>DYN_cyclist!P310</f>
        <v>69</v>
      </c>
      <c r="O310">
        <f>DYN_cyclist!Q310</f>
        <v>58</v>
      </c>
      <c r="P310" s="7">
        <f t="shared" si="37"/>
        <v>54.88187919448545</v>
      </c>
      <c r="Q310" s="13">
        <f t="shared" si="38"/>
        <v>46.868246031598424</v>
      </c>
      <c r="R310" s="13">
        <f t="shared" si="39"/>
        <v>43.807380709816798</v>
      </c>
      <c r="S310" s="13">
        <f t="shared" si="40"/>
        <v>41.630890702477053</v>
      </c>
      <c r="T310" s="13">
        <f t="shared" si="41"/>
        <v>58.5395636256766</v>
      </c>
      <c r="U310" s="13">
        <f t="shared" si="42"/>
        <v>38.048542837149157</v>
      </c>
      <c r="V310" s="14">
        <f t="shared" si="43"/>
        <v>53.741735775724756</v>
      </c>
      <c r="W310">
        <f t="shared" si="44"/>
        <v>67.731851283585968</v>
      </c>
    </row>
    <row r="311" spans="1:23" x14ac:dyDescent="0.3">
      <c r="A311">
        <f>DYN_cyclist!A311</f>
        <v>310</v>
      </c>
      <c r="B311">
        <f>DYN_cyclist!D311</f>
        <v>67</v>
      </c>
      <c r="C311">
        <f>DYN_cyclist!E311</f>
        <v>58</v>
      </c>
      <c r="D311">
        <f t="shared" si="36"/>
        <v>61</v>
      </c>
      <c r="E311">
        <f>DYN_cyclist!G311</f>
        <v>63</v>
      </c>
      <c r="F311">
        <f>DYN_cyclist!H311</f>
        <v>58</v>
      </c>
      <c r="G311">
        <f>DYN_cyclist!I311</f>
        <v>65</v>
      </c>
      <c r="H311">
        <f>DYN_cyclist!J311</f>
        <v>66</v>
      </c>
      <c r="I311">
        <f>DYN_cyclist!K311</f>
        <v>64</v>
      </c>
      <c r="J311">
        <f>DYN_cyclist!L311</f>
        <v>62</v>
      </c>
      <c r="K311">
        <f>DYN_cyclist!M311</f>
        <v>66</v>
      </c>
      <c r="L311">
        <f>DYN_cyclist!N311</f>
        <v>67</v>
      </c>
      <c r="M311">
        <f>DYN_cyclist!O311</f>
        <v>61</v>
      </c>
      <c r="N311">
        <f>DYN_cyclist!P311</f>
        <v>69</v>
      </c>
      <c r="O311">
        <f>DYN_cyclist!Q311</f>
        <v>59</v>
      </c>
      <c r="P311" s="7">
        <f t="shared" si="37"/>
        <v>54.310190382037078</v>
      </c>
      <c r="Q311" s="13">
        <f t="shared" si="38"/>
        <v>47.493755770438987</v>
      </c>
      <c r="R311" s="13">
        <f t="shared" si="39"/>
        <v>53.631516969748091</v>
      </c>
      <c r="S311" s="13">
        <f t="shared" si="40"/>
        <v>42.124580166609604</v>
      </c>
      <c r="T311" s="13">
        <f t="shared" si="41"/>
        <v>52.974188856606091</v>
      </c>
      <c r="U311" s="13">
        <f t="shared" si="42"/>
        <v>40.855570121630478</v>
      </c>
      <c r="V311" s="14">
        <f t="shared" si="43"/>
        <v>49.340062185409366</v>
      </c>
      <c r="W311">
        <f t="shared" si="44"/>
        <v>65.517740601239566</v>
      </c>
    </row>
    <row r="312" spans="1:23" x14ac:dyDescent="0.3">
      <c r="A312">
        <f>DYN_cyclist!A312</f>
        <v>311</v>
      </c>
      <c r="B312">
        <f>DYN_cyclist!D312</f>
        <v>67</v>
      </c>
      <c r="C312">
        <f>DYN_cyclist!E312</f>
        <v>65</v>
      </c>
      <c r="D312">
        <f t="shared" si="36"/>
        <v>65</v>
      </c>
      <c r="E312">
        <f>DYN_cyclist!G312</f>
        <v>65</v>
      </c>
      <c r="F312">
        <f>DYN_cyclist!H312</f>
        <v>65</v>
      </c>
      <c r="G312">
        <f>DYN_cyclist!I312</f>
        <v>66</v>
      </c>
      <c r="H312">
        <f>DYN_cyclist!J312</f>
        <v>63</v>
      </c>
      <c r="I312">
        <f>DYN_cyclist!K312</f>
        <v>66</v>
      </c>
      <c r="J312">
        <f>DYN_cyclist!L312</f>
        <v>65</v>
      </c>
      <c r="K312">
        <f>DYN_cyclist!M312</f>
        <v>66</v>
      </c>
      <c r="L312">
        <f>DYN_cyclist!N312</f>
        <v>67</v>
      </c>
      <c r="M312">
        <f>DYN_cyclist!O312</f>
        <v>69</v>
      </c>
      <c r="N312">
        <f>DYN_cyclist!P312</f>
        <v>68</v>
      </c>
      <c r="O312">
        <f>DYN_cyclist!Q312</f>
        <v>67</v>
      </c>
      <c r="P312" s="7">
        <f t="shared" si="37"/>
        <v>57.166265158922549</v>
      </c>
      <c r="Q312" s="13">
        <f t="shared" si="38"/>
        <v>54.110495769592454</v>
      </c>
      <c r="R312" s="13">
        <f t="shared" si="39"/>
        <v>53.941993563428326</v>
      </c>
      <c r="S312" s="13">
        <f t="shared" si="40"/>
        <v>51.910447431097758</v>
      </c>
      <c r="T312" s="13">
        <f t="shared" si="41"/>
        <v>56.599780260039807</v>
      </c>
      <c r="U312" s="13">
        <f t="shared" si="42"/>
        <v>49.580632405589334</v>
      </c>
      <c r="V312" s="14">
        <f t="shared" si="43"/>
        <v>50.85971357120102</v>
      </c>
      <c r="W312">
        <f t="shared" si="44"/>
        <v>67.222944357710816</v>
      </c>
    </row>
    <row r="313" spans="1:23" x14ac:dyDescent="0.3">
      <c r="A313">
        <f>DYN_cyclist!A313</f>
        <v>312</v>
      </c>
      <c r="B313">
        <f>DYN_cyclist!D313</f>
        <v>62</v>
      </c>
      <c r="C313">
        <f>DYN_cyclist!E313</f>
        <v>71</v>
      </c>
      <c r="D313">
        <f t="shared" si="36"/>
        <v>66</v>
      </c>
      <c r="E313">
        <f>DYN_cyclist!G313</f>
        <v>61</v>
      </c>
      <c r="F313">
        <f>DYN_cyclist!H313</f>
        <v>71</v>
      </c>
      <c r="G313">
        <f>DYN_cyclist!I313</f>
        <v>61</v>
      </c>
      <c r="H313">
        <f>DYN_cyclist!J313</f>
        <v>65</v>
      </c>
      <c r="I313">
        <f>DYN_cyclist!K313</f>
        <v>60</v>
      </c>
      <c r="J313">
        <f>DYN_cyclist!L313</f>
        <v>50</v>
      </c>
      <c r="K313">
        <f>DYN_cyclist!M313</f>
        <v>50</v>
      </c>
      <c r="L313">
        <f>DYN_cyclist!N313</f>
        <v>59</v>
      </c>
      <c r="M313">
        <f>DYN_cyclist!O313</f>
        <v>62</v>
      </c>
      <c r="N313">
        <f>DYN_cyclist!P313</f>
        <v>51</v>
      </c>
      <c r="O313">
        <f>DYN_cyclist!Q313</f>
        <v>71</v>
      </c>
      <c r="P313" s="7">
        <f t="shared" si="37"/>
        <v>50.70073222193632</v>
      </c>
      <c r="Q313" s="13">
        <f t="shared" si="38"/>
        <v>57.90992317211429</v>
      </c>
      <c r="R313" s="13">
        <f t="shared" si="39"/>
        <v>36.929396683197524</v>
      </c>
      <c r="S313" s="13">
        <f t="shared" si="40"/>
        <v>60.596760278737946</v>
      </c>
      <c r="T313" s="13">
        <f t="shared" si="41"/>
        <v>41.38964646788564</v>
      </c>
      <c r="U313" s="13">
        <f t="shared" si="42"/>
        <v>56.935336856551942</v>
      </c>
      <c r="V313" s="14">
        <f t="shared" si="43"/>
        <v>44.836964192417959</v>
      </c>
      <c r="W313">
        <f t="shared" si="44"/>
        <v>69.017353185359838</v>
      </c>
    </row>
    <row r="314" spans="1:23" x14ac:dyDescent="0.3">
      <c r="A314">
        <f>DYN_cyclist!A314</f>
        <v>313</v>
      </c>
      <c r="B314">
        <f>DYN_cyclist!D314</f>
        <v>67</v>
      </c>
      <c r="C314">
        <f>DYN_cyclist!E314</f>
        <v>62</v>
      </c>
      <c r="D314">
        <f t="shared" si="36"/>
        <v>61</v>
      </c>
      <c r="E314">
        <f>DYN_cyclist!G314</f>
        <v>60</v>
      </c>
      <c r="F314">
        <f>DYN_cyclist!H314</f>
        <v>61</v>
      </c>
      <c r="G314">
        <f>DYN_cyclist!I314</f>
        <v>64</v>
      </c>
      <c r="H314">
        <f>DYN_cyclist!J314</f>
        <v>67</v>
      </c>
      <c r="I314">
        <f>DYN_cyclist!K314</f>
        <v>64</v>
      </c>
      <c r="J314">
        <f>DYN_cyclist!L314</f>
        <v>62</v>
      </c>
      <c r="K314">
        <f>DYN_cyclist!M314</f>
        <v>61</v>
      </c>
      <c r="L314">
        <f>DYN_cyclist!N314</f>
        <v>58</v>
      </c>
      <c r="M314">
        <f>DYN_cyclist!O314</f>
        <v>57</v>
      </c>
      <c r="N314">
        <f>DYN_cyclist!P314</f>
        <v>62</v>
      </c>
      <c r="O314">
        <f>DYN_cyclist!Q314</f>
        <v>63</v>
      </c>
      <c r="P314" s="7">
        <f t="shared" si="37"/>
        <v>50.766578610798888</v>
      </c>
      <c r="Q314" s="13">
        <f t="shared" si="38"/>
        <v>49.572081328083385</v>
      </c>
      <c r="R314" s="13">
        <f t="shared" si="39"/>
        <v>45.916663963030615</v>
      </c>
      <c r="S314" s="13">
        <f t="shared" si="40"/>
        <v>46.440180465520349</v>
      </c>
      <c r="T314" s="13">
        <f t="shared" si="41"/>
        <v>51.075466310522494</v>
      </c>
      <c r="U314" s="13">
        <f t="shared" si="42"/>
        <v>45.117343908124624</v>
      </c>
      <c r="V314" s="14">
        <f t="shared" si="43"/>
        <v>49.373212169480723</v>
      </c>
      <c r="W314">
        <f t="shared" si="44"/>
        <v>63.568397841481534</v>
      </c>
    </row>
    <row r="315" spans="1:23" x14ac:dyDescent="0.3">
      <c r="A315">
        <f>DYN_cyclist!A315</f>
        <v>314</v>
      </c>
      <c r="B315">
        <f>DYN_cyclist!D315</f>
        <v>73</v>
      </c>
      <c r="C315">
        <f>DYN_cyclist!E315</f>
        <v>56</v>
      </c>
      <c r="D315">
        <f t="shared" si="36"/>
        <v>60</v>
      </c>
      <c r="E315">
        <f>DYN_cyclist!G315</f>
        <v>63</v>
      </c>
      <c r="F315">
        <f>DYN_cyclist!H315</f>
        <v>58</v>
      </c>
      <c r="G315">
        <f>DYN_cyclist!I315</f>
        <v>68</v>
      </c>
      <c r="H315">
        <f>DYN_cyclist!J315</f>
        <v>73</v>
      </c>
      <c r="I315">
        <f>DYN_cyclist!K315</f>
        <v>67</v>
      </c>
      <c r="J315">
        <f>DYN_cyclist!L315</f>
        <v>60</v>
      </c>
      <c r="K315">
        <f>DYN_cyclist!M315</f>
        <v>74</v>
      </c>
      <c r="L315">
        <f>DYN_cyclist!N315</f>
        <v>74</v>
      </c>
      <c r="M315">
        <f>DYN_cyclist!O315</f>
        <v>65</v>
      </c>
      <c r="N315">
        <f>DYN_cyclist!P315</f>
        <v>68</v>
      </c>
      <c r="O315">
        <f>DYN_cyclist!Q315</f>
        <v>64</v>
      </c>
      <c r="P315" s="7">
        <f t="shared" si="37"/>
        <v>58.96154177760323</v>
      </c>
      <c r="Q315" s="13">
        <f t="shared" si="38"/>
        <v>48.278935022985394</v>
      </c>
      <c r="R315" s="13">
        <f t="shared" si="39"/>
        <v>65.883817382996398</v>
      </c>
      <c r="S315" s="13">
        <f t="shared" si="40"/>
        <v>43.768932307024031</v>
      </c>
      <c r="T315" s="13">
        <f t="shared" si="41"/>
        <v>55.495603632372905</v>
      </c>
      <c r="U315" s="13">
        <f t="shared" si="42"/>
        <v>39.588252981808992</v>
      </c>
      <c r="V315" s="14">
        <f t="shared" si="43"/>
        <v>56.98965482637783</v>
      </c>
      <c r="W315">
        <f t="shared" si="44"/>
        <v>71.60218517331127</v>
      </c>
    </row>
    <row r="316" spans="1:23" x14ac:dyDescent="0.3">
      <c r="A316">
        <f>DYN_cyclist!A316</f>
        <v>315</v>
      </c>
      <c r="B316">
        <f>DYN_cyclist!D316</f>
        <v>68</v>
      </c>
      <c r="C316">
        <f>DYN_cyclist!E316</f>
        <v>70</v>
      </c>
      <c r="D316">
        <f t="shared" si="36"/>
        <v>71</v>
      </c>
      <c r="E316">
        <f>DYN_cyclist!G316</f>
        <v>72</v>
      </c>
      <c r="F316">
        <f>DYN_cyclist!H316</f>
        <v>53</v>
      </c>
      <c r="G316">
        <f>DYN_cyclist!I316</f>
        <v>69</v>
      </c>
      <c r="H316">
        <f>DYN_cyclist!J316</f>
        <v>72</v>
      </c>
      <c r="I316">
        <f>DYN_cyclist!K316</f>
        <v>69</v>
      </c>
      <c r="J316">
        <f>DYN_cyclist!L316</f>
        <v>54</v>
      </c>
      <c r="K316">
        <f>DYN_cyclist!M316</f>
        <v>62</v>
      </c>
      <c r="L316">
        <f>DYN_cyclist!N316</f>
        <v>73</v>
      </c>
      <c r="M316">
        <f>DYN_cyclist!O316</f>
        <v>73</v>
      </c>
      <c r="N316">
        <f>DYN_cyclist!P316</f>
        <v>69</v>
      </c>
      <c r="O316">
        <f>DYN_cyclist!Q316</f>
        <v>57</v>
      </c>
      <c r="P316" s="7">
        <f t="shared" si="37"/>
        <v>65.912333971641772</v>
      </c>
      <c r="Q316" s="13">
        <f t="shared" si="38"/>
        <v>61.127587925805365</v>
      </c>
      <c r="R316" s="13">
        <f t="shared" si="39"/>
        <v>53.396211594439805</v>
      </c>
      <c r="S316" s="13">
        <f t="shared" si="40"/>
        <v>38.982952398832332</v>
      </c>
      <c r="T316" s="13">
        <f t="shared" si="41"/>
        <v>51.297611334610586</v>
      </c>
      <c r="U316" s="13">
        <f t="shared" si="42"/>
        <v>57.677371935134602</v>
      </c>
      <c r="V316" s="14">
        <f t="shared" si="43"/>
        <v>53.097857088244659</v>
      </c>
      <c r="W316">
        <f t="shared" si="44"/>
        <v>71.799584182968999</v>
      </c>
    </row>
    <row r="317" spans="1:23" x14ac:dyDescent="0.3">
      <c r="A317">
        <f>DYN_cyclist!A317</f>
        <v>316</v>
      </c>
      <c r="B317">
        <f>DYN_cyclist!D317</f>
        <v>70</v>
      </c>
      <c r="C317">
        <f>DYN_cyclist!E317</f>
        <v>50</v>
      </c>
      <c r="D317">
        <f t="shared" si="36"/>
        <v>56</v>
      </c>
      <c r="E317">
        <f>DYN_cyclist!G317</f>
        <v>61</v>
      </c>
      <c r="F317">
        <f>DYN_cyclist!H317</f>
        <v>62</v>
      </c>
      <c r="G317">
        <f>DYN_cyclist!I317</f>
        <v>58</v>
      </c>
      <c r="H317">
        <f>DYN_cyclist!J317</f>
        <v>67</v>
      </c>
      <c r="I317">
        <f>DYN_cyclist!K317</f>
        <v>62</v>
      </c>
      <c r="J317">
        <f>DYN_cyclist!L317</f>
        <v>50</v>
      </c>
      <c r="K317">
        <f>DYN_cyclist!M317</f>
        <v>61</v>
      </c>
      <c r="L317">
        <f>DYN_cyclist!N317</f>
        <v>59</v>
      </c>
      <c r="M317">
        <f>DYN_cyclist!O317</f>
        <v>66</v>
      </c>
      <c r="N317">
        <f>DYN_cyclist!P317</f>
        <v>64</v>
      </c>
      <c r="O317">
        <f>DYN_cyclist!Q317</f>
        <v>62</v>
      </c>
      <c r="P317" s="7">
        <f t="shared" si="37"/>
        <v>49.717626879375956</v>
      </c>
      <c r="Q317" s="13">
        <f t="shared" si="38"/>
        <v>42.15339972337641</v>
      </c>
      <c r="R317" s="13">
        <f t="shared" si="39"/>
        <v>46.369637453673199</v>
      </c>
      <c r="S317" s="13">
        <f t="shared" si="40"/>
        <v>46.225699197137516</v>
      </c>
      <c r="T317" s="13">
        <f t="shared" si="41"/>
        <v>43.215532347984599</v>
      </c>
      <c r="U317" s="13">
        <f t="shared" si="42"/>
        <v>31.561970299491374</v>
      </c>
      <c r="V317" s="14">
        <f t="shared" si="43"/>
        <v>52.046358298821282</v>
      </c>
      <c r="W317">
        <f t="shared" si="44"/>
        <v>63.946182592400639</v>
      </c>
    </row>
    <row r="318" spans="1:23" x14ac:dyDescent="0.3">
      <c r="A318">
        <f>DYN_cyclist!A318</f>
        <v>317</v>
      </c>
      <c r="B318">
        <f>DYN_cyclist!D318</f>
        <v>66</v>
      </c>
      <c r="C318">
        <f>DYN_cyclist!E318</f>
        <v>76</v>
      </c>
      <c r="D318">
        <f t="shared" si="36"/>
        <v>74</v>
      </c>
      <c r="E318">
        <f>DYN_cyclist!G318</f>
        <v>72</v>
      </c>
      <c r="F318">
        <f>DYN_cyclist!H318</f>
        <v>68</v>
      </c>
      <c r="G318">
        <f>DYN_cyclist!I318</f>
        <v>73</v>
      </c>
      <c r="H318">
        <f>DYN_cyclist!J318</f>
        <v>75</v>
      </c>
      <c r="I318">
        <f>DYN_cyclist!K318</f>
        <v>75</v>
      </c>
      <c r="J318">
        <f>DYN_cyclist!L318</f>
        <v>57</v>
      </c>
      <c r="K318">
        <f>DYN_cyclist!M318</f>
        <v>56</v>
      </c>
      <c r="L318">
        <f>DYN_cyclist!N318</f>
        <v>73</v>
      </c>
      <c r="M318">
        <f>DYN_cyclist!O318</f>
        <v>70</v>
      </c>
      <c r="N318">
        <f>DYN_cyclist!P318</f>
        <v>70</v>
      </c>
      <c r="O318">
        <f>DYN_cyclist!Q318</f>
        <v>67</v>
      </c>
      <c r="P318" s="7">
        <f t="shared" si="37"/>
        <v>66.705353524464726</v>
      </c>
      <c r="Q318" s="13">
        <f t="shared" si="38"/>
        <v>70.113858859537189</v>
      </c>
      <c r="R318" s="13">
        <f t="shared" si="39"/>
        <v>48.518764189440354</v>
      </c>
      <c r="S318" s="13">
        <f t="shared" si="40"/>
        <v>57.882054797848724</v>
      </c>
      <c r="T318" s="13">
        <f t="shared" si="41"/>
        <v>53.246638830378899</v>
      </c>
      <c r="U318" s="13">
        <f t="shared" si="42"/>
        <v>67.003922863864346</v>
      </c>
      <c r="V318" s="14">
        <f t="shared" si="43"/>
        <v>51.935529276839752</v>
      </c>
      <c r="W318">
        <f t="shared" si="44"/>
        <v>74.243785573187779</v>
      </c>
    </row>
    <row r="319" spans="1:23" x14ac:dyDescent="0.3">
      <c r="A319">
        <f>DYN_cyclist!A319</f>
        <v>318</v>
      </c>
      <c r="B319">
        <f>DYN_cyclist!D319</f>
        <v>65</v>
      </c>
      <c r="C319">
        <f>DYN_cyclist!E319</f>
        <v>48</v>
      </c>
      <c r="D319">
        <f t="shared" si="36"/>
        <v>56</v>
      </c>
      <c r="E319">
        <f>DYN_cyclist!G319</f>
        <v>63</v>
      </c>
      <c r="F319">
        <f>DYN_cyclist!H319</f>
        <v>72</v>
      </c>
      <c r="G319">
        <f>DYN_cyclist!I319</f>
        <v>62</v>
      </c>
      <c r="H319">
        <f>DYN_cyclist!J319</f>
        <v>64</v>
      </c>
      <c r="I319">
        <f>DYN_cyclist!K319</f>
        <v>63</v>
      </c>
      <c r="J319">
        <f>DYN_cyclist!L319</f>
        <v>56</v>
      </c>
      <c r="K319">
        <f>DYN_cyclist!M319</f>
        <v>47</v>
      </c>
      <c r="L319">
        <f>DYN_cyclist!N319</f>
        <v>56</v>
      </c>
      <c r="M319">
        <f>DYN_cyclist!O319</f>
        <v>72</v>
      </c>
      <c r="N319">
        <f>DYN_cyclist!P319</f>
        <v>50</v>
      </c>
      <c r="O319">
        <f>DYN_cyclist!Q319</f>
        <v>72</v>
      </c>
      <c r="P319" s="7">
        <f t="shared" si="37"/>
        <v>47.224497003020005</v>
      </c>
      <c r="Q319" s="13">
        <f t="shared" si="38"/>
        <v>43.096893360914528</v>
      </c>
      <c r="R319" s="13">
        <f t="shared" si="39"/>
        <v>33.837786469836999</v>
      </c>
      <c r="S319" s="13">
        <f t="shared" si="40"/>
        <v>59.830174641914496</v>
      </c>
      <c r="T319" s="13">
        <f t="shared" si="41"/>
        <v>45.656745105187774</v>
      </c>
      <c r="U319" s="13">
        <f t="shared" si="42"/>
        <v>29.252996612964356</v>
      </c>
      <c r="V319" s="14">
        <f t="shared" si="43"/>
        <v>46.805179547626636</v>
      </c>
      <c r="W319">
        <f t="shared" si="44"/>
        <v>67.68889205976204</v>
      </c>
    </row>
    <row r="320" spans="1:23" x14ac:dyDescent="0.3">
      <c r="A320">
        <f>DYN_cyclist!A320</f>
        <v>319</v>
      </c>
      <c r="B320">
        <f>DYN_cyclist!D320</f>
        <v>68</v>
      </c>
      <c r="C320">
        <f>DYN_cyclist!E320</f>
        <v>56</v>
      </c>
      <c r="D320">
        <f t="shared" si="36"/>
        <v>59</v>
      </c>
      <c r="E320">
        <f>DYN_cyclist!G320</f>
        <v>62</v>
      </c>
      <c r="F320">
        <f>DYN_cyclist!H320</f>
        <v>77</v>
      </c>
      <c r="G320">
        <f>DYN_cyclist!I320</f>
        <v>68</v>
      </c>
      <c r="H320">
        <f>DYN_cyclist!J320</f>
        <v>69</v>
      </c>
      <c r="I320">
        <f>DYN_cyclist!K320</f>
        <v>67</v>
      </c>
      <c r="J320">
        <f>DYN_cyclist!L320</f>
        <v>55</v>
      </c>
      <c r="K320">
        <f>DYN_cyclist!M320</f>
        <v>61</v>
      </c>
      <c r="L320">
        <f>DYN_cyclist!N320</f>
        <v>63</v>
      </c>
      <c r="M320">
        <f>DYN_cyclist!O320</f>
        <v>69</v>
      </c>
      <c r="N320">
        <f>DYN_cyclist!P320</f>
        <v>60</v>
      </c>
      <c r="O320">
        <f>DYN_cyclist!Q320</f>
        <v>77</v>
      </c>
      <c r="P320" s="7">
        <f t="shared" si="37"/>
        <v>52.464220928752319</v>
      </c>
      <c r="Q320" s="13">
        <f t="shared" si="38"/>
        <v>50.310744314552025</v>
      </c>
      <c r="R320" s="13">
        <f t="shared" si="39"/>
        <v>48.055577052774034</v>
      </c>
      <c r="S320" s="13">
        <f t="shared" si="40"/>
        <v>68.751945076991603</v>
      </c>
      <c r="T320" s="13">
        <f t="shared" si="41"/>
        <v>47.708315735198376</v>
      </c>
      <c r="U320" s="13">
        <f t="shared" si="42"/>
        <v>38.579478304031802</v>
      </c>
      <c r="V320" s="14">
        <f t="shared" si="43"/>
        <v>51.233508219178077</v>
      </c>
      <c r="W320">
        <f t="shared" si="44"/>
        <v>72.419805119290629</v>
      </c>
    </row>
    <row r="321" spans="1:23" x14ac:dyDescent="0.3">
      <c r="A321">
        <f>DYN_cyclist!A321</f>
        <v>320</v>
      </c>
      <c r="B321">
        <f>DYN_cyclist!D321</f>
        <v>69</v>
      </c>
      <c r="C321">
        <f>DYN_cyclist!E321</f>
        <v>78</v>
      </c>
      <c r="D321">
        <f t="shared" si="36"/>
        <v>74</v>
      </c>
      <c r="E321">
        <f>DYN_cyclist!G321</f>
        <v>69</v>
      </c>
      <c r="F321">
        <f>DYN_cyclist!H321</f>
        <v>72</v>
      </c>
      <c r="G321">
        <f>DYN_cyclist!I321</f>
        <v>76</v>
      </c>
      <c r="H321">
        <f>DYN_cyclist!J321</f>
        <v>73</v>
      </c>
      <c r="I321">
        <f>DYN_cyclist!K321</f>
        <v>73</v>
      </c>
      <c r="J321">
        <f>DYN_cyclist!L321</f>
        <v>54</v>
      </c>
      <c r="K321">
        <f>DYN_cyclist!M321</f>
        <v>64</v>
      </c>
      <c r="L321">
        <f>DYN_cyclist!N321</f>
        <v>69</v>
      </c>
      <c r="M321">
        <f>DYN_cyclist!O321</f>
        <v>63</v>
      </c>
      <c r="N321">
        <f>DYN_cyclist!P321</f>
        <v>67</v>
      </c>
      <c r="O321">
        <f>DYN_cyclist!Q321</f>
        <v>72</v>
      </c>
      <c r="P321" s="7">
        <f t="shared" si="37"/>
        <v>65.828224341490497</v>
      </c>
      <c r="Q321" s="13">
        <f t="shared" si="38"/>
        <v>70.759017964732337</v>
      </c>
      <c r="R321" s="13">
        <f t="shared" si="39"/>
        <v>54.353230606977263</v>
      </c>
      <c r="S321" s="13">
        <f t="shared" si="40"/>
        <v>63.957255852134885</v>
      </c>
      <c r="T321" s="13">
        <f t="shared" si="41"/>
        <v>50.825833953981501</v>
      </c>
      <c r="U321" s="13">
        <f t="shared" si="42"/>
        <v>69.543093715554846</v>
      </c>
      <c r="V321" s="14">
        <f t="shared" si="43"/>
        <v>55.171965339280021</v>
      </c>
      <c r="W321">
        <f t="shared" si="44"/>
        <v>74.739250065757275</v>
      </c>
    </row>
    <row r="322" spans="1:23" x14ac:dyDescent="0.3">
      <c r="A322">
        <f>DYN_cyclist!A322</f>
        <v>321</v>
      </c>
      <c r="B322">
        <f>DYN_cyclist!D322</f>
        <v>60</v>
      </c>
      <c r="C322">
        <f>DYN_cyclist!E322</f>
        <v>49</v>
      </c>
      <c r="D322">
        <f t="shared" si="36"/>
        <v>52</v>
      </c>
      <c r="E322">
        <f>DYN_cyclist!G322</f>
        <v>54</v>
      </c>
      <c r="F322">
        <f>DYN_cyclist!H322</f>
        <v>54</v>
      </c>
      <c r="G322">
        <f>DYN_cyclist!I322</f>
        <v>55</v>
      </c>
      <c r="H322">
        <f>DYN_cyclist!J322</f>
        <v>57</v>
      </c>
      <c r="I322">
        <f>DYN_cyclist!K322</f>
        <v>52</v>
      </c>
      <c r="J322">
        <f>DYN_cyclist!L322</f>
        <v>58</v>
      </c>
      <c r="K322">
        <f>DYN_cyclist!M322</f>
        <v>51</v>
      </c>
      <c r="L322">
        <f>DYN_cyclist!N322</f>
        <v>47</v>
      </c>
      <c r="M322">
        <f>DYN_cyclist!O322</f>
        <v>62</v>
      </c>
      <c r="N322">
        <f>DYN_cyclist!P322</f>
        <v>57</v>
      </c>
      <c r="O322">
        <f>DYN_cyclist!Q322</f>
        <v>57</v>
      </c>
      <c r="P322" s="7">
        <f t="shared" si="37"/>
        <v>38.275015170433775</v>
      </c>
      <c r="Q322" s="13">
        <f t="shared" si="38"/>
        <v>34.710797150933416</v>
      </c>
      <c r="R322" s="13">
        <f t="shared" si="39"/>
        <v>32.394237559102976</v>
      </c>
      <c r="S322" s="13">
        <f t="shared" si="40"/>
        <v>35.982726699134552</v>
      </c>
      <c r="T322" s="13">
        <f t="shared" si="41"/>
        <v>42.260691307081338</v>
      </c>
      <c r="U322" s="13">
        <f t="shared" si="42"/>
        <v>28.804881431530429</v>
      </c>
      <c r="V322" s="14">
        <f t="shared" si="43"/>
        <v>39.547255527237972</v>
      </c>
      <c r="W322">
        <f t="shared" si="44"/>
        <v>57.537692522786983</v>
      </c>
    </row>
    <row r="323" spans="1:23" x14ac:dyDescent="0.3">
      <c r="A323">
        <f>DYN_cyclist!A323</f>
        <v>322</v>
      </c>
      <c r="B323">
        <f>DYN_cyclist!D323</f>
        <v>66</v>
      </c>
      <c r="C323">
        <f>DYN_cyclist!E323</f>
        <v>60</v>
      </c>
      <c r="D323">
        <f t="shared" ref="D323:D386" si="45">ROUNDUP((C323+E323)/2,0)</f>
        <v>60</v>
      </c>
      <c r="E323">
        <f>DYN_cyclist!G323</f>
        <v>60</v>
      </c>
      <c r="F323">
        <f>DYN_cyclist!H323</f>
        <v>64</v>
      </c>
      <c r="G323">
        <f>DYN_cyclist!I323</f>
        <v>67</v>
      </c>
      <c r="H323">
        <f>DYN_cyclist!J323</f>
        <v>64</v>
      </c>
      <c r="I323">
        <f>DYN_cyclist!K323</f>
        <v>60</v>
      </c>
      <c r="J323">
        <f>DYN_cyclist!L323</f>
        <v>66</v>
      </c>
      <c r="K323">
        <f>DYN_cyclist!M323</f>
        <v>66</v>
      </c>
      <c r="L323">
        <f>DYN_cyclist!N323</f>
        <v>70</v>
      </c>
      <c r="M323">
        <f>DYN_cyclist!O323</f>
        <v>63</v>
      </c>
      <c r="N323">
        <f>DYN_cyclist!P323</f>
        <v>70</v>
      </c>
      <c r="O323">
        <f>DYN_cyclist!Q323</f>
        <v>61</v>
      </c>
      <c r="P323" s="7">
        <f t="shared" ref="P323:P386" si="46">((($B323*6)^2+($C323*6)^2+($E323*11)^2+($F323*0)^2+($G323*3)^2+($H323*4)^2+($I323*0)^2+($J323*0)^2+($K323*5)^2+($L323*5)^2+($M323*1)^2+($N323*1)^2)+($O323*0)^2)/1846025*91.12</f>
        <v>52.727557124090957</v>
      </c>
      <c r="Q323" s="13">
        <f t="shared" ref="Q323:Q386" si="47">((($B323*2)^2+($C323*14)^2+($E323*10)^2+($F323*7)^2+($G323*2)^2+($H323*7)^2+($I323*5)^2+($J323*0)^2+($K323*0)^2+($L323*3)^2+($M323*0)^2+($N323*0)^2)+($O323*0)^2)/3088326.56*90.98</f>
        <v>48.209823458565857</v>
      </c>
      <c r="R323" s="13">
        <f t="shared" ref="R323:R386" si="48">((($B323*5)^2+($C323*2)^2+($E323*1)^2+($F323*0)^2+($G323*2)^2+($H323*1)^2+($I323*1)^2+($J323*0)^2+($K323*10.75)^2+($L323*7)^2+($M323*0)^2+($N323*0)^2)+($O323*1)^2)/1485576.56*IF(B323&gt;77,92,IF(B323&gt;75,92-0.5,IF(B323&gt;73,92-0.88,92-1.65)))</f>
        <v>54.721925363106152</v>
      </c>
      <c r="S323" s="13">
        <f t="shared" ref="S323:S386" si="49">((($B323*1)^2+($C323*4)^2+($E323*2)^2+($F323*13)^2+($G323*0)^2+($H323*3.5)^2+($I323*0)^2+($J323*0)^2+($K323*0)^2+($L323*1)^2+($M323*0)^2+($N323*0)^2+($O323*6)^2)/1697831.25*IF(F323&gt;81,87,IF(F323&gt;80,87-0.1,IF(F323&gt;79,87-0.2,86.6))))</f>
        <v>48.844194144736115</v>
      </c>
      <c r="T323" s="13">
        <f t="shared" ref="T323:T386" si="50">(($B323*7)^2+($C323*3)^2+($E323*4)^2+($F323*0)^2+($G323*2.5)^2+($H323*2)^2+($I323*0)^2+($J323*11)^2+($K323*1)^2+($L323*5)^2+($M323*3)^2+($N323*0)^2+($O323*0)^2)/1680031.25*91.49</f>
        <v>56.501498411115861</v>
      </c>
      <c r="U323" s="13">
        <f t="shared" ref="U323:U386" si="51">(($B323*1)^2+($C323*14.5)^2+($E323*2)^2+($F323*0)^2+($G323*1)^2+($H323*3)^2+($I323*2.5)^2+($J323*0)^2+($K323*0)^2+($L323*3)^2+($M323*1)^2+($N323*1.25)^2+($O323*0)^2)/1693126.56*81.55</f>
        <v>43.119253346010943</v>
      </c>
      <c r="V323" s="14">
        <f t="shared" ref="V323:V386" si="52">((($B323*13)^2+($C323*4)^2+($E323*3)^2+($F323*2)^2+($G323*2)^2+($H323*2)^2+($I323*0)^2+($J323*2)^2+($K323*0)^2+($L323*0)^2+($M323*3)^2+($N323*1)^2)+($O323*0)^2)/1569500*81.55</f>
        <v>48.578391940108311</v>
      </c>
      <c r="W323">
        <f t="shared" ref="W323:W386" si="53">((LARGE(P323:V323,1)*9)^2+(LARGE(P323:V323,2)*4)^2+(LARGE(P323:V323,3)^2))^(1/4)*2.82883066759522</f>
        <v>66.710501242800191</v>
      </c>
    </row>
    <row r="324" spans="1:23" x14ac:dyDescent="0.3">
      <c r="A324">
        <f>DYN_cyclist!A324</f>
        <v>323</v>
      </c>
      <c r="B324">
        <f>DYN_cyclist!D324</f>
        <v>71</v>
      </c>
      <c r="C324">
        <f>DYN_cyclist!E324</f>
        <v>68</v>
      </c>
      <c r="D324">
        <f t="shared" si="45"/>
        <v>73</v>
      </c>
      <c r="E324">
        <f>DYN_cyclist!G324</f>
        <v>78</v>
      </c>
      <c r="F324">
        <f>DYN_cyclist!H324</f>
        <v>61</v>
      </c>
      <c r="G324">
        <f>DYN_cyclist!I324</f>
        <v>75</v>
      </c>
      <c r="H324">
        <f>DYN_cyclist!J324</f>
        <v>70</v>
      </c>
      <c r="I324">
        <f>DYN_cyclist!K324</f>
        <v>72</v>
      </c>
      <c r="J324">
        <f>DYN_cyclist!L324</f>
        <v>68</v>
      </c>
      <c r="K324">
        <f>DYN_cyclist!M324</f>
        <v>70</v>
      </c>
      <c r="L324">
        <f>DYN_cyclist!N324</f>
        <v>75</v>
      </c>
      <c r="M324">
        <f>DYN_cyclist!O324</f>
        <v>75</v>
      </c>
      <c r="N324">
        <f>DYN_cyclist!P324</f>
        <v>71</v>
      </c>
      <c r="O324">
        <f>DYN_cyclist!Q324</f>
        <v>61</v>
      </c>
      <c r="P324" s="7">
        <f t="shared" si="46"/>
        <v>73.394537127070336</v>
      </c>
      <c r="Q324" s="13">
        <f t="shared" si="47"/>
        <v>63.632779028393941</v>
      </c>
      <c r="R324" s="13">
        <f t="shared" si="48"/>
        <v>62.569168052503464</v>
      </c>
      <c r="S324" s="13">
        <f t="shared" si="49"/>
        <v>47.528436998671097</v>
      </c>
      <c r="T324" s="13">
        <f t="shared" si="50"/>
        <v>65.151608092111374</v>
      </c>
      <c r="U324" s="13">
        <f t="shared" si="51"/>
        <v>55.285349177839954</v>
      </c>
      <c r="V324" s="14">
        <f t="shared" si="52"/>
        <v>57.769043166613571</v>
      </c>
      <c r="W324">
        <f t="shared" si="53"/>
        <v>75.532754570937641</v>
      </c>
    </row>
    <row r="325" spans="1:23" x14ac:dyDescent="0.3">
      <c r="A325">
        <f>DYN_cyclist!A325</f>
        <v>324</v>
      </c>
      <c r="B325">
        <f>DYN_cyclist!D325</f>
        <v>67</v>
      </c>
      <c r="C325">
        <f>DYN_cyclist!E325</f>
        <v>67</v>
      </c>
      <c r="D325">
        <f t="shared" si="45"/>
        <v>69</v>
      </c>
      <c r="E325">
        <f>DYN_cyclist!G325</f>
        <v>70</v>
      </c>
      <c r="F325">
        <f>DYN_cyclist!H325</f>
        <v>59</v>
      </c>
      <c r="G325">
        <f>DYN_cyclist!I325</f>
        <v>69</v>
      </c>
      <c r="H325">
        <f>DYN_cyclist!J325</f>
        <v>72</v>
      </c>
      <c r="I325">
        <f>DYN_cyclist!K325</f>
        <v>65</v>
      </c>
      <c r="J325">
        <f>DYN_cyclist!L325</f>
        <v>62</v>
      </c>
      <c r="K325">
        <f>DYN_cyclist!M325</f>
        <v>66</v>
      </c>
      <c r="L325">
        <f>DYN_cyclist!N325</f>
        <v>70</v>
      </c>
      <c r="M325">
        <f>DYN_cyclist!O325</f>
        <v>67</v>
      </c>
      <c r="N325">
        <f>DYN_cyclist!P325</f>
        <v>64</v>
      </c>
      <c r="O325">
        <f>DYN_cyclist!Q325</f>
        <v>56</v>
      </c>
      <c r="P325" s="7">
        <f t="shared" si="46"/>
        <v>63.274036007096335</v>
      </c>
      <c r="Q325" s="13">
        <f t="shared" si="47"/>
        <v>58.36344940154256</v>
      </c>
      <c r="R325" s="13">
        <f t="shared" si="48"/>
        <v>55.354251542242956</v>
      </c>
      <c r="S325" s="13">
        <f t="shared" si="49"/>
        <v>44.146008739089943</v>
      </c>
      <c r="T325" s="13">
        <f t="shared" si="50"/>
        <v>55.63551810271386</v>
      </c>
      <c r="U325" s="13">
        <f t="shared" si="51"/>
        <v>53.016229291802027</v>
      </c>
      <c r="V325" s="14">
        <f t="shared" si="52"/>
        <v>51.343090219815224</v>
      </c>
      <c r="W325">
        <f t="shared" si="53"/>
        <v>70.321952523261231</v>
      </c>
    </row>
    <row r="326" spans="1:23" x14ac:dyDescent="0.3">
      <c r="A326">
        <f>DYN_cyclist!A326</f>
        <v>325</v>
      </c>
      <c r="B326">
        <f>DYN_cyclist!D326</f>
        <v>73</v>
      </c>
      <c r="C326">
        <f>DYN_cyclist!E326</f>
        <v>61</v>
      </c>
      <c r="D326">
        <f t="shared" si="45"/>
        <v>64</v>
      </c>
      <c r="E326">
        <f>DYN_cyclist!G326</f>
        <v>67</v>
      </c>
      <c r="F326">
        <f>DYN_cyclist!H326</f>
        <v>74</v>
      </c>
      <c r="G326">
        <f>DYN_cyclist!I326</f>
        <v>67</v>
      </c>
      <c r="H326">
        <f>DYN_cyclist!J326</f>
        <v>76</v>
      </c>
      <c r="I326">
        <f>DYN_cyclist!K326</f>
        <v>75</v>
      </c>
      <c r="J326">
        <f>DYN_cyclist!L326</f>
        <v>64</v>
      </c>
      <c r="K326">
        <f>DYN_cyclist!M326</f>
        <v>68</v>
      </c>
      <c r="L326">
        <f>DYN_cyclist!N326</f>
        <v>68</v>
      </c>
      <c r="M326">
        <f>DYN_cyclist!O326</f>
        <v>73</v>
      </c>
      <c r="N326">
        <f>DYN_cyclist!P326</f>
        <v>72</v>
      </c>
      <c r="O326">
        <f>DYN_cyclist!Q326</f>
        <v>75</v>
      </c>
      <c r="P326" s="7">
        <f t="shared" si="46"/>
        <v>61.37924940344795</v>
      </c>
      <c r="Q326" s="13">
        <f t="shared" si="47"/>
        <v>57.477401437754693</v>
      </c>
      <c r="R326" s="13">
        <f t="shared" si="48"/>
        <v>57.68703765089024</v>
      </c>
      <c r="S326" s="13">
        <f t="shared" si="49"/>
        <v>65.601429470685019</v>
      </c>
      <c r="T326" s="13">
        <f t="shared" si="50"/>
        <v>58.889887567567563</v>
      </c>
      <c r="U326" s="13">
        <f t="shared" si="51"/>
        <v>45.867819960842141</v>
      </c>
      <c r="V326" s="14">
        <f t="shared" si="52"/>
        <v>58.871410035043006</v>
      </c>
      <c r="W326">
        <f t="shared" si="53"/>
        <v>71.683504553404404</v>
      </c>
    </row>
    <row r="327" spans="1:23" x14ac:dyDescent="0.3">
      <c r="A327">
        <f>DYN_cyclist!A327</f>
        <v>326</v>
      </c>
      <c r="B327">
        <f>DYN_cyclist!D327</f>
        <v>59</v>
      </c>
      <c r="C327">
        <f>DYN_cyclist!E327</f>
        <v>59</v>
      </c>
      <c r="D327">
        <f t="shared" si="45"/>
        <v>62</v>
      </c>
      <c r="E327">
        <f>DYN_cyclist!G327</f>
        <v>64</v>
      </c>
      <c r="F327">
        <f>DYN_cyclist!H327</f>
        <v>50</v>
      </c>
      <c r="G327">
        <f>DYN_cyclist!I327</f>
        <v>55</v>
      </c>
      <c r="H327">
        <f>DYN_cyclist!J327</f>
        <v>57</v>
      </c>
      <c r="I327">
        <f>DYN_cyclist!K327</f>
        <v>55</v>
      </c>
      <c r="J327">
        <f>DYN_cyclist!L327</f>
        <v>46</v>
      </c>
      <c r="K327">
        <f>DYN_cyclist!M327</f>
        <v>51</v>
      </c>
      <c r="L327">
        <f>DYN_cyclist!N327</f>
        <v>54</v>
      </c>
      <c r="M327">
        <f>DYN_cyclist!O327</f>
        <v>56</v>
      </c>
      <c r="N327">
        <f>DYN_cyclist!P327</f>
        <v>58</v>
      </c>
      <c r="O327">
        <f>DYN_cyclist!Q327</f>
        <v>48</v>
      </c>
      <c r="P327" s="7">
        <f t="shared" si="46"/>
        <v>47.873483750220075</v>
      </c>
      <c r="Q327" s="13">
        <f t="shared" si="47"/>
        <v>44.232285008098366</v>
      </c>
      <c r="R327" s="13">
        <f t="shared" si="48"/>
        <v>34.616775588378289</v>
      </c>
      <c r="S327" s="13">
        <f t="shared" si="49"/>
        <v>31.813680099244255</v>
      </c>
      <c r="T327" s="13">
        <f t="shared" si="50"/>
        <v>35.892670093190233</v>
      </c>
      <c r="U327" s="13">
        <f t="shared" si="51"/>
        <v>40.341053011713427</v>
      </c>
      <c r="V327" s="14">
        <f t="shared" si="52"/>
        <v>39.281016470213437</v>
      </c>
      <c r="W327">
        <f t="shared" si="53"/>
        <v>61.165424489113924</v>
      </c>
    </row>
    <row r="328" spans="1:23" x14ac:dyDescent="0.3">
      <c r="A328">
        <f>DYN_cyclist!A328</f>
        <v>327</v>
      </c>
      <c r="B328">
        <f>DYN_cyclist!D328</f>
        <v>74</v>
      </c>
      <c r="C328">
        <f>DYN_cyclist!E328</f>
        <v>60</v>
      </c>
      <c r="D328">
        <f t="shared" si="45"/>
        <v>64</v>
      </c>
      <c r="E328">
        <f>DYN_cyclist!G328</f>
        <v>67</v>
      </c>
      <c r="F328">
        <f>DYN_cyclist!H328</f>
        <v>58</v>
      </c>
      <c r="G328">
        <f>DYN_cyclist!I328</f>
        <v>69</v>
      </c>
      <c r="H328">
        <f>DYN_cyclist!J328</f>
        <v>73</v>
      </c>
      <c r="I328">
        <f>DYN_cyclist!K328</f>
        <v>61</v>
      </c>
      <c r="J328">
        <f>DYN_cyclist!L328</f>
        <v>72</v>
      </c>
      <c r="K328">
        <f>DYN_cyclist!M328</f>
        <v>71</v>
      </c>
      <c r="L328">
        <f>DYN_cyclist!N328</f>
        <v>67</v>
      </c>
      <c r="M328">
        <f>DYN_cyclist!O328</f>
        <v>57</v>
      </c>
      <c r="N328">
        <f>DYN_cyclist!P328</f>
        <v>75</v>
      </c>
      <c r="O328">
        <f>DYN_cyclist!Q328</f>
        <v>60</v>
      </c>
      <c r="P328" s="7">
        <f t="shared" si="46"/>
        <v>61.460348066792164</v>
      </c>
      <c r="Q328" s="13">
        <f t="shared" si="47"/>
        <v>51.696127750169012</v>
      </c>
      <c r="R328" s="13">
        <f t="shared" si="48"/>
        <v>60.722757051982562</v>
      </c>
      <c r="S328" s="13">
        <f t="shared" si="49"/>
        <v>43.300082885151269</v>
      </c>
      <c r="T328" s="13">
        <f t="shared" si="50"/>
        <v>65.206718900318066</v>
      </c>
      <c r="U328" s="13">
        <f t="shared" si="51"/>
        <v>43.770210795331799</v>
      </c>
      <c r="V328" s="14">
        <f t="shared" si="52"/>
        <v>58.862680885632365</v>
      </c>
      <c r="W328">
        <f t="shared" si="53"/>
        <v>71.517621250101868</v>
      </c>
    </row>
    <row r="329" spans="1:23" x14ac:dyDescent="0.3">
      <c r="A329">
        <f>DYN_cyclist!A329</f>
        <v>328</v>
      </c>
      <c r="B329">
        <f>DYN_cyclist!D329</f>
        <v>78</v>
      </c>
      <c r="C329">
        <f>DYN_cyclist!E329</f>
        <v>65</v>
      </c>
      <c r="D329">
        <f t="shared" si="45"/>
        <v>68</v>
      </c>
      <c r="E329">
        <f>DYN_cyclist!G329</f>
        <v>71</v>
      </c>
      <c r="F329">
        <f>DYN_cyclist!H329</f>
        <v>71</v>
      </c>
      <c r="G329">
        <f>DYN_cyclist!I329</f>
        <v>67</v>
      </c>
      <c r="H329">
        <f>DYN_cyclist!J329</f>
        <v>76</v>
      </c>
      <c r="I329">
        <f>DYN_cyclist!K329</f>
        <v>72</v>
      </c>
      <c r="J329">
        <f>DYN_cyclist!L329</f>
        <v>67</v>
      </c>
      <c r="K329">
        <f>DYN_cyclist!M329</f>
        <v>69</v>
      </c>
      <c r="L329">
        <f>DYN_cyclist!N329</f>
        <v>71</v>
      </c>
      <c r="M329">
        <f>DYN_cyclist!O329</f>
        <v>74</v>
      </c>
      <c r="N329">
        <f>DYN_cyclist!P329</f>
        <v>66</v>
      </c>
      <c r="O329">
        <f>DYN_cyclist!Q329</f>
        <v>70</v>
      </c>
      <c r="P329" s="7">
        <f t="shared" si="46"/>
        <v>67.563330984141601</v>
      </c>
      <c r="Q329" s="13">
        <f t="shared" si="47"/>
        <v>61.260478917747605</v>
      </c>
      <c r="R329" s="13">
        <f t="shared" si="48"/>
        <v>62.242119483899231</v>
      </c>
      <c r="S329" s="13">
        <f t="shared" si="49"/>
        <v>61.104157671735628</v>
      </c>
      <c r="T329" s="13">
        <f t="shared" si="50"/>
        <v>64.869355800673347</v>
      </c>
      <c r="U329" s="13">
        <f t="shared" si="51"/>
        <v>51.107196425410741</v>
      </c>
      <c r="V329" s="14">
        <f t="shared" si="52"/>
        <v>66.195270309015612</v>
      </c>
      <c r="W329">
        <f t="shared" si="53"/>
        <v>73.024546698526109</v>
      </c>
    </row>
    <row r="330" spans="1:23" x14ac:dyDescent="0.3">
      <c r="A330">
        <f>DYN_cyclist!A330</f>
        <v>329</v>
      </c>
      <c r="B330">
        <f>DYN_cyclist!D330</f>
        <v>68</v>
      </c>
      <c r="C330">
        <f>DYN_cyclist!E330</f>
        <v>73</v>
      </c>
      <c r="D330">
        <f t="shared" si="45"/>
        <v>72</v>
      </c>
      <c r="E330">
        <f>DYN_cyclist!G330</f>
        <v>71</v>
      </c>
      <c r="F330">
        <f>DYN_cyclist!H330</f>
        <v>74</v>
      </c>
      <c r="G330">
        <f>DYN_cyclist!I330</f>
        <v>69</v>
      </c>
      <c r="H330">
        <f>DYN_cyclist!J330</f>
        <v>69</v>
      </c>
      <c r="I330">
        <f>DYN_cyclist!K330</f>
        <v>73</v>
      </c>
      <c r="J330">
        <f>DYN_cyclist!L330</f>
        <v>55</v>
      </c>
      <c r="K330">
        <f>DYN_cyclist!M330</f>
        <v>61</v>
      </c>
      <c r="L330">
        <f>DYN_cyclist!N330</f>
        <v>67</v>
      </c>
      <c r="M330">
        <f>DYN_cyclist!O330</f>
        <v>68</v>
      </c>
      <c r="N330">
        <f>DYN_cyclist!P330</f>
        <v>63</v>
      </c>
      <c r="O330">
        <f>DYN_cyclist!Q330</f>
        <v>74</v>
      </c>
      <c r="P330" s="7">
        <f t="shared" si="46"/>
        <v>64.224267515337004</v>
      </c>
      <c r="Q330" s="13">
        <f t="shared" si="47"/>
        <v>66.618215963534638</v>
      </c>
      <c r="R330" s="13">
        <f t="shared" si="48"/>
        <v>50.268384179994726</v>
      </c>
      <c r="S330" s="13">
        <f t="shared" si="49"/>
        <v>66.075698306295152</v>
      </c>
      <c r="T330" s="13">
        <f t="shared" si="50"/>
        <v>50.51353483603355</v>
      </c>
      <c r="U330" s="13">
        <f t="shared" si="51"/>
        <v>61.524132163442637</v>
      </c>
      <c r="V330" s="14">
        <f t="shared" si="52"/>
        <v>53.505840904746734</v>
      </c>
      <c r="W330">
        <f t="shared" si="53"/>
        <v>72.584454704391959</v>
      </c>
    </row>
    <row r="331" spans="1:23" x14ac:dyDescent="0.3">
      <c r="A331">
        <f>DYN_cyclist!A331</f>
        <v>330</v>
      </c>
      <c r="B331">
        <f>DYN_cyclist!D331</f>
        <v>66</v>
      </c>
      <c r="C331">
        <f>DYN_cyclist!E331</f>
        <v>67</v>
      </c>
      <c r="D331">
        <f t="shared" si="45"/>
        <v>73</v>
      </c>
      <c r="E331">
        <f>DYN_cyclist!G331</f>
        <v>78</v>
      </c>
      <c r="F331">
        <f>DYN_cyclist!H331</f>
        <v>66</v>
      </c>
      <c r="G331">
        <f>DYN_cyclist!I331</f>
        <v>74</v>
      </c>
      <c r="H331">
        <f>DYN_cyclist!J331</f>
        <v>69</v>
      </c>
      <c r="I331">
        <f>DYN_cyclist!K331</f>
        <v>67</v>
      </c>
      <c r="J331">
        <f>DYN_cyclist!L331</f>
        <v>58</v>
      </c>
      <c r="K331">
        <f>DYN_cyclist!M331</f>
        <v>63</v>
      </c>
      <c r="L331">
        <f>DYN_cyclist!N331</f>
        <v>66</v>
      </c>
      <c r="M331">
        <f>DYN_cyclist!O331</f>
        <v>73</v>
      </c>
      <c r="N331">
        <f>DYN_cyclist!P331</f>
        <v>67</v>
      </c>
      <c r="O331">
        <f>DYN_cyclist!Q331</f>
        <v>66</v>
      </c>
      <c r="P331" s="7">
        <f t="shared" si="46"/>
        <v>69.00479432293713</v>
      </c>
      <c r="Q331" s="13">
        <f t="shared" si="47"/>
        <v>62.622677868625402</v>
      </c>
      <c r="R331" s="13">
        <f t="shared" si="48"/>
        <v>51.121388972288976</v>
      </c>
      <c r="S331" s="13">
        <f t="shared" si="49"/>
        <v>53.871484607201097</v>
      </c>
      <c r="T331" s="13">
        <f t="shared" si="50"/>
        <v>52.950595222559102</v>
      </c>
      <c r="U331" s="13">
        <f t="shared" si="51"/>
        <v>53.002697844321212</v>
      </c>
      <c r="V331" s="14">
        <f t="shared" si="52"/>
        <v>51.284895890410951</v>
      </c>
      <c r="W331">
        <f t="shared" si="53"/>
        <v>73.321858964504742</v>
      </c>
    </row>
    <row r="332" spans="1:23" x14ac:dyDescent="0.3">
      <c r="A332">
        <f>DYN_cyclist!A332</f>
        <v>331</v>
      </c>
      <c r="B332">
        <f>DYN_cyclist!D332</f>
        <v>71</v>
      </c>
      <c r="C332">
        <f>DYN_cyclist!E332</f>
        <v>59</v>
      </c>
      <c r="D332">
        <f t="shared" si="45"/>
        <v>62</v>
      </c>
      <c r="E332">
        <f>DYN_cyclist!G332</f>
        <v>65</v>
      </c>
      <c r="F332">
        <f>DYN_cyclist!H332</f>
        <v>57</v>
      </c>
      <c r="G332">
        <f>DYN_cyclist!I332</f>
        <v>69</v>
      </c>
      <c r="H332">
        <f>DYN_cyclist!J332</f>
        <v>68</v>
      </c>
      <c r="I332">
        <f>DYN_cyclist!K332</f>
        <v>76</v>
      </c>
      <c r="J332">
        <f>DYN_cyclist!L332</f>
        <v>70</v>
      </c>
      <c r="K332">
        <f>DYN_cyclist!M332</f>
        <v>77</v>
      </c>
      <c r="L332">
        <f>DYN_cyclist!N332</f>
        <v>79</v>
      </c>
      <c r="M332">
        <f>DYN_cyclist!O332</f>
        <v>63</v>
      </c>
      <c r="N332">
        <f>DYN_cyclist!P332</f>
        <v>68</v>
      </c>
      <c r="O332">
        <f>DYN_cyclist!Q332</f>
        <v>63</v>
      </c>
      <c r="P332" s="7">
        <f t="shared" si="46"/>
        <v>61.586265711461117</v>
      </c>
      <c r="Q332" s="13">
        <f t="shared" si="47"/>
        <v>50.974344953986993</v>
      </c>
      <c r="R332" s="13">
        <f t="shared" si="48"/>
        <v>71.070011865881213</v>
      </c>
      <c r="S332" s="13">
        <f t="shared" si="49"/>
        <v>42.462037496364843</v>
      </c>
      <c r="T332" s="13">
        <f t="shared" si="50"/>
        <v>64.519140773423118</v>
      </c>
      <c r="U332" s="13">
        <f t="shared" si="51"/>
        <v>43.525142584438569</v>
      </c>
      <c r="V332" s="14">
        <f t="shared" si="52"/>
        <v>54.875745810767761</v>
      </c>
      <c r="W332">
        <f t="shared" si="53"/>
        <v>74.440507363306992</v>
      </c>
    </row>
    <row r="333" spans="1:23" x14ac:dyDescent="0.3">
      <c r="A333">
        <f>DYN_cyclist!A333</f>
        <v>332</v>
      </c>
      <c r="B333">
        <f>DYN_cyclist!D333</f>
        <v>68</v>
      </c>
      <c r="C333">
        <f>DYN_cyclist!E333</f>
        <v>72</v>
      </c>
      <c r="D333">
        <f t="shared" si="45"/>
        <v>70</v>
      </c>
      <c r="E333">
        <f>DYN_cyclist!G333</f>
        <v>67</v>
      </c>
      <c r="F333">
        <f>DYN_cyclist!H333</f>
        <v>66</v>
      </c>
      <c r="G333">
        <f>DYN_cyclist!I333</f>
        <v>69</v>
      </c>
      <c r="H333">
        <f>DYN_cyclist!J333</f>
        <v>71</v>
      </c>
      <c r="I333">
        <f>DYN_cyclist!K333</f>
        <v>75</v>
      </c>
      <c r="J333">
        <f>DYN_cyclist!L333</f>
        <v>58</v>
      </c>
      <c r="K333">
        <f>DYN_cyclist!M333</f>
        <v>60</v>
      </c>
      <c r="L333">
        <f>DYN_cyclist!N333</f>
        <v>60</v>
      </c>
      <c r="M333">
        <f>DYN_cyclist!O333</f>
        <v>60</v>
      </c>
      <c r="N333">
        <f>DYN_cyclist!P333</f>
        <v>66</v>
      </c>
      <c r="O333">
        <f>DYN_cyclist!Q333</f>
        <v>70</v>
      </c>
      <c r="P333" s="7">
        <f t="shared" si="46"/>
        <v>59.613095250606037</v>
      </c>
      <c r="Q333" s="13">
        <f t="shared" si="47"/>
        <v>62.924576978672874</v>
      </c>
      <c r="R333" s="13">
        <f t="shared" si="48"/>
        <v>46.699815322880426</v>
      </c>
      <c r="S333" s="13">
        <f t="shared" si="49"/>
        <v>55.262220936267958</v>
      </c>
      <c r="T333" s="13">
        <f t="shared" si="50"/>
        <v>50.537496056992985</v>
      </c>
      <c r="U333" s="13">
        <f t="shared" si="51"/>
        <v>59.754318173946778</v>
      </c>
      <c r="V333" s="14">
        <f t="shared" si="52"/>
        <v>52.56428783051927</v>
      </c>
      <c r="W333">
        <f t="shared" si="53"/>
        <v>70.299604896465638</v>
      </c>
    </row>
    <row r="334" spans="1:23" x14ac:dyDescent="0.3">
      <c r="A334">
        <f>DYN_cyclist!A334</f>
        <v>333</v>
      </c>
      <c r="B334">
        <f>DYN_cyclist!D334</f>
        <v>72</v>
      </c>
      <c r="C334">
        <f>DYN_cyclist!E334</f>
        <v>59</v>
      </c>
      <c r="D334">
        <f t="shared" si="45"/>
        <v>65</v>
      </c>
      <c r="E334">
        <f>DYN_cyclist!G334</f>
        <v>70</v>
      </c>
      <c r="F334">
        <f>DYN_cyclist!H334</f>
        <v>62</v>
      </c>
      <c r="G334">
        <f>DYN_cyclist!I334</f>
        <v>73</v>
      </c>
      <c r="H334">
        <f>DYN_cyclist!J334</f>
        <v>73</v>
      </c>
      <c r="I334">
        <f>DYN_cyclist!K334</f>
        <v>79</v>
      </c>
      <c r="J334">
        <f>DYN_cyclist!L334</f>
        <v>69</v>
      </c>
      <c r="K334">
        <f>DYN_cyclist!M334</f>
        <v>77</v>
      </c>
      <c r="L334">
        <f>DYN_cyclist!N334</f>
        <v>77</v>
      </c>
      <c r="M334">
        <f>DYN_cyclist!O334</f>
        <v>66</v>
      </c>
      <c r="N334">
        <f>DYN_cyclist!P334</f>
        <v>62</v>
      </c>
      <c r="O334">
        <f>DYN_cyclist!Q334</f>
        <v>67</v>
      </c>
      <c r="P334" s="7">
        <f t="shared" si="46"/>
        <v>66.27656223507266</v>
      </c>
      <c r="Q334" s="13">
        <f t="shared" si="47"/>
        <v>55.18293285020998</v>
      </c>
      <c r="R334" s="13">
        <f t="shared" si="48"/>
        <v>70.639662722515624</v>
      </c>
      <c r="S334" s="13">
        <f t="shared" si="49"/>
        <v>49.115407111277989</v>
      </c>
      <c r="T334" s="13">
        <f t="shared" si="50"/>
        <v>64.684745484645006</v>
      </c>
      <c r="U334" s="13">
        <f t="shared" si="51"/>
        <v>43.95971427705912</v>
      </c>
      <c r="V334" s="14">
        <f t="shared" si="52"/>
        <v>56.946892386110221</v>
      </c>
      <c r="W334">
        <f t="shared" si="53"/>
        <v>74.406692890003441</v>
      </c>
    </row>
    <row r="335" spans="1:23" x14ac:dyDescent="0.3">
      <c r="A335">
        <f>DYN_cyclist!A335</f>
        <v>334</v>
      </c>
      <c r="B335">
        <f>DYN_cyclist!D335</f>
        <v>67</v>
      </c>
      <c r="C335">
        <f>DYN_cyclist!E335</f>
        <v>68</v>
      </c>
      <c r="D335">
        <f t="shared" si="45"/>
        <v>69</v>
      </c>
      <c r="E335">
        <f>DYN_cyclist!G335</f>
        <v>69</v>
      </c>
      <c r="F335">
        <f>DYN_cyclist!H335</f>
        <v>60</v>
      </c>
      <c r="G335">
        <f>DYN_cyclist!I335</f>
        <v>68</v>
      </c>
      <c r="H335">
        <f>DYN_cyclist!J335</f>
        <v>67</v>
      </c>
      <c r="I335">
        <f>DYN_cyclist!K335</f>
        <v>69</v>
      </c>
      <c r="J335">
        <f>DYN_cyclist!L335</f>
        <v>63</v>
      </c>
      <c r="K335">
        <f>DYN_cyclist!M335</f>
        <v>59</v>
      </c>
      <c r="L335">
        <f>DYN_cyclist!N335</f>
        <v>61</v>
      </c>
      <c r="M335">
        <f>DYN_cyclist!O335</f>
        <v>68</v>
      </c>
      <c r="N335">
        <f>DYN_cyclist!P335</f>
        <v>66</v>
      </c>
      <c r="O335">
        <f>DYN_cyclist!Q335</f>
        <v>61</v>
      </c>
      <c r="P335" s="7">
        <f t="shared" si="46"/>
        <v>59.558848487967389</v>
      </c>
      <c r="Q335" s="13">
        <f t="shared" si="47"/>
        <v>57.968016950901728</v>
      </c>
      <c r="R335" s="13">
        <f t="shared" si="48"/>
        <v>45.707936113959015</v>
      </c>
      <c r="S335" s="13">
        <f t="shared" si="49"/>
        <v>45.833410151921747</v>
      </c>
      <c r="T335" s="13">
        <f t="shared" si="50"/>
        <v>54.619603177024239</v>
      </c>
      <c r="U335" s="13">
        <f t="shared" si="51"/>
        <v>53.725030292478543</v>
      </c>
      <c r="V335" s="14">
        <f t="shared" si="52"/>
        <v>51.344752914941061</v>
      </c>
      <c r="W335">
        <f t="shared" si="53"/>
        <v>68.512601886830979</v>
      </c>
    </row>
    <row r="336" spans="1:23" x14ac:dyDescent="0.3">
      <c r="A336">
        <f>DYN_cyclist!A336</f>
        <v>335</v>
      </c>
      <c r="B336">
        <f>DYN_cyclist!D336</f>
        <v>65</v>
      </c>
      <c r="C336">
        <f>DYN_cyclist!E336</f>
        <v>70</v>
      </c>
      <c r="D336">
        <f t="shared" si="45"/>
        <v>68</v>
      </c>
      <c r="E336">
        <f>DYN_cyclist!G336</f>
        <v>65</v>
      </c>
      <c r="F336">
        <f>DYN_cyclist!H336</f>
        <v>74</v>
      </c>
      <c r="G336">
        <f>DYN_cyclist!I336</f>
        <v>70</v>
      </c>
      <c r="H336">
        <f>DYN_cyclist!J336</f>
        <v>72</v>
      </c>
      <c r="I336">
        <f>DYN_cyclist!K336</f>
        <v>73</v>
      </c>
      <c r="J336">
        <f>DYN_cyclist!L336</f>
        <v>52</v>
      </c>
      <c r="K336">
        <f>DYN_cyclist!M336</f>
        <v>56</v>
      </c>
      <c r="L336">
        <f>DYN_cyclist!N336</f>
        <v>66</v>
      </c>
      <c r="M336">
        <f>DYN_cyclist!O336</f>
        <v>69</v>
      </c>
      <c r="N336">
        <f>DYN_cyclist!P336</f>
        <v>67</v>
      </c>
      <c r="O336">
        <f>DYN_cyclist!Q336</f>
        <v>67</v>
      </c>
      <c r="P336" s="7">
        <f t="shared" si="46"/>
        <v>57.421555656071831</v>
      </c>
      <c r="Q336" s="13">
        <f t="shared" si="47"/>
        <v>62.281980834306587</v>
      </c>
      <c r="R336" s="13">
        <f t="shared" si="48"/>
        <v>44.999340188835504</v>
      </c>
      <c r="S336" s="13">
        <f t="shared" si="49"/>
        <v>63.983919367722791</v>
      </c>
      <c r="T336" s="13">
        <f t="shared" si="50"/>
        <v>46.406077833373637</v>
      </c>
      <c r="U336" s="13">
        <f t="shared" si="51"/>
        <v>57.181461694378591</v>
      </c>
      <c r="V336" s="14">
        <f t="shared" si="52"/>
        <v>49.405115132207712</v>
      </c>
      <c r="W336">
        <f t="shared" si="53"/>
        <v>71.006272767171282</v>
      </c>
    </row>
    <row r="337" spans="1:23" x14ac:dyDescent="0.3">
      <c r="A337">
        <f>DYN_cyclist!A337</f>
        <v>336</v>
      </c>
      <c r="B337">
        <f>DYN_cyclist!D337</f>
        <v>65</v>
      </c>
      <c r="C337">
        <f>DYN_cyclist!E337</f>
        <v>63</v>
      </c>
      <c r="D337">
        <f t="shared" si="45"/>
        <v>65</v>
      </c>
      <c r="E337">
        <f>DYN_cyclist!G337</f>
        <v>67</v>
      </c>
      <c r="F337">
        <f>DYN_cyclist!H337</f>
        <v>59</v>
      </c>
      <c r="G337">
        <f>DYN_cyclist!I337</f>
        <v>69</v>
      </c>
      <c r="H337">
        <f>DYN_cyclist!J337</f>
        <v>71</v>
      </c>
      <c r="I337">
        <f>DYN_cyclist!K337</f>
        <v>66</v>
      </c>
      <c r="J337">
        <f>DYN_cyclist!L337</f>
        <v>57</v>
      </c>
      <c r="K337">
        <f>DYN_cyclist!M337</f>
        <v>68</v>
      </c>
      <c r="L337">
        <f>DYN_cyclist!N337</f>
        <v>70</v>
      </c>
      <c r="M337">
        <f>DYN_cyclist!O337</f>
        <v>62</v>
      </c>
      <c r="N337">
        <f>DYN_cyclist!P337</f>
        <v>64</v>
      </c>
      <c r="O337">
        <f>DYN_cyclist!Q337</f>
        <v>58</v>
      </c>
      <c r="P337" s="7">
        <f t="shared" si="46"/>
        <v>59.612108048374218</v>
      </c>
      <c r="Q337" s="13">
        <f t="shared" si="47"/>
        <v>54.009126249913152</v>
      </c>
      <c r="R337" s="13">
        <f t="shared" si="48"/>
        <v>56.69807391145158</v>
      </c>
      <c r="S337" s="13">
        <f t="shared" si="49"/>
        <v>43.953625927193876</v>
      </c>
      <c r="T337" s="13">
        <f t="shared" si="50"/>
        <v>50.064752058927475</v>
      </c>
      <c r="U337" s="13">
        <f t="shared" si="51"/>
        <v>47.604794226073679</v>
      </c>
      <c r="V337" s="14">
        <f t="shared" si="52"/>
        <v>47.945372730168842</v>
      </c>
      <c r="W337">
        <f t="shared" si="53"/>
        <v>68.418716847410607</v>
      </c>
    </row>
    <row r="338" spans="1:23" x14ac:dyDescent="0.3">
      <c r="A338">
        <f>DYN_cyclist!A338</f>
        <v>337</v>
      </c>
      <c r="B338">
        <f>DYN_cyclist!D338</f>
        <v>70</v>
      </c>
      <c r="C338">
        <f>DYN_cyclist!E338</f>
        <v>71</v>
      </c>
      <c r="D338">
        <f t="shared" si="45"/>
        <v>74</v>
      </c>
      <c r="E338">
        <f>DYN_cyclist!G338</f>
        <v>77</v>
      </c>
      <c r="F338">
        <f>DYN_cyclist!H338</f>
        <v>68</v>
      </c>
      <c r="G338">
        <f>DYN_cyclist!I338</f>
        <v>79</v>
      </c>
      <c r="H338">
        <f>DYN_cyclist!J338</f>
        <v>72</v>
      </c>
      <c r="I338">
        <f>DYN_cyclist!K338</f>
        <v>70</v>
      </c>
      <c r="J338">
        <f>DYN_cyclist!L338</f>
        <v>65</v>
      </c>
      <c r="K338">
        <f>DYN_cyclist!M338</f>
        <v>67</v>
      </c>
      <c r="L338">
        <f>DYN_cyclist!N338</f>
        <v>71</v>
      </c>
      <c r="M338">
        <f>DYN_cyclist!O338</f>
        <v>69</v>
      </c>
      <c r="N338">
        <f>DYN_cyclist!P338</f>
        <v>70</v>
      </c>
      <c r="O338">
        <f>DYN_cyclist!Q338</f>
        <v>69</v>
      </c>
      <c r="P338" s="7">
        <f t="shared" si="46"/>
        <v>72.179735420701235</v>
      </c>
      <c r="Q338" s="13">
        <f t="shared" si="47"/>
        <v>66.989344475281143</v>
      </c>
      <c r="R338" s="13">
        <f t="shared" si="48"/>
        <v>58.030907203378995</v>
      </c>
      <c r="S338" s="13">
        <f t="shared" si="49"/>
        <v>57.671182221436901</v>
      </c>
      <c r="T338" s="13">
        <f t="shared" si="50"/>
        <v>61.246146905005482</v>
      </c>
      <c r="U338" s="13">
        <f t="shared" si="51"/>
        <v>59.23345829209601</v>
      </c>
      <c r="V338" s="14">
        <f t="shared" si="52"/>
        <v>56.685537496017837</v>
      </c>
      <c r="W338">
        <f t="shared" si="53"/>
        <v>75.130674916398149</v>
      </c>
    </row>
    <row r="339" spans="1:23" x14ac:dyDescent="0.3">
      <c r="A339">
        <f>DYN_cyclist!A339</f>
        <v>338</v>
      </c>
      <c r="B339">
        <f>DYN_cyclist!D339</f>
        <v>73</v>
      </c>
      <c r="C339">
        <f>DYN_cyclist!E339</f>
        <v>58</v>
      </c>
      <c r="D339">
        <f t="shared" si="45"/>
        <v>62</v>
      </c>
      <c r="E339">
        <f>DYN_cyclist!G339</f>
        <v>65</v>
      </c>
      <c r="F339">
        <f>DYN_cyclist!H339</f>
        <v>62</v>
      </c>
      <c r="G339">
        <f>DYN_cyclist!I339</f>
        <v>74</v>
      </c>
      <c r="H339">
        <f>DYN_cyclist!J339</f>
        <v>73</v>
      </c>
      <c r="I339">
        <f>DYN_cyclist!K339</f>
        <v>71</v>
      </c>
      <c r="J339">
        <f>DYN_cyclist!L339</f>
        <v>69</v>
      </c>
      <c r="K339">
        <f>DYN_cyclist!M339</f>
        <v>75</v>
      </c>
      <c r="L339">
        <f>DYN_cyclist!N339</f>
        <v>75</v>
      </c>
      <c r="M339">
        <f>DYN_cyclist!O339</f>
        <v>67</v>
      </c>
      <c r="N339">
        <f>DYN_cyclist!P339</f>
        <v>62</v>
      </c>
      <c r="O339">
        <f>DYN_cyclist!Q339</f>
        <v>69</v>
      </c>
      <c r="P339" s="7">
        <f t="shared" si="46"/>
        <v>61.616424739643293</v>
      </c>
      <c r="Q339" s="13">
        <f t="shared" si="47"/>
        <v>51.588895825835202</v>
      </c>
      <c r="R339" s="13">
        <f t="shared" si="48"/>
        <v>67.727386191981239</v>
      </c>
      <c r="S339" s="13">
        <f t="shared" si="49"/>
        <v>49.373549727041485</v>
      </c>
      <c r="T339" s="13">
        <f t="shared" si="50"/>
        <v>64.110969542977244</v>
      </c>
      <c r="U339" s="13">
        <f t="shared" si="51"/>
        <v>42.172286828339629</v>
      </c>
      <c r="V339" s="14">
        <f t="shared" si="52"/>
        <v>57.899980407773171</v>
      </c>
      <c r="W339">
        <f t="shared" si="53"/>
        <v>72.902584899648488</v>
      </c>
    </row>
    <row r="340" spans="1:23" x14ac:dyDescent="0.3">
      <c r="A340">
        <f>DYN_cyclist!A340</f>
        <v>339</v>
      </c>
      <c r="B340">
        <f>DYN_cyclist!D340</f>
        <v>70</v>
      </c>
      <c r="C340">
        <f>DYN_cyclist!E340</f>
        <v>55</v>
      </c>
      <c r="D340">
        <f t="shared" si="45"/>
        <v>59</v>
      </c>
      <c r="E340">
        <f>DYN_cyclist!G340</f>
        <v>63</v>
      </c>
      <c r="F340">
        <f>DYN_cyclist!H340</f>
        <v>61</v>
      </c>
      <c r="G340">
        <f>DYN_cyclist!I340</f>
        <v>71</v>
      </c>
      <c r="H340">
        <f>DYN_cyclist!J340</f>
        <v>68</v>
      </c>
      <c r="I340">
        <f>DYN_cyclist!K340</f>
        <v>74</v>
      </c>
      <c r="J340">
        <f>DYN_cyclist!L340</f>
        <v>65</v>
      </c>
      <c r="K340">
        <f>DYN_cyclist!M340</f>
        <v>76</v>
      </c>
      <c r="L340">
        <f>DYN_cyclist!N340</f>
        <v>76</v>
      </c>
      <c r="M340">
        <f>DYN_cyclist!O340</f>
        <v>62</v>
      </c>
      <c r="N340">
        <f>DYN_cyclist!P340</f>
        <v>59</v>
      </c>
      <c r="O340">
        <f>DYN_cyclist!Q340</f>
        <v>63</v>
      </c>
      <c r="P340" s="7">
        <f t="shared" si="46"/>
        <v>58.295624512127418</v>
      </c>
      <c r="Q340" s="13">
        <f t="shared" si="47"/>
        <v>47.940712571535833</v>
      </c>
      <c r="R340" s="13">
        <f t="shared" si="48"/>
        <v>68.317926509287403</v>
      </c>
      <c r="S340" s="13">
        <f t="shared" si="49"/>
        <v>46.075422042090459</v>
      </c>
      <c r="T340" s="13">
        <f t="shared" si="50"/>
        <v>58.641180985472737</v>
      </c>
      <c r="U340" s="13">
        <f t="shared" si="51"/>
        <v>38.480790552582789</v>
      </c>
      <c r="V340" s="14">
        <f t="shared" si="52"/>
        <v>53.03696087926091</v>
      </c>
      <c r="W340">
        <f t="shared" si="53"/>
        <v>72.710379391753932</v>
      </c>
    </row>
    <row r="341" spans="1:23" x14ac:dyDescent="0.3">
      <c r="A341">
        <f>DYN_cyclist!A341</f>
        <v>340</v>
      </c>
      <c r="B341">
        <f>DYN_cyclist!D341</f>
        <v>69</v>
      </c>
      <c r="C341">
        <f>DYN_cyclist!E341</f>
        <v>62</v>
      </c>
      <c r="D341">
        <f t="shared" si="45"/>
        <v>62</v>
      </c>
      <c r="E341">
        <f>DYN_cyclist!G341</f>
        <v>62</v>
      </c>
      <c r="F341">
        <f>DYN_cyclist!H341</f>
        <v>63</v>
      </c>
      <c r="G341">
        <f>DYN_cyclist!I341</f>
        <v>66</v>
      </c>
      <c r="H341">
        <f>DYN_cyclist!J341</f>
        <v>67</v>
      </c>
      <c r="I341">
        <f>DYN_cyclist!K341</f>
        <v>65</v>
      </c>
      <c r="J341">
        <f>DYN_cyclist!L341</f>
        <v>60</v>
      </c>
      <c r="K341">
        <f>DYN_cyclist!M341</f>
        <v>70</v>
      </c>
      <c r="L341">
        <f>DYN_cyclist!N341</f>
        <v>69</v>
      </c>
      <c r="M341">
        <f>DYN_cyclist!O341</f>
        <v>60</v>
      </c>
      <c r="N341">
        <f>DYN_cyclist!P341</f>
        <v>57</v>
      </c>
      <c r="O341">
        <f>DYN_cyclist!Q341</f>
        <v>63</v>
      </c>
      <c r="P341" s="7">
        <f t="shared" si="46"/>
        <v>55.98947073847863</v>
      </c>
      <c r="Q341" s="13">
        <f t="shared" si="47"/>
        <v>51.176966156066086</v>
      </c>
      <c r="R341" s="13">
        <f t="shared" si="48"/>
        <v>58.865708366790592</v>
      </c>
      <c r="S341" s="13">
        <f t="shared" si="49"/>
        <v>48.712865810427267</v>
      </c>
      <c r="T341" s="13">
        <f t="shared" si="50"/>
        <v>52.632727843604101</v>
      </c>
      <c r="U341" s="13">
        <f t="shared" si="51"/>
        <v>45.806520547037543</v>
      </c>
      <c r="V341" s="14">
        <f t="shared" si="52"/>
        <v>52.063868556865238</v>
      </c>
      <c r="W341">
        <f t="shared" si="53"/>
        <v>67.985374232704885</v>
      </c>
    </row>
    <row r="342" spans="1:23" x14ac:dyDescent="0.3">
      <c r="A342">
        <f>DYN_cyclist!A342</f>
        <v>341</v>
      </c>
      <c r="B342">
        <f>DYN_cyclist!D342</f>
        <v>62</v>
      </c>
      <c r="C342">
        <f>DYN_cyclist!E342</f>
        <v>64</v>
      </c>
      <c r="D342">
        <f t="shared" si="45"/>
        <v>64</v>
      </c>
      <c r="E342">
        <f>DYN_cyclist!G342</f>
        <v>63</v>
      </c>
      <c r="F342">
        <f>DYN_cyclist!H342</f>
        <v>68</v>
      </c>
      <c r="G342">
        <f>DYN_cyclist!I342</f>
        <v>61</v>
      </c>
      <c r="H342">
        <f>DYN_cyclist!J342</f>
        <v>61</v>
      </c>
      <c r="I342">
        <f>DYN_cyclist!K342</f>
        <v>52</v>
      </c>
      <c r="J342">
        <f>DYN_cyclist!L342</f>
        <v>62</v>
      </c>
      <c r="K342">
        <f>DYN_cyclist!M342</f>
        <v>51</v>
      </c>
      <c r="L342">
        <f>DYN_cyclist!N342</f>
        <v>57</v>
      </c>
      <c r="M342">
        <f>DYN_cyclist!O342</f>
        <v>60</v>
      </c>
      <c r="N342">
        <f>DYN_cyclist!P342</f>
        <v>55</v>
      </c>
      <c r="O342">
        <f>DYN_cyclist!Q342</f>
        <v>68</v>
      </c>
      <c r="P342" s="7">
        <f t="shared" si="46"/>
        <v>49.951889968987423</v>
      </c>
      <c r="Q342" s="13">
        <f t="shared" si="47"/>
        <v>51.133189606736408</v>
      </c>
      <c r="R342" s="13">
        <f t="shared" si="48"/>
        <v>36.622557774386934</v>
      </c>
      <c r="S342" s="13">
        <f t="shared" si="49"/>
        <v>55.189128984402892</v>
      </c>
      <c r="T342" s="13">
        <f t="shared" si="50"/>
        <v>49.458914369896391</v>
      </c>
      <c r="U342" s="13">
        <f t="shared" si="51"/>
        <v>46.844712200294694</v>
      </c>
      <c r="V342" s="14">
        <f t="shared" si="52"/>
        <v>44.163156992672825</v>
      </c>
      <c r="W342">
        <f t="shared" si="53"/>
        <v>65.704607047291518</v>
      </c>
    </row>
    <row r="343" spans="1:23" x14ac:dyDescent="0.3">
      <c r="A343">
        <f>DYN_cyclist!A343</f>
        <v>342</v>
      </c>
      <c r="B343">
        <f>DYN_cyclist!D343</f>
        <v>71</v>
      </c>
      <c r="C343">
        <f>DYN_cyclist!E343</f>
        <v>69</v>
      </c>
      <c r="D343">
        <f t="shared" si="45"/>
        <v>70</v>
      </c>
      <c r="E343">
        <f>DYN_cyclist!G343</f>
        <v>70</v>
      </c>
      <c r="F343">
        <f>DYN_cyclist!H343</f>
        <v>68</v>
      </c>
      <c r="G343">
        <f>DYN_cyclist!I343</f>
        <v>71</v>
      </c>
      <c r="H343">
        <f>DYN_cyclist!J343</f>
        <v>68</v>
      </c>
      <c r="I343">
        <f>DYN_cyclist!K343</f>
        <v>72</v>
      </c>
      <c r="J343">
        <f>DYN_cyclist!L343</f>
        <v>60</v>
      </c>
      <c r="K343">
        <f>DYN_cyclist!M343</f>
        <v>62</v>
      </c>
      <c r="L343">
        <f>DYN_cyclist!N343</f>
        <v>66</v>
      </c>
      <c r="M343">
        <f>DYN_cyclist!O343</f>
        <v>68</v>
      </c>
      <c r="N343">
        <f>DYN_cyclist!P343</f>
        <v>65</v>
      </c>
      <c r="O343">
        <f>DYN_cyclist!Q343</f>
        <v>66</v>
      </c>
      <c r="P343" s="7">
        <f t="shared" si="46"/>
        <v>63.130299362142992</v>
      </c>
      <c r="Q343" s="13">
        <f t="shared" si="47"/>
        <v>61.435644033706076</v>
      </c>
      <c r="R343" s="13">
        <f t="shared" si="48"/>
        <v>51.206636995874511</v>
      </c>
      <c r="S343" s="13">
        <f t="shared" si="49"/>
        <v>56.111411190010784</v>
      </c>
      <c r="T343" s="13">
        <f t="shared" si="50"/>
        <v>54.904973150053017</v>
      </c>
      <c r="U343" s="13">
        <f t="shared" si="51"/>
        <v>55.637112626344354</v>
      </c>
      <c r="V343" s="14">
        <f t="shared" si="52"/>
        <v>56.614872953169794</v>
      </c>
      <c r="W343">
        <f t="shared" si="53"/>
        <v>70.529435630991088</v>
      </c>
    </row>
    <row r="344" spans="1:23" x14ac:dyDescent="0.3">
      <c r="A344">
        <f>DYN_cyclist!A344</f>
        <v>343</v>
      </c>
      <c r="B344">
        <f>DYN_cyclist!D344</f>
        <v>69</v>
      </c>
      <c r="C344">
        <f>DYN_cyclist!E344</f>
        <v>70</v>
      </c>
      <c r="D344">
        <f t="shared" si="45"/>
        <v>74</v>
      </c>
      <c r="E344">
        <f>DYN_cyclist!G344</f>
        <v>77</v>
      </c>
      <c r="F344">
        <f>DYN_cyclist!H344</f>
        <v>59</v>
      </c>
      <c r="G344">
        <f>DYN_cyclist!I344</f>
        <v>75</v>
      </c>
      <c r="H344">
        <f>DYN_cyclist!J344</f>
        <v>76</v>
      </c>
      <c r="I344">
        <f>DYN_cyclist!K344</f>
        <v>71</v>
      </c>
      <c r="J344">
        <f>DYN_cyclist!L344</f>
        <v>61</v>
      </c>
      <c r="K344">
        <f>DYN_cyclist!M344</f>
        <v>64</v>
      </c>
      <c r="L344">
        <f>DYN_cyclist!N344</f>
        <v>71</v>
      </c>
      <c r="M344">
        <f>DYN_cyclist!O344</f>
        <v>71</v>
      </c>
      <c r="N344">
        <f>DYN_cyclist!P344</f>
        <v>68</v>
      </c>
      <c r="O344">
        <f>DYN_cyclist!Q344</f>
        <v>59</v>
      </c>
      <c r="P344" s="7">
        <f t="shared" si="46"/>
        <v>71.391306358256259</v>
      </c>
      <c r="Q344" s="13">
        <f t="shared" si="47"/>
        <v>65.394711490613872</v>
      </c>
      <c r="R344" s="13">
        <f t="shared" si="48"/>
        <v>54.840018982259643</v>
      </c>
      <c r="S344" s="13">
        <f t="shared" si="49"/>
        <v>45.715828001163246</v>
      </c>
      <c r="T344" s="13">
        <f t="shared" si="50"/>
        <v>57.520231503134234</v>
      </c>
      <c r="U344" s="13">
        <f t="shared" si="51"/>
        <v>58.061005780631064</v>
      </c>
      <c r="V344" s="14">
        <f t="shared" si="52"/>
        <v>55.117044440904749</v>
      </c>
      <c r="W344">
        <f t="shared" si="53"/>
        <v>74.637872608570476</v>
      </c>
    </row>
    <row r="345" spans="1:23" x14ac:dyDescent="0.3">
      <c r="A345">
        <f>DYN_cyclist!A345</f>
        <v>344</v>
      </c>
      <c r="B345">
        <f>DYN_cyclist!D345</f>
        <v>66</v>
      </c>
      <c r="C345">
        <f>DYN_cyclist!E345</f>
        <v>67</v>
      </c>
      <c r="D345">
        <f t="shared" si="45"/>
        <v>65</v>
      </c>
      <c r="E345">
        <f>DYN_cyclist!G345</f>
        <v>63</v>
      </c>
      <c r="F345">
        <f>DYN_cyclist!H345</f>
        <v>64</v>
      </c>
      <c r="G345">
        <f>DYN_cyclist!I345</f>
        <v>66</v>
      </c>
      <c r="H345">
        <f>DYN_cyclist!J345</f>
        <v>67</v>
      </c>
      <c r="I345">
        <f>DYN_cyclist!K345</f>
        <v>70</v>
      </c>
      <c r="J345">
        <f>DYN_cyclist!L345</f>
        <v>58</v>
      </c>
      <c r="K345">
        <f>DYN_cyclist!M345</f>
        <v>63</v>
      </c>
      <c r="L345">
        <f>DYN_cyclist!N345</f>
        <v>61</v>
      </c>
      <c r="M345">
        <f>DYN_cyclist!O345</f>
        <v>62</v>
      </c>
      <c r="N345">
        <f>DYN_cyclist!P345</f>
        <v>68</v>
      </c>
      <c r="O345">
        <f>DYN_cyclist!Q345</f>
        <v>60</v>
      </c>
      <c r="P345" s="7">
        <f t="shared" si="46"/>
        <v>54.810208312455138</v>
      </c>
      <c r="Q345" s="13">
        <f t="shared" si="47"/>
        <v>55.626442910881806</v>
      </c>
      <c r="R345" s="13">
        <f t="shared" si="48"/>
        <v>48.790412203242482</v>
      </c>
      <c r="S345" s="13">
        <f t="shared" si="49"/>
        <v>49.60822946921256</v>
      </c>
      <c r="T345" s="13">
        <f t="shared" si="50"/>
        <v>49.074976647011773</v>
      </c>
      <c r="U345" s="13">
        <f t="shared" si="51"/>
        <v>52.210459439901527</v>
      </c>
      <c r="V345" s="14">
        <f t="shared" si="52"/>
        <v>49.26508502707869</v>
      </c>
      <c r="W345">
        <f t="shared" si="53"/>
        <v>66.283263448837133</v>
      </c>
    </row>
    <row r="346" spans="1:23" x14ac:dyDescent="0.3">
      <c r="A346">
        <f>DYN_cyclist!A346</f>
        <v>345</v>
      </c>
      <c r="B346">
        <f>DYN_cyclist!D346</f>
        <v>66</v>
      </c>
      <c r="C346">
        <f>DYN_cyclist!E346</f>
        <v>65</v>
      </c>
      <c r="D346">
        <f t="shared" si="45"/>
        <v>65</v>
      </c>
      <c r="E346">
        <f>DYN_cyclist!G346</f>
        <v>65</v>
      </c>
      <c r="F346">
        <f>DYN_cyclist!H346</f>
        <v>60</v>
      </c>
      <c r="G346">
        <f>DYN_cyclist!I346</f>
        <v>53</v>
      </c>
      <c r="H346">
        <f>DYN_cyclist!J346</f>
        <v>57</v>
      </c>
      <c r="I346">
        <f>DYN_cyclist!K346</f>
        <v>60</v>
      </c>
      <c r="J346">
        <f>DYN_cyclist!L346</f>
        <v>61</v>
      </c>
      <c r="K346">
        <f>DYN_cyclist!M346</f>
        <v>59</v>
      </c>
      <c r="L346">
        <f>DYN_cyclist!N346</f>
        <v>56</v>
      </c>
      <c r="M346">
        <f>DYN_cyclist!O346</f>
        <v>58</v>
      </c>
      <c r="N346">
        <f>DYN_cyclist!P346</f>
        <v>63</v>
      </c>
      <c r="O346">
        <f>DYN_cyclist!Q346</f>
        <v>62</v>
      </c>
      <c r="P346" s="7">
        <f t="shared" si="46"/>
        <v>52.823414460800912</v>
      </c>
      <c r="Q346" s="13">
        <f t="shared" si="47"/>
        <v>51.055505380234145</v>
      </c>
      <c r="R346" s="13">
        <f t="shared" si="48"/>
        <v>43.052616215804449</v>
      </c>
      <c r="S346" s="13">
        <f t="shared" si="49"/>
        <v>44.812877163145629</v>
      </c>
      <c r="T346" s="13">
        <f t="shared" si="50"/>
        <v>49.666124473875108</v>
      </c>
      <c r="U346" s="13">
        <f t="shared" si="51"/>
        <v>48.25693172598686</v>
      </c>
      <c r="V346" s="14">
        <f t="shared" si="52"/>
        <v>48.298695444409049</v>
      </c>
      <c r="W346">
        <f t="shared" si="53"/>
        <v>64.494659640955987</v>
      </c>
    </row>
    <row r="347" spans="1:23" x14ac:dyDescent="0.3">
      <c r="A347">
        <f>DYN_cyclist!A347</f>
        <v>346</v>
      </c>
      <c r="B347">
        <f>DYN_cyclist!D347</f>
        <v>66</v>
      </c>
      <c r="C347">
        <f>DYN_cyclist!E347</f>
        <v>68</v>
      </c>
      <c r="D347">
        <f t="shared" si="45"/>
        <v>71</v>
      </c>
      <c r="E347">
        <f>DYN_cyclist!G347</f>
        <v>74</v>
      </c>
      <c r="F347">
        <f>DYN_cyclist!H347</f>
        <v>50</v>
      </c>
      <c r="G347">
        <f>DYN_cyclist!I347</f>
        <v>70</v>
      </c>
      <c r="H347">
        <f>DYN_cyclist!J347</f>
        <v>70</v>
      </c>
      <c r="I347">
        <f>DYN_cyclist!K347</f>
        <v>65</v>
      </c>
      <c r="J347">
        <f>DYN_cyclist!L347</f>
        <v>63</v>
      </c>
      <c r="K347">
        <f>DYN_cyclist!M347</f>
        <v>68</v>
      </c>
      <c r="L347">
        <f>DYN_cyclist!N347</f>
        <v>72</v>
      </c>
      <c r="M347">
        <f>DYN_cyclist!O347</f>
        <v>79</v>
      </c>
      <c r="N347">
        <f>DYN_cyclist!P347</f>
        <v>64</v>
      </c>
      <c r="O347">
        <f>DYN_cyclist!Q347</f>
        <v>52</v>
      </c>
      <c r="P347" s="7">
        <f t="shared" si="46"/>
        <v>67.322897880581252</v>
      </c>
      <c r="Q347" s="13">
        <f t="shared" si="47"/>
        <v>59.08976893298486</v>
      </c>
      <c r="R347" s="13">
        <f t="shared" si="48"/>
        <v>57.9401019224482</v>
      </c>
      <c r="S347" s="13">
        <f t="shared" si="49"/>
        <v>34.954428009261818</v>
      </c>
      <c r="T347" s="13">
        <f t="shared" si="50"/>
        <v>57.917701870128894</v>
      </c>
      <c r="U347" s="13">
        <f t="shared" si="51"/>
        <v>54.57898955734295</v>
      </c>
      <c r="V347" s="14">
        <f t="shared" si="52"/>
        <v>51.168039598598277</v>
      </c>
      <c r="W347">
        <f t="shared" si="53"/>
        <v>72.28483701827065</v>
      </c>
    </row>
    <row r="348" spans="1:23" x14ac:dyDescent="0.3">
      <c r="A348">
        <f>DYN_cyclist!A348</f>
        <v>347</v>
      </c>
      <c r="B348">
        <f>DYN_cyclist!D348</f>
        <v>68</v>
      </c>
      <c r="C348">
        <f>DYN_cyclist!E348</f>
        <v>65</v>
      </c>
      <c r="D348">
        <f t="shared" si="45"/>
        <v>67</v>
      </c>
      <c r="E348">
        <f>DYN_cyclist!G348</f>
        <v>69</v>
      </c>
      <c r="F348">
        <f>DYN_cyclist!H348</f>
        <v>57</v>
      </c>
      <c r="G348">
        <f>DYN_cyclist!I348</f>
        <v>69</v>
      </c>
      <c r="H348">
        <f>DYN_cyclist!J348</f>
        <v>70</v>
      </c>
      <c r="I348">
        <f>DYN_cyclist!K348</f>
        <v>66</v>
      </c>
      <c r="J348">
        <f>DYN_cyclist!L348</f>
        <v>66</v>
      </c>
      <c r="K348">
        <f>DYN_cyclist!M348</f>
        <v>65</v>
      </c>
      <c r="L348">
        <f>DYN_cyclist!N348</f>
        <v>68</v>
      </c>
      <c r="M348">
        <f>DYN_cyclist!O348</f>
        <v>71</v>
      </c>
      <c r="N348">
        <f>DYN_cyclist!P348</f>
        <v>68</v>
      </c>
      <c r="O348">
        <f>DYN_cyclist!Q348</f>
        <v>58</v>
      </c>
      <c r="P348" s="7">
        <f t="shared" si="46"/>
        <v>61.541397370024789</v>
      </c>
      <c r="Q348" s="13">
        <f t="shared" si="47"/>
        <v>55.723982718977751</v>
      </c>
      <c r="R348" s="13">
        <f t="shared" si="48"/>
        <v>53.748185163795924</v>
      </c>
      <c r="S348" s="13">
        <f t="shared" si="49"/>
        <v>42.13636260965275</v>
      </c>
      <c r="T348" s="13">
        <f t="shared" si="50"/>
        <v>58.944780546492801</v>
      </c>
      <c r="U348" s="13">
        <f t="shared" si="51"/>
        <v>50.185492623481139</v>
      </c>
      <c r="V348" s="14">
        <f t="shared" si="52"/>
        <v>52.528799681427202</v>
      </c>
      <c r="W348">
        <f t="shared" si="53"/>
        <v>69.553728526042036</v>
      </c>
    </row>
    <row r="349" spans="1:23" x14ac:dyDescent="0.3">
      <c r="A349">
        <f>DYN_cyclist!A349</f>
        <v>348</v>
      </c>
      <c r="B349">
        <f>DYN_cyclist!D349</f>
        <v>78</v>
      </c>
      <c r="C349">
        <f>DYN_cyclist!E349</f>
        <v>62</v>
      </c>
      <c r="D349">
        <f t="shared" si="45"/>
        <v>63</v>
      </c>
      <c r="E349">
        <f>DYN_cyclist!G349</f>
        <v>64</v>
      </c>
      <c r="F349">
        <f>DYN_cyclist!H349</f>
        <v>63</v>
      </c>
      <c r="G349">
        <f>DYN_cyclist!I349</f>
        <v>74</v>
      </c>
      <c r="H349">
        <f>DYN_cyclist!J349</f>
        <v>77</v>
      </c>
      <c r="I349">
        <f>DYN_cyclist!K349</f>
        <v>81</v>
      </c>
      <c r="J349">
        <f>DYN_cyclist!L349</f>
        <v>50</v>
      </c>
      <c r="K349">
        <f>DYN_cyclist!M349</f>
        <v>80</v>
      </c>
      <c r="L349">
        <f>DYN_cyclist!N349</f>
        <v>80</v>
      </c>
      <c r="M349">
        <f>DYN_cyclist!O349</f>
        <v>61</v>
      </c>
      <c r="N349">
        <f>DYN_cyclist!P349</f>
        <v>68</v>
      </c>
      <c r="O349">
        <f>DYN_cyclist!Q349</f>
        <v>81</v>
      </c>
      <c r="P349" s="7">
        <f t="shared" si="46"/>
        <v>65.42766703592855</v>
      </c>
      <c r="Q349" s="13">
        <f t="shared" si="47"/>
        <v>56.440845808741159</v>
      </c>
      <c r="R349" s="13">
        <f t="shared" si="48"/>
        <v>78.38497667195287</v>
      </c>
      <c r="S349" s="13">
        <f t="shared" si="49"/>
        <v>54.574605721269407</v>
      </c>
      <c r="T349" s="13">
        <f t="shared" si="50"/>
        <v>52.201589238295419</v>
      </c>
      <c r="U349" s="13">
        <f t="shared" si="51"/>
        <v>48.119970598949195</v>
      </c>
      <c r="V349" s="14">
        <f t="shared" si="52"/>
        <v>64.23058818094934</v>
      </c>
      <c r="W349">
        <f t="shared" si="53"/>
        <v>77.737850917959392</v>
      </c>
    </row>
    <row r="350" spans="1:23" x14ac:dyDescent="0.3">
      <c r="A350">
        <f>DYN_cyclist!A350</f>
        <v>349</v>
      </c>
      <c r="B350">
        <f>DYN_cyclist!D350</f>
        <v>67</v>
      </c>
      <c r="C350">
        <f>DYN_cyclist!E350</f>
        <v>58</v>
      </c>
      <c r="D350">
        <f t="shared" si="45"/>
        <v>60</v>
      </c>
      <c r="E350">
        <f>DYN_cyclist!G350</f>
        <v>62</v>
      </c>
      <c r="F350">
        <f>DYN_cyclist!H350</f>
        <v>58</v>
      </c>
      <c r="G350">
        <f>DYN_cyclist!I350</f>
        <v>65</v>
      </c>
      <c r="H350">
        <f>DYN_cyclist!J350</f>
        <v>68</v>
      </c>
      <c r="I350">
        <f>DYN_cyclist!K350</f>
        <v>65</v>
      </c>
      <c r="J350">
        <f>DYN_cyclist!L350</f>
        <v>58</v>
      </c>
      <c r="K350">
        <f>DYN_cyclist!M350</f>
        <v>63</v>
      </c>
      <c r="L350">
        <f>DYN_cyclist!N350</f>
        <v>63</v>
      </c>
      <c r="M350">
        <f>DYN_cyclist!O350</f>
        <v>66</v>
      </c>
      <c r="N350">
        <f>DYN_cyclist!P350</f>
        <v>60</v>
      </c>
      <c r="O350">
        <f>DYN_cyclist!Q350</f>
        <v>58</v>
      </c>
      <c r="P350" s="7">
        <f t="shared" si="46"/>
        <v>52.630070903698488</v>
      </c>
      <c r="Q350" s="13">
        <f t="shared" si="47"/>
        <v>47.469510750184398</v>
      </c>
      <c r="R350" s="13">
        <f t="shared" si="48"/>
        <v>49.371347055903328</v>
      </c>
      <c r="S350" s="13">
        <f t="shared" si="49"/>
        <v>42.025168991323483</v>
      </c>
      <c r="T350" s="13">
        <f t="shared" si="50"/>
        <v>49.342974734844958</v>
      </c>
      <c r="U350" s="13">
        <f t="shared" si="51"/>
        <v>40.704291850161511</v>
      </c>
      <c r="V350" s="14">
        <f t="shared" si="52"/>
        <v>49.474168939152591</v>
      </c>
      <c r="W350">
        <f t="shared" si="53"/>
        <v>64.241085201228231</v>
      </c>
    </row>
    <row r="351" spans="1:23" x14ac:dyDescent="0.3">
      <c r="A351">
        <f>DYN_cyclist!A351</f>
        <v>350</v>
      </c>
      <c r="B351">
        <f>DYN_cyclist!D351</f>
        <v>67</v>
      </c>
      <c r="C351">
        <f>DYN_cyclist!E351</f>
        <v>59</v>
      </c>
      <c r="D351">
        <f t="shared" si="45"/>
        <v>62</v>
      </c>
      <c r="E351">
        <f>DYN_cyclist!G351</f>
        <v>64</v>
      </c>
      <c r="F351">
        <f>DYN_cyclist!H351</f>
        <v>59</v>
      </c>
      <c r="G351">
        <f>DYN_cyclist!I351</f>
        <v>65</v>
      </c>
      <c r="H351">
        <f>DYN_cyclist!J351</f>
        <v>66</v>
      </c>
      <c r="I351">
        <f>DYN_cyclist!K351</f>
        <v>65</v>
      </c>
      <c r="J351">
        <f>DYN_cyclist!L351</f>
        <v>58</v>
      </c>
      <c r="K351">
        <f>DYN_cyclist!M351</f>
        <v>64</v>
      </c>
      <c r="L351">
        <f>DYN_cyclist!N351</f>
        <v>70</v>
      </c>
      <c r="M351">
        <f>DYN_cyclist!O351</f>
        <v>58</v>
      </c>
      <c r="N351">
        <f>DYN_cyclist!P351</f>
        <v>67</v>
      </c>
      <c r="O351">
        <f>DYN_cyclist!Q351</f>
        <v>66</v>
      </c>
      <c r="P351" s="7">
        <f t="shared" si="46"/>
        <v>55.431898917945318</v>
      </c>
      <c r="Q351" s="13">
        <f t="shared" si="47"/>
        <v>48.916316867734345</v>
      </c>
      <c r="R351" s="13">
        <f t="shared" si="48"/>
        <v>53.126224676027462</v>
      </c>
      <c r="S351" s="13">
        <f t="shared" si="49"/>
        <v>44.882181901175393</v>
      </c>
      <c r="T351" s="13">
        <f t="shared" si="50"/>
        <v>50.349727216383613</v>
      </c>
      <c r="U351" s="13">
        <f t="shared" si="51"/>
        <v>42.244200676808823</v>
      </c>
      <c r="V351" s="14">
        <f t="shared" si="52"/>
        <v>49.240196559413818</v>
      </c>
      <c r="W351">
        <f t="shared" si="53"/>
        <v>66.015065659848176</v>
      </c>
    </row>
    <row r="352" spans="1:23" x14ac:dyDescent="0.3">
      <c r="A352">
        <f>DYN_cyclist!A352</f>
        <v>351</v>
      </c>
      <c r="B352">
        <f>DYN_cyclist!D352</f>
        <v>68</v>
      </c>
      <c r="C352">
        <f>DYN_cyclist!E352</f>
        <v>68</v>
      </c>
      <c r="D352">
        <f t="shared" si="45"/>
        <v>68</v>
      </c>
      <c r="E352">
        <f>DYN_cyclist!G352</f>
        <v>68</v>
      </c>
      <c r="F352">
        <f>DYN_cyclist!H352</f>
        <v>60</v>
      </c>
      <c r="G352">
        <f>DYN_cyclist!I352</f>
        <v>71</v>
      </c>
      <c r="H352">
        <f>DYN_cyclist!J352</f>
        <v>70</v>
      </c>
      <c r="I352">
        <f>DYN_cyclist!K352</f>
        <v>70</v>
      </c>
      <c r="J352">
        <f>DYN_cyclist!L352</f>
        <v>63</v>
      </c>
      <c r="K352">
        <f>DYN_cyclist!M352</f>
        <v>66</v>
      </c>
      <c r="L352">
        <f>DYN_cyclist!N352</f>
        <v>65</v>
      </c>
      <c r="M352">
        <f>DYN_cyclist!O352</f>
        <v>67</v>
      </c>
      <c r="N352">
        <f>DYN_cyclist!P352</f>
        <v>65</v>
      </c>
      <c r="O352">
        <f>DYN_cyclist!Q352</f>
        <v>65</v>
      </c>
      <c r="P352" s="7">
        <f t="shared" si="46"/>
        <v>61.178896710499586</v>
      </c>
      <c r="Q352" s="13">
        <f t="shared" si="47"/>
        <v>58.458750301328237</v>
      </c>
      <c r="R352" s="13">
        <f t="shared" si="48"/>
        <v>53.722135995131744</v>
      </c>
      <c r="S352" s="13">
        <f t="shared" si="49"/>
        <v>47.020312766654513</v>
      </c>
      <c r="T352" s="13">
        <f t="shared" si="50"/>
        <v>55.75957187849928</v>
      </c>
      <c r="U352" s="13">
        <f t="shared" si="51"/>
        <v>54.147346918871207</v>
      </c>
      <c r="V352" s="14">
        <f t="shared" si="52"/>
        <v>52.568288690665817</v>
      </c>
      <c r="W352">
        <f t="shared" si="53"/>
        <v>69.338036106288442</v>
      </c>
    </row>
    <row r="353" spans="1:23" x14ac:dyDescent="0.3">
      <c r="A353">
        <f>DYN_cyclist!A353</f>
        <v>352</v>
      </c>
      <c r="B353">
        <f>DYN_cyclist!D353</f>
        <v>74</v>
      </c>
      <c r="C353">
        <f>DYN_cyclist!E353</f>
        <v>59</v>
      </c>
      <c r="D353">
        <f t="shared" si="45"/>
        <v>60</v>
      </c>
      <c r="E353">
        <f>DYN_cyclist!G353</f>
        <v>60</v>
      </c>
      <c r="F353">
        <f>DYN_cyclist!H353</f>
        <v>58</v>
      </c>
      <c r="G353">
        <f>DYN_cyclist!I353</f>
        <v>70</v>
      </c>
      <c r="H353">
        <f>DYN_cyclist!J353</f>
        <v>73</v>
      </c>
      <c r="I353">
        <f>DYN_cyclist!K353</f>
        <v>73</v>
      </c>
      <c r="J353">
        <f>DYN_cyclist!L353</f>
        <v>66</v>
      </c>
      <c r="K353">
        <f>DYN_cyclist!M353</f>
        <v>78</v>
      </c>
      <c r="L353">
        <f>DYN_cyclist!N353</f>
        <v>76</v>
      </c>
      <c r="M353">
        <f>DYN_cyclist!O353</f>
        <v>58</v>
      </c>
      <c r="N353">
        <f>DYN_cyclist!P353</f>
        <v>63</v>
      </c>
      <c r="O353">
        <f>DYN_cyclist!Q353</f>
        <v>58</v>
      </c>
      <c r="P353" s="7">
        <f t="shared" si="46"/>
        <v>58.800183572811854</v>
      </c>
      <c r="Q353" s="13">
        <f t="shared" si="47"/>
        <v>49.931956379638819</v>
      </c>
      <c r="R353" s="13">
        <f t="shared" si="48"/>
        <v>72.01833678635856</v>
      </c>
      <c r="S353" s="13">
        <f t="shared" si="49"/>
        <v>42.653884742668033</v>
      </c>
      <c r="T353" s="13">
        <f t="shared" si="50"/>
        <v>60.830460564349622</v>
      </c>
      <c r="U353" s="13">
        <f t="shared" si="51"/>
        <v>43.323417150147947</v>
      </c>
      <c r="V353" s="14">
        <f t="shared" si="52"/>
        <v>58.172558489964956</v>
      </c>
      <c r="W353">
        <f t="shared" si="53"/>
        <v>74.566621941998434</v>
      </c>
    </row>
    <row r="354" spans="1:23" x14ac:dyDescent="0.3">
      <c r="A354">
        <f>DYN_cyclist!A354</f>
        <v>353</v>
      </c>
      <c r="B354">
        <f>DYN_cyclist!D354</f>
        <v>70</v>
      </c>
      <c r="C354">
        <f>DYN_cyclist!E354</f>
        <v>72</v>
      </c>
      <c r="D354">
        <f t="shared" si="45"/>
        <v>74</v>
      </c>
      <c r="E354">
        <f>DYN_cyclist!G354</f>
        <v>75</v>
      </c>
      <c r="F354">
        <f>DYN_cyclist!H354</f>
        <v>72</v>
      </c>
      <c r="G354">
        <f>DYN_cyclist!I354</f>
        <v>72</v>
      </c>
      <c r="H354">
        <f>DYN_cyclist!J354</f>
        <v>73</v>
      </c>
      <c r="I354">
        <f>DYN_cyclist!K354</f>
        <v>76</v>
      </c>
      <c r="J354">
        <f>DYN_cyclist!L354</f>
        <v>55</v>
      </c>
      <c r="K354">
        <f>DYN_cyclist!M354</f>
        <v>64</v>
      </c>
      <c r="L354">
        <f>DYN_cyclist!N354</f>
        <v>72</v>
      </c>
      <c r="M354">
        <f>DYN_cyclist!O354</f>
        <v>71</v>
      </c>
      <c r="N354">
        <f>DYN_cyclist!P354</f>
        <v>68</v>
      </c>
      <c r="O354">
        <f>DYN_cyclist!Q354</f>
        <v>72</v>
      </c>
      <c r="P354" s="7">
        <f t="shared" si="46"/>
        <v>69.954828390731436</v>
      </c>
      <c r="Q354" s="13">
        <f t="shared" si="47"/>
        <v>68.495658418972383</v>
      </c>
      <c r="R354" s="13">
        <f t="shared" si="48"/>
        <v>55.541921111086985</v>
      </c>
      <c r="S354" s="13">
        <f t="shared" si="49"/>
        <v>63.427708996403496</v>
      </c>
      <c r="T354" s="13">
        <f t="shared" si="50"/>
        <v>53.126492367329476</v>
      </c>
      <c r="U354" s="13">
        <f t="shared" si="51"/>
        <v>60.953369989069209</v>
      </c>
      <c r="V354" s="14">
        <f t="shared" si="52"/>
        <v>56.456293405543164</v>
      </c>
      <c r="W354">
        <f t="shared" si="53"/>
        <v>74.283000702613748</v>
      </c>
    </row>
    <row r="355" spans="1:23" x14ac:dyDescent="0.3">
      <c r="A355">
        <f>DYN_cyclist!A355</f>
        <v>354</v>
      </c>
      <c r="B355">
        <f>DYN_cyclist!D355</f>
        <v>67</v>
      </c>
      <c r="C355">
        <f>DYN_cyclist!E355</f>
        <v>59</v>
      </c>
      <c r="D355">
        <f t="shared" si="45"/>
        <v>63</v>
      </c>
      <c r="E355">
        <f>DYN_cyclist!G355</f>
        <v>66</v>
      </c>
      <c r="F355">
        <f>DYN_cyclist!H355</f>
        <v>58</v>
      </c>
      <c r="G355">
        <f>DYN_cyclist!I355</f>
        <v>64</v>
      </c>
      <c r="H355">
        <f>DYN_cyclist!J355</f>
        <v>70</v>
      </c>
      <c r="I355">
        <f>DYN_cyclist!K355</f>
        <v>60</v>
      </c>
      <c r="J355">
        <f>DYN_cyclist!L355</f>
        <v>58</v>
      </c>
      <c r="K355">
        <f>DYN_cyclist!M355</f>
        <v>66</v>
      </c>
      <c r="L355">
        <f>DYN_cyclist!N355</f>
        <v>68</v>
      </c>
      <c r="M355">
        <f>DYN_cyclist!O355</f>
        <v>58</v>
      </c>
      <c r="N355">
        <f>DYN_cyclist!P355</f>
        <v>58</v>
      </c>
      <c r="O355">
        <f>DYN_cyclist!Q355</f>
        <v>65</v>
      </c>
      <c r="P355" s="7">
        <f t="shared" si="46"/>
        <v>57.281817180157368</v>
      </c>
      <c r="Q355" s="13">
        <f t="shared" si="47"/>
        <v>49.749956701470069</v>
      </c>
      <c r="R355" s="13">
        <f t="shared" si="48"/>
        <v>54.102614265467402</v>
      </c>
      <c r="S355" s="13">
        <f t="shared" si="49"/>
        <v>44.01196432213154</v>
      </c>
      <c r="T355" s="13">
        <f t="shared" si="50"/>
        <v>50.289265976451333</v>
      </c>
      <c r="U355" s="13">
        <f t="shared" si="51"/>
        <v>42.13144262824629</v>
      </c>
      <c r="V355" s="14">
        <f t="shared" si="52"/>
        <v>49.365262408410324</v>
      </c>
      <c r="W355">
        <f t="shared" si="53"/>
        <v>67.024396652674227</v>
      </c>
    </row>
    <row r="356" spans="1:23" x14ac:dyDescent="0.3">
      <c r="A356">
        <f>DYN_cyclist!A356</f>
        <v>355</v>
      </c>
      <c r="B356">
        <f>DYN_cyclist!D356</f>
        <v>67</v>
      </c>
      <c r="C356">
        <f>DYN_cyclist!E356</f>
        <v>68</v>
      </c>
      <c r="D356">
        <f t="shared" si="45"/>
        <v>70</v>
      </c>
      <c r="E356">
        <f>DYN_cyclist!G356</f>
        <v>71</v>
      </c>
      <c r="F356">
        <f>DYN_cyclist!H356</f>
        <v>64</v>
      </c>
      <c r="G356">
        <f>DYN_cyclist!I356</f>
        <v>68</v>
      </c>
      <c r="H356">
        <f>DYN_cyclist!J356</f>
        <v>71</v>
      </c>
      <c r="I356">
        <f>DYN_cyclist!K356</f>
        <v>68</v>
      </c>
      <c r="J356">
        <f>DYN_cyclist!L356</f>
        <v>58</v>
      </c>
      <c r="K356">
        <f>DYN_cyclist!M356</f>
        <v>69</v>
      </c>
      <c r="L356">
        <f>DYN_cyclist!N356</f>
        <v>73</v>
      </c>
      <c r="M356">
        <f>DYN_cyclist!O356</f>
        <v>69</v>
      </c>
      <c r="N356">
        <f>DYN_cyclist!P356</f>
        <v>66</v>
      </c>
      <c r="O356">
        <f>DYN_cyclist!Q356</f>
        <v>63</v>
      </c>
      <c r="P356" s="7">
        <f t="shared" si="46"/>
        <v>65.237679966414333</v>
      </c>
      <c r="Q356" s="13">
        <f t="shared" si="47"/>
        <v>60.631110008003816</v>
      </c>
      <c r="R356" s="13">
        <f t="shared" si="48"/>
        <v>59.553489284237891</v>
      </c>
      <c r="S356" s="13">
        <f t="shared" si="49"/>
        <v>51.048390851564307</v>
      </c>
      <c r="T356" s="13">
        <f t="shared" si="50"/>
        <v>53.323301123118981</v>
      </c>
      <c r="U356" s="13">
        <f t="shared" si="51"/>
        <v>54.68066656960363</v>
      </c>
      <c r="V356" s="14">
        <f t="shared" si="52"/>
        <v>51.631827620261227</v>
      </c>
      <c r="W356">
        <f t="shared" si="53"/>
        <v>71.454806123856017</v>
      </c>
    </row>
    <row r="357" spans="1:23" x14ac:dyDescent="0.3">
      <c r="A357">
        <f>DYN_cyclist!A357</f>
        <v>356</v>
      </c>
      <c r="B357">
        <f>DYN_cyclist!D357</f>
        <v>65</v>
      </c>
      <c r="C357">
        <f>DYN_cyclist!E357</f>
        <v>74</v>
      </c>
      <c r="D357">
        <f t="shared" si="45"/>
        <v>71</v>
      </c>
      <c r="E357">
        <f>DYN_cyclist!G357</f>
        <v>67</v>
      </c>
      <c r="F357">
        <f>DYN_cyclist!H357</f>
        <v>55</v>
      </c>
      <c r="G357">
        <f>DYN_cyclist!I357</f>
        <v>66</v>
      </c>
      <c r="H357">
        <f>DYN_cyclist!J357</f>
        <v>69</v>
      </c>
      <c r="I357">
        <f>DYN_cyclist!K357</f>
        <v>70</v>
      </c>
      <c r="J357">
        <f>DYN_cyclist!L357</f>
        <v>55</v>
      </c>
      <c r="K357">
        <f>DYN_cyclist!M357</f>
        <v>57</v>
      </c>
      <c r="L357">
        <f>DYN_cyclist!N357</f>
        <v>66</v>
      </c>
      <c r="M357">
        <f>DYN_cyclist!O357</f>
        <v>69</v>
      </c>
      <c r="N357">
        <f>DYN_cyclist!P357</f>
        <v>75</v>
      </c>
      <c r="O357">
        <f>DYN_cyclist!Q357</f>
        <v>55</v>
      </c>
      <c r="P357" s="7">
        <f t="shared" si="46"/>
        <v>59.641625395105706</v>
      </c>
      <c r="Q357" s="13">
        <f t="shared" si="47"/>
        <v>61.85685338923485</v>
      </c>
      <c r="R357" s="13">
        <f t="shared" si="48"/>
        <v>45.676523545763942</v>
      </c>
      <c r="S357" s="13">
        <f t="shared" si="49"/>
        <v>40.427564076229601</v>
      </c>
      <c r="T357" s="13">
        <f t="shared" si="50"/>
        <v>48.762446085452275</v>
      </c>
      <c r="U357" s="13">
        <f t="shared" si="51"/>
        <v>62.812121260961725</v>
      </c>
      <c r="V357" s="14">
        <f t="shared" si="52"/>
        <v>49.422781267919717</v>
      </c>
      <c r="W357">
        <f t="shared" si="53"/>
        <v>70.435108230065524</v>
      </c>
    </row>
    <row r="358" spans="1:23" x14ac:dyDescent="0.3">
      <c r="A358">
        <f>DYN_cyclist!A358</f>
        <v>357</v>
      </c>
      <c r="B358">
        <f>DYN_cyclist!D358</f>
        <v>68</v>
      </c>
      <c r="C358">
        <f>DYN_cyclist!E358</f>
        <v>64</v>
      </c>
      <c r="D358">
        <f t="shared" si="45"/>
        <v>65</v>
      </c>
      <c r="E358">
        <f>DYN_cyclist!G358</f>
        <v>66</v>
      </c>
      <c r="F358">
        <f>DYN_cyclist!H358</f>
        <v>58</v>
      </c>
      <c r="G358">
        <f>DYN_cyclist!I358</f>
        <v>72</v>
      </c>
      <c r="H358">
        <f>DYN_cyclist!J358</f>
        <v>70</v>
      </c>
      <c r="I358">
        <f>DYN_cyclist!K358</f>
        <v>65</v>
      </c>
      <c r="J358">
        <f>DYN_cyclist!L358</f>
        <v>71</v>
      </c>
      <c r="K358">
        <f>DYN_cyclist!M358</f>
        <v>67</v>
      </c>
      <c r="L358">
        <f>DYN_cyclist!N358</f>
        <v>67</v>
      </c>
      <c r="M358">
        <f>DYN_cyclist!O358</f>
        <v>73</v>
      </c>
      <c r="N358">
        <f>DYN_cyclist!P358</f>
        <v>61</v>
      </c>
      <c r="O358">
        <f>DYN_cyclist!Q358</f>
        <v>59</v>
      </c>
      <c r="P358" s="7">
        <f t="shared" si="46"/>
        <v>59.210020579352935</v>
      </c>
      <c r="Q358" s="13">
        <f t="shared" si="47"/>
        <v>53.869606910999721</v>
      </c>
      <c r="R358" s="13">
        <f t="shared" si="48"/>
        <v>55.247382670654808</v>
      </c>
      <c r="S358" s="13">
        <f t="shared" si="49"/>
        <v>43.147714473979669</v>
      </c>
      <c r="T358" s="13">
        <f t="shared" si="50"/>
        <v>63.158075351276942</v>
      </c>
      <c r="U358" s="13">
        <f t="shared" si="51"/>
        <v>48.669443697330578</v>
      </c>
      <c r="V358" s="14">
        <f t="shared" si="52"/>
        <v>52.574108123606244</v>
      </c>
      <c r="W358">
        <f t="shared" si="53"/>
        <v>70.33860961461248</v>
      </c>
    </row>
    <row r="359" spans="1:23" x14ac:dyDescent="0.3">
      <c r="A359">
        <f>DYN_cyclist!A359</f>
        <v>358</v>
      </c>
      <c r="B359">
        <f>DYN_cyclist!D359</f>
        <v>70</v>
      </c>
      <c r="C359">
        <f>DYN_cyclist!E359</f>
        <v>61</v>
      </c>
      <c r="D359">
        <f t="shared" si="45"/>
        <v>68</v>
      </c>
      <c r="E359">
        <f>DYN_cyclist!G359</f>
        <v>75</v>
      </c>
      <c r="F359">
        <f>DYN_cyclist!H359</f>
        <v>60</v>
      </c>
      <c r="G359">
        <f>DYN_cyclist!I359</f>
        <v>71</v>
      </c>
      <c r="H359">
        <f>DYN_cyclist!J359</f>
        <v>71</v>
      </c>
      <c r="I359">
        <f>DYN_cyclist!K359</f>
        <v>76</v>
      </c>
      <c r="J359">
        <f>DYN_cyclist!L359</f>
        <v>66</v>
      </c>
      <c r="K359">
        <f>DYN_cyclist!M359</f>
        <v>74</v>
      </c>
      <c r="L359">
        <f>DYN_cyclist!N359</f>
        <v>75</v>
      </c>
      <c r="M359">
        <f>DYN_cyclist!O359</f>
        <v>64</v>
      </c>
      <c r="N359">
        <f>DYN_cyclist!P359</f>
        <v>64</v>
      </c>
      <c r="O359">
        <f>DYN_cyclist!Q359</f>
        <v>67</v>
      </c>
      <c r="P359" s="7">
        <f t="shared" si="46"/>
        <v>69.238563811432684</v>
      </c>
      <c r="Q359" s="13">
        <f t="shared" si="47"/>
        <v>57.446086180730838</v>
      </c>
      <c r="R359" s="13">
        <f t="shared" si="48"/>
        <v>66.104708859636276</v>
      </c>
      <c r="S359" s="13">
        <f t="shared" si="49"/>
        <v>47.14595390442954</v>
      </c>
      <c r="T359" s="13">
        <f t="shared" si="50"/>
        <v>61.280836218076296</v>
      </c>
      <c r="U359" s="13">
        <f t="shared" si="51"/>
        <v>46.112102474784869</v>
      </c>
      <c r="V359" s="14">
        <f t="shared" si="52"/>
        <v>54.628523829244983</v>
      </c>
      <c r="W359">
        <f t="shared" si="53"/>
        <v>73.750319422117983</v>
      </c>
    </row>
    <row r="360" spans="1:23" x14ac:dyDescent="0.3">
      <c r="A360">
        <f>DYN_cyclist!A360</f>
        <v>359</v>
      </c>
      <c r="B360">
        <f>DYN_cyclist!D360</f>
        <v>69</v>
      </c>
      <c r="C360">
        <f>DYN_cyclist!E360</f>
        <v>64</v>
      </c>
      <c r="D360">
        <f t="shared" si="45"/>
        <v>69</v>
      </c>
      <c r="E360">
        <f>DYN_cyclist!G360</f>
        <v>74</v>
      </c>
      <c r="F360">
        <f>DYN_cyclist!H360</f>
        <v>58</v>
      </c>
      <c r="G360">
        <f>DYN_cyclist!I360</f>
        <v>72</v>
      </c>
      <c r="H360">
        <f>DYN_cyclist!J360</f>
        <v>69</v>
      </c>
      <c r="I360">
        <f>DYN_cyclist!K360</f>
        <v>68</v>
      </c>
      <c r="J360">
        <f>DYN_cyclist!L360</f>
        <v>58</v>
      </c>
      <c r="K360">
        <f>DYN_cyclist!M360</f>
        <v>66</v>
      </c>
      <c r="L360">
        <f>DYN_cyclist!N360</f>
        <v>72</v>
      </c>
      <c r="M360">
        <f>DYN_cyclist!O360</f>
        <v>70</v>
      </c>
      <c r="N360">
        <f>DYN_cyclist!P360</f>
        <v>69</v>
      </c>
      <c r="O360">
        <f>DYN_cyclist!Q360</f>
        <v>62</v>
      </c>
      <c r="P360" s="7">
        <f t="shared" si="46"/>
        <v>66.756638680407903</v>
      </c>
      <c r="Q360" s="13">
        <f t="shared" si="47"/>
        <v>57.462671777818727</v>
      </c>
      <c r="R360" s="13">
        <f t="shared" si="48"/>
        <v>56.698089115986051</v>
      </c>
      <c r="S360" s="13">
        <f t="shared" si="49"/>
        <v>43.998358405760285</v>
      </c>
      <c r="T360" s="13">
        <f t="shared" si="50"/>
        <v>54.147621581443794</v>
      </c>
      <c r="U360" s="13">
        <f t="shared" si="51"/>
        <v>49.310560367604772</v>
      </c>
      <c r="V360" s="14">
        <f t="shared" si="52"/>
        <v>53.776860210258043</v>
      </c>
      <c r="W360">
        <f t="shared" si="53"/>
        <v>71.8862364286597</v>
      </c>
    </row>
    <row r="361" spans="1:23" x14ac:dyDescent="0.3">
      <c r="A361">
        <f>DYN_cyclist!A361</f>
        <v>360</v>
      </c>
      <c r="B361">
        <f>DYN_cyclist!D361</f>
        <v>73</v>
      </c>
      <c r="C361">
        <f>DYN_cyclist!E361</f>
        <v>63</v>
      </c>
      <c r="D361">
        <f t="shared" si="45"/>
        <v>63</v>
      </c>
      <c r="E361">
        <f>DYN_cyclist!G361</f>
        <v>62</v>
      </c>
      <c r="F361">
        <f>DYN_cyclist!H361</f>
        <v>74</v>
      </c>
      <c r="G361">
        <f>DYN_cyclist!I361</f>
        <v>69</v>
      </c>
      <c r="H361">
        <f>DYN_cyclist!J361</f>
        <v>74</v>
      </c>
      <c r="I361">
        <f>DYN_cyclist!K361</f>
        <v>77</v>
      </c>
      <c r="J361">
        <f>DYN_cyclist!L361</f>
        <v>60</v>
      </c>
      <c r="K361">
        <f>DYN_cyclist!M361</f>
        <v>69</v>
      </c>
      <c r="L361">
        <f>DYN_cyclist!N361</f>
        <v>71</v>
      </c>
      <c r="M361">
        <f>DYN_cyclist!O361</f>
        <v>65</v>
      </c>
      <c r="N361">
        <f>DYN_cyclist!P361</f>
        <v>68</v>
      </c>
      <c r="O361">
        <f>DYN_cyclist!Q361</f>
        <v>74</v>
      </c>
      <c r="P361" s="7">
        <f t="shared" si="46"/>
        <v>58.453033907991497</v>
      </c>
      <c r="Q361" s="13">
        <f t="shared" si="47"/>
        <v>56.942685322759388</v>
      </c>
      <c r="R361" s="13">
        <f t="shared" si="48"/>
        <v>59.971066618656792</v>
      </c>
      <c r="S361" s="13">
        <f t="shared" si="49"/>
        <v>65.232450280320847</v>
      </c>
      <c r="T361" s="13">
        <f t="shared" si="50"/>
        <v>55.242445164338456</v>
      </c>
      <c r="U361" s="13">
        <f t="shared" si="51"/>
        <v>48.315004062661444</v>
      </c>
      <c r="V361" s="14">
        <f t="shared" si="52"/>
        <v>58.121690410958905</v>
      </c>
      <c r="W361">
        <f t="shared" si="53"/>
        <v>71.390708028432215</v>
      </c>
    </row>
    <row r="362" spans="1:23" x14ac:dyDescent="0.3">
      <c r="A362">
        <f>DYN_cyclist!A362</f>
        <v>361</v>
      </c>
      <c r="B362">
        <f>DYN_cyclist!D362</f>
        <v>68</v>
      </c>
      <c r="C362">
        <f>DYN_cyclist!E362</f>
        <v>65</v>
      </c>
      <c r="D362">
        <f t="shared" si="45"/>
        <v>67</v>
      </c>
      <c r="E362">
        <f>DYN_cyclist!G362</f>
        <v>69</v>
      </c>
      <c r="F362">
        <f>DYN_cyclist!H362</f>
        <v>67</v>
      </c>
      <c r="G362">
        <f>DYN_cyclist!I362</f>
        <v>69</v>
      </c>
      <c r="H362">
        <f>DYN_cyclist!J362</f>
        <v>68</v>
      </c>
      <c r="I362">
        <f>DYN_cyclist!K362</f>
        <v>66</v>
      </c>
      <c r="J362">
        <f>DYN_cyclist!L362</f>
        <v>68</v>
      </c>
      <c r="K362">
        <f>DYN_cyclist!M362</f>
        <v>68</v>
      </c>
      <c r="L362">
        <f>DYN_cyclist!N362</f>
        <v>71</v>
      </c>
      <c r="M362">
        <f>DYN_cyclist!O362</f>
        <v>75</v>
      </c>
      <c r="N362">
        <f>DYN_cyclist!P362</f>
        <v>69</v>
      </c>
      <c r="O362">
        <f>DYN_cyclist!Q362</f>
        <v>67</v>
      </c>
      <c r="P362" s="7">
        <f t="shared" si="46"/>
        <v>62.365958034154474</v>
      </c>
      <c r="Q362" s="13">
        <f t="shared" si="47"/>
        <v>57.226083979927303</v>
      </c>
      <c r="R362" s="13">
        <f t="shared" si="48"/>
        <v>57.846806898999525</v>
      </c>
      <c r="S362" s="13">
        <f t="shared" si="49"/>
        <v>54.739802203546432</v>
      </c>
      <c r="T362" s="13">
        <f t="shared" si="50"/>
        <v>61.526275360949384</v>
      </c>
      <c r="U362" s="13">
        <f t="shared" si="51"/>
        <v>50.285053371541814</v>
      </c>
      <c r="V362" s="14">
        <f t="shared" si="52"/>
        <v>53.065070818732075</v>
      </c>
      <c r="W362">
        <f t="shared" si="53"/>
        <v>70.186984691384907</v>
      </c>
    </row>
    <row r="363" spans="1:23" x14ac:dyDescent="0.3">
      <c r="A363">
        <f>DYN_cyclist!A363</f>
        <v>362</v>
      </c>
      <c r="B363">
        <f>DYN_cyclist!D363</f>
        <v>68</v>
      </c>
      <c r="C363">
        <f>DYN_cyclist!E363</f>
        <v>75</v>
      </c>
      <c r="D363">
        <f t="shared" si="45"/>
        <v>75</v>
      </c>
      <c r="E363">
        <f>DYN_cyclist!G363</f>
        <v>74</v>
      </c>
      <c r="F363">
        <f>DYN_cyclist!H363</f>
        <v>58</v>
      </c>
      <c r="G363">
        <f>DYN_cyclist!I363</f>
        <v>66</v>
      </c>
      <c r="H363">
        <f>DYN_cyclist!J363</f>
        <v>76</v>
      </c>
      <c r="I363">
        <f>DYN_cyclist!K363</f>
        <v>73</v>
      </c>
      <c r="J363">
        <f>DYN_cyclist!L363</f>
        <v>58</v>
      </c>
      <c r="K363">
        <f>DYN_cyclist!M363</f>
        <v>67</v>
      </c>
      <c r="L363">
        <f>DYN_cyclist!N363</f>
        <v>77</v>
      </c>
      <c r="M363">
        <f>DYN_cyclist!O363</f>
        <v>67</v>
      </c>
      <c r="N363">
        <f>DYN_cyclist!P363</f>
        <v>67</v>
      </c>
      <c r="O363">
        <f>DYN_cyclist!Q363</f>
        <v>58</v>
      </c>
      <c r="P363" s="7">
        <f t="shared" si="46"/>
        <v>70.713690746333342</v>
      </c>
      <c r="Q363" s="13">
        <f t="shared" si="47"/>
        <v>68.359350145924978</v>
      </c>
      <c r="R363" s="13">
        <f t="shared" si="48"/>
        <v>59.890665040430491</v>
      </c>
      <c r="S363" s="13">
        <f t="shared" si="49"/>
        <v>45.029998004807595</v>
      </c>
      <c r="T363" s="13">
        <f t="shared" si="50"/>
        <v>55.290789650490126</v>
      </c>
      <c r="U363" s="13">
        <f t="shared" si="51"/>
        <v>65.682799029432857</v>
      </c>
      <c r="V363" s="14">
        <f t="shared" si="52"/>
        <v>53.677514176489332</v>
      </c>
      <c r="W363">
        <f t="shared" si="53"/>
        <v>74.618150358486204</v>
      </c>
    </row>
    <row r="364" spans="1:23" x14ac:dyDescent="0.3">
      <c r="A364">
        <f>DYN_cyclist!A364</f>
        <v>363</v>
      </c>
      <c r="B364">
        <f>DYN_cyclist!D364</f>
        <v>68</v>
      </c>
      <c r="C364">
        <f>DYN_cyclist!E364</f>
        <v>58</v>
      </c>
      <c r="D364">
        <f t="shared" si="45"/>
        <v>59</v>
      </c>
      <c r="E364">
        <f>DYN_cyclist!G364</f>
        <v>60</v>
      </c>
      <c r="F364">
        <f>DYN_cyclist!H364</f>
        <v>58</v>
      </c>
      <c r="G364">
        <f>DYN_cyclist!I364</f>
        <v>64</v>
      </c>
      <c r="H364">
        <f>DYN_cyclist!J364</f>
        <v>68</v>
      </c>
      <c r="I364">
        <f>DYN_cyclist!K364</f>
        <v>61</v>
      </c>
      <c r="J364">
        <f>DYN_cyclist!L364</f>
        <v>59</v>
      </c>
      <c r="K364">
        <f>DYN_cyclist!M364</f>
        <v>69</v>
      </c>
      <c r="L364">
        <f>DYN_cyclist!N364</f>
        <v>68</v>
      </c>
      <c r="M364">
        <f>DYN_cyclist!O364</f>
        <v>60</v>
      </c>
      <c r="N364">
        <f>DYN_cyclist!P364</f>
        <v>60</v>
      </c>
      <c r="O364">
        <f>DYN_cyclist!Q364</f>
        <v>59</v>
      </c>
      <c r="P364" s="7">
        <f t="shared" si="46"/>
        <v>53.103631814303711</v>
      </c>
      <c r="Q364" s="13">
        <f t="shared" si="47"/>
        <v>46.553885629245109</v>
      </c>
      <c r="R364" s="13">
        <f t="shared" si="48"/>
        <v>57.02521847603397</v>
      </c>
      <c r="S364" s="13">
        <f t="shared" si="49"/>
        <v>42.230520141504044</v>
      </c>
      <c r="T364" s="13">
        <f t="shared" si="50"/>
        <v>50.781995811089821</v>
      </c>
      <c r="U364" s="13">
        <f t="shared" si="51"/>
        <v>40.753372321735945</v>
      </c>
      <c r="V364" s="14">
        <f t="shared" si="52"/>
        <v>50.189491557820958</v>
      </c>
      <c r="W364">
        <f t="shared" si="53"/>
        <v>66.808571410229888</v>
      </c>
    </row>
    <row r="365" spans="1:23" x14ac:dyDescent="0.3">
      <c r="A365">
        <f>DYN_cyclist!A365</f>
        <v>364</v>
      </c>
      <c r="B365">
        <f>DYN_cyclist!D365</f>
        <v>70</v>
      </c>
      <c r="C365">
        <f>DYN_cyclist!E365</f>
        <v>75</v>
      </c>
      <c r="D365">
        <f t="shared" si="45"/>
        <v>73</v>
      </c>
      <c r="E365">
        <f>DYN_cyclist!G365</f>
        <v>71</v>
      </c>
      <c r="F365">
        <f>DYN_cyclist!H365</f>
        <v>73</v>
      </c>
      <c r="G365">
        <f>DYN_cyclist!I365</f>
        <v>75</v>
      </c>
      <c r="H365">
        <f>DYN_cyclist!J365</f>
        <v>74</v>
      </c>
      <c r="I365">
        <f>DYN_cyclist!K365</f>
        <v>75</v>
      </c>
      <c r="J365">
        <f>DYN_cyclist!L365</f>
        <v>49</v>
      </c>
      <c r="K365">
        <f>DYN_cyclist!M365</f>
        <v>55</v>
      </c>
      <c r="L365">
        <f>DYN_cyclist!N365</f>
        <v>67</v>
      </c>
      <c r="M365">
        <f>DYN_cyclist!O365</f>
        <v>68</v>
      </c>
      <c r="N365">
        <f>DYN_cyclist!P365</f>
        <v>57</v>
      </c>
      <c r="O365">
        <f>DYN_cyclist!Q365</f>
        <v>73</v>
      </c>
      <c r="P365" s="7">
        <f t="shared" si="46"/>
        <v>65.294789615525247</v>
      </c>
      <c r="Q365" s="13">
        <f t="shared" si="47"/>
        <v>69.499573121567821</v>
      </c>
      <c r="R365" s="13">
        <f t="shared" si="48"/>
        <v>46.131078307990393</v>
      </c>
      <c r="S365" s="13">
        <f t="shared" si="49"/>
        <v>65.241019329806775</v>
      </c>
      <c r="T365" s="13">
        <f t="shared" si="50"/>
        <v>47.695259592641499</v>
      </c>
      <c r="U365" s="13">
        <f t="shared" si="51"/>
        <v>64.921425570735238</v>
      </c>
      <c r="V365" s="14">
        <f t="shared" si="52"/>
        <v>56.306027333545714</v>
      </c>
      <c r="W365">
        <f t="shared" si="53"/>
        <v>73.819323772751858</v>
      </c>
    </row>
    <row r="366" spans="1:23" x14ac:dyDescent="0.3">
      <c r="A366">
        <f>DYN_cyclist!A366</f>
        <v>365</v>
      </c>
      <c r="B366">
        <f>DYN_cyclist!D366</f>
        <v>74</v>
      </c>
      <c r="C366">
        <f>DYN_cyclist!E366</f>
        <v>60</v>
      </c>
      <c r="D366">
        <f t="shared" si="45"/>
        <v>62</v>
      </c>
      <c r="E366">
        <f>DYN_cyclist!G366</f>
        <v>64</v>
      </c>
      <c r="F366">
        <f>DYN_cyclist!H366</f>
        <v>59</v>
      </c>
      <c r="G366">
        <f>DYN_cyclist!I366</f>
        <v>74</v>
      </c>
      <c r="H366">
        <f>DYN_cyclist!J366</f>
        <v>74</v>
      </c>
      <c r="I366">
        <f>DYN_cyclist!K366</f>
        <v>78</v>
      </c>
      <c r="J366">
        <f>DYN_cyclist!L366</f>
        <v>60</v>
      </c>
      <c r="K366">
        <f>DYN_cyclist!M366</f>
        <v>79</v>
      </c>
      <c r="L366">
        <f>DYN_cyclist!N366</f>
        <v>78</v>
      </c>
      <c r="M366">
        <f>DYN_cyclist!O366</f>
        <v>73</v>
      </c>
      <c r="N366">
        <f>DYN_cyclist!P366</f>
        <v>66</v>
      </c>
      <c r="O366">
        <f>DYN_cyclist!Q366</f>
        <v>61</v>
      </c>
      <c r="P366" s="7">
        <f t="shared" si="46"/>
        <v>63.035922828780762</v>
      </c>
      <c r="Q366" s="13">
        <f t="shared" si="47"/>
        <v>53.166913754094708</v>
      </c>
      <c r="R366" s="13">
        <f t="shared" si="48"/>
        <v>74.33503386388918</v>
      </c>
      <c r="S366" s="13">
        <f t="shared" si="49"/>
        <v>44.623835260424137</v>
      </c>
      <c r="T366" s="13">
        <f t="shared" si="50"/>
        <v>57.958435945759931</v>
      </c>
      <c r="U366" s="13">
        <f t="shared" si="51"/>
        <v>45.200091945577888</v>
      </c>
      <c r="V366" s="14">
        <f t="shared" si="52"/>
        <v>59.459900191143674</v>
      </c>
      <c r="W366">
        <f t="shared" si="53"/>
        <v>75.769444132838075</v>
      </c>
    </row>
    <row r="367" spans="1:23" x14ac:dyDescent="0.3">
      <c r="A367">
        <f>DYN_cyclist!A367</f>
        <v>366</v>
      </c>
      <c r="B367">
        <f>DYN_cyclist!D367</f>
        <v>63</v>
      </c>
      <c r="C367">
        <f>DYN_cyclist!E367</f>
        <v>71</v>
      </c>
      <c r="D367">
        <f t="shared" si="45"/>
        <v>70</v>
      </c>
      <c r="E367">
        <f>DYN_cyclist!G367</f>
        <v>68</v>
      </c>
      <c r="F367">
        <f>DYN_cyclist!H367</f>
        <v>58</v>
      </c>
      <c r="G367">
        <f>DYN_cyclist!I367</f>
        <v>68</v>
      </c>
      <c r="H367">
        <f>DYN_cyclist!J367</f>
        <v>71</v>
      </c>
      <c r="I367">
        <f>DYN_cyclist!K367</f>
        <v>70</v>
      </c>
      <c r="J367">
        <f>DYN_cyclist!L367</f>
        <v>57</v>
      </c>
      <c r="K367">
        <f>DYN_cyclist!M367</f>
        <v>59</v>
      </c>
      <c r="L367">
        <f>DYN_cyclist!N367</f>
        <v>66</v>
      </c>
      <c r="M367">
        <f>DYN_cyclist!O367</f>
        <v>69</v>
      </c>
      <c r="N367">
        <f>DYN_cyclist!P367</f>
        <v>71</v>
      </c>
      <c r="O367">
        <f>DYN_cyclist!Q367</f>
        <v>55</v>
      </c>
      <c r="P367" s="7">
        <f t="shared" si="46"/>
        <v>59.817692913151234</v>
      </c>
      <c r="Q367" s="13">
        <f t="shared" si="47"/>
        <v>60.637797273614744</v>
      </c>
      <c r="R367" s="13">
        <f t="shared" si="48"/>
        <v>46.902465159301514</v>
      </c>
      <c r="S367" s="13">
        <f t="shared" si="49"/>
        <v>43.184196692103527</v>
      </c>
      <c r="T367" s="13">
        <f t="shared" si="50"/>
        <v>49.624614381428913</v>
      </c>
      <c r="U367" s="13">
        <f t="shared" si="51"/>
        <v>58.510993389280358</v>
      </c>
      <c r="V367" s="14">
        <f t="shared" si="52"/>
        <v>47.076874323032811</v>
      </c>
      <c r="W367">
        <f t="shared" si="53"/>
        <v>69.219932756531179</v>
      </c>
    </row>
    <row r="368" spans="1:23" x14ac:dyDescent="0.3">
      <c r="A368">
        <f>DYN_cyclist!A368</f>
        <v>367</v>
      </c>
      <c r="B368">
        <f>DYN_cyclist!D368</f>
        <v>71</v>
      </c>
      <c r="C368">
        <f>DYN_cyclist!E368</f>
        <v>77</v>
      </c>
      <c r="D368">
        <f t="shared" si="45"/>
        <v>75</v>
      </c>
      <c r="E368">
        <f>DYN_cyclist!G368</f>
        <v>72</v>
      </c>
      <c r="F368">
        <f>DYN_cyclist!H368</f>
        <v>72</v>
      </c>
      <c r="G368">
        <f>DYN_cyclist!I368</f>
        <v>71</v>
      </c>
      <c r="H368">
        <f>DYN_cyclist!J368</f>
        <v>72</v>
      </c>
      <c r="I368">
        <f>DYN_cyclist!K368</f>
        <v>76</v>
      </c>
      <c r="J368">
        <f>DYN_cyclist!L368</f>
        <v>63</v>
      </c>
      <c r="K368">
        <f>DYN_cyclist!M368</f>
        <v>67</v>
      </c>
      <c r="L368">
        <f>DYN_cyclist!N368</f>
        <v>68</v>
      </c>
      <c r="M368">
        <f>DYN_cyclist!O368</f>
        <v>72</v>
      </c>
      <c r="N368">
        <f>DYN_cyclist!P368</f>
        <v>70</v>
      </c>
      <c r="O368">
        <f>DYN_cyclist!Q368</f>
        <v>73</v>
      </c>
      <c r="P368" s="7">
        <f t="shared" si="46"/>
        <v>68.531875093782588</v>
      </c>
      <c r="Q368" s="13">
        <f t="shared" si="47"/>
        <v>71.140133185915417</v>
      </c>
      <c r="R368" s="13">
        <f t="shared" si="48"/>
        <v>56.969204971082064</v>
      </c>
      <c r="S368" s="13">
        <f t="shared" si="49"/>
        <v>64.100009585758286</v>
      </c>
      <c r="T368" s="13">
        <f t="shared" si="50"/>
        <v>58.952785772586076</v>
      </c>
      <c r="U368" s="13">
        <f t="shared" si="51"/>
        <v>68.134796653948882</v>
      </c>
      <c r="V368" s="14">
        <f t="shared" si="52"/>
        <v>58.325110767760428</v>
      </c>
      <c r="W368">
        <f t="shared" si="53"/>
        <v>74.833231042974674</v>
      </c>
    </row>
    <row r="369" spans="1:23" x14ac:dyDescent="0.3">
      <c r="A369">
        <f>DYN_cyclist!A369</f>
        <v>368</v>
      </c>
      <c r="B369">
        <f>DYN_cyclist!D369</f>
        <v>58</v>
      </c>
      <c r="C369">
        <f>DYN_cyclist!E369</f>
        <v>71</v>
      </c>
      <c r="D369">
        <f t="shared" si="45"/>
        <v>69</v>
      </c>
      <c r="E369">
        <f>DYN_cyclist!G369</f>
        <v>67</v>
      </c>
      <c r="F369">
        <f>DYN_cyclist!H369</f>
        <v>61</v>
      </c>
      <c r="G369">
        <f>DYN_cyclist!I369</f>
        <v>60</v>
      </c>
      <c r="H369">
        <f>DYN_cyclist!J369</f>
        <v>61</v>
      </c>
      <c r="I369">
        <f>DYN_cyclist!K369</f>
        <v>55</v>
      </c>
      <c r="J369">
        <f>DYN_cyclist!L369</f>
        <v>59</v>
      </c>
      <c r="K369">
        <f>DYN_cyclist!M369</f>
        <v>60</v>
      </c>
      <c r="L369">
        <f>DYN_cyclist!N369</f>
        <v>62</v>
      </c>
      <c r="M369">
        <f>DYN_cyclist!O369</f>
        <v>61</v>
      </c>
      <c r="N369">
        <f>DYN_cyclist!P369</f>
        <v>55</v>
      </c>
      <c r="O369">
        <f>DYN_cyclist!Q369</f>
        <v>61</v>
      </c>
      <c r="P369" s="7">
        <f t="shared" si="46"/>
        <v>55.803136317222148</v>
      </c>
      <c r="Q369" s="13">
        <f t="shared" si="47"/>
        <v>57.141388435295518</v>
      </c>
      <c r="R369" s="13">
        <f t="shared" si="48"/>
        <v>44.883846545074725</v>
      </c>
      <c r="S369" s="13">
        <f t="shared" si="49"/>
        <v>46.630280747865847</v>
      </c>
      <c r="T369" s="13">
        <f t="shared" si="50"/>
        <v>47.584969904577662</v>
      </c>
      <c r="U369" s="13">
        <f t="shared" si="51"/>
        <v>56.846122623506062</v>
      </c>
      <c r="V369" s="14">
        <f t="shared" si="52"/>
        <v>40.745331283848358</v>
      </c>
      <c r="W369">
        <f t="shared" si="53"/>
        <v>67.244165106277578</v>
      </c>
    </row>
    <row r="370" spans="1:23" x14ac:dyDescent="0.3">
      <c r="A370">
        <f>DYN_cyclist!A370</f>
        <v>369</v>
      </c>
      <c r="B370">
        <f>DYN_cyclist!D370</f>
        <v>68</v>
      </c>
      <c r="C370">
        <f>DYN_cyclist!E370</f>
        <v>69</v>
      </c>
      <c r="D370">
        <f t="shared" si="45"/>
        <v>70</v>
      </c>
      <c r="E370">
        <f>DYN_cyclist!G370</f>
        <v>70</v>
      </c>
      <c r="F370">
        <f>DYN_cyclist!H370</f>
        <v>63</v>
      </c>
      <c r="G370">
        <f>DYN_cyclist!I370</f>
        <v>71</v>
      </c>
      <c r="H370">
        <f>DYN_cyclist!J370</f>
        <v>72</v>
      </c>
      <c r="I370">
        <f>DYN_cyclist!K370</f>
        <v>70</v>
      </c>
      <c r="J370">
        <f>DYN_cyclist!L370</f>
        <v>63</v>
      </c>
      <c r="K370">
        <f>DYN_cyclist!M370</f>
        <v>66</v>
      </c>
      <c r="L370">
        <f>DYN_cyclist!N370</f>
        <v>68</v>
      </c>
      <c r="M370">
        <f>DYN_cyclist!O370</f>
        <v>70</v>
      </c>
      <c r="N370">
        <f>DYN_cyclist!P370</f>
        <v>66</v>
      </c>
      <c r="O370">
        <f>DYN_cyclist!Q370</f>
        <v>63</v>
      </c>
      <c r="P370" s="7">
        <f t="shared" si="46"/>
        <v>63.814183708237977</v>
      </c>
      <c r="Q370" s="13">
        <f t="shared" si="47"/>
        <v>61.111267462596317</v>
      </c>
      <c r="R370" s="13">
        <f t="shared" si="48"/>
        <v>54.963008461509382</v>
      </c>
      <c r="S370" s="13">
        <f t="shared" si="49"/>
        <v>50.096958575830193</v>
      </c>
      <c r="T370" s="13">
        <f t="shared" si="50"/>
        <v>56.873714195792488</v>
      </c>
      <c r="U370" s="13">
        <f t="shared" si="51"/>
        <v>55.913614735923808</v>
      </c>
      <c r="V370" s="14">
        <f t="shared" si="52"/>
        <v>53.145971328448546</v>
      </c>
      <c r="W370">
        <f t="shared" si="53"/>
        <v>70.820819913718296</v>
      </c>
    </row>
    <row r="371" spans="1:23" x14ac:dyDescent="0.3">
      <c r="A371">
        <f>DYN_cyclist!A371</f>
        <v>370</v>
      </c>
      <c r="B371">
        <f>DYN_cyclist!D371</f>
        <v>77</v>
      </c>
      <c r="C371">
        <f>DYN_cyclist!E371</f>
        <v>60</v>
      </c>
      <c r="D371">
        <f t="shared" si="45"/>
        <v>64</v>
      </c>
      <c r="E371">
        <f>DYN_cyclist!G371</f>
        <v>68</v>
      </c>
      <c r="F371">
        <f>DYN_cyclist!H371</f>
        <v>74</v>
      </c>
      <c r="G371">
        <f>DYN_cyclist!I371</f>
        <v>74</v>
      </c>
      <c r="H371">
        <f>DYN_cyclist!J371</f>
        <v>73</v>
      </c>
      <c r="I371">
        <f>DYN_cyclist!K371</f>
        <v>78</v>
      </c>
      <c r="J371">
        <f>DYN_cyclist!L371</f>
        <v>64</v>
      </c>
      <c r="K371">
        <f>DYN_cyclist!M371</f>
        <v>77</v>
      </c>
      <c r="L371">
        <f>DYN_cyclist!N371</f>
        <v>76</v>
      </c>
      <c r="M371">
        <f>DYN_cyclist!O371</f>
        <v>65</v>
      </c>
      <c r="N371">
        <f>DYN_cyclist!P371</f>
        <v>66</v>
      </c>
      <c r="O371">
        <f>DYN_cyclist!Q371</f>
        <v>80</v>
      </c>
      <c r="P371" s="7">
        <f t="shared" si="46"/>
        <v>66.058736062621051</v>
      </c>
      <c r="Q371" s="13">
        <f t="shared" si="47"/>
        <v>57.361685229297777</v>
      </c>
      <c r="R371" s="13">
        <f t="shared" si="48"/>
        <v>72.380750083152904</v>
      </c>
      <c r="S371" s="13">
        <f t="shared" si="49"/>
        <v>66.763364527540645</v>
      </c>
      <c r="T371" s="13">
        <f t="shared" si="50"/>
        <v>61.886170176894026</v>
      </c>
      <c r="U371" s="13">
        <f t="shared" si="51"/>
        <v>45.073224465570959</v>
      </c>
      <c r="V371" s="14">
        <f t="shared" si="52"/>
        <v>63.655555463523413</v>
      </c>
      <c r="W371">
        <f t="shared" si="53"/>
        <v>75.224226281657323</v>
      </c>
    </row>
    <row r="372" spans="1:23" x14ac:dyDescent="0.3">
      <c r="A372">
        <f>DYN_cyclist!A372</f>
        <v>371</v>
      </c>
      <c r="B372">
        <f>DYN_cyclist!D372</f>
        <v>55</v>
      </c>
      <c r="C372">
        <f>DYN_cyclist!E372</f>
        <v>62</v>
      </c>
      <c r="D372">
        <f t="shared" si="45"/>
        <v>63</v>
      </c>
      <c r="E372">
        <f>DYN_cyclist!G372</f>
        <v>63</v>
      </c>
      <c r="F372">
        <f>DYN_cyclist!H372</f>
        <v>53</v>
      </c>
      <c r="G372">
        <f>DYN_cyclist!I372</f>
        <v>51</v>
      </c>
      <c r="H372">
        <f>DYN_cyclist!J372</f>
        <v>47</v>
      </c>
      <c r="I372">
        <f>DYN_cyclist!K372</f>
        <v>47</v>
      </c>
      <c r="J372">
        <f>DYN_cyclist!L372</f>
        <v>54</v>
      </c>
      <c r="K372">
        <f>DYN_cyclist!M372</f>
        <v>58</v>
      </c>
      <c r="L372">
        <f>DYN_cyclist!N372</f>
        <v>49</v>
      </c>
      <c r="M372">
        <f>DYN_cyclist!O372</f>
        <v>58</v>
      </c>
      <c r="N372">
        <f>DYN_cyclist!P372</f>
        <v>60</v>
      </c>
      <c r="O372">
        <f>DYN_cyclist!Q372</f>
        <v>58</v>
      </c>
      <c r="P372" s="7">
        <f t="shared" si="46"/>
        <v>46.268934602727484</v>
      </c>
      <c r="Q372" s="13">
        <f t="shared" si="47"/>
        <v>44.057709078537343</v>
      </c>
      <c r="R372" s="13">
        <f t="shared" si="48"/>
        <v>37.680318231125021</v>
      </c>
      <c r="S372" s="13">
        <f t="shared" si="49"/>
        <v>35.994662160918523</v>
      </c>
      <c r="T372" s="13">
        <f t="shared" si="50"/>
        <v>39.095904134223694</v>
      </c>
      <c r="U372" s="13">
        <f t="shared" si="51"/>
        <v>43.059239344458689</v>
      </c>
      <c r="V372" s="14">
        <f t="shared" si="52"/>
        <v>35.564321312519908</v>
      </c>
      <c r="W372">
        <f t="shared" si="53"/>
        <v>60.289391022159876</v>
      </c>
    </row>
    <row r="373" spans="1:23" x14ac:dyDescent="0.3">
      <c r="A373">
        <f>DYN_cyclist!A373</f>
        <v>372</v>
      </c>
      <c r="B373">
        <f>DYN_cyclist!D373</f>
        <v>68</v>
      </c>
      <c r="C373">
        <f>DYN_cyclist!E373</f>
        <v>55</v>
      </c>
      <c r="D373">
        <f t="shared" si="45"/>
        <v>59</v>
      </c>
      <c r="E373">
        <f>DYN_cyclist!G373</f>
        <v>62</v>
      </c>
      <c r="F373">
        <f>DYN_cyclist!H373</f>
        <v>65</v>
      </c>
      <c r="G373">
        <f>DYN_cyclist!I373</f>
        <v>65</v>
      </c>
      <c r="H373">
        <f>DYN_cyclist!J373</f>
        <v>64</v>
      </c>
      <c r="I373">
        <f>DYN_cyclist!K373</f>
        <v>65</v>
      </c>
      <c r="J373">
        <f>DYN_cyclist!L373</f>
        <v>56</v>
      </c>
      <c r="K373">
        <f>DYN_cyclist!M373</f>
        <v>65</v>
      </c>
      <c r="L373">
        <f>DYN_cyclist!N373</f>
        <v>61</v>
      </c>
      <c r="M373">
        <f>DYN_cyclist!O373</f>
        <v>71</v>
      </c>
      <c r="N373">
        <f>DYN_cyclist!P373</f>
        <v>60</v>
      </c>
      <c r="O373">
        <f>DYN_cyclist!Q373</f>
        <v>57</v>
      </c>
      <c r="P373" s="7">
        <f t="shared" si="46"/>
        <v>51.894259720209647</v>
      </c>
      <c r="Q373" s="13">
        <f t="shared" si="47"/>
        <v>45.942958253741146</v>
      </c>
      <c r="R373" s="13">
        <f t="shared" si="48"/>
        <v>50.515214592423966</v>
      </c>
      <c r="S373" s="13">
        <f t="shared" si="49"/>
        <v>48.623541120473547</v>
      </c>
      <c r="T373" s="13">
        <f t="shared" si="50"/>
        <v>47.931713277654801</v>
      </c>
      <c r="U373" s="13">
        <f t="shared" si="51"/>
        <v>36.97442887848856</v>
      </c>
      <c r="V373" s="14">
        <f t="shared" si="52"/>
        <v>50.719943262185403</v>
      </c>
      <c r="W373">
        <f t="shared" si="53"/>
        <v>63.990940778684781</v>
      </c>
    </row>
    <row r="374" spans="1:23" x14ac:dyDescent="0.3">
      <c r="A374">
        <f>DYN_cyclist!A374</f>
        <v>373</v>
      </c>
      <c r="B374">
        <f>DYN_cyclist!D374</f>
        <v>74</v>
      </c>
      <c r="C374">
        <f>DYN_cyclist!E374</f>
        <v>60</v>
      </c>
      <c r="D374">
        <f t="shared" si="45"/>
        <v>62</v>
      </c>
      <c r="E374">
        <f>DYN_cyclist!G374</f>
        <v>63</v>
      </c>
      <c r="F374">
        <f>DYN_cyclist!H374</f>
        <v>63</v>
      </c>
      <c r="G374">
        <f>DYN_cyclist!I374</f>
        <v>70</v>
      </c>
      <c r="H374">
        <f>DYN_cyclist!J374</f>
        <v>67</v>
      </c>
      <c r="I374">
        <f>DYN_cyclist!K374</f>
        <v>72</v>
      </c>
      <c r="J374">
        <f>DYN_cyclist!L374</f>
        <v>63</v>
      </c>
      <c r="K374">
        <f>DYN_cyclist!M374</f>
        <v>64</v>
      </c>
      <c r="L374">
        <f>DYN_cyclist!N374</f>
        <v>75</v>
      </c>
      <c r="M374">
        <f>DYN_cyclist!O374</f>
        <v>70</v>
      </c>
      <c r="N374">
        <f>DYN_cyclist!P374</f>
        <v>66</v>
      </c>
      <c r="O374">
        <f>DYN_cyclist!Q374</f>
        <v>64</v>
      </c>
      <c r="P374" s="7">
        <f t="shared" si="46"/>
        <v>58.007509540770037</v>
      </c>
      <c r="Q374" s="13">
        <f t="shared" si="47"/>
        <v>51.22006514103871</v>
      </c>
      <c r="R374" s="13">
        <f t="shared" si="48"/>
        <v>57.509489675846794</v>
      </c>
      <c r="S374" s="13">
        <f t="shared" si="49"/>
        <v>48.852979970771536</v>
      </c>
      <c r="T374" s="13">
        <f t="shared" si="50"/>
        <v>58.91623129629285</v>
      </c>
      <c r="U374" s="13">
        <f t="shared" si="51"/>
        <v>44.229464209397321</v>
      </c>
      <c r="V374" s="14">
        <f t="shared" si="52"/>
        <v>59.053163395985976</v>
      </c>
      <c r="W374">
        <f t="shared" si="53"/>
        <v>68.377621051613829</v>
      </c>
    </row>
    <row r="375" spans="1:23" x14ac:dyDescent="0.3">
      <c r="A375">
        <f>DYN_cyclist!A375</f>
        <v>374</v>
      </c>
      <c r="B375">
        <f>DYN_cyclist!D375</f>
        <v>66</v>
      </c>
      <c r="C375">
        <f>DYN_cyclist!E375</f>
        <v>62</v>
      </c>
      <c r="D375">
        <f t="shared" si="45"/>
        <v>64</v>
      </c>
      <c r="E375">
        <f>DYN_cyclist!G375</f>
        <v>66</v>
      </c>
      <c r="F375">
        <f>DYN_cyclist!H375</f>
        <v>61</v>
      </c>
      <c r="G375">
        <f>DYN_cyclist!I375</f>
        <v>67</v>
      </c>
      <c r="H375">
        <f>DYN_cyclist!J375</f>
        <v>69</v>
      </c>
      <c r="I375">
        <f>DYN_cyclist!K375</f>
        <v>64</v>
      </c>
      <c r="J375">
        <f>DYN_cyclist!L375</f>
        <v>58</v>
      </c>
      <c r="K375">
        <f>DYN_cyclist!M375</f>
        <v>62</v>
      </c>
      <c r="L375">
        <f>DYN_cyclist!N375</f>
        <v>66</v>
      </c>
      <c r="M375">
        <f>DYN_cyclist!O375</f>
        <v>67</v>
      </c>
      <c r="N375">
        <f>DYN_cyclist!P375</f>
        <v>63</v>
      </c>
      <c r="O375">
        <f>DYN_cyclist!Q375</f>
        <v>60</v>
      </c>
      <c r="P375" s="7">
        <f t="shared" si="46"/>
        <v>56.878199547676772</v>
      </c>
      <c r="Q375" s="13">
        <f t="shared" si="47"/>
        <v>52.48549022613723</v>
      </c>
      <c r="R375" s="13">
        <f t="shared" si="48"/>
        <v>49.670857379104042</v>
      </c>
      <c r="S375" s="13">
        <f t="shared" si="49"/>
        <v>46.130623552841307</v>
      </c>
      <c r="T375" s="13">
        <f t="shared" si="50"/>
        <v>50.374396382507769</v>
      </c>
      <c r="U375" s="13">
        <f t="shared" si="51"/>
        <v>45.892579950948857</v>
      </c>
      <c r="V375" s="14">
        <f t="shared" si="52"/>
        <v>49.183664925135396</v>
      </c>
      <c r="W375">
        <f t="shared" si="53"/>
        <v>66.677081671166405</v>
      </c>
    </row>
    <row r="376" spans="1:23" x14ac:dyDescent="0.3">
      <c r="A376">
        <f>DYN_cyclist!A376</f>
        <v>375</v>
      </c>
      <c r="B376">
        <f>DYN_cyclist!D376</f>
        <v>64</v>
      </c>
      <c r="C376">
        <f>DYN_cyclist!E376</f>
        <v>75</v>
      </c>
      <c r="D376">
        <f t="shared" si="45"/>
        <v>74</v>
      </c>
      <c r="E376">
        <f>DYN_cyclist!G376</f>
        <v>73</v>
      </c>
      <c r="F376">
        <f>DYN_cyclist!H376</f>
        <v>63</v>
      </c>
      <c r="G376">
        <f>DYN_cyclist!I376</f>
        <v>68</v>
      </c>
      <c r="H376">
        <f>DYN_cyclist!J376</f>
        <v>74</v>
      </c>
      <c r="I376">
        <f>DYN_cyclist!K376</f>
        <v>74</v>
      </c>
      <c r="J376">
        <f>DYN_cyclist!L376</f>
        <v>52</v>
      </c>
      <c r="K376">
        <f>DYN_cyclist!M376</f>
        <v>61</v>
      </c>
      <c r="L376">
        <f>DYN_cyclist!N376</f>
        <v>67</v>
      </c>
      <c r="M376">
        <f>DYN_cyclist!O376</f>
        <v>68</v>
      </c>
      <c r="N376">
        <f>DYN_cyclist!P376</f>
        <v>65</v>
      </c>
      <c r="O376">
        <f>DYN_cyclist!Q376</f>
        <v>61</v>
      </c>
      <c r="P376" s="7">
        <f t="shared" si="46"/>
        <v>66.048567879633268</v>
      </c>
      <c r="Q376" s="13">
        <f t="shared" si="47"/>
        <v>68.062400201615986</v>
      </c>
      <c r="R376" s="13">
        <f t="shared" si="48"/>
        <v>49.467470122761625</v>
      </c>
      <c r="S376" s="13">
        <f t="shared" si="49"/>
        <v>50.58284408418092</v>
      </c>
      <c r="T376" s="13">
        <f t="shared" si="50"/>
        <v>47.494570752776177</v>
      </c>
      <c r="U376" s="13">
        <f t="shared" si="51"/>
        <v>64.918571774915037</v>
      </c>
      <c r="V376" s="14">
        <f t="shared" si="52"/>
        <v>49.003678177763618</v>
      </c>
      <c r="W376">
        <f t="shared" si="53"/>
        <v>73.236520776405229</v>
      </c>
    </row>
    <row r="377" spans="1:23" x14ac:dyDescent="0.3">
      <c r="A377">
        <f>DYN_cyclist!A377</f>
        <v>376</v>
      </c>
      <c r="B377">
        <f>DYN_cyclist!D377</f>
        <v>66</v>
      </c>
      <c r="C377">
        <f>DYN_cyclist!E377</f>
        <v>58</v>
      </c>
      <c r="D377">
        <f t="shared" si="45"/>
        <v>61</v>
      </c>
      <c r="E377">
        <f>DYN_cyclist!G377</f>
        <v>64</v>
      </c>
      <c r="F377">
        <f>DYN_cyclist!H377</f>
        <v>59</v>
      </c>
      <c r="G377">
        <f>DYN_cyclist!I377</f>
        <v>65</v>
      </c>
      <c r="H377">
        <f>DYN_cyclist!J377</f>
        <v>66</v>
      </c>
      <c r="I377">
        <f>DYN_cyclist!K377</f>
        <v>62</v>
      </c>
      <c r="J377">
        <f>DYN_cyclist!L377</f>
        <v>64</v>
      </c>
      <c r="K377">
        <f>DYN_cyclist!M377</f>
        <v>61</v>
      </c>
      <c r="L377">
        <f>DYN_cyclist!N377</f>
        <v>64</v>
      </c>
      <c r="M377">
        <f>DYN_cyclist!O377</f>
        <v>67</v>
      </c>
      <c r="N377">
        <f>DYN_cyclist!P377</f>
        <v>64</v>
      </c>
      <c r="O377">
        <f>DYN_cyclist!Q377</f>
        <v>60</v>
      </c>
      <c r="P377" s="7">
        <f t="shared" si="46"/>
        <v>53.568900226161617</v>
      </c>
      <c r="Q377" s="13">
        <f t="shared" si="47"/>
        <v>47.731315725886191</v>
      </c>
      <c r="R377" s="13">
        <f t="shared" si="48"/>
        <v>47.794788877710204</v>
      </c>
      <c r="S377" s="13">
        <f t="shared" si="49"/>
        <v>43.350719336800992</v>
      </c>
      <c r="T377" s="13">
        <f t="shared" si="50"/>
        <v>54.197245814623976</v>
      </c>
      <c r="U377" s="13">
        <f t="shared" si="51"/>
        <v>40.614355137161155</v>
      </c>
      <c r="V377" s="14">
        <f t="shared" si="52"/>
        <v>48.632845205479448</v>
      </c>
      <c r="W377">
        <f t="shared" si="53"/>
        <v>65.429833840183619</v>
      </c>
    </row>
    <row r="378" spans="1:23" x14ac:dyDescent="0.3">
      <c r="A378">
        <f>DYN_cyclist!A378</f>
        <v>377</v>
      </c>
      <c r="B378">
        <f>DYN_cyclist!D378</f>
        <v>66</v>
      </c>
      <c r="C378">
        <f>DYN_cyclist!E378</f>
        <v>71</v>
      </c>
      <c r="D378">
        <f t="shared" si="45"/>
        <v>70</v>
      </c>
      <c r="E378">
        <f>DYN_cyclist!G378</f>
        <v>68</v>
      </c>
      <c r="F378">
        <f>DYN_cyclist!H378</f>
        <v>66</v>
      </c>
      <c r="G378">
        <f>DYN_cyclist!I378</f>
        <v>63</v>
      </c>
      <c r="H378">
        <f>DYN_cyclist!J378</f>
        <v>68</v>
      </c>
      <c r="I378">
        <f>DYN_cyclist!K378</f>
        <v>66</v>
      </c>
      <c r="J378">
        <f>DYN_cyclist!L378</f>
        <v>58</v>
      </c>
      <c r="K378">
        <f>DYN_cyclist!M378</f>
        <v>60</v>
      </c>
      <c r="L378">
        <f>DYN_cyclist!N378</f>
        <v>64</v>
      </c>
      <c r="M378">
        <f>DYN_cyclist!O378</f>
        <v>63</v>
      </c>
      <c r="N378">
        <f>DYN_cyclist!P378</f>
        <v>64</v>
      </c>
      <c r="O378">
        <f>DYN_cyclist!Q378</f>
        <v>65</v>
      </c>
      <c r="P378" s="7">
        <f t="shared" si="46"/>
        <v>59.62533655828063</v>
      </c>
      <c r="Q378" s="13">
        <f t="shared" si="47"/>
        <v>60.96665166134504</v>
      </c>
      <c r="R378" s="13">
        <f t="shared" si="48"/>
        <v>47.407616811078384</v>
      </c>
      <c r="S378" s="13">
        <f t="shared" si="49"/>
        <v>53.684686979344974</v>
      </c>
      <c r="T378" s="13">
        <f t="shared" si="50"/>
        <v>50.365628753929428</v>
      </c>
      <c r="U378" s="13">
        <f t="shared" si="51"/>
        <v>57.931585538118306</v>
      </c>
      <c r="V378" s="14">
        <f t="shared" si="52"/>
        <v>50.062970850589359</v>
      </c>
      <c r="W378">
        <f t="shared" si="53"/>
        <v>69.354891720828192</v>
      </c>
    </row>
    <row r="379" spans="1:23" x14ac:dyDescent="0.3">
      <c r="A379">
        <f>DYN_cyclist!A379</f>
        <v>378</v>
      </c>
      <c r="B379">
        <f>DYN_cyclist!D379</f>
        <v>76</v>
      </c>
      <c r="C379">
        <f>DYN_cyclist!E379</f>
        <v>58</v>
      </c>
      <c r="D379">
        <f t="shared" si="45"/>
        <v>62</v>
      </c>
      <c r="E379">
        <f>DYN_cyclist!G379</f>
        <v>65</v>
      </c>
      <c r="F379">
        <f>DYN_cyclist!H379</f>
        <v>63</v>
      </c>
      <c r="G379">
        <f>DYN_cyclist!I379</f>
        <v>74</v>
      </c>
      <c r="H379">
        <f>DYN_cyclist!J379</f>
        <v>71</v>
      </c>
      <c r="I379">
        <f>DYN_cyclist!K379</f>
        <v>80</v>
      </c>
      <c r="J379">
        <f>DYN_cyclist!L379</f>
        <v>70</v>
      </c>
      <c r="K379">
        <f>DYN_cyclist!M379</f>
        <v>81</v>
      </c>
      <c r="L379">
        <f>DYN_cyclist!N379</f>
        <v>80</v>
      </c>
      <c r="M379">
        <f>DYN_cyclist!O379</f>
        <v>70</v>
      </c>
      <c r="N379">
        <f>DYN_cyclist!P379</f>
        <v>61</v>
      </c>
      <c r="O379">
        <f>DYN_cyclist!Q379</f>
        <v>68</v>
      </c>
      <c r="P379" s="7">
        <f t="shared" si="46"/>
        <v>64.3088707466042</v>
      </c>
      <c r="Q379" s="13">
        <f t="shared" si="47"/>
        <v>52.612636650704452</v>
      </c>
      <c r="R379" s="13">
        <f t="shared" si="48"/>
        <v>78.336443305722327</v>
      </c>
      <c r="S379" s="13">
        <f t="shared" si="49"/>
        <v>50.081873478297673</v>
      </c>
      <c r="T379" s="13">
        <f t="shared" si="50"/>
        <v>67.464451330890412</v>
      </c>
      <c r="U379" s="13">
        <f t="shared" si="51"/>
        <v>42.824568824243705</v>
      </c>
      <c r="V379" s="14">
        <f t="shared" si="52"/>
        <v>62.005954061803116</v>
      </c>
      <c r="W379">
        <f t="shared" si="53"/>
        <v>77.864471097677992</v>
      </c>
    </row>
    <row r="380" spans="1:23" x14ac:dyDescent="0.3">
      <c r="A380">
        <f>DYN_cyclist!A380</f>
        <v>379</v>
      </c>
      <c r="B380">
        <f>DYN_cyclist!D380</f>
        <v>66</v>
      </c>
      <c r="C380">
        <f>DYN_cyclist!E380</f>
        <v>58</v>
      </c>
      <c r="D380">
        <f t="shared" si="45"/>
        <v>59</v>
      </c>
      <c r="E380">
        <f>DYN_cyclist!G380</f>
        <v>60</v>
      </c>
      <c r="F380">
        <f>DYN_cyclist!H380</f>
        <v>58</v>
      </c>
      <c r="G380">
        <f>DYN_cyclist!I380</f>
        <v>64</v>
      </c>
      <c r="H380">
        <f>DYN_cyclist!J380</f>
        <v>64</v>
      </c>
      <c r="I380">
        <f>DYN_cyclist!K380</f>
        <v>63</v>
      </c>
      <c r="J380">
        <f>DYN_cyclist!L380</f>
        <v>61</v>
      </c>
      <c r="K380">
        <f>DYN_cyclist!M380</f>
        <v>67</v>
      </c>
      <c r="L380">
        <f>DYN_cyclist!N380</f>
        <v>66</v>
      </c>
      <c r="M380">
        <f>DYN_cyclist!O380</f>
        <v>59</v>
      </c>
      <c r="N380">
        <f>DYN_cyclist!P380</f>
        <v>61</v>
      </c>
      <c r="O380">
        <f>DYN_cyclist!Q380</f>
        <v>58</v>
      </c>
      <c r="P380" s="7">
        <f t="shared" si="46"/>
        <v>51.544148448693811</v>
      </c>
      <c r="Q380" s="13">
        <f t="shared" si="47"/>
        <v>45.871725618290832</v>
      </c>
      <c r="R380" s="13">
        <f t="shared" si="48"/>
        <v>53.88323183887271</v>
      </c>
      <c r="S380" s="13">
        <f t="shared" si="49"/>
        <v>41.658434075824673</v>
      </c>
      <c r="T380" s="13">
        <f t="shared" si="50"/>
        <v>51.095288775134392</v>
      </c>
      <c r="U380" s="13">
        <f t="shared" si="51"/>
        <v>40.47343843237271</v>
      </c>
      <c r="V380" s="14">
        <f t="shared" si="52"/>
        <v>47.726936158012101</v>
      </c>
      <c r="W380">
        <f t="shared" si="53"/>
        <v>65.089485810956191</v>
      </c>
    </row>
    <row r="381" spans="1:23" x14ac:dyDescent="0.3">
      <c r="A381">
        <f>DYN_cyclist!A381</f>
        <v>380</v>
      </c>
      <c r="B381">
        <f>DYN_cyclist!D381</f>
        <v>70</v>
      </c>
      <c r="C381">
        <f>DYN_cyclist!E381</f>
        <v>73</v>
      </c>
      <c r="D381">
        <f t="shared" si="45"/>
        <v>74</v>
      </c>
      <c r="E381">
        <f>DYN_cyclist!G381</f>
        <v>74</v>
      </c>
      <c r="F381">
        <f>DYN_cyclist!H381</f>
        <v>58</v>
      </c>
      <c r="G381">
        <f>DYN_cyclist!I381</f>
        <v>70</v>
      </c>
      <c r="H381">
        <f>DYN_cyclist!J381</f>
        <v>70</v>
      </c>
      <c r="I381">
        <f>DYN_cyclist!K381</f>
        <v>69</v>
      </c>
      <c r="J381">
        <f>DYN_cyclist!L381</f>
        <v>54</v>
      </c>
      <c r="K381">
        <f>DYN_cyclist!M381</f>
        <v>66</v>
      </c>
      <c r="L381">
        <f>DYN_cyclist!N381</f>
        <v>68</v>
      </c>
      <c r="M381">
        <f>DYN_cyclist!O381</f>
        <v>62</v>
      </c>
      <c r="N381">
        <f>DYN_cyclist!P381</f>
        <v>59</v>
      </c>
      <c r="O381">
        <f>DYN_cyclist!Q381</f>
        <v>58</v>
      </c>
      <c r="P381" s="7">
        <f t="shared" si="46"/>
        <v>68.371898972115758</v>
      </c>
      <c r="Q381" s="13">
        <f t="shared" si="47"/>
        <v>64.718030913155772</v>
      </c>
      <c r="R381" s="13">
        <f t="shared" si="48"/>
        <v>55.459041193743658</v>
      </c>
      <c r="S381" s="13">
        <f t="shared" si="49"/>
        <v>44.18859895528486</v>
      </c>
      <c r="T381" s="13">
        <f t="shared" si="50"/>
        <v>50.824472520972449</v>
      </c>
      <c r="U381" s="13">
        <f t="shared" si="51"/>
        <v>61.501422210206776</v>
      </c>
      <c r="V381" s="14">
        <f t="shared" si="52"/>
        <v>55.338910321758519</v>
      </c>
      <c r="W381">
        <f t="shared" si="53"/>
        <v>73.244853553629014</v>
      </c>
    </row>
    <row r="382" spans="1:23" x14ac:dyDescent="0.3">
      <c r="A382">
        <f>DYN_cyclist!A382</f>
        <v>381</v>
      </c>
      <c r="B382">
        <f>DYN_cyclist!D382</f>
        <v>70</v>
      </c>
      <c r="C382">
        <f>DYN_cyclist!E382</f>
        <v>65</v>
      </c>
      <c r="D382">
        <f t="shared" si="45"/>
        <v>66</v>
      </c>
      <c r="E382">
        <f>DYN_cyclist!G382</f>
        <v>67</v>
      </c>
      <c r="F382">
        <f>DYN_cyclist!H382</f>
        <v>62</v>
      </c>
      <c r="G382">
        <f>DYN_cyclist!I382</f>
        <v>72</v>
      </c>
      <c r="H382">
        <f>DYN_cyclist!J382</f>
        <v>72</v>
      </c>
      <c r="I382">
        <f>DYN_cyclist!K382</f>
        <v>68</v>
      </c>
      <c r="J382">
        <f>DYN_cyclist!L382</f>
        <v>63</v>
      </c>
      <c r="K382">
        <f>DYN_cyclist!M382</f>
        <v>58</v>
      </c>
      <c r="L382">
        <f>DYN_cyclist!N382</f>
        <v>59</v>
      </c>
      <c r="M382">
        <f>DYN_cyclist!O382</f>
        <v>72</v>
      </c>
      <c r="N382">
        <f>DYN_cyclist!P382</f>
        <v>72</v>
      </c>
      <c r="O382">
        <f>DYN_cyclist!Q382</f>
        <v>62</v>
      </c>
      <c r="P382" s="7">
        <f t="shared" si="46"/>
        <v>58.381264305738007</v>
      </c>
      <c r="Q382" s="13">
        <f t="shared" si="47"/>
        <v>56.168229262646371</v>
      </c>
      <c r="R382" s="13">
        <f t="shared" si="48"/>
        <v>44.859352040059107</v>
      </c>
      <c r="S382" s="13">
        <f t="shared" si="49"/>
        <v>48.224417238167803</v>
      </c>
      <c r="T382" s="13">
        <f t="shared" si="50"/>
        <v>55.567106094008658</v>
      </c>
      <c r="U382" s="13">
        <f t="shared" si="51"/>
        <v>49.92409937594978</v>
      </c>
      <c r="V382" s="14">
        <f t="shared" si="52"/>
        <v>55.111328926409684</v>
      </c>
      <c r="W382">
        <f t="shared" si="53"/>
        <v>67.782590921862024</v>
      </c>
    </row>
    <row r="383" spans="1:23" x14ac:dyDescent="0.3">
      <c r="A383">
        <f>DYN_cyclist!A383</f>
        <v>382</v>
      </c>
      <c r="B383">
        <f>DYN_cyclist!D383</f>
        <v>78</v>
      </c>
      <c r="C383">
        <f>DYN_cyclist!E383</f>
        <v>64</v>
      </c>
      <c r="D383">
        <f t="shared" si="45"/>
        <v>67</v>
      </c>
      <c r="E383">
        <f>DYN_cyclist!G383</f>
        <v>69</v>
      </c>
      <c r="F383">
        <f>DYN_cyclist!H383</f>
        <v>76</v>
      </c>
      <c r="G383">
        <f>DYN_cyclist!I383</f>
        <v>77</v>
      </c>
      <c r="H383">
        <f>DYN_cyclist!J383</f>
        <v>76</v>
      </c>
      <c r="I383">
        <f>DYN_cyclist!K383</f>
        <v>77</v>
      </c>
      <c r="J383">
        <f>DYN_cyclist!L383</f>
        <v>82</v>
      </c>
      <c r="K383">
        <f>DYN_cyclist!M383</f>
        <v>60</v>
      </c>
      <c r="L383">
        <f>DYN_cyclist!N383</f>
        <v>73</v>
      </c>
      <c r="M383">
        <f>DYN_cyclist!O383</f>
        <v>70</v>
      </c>
      <c r="N383">
        <f>DYN_cyclist!P383</f>
        <v>62</v>
      </c>
      <c r="O383">
        <f>DYN_cyclist!Q383</f>
        <v>76</v>
      </c>
      <c r="P383" s="7">
        <f t="shared" si="46"/>
        <v>65.170500854538815</v>
      </c>
      <c r="Q383" s="13">
        <f t="shared" si="47"/>
        <v>61.54646999506425</v>
      </c>
      <c r="R383" s="13">
        <f t="shared" si="48"/>
        <v>55.21499073733365</v>
      </c>
      <c r="S383" s="13">
        <f t="shared" si="49"/>
        <v>68.900717547753942</v>
      </c>
      <c r="T383" s="13">
        <f t="shared" si="50"/>
        <v>79.826004380870884</v>
      </c>
      <c r="U383" s="13">
        <f t="shared" si="51"/>
        <v>50.099096062257743</v>
      </c>
      <c r="V383" s="14">
        <f t="shared" si="52"/>
        <v>66.577690187957941</v>
      </c>
      <c r="W383">
        <f t="shared" si="53"/>
        <v>78.616969362965705</v>
      </c>
    </row>
    <row r="384" spans="1:23" x14ac:dyDescent="0.3">
      <c r="A384">
        <f>DYN_cyclist!A384</f>
        <v>383</v>
      </c>
      <c r="B384">
        <f>DYN_cyclist!D384</f>
        <v>68</v>
      </c>
      <c r="C384">
        <f>DYN_cyclist!E384</f>
        <v>58</v>
      </c>
      <c r="D384">
        <f t="shared" si="45"/>
        <v>59</v>
      </c>
      <c r="E384">
        <f>DYN_cyclist!G384</f>
        <v>60</v>
      </c>
      <c r="F384">
        <f>DYN_cyclist!H384</f>
        <v>61</v>
      </c>
      <c r="G384">
        <f>DYN_cyclist!I384</f>
        <v>68</v>
      </c>
      <c r="H384">
        <f>DYN_cyclist!J384</f>
        <v>67</v>
      </c>
      <c r="I384">
        <f>DYN_cyclist!K384</f>
        <v>65</v>
      </c>
      <c r="J384">
        <f>DYN_cyclist!L384</f>
        <v>63</v>
      </c>
      <c r="K384">
        <f>DYN_cyclist!M384</f>
        <v>69</v>
      </c>
      <c r="L384">
        <f>DYN_cyclist!N384</f>
        <v>70</v>
      </c>
      <c r="M384">
        <f>DYN_cyclist!O384</f>
        <v>62</v>
      </c>
      <c r="N384">
        <f>DYN_cyclist!P384</f>
        <v>57</v>
      </c>
      <c r="O384">
        <f>DYN_cyclist!Q384</f>
        <v>68</v>
      </c>
      <c r="P384" s="7">
        <f t="shared" si="46"/>
        <v>53.566876461586389</v>
      </c>
      <c r="Q384" s="13">
        <f t="shared" si="47"/>
        <v>47.380926575329525</v>
      </c>
      <c r="R384" s="13">
        <f t="shared" si="48"/>
        <v>58.068127903737917</v>
      </c>
      <c r="S384" s="13">
        <f t="shared" si="49"/>
        <v>47.336411230503614</v>
      </c>
      <c r="T384" s="13">
        <f t="shared" si="50"/>
        <v>54.643237654061494</v>
      </c>
      <c r="U384" s="13">
        <f t="shared" si="51"/>
        <v>40.976982877981079</v>
      </c>
      <c r="V384" s="14">
        <f t="shared" si="52"/>
        <v>50.542658394393115</v>
      </c>
      <c r="W384">
        <f t="shared" si="53"/>
        <v>67.478504546938353</v>
      </c>
    </row>
    <row r="385" spans="1:23" x14ac:dyDescent="0.3">
      <c r="A385">
        <f>DYN_cyclist!A385</f>
        <v>384</v>
      </c>
      <c r="B385">
        <f>DYN_cyclist!D385</f>
        <v>64</v>
      </c>
      <c r="C385">
        <f>DYN_cyclist!E385</f>
        <v>53</v>
      </c>
      <c r="D385">
        <f t="shared" si="45"/>
        <v>53</v>
      </c>
      <c r="E385">
        <f>DYN_cyclist!G385</f>
        <v>53</v>
      </c>
      <c r="F385">
        <f>DYN_cyclist!H385</f>
        <v>52</v>
      </c>
      <c r="G385">
        <f>DYN_cyclist!I385</f>
        <v>61</v>
      </c>
      <c r="H385">
        <f>DYN_cyclist!J385</f>
        <v>59</v>
      </c>
      <c r="I385">
        <f>DYN_cyclist!K385</f>
        <v>57</v>
      </c>
      <c r="J385">
        <f>DYN_cyclist!L385</f>
        <v>68</v>
      </c>
      <c r="K385">
        <f>DYN_cyclist!M385</f>
        <v>61</v>
      </c>
      <c r="L385">
        <f>DYN_cyclist!N385</f>
        <v>59</v>
      </c>
      <c r="M385">
        <f>DYN_cyclist!O385</f>
        <v>56</v>
      </c>
      <c r="N385">
        <f>DYN_cyclist!P385</f>
        <v>64</v>
      </c>
      <c r="O385">
        <f>DYN_cyclist!Q385</f>
        <v>52</v>
      </c>
      <c r="P385" s="7">
        <f t="shared" si="46"/>
        <v>42.69333747917824</v>
      </c>
      <c r="Q385" s="13">
        <f t="shared" si="47"/>
        <v>37.65935101759446</v>
      </c>
      <c r="R385" s="13">
        <f t="shared" si="48"/>
        <v>45.086922108460698</v>
      </c>
      <c r="S385" s="13">
        <f t="shared" si="49"/>
        <v>33.700809223531486</v>
      </c>
      <c r="T385" s="13">
        <f t="shared" si="50"/>
        <v>53.726680109372964</v>
      </c>
      <c r="U385" s="13">
        <f t="shared" si="51"/>
        <v>33.819069925286627</v>
      </c>
      <c r="V385" s="14">
        <f t="shared" si="52"/>
        <v>44.315449474354892</v>
      </c>
      <c r="W385">
        <f t="shared" si="53"/>
        <v>64.381664297964619</v>
      </c>
    </row>
    <row r="386" spans="1:23" x14ac:dyDescent="0.3">
      <c r="A386">
        <f>DYN_cyclist!A386</f>
        <v>385</v>
      </c>
      <c r="B386">
        <f>DYN_cyclist!D386</f>
        <v>66</v>
      </c>
      <c r="C386">
        <f>DYN_cyclist!E386</f>
        <v>73</v>
      </c>
      <c r="D386">
        <f t="shared" si="45"/>
        <v>71</v>
      </c>
      <c r="E386">
        <f>DYN_cyclist!G386</f>
        <v>69</v>
      </c>
      <c r="F386">
        <f>DYN_cyclist!H386</f>
        <v>59</v>
      </c>
      <c r="G386">
        <f>DYN_cyclist!I386</f>
        <v>70</v>
      </c>
      <c r="H386">
        <f>DYN_cyclist!J386</f>
        <v>69</v>
      </c>
      <c r="I386">
        <f>DYN_cyclist!K386</f>
        <v>69</v>
      </c>
      <c r="J386">
        <f>DYN_cyclist!L386</f>
        <v>60</v>
      </c>
      <c r="K386">
        <f>DYN_cyclist!M386</f>
        <v>59</v>
      </c>
      <c r="L386">
        <f>DYN_cyclist!N386</f>
        <v>69</v>
      </c>
      <c r="M386">
        <f>DYN_cyclist!O386</f>
        <v>67</v>
      </c>
      <c r="N386">
        <f>DYN_cyclist!P386</f>
        <v>67</v>
      </c>
      <c r="O386">
        <f>DYN_cyclist!Q386</f>
        <v>59</v>
      </c>
      <c r="P386" s="7">
        <f t="shared" si="46"/>
        <v>62.195961809834643</v>
      </c>
      <c r="Q386" s="13">
        <f t="shared" si="47"/>
        <v>62.552152256852018</v>
      </c>
      <c r="R386" s="13">
        <f t="shared" si="48"/>
        <v>48.845604663333532</v>
      </c>
      <c r="S386" s="13">
        <f t="shared" si="49"/>
        <v>45.158495492411276</v>
      </c>
      <c r="T386" s="13">
        <f t="shared" si="50"/>
        <v>53.681684748423578</v>
      </c>
      <c r="U386" s="13">
        <f t="shared" si="51"/>
        <v>61.443527483187673</v>
      </c>
      <c r="V386" s="14">
        <f t="shared" si="52"/>
        <v>50.71921583306785</v>
      </c>
      <c r="W386">
        <f t="shared" si="53"/>
        <v>70.354860657907253</v>
      </c>
    </row>
    <row r="387" spans="1:23" x14ac:dyDescent="0.3">
      <c r="A387">
        <f>DYN_cyclist!A387</f>
        <v>386</v>
      </c>
      <c r="B387">
        <f>DYN_cyclist!D387</f>
        <v>73</v>
      </c>
      <c r="C387">
        <f>DYN_cyclist!E387</f>
        <v>52</v>
      </c>
      <c r="D387">
        <f t="shared" ref="D387:D450" si="54">ROUNDUP((C387+E387)/2,0)</f>
        <v>55</v>
      </c>
      <c r="E387">
        <f>DYN_cyclist!G387</f>
        <v>58</v>
      </c>
      <c r="F387">
        <f>DYN_cyclist!H387</f>
        <v>57</v>
      </c>
      <c r="G387">
        <f>DYN_cyclist!I387</f>
        <v>70</v>
      </c>
      <c r="H387">
        <f>DYN_cyclist!J387</f>
        <v>74</v>
      </c>
      <c r="I387">
        <f>DYN_cyclist!K387</f>
        <v>79</v>
      </c>
      <c r="J387">
        <f>DYN_cyclist!L387</f>
        <v>59</v>
      </c>
      <c r="K387">
        <f>DYN_cyclist!M387</f>
        <v>79</v>
      </c>
      <c r="L387">
        <f>DYN_cyclist!N387</f>
        <v>79</v>
      </c>
      <c r="M387">
        <f>DYN_cyclist!O387</f>
        <v>62</v>
      </c>
      <c r="N387">
        <f>DYN_cyclist!P387</f>
        <v>74</v>
      </c>
      <c r="O387">
        <f>DYN_cyclist!Q387</f>
        <v>70</v>
      </c>
      <c r="P387" s="7">
        <f t="shared" ref="P387:P450" si="55">((($B387*6)^2+($C387*6)^2+($E387*11)^2+($F387*0)^2+($G387*3)^2+($H387*4)^2+($I387*0)^2+($J387*0)^2+($K387*5)^2+($L387*5)^2+($M387*1)^2+($N387*1)^2)+($O387*0)^2)/1846025*91.12</f>
        <v>56.730464733684542</v>
      </c>
      <c r="Q387" s="13">
        <f t="shared" ref="Q387:Q450" si="56">((($B387*2)^2+($C387*14)^2+($E387*10)^2+($F387*7)^2+($G387*2)^2+($H387*7)^2+($I387*5)^2+($J387*0)^2+($K387*0)^2+($L387*3)^2+($M387*0)^2+($N387*0)^2)+($O387*0)^2)/3088326.56*90.98</f>
        <v>45.574127568944654</v>
      </c>
      <c r="R387" s="13">
        <f t="shared" ref="R387:R450" si="57">((($B387*5)^2+($C387*2)^2+($E387*1)^2+($F387*0)^2+($G387*2)^2+($H387*1)^2+($I387*1)^2+($J387*0)^2+($K387*10.75)^2+($L387*7)^2+($M387*0)^2+($N387*0)^2)+($O387*1)^2)/1485576.56*IF(B387&gt;77,92,IF(B387&gt;75,92-0.5,IF(B387&gt;73,92-0.88,92-1.65)))</f>
        <v>73.629877696693725</v>
      </c>
      <c r="S387" s="13">
        <f t="shared" ref="S387:S450" si="58">((($B387*1)^2+($C387*4)^2+($E387*2)^2+($F387*13)^2+($G387*0)^2+($H387*3.5)^2+($I387*0)^2+($J387*0)^2+($K387*0)^2+($L387*1)^2+($M387*0)^2+($N387*0)^2+($O387*6)^2)/1697831.25*IF(F387&gt;81,87,IF(F387&gt;80,87-0.1,IF(F387&gt;79,87-0.2,86.6))))</f>
        <v>43.908829690818806</v>
      </c>
      <c r="T387" s="13">
        <f t="shared" ref="T387:T450" si="59">(($B387*7)^2+($C387*3)^2+($E387*4)^2+($F387*0)^2+($G387*2.5)^2+($H387*2)^2+($I387*0)^2+($J387*11)^2+($K387*1)^2+($L387*5)^2+($M387*3)^2+($N387*0)^2+($O387*0)^2)/1680031.25*91.49</f>
        <v>54.994977486281876</v>
      </c>
      <c r="U387" s="13">
        <f t="shared" ref="U387:U450" si="60">(($B387*1)^2+($C387*14.5)^2+($E387*2)^2+($F387*0)^2+($G387*1)^2+($H387*3)^2+($I387*2.5)^2+($J387*0)^2+($K387*0)^2+($L387*3)^2+($M387*1)^2+($N387*1.25)^2+($O387*0)^2)/1693126.56*81.55</f>
        <v>36.078746396252861</v>
      </c>
      <c r="V387" s="14">
        <f t="shared" ref="V387:V450" si="61">((($B387*13)^2+($C387*4)^2+($E387*3)^2+($F387*2)^2+($G387*2)^2+($H387*2)^2+($I387*0)^2+($J387*2)^2+($K387*0)^2+($L387*0)^2+($M387*3)^2+($N387*1)^2)+($O387*0)^2)/1569500*81.55</f>
        <v>56.252976967187003</v>
      </c>
      <c r="W387">
        <f t="shared" ref="W387:W450" si="62">((LARGE(P387:V387,1)*9)^2+(LARGE(P387:V387,2)*4)^2+(LARGE(P387:V387,3)^2))^(1/4)*2.82883066759522</f>
        <v>74.988054080649519</v>
      </c>
    </row>
    <row r="388" spans="1:23" x14ac:dyDescent="0.3">
      <c r="A388">
        <f>DYN_cyclist!A388</f>
        <v>387</v>
      </c>
      <c r="B388">
        <f>DYN_cyclist!D388</f>
        <v>64</v>
      </c>
      <c r="C388">
        <f>DYN_cyclist!E388</f>
        <v>67</v>
      </c>
      <c r="D388">
        <f t="shared" si="54"/>
        <v>66</v>
      </c>
      <c r="E388">
        <f>DYN_cyclist!G388</f>
        <v>65</v>
      </c>
      <c r="F388">
        <f>DYN_cyclist!H388</f>
        <v>66</v>
      </c>
      <c r="G388">
        <f>DYN_cyclist!I388</f>
        <v>62</v>
      </c>
      <c r="H388">
        <f>DYN_cyclist!J388</f>
        <v>68</v>
      </c>
      <c r="I388">
        <f>DYN_cyclist!K388</f>
        <v>61</v>
      </c>
      <c r="J388">
        <f>DYN_cyclist!L388</f>
        <v>58</v>
      </c>
      <c r="K388">
        <f>DYN_cyclist!M388</f>
        <v>63</v>
      </c>
      <c r="L388">
        <f>DYN_cyclist!N388</f>
        <v>70</v>
      </c>
      <c r="M388">
        <f>DYN_cyclist!O388</f>
        <v>69</v>
      </c>
      <c r="N388">
        <f>DYN_cyclist!P388</f>
        <v>71</v>
      </c>
      <c r="O388">
        <f>DYN_cyclist!Q388</f>
        <v>66</v>
      </c>
      <c r="P388" s="7">
        <f t="shared" si="55"/>
        <v>57.277078609444622</v>
      </c>
      <c r="Q388" s="13">
        <f t="shared" si="56"/>
        <v>56.304095645895686</v>
      </c>
      <c r="R388" s="13">
        <f t="shared" si="57"/>
        <v>51.782117221797712</v>
      </c>
      <c r="S388" s="13">
        <f t="shared" si="58"/>
        <v>53.421086695158898</v>
      </c>
      <c r="T388" s="13">
        <f t="shared" si="59"/>
        <v>50.513956880266363</v>
      </c>
      <c r="U388" s="13">
        <f t="shared" si="60"/>
        <v>52.512832352517698</v>
      </c>
      <c r="V388" s="14">
        <f t="shared" si="61"/>
        <v>47.527880375915892</v>
      </c>
      <c r="W388">
        <f t="shared" si="62"/>
        <v>67.245012626541182</v>
      </c>
    </row>
    <row r="389" spans="1:23" x14ac:dyDescent="0.3">
      <c r="A389">
        <f>DYN_cyclist!A389</f>
        <v>388</v>
      </c>
      <c r="B389">
        <f>DYN_cyclist!D389</f>
        <v>57</v>
      </c>
      <c r="C389">
        <f>DYN_cyclist!E389</f>
        <v>64</v>
      </c>
      <c r="D389">
        <f t="shared" si="54"/>
        <v>64</v>
      </c>
      <c r="E389">
        <f>DYN_cyclist!G389</f>
        <v>64</v>
      </c>
      <c r="F389">
        <f>DYN_cyclist!H389</f>
        <v>62</v>
      </c>
      <c r="G389">
        <f>DYN_cyclist!I389</f>
        <v>57</v>
      </c>
      <c r="H389">
        <f>DYN_cyclist!J389</f>
        <v>57</v>
      </c>
      <c r="I389">
        <f>DYN_cyclist!K389</f>
        <v>62</v>
      </c>
      <c r="J389">
        <f>DYN_cyclist!L389</f>
        <v>58</v>
      </c>
      <c r="K389">
        <f>DYN_cyclist!M389</f>
        <v>57</v>
      </c>
      <c r="L389">
        <f>DYN_cyclist!N389</f>
        <v>60</v>
      </c>
      <c r="M389">
        <f>DYN_cyclist!O389</f>
        <v>53</v>
      </c>
      <c r="N389">
        <f>DYN_cyclist!P389</f>
        <v>61</v>
      </c>
      <c r="O389">
        <f>DYN_cyclist!Q389</f>
        <v>51</v>
      </c>
      <c r="P389" s="7">
        <f t="shared" si="55"/>
        <v>50.298743473138231</v>
      </c>
      <c r="Q389" s="13">
        <f t="shared" si="56"/>
        <v>50.506972844218907</v>
      </c>
      <c r="R389" s="13">
        <f t="shared" si="57"/>
        <v>41.128725652399226</v>
      </c>
      <c r="S389" s="13">
        <f t="shared" si="58"/>
        <v>44.469350090004525</v>
      </c>
      <c r="T389" s="13">
        <f t="shared" si="59"/>
        <v>44.680992453265375</v>
      </c>
      <c r="U389" s="13">
        <f t="shared" si="60"/>
        <v>47.12279473477458</v>
      </c>
      <c r="V389" s="14">
        <f t="shared" si="61"/>
        <v>38.20598015291494</v>
      </c>
      <c r="W389">
        <f t="shared" si="62"/>
        <v>63.211980695212638</v>
      </c>
    </row>
    <row r="390" spans="1:23" x14ac:dyDescent="0.3">
      <c r="A390">
        <f>DYN_cyclist!A390</f>
        <v>389</v>
      </c>
      <c r="B390">
        <f>DYN_cyclist!D390</f>
        <v>68</v>
      </c>
      <c r="C390">
        <f>DYN_cyclist!E390</f>
        <v>60</v>
      </c>
      <c r="D390">
        <f t="shared" si="54"/>
        <v>63</v>
      </c>
      <c r="E390">
        <f>DYN_cyclist!G390</f>
        <v>66</v>
      </c>
      <c r="F390">
        <f>DYN_cyclist!H390</f>
        <v>69</v>
      </c>
      <c r="G390">
        <f>DYN_cyclist!I390</f>
        <v>65</v>
      </c>
      <c r="H390">
        <f>DYN_cyclist!J390</f>
        <v>64</v>
      </c>
      <c r="I390">
        <f>DYN_cyclist!K390</f>
        <v>71</v>
      </c>
      <c r="J390">
        <f>DYN_cyclist!L390</f>
        <v>56</v>
      </c>
      <c r="K390">
        <f>DYN_cyclist!M390</f>
        <v>60</v>
      </c>
      <c r="L390">
        <f>DYN_cyclist!N390</f>
        <v>64</v>
      </c>
      <c r="M390">
        <f>DYN_cyclist!O390</f>
        <v>66</v>
      </c>
      <c r="N390">
        <f>DYN_cyclist!P390</f>
        <v>64</v>
      </c>
      <c r="O390">
        <f>DYN_cyclist!Q390</f>
        <v>69</v>
      </c>
      <c r="P390" s="7">
        <f t="shared" si="55"/>
        <v>55.656141904903784</v>
      </c>
      <c r="Q390" s="13">
        <f t="shared" si="56"/>
        <v>52.245455687820787</v>
      </c>
      <c r="R390" s="13">
        <f t="shared" si="57"/>
        <v>47.552668069830069</v>
      </c>
      <c r="S390" s="13">
        <f t="shared" si="58"/>
        <v>56.613108634912919</v>
      </c>
      <c r="T390" s="13">
        <f t="shared" si="59"/>
        <v>48.80041645207492</v>
      </c>
      <c r="U390" s="13">
        <f t="shared" si="60"/>
        <v>43.308494928754762</v>
      </c>
      <c r="V390" s="14">
        <f t="shared" si="61"/>
        <v>51.254239949028353</v>
      </c>
      <c r="W390">
        <f t="shared" si="62"/>
        <v>66.851436673636186</v>
      </c>
    </row>
    <row r="391" spans="1:23" x14ac:dyDescent="0.3">
      <c r="A391">
        <f>DYN_cyclist!A391</f>
        <v>390</v>
      </c>
      <c r="B391">
        <f>DYN_cyclist!D391</f>
        <v>64</v>
      </c>
      <c r="C391">
        <f>DYN_cyclist!E391</f>
        <v>74</v>
      </c>
      <c r="D391">
        <f t="shared" si="54"/>
        <v>72</v>
      </c>
      <c r="E391">
        <f>DYN_cyclist!G391</f>
        <v>70</v>
      </c>
      <c r="F391">
        <f>DYN_cyclist!H391</f>
        <v>61</v>
      </c>
      <c r="G391">
        <f>DYN_cyclist!I391</f>
        <v>71</v>
      </c>
      <c r="H391">
        <f>DYN_cyclist!J391</f>
        <v>74</v>
      </c>
      <c r="I391">
        <f>DYN_cyclist!K391</f>
        <v>70</v>
      </c>
      <c r="J391">
        <f>DYN_cyclist!L391</f>
        <v>57</v>
      </c>
      <c r="K391">
        <f>DYN_cyclist!M391</f>
        <v>58</v>
      </c>
      <c r="L391">
        <f>DYN_cyclist!N391</f>
        <v>68</v>
      </c>
      <c r="M391">
        <f>DYN_cyclist!O391</f>
        <v>70</v>
      </c>
      <c r="N391">
        <f>DYN_cyclist!P391</f>
        <v>72</v>
      </c>
      <c r="O391">
        <f>DYN_cyclist!Q391</f>
        <v>61</v>
      </c>
      <c r="P391" s="7">
        <f t="shared" si="55"/>
        <v>63.193825825760761</v>
      </c>
      <c r="Q391" s="13">
        <f t="shared" si="56"/>
        <v>65.240992759522172</v>
      </c>
      <c r="R391" s="13">
        <f t="shared" si="57"/>
        <v>47.364755228434674</v>
      </c>
      <c r="S391" s="13">
        <f t="shared" si="58"/>
        <v>48.242830493313157</v>
      </c>
      <c r="T391" s="13">
        <f t="shared" si="59"/>
        <v>51.080489998325923</v>
      </c>
      <c r="U391" s="13">
        <f t="shared" si="60"/>
        <v>63.317709722774644</v>
      </c>
      <c r="V391" s="14">
        <f t="shared" si="61"/>
        <v>49.00648397578847</v>
      </c>
      <c r="W391">
        <f t="shared" si="62"/>
        <v>71.708393993672189</v>
      </c>
    </row>
    <row r="392" spans="1:23" x14ac:dyDescent="0.3">
      <c r="A392">
        <f>DYN_cyclist!A392</f>
        <v>391</v>
      </c>
      <c r="B392">
        <f>DYN_cyclist!D392</f>
        <v>60</v>
      </c>
      <c r="C392">
        <f>DYN_cyclist!E392</f>
        <v>55</v>
      </c>
      <c r="D392">
        <f t="shared" si="54"/>
        <v>60</v>
      </c>
      <c r="E392">
        <f>DYN_cyclist!G392</f>
        <v>65</v>
      </c>
      <c r="F392">
        <f>DYN_cyclist!H392</f>
        <v>55</v>
      </c>
      <c r="G392">
        <f>DYN_cyclist!I392</f>
        <v>55</v>
      </c>
      <c r="H392">
        <f>DYN_cyclist!J392</f>
        <v>52</v>
      </c>
      <c r="I392">
        <f>DYN_cyclist!K392</f>
        <v>48</v>
      </c>
      <c r="J392">
        <f>DYN_cyclist!L392</f>
        <v>46</v>
      </c>
      <c r="K392">
        <f>DYN_cyclist!M392</f>
        <v>58</v>
      </c>
      <c r="L392">
        <f>DYN_cyclist!N392</f>
        <v>58</v>
      </c>
      <c r="M392">
        <f>DYN_cyclist!O392</f>
        <v>63</v>
      </c>
      <c r="N392">
        <f>DYN_cyclist!P392</f>
        <v>48</v>
      </c>
      <c r="O392">
        <f>DYN_cyclist!Q392</f>
        <v>55</v>
      </c>
      <c r="P392" s="7">
        <f t="shared" si="55"/>
        <v>49.09786131823784</v>
      </c>
      <c r="Q392" s="13">
        <f t="shared" si="56"/>
        <v>41.552282301389788</v>
      </c>
      <c r="R392" s="13">
        <f t="shared" si="57"/>
        <v>41.359146571012126</v>
      </c>
      <c r="S392" s="13">
        <f t="shared" si="58"/>
        <v>37.005695236202065</v>
      </c>
      <c r="T392" s="13">
        <f t="shared" si="59"/>
        <v>37.040140290545189</v>
      </c>
      <c r="U392" s="13">
        <f t="shared" si="60"/>
        <v>35.455089658211961</v>
      </c>
      <c r="V392" s="14">
        <f t="shared" si="61"/>
        <v>40.337503345014333</v>
      </c>
      <c r="W392">
        <f t="shared" si="62"/>
        <v>61.582427538609153</v>
      </c>
    </row>
    <row r="393" spans="1:23" x14ac:dyDescent="0.3">
      <c r="A393">
        <f>DYN_cyclist!A393</f>
        <v>392</v>
      </c>
      <c r="B393">
        <f>DYN_cyclist!D393</f>
        <v>62</v>
      </c>
      <c r="C393">
        <f>DYN_cyclist!E393</f>
        <v>46</v>
      </c>
      <c r="D393">
        <f t="shared" si="54"/>
        <v>51</v>
      </c>
      <c r="E393">
        <f>DYN_cyclist!G393</f>
        <v>55</v>
      </c>
      <c r="F393">
        <f>DYN_cyclist!H393</f>
        <v>48</v>
      </c>
      <c r="G393">
        <f>DYN_cyclist!I393</f>
        <v>59</v>
      </c>
      <c r="H393">
        <f>DYN_cyclist!J393</f>
        <v>56</v>
      </c>
      <c r="I393">
        <f>DYN_cyclist!K393</f>
        <v>53</v>
      </c>
      <c r="J393">
        <f>DYN_cyclist!L393</f>
        <v>47</v>
      </c>
      <c r="K393">
        <f>DYN_cyclist!M393</f>
        <v>66</v>
      </c>
      <c r="L393">
        <f>DYN_cyclist!N393</f>
        <v>61</v>
      </c>
      <c r="M393">
        <f>DYN_cyclist!O393</f>
        <v>53</v>
      </c>
      <c r="N393">
        <f>DYN_cyclist!P393</f>
        <v>55</v>
      </c>
      <c r="O393">
        <f>DYN_cyclist!Q393</f>
        <v>63</v>
      </c>
      <c r="P393" s="7">
        <f t="shared" si="55"/>
        <v>42.935843707425413</v>
      </c>
      <c r="Q393" s="13">
        <f t="shared" si="56"/>
        <v>32.900463026163919</v>
      </c>
      <c r="R393" s="13">
        <f t="shared" si="57"/>
        <v>49.697313269065042</v>
      </c>
      <c r="S393" s="13">
        <f t="shared" si="58"/>
        <v>31.837946321225971</v>
      </c>
      <c r="T393" s="13">
        <f t="shared" si="59"/>
        <v>37.033768784062794</v>
      </c>
      <c r="U393" s="13">
        <f t="shared" si="60"/>
        <v>26.544819637921808</v>
      </c>
      <c r="V393" s="14">
        <f t="shared" si="61"/>
        <v>40.712285218222362</v>
      </c>
      <c r="W393">
        <f t="shared" si="62"/>
        <v>62.030903261464253</v>
      </c>
    </row>
    <row r="394" spans="1:23" x14ac:dyDescent="0.3">
      <c r="A394">
        <f>DYN_cyclist!A394</f>
        <v>393</v>
      </c>
      <c r="B394">
        <f>DYN_cyclist!D394</f>
        <v>52</v>
      </c>
      <c r="C394">
        <f>DYN_cyclist!E394</f>
        <v>59</v>
      </c>
      <c r="D394">
        <f t="shared" si="54"/>
        <v>59</v>
      </c>
      <c r="E394">
        <f>DYN_cyclist!G394</f>
        <v>58</v>
      </c>
      <c r="F394">
        <f>DYN_cyclist!H394</f>
        <v>46</v>
      </c>
      <c r="G394">
        <f>DYN_cyclist!I394</f>
        <v>53</v>
      </c>
      <c r="H394">
        <f>DYN_cyclist!J394</f>
        <v>55</v>
      </c>
      <c r="I394">
        <f>DYN_cyclist!K394</f>
        <v>51</v>
      </c>
      <c r="J394">
        <f>DYN_cyclist!L394</f>
        <v>46</v>
      </c>
      <c r="K394">
        <f>DYN_cyclist!M394</f>
        <v>46</v>
      </c>
      <c r="L394">
        <f>DYN_cyclist!N394</f>
        <v>53</v>
      </c>
      <c r="M394">
        <f>DYN_cyclist!O394</f>
        <v>46</v>
      </c>
      <c r="N394">
        <f>DYN_cyclist!P394</f>
        <v>56</v>
      </c>
      <c r="O394">
        <f>DYN_cyclist!Q394</f>
        <v>46</v>
      </c>
      <c r="P394" s="7">
        <f t="shared" si="55"/>
        <v>41.055865137254372</v>
      </c>
      <c r="Q394" s="13">
        <f t="shared" si="56"/>
        <v>40.740560201638786</v>
      </c>
      <c r="R394" s="13">
        <f t="shared" si="57"/>
        <v>29.559880466544247</v>
      </c>
      <c r="S394" s="13">
        <f t="shared" si="58"/>
        <v>27.823971463595097</v>
      </c>
      <c r="T394" s="13">
        <f t="shared" si="59"/>
        <v>32.387197924145752</v>
      </c>
      <c r="U394" s="13">
        <f t="shared" si="60"/>
        <v>39.814786571536622</v>
      </c>
      <c r="V394" s="14">
        <f t="shared" si="61"/>
        <v>31.455697738133161</v>
      </c>
      <c r="W394">
        <f t="shared" si="62"/>
        <v>56.985367598880373</v>
      </c>
    </row>
    <row r="395" spans="1:23" x14ac:dyDescent="0.3">
      <c r="A395">
        <f>DYN_cyclist!A395</f>
        <v>394</v>
      </c>
      <c r="B395">
        <f>DYN_cyclist!D395</f>
        <v>67</v>
      </c>
      <c r="C395">
        <f>DYN_cyclist!E395</f>
        <v>74</v>
      </c>
      <c r="D395">
        <f t="shared" si="54"/>
        <v>74</v>
      </c>
      <c r="E395">
        <f>DYN_cyclist!G395</f>
        <v>74</v>
      </c>
      <c r="F395">
        <f>DYN_cyclist!H395</f>
        <v>65</v>
      </c>
      <c r="G395">
        <f>DYN_cyclist!I395</f>
        <v>71</v>
      </c>
      <c r="H395">
        <f>DYN_cyclist!J395</f>
        <v>71</v>
      </c>
      <c r="I395">
        <f>DYN_cyclist!K395</f>
        <v>72</v>
      </c>
      <c r="J395">
        <f>DYN_cyclist!L395</f>
        <v>58</v>
      </c>
      <c r="K395">
        <f>DYN_cyclist!M395</f>
        <v>61</v>
      </c>
      <c r="L395">
        <f>DYN_cyclist!N395</f>
        <v>67</v>
      </c>
      <c r="M395">
        <f>DYN_cyclist!O395</f>
        <v>71</v>
      </c>
      <c r="N395">
        <f>DYN_cyclist!P395</f>
        <v>72</v>
      </c>
      <c r="O395">
        <f>DYN_cyclist!Q395</f>
        <v>67</v>
      </c>
      <c r="P395" s="7">
        <f t="shared" si="55"/>
        <v>67.269737040397615</v>
      </c>
      <c r="Q395" s="13">
        <f t="shared" si="56"/>
        <v>67.257129692916934</v>
      </c>
      <c r="R395" s="13">
        <f t="shared" si="57"/>
        <v>50.141639180733293</v>
      </c>
      <c r="S395" s="13">
        <f t="shared" si="58"/>
        <v>53.856437764353792</v>
      </c>
      <c r="T395" s="13">
        <f t="shared" si="59"/>
        <v>53.198825303100755</v>
      </c>
      <c r="U395" s="13">
        <f t="shared" si="60"/>
        <v>63.292808247010193</v>
      </c>
      <c r="V395" s="14">
        <f t="shared" si="61"/>
        <v>52.830994520547947</v>
      </c>
      <c r="W395">
        <f t="shared" si="62"/>
        <v>72.977584758736825</v>
      </c>
    </row>
    <row r="396" spans="1:23" x14ac:dyDescent="0.3">
      <c r="A396">
        <f>DYN_cyclist!A396</f>
        <v>395</v>
      </c>
      <c r="B396">
        <f>DYN_cyclist!D396</f>
        <v>66</v>
      </c>
      <c r="C396">
        <f>DYN_cyclist!E396</f>
        <v>60</v>
      </c>
      <c r="D396">
        <f t="shared" si="54"/>
        <v>63</v>
      </c>
      <c r="E396">
        <f>DYN_cyclist!G396</f>
        <v>65</v>
      </c>
      <c r="F396">
        <f>DYN_cyclist!H396</f>
        <v>67</v>
      </c>
      <c r="G396">
        <f>DYN_cyclist!I396</f>
        <v>68</v>
      </c>
      <c r="H396">
        <f>DYN_cyclist!J396</f>
        <v>66</v>
      </c>
      <c r="I396">
        <f>DYN_cyclist!K396</f>
        <v>64</v>
      </c>
      <c r="J396">
        <f>DYN_cyclist!L396</f>
        <v>65</v>
      </c>
      <c r="K396">
        <f>DYN_cyclist!M396</f>
        <v>67</v>
      </c>
      <c r="L396">
        <f>DYN_cyclist!N396</f>
        <v>67</v>
      </c>
      <c r="M396">
        <f>DYN_cyclist!O396</f>
        <v>62</v>
      </c>
      <c r="N396">
        <f>DYN_cyclist!P396</f>
        <v>66</v>
      </c>
      <c r="O396">
        <f>DYN_cyclist!Q396</f>
        <v>66</v>
      </c>
      <c r="P396" s="7">
        <f t="shared" si="55"/>
        <v>56.349651472759035</v>
      </c>
      <c r="Q396" s="13">
        <f t="shared" si="56"/>
        <v>51.265874383439552</v>
      </c>
      <c r="R396" s="13">
        <f t="shared" si="57"/>
        <v>54.587323420662344</v>
      </c>
      <c r="S396" s="13">
        <f t="shared" si="58"/>
        <v>53.666885799162898</v>
      </c>
      <c r="T396" s="13">
        <f t="shared" si="59"/>
        <v>55.671881978385812</v>
      </c>
      <c r="U396" s="13">
        <f t="shared" si="60"/>
        <v>43.283063634357021</v>
      </c>
      <c r="V396" s="14">
        <f t="shared" si="61"/>
        <v>48.920491462249117</v>
      </c>
      <c r="W396">
        <f t="shared" si="62"/>
        <v>66.736879725055246</v>
      </c>
    </row>
    <row r="397" spans="1:23" x14ac:dyDescent="0.3">
      <c r="A397">
        <f>DYN_cyclist!A397</f>
        <v>396</v>
      </c>
      <c r="B397">
        <f>DYN_cyclist!D397</f>
        <v>76</v>
      </c>
      <c r="C397">
        <f>DYN_cyclist!E397</f>
        <v>64</v>
      </c>
      <c r="D397">
        <f t="shared" si="54"/>
        <v>68</v>
      </c>
      <c r="E397">
        <f>DYN_cyclist!G397</f>
        <v>72</v>
      </c>
      <c r="F397">
        <f>DYN_cyclist!H397</f>
        <v>75</v>
      </c>
      <c r="G397">
        <f>DYN_cyclist!I397</f>
        <v>74</v>
      </c>
      <c r="H397">
        <f>DYN_cyclist!J397</f>
        <v>72</v>
      </c>
      <c r="I397">
        <f>DYN_cyclist!K397</f>
        <v>67</v>
      </c>
      <c r="J397">
        <f>DYN_cyclist!L397</f>
        <v>76</v>
      </c>
      <c r="K397">
        <f>DYN_cyclist!M397</f>
        <v>70</v>
      </c>
      <c r="L397">
        <f>DYN_cyclist!N397</f>
        <v>71</v>
      </c>
      <c r="M397">
        <f>DYN_cyclist!O397</f>
        <v>68</v>
      </c>
      <c r="N397">
        <f>DYN_cyclist!P397</f>
        <v>69</v>
      </c>
      <c r="O397">
        <f>DYN_cyclist!Q397</f>
        <v>73</v>
      </c>
      <c r="P397" s="7">
        <f t="shared" si="55"/>
        <v>67.761265031622003</v>
      </c>
      <c r="Q397" s="13">
        <f t="shared" si="56"/>
        <v>60.49350552488206</v>
      </c>
      <c r="R397" s="13">
        <f t="shared" si="57"/>
        <v>62.586300752483602</v>
      </c>
      <c r="S397" s="13">
        <f t="shared" si="58"/>
        <v>66.464302150169516</v>
      </c>
      <c r="T397" s="13">
        <f t="shared" si="59"/>
        <v>72.386303945239106</v>
      </c>
      <c r="U397" s="13">
        <f t="shared" si="60"/>
        <v>49.384698852267128</v>
      </c>
      <c r="V397" s="14">
        <f t="shared" si="61"/>
        <v>63.543895093978975</v>
      </c>
      <c r="W397">
        <f t="shared" si="62"/>
        <v>75.309332400140192</v>
      </c>
    </row>
    <row r="398" spans="1:23" x14ac:dyDescent="0.3">
      <c r="A398">
        <f>DYN_cyclist!A398</f>
        <v>397</v>
      </c>
      <c r="B398">
        <f>DYN_cyclist!D398</f>
        <v>66</v>
      </c>
      <c r="C398">
        <f>DYN_cyclist!E398</f>
        <v>67</v>
      </c>
      <c r="D398">
        <f t="shared" si="54"/>
        <v>67</v>
      </c>
      <c r="E398">
        <f>DYN_cyclist!G398</f>
        <v>67</v>
      </c>
      <c r="F398">
        <f>DYN_cyclist!H398</f>
        <v>68</v>
      </c>
      <c r="G398">
        <f>DYN_cyclist!I398</f>
        <v>66</v>
      </c>
      <c r="H398">
        <f>DYN_cyclist!J398</f>
        <v>65</v>
      </c>
      <c r="I398">
        <f>DYN_cyclist!K398</f>
        <v>69</v>
      </c>
      <c r="J398">
        <f>DYN_cyclist!L398</f>
        <v>58</v>
      </c>
      <c r="K398">
        <f>DYN_cyclist!M398</f>
        <v>63</v>
      </c>
      <c r="L398">
        <f>DYN_cyclist!N398</f>
        <v>60</v>
      </c>
      <c r="M398">
        <f>DYN_cyclist!O398</f>
        <v>62</v>
      </c>
      <c r="N398">
        <f>DYN_cyclist!P398</f>
        <v>65</v>
      </c>
      <c r="O398">
        <f>DYN_cyclist!Q398</f>
        <v>67</v>
      </c>
      <c r="P398" s="7">
        <f t="shared" si="55"/>
        <v>57.538440400319608</v>
      </c>
      <c r="Q398" s="13">
        <f t="shared" si="56"/>
        <v>57.404960970189627</v>
      </c>
      <c r="R398" s="13">
        <f t="shared" si="57"/>
        <v>48.491004510649375</v>
      </c>
      <c r="S398" s="13">
        <f t="shared" si="58"/>
        <v>55.726989858385508</v>
      </c>
      <c r="T398" s="13">
        <f t="shared" si="59"/>
        <v>49.305821228027746</v>
      </c>
      <c r="U398" s="13">
        <f t="shared" si="60"/>
        <v>52.071878753632561</v>
      </c>
      <c r="V398" s="14">
        <f t="shared" si="61"/>
        <v>49.542391398534562</v>
      </c>
      <c r="W398">
        <f t="shared" si="62"/>
        <v>67.490337462074351</v>
      </c>
    </row>
    <row r="399" spans="1:23" x14ac:dyDescent="0.3">
      <c r="A399">
        <f>DYN_cyclist!A399</f>
        <v>398</v>
      </c>
      <c r="B399">
        <f>DYN_cyclist!D399</f>
        <v>66</v>
      </c>
      <c r="C399">
        <f>DYN_cyclist!E399</f>
        <v>72</v>
      </c>
      <c r="D399">
        <f t="shared" si="54"/>
        <v>71</v>
      </c>
      <c r="E399">
        <f>DYN_cyclist!G399</f>
        <v>69</v>
      </c>
      <c r="F399">
        <f>DYN_cyclist!H399</f>
        <v>63</v>
      </c>
      <c r="G399">
        <f>DYN_cyclist!I399</f>
        <v>72</v>
      </c>
      <c r="H399">
        <f>DYN_cyclist!J399</f>
        <v>71</v>
      </c>
      <c r="I399">
        <f>DYN_cyclist!K399</f>
        <v>73</v>
      </c>
      <c r="J399">
        <f>DYN_cyclist!L399</f>
        <v>55</v>
      </c>
      <c r="K399">
        <f>DYN_cyclist!M399</f>
        <v>57</v>
      </c>
      <c r="L399">
        <f>DYN_cyclist!N399</f>
        <v>68</v>
      </c>
      <c r="M399">
        <f>DYN_cyclist!O399</f>
        <v>65</v>
      </c>
      <c r="N399">
        <f>DYN_cyclist!P399</f>
        <v>72</v>
      </c>
      <c r="O399">
        <f>DYN_cyclist!Q399</f>
        <v>62</v>
      </c>
      <c r="P399" s="7">
        <f t="shared" si="55"/>
        <v>61.851526951151797</v>
      </c>
      <c r="Q399" s="13">
        <f t="shared" si="56"/>
        <v>63.238996299665935</v>
      </c>
      <c r="R399" s="13">
        <f t="shared" si="57"/>
        <v>46.914233468973819</v>
      </c>
      <c r="S399" s="13">
        <f t="shared" si="58"/>
        <v>50.081261403334395</v>
      </c>
      <c r="T399" s="13">
        <f t="shared" si="59"/>
        <v>49.650862809843559</v>
      </c>
      <c r="U399" s="13">
        <f t="shared" si="60"/>
        <v>60.261390729999533</v>
      </c>
      <c r="V399" s="14">
        <f t="shared" si="61"/>
        <v>50.610465179993632</v>
      </c>
      <c r="W399">
        <f t="shared" si="62"/>
        <v>70.636840586477604</v>
      </c>
    </row>
    <row r="400" spans="1:23" x14ac:dyDescent="0.3">
      <c r="A400">
        <f>DYN_cyclist!A400</f>
        <v>399</v>
      </c>
      <c r="B400">
        <f>DYN_cyclist!D400</f>
        <v>73</v>
      </c>
      <c r="C400">
        <f>DYN_cyclist!E400</f>
        <v>63</v>
      </c>
      <c r="D400">
        <f t="shared" si="54"/>
        <v>67</v>
      </c>
      <c r="E400">
        <f>DYN_cyclist!G400</f>
        <v>71</v>
      </c>
      <c r="F400">
        <f>DYN_cyclist!H400</f>
        <v>64</v>
      </c>
      <c r="G400">
        <f>DYN_cyclist!I400</f>
        <v>77</v>
      </c>
      <c r="H400">
        <f>DYN_cyclist!J400</f>
        <v>76</v>
      </c>
      <c r="I400">
        <f>DYN_cyclist!K400</f>
        <v>71</v>
      </c>
      <c r="J400">
        <f>DYN_cyclist!L400</f>
        <v>77</v>
      </c>
      <c r="K400">
        <f>DYN_cyclist!M400</f>
        <v>67</v>
      </c>
      <c r="L400">
        <f>DYN_cyclist!N400</f>
        <v>71</v>
      </c>
      <c r="M400">
        <f>DYN_cyclist!O400</f>
        <v>70</v>
      </c>
      <c r="N400">
        <f>DYN_cyclist!P400</f>
        <v>69</v>
      </c>
      <c r="O400">
        <f>DYN_cyclist!Q400</f>
        <v>64</v>
      </c>
      <c r="P400" s="7">
        <f t="shared" si="55"/>
        <v>66.062438070990382</v>
      </c>
      <c r="Q400" s="13">
        <f t="shared" si="56"/>
        <v>58.393615745091417</v>
      </c>
      <c r="R400" s="13">
        <f t="shared" si="57"/>
        <v>58.296621647607978</v>
      </c>
      <c r="S400" s="13">
        <f t="shared" si="58"/>
        <v>51.2344488888398</v>
      </c>
      <c r="T400" s="13">
        <f t="shared" si="59"/>
        <v>72.410877811052615</v>
      </c>
      <c r="U400" s="13">
        <f t="shared" si="60"/>
        <v>48.50742756753813</v>
      </c>
      <c r="V400" s="14">
        <f t="shared" si="61"/>
        <v>59.506559573112455</v>
      </c>
      <c r="W400">
        <f t="shared" si="62"/>
        <v>75.150441196023635</v>
      </c>
    </row>
    <row r="401" spans="1:23" x14ac:dyDescent="0.3">
      <c r="A401">
        <f>DYN_cyclist!A401</f>
        <v>400</v>
      </c>
      <c r="B401">
        <f>DYN_cyclist!D401</f>
        <v>67</v>
      </c>
      <c r="C401">
        <f>DYN_cyclist!E401</f>
        <v>68</v>
      </c>
      <c r="D401">
        <f t="shared" si="54"/>
        <v>69</v>
      </c>
      <c r="E401">
        <f>DYN_cyclist!G401</f>
        <v>70</v>
      </c>
      <c r="F401">
        <f>DYN_cyclist!H401</f>
        <v>57</v>
      </c>
      <c r="G401">
        <f>DYN_cyclist!I401</f>
        <v>70</v>
      </c>
      <c r="H401">
        <f>DYN_cyclist!J401</f>
        <v>67</v>
      </c>
      <c r="I401">
        <f>DYN_cyclist!K401</f>
        <v>65</v>
      </c>
      <c r="J401">
        <f>DYN_cyclist!L401</f>
        <v>58</v>
      </c>
      <c r="K401">
        <f>DYN_cyclist!M401</f>
        <v>61</v>
      </c>
      <c r="L401">
        <f>DYN_cyclist!N401</f>
        <v>66</v>
      </c>
      <c r="M401">
        <f>DYN_cyclist!O401</f>
        <v>65</v>
      </c>
      <c r="N401">
        <f>DYN_cyclist!P401</f>
        <v>65</v>
      </c>
      <c r="O401">
        <f>DYN_cyclist!Q401</f>
        <v>57</v>
      </c>
      <c r="P401" s="7">
        <f t="shared" si="55"/>
        <v>61.565238303923302</v>
      </c>
      <c r="Q401" s="13">
        <f t="shared" si="56"/>
        <v>57.676958870567105</v>
      </c>
      <c r="R401" s="13">
        <f t="shared" si="57"/>
        <v>49.301375788316825</v>
      </c>
      <c r="S401" s="13">
        <f t="shared" si="58"/>
        <v>42.001820881786692</v>
      </c>
      <c r="T401" s="13">
        <f t="shared" si="59"/>
        <v>51.530130478227704</v>
      </c>
      <c r="U401" s="13">
        <f t="shared" si="60"/>
        <v>53.849938045608937</v>
      </c>
      <c r="V401" s="14">
        <f t="shared" si="61"/>
        <v>51.075032589996809</v>
      </c>
      <c r="W401">
        <f t="shared" si="62"/>
        <v>69.442447790539703</v>
      </c>
    </row>
    <row r="402" spans="1:23" x14ac:dyDescent="0.3">
      <c r="A402">
        <f>DYN_cyclist!A402</f>
        <v>401</v>
      </c>
      <c r="B402">
        <f>DYN_cyclist!D402</f>
        <v>71</v>
      </c>
      <c r="C402">
        <f>DYN_cyclist!E402</f>
        <v>60</v>
      </c>
      <c r="D402">
        <f t="shared" si="54"/>
        <v>63</v>
      </c>
      <c r="E402">
        <f>DYN_cyclist!G402</f>
        <v>66</v>
      </c>
      <c r="F402">
        <f>DYN_cyclist!H402</f>
        <v>60</v>
      </c>
      <c r="G402">
        <f>DYN_cyclist!I402</f>
        <v>61</v>
      </c>
      <c r="H402">
        <f>DYN_cyclist!J402</f>
        <v>63</v>
      </c>
      <c r="I402">
        <f>DYN_cyclist!K402</f>
        <v>60</v>
      </c>
      <c r="J402">
        <f>DYN_cyclist!L402</f>
        <v>69</v>
      </c>
      <c r="K402">
        <f>DYN_cyclist!M402</f>
        <v>66</v>
      </c>
      <c r="L402">
        <f>DYN_cyclist!N402</f>
        <v>61</v>
      </c>
      <c r="M402">
        <f>DYN_cyclist!O402</f>
        <v>70</v>
      </c>
      <c r="N402">
        <f>DYN_cyclist!P402</f>
        <v>72</v>
      </c>
      <c r="O402">
        <f>DYN_cyclist!Q402</f>
        <v>65</v>
      </c>
      <c r="P402" s="7">
        <f t="shared" si="55"/>
        <v>56.623649452201356</v>
      </c>
      <c r="Q402" s="13">
        <f t="shared" si="56"/>
        <v>49.215270045794639</v>
      </c>
      <c r="R402" s="13">
        <f t="shared" si="57"/>
        <v>52.131984963131082</v>
      </c>
      <c r="S402" s="13">
        <f t="shared" si="58"/>
        <v>45.543796681796259</v>
      </c>
      <c r="T402" s="13">
        <f t="shared" si="59"/>
        <v>60.218864013690215</v>
      </c>
      <c r="U402" s="13">
        <f t="shared" si="60"/>
        <v>42.760987577916211</v>
      </c>
      <c r="V402" s="14">
        <f t="shared" si="61"/>
        <v>55.192177476903474</v>
      </c>
      <c r="W402">
        <f t="shared" si="62"/>
        <v>68.710933875297812</v>
      </c>
    </row>
    <row r="403" spans="1:23" x14ac:dyDescent="0.3">
      <c r="A403">
        <f>DYN_cyclist!A403</f>
        <v>402</v>
      </c>
      <c r="B403">
        <f>DYN_cyclist!D403</f>
        <v>77</v>
      </c>
      <c r="C403">
        <f>DYN_cyclist!E403</f>
        <v>55</v>
      </c>
      <c r="D403">
        <f t="shared" si="54"/>
        <v>58</v>
      </c>
      <c r="E403">
        <f>DYN_cyclist!G403</f>
        <v>61</v>
      </c>
      <c r="F403">
        <f>DYN_cyclist!H403</f>
        <v>64</v>
      </c>
      <c r="G403">
        <f>DYN_cyclist!I403</f>
        <v>71</v>
      </c>
      <c r="H403">
        <f>DYN_cyclist!J403</f>
        <v>74</v>
      </c>
      <c r="I403">
        <f>DYN_cyclist!K403</f>
        <v>65</v>
      </c>
      <c r="J403">
        <f>DYN_cyclist!L403</f>
        <v>71</v>
      </c>
      <c r="K403">
        <f>DYN_cyclist!M403</f>
        <v>66</v>
      </c>
      <c r="L403">
        <f>DYN_cyclist!N403</f>
        <v>67</v>
      </c>
      <c r="M403">
        <f>DYN_cyclist!O403</f>
        <v>77</v>
      </c>
      <c r="N403">
        <f>DYN_cyclist!P403</f>
        <v>69</v>
      </c>
      <c r="O403">
        <f>DYN_cyclist!Q403</f>
        <v>66</v>
      </c>
      <c r="P403" s="7">
        <f t="shared" si="55"/>
        <v>56.141450522067686</v>
      </c>
      <c r="Q403" s="13">
        <f t="shared" si="56"/>
        <v>47.839991156893717</v>
      </c>
      <c r="R403" s="13">
        <f t="shared" si="57"/>
        <v>56.764539873327024</v>
      </c>
      <c r="S403" s="13">
        <f t="shared" si="58"/>
        <v>50.487156364921425</v>
      </c>
      <c r="T403" s="13">
        <f t="shared" si="59"/>
        <v>65.925773358382472</v>
      </c>
      <c r="U403" s="13">
        <f t="shared" si="60"/>
        <v>38.114168099681216</v>
      </c>
      <c r="V403" s="14">
        <f t="shared" si="61"/>
        <v>63.422882064351697</v>
      </c>
      <c r="W403">
        <f t="shared" si="62"/>
        <v>71.998283060096554</v>
      </c>
    </row>
    <row r="404" spans="1:23" x14ac:dyDescent="0.3">
      <c r="A404">
        <f>DYN_cyclist!A404</f>
        <v>403</v>
      </c>
      <c r="B404">
        <f>DYN_cyclist!D404</f>
        <v>66</v>
      </c>
      <c r="C404">
        <f>DYN_cyclist!E404</f>
        <v>60</v>
      </c>
      <c r="D404">
        <f t="shared" si="54"/>
        <v>63</v>
      </c>
      <c r="E404">
        <f>DYN_cyclist!G404</f>
        <v>65</v>
      </c>
      <c r="F404">
        <f>DYN_cyclist!H404</f>
        <v>62</v>
      </c>
      <c r="G404">
        <f>DYN_cyclist!I404</f>
        <v>64</v>
      </c>
      <c r="H404">
        <f>DYN_cyclist!J404</f>
        <v>67</v>
      </c>
      <c r="I404">
        <f>DYN_cyclist!K404</f>
        <v>63</v>
      </c>
      <c r="J404">
        <f>DYN_cyclist!L404</f>
        <v>58</v>
      </c>
      <c r="K404">
        <f>DYN_cyclist!M404</f>
        <v>65</v>
      </c>
      <c r="L404">
        <f>DYN_cyclist!N404</f>
        <v>67</v>
      </c>
      <c r="M404">
        <f>DYN_cyclist!O404</f>
        <v>64</v>
      </c>
      <c r="N404">
        <f>DYN_cyclist!P404</f>
        <v>62</v>
      </c>
      <c r="O404">
        <f>DYN_cyclist!Q404</f>
        <v>65</v>
      </c>
      <c r="P404" s="7">
        <f t="shared" si="55"/>
        <v>55.881520174428843</v>
      </c>
      <c r="Q404" s="13">
        <f t="shared" si="56"/>
        <v>50.371047542329855</v>
      </c>
      <c r="R404" s="13">
        <f t="shared" si="57"/>
        <v>52.595803087977494</v>
      </c>
      <c r="S404" s="13">
        <f t="shared" si="58"/>
        <v>47.949506318722783</v>
      </c>
      <c r="T404" s="13">
        <f t="shared" si="59"/>
        <v>49.956858492959576</v>
      </c>
      <c r="U404" s="13">
        <f t="shared" si="60"/>
        <v>43.250660408398524</v>
      </c>
      <c r="V404" s="14">
        <f t="shared" si="61"/>
        <v>48.61663392800255</v>
      </c>
      <c r="W404">
        <f t="shared" si="62"/>
        <v>66.190148320897904</v>
      </c>
    </row>
    <row r="405" spans="1:23" x14ac:dyDescent="0.3">
      <c r="A405">
        <f>DYN_cyclist!A405</f>
        <v>404</v>
      </c>
      <c r="B405">
        <f>DYN_cyclist!D405</f>
        <v>72</v>
      </c>
      <c r="C405">
        <f>DYN_cyclist!E405</f>
        <v>72</v>
      </c>
      <c r="D405">
        <f t="shared" si="54"/>
        <v>75</v>
      </c>
      <c r="E405">
        <f>DYN_cyclist!G405</f>
        <v>78</v>
      </c>
      <c r="F405">
        <f>DYN_cyclist!H405</f>
        <v>61</v>
      </c>
      <c r="G405">
        <f>DYN_cyclist!I405</f>
        <v>73</v>
      </c>
      <c r="H405">
        <f>DYN_cyclist!J405</f>
        <v>75</v>
      </c>
      <c r="I405">
        <f>DYN_cyclist!K405</f>
        <v>70</v>
      </c>
      <c r="J405">
        <f>DYN_cyclist!L405</f>
        <v>58</v>
      </c>
      <c r="K405">
        <f>DYN_cyclist!M405</f>
        <v>70</v>
      </c>
      <c r="L405">
        <f>DYN_cyclist!N405</f>
        <v>78</v>
      </c>
      <c r="M405">
        <f>DYN_cyclist!O405</f>
        <v>74</v>
      </c>
      <c r="N405">
        <f>DYN_cyclist!P405</f>
        <v>71</v>
      </c>
      <c r="O405">
        <f>DYN_cyclist!Q405</f>
        <v>68</v>
      </c>
      <c r="P405" s="7">
        <f t="shared" si="55"/>
        <v>75.643877412277732</v>
      </c>
      <c r="Q405" s="13">
        <f t="shared" si="56"/>
        <v>67.807282491525129</v>
      </c>
      <c r="R405" s="13">
        <f t="shared" si="57"/>
        <v>64.300417164296121</v>
      </c>
      <c r="S405" s="13">
        <f t="shared" si="58"/>
        <v>50.127269038074303</v>
      </c>
      <c r="T405" s="13">
        <f t="shared" si="59"/>
        <v>58.114143039005967</v>
      </c>
      <c r="U405" s="13">
        <f t="shared" si="60"/>
        <v>61.369545535848772</v>
      </c>
      <c r="V405" s="14">
        <f t="shared" si="61"/>
        <v>59.247906562599553</v>
      </c>
      <c r="W405">
        <f t="shared" si="62"/>
        <v>76.726022049147232</v>
      </c>
    </row>
    <row r="406" spans="1:23" x14ac:dyDescent="0.3">
      <c r="A406">
        <f>DYN_cyclist!A406</f>
        <v>405</v>
      </c>
      <c r="B406">
        <f>DYN_cyclist!D406</f>
        <v>67</v>
      </c>
      <c r="C406">
        <f>DYN_cyclist!E406</f>
        <v>73</v>
      </c>
      <c r="D406">
        <f t="shared" si="54"/>
        <v>73</v>
      </c>
      <c r="E406">
        <f>DYN_cyclist!G406</f>
        <v>73</v>
      </c>
      <c r="F406">
        <f>DYN_cyclist!H406</f>
        <v>64</v>
      </c>
      <c r="G406">
        <f>DYN_cyclist!I406</f>
        <v>75</v>
      </c>
      <c r="H406">
        <f>DYN_cyclist!J406</f>
        <v>73</v>
      </c>
      <c r="I406">
        <f>DYN_cyclist!K406</f>
        <v>68</v>
      </c>
      <c r="J406">
        <f>DYN_cyclist!L406</f>
        <v>60</v>
      </c>
      <c r="K406">
        <f>DYN_cyclist!M406</f>
        <v>67</v>
      </c>
      <c r="L406">
        <f>DYN_cyclist!N406</f>
        <v>76</v>
      </c>
      <c r="M406">
        <f>DYN_cyclist!O406</f>
        <v>80</v>
      </c>
      <c r="N406">
        <f>DYN_cyclist!P406</f>
        <v>74</v>
      </c>
      <c r="O406">
        <f>DYN_cyclist!Q406</f>
        <v>63</v>
      </c>
      <c r="P406" s="7">
        <f t="shared" si="55"/>
        <v>69.23481244295175</v>
      </c>
      <c r="Q406" s="13">
        <f t="shared" si="56"/>
        <v>66.202427122862289</v>
      </c>
      <c r="R406" s="13">
        <f t="shared" si="57"/>
        <v>59.423946650635756</v>
      </c>
      <c r="S406" s="13">
        <f t="shared" si="58"/>
        <v>51.885250345109377</v>
      </c>
      <c r="T406" s="13">
        <f t="shared" si="59"/>
        <v>57.275336933464779</v>
      </c>
      <c r="U406" s="13">
        <f t="shared" si="60"/>
        <v>62.405578780241918</v>
      </c>
      <c r="V406" s="14">
        <f t="shared" si="61"/>
        <v>53.494202038865879</v>
      </c>
      <c r="W406">
        <f t="shared" si="62"/>
        <v>73.762444919778915</v>
      </c>
    </row>
    <row r="407" spans="1:23" x14ac:dyDescent="0.3">
      <c r="A407">
        <f>DYN_cyclist!A407</f>
        <v>406</v>
      </c>
      <c r="B407">
        <f>DYN_cyclist!D407</f>
        <v>74</v>
      </c>
      <c r="C407">
        <f>DYN_cyclist!E407</f>
        <v>68</v>
      </c>
      <c r="D407">
        <f t="shared" si="54"/>
        <v>69</v>
      </c>
      <c r="E407">
        <f>DYN_cyclist!G407</f>
        <v>69</v>
      </c>
      <c r="F407">
        <f>DYN_cyclist!H407</f>
        <v>79</v>
      </c>
      <c r="G407">
        <f>DYN_cyclist!I407</f>
        <v>73</v>
      </c>
      <c r="H407">
        <f>DYN_cyclist!J407</f>
        <v>77</v>
      </c>
      <c r="I407">
        <f>DYN_cyclist!K407</f>
        <v>72</v>
      </c>
      <c r="J407">
        <f>DYN_cyclist!L407</f>
        <v>60</v>
      </c>
      <c r="K407">
        <f>DYN_cyclist!M407</f>
        <v>72</v>
      </c>
      <c r="L407">
        <f>DYN_cyclist!N407</f>
        <v>73</v>
      </c>
      <c r="M407">
        <f>DYN_cyclist!O407</f>
        <v>64</v>
      </c>
      <c r="N407">
        <f>DYN_cyclist!P407</f>
        <v>71</v>
      </c>
      <c r="O407">
        <f>DYN_cyclist!Q407</f>
        <v>77</v>
      </c>
      <c r="P407" s="7">
        <f t="shared" si="55"/>
        <v>66.856691626603109</v>
      </c>
      <c r="Q407" s="13">
        <f t="shared" si="56"/>
        <v>64.796215948095849</v>
      </c>
      <c r="R407" s="13">
        <f t="shared" si="57"/>
        <v>64.937641073173637</v>
      </c>
      <c r="S407" s="13">
        <f t="shared" si="58"/>
        <v>73.685473306019063</v>
      </c>
      <c r="T407" s="13">
        <f t="shared" si="59"/>
        <v>57.398628306765119</v>
      </c>
      <c r="U407" s="13">
        <f t="shared" si="60"/>
        <v>55.281255124764556</v>
      </c>
      <c r="V407" s="14">
        <f t="shared" si="61"/>
        <v>60.718404523733668</v>
      </c>
      <c r="W407">
        <f t="shared" si="62"/>
        <v>75.80012086793424</v>
      </c>
    </row>
    <row r="408" spans="1:23" x14ac:dyDescent="0.3">
      <c r="A408">
        <f>DYN_cyclist!A408</f>
        <v>407</v>
      </c>
      <c r="B408">
        <f>DYN_cyclist!D408</f>
        <v>72</v>
      </c>
      <c r="C408">
        <f>DYN_cyclist!E408</f>
        <v>67</v>
      </c>
      <c r="D408">
        <f t="shared" si="54"/>
        <v>68</v>
      </c>
      <c r="E408">
        <f>DYN_cyclist!G408</f>
        <v>68</v>
      </c>
      <c r="F408">
        <f>DYN_cyclist!H408</f>
        <v>76</v>
      </c>
      <c r="G408">
        <f>DYN_cyclist!I408</f>
        <v>71</v>
      </c>
      <c r="H408">
        <f>DYN_cyclist!J408</f>
        <v>74</v>
      </c>
      <c r="I408">
        <f>DYN_cyclist!K408</f>
        <v>74</v>
      </c>
      <c r="J408">
        <f>DYN_cyclist!L408</f>
        <v>55</v>
      </c>
      <c r="K408">
        <f>DYN_cyclist!M408</f>
        <v>59</v>
      </c>
      <c r="L408">
        <f>DYN_cyclist!N408</f>
        <v>67</v>
      </c>
      <c r="M408">
        <f>DYN_cyclist!O408</f>
        <v>65</v>
      </c>
      <c r="N408">
        <f>DYN_cyclist!P408</f>
        <v>65</v>
      </c>
      <c r="O408">
        <f>DYN_cyclist!Q408</f>
        <v>76</v>
      </c>
      <c r="P408" s="7">
        <f t="shared" si="55"/>
        <v>61.62200243225309</v>
      </c>
      <c r="Q408" s="13">
        <f t="shared" si="56"/>
        <v>62.2119854902909</v>
      </c>
      <c r="R408" s="13">
        <f t="shared" si="57"/>
        <v>49.342123940670547</v>
      </c>
      <c r="S408" s="13">
        <f t="shared" si="58"/>
        <v>68.917294578009447</v>
      </c>
      <c r="T408" s="13">
        <f t="shared" si="59"/>
        <v>51.27522937594167</v>
      </c>
      <c r="U408" s="13">
        <f t="shared" si="60"/>
        <v>53.332016248906399</v>
      </c>
      <c r="V408" s="14">
        <f t="shared" si="61"/>
        <v>57.625791589678236</v>
      </c>
      <c r="W408">
        <f t="shared" si="62"/>
        <v>73.285170536088486</v>
      </c>
    </row>
    <row r="409" spans="1:23" x14ac:dyDescent="0.3">
      <c r="A409">
        <f>DYN_cyclist!A409</f>
        <v>408</v>
      </c>
      <c r="B409">
        <f>DYN_cyclist!D409</f>
        <v>66</v>
      </c>
      <c r="C409">
        <f>DYN_cyclist!E409</f>
        <v>55</v>
      </c>
      <c r="D409">
        <f t="shared" si="54"/>
        <v>60</v>
      </c>
      <c r="E409">
        <f>DYN_cyclist!G409</f>
        <v>64</v>
      </c>
      <c r="F409">
        <f>DYN_cyclist!H409</f>
        <v>62</v>
      </c>
      <c r="G409">
        <f>DYN_cyclist!I409</f>
        <v>61</v>
      </c>
      <c r="H409">
        <f>DYN_cyclist!J409</f>
        <v>61</v>
      </c>
      <c r="I409">
        <f>DYN_cyclist!K409</f>
        <v>60</v>
      </c>
      <c r="J409">
        <f>DYN_cyclist!L409</f>
        <v>55</v>
      </c>
      <c r="K409">
        <f>DYN_cyclist!M409</f>
        <v>70</v>
      </c>
      <c r="L409">
        <f>DYN_cyclist!N409</f>
        <v>70</v>
      </c>
      <c r="M409">
        <f>DYN_cyclist!O409</f>
        <v>66</v>
      </c>
      <c r="N409">
        <f>DYN_cyclist!P409</f>
        <v>67</v>
      </c>
      <c r="O409">
        <f>DYN_cyclist!Q409</f>
        <v>69</v>
      </c>
      <c r="P409" s="7">
        <f t="shared" si="55"/>
        <v>54.70097438550399</v>
      </c>
      <c r="Q409" s="13">
        <f t="shared" si="56"/>
        <v>45.355362659575739</v>
      </c>
      <c r="R409" s="13">
        <f t="shared" si="57"/>
        <v>58.289213238192175</v>
      </c>
      <c r="S409" s="13">
        <f t="shared" si="58"/>
        <v>47.979242960688815</v>
      </c>
      <c r="T409" s="13">
        <f t="shared" si="59"/>
        <v>47.757667681776745</v>
      </c>
      <c r="U409" s="13">
        <f t="shared" si="60"/>
        <v>37.180085807864828</v>
      </c>
      <c r="V409" s="14">
        <f t="shared" si="61"/>
        <v>47.925368429436126</v>
      </c>
      <c r="W409">
        <f t="shared" si="62"/>
        <v>67.562616347883235</v>
      </c>
    </row>
    <row r="410" spans="1:23" x14ac:dyDescent="0.3">
      <c r="A410">
        <f>DYN_cyclist!A410</f>
        <v>409</v>
      </c>
      <c r="B410">
        <f>DYN_cyclist!D410</f>
        <v>73</v>
      </c>
      <c r="C410">
        <f>DYN_cyclist!E410</f>
        <v>64</v>
      </c>
      <c r="D410">
        <f t="shared" si="54"/>
        <v>69</v>
      </c>
      <c r="E410">
        <f>DYN_cyclist!G410</f>
        <v>73</v>
      </c>
      <c r="F410">
        <f>DYN_cyclist!H410</f>
        <v>68</v>
      </c>
      <c r="G410">
        <f>DYN_cyclist!I410</f>
        <v>75</v>
      </c>
      <c r="H410">
        <f>DYN_cyclist!J410</f>
        <v>74</v>
      </c>
      <c r="I410">
        <f>DYN_cyclist!K410</f>
        <v>70</v>
      </c>
      <c r="J410">
        <f>DYN_cyclist!L410</f>
        <v>65</v>
      </c>
      <c r="K410">
        <f>DYN_cyclist!M410</f>
        <v>74</v>
      </c>
      <c r="L410">
        <f>DYN_cyclist!N410</f>
        <v>75</v>
      </c>
      <c r="M410">
        <f>DYN_cyclist!O410</f>
        <v>77</v>
      </c>
      <c r="N410">
        <f>DYN_cyclist!P410</f>
        <v>68</v>
      </c>
      <c r="O410">
        <f>DYN_cyclist!Q410</f>
        <v>67</v>
      </c>
      <c r="P410" s="7">
        <f t="shared" si="55"/>
        <v>69.618883471242256</v>
      </c>
      <c r="Q410" s="13">
        <f t="shared" si="56"/>
        <v>60.319636618997968</v>
      </c>
      <c r="R410" s="13">
        <f t="shared" si="57"/>
        <v>66.945458797155482</v>
      </c>
      <c r="S410" s="13">
        <f t="shared" si="58"/>
        <v>56.512218278465539</v>
      </c>
      <c r="T410" s="13">
        <f t="shared" si="59"/>
        <v>62.680171522107102</v>
      </c>
      <c r="U410" s="13">
        <f t="shared" si="60"/>
        <v>49.954286996714522</v>
      </c>
      <c r="V410" s="14">
        <f t="shared" si="61"/>
        <v>59.85094530105129</v>
      </c>
      <c r="W410">
        <f t="shared" si="62"/>
        <v>73.998137873921948</v>
      </c>
    </row>
    <row r="411" spans="1:23" x14ac:dyDescent="0.3">
      <c r="A411">
        <f>DYN_cyclist!A411</f>
        <v>410</v>
      </c>
      <c r="B411">
        <f>DYN_cyclist!D411</f>
        <v>80</v>
      </c>
      <c r="C411">
        <f>DYN_cyclist!E411</f>
        <v>64</v>
      </c>
      <c r="D411">
        <f t="shared" si="54"/>
        <v>67</v>
      </c>
      <c r="E411">
        <f>DYN_cyclist!G411</f>
        <v>69</v>
      </c>
      <c r="F411">
        <f>DYN_cyclist!H411</f>
        <v>67</v>
      </c>
      <c r="G411">
        <f>DYN_cyclist!I411</f>
        <v>73</v>
      </c>
      <c r="H411">
        <f>DYN_cyclist!J411</f>
        <v>77</v>
      </c>
      <c r="I411">
        <f>DYN_cyclist!K411</f>
        <v>77</v>
      </c>
      <c r="J411">
        <f>DYN_cyclist!L411</f>
        <v>61</v>
      </c>
      <c r="K411">
        <f>DYN_cyclist!M411</f>
        <v>80</v>
      </c>
      <c r="L411">
        <f>DYN_cyclist!N411</f>
        <v>78</v>
      </c>
      <c r="M411">
        <f>DYN_cyclist!O411</f>
        <v>64</v>
      </c>
      <c r="N411">
        <f>DYN_cyclist!P411</f>
        <v>68</v>
      </c>
      <c r="O411">
        <f>DYN_cyclist!Q411</f>
        <v>74</v>
      </c>
      <c r="P411" s="7">
        <f t="shared" si="55"/>
        <v>69.972005709565138</v>
      </c>
      <c r="Q411" s="13">
        <f t="shared" si="56"/>
        <v>60.076243718216119</v>
      </c>
      <c r="R411" s="13">
        <f t="shared" si="57"/>
        <v>77.876169505528551</v>
      </c>
      <c r="S411" s="13">
        <f t="shared" si="58"/>
        <v>57.406064501404359</v>
      </c>
      <c r="T411" s="13">
        <f t="shared" si="59"/>
        <v>61.49686840795372</v>
      </c>
      <c r="U411" s="13">
        <f t="shared" si="60"/>
        <v>50.499000758395752</v>
      </c>
      <c r="V411" s="14">
        <f t="shared" si="61"/>
        <v>68.032548423064668</v>
      </c>
      <c r="W411">
        <f t="shared" si="62"/>
        <v>77.870673508973056</v>
      </c>
    </row>
    <row r="412" spans="1:23" x14ac:dyDescent="0.3">
      <c r="A412">
        <f>DYN_cyclist!A412</f>
        <v>411</v>
      </c>
      <c r="B412">
        <f>DYN_cyclist!D412</f>
        <v>65</v>
      </c>
      <c r="C412">
        <f>DYN_cyclist!E412</f>
        <v>72</v>
      </c>
      <c r="D412">
        <f t="shared" si="54"/>
        <v>70</v>
      </c>
      <c r="E412">
        <f>DYN_cyclist!G412</f>
        <v>68</v>
      </c>
      <c r="F412">
        <f>DYN_cyclist!H412</f>
        <v>55</v>
      </c>
      <c r="G412">
        <f>DYN_cyclist!I412</f>
        <v>71</v>
      </c>
      <c r="H412">
        <f>DYN_cyclist!J412</f>
        <v>75</v>
      </c>
      <c r="I412">
        <f>DYN_cyclist!K412</f>
        <v>69</v>
      </c>
      <c r="J412">
        <f>DYN_cyclist!L412</f>
        <v>59</v>
      </c>
      <c r="K412">
        <f>DYN_cyclist!M412</f>
        <v>64</v>
      </c>
      <c r="L412">
        <f>DYN_cyclist!N412</f>
        <v>69</v>
      </c>
      <c r="M412">
        <f>DYN_cyclist!O412</f>
        <v>68</v>
      </c>
      <c r="N412">
        <f>DYN_cyclist!P412</f>
        <v>67</v>
      </c>
      <c r="O412">
        <f>DYN_cyclist!Q412</f>
        <v>55</v>
      </c>
      <c r="P412" s="7">
        <f t="shared" si="55"/>
        <v>62.397844666242335</v>
      </c>
      <c r="Q412" s="13">
        <f t="shared" si="56"/>
        <v>61.901454799520941</v>
      </c>
      <c r="R412" s="13">
        <f t="shared" si="57"/>
        <v>52.984335960443524</v>
      </c>
      <c r="S412" s="13">
        <f t="shared" si="58"/>
        <v>40.777313911497387</v>
      </c>
      <c r="T412" s="13">
        <f t="shared" si="59"/>
        <v>52.693406912817835</v>
      </c>
      <c r="U412" s="13">
        <f t="shared" si="60"/>
        <v>60.3302701626599</v>
      </c>
      <c r="V412" s="14">
        <f t="shared" si="61"/>
        <v>49.536779802484865</v>
      </c>
      <c r="W412">
        <f t="shared" si="62"/>
        <v>70.249715962440177</v>
      </c>
    </row>
    <row r="413" spans="1:23" x14ac:dyDescent="0.3">
      <c r="A413">
        <f>DYN_cyclist!A413</f>
        <v>412</v>
      </c>
      <c r="B413">
        <f>DYN_cyclist!D413</f>
        <v>64</v>
      </c>
      <c r="C413">
        <f>DYN_cyclist!E413</f>
        <v>66</v>
      </c>
      <c r="D413">
        <f t="shared" si="54"/>
        <v>68</v>
      </c>
      <c r="E413">
        <f>DYN_cyclist!G413</f>
        <v>69</v>
      </c>
      <c r="F413">
        <f>DYN_cyclist!H413</f>
        <v>57</v>
      </c>
      <c r="G413">
        <f>DYN_cyclist!I413</f>
        <v>65</v>
      </c>
      <c r="H413">
        <f>DYN_cyclist!J413</f>
        <v>65</v>
      </c>
      <c r="I413">
        <f>DYN_cyclist!K413</f>
        <v>63</v>
      </c>
      <c r="J413">
        <f>DYN_cyclist!L413</f>
        <v>55</v>
      </c>
      <c r="K413">
        <f>DYN_cyclist!M413</f>
        <v>62</v>
      </c>
      <c r="L413">
        <f>DYN_cyclist!N413</f>
        <v>66</v>
      </c>
      <c r="M413">
        <f>DYN_cyclist!O413</f>
        <v>68</v>
      </c>
      <c r="N413">
        <f>DYN_cyclist!P413</f>
        <v>63</v>
      </c>
      <c r="O413">
        <f>DYN_cyclist!Q413</f>
        <v>59</v>
      </c>
      <c r="P413" s="7">
        <f t="shared" si="55"/>
        <v>59.210958421473173</v>
      </c>
      <c r="Q413" s="13">
        <f t="shared" si="56"/>
        <v>55.024559546578523</v>
      </c>
      <c r="R413" s="13">
        <f t="shared" si="57"/>
        <v>49.312942637907526</v>
      </c>
      <c r="S413" s="13">
        <f t="shared" si="58"/>
        <v>41.995751138400827</v>
      </c>
      <c r="T413" s="13">
        <f t="shared" si="59"/>
        <v>47.91020263611167</v>
      </c>
      <c r="U413" s="13">
        <f t="shared" si="60"/>
        <v>50.866192164261477</v>
      </c>
      <c r="V413" s="14">
        <f t="shared" si="61"/>
        <v>47.243923223956671</v>
      </c>
      <c r="W413">
        <f t="shared" si="62"/>
        <v>68.056858218002986</v>
      </c>
    </row>
    <row r="414" spans="1:23" x14ac:dyDescent="0.3">
      <c r="A414">
        <f>DYN_cyclist!A414</f>
        <v>413</v>
      </c>
      <c r="B414">
        <f>DYN_cyclist!D414</f>
        <v>67</v>
      </c>
      <c r="C414">
        <f>DYN_cyclist!E414</f>
        <v>66</v>
      </c>
      <c r="D414">
        <f t="shared" si="54"/>
        <v>66</v>
      </c>
      <c r="E414">
        <f>DYN_cyclist!G414</f>
        <v>66</v>
      </c>
      <c r="F414">
        <f>DYN_cyclist!H414</f>
        <v>71</v>
      </c>
      <c r="G414">
        <f>DYN_cyclist!I414</f>
        <v>66</v>
      </c>
      <c r="H414">
        <f>DYN_cyclist!J414</f>
        <v>71</v>
      </c>
      <c r="I414">
        <f>DYN_cyclist!K414</f>
        <v>68</v>
      </c>
      <c r="J414">
        <f>DYN_cyclist!L414</f>
        <v>62</v>
      </c>
      <c r="K414">
        <f>DYN_cyclist!M414</f>
        <v>67</v>
      </c>
      <c r="L414">
        <f>DYN_cyclist!N414</f>
        <v>66</v>
      </c>
      <c r="M414">
        <f>DYN_cyclist!O414</f>
        <v>71</v>
      </c>
      <c r="N414">
        <f>DYN_cyclist!P414</f>
        <v>67</v>
      </c>
      <c r="O414">
        <f>DYN_cyclist!Q414</f>
        <v>70</v>
      </c>
      <c r="P414" s="7">
        <f t="shared" si="55"/>
        <v>59.035236424208776</v>
      </c>
      <c r="Q414" s="13">
        <f t="shared" si="56"/>
        <v>58.140265594192861</v>
      </c>
      <c r="R414" s="13">
        <f t="shared" si="57"/>
        <v>54.626733573983557</v>
      </c>
      <c r="S414" s="13">
        <f t="shared" si="58"/>
        <v>60.49576790979669</v>
      </c>
      <c r="T414" s="13">
        <f t="shared" si="59"/>
        <v>54.464508728632275</v>
      </c>
      <c r="U414" s="13">
        <f t="shared" si="60"/>
        <v>51.423525242480984</v>
      </c>
      <c r="V414" s="14">
        <f t="shared" si="61"/>
        <v>51.467012965912708</v>
      </c>
      <c r="W414">
        <f t="shared" si="62"/>
        <v>69.078321197528979</v>
      </c>
    </row>
    <row r="415" spans="1:23" x14ac:dyDescent="0.3">
      <c r="A415">
        <f>DYN_cyclist!A415</f>
        <v>414</v>
      </c>
      <c r="B415">
        <f>DYN_cyclist!D415</f>
        <v>67</v>
      </c>
      <c r="C415">
        <f>DYN_cyclist!E415</f>
        <v>73</v>
      </c>
      <c r="D415">
        <f t="shared" si="54"/>
        <v>71</v>
      </c>
      <c r="E415">
        <f>DYN_cyclist!G415</f>
        <v>69</v>
      </c>
      <c r="F415">
        <f>DYN_cyclist!H415</f>
        <v>64</v>
      </c>
      <c r="G415">
        <f>DYN_cyclist!I415</f>
        <v>72</v>
      </c>
      <c r="H415">
        <f>DYN_cyclist!J415</f>
        <v>71</v>
      </c>
      <c r="I415">
        <f>DYN_cyclist!K415</f>
        <v>71</v>
      </c>
      <c r="J415">
        <f>DYN_cyclist!L415</f>
        <v>55</v>
      </c>
      <c r="K415">
        <f>DYN_cyclist!M415</f>
        <v>61</v>
      </c>
      <c r="L415">
        <f>DYN_cyclist!N415</f>
        <v>68</v>
      </c>
      <c r="M415">
        <f>DYN_cyclist!O415</f>
        <v>74</v>
      </c>
      <c r="N415">
        <f>DYN_cyclist!P415</f>
        <v>70</v>
      </c>
      <c r="O415">
        <f>DYN_cyclist!Q415</f>
        <v>63</v>
      </c>
      <c r="P415" s="7">
        <f t="shared" si="55"/>
        <v>62.975703492639589</v>
      </c>
      <c r="Q415" s="13">
        <f t="shared" si="56"/>
        <v>64.063120773083014</v>
      </c>
      <c r="R415" s="13">
        <f t="shared" si="57"/>
        <v>50.45917067840314</v>
      </c>
      <c r="S415" s="13">
        <f t="shared" si="58"/>
        <v>51.530654916382289</v>
      </c>
      <c r="T415" s="13">
        <f t="shared" si="59"/>
        <v>50.715666794888485</v>
      </c>
      <c r="U415" s="13">
        <f t="shared" si="60"/>
        <v>61.688360888095687</v>
      </c>
      <c r="V415" s="14">
        <f t="shared" si="61"/>
        <v>52.495545778910476</v>
      </c>
      <c r="W415">
        <f t="shared" si="62"/>
        <v>71.127592514243702</v>
      </c>
    </row>
    <row r="416" spans="1:23" x14ac:dyDescent="0.3">
      <c r="A416">
        <f>DYN_cyclist!A416</f>
        <v>415</v>
      </c>
      <c r="B416">
        <f>DYN_cyclist!D416</f>
        <v>68</v>
      </c>
      <c r="C416">
        <f>DYN_cyclist!E416</f>
        <v>58</v>
      </c>
      <c r="D416">
        <f t="shared" si="54"/>
        <v>61</v>
      </c>
      <c r="E416">
        <f>DYN_cyclist!G416</f>
        <v>63</v>
      </c>
      <c r="F416">
        <f>DYN_cyclist!H416</f>
        <v>59</v>
      </c>
      <c r="G416">
        <f>DYN_cyclist!I416</f>
        <v>64</v>
      </c>
      <c r="H416">
        <f>DYN_cyclist!J416</f>
        <v>67</v>
      </c>
      <c r="I416">
        <f>DYN_cyclist!K416</f>
        <v>64</v>
      </c>
      <c r="J416">
        <f>DYN_cyclist!L416</f>
        <v>62</v>
      </c>
      <c r="K416">
        <f>DYN_cyclist!M416</f>
        <v>64</v>
      </c>
      <c r="L416">
        <f>DYN_cyclist!N416</f>
        <v>65</v>
      </c>
      <c r="M416">
        <f>DYN_cyclist!O416</f>
        <v>72</v>
      </c>
      <c r="N416">
        <f>DYN_cyclist!P416</f>
        <v>61</v>
      </c>
      <c r="O416">
        <f>DYN_cyclist!Q416</f>
        <v>59</v>
      </c>
      <c r="P416" s="7">
        <f t="shared" si="55"/>
        <v>53.972073617637896</v>
      </c>
      <c r="Q416" s="13">
        <f t="shared" si="56"/>
        <v>47.785344118531306</v>
      </c>
      <c r="R416" s="13">
        <f t="shared" si="57"/>
        <v>51.199384432936924</v>
      </c>
      <c r="S416" s="13">
        <f t="shared" si="58"/>
        <v>43.209648809326602</v>
      </c>
      <c r="T416" s="13">
        <f t="shared" si="59"/>
        <v>53.662951430218925</v>
      </c>
      <c r="U416" s="13">
        <f t="shared" si="60"/>
        <v>40.791269405681639</v>
      </c>
      <c r="V416" s="14">
        <f t="shared" si="61"/>
        <v>51.180769608155465</v>
      </c>
      <c r="W416">
        <f t="shared" si="62"/>
        <v>65.340761401870083</v>
      </c>
    </row>
    <row r="417" spans="1:23" x14ac:dyDescent="0.3">
      <c r="A417">
        <f>DYN_cyclist!A417</f>
        <v>416</v>
      </c>
      <c r="B417">
        <f>DYN_cyclist!D417</f>
        <v>66</v>
      </c>
      <c r="C417">
        <f>DYN_cyclist!E417</f>
        <v>70</v>
      </c>
      <c r="D417">
        <f t="shared" si="54"/>
        <v>69</v>
      </c>
      <c r="E417">
        <f>DYN_cyclist!G417</f>
        <v>68</v>
      </c>
      <c r="F417">
        <f>DYN_cyclist!H417</f>
        <v>63</v>
      </c>
      <c r="G417">
        <f>DYN_cyclist!I417</f>
        <v>67</v>
      </c>
      <c r="H417">
        <f>DYN_cyclist!J417</f>
        <v>68</v>
      </c>
      <c r="I417">
        <f>DYN_cyclist!K417</f>
        <v>69</v>
      </c>
      <c r="J417">
        <f>DYN_cyclist!L417</f>
        <v>53</v>
      </c>
      <c r="K417">
        <f>DYN_cyclist!M417</f>
        <v>58</v>
      </c>
      <c r="L417">
        <f>DYN_cyclist!N417</f>
        <v>67</v>
      </c>
      <c r="M417">
        <f>DYN_cyclist!O417</f>
        <v>65</v>
      </c>
      <c r="N417">
        <f>DYN_cyclist!P417</f>
        <v>73</v>
      </c>
      <c r="O417">
        <f>DYN_cyclist!Q417</f>
        <v>60</v>
      </c>
      <c r="P417" s="7">
        <f t="shared" si="55"/>
        <v>59.87302559824488</v>
      </c>
      <c r="Q417" s="13">
        <f t="shared" si="56"/>
        <v>60.057625428057072</v>
      </c>
      <c r="R417" s="13">
        <f t="shared" si="57"/>
        <v>46.998934129318783</v>
      </c>
      <c r="S417" s="13">
        <f t="shared" si="58"/>
        <v>49.106060216526224</v>
      </c>
      <c r="T417" s="13">
        <f t="shared" si="59"/>
        <v>47.464088267703346</v>
      </c>
      <c r="U417" s="13">
        <f t="shared" si="60"/>
        <v>56.926161361130021</v>
      </c>
      <c r="V417" s="14">
        <f t="shared" si="61"/>
        <v>50.041823446957629</v>
      </c>
      <c r="W417">
        <f t="shared" si="62"/>
        <v>68.940749101817161</v>
      </c>
    </row>
    <row r="418" spans="1:23" x14ac:dyDescent="0.3">
      <c r="A418">
        <f>DYN_cyclist!A418</f>
        <v>417</v>
      </c>
      <c r="B418">
        <f>DYN_cyclist!D418</f>
        <v>72</v>
      </c>
      <c r="C418">
        <f>DYN_cyclist!E418</f>
        <v>60</v>
      </c>
      <c r="D418">
        <f t="shared" si="54"/>
        <v>63</v>
      </c>
      <c r="E418">
        <f>DYN_cyclist!G418</f>
        <v>66</v>
      </c>
      <c r="F418">
        <f>DYN_cyclist!H418</f>
        <v>73</v>
      </c>
      <c r="G418">
        <f>DYN_cyclist!I418</f>
        <v>71</v>
      </c>
      <c r="H418">
        <f>DYN_cyclist!J418</f>
        <v>69</v>
      </c>
      <c r="I418">
        <f>DYN_cyclist!K418</f>
        <v>66</v>
      </c>
      <c r="J418">
        <f>DYN_cyclist!L418</f>
        <v>67</v>
      </c>
      <c r="K418">
        <f>DYN_cyclist!M418</f>
        <v>63</v>
      </c>
      <c r="L418">
        <f>DYN_cyclist!N418</f>
        <v>64</v>
      </c>
      <c r="M418">
        <f>DYN_cyclist!O418</f>
        <v>71</v>
      </c>
      <c r="N418">
        <f>DYN_cyclist!P418</f>
        <v>64</v>
      </c>
      <c r="O418">
        <f>DYN_cyclist!Q418</f>
        <v>72</v>
      </c>
      <c r="P418" s="7">
        <f t="shared" si="55"/>
        <v>58.028092707303536</v>
      </c>
      <c r="Q418" s="13">
        <f t="shared" si="56"/>
        <v>53.682952660291214</v>
      </c>
      <c r="R418" s="13">
        <f t="shared" si="57"/>
        <v>51.220583355108261</v>
      </c>
      <c r="S418" s="13">
        <f t="shared" si="58"/>
        <v>62.730096557004707</v>
      </c>
      <c r="T418" s="13">
        <f t="shared" si="59"/>
        <v>59.988509548557495</v>
      </c>
      <c r="U418" s="13">
        <f t="shared" si="60"/>
        <v>43.489825355997013</v>
      </c>
      <c r="V418" s="14">
        <f t="shared" si="61"/>
        <v>57.19905049378783</v>
      </c>
      <c r="W418">
        <f t="shared" si="62"/>
        <v>70.220342739307014</v>
      </c>
    </row>
    <row r="419" spans="1:23" x14ac:dyDescent="0.3">
      <c r="A419">
        <f>DYN_cyclist!A419</f>
        <v>418</v>
      </c>
      <c r="B419">
        <f>DYN_cyclist!D419</f>
        <v>74</v>
      </c>
      <c r="C419">
        <f>DYN_cyclist!E419</f>
        <v>62</v>
      </c>
      <c r="D419">
        <f t="shared" si="54"/>
        <v>66</v>
      </c>
      <c r="E419">
        <f>DYN_cyclist!G419</f>
        <v>70</v>
      </c>
      <c r="F419">
        <f>DYN_cyclist!H419</f>
        <v>64</v>
      </c>
      <c r="G419">
        <f>DYN_cyclist!I419</f>
        <v>71</v>
      </c>
      <c r="H419">
        <f>DYN_cyclist!J419</f>
        <v>71</v>
      </c>
      <c r="I419">
        <f>DYN_cyclist!K419</f>
        <v>75</v>
      </c>
      <c r="J419">
        <f>DYN_cyclist!L419</f>
        <v>73</v>
      </c>
      <c r="K419">
        <f>DYN_cyclist!M419</f>
        <v>77</v>
      </c>
      <c r="L419">
        <f>DYN_cyclist!N419</f>
        <v>78</v>
      </c>
      <c r="M419">
        <f>DYN_cyclist!O419</f>
        <v>71</v>
      </c>
      <c r="N419">
        <f>DYN_cyclist!P419</f>
        <v>68</v>
      </c>
      <c r="O419">
        <f>DYN_cyclist!Q419</f>
        <v>66</v>
      </c>
      <c r="P419" s="7">
        <f t="shared" si="55"/>
        <v>67.348663858831813</v>
      </c>
      <c r="Q419" s="13">
        <f t="shared" si="56"/>
        <v>56.814831874515242</v>
      </c>
      <c r="R419" s="13">
        <f t="shared" si="57"/>
        <v>72.110084622632982</v>
      </c>
      <c r="S419" s="13">
        <f t="shared" si="58"/>
        <v>51.182537281016586</v>
      </c>
      <c r="T419" s="13">
        <f t="shared" si="59"/>
        <v>69.77056909060471</v>
      </c>
      <c r="U419" s="13">
        <f t="shared" si="60"/>
        <v>47.484525396317686</v>
      </c>
      <c r="V419" s="14">
        <f t="shared" si="61"/>
        <v>60.224324275246886</v>
      </c>
      <c r="W419">
        <f t="shared" si="62"/>
        <v>75.358269872559433</v>
      </c>
    </row>
    <row r="420" spans="1:23" x14ac:dyDescent="0.3">
      <c r="A420">
        <f>DYN_cyclist!A420</f>
        <v>419</v>
      </c>
      <c r="B420">
        <f>DYN_cyclist!D420</f>
        <v>72</v>
      </c>
      <c r="C420">
        <f>DYN_cyclist!E420</f>
        <v>60</v>
      </c>
      <c r="D420">
        <f t="shared" si="54"/>
        <v>64</v>
      </c>
      <c r="E420">
        <f>DYN_cyclist!G420</f>
        <v>68</v>
      </c>
      <c r="F420">
        <f>DYN_cyclist!H420</f>
        <v>74</v>
      </c>
      <c r="G420">
        <f>DYN_cyclist!I420</f>
        <v>70</v>
      </c>
      <c r="H420">
        <f>DYN_cyclist!J420</f>
        <v>74</v>
      </c>
      <c r="I420">
        <f>DYN_cyclist!K420</f>
        <v>69</v>
      </c>
      <c r="J420">
        <f>DYN_cyclist!L420</f>
        <v>60</v>
      </c>
      <c r="K420">
        <f>DYN_cyclist!M420</f>
        <v>66</v>
      </c>
      <c r="L420">
        <f>DYN_cyclist!N420</f>
        <v>64</v>
      </c>
      <c r="M420">
        <f>DYN_cyclist!O420</f>
        <v>67</v>
      </c>
      <c r="N420">
        <f>DYN_cyclist!P420</f>
        <v>69</v>
      </c>
      <c r="O420">
        <f>DYN_cyclist!Q420</f>
        <v>74</v>
      </c>
      <c r="P420" s="7">
        <f t="shared" si="55"/>
        <v>60.61392087322762</v>
      </c>
      <c r="Q420" s="13">
        <f t="shared" si="56"/>
        <v>55.998425742904601</v>
      </c>
      <c r="R420" s="13">
        <f t="shared" si="57"/>
        <v>54.00840696995111</v>
      </c>
      <c r="S420" s="13">
        <f t="shared" si="58"/>
        <v>65.034852079675161</v>
      </c>
      <c r="T420" s="13">
        <f t="shared" si="59"/>
        <v>54.22239148230129</v>
      </c>
      <c r="U420" s="13">
        <f t="shared" si="60"/>
        <v>43.989989197485031</v>
      </c>
      <c r="V420" s="14">
        <f t="shared" si="61"/>
        <v>57.065879006052882</v>
      </c>
      <c r="W420">
        <f t="shared" si="62"/>
        <v>71.346450857844658</v>
      </c>
    </row>
    <row r="421" spans="1:23" x14ac:dyDescent="0.3">
      <c r="A421">
        <f>DYN_cyclist!A421</f>
        <v>420</v>
      </c>
      <c r="B421">
        <f>DYN_cyclist!D421</f>
        <v>68</v>
      </c>
      <c r="C421">
        <f>DYN_cyclist!E421</f>
        <v>78</v>
      </c>
      <c r="D421">
        <f t="shared" si="54"/>
        <v>75</v>
      </c>
      <c r="E421">
        <f>DYN_cyclist!G421</f>
        <v>71</v>
      </c>
      <c r="F421">
        <f>DYN_cyclist!H421</f>
        <v>64</v>
      </c>
      <c r="G421">
        <f>DYN_cyclist!I421</f>
        <v>74</v>
      </c>
      <c r="H421">
        <f>DYN_cyclist!J421</f>
        <v>76</v>
      </c>
      <c r="I421">
        <f>DYN_cyclist!K421</f>
        <v>71</v>
      </c>
      <c r="J421">
        <f>DYN_cyclist!L421</f>
        <v>50</v>
      </c>
      <c r="K421">
        <f>DYN_cyclist!M421</f>
        <v>55</v>
      </c>
      <c r="L421">
        <f>DYN_cyclist!N421</f>
        <v>69</v>
      </c>
      <c r="M421">
        <f>DYN_cyclist!O421</f>
        <v>66</v>
      </c>
      <c r="N421">
        <f>DYN_cyclist!P421</f>
        <v>72</v>
      </c>
      <c r="O421">
        <f>DYN_cyclist!Q421</f>
        <v>65</v>
      </c>
      <c r="P421" s="7">
        <f t="shared" si="55"/>
        <v>66.208642721523276</v>
      </c>
      <c r="Q421" s="13">
        <f t="shared" si="56"/>
        <v>70.394989149074959</v>
      </c>
      <c r="R421" s="13">
        <f t="shared" si="57"/>
        <v>46.513016213634245</v>
      </c>
      <c r="S421" s="13">
        <f t="shared" si="58"/>
        <v>53.147132142843994</v>
      </c>
      <c r="T421" s="13">
        <f t="shared" si="59"/>
        <v>48.089680349695868</v>
      </c>
      <c r="U421" s="13">
        <f t="shared" si="60"/>
        <v>69.754006686599965</v>
      </c>
      <c r="V421" s="14">
        <f t="shared" si="61"/>
        <v>54.034941669321441</v>
      </c>
      <c r="W421">
        <f t="shared" si="62"/>
        <v>74.59920753588635</v>
      </c>
    </row>
    <row r="422" spans="1:23" x14ac:dyDescent="0.3">
      <c r="A422">
        <f>DYN_cyclist!A422</f>
        <v>421</v>
      </c>
      <c r="B422">
        <f>DYN_cyclist!D422</f>
        <v>71</v>
      </c>
      <c r="C422">
        <f>DYN_cyclist!E422</f>
        <v>70</v>
      </c>
      <c r="D422">
        <f t="shared" si="54"/>
        <v>73</v>
      </c>
      <c r="E422">
        <f>DYN_cyclist!G422</f>
        <v>76</v>
      </c>
      <c r="F422">
        <f>DYN_cyclist!H422</f>
        <v>65</v>
      </c>
      <c r="G422">
        <f>DYN_cyclist!I422</f>
        <v>69</v>
      </c>
      <c r="H422">
        <f>DYN_cyclist!J422</f>
        <v>74</v>
      </c>
      <c r="I422">
        <f>DYN_cyclist!K422</f>
        <v>76</v>
      </c>
      <c r="J422">
        <f>DYN_cyclist!L422</f>
        <v>63</v>
      </c>
      <c r="K422">
        <f>DYN_cyclist!M422</f>
        <v>69</v>
      </c>
      <c r="L422">
        <f>DYN_cyclist!N422</f>
        <v>77</v>
      </c>
      <c r="M422">
        <f>DYN_cyclist!O422</f>
        <v>74</v>
      </c>
      <c r="N422">
        <f>DYN_cyclist!P422</f>
        <v>71</v>
      </c>
      <c r="O422">
        <f>DYN_cyclist!Q422</f>
        <v>67</v>
      </c>
      <c r="P422" s="7">
        <f t="shared" si="55"/>
        <v>72.312760921439306</v>
      </c>
      <c r="Q422" s="13">
        <f t="shared" si="56"/>
        <v>66.292837775549231</v>
      </c>
      <c r="R422" s="13">
        <f t="shared" si="57"/>
        <v>62.454149550444562</v>
      </c>
      <c r="S422" s="13">
        <f t="shared" si="58"/>
        <v>53.820975671168732</v>
      </c>
      <c r="T422" s="13">
        <f t="shared" si="59"/>
        <v>60.867178412603934</v>
      </c>
      <c r="U422" s="13">
        <f t="shared" si="60"/>
        <v>58.531885101297448</v>
      </c>
      <c r="V422" s="14">
        <f t="shared" si="61"/>
        <v>57.693546416056073</v>
      </c>
      <c r="W422">
        <f t="shared" si="62"/>
        <v>75.139017596645786</v>
      </c>
    </row>
    <row r="423" spans="1:23" x14ac:dyDescent="0.3">
      <c r="A423">
        <f>DYN_cyclist!A423</f>
        <v>422</v>
      </c>
      <c r="B423">
        <f>DYN_cyclist!D423</f>
        <v>69</v>
      </c>
      <c r="C423">
        <f>DYN_cyclist!E423</f>
        <v>73</v>
      </c>
      <c r="D423">
        <f t="shared" si="54"/>
        <v>72</v>
      </c>
      <c r="E423">
        <f>DYN_cyclist!G423</f>
        <v>71</v>
      </c>
      <c r="F423">
        <f>DYN_cyclist!H423</f>
        <v>71</v>
      </c>
      <c r="G423">
        <f>DYN_cyclist!I423</f>
        <v>71</v>
      </c>
      <c r="H423">
        <f>DYN_cyclist!J423</f>
        <v>72</v>
      </c>
      <c r="I423">
        <f>DYN_cyclist!K423</f>
        <v>75</v>
      </c>
      <c r="J423">
        <f>DYN_cyclist!L423</f>
        <v>57</v>
      </c>
      <c r="K423">
        <f>DYN_cyclist!M423</f>
        <v>58</v>
      </c>
      <c r="L423">
        <f>DYN_cyclist!N423</f>
        <v>65</v>
      </c>
      <c r="M423">
        <f>DYN_cyclist!O423</f>
        <v>64</v>
      </c>
      <c r="N423">
        <f>DYN_cyclist!P423</f>
        <v>66</v>
      </c>
      <c r="O423">
        <f>DYN_cyclist!Q423</f>
        <v>71</v>
      </c>
      <c r="P423" s="7">
        <f t="shared" si="55"/>
        <v>64.15289279397625</v>
      </c>
      <c r="Q423" s="13">
        <f t="shared" si="56"/>
        <v>66.798035652032866</v>
      </c>
      <c r="R423" s="13">
        <f t="shared" si="57"/>
        <v>47.266229845131633</v>
      </c>
      <c r="S423" s="13">
        <f t="shared" si="58"/>
        <v>61.785040062138094</v>
      </c>
      <c r="T423" s="13">
        <f t="shared" si="59"/>
        <v>51.904919371291456</v>
      </c>
      <c r="U423" s="13">
        <f t="shared" si="60"/>
        <v>61.705941233654734</v>
      </c>
      <c r="V423" s="14">
        <f t="shared" si="61"/>
        <v>54.584306530742268</v>
      </c>
      <c r="W423">
        <f t="shared" si="62"/>
        <v>72.485009712930236</v>
      </c>
    </row>
    <row r="424" spans="1:23" x14ac:dyDescent="0.3">
      <c r="A424">
        <f>DYN_cyclist!A424</f>
        <v>423</v>
      </c>
      <c r="B424">
        <f>DYN_cyclist!D424</f>
        <v>77</v>
      </c>
      <c r="C424">
        <f>DYN_cyclist!E424</f>
        <v>64</v>
      </c>
      <c r="D424">
        <f t="shared" si="54"/>
        <v>67</v>
      </c>
      <c r="E424">
        <f>DYN_cyclist!G424</f>
        <v>69</v>
      </c>
      <c r="F424">
        <f>DYN_cyclist!H424</f>
        <v>60</v>
      </c>
      <c r="G424">
        <f>DYN_cyclist!I424</f>
        <v>71</v>
      </c>
      <c r="H424">
        <f>DYN_cyclist!J424</f>
        <v>74</v>
      </c>
      <c r="I424">
        <f>DYN_cyclist!K424</f>
        <v>70</v>
      </c>
      <c r="J424">
        <f>DYN_cyclist!L424</f>
        <v>71</v>
      </c>
      <c r="K424">
        <f>DYN_cyclist!M424</f>
        <v>75</v>
      </c>
      <c r="L424">
        <f>DYN_cyclist!N424</f>
        <v>77</v>
      </c>
      <c r="M424">
        <f>DYN_cyclist!O424</f>
        <v>62</v>
      </c>
      <c r="N424">
        <f>DYN_cyclist!P424</f>
        <v>76</v>
      </c>
      <c r="O424">
        <f>DYN_cyclist!Q424</f>
        <v>60</v>
      </c>
      <c r="P424" s="7">
        <f t="shared" si="55"/>
        <v>67.546153665307898</v>
      </c>
      <c r="Q424" s="13">
        <f t="shared" si="56"/>
        <v>57.250682512020362</v>
      </c>
      <c r="R424" s="13">
        <f t="shared" si="57"/>
        <v>70.465847090876281</v>
      </c>
      <c r="S424" s="13">
        <f t="shared" si="58"/>
        <v>45.983100735129007</v>
      </c>
      <c r="T424" s="13">
        <f t="shared" si="59"/>
        <v>68.364535536169342</v>
      </c>
      <c r="U424" s="13">
        <f t="shared" si="60"/>
        <v>49.963679236122786</v>
      </c>
      <c r="V424" s="14">
        <f t="shared" si="61"/>
        <v>63.774230328129974</v>
      </c>
      <c r="W424">
        <f t="shared" si="62"/>
        <v>74.518743299341921</v>
      </c>
    </row>
    <row r="425" spans="1:23" x14ac:dyDescent="0.3">
      <c r="A425">
        <f>DYN_cyclist!A425</f>
        <v>424</v>
      </c>
      <c r="B425">
        <f>DYN_cyclist!D425</f>
        <v>68</v>
      </c>
      <c r="C425">
        <f>DYN_cyclist!E425</f>
        <v>65</v>
      </c>
      <c r="D425">
        <f t="shared" si="54"/>
        <v>67</v>
      </c>
      <c r="E425">
        <f>DYN_cyclist!G425</f>
        <v>68</v>
      </c>
      <c r="F425">
        <f>DYN_cyclist!H425</f>
        <v>57</v>
      </c>
      <c r="G425">
        <f>DYN_cyclist!I425</f>
        <v>73</v>
      </c>
      <c r="H425">
        <f>DYN_cyclist!J425</f>
        <v>68</v>
      </c>
      <c r="I425">
        <f>DYN_cyclist!K425</f>
        <v>67</v>
      </c>
      <c r="J425">
        <f>DYN_cyclist!L425</f>
        <v>58</v>
      </c>
      <c r="K425">
        <f>DYN_cyclist!M425</f>
        <v>66</v>
      </c>
      <c r="L425">
        <f>DYN_cyclist!N425</f>
        <v>63</v>
      </c>
      <c r="M425">
        <f>DYN_cyclist!O425</f>
        <v>71</v>
      </c>
      <c r="N425">
        <f>DYN_cyclist!P425</f>
        <v>61</v>
      </c>
      <c r="O425">
        <f>DYN_cyclist!Q425</f>
        <v>58</v>
      </c>
      <c r="P425" s="7">
        <f t="shared" si="55"/>
        <v>60.066319795235707</v>
      </c>
      <c r="Q425" s="13">
        <f t="shared" si="56"/>
        <v>54.913203317462646</v>
      </c>
      <c r="R425" s="13">
        <f t="shared" si="57"/>
        <v>52.83808354346948</v>
      </c>
      <c r="S425" s="13">
        <f t="shared" si="58"/>
        <v>41.902549973679655</v>
      </c>
      <c r="T425" s="13">
        <f t="shared" si="59"/>
        <v>51.537386916165993</v>
      </c>
      <c r="U425" s="13">
        <f t="shared" si="60"/>
        <v>49.754957787606259</v>
      </c>
      <c r="V425" s="14">
        <f t="shared" si="61"/>
        <v>52.272328958266961</v>
      </c>
      <c r="W425">
        <f t="shared" si="62"/>
        <v>68.473165753297451</v>
      </c>
    </row>
    <row r="426" spans="1:23" x14ac:dyDescent="0.3">
      <c r="A426">
        <f>DYN_cyclist!A426</f>
        <v>425</v>
      </c>
      <c r="B426">
        <f>DYN_cyclist!D426</f>
        <v>68</v>
      </c>
      <c r="C426">
        <f>DYN_cyclist!E426</f>
        <v>80</v>
      </c>
      <c r="D426">
        <f t="shared" si="54"/>
        <v>79</v>
      </c>
      <c r="E426">
        <f>DYN_cyclist!G426</f>
        <v>77</v>
      </c>
      <c r="F426">
        <f>DYN_cyclist!H426</f>
        <v>64</v>
      </c>
      <c r="G426">
        <f>DYN_cyclist!I426</f>
        <v>76</v>
      </c>
      <c r="H426">
        <f>DYN_cyclist!J426</f>
        <v>78</v>
      </c>
      <c r="I426">
        <f>DYN_cyclist!K426</f>
        <v>80</v>
      </c>
      <c r="J426">
        <f>DYN_cyclist!L426</f>
        <v>60</v>
      </c>
      <c r="K426">
        <f>DYN_cyclist!M426</f>
        <v>68</v>
      </c>
      <c r="L426">
        <f>DYN_cyclist!N426</f>
        <v>75</v>
      </c>
      <c r="M426">
        <f>DYN_cyclist!O426</f>
        <v>72</v>
      </c>
      <c r="N426">
        <f>DYN_cyclist!P426</f>
        <v>69</v>
      </c>
      <c r="O426">
        <f>DYN_cyclist!Q426</f>
        <v>60</v>
      </c>
      <c r="P426" s="7">
        <f t="shared" si="55"/>
        <v>75.509667268861477</v>
      </c>
      <c r="Q426" s="13">
        <f t="shared" si="56"/>
        <v>76.545476492615464</v>
      </c>
      <c r="R426" s="13">
        <f t="shared" si="57"/>
        <v>60.593293185778322</v>
      </c>
      <c r="S426" s="13">
        <f t="shared" si="58"/>
        <v>52.675069327414015</v>
      </c>
      <c r="T426" s="13">
        <f t="shared" si="59"/>
        <v>58.10492613753464</v>
      </c>
      <c r="U426" s="13">
        <f t="shared" si="60"/>
        <v>74.064794717339382</v>
      </c>
      <c r="V426" s="14">
        <f t="shared" si="61"/>
        <v>55.433112392481682</v>
      </c>
      <c r="W426">
        <f t="shared" si="62"/>
        <v>77.772258360405175</v>
      </c>
    </row>
    <row r="427" spans="1:23" x14ac:dyDescent="0.3">
      <c r="A427">
        <f>DYN_cyclist!A427</f>
        <v>426</v>
      </c>
      <c r="B427">
        <f>DYN_cyclist!D427</f>
        <v>64</v>
      </c>
      <c r="C427">
        <f>DYN_cyclist!E427</f>
        <v>70</v>
      </c>
      <c r="D427">
        <f t="shared" si="54"/>
        <v>69</v>
      </c>
      <c r="E427">
        <f>DYN_cyclist!G427</f>
        <v>67</v>
      </c>
      <c r="F427">
        <f>DYN_cyclist!H427</f>
        <v>58</v>
      </c>
      <c r="G427">
        <f>DYN_cyclist!I427</f>
        <v>65</v>
      </c>
      <c r="H427">
        <f>DYN_cyclist!J427</f>
        <v>67</v>
      </c>
      <c r="I427">
        <f>DYN_cyclist!K427</f>
        <v>69</v>
      </c>
      <c r="J427">
        <f>DYN_cyclist!L427</f>
        <v>58</v>
      </c>
      <c r="K427">
        <f>DYN_cyclist!M427</f>
        <v>59</v>
      </c>
      <c r="L427">
        <f>DYN_cyclist!N427</f>
        <v>64</v>
      </c>
      <c r="M427">
        <f>DYN_cyclist!O427</f>
        <v>59</v>
      </c>
      <c r="N427">
        <f>DYN_cyclist!P427</f>
        <v>63</v>
      </c>
      <c r="O427">
        <f>DYN_cyclist!Q427</f>
        <v>60</v>
      </c>
      <c r="P427" s="7">
        <f t="shared" si="55"/>
        <v>57.936381619967229</v>
      </c>
      <c r="Q427" s="13">
        <f t="shared" si="56"/>
        <v>58.425785322391555</v>
      </c>
      <c r="R427" s="13">
        <f t="shared" si="57"/>
        <v>46.174107140513172</v>
      </c>
      <c r="S427" s="13">
        <f t="shared" si="58"/>
        <v>43.745724464666317</v>
      </c>
      <c r="T427" s="13">
        <f t="shared" si="59"/>
        <v>49.297176128420226</v>
      </c>
      <c r="U427" s="13">
        <f t="shared" si="60"/>
        <v>56.507845467485311</v>
      </c>
      <c r="V427" s="14">
        <f t="shared" si="61"/>
        <v>47.183702484867787</v>
      </c>
      <c r="W427">
        <f t="shared" si="62"/>
        <v>67.974787482813284</v>
      </c>
    </row>
    <row r="428" spans="1:23" x14ac:dyDescent="0.3">
      <c r="A428">
        <f>DYN_cyclist!A428</f>
        <v>427</v>
      </c>
      <c r="B428">
        <f>DYN_cyclist!D428</f>
        <v>76</v>
      </c>
      <c r="C428">
        <f>DYN_cyclist!E428</f>
        <v>64</v>
      </c>
      <c r="D428">
        <f t="shared" si="54"/>
        <v>67</v>
      </c>
      <c r="E428">
        <f>DYN_cyclist!G428</f>
        <v>70</v>
      </c>
      <c r="F428">
        <f>DYN_cyclist!H428</f>
        <v>67</v>
      </c>
      <c r="G428">
        <f>DYN_cyclist!I428</f>
        <v>75</v>
      </c>
      <c r="H428">
        <f>DYN_cyclist!J428</f>
        <v>77</v>
      </c>
      <c r="I428">
        <f>DYN_cyclist!K428</f>
        <v>81</v>
      </c>
      <c r="J428">
        <f>DYN_cyclist!L428</f>
        <v>68</v>
      </c>
      <c r="K428">
        <f>DYN_cyclist!M428</f>
        <v>79</v>
      </c>
      <c r="L428">
        <f>DYN_cyclist!N428</f>
        <v>77</v>
      </c>
      <c r="M428">
        <f>DYN_cyclist!O428</f>
        <v>68</v>
      </c>
      <c r="N428">
        <f>DYN_cyclist!P428</f>
        <v>67</v>
      </c>
      <c r="O428">
        <f>DYN_cyclist!Q428</f>
        <v>69</v>
      </c>
      <c r="P428" s="7">
        <f t="shared" si="55"/>
        <v>69.456784864777021</v>
      </c>
      <c r="Q428" s="13">
        <f t="shared" si="56"/>
        <v>60.871439139518976</v>
      </c>
      <c r="R428" s="13">
        <f t="shared" si="57"/>
        <v>74.968948735129473</v>
      </c>
      <c r="S428" s="13">
        <f t="shared" si="58"/>
        <v>56.081789312100362</v>
      </c>
      <c r="T428" s="13">
        <f t="shared" si="59"/>
        <v>66.042911054481863</v>
      </c>
      <c r="U428" s="13">
        <f t="shared" si="60"/>
        <v>50.648316292655053</v>
      </c>
      <c r="V428" s="14">
        <f t="shared" si="61"/>
        <v>63.107229786556225</v>
      </c>
      <c r="W428">
        <f t="shared" si="62"/>
        <v>76.570159300274071</v>
      </c>
    </row>
    <row r="429" spans="1:23" x14ac:dyDescent="0.3">
      <c r="A429">
        <f>DYN_cyclist!A429</f>
        <v>428</v>
      </c>
      <c r="B429">
        <f>DYN_cyclist!D429</f>
        <v>66</v>
      </c>
      <c r="C429">
        <f>DYN_cyclist!E429</f>
        <v>66</v>
      </c>
      <c r="D429">
        <f t="shared" si="54"/>
        <v>66</v>
      </c>
      <c r="E429">
        <f>DYN_cyclist!G429</f>
        <v>65</v>
      </c>
      <c r="F429">
        <f>DYN_cyclist!H429</f>
        <v>59</v>
      </c>
      <c r="G429">
        <f>DYN_cyclist!I429</f>
        <v>63</v>
      </c>
      <c r="H429">
        <f>DYN_cyclist!J429</f>
        <v>66</v>
      </c>
      <c r="I429">
        <f>DYN_cyclist!K429</f>
        <v>64</v>
      </c>
      <c r="J429">
        <f>DYN_cyclist!L429</f>
        <v>58</v>
      </c>
      <c r="K429">
        <f>DYN_cyclist!M429</f>
        <v>62</v>
      </c>
      <c r="L429">
        <f>DYN_cyclist!N429</f>
        <v>64</v>
      </c>
      <c r="M429">
        <f>DYN_cyclist!O429</f>
        <v>66</v>
      </c>
      <c r="N429">
        <f>DYN_cyclist!P429</f>
        <v>62</v>
      </c>
      <c r="O429">
        <f>DYN_cyclist!Q429</f>
        <v>59</v>
      </c>
      <c r="P429" s="7">
        <f t="shared" si="55"/>
        <v>56.121163516203737</v>
      </c>
      <c r="Q429" s="13">
        <f t="shared" si="56"/>
        <v>53.994602805216303</v>
      </c>
      <c r="R429" s="13">
        <f t="shared" si="57"/>
        <v>48.854252242307858</v>
      </c>
      <c r="S429" s="13">
        <f t="shared" si="58"/>
        <v>43.968098949763117</v>
      </c>
      <c r="T429" s="13">
        <f t="shared" si="59"/>
        <v>49.826828026264387</v>
      </c>
      <c r="U429" s="13">
        <f t="shared" si="60"/>
        <v>50.723114040275874</v>
      </c>
      <c r="V429" s="14">
        <f t="shared" si="61"/>
        <v>49.23723488372093</v>
      </c>
      <c r="W429">
        <f t="shared" si="62"/>
        <v>66.442389904960493</v>
      </c>
    </row>
    <row r="430" spans="1:23" x14ac:dyDescent="0.3">
      <c r="A430">
        <f>DYN_cyclist!A430</f>
        <v>429</v>
      </c>
      <c r="B430">
        <f>DYN_cyclist!D430</f>
        <v>62</v>
      </c>
      <c r="C430">
        <f>DYN_cyclist!E430</f>
        <v>46</v>
      </c>
      <c r="D430">
        <f t="shared" si="54"/>
        <v>49</v>
      </c>
      <c r="E430">
        <f>DYN_cyclist!G430</f>
        <v>52</v>
      </c>
      <c r="F430">
        <f>DYN_cyclist!H430</f>
        <v>54</v>
      </c>
      <c r="G430">
        <f>DYN_cyclist!I430</f>
        <v>57</v>
      </c>
      <c r="H430">
        <f>DYN_cyclist!J430</f>
        <v>52</v>
      </c>
      <c r="I430">
        <f>DYN_cyclist!K430</f>
        <v>58</v>
      </c>
      <c r="J430">
        <f>DYN_cyclist!L430</f>
        <v>68</v>
      </c>
      <c r="K430">
        <f>DYN_cyclist!M430</f>
        <v>62</v>
      </c>
      <c r="L430">
        <f>DYN_cyclist!N430</f>
        <v>54</v>
      </c>
      <c r="M430">
        <f>DYN_cyclist!O430</f>
        <v>58</v>
      </c>
      <c r="N430">
        <f>DYN_cyclist!P430</f>
        <v>58</v>
      </c>
      <c r="O430">
        <f>DYN_cyclist!Q430</f>
        <v>57</v>
      </c>
      <c r="P430" s="7">
        <f t="shared" si="55"/>
        <v>38.993352874419358</v>
      </c>
      <c r="Q430" s="13">
        <f t="shared" si="56"/>
        <v>32.382627101455228</v>
      </c>
      <c r="R430" s="13">
        <f t="shared" si="57"/>
        <v>43.587583959658055</v>
      </c>
      <c r="S430" s="13">
        <f t="shared" si="58"/>
        <v>35.414861400389469</v>
      </c>
      <c r="T430" s="13">
        <f t="shared" si="59"/>
        <v>51.642435087144946</v>
      </c>
      <c r="U430" s="13">
        <f t="shared" si="60"/>
        <v>26.154894196155066</v>
      </c>
      <c r="V430" s="14">
        <f t="shared" si="61"/>
        <v>41.330444090474671</v>
      </c>
      <c r="W430">
        <f t="shared" si="62"/>
        <v>63.13586034697731</v>
      </c>
    </row>
    <row r="431" spans="1:23" x14ac:dyDescent="0.3">
      <c r="A431">
        <f>DYN_cyclist!A431</f>
        <v>430</v>
      </c>
      <c r="B431">
        <f>DYN_cyclist!D431</f>
        <v>77</v>
      </c>
      <c r="C431">
        <f>DYN_cyclist!E431</f>
        <v>69</v>
      </c>
      <c r="D431">
        <f t="shared" si="54"/>
        <v>71</v>
      </c>
      <c r="E431">
        <f>DYN_cyclist!G431</f>
        <v>72</v>
      </c>
      <c r="F431">
        <f>DYN_cyclist!H431</f>
        <v>61</v>
      </c>
      <c r="G431">
        <f>DYN_cyclist!I431</f>
        <v>74</v>
      </c>
      <c r="H431">
        <f>DYN_cyclist!J431</f>
        <v>73</v>
      </c>
      <c r="I431">
        <f>DYN_cyclist!K431</f>
        <v>76</v>
      </c>
      <c r="J431">
        <f>DYN_cyclist!L431</f>
        <v>76</v>
      </c>
      <c r="K431">
        <f>DYN_cyclist!M431</f>
        <v>76</v>
      </c>
      <c r="L431">
        <f>DYN_cyclist!N431</f>
        <v>74</v>
      </c>
      <c r="M431">
        <f>DYN_cyclist!O431</f>
        <v>76</v>
      </c>
      <c r="N431">
        <f>DYN_cyclist!P431</f>
        <v>71</v>
      </c>
      <c r="O431">
        <f>DYN_cyclist!Q431</f>
        <v>64</v>
      </c>
      <c r="P431" s="7">
        <f t="shared" si="55"/>
        <v>71.017798393846235</v>
      </c>
      <c r="Q431" s="13">
        <f t="shared" si="56"/>
        <v>62.875320995847019</v>
      </c>
      <c r="R431" s="13">
        <f t="shared" si="57"/>
        <v>70.545974756090658</v>
      </c>
      <c r="S431" s="13">
        <f t="shared" si="58"/>
        <v>48.450948732390216</v>
      </c>
      <c r="T431" s="13">
        <f t="shared" si="59"/>
        <v>74.356624253269104</v>
      </c>
      <c r="U431" s="13">
        <f t="shared" si="60"/>
        <v>56.841775702446597</v>
      </c>
      <c r="V431" s="14">
        <f t="shared" si="61"/>
        <v>65.627927556546666</v>
      </c>
      <c r="W431">
        <f t="shared" si="62"/>
        <v>76.452826692720478</v>
      </c>
    </row>
    <row r="432" spans="1:23" x14ac:dyDescent="0.3">
      <c r="A432">
        <f>DYN_cyclist!A432</f>
        <v>431</v>
      </c>
      <c r="B432">
        <f>DYN_cyclist!D432</f>
        <v>76</v>
      </c>
      <c r="C432">
        <f>DYN_cyclist!E432</f>
        <v>64</v>
      </c>
      <c r="D432">
        <f t="shared" si="54"/>
        <v>66</v>
      </c>
      <c r="E432">
        <f>DYN_cyclist!G432</f>
        <v>67</v>
      </c>
      <c r="F432">
        <f>DYN_cyclist!H432</f>
        <v>69</v>
      </c>
      <c r="G432">
        <f>DYN_cyclist!I432</f>
        <v>71</v>
      </c>
      <c r="H432">
        <f>DYN_cyclist!J432</f>
        <v>74</v>
      </c>
      <c r="I432">
        <f>DYN_cyclist!K432</f>
        <v>79</v>
      </c>
      <c r="J432">
        <f>DYN_cyclist!L432</f>
        <v>64</v>
      </c>
      <c r="K432">
        <f>DYN_cyclist!M432</f>
        <v>77</v>
      </c>
      <c r="L432">
        <f>DYN_cyclist!N432</f>
        <v>76</v>
      </c>
      <c r="M432">
        <f>DYN_cyclist!O432</f>
        <v>68</v>
      </c>
      <c r="N432">
        <f>DYN_cyclist!P432</f>
        <v>67</v>
      </c>
      <c r="O432">
        <f>DYN_cyclist!Q432</f>
        <v>75</v>
      </c>
      <c r="P432" s="7">
        <f t="shared" si="55"/>
        <v>65.811047022656794</v>
      </c>
      <c r="Q432" s="13">
        <f t="shared" si="56"/>
        <v>59.05432937117893</v>
      </c>
      <c r="R432" s="13">
        <f t="shared" si="57"/>
        <v>72.122863340513391</v>
      </c>
      <c r="S432" s="13">
        <f t="shared" si="58"/>
        <v>59.638238134679163</v>
      </c>
      <c r="T432" s="13">
        <f t="shared" si="59"/>
        <v>61.682894614311486</v>
      </c>
      <c r="U432" s="13">
        <f t="shared" si="60"/>
        <v>50.181979564702473</v>
      </c>
      <c r="V432" s="14">
        <f t="shared" si="61"/>
        <v>62.646299522140808</v>
      </c>
      <c r="W432">
        <f t="shared" si="62"/>
        <v>75.01736026924867</v>
      </c>
    </row>
    <row r="433" spans="1:23" x14ac:dyDescent="0.3">
      <c r="A433">
        <f>DYN_cyclist!A433</f>
        <v>432</v>
      </c>
      <c r="B433">
        <f>DYN_cyclist!D433</f>
        <v>69</v>
      </c>
      <c r="C433">
        <f>DYN_cyclist!E433</f>
        <v>83</v>
      </c>
      <c r="D433">
        <f t="shared" si="54"/>
        <v>77</v>
      </c>
      <c r="E433">
        <f>DYN_cyclist!G433</f>
        <v>71</v>
      </c>
      <c r="F433">
        <f>DYN_cyclist!H433</f>
        <v>73</v>
      </c>
      <c r="G433">
        <f>DYN_cyclist!I433</f>
        <v>76</v>
      </c>
      <c r="H433">
        <f>DYN_cyclist!J433</f>
        <v>78</v>
      </c>
      <c r="I433">
        <f>DYN_cyclist!K433</f>
        <v>78</v>
      </c>
      <c r="J433">
        <f>DYN_cyclist!L433</f>
        <v>53</v>
      </c>
      <c r="K433">
        <f>DYN_cyclist!M433</f>
        <v>63</v>
      </c>
      <c r="L433">
        <f>DYN_cyclist!N433</f>
        <v>71</v>
      </c>
      <c r="M433">
        <f>DYN_cyclist!O433</f>
        <v>67</v>
      </c>
      <c r="N433">
        <f>DYN_cyclist!P433</f>
        <v>71</v>
      </c>
      <c r="O433">
        <f>DYN_cyclist!Q433</f>
        <v>73</v>
      </c>
      <c r="P433" s="7">
        <f t="shared" si="55"/>
        <v>69.768987570590866</v>
      </c>
      <c r="Q433" s="13">
        <f t="shared" si="56"/>
        <v>78.161408565550133</v>
      </c>
      <c r="R433" s="13">
        <f t="shared" si="57"/>
        <v>54.608579359837904</v>
      </c>
      <c r="S433" s="13">
        <f t="shared" si="58"/>
        <v>66.673529775117515</v>
      </c>
      <c r="T433" s="13">
        <f t="shared" si="59"/>
        <v>51.552893638139167</v>
      </c>
      <c r="U433" s="13">
        <f t="shared" si="60"/>
        <v>78.491610018435352</v>
      </c>
      <c r="V433" s="14">
        <f t="shared" si="61"/>
        <v>56.408802676011469</v>
      </c>
      <c r="W433">
        <f t="shared" si="62"/>
        <v>78.784908274183991</v>
      </c>
    </row>
    <row r="434" spans="1:23" x14ac:dyDescent="0.3">
      <c r="A434">
        <f>DYN_cyclist!A434</f>
        <v>433</v>
      </c>
      <c r="B434">
        <f>DYN_cyclist!D434</f>
        <v>76</v>
      </c>
      <c r="C434">
        <f>DYN_cyclist!E434</f>
        <v>65</v>
      </c>
      <c r="D434">
        <f t="shared" si="54"/>
        <v>66</v>
      </c>
      <c r="E434">
        <f>DYN_cyclist!G434</f>
        <v>67</v>
      </c>
      <c r="F434">
        <f>DYN_cyclist!H434</f>
        <v>70</v>
      </c>
      <c r="G434">
        <f>DYN_cyclist!I434</f>
        <v>69</v>
      </c>
      <c r="H434">
        <f>DYN_cyclist!J434</f>
        <v>70</v>
      </c>
      <c r="I434">
        <f>DYN_cyclist!K434</f>
        <v>62</v>
      </c>
      <c r="J434">
        <f>DYN_cyclist!L434</f>
        <v>79</v>
      </c>
      <c r="K434">
        <f>DYN_cyclist!M434</f>
        <v>69</v>
      </c>
      <c r="L434">
        <f>DYN_cyclist!N434</f>
        <v>70</v>
      </c>
      <c r="M434">
        <f>DYN_cyclist!O434</f>
        <v>70</v>
      </c>
      <c r="N434">
        <f>DYN_cyclist!P434</f>
        <v>69</v>
      </c>
      <c r="O434">
        <f>DYN_cyclist!Q434</f>
        <v>73</v>
      </c>
      <c r="P434" s="7">
        <f t="shared" si="55"/>
        <v>62.965732750098191</v>
      </c>
      <c r="Q434" s="13">
        <f t="shared" si="56"/>
        <v>57.137764938951278</v>
      </c>
      <c r="R434" s="13">
        <f t="shared" si="57"/>
        <v>60.926994041121645</v>
      </c>
      <c r="S434" s="13">
        <f t="shared" si="58"/>
        <v>59.993598657110354</v>
      </c>
      <c r="T434" s="13">
        <f t="shared" si="59"/>
        <v>74.538525317609412</v>
      </c>
      <c r="U434" s="13">
        <f t="shared" si="60"/>
        <v>50.157607907571297</v>
      </c>
      <c r="V434" s="14">
        <f t="shared" si="61"/>
        <v>63.19353405543167</v>
      </c>
      <c r="W434">
        <f t="shared" si="62"/>
        <v>75.886991351581685</v>
      </c>
    </row>
    <row r="435" spans="1:23" x14ac:dyDescent="0.3">
      <c r="A435">
        <f>DYN_cyclist!A435</f>
        <v>434</v>
      </c>
      <c r="B435">
        <f>DYN_cyclist!D435</f>
        <v>64</v>
      </c>
      <c r="C435">
        <f>DYN_cyclist!E435</f>
        <v>69</v>
      </c>
      <c r="D435">
        <f t="shared" si="54"/>
        <v>68</v>
      </c>
      <c r="E435">
        <f>DYN_cyclist!G435</f>
        <v>67</v>
      </c>
      <c r="F435">
        <f>DYN_cyclist!H435</f>
        <v>58</v>
      </c>
      <c r="G435">
        <f>DYN_cyclist!I435</f>
        <v>70</v>
      </c>
      <c r="H435">
        <f>DYN_cyclist!J435</f>
        <v>68</v>
      </c>
      <c r="I435">
        <f>DYN_cyclist!K435</f>
        <v>66</v>
      </c>
      <c r="J435">
        <f>DYN_cyclist!L435</f>
        <v>55</v>
      </c>
      <c r="K435">
        <f>DYN_cyclist!M435</f>
        <v>56</v>
      </c>
      <c r="L435">
        <f>DYN_cyclist!N435</f>
        <v>72</v>
      </c>
      <c r="M435">
        <f>DYN_cyclist!O435</f>
        <v>68</v>
      </c>
      <c r="N435">
        <f>DYN_cyclist!P435</f>
        <v>73</v>
      </c>
      <c r="O435">
        <f>DYN_cyclist!Q435</f>
        <v>56</v>
      </c>
      <c r="P435" s="7">
        <f t="shared" si="55"/>
        <v>59.136276572635801</v>
      </c>
      <c r="Q435" s="13">
        <f t="shared" si="56"/>
        <v>57.887799222890479</v>
      </c>
      <c r="R435" s="13">
        <f t="shared" si="57"/>
        <v>47.077435140737542</v>
      </c>
      <c r="S435" s="13">
        <f t="shared" si="58"/>
        <v>42.920124600133256</v>
      </c>
      <c r="T435" s="13">
        <f t="shared" si="59"/>
        <v>49.277067762876428</v>
      </c>
      <c r="U435" s="13">
        <f t="shared" si="60"/>
        <v>55.698378926484381</v>
      </c>
      <c r="V435" s="14">
        <f t="shared" si="61"/>
        <v>47.771205415737491</v>
      </c>
      <c r="W435">
        <f t="shared" si="62"/>
        <v>68.307965193801323</v>
      </c>
    </row>
    <row r="436" spans="1:23" x14ac:dyDescent="0.3">
      <c r="A436">
        <f>DYN_cyclist!A436</f>
        <v>435</v>
      </c>
      <c r="B436">
        <f>DYN_cyclist!D436</f>
        <v>64</v>
      </c>
      <c r="C436">
        <f>DYN_cyclist!E436</f>
        <v>60</v>
      </c>
      <c r="D436">
        <f t="shared" si="54"/>
        <v>58</v>
      </c>
      <c r="E436">
        <f>DYN_cyclist!G436</f>
        <v>56</v>
      </c>
      <c r="F436">
        <f>DYN_cyclist!H436</f>
        <v>56</v>
      </c>
      <c r="G436">
        <f>DYN_cyclist!I436</f>
        <v>55</v>
      </c>
      <c r="H436">
        <f>DYN_cyclist!J436</f>
        <v>55</v>
      </c>
      <c r="I436">
        <f>DYN_cyclist!K436</f>
        <v>65</v>
      </c>
      <c r="J436">
        <f>DYN_cyclist!L436</f>
        <v>55</v>
      </c>
      <c r="K436">
        <f>DYN_cyclist!M436</f>
        <v>63</v>
      </c>
      <c r="L436">
        <f>DYN_cyclist!N436</f>
        <v>61</v>
      </c>
      <c r="M436">
        <f>DYN_cyclist!O436</f>
        <v>55</v>
      </c>
      <c r="N436">
        <f>DYN_cyclist!P436</f>
        <v>59</v>
      </c>
      <c r="O436">
        <f>DYN_cyclist!Q436</f>
        <v>57</v>
      </c>
      <c r="P436" s="7">
        <f t="shared" si="55"/>
        <v>45.948982359393831</v>
      </c>
      <c r="Q436" s="13">
        <f t="shared" si="56"/>
        <v>43.855706522175559</v>
      </c>
      <c r="R436" s="13">
        <f t="shared" si="57"/>
        <v>47.652930571195192</v>
      </c>
      <c r="S436" s="13">
        <f t="shared" si="58"/>
        <v>38.864987701221779</v>
      </c>
      <c r="T436" s="13">
        <f t="shared" si="59"/>
        <v>43.812561565447069</v>
      </c>
      <c r="U436" s="13">
        <f t="shared" si="60"/>
        <v>42.00735970639726</v>
      </c>
      <c r="V436" s="14">
        <f t="shared" si="61"/>
        <v>44.560125453966222</v>
      </c>
      <c r="W436">
        <f t="shared" si="62"/>
        <v>61.244233545511882</v>
      </c>
    </row>
    <row r="437" spans="1:23" x14ac:dyDescent="0.3">
      <c r="A437">
        <f>DYN_cyclist!A437</f>
        <v>436</v>
      </c>
      <c r="B437">
        <f>DYN_cyclist!D437</f>
        <v>69</v>
      </c>
      <c r="C437">
        <f>DYN_cyclist!E437</f>
        <v>68</v>
      </c>
      <c r="D437">
        <f t="shared" si="54"/>
        <v>68</v>
      </c>
      <c r="E437">
        <f>DYN_cyclist!G437</f>
        <v>68</v>
      </c>
      <c r="F437">
        <f>DYN_cyclist!H437</f>
        <v>72</v>
      </c>
      <c r="G437">
        <f>DYN_cyclist!I437</f>
        <v>70</v>
      </c>
      <c r="H437">
        <f>DYN_cyclist!J437</f>
        <v>72</v>
      </c>
      <c r="I437">
        <f>DYN_cyclist!K437</f>
        <v>68</v>
      </c>
      <c r="J437">
        <f>DYN_cyclist!L437</f>
        <v>62</v>
      </c>
      <c r="K437">
        <f>DYN_cyclist!M437</f>
        <v>61</v>
      </c>
      <c r="L437">
        <f>DYN_cyclist!N437</f>
        <v>64</v>
      </c>
      <c r="M437">
        <f>DYN_cyclist!O437</f>
        <v>65</v>
      </c>
      <c r="N437">
        <f>DYN_cyclist!P437</f>
        <v>60</v>
      </c>
      <c r="O437">
        <f>DYN_cyclist!Q437</f>
        <v>71</v>
      </c>
      <c r="P437" s="7">
        <f t="shared" si="55"/>
        <v>60.597335875733002</v>
      </c>
      <c r="Q437" s="13">
        <f t="shared" si="56"/>
        <v>60.917277841239688</v>
      </c>
      <c r="R437" s="13">
        <f t="shared" si="57"/>
        <v>49.098851389305032</v>
      </c>
      <c r="S437" s="13">
        <f t="shared" si="58"/>
        <v>62.350699340703024</v>
      </c>
      <c r="T437" s="13">
        <f t="shared" si="59"/>
        <v>54.97575405219397</v>
      </c>
      <c r="U437" s="13">
        <f t="shared" si="60"/>
        <v>54.071507595982659</v>
      </c>
      <c r="V437" s="14">
        <f t="shared" si="61"/>
        <v>53.948325645109904</v>
      </c>
      <c r="W437">
        <f t="shared" si="62"/>
        <v>70.139642043284539</v>
      </c>
    </row>
    <row r="438" spans="1:23" x14ac:dyDescent="0.3">
      <c r="A438">
        <f>DYN_cyclist!A438</f>
        <v>437</v>
      </c>
      <c r="B438">
        <f>DYN_cyclist!D438</f>
        <v>66</v>
      </c>
      <c r="C438">
        <f>DYN_cyclist!E438</f>
        <v>65</v>
      </c>
      <c r="D438">
        <f t="shared" si="54"/>
        <v>66</v>
      </c>
      <c r="E438">
        <f>DYN_cyclist!G438</f>
        <v>67</v>
      </c>
      <c r="F438">
        <f>DYN_cyclist!H438</f>
        <v>64</v>
      </c>
      <c r="G438">
        <f>DYN_cyclist!I438</f>
        <v>66</v>
      </c>
      <c r="H438">
        <f>DYN_cyclist!J438</f>
        <v>65</v>
      </c>
      <c r="I438">
        <f>DYN_cyclist!K438</f>
        <v>65</v>
      </c>
      <c r="J438">
        <f>DYN_cyclist!L438</f>
        <v>63</v>
      </c>
      <c r="K438">
        <f>DYN_cyclist!M438</f>
        <v>68</v>
      </c>
      <c r="L438">
        <f>DYN_cyclist!N438</f>
        <v>70</v>
      </c>
      <c r="M438">
        <f>DYN_cyclist!O438</f>
        <v>69</v>
      </c>
      <c r="N438">
        <f>DYN_cyclist!P438</f>
        <v>68</v>
      </c>
      <c r="O438">
        <f>DYN_cyclist!Q438</f>
        <v>67</v>
      </c>
      <c r="P438" s="7">
        <f t="shared" si="55"/>
        <v>59.54675526062757</v>
      </c>
      <c r="Q438" s="13">
        <f t="shared" si="56"/>
        <v>55.06836555522807</v>
      </c>
      <c r="R438" s="13">
        <f t="shared" si="57"/>
        <v>56.871831331264396</v>
      </c>
      <c r="S438" s="13">
        <f t="shared" si="58"/>
        <v>51.026458165380099</v>
      </c>
      <c r="T438" s="13">
        <f t="shared" si="59"/>
        <v>55.417947493536211</v>
      </c>
      <c r="U438" s="13">
        <f t="shared" si="60"/>
        <v>49.874790119056428</v>
      </c>
      <c r="V438" s="14">
        <f t="shared" si="61"/>
        <v>49.788470277158332</v>
      </c>
      <c r="W438">
        <f t="shared" si="62"/>
        <v>68.410674007016908</v>
      </c>
    </row>
    <row r="439" spans="1:23" x14ac:dyDescent="0.3">
      <c r="A439">
        <f>DYN_cyclist!A439</f>
        <v>438</v>
      </c>
      <c r="B439">
        <f>DYN_cyclist!D439</f>
        <v>63</v>
      </c>
      <c r="C439">
        <f>DYN_cyclist!E439</f>
        <v>69</v>
      </c>
      <c r="D439">
        <f t="shared" si="54"/>
        <v>69</v>
      </c>
      <c r="E439">
        <f>DYN_cyclist!G439</f>
        <v>68</v>
      </c>
      <c r="F439">
        <f>DYN_cyclist!H439</f>
        <v>60</v>
      </c>
      <c r="G439">
        <f>DYN_cyclist!I439</f>
        <v>67</v>
      </c>
      <c r="H439">
        <f>DYN_cyclist!J439</f>
        <v>66</v>
      </c>
      <c r="I439">
        <f>DYN_cyclist!K439</f>
        <v>66</v>
      </c>
      <c r="J439">
        <f>DYN_cyclist!L439</f>
        <v>62</v>
      </c>
      <c r="K439">
        <f>DYN_cyclist!M439</f>
        <v>58</v>
      </c>
      <c r="L439">
        <f>DYN_cyclist!N439</f>
        <v>66</v>
      </c>
      <c r="M439">
        <f>DYN_cyclist!O439</f>
        <v>66</v>
      </c>
      <c r="N439">
        <f>DYN_cyclist!P439</f>
        <v>71</v>
      </c>
      <c r="O439">
        <f>DYN_cyclist!Q439</f>
        <v>57</v>
      </c>
      <c r="P439" s="7">
        <f t="shared" si="55"/>
        <v>58.554814458092387</v>
      </c>
      <c r="Q439" s="13">
        <f t="shared" si="56"/>
        <v>57.956380519552312</v>
      </c>
      <c r="R439" s="13">
        <f t="shared" si="57"/>
        <v>45.918074183601817</v>
      </c>
      <c r="S439" s="13">
        <f t="shared" si="58"/>
        <v>44.97333006445723</v>
      </c>
      <c r="T439" s="13">
        <f t="shared" si="59"/>
        <v>53.008006852551105</v>
      </c>
      <c r="U439" s="13">
        <f t="shared" si="60"/>
        <v>55.188789731923521</v>
      </c>
      <c r="V439" s="14">
        <f t="shared" si="61"/>
        <v>46.656991844536471</v>
      </c>
      <c r="W439">
        <f t="shared" si="62"/>
        <v>68.031414717610076</v>
      </c>
    </row>
    <row r="440" spans="1:23" x14ac:dyDescent="0.3">
      <c r="A440">
        <f>DYN_cyclist!A440</f>
        <v>439</v>
      </c>
      <c r="B440">
        <f>DYN_cyclist!D440</f>
        <v>55</v>
      </c>
      <c r="C440">
        <f>DYN_cyclist!E440</f>
        <v>56</v>
      </c>
      <c r="D440">
        <f t="shared" si="54"/>
        <v>58</v>
      </c>
      <c r="E440">
        <f>DYN_cyclist!G440</f>
        <v>60</v>
      </c>
      <c r="F440">
        <f>DYN_cyclist!H440</f>
        <v>61</v>
      </c>
      <c r="G440">
        <f>DYN_cyclist!I440</f>
        <v>52</v>
      </c>
      <c r="H440">
        <f>DYN_cyclist!J440</f>
        <v>52</v>
      </c>
      <c r="I440">
        <f>DYN_cyclist!K440</f>
        <v>48</v>
      </c>
      <c r="J440">
        <f>DYN_cyclist!L440</f>
        <v>46</v>
      </c>
      <c r="K440">
        <f>DYN_cyclist!M440</f>
        <v>46</v>
      </c>
      <c r="L440">
        <f>DYN_cyclist!N440</f>
        <v>50</v>
      </c>
      <c r="M440">
        <f>DYN_cyclist!O440</f>
        <v>60</v>
      </c>
      <c r="N440">
        <f>DYN_cyclist!P440</f>
        <v>46</v>
      </c>
      <c r="O440">
        <f>DYN_cyclist!Q440</f>
        <v>57</v>
      </c>
      <c r="P440" s="7">
        <f t="shared" si="55"/>
        <v>41.764182738586968</v>
      </c>
      <c r="Q440" s="13">
        <f t="shared" si="56"/>
        <v>41.02201454369515</v>
      </c>
      <c r="R440" s="13">
        <f t="shared" si="57"/>
        <v>29.063300371069392</v>
      </c>
      <c r="S440" s="13">
        <f t="shared" si="58"/>
        <v>43.306241889469284</v>
      </c>
      <c r="T440" s="13">
        <f t="shared" si="59"/>
        <v>33.481286333215522</v>
      </c>
      <c r="U440" s="13">
        <f t="shared" si="60"/>
        <v>36.009135452638574</v>
      </c>
      <c r="V440" s="14">
        <f t="shared" si="61"/>
        <v>34.983988754380377</v>
      </c>
      <c r="W440">
        <f t="shared" si="62"/>
        <v>58.388388429831686</v>
      </c>
    </row>
    <row r="441" spans="1:23" x14ac:dyDescent="0.3">
      <c r="A441">
        <f>DYN_cyclist!A441</f>
        <v>440</v>
      </c>
      <c r="B441">
        <f>DYN_cyclist!D441</f>
        <v>70</v>
      </c>
      <c r="C441">
        <f>DYN_cyclist!E441</f>
        <v>59</v>
      </c>
      <c r="D441">
        <f t="shared" si="54"/>
        <v>64</v>
      </c>
      <c r="E441">
        <f>DYN_cyclist!G441</f>
        <v>68</v>
      </c>
      <c r="F441">
        <f>DYN_cyclist!H441</f>
        <v>62</v>
      </c>
      <c r="G441">
        <f>DYN_cyclist!I441</f>
        <v>72</v>
      </c>
      <c r="H441">
        <f>DYN_cyclist!J441</f>
        <v>68</v>
      </c>
      <c r="I441">
        <f>DYN_cyclist!K441</f>
        <v>68</v>
      </c>
      <c r="J441">
        <f>DYN_cyclist!L441</f>
        <v>71</v>
      </c>
      <c r="K441">
        <f>DYN_cyclist!M441</f>
        <v>72</v>
      </c>
      <c r="L441">
        <f>DYN_cyclist!N441</f>
        <v>71</v>
      </c>
      <c r="M441">
        <f>DYN_cyclist!O441</f>
        <v>69</v>
      </c>
      <c r="N441">
        <f>DYN_cyclist!P441</f>
        <v>63</v>
      </c>
      <c r="O441">
        <f>DYN_cyclist!Q441</f>
        <v>60</v>
      </c>
      <c r="P441" s="7">
        <f t="shared" si="55"/>
        <v>61.513311466529437</v>
      </c>
      <c r="Q441" s="13">
        <f t="shared" si="56"/>
        <v>51.875299333630053</v>
      </c>
      <c r="R441" s="13">
        <f t="shared" si="57"/>
        <v>62.07810720303771</v>
      </c>
      <c r="S441" s="13">
        <f t="shared" si="58"/>
        <v>46.926410266037919</v>
      </c>
      <c r="T441" s="13">
        <f t="shared" si="59"/>
        <v>64.277500028645292</v>
      </c>
      <c r="U441" s="13">
        <f t="shared" si="60"/>
        <v>42.737473865730976</v>
      </c>
      <c r="V441" s="14">
        <f t="shared" si="61"/>
        <v>54.401410066900283</v>
      </c>
      <c r="W441">
        <f t="shared" si="62"/>
        <v>71.145873466842502</v>
      </c>
    </row>
    <row r="442" spans="1:23" x14ac:dyDescent="0.3">
      <c r="A442">
        <f>DYN_cyclist!A442</f>
        <v>441</v>
      </c>
      <c r="B442">
        <f>DYN_cyclist!D442</f>
        <v>71</v>
      </c>
      <c r="C442">
        <f>DYN_cyclist!E442</f>
        <v>58</v>
      </c>
      <c r="D442">
        <f t="shared" si="54"/>
        <v>59</v>
      </c>
      <c r="E442">
        <f>DYN_cyclist!G442</f>
        <v>59</v>
      </c>
      <c r="F442">
        <f>DYN_cyclist!H442</f>
        <v>61</v>
      </c>
      <c r="G442">
        <f>DYN_cyclist!I442</f>
        <v>62</v>
      </c>
      <c r="H442">
        <f>DYN_cyclist!J442</f>
        <v>71</v>
      </c>
      <c r="I442">
        <f>DYN_cyclist!K442</f>
        <v>66</v>
      </c>
      <c r="J442">
        <f>DYN_cyclist!L442</f>
        <v>60</v>
      </c>
      <c r="K442">
        <f>DYN_cyclist!M442</f>
        <v>72</v>
      </c>
      <c r="L442">
        <f>DYN_cyclist!N442</f>
        <v>74</v>
      </c>
      <c r="M442">
        <f>DYN_cyclist!O442</f>
        <v>60</v>
      </c>
      <c r="N442">
        <f>DYN_cyclist!P442</f>
        <v>59</v>
      </c>
      <c r="O442">
        <f>DYN_cyclist!Q442</f>
        <v>71</v>
      </c>
      <c r="P442" s="7">
        <f t="shared" si="55"/>
        <v>54.918751197844017</v>
      </c>
      <c r="Q442" s="13">
        <f t="shared" si="56"/>
        <v>48.033597807092008</v>
      </c>
      <c r="R442" s="13">
        <f t="shared" si="57"/>
        <v>63.261567347293095</v>
      </c>
      <c r="S442" s="13">
        <f t="shared" si="58"/>
        <v>48.473391481043826</v>
      </c>
      <c r="T442" s="13">
        <f t="shared" si="59"/>
        <v>53.763207357006003</v>
      </c>
      <c r="U442" s="13">
        <f t="shared" si="60"/>
        <v>41.470689554875918</v>
      </c>
      <c r="V442" s="14">
        <f t="shared" si="61"/>
        <v>53.92260582988213</v>
      </c>
      <c r="W442">
        <f t="shared" si="62"/>
        <v>70.018038402189731</v>
      </c>
    </row>
    <row r="443" spans="1:23" x14ac:dyDescent="0.3">
      <c r="A443">
        <f>DYN_cyclist!A443</f>
        <v>442</v>
      </c>
      <c r="B443">
        <f>DYN_cyclist!D443</f>
        <v>69</v>
      </c>
      <c r="C443">
        <f>DYN_cyclist!E443</f>
        <v>72</v>
      </c>
      <c r="D443">
        <f t="shared" si="54"/>
        <v>71</v>
      </c>
      <c r="E443">
        <f>DYN_cyclist!G443</f>
        <v>70</v>
      </c>
      <c r="F443">
        <f>DYN_cyclist!H443</f>
        <v>73</v>
      </c>
      <c r="G443">
        <f>DYN_cyclist!I443</f>
        <v>73</v>
      </c>
      <c r="H443">
        <f>DYN_cyclist!J443</f>
        <v>70</v>
      </c>
      <c r="I443">
        <f>DYN_cyclist!K443</f>
        <v>71</v>
      </c>
      <c r="J443">
        <f>DYN_cyclist!L443</f>
        <v>55</v>
      </c>
      <c r="K443">
        <f>DYN_cyclist!M443</f>
        <v>60</v>
      </c>
      <c r="L443">
        <f>DYN_cyclist!N443</f>
        <v>63</v>
      </c>
      <c r="M443">
        <f>DYN_cyclist!O443</f>
        <v>68</v>
      </c>
      <c r="N443">
        <f>DYN_cyclist!P443</f>
        <v>71</v>
      </c>
      <c r="O443">
        <f>DYN_cyclist!Q443</f>
        <v>73</v>
      </c>
      <c r="P443" s="7">
        <f t="shared" si="55"/>
        <v>62.991942969353076</v>
      </c>
      <c r="Q443" s="13">
        <f t="shared" si="56"/>
        <v>65.087156191150981</v>
      </c>
      <c r="R443" s="13">
        <f t="shared" si="57"/>
        <v>48.152943090324463</v>
      </c>
      <c r="S443" s="13">
        <f t="shared" si="58"/>
        <v>64.458838532981417</v>
      </c>
      <c r="T443" s="13">
        <f t="shared" si="59"/>
        <v>50.194251566749131</v>
      </c>
      <c r="U443" s="13">
        <f t="shared" si="60"/>
        <v>59.891363590312466</v>
      </c>
      <c r="V443" s="14">
        <f t="shared" si="61"/>
        <v>54.694460082828925</v>
      </c>
      <c r="W443">
        <f t="shared" si="62"/>
        <v>71.738050506561763</v>
      </c>
    </row>
    <row r="444" spans="1:23" x14ac:dyDescent="0.3">
      <c r="A444">
        <f>DYN_cyclist!A444</f>
        <v>443</v>
      </c>
      <c r="B444">
        <f>DYN_cyclist!D444</f>
        <v>69</v>
      </c>
      <c r="C444">
        <f>DYN_cyclist!E444</f>
        <v>76</v>
      </c>
      <c r="D444">
        <f t="shared" si="54"/>
        <v>76</v>
      </c>
      <c r="E444">
        <f>DYN_cyclist!G444</f>
        <v>75</v>
      </c>
      <c r="F444">
        <f>DYN_cyclist!H444</f>
        <v>65</v>
      </c>
      <c r="G444">
        <f>DYN_cyclist!I444</f>
        <v>69</v>
      </c>
      <c r="H444">
        <f>DYN_cyclist!J444</f>
        <v>73</v>
      </c>
      <c r="I444">
        <f>DYN_cyclist!K444</f>
        <v>76</v>
      </c>
      <c r="J444">
        <f>DYN_cyclist!L444</f>
        <v>55</v>
      </c>
      <c r="K444">
        <f>DYN_cyclist!M444</f>
        <v>64</v>
      </c>
      <c r="L444">
        <f>DYN_cyclist!N444</f>
        <v>77</v>
      </c>
      <c r="M444">
        <f>DYN_cyclist!O444</f>
        <v>76</v>
      </c>
      <c r="N444">
        <f>DYN_cyclist!P444</f>
        <v>70</v>
      </c>
      <c r="O444">
        <f>DYN_cyclist!Q444</f>
        <v>67</v>
      </c>
      <c r="P444" s="7">
        <f t="shared" si="55"/>
        <v>71.541114296935305</v>
      </c>
      <c r="Q444" s="13">
        <f t="shared" si="56"/>
        <v>70.660859510919082</v>
      </c>
      <c r="R444" s="13">
        <f t="shared" si="57"/>
        <v>57.549588659368716</v>
      </c>
      <c r="S444" s="13">
        <f t="shared" si="58"/>
        <v>54.39894020680795</v>
      </c>
      <c r="T444" s="13">
        <f t="shared" si="59"/>
        <v>54.276263386469736</v>
      </c>
      <c r="U444" s="13">
        <f t="shared" si="60"/>
        <v>67.300464761181232</v>
      </c>
      <c r="V444" s="14">
        <f t="shared" si="61"/>
        <v>55.798697483274921</v>
      </c>
      <c r="W444">
        <f t="shared" si="62"/>
        <v>75.184598526720137</v>
      </c>
    </row>
    <row r="445" spans="1:23" x14ac:dyDescent="0.3">
      <c r="A445">
        <f>DYN_cyclist!A445</f>
        <v>444</v>
      </c>
      <c r="B445">
        <f>DYN_cyclist!D445</f>
        <v>68</v>
      </c>
      <c r="C445">
        <f>DYN_cyclist!E445</f>
        <v>72</v>
      </c>
      <c r="D445">
        <f t="shared" si="54"/>
        <v>70</v>
      </c>
      <c r="E445">
        <f>DYN_cyclist!G445</f>
        <v>68</v>
      </c>
      <c r="F445">
        <f>DYN_cyclist!H445</f>
        <v>69</v>
      </c>
      <c r="G445">
        <f>DYN_cyclist!I445</f>
        <v>70</v>
      </c>
      <c r="H445">
        <f>DYN_cyclist!J445</f>
        <v>71</v>
      </c>
      <c r="I445">
        <f>DYN_cyclist!K445</f>
        <v>74</v>
      </c>
      <c r="J445">
        <f>DYN_cyclist!L445</f>
        <v>58</v>
      </c>
      <c r="K445">
        <f>DYN_cyclist!M445</f>
        <v>59</v>
      </c>
      <c r="L445">
        <f>DYN_cyclist!N445</f>
        <v>64</v>
      </c>
      <c r="M445">
        <f>DYN_cyclist!O445</f>
        <v>62</v>
      </c>
      <c r="N445">
        <f>DYN_cyclist!P445</f>
        <v>66</v>
      </c>
      <c r="O445">
        <f>DYN_cyclist!Q445</f>
        <v>68</v>
      </c>
      <c r="P445" s="7">
        <f t="shared" si="55"/>
        <v>60.958405092022048</v>
      </c>
      <c r="Q445" s="13">
        <f t="shared" si="56"/>
        <v>63.94504781903634</v>
      </c>
      <c r="R445" s="13">
        <f t="shared" si="57"/>
        <v>47.357749739182069</v>
      </c>
      <c r="S445" s="13">
        <f t="shared" si="58"/>
        <v>58.299387910312049</v>
      </c>
      <c r="T445" s="13">
        <f t="shared" si="59"/>
        <v>51.490812292926101</v>
      </c>
      <c r="U445" s="13">
        <f t="shared" si="60"/>
        <v>59.968930844425472</v>
      </c>
      <c r="V445" s="14">
        <f t="shared" si="61"/>
        <v>52.854584007645748</v>
      </c>
      <c r="W445">
        <f t="shared" si="62"/>
        <v>70.884612913169761</v>
      </c>
    </row>
    <row r="446" spans="1:23" x14ac:dyDescent="0.3">
      <c r="A446">
        <f>DYN_cyclist!A446</f>
        <v>445</v>
      </c>
      <c r="B446">
        <f>DYN_cyclist!D446</f>
        <v>66</v>
      </c>
      <c r="C446">
        <f>DYN_cyclist!E446</f>
        <v>60</v>
      </c>
      <c r="D446">
        <f t="shared" si="54"/>
        <v>64</v>
      </c>
      <c r="E446">
        <f>DYN_cyclist!G446</f>
        <v>67</v>
      </c>
      <c r="F446">
        <f>DYN_cyclist!H446</f>
        <v>57</v>
      </c>
      <c r="G446">
        <f>DYN_cyclist!I446</f>
        <v>66</v>
      </c>
      <c r="H446">
        <f>DYN_cyclist!J446</f>
        <v>66</v>
      </c>
      <c r="I446">
        <f>DYN_cyclist!K446</f>
        <v>60</v>
      </c>
      <c r="J446">
        <f>DYN_cyclist!L446</f>
        <v>58</v>
      </c>
      <c r="K446">
        <f>DYN_cyclist!M446</f>
        <v>64</v>
      </c>
      <c r="L446">
        <f>DYN_cyclist!N446</f>
        <v>69</v>
      </c>
      <c r="M446">
        <f>DYN_cyclist!O446</f>
        <v>66</v>
      </c>
      <c r="N446">
        <f>DYN_cyclist!P446</f>
        <v>60</v>
      </c>
      <c r="O446">
        <f>DYN_cyclist!Q446</f>
        <v>58</v>
      </c>
      <c r="P446" s="7">
        <f t="shared" si="55"/>
        <v>57.64599608347666</v>
      </c>
      <c r="Q446" s="13">
        <f t="shared" si="56"/>
        <v>49.928892610372138</v>
      </c>
      <c r="R446" s="13">
        <f t="shared" si="57"/>
        <v>52.496148767990789</v>
      </c>
      <c r="S446" s="13">
        <f t="shared" si="58"/>
        <v>41.224217895624193</v>
      </c>
      <c r="T446" s="13">
        <f t="shared" si="59"/>
        <v>50.737122979111248</v>
      </c>
      <c r="U446" s="13">
        <f t="shared" si="60"/>
        <v>43.257379471975206</v>
      </c>
      <c r="V446" s="14">
        <f t="shared" si="61"/>
        <v>48.75172790697674</v>
      </c>
      <c r="W446">
        <f t="shared" si="62"/>
        <v>67.061345321891679</v>
      </c>
    </row>
    <row r="447" spans="1:23" x14ac:dyDescent="0.3">
      <c r="A447">
        <f>DYN_cyclist!A447</f>
        <v>446</v>
      </c>
      <c r="B447">
        <f>DYN_cyclist!D447</f>
        <v>70</v>
      </c>
      <c r="C447">
        <f>DYN_cyclist!E447</f>
        <v>58</v>
      </c>
      <c r="D447">
        <f t="shared" si="54"/>
        <v>59</v>
      </c>
      <c r="E447">
        <f>DYN_cyclist!G447</f>
        <v>60</v>
      </c>
      <c r="F447">
        <f>DYN_cyclist!H447</f>
        <v>69</v>
      </c>
      <c r="G447">
        <f>DYN_cyclist!I447</f>
        <v>70</v>
      </c>
      <c r="H447">
        <f>DYN_cyclist!J447</f>
        <v>67</v>
      </c>
      <c r="I447">
        <f>DYN_cyclist!K447</f>
        <v>68</v>
      </c>
      <c r="J447">
        <f>DYN_cyclist!L447</f>
        <v>62</v>
      </c>
      <c r="K447">
        <f>DYN_cyclist!M447</f>
        <v>68</v>
      </c>
      <c r="L447">
        <f>DYN_cyclist!N447</f>
        <v>67</v>
      </c>
      <c r="M447">
        <f>DYN_cyclist!O447</f>
        <v>62</v>
      </c>
      <c r="N447">
        <f>DYN_cyclist!P447</f>
        <v>66</v>
      </c>
      <c r="O447">
        <f>DYN_cyclist!Q447</f>
        <v>69</v>
      </c>
      <c r="P447" s="7">
        <f t="shared" si="55"/>
        <v>53.55833716228112</v>
      </c>
      <c r="Q447" s="13">
        <f t="shared" si="56"/>
        <v>49.132106385796192</v>
      </c>
      <c r="R447" s="13">
        <f t="shared" si="57"/>
        <v>56.399821763477469</v>
      </c>
      <c r="S447" s="13">
        <f t="shared" si="58"/>
        <v>56.545946159254633</v>
      </c>
      <c r="T447" s="13">
        <f t="shared" si="59"/>
        <v>54.082980742173689</v>
      </c>
      <c r="U447" s="13">
        <f t="shared" si="60"/>
        <v>41.028829845714547</v>
      </c>
      <c r="V447" s="14">
        <f t="shared" si="61"/>
        <v>53.271296973558457</v>
      </c>
      <c r="W447">
        <f t="shared" si="62"/>
        <v>66.900311612118244</v>
      </c>
    </row>
    <row r="448" spans="1:23" x14ac:dyDescent="0.3">
      <c r="A448">
        <f>DYN_cyclist!A448</f>
        <v>447</v>
      </c>
      <c r="B448">
        <f>DYN_cyclist!D448</f>
        <v>69</v>
      </c>
      <c r="C448">
        <f>DYN_cyclist!E448</f>
        <v>76</v>
      </c>
      <c r="D448">
        <f t="shared" si="54"/>
        <v>75</v>
      </c>
      <c r="E448">
        <f>DYN_cyclist!G448</f>
        <v>74</v>
      </c>
      <c r="F448">
        <f>DYN_cyclist!H448</f>
        <v>66</v>
      </c>
      <c r="G448">
        <f>DYN_cyclist!I448</f>
        <v>74</v>
      </c>
      <c r="H448">
        <f>DYN_cyclist!J448</f>
        <v>73</v>
      </c>
      <c r="I448">
        <f>DYN_cyclist!K448</f>
        <v>74</v>
      </c>
      <c r="J448">
        <f>DYN_cyclist!L448</f>
        <v>58</v>
      </c>
      <c r="K448">
        <f>DYN_cyclist!M448</f>
        <v>60</v>
      </c>
      <c r="L448">
        <f>DYN_cyclist!N448</f>
        <v>66</v>
      </c>
      <c r="M448">
        <f>DYN_cyclist!O448</f>
        <v>71</v>
      </c>
      <c r="N448">
        <f>DYN_cyclist!P448</f>
        <v>69</v>
      </c>
      <c r="O448">
        <f>DYN_cyclist!Q448</f>
        <v>65</v>
      </c>
      <c r="P448" s="7">
        <f t="shared" si="55"/>
        <v>68.372540653566446</v>
      </c>
      <c r="Q448" s="13">
        <f t="shared" si="56"/>
        <v>69.857268183452732</v>
      </c>
      <c r="R448" s="13">
        <f t="shared" si="57"/>
        <v>49.506450747984331</v>
      </c>
      <c r="S448" s="13">
        <f t="shared" si="58"/>
        <v>54.932771587282303</v>
      </c>
      <c r="T448" s="13">
        <f t="shared" si="59"/>
        <v>54.09479798069232</v>
      </c>
      <c r="U448" s="13">
        <f t="shared" si="60"/>
        <v>66.488147434693232</v>
      </c>
      <c r="V448" s="14">
        <f t="shared" si="61"/>
        <v>55.624374291175535</v>
      </c>
      <c r="W448">
        <f t="shared" si="62"/>
        <v>74.244817884456168</v>
      </c>
    </row>
    <row r="449" spans="1:23" x14ac:dyDescent="0.3">
      <c r="A449">
        <f>DYN_cyclist!A449</f>
        <v>448</v>
      </c>
      <c r="B449">
        <f>DYN_cyclist!D449</f>
        <v>66</v>
      </c>
      <c r="C449">
        <f>DYN_cyclist!E449</f>
        <v>58</v>
      </c>
      <c r="D449">
        <f t="shared" si="54"/>
        <v>62</v>
      </c>
      <c r="E449">
        <f>DYN_cyclist!G449</f>
        <v>65</v>
      </c>
      <c r="F449">
        <f>DYN_cyclist!H449</f>
        <v>61</v>
      </c>
      <c r="G449">
        <f>DYN_cyclist!I449</f>
        <v>63</v>
      </c>
      <c r="H449">
        <f>DYN_cyclist!J449</f>
        <v>67</v>
      </c>
      <c r="I449">
        <f>DYN_cyclist!K449</f>
        <v>62</v>
      </c>
      <c r="J449">
        <f>DYN_cyclist!L449</f>
        <v>63</v>
      </c>
      <c r="K449">
        <f>DYN_cyclist!M449</f>
        <v>65</v>
      </c>
      <c r="L449">
        <f>DYN_cyclist!N449</f>
        <v>67</v>
      </c>
      <c r="M449">
        <f>DYN_cyclist!O449</f>
        <v>58</v>
      </c>
      <c r="N449">
        <f>DYN_cyclist!P449</f>
        <v>61</v>
      </c>
      <c r="O449">
        <f>DYN_cyclist!Q449</f>
        <v>60</v>
      </c>
      <c r="P449" s="7">
        <f t="shared" si="55"/>
        <v>55.363535163391617</v>
      </c>
      <c r="Q449" s="13">
        <f t="shared" si="56"/>
        <v>48.72380021237133</v>
      </c>
      <c r="R449" s="13">
        <f t="shared" si="57"/>
        <v>52.461881548450783</v>
      </c>
      <c r="S449" s="13">
        <f t="shared" si="58"/>
        <v>45.548999318984144</v>
      </c>
      <c r="T449" s="13">
        <f t="shared" si="59"/>
        <v>53.425748957050644</v>
      </c>
      <c r="U449" s="13">
        <f t="shared" si="60"/>
        <v>40.772484926865118</v>
      </c>
      <c r="V449" s="14">
        <f t="shared" si="61"/>
        <v>48.145519655941378</v>
      </c>
      <c r="W449">
        <f t="shared" si="62"/>
        <v>66.02142329457395</v>
      </c>
    </row>
    <row r="450" spans="1:23" x14ac:dyDescent="0.3">
      <c r="A450">
        <f>DYN_cyclist!A450</f>
        <v>449</v>
      </c>
      <c r="B450">
        <f>DYN_cyclist!D450</f>
        <v>66</v>
      </c>
      <c r="C450">
        <f>DYN_cyclist!E450</f>
        <v>61</v>
      </c>
      <c r="D450">
        <f t="shared" si="54"/>
        <v>63</v>
      </c>
      <c r="E450">
        <f>DYN_cyclist!G450</f>
        <v>65</v>
      </c>
      <c r="F450">
        <f>DYN_cyclist!H450</f>
        <v>59</v>
      </c>
      <c r="G450">
        <f>DYN_cyclist!I450</f>
        <v>65</v>
      </c>
      <c r="H450">
        <f>DYN_cyclist!J450</f>
        <v>68</v>
      </c>
      <c r="I450">
        <f>DYN_cyclist!K450</f>
        <v>62</v>
      </c>
      <c r="J450">
        <f>DYN_cyclist!L450</f>
        <v>63</v>
      </c>
      <c r="K450">
        <f>DYN_cyclist!M450</f>
        <v>60</v>
      </c>
      <c r="L450">
        <f>DYN_cyclist!N450</f>
        <v>66</v>
      </c>
      <c r="M450">
        <f>DYN_cyclist!O450</f>
        <v>61</v>
      </c>
      <c r="N450">
        <f>DYN_cyclist!P450</f>
        <v>62</v>
      </c>
      <c r="O450">
        <f>DYN_cyclist!Q450</f>
        <v>61</v>
      </c>
      <c r="P450" s="7">
        <f t="shared" si="55"/>
        <v>55.306573594615458</v>
      </c>
      <c r="Q450" s="13">
        <f t="shared" si="56"/>
        <v>50.628463079370725</v>
      </c>
      <c r="R450" s="13">
        <f t="shared" si="57"/>
        <v>47.837540227479089</v>
      </c>
      <c r="S450" s="13">
        <f t="shared" si="58"/>
        <v>44.071284587322793</v>
      </c>
      <c r="T450" s="13">
        <f t="shared" si="59"/>
        <v>53.677123947843228</v>
      </c>
      <c r="U450" s="13">
        <f t="shared" si="60"/>
        <v>44.427387592927481</v>
      </c>
      <c r="V450" s="14">
        <f t="shared" si="61"/>
        <v>48.647030073271736</v>
      </c>
      <c r="W450">
        <f t="shared" si="62"/>
        <v>66.00646142019032</v>
      </c>
    </row>
    <row r="451" spans="1:23" x14ac:dyDescent="0.3">
      <c r="A451">
        <f>DYN_cyclist!A451</f>
        <v>450</v>
      </c>
      <c r="B451">
        <f>DYN_cyclist!D451</f>
        <v>71</v>
      </c>
      <c r="C451">
        <f>DYN_cyclist!E451</f>
        <v>68</v>
      </c>
      <c r="D451">
        <f t="shared" ref="D451:D514" si="63">ROUNDUP((C451+E451)/2,0)</f>
        <v>70</v>
      </c>
      <c r="E451">
        <f>DYN_cyclist!G451</f>
        <v>71</v>
      </c>
      <c r="F451">
        <f>DYN_cyclist!H451</f>
        <v>76</v>
      </c>
      <c r="G451">
        <f>DYN_cyclist!I451</f>
        <v>73</v>
      </c>
      <c r="H451">
        <f>DYN_cyclist!J451</f>
        <v>74</v>
      </c>
      <c r="I451">
        <f>DYN_cyclist!K451</f>
        <v>71</v>
      </c>
      <c r="J451">
        <f>DYN_cyclist!L451</f>
        <v>58</v>
      </c>
      <c r="K451">
        <f>DYN_cyclist!M451</f>
        <v>65</v>
      </c>
      <c r="L451">
        <f>DYN_cyclist!N451</f>
        <v>70</v>
      </c>
      <c r="M451">
        <f>DYN_cyclist!O451</f>
        <v>62</v>
      </c>
      <c r="N451">
        <f>DYN_cyclist!P451</f>
        <v>71</v>
      </c>
      <c r="O451">
        <f>DYN_cyclist!Q451</f>
        <v>76</v>
      </c>
      <c r="P451" s="7">
        <f t="shared" ref="P451:P514" si="64">((($B451*6)^2+($C451*6)^2+($E451*11)^2+($F451*0)^2+($G451*3)^2+($H451*4)^2+($I451*0)^2+($J451*0)^2+($K451*5)^2+($L451*5)^2+($M451*1)^2+($N451*1)^2)+($O451*0)^2)/1846025*91.12</f>
        <v>65.673036150648016</v>
      </c>
      <c r="Q451" s="13">
        <f t="shared" ref="Q451:Q514" si="65">((($B451*2)^2+($C451*14)^2+($E451*10)^2+($F451*7)^2+($G451*2)^2+($H451*7)^2+($I451*5)^2+($J451*0)^2+($K451*0)^2+($L451*3)^2+($M451*0)^2+($N451*0)^2)+($O451*0)^2)/3088326.56*90.98</f>
        <v>64.025619058886051</v>
      </c>
      <c r="R451" s="13">
        <f t="shared" ref="R451:R514" si="66">((($B451*5)^2+($C451*2)^2+($E451*1)^2+($F451*0)^2+($G451*2)^2+($H451*1)^2+($I451*1)^2+($J451*0)^2+($K451*10.75)^2+($L451*7)^2+($M451*0)^2+($N451*0)^2)+($O451*1)^2)/1485576.56*IF(B451&gt;77,92,IF(B451&gt;75,92-0.5,IF(B451&gt;73,92-0.88,92-1.65)))</f>
        <v>55.680377403016507</v>
      </c>
      <c r="S451" s="13">
        <f t="shared" ref="S451:S514" si="67">((($B451*1)^2+($C451*4)^2+($E451*2)^2+($F451*13)^2+($G451*0)^2+($H451*3.5)^2+($I451*0)^2+($J451*0)^2+($K451*0)^2+($L451*1)^2+($M451*0)^2+($N451*0)^2+($O451*6)^2)/1697831.25*IF(F451&gt;81,87,IF(F451&gt;80,87-0.1,IF(F451&gt;79,87-0.2,86.6))))</f>
        <v>69.12621616547581</v>
      </c>
      <c r="T451" s="13">
        <f t="shared" ref="T451:T514" si="68">(($B451*7)^2+($C451*3)^2+($E451*4)^2+($F451*0)^2+($G451*2.5)^2+($H451*2)^2+($I451*0)^2+($J451*11)^2+($K451*1)^2+($L451*5)^2+($M451*3)^2+($N451*0)^2+($O451*0)^2)/1680031.25*91.49</f>
        <v>54.068290880005954</v>
      </c>
      <c r="U451" s="13">
        <f t="shared" ref="U451:U514" si="69">(($B451*1)^2+($C451*14.5)^2+($E451*2)^2+($F451*0)^2+($G451*1)^2+($H451*3)^2+($I451*2.5)^2+($J451*0)^2+($K451*0)^2+($L451*3)^2+($M451*1)^2+($N451*1.25)^2+($O451*0)^2)/1693126.56*81.55</f>
        <v>54.876726556917873</v>
      </c>
      <c r="V451" s="14">
        <f t="shared" ref="V451:V514" si="70">((($B451*13)^2+($C451*4)^2+($E451*3)^2+($F451*2)^2+($G451*2)^2+($H451*2)^2+($I451*0)^2+($J451*2)^2+($K451*0)^2+($L451*0)^2+($M451*3)^2+($N451*1)^2)+($O451*0)^2)/1569500*81.55</f>
        <v>56.671872220452364</v>
      </c>
      <c r="W451">
        <f t="shared" ref="W451:W514" si="71">((LARGE(P451:V451,1)*9)^2+(LARGE(P451:V451,2)*4)^2+(LARGE(P451:V451,3)^2))^(1/4)*2.82883066759522</f>
        <v>73.677362051521882</v>
      </c>
    </row>
    <row r="452" spans="1:23" x14ac:dyDescent="0.3">
      <c r="A452">
        <f>DYN_cyclist!A452</f>
        <v>451</v>
      </c>
      <c r="B452">
        <f>DYN_cyclist!D452</f>
        <v>66</v>
      </c>
      <c r="C452">
        <f>DYN_cyclist!E452</f>
        <v>59</v>
      </c>
      <c r="D452">
        <f t="shared" si="63"/>
        <v>63</v>
      </c>
      <c r="E452">
        <f>DYN_cyclist!G452</f>
        <v>66</v>
      </c>
      <c r="F452">
        <f>DYN_cyclist!H452</f>
        <v>60</v>
      </c>
      <c r="G452">
        <f>DYN_cyclist!I452</f>
        <v>66</v>
      </c>
      <c r="H452">
        <f>DYN_cyclist!J452</f>
        <v>68</v>
      </c>
      <c r="I452">
        <f>DYN_cyclist!K452</f>
        <v>68</v>
      </c>
      <c r="J452">
        <f>DYN_cyclist!L452</f>
        <v>61</v>
      </c>
      <c r="K452">
        <f>DYN_cyclist!M452</f>
        <v>65</v>
      </c>
      <c r="L452">
        <f>DYN_cyclist!N452</f>
        <v>69</v>
      </c>
      <c r="M452">
        <f>DYN_cyclist!O452</f>
        <v>66</v>
      </c>
      <c r="N452">
        <f>DYN_cyclist!P452</f>
        <v>68</v>
      </c>
      <c r="O452">
        <f>DYN_cyclist!Q452</f>
        <v>59</v>
      </c>
      <c r="P452" s="7">
        <f t="shared" si="64"/>
        <v>57.061572362237783</v>
      </c>
      <c r="Q452" s="13">
        <f t="shared" si="65"/>
        <v>50.49766369913938</v>
      </c>
      <c r="R452" s="13">
        <f t="shared" si="66"/>
        <v>53.451453469267847</v>
      </c>
      <c r="S452" s="13">
        <f t="shared" si="67"/>
        <v>44.507898061129453</v>
      </c>
      <c r="T452" s="13">
        <f t="shared" si="68"/>
        <v>52.980710120719472</v>
      </c>
      <c r="U452" s="13">
        <f t="shared" si="69"/>
        <v>42.528168412584577</v>
      </c>
      <c r="V452" s="14">
        <f t="shared" si="70"/>
        <v>48.846657406817464</v>
      </c>
      <c r="W452">
        <f t="shared" si="71"/>
        <v>66.870605764532925</v>
      </c>
    </row>
    <row r="453" spans="1:23" x14ac:dyDescent="0.3">
      <c r="A453">
        <f>DYN_cyclist!A453</f>
        <v>452</v>
      </c>
      <c r="B453">
        <f>DYN_cyclist!D453</f>
        <v>66</v>
      </c>
      <c r="C453">
        <f>DYN_cyclist!E453</f>
        <v>58</v>
      </c>
      <c r="D453">
        <f t="shared" si="63"/>
        <v>58</v>
      </c>
      <c r="E453">
        <f>DYN_cyclist!G453</f>
        <v>58</v>
      </c>
      <c r="F453">
        <f>DYN_cyclist!H453</f>
        <v>60</v>
      </c>
      <c r="G453">
        <f>DYN_cyclist!I453</f>
        <v>61</v>
      </c>
      <c r="H453">
        <f>DYN_cyclist!J453</f>
        <v>67</v>
      </c>
      <c r="I453">
        <f>DYN_cyclist!K453</f>
        <v>66</v>
      </c>
      <c r="J453">
        <f>DYN_cyclist!L453</f>
        <v>58</v>
      </c>
      <c r="K453">
        <f>DYN_cyclist!M453</f>
        <v>68</v>
      </c>
      <c r="L453">
        <f>DYN_cyclist!N453</f>
        <v>69</v>
      </c>
      <c r="M453">
        <f>DYN_cyclist!O453</f>
        <v>58</v>
      </c>
      <c r="N453">
        <f>DYN_cyclist!P453</f>
        <v>58</v>
      </c>
      <c r="O453">
        <f>DYN_cyclist!Q453</f>
        <v>62</v>
      </c>
      <c r="P453" s="7">
        <f t="shared" si="64"/>
        <v>50.921371920748633</v>
      </c>
      <c r="Q453" s="13">
        <f t="shared" si="65"/>
        <v>46.432660527972153</v>
      </c>
      <c r="R453" s="13">
        <f t="shared" si="66"/>
        <v>56.010038318052075</v>
      </c>
      <c r="S453" s="13">
        <f t="shared" si="67"/>
        <v>44.792219633134913</v>
      </c>
      <c r="T453" s="13">
        <f t="shared" si="68"/>
        <v>48.996626177340453</v>
      </c>
      <c r="U453" s="13">
        <f t="shared" si="69"/>
        <v>40.839829089622214</v>
      </c>
      <c r="V453" s="14">
        <f t="shared" si="70"/>
        <v>47.521905065307422</v>
      </c>
      <c r="W453">
        <f t="shared" si="71"/>
        <v>66.093596757883759</v>
      </c>
    </row>
    <row r="454" spans="1:23" x14ac:dyDescent="0.3">
      <c r="A454">
        <f>DYN_cyclist!A454</f>
        <v>453</v>
      </c>
      <c r="B454">
        <f>DYN_cyclist!D454</f>
        <v>64</v>
      </c>
      <c r="C454">
        <f>DYN_cyclist!E454</f>
        <v>71</v>
      </c>
      <c r="D454">
        <f t="shared" si="63"/>
        <v>73</v>
      </c>
      <c r="E454">
        <f>DYN_cyclist!G454</f>
        <v>74</v>
      </c>
      <c r="F454">
        <f>DYN_cyclist!H454</f>
        <v>59</v>
      </c>
      <c r="G454">
        <f>DYN_cyclist!I454</f>
        <v>70</v>
      </c>
      <c r="H454">
        <f>DYN_cyclist!J454</f>
        <v>73</v>
      </c>
      <c r="I454">
        <f>DYN_cyclist!K454</f>
        <v>69</v>
      </c>
      <c r="J454">
        <f>DYN_cyclist!L454</f>
        <v>55</v>
      </c>
      <c r="K454">
        <f>DYN_cyclist!M454</f>
        <v>56</v>
      </c>
      <c r="L454">
        <f>DYN_cyclist!N454</f>
        <v>67</v>
      </c>
      <c r="M454">
        <f>DYN_cyclist!O454</f>
        <v>62</v>
      </c>
      <c r="N454">
        <f>DYN_cyclist!P454</f>
        <v>71</v>
      </c>
      <c r="O454">
        <f>DYN_cyclist!Q454</f>
        <v>60</v>
      </c>
      <c r="P454" s="7">
        <f t="shared" si="64"/>
        <v>65.175190065139972</v>
      </c>
      <c r="Q454" s="13">
        <f t="shared" si="65"/>
        <v>63.712731622526348</v>
      </c>
      <c r="R454" s="13">
        <f t="shared" si="66"/>
        <v>45.230145021943535</v>
      </c>
      <c r="S454" s="13">
        <f t="shared" si="67"/>
        <v>45.615613477487827</v>
      </c>
      <c r="T454" s="13">
        <f t="shared" si="68"/>
        <v>49.099373526534102</v>
      </c>
      <c r="U454" s="13">
        <f t="shared" si="69"/>
        <v>58.79103866096991</v>
      </c>
      <c r="V454" s="14">
        <f t="shared" si="70"/>
        <v>48.256660433259</v>
      </c>
      <c r="W454">
        <f t="shared" si="71"/>
        <v>71.689747144995181</v>
      </c>
    </row>
    <row r="455" spans="1:23" x14ac:dyDescent="0.3">
      <c r="A455">
        <f>DYN_cyclist!A455</f>
        <v>454</v>
      </c>
      <c r="B455">
        <f>DYN_cyclist!D455</f>
        <v>66</v>
      </c>
      <c r="C455">
        <f>DYN_cyclist!E455</f>
        <v>57</v>
      </c>
      <c r="D455">
        <f t="shared" si="63"/>
        <v>61</v>
      </c>
      <c r="E455">
        <f>DYN_cyclist!G455</f>
        <v>65</v>
      </c>
      <c r="F455">
        <f>DYN_cyclist!H455</f>
        <v>63</v>
      </c>
      <c r="G455">
        <f>DYN_cyclist!I455</f>
        <v>66</v>
      </c>
      <c r="H455">
        <f>DYN_cyclist!J455</f>
        <v>68</v>
      </c>
      <c r="I455">
        <f>DYN_cyclist!K455</f>
        <v>65</v>
      </c>
      <c r="J455">
        <f>DYN_cyclist!L455</f>
        <v>58</v>
      </c>
      <c r="K455">
        <f>DYN_cyclist!M455</f>
        <v>62</v>
      </c>
      <c r="L455">
        <f>DYN_cyclist!N455</f>
        <v>64</v>
      </c>
      <c r="M455">
        <f>DYN_cyclist!O455</f>
        <v>68</v>
      </c>
      <c r="N455">
        <f>DYN_cyclist!P455</f>
        <v>61</v>
      </c>
      <c r="O455">
        <f>DYN_cyclist!Q455</f>
        <v>61</v>
      </c>
      <c r="P455" s="7">
        <f t="shared" si="64"/>
        <v>54.544798992429683</v>
      </c>
      <c r="Q455" s="13">
        <f t="shared" si="65"/>
        <v>48.834655633049373</v>
      </c>
      <c r="R455" s="13">
        <f t="shared" si="66"/>
        <v>48.717837159129644</v>
      </c>
      <c r="S455" s="13">
        <f t="shared" si="67"/>
        <v>47.879410983865441</v>
      </c>
      <c r="T455" s="13">
        <f t="shared" si="68"/>
        <v>49.60571769126318</v>
      </c>
      <c r="U455" s="13">
        <f t="shared" si="69"/>
        <v>39.69008954172628</v>
      </c>
      <c r="V455" s="14">
        <f t="shared" si="70"/>
        <v>48.67342535839439</v>
      </c>
      <c r="W455">
        <f t="shared" si="71"/>
        <v>65.231097787214821</v>
      </c>
    </row>
    <row r="456" spans="1:23" x14ac:dyDescent="0.3">
      <c r="A456">
        <f>DYN_cyclist!A456</f>
        <v>455</v>
      </c>
      <c r="B456">
        <f>DYN_cyclist!D456</f>
        <v>72</v>
      </c>
      <c r="C456">
        <f>DYN_cyclist!E456</f>
        <v>75</v>
      </c>
      <c r="D456">
        <f t="shared" si="63"/>
        <v>74</v>
      </c>
      <c r="E456">
        <f>DYN_cyclist!G456</f>
        <v>72</v>
      </c>
      <c r="F456">
        <f>DYN_cyclist!H456</f>
        <v>70</v>
      </c>
      <c r="G456">
        <f>DYN_cyclist!I456</f>
        <v>68</v>
      </c>
      <c r="H456">
        <f>DYN_cyclist!J456</f>
        <v>72</v>
      </c>
      <c r="I456">
        <f>DYN_cyclist!K456</f>
        <v>66</v>
      </c>
      <c r="J456">
        <f>DYN_cyclist!L456</f>
        <v>68</v>
      </c>
      <c r="K456">
        <f>DYN_cyclist!M456</f>
        <v>50</v>
      </c>
      <c r="L456">
        <f>DYN_cyclist!N456</f>
        <v>66</v>
      </c>
      <c r="M456">
        <f>DYN_cyclist!O456</f>
        <v>60</v>
      </c>
      <c r="N456">
        <f>DYN_cyclist!P456</f>
        <v>72</v>
      </c>
      <c r="O456">
        <f>DYN_cyclist!Q456</f>
        <v>70</v>
      </c>
      <c r="P456" s="7">
        <f t="shared" si="64"/>
        <v>65.211222946601481</v>
      </c>
      <c r="Q456" s="13">
        <f t="shared" si="65"/>
        <v>67.825724025764941</v>
      </c>
      <c r="R456" s="13">
        <f t="shared" si="66"/>
        <v>42.120832929337546</v>
      </c>
      <c r="S456" s="13">
        <f t="shared" si="67"/>
        <v>60.609703113898973</v>
      </c>
      <c r="T456" s="13">
        <f t="shared" si="68"/>
        <v>62.109935306262898</v>
      </c>
      <c r="U456" s="13">
        <f t="shared" si="69"/>
        <v>64.444501501116363</v>
      </c>
      <c r="V456" s="14">
        <f t="shared" si="70"/>
        <v>58.592544886906659</v>
      </c>
      <c r="W456">
        <f t="shared" si="71"/>
        <v>73.055509867461609</v>
      </c>
    </row>
    <row r="457" spans="1:23" x14ac:dyDescent="0.3">
      <c r="A457">
        <f>DYN_cyclist!A457</f>
        <v>456</v>
      </c>
      <c r="B457">
        <f>DYN_cyclist!D457</f>
        <v>66</v>
      </c>
      <c r="C457">
        <f>DYN_cyclist!E457</f>
        <v>60</v>
      </c>
      <c r="D457">
        <f t="shared" si="63"/>
        <v>63</v>
      </c>
      <c r="E457">
        <f>DYN_cyclist!G457</f>
        <v>66</v>
      </c>
      <c r="F457">
        <f>DYN_cyclist!H457</f>
        <v>58</v>
      </c>
      <c r="G457">
        <f>DYN_cyclist!I457</f>
        <v>65</v>
      </c>
      <c r="H457">
        <f>DYN_cyclist!J457</f>
        <v>71</v>
      </c>
      <c r="I457">
        <f>DYN_cyclist!K457</f>
        <v>66</v>
      </c>
      <c r="J457">
        <f>DYN_cyclist!L457</f>
        <v>58</v>
      </c>
      <c r="K457">
        <f>DYN_cyclist!M457</f>
        <v>64</v>
      </c>
      <c r="L457">
        <f>DYN_cyclist!N457</f>
        <v>68</v>
      </c>
      <c r="M457">
        <f>DYN_cyclist!O457</f>
        <v>72</v>
      </c>
      <c r="N457">
        <f>DYN_cyclist!P457</f>
        <v>63</v>
      </c>
      <c r="O457">
        <f>DYN_cyclist!Q457</f>
        <v>59</v>
      </c>
      <c r="P457" s="7">
        <f t="shared" si="64"/>
        <v>57.224460730488488</v>
      </c>
      <c r="Q457" s="13">
        <f t="shared" si="65"/>
        <v>51.196910115619374</v>
      </c>
      <c r="R457" s="13">
        <f t="shared" si="66"/>
        <v>52.142673750856702</v>
      </c>
      <c r="S457" s="13">
        <f t="shared" si="67"/>
        <v>42.824245607447736</v>
      </c>
      <c r="T457" s="13">
        <f t="shared" si="68"/>
        <v>50.945163557225499</v>
      </c>
      <c r="U457" s="13">
        <f t="shared" si="69"/>
        <v>43.75822966941999</v>
      </c>
      <c r="V457" s="14">
        <f t="shared" si="70"/>
        <v>49.234948677922908</v>
      </c>
      <c r="W457">
        <f t="shared" si="71"/>
        <v>66.8229521816843</v>
      </c>
    </row>
    <row r="458" spans="1:23" x14ac:dyDescent="0.3">
      <c r="A458">
        <f>DYN_cyclist!A458</f>
        <v>457</v>
      </c>
      <c r="B458">
        <f>DYN_cyclist!D458</f>
        <v>68</v>
      </c>
      <c r="C458">
        <f>DYN_cyclist!E458</f>
        <v>60</v>
      </c>
      <c r="D458">
        <f t="shared" si="63"/>
        <v>62</v>
      </c>
      <c r="E458">
        <f>DYN_cyclist!G458</f>
        <v>64</v>
      </c>
      <c r="F458">
        <f>DYN_cyclist!H458</f>
        <v>65</v>
      </c>
      <c r="G458">
        <f>DYN_cyclist!I458</f>
        <v>67</v>
      </c>
      <c r="H458">
        <f>DYN_cyclist!J458</f>
        <v>68</v>
      </c>
      <c r="I458">
        <f>DYN_cyclist!K458</f>
        <v>66</v>
      </c>
      <c r="J458">
        <f>DYN_cyclist!L458</f>
        <v>62</v>
      </c>
      <c r="K458">
        <f>DYN_cyclist!M458</f>
        <v>68</v>
      </c>
      <c r="L458">
        <f>DYN_cyclist!N458</f>
        <v>69</v>
      </c>
      <c r="M458">
        <f>DYN_cyclist!O458</f>
        <v>67</v>
      </c>
      <c r="N458">
        <f>DYN_cyclist!P458</f>
        <v>68</v>
      </c>
      <c r="O458">
        <f>DYN_cyclist!Q458</f>
        <v>66</v>
      </c>
      <c r="P458" s="7">
        <f t="shared" si="64"/>
        <v>56.754404387806233</v>
      </c>
      <c r="Q458" s="13">
        <f t="shared" si="65"/>
        <v>51.170897536172468</v>
      </c>
      <c r="R458" s="13">
        <f t="shared" si="66"/>
        <v>56.745633695243541</v>
      </c>
      <c r="S458" s="13">
        <f t="shared" si="67"/>
        <v>51.559868744317193</v>
      </c>
      <c r="T458" s="13">
        <f t="shared" si="68"/>
        <v>54.470294818920777</v>
      </c>
      <c r="U458" s="13">
        <f t="shared" si="69"/>
        <v>43.628204349945342</v>
      </c>
      <c r="V458" s="14">
        <f t="shared" si="70"/>
        <v>51.422639789741957</v>
      </c>
      <c r="W458">
        <f t="shared" si="71"/>
        <v>67.03789308728669</v>
      </c>
    </row>
    <row r="459" spans="1:23" x14ac:dyDescent="0.3">
      <c r="A459">
        <f>DYN_cyclist!A459</f>
        <v>458</v>
      </c>
      <c r="B459">
        <f>DYN_cyclist!D459</f>
        <v>69</v>
      </c>
      <c r="C459">
        <f>DYN_cyclist!E459</f>
        <v>72</v>
      </c>
      <c r="D459">
        <f t="shared" si="63"/>
        <v>75</v>
      </c>
      <c r="E459">
        <f>DYN_cyclist!G459</f>
        <v>77</v>
      </c>
      <c r="F459">
        <f>DYN_cyclist!H459</f>
        <v>63</v>
      </c>
      <c r="G459">
        <f>DYN_cyclist!I459</f>
        <v>73</v>
      </c>
      <c r="H459">
        <f>DYN_cyclist!J459</f>
        <v>75</v>
      </c>
      <c r="I459">
        <f>DYN_cyclist!K459</f>
        <v>72</v>
      </c>
      <c r="J459">
        <f>DYN_cyclist!L459</f>
        <v>57</v>
      </c>
      <c r="K459">
        <f>DYN_cyclist!M459</f>
        <v>68</v>
      </c>
      <c r="L459">
        <f>DYN_cyclist!N459</f>
        <v>77</v>
      </c>
      <c r="M459">
        <f>DYN_cyclist!O459</f>
        <v>77</v>
      </c>
      <c r="N459">
        <f>DYN_cyclist!P459</f>
        <v>65</v>
      </c>
      <c r="O459">
        <f>DYN_cyclist!Q459</f>
        <v>63</v>
      </c>
      <c r="P459" s="7">
        <f t="shared" si="64"/>
        <v>73.416699817174745</v>
      </c>
      <c r="Q459" s="13">
        <f t="shared" si="65"/>
        <v>67.826872939239948</v>
      </c>
      <c r="R459" s="13">
        <f t="shared" si="66"/>
        <v>61.223551548228514</v>
      </c>
      <c r="S459" s="13">
        <f t="shared" si="67"/>
        <v>51.001210073144783</v>
      </c>
      <c r="T459" s="13">
        <f t="shared" si="68"/>
        <v>56.088548550808206</v>
      </c>
      <c r="U459" s="13">
        <f t="shared" si="69"/>
        <v>61.298020020355125</v>
      </c>
      <c r="V459" s="14">
        <f t="shared" si="70"/>
        <v>55.658095826696396</v>
      </c>
      <c r="W459">
        <f t="shared" si="71"/>
        <v>75.742296770441698</v>
      </c>
    </row>
    <row r="460" spans="1:23" x14ac:dyDescent="0.3">
      <c r="A460">
        <f>DYN_cyclist!A460</f>
        <v>459</v>
      </c>
      <c r="B460">
        <f>DYN_cyclist!D460</f>
        <v>66</v>
      </c>
      <c r="C460">
        <f>DYN_cyclist!E460</f>
        <v>58</v>
      </c>
      <c r="D460">
        <f t="shared" si="63"/>
        <v>60</v>
      </c>
      <c r="E460">
        <f>DYN_cyclist!G460</f>
        <v>61</v>
      </c>
      <c r="F460">
        <f>DYN_cyclist!H460</f>
        <v>58</v>
      </c>
      <c r="G460">
        <f>DYN_cyclist!I460</f>
        <v>62</v>
      </c>
      <c r="H460">
        <f>DYN_cyclist!J460</f>
        <v>68</v>
      </c>
      <c r="I460">
        <f>DYN_cyclist!K460</f>
        <v>63</v>
      </c>
      <c r="J460">
        <f>DYN_cyclist!L460</f>
        <v>58</v>
      </c>
      <c r="K460">
        <f>DYN_cyclist!M460</f>
        <v>63</v>
      </c>
      <c r="L460">
        <f>DYN_cyclist!N460</f>
        <v>62</v>
      </c>
      <c r="M460">
        <f>DYN_cyclist!O460</f>
        <v>60</v>
      </c>
      <c r="N460">
        <f>DYN_cyclist!P460</f>
        <v>60</v>
      </c>
      <c r="O460">
        <f>DYN_cyclist!Q460</f>
        <v>58</v>
      </c>
      <c r="P460" s="7">
        <f t="shared" si="64"/>
        <v>51.298285732858446</v>
      </c>
      <c r="Q460" s="13">
        <f t="shared" si="65"/>
        <v>46.824911372066822</v>
      </c>
      <c r="R460" s="13">
        <f t="shared" si="66"/>
        <v>48.680878736990159</v>
      </c>
      <c r="S460" s="13">
        <f t="shared" si="67"/>
        <v>41.986914306118464</v>
      </c>
      <c r="T460" s="13">
        <f t="shared" si="68"/>
        <v>48.210521143579918</v>
      </c>
      <c r="U460" s="13">
        <f t="shared" si="69"/>
        <v>40.488174013110985</v>
      </c>
      <c r="V460" s="14">
        <f t="shared" si="70"/>
        <v>47.816046224912391</v>
      </c>
      <c r="W460">
        <f t="shared" si="71"/>
        <v>63.468187434754768</v>
      </c>
    </row>
    <row r="461" spans="1:23" x14ac:dyDescent="0.3">
      <c r="A461">
        <f>DYN_cyclist!A461</f>
        <v>460</v>
      </c>
      <c r="B461">
        <f>DYN_cyclist!D461</f>
        <v>73</v>
      </c>
      <c r="C461">
        <f>DYN_cyclist!E461</f>
        <v>63</v>
      </c>
      <c r="D461">
        <f t="shared" si="63"/>
        <v>66</v>
      </c>
      <c r="E461">
        <f>DYN_cyclist!G461</f>
        <v>69</v>
      </c>
      <c r="F461">
        <f>DYN_cyclist!H461</f>
        <v>76</v>
      </c>
      <c r="G461">
        <f>DYN_cyclist!I461</f>
        <v>72</v>
      </c>
      <c r="H461">
        <f>DYN_cyclist!J461</f>
        <v>70</v>
      </c>
      <c r="I461">
        <f>DYN_cyclist!K461</f>
        <v>69</v>
      </c>
      <c r="J461">
        <f>DYN_cyclist!L461</f>
        <v>71</v>
      </c>
      <c r="K461">
        <f>DYN_cyclist!M461</f>
        <v>62</v>
      </c>
      <c r="L461">
        <f>DYN_cyclist!N461</f>
        <v>65</v>
      </c>
      <c r="M461">
        <f>DYN_cyclist!O461</f>
        <v>65</v>
      </c>
      <c r="N461">
        <f>DYN_cyclist!P461</f>
        <v>66</v>
      </c>
      <c r="O461">
        <f>DYN_cyclist!Q461</f>
        <v>75</v>
      </c>
      <c r="P461" s="7">
        <f t="shared" si="64"/>
        <v>61.511139621619428</v>
      </c>
      <c r="Q461" s="13">
        <f t="shared" si="65"/>
        <v>58.218980896890649</v>
      </c>
      <c r="R461" s="13">
        <f t="shared" si="66"/>
        <v>51.15603630519049</v>
      </c>
      <c r="S461" s="13">
        <f t="shared" si="67"/>
        <v>67.877634246630805</v>
      </c>
      <c r="T461" s="13">
        <f t="shared" si="68"/>
        <v>64.394310980822524</v>
      </c>
      <c r="U461" s="13">
        <f t="shared" si="69"/>
        <v>47.536857027687283</v>
      </c>
      <c r="V461" s="14">
        <f t="shared" si="70"/>
        <v>58.866629786556231</v>
      </c>
      <c r="W461">
        <f t="shared" si="71"/>
        <v>72.994135565870252</v>
      </c>
    </row>
    <row r="462" spans="1:23" x14ac:dyDescent="0.3">
      <c r="A462">
        <f>DYN_cyclist!A462</f>
        <v>461</v>
      </c>
      <c r="B462">
        <f>DYN_cyclist!D462</f>
        <v>72</v>
      </c>
      <c r="C462">
        <f>DYN_cyclist!E462</f>
        <v>60</v>
      </c>
      <c r="D462">
        <f t="shared" si="63"/>
        <v>66</v>
      </c>
      <c r="E462">
        <f>DYN_cyclist!G462</f>
        <v>71</v>
      </c>
      <c r="F462">
        <f>DYN_cyclist!H462</f>
        <v>60</v>
      </c>
      <c r="G462">
        <f>DYN_cyclist!I462</f>
        <v>73</v>
      </c>
      <c r="H462">
        <f>DYN_cyclist!J462</f>
        <v>71</v>
      </c>
      <c r="I462">
        <f>DYN_cyclist!K462</f>
        <v>69</v>
      </c>
      <c r="J462">
        <f>DYN_cyclist!L462</f>
        <v>72</v>
      </c>
      <c r="K462">
        <f>DYN_cyclist!M462</f>
        <v>72</v>
      </c>
      <c r="L462">
        <f>DYN_cyclist!N462</f>
        <v>73</v>
      </c>
      <c r="M462">
        <f>DYN_cyclist!O462</f>
        <v>63</v>
      </c>
      <c r="N462">
        <f>DYN_cyclist!P462</f>
        <v>66</v>
      </c>
      <c r="O462">
        <f>DYN_cyclist!Q462</f>
        <v>60</v>
      </c>
      <c r="P462" s="7">
        <f t="shared" si="64"/>
        <v>65.449138684470697</v>
      </c>
      <c r="Q462" s="13">
        <f t="shared" si="65"/>
        <v>54.268397724105959</v>
      </c>
      <c r="R462" s="13">
        <f t="shared" si="66"/>
        <v>63.491459908333496</v>
      </c>
      <c r="S462" s="13">
        <f t="shared" si="67"/>
        <v>45.295039215469735</v>
      </c>
      <c r="T462" s="13">
        <f t="shared" si="68"/>
        <v>66.543373828611806</v>
      </c>
      <c r="U462" s="13">
        <f t="shared" si="69"/>
        <v>44.381389702492179</v>
      </c>
      <c r="V462" s="14">
        <f t="shared" si="70"/>
        <v>56.934733928002544</v>
      </c>
      <c r="W462">
        <f t="shared" si="71"/>
        <v>72.491364647575864</v>
      </c>
    </row>
    <row r="463" spans="1:23" x14ac:dyDescent="0.3">
      <c r="A463">
        <f>DYN_cyclist!A463</f>
        <v>462</v>
      </c>
      <c r="B463">
        <f>DYN_cyclist!D463</f>
        <v>72</v>
      </c>
      <c r="C463">
        <f>DYN_cyclist!E463</f>
        <v>57</v>
      </c>
      <c r="D463">
        <f t="shared" si="63"/>
        <v>62</v>
      </c>
      <c r="E463">
        <f>DYN_cyclist!G463</f>
        <v>66</v>
      </c>
      <c r="F463">
        <f>DYN_cyclist!H463</f>
        <v>57</v>
      </c>
      <c r="G463">
        <f>DYN_cyclist!I463</f>
        <v>71</v>
      </c>
      <c r="H463">
        <f>DYN_cyclist!J463</f>
        <v>70</v>
      </c>
      <c r="I463">
        <f>DYN_cyclist!K463</f>
        <v>73</v>
      </c>
      <c r="J463">
        <f>DYN_cyclist!L463</f>
        <v>67</v>
      </c>
      <c r="K463">
        <f>DYN_cyclist!M463</f>
        <v>75</v>
      </c>
      <c r="L463">
        <f>DYN_cyclist!N463</f>
        <v>75</v>
      </c>
      <c r="M463">
        <f>DYN_cyclist!O463</f>
        <v>63</v>
      </c>
      <c r="N463">
        <f>DYN_cyclist!P463</f>
        <v>65</v>
      </c>
      <c r="O463">
        <f>DYN_cyclist!Q463</f>
        <v>61</v>
      </c>
      <c r="P463" s="7">
        <f t="shared" si="64"/>
        <v>61.3979075256294</v>
      </c>
      <c r="Q463" s="13">
        <f t="shared" si="65"/>
        <v>49.976410493325552</v>
      </c>
      <c r="R463" s="13">
        <f t="shared" si="66"/>
        <v>67.30926149432176</v>
      </c>
      <c r="S463" s="13">
        <f t="shared" si="67"/>
        <v>41.992371974541051</v>
      </c>
      <c r="T463" s="13">
        <f t="shared" si="68"/>
        <v>61.493165310169076</v>
      </c>
      <c r="U463" s="13">
        <f t="shared" si="69"/>
        <v>40.909370795574191</v>
      </c>
      <c r="V463" s="14">
        <f t="shared" si="70"/>
        <v>56.009236253583936</v>
      </c>
      <c r="W463">
        <f t="shared" si="71"/>
        <v>72.491677911238469</v>
      </c>
    </row>
    <row r="464" spans="1:23" x14ac:dyDescent="0.3">
      <c r="A464">
        <f>DYN_cyclist!A464</f>
        <v>463</v>
      </c>
      <c r="B464">
        <f>DYN_cyclist!D464</f>
        <v>75</v>
      </c>
      <c r="C464">
        <f>DYN_cyclist!E464</f>
        <v>57</v>
      </c>
      <c r="D464">
        <f t="shared" si="63"/>
        <v>59</v>
      </c>
      <c r="E464">
        <f>DYN_cyclist!G464</f>
        <v>61</v>
      </c>
      <c r="F464">
        <f>DYN_cyclist!H464</f>
        <v>74</v>
      </c>
      <c r="G464">
        <f>DYN_cyclist!I464</f>
        <v>71</v>
      </c>
      <c r="H464">
        <f>DYN_cyclist!J464</f>
        <v>72</v>
      </c>
      <c r="I464">
        <f>DYN_cyclist!K464</f>
        <v>69</v>
      </c>
      <c r="J464">
        <f>DYN_cyclist!L464</f>
        <v>66</v>
      </c>
      <c r="K464">
        <f>DYN_cyclist!M464</f>
        <v>69</v>
      </c>
      <c r="L464">
        <f>DYN_cyclist!N464</f>
        <v>69</v>
      </c>
      <c r="M464">
        <f>DYN_cyclist!O464</f>
        <v>68</v>
      </c>
      <c r="N464">
        <f>DYN_cyclist!P464</f>
        <v>68</v>
      </c>
      <c r="O464">
        <f>DYN_cyclist!Q464</f>
        <v>76</v>
      </c>
      <c r="P464" s="7">
        <f t="shared" si="64"/>
        <v>56.532925567096875</v>
      </c>
      <c r="Q464" s="13">
        <f t="shared" si="65"/>
        <v>51.134957165928718</v>
      </c>
      <c r="R464" s="13">
        <f t="shared" si="66"/>
        <v>59.907871577483689</v>
      </c>
      <c r="S464" s="13">
        <f t="shared" si="67"/>
        <v>64.988997463676085</v>
      </c>
      <c r="T464" s="13">
        <f t="shared" si="68"/>
        <v>60.399825689254286</v>
      </c>
      <c r="U464" s="13">
        <f t="shared" si="69"/>
        <v>40.44743818501081</v>
      </c>
      <c r="V464" s="14">
        <f t="shared" si="70"/>
        <v>60.406025676967189</v>
      </c>
      <c r="W464">
        <f t="shared" si="71"/>
        <v>71.324670872374924</v>
      </c>
    </row>
    <row r="465" spans="1:23" x14ac:dyDescent="0.3">
      <c r="A465">
        <f>DYN_cyclist!A465</f>
        <v>464</v>
      </c>
      <c r="B465">
        <f>DYN_cyclist!D465</f>
        <v>74</v>
      </c>
      <c r="C465">
        <f>DYN_cyclist!E465</f>
        <v>59</v>
      </c>
      <c r="D465">
        <f t="shared" si="63"/>
        <v>64</v>
      </c>
      <c r="E465">
        <f>DYN_cyclist!G465</f>
        <v>69</v>
      </c>
      <c r="F465">
        <f>DYN_cyclist!H465</f>
        <v>54</v>
      </c>
      <c r="G465">
        <f>DYN_cyclist!I465</f>
        <v>74</v>
      </c>
      <c r="H465">
        <f>DYN_cyclist!J465</f>
        <v>67</v>
      </c>
      <c r="I465">
        <f>DYN_cyclist!K465</f>
        <v>58</v>
      </c>
      <c r="J465">
        <f>DYN_cyclist!L465</f>
        <v>74</v>
      </c>
      <c r="K465">
        <f>DYN_cyclist!M465</f>
        <v>55</v>
      </c>
      <c r="L465">
        <f>DYN_cyclist!N465</f>
        <v>64</v>
      </c>
      <c r="M465">
        <f>DYN_cyclist!O465</f>
        <v>83</v>
      </c>
      <c r="N465">
        <f>DYN_cyclist!P465</f>
        <v>65</v>
      </c>
      <c r="O465">
        <f>DYN_cyclist!Q465</f>
        <v>51</v>
      </c>
      <c r="P465" s="7">
        <f t="shared" si="64"/>
        <v>59.665515689115807</v>
      </c>
      <c r="Q465" s="13">
        <f t="shared" si="65"/>
        <v>49.668207088825476</v>
      </c>
      <c r="R465" s="13">
        <f t="shared" si="66"/>
        <v>45.280016409925047</v>
      </c>
      <c r="S465" s="13">
        <f t="shared" si="67"/>
        <v>37.017388418313068</v>
      </c>
      <c r="T465" s="13">
        <f t="shared" si="68"/>
        <v>68.509051650080906</v>
      </c>
      <c r="U465" s="13">
        <f t="shared" si="69"/>
        <v>42.079968941822635</v>
      </c>
      <c r="V465" s="14">
        <f t="shared" si="70"/>
        <v>60.461985759796107</v>
      </c>
      <c r="W465">
        <f t="shared" si="71"/>
        <v>72.948658328571781</v>
      </c>
    </row>
    <row r="466" spans="1:23" x14ac:dyDescent="0.3">
      <c r="A466">
        <f>DYN_cyclist!A466</f>
        <v>465</v>
      </c>
      <c r="B466">
        <f>DYN_cyclist!D466</f>
        <v>70</v>
      </c>
      <c r="C466">
        <f>DYN_cyclist!E466</f>
        <v>71</v>
      </c>
      <c r="D466">
        <f t="shared" si="63"/>
        <v>73</v>
      </c>
      <c r="E466">
        <f>DYN_cyclist!G466</f>
        <v>74</v>
      </c>
      <c r="F466">
        <f>DYN_cyclist!H466</f>
        <v>62</v>
      </c>
      <c r="G466">
        <f>DYN_cyclist!I466</f>
        <v>71</v>
      </c>
      <c r="H466">
        <f>DYN_cyclist!J466</f>
        <v>73</v>
      </c>
      <c r="I466">
        <f>DYN_cyclist!K466</f>
        <v>66</v>
      </c>
      <c r="J466">
        <f>DYN_cyclist!L466</f>
        <v>59</v>
      </c>
      <c r="K466">
        <f>DYN_cyclist!M466</f>
        <v>64</v>
      </c>
      <c r="L466">
        <f>DYN_cyclist!N466</f>
        <v>73</v>
      </c>
      <c r="M466">
        <f>DYN_cyclist!O466</f>
        <v>79</v>
      </c>
      <c r="N466">
        <f>DYN_cyclist!P466</f>
        <v>70</v>
      </c>
      <c r="O466">
        <f>DYN_cyclist!Q466</f>
        <v>67</v>
      </c>
      <c r="P466" s="7">
        <f t="shared" si="64"/>
        <v>68.999068549992558</v>
      </c>
      <c r="Q466" s="13">
        <f t="shared" si="65"/>
        <v>64.272517618732664</v>
      </c>
      <c r="R466" s="13">
        <f t="shared" si="66"/>
        <v>55.766765766686561</v>
      </c>
      <c r="S466" s="13">
        <f t="shared" si="67"/>
        <v>50.46095190555598</v>
      </c>
      <c r="T466" s="13">
        <f t="shared" si="68"/>
        <v>56.668192268744995</v>
      </c>
      <c r="U466" s="13">
        <f t="shared" si="69"/>
        <v>59.183607175236794</v>
      </c>
      <c r="V466" s="14">
        <f t="shared" si="70"/>
        <v>56.629785250079642</v>
      </c>
      <c r="W466">
        <f t="shared" si="71"/>
        <v>73.479185641184543</v>
      </c>
    </row>
    <row r="467" spans="1:23" x14ac:dyDescent="0.3">
      <c r="A467">
        <f>DYN_cyclist!A467</f>
        <v>466</v>
      </c>
      <c r="B467">
        <f>DYN_cyclist!D467</f>
        <v>67</v>
      </c>
      <c r="C467">
        <f>DYN_cyclist!E467</f>
        <v>74</v>
      </c>
      <c r="D467">
        <f t="shared" si="63"/>
        <v>73</v>
      </c>
      <c r="E467">
        <f>DYN_cyclist!G467</f>
        <v>71</v>
      </c>
      <c r="F467">
        <f>DYN_cyclist!H467</f>
        <v>60</v>
      </c>
      <c r="G467">
        <f>DYN_cyclist!I467</f>
        <v>65</v>
      </c>
      <c r="H467">
        <f>DYN_cyclist!J467</f>
        <v>73</v>
      </c>
      <c r="I467">
        <f>DYN_cyclist!K467</f>
        <v>71</v>
      </c>
      <c r="J467">
        <f>DYN_cyclist!L467</f>
        <v>60</v>
      </c>
      <c r="K467">
        <f>DYN_cyclist!M467</f>
        <v>63</v>
      </c>
      <c r="L467">
        <f>DYN_cyclist!N467</f>
        <v>69</v>
      </c>
      <c r="M467">
        <f>DYN_cyclist!O467</f>
        <v>68</v>
      </c>
      <c r="N467">
        <f>DYN_cyclist!P467</f>
        <v>71</v>
      </c>
      <c r="O467">
        <f>DYN_cyclist!Q467</f>
        <v>60</v>
      </c>
      <c r="P467" s="7">
        <f t="shared" si="64"/>
        <v>65.150658089679183</v>
      </c>
      <c r="Q467" s="13">
        <f t="shared" si="65"/>
        <v>65.359831655885515</v>
      </c>
      <c r="R467" s="13">
        <f t="shared" si="66"/>
        <v>52.425025756918913</v>
      </c>
      <c r="S467" s="13">
        <f t="shared" si="67"/>
        <v>46.941571872940841</v>
      </c>
      <c r="T467" s="13">
        <f t="shared" si="68"/>
        <v>54.339324963449336</v>
      </c>
      <c r="U467" s="13">
        <f t="shared" si="69"/>
        <v>63.338556279794574</v>
      </c>
      <c r="V467" s="14">
        <f t="shared" si="70"/>
        <v>52.234554603376871</v>
      </c>
      <c r="W467">
        <f t="shared" si="71"/>
        <v>71.926352836243609</v>
      </c>
    </row>
    <row r="468" spans="1:23" x14ac:dyDescent="0.3">
      <c r="A468">
        <f>DYN_cyclist!A468</f>
        <v>467</v>
      </c>
      <c r="B468">
        <f>DYN_cyclist!D468</f>
        <v>68</v>
      </c>
      <c r="C468">
        <f>DYN_cyclist!E468</f>
        <v>61</v>
      </c>
      <c r="D468">
        <f t="shared" si="63"/>
        <v>64</v>
      </c>
      <c r="E468">
        <f>DYN_cyclist!G468</f>
        <v>66</v>
      </c>
      <c r="F468">
        <f>DYN_cyclist!H468</f>
        <v>53</v>
      </c>
      <c r="G468">
        <f>DYN_cyclist!I468</f>
        <v>68</v>
      </c>
      <c r="H468">
        <f>DYN_cyclist!J468</f>
        <v>67</v>
      </c>
      <c r="I468">
        <f>DYN_cyclist!K468</f>
        <v>66</v>
      </c>
      <c r="J468">
        <f>DYN_cyclist!L468</f>
        <v>67</v>
      </c>
      <c r="K468">
        <f>DYN_cyclist!M468</f>
        <v>63</v>
      </c>
      <c r="L468">
        <f>DYN_cyclist!N468</f>
        <v>72</v>
      </c>
      <c r="M468">
        <f>DYN_cyclist!O468</f>
        <v>61</v>
      </c>
      <c r="N468">
        <f>DYN_cyclist!P468</f>
        <v>65</v>
      </c>
      <c r="O468">
        <f>DYN_cyclist!Q468</f>
        <v>53</v>
      </c>
      <c r="P468" s="7">
        <f t="shared" si="64"/>
        <v>58.131748941644886</v>
      </c>
      <c r="Q468" s="13">
        <f t="shared" si="65"/>
        <v>50.524677895461942</v>
      </c>
      <c r="R468" s="13">
        <f t="shared" si="66"/>
        <v>53.378471703858196</v>
      </c>
      <c r="S468" s="13">
        <f t="shared" si="67"/>
        <v>36.602248574468163</v>
      </c>
      <c r="T468" s="13">
        <f t="shared" si="68"/>
        <v>59.186611891891893</v>
      </c>
      <c r="U468" s="13">
        <f t="shared" si="69"/>
        <v>44.967962146536166</v>
      </c>
      <c r="V468" s="14">
        <f t="shared" si="70"/>
        <v>51.104701306148456</v>
      </c>
      <c r="W468">
        <f t="shared" si="71"/>
        <v>68.342206619384257</v>
      </c>
    </row>
    <row r="469" spans="1:23" x14ac:dyDescent="0.3">
      <c r="A469">
        <f>DYN_cyclist!A469</f>
        <v>468</v>
      </c>
      <c r="B469">
        <f>DYN_cyclist!D469</f>
        <v>69</v>
      </c>
      <c r="C469">
        <f>DYN_cyclist!E469</f>
        <v>75</v>
      </c>
      <c r="D469">
        <f t="shared" si="63"/>
        <v>75</v>
      </c>
      <c r="E469">
        <f>DYN_cyclist!G469</f>
        <v>74</v>
      </c>
      <c r="F469">
        <f>DYN_cyclist!H469</f>
        <v>59</v>
      </c>
      <c r="G469">
        <f>DYN_cyclist!I469</f>
        <v>70</v>
      </c>
      <c r="H469">
        <f>DYN_cyclist!J469</f>
        <v>72</v>
      </c>
      <c r="I469">
        <f>DYN_cyclist!K469</f>
        <v>70</v>
      </c>
      <c r="J469">
        <f>DYN_cyclist!L469</f>
        <v>58</v>
      </c>
      <c r="K469">
        <f>DYN_cyclist!M469</f>
        <v>60</v>
      </c>
      <c r="L469">
        <f>DYN_cyclist!N469</f>
        <v>68</v>
      </c>
      <c r="M469">
        <f>DYN_cyclist!O469</f>
        <v>69</v>
      </c>
      <c r="N469">
        <f>DYN_cyclist!P469</f>
        <v>70</v>
      </c>
      <c r="O469">
        <f>DYN_cyclist!Q469</f>
        <v>64</v>
      </c>
      <c r="P469" s="7">
        <f t="shared" si="64"/>
        <v>68.057573781503507</v>
      </c>
      <c r="Q469" s="13">
        <f t="shared" si="65"/>
        <v>67.09198074571492</v>
      </c>
      <c r="R469" s="13">
        <f t="shared" si="66"/>
        <v>50.076559972109415</v>
      </c>
      <c r="S469" s="13">
        <f t="shared" si="67"/>
        <v>46.953188545681435</v>
      </c>
      <c r="T469" s="13">
        <f t="shared" si="68"/>
        <v>54.020790482319896</v>
      </c>
      <c r="U469" s="13">
        <f t="shared" si="69"/>
        <v>64.808161786204565</v>
      </c>
      <c r="V469" s="14">
        <f t="shared" si="70"/>
        <v>55.043418222363805</v>
      </c>
      <c r="W469">
        <f t="shared" si="71"/>
        <v>73.324198783067459</v>
      </c>
    </row>
    <row r="470" spans="1:23" x14ac:dyDescent="0.3">
      <c r="A470">
        <f>DYN_cyclist!A470</f>
        <v>469</v>
      </c>
      <c r="B470">
        <f>DYN_cyclist!D470</f>
        <v>70</v>
      </c>
      <c r="C470">
        <f>DYN_cyclist!E470</f>
        <v>63</v>
      </c>
      <c r="D470">
        <f t="shared" si="63"/>
        <v>65</v>
      </c>
      <c r="E470">
        <f>DYN_cyclist!G470</f>
        <v>66</v>
      </c>
      <c r="F470">
        <f>DYN_cyclist!H470</f>
        <v>63</v>
      </c>
      <c r="G470">
        <f>DYN_cyclist!I470</f>
        <v>67</v>
      </c>
      <c r="H470">
        <f>DYN_cyclist!J470</f>
        <v>68</v>
      </c>
      <c r="I470">
        <f>DYN_cyclist!K470</f>
        <v>65</v>
      </c>
      <c r="J470">
        <f>DYN_cyclist!L470</f>
        <v>69</v>
      </c>
      <c r="K470">
        <f>DYN_cyclist!M470</f>
        <v>68</v>
      </c>
      <c r="L470">
        <f>DYN_cyclist!N470</f>
        <v>71</v>
      </c>
      <c r="M470">
        <f>DYN_cyclist!O470</f>
        <v>68</v>
      </c>
      <c r="N470">
        <f>DYN_cyclist!P470</f>
        <v>72</v>
      </c>
      <c r="O470">
        <f>DYN_cyclist!Q470</f>
        <v>63</v>
      </c>
      <c r="P470" s="7">
        <f t="shared" si="64"/>
        <v>59.833241348302437</v>
      </c>
      <c r="Q470" s="13">
        <f t="shared" si="65"/>
        <v>53.708199297421451</v>
      </c>
      <c r="R470" s="13">
        <f t="shared" si="66"/>
        <v>58.073780189423559</v>
      </c>
      <c r="S470" s="13">
        <f t="shared" si="67"/>
        <v>49.025062296385457</v>
      </c>
      <c r="T470" s="13">
        <f t="shared" si="68"/>
        <v>62.103958615353136</v>
      </c>
      <c r="U470" s="13">
        <f t="shared" si="69"/>
        <v>47.558952872961839</v>
      </c>
      <c r="V470" s="14">
        <f t="shared" si="70"/>
        <v>54.504185409366038</v>
      </c>
      <c r="W470">
        <f t="shared" si="71"/>
        <v>69.912070889874357</v>
      </c>
    </row>
    <row r="471" spans="1:23" x14ac:dyDescent="0.3">
      <c r="A471">
        <f>DYN_cyclist!A471</f>
        <v>470</v>
      </c>
      <c r="B471">
        <f>DYN_cyclist!D471</f>
        <v>72</v>
      </c>
      <c r="C471">
        <f>DYN_cyclist!E471</f>
        <v>60</v>
      </c>
      <c r="D471">
        <f t="shared" si="63"/>
        <v>66</v>
      </c>
      <c r="E471">
        <f>DYN_cyclist!G471</f>
        <v>71</v>
      </c>
      <c r="F471">
        <f>DYN_cyclist!H471</f>
        <v>58</v>
      </c>
      <c r="G471">
        <f>DYN_cyclist!I471</f>
        <v>70</v>
      </c>
      <c r="H471">
        <f>DYN_cyclist!J471</f>
        <v>71</v>
      </c>
      <c r="I471">
        <f>DYN_cyclist!K471</f>
        <v>67</v>
      </c>
      <c r="J471">
        <f>DYN_cyclist!L471</f>
        <v>59</v>
      </c>
      <c r="K471">
        <f>DYN_cyclist!M471</f>
        <v>72</v>
      </c>
      <c r="L471">
        <f>DYN_cyclist!N471</f>
        <v>73</v>
      </c>
      <c r="M471">
        <f>DYN_cyclist!O471</f>
        <v>63</v>
      </c>
      <c r="N471">
        <f>DYN_cyclist!P471</f>
        <v>68</v>
      </c>
      <c r="O471">
        <f>DYN_cyclist!Q471</f>
        <v>61</v>
      </c>
      <c r="P471" s="7">
        <f t="shared" si="64"/>
        <v>65.271787803523793</v>
      </c>
      <c r="Q471" s="13">
        <f t="shared" si="65"/>
        <v>53.67685458107772</v>
      </c>
      <c r="R471" s="13">
        <f t="shared" si="66"/>
        <v>63.377912444983636</v>
      </c>
      <c r="S471" s="13">
        <f t="shared" si="67"/>
        <v>43.482889274184345</v>
      </c>
      <c r="T471" s="13">
        <f t="shared" si="68"/>
        <v>55.175721332564493</v>
      </c>
      <c r="U471" s="13">
        <f t="shared" si="69"/>
        <v>44.29901494634872</v>
      </c>
      <c r="V471" s="14">
        <f t="shared" si="70"/>
        <v>56.456501242433895</v>
      </c>
      <c r="W471">
        <f t="shared" si="71"/>
        <v>71.692822546480684</v>
      </c>
    </row>
    <row r="472" spans="1:23" x14ac:dyDescent="0.3">
      <c r="A472">
        <f>DYN_cyclist!A472</f>
        <v>471</v>
      </c>
      <c r="B472">
        <f>DYN_cyclist!D472</f>
        <v>71</v>
      </c>
      <c r="C472">
        <f>DYN_cyclist!E472</f>
        <v>69</v>
      </c>
      <c r="D472">
        <f t="shared" si="63"/>
        <v>65</v>
      </c>
      <c r="E472">
        <f>DYN_cyclist!G472</f>
        <v>60</v>
      </c>
      <c r="F472">
        <f>DYN_cyclist!H472</f>
        <v>80</v>
      </c>
      <c r="G472">
        <f>DYN_cyclist!I472</f>
        <v>71</v>
      </c>
      <c r="H472">
        <f>DYN_cyclist!J472</f>
        <v>73</v>
      </c>
      <c r="I472">
        <f>DYN_cyclist!K472</f>
        <v>72</v>
      </c>
      <c r="J472">
        <f>DYN_cyclist!L472</f>
        <v>56</v>
      </c>
      <c r="K472">
        <f>DYN_cyclist!M472</f>
        <v>57</v>
      </c>
      <c r="L472">
        <f>DYN_cyclist!N472</f>
        <v>67</v>
      </c>
      <c r="M472">
        <f>DYN_cyclist!O472</f>
        <v>68</v>
      </c>
      <c r="N472">
        <f>DYN_cyclist!P472</f>
        <v>68</v>
      </c>
      <c r="O472">
        <f>DYN_cyclist!Q472</f>
        <v>78</v>
      </c>
      <c r="P472" s="7">
        <f t="shared" si="64"/>
        <v>55.372321263254833</v>
      </c>
      <c r="Q472" s="13">
        <f t="shared" si="65"/>
        <v>61.22253531375258</v>
      </c>
      <c r="R472" s="13">
        <f t="shared" si="66"/>
        <v>47.490059598055979</v>
      </c>
      <c r="S472" s="13">
        <f t="shared" si="67"/>
        <v>74.948372931644414</v>
      </c>
      <c r="T472" s="13">
        <f t="shared" si="68"/>
        <v>51.017047220103791</v>
      </c>
      <c r="U472" s="13">
        <f t="shared" si="69"/>
        <v>55.779943903012182</v>
      </c>
      <c r="V472" s="14">
        <f t="shared" si="70"/>
        <v>56.44688878623765</v>
      </c>
      <c r="W472">
        <f t="shared" si="71"/>
        <v>75.896535957523739</v>
      </c>
    </row>
    <row r="473" spans="1:23" x14ac:dyDescent="0.3">
      <c r="A473">
        <f>DYN_cyclist!A473</f>
        <v>472</v>
      </c>
      <c r="B473">
        <f>DYN_cyclist!D473</f>
        <v>71</v>
      </c>
      <c r="C473">
        <f>DYN_cyclist!E473</f>
        <v>66</v>
      </c>
      <c r="D473">
        <f t="shared" si="63"/>
        <v>68</v>
      </c>
      <c r="E473">
        <f>DYN_cyclist!G473</f>
        <v>69</v>
      </c>
      <c r="F473">
        <f>DYN_cyclist!H473</f>
        <v>65</v>
      </c>
      <c r="G473">
        <f>DYN_cyclist!I473</f>
        <v>71</v>
      </c>
      <c r="H473">
        <f>DYN_cyclist!J473</f>
        <v>67</v>
      </c>
      <c r="I473">
        <f>DYN_cyclist!K473</f>
        <v>67</v>
      </c>
      <c r="J473">
        <f>DYN_cyclist!L473</f>
        <v>69</v>
      </c>
      <c r="K473">
        <f>DYN_cyclist!M473</f>
        <v>66</v>
      </c>
      <c r="L473">
        <f>DYN_cyclist!N473</f>
        <v>69</v>
      </c>
      <c r="M473">
        <f>DYN_cyclist!O473</f>
        <v>71</v>
      </c>
      <c r="N473">
        <f>DYN_cyclist!P473</f>
        <v>68</v>
      </c>
      <c r="O473">
        <f>DYN_cyclist!Q473</f>
        <v>66</v>
      </c>
      <c r="P473" s="7">
        <f t="shared" si="64"/>
        <v>62.64568178654136</v>
      </c>
      <c r="Q473" s="13">
        <f t="shared" si="65"/>
        <v>57.512369650442665</v>
      </c>
      <c r="R473" s="13">
        <f t="shared" si="66"/>
        <v>55.854602362263975</v>
      </c>
      <c r="S473" s="13">
        <f t="shared" si="67"/>
        <v>52.249434948261197</v>
      </c>
      <c r="T473" s="13">
        <f t="shared" si="68"/>
        <v>62.989815845687396</v>
      </c>
      <c r="U473" s="13">
        <f t="shared" si="69"/>
        <v>51.466931236079596</v>
      </c>
      <c r="V473" s="14">
        <f t="shared" si="70"/>
        <v>56.559224625676968</v>
      </c>
      <c r="W473">
        <f t="shared" si="71"/>
        <v>70.578190524357922</v>
      </c>
    </row>
    <row r="474" spans="1:23" x14ac:dyDescent="0.3">
      <c r="A474">
        <f>DYN_cyclist!A474</f>
        <v>473</v>
      </c>
      <c r="B474">
        <f>DYN_cyclist!D474</f>
        <v>58</v>
      </c>
      <c r="C474">
        <f>DYN_cyclist!E474</f>
        <v>69</v>
      </c>
      <c r="D474">
        <f t="shared" si="63"/>
        <v>68</v>
      </c>
      <c r="E474">
        <f>DYN_cyclist!G474</f>
        <v>67</v>
      </c>
      <c r="F474">
        <f>DYN_cyclist!H474</f>
        <v>54</v>
      </c>
      <c r="G474">
        <f>DYN_cyclist!I474</f>
        <v>68</v>
      </c>
      <c r="H474">
        <f>DYN_cyclist!J474</f>
        <v>71</v>
      </c>
      <c r="I474">
        <f>DYN_cyclist!K474</f>
        <v>70</v>
      </c>
      <c r="J474">
        <f>DYN_cyclist!L474</f>
        <v>54</v>
      </c>
      <c r="K474">
        <f>DYN_cyclist!M474</f>
        <v>59</v>
      </c>
      <c r="L474">
        <f>DYN_cyclist!N474</f>
        <v>68</v>
      </c>
      <c r="M474">
        <f>DYN_cyclist!O474</f>
        <v>69</v>
      </c>
      <c r="N474">
        <f>DYN_cyclist!P474</f>
        <v>64</v>
      </c>
      <c r="O474">
        <f>DYN_cyclist!Q474</f>
        <v>63</v>
      </c>
      <c r="P474" s="7">
        <f t="shared" si="64"/>
        <v>57.722849777224042</v>
      </c>
      <c r="Q474" s="13">
        <f t="shared" si="65"/>
        <v>57.976442316385089</v>
      </c>
      <c r="R474" s="13">
        <f t="shared" si="66"/>
        <v>46.762340169714982</v>
      </c>
      <c r="S474" s="13">
        <f t="shared" si="67"/>
        <v>40.782567554932214</v>
      </c>
      <c r="T474" s="13">
        <f t="shared" si="68"/>
        <v>45.925982097059205</v>
      </c>
      <c r="U474" s="13">
        <f t="shared" si="69"/>
        <v>55.66540674756174</v>
      </c>
      <c r="V474" s="14">
        <f t="shared" si="70"/>
        <v>41.256973749601777</v>
      </c>
      <c r="W474">
        <f t="shared" si="71"/>
        <v>67.732590430269568</v>
      </c>
    </row>
    <row r="475" spans="1:23" x14ac:dyDescent="0.3">
      <c r="A475">
        <f>DYN_cyclist!A475</f>
        <v>474</v>
      </c>
      <c r="B475">
        <f>DYN_cyclist!D475</f>
        <v>72</v>
      </c>
      <c r="C475">
        <f>DYN_cyclist!E475</f>
        <v>68</v>
      </c>
      <c r="D475">
        <f t="shared" si="63"/>
        <v>72</v>
      </c>
      <c r="E475">
        <f>DYN_cyclist!G475</f>
        <v>76</v>
      </c>
      <c r="F475">
        <f>DYN_cyclist!H475</f>
        <v>67</v>
      </c>
      <c r="G475">
        <f>DYN_cyclist!I475</f>
        <v>71</v>
      </c>
      <c r="H475">
        <f>DYN_cyclist!J475</f>
        <v>74</v>
      </c>
      <c r="I475">
        <f>DYN_cyclist!K475</f>
        <v>74</v>
      </c>
      <c r="J475">
        <f>DYN_cyclist!L475</f>
        <v>55</v>
      </c>
      <c r="K475">
        <f>DYN_cyclist!M475</f>
        <v>64</v>
      </c>
      <c r="L475">
        <f>DYN_cyclist!N475</f>
        <v>73</v>
      </c>
      <c r="M475">
        <f>DYN_cyclist!O475</f>
        <v>70</v>
      </c>
      <c r="N475">
        <f>DYN_cyclist!P475</f>
        <v>68</v>
      </c>
      <c r="O475">
        <f>DYN_cyclist!Q475</f>
        <v>69</v>
      </c>
      <c r="P475" s="7">
        <f t="shared" si="64"/>
        <v>70.59078406847145</v>
      </c>
      <c r="Q475" s="13">
        <f t="shared" si="65"/>
        <v>64.750112112496282</v>
      </c>
      <c r="R475" s="13">
        <f t="shared" si="66"/>
        <v>56.208974446931222</v>
      </c>
      <c r="S475" s="13">
        <f t="shared" si="67"/>
        <v>56.347570113343124</v>
      </c>
      <c r="T475" s="13">
        <f t="shared" si="68"/>
        <v>53.853075549933962</v>
      </c>
      <c r="U475" s="13">
        <f t="shared" si="69"/>
        <v>55.347744352908855</v>
      </c>
      <c r="V475" s="14">
        <f t="shared" si="70"/>
        <v>58.345634660719973</v>
      </c>
      <c r="W475">
        <f t="shared" si="71"/>
        <v>74.229658934428485</v>
      </c>
    </row>
    <row r="476" spans="1:23" x14ac:dyDescent="0.3">
      <c r="A476">
        <f>DYN_cyclist!A476</f>
        <v>475</v>
      </c>
      <c r="B476">
        <f>DYN_cyclist!D476</f>
        <v>65</v>
      </c>
      <c r="C476">
        <f>DYN_cyclist!E476</f>
        <v>66</v>
      </c>
      <c r="D476">
        <f t="shared" si="63"/>
        <v>67</v>
      </c>
      <c r="E476">
        <f>DYN_cyclist!G476</f>
        <v>68</v>
      </c>
      <c r="F476">
        <f>DYN_cyclist!H476</f>
        <v>62</v>
      </c>
      <c r="G476">
        <f>DYN_cyclist!I476</f>
        <v>68</v>
      </c>
      <c r="H476">
        <f>DYN_cyclist!J476</f>
        <v>68</v>
      </c>
      <c r="I476">
        <f>DYN_cyclist!K476</f>
        <v>67</v>
      </c>
      <c r="J476">
        <f>DYN_cyclist!L476</f>
        <v>58</v>
      </c>
      <c r="K476">
        <f>DYN_cyclist!M476</f>
        <v>63</v>
      </c>
      <c r="L476">
        <f>DYN_cyclist!N476</f>
        <v>64</v>
      </c>
      <c r="M476">
        <f>DYN_cyclist!O476</f>
        <v>64</v>
      </c>
      <c r="N476">
        <f>DYN_cyclist!P476</f>
        <v>66</v>
      </c>
      <c r="O476">
        <f>DYN_cyclist!Q476</f>
        <v>59</v>
      </c>
      <c r="P476" s="7">
        <f t="shared" si="64"/>
        <v>58.940761170623368</v>
      </c>
      <c r="Q476" s="13">
        <f t="shared" si="65"/>
        <v>56.432066931419328</v>
      </c>
      <c r="R476" s="13">
        <f t="shared" si="66"/>
        <v>49.757420594920397</v>
      </c>
      <c r="S476" s="13">
        <f t="shared" si="67"/>
        <v>47.339356841264404</v>
      </c>
      <c r="T476" s="13">
        <f t="shared" si="68"/>
        <v>49.985611958110894</v>
      </c>
      <c r="U476" s="13">
        <f t="shared" si="69"/>
        <v>51.085714688097504</v>
      </c>
      <c r="V476" s="14">
        <f t="shared" si="70"/>
        <v>48.445792003822874</v>
      </c>
      <c r="W476">
        <f t="shared" si="71"/>
        <v>68.054142542416685</v>
      </c>
    </row>
    <row r="477" spans="1:23" x14ac:dyDescent="0.3">
      <c r="A477">
        <f>DYN_cyclist!A477</f>
        <v>476</v>
      </c>
      <c r="B477">
        <f>DYN_cyclist!D477</f>
        <v>65</v>
      </c>
      <c r="C477">
        <f>DYN_cyclist!E477</f>
        <v>73</v>
      </c>
      <c r="D477">
        <f t="shared" si="63"/>
        <v>68</v>
      </c>
      <c r="E477">
        <f>DYN_cyclist!G477</f>
        <v>63</v>
      </c>
      <c r="F477">
        <f>DYN_cyclist!H477</f>
        <v>70</v>
      </c>
      <c r="G477">
        <f>DYN_cyclist!I477</f>
        <v>68</v>
      </c>
      <c r="H477">
        <f>DYN_cyclist!J477</f>
        <v>67</v>
      </c>
      <c r="I477">
        <f>DYN_cyclist!K477</f>
        <v>72</v>
      </c>
      <c r="J477">
        <f>DYN_cyclist!L477</f>
        <v>55</v>
      </c>
      <c r="K477">
        <f>DYN_cyclist!M477</f>
        <v>57</v>
      </c>
      <c r="L477">
        <f>DYN_cyclist!N477</f>
        <v>61</v>
      </c>
      <c r="M477">
        <f>DYN_cyclist!O477</f>
        <v>66</v>
      </c>
      <c r="N477">
        <f>DYN_cyclist!P477</f>
        <v>71</v>
      </c>
      <c r="O477">
        <f>DYN_cyclist!Q477</f>
        <v>69</v>
      </c>
      <c r="P477" s="7">
        <f t="shared" si="64"/>
        <v>55.346505924892682</v>
      </c>
      <c r="Q477" s="13">
        <f t="shared" si="65"/>
        <v>61.862509578650261</v>
      </c>
      <c r="R477" s="13">
        <f t="shared" si="66"/>
        <v>43.888287838813902</v>
      </c>
      <c r="S477" s="13">
        <f t="shared" si="67"/>
        <v>59.349453516066447</v>
      </c>
      <c r="T477" s="13">
        <f t="shared" si="68"/>
        <v>47.20627369877792</v>
      </c>
      <c r="U477" s="13">
        <f t="shared" si="69"/>
        <v>60.865073907632159</v>
      </c>
      <c r="V477" s="14">
        <f t="shared" si="70"/>
        <v>49.22653128384836</v>
      </c>
      <c r="W477">
        <f t="shared" si="71"/>
        <v>69.898854574297758</v>
      </c>
    </row>
    <row r="478" spans="1:23" x14ac:dyDescent="0.3">
      <c r="A478">
        <f>DYN_cyclist!A478</f>
        <v>477</v>
      </c>
      <c r="B478">
        <f>DYN_cyclist!D478</f>
        <v>70</v>
      </c>
      <c r="C478">
        <f>DYN_cyclist!E478</f>
        <v>62</v>
      </c>
      <c r="D478">
        <f t="shared" si="63"/>
        <v>67</v>
      </c>
      <c r="E478">
        <f>DYN_cyclist!G478</f>
        <v>72</v>
      </c>
      <c r="F478">
        <f>DYN_cyclist!H478</f>
        <v>65</v>
      </c>
      <c r="G478">
        <f>DYN_cyclist!I478</f>
        <v>71</v>
      </c>
      <c r="H478">
        <f>DYN_cyclist!J478</f>
        <v>71</v>
      </c>
      <c r="I478">
        <f>DYN_cyclist!K478</f>
        <v>67</v>
      </c>
      <c r="J478">
        <f>DYN_cyclist!L478</f>
        <v>67</v>
      </c>
      <c r="K478">
        <f>DYN_cyclist!M478</f>
        <v>70</v>
      </c>
      <c r="L478">
        <f>DYN_cyclist!N478</f>
        <v>73</v>
      </c>
      <c r="M478">
        <f>DYN_cyclist!O478</f>
        <v>67</v>
      </c>
      <c r="N478">
        <f>DYN_cyclist!P478</f>
        <v>61</v>
      </c>
      <c r="O478">
        <f>DYN_cyclist!Q478</f>
        <v>67</v>
      </c>
      <c r="P478" s="7">
        <f t="shared" si="64"/>
        <v>65.748063520266513</v>
      </c>
      <c r="Q478" s="13">
        <f t="shared" si="65"/>
        <v>56.732993883911035</v>
      </c>
      <c r="R478" s="13">
        <f t="shared" si="66"/>
        <v>61.099132842739515</v>
      </c>
      <c r="S478" s="13">
        <f t="shared" si="67"/>
        <v>52.528796162751739</v>
      </c>
      <c r="T478" s="13">
        <f t="shared" si="68"/>
        <v>61.591515230743475</v>
      </c>
      <c r="U478" s="13">
        <f t="shared" si="69"/>
        <v>46.747695183740419</v>
      </c>
      <c r="V478" s="14">
        <f t="shared" si="70"/>
        <v>54.846388849952213</v>
      </c>
      <c r="W478">
        <f t="shared" si="71"/>
        <v>71.780783455773161</v>
      </c>
    </row>
    <row r="479" spans="1:23" x14ac:dyDescent="0.3">
      <c r="A479">
        <f>DYN_cyclist!A479</f>
        <v>478</v>
      </c>
      <c r="B479">
        <f>DYN_cyclist!D479</f>
        <v>71</v>
      </c>
      <c r="C479">
        <f>DYN_cyclist!E479</f>
        <v>55</v>
      </c>
      <c r="D479">
        <f t="shared" si="63"/>
        <v>57</v>
      </c>
      <c r="E479">
        <f>DYN_cyclist!G479</f>
        <v>58</v>
      </c>
      <c r="F479">
        <f>DYN_cyclist!H479</f>
        <v>64</v>
      </c>
      <c r="G479">
        <f>DYN_cyclist!I479</f>
        <v>72</v>
      </c>
      <c r="H479">
        <f>DYN_cyclist!J479</f>
        <v>71</v>
      </c>
      <c r="I479">
        <f>DYN_cyclist!K479</f>
        <v>66</v>
      </c>
      <c r="J479">
        <f>DYN_cyclist!L479</f>
        <v>65</v>
      </c>
      <c r="K479">
        <f>DYN_cyclist!M479</f>
        <v>73</v>
      </c>
      <c r="L479">
        <f>DYN_cyclist!N479</f>
        <v>73</v>
      </c>
      <c r="M479">
        <f>DYN_cyclist!O479</f>
        <v>68</v>
      </c>
      <c r="N479">
        <f>DYN_cyclist!P479</f>
        <v>60</v>
      </c>
      <c r="O479">
        <f>DYN_cyclist!Q479</f>
        <v>63</v>
      </c>
      <c r="P479" s="7">
        <f t="shared" si="64"/>
        <v>54.26680284394849</v>
      </c>
      <c r="Q479" s="13">
        <f t="shared" si="65"/>
        <v>46.391770991989915</v>
      </c>
      <c r="R479" s="13">
        <f t="shared" si="66"/>
        <v>64.013800286317789</v>
      </c>
      <c r="S479" s="13">
        <f t="shared" si="67"/>
        <v>49.429452573687755</v>
      </c>
      <c r="T479" s="13">
        <f t="shared" si="68"/>
        <v>58.379173202879407</v>
      </c>
      <c r="U479" s="13">
        <f t="shared" si="69"/>
        <v>38.074272154528124</v>
      </c>
      <c r="V479" s="14">
        <f t="shared" si="70"/>
        <v>54.557443612615479</v>
      </c>
      <c r="W479">
        <f t="shared" si="71"/>
        <v>70.666420277088704</v>
      </c>
    </row>
    <row r="480" spans="1:23" x14ac:dyDescent="0.3">
      <c r="A480">
        <f>DYN_cyclist!A480</f>
        <v>479</v>
      </c>
      <c r="B480">
        <f>DYN_cyclist!D480</f>
        <v>65</v>
      </c>
      <c r="C480">
        <f>DYN_cyclist!E480</f>
        <v>60</v>
      </c>
      <c r="D480">
        <f t="shared" si="63"/>
        <v>61</v>
      </c>
      <c r="E480">
        <f>DYN_cyclist!G480</f>
        <v>62</v>
      </c>
      <c r="F480">
        <f>DYN_cyclist!H480</f>
        <v>59</v>
      </c>
      <c r="G480">
        <f>DYN_cyclist!I480</f>
        <v>60</v>
      </c>
      <c r="H480">
        <f>DYN_cyclist!J480</f>
        <v>65</v>
      </c>
      <c r="I480">
        <f>DYN_cyclist!K480</f>
        <v>65</v>
      </c>
      <c r="J480">
        <f>DYN_cyclist!L480</f>
        <v>58</v>
      </c>
      <c r="K480">
        <f>DYN_cyclist!M480</f>
        <v>61</v>
      </c>
      <c r="L480">
        <f>DYN_cyclist!N480</f>
        <v>64</v>
      </c>
      <c r="M480">
        <f>DYN_cyclist!O480</f>
        <v>69</v>
      </c>
      <c r="N480">
        <f>DYN_cyclist!P480</f>
        <v>62</v>
      </c>
      <c r="O480">
        <f>DYN_cyclist!Q480</f>
        <v>58</v>
      </c>
      <c r="P480" s="7">
        <f t="shared" si="64"/>
        <v>51.870270705976353</v>
      </c>
      <c r="Q480" s="13">
        <f t="shared" si="65"/>
        <v>48.354026829338935</v>
      </c>
      <c r="R480" s="13">
        <f t="shared" si="66"/>
        <v>47.486501736992267</v>
      </c>
      <c r="S480" s="13">
        <f t="shared" si="67"/>
        <v>42.970021461202336</v>
      </c>
      <c r="T480" s="13">
        <f t="shared" si="68"/>
        <v>48.812437905544904</v>
      </c>
      <c r="U480" s="13">
        <f t="shared" si="69"/>
        <v>42.971349657996036</v>
      </c>
      <c r="V480" s="14">
        <f t="shared" si="70"/>
        <v>47.365715641924183</v>
      </c>
      <c r="W480">
        <f t="shared" si="71"/>
        <v>63.778922827240955</v>
      </c>
    </row>
    <row r="481" spans="1:23" x14ac:dyDescent="0.3">
      <c r="A481">
        <f>DYN_cyclist!A481</f>
        <v>480</v>
      </c>
      <c r="B481">
        <f>DYN_cyclist!D481</f>
        <v>67</v>
      </c>
      <c r="C481">
        <f>DYN_cyclist!E481</f>
        <v>63</v>
      </c>
      <c r="D481">
        <f t="shared" si="63"/>
        <v>64</v>
      </c>
      <c r="E481">
        <f>DYN_cyclist!G481</f>
        <v>65</v>
      </c>
      <c r="F481">
        <f>DYN_cyclist!H481</f>
        <v>68</v>
      </c>
      <c r="G481">
        <f>DYN_cyclist!I481</f>
        <v>67</v>
      </c>
      <c r="H481">
        <f>DYN_cyclist!J481</f>
        <v>68</v>
      </c>
      <c r="I481">
        <f>DYN_cyclist!K481</f>
        <v>66</v>
      </c>
      <c r="J481">
        <f>DYN_cyclist!L481</f>
        <v>61</v>
      </c>
      <c r="K481">
        <f>DYN_cyclist!M481</f>
        <v>63</v>
      </c>
      <c r="L481">
        <f>DYN_cyclist!N481</f>
        <v>65</v>
      </c>
      <c r="M481">
        <f>DYN_cyclist!O481</f>
        <v>66</v>
      </c>
      <c r="N481">
        <f>DYN_cyclist!P481</f>
        <v>72</v>
      </c>
      <c r="O481">
        <f>DYN_cyclist!Q481</f>
        <v>70</v>
      </c>
      <c r="P481" s="7">
        <f t="shared" si="64"/>
        <v>56.492055394699427</v>
      </c>
      <c r="Q481" s="13">
        <f t="shared" si="65"/>
        <v>54.099477983960355</v>
      </c>
      <c r="R481" s="13">
        <f t="shared" si="66"/>
        <v>50.470209170421342</v>
      </c>
      <c r="S481" s="13">
        <f t="shared" si="67"/>
        <v>56.291412235462147</v>
      </c>
      <c r="T481" s="13">
        <f t="shared" si="68"/>
        <v>52.762240965755844</v>
      </c>
      <c r="U481" s="13">
        <f t="shared" si="69"/>
        <v>47.186719159080461</v>
      </c>
      <c r="V481" s="14">
        <f t="shared" si="70"/>
        <v>50.628546989487091</v>
      </c>
      <c r="W481">
        <f t="shared" si="71"/>
        <v>66.863543689493298</v>
      </c>
    </row>
    <row r="482" spans="1:23" x14ac:dyDescent="0.3">
      <c r="A482">
        <f>DYN_cyclist!A482</f>
        <v>481</v>
      </c>
      <c r="B482">
        <f>DYN_cyclist!D482</f>
        <v>63</v>
      </c>
      <c r="C482">
        <f>DYN_cyclist!E482</f>
        <v>74</v>
      </c>
      <c r="D482">
        <f t="shared" si="63"/>
        <v>70</v>
      </c>
      <c r="E482">
        <f>DYN_cyclist!G482</f>
        <v>66</v>
      </c>
      <c r="F482">
        <f>DYN_cyclist!H482</f>
        <v>57</v>
      </c>
      <c r="G482">
        <f>DYN_cyclist!I482</f>
        <v>70</v>
      </c>
      <c r="H482">
        <f>DYN_cyclist!J482</f>
        <v>67</v>
      </c>
      <c r="I482">
        <f>DYN_cyclist!K482</f>
        <v>68</v>
      </c>
      <c r="J482">
        <f>DYN_cyclist!L482</f>
        <v>63</v>
      </c>
      <c r="K482">
        <f>DYN_cyclist!M482</f>
        <v>57</v>
      </c>
      <c r="L482">
        <f>DYN_cyclist!N482</f>
        <v>64</v>
      </c>
      <c r="M482">
        <f>DYN_cyclist!O482</f>
        <v>72</v>
      </c>
      <c r="N482">
        <f>DYN_cyclist!P482</f>
        <v>74</v>
      </c>
      <c r="O482">
        <f>DYN_cyclist!Q482</f>
        <v>55</v>
      </c>
      <c r="P482" s="7">
        <f t="shared" si="64"/>
        <v>58.111906176785254</v>
      </c>
      <c r="Q482" s="13">
        <f t="shared" si="65"/>
        <v>61.157489135475366</v>
      </c>
      <c r="R482" s="13">
        <f t="shared" si="66"/>
        <v>44.603387503552824</v>
      </c>
      <c r="S482" s="13">
        <f t="shared" si="67"/>
        <v>42.13504919879405</v>
      </c>
      <c r="T482" s="13">
        <f t="shared" si="68"/>
        <v>54.163033003106335</v>
      </c>
      <c r="U482" s="13">
        <f t="shared" si="69"/>
        <v>62.495828567889212</v>
      </c>
      <c r="V482" s="14">
        <f t="shared" si="70"/>
        <v>47.601974227460978</v>
      </c>
      <c r="W482">
        <f t="shared" si="71"/>
        <v>70.215689044278591</v>
      </c>
    </row>
    <row r="483" spans="1:23" x14ac:dyDescent="0.3">
      <c r="A483">
        <f>DYN_cyclist!A483</f>
        <v>482</v>
      </c>
      <c r="B483">
        <f>DYN_cyclist!D483</f>
        <v>74</v>
      </c>
      <c r="C483">
        <f>DYN_cyclist!E483</f>
        <v>59</v>
      </c>
      <c r="D483">
        <f t="shared" si="63"/>
        <v>63</v>
      </c>
      <c r="E483">
        <f>DYN_cyclist!G483</f>
        <v>66</v>
      </c>
      <c r="F483">
        <f>DYN_cyclist!H483</f>
        <v>72</v>
      </c>
      <c r="G483">
        <f>DYN_cyclist!I483</f>
        <v>75</v>
      </c>
      <c r="H483">
        <f>DYN_cyclist!J483</f>
        <v>72</v>
      </c>
      <c r="I483">
        <f>DYN_cyclist!K483</f>
        <v>79</v>
      </c>
      <c r="J483">
        <f>DYN_cyclist!L483</f>
        <v>66</v>
      </c>
      <c r="K483">
        <f>DYN_cyclist!M483</f>
        <v>82</v>
      </c>
      <c r="L483">
        <f>DYN_cyclist!N483</f>
        <v>80</v>
      </c>
      <c r="M483">
        <f>DYN_cyclist!O483</f>
        <v>61</v>
      </c>
      <c r="N483">
        <f>DYN_cyclist!P483</f>
        <v>63</v>
      </c>
      <c r="O483">
        <f>DYN_cyclist!Q483</f>
        <v>79</v>
      </c>
      <c r="P483" s="7">
        <f t="shared" si="64"/>
        <v>65.100409496079422</v>
      </c>
      <c r="Q483" s="13">
        <f t="shared" si="65"/>
        <v>55.499502701553688</v>
      </c>
      <c r="R483" s="13">
        <f t="shared" si="66"/>
        <v>78.877960581176652</v>
      </c>
      <c r="S483" s="13">
        <f t="shared" si="67"/>
        <v>63.720676127265293</v>
      </c>
      <c r="T483" s="13">
        <f t="shared" si="68"/>
        <v>62.763709051542939</v>
      </c>
      <c r="U483" s="13">
        <f t="shared" si="69"/>
        <v>44.003367117975507</v>
      </c>
      <c r="V483" s="14">
        <f t="shared" si="70"/>
        <v>59.191842561325259</v>
      </c>
      <c r="W483">
        <f t="shared" si="71"/>
        <v>77.925655419210301</v>
      </c>
    </row>
    <row r="484" spans="1:23" x14ac:dyDescent="0.3">
      <c r="A484">
        <f>DYN_cyclist!A484</f>
        <v>483</v>
      </c>
      <c r="B484">
        <f>DYN_cyclist!D484</f>
        <v>68</v>
      </c>
      <c r="C484">
        <f>DYN_cyclist!E484</f>
        <v>63</v>
      </c>
      <c r="D484">
        <f t="shared" si="63"/>
        <v>65</v>
      </c>
      <c r="E484">
        <f>DYN_cyclist!G484</f>
        <v>67</v>
      </c>
      <c r="F484">
        <f>DYN_cyclist!H484</f>
        <v>68</v>
      </c>
      <c r="G484">
        <f>DYN_cyclist!I484</f>
        <v>67</v>
      </c>
      <c r="H484">
        <f>DYN_cyclist!J484</f>
        <v>70</v>
      </c>
      <c r="I484">
        <f>DYN_cyclist!K484</f>
        <v>65</v>
      </c>
      <c r="J484">
        <f>DYN_cyclist!L484</f>
        <v>57</v>
      </c>
      <c r="K484">
        <f>DYN_cyclist!M484</f>
        <v>62</v>
      </c>
      <c r="L484">
        <f>DYN_cyclist!N484</f>
        <v>63</v>
      </c>
      <c r="M484">
        <f>DYN_cyclist!O484</f>
        <v>64</v>
      </c>
      <c r="N484">
        <f>DYN_cyclist!P484</f>
        <v>64</v>
      </c>
      <c r="O484">
        <f>DYN_cyclist!Q484</f>
        <v>67</v>
      </c>
      <c r="P484" s="7">
        <f t="shared" si="64"/>
        <v>57.989986701155189</v>
      </c>
      <c r="Q484" s="13">
        <f t="shared" si="65"/>
        <v>55.127166357692431</v>
      </c>
      <c r="R484" s="13">
        <f t="shared" si="66"/>
        <v>49.033909021491283</v>
      </c>
      <c r="S484" s="13">
        <f t="shared" si="67"/>
        <v>55.756866767530632</v>
      </c>
      <c r="T484" s="13">
        <f t="shared" si="68"/>
        <v>49.819694117296919</v>
      </c>
      <c r="U484" s="13">
        <f t="shared" si="69"/>
        <v>47.118914415352378</v>
      </c>
      <c r="V484" s="14">
        <f t="shared" si="70"/>
        <v>51.718599522140806</v>
      </c>
      <c r="W484">
        <f t="shared" si="71"/>
        <v>67.551442745701479</v>
      </c>
    </row>
    <row r="485" spans="1:23" x14ac:dyDescent="0.3">
      <c r="A485">
        <f>DYN_cyclist!A485</f>
        <v>484</v>
      </c>
      <c r="B485">
        <f>DYN_cyclist!D485</f>
        <v>69</v>
      </c>
      <c r="C485">
        <f>DYN_cyclist!E485</f>
        <v>68</v>
      </c>
      <c r="D485">
        <f t="shared" si="63"/>
        <v>68</v>
      </c>
      <c r="E485">
        <f>DYN_cyclist!G485</f>
        <v>67</v>
      </c>
      <c r="F485">
        <f>DYN_cyclist!H485</f>
        <v>66</v>
      </c>
      <c r="G485">
        <f>DYN_cyclist!I485</f>
        <v>70</v>
      </c>
      <c r="H485">
        <f>DYN_cyclist!J485</f>
        <v>69</v>
      </c>
      <c r="I485">
        <f>DYN_cyclist!K485</f>
        <v>69</v>
      </c>
      <c r="J485">
        <f>DYN_cyclist!L485</f>
        <v>61</v>
      </c>
      <c r="K485">
        <f>DYN_cyclist!M485</f>
        <v>63</v>
      </c>
      <c r="L485">
        <f>DYN_cyclist!N485</f>
        <v>67</v>
      </c>
      <c r="M485">
        <f>DYN_cyclist!O485</f>
        <v>66</v>
      </c>
      <c r="N485">
        <f>DYN_cyclist!P485</f>
        <v>66</v>
      </c>
      <c r="O485">
        <f>DYN_cyclist!Q485</f>
        <v>66</v>
      </c>
      <c r="P485" s="7">
        <f t="shared" si="64"/>
        <v>60.291747424872362</v>
      </c>
      <c r="Q485" s="13">
        <f t="shared" si="65"/>
        <v>58.91884595908796</v>
      </c>
      <c r="R485" s="13">
        <f t="shared" si="66"/>
        <v>51.945778830728848</v>
      </c>
      <c r="S485" s="13">
        <f t="shared" si="67"/>
        <v>53.683679605967903</v>
      </c>
      <c r="T485" s="13">
        <f t="shared" si="68"/>
        <v>54.568249923922544</v>
      </c>
      <c r="U485" s="13">
        <f t="shared" si="69"/>
        <v>54.136940197193525</v>
      </c>
      <c r="V485" s="14">
        <f t="shared" si="70"/>
        <v>53.700168397578842</v>
      </c>
      <c r="W485">
        <f t="shared" si="71"/>
        <v>68.95080279364403</v>
      </c>
    </row>
    <row r="486" spans="1:23" x14ac:dyDescent="0.3">
      <c r="A486">
        <f>DYN_cyclist!A486</f>
        <v>485</v>
      </c>
      <c r="B486">
        <f>DYN_cyclist!D486</f>
        <v>69</v>
      </c>
      <c r="C486">
        <f>DYN_cyclist!E486</f>
        <v>64</v>
      </c>
      <c r="D486">
        <f t="shared" si="63"/>
        <v>62</v>
      </c>
      <c r="E486">
        <f>DYN_cyclist!G486</f>
        <v>59</v>
      </c>
      <c r="F486">
        <f>DYN_cyclist!H486</f>
        <v>72</v>
      </c>
      <c r="G486">
        <f>DYN_cyclist!I486</f>
        <v>68</v>
      </c>
      <c r="H486">
        <f>DYN_cyclist!J486</f>
        <v>73</v>
      </c>
      <c r="I486">
        <f>DYN_cyclist!K486</f>
        <v>66</v>
      </c>
      <c r="J486">
        <f>DYN_cyclist!L486</f>
        <v>60</v>
      </c>
      <c r="K486">
        <f>DYN_cyclist!M486</f>
        <v>64</v>
      </c>
      <c r="L486">
        <f>DYN_cyclist!N486</f>
        <v>58</v>
      </c>
      <c r="M486">
        <f>DYN_cyclist!O486</f>
        <v>70</v>
      </c>
      <c r="N486">
        <f>DYN_cyclist!P486</f>
        <v>62</v>
      </c>
      <c r="O486">
        <f>DYN_cyclist!Q486</f>
        <v>74</v>
      </c>
      <c r="P486" s="7">
        <f t="shared" si="64"/>
        <v>52.429175249522629</v>
      </c>
      <c r="Q486" s="13">
        <f t="shared" si="65"/>
        <v>54.286721421066304</v>
      </c>
      <c r="R486" s="13">
        <f t="shared" si="66"/>
        <v>49.306906437726774</v>
      </c>
      <c r="S486" s="13">
        <f t="shared" si="67"/>
        <v>62.538619105991827</v>
      </c>
      <c r="T486" s="13">
        <f t="shared" si="68"/>
        <v>51.405586586559025</v>
      </c>
      <c r="U486" s="13">
        <f t="shared" si="69"/>
        <v>48.206812689477864</v>
      </c>
      <c r="V486" s="14">
        <f t="shared" si="70"/>
        <v>53.225261102261868</v>
      </c>
      <c r="W486">
        <f t="shared" si="71"/>
        <v>69.616033849884232</v>
      </c>
    </row>
    <row r="487" spans="1:23" x14ac:dyDescent="0.3">
      <c r="A487">
        <f>DYN_cyclist!A487</f>
        <v>486</v>
      </c>
      <c r="B487">
        <f>DYN_cyclist!D487</f>
        <v>58</v>
      </c>
      <c r="C487">
        <f>DYN_cyclist!E487</f>
        <v>67</v>
      </c>
      <c r="D487">
        <f t="shared" si="63"/>
        <v>66</v>
      </c>
      <c r="E487">
        <f>DYN_cyclist!G487</f>
        <v>65</v>
      </c>
      <c r="F487">
        <f>DYN_cyclist!H487</f>
        <v>56</v>
      </c>
      <c r="G487">
        <f>DYN_cyclist!I487</f>
        <v>57</v>
      </c>
      <c r="H487">
        <f>DYN_cyclist!J487</f>
        <v>58</v>
      </c>
      <c r="I487">
        <f>DYN_cyclist!K487</f>
        <v>56</v>
      </c>
      <c r="J487">
        <f>DYN_cyclist!L487</f>
        <v>47</v>
      </c>
      <c r="K487">
        <f>DYN_cyclist!M487</f>
        <v>52</v>
      </c>
      <c r="L487">
        <f>DYN_cyclist!N487</f>
        <v>56</v>
      </c>
      <c r="M487">
        <f>DYN_cyclist!O487</f>
        <v>60</v>
      </c>
      <c r="N487">
        <f>DYN_cyclist!P487</f>
        <v>73</v>
      </c>
      <c r="O487">
        <f>DYN_cyclist!Q487</f>
        <v>56</v>
      </c>
      <c r="P487" s="7">
        <f t="shared" si="64"/>
        <v>50.936031873891203</v>
      </c>
      <c r="Q487" s="13">
        <f t="shared" si="65"/>
        <v>51.669290309765685</v>
      </c>
      <c r="R487" s="13">
        <f t="shared" si="66"/>
        <v>36.190319467614643</v>
      </c>
      <c r="S487" s="13">
        <f t="shared" si="67"/>
        <v>39.749831321575684</v>
      </c>
      <c r="T487" s="13">
        <f t="shared" si="68"/>
        <v>37.433539972842766</v>
      </c>
      <c r="U487" s="13">
        <f t="shared" si="69"/>
        <v>50.927699291052988</v>
      </c>
      <c r="V487" s="14">
        <f t="shared" si="70"/>
        <v>39.693001146862052</v>
      </c>
      <c r="W487">
        <f t="shared" si="71"/>
        <v>63.899474967203282</v>
      </c>
    </row>
    <row r="488" spans="1:23" x14ac:dyDescent="0.3">
      <c r="A488">
        <f>DYN_cyclist!A488</f>
        <v>487</v>
      </c>
      <c r="B488">
        <f>DYN_cyclist!D488</f>
        <v>65</v>
      </c>
      <c r="C488">
        <f>DYN_cyclist!E488</f>
        <v>66</v>
      </c>
      <c r="D488">
        <f t="shared" si="63"/>
        <v>67</v>
      </c>
      <c r="E488">
        <f>DYN_cyclist!G488</f>
        <v>68</v>
      </c>
      <c r="F488">
        <f>DYN_cyclist!H488</f>
        <v>58</v>
      </c>
      <c r="G488">
        <f>DYN_cyclist!I488</f>
        <v>68</v>
      </c>
      <c r="H488">
        <f>DYN_cyclist!J488</f>
        <v>69</v>
      </c>
      <c r="I488">
        <f>DYN_cyclist!K488</f>
        <v>67</v>
      </c>
      <c r="J488">
        <f>DYN_cyclist!L488</f>
        <v>59</v>
      </c>
      <c r="K488">
        <f>DYN_cyclist!M488</f>
        <v>67</v>
      </c>
      <c r="L488">
        <f>DYN_cyclist!N488</f>
        <v>71</v>
      </c>
      <c r="M488">
        <f>DYN_cyclist!O488</f>
        <v>70</v>
      </c>
      <c r="N488">
        <f>DYN_cyclist!P488</f>
        <v>68</v>
      </c>
      <c r="O488">
        <f>DYN_cyclist!Q488</f>
        <v>58</v>
      </c>
      <c r="P488" s="7">
        <f t="shared" si="64"/>
        <v>60.909686661881615</v>
      </c>
      <c r="Q488" s="13">
        <f t="shared" si="65"/>
        <v>56.187495657842611</v>
      </c>
      <c r="R488" s="13">
        <f t="shared" si="66"/>
        <v>56.229534778655228</v>
      </c>
      <c r="S488" s="13">
        <f t="shared" si="67"/>
        <v>43.120693914663185</v>
      </c>
      <c r="T488" s="13">
        <f t="shared" si="68"/>
        <v>52.495332024329905</v>
      </c>
      <c r="U488" s="13">
        <f t="shared" si="69"/>
        <v>51.61364283216961</v>
      </c>
      <c r="V488" s="14">
        <f t="shared" si="70"/>
        <v>48.788722873526602</v>
      </c>
      <c r="W488">
        <f t="shared" si="71"/>
        <v>69.013771443977419</v>
      </c>
    </row>
    <row r="489" spans="1:23" x14ac:dyDescent="0.3">
      <c r="A489">
        <f>DYN_cyclist!A489</f>
        <v>488</v>
      </c>
      <c r="B489">
        <f>DYN_cyclist!D489</f>
        <v>68</v>
      </c>
      <c r="C489">
        <f>DYN_cyclist!E489</f>
        <v>61</v>
      </c>
      <c r="D489">
        <f t="shared" si="63"/>
        <v>65</v>
      </c>
      <c r="E489">
        <f>DYN_cyclist!G489</f>
        <v>69</v>
      </c>
      <c r="F489">
        <f>DYN_cyclist!H489</f>
        <v>58</v>
      </c>
      <c r="G489">
        <f>DYN_cyclist!I489</f>
        <v>69</v>
      </c>
      <c r="H489">
        <f>DYN_cyclist!J489</f>
        <v>70</v>
      </c>
      <c r="I489">
        <f>DYN_cyclist!K489</f>
        <v>65</v>
      </c>
      <c r="J489">
        <f>DYN_cyclist!L489</f>
        <v>63</v>
      </c>
      <c r="K489">
        <f>DYN_cyclist!M489</f>
        <v>65</v>
      </c>
      <c r="L489">
        <f>DYN_cyclist!N489</f>
        <v>67</v>
      </c>
      <c r="M489">
        <f>DYN_cyclist!O489</f>
        <v>68</v>
      </c>
      <c r="N489">
        <f>DYN_cyclist!P489</f>
        <v>65</v>
      </c>
      <c r="O489">
        <f>DYN_cyclist!Q489</f>
        <v>57</v>
      </c>
      <c r="P489" s="7">
        <f t="shared" si="64"/>
        <v>60.43893927763709</v>
      </c>
      <c r="Q489" s="13">
        <f t="shared" si="65"/>
        <v>52.847604186002918</v>
      </c>
      <c r="R489" s="13">
        <f t="shared" si="66"/>
        <v>53.208302554178019</v>
      </c>
      <c r="S489" s="13">
        <f t="shared" si="67"/>
        <v>42.498302937939208</v>
      </c>
      <c r="T489" s="13">
        <f t="shared" si="68"/>
        <v>55.75951742117892</v>
      </c>
      <c r="U489" s="13">
        <f t="shared" si="69"/>
        <v>44.93353597670513</v>
      </c>
      <c r="V489" s="14">
        <f t="shared" si="70"/>
        <v>51.837534182860786</v>
      </c>
      <c r="W489">
        <f t="shared" si="71"/>
        <v>68.729777085229784</v>
      </c>
    </row>
    <row r="490" spans="1:23" x14ac:dyDescent="0.3">
      <c r="A490">
        <f>DYN_cyclist!A490</f>
        <v>489</v>
      </c>
      <c r="B490">
        <f>DYN_cyclist!D490</f>
        <v>64</v>
      </c>
      <c r="C490">
        <f>DYN_cyclist!E490</f>
        <v>58</v>
      </c>
      <c r="D490">
        <f t="shared" si="63"/>
        <v>62</v>
      </c>
      <c r="E490">
        <f>DYN_cyclist!G490</f>
        <v>65</v>
      </c>
      <c r="F490">
        <f>DYN_cyclist!H490</f>
        <v>58</v>
      </c>
      <c r="G490">
        <f>DYN_cyclist!I490</f>
        <v>65</v>
      </c>
      <c r="H490">
        <f>DYN_cyclist!J490</f>
        <v>65</v>
      </c>
      <c r="I490">
        <f>DYN_cyclist!K490</f>
        <v>61</v>
      </c>
      <c r="J490">
        <f>DYN_cyclist!L490</f>
        <v>58</v>
      </c>
      <c r="K490">
        <f>DYN_cyclist!M490</f>
        <v>65</v>
      </c>
      <c r="L490">
        <f>DYN_cyclist!N490</f>
        <v>67</v>
      </c>
      <c r="M490">
        <f>DYN_cyclist!O490</f>
        <v>64</v>
      </c>
      <c r="N490">
        <f>DYN_cyclist!P490</f>
        <v>60</v>
      </c>
      <c r="O490">
        <f>DYN_cyclist!Q490</f>
        <v>62</v>
      </c>
      <c r="P490" s="7">
        <f t="shared" si="64"/>
        <v>54.836912132825944</v>
      </c>
      <c r="Q490" s="13">
        <f t="shared" si="65"/>
        <v>47.736323810264423</v>
      </c>
      <c r="R490" s="13">
        <f t="shared" si="66"/>
        <v>52.120144431920082</v>
      </c>
      <c r="S490" s="13">
        <f t="shared" si="67"/>
        <v>42.741462468664061</v>
      </c>
      <c r="T490" s="13">
        <f t="shared" si="68"/>
        <v>49.133804167333196</v>
      </c>
      <c r="U490" s="13">
        <f t="shared" si="69"/>
        <v>40.646975107105987</v>
      </c>
      <c r="V490" s="14">
        <f t="shared" si="70"/>
        <v>45.996849920356802</v>
      </c>
      <c r="W490">
        <f t="shared" si="71"/>
        <v>65.614709684591958</v>
      </c>
    </row>
    <row r="491" spans="1:23" x14ac:dyDescent="0.3">
      <c r="A491">
        <f>DYN_cyclist!A491</f>
        <v>490</v>
      </c>
      <c r="B491">
        <f>DYN_cyclist!D491</f>
        <v>68</v>
      </c>
      <c r="C491">
        <f>DYN_cyclist!E491</f>
        <v>80</v>
      </c>
      <c r="D491">
        <f t="shared" si="63"/>
        <v>77</v>
      </c>
      <c r="E491">
        <f>DYN_cyclist!G491</f>
        <v>74</v>
      </c>
      <c r="F491">
        <f>DYN_cyclist!H491</f>
        <v>69</v>
      </c>
      <c r="G491">
        <f>DYN_cyclist!I491</f>
        <v>79</v>
      </c>
      <c r="H491">
        <f>DYN_cyclist!J491</f>
        <v>77</v>
      </c>
      <c r="I491">
        <f>DYN_cyclist!K491</f>
        <v>78</v>
      </c>
      <c r="J491">
        <f>DYN_cyclist!L491</f>
        <v>51</v>
      </c>
      <c r="K491">
        <f>DYN_cyclist!M491</f>
        <v>64</v>
      </c>
      <c r="L491">
        <f>DYN_cyclist!N491</f>
        <v>73</v>
      </c>
      <c r="M491">
        <f>DYN_cyclist!O491</f>
        <v>79</v>
      </c>
      <c r="N491">
        <f>DYN_cyclist!P491</f>
        <v>72</v>
      </c>
      <c r="O491">
        <f>DYN_cyclist!Q491</f>
        <v>73</v>
      </c>
      <c r="P491" s="7">
        <f t="shared" si="64"/>
        <v>71.944485128857949</v>
      </c>
      <c r="Q491" s="13">
        <f t="shared" si="65"/>
        <v>75.690743785851453</v>
      </c>
      <c r="R491" s="13">
        <f t="shared" si="66"/>
        <v>56.162326935206885</v>
      </c>
      <c r="S491" s="13">
        <f t="shared" si="67"/>
        <v>61.377869944377565</v>
      </c>
      <c r="T491" s="13">
        <f t="shared" si="68"/>
        <v>51.338290952921263</v>
      </c>
      <c r="U491" s="13">
        <f t="shared" si="69"/>
        <v>73.792031441524358</v>
      </c>
      <c r="V491" s="14">
        <f t="shared" si="70"/>
        <v>55.732553392800249</v>
      </c>
      <c r="W491">
        <f t="shared" si="71"/>
        <v>77.258314065044843</v>
      </c>
    </row>
    <row r="492" spans="1:23" x14ac:dyDescent="0.3">
      <c r="A492">
        <f>DYN_cyclist!A492</f>
        <v>491</v>
      </c>
      <c r="B492">
        <f>DYN_cyclist!D492</f>
        <v>78</v>
      </c>
      <c r="C492">
        <f>DYN_cyclist!E492</f>
        <v>66</v>
      </c>
      <c r="D492">
        <f t="shared" si="63"/>
        <v>68</v>
      </c>
      <c r="E492">
        <f>DYN_cyclist!G492</f>
        <v>70</v>
      </c>
      <c r="F492">
        <f>DYN_cyclist!H492</f>
        <v>78</v>
      </c>
      <c r="G492">
        <f>DYN_cyclist!I492</f>
        <v>75</v>
      </c>
      <c r="H492">
        <f>DYN_cyclist!J492</f>
        <v>78</v>
      </c>
      <c r="I492">
        <f>DYN_cyclist!K492</f>
        <v>74</v>
      </c>
      <c r="J492">
        <f>DYN_cyclist!L492</f>
        <v>60</v>
      </c>
      <c r="K492">
        <f>DYN_cyclist!M492</f>
        <v>73</v>
      </c>
      <c r="L492">
        <f>DYN_cyclist!N492</f>
        <v>73</v>
      </c>
      <c r="M492">
        <f>DYN_cyclist!O492</f>
        <v>71</v>
      </c>
      <c r="N492">
        <f>DYN_cyclist!P492</f>
        <v>63</v>
      </c>
      <c r="O492">
        <f>DYN_cyclist!Q492</f>
        <v>79</v>
      </c>
      <c r="P492" s="7">
        <f t="shared" si="64"/>
        <v>68.717617193699979</v>
      </c>
      <c r="Q492" s="13">
        <f t="shared" si="65"/>
        <v>63.97695226245763</v>
      </c>
      <c r="R492" s="13">
        <f t="shared" si="66"/>
        <v>67.606362710784836</v>
      </c>
      <c r="S492" s="13">
        <f t="shared" si="67"/>
        <v>72.842531317526394</v>
      </c>
      <c r="T492" s="13">
        <f t="shared" si="68"/>
        <v>59.616348221201235</v>
      </c>
      <c r="U492" s="13">
        <f t="shared" si="69"/>
        <v>52.757536313100537</v>
      </c>
      <c r="V492" s="14">
        <f t="shared" si="70"/>
        <v>66.346835361580119</v>
      </c>
      <c r="W492">
        <f t="shared" si="71"/>
        <v>75.592900702329189</v>
      </c>
    </row>
    <row r="493" spans="1:23" x14ac:dyDescent="0.3">
      <c r="A493">
        <f>DYN_cyclist!A493</f>
        <v>492</v>
      </c>
      <c r="B493">
        <f>DYN_cyclist!D493</f>
        <v>60</v>
      </c>
      <c r="C493">
        <f>DYN_cyclist!E493</f>
        <v>46</v>
      </c>
      <c r="D493">
        <f t="shared" si="63"/>
        <v>49</v>
      </c>
      <c r="E493">
        <f>DYN_cyclist!G493</f>
        <v>52</v>
      </c>
      <c r="F493">
        <f>DYN_cyclist!H493</f>
        <v>46</v>
      </c>
      <c r="G493">
        <f>DYN_cyclist!I493</f>
        <v>55</v>
      </c>
      <c r="H493">
        <f>DYN_cyclist!J493</f>
        <v>49</v>
      </c>
      <c r="I493">
        <f>DYN_cyclist!K493</f>
        <v>59</v>
      </c>
      <c r="J493">
        <f>DYN_cyclist!L493</f>
        <v>50</v>
      </c>
      <c r="K493">
        <f>DYN_cyclist!M493</f>
        <v>63</v>
      </c>
      <c r="L493">
        <f>DYN_cyclist!N493</f>
        <v>58</v>
      </c>
      <c r="M493">
        <f>DYN_cyclist!O493</f>
        <v>53</v>
      </c>
      <c r="N493">
        <f>DYN_cyclist!P493</f>
        <v>48</v>
      </c>
      <c r="O493">
        <f>DYN_cyclist!Q493</f>
        <v>50</v>
      </c>
      <c r="P493" s="7">
        <f t="shared" si="64"/>
        <v>38.848332866564647</v>
      </c>
      <c r="Q493" s="13">
        <f t="shared" si="65"/>
        <v>30.940239881886065</v>
      </c>
      <c r="R493" s="13">
        <f t="shared" si="66"/>
        <v>45.318852077118798</v>
      </c>
      <c r="S493" s="13">
        <f t="shared" si="67"/>
        <v>26.964567208902533</v>
      </c>
      <c r="T493" s="13">
        <f t="shared" si="68"/>
        <v>37.198066519595983</v>
      </c>
      <c r="U493" s="13">
        <f t="shared" si="69"/>
        <v>26.123923888772971</v>
      </c>
      <c r="V493" s="14">
        <f t="shared" si="70"/>
        <v>38.155995380694485</v>
      </c>
      <c r="W493">
        <f t="shared" si="71"/>
        <v>59.212036140277199</v>
      </c>
    </row>
    <row r="494" spans="1:23" x14ac:dyDescent="0.3">
      <c r="A494">
        <f>DYN_cyclist!A494</f>
        <v>493</v>
      </c>
      <c r="B494">
        <f>DYN_cyclist!D494</f>
        <v>65</v>
      </c>
      <c r="C494">
        <f>DYN_cyclist!E494</f>
        <v>57</v>
      </c>
      <c r="D494">
        <f t="shared" si="63"/>
        <v>57</v>
      </c>
      <c r="E494">
        <f>DYN_cyclist!G494</f>
        <v>56</v>
      </c>
      <c r="F494">
        <f>DYN_cyclist!H494</f>
        <v>63</v>
      </c>
      <c r="G494">
        <f>DYN_cyclist!I494</f>
        <v>62</v>
      </c>
      <c r="H494">
        <f>DYN_cyclist!J494</f>
        <v>64</v>
      </c>
      <c r="I494">
        <f>DYN_cyclist!K494</f>
        <v>61</v>
      </c>
      <c r="J494">
        <f>DYN_cyclist!L494</f>
        <v>58</v>
      </c>
      <c r="K494">
        <f>DYN_cyclist!M494</f>
        <v>68</v>
      </c>
      <c r="L494">
        <f>DYN_cyclist!N494</f>
        <v>65</v>
      </c>
      <c r="M494">
        <f>DYN_cyclist!O494</f>
        <v>56</v>
      </c>
      <c r="N494">
        <f>DYN_cyclist!P494</f>
        <v>59</v>
      </c>
      <c r="O494">
        <f>DYN_cyclist!Q494</f>
        <v>60</v>
      </c>
      <c r="P494" s="7">
        <f t="shared" si="64"/>
        <v>48.199852808060562</v>
      </c>
      <c r="Q494" s="13">
        <f t="shared" si="65"/>
        <v>44.451609644544845</v>
      </c>
      <c r="R494" s="13">
        <f t="shared" si="66"/>
        <v>54.124250318004478</v>
      </c>
      <c r="S494" s="13">
        <f t="shared" si="67"/>
        <v>47.105034142821907</v>
      </c>
      <c r="T494" s="13">
        <f t="shared" si="68"/>
        <v>47.506823649857701</v>
      </c>
      <c r="U494" s="13">
        <f t="shared" si="69"/>
        <v>39.034896553672276</v>
      </c>
      <c r="V494" s="14">
        <f t="shared" si="70"/>
        <v>46.08938929595412</v>
      </c>
      <c r="W494">
        <f t="shared" si="71"/>
        <v>64.880505656882505</v>
      </c>
    </row>
    <row r="495" spans="1:23" x14ac:dyDescent="0.3">
      <c r="A495">
        <f>DYN_cyclist!A495</f>
        <v>494</v>
      </c>
      <c r="B495">
        <f>DYN_cyclist!D495</f>
        <v>71</v>
      </c>
      <c r="C495">
        <f>DYN_cyclist!E495</f>
        <v>64</v>
      </c>
      <c r="D495">
        <f t="shared" si="63"/>
        <v>68</v>
      </c>
      <c r="E495">
        <f>DYN_cyclist!G495</f>
        <v>71</v>
      </c>
      <c r="F495">
        <f>DYN_cyclist!H495</f>
        <v>64</v>
      </c>
      <c r="G495">
        <f>DYN_cyclist!I495</f>
        <v>69</v>
      </c>
      <c r="H495">
        <f>DYN_cyclist!J495</f>
        <v>71</v>
      </c>
      <c r="I495">
        <f>DYN_cyclist!K495</f>
        <v>65</v>
      </c>
      <c r="J495">
        <f>DYN_cyclist!L495</f>
        <v>70</v>
      </c>
      <c r="K495">
        <f>DYN_cyclist!M495</f>
        <v>70</v>
      </c>
      <c r="L495">
        <f>DYN_cyclist!N495</f>
        <v>73</v>
      </c>
      <c r="M495">
        <f>DYN_cyclist!O495</f>
        <v>69</v>
      </c>
      <c r="N495">
        <f>DYN_cyclist!P495</f>
        <v>64</v>
      </c>
      <c r="O495">
        <f>DYN_cyclist!Q495</f>
        <v>65</v>
      </c>
      <c r="P495" s="7">
        <f t="shared" si="64"/>
        <v>65.499880879186364</v>
      </c>
      <c r="Q495" s="13">
        <f t="shared" si="65"/>
        <v>57.369757082942677</v>
      </c>
      <c r="R495" s="13">
        <f t="shared" si="66"/>
        <v>61.265896176700579</v>
      </c>
      <c r="S495" s="13">
        <f t="shared" si="67"/>
        <v>51.115719097525151</v>
      </c>
      <c r="T495" s="13">
        <f t="shared" si="68"/>
        <v>64.712899919272331</v>
      </c>
      <c r="U495" s="13">
        <f t="shared" si="69"/>
        <v>49.227243377187349</v>
      </c>
      <c r="V495" s="14">
        <f t="shared" si="70"/>
        <v>56.374249792927685</v>
      </c>
      <c r="W495">
        <f t="shared" si="71"/>
        <v>71.939971300364334</v>
      </c>
    </row>
    <row r="496" spans="1:23" x14ac:dyDescent="0.3">
      <c r="A496">
        <f>DYN_cyclist!A496</f>
        <v>495</v>
      </c>
      <c r="B496">
        <f>DYN_cyclist!D496</f>
        <v>66</v>
      </c>
      <c r="C496">
        <f>DYN_cyclist!E496</f>
        <v>73</v>
      </c>
      <c r="D496">
        <f t="shared" si="63"/>
        <v>72</v>
      </c>
      <c r="E496">
        <f>DYN_cyclist!G496</f>
        <v>70</v>
      </c>
      <c r="F496">
        <f>DYN_cyclist!H496</f>
        <v>71</v>
      </c>
      <c r="G496">
        <f>DYN_cyclist!I496</f>
        <v>73</v>
      </c>
      <c r="H496">
        <f>DYN_cyclist!J496</f>
        <v>72</v>
      </c>
      <c r="I496">
        <f>DYN_cyclist!K496</f>
        <v>73</v>
      </c>
      <c r="J496">
        <f>DYN_cyclist!L496</f>
        <v>55</v>
      </c>
      <c r="K496">
        <f>DYN_cyclist!M496</f>
        <v>57</v>
      </c>
      <c r="L496">
        <f>DYN_cyclist!N496</f>
        <v>64</v>
      </c>
      <c r="M496">
        <f>DYN_cyclist!O496</f>
        <v>62</v>
      </c>
      <c r="N496">
        <f>DYN_cyclist!P496</f>
        <v>69</v>
      </c>
      <c r="O496">
        <f>DYN_cyclist!Q496</f>
        <v>70</v>
      </c>
      <c r="P496" s="7">
        <f t="shared" si="64"/>
        <v>62.425486328733363</v>
      </c>
      <c r="Q496" s="13">
        <f t="shared" si="65"/>
        <v>66.116671042715126</v>
      </c>
      <c r="R496" s="13">
        <f t="shared" si="66"/>
        <v>45.492670315069454</v>
      </c>
      <c r="S496" s="13">
        <f t="shared" si="67"/>
        <v>61.470127493530342</v>
      </c>
      <c r="T496" s="13">
        <f t="shared" si="68"/>
        <v>49.017973446922483</v>
      </c>
      <c r="U496" s="13">
        <f t="shared" si="69"/>
        <v>61.546456794036118</v>
      </c>
      <c r="V496" s="14">
        <f t="shared" si="70"/>
        <v>50.87852280981204</v>
      </c>
      <c r="W496">
        <f t="shared" si="71"/>
        <v>72.02396986714885</v>
      </c>
    </row>
    <row r="497" spans="1:23" x14ac:dyDescent="0.3">
      <c r="A497">
        <f>DYN_cyclist!A497</f>
        <v>496</v>
      </c>
      <c r="B497">
        <f>DYN_cyclist!D497</f>
        <v>67</v>
      </c>
      <c r="C497">
        <f>DYN_cyclist!E497</f>
        <v>48</v>
      </c>
      <c r="D497">
        <f t="shared" si="63"/>
        <v>52</v>
      </c>
      <c r="E497">
        <f>DYN_cyclist!G497</f>
        <v>55</v>
      </c>
      <c r="F497">
        <f>DYN_cyclist!H497</f>
        <v>53</v>
      </c>
      <c r="G497">
        <f>DYN_cyclist!I497</f>
        <v>60</v>
      </c>
      <c r="H497">
        <f>DYN_cyclist!J497</f>
        <v>57</v>
      </c>
      <c r="I497">
        <f>DYN_cyclist!K497</f>
        <v>61</v>
      </c>
      <c r="J497">
        <f>DYN_cyclist!L497</f>
        <v>48</v>
      </c>
      <c r="K497">
        <f>DYN_cyclist!M497</f>
        <v>72</v>
      </c>
      <c r="L497">
        <f>DYN_cyclist!N497</f>
        <v>67</v>
      </c>
      <c r="M497">
        <f>DYN_cyclist!O497</f>
        <v>60</v>
      </c>
      <c r="N497">
        <f>DYN_cyclist!P497</f>
        <v>53</v>
      </c>
      <c r="O497">
        <f>DYN_cyclist!Q497</f>
        <v>53</v>
      </c>
      <c r="P497" s="7">
        <f t="shared" si="64"/>
        <v>46.556013011741442</v>
      </c>
      <c r="Q497" s="13">
        <f t="shared" si="65"/>
        <v>35.843390162729428</v>
      </c>
      <c r="R497" s="13">
        <f t="shared" si="66"/>
        <v>58.852617262620242</v>
      </c>
      <c r="S497" s="13">
        <f t="shared" si="67"/>
        <v>34.357157609155792</v>
      </c>
      <c r="T497" s="13">
        <f t="shared" si="68"/>
        <v>41.016491294432768</v>
      </c>
      <c r="U497" s="13">
        <f t="shared" si="69"/>
        <v>29.163737224921331</v>
      </c>
      <c r="V497" s="14">
        <f t="shared" si="70"/>
        <v>47.063988435807588</v>
      </c>
      <c r="W497">
        <f t="shared" si="71"/>
        <v>67.184482234634174</v>
      </c>
    </row>
    <row r="498" spans="1:23" x14ac:dyDescent="0.3">
      <c r="A498">
        <f>DYN_cyclist!A498</f>
        <v>497</v>
      </c>
      <c r="B498">
        <f>DYN_cyclist!D498</f>
        <v>67</v>
      </c>
      <c r="C498">
        <f>DYN_cyclist!E498</f>
        <v>52</v>
      </c>
      <c r="D498">
        <f t="shared" si="63"/>
        <v>55</v>
      </c>
      <c r="E498">
        <f>DYN_cyclist!G498</f>
        <v>57</v>
      </c>
      <c r="F498">
        <f>DYN_cyclist!H498</f>
        <v>66</v>
      </c>
      <c r="G498">
        <f>DYN_cyclist!I498</f>
        <v>62</v>
      </c>
      <c r="H498">
        <f>DYN_cyclist!J498</f>
        <v>61</v>
      </c>
      <c r="I498">
        <f>DYN_cyclist!K498</f>
        <v>70</v>
      </c>
      <c r="J498">
        <f>DYN_cyclist!L498</f>
        <v>54</v>
      </c>
      <c r="K498">
        <f>DYN_cyclist!M498</f>
        <v>59</v>
      </c>
      <c r="L498">
        <f>DYN_cyclist!N498</f>
        <v>63</v>
      </c>
      <c r="M498">
        <f>DYN_cyclist!O498</f>
        <v>62</v>
      </c>
      <c r="N498">
        <f>DYN_cyclist!P498</f>
        <v>65</v>
      </c>
      <c r="O498">
        <f>DYN_cyclist!Q498</f>
        <v>70</v>
      </c>
      <c r="P498" s="7">
        <f t="shared" si="64"/>
        <v>46.424567034574288</v>
      </c>
      <c r="Q498" s="13">
        <f t="shared" si="65"/>
        <v>42.486525712488124</v>
      </c>
      <c r="R498" s="13">
        <f t="shared" si="66"/>
        <v>45.731655187717152</v>
      </c>
      <c r="S498" s="13">
        <f t="shared" si="67"/>
        <v>52.172466521628692</v>
      </c>
      <c r="T498" s="13">
        <f t="shared" si="68"/>
        <v>44.945151300013016</v>
      </c>
      <c r="U498" s="13">
        <f t="shared" si="69"/>
        <v>33.721778968416274</v>
      </c>
      <c r="V498" s="14">
        <f t="shared" si="70"/>
        <v>48.28648502707869</v>
      </c>
      <c r="W498">
        <f t="shared" si="71"/>
        <v>63.874155693047598</v>
      </c>
    </row>
    <row r="499" spans="1:23" x14ac:dyDescent="0.3">
      <c r="A499">
        <f>DYN_cyclist!A499</f>
        <v>498</v>
      </c>
      <c r="B499">
        <f>DYN_cyclist!D499</f>
        <v>68</v>
      </c>
      <c r="C499">
        <f>DYN_cyclist!E499</f>
        <v>67</v>
      </c>
      <c r="D499">
        <f t="shared" si="63"/>
        <v>67</v>
      </c>
      <c r="E499">
        <f>DYN_cyclist!G499</f>
        <v>67</v>
      </c>
      <c r="F499">
        <f>DYN_cyclist!H499</f>
        <v>58</v>
      </c>
      <c r="G499">
        <f>DYN_cyclist!I499</f>
        <v>69</v>
      </c>
      <c r="H499">
        <f>DYN_cyclist!J499</f>
        <v>70</v>
      </c>
      <c r="I499">
        <f>DYN_cyclist!K499</f>
        <v>69</v>
      </c>
      <c r="J499">
        <f>DYN_cyclist!L499</f>
        <v>62</v>
      </c>
      <c r="K499">
        <f>DYN_cyclist!M499</f>
        <v>64</v>
      </c>
      <c r="L499">
        <f>DYN_cyclist!N499</f>
        <v>63</v>
      </c>
      <c r="M499">
        <f>DYN_cyclist!O499</f>
        <v>69</v>
      </c>
      <c r="N499">
        <f>DYN_cyclist!P499</f>
        <v>68</v>
      </c>
      <c r="O499">
        <f>DYN_cyclist!Q499</f>
        <v>59</v>
      </c>
      <c r="P499" s="7">
        <f t="shared" si="64"/>
        <v>59.404696859468324</v>
      </c>
      <c r="Q499" s="13">
        <f t="shared" si="65"/>
        <v>56.737648456450792</v>
      </c>
      <c r="R499" s="13">
        <f t="shared" si="66"/>
        <v>50.969005326793791</v>
      </c>
      <c r="S499" s="13">
        <f t="shared" si="67"/>
        <v>43.469053829701856</v>
      </c>
      <c r="T499" s="13">
        <f t="shared" si="68"/>
        <v>54.427436907795609</v>
      </c>
      <c r="U499" s="13">
        <f t="shared" si="69"/>
        <v>52.63105114540285</v>
      </c>
      <c r="V499" s="14">
        <f t="shared" si="70"/>
        <v>52.407630774131889</v>
      </c>
      <c r="W499">
        <f t="shared" si="71"/>
        <v>68.324433049894097</v>
      </c>
    </row>
    <row r="500" spans="1:23" x14ac:dyDescent="0.3">
      <c r="A500">
        <f>DYN_cyclist!A500</f>
        <v>499</v>
      </c>
      <c r="B500">
        <f>DYN_cyclist!D500</f>
        <v>72</v>
      </c>
      <c r="C500">
        <f>DYN_cyclist!E500</f>
        <v>70</v>
      </c>
      <c r="D500">
        <f t="shared" si="63"/>
        <v>74</v>
      </c>
      <c r="E500">
        <f>DYN_cyclist!G500</f>
        <v>77</v>
      </c>
      <c r="F500">
        <f>DYN_cyclist!H500</f>
        <v>64</v>
      </c>
      <c r="G500">
        <f>DYN_cyclist!I500</f>
        <v>73</v>
      </c>
      <c r="H500">
        <f>DYN_cyclist!J500</f>
        <v>72</v>
      </c>
      <c r="I500">
        <f>DYN_cyclist!K500</f>
        <v>73</v>
      </c>
      <c r="J500">
        <f>DYN_cyclist!L500</f>
        <v>61</v>
      </c>
      <c r="K500">
        <f>DYN_cyclist!M500</f>
        <v>71</v>
      </c>
      <c r="L500">
        <f>DYN_cyclist!N500</f>
        <v>76</v>
      </c>
      <c r="M500">
        <f>DYN_cyclist!O500</f>
        <v>74</v>
      </c>
      <c r="N500">
        <f>DYN_cyclist!P500</f>
        <v>69</v>
      </c>
      <c r="O500">
        <f>DYN_cyclist!Q500</f>
        <v>66</v>
      </c>
      <c r="P500" s="7">
        <f t="shared" si="64"/>
        <v>73.645286493953222</v>
      </c>
      <c r="Q500" s="13">
        <f t="shared" si="65"/>
        <v>65.8498579826351</v>
      </c>
      <c r="R500" s="13">
        <f t="shared" si="66"/>
        <v>64.277994277100731</v>
      </c>
      <c r="S500" s="13">
        <f t="shared" si="67"/>
        <v>52.31302698663368</v>
      </c>
      <c r="T500" s="13">
        <f t="shared" si="68"/>
        <v>59.684583243615251</v>
      </c>
      <c r="U500" s="13">
        <f t="shared" si="69"/>
        <v>58.247071461908313</v>
      </c>
      <c r="V500" s="14">
        <f t="shared" si="70"/>
        <v>58.985252691940104</v>
      </c>
      <c r="W500">
        <f t="shared" si="71"/>
        <v>75.700580172779667</v>
      </c>
    </row>
    <row r="501" spans="1:23" x14ac:dyDescent="0.3">
      <c r="A501">
        <f>DYN_cyclist!A501</f>
        <v>500</v>
      </c>
      <c r="B501">
        <f>DYN_cyclist!D501</f>
        <v>61</v>
      </c>
      <c r="C501">
        <f>DYN_cyclist!E501</f>
        <v>80</v>
      </c>
      <c r="D501">
        <f t="shared" si="63"/>
        <v>71</v>
      </c>
      <c r="E501">
        <f>DYN_cyclist!G501</f>
        <v>62</v>
      </c>
      <c r="F501">
        <f>DYN_cyclist!H501</f>
        <v>53</v>
      </c>
      <c r="G501">
        <f>DYN_cyclist!I501</f>
        <v>63</v>
      </c>
      <c r="H501">
        <f>DYN_cyclist!J501</f>
        <v>70</v>
      </c>
      <c r="I501">
        <f>DYN_cyclist!K501</f>
        <v>73</v>
      </c>
      <c r="J501">
        <f>DYN_cyclist!L501</f>
        <v>50</v>
      </c>
      <c r="K501">
        <f>DYN_cyclist!M501</f>
        <v>52</v>
      </c>
      <c r="L501">
        <f>DYN_cyclist!N501</f>
        <v>67</v>
      </c>
      <c r="M501">
        <f>DYN_cyclist!O501</f>
        <v>75</v>
      </c>
      <c r="N501">
        <f>DYN_cyclist!P501</f>
        <v>84</v>
      </c>
      <c r="O501">
        <f>DYN_cyclist!Q501</f>
        <v>53</v>
      </c>
      <c r="P501" s="7">
        <f t="shared" si="64"/>
        <v>56.07836829945424</v>
      </c>
      <c r="Q501" s="13">
        <f t="shared" si="65"/>
        <v>65.4269989051935</v>
      </c>
      <c r="R501" s="13">
        <f t="shared" si="66"/>
        <v>41.588963109380238</v>
      </c>
      <c r="S501" s="13">
        <f t="shared" si="67"/>
        <v>38.859415268743575</v>
      </c>
      <c r="T501" s="13">
        <f t="shared" si="68"/>
        <v>44.322445455999699</v>
      </c>
      <c r="U501" s="13">
        <f t="shared" si="69"/>
        <v>72.398427815992676</v>
      </c>
      <c r="V501" s="14">
        <f t="shared" si="70"/>
        <v>45.736482255495382</v>
      </c>
      <c r="W501">
        <f t="shared" si="71"/>
        <v>75.079459405779318</v>
      </c>
    </row>
    <row r="502" spans="1:23" x14ac:dyDescent="0.3">
      <c r="A502">
        <f>DYN_cyclist!A502</f>
        <v>501</v>
      </c>
      <c r="B502">
        <f>DYN_cyclist!D502</f>
        <v>60</v>
      </c>
      <c r="C502">
        <f>DYN_cyclist!E502</f>
        <v>66</v>
      </c>
      <c r="D502">
        <f t="shared" si="63"/>
        <v>65</v>
      </c>
      <c r="E502">
        <f>DYN_cyclist!G502</f>
        <v>63</v>
      </c>
      <c r="F502">
        <f>DYN_cyclist!H502</f>
        <v>66</v>
      </c>
      <c r="G502">
        <f>DYN_cyclist!I502</f>
        <v>62</v>
      </c>
      <c r="H502">
        <f>DYN_cyclist!J502</f>
        <v>61</v>
      </c>
      <c r="I502">
        <f>DYN_cyclist!K502</f>
        <v>56</v>
      </c>
      <c r="J502">
        <f>DYN_cyclist!L502</f>
        <v>50</v>
      </c>
      <c r="K502">
        <f>DYN_cyclist!M502</f>
        <v>52</v>
      </c>
      <c r="L502">
        <f>DYN_cyclist!N502</f>
        <v>53</v>
      </c>
      <c r="M502">
        <f>DYN_cyclist!O502</f>
        <v>61</v>
      </c>
      <c r="N502">
        <f>DYN_cyclist!P502</f>
        <v>65</v>
      </c>
      <c r="O502">
        <f>DYN_cyclist!Q502</f>
        <v>67</v>
      </c>
      <c r="P502" s="7">
        <f t="shared" si="64"/>
        <v>49.684308804051945</v>
      </c>
      <c r="Q502" s="13">
        <f t="shared" si="65"/>
        <v>52.434820195957521</v>
      </c>
      <c r="R502" s="13">
        <f t="shared" si="66"/>
        <v>35.775478949398611</v>
      </c>
      <c r="S502" s="13">
        <f t="shared" si="67"/>
        <v>52.808361402230055</v>
      </c>
      <c r="T502" s="13">
        <f t="shared" si="68"/>
        <v>39.586932177600865</v>
      </c>
      <c r="U502" s="13">
        <f t="shared" si="69"/>
        <v>49.50729165921004</v>
      </c>
      <c r="V502" s="14">
        <f t="shared" si="70"/>
        <v>42.046182382924492</v>
      </c>
      <c r="W502">
        <f t="shared" si="71"/>
        <v>64.622992818839194</v>
      </c>
    </row>
    <row r="503" spans="1:23" x14ac:dyDescent="0.3">
      <c r="A503">
        <f>DYN_cyclist!A503</f>
        <v>502</v>
      </c>
      <c r="B503">
        <f>DYN_cyclist!D503</f>
        <v>69</v>
      </c>
      <c r="C503">
        <f>DYN_cyclist!E503</f>
        <v>50</v>
      </c>
      <c r="D503">
        <f t="shared" si="63"/>
        <v>57</v>
      </c>
      <c r="E503">
        <f>DYN_cyclist!G503</f>
        <v>63</v>
      </c>
      <c r="F503">
        <f>DYN_cyclist!H503</f>
        <v>61</v>
      </c>
      <c r="G503">
        <f>DYN_cyclist!I503</f>
        <v>63</v>
      </c>
      <c r="H503">
        <f>DYN_cyclist!J503</f>
        <v>68</v>
      </c>
      <c r="I503">
        <f>DYN_cyclist!K503</f>
        <v>60</v>
      </c>
      <c r="J503">
        <f>DYN_cyclist!L503</f>
        <v>53</v>
      </c>
      <c r="K503">
        <f>DYN_cyclist!M503</f>
        <v>59</v>
      </c>
      <c r="L503">
        <f>DYN_cyclist!N503</f>
        <v>59</v>
      </c>
      <c r="M503">
        <f>DYN_cyclist!O503</f>
        <v>61</v>
      </c>
      <c r="N503">
        <f>DYN_cyclist!P503</f>
        <v>72</v>
      </c>
      <c r="O503">
        <f>DYN_cyclist!Q503</f>
        <v>65</v>
      </c>
      <c r="P503" s="7">
        <f t="shared" si="64"/>
        <v>51.053410219254886</v>
      </c>
      <c r="Q503" s="13">
        <f t="shared" si="65"/>
        <v>42.776523257307346</v>
      </c>
      <c r="R503" s="13">
        <f t="shared" si="66"/>
        <v>44.650308696897447</v>
      </c>
      <c r="S503" s="13">
        <f t="shared" si="67"/>
        <v>45.992893934541485</v>
      </c>
      <c r="T503" s="13">
        <f t="shared" si="68"/>
        <v>45.007845290080169</v>
      </c>
      <c r="U503" s="13">
        <f t="shared" si="69"/>
        <v>31.668560175442522</v>
      </c>
      <c r="V503" s="14">
        <f t="shared" si="70"/>
        <v>50.893798821280654</v>
      </c>
      <c r="W503">
        <f t="shared" si="71"/>
        <v>63.548596839680499</v>
      </c>
    </row>
    <row r="504" spans="1:23" x14ac:dyDescent="0.3">
      <c r="A504">
        <f>DYN_cyclist!A504</f>
        <v>503</v>
      </c>
      <c r="B504">
        <f>DYN_cyclist!D504</f>
        <v>65</v>
      </c>
      <c r="C504">
        <f>DYN_cyclist!E504</f>
        <v>70</v>
      </c>
      <c r="D504">
        <f t="shared" si="63"/>
        <v>71</v>
      </c>
      <c r="E504">
        <f>DYN_cyclist!G504</f>
        <v>72</v>
      </c>
      <c r="F504">
        <f>DYN_cyclist!H504</f>
        <v>55</v>
      </c>
      <c r="G504">
        <f>DYN_cyclist!I504</f>
        <v>76</v>
      </c>
      <c r="H504">
        <f>DYN_cyclist!J504</f>
        <v>72</v>
      </c>
      <c r="I504">
        <f>DYN_cyclist!K504</f>
        <v>70</v>
      </c>
      <c r="J504">
        <f>DYN_cyclist!L504</f>
        <v>55</v>
      </c>
      <c r="K504">
        <f>DYN_cyclist!M504</f>
        <v>59</v>
      </c>
      <c r="L504">
        <f>DYN_cyclist!N504</f>
        <v>73</v>
      </c>
      <c r="M504">
        <f>DYN_cyclist!O504</f>
        <v>71</v>
      </c>
      <c r="N504">
        <f>DYN_cyclist!P504</f>
        <v>69</v>
      </c>
      <c r="O504">
        <f>DYN_cyclist!Q504</f>
        <v>55</v>
      </c>
      <c r="P504" s="7">
        <f t="shared" si="64"/>
        <v>65.192071223304126</v>
      </c>
      <c r="Q504" s="13">
        <f t="shared" si="65"/>
        <v>61.614344268049173</v>
      </c>
      <c r="R504" s="13">
        <f t="shared" si="66"/>
        <v>50.480031299682729</v>
      </c>
      <c r="S504" s="13">
        <f t="shared" si="67"/>
        <v>40.413218569277717</v>
      </c>
      <c r="T504" s="13">
        <f t="shared" si="68"/>
        <v>51.135696106843248</v>
      </c>
      <c r="U504" s="13">
        <f t="shared" si="69"/>
        <v>57.735013794169646</v>
      </c>
      <c r="V504" s="14">
        <f t="shared" si="70"/>
        <v>49.738017871933735</v>
      </c>
      <c r="W504">
        <f t="shared" si="71"/>
        <v>71.508630800060914</v>
      </c>
    </row>
    <row r="505" spans="1:23" x14ac:dyDescent="0.3">
      <c r="A505">
        <f>DYN_cyclist!A505</f>
        <v>504</v>
      </c>
      <c r="B505">
        <f>DYN_cyclist!D505</f>
        <v>69</v>
      </c>
      <c r="C505">
        <f>DYN_cyclist!E505</f>
        <v>62</v>
      </c>
      <c r="D505">
        <f t="shared" si="63"/>
        <v>66</v>
      </c>
      <c r="E505">
        <f>DYN_cyclist!G505</f>
        <v>70</v>
      </c>
      <c r="F505">
        <f>DYN_cyclist!H505</f>
        <v>72</v>
      </c>
      <c r="G505">
        <f>DYN_cyclist!I505</f>
        <v>72</v>
      </c>
      <c r="H505">
        <f>DYN_cyclist!J505</f>
        <v>69</v>
      </c>
      <c r="I505">
        <f>DYN_cyclist!K505</f>
        <v>67</v>
      </c>
      <c r="J505">
        <f>DYN_cyclist!L505</f>
        <v>65</v>
      </c>
      <c r="K505">
        <f>DYN_cyclist!M505</f>
        <v>60</v>
      </c>
      <c r="L505">
        <f>DYN_cyclist!N505</f>
        <v>60</v>
      </c>
      <c r="M505">
        <f>DYN_cyclist!O505</f>
        <v>64</v>
      </c>
      <c r="N505">
        <f>DYN_cyclist!P505</f>
        <v>56</v>
      </c>
      <c r="O505">
        <f>DYN_cyclist!Q505</f>
        <v>71</v>
      </c>
      <c r="P505" s="7">
        <f t="shared" si="64"/>
        <v>59.861179171463014</v>
      </c>
      <c r="Q505" s="13">
        <f t="shared" si="65"/>
        <v>56.418545103598113</v>
      </c>
      <c r="R505" s="13">
        <f t="shared" si="66"/>
        <v>46.632489644290018</v>
      </c>
      <c r="S505" s="13">
        <f t="shared" si="67"/>
        <v>61.480851556949489</v>
      </c>
      <c r="T505" s="13">
        <f t="shared" si="68"/>
        <v>56.603919016387337</v>
      </c>
      <c r="U505" s="13">
        <f t="shared" si="69"/>
        <v>45.759339595676771</v>
      </c>
      <c r="V505" s="14">
        <f t="shared" si="70"/>
        <v>53.39480404587448</v>
      </c>
      <c r="W505">
        <f t="shared" si="71"/>
        <v>69.612531371390915</v>
      </c>
    </row>
    <row r="506" spans="1:23" x14ac:dyDescent="0.3">
      <c r="A506">
        <f>DYN_cyclist!A506</f>
        <v>505</v>
      </c>
      <c r="B506">
        <f>DYN_cyclist!D506</f>
        <v>67</v>
      </c>
      <c r="C506">
        <f>DYN_cyclist!E506</f>
        <v>52</v>
      </c>
      <c r="D506">
        <f t="shared" si="63"/>
        <v>59</v>
      </c>
      <c r="E506">
        <f>DYN_cyclist!G506</f>
        <v>65</v>
      </c>
      <c r="F506">
        <f>DYN_cyclist!H506</f>
        <v>53</v>
      </c>
      <c r="G506">
        <f>DYN_cyclist!I506</f>
        <v>65</v>
      </c>
      <c r="H506">
        <f>DYN_cyclist!J506</f>
        <v>61</v>
      </c>
      <c r="I506">
        <f>DYN_cyclist!K506</f>
        <v>63</v>
      </c>
      <c r="J506">
        <f>DYN_cyclist!L506</f>
        <v>68</v>
      </c>
      <c r="K506">
        <f>DYN_cyclist!M506</f>
        <v>56</v>
      </c>
      <c r="L506">
        <f>DYN_cyclist!N506</f>
        <v>59</v>
      </c>
      <c r="M506">
        <f>DYN_cyclist!O506</f>
        <v>73</v>
      </c>
      <c r="N506">
        <f>DYN_cyclist!P506</f>
        <v>59</v>
      </c>
      <c r="O506">
        <f>DYN_cyclist!Q506</f>
        <v>53</v>
      </c>
      <c r="P506" s="7">
        <f t="shared" si="64"/>
        <v>51.431706114489238</v>
      </c>
      <c r="Q506" s="13">
        <f t="shared" si="65"/>
        <v>42.358495508324744</v>
      </c>
      <c r="R506" s="13">
        <f t="shared" si="66"/>
        <v>41.820862668969411</v>
      </c>
      <c r="S506" s="13">
        <f t="shared" si="67"/>
        <v>35.171931397775836</v>
      </c>
      <c r="T506" s="13">
        <f t="shared" si="68"/>
        <v>57.22447379624635</v>
      </c>
      <c r="U506" s="13">
        <f t="shared" si="69"/>
        <v>33.45189658141976</v>
      </c>
      <c r="V506" s="14">
        <f t="shared" si="70"/>
        <v>49.511319783370496</v>
      </c>
      <c r="W506">
        <f t="shared" si="71"/>
        <v>66.750519353653061</v>
      </c>
    </row>
    <row r="507" spans="1:23" x14ac:dyDescent="0.3">
      <c r="A507">
        <f>DYN_cyclist!A507</f>
        <v>506</v>
      </c>
      <c r="B507">
        <f>DYN_cyclist!D507</f>
        <v>63</v>
      </c>
      <c r="C507">
        <f>DYN_cyclist!E507</f>
        <v>72</v>
      </c>
      <c r="D507">
        <f t="shared" si="63"/>
        <v>71</v>
      </c>
      <c r="E507">
        <f>DYN_cyclist!G507</f>
        <v>70</v>
      </c>
      <c r="F507">
        <f>DYN_cyclist!H507</f>
        <v>63</v>
      </c>
      <c r="G507">
        <f>DYN_cyclist!I507</f>
        <v>63</v>
      </c>
      <c r="H507">
        <f>DYN_cyclist!J507</f>
        <v>70</v>
      </c>
      <c r="I507">
        <f>DYN_cyclist!K507</f>
        <v>68</v>
      </c>
      <c r="J507">
        <f>DYN_cyclist!L507</f>
        <v>57</v>
      </c>
      <c r="K507">
        <f>DYN_cyclist!M507</f>
        <v>64</v>
      </c>
      <c r="L507">
        <f>DYN_cyclist!N507</f>
        <v>71</v>
      </c>
      <c r="M507">
        <f>DYN_cyclist!O507</f>
        <v>69</v>
      </c>
      <c r="N507">
        <f>DYN_cyclist!P507</f>
        <v>62</v>
      </c>
      <c r="O507">
        <f>DYN_cyclist!Q507</f>
        <v>62</v>
      </c>
      <c r="P507" s="7">
        <f t="shared" si="64"/>
        <v>62.863014357877063</v>
      </c>
      <c r="Q507" s="13">
        <f t="shared" si="65"/>
        <v>62.847511397887928</v>
      </c>
      <c r="R507" s="13">
        <f t="shared" si="66"/>
        <v>53.182907180495626</v>
      </c>
      <c r="S507" s="13">
        <f t="shared" si="67"/>
        <v>50.023050524014089</v>
      </c>
      <c r="T507" s="13">
        <f t="shared" si="68"/>
        <v>50.647608758765642</v>
      </c>
      <c r="U507" s="13">
        <f t="shared" si="69"/>
        <v>60.043394445067349</v>
      </c>
      <c r="V507" s="14">
        <f t="shared" si="70"/>
        <v>47.222931697992991</v>
      </c>
      <c r="W507">
        <f t="shared" si="71"/>
        <v>70.551316322332084</v>
      </c>
    </row>
    <row r="508" spans="1:23" x14ac:dyDescent="0.3">
      <c r="A508">
        <f>DYN_cyclist!A508</f>
        <v>507</v>
      </c>
      <c r="B508">
        <f>DYN_cyclist!D508</f>
        <v>65</v>
      </c>
      <c r="C508">
        <f>DYN_cyclist!E508</f>
        <v>71</v>
      </c>
      <c r="D508">
        <f t="shared" si="63"/>
        <v>71</v>
      </c>
      <c r="E508">
        <f>DYN_cyclist!G508</f>
        <v>71</v>
      </c>
      <c r="F508">
        <f>DYN_cyclist!H508</f>
        <v>59</v>
      </c>
      <c r="G508">
        <f>DYN_cyclist!I508</f>
        <v>66</v>
      </c>
      <c r="H508">
        <f>DYN_cyclist!J508</f>
        <v>68</v>
      </c>
      <c r="I508">
        <f>DYN_cyclist!K508</f>
        <v>69</v>
      </c>
      <c r="J508">
        <f>DYN_cyclist!L508</f>
        <v>57</v>
      </c>
      <c r="K508">
        <f>DYN_cyclist!M508</f>
        <v>60</v>
      </c>
      <c r="L508">
        <f>DYN_cyclist!N508</f>
        <v>67</v>
      </c>
      <c r="M508">
        <f>DYN_cyclist!O508</f>
        <v>69</v>
      </c>
      <c r="N508">
        <f>DYN_cyclist!P508</f>
        <v>62</v>
      </c>
      <c r="O508">
        <f>DYN_cyclist!Q508</f>
        <v>59</v>
      </c>
      <c r="P508" s="7">
        <f t="shared" si="64"/>
        <v>62.566656247883977</v>
      </c>
      <c r="Q508" s="13">
        <f t="shared" si="65"/>
        <v>61.364676532134609</v>
      </c>
      <c r="R508" s="13">
        <f t="shared" si="66"/>
        <v>48.478502582189364</v>
      </c>
      <c r="S508" s="13">
        <f t="shared" si="67"/>
        <v>44.87442895164051</v>
      </c>
      <c r="T508" s="13">
        <f t="shared" si="68"/>
        <v>50.676566438868321</v>
      </c>
      <c r="U508" s="13">
        <f t="shared" si="69"/>
        <v>58.335716741990041</v>
      </c>
      <c r="V508" s="14">
        <f t="shared" si="70"/>
        <v>49.339594552405224</v>
      </c>
      <c r="W508">
        <f t="shared" si="71"/>
        <v>70.268797246022615</v>
      </c>
    </row>
    <row r="509" spans="1:23" x14ac:dyDescent="0.3">
      <c r="A509">
        <f>DYN_cyclist!A509</f>
        <v>508</v>
      </c>
      <c r="B509">
        <f>DYN_cyclist!D509</f>
        <v>68</v>
      </c>
      <c r="C509">
        <f>DYN_cyclist!E509</f>
        <v>66</v>
      </c>
      <c r="D509">
        <f t="shared" si="63"/>
        <v>69</v>
      </c>
      <c r="E509">
        <f>DYN_cyclist!G509</f>
        <v>72</v>
      </c>
      <c r="F509">
        <f>DYN_cyclist!H509</f>
        <v>57</v>
      </c>
      <c r="G509">
        <f>DYN_cyclist!I509</f>
        <v>72</v>
      </c>
      <c r="H509">
        <f>DYN_cyclist!J509</f>
        <v>73</v>
      </c>
      <c r="I509">
        <f>DYN_cyclist!K509</f>
        <v>70</v>
      </c>
      <c r="J509">
        <f>DYN_cyclist!L509</f>
        <v>56</v>
      </c>
      <c r="K509">
        <f>DYN_cyclist!M509</f>
        <v>60</v>
      </c>
      <c r="L509">
        <f>DYN_cyclist!N509</f>
        <v>69</v>
      </c>
      <c r="M509">
        <f>DYN_cyclist!O509</f>
        <v>69</v>
      </c>
      <c r="N509">
        <f>DYN_cyclist!P509</f>
        <v>71</v>
      </c>
      <c r="O509">
        <f>DYN_cyclist!Q509</f>
        <v>57</v>
      </c>
      <c r="P509" s="7">
        <f t="shared" si="64"/>
        <v>64.231868972522051</v>
      </c>
      <c r="Q509" s="13">
        <f t="shared" si="65"/>
        <v>58.832589070502962</v>
      </c>
      <c r="R509" s="13">
        <f t="shared" si="66"/>
        <v>49.9764533172225</v>
      </c>
      <c r="S509" s="13">
        <f t="shared" si="67"/>
        <v>42.393446845792241</v>
      </c>
      <c r="T509" s="13">
        <f t="shared" si="68"/>
        <v>51.591231591674259</v>
      </c>
      <c r="U509" s="13">
        <f t="shared" si="69"/>
        <v>52.040980694245917</v>
      </c>
      <c r="V509" s="14">
        <f t="shared" si="70"/>
        <v>52.649760751831792</v>
      </c>
      <c r="W509">
        <f t="shared" si="71"/>
        <v>70.798115543494376</v>
      </c>
    </row>
    <row r="510" spans="1:23" x14ac:dyDescent="0.3">
      <c r="A510">
        <f>DYN_cyclist!A510</f>
        <v>509</v>
      </c>
      <c r="B510">
        <f>DYN_cyclist!D510</f>
        <v>69</v>
      </c>
      <c r="C510">
        <f>DYN_cyclist!E510</f>
        <v>62</v>
      </c>
      <c r="D510">
        <f t="shared" si="63"/>
        <v>67</v>
      </c>
      <c r="E510">
        <f>DYN_cyclist!G510</f>
        <v>72</v>
      </c>
      <c r="F510">
        <f>DYN_cyclist!H510</f>
        <v>73</v>
      </c>
      <c r="G510">
        <f>DYN_cyclist!I510</f>
        <v>70</v>
      </c>
      <c r="H510">
        <f>DYN_cyclist!J510</f>
        <v>71</v>
      </c>
      <c r="I510">
        <f>DYN_cyclist!K510</f>
        <v>69</v>
      </c>
      <c r="J510">
        <f>DYN_cyclist!L510</f>
        <v>61</v>
      </c>
      <c r="K510">
        <f>DYN_cyclist!M510</f>
        <v>63</v>
      </c>
      <c r="L510">
        <f>DYN_cyclist!N510</f>
        <v>66</v>
      </c>
      <c r="M510">
        <f>DYN_cyclist!O510</f>
        <v>65</v>
      </c>
      <c r="N510">
        <f>DYN_cyclist!P510</f>
        <v>65</v>
      </c>
      <c r="O510">
        <f>DYN_cyclist!Q510</f>
        <v>72</v>
      </c>
      <c r="P510" s="7">
        <f t="shared" si="64"/>
        <v>63.1007326552999</v>
      </c>
      <c r="Q510" s="13">
        <f t="shared" si="65"/>
        <v>58.235978924456745</v>
      </c>
      <c r="R510" s="13">
        <f t="shared" si="66"/>
        <v>51.469329538879492</v>
      </c>
      <c r="S510" s="13">
        <f t="shared" si="67"/>
        <v>63.26479504367704</v>
      </c>
      <c r="T510" s="13">
        <f t="shared" si="68"/>
        <v>54.607241365301988</v>
      </c>
      <c r="U510" s="13">
        <f t="shared" si="69"/>
        <v>46.419520705749832</v>
      </c>
      <c r="V510" s="14">
        <f t="shared" si="70"/>
        <v>53.569075278751193</v>
      </c>
      <c r="W510">
        <f t="shared" si="71"/>
        <v>70.751110523218969</v>
      </c>
    </row>
    <row r="511" spans="1:23" x14ac:dyDescent="0.3">
      <c r="A511">
        <f>DYN_cyclist!A511</f>
        <v>510</v>
      </c>
      <c r="B511">
        <f>DYN_cyclist!D511</f>
        <v>70</v>
      </c>
      <c r="C511">
        <f>DYN_cyclist!E511</f>
        <v>75</v>
      </c>
      <c r="D511">
        <f t="shared" si="63"/>
        <v>75</v>
      </c>
      <c r="E511">
        <f>DYN_cyclist!G511</f>
        <v>75</v>
      </c>
      <c r="F511">
        <f>DYN_cyclist!H511</f>
        <v>64</v>
      </c>
      <c r="G511">
        <f>DYN_cyclist!I511</f>
        <v>71</v>
      </c>
      <c r="H511">
        <f>DYN_cyclist!J511</f>
        <v>72</v>
      </c>
      <c r="I511">
        <f>DYN_cyclist!K511</f>
        <v>72</v>
      </c>
      <c r="J511">
        <f>DYN_cyclist!L511</f>
        <v>60</v>
      </c>
      <c r="K511">
        <f>DYN_cyclist!M511</f>
        <v>58</v>
      </c>
      <c r="L511">
        <f>DYN_cyclist!N511</f>
        <v>69</v>
      </c>
      <c r="M511">
        <f>DYN_cyclist!O511</f>
        <v>76</v>
      </c>
      <c r="N511">
        <f>DYN_cyclist!P511</f>
        <v>70</v>
      </c>
      <c r="O511">
        <f>DYN_cyclist!Q511</f>
        <v>64</v>
      </c>
      <c r="P511" s="7">
        <f t="shared" si="64"/>
        <v>69.185057450467895</v>
      </c>
      <c r="Q511" s="13">
        <f t="shared" si="65"/>
        <v>68.697160166896339</v>
      </c>
      <c r="R511" s="13">
        <f t="shared" si="66"/>
        <v>49.098132975051776</v>
      </c>
      <c r="S511" s="13">
        <f t="shared" si="67"/>
        <v>52.299000268725173</v>
      </c>
      <c r="T511" s="13">
        <f t="shared" si="68"/>
        <v>56.795731313033606</v>
      </c>
      <c r="U511" s="13">
        <f t="shared" si="69"/>
        <v>65.044123739338175</v>
      </c>
      <c r="V511" s="14">
        <f t="shared" si="70"/>
        <v>57.014491334820008</v>
      </c>
      <c r="W511">
        <f t="shared" si="71"/>
        <v>73.967540733010409</v>
      </c>
    </row>
    <row r="512" spans="1:23" x14ac:dyDescent="0.3">
      <c r="A512">
        <f>DYN_cyclist!A512</f>
        <v>511</v>
      </c>
      <c r="B512">
        <f>DYN_cyclist!D512</f>
        <v>68</v>
      </c>
      <c r="C512">
        <f>DYN_cyclist!E512</f>
        <v>71</v>
      </c>
      <c r="D512">
        <f t="shared" si="63"/>
        <v>70</v>
      </c>
      <c r="E512">
        <f>DYN_cyclist!G512</f>
        <v>68</v>
      </c>
      <c r="F512">
        <f>DYN_cyclist!H512</f>
        <v>77</v>
      </c>
      <c r="G512">
        <f>DYN_cyclist!I512</f>
        <v>69</v>
      </c>
      <c r="H512">
        <f>DYN_cyclist!J512</f>
        <v>69</v>
      </c>
      <c r="I512">
        <f>DYN_cyclist!K512</f>
        <v>71</v>
      </c>
      <c r="J512">
        <f>DYN_cyclist!L512</f>
        <v>60</v>
      </c>
      <c r="K512">
        <f>DYN_cyclist!M512</f>
        <v>61</v>
      </c>
      <c r="L512">
        <f>DYN_cyclist!N512</f>
        <v>65</v>
      </c>
      <c r="M512">
        <f>DYN_cyclist!O512</f>
        <v>63</v>
      </c>
      <c r="N512">
        <f>DYN_cyclist!P512</f>
        <v>63</v>
      </c>
      <c r="O512">
        <f>DYN_cyclist!Q512</f>
        <v>73</v>
      </c>
      <c r="P512" s="7">
        <f t="shared" si="64"/>
        <v>60.863831118213461</v>
      </c>
      <c r="Q512" s="13">
        <f t="shared" si="65"/>
        <v>64.098648712848558</v>
      </c>
      <c r="R512" s="13">
        <f t="shared" si="66"/>
        <v>49.359761200644549</v>
      </c>
      <c r="S512" s="13">
        <f t="shared" si="67"/>
        <v>69.377077639488604</v>
      </c>
      <c r="T512" s="13">
        <f t="shared" si="68"/>
        <v>53.117466066479416</v>
      </c>
      <c r="U512" s="13">
        <f t="shared" si="69"/>
        <v>58.29459860158061</v>
      </c>
      <c r="V512" s="14">
        <f t="shared" si="70"/>
        <v>52.978766549856644</v>
      </c>
      <c r="W512">
        <f t="shared" si="71"/>
        <v>73.643334879701612</v>
      </c>
    </row>
    <row r="513" spans="1:23" x14ac:dyDescent="0.3">
      <c r="A513">
        <f>DYN_cyclist!A513</f>
        <v>512</v>
      </c>
      <c r="B513">
        <f>DYN_cyclist!D513</f>
        <v>71</v>
      </c>
      <c r="C513">
        <f>DYN_cyclist!E513</f>
        <v>60</v>
      </c>
      <c r="D513">
        <f t="shared" si="63"/>
        <v>62</v>
      </c>
      <c r="E513">
        <f>DYN_cyclist!G513</f>
        <v>64</v>
      </c>
      <c r="F513">
        <f>DYN_cyclist!H513</f>
        <v>60</v>
      </c>
      <c r="G513">
        <f>DYN_cyclist!I513</f>
        <v>69</v>
      </c>
      <c r="H513">
        <f>DYN_cyclist!J513</f>
        <v>70</v>
      </c>
      <c r="I513">
        <f>DYN_cyclist!K513</f>
        <v>66</v>
      </c>
      <c r="J513">
        <f>DYN_cyclist!L513</f>
        <v>62</v>
      </c>
      <c r="K513">
        <f>DYN_cyclist!M513</f>
        <v>73</v>
      </c>
      <c r="L513">
        <f>DYN_cyclist!N513</f>
        <v>75</v>
      </c>
      <c r="M513">
        <f>DYN_cyclist!O513</f>
        <v>61</v>
      </c>
      <c r="N513">
        <f>DYN_cyclist!P513</f>
        <v>59</v>
      </c>
      <c r="O513">
        <f>DYN_cyclist!Q513</f>
        <v>63</v>
      </c>
      <c r="P513" s="7">
        <f t="shared" si="64"/>
        <v>59.676029392884722</v>
      </c>
      <c r="Q513" s="13">
        <f t="shared" si="65"/>
        <v>50.977379263933805</v>
      </c>
      <c r="R513" s="13">
        <f t="shared" si="66"/>
        <v>64.968827504840945</v>
      </c>
      <c r="S513" s="13">
        <f t="shared" si="67"/>
        <v>45.699506002142435</v>
      </c>
      <c r="T513" s="13">
        <f t="shared" si="68"/>
        <v>56.57398110451814</v>
      </c>
      <c r="U513" s="13">
        <f t="shared" si="69"/>
        <v>44.032555308136558</v>
      </c>
      <c r="V513" s="14">
        <f t="shared" si="70"/>
        <v>54.649827110544756</v>
      </c>
      <c r="W513">
        <f t="shared" si="71"/>
        <v>71.233500599268979</v>
      </c>
    </row>
    <row r="514" spans="1:23" x14ac:dyDescent="0.3">
      <c r="A514">
        <f>DYN_cyclist!A514</f>
        <v>513</v>
      </c>
      <c r="B514">
        <f>DYN_cyclist!D514</f>
        <v>69</v>
      </c>
      <c r="C514">
        <f>DYN_cyclist!E514</f>
        <v>60</v>
      </c>
      <c r="D514">
        <f t="shared" si="63"/>
        <v>63</v>
      </c>
      <c r="E514">
        <f>DYN_cyclist!G514</f>
        <v>65</v>
      </c>
      <c r="F514">
        <f>DYN_cyclist!H514</f>
        <v>66</v>
      </c>
      <c r="G514">
        <f>DYN_cyclist!I514</f>
        <v>70</v>
      </c>
      <c r="H514">
        <f>DYN_cyclist!J514</f>
        <v>69</v>
      </c>
      <c r="I514">
        <f>DYN_cyclist!K514</f>
        <v>70</v>
      </c>
      <c r="J514">
        <f>DYN_cyclist!L514</f>
        <v>63</v>
      </c>
      <c r="K514">
        <f>DYN_cyclist!M514</f>
        <v>67</v>
      </c>
      <c r="L514">
        <f>DYN_cyclist!N514</f>
        <v>69</v>
      </c>
      <c r="M514">
        <f>DYN_cyclist!O514</f>
        <v>77</v>
      </c>
      <c r="N514">
        <f>DYN_cyclist!P514</f>
        <v>76</v>
      </c>
      <c r="O514">
        <f>DYN_cyclist!Q514</f>
        <v>67</v>
      </c>
      <c r="P514" s="7">
        <f t="shared" si="64"/>
        <v>58.020441890006907</v>
      </c>
      <c r="Q514" s="13">
        <f t="shared" si="65"/>
        <v>52.403004130495844</v>
      </c>
      <c r="R514" s="13">
        <f t="shared" si="66"/>
        <v>56.162452372616187</v>
      </c>
      <c r="S514" s="13">
        <f t="shared" si="67"/>
        <v>53.052222268850329</v>
      </c>
      <c r="T514" s="13">
        <f t="shared" si="68"/>
        <v>56.640078677107937</v>
      </c>
      <c r="U514" s="13">
        <f t="shared" si="69"/>
        <v>44.058657906825346</v>
      </c>
      <c r="V514" s="14">
        <f t="shared" si="70"/>
        <v>53.586325740681737</v>
      </c>
      <c r="W514">
        <f t="shared" si="71"/>
        <v>67.654543706335673</v>
      </c>
    </row>
    <row r="515" spans="1:23" x14ac:dyDescent="0.3">
      <c r="A515">
        <f>DYN_cyclist!A515</f>
        <v>514</v>
      </c>
      <c r="B515">
        <f>DYN_cyclist!D515</f>
        <v>67</v>
      </c>
      <c r="C515">
        <f>DYN_cyclist!E515</f>
        <v>63</v>
      </c>
      <c r="D515">
        <f t="shared" ref="D515:D578" si="72">ROUNDUP((C515+E515)/2,0)</f>
        <v>70</v>
      </c>
      <c r="E515">
        <f>DYN_cyclist!G515</f>
        <v>76</v>
      </c>
      <c r="F515">
        <f>DYN_cyclist!H515</f>
        <v>69</v>
      </c>
      <c r="G515">
        <f>DYN_cyclist!I515</f>
        <v>74</v>
      </c>
      <c r="H515">
        <f>DYN_cyclist!J515</f>
        <v>70</v>
      </c>
      <c r="I515">
        <f>DYN_cyclist!K515</f>
        <v>69</v>
      </c>
      <c r="J515">
        <f>DYN_cyclist!L515</f>
        <v>53</v>
      </c>
      <c r="K515">
        <f>DYN_cyclist!M515</f>
        <v>67</v>
      </c>
      <c r="L515">
        <f>DYN_cyclist!N515</f>
        <v>76</v>
      </c>
      <c r="M515">
        <f>DYN_cyclist!O515</f>
        <v>78</v>
      </c>
      <c r="N515">
        <f>DYN_cyclist!P515</f>
        <v>68</v>
      </c>
      <c r="O515">
        <f>DYN_cyclist!Q515</f>
        <v>69</v>
      </c>
      <c r="P515" s="7">
        <f t="shared" ref="P515:P578" si="73">((($B515*6)^2+($C515*6)^2+($E515*11)^2+($F515*0)^2+($G515*3)^2+($H515*4)^2+($I515*0)^2+($J515*0)^2+($K515*5)^2+($L515*5)^2+($M515*1)^2+($N515*1)^2)+($O515*0)^2)/1846025*91.12</f>
        <v>69.025229409135846</v>
      </c>
      <c r="Q515" s="13">
        <f t="shared" ref="Q515:Q578" si="74">((($B515*2)^2+($C515*14)^2+($E515*10)^2+($F515*7)^2+($G515*2)^2+($H515*7)^2+($I515*5)^2+($J515*0)^2+($K515*0)^2+($L515*3)^2+($M515*0)^2+($N515*0)^2)+($O515*0)^2)/3088326.56*90.98</f>
        <v>60.090590406993748</v>
      </c>
      <c r="R515" s="13">
        <f t="shared" ref="R515:R578" si="75">((($B515*5)^2+($C515*2)^2+($E515*1)^2+($F515*0)^2+($G515*2)^2+($H515*1)^2+($I515*1)^2+($J515*0)^2+($K515*10.75)^2+($L515*7)^2+($M515*0)^2+($N515*0)^2)+($O515*1)^2)/1485576.56*IF(B515&gt;77,92,IF(B515&gt;75,92-0.5,IF(B515&gt;73,92-0.88,92-1.65)))</f>
        <v>59.114443147160983</v>
      </c>
      <c r="S515" s="13">
        <f t="shared" ref="S515:S578" si="76">((($B515*1)^2+($C515*4)^2+($E515*2)^2+($F515*13)^2+($G515*0)^2+($H515*3.5)^2+($I515*0)^2+($J515*0)^2+($K515*0)^2+($L515*1)^2+($M515*0)^2+($N515*0)^2+($O515*6)^2)/1697831.25*IF(F515&gt;81,87,IF(F515&gt;80,87-0.1,IF(F515&gt;79,87-0.2,86.6))))</f>
        <v>57.785130177100932</v>
      </c>
      <c r="T515" s="13">
        <f t="shared" ref="T515:T578" si="77">(($B515*7)^2+($C515*3)^2+($E515*4)^2+($F515*0)^2+($G515*2.5)^2+($H515*2)^2+($I515*0)^2+($J515*11)^2+($K515*1)^2+($L515*5)^2+($M515*3)^2+($N515*0)^2+($O515*0)^2)/1680031.25*91.49</f>
        <v>51.48705473782109</v>
      </c>
      <c r="U515" s="13">
        <f t="shared" ref="U515:U578" si="78">(($B515*1)^2+($C515*14.5)^2+($E515*2)^2+($F515*0)^2+($G515*1)^2+($H515*3)^2+($I515*2.5)^2+($J515*0)^2+($K515*0)^2+($L515*3)^2+($M515*1)^2+($N515*1.25)^2+($O515*0)^2)/1693126.56*81.55</f>
        <v>48.488062094424883</v>
      </c>
      <c r="V515" s="14">
        <f t="shared" ref="V515:V578" si="79">((($B515*13)^2+($C515*4)^2+($E515*3)^2+($F515*2)^2+($G515*2)^2+($H515*2)^2+($I515*0)^2+($J515*2)^2+($K515*0)^2+($L515*0)^2+($M515*3)^2+($N515*1)^2)+($O515*0)^2)/1569500*81.55</f>
        <v>52.234242848040772</v>
      </c>
      <c r="W515">
        <f t="shared" ref="W515:W578" si="80">((LARGE(P515:V515,1)*9)^2+(LARGE(P515:V515,2)*4)^2+(LARGE(P515:V515,3)^2))^(1/4)*2.82883066759522</f>
        <v>73.152702089803697</v>
      </c>
    </row>
    <row r="516" spans="1:23" x14ac:dyDescent="0.3">
      <c r="A516">
        <f>DYN_cyclist!A516</f>
        <v>515</v>
      </c>
      <c r="B516">
        <f>DYN_cyclist!D516</f>
        <v>67</v>
      </c>
      <c r="C516">
        <f>DYN_cyclist!E516</f>
        <v>72</v>
      </c>
      <c r="D516">
        <f t="shared" si="72"/>
        <v>71</v>
      </c>
      <c r="E516">
        <f>DYN_cyclist!G516</f>
        <v>70</v>
      </c>
      <c r="F516">
        <f>DYN_cyclist!H516</f>
        <v>64</v>
      </c>
      <c r="G516">
        <f>DYN_cyclist!I516</f>
        <v>73</v>
      </c>
      <c r="H516">
        <f>DYN_cyclist!J516</f>
        <v>70</v>
      </c>
      <c r="I516">
        <f>DYN_cyclist!K516</f>
        <v>69</v>
      </c>
      <c r="J516">
        <f>DYN_cyclist!L516</f>
        <v>51</v>
      </c>
      <c r="K516">
        <f>DYN_cyclist!M516</f>
        <v>52</v>
      </c>
      <c r="L516">
        <f>DYN_cyclist!N516</f>
        <v>68</v>
      </c>
      <c r="M516">
        <f>DYN_cyclist!O516</f>
        <v>68</v>
      </c>
      <c r="N516">
        <f>DYN_cyclist!P516</f>
        <v>74</v>
      </c>
      <c r="O516">
        <f>DYN_cyclist!Q516</f>
        <v>64</v>
      </c>
      <c r="P516" s="7">
        <f t="shared" si="73"/>
        <v>62.23268573285845</v>
      </c>
      <c r="Q516" s="13">
        <f t="shared" si="74"/>
        <v>63.242708173969788</v>
      </c>
      <c r="R516" s="13">
        <f t="shared" si="75"/>
        <v>43.301966779820482</v>
      </c>
      <c r="S516" s="13">
        <f t="shared" si="76"/>
        <v>51.585779917762729</v>
      </c>
      <c r="T516" s="13">
        <f t="shared" si="77"/>
        <v>47.517510898978813</v>
      </c>
      <c r="U516" s="13">
        <f t="shared" si="78"/>
        <v>60.110645287496993</v>
      </c>
      <c r="V516" s="14">
        <f t="shared" si="79"/>
        <v>51.984215068493143</v>
      </c>
      <c r="W516">
        <f t="shared" si="80"/>
        <v>70.672090241836017</v>
      </c>
    </row>
    <row r="517" spans="1:23" x14ac:dyDescent="0.3">
      <c r="A517">
        <f>DYN_cyclist!A517</f>
        <v>516</v>
      </c>
      <c r="B517">
        <f>DYN_cyclist!D517</f>
        <v>65</v>
      </c>
      <c r="C517">
        <f>DYN_cyclist!E517</f>
        <v>59</v>
      </c>
      <c r="D517">
        <f t="shared" si="72"/>
        <v>61</v>
      </c>
      <c r="E517">
        <f>DYN_cyclist!G517</f>
        <v>62</v>
      </c>
      <c r="F517">
        <f>DYN_cyclist!H517</f>
        <v>58</v>
      </c>
      <c r="G517">
        <f>DYN_cyclist!I517</f>
        <v>61</v>
      </c>
      <c r="H517">
        <f>DYN_cyclist!J517</f>
        <v>64</v>
      </c>
      <c r="I517">
        <f>DYN_cyclist!K517</f>
        <v>67</v>
      </c>
      <c r="J517">
        <f>DYN_cyclist!L517</f>
        <v>58</v>
      </c>
      <c r="K517">
        <f>DYN_cyclist!M517</f>
        <v>67</v>
      </c>
      <c r="L517">
        <f>DYN_cyclist!N517</f>
        <v>70</v>
      </c>
      <c r="M517">
        <f>DYN_cyclist!O517</f>
        <v>59</v>
      </c>
      <c r="N517">
        <f>DYN_cyclist!P517</f>
        <v>68</v>
      </c>
      <c r="O517">
        <f>DYN_cyclist!Q517</f>
        <v>58</v>
      </c>
      <c r="P517" s="7">
        <f t="shared" si="73"/>
        <v>53.525858208854167</v>
      </c>
      <c r="Q517" s="13">
        <f t="shared" si="74"/>
        <v>47.733672471475941</v>
      </c>
      <c r="R517" s="13">
        <f t="shared" si="75"/>
        <v>55.288921458800473</v>
      </c>
      <c r="S517" s="13">
        <f t="shared" si="76"/>
        <v>41.824765447096105</v>
      </c>
      <c r="T517" s="13">
        <f t="shared" si="77"/>
        <v>49.276264517401081</v>
      </c>
      <c r="U517" s="13">
        <f t="shared" si="78"/>
        <v>42.141220190296934</v>
      </c>
      <c r="V517" s="14">
        <f t="shared" si="79"/>
        <v>46.682763618986939</v>
      </c>
      <c r="W517">
        <f t="shared" si="80"/>
        <v>65.975673025391501</v>
      </c>
    </row>
    <row r="518" spans="1:23" x14ac:dyDescent="0.3">
      <c r="A518">
        <f>DYN_cyclist!A518</f>
        <v>518</v>
      </c>
      <c r="B518">
        <f>DYN_cyclist!D518</f>
        <v>64</v>
      </c>
      <c r="C518">
        <f>DYN_cyclist!E518</f>
        <v>60</v>
      </c>
      <c r="D518">
        <f t="shared" si="72"/>
        <v>60</v>
      </c>
      <c r="E518">
        <f>DYN_cyclist!G518</f>
        <v>59</v>
      </c>
      <c r="F518">
        <f>DYN_cyclist!H518</f>
        <v>61</v>
      </c>
      <c r="G518">
        <f>DYN_cyclist!I518</f>
        <v>64</v>
      </c>
      <c r="H518">
        <f>DYN_cyclist!J518</f>
        <v>63</v>
      </c>
      <c r="I518">
        <f>DYN_cyclist!K518</f>
        <v>59</v>
      </c>
      <c r="J518">
        <f>DYN_cyclist!L518</f>
        <v>62</v>
      </c>
      <c r="K518">
        <f>DYN_cyclist!M518</f>
        <v>64</v>
      </c>
      <c r="L518">
        <f>DYN_cyclist!N518</f>
        <v>66</v>
      </c>
      <c r="M518">
        <f>DYN_cyclist!O518</f>
        <v>65</v>
      </c>
      <c r="N518">
        <f>DYN_cyclist!P518</f>
        <v>65</v>
      </c>
      <c r="O518">
        <f>DYN_cyclist!Q518</f>
        <v>63</v>
      </c>
      <c r="P518" s="7">
        <f t="shared" si="73"/>
        <v>50.26710364160833</v>
      </c>
      <c r="Q518" s="13">
        <f t="shared" si="74"/>
        <v>46.82579515166298</v>
      </c>
      <c r="R518" s="13">
        <f t="shared" si="75"/>
        <v>50.775360375906843</v>
      </c>
      <c r="S518" s="13">
        <f t="shared" si="76"/>
        <v>45.922416052832105</v>
      </c>
      <c r="T518" s="13">
        <f t="shared" si="77"/>
        <v>51.539551594650398</v>
      </c>
      <c r="U518" s="13">
        <f t="shared" si="78"/>
        <v>42.699712246776755</v>
      </c>
      <c r="V518" s="14">
        <f t="shared" si="79"/>
        <v>46.031870436444727</v>
      </c>
      <c r="W518">
        <f t="shared" si="80"/>
        <v>63.812602612399346</v>
      </c>
    </row>
    <row r="519" spans="1:23" x14ac:dyDescent="0.3">
      <c r="A519">
        <f>DYN_cyclist!A519</f>
        <v>520</v>
      </c>
      <c r="B519">
        <f>DYN_cyclist!D519</f>
        <v>70</v>
      </c>
      <c r="C519">
        <f>DYN_cyclist!E519</f>
        <v>67</v>
      </c>
      <c r="D519">
        <f t="shared" si="72"/>
        <v>74</v>
      </c>
      <c r="E519">
        <f>DYN_cyclist!G519</f>
        <v>80</v>
      </c>
      <c r="F519">
        <f>DYN_cyclist!H519</f>
        <v>63</v>
      </c>
      <c r="G519">
        <f>DYN_cyclist!I519</f>
        <v>76</v>
      </c>
      <c r="H519">
        <f>DYN_cyclist!J519</f>
        <v>71</v>
      </c>
      <c r="I519">
        <f>DYN_cyclist!K519</f>
        <v>70</v>
      </c>
      <c r="J519">
        <f>DYN_cyclist!L519</f>
        <v>68</v>
      </c>
      <c r="K519">
        <f>DYN_cyclist!M519</f>
        <v>66</v>
      </c>
      <c r="L519">
        <f>DYN_cyclist!N519</f>
        <v>73</v>
      </c>
      <c r="M519">
        <f>DYN_cyclist!O519</f>
        <v>75</v>
      </c>
      <c r="N519">
        <f>DYN_cyclist!P519</f>
        <v>63</v>
      </c>
      <c r="O519">
        <f>DYN_cyclist!Q519</f>
        <v>63</v>
      </c>
      <c r="P519" s="7">
        <f t="shared" si="73"/>
        <v>73.880388705461741</v>
      </c>
      <c r="Q519" s="13">
        <f t="shared" si="74"/>
        <v>64.059261602179802</v>
      </c>
      <c r="R519" s="13">
        <f t="shared" si="75"/>
        <v>57.678781588678262</v>
      </c>
      <c r="S519" s="13">
        <f t="shared" si="76"/>
        <v>50.141703805958329</v>
      </c>
      <c r="T519" s="13">
        <f t="shared" si="77"/>
        <v>64.634032105057571</v>
      </c>
      <c r="U519" s="13">
        <f t="shared" si="78"/>
        <v>53.746238089475717</v>
      </c>
      <c r="V519" s="14">
        <f t="shared" si="79"/>
        <v>56.62297859190825</v>
      </c>
      <c r="W519">
        <f t="shared" si="80"/>
        <v>75.709545078569434</v>
      </c>
    </row>
    <row r="520" spans="1:23" x14ac:dyDescent="0.3">
      <c r="A520">
        <f>DYN_cyclist!A520</f>
        <v>522</v>
      </c>
      <c r="B520">
        <f>DYN_cyclist!D520</f>
        <v>67</v>
      </c>
      <c r="C520">
        <f>DYN_cyclist!E520</f>
        <v>53</v>
      </c>
      <c r="D520">
        <f t="shared" si="72"/>
        <v>59</v>
      </c>
      <c r="E520">
        <f>DYN_cyclist!G520</f>
        <v>65</v>
      </c>
      <c r="F520">
        <f>DYN_cyclist!H520</f>
        <v>64</v>
      </c>
      <c r="G520">
        <f>DYN_cyclist!I520</f>
        <v>59</v>
      </c>
      <c r="H520">
        <f>DYN_cyclist!J520</f>
        <v>62</v>
      </c>
      <c r="I520">
        <f>DYN_cyclist!K520</f>
        <v>60</v>
      </c>
      <c r="J520">
        <f>DYN_cyclist!L520</f>
        <v>53</v>
      </c>
      <c r="K520">
        <f>DYN_cyclist!M520</f>
        <v>60</v>
      </c>
      <c r="L520">
        <f>DYN_cyclist!N520</f>
        <v>57</v>
      </c>
      <c r="M520">
        <f>DYN_cyclist!O520</f>
        <v>59</v>
      </c>
      <c r="N520">
        <f>DYN_cyclist!P520</f>
        <v>62</v>
      </c>
      <c r="O520">
        <f>DYN_cyclist!Q520</f>
        <v>64</v>
      </c>
      <c r="P520" s="7">
        <f t="shared" si="73"/>
        <v>51.597901610216546</v>
      </c>
      <c r="Q520" s="13">
        <f t="shared" si="74"/>
        <v>44.579168499590281</v>
      </c>
      <c r="R520" s="13">
        <f t="shared" si="75"/>
        <v>44.298471968351464</v>
      </c>
      <c r="S520" s="13">
        <f t="shared" si="76"/>
        <v>48.779875267344728</v>
      </c>
      <c r="T520" s="13">
        <f t="shared" si="77"/>
        <v>43.893539600825875</v>
      </c>
      <c r="U520" s="13">
        <f t="shared" si="78"/>
        <v>34.259349209547572</v>
      </c>
      <c r="V520" s="14">
        <f t="shared" si="79"/>
        <v>48.514482096208987</v>
      </c>
      <c r="W520">
        <f t="shared" si="80"/>
        <v>63.635401246734716</v>
      </c>
    </row>
    <row r="521" spans="1:23" x14ac:dyDescent="0.3">
      <c r="A521">
        <f>DYN_cyclist!A521</f>
        <v>523</v>
      </c>
      <c r="B521">
        <f>DYN_cyclist!D521</f>
        <v>73</v>
      </c>
      <c r="C521">
        <f>DYN_cyclist!E521</f>
        <v>64</v>
      </c>
      <c r="D521">
        <f t="shared" si="72"/>
        <v>68</v>
      </c>
      <c r="E521">
        <f>DYN_cyclist!G521</f>
        <v>71</v>
      </c>
      <c r="F521">
        <f>DYN_cyclist!H521</f>
        <v>64</v>
      </c>
      <c r="G521">
        <f>DYN_cyclist!I521</f>
        <v>70</v>
      </c>
      <c r="H521">
        <f>DYN_cyclist!J521</f>
        <v>73</v>
      </c>
      <c r="I521">
        <f>DYN_cyclist!K521</f>
        <v>78</v>
      </c>
      <c r="J521">
        <f>DYN_cyclist!L521</f>
        <v>61</v>
      </c>
      <c r="K521">
        <f>DYN_cyclist!M521</f>
        <v>78</v>
      </c>
      <c r="L521">
        <f>DYN_cyclist!N521</f>
        <v>79</v>
      </c>
      <c r="M521">
        <f>DYN_cyclist!O521</f>
        <v>65</v>
      </c>
      <c r="N521">
        <f>DYN_cyclist!P521</f>
        <v>67</v>
      </c>
      <c r="O521">
        <f>DYN_cyclist!Q521</f>
        <v>66</v>
      </c>
      <c r="P521" s="7">
        <f t="shared" si="73"/>
        <v>68.880258761392724</v>
      </c>
      <c r="Q521" s="13">
        <f t="shared" si="74"/>
        <v>59.446727511872965</v>
      </c>
      <c r="R521" s="13">
        <f t="shared" si="75"/>
        <v>72.915488843940835</v>
      </c>
      <c r="S521" s="13">
        <f t="shared" si="76"/>
        <v>51.597422093626797</v>
      </c>
      <c r="T521" s="13">
        <f t="shared" si="77"/>
        <v>58.866021646918767</v>
      </c>
      <c r="U521" s="13">
        <f t="shared" si="78"/>
        <v>50.331376377956644</v>
      </c>
      <c r="V521" s="14">
        <f t="shared" si="79"/>
        <v>58.51668442179038</v>
      </c>
      <c r="W521">
        <f t="shared" si="80"/>
        <v>75.599671882773109</v>
      </c>
    </row>
    <row r="522" spans="1:23" x14ac:dyDescent="0.3">
      <c r="A522">
        <f>DYN_cyclist!A522</f>
        <v>524</v>
      </c>
      <c r="B522">
        <f>DYN_cyclist!D522</f>
        <v>68</v>
      </c>
      <c r="C522">
        <f>DYN_cyclist!E522</f>
        <v>77</v>
      </c>
      <c r="D522">
        <f t="shared" si="72"/>
        <v>74</v>
      </c>
      <c r="E522">
        <f>DYN_cyclist!G522</f>
        <v>71</v>
      </c>
      <c r="F522">
        <f>DYN_cyclist!H522</f>
        <v>72</v>
      </c>
      <c r="G522">
        <f>DYN_cyclist!I522</f>
        <v>74</v>
      </c>
      <c r="H522">
        <f>DYN_cyclist!J522</f>
        <v>72</v>
      </c>
      <c r="I522">
        <f>DYN_cyclist!K522</f>
        <v>76</v>
      </c>
      <c r="J522">
        <f>DYN_cyclist!L522</f>
        <v>57</v>
      </c>
      <c r="K522">
        <f>DYN_cyclist!M522</f>
        <v>59</v>
      </c>
      <c r="L522">
        <f>DYN_cyclist!N522</f>
        <v>63</v>
      </c>
      <c r="M522">
        <f>DYN_cyclist!O522</f>
        <v>67</v>
      </c>
      <c r="N522">
        <f>DYN_cyclist!P522</f>
        <v>68</v>
      </c>
      <c r="O522">
        <f>DYN_cyclist!Q522</f>
        <v>75</v>
      </c>
      <c r="P522" s="7">
        <f t="shared" si="73"/>
        <v>65.02997261683889</v>
      </c>
      <c r="Q522" s="13">
        <f t="shared" si="74"/>
        <v>70.547323292132688</v>
      </c>
      <c r="R522" s="13">
        <f t="shared" si="75"/>
        <v>47.413824062271814</v>
      </c>
      <c r="S522" s="13">
        <f t="shared" si="76"/>
        <v>64.559677883181848</v>
      </c>
      <c r="T522" s="13">
        <f t="shared" si="77"/>
        <v>51.831932947675824</v>
      </c>
      <c r="U522" s="13">
        <f t="shared" si="78"/>
        <v>67.769932235603221</v>
      </c>
      <c r="V522" s="14">
        <f t="shared" si="79"/>
        <v>54.197937750876072</v>
      </c>
      <c r="W522">
        <f t="shared" si="80"/>
        <v>74.491721018598327</v>
      </c>
    </row>
    <row r="523" spans="1:23" x14ac:dyDescent="0.3">
      <c r="A523">
        <f>DYN_cyclist!A523</f>
        <v>525</v>
      </c>
      <c r="B523">
        <f>DYN_cyclist!D523</f>
        <v>68</v>
      </c>
      <c r="C523">
        <f>DYN_cyclist!E523</f>
        <v>63</v>
      </c>
      <c r="D523">
        <f t="shared" si="72"/>
        <v>65</v>
      </c>
      <c r="E523">
        <f>DYN_cyclist!G523</f>
        <v>66</v>
      </c>
      <c r="F523">
        <f>DYN_cyclist!H523</f>
        <v>69</v>
      </c>
      <c r="G523">
        <f>DYN_cyclist!I523</f>
        <v>66</v>
      </c>
      <c r="H523">
        <f>DYN_cyclist!J523</f>
        <v>67</v>
      </c>
      <c r="I523">
        <f>DYN_cyclist!K523</f>
        <v>63</v>
      </c>
      <c r="J523">
        <f>DYN_cyclist!L523</f>
        <v>61</v>
      </c>
      <c r="K523">
        <f>DYN_cyclist!M523</f>
        <v>66</v>
      </c>
      <c r="L523">
        <f>DYN_cyclist!N523</f>
        <v>67</v>
      </c>
      <c r="M523">
        <f>DYN_cyclist!O523</f>
        <v>66</v>
      </c>
      <c r="N523">
        <f>DYN_cyclist!P523</f>
        <v>64</v>
      </c>
      <c r="O523">
        <f>DYN_cyclist!Q523</f>
        <v>68</v>
      </c>
      <c r="P523" s="7">
        <f t="shared" si="73"/>
        <v>58.098282785986115</v>
      </c>
      <c r="Q523" s="13">
        <f t="shared" si="74"/>
        <v>54.273494186443806</v>
      </c>
      <c r="R523" s="13">
        <f t="shared" si="75"/>
        <v>54.109243442492115</v>
      </c>
      <c r="S523" s="13">
        <f t="shared" si="76"/>
        <v>56.928288986317099</v>
      </c>
      <c r="T523" s="13">
        <f t="shared" si="77"/>
        <v>53.542437380257063</v>
      </c>
      <c r="U523" s="13">
        <f t="shared" si="78"/>
        <v>47.069593117126452</v>
      </c>
      <c r="V523" s="14">
        <f t="shared" si="79"/>
        <v>51.791498311564197</v>
      </c>
      <c r="W523">
        <f t="shared" si="80"/>
        <v>67.708619339905439</v>
      </c>
    </row>
    <row r="524" spans="1:23" x14ac:dyDescent="0.3">
      <c r="A524">
        <f>DYN_cyclist!A524</f>
        <v>526</v>
      </c>
      <c r="B524">
        <f>DYN_cyclist!D524</f>
        <v>79</v>
      </c>
      <c r="C524">
        <f>DYN_cyclist!E524</f>
        <v>65</v>
      </c>
      <c r="D524">
        <f t="shared" si="72"/>
        <v>68</v>
      </c>
      <c r="E524">
        <f>DYN_cyclist!G524</f>
        <v>71</v>
      </c>
      <c r="F524">
        <f>DYN_cyclist!H524</f>
        <v>69</v>
      </c>
      <c r="G524">
        <f>DYN_cyclist!I524</f>
        <v>75</v>
      </c>
      <c r="H524">
        <f>DYN_cyclist!J524</f>
        <v>74</v>
      </c>
      <c r="I524">
        <f>DYN_cyclist!K524</f>
        <v>71</v>
      </c>
      <c r="J524">
        <f>DYN_cyclist!L524</f>
        <v>69</v>
      </c>
      <c r="K524">
        <f>DYN_cyclist!M524</f>
        <v>68</v>
      </c>
      <c r="L524">
        <f>DYN_cyclist!N524</f>
        <v>74</v>
      </c>
      <c r="M524">
        <f>DYN_cyclist!O524</f>
        <v>76</v>
      </c>
      <c r="N524">
        <f>DYN_cyclist!P524</f>
        <v>72</v>
      </c>
      <c r="O524">
        <f>DYN_cyclist!Q524</f>
        <v>69</v>
      </c>
      <c r="P524" s="7">
        <f t="shared" si="73"/>
        <v>68.533454617353513</v>
      </c>
      <c r="Q524" s="13">
        <f t="shared" si="74"/>
        <v>60.585624818121566</v>
      </c>
      <c r="R524" s="13">
        <f t="shared" si="75"/>
        <v>63.070103906324427</v>
      </c>
      <c r="S524" s="13">
        <f t="shared" si="76"/>
        <v>58.278054547529379</v>
      </c>
      <c r="T524" s="13">
        <f t="shared" si="77"/>
        <v>68.133690955153369</v>
      </c>
      <c r="U524" s="13">
        <f t="shared" si="78"/>
        <v>51.261710805009159</v>
      </c>
      <c r="V524" s="14">
        <f t="shared" si="79"/>
        <v>67.929305447594771</v>
      </c>
      <c r="W524">
        <f t="shared" si="80"/>
        <v>73.644260366986742</v>
      </c>
    </row>
    <row r="525" spans="1:23" x14ac:dyDescent="0.3">
      <c r="A525">
        <f>DYN_cyclist!A525</f>
        <v>527</v>
      </c>
      <c r="B525">
        <f>DYN_cyclist!D525</f>
        <v>65</v>
      </c>
      <c r="C525">
        <f>DYN_cyclist!E525</f>
        <v>64</v>
      </c>
      <c r="D525">
        <f t="shared" si="72"/>
        <v>66</v>
      </c>
      <c r="E525">
        <f>DYN_cyclist!G525</f>
        <v>68</v>
      </c>
      <c r="F525">
        <f>DYN_cyclist!H525</f>
        <v>66</v>
      </c>
      <c r="G525">
        <f>DYN_cyclist!I525</f>
        <v>66</v>
      </c>
      <c r="H525">
        <f>DYN_cyclist!J525</f>
        <v>69</v>
      </c>
      <c r="I525">
        <f>DYN_cyclist!K525</f>
        <v>63</v>
      </c>
      <c r="J525">
        <f>DYN_cyclist!L525</f>
        <v>61</v>
      </c>
      <c r="K525">
        <f>DYN_cyclist!M525</f>
        <v>65</v>
      </c>
      <c r="L525">
        <f>DYN_cyclist!N525</f>
        <v>68</v>
      </c>
      <c r="M525">
        <f>DYN_cyclist!O525</f>
        <v>68</v>
      </c>
      <c r="N525">
        <f>DYN_cyclist!P525</f>
        <v>62</v>
      </c>
      <c r="O525">
        <f>DYN_cyclist!Q525</f>
        <v>63</v>
      </c>
      <c r="P525" s="7">
        <f t="shared" si="73"/>
        <v>59.436139250551868</v>
      </c>
      <c r="Q525" s="13">
        <f t="shared" si="74"/>
        <v>55.593094960786793</v>
      </c>
      <c r="R525" s="13">
        <f t="shared" si="75"/>
        <v>53.008089244404204</v>
      </c>
      <c r="S525" s="13">
        <f t="shared" si="76"/>
        <v>52.549249667774696</v>
      </c>
      <c r="T525" s="13">
        <f t="shared" si="77"/>
        <v>53.140760185264405</v>
      </c>
      <c r="U525" s="13">
        <f t="shared" si="78"/>
        <v>48.55847980732166</v>
      </c>
      <c r="V525" s="14">
        <f t="shared" si="79"/>
        <v>48.603332366995858</v>
      </c>
      <c r="W525">
        <f t="shared" si="80"/>
        <v>68.22922796154046</v>
      </c>
    </row>
    <row r="526" spans="1:23" x14ac:dyDescent="0.3">
      <c r="A526">
        <f>DYN_cyclist!A526</f>
        <v>528</v>
      </c>
      <c r="B526">
        <f>DYN_cyclist!D526</f>
        <v>62</v>
      </c>
      <c r="C526">
        <f>DYN_cyclist!E526</f>
        <v>60</v>
      </c>
      <c r="D526">
        <f t="shared" si="72"/>
        <v>62</v>
      </c>
      <c r="E526">
        <f>DYN_cyclist!G526</f>
        <v>64</v>
      </c>
      <c r="F526">
        <f>DYN_cyclist!H526</f>
        <v>56</v>
      </c>
      <c r="G526">
        <f>DYN_cyclist!I526</f>
        <v>59</v>
      </c>
      <c r="H526">
        <f>DYN_cyclist!J526</f>
        <v>59</v>
      </c>
      <c r="I526">
        <f>DYN_cyclist!K526</f>
        <v>52</v>
      </c>
      <c r="J526">
        <f>DYN_cyclist!L526</f>
        <v>50</v>
      </c>
      <c r="K526">
        <f>DYN_cyclist!M526</f>
        <v>62</v>
      </c>
      <c r="L526">
        <f>DYN_cyclist!N526</f>
        <v>59</v>
      </c>
      <c r="M526">
        <f>DYN_cyclist!O526</f>
        <v>67</v>
      </c>
      <c r="N526">
        <f>DYN_cyclist!P526</f>
        <v>64</v>
      </c>
      <c r="O526">
        <f>DYN_cyclist!Q526</f>
        <v>55</v>
      </c>
      <c r="P526" s="7">
        <f t="shared" si="73"/>
        <v>51.449771915331596</v>
      </c>
      <c r="Q526" s="13">
        <f t="shared" si="74"/>
        <v>46.18225630906079</v>
      </c>
      <c r="R526" s="13">
        <f t="shared" si="75"/>
        <v>45.766941111065989</v>
      </c>
      <c r="S526" s="13">
        <f t="shared" si="76"/>
        <v>38.909363136059604</v>
      </c>
      <c r="T526" s="13">
        <f t="shared" si="77"/>
        <v>41.15569781960901</v>
      </c>
      <c r="U526" s="13">
        <f t="shared" si="78"/>
        <v>41.954699948714996</v>
      </c>
      <c r="V526" s="14">
        <f t="shared" si="79"/>
        <v>43.593216279069765</v>
      </c>
      <c r="W526">
        <f t="shared" si="80"/>
        <v>63.294567965075238</v>
      </c>
    </row>
    <row r="527" spans="1:23" x14ac:dyDescent="0.3">
      <c r="A527">
        <f>DYN_cyclist!A527</f>
        <v>531</v>
      </c>
      <c r="B527">
        <f>DYN_cyclist!D527</f>
        <v>58</v>
      </c>
      <c r="C527">
        <f>DYN_cyclist!E527</f>
        <v>46</v>
      </c>
      <c r="D527">
        <f t="shared" si="72"/>
        <v>48</v>
      </c>
      <c r="E527">
        <f>DYN_cyclist!G527</f>
        <v>50</v>
      </c>
      <c r="F527">
        <f>DYN_cyclist!H527</f>
        <v>46</v>
      </c>
      <c r="G527">
        <f>DYN_cyclist!I527</f>
        <v>55</v>
      </c>
      <c r="H527">
        <f>DYN_cyclist!J527</f>
        <v>50</v>
      </c>
      <c r="I527">
        <f>DYN_cyclist!K527</f>
        <v>52</v>
      </c>
      <c r="J527">
        <f>DYN_cyclist!L527</f>
        <v>46</v>
      </c>
      <c r="K527">
        <f>DYN_cyclist!M527</f>
        <v>66</v>
      </c>
      <c r="L527">
        <f>DYN_cyclist!N527</f>
        <v>63</v>
      </c>
      <c r="M527">
        <f>DYN_cyclist!O527</f>
        <v>60</v>
      </c>
      <c r="N527">
        <f>DYN_cyclist!P527</f>
        <v>46</v>
      </c>
      <c r="O527">
        <f>DYN_cyclist!Q527</f>
        <v>46</v>
      </c>
      <c r="P527" s="7">
        <f t="shared" si="73"/>
        <v>38.542645695480829</v>
      </c>
      <c r="Q527" s="13">
        <f t="shared" si="74"/>
        <v>30.042526027428913</v>
      </c>
      <c r="R527" s="13">
        <f t="shared" si="75"/>
        <v>49.405933570667003</v>
      </c>
      <c r="S527" s="13">
        <f t="shared" si="76"/>
        <v>26.298514884797882</v>
      </c>
      <c r="T527" s="13">
        <f t="shared" si="77"/>
        <v>35.114257155930879</v>
      </c>
      <c r="U527" s="13">
        <f t="shared" si="78"/>
        <v>26.168476819299318</v>
      </c>
      <c r="V527" s="14">
        <f t="shared" si="79"/>
        <v>36.28915246893915</v>
      </c>
      <c r="W527">
        <f t="shared" si="80"/>
        <v>61.459182746187984</v>
      </c>
    </row>
    <row r="528" spans="1:23" x14ac:dyDescent="0.3">
      <c r="A528">
        <f>DYN_cyclist!A528</f>
        <v>532</v>
      </c>
      <c r="B528">
        <f>DYN_cyclist!D528</f>
        <v>71</v>
      </c>
      <c r="C528">
        <f>DYN_cyclist!E528</f>
        <v>75</v>
      </c>
      <c r="D528">
        <f t="shared" si="72"/>
        <v>73</v>
      </c>
      <c r="E528">
        <f>DYN_cyclist!G528</f>
        <v>71</v>
      </c>
      <c r="F528">
        <f>DYN_cyclist!H528</f>
        <v>72</v>
      </c>
      <c r="G528">
        <f>DYN_cyclist!I528</f>
        <v>71</v>
      </c>
      <c r="H528">
        <f>DYN_cyclist!J528</f>
        <v>75</v>
      </c>
      <c r="I528">
        <f>DYN_cyclist!K528</f>
        <v>76</v>
      </c>
      <c r="J528">
        <f>DYN_cyclist!L528</f>
        <v>58</v>
      </c>
      <c r="K528">
        <f>DYN_cyclist!M528</f>
        <v>69</v>
      </c>
      <c r="L528">
        <f>DYN_cyclist!N528</f>
        <v>74</v>
      </c>
      <c r="M528">
        <f>DYN_cyclist!O528</f>
        <v>78</v>
      </c>
      <c r="N528">
        <f>DYN_cyclist!P528</f>
        <v>71</v>
      </c>
      <c r="O528">
        <f>DYN_cyclist!Q528</f>
        <v>70</v>
      </c>
      <c r="P528" s="7">
        <f t="shared" si="73"/>
        <v>68.924287980932007</v>
      </c>
      <c r="Q528" s="13">
        <f t="shared" si="74"/>
        <v>69.826041304388497</v>
      </c>
      <c r="R528" s="13">
        <f t="shared" si="75"/>
        <v>61.338015084779599</v>
      </c>
      <c r="S528" s="13">
        <f t="shared" si="76"/>
        <v>63.354004969575158</v>
      </c>
      <c r="T528" s="13">
        <f t="shared" si="77"/>
        <v>56.40456438087088</v>
      </c>
      <c r="U528" s="13">
        <f t="shared" si="78"/>
        <v>65.643171003929552</v>
      </c>
      <c r="V528" s="14">
        <f t="shared" si="79"/>
        <v>58.399620293086969</v>
      </c>
      <c r="W528">
        <f t="shared" si="80"/>
        <v>74.274024858453188</v>
      </c>
    </row>
    <row r="529" spans="1:23" x14ac:dyDescent="0.3">
      <c r="A529">
        <f>DYN_cyclist!A529</f>
        <v>533</v>
      </c>
      <c r="B529">
        <f>DYN_cyclist!D529</f>
        <v>65</v>
      </c>
      <c r="C529">
        <f>DYN_cyclist!E529</f>
        <v>58</v>
      </c>
      <c r="D529">
        <f t="shared" si="72"/>
        <v>60</v>
      </c>
      <c r="E529">
        <f>DYN_cyclist!G529</f>
        <v>62</v>
      </c>
      <c r="F529">
        <f>DYN_cyclist!H529</f>
        <v>58</v>
      </c>
      <c r="G529">
        <f>DYN_cyclist!I529</f>
        <v>65</v>
      </c>
      <c r="H529">
        <f>DYN_cyclist!J529</f>
        <v>67</v>
      </c>
      <c r="I529">
        <f>DYN_cyclist!K529</f>
        <v>63</v>
      </c>
      <c r="J529">
        <f>DYN_cyclist!L529</f>
        <v>58</v>
      </c>
      <c r="K529">
        <f>DYN_cyclist!M529</f>
        <v>67</v>
      </c>
      <c r="L529">
        <f>DYN_cyclist!N529</f>
        <v>70</v>
      </c>
      <c r="M529">
        <f>DYN_cyclist!O529</f>
        <v>58</v>
      </c>
      <c r="N529">
        <f>DYN_cyclist!P529</f>
        <v>61</v>
      </c>
      <c r="O529">
        <f>DYN_cyclist!Q529</f>
        <v>58</v>
      </c>
      <c r="P529" s="7">
        <f t="shared" si="73"/>
        <v>53.801879952871715</v>
      </c>
      <c r="Q529" s="13">
        <f t="shared" si="74"/>
        <v>47.3018283014734</v>
      </c>
      <c r="R529" s="13">
        <f t="shared" si="75"/>
        <v>55.37534403267307</v>
      </c>
      <c r="S529" s="13">
        <f t="shared" si="76"/>
        <v>41.97483857715541</v>
      </c>
      <c r="T529" s="13">
        <f t="shared" si="77"/>
        <v>49.418724867468974</v>
      </c>
      <c r="U529" s="13">
        <f t="shared" si="78"/>
        <v>40.920894350848165</v>
      </c>
      <c r="V529" s="14">
        <f t="shared" si="79"/>
        <v>46.67029340554317</v>
      </c>
      <c r="W529">
        <f t="shared" si="80"/>
        <v>66.045953323479608</v>
      </c>
    </row>
    <row r="530" spans="1:23" x14ac:dyDescent="0.3">
      <c r="A530">
        <f>DYN_cyclist!A530</f>
        <v>534</v>
      </c>
      <c r="B530">
        <f>DYN_cyclist!D530</f>
        <v>64</v>
      </c>
      <c r="C530">
        <f>DYN_cyclist!E530</f>
        <v>68</v>
      </c>
      <c r="D530">
        <f t="shared" si="72"/>
        <v>69</v>
      </c>
      <c r="E530">
        <f>DYN_cyclist!G530</f>
        <v>69</v>
      </c>
      <c r="F530">
        <f>DYN_cyclist!H530</f>
        <v>59</v>
      </c>
      <c r="G530">
        <f>DYN_cyclist!I530</f>
        <v>65</v>
      </c>
      <c r="H530">
        <f>DYN_cyclist!J530</f>
        <v>66</v>
      </c>
      <c r="I530">
        <f>DYN_cyclist!K530</f>
        <v>74</v>
      </c>
      <c r="J530">
        <f>DYN_cyclist!L530</f>
        <v>53</v>
      </c>
      <c r="K530">
        <f>DYN_cyclist!M530</f>
        <v>62</v>
      </c>
      <c r="L530">
        <f>DYN_cyclist!N530</f>
        <v>71</v>
      </c>
      <c r="M530">
        <f>DYN_cyclist!O530</f>
        <v>61</v>
      </c>
      <c r="N530">
        <f>DYN_cyclist!P530</f>
        <v>64</v>
      </c>
      <c r="O530">
        <f>DYN_cyclist!Q530</f>
        <v>53</v>
      </c>
      <c r="P530" s="7">
        <f t="shared" si="73"/>
        <v>60.597632036402537</v>
      </c>
      <c r="Q530" s="13">
        <f t="shared" si="74"/>
        <v>58.387488206558046</v>
      </c>
      <c r="R530" s="13">
        <f t="shared" si="75"/>
        <v>51.478250799474104</v>
      </c>
      <c r="S530" s="13">
        <f t="shared" si="76"/>
        <v>43.097167283262095</v>
      </c>
      <c r="T530" s="13">
        <f t="shared" si="77"/>
        <v>47.136799772325666</v>
      </c>
      <c r="U530" s="13">
        <f t="shared" si="78"/>
        <v>54.353611935542489</v>
      </c>
      <c r="V530" s="14">
        <f t="shared" si="79"/>
        <v>47.081602612296905</v>
      </c>
      <c r="W530">
        <f t="shared" si="80"/>
        <v>69.047032415226639</v>
      </c>
    </row>
    <row r="531" spans="1:23" x14ac:dyDescent="0.3">
      <c r="A531">
        <f>DYN_cyclist!A531</f>
        <v>536</v>
      </c>
      <c r="B531">
        <f>DYN_cyclist!D531</f>
        <v>65</v>
      </c>
      <c r="C531">
        <f>DYN_cyclist!E531</f>
        <v>58</v>
      </c>
      <c r="D531">
        <f t="shared" si="72"/>
        <v>61</v>
      </c>
      <c r="E531">
        <f>DYN_cyclist!G531</f>
        <v>64</v>
      </c>
      <c r="F531">
        <f>DYN_cyclist!H531</f>
        <v>64</v>
      </c>
      <c r="G531">
        <f>DYN_cyclist!I531</f>
        <v>66</v>
      </c>
      <c r="H531">
        <f>DYN_cyclist!J531</f>
        <v>72</v>
      </c>
      <c r="I531">
        <f>DYN_cyclist!K531</f>
        <v>60</v>
      </c>
      <c r="J531">
        <f>DYN_cyclist!L531</f>
        <v>64</v>
      </c>
      <c r="K531">
        <f>DYN_cyclist!M531</f>
        <v>65</v>
      </c>
      <c r="L531">
        <f>DYN_cyclist!N531</f>
        <v>66</v>
      </c>
      <c r="M531">
        <f>DYN_cyclist!O531</f>
        <v>63</v>
      </c>
      <c r="N531">
        <f>DYN_cyclist!P531</f>
        <v>63</v>
      </c>
      <c r="O531">
        <f>DYN_cyclist!Q531</f>
        <v>64</v>
      </c>
      <c r="P531" s="7">
        <f t="shared" si="73"/>
        <v>54.959078409013969</v>
      </c>
      <c r="Q531" s="13">
        <f t="shared" si="74"/>
        <v>49.703528813351916</v>
      </c>
      <c r="R531" s="13">
        <f t="shared" si="75"/>
        <v>52.010246056840707</v>
      </c>
      <c r="S531" s="13">
        <f t="shared" si="76"/>
        <v>50.086757326442182</v>
      </c>
      <c r="T531" s="13">
        <f t="shared" si="77"/>
        <v>54.199192663826942</v>
      </c>
      <c r="U531" s="13">
        <f t="shared" si="78"/>
        <v>40.97793414325448</v>
      </c>
      <c r="V531" s="14">
        <f t="shared" si="79"/>
        <v>47.559887257088242</v>
      </c>
      <c r="W531">
        <f t="shared" si="80"/>
        <v>65.891443477798646</v>
      </c>
    </row>
    <row r="532" spans="1:23" x14ac:dyDescent="0.3">
      <c r="A532">
        <f>DYN_cyclist!A532</f>
        <v>537</v>
      </c>
      <c r="B532">
        <f>DYN_cyclist!D532</f>
        <v>68</v>
      </c>
      <c r="C532">
        <f>DYN_cyclist!E532</f>
        <v>59</v>
      </c>
      <c r="D532">
        <f t="shared" si="72"/>
        <v>62</v>
      </c>
      <c r="E532">
        <f>DYN_cyclist!G532</f>
        <v>64</v>
      </c>
      <c r="F532">
        <f>DYN_cyclist!H532</f>
        <v>61</v>
      </c>
      <c r="G532">
        <f>DYN_cyclist!I532</f>
        <v>67</v>
      </c>
      <c r="H532">
        <f>DYN_cyclist!J532</f>
        <v>65</v>
      </c>
      <c r="I532">
        <f>DYN_cyclist!K532</f>
        <v>58</v>
      </c>
      <c r="J532">
        <f>DYN_cyclist!L532</f>
        <v>64</v>
      </c>
      <c r="K532">
        <f>DYN_cyclist!M532</f>
        <v>64</v>
      </c>
      <c r="L532">
        <f>DYN_cyclist!N532</f>
        <v>60</v>
      </c>
      <c r="M532">
        <f>DYN_cyclist!O532</f>
        <v>64</v>
      </c>
      <c r="N532">
        <f>DYN_cyclist!P532</f>
        <v>61</v>
      </c>
      <c r="O532">
        <f>DYN_cyclist!Q532</f>
        <v>62</v>
      </c>
      <c r="P532" s="7">
        <f t="shared" si="73"/>
        <v>54.079629300794956</v>
      </c>
      <c r="Q532" s="13">
        <f t="shared" si="74"/>
        <v>48.141890266941203</v>
      </c>
      <c r="R532" s="13">
        <f t="shared" si="75"/>
        <v>49.430123984993408</v>
      </c>
      <c r="S532" s="13">
        <f t="shared" si="76"/>
        <v>45.869573581002236</v>
      </c>
      <c r="T532" s="13">
        <f t="shared" si="77"/>
        <v>54.183577027213033</v>
      </c>
      <c r="U532" s="13">
        <f t="shared" si="78"/>
        <v>41.361366296430312</v>
      </c>
      <c r="V532" s="14">
        <f t="shared" si="79"/>
        <v>50.957708665179993</v>
      </c>
      <c r="W532">
        <f t="shared" si="80"/>
        <v>65.486410984271828</v>
      </c>
    </row>
    <row r="533" spans="1:23" x14ac:dyDescent="0.3">
      <c r="A533">
        <f>DYN_cyclist!A533</f>
        <v>538</v>
      </c>
      <c r="B533">
        <f>DYN_cyclist!D533</f>
        <v>73</v>
      </c>
      <c r="C533">
        <f>DYN_cyclist!E533</f>
        <v>60</v>
      </c>
      <c r="D533">
        <f t="shared" si="72"/>
        <v>64</v>
      </c>
      <c r="E533">
        <f>DYN_cyclist!G533</f>
        <v>68</v>
      </c>
      <c r="F533">
        <f>DYN_cyclist!H533</f>
        <v>73</v>
      </c>
      <c r="G533">
        <f>DYN_cyclist!I533</f>
        <v>72</v>
      </c>
      <c r="H533">
        <f>DYN_cyclist!J533</f>
        <v>71</v>
      </c>
      <c r="I533">
        <f>DYN_cyclist!K533</f>
        <v>67</v>
      </c>
      <c r="J533">
        <f>DYN_cyclist!L533</f>
        <v>72</v>
      </c>
      <c r="K533">
        <f>DYN_cyclist!M533</f>
        <v>60</v>
      </c>
      <c r="L533">
        <f>DYN_cyclist!N533</f>
        <v>63</v>
      </c>
      <c r="M533">
        <f>DYN_cyclist!O533</f>
        <v>68</v>
      </c>
      <c r="N533">
        <f>DYN_cyclist!P533</f>
        <v>64</v>
      </c>
      <c r="O533">
        <f>DYN_cyclist!Q533</f>
        <v>68</v>
      </c>
      <c r="P533" s="7">
        <f t="shared" si="73"/>
        <v>59.538413401768665</v>
      </c>
      <c r="Q533" s="13">
        <f t="shared" si="74"/>
        <v>54.974861673954585</v>
      </c>
      <c r="R533" s="13">
        <f t="shared" si="75"/>
        <v>48.511283558485864</v>
      </c>
      <c r="S533" s="13">
        <f t="shared" si="76"/>
        <v>61.932358854862635</v>
      </c>
      <c r="T533" s="13">
        <f t="shared" si="77"/>
        <v>64.90081851751269</v>
      </c>
      <c r="U533" s="13">
        <f t="shared" si="78"/>
        <v>43.641606353100968</v>
      </c>
      <c r="V533" s="14">
        <f t="shared" si="79"/>
        <v>58.634995571838168</v>
      </c>
      <c r="W533">
        <f t="shared" si="80"/>
        <v>71.410842908837338</v>
      </c>
    </row>
    <row r="534" spans="1:23" x14ac:dyDescent="0.3">
      <c r="A534">
        <f>DYN_cyclist!A534</f>
        <v>539</v>
      </c>
      <c r="B534">
        <f>DYN_cyclist!D534</f>
        <v>65</v>
      </c>
      <c r="C534">
        <f>DYN_cyclist!E534</f>
        <v>59</v>
      </c>
      <c r="D534">
        <f t="shared" si="72"/>
        <v>62</v>
      </c>
      <c r="E534">
        <f>DYN_cyclist!G534</f>
        <v>65</v>
      </c>
      <c r="F534">
        <f>DYN_cyclist!H534</f>
        <v>58</v>
      </c>
      <c r="G534">
        <f>DYN_cyclist!I534</f>
        <v>68</v>
      </c>
      <c r="H534">
        <f>DYN_cyclist!J534</f>
        <v>67</v>
      </c>
      <c r="I534">
        <f>DYN_cyclist!K534</f>
        <v>62</v>
      </c>
      <c r="J534">
        <f>DYN_cyclist!L534</f>
        <v>61</v>
      </c>
      <c r="K534">
        <f>DYN_cyclist!M534</f>
        <v>65</v>
      </c>
      <c r="L534">
        <f>DYN_cyclist!N534</f>
        <v>68</v>
      </c>
      <c r="M534">
        <f>DYN_cyclist!O534</f>
        <v>64</v>
      </c>
      <c r="N534">
        <f>DYN_cyclist!P534</f>
        <v>62</v>
      </c>
      <c r="O534">
        <f>DYN_cyclist!Q534</f>
        <v>61</v>
      </c>
      <c r="P534" s="7">
        <f t="shared" si="73"/>
        <v>55.838428797009797</v>
      </c>
      <c r="Q534" s="13">
        <f t="shared" si="74"/>
        <v>48.981569261250662</v>
      </c>
      <c r="R534" s="13">
        <f t="shared" si="75"/>
        <v>52.860179533173969</v>
      </c>
      <c r="S534" s="13">
        <f t="shared" si="76"/>
        <v>42.789510353281571</v>
      </c>
      <c r="T534" s="13">
        <f t="shared" si="77"/>
        <v>52.264868644556458</v>
      </c>
      <c r="U534" s="13">
        <f t="shared" si="78"/>
        <v>42.085589233801876</v>
      </c>
      <c r="V534" s="14">
        <f t="shared" si="79"/>
        <v>47.451552277795479</v>
      </c>
      <c r="W534">
        <f t="shared" si="80"/>
        <v>66.20397357048833</v>
      </c>
    </row>
    <row r="535" spans="1:23" x14ac:dyDescent="0.3">
      <c r="A535">
        <f>DYN_cyclist!A535</f>
        <v>540</v>
      </c>
      <c r="B535">
        <f>DYN_cyclist!D535</f>
        <v>65</v>
      </c>
      <c r="C535">
        <f>DYN_cyclist!E535</f>
        <v>61</v>
      </c>
      <c r="D535">
        <f t="shared" si="72"/>
        <v>63</v>
      </c>
      <c r="E535">
        <f>DYN_cyclist!G535</f>
        <v>65</v>
      </c>
      <c r="F535">
        <f>DYN_cyclist!H535</f>
        <v>59</v>
      </c>
      <c r="G535">
        <f>DYN_cyclist!I535</f>
        <v>67</v>
      </c>
      <c r="H535">
        <f>DYN_cyclist!J535</f>
        <v>66</v>
      </c>
      <c r="I535">
        <f>DYN_cyclist!K535</f>
        <v>66</v>
      </c>
      <c r="J535">
        <f>DYN_cyclist!L535</f>
        <v>58</v>
      </c>
      <c r="K535">
        <f>DYN_cyclist!M535</f>
        <v>65</v>
      </c>
      <c r="L535">
        <f>DYN_cyclist!N535</f>
        <v>65</v>
      </c>
      <c r="M535">
        <f>DYN_cyclist!O535</f>
        <v>64</v>
      </c>
      <c r="N535">
        <f>DYN_cyclist!P535</f>
        <v>64</v>
      </c>
      <c r="O535">
        <f>DYN_cyclist!Q535</f>
        <v>60</v>
      </c>
      <c r="P535" s="7">
        <f t="shared" si="73"/>
        <v>55.619960943107486</v>
      </c>
      <c r="Q535" s="13">
        <f t="shared" si="74"/>
        <v>50.599622405216117</v>
      </c>
      <c r="R535" s="13">
        <f t="shared" si="75"/>
        <v>51.712358817693648</v>
      </c>
      <c r="S535" s="13">
        <f t="shared" si="76"/>
        <v>43.668284230249618</v>
      </c>
      <c r="T535" s="13">
        <f t="shared" si="77"/>
        <v>49.411972159744053</v>
      </c>
      <c r="U535" s="13">
        <f t="shared" si="78"/>
        <v>44.451988035377582</v>
      </c>
      <c r="V535" s="14">
        <f t="shared" si="79"/>
        <v>47.558588276521185</v>
      </c>
      <c r="W535">
        <f t="shared" si="80"/>
        <v>65.978600250216076</v>
      </c>
    </row>
    <row r="536" spans="1:23" x14ac:dyDescent="0.3">
      <c r="A536">
        <f>DYN_cyclist!A536</f>
        <v>541</v>
      </c>
      <c r="B536">
        <f>DYN_cyclist!D536</f>
        <v>73</v>
      </c>
      <c r="C536">
        <f>DYN_cyclist!E536</f>
        <v>70</v>
      </c>
      <c r="D536">
        <f t="shared" si="72"/>
        <v>72</v>
      </c>
      <c r="E536">
        <f>DYN_cyclist!G536</f>
        <v>74</v>
      </c>
      <c r="F536">
        <f>DYN_cyclist!H536</f>
        <v>65</v>
      </c>
      <c r="G536">
        <f>DYN_cyclist!I536</f>
        <v>74</v>
      </c>
      <c r="H536">
        <f>DYN_cyclist!J536</f>
        <v>74</v>
      </c>
      <c r="I536">
        <f>DYN_cyclist!K536</f>
        <v>72</v>
      </c>
      <c r="J536">
        <f>DYN_cyclist!L536</f>
        <v>66</v>
      </c>
      <c r="K536">
        <f>DYN_cyclist!M536</f>
        <v>69</v>
      </c>
      <c r="L536">
        <f>DYN_cyclist!N536</f>
        <v>74</v>
      </c>
      <c r="M536">
        <f>DYN_cyclist!O536</f>
        <v>79</v>
      </c>
      <c r="N536">
        <f>DYN_cyclist!P536</f>
        <v>78</v>
      </c>
      <c r="O536">
        <f>DYN_cyclist!Q536</f>
        <v>65</v>
      </c>
      <c r="P536" s="7">
        <f t="shared" si="73"/>
        <v>70.880626643734516</v>
      </c>
      <c r="Q536" s="13">
        <f t="shared" si="74"/>
        <v>64.971145389495348</v>
      </c>
      <c r="R536" s="13">
        <f t="shared" si="75"/>
        <v>61.645694044119132</v>
      </c>
      <c r="S536" s="13">
        <f t="shared" si="76"/>
        <v>53.266588773177546</v>
      </c>
      <c r="T536" s="13">
        <f t="shared" si="77"/>
        <v>63.925923568385997</v>
      </c>
      <c r="U536" s="13">
        <f t="shared" si="78"/>
        <v>58.26315567189495</v>
      </c>
      <c r="V536" s="14">
        <f t="shared" si="79"/>
        <v>60.723184772220456</v>
      </c>
      <c r="W536">
        <f t="shared" si="80"/>
        <v>74.403711324087354</v>
      </c>
    </row>
    <row r="537" spans="1:23" x14ac:dyDescent="0.3">
      <c r="A537">
        <f>DYN_cyclist!A537</f>
        <v>542</v>
      </c>
      <c r="B537">
        <f>DYN_cyclist!D537</f>
        <v>65</v>
      </c>
      <c r="C537">
        <f>DYN_cyclist!E537</f>
        <v>62</v>
      </c>
      <c r="D537">
        <f t="shared" si="72"/>
        <v>64</v>
      </c>
      <c r="E537">
        <f>DYN_cyclist!G537</f>
        <v>66</v>
      </c>
      <c r="F537">
        <f>DYN_cyclist!H537</f>
        <v>60</v>
      </c>
      <c r="G537">
        <f>DYN_cyclist!I537</f>
        <v>65</v>
      </c>
      <c r="H537">
        <f>DYN_cyclist!J537</f>
        <v>67</v>
      </c>
      <c r="I537">
        <f>DYN_cyclist!K537</f>
        <v>64</v>
      </c>
      <c r="J537">
        <f>DYN_cyclist!L537</f>
        <v>58</v>
      </c>
      <c r="K537">
        <f>DYN_cyclist!M537</f>
        <v>65</v>
      </c>
      <c r="L537">
        <f>DYN_cyclist!N537</f>
        <v>67</v>
      </c>
      <c r="M537">
        <f>DYN_cyclist!O537</f>
        <v>62</v>
      </c>
      <c r="N537">
        <f>DYN_cyclist!P537</f>
        <v>61</v>
      </c>
      <c r="O537">
        <f>DYN_cyclist!Q537</f>
        <v>60</v>
      </c>
      <c r="P537" s="7">
        <f t="shared" si="73"/>
        <v>56.903521284923016</v>
      </c>
      <c r="Q537" s="13">
        <f t="shared" si="74"/>
        <v>51.906909183852626</v>
      </c>
      <c r="R537" s="13">
        <f t="shared" si="75"/>
        <v>52.465044091618537</v>
      </c>
      <c r="S537" s="13">
        <f t="shared" si="76"/>
        <v>44.91774600685433</v>
      </c>
      <c r="T537" s="13">
        <f t="shared" si="77"/>
        <v>49.761424784509217</v>
      </c>
      <c r="U537" s="13">
        <f t="shared" si="78"/>
        <v>45.763569113743628</v>
      </c>
      <c r="V537" s="14">
        <f t="shared" si="79"/>
        <v>47.582281682064348</v>
      </c>
      <c r="W537">
        <f t="shared" si="80"/>
        <v>66.696287845650218</v>
      </c>
    </row>
    <row r="538" spans="1:23" x14ac:dyDescent="0.3">
      <c r="A538">
        <f>DYN_cyclist!A538</f>
        <v>543</v>
      </c>
      <c r="B538">
        <f>DYN_cyclist!D538</f>
        <v>59</v>
      </c>
      <c r="C538">
        <f>DYN_cyclist!E538</f>
        <v>56</v>
      </c>
      <c r="D538">
        <f t="shared" si="72"/>
        <v>60</v>
      </c>
      <c r="E538">
        <f>DYN_cyclist!G538</f>
        <v>64</v>
      </c>
      <c r="F538">
        <f>DYN_cyclist!H538</f>
        <v>53</v>
      </c>
      <c r="G538">
        <f>DYN_cyclist!I538</f>
        <v>57</v>
      </c>
      <c r="H538">
        <f>DYN_cyclist!J538</f>
        <v>55</v>
      </c>
      <c r="I538">
        <f>DYN_cyclist!K538</f>
        <v>52</v>
      </c>
      <c r="J538">
        <f>DYN_cyclist!L538</f>
        <v>56</v>
      </c>
      <c r="K538">
        <f>DYN_cyclist!M538</f>
        <v>52</v>
      </c>
      <c r="L538">
        <f>DYN_cyclist!N538</f>
        <v>60</v>
      </c>
      <c r="M538">
        <f>DYN_cyclist!O538</f>
        <v>66</v>
      </c>
      <c r="N538">
        <f>DYN_cyclist!P538</f>
        <v>55</v>
      </c>
      <c r="O538">
        <f>DYN_cyclist!Q538</f>
        <v>53</v>
      </c>
      <c r="P538" s="7">
        <f t="shared" si="73"/>
        <v>48.197680963150553</v>
      </c>
      <c r="Q538" s="13">
        <f t="shared" si="74"/>
        <v>42.334279947390023</v>
      </c>
      <c r="R538" s="13">
        <f t="shared" si="75"/>
        <v>37.347202085633334</v>
      </c>
      <c r="S538" s="13">
        <f t="shared" si="76"/>
        <v>35.017943538263886</v>
      </c>
      <c r="T538" s="13">
        <f t="shared" si="77"/>
        <v>44.006919741820276</v>
      </c>
      <c r="U538" s="13">
        <f t="shared" si="78"/>
        <v>36.994131508913895</v>
      </c>
      <c r="V538" s="14">
        <f t="shared" si="79"/>
        <v>39.823314877349468</v>
      </c>
      <c r="W538">
        <f t="shared" si="80"/>
        <v>61.33052089574889</v>
      </c>
    </row>
    <row r="539" spans="1:23" x14ac:dyDescent="0.3">
      <c r="A539">
        <f>DYN_cyclist!A539</f>
        <v>544</v>
      </c>
      <c r="B539">
        <f>DYN_cyclist!D539</f>
        <v>69</v>
      </c>
      <c r="C539">
        <f>DYN_cyclist!E539</f>
        <v>54</v>
      </c>
      <c r="D539">
        <f t="shared" si="72"/>
        <v>57</v>
      </c>
      <c r="E539">
        <f>DYN_cyclist!G539</f>
        <v>60</v>
      </c>
      <c r="F539">
        <f>DYN_cyclist!H539</f>
        <v>76</v>
      </c>
      <c r="G539">
        <f>DYN_cyclist!I539</f>
        <v>68</v>
      </c>
      <c r="H539">
        <f>DYN_cyclist!J539</f>
        <v>69</v>
      </c>
      <c r="I539">
        <f>DYN_cyclist!K539</f>
        <v>72</v>
      </c>
      <c r="J539">
        <f>DYN_cyclist!L539</f>
        <v>54</v>
      </c>
      <c r="K539">
        <f>DYN_cyclist!M539</f>
        <v>58</v>
      </c>
      <c r="L539">
        <f>DYN_cyclist!N539</f>
        <v>62</v>
      </c>
      <c r="M539">
        <f>DYN_cyclist!O539</f>
        <v>69</v>
      </c>
      <c r="N539">
        <f>DYN_cyclist!P539</f>
        <v>63</v>
      </c>
      <c r="O539">
        <f>DYN_cyclist!Q539</f>
        <v>76</v>
      </c>
      <c r="P539" s="7">
        <f t="shared" si="73"/>
        <v>50.282849517205889</v>
      </c>
      <c r="Q539" s="13">
        <f t="shared" si="74"/>
        <v>48.595652170928446</v>
      </c>
      <c r="R539" s="13">
        <f t="shared" si="75"/>
        <v>45.346870232995599</v>
      </c>
      <c r="S539" s="13">
        <f t="shared" si="76"/>
        <v>66.923422130438468</v>
      </c>
      <c r="T539" s="13">
        <f t="shared" si="77"/>
        <v>46.845602866018112</v>
      </c>
      <c r="U539" s="13">
        <f t="shared" si="78"/>
        <v>36.493982719091591</v>
      </c>
      <c r="V539" s="14">
        <f t="shared" si="79"/>
        <v>52.104240872889449</v>
      </c>
      <c r="W539">
        <f t="shared" si="80"/>
        <v>71.526978143995024</v>
      </c>
    </row>
    <row r="540" spans="1:23" x14ac:dyDescent="0.3">
      <c r="A540">
        <f>DYN_cyclist!A540</f>
        <v>546</v>
      </c>
      <c r="B540">
        <f>DYN_cyclist!D540</f>
        <v>65</v>
      </c>
      <c r="C540">
        <f>DYN_cyclist!E540</f>
        <v>64</v>
      </c>
      <c r="D540">
        <f t="shared" si="72"/>
        <v>64</v>
      </c>
      <c r="E540">
        <f>DYN_cyclist!G540</f>
        <v>64</v>
      </c>
      <c r="F540">
        <f>DYN_cyclist!H540</f>
        <v>60</v>
      </c>
      <c r="G540">
        <f>DYN_cyclist!I540</f>
        <v>65</v>
      </c>
      <c r="H540">
        <f>DYN_cyclist!J540</f>
        <v>68</v>
      </c>
      <c r="I540">
        <f>DYN_cyclist!K540</f>
        <v>65</v>
      </c>
      <c r="J540">
        <f>DYN_cyclist!L540</f>
        <v>58</v>
      </c>
      <c r="K540">
        <f>DYN_cyclist!M540</f>
        <v>62</v>
      </c>
      <c r="L540">
        <f>DYN_cyclist!N540</f>
        <v>67</v>
      </c>
      <c r="M540">
        <f>DYN_cyclist!O540</f>
        <v>68</v>
      </c>
      <c r="N540">
        <f>DYN_cyclist!P540</f>
        <v>65</v>
      </c>
      <c r="O540">
        <f>DYN_cyclist!Q540</f>
        <v>61</v>
      </c>
      <c r="P540" s="7">
        <f t="shared" si="73"/>
        <v>55.498288268035381</v>
      </c>
      <c r="Q540" s="13">
        <f t="shared" si="74"/>
        <v>52.885901301836427</v>
      </c>
      <c r="R540" s="13">
        <f t="shared" si="75"/>
        <v>49.856170245106711</v>
      </c>
      <c r="S540" s="13">
        <f t="shared" si="76"/>
        <v>45.376891490246749</v>
      </c>
      <c r="T540" s="13">
        <f t="shared" si="77"/>
        <v>50.049340637264926</v>
      </c>
      <c r="U540" s="13">
        <f t="shared" si="78"/>
        <v>48.438274194561679</v>
      </c>
      <c r="V540" s="14">
        <f t="shared" si="79"/>
        <v>48.08919585855368</v>
      </c>
      <c r="W540">
        <f t="shared" si="80"/>
        <v>66.023897096607428</v>
      </c>
    </row>
    <row r="541" spans="1:23" x14ac:dyDescent="0.3">
      <c r="A541">
        <f>DYN_cyclist!A541</f>
        <v>547</v>
      </c>
      <c r="B541">
        <f>DYN_cyclist!D541</f>
        <v>65</v>
      </c>
      <c r="C541">
        <f>DYN_cyclist!E541</f>
        <v>59</v>
      </c>
      <c r="D541">
        <f t="shared" si="72"/>
        <v>62</v>
      </c>
      <c r="E541">
        <f>DYN_cyclist!G541</f>
        <v>64</v>
      </c>
      <c r="F541">
        <f>DYN_cyclist!H541</f>
        <v>58</v>
      </c>
      <c r="G541">
        <f>DYN_cyclist!I541</f>
        <v>59</v>
      </c>
      <c r="H541">
        <f>DYN_cyclist!J541</f>
        <v>70</v>
      </c>
      <c r="I541">
        <f>DYN_cyclist!K541</f>
        <v>62</v>
      </c>
      <c r="J541">
        <f>DYN_cyclist!L541</f>
        <v>59</v>
      </c>
      <c r="K541">
        <f>DYN_cyclist!M541</f>
        <v>65</v>
      </c>
      <c r="L541">
        <f>DYN_cyclist!N541</f>
        <v>69</v>
      </c>
      <c r="M541">
        <f>DYN_cyclist!O541</f>
        <v>62</v>
      </c>
      <c r="N541">
        <f>DYN_cyclist!P541</f>
        <v>74</v>
      </c>
      <c r="O541">
        <f>DYN_cyclist!Q541</f>
        <v>58</v>
      </c>
      <c r="P541" s="7">
        <f t="shared" si="73"/>
        <v>55.121966777264667</v>
      </c>
      <c r="Q541" s="13">
        <f t="shared" si="74"/>
        <v>49.096460608751165</v>
      </c>
      <c r="R541" s="13">
        <f t="shared" si="75"/>
        <v>52.985829805954253</v>
      </c>
      <c r="S541" s="13">
        <f t="shared" si="76"/>
        <v>42.371450401799351</v>
      </c>
      <c r="T541" s="13">
        <f t="shared" si="77"/>
        <v>50.334533624002525</v>
      </c>
      <c r="U541" s="13">
        <f t="shared" si="78"/>
        <v>42.353918288896253</v>
      </c>
      <c r="V541" s="14">
        <f t="shared" si="79"/>
        <v>47.156164096846126</v>
      </c>
      <c r="W541">
        <f t="shared" si="80"/>
        <v>65.846631431602475</v>
      </c>
    </row>
    <row r="542" spans="1:23" x14ac:dyDescent="0.3">
      <c r="A542">
        <f>DYN_cyclist!A542</f>
        <v>548</v>
      </c>
      <c r="B542">
        <f>DYN_cyclist!D542</f>
        <v>65</v>
      </c>
      <c r="C542">
        <f>DYN_cyclist!E542</f>
        <v>57</v>
      </c>
      <c r="D542">
        <f t="shared" si="72"/>
        <v>61</v>
      </c>
      <c r="E542">
        <f>DYN_cyclist!G542</f>
        <v>64</v>
      </c>
      <c r="F542">
        <f>DYN_cyclist!H542</f>
        <v>64</v>
      </c>
      <c r="G542">
        <f>DYN_cyclist!I542</f>
        <v>64</v>
      </c>
      <c r="H542">
        <f>DYN_cyclist!J542</f>
        <v>67</v>
      </c>
      <c r="I542">
        <f>DYN_cyclist!K542</f>
        <v>63</v>
      </c>
      <c r="J542">
        <f>DYN_cyclist!L542</f>
        <v>64</v>
      </c>
      <c r="K542">
        <f>DYN_cyclist!M542</f>
        <v>63</v>
      </c>
      <c r="L542">
        <f>DYN_cyclist!N542</f>
        <v>63</v>
      </c>
      <c r="M542">
        <f>DYN_cyclist!O542</f>
        <v>63</v>
      </c>
      <c r="N542">
        <f>DYN_cyclist!P542</f>
        <v>62</v>
      </c>
      <c r="O542">
        <f>DYN_cyclist!Q542</f>
        <v>64</v>
      </c>
      <c r="P542" s="7">
        <f t="shared" si="73"/>
        <v>53.290706637234059</v>
      </c>
      <c r="Q542" s="13">
        <f t="shared" si="74"/>
        <v>48.174796327238141</v>
      </c>
      <c r="R542" s="13">
        <f t="shared" si="75"/>
        <v>48.946653999356982</v>
      </c>
      <c r="S542" s="13">
        <f t="shared" si="76"/>
        <v>49.538911979621055</v>
      </c>
      <c r="T542" s="13">
        <f t="shared" si="77"/>
        <v>53.362129192537338</v>
      </c>
      <c r="U542" s="13">
        <f t="shared" si="78"/>
        <v>39.433473692893926</v>
      </c>
      <c r="V542" s="14">
        <f t="shared" si="79"/>
        <v>47.259303153870654</v>
      </c>
      <c r="W542">
        <f t="shared" si="80"/>
        <v>64.987431648168553</v>
      </c>
    </row>
    <row r="543" spans="1:23" x14ac:dyDescent="0.3">
      <c r="A543">
        <f>DYN_cyclist!A543</f>
        <v>549</v>
      </c>
      <c r="B543">
        <f>DYN_cyclist!D543</f>
        <v>65</v>
      </c>
      <c r="C543">
        <f>DYN_cyclist!E543</f>
        <v>50</v>
      </c>
      <c r="D543">
        <f t="shared" si="72"/>
        <v>58</v>
      </c>
      <c r="E543">
        <f>DYN_cyclist!G543</f>
        <v>65</v>
      </c>
      <c r="F543">
        <f>DYN_cyclist!H543</f>
        <v>58</v>
      </c>
      <c r="G543">
        <f>DYN_cyclist!I543</f>
        <v>62</v>
      </c>
      <c r="H543">
        <f>DYN_cyclist!J543</f>
        <v>58</v>
      </c>
      <c r="I543">
        <f>DYN_cyclist!K543</f>
        <v>50</v>
      </c>
      <c r="J543">
        <f>DYN_cyclist!L543</f>
        <v>64</v>
      </c>
      <c r="K543">
        <f>DYN_cyclist!M543</f>
        <v>64</v>
      </c>
      <c r="L543">
        <f>DYN_cyclist!N543</f>
        <v>62</v>
      </c>
      <c r="M543">
        <f>DYN_cyclist!O543</f>
        <v>63</v>
      </c>
      <c r="N543">
        <f>DYN_cyclist!P543</f>
        <v>58</v>
      </c>
      <c r="O543">
        <f>DYN_cyclist!Q543</f>
        <v>61</v>
      </c>
      <c r="P543" s="7">
        <f t="shared" si="73"/>
        <v>51.708566980403845</v>
      </c>
      <c r="Q543" s="13">
        <f t="shared" si="74"/>
        <v>40.404753414418714</v>
      </c>
      <c r="R543" s="13">
        <f t="shared" si="75"/>
        <v>49.050497168587526</v>
      </c>
      <c r="S543" s="13">
        <f t="shared" si="76"/>
        <v>41.246201588055349</v>
      </c>
      <c r="T543" s="13">
        <f t="shared" si="77"/>
        <v>52.613341037555095</v>
      </c>
      <c r="U543" s="13">
        <f t="shared" si="78"/>
        <v>30.841043676912136</v>
      </c>
      <c r="V543" s="14">
        <f t="shared" si="79"/>
        <v>46.233680057343108</v>
      </c>
      <c r="W543">
        <f t="shared" si="80"/>
        <v>64.447996521046747</v>
      </c>
    </row>
    <row r="544" spans="1:23" x14ac:dyDescent="0.3">
      <c r="A544">
        <f>DYN_cyclist!A544</f>
        <v>551</v>
      </c>
      <c r="B544">
        <f>DYN_cyclist!D544</f>
        <v>65</v>
      </c>
      <c r="C544">
        <f>DYN_cyclist!E544</f>
        <v>58</v>
      </c>
      <c r="D544">
        <f t="shared" si="72"/>
        <v>60</v>
      </c>
      <c r="E544">
        <f>DYN_cyclist!G544</f>
        <v>62</v>
      </c>
      <c r="F544">
        <f>DYN_cyclist!H544</f>
        <v>65</v>
      </c>
      <c r="G544">
        <f>DYN_cyclist!I544</f>
        <v>68</v>
      </c>
      <c r="H544">
        <f>DYN_cyclist!J544</f>
        <v>68</v>
      </c>
      <c r="I544">
        <f>DYN_cyclist!K544</f>
        <v>62</v>
      </c>
      <c r="J544">
        <f>DYN_cyclist!L544</f>
        <v>62</v>
      </c>
      <c r="K544">
        <f>DYN_cyclist!M544</f>
        <v>66</v>
      </c>
      <c r="L544">
        <f>DYN_cyclist!N544</f>
        <v>65</v>
      </c>
      <c r="M544">
        <f>DYN_cyclist!O544</f>
        <v>63</v>
      </c>
      <c r="N544">
        <f>DYN_cyclist!P544</f>
        <v>60</v>
      </c>
      <c r="O544">
        <f>DYN_cyclist!Q544</f>
        <v>61</v>
      </c>
      <c r="P544" s="7">
        <f t="shared" si="73"/>
        <v>53.112565994501708</v>
      </c>
      <c r="Q544" s="13">
        <f t="shared" si="74"/>
        <v>48.515552280196687</v>
      </c>
      <c r="R544" s="13">
        <f t="shared" si="75"/>
        <v>52.548406752930994</v>
      </c>
      <c r="S544" s="13">
        <f t="shared" si="76"/>
        <v>50.102161213018078</v>
      </c>
      <c r="T544" s="13">
        <f t="shared" si="77"/>
        <v>52.117125934413416</v>
      </c>
      <c r="U544" s="13">
        <f t="shared" si="78"/>
        <v>40.688433415160645</v>
      </c>
      <c r="V544" s="14">
        <f t="shared" si="79"/>
        <v>47.336618477222046</v>
      </c>
      <c r="W544">
        <f t="shared" si="80"/>
        <v>64.803072742001348</v>
      </c>
    </row>
    <row r="545" spans="1:23" x14ac:dyDescent="0.3">
      <c r="A545">
        <f>DYN_cyclist!A545</f>
        <v>552</v>
      </c>
      <c r="B545">
        <f>DYN_cyclist!D545</f>
        <v>63</v>
      </c>
      <c r="C545">
        <f>DYN_cyclist!E545</f>
        <v>69</v>
      </c>
      <c r="D545">
        <f t="shared" si="72"/>
        <v>69</v>
      </c>
      <c r="E545">
        <f>DYN_cyclist!G545</f>
        <v>68</v>
      </c>
      <c r="F545">
        <f>DYN_cyclist!H545</f>
        <v>57</v>
      </c>
      <c r="G545">
        <f>DYN_cyclist!I545</f>
        <v>62</v>
      </c>
      <c r="H545">
        <f>DYN_cyclist!J545</f>
        <v>62</v>
      </c>
      <c r="I545">
        <f>DYN_cyclist!K545</f>
        <v>59</v>
      </c>
      <c r="J545">
        <f>DYN_cyclist!L545</f>
        <v>51</v>
      </c>
      <c r="K545">
        <f>DYN_cyclist!M545</f>
        <v>59</v>
      </c>
      <c r="L545">
        <f>DYN_cyclist!N545</f>
        <v>64</v>
      </c>
      <c r="M545">
        <f>DYN_cyclist!O545</f>
        <v>70</v>
      </c>
      <c r="N545">
        <f>DYN_cyclist!P545</f>
        <v>57</v>
      </c>
      <c r="O545">
        <f>DYN_cyclist!Q545</f>
        <v>57</v>
      </c>
      <c r="P545" s="7">
        <f t="shared" si="73"/>
        <v>57.625857157947486</v>
      </c>
      <c r="Q545" s="13">
        <f t="shared" si="74"/>
        <v>55.921271784160027</v>
      </c>
      <c r="R545" s="13">
        <f t="shared" si="75"/>
        <v>45.724296193038334</v>
      </c>
      <c r="S545" s="13">
        <f t="shared" si="76"/>
        <v>41.614517697209308</v>
      </c>
      <c r="T545" s="13">
        <f t="shared" si="77"/>
        <v>44.405424797901823</v>
      </c>
      <c r="U545" s="13">
        <f t="shared" si="78"/>
        <v>54.451005243739722</v>
      </c>
      <c r="V545" s="14">
        <f t="shared" si="79"/>
        <v>46.246513985345644</v>
      </c>
      <c r="W545">
        <f t="shared" si="80"/>
        <v>67.38513701937616</v>
      </c>
    </row>
    <row r="546" spans="1:23" x14ac:dyDescent="0.3">
      <c r="A546">
        <f>DYN_cyclist!A546</f>
        <v>553</v>
      </c>
      <c r="B546">
        <f>DYN_cyclist!D546</f>
        <v>70</v>
      </c>
      <c r="C546">
        <f>DYN_cyclist!E546</f>
        <v>74</v>
      </c>
      <c r="D546">
        <f t="shared" si="72"/>
        <v>75</v>
      </c>
      <c r="E546">
        <f>DYN_cyclist!G546</f>
        <v>75</v>
      </c>
      <c r="F546">
        <f>DYN_cyclist!H546</f>
        <v>71</v>
      </c>
      <c r="G546">
        <f>DYN_cyclist!I546</f>
        <v>71</v>
      </c>
      <c r="H546">
        <f>DYN_cyclist!J546</f>
        <v>69</v>
      </c>
      <c r="I546">
        <f>DYN_cyclist!K546</f>
        <v>69</v>
      </c>
      <c r="J546">
        <f>DYN_cyclist!L546</f>
        <v>54</v>
      </c>
      <c r="K546">
        <f>DYN_cyclist!M546</f>
        <v>65</v>
      </c>
      <c r="L546">
        <f>DYN_cyclist!N546</f>
        <v>74</v>
      </c>
      <c r="M546">
        <f>DYN_cyclist!O546</f>
        <v>76</v>
      </c>
      <c r="N546">
        <f>DYN_cyclist!P546</f>
        <v>69</v>
      </c>
      <c r="O546">
        <f>DYN_cyclist!Q546</f>
        <v>71</v>
      </c>
      <c r="P546" s="7">
        <f t="shared" si="73"/>
        <v>70.524147917823427</v>
      </c>
      <c r="Q546" s="13">
        <f t="shared" si="74"/>
        <v>68.468379088770973</v>
      </c>
      <c r="R546" s="13">
        <f t="shared" si="75"/>
        <v>57.250032722564633</v>
      </c>
      <c r="S546" s="13">
        <f t="shared" si="76"/>
        <v>61.8307544109581</v>
      </c>
      <c r="T546" s="13">
        <f t="shared" si="77"/>
        <v>53.14376895221443</v>
      </c>
      <c r="U546" s="13">
        <f t="shared" si="78"/>
        <v>63.524016884109948</v>
      </c>
      <c r="V546" s="14">
        <f t="shared" si="79"/>
        <v>56.84972863969417</v>
      </c>
      <c r="W546">
        <f t="shared" si="80"/>
        <v>74.532897818885814</v>
      </c>
    </row>
    <row r="547" spans="1:23" x14ac:dyDescent="0.3">
      <c r="A547">
        <f>DYN_cyclist!A547</f>
        <v>554</v>
      </c>
      <c r="B547">
        <f>DYN_cyclist!D547</f>
        <v>71</v>
      </c>
      <c r="C547">
        <f>DYN_cyclist!E547</f>
        <v>73</v>
      </c>
      <c r="D547">
        <f t="shared" si="72"/>
        <v>73</v>
      </c>
      <c r="E547">
        <f>DYN_cyclist!G547</f>
        <v>73</v>
      </c>
      <c r="F547">
        <f>DYN_cyclist!H547</f>
        <v>64</v>
      </c>
      <c r="G547">
        <f>DYN_cyclist!I547</f>
        <v>70</v>
      </c>
      <c r="H547">
        <f>DYN_cyclist!J547</f>
        <v>75</v>
      </c>
      <c r="I547">
        <f>DYN_cyclist!K547</f>
        <v>72</v>
      </c>
      <c r="J547">
        <f>DYN_cyclist!L547</f>
        <v>63</v>
      </c>
      <c r="K547">
        <f>DYN_cyclist!M547</f>
        <v>68</v>
      </c>
      <c r="L547">
        <f>DYN_cyclist!N547</f>
        <v>75</v>
      </c>
      <c r="M547">
        <f>DYN_cyclist!O547</f>
        <v>71</v>
      </c>
      <c r="N547">
        <f>DYN_cyclist!P547</f>
        <v>67</v>
      </c>
      <c r="O547">
        <f>DYN_cyclist!Q547</f>
        <v>67</v>
      </c>
      <c r="P547" s="7">
        <f t="shared" si="73"/>
        <v>69.991848474424785</v>
      </c>
      <c r="Q547" s="13">
        <f t="shared" si="74"/>
        <v>66.981714511434305</v>
      </c>
      <c r="R547" s="13">
        <f t="shared" si="75"/>
        <v>60.66937667621788</v>
      </c>
      <c r="S547" s="13">
        <f t="shared" si="76"/>
        <v>53.045489444254244</v>
      </c>
      <c r="T547" s="13">
        <f t="shared" si="77"/>
        <v>60.13318903443016</v>
      </c>
      <c r="U547" s="13">
        <f t="shared" si="78"/>
        <v>62.488943935989639</v>
      </c>
      <c r="V547" s="14">
        <f t="shared" si="79"/>
        <v>57.642106785600511</v>
      </c>
      <c r="W547">
        <f t="shared" si="80"/>
        <v>74.166326683800392</v>
      </c>
    </row>
    <row r="548" spans="1:23" x14ac:dyDescent="0.3">
      <c r="A548">
        <f>DYN_cyclist!A548</f>
        <v>556</v>
      </c>
      <c r="B548">
        <f>DYN_cyclist!D548</f>
        <v>68</v>
      </c>
      <c r="C548">
        <f>DYN_cyclist!E548</f>
        <v>77</v>
      </c>
      <c r="D548">
        <f t="shared" si="72"/>
        <v>76</v>
      </c>
      <c r="E548">
        <f>DYN_cyclist!G548</f>
        <v>75</v>
      </c>
      <c r="F548">
        <f>DYN_cyclist!H548</f>
        <v>64</v>
      </c>
      <c r="G548">
        <f>DYN_cyclist!I548</f>
        <v>69</v>
      </c>
      <c r="H548">
        <f>DYN_cyclist!J548</f>
        <v>68</v>
      </c>
      <c r="I548">
        <f>DYN_cyclist!K548</f>
        <v>70</v>
      </c>
      <c r="J548">
        <f>DYN_cyclist!L548</f>
        <v>54</v>
      </c>
      <c r="K548">
        <f>DYN_cyclist!M548</f>
        <v>66</v>
      </c>
      <c r="L548">
        <f>DYN_cyclist!N548</f>
        <v>75</v>
      </c>
      <c r="M548">
        <f>DYN_cyclist!O548</f>
        <v>72</v>
      </c>
      <c r="N548">
        <f>DYN_cyclist!P548</f>
        <v>70</v>
      </c>
      <c r="O548">
        <f>DYN_cyclist!Q548</f>
        <v>65</v>
      </c>
      <c r="P548" s="7">
        <f t="shared" si="73"/>
        <v>70.929246353651777</v>
      </c>
      <c r="Q548" s="13">
        <f t="shared" si="74"/>
        <v>69.598497517697737</v>
      </c>
      <c r="R548" s="13">
        <f t="shared" si="75"/>
        <v>58.187707766134913</v>
      </c>
      <c r="S548" s="13">
        <f t="shared" si="76"/>
        <v>52.464056483823114</v>
      </c>
      <c r="T548" s="13">
        <f t="shared" si="77"/>
        <v>52.424006548985318</v>
      </c>
      <c r="U548" s="13">
        <f t="shared" si="78"/>
        <v>68.113652073947733</v>
      </c>
      <c r="V548" s="14">
        <f t="shared" si="79"/>
        <v>54.250052851226506</v>
      </c>
      <c r="W548">
        <f t="shared" si="80"/>
        <v>74.830466637045546</v>
      </c>
    </row>
    <row r="549" spans="1:23" x14ac:dyDescent="0.3">
      <c r="A549">
        <f>DYN_cyclist!A549</f>
        <v>557</v>
      </c>
      <c r="B549">
        <f>DYN_cyclist!D549</f>
        <v>66</v>
      </c>
      <c r="C549">
        <f>DYN_cyclist!E549</f>
        <v>78</v>
      </c>
      <c r="D549">
        <f t="shared" si="72"/>
        <v>77</v>
      </c>
      <c r="E549">
        <f>DYN_cyclist!G549</f>
        <v>75</v>
      </c>
      <c r="F549">
        <f>DYN_cyclist!H549</f>
        <v>65</v>
      </c>
      <c r="G549">
        <f>DYN_cyclist!I549</f>
        <v>69</v>
      </c>
      <c r="H549">
        <f>DYN_cyclist!J549</f>
        <v>68</v>
      </c>
      <c r="I549">
        <f>DYN_cyclist!K549</f>
        <v>73</v>
      </c>
      <c r="J549">
        <f>DYN_cyclist!L549</f>
        <v>52</v>
      </c>
      <c r="K549">
        <f>DYN_cyclist!M549</f>
        <v>63</v>
      </c>
      <c r="L549">
        <f>DYN_cyclist!N549</f>
        <v>73</v>
      </c>
      <c r="M549">
        <f>DYN_cyclist!O549</f>
        <v>72</v>
      </c>
      <c r="N549">
        <f>DYN_cyclist!P549</f>
        <v>69</v>
      </c>
      <c r="O549">
        <f>DYN_cyclist!Q549</f>
        <v>65</v>
      </c>
      <c r="P549" s="7">
        <f t="shared" si="73"/>
        <v>69.878764458769524</v>
      </c>
      <c r="Q549" s="13">
        <f t="shared" si="74"/>
        <v>70.885575202902118</v>
      </c>
      <c r="R549" s="13">
        <f t="shared" si="75"/>
        <v>54.241967624930069</v>
      </c>
      <c r="S549" s="13">
        <f t="shared" si="76"/>
        <v>53.673771642499808</v>
      </c>
      <c r="T549" s="13">
        <f t="shared" si="77"/>
        <v>49.963842644296051</v>
      </c>
      <c r="U549" s="13">
        <f t="shared" si="78"/>
        <v>69.660761617474705</v>
      </c>
      <c r="V549" s="14">
        <f t="shared" si="79"/>
        <v>52.001101815864921</v>
      </c>
      <c r="W549">
        <f t="shared" si="80"/>
        <v>74.843337061420939</v>
      </c>
    </row>
    <row r="550" spans="1:23" x14ac:dyDescent="0.3">
      <c r="A550">
        <f>DYN_cyclist!A550</f>
        <v>558</v>
      </c>
      <c r="B550">
        <f>DYN_cyclist!D550</f>
        <v>74</v>
      </c>
      <c r="C550">
        <f>DYN_cyclist!E550</f>
        <v>60</v>
      </c>
      <c r="D550">
        <f t="shared" si="72"/>
        <v>67</v>
      </c>
      <c r="E550">
        <f>DYN_cyclist!G550</f>
        <v>73</v>
      </c>
      <c r="F550">
        <f>DYN_cyclist!H550</f>
        <v>60</v>
      </c>
      <c r="G550">
        <f>DYN_cyclist!I550</f>
        <v>75</v>
      </c>
      <c r="H550">
        <f>DYN_cyclist!J550</f>
        <v>74</v>
      </c>
      <c r="I550">
        <f>DYN_cyclist!K550</f>
        <v>79</v>
      </c>
      <c r="J550">
        <f>DYN_cyclist!L550</f>
        <v>71</v>
      </c>
      <c r="K550">
        <f>DYN_cyclist!M550</f>
        <v>76</v>
      </c>
      <c r="L550">
        <f>DYN_cyclist!N550</f>
        <v>76</v>
      </c>
      <c r="M550">
        <f>DYN_cyclist!O550</f>
        <v>68</v>
      </c>
      <c r="N550">
        <f>DYN_cyclist!P550</f>
        <v>67</v>
      </c>
      <c r="O550">
        <f>DYN_cyclist!Q550</f>
        <v>68</v>
      </c>
      <c r="P550" s="7">
        <f t="shared" si="73"/>
        <v>69.484179726710096</v>
      </c>
      <c r="Q550" s="13">
        <f t="shared" si="74"/>
        <v>57.022549538932175</v>
      </c>
      <c r="R550" s="13">
        <f t="shared" si="75"/>
        <v>70.29053484796502</v>
      </c>
      <c r="S550" s="13">
        <f t="shared" si="76"/>
        <v>47.543585854012285</v>
      </c>
      <c r="T550" s="13">
        <f t="shared" si="77"/>
        <v>67.788540458696815</v>
      </c>
      <c r="U550" s="13">
        <f t="shared" si="78"/>
        <v>45.334620723435457</v>
      </c>
      <c r="V550" s="14">
        <f t="shared" si="79"/>
        <v>60.068914240203881</v>
      </c>
      <c r="W550">
        <f t="shared" si="80"/>
        <v>74.538214302542357</v>
      </c>
    </row>
    <row r="551" spans="1:23" x14ac:dyDescent="0.3">
      <c r="A551">
        <f>DYN_cyclist!A551</f>
        <v>559</v>
      </c>
      <c r="B551">
        <f>DYN_cyclist!D551</f>
        <v>65</v>
      </c>
      <c r="C551">
        <f>DYN_cyclist!E551</f>
        <v>63</v>
      </c>
      <c r="D551">
        <f t="shared" si="72"/>
        <v>66</v>
      </c>
      <c r="E551">
        <f>DYN_cyclist!G551</f>
        <v>69</v>
      </c>
      <c r="F551">
        <f>DYN_cyclist!H551</f>
        <v>58</v>
      </c>
      <c r="G551">
        <f>DYN_cyclist!I551</f>
        <v>68</v>
      </c>
      <c r="H551">
        <f>DYN_cyclist!J551</f>
        <v>67</v>
      </c>
      <c r="I551">
        <f>DYN_cyclist!K551</f>
        <v>64</v>
      </c>
      <c r="J551">
        <f>DYN_cyclist!L551</f>
        <v>58</v>
      </c>
      <c r="K551">
        <f>DYN_cyclist!M551</f>
        <v>62</v>
      </c>
      <c r="L551">
        <f>DYN_cyclist!N551</f>
        <v>65</v>
      </c>
      <c r="M551">
        <f>DYN_cyclist!O551</f>
        <v>65</v>
      </c>
      <c r="N551">
        <f>DYN_cyclist!P551</f>
        <v>63</v>
      </c>
      <c r="O551">
        <f>DYN_cyclist!Q551</f>
        <v>58</v>
      </c>
      <c r="P551" s="7">
        <f t="shared" si="73"/>
        <v>58.956901927113663</v>
      </c>
      <c r="Q551" s="13">
        <f t="shared" si="74"/>
        <v>53.458119131028688</v>
      </c>
      <c r="R551" s="13">
        <f t="shared" si="75"/>
        <v>49.138272946027094</v>
      </c>
      <c r="S551" s="13">
        <f t="shared" si="76"/>
        <v>42.621240744626412</v>
      </c>
      <c r="T551" s="13">
        <f t="shared" si="77"/>
        <v>50.117943246591388</v>
      </c>
      <c r="U551" s="13">
        <f t="shared" si="78"/>
        <v>47.049234234075804</v>
      </c>
      <c r="V551" s="14">
        <f t="shared" si="79"/>
        <v>48.100522969098435</v>
      </c>
      <c r="W551">
        <f t="shared" si="80"/>
        <v>67.789868759605227</v>
      </c>
    </row>
    <row r="552" spans="1:23" x14ac:dyDescent="0.3">
      <c r="A552">
        <f>DYN_cyclist!A552</f>
        <v>560</v>
      </c>
      <c r="B552">
        <f>DYN_cyclist!D552</f>
        <v>70</v>
      </c>
      <c r="C552">
        <f>DYN_cyclist!E552</f>
        <v>55</v>
      </c>
      <c r="D552">
        <f t="shared" si="72"/>
        <v>56</v>
      </c>
      <c r="E552">
        <f>DYN_cyclist!G552</f>
        <v>57</v>
      </c>
      <c r="F552">
        <f>DYN_cyclist!H552</f>
        <v>72</v>
      </c>
      <c r="G552">
        <f>DYN_cyclist!I552</f>
        <v>63</v>
      </c>
      <c r="H552">
        <f>DYN_cyclist!J552</f>
        <v>64</v>
      </c>
      <c r="I552">
        <f>DYN_cyclist!K552</f>
        <v>71</v>
      </c>
      <c r="J552">
        <f>DYN_cyclist!L552</f>
        <v>55</v>
      </c>
      <c r="K552">
        <f>DYN_cyclist!M552</f>
        <v>57</v>
      </c>
      <c r="L552">
        <f>DYN_cyclist!N552</f>
        <v>62</v>
      </c>
      <c r="M552">
        <f>DYN_cyclist!O552</f>
        <v>66</v>
      </c>
      <c r="N552">
        <f>DYN_cyclist!P552</f>
        <v>64</v>
      </c>
      <c r="O552">
        <f>DYN_cyclist!Q552</f>
        <v>73</v>
      </c>
      <c r="P552" s="7">
        <f t="shared" si="73"/>
        <v>47.655361417098902</v>
      </c>
      <c r="Q552" s="13">
        <f t="shared" si="74"/>
        <v>46.210389959538475</v>
      </c>
      <c r="R552" s="13">
        <f t="shared" si="75"/>
        <v>44.519458473331724</v>
      </c>
      <c r="S552" s="13">
        <f t="shared" si="76"/>
        <v>60.608478963972409</v>
      </c>
      <c r="T552" s="13">
        <f t="shared" si="77"/>
        <v>47.10978894142594</v>
      </c>
      <c r="U552" s="13">
        <f t="shared" si="78"/>
        <v>37.164055783874772</v>
      </c>
      <c r="V552" s="14">
        <f t="shared" si="79"/>
        <v>52.693770213443777</v>
      </c>
      <c r="W552">
        <f t="shared" si="80"/>
        <v>68.52085622422247</v>
      </c>
    </row>
    <row r="553" spans="1:23" x14ac:dyDescent="0.3">
      <c r="A553">
        <f>DYN_cyclist!A553</f>
        <v>561</v>
      </c>
      <c r="B553">
        <f>DYN_cyclist!D553</f>
        <v>74</v>
      </c>
      <c r="C553">
        <f>DYN_cyclist!E553</f>
        <v>51</v>
      </c>
      <c r="D553">
        <f t="shared" si="72"/>
        <v>56</v>
      </c>
      <c r="E553">
        <f>DYN_cyclist!G553</f>
        <v>61</v>
      </c>
      <c r="F553">
        <f>DYN_cyclist!H553</f>
        <v>62</v>
      </c>
      <c r="G553">
        <f>DYN_cyclist!I553</f>
        <v>65</v>
      </c>
      <c r="H553">
        <f>DYN_cyclist!J553</f>
        <v>69</v>
      </c>
      <c r="I553">
        <f>DYN_cyclist!K553</f>
        <v>73</v>
      </c>
      <c r="J553">
        <f>DYN_cyclist!L553</f>
        <v>50</v>
      </c>
      <c r="K553">
        <f>DYN_cyclist!M553</f>
        <v>78</v>
      </c>
      <c r="L553">
        <f>DYN_cyclist!N553</f>
        <v>72</v>
      </c>
      <c r="M553">
        <f>DYN_cyclist!O553</f>
        <v>57</v>
      </c>
      <c r="N553">
        <f>DYN_cyclist!P553</f>
        <v>58</v>
      </c>
      <c r="O553">
        <f>DYN_cyclist!Q553</f>
        <v>72</v>
      </c>
      <c r="P553" s="7">
        <f t="shared" si="73"/>
        <v>56.444620327460356</v>
      </c>
      <c r="Q553" s="13">
        <f t="shared" si="74"/>
        <v>44.843742651360031</v>
      </c>
      <c r="R553" s="13">
        <f t="shared" si="75"/>
        <v>69.941791098265583</v>
      </c>
      <c r="S553" s="13">
        <f t="shared" si="76"/>
        <v>49.054862696160171</v>
      </c>
      <c r="T553" s="13">
        <f t="shared" si="77"/>
        <v>47.058980261527871</v>
      </c>
      <c r="U553" s="13">
        <f t="shared" si="78"/>
        <v>33.848751810083229</v>
      </c>
      <c r="V553" s="14">
        <f t="shared" si="79"/>
        <v>56.868018286078367</v>
      </c>
      <c r="W553">
        <f t="shared" si="80"/>
        <v>73.314848057986481</v>
      </c>
    </row>
    <row r="554" spans="1:23" x14ac:dyDescent="0.3">
      <c r="A554">
        <f>DYN_cyclist!A554</f>
        <v>564</v>
      </c>
      <c r="B554">
        <f>DYN_cyclist!D554</f>
        <v>67</v>
      </c>
      <c r="C554">
        <f>DYN_cyclist!E554</f>
        <v>53</v>
      </c>
      <c r="D554">
        <f t="shared" si="72"/>
        <v>55</v>
      </c>
      <c r="E554">
        <f>DYN_cyclist!G554</f>
        <v>57</v>
      </c>
      <c r="F554">
        <f>DYN_cyclist!H554</f>
        <v>65</v>
      </c>
      <c r="G554">
        <f>DYN_cyclist!I554</f>
        <v>67</v>
      </c>
      <c r="H554">
        <f>DYN_cyclist!J554</f>
        <v>68</v>
      </c>
      <c r="I554">
        <f>DYN_cyclist!K554</f>
        <v>61</v>
      </c>
      <c r="J554">
        <f>DYN_cyclist!L554</f>
        <v>66</v>
      </c>
      <c r="K554">
        <f>DYN_cyclist!M554</f>
        <v>60</v>
      </c>
      <c r="L554">
        <f>DYN_cyclist!N554</f>
        <v>57</v>
      </c>
      <c r="M554">
        <f>DYN_cyclist!O554</f>
        <v>68</v>
      </c>
      <c r="N554">
        <f>DYN_cyclist!P554</f>
        <v>58</v>
      </c>
      <c r="O554">
        <f>DYN_cyclist!Q554</f>
        <v>64</v>
      </c>
      <c r="P554" s="7">
        <f t="shared" si="73"/>
        <v>46.865204750748234</v>
      </c>
      <c r="Q554" s="13">
        <f t="shared" si="74"/>
        <v>43.223980866842012</v>
      </c>
      <c r="R554" s="13">
        <f t="shared" si="75"/>
        <v>44.539129339789788</v>
      </c>
      <c r="S554" s="13">
        <f t="shared" si="76"/>
        <v>50.180098758342446</v>
      </c>
      <c r="T554" s="13">
        <f t="shared" si="77"/>
        <v>54.310026925094398</v>
      </c>
      <c r="U554" s="13">
        <f t="shared" si="78"/>
        <v>34.513337037545497</v>
      </c>
      <c r="V554" s="14">
        <f t="shared" si="79"/>
        <v>49.287583370500158</v>
      </c>
      <c r="W554">
        <f t="shared" si="80"/>
        <v>65.167065089764492</v>
      </c>
    </row>
    <row r="555" spans="1:23" x14ac:dyDescent="0.3">
      <c r="A555">
        <f>DYN_cyclist!A555</f>
        <v>565</v>
      </c>
      <c r="B555">
        <f>DYN_cyclist!D555</f>
        <v>65</v>
      </c>
      <c r="C555">
        <f>DYN_cyclist!E555</f>
        <v>63</v>
      </c>
      <c r="D555">
        <f t="shared" si="72"/>
        <v>64</v>
      </c>
      <c r="E555">
        <f>DYN_cyclist!G555</f>
        <v>65</v>
      </c>
      <c r="F555">
        <f>DYN_cyclist!H555</f>
        <v>61</v>
      </c>
      <c r="G555">
        <f>DYN_cyclist!I555</f>
        <v>61</v>
      </c>
      <c r="H555">
        <f>DYN_cyclist!J555</f>
        <v>67</v>
      </c>
      <c r="I555">
        <f>DYN_cyclist!K555</f>
        <v>65</v>
      </c>
      <c r="J555">
        <f>DYN_cyclist!L555</f>
        <v>58</v>
      </c>
      <c r="K555">
        <f>DYN_cyclist!M555</f>
        <v>60</v>
      </c>
      <c r="L555">
        <f>DYN_cyclist!N555</f>
        <v>61</v>
      </c>
      <c r="M555">
        <f>DYN_cyclist!O555</f>
        <v>63</v>
      </c>
      <c r="N555">
        <f>DYN_cyclist!P555</f>
        <v>62</v>
      </c>
      <c r="O555">
        <f>DYN_cyclist!Q555</f>
        <v>62</v>
      </c>
      <c r="P555" s="7">
        <f t="shared" si="73"/>
        <v>54.412612613588664</v>
      </c>
      <c r="Q555" s="13">
        <f t="shared" si="74"/>
        <v>52.249403236683627</v>
      </c>
      <c r="R555" s="13">
        <f t="shared" si="75"/>
        <v>45.706168586827999</v>
      </c>
      <c r="S555" s="13">
        <f t="shared" si="76"/>
        <v>46.444924046485774</v>
      </c>
      <c r="T555" s="13">
        <f t="shared" si="77"/>
        <v>48.518654276520159</v>
      </c>
      <c r="U555" s="13">
        <f t="shared" si="78"/>
        <v>46.701092216343234</v>
      </c>
      <c r="V555" s="14">
        <f t="shared" si="79"/>
        <v>47.610183784644789</v>
      </c>
      <c r="W555">
        <f t="shared" si="80"/>
        <v>65.409794895339317</v>
      </c>
    </row>
    <row r="556" spans="1:23" x14ac:dyDescent="0.3">
      <c r="A556">
        <f>DYN_cyclist!A556</f>
        <v>567</v>
      </c>
      <c r="B556">
        <f>DYN_cyclist!D556</f>
        <v>68</v>
      </c>
      <c r="C556">
        <f>DYN_cyclist!E556</f>
        <v>71</v>
      </c>
      <c r="D556">
        <f t="shared" si="72"/>
        <v>73</v>
      </c>
      <c r="E556">
        <f>DYN_cyclist!G556</f>
        <v>75</v>
      </c>
      <c r="F556">
        <f>DYN_cyclist!H556</f>
        <v>66</v>
      </c>
      <c r="G556">
        <f>DYN_cyclist!I556</f>
        <v>74</v>
      </c>
      <c r="H556">
        <f>DYN_cyclist!J556</f>
        <v>70</v>
      </c>
      <c r="I556">
        <f>DYN_cyclist!K556</f>
        <v>71</v>
      </c>
      <c r="J556">
        <f>DYN_cyclist!L556</f>
        <v>62</v>
      </c>
      <c r="K556">
        <f>DYN_cyclist!M556</f>
        <v>69</v>
      </c>
      <c r="L556">
        <f>DYN_cyclist!N556</f>
        <v>77</v>
      </c>
      <c r="M556">
        <f>DYN_cyclist!O556</f>
        <v>76</v>
      </c>
      <c r="N556">
        <f>DYN_cyclist!P556</f>
        <v>67</v>
      </c>
      <c r="O556">
        <f>DYN_cyclist!Q556</f>
        <v>64</v>
      </c>
      <c r="P556" s="7">
        <f t="shared" si="73"/>
        <v>70.77075103533268</v>
      </c>
      <c r="Q556" s="13">
        <f t="shared" si="74"/>
        <v>65.513579846297091</v>
      </c>
      <c r="R556" s="13">
        <f t="shared" si="75"/>
        <v>61.915544121721325</v>
      </c>
      <c r="S556" s="13">
        <f t="shared" si="76"/>
        <v>53.931659227028597</v>
      </c>
      <c r="T556" s="13">
        <f t="shared" si="77"/>
        <v>59.133243717936793</v>
      </c>
      <c r="U556" s="13">
        <f t="shared" si="78"/>
        <v>59.446978211643547</v>
      </c>
      <c r="V556" s="14">
        <f t="shared" si="79"/>
        <v>54.220176298184128</v>
      </c>
      <c r="W556">
        <f t="shared" si="80"/>
        <v>74.388890497046347</v>
      </c>
    </row>
    <row r="557" spans="1:23" x14ac:dyDescent="0.3">
      <c r="A557">
        <f>DYN_cyclist!A557</f>
        <v>569</v>
      </c>
      <c r="B557">
        <f>DYN_cyclist!D557</f>
        <v>65</v>
      </c>
      <c r="C557">
        <f>DYN_cyclist!E557</f>
        <v>58</v>
      </c>
      <c r="D557">
        <f t="shared" si="72"/>
        <v>60</v>
      </c>
      <c r="E557">
        <f>DYN_cyclist!G557</f>
        <v>61</v>
      </c>
      <c r="F557">
        <f>DYN_cyclist!H557</f>
        <v>59</v>
      </c>
      <c r="G557">
        <f>DYN_cyclist!I557</f>
        <v>65</v>
      </c>
      <c r="H557">
        <f>DYN_cyclist!J557</f>
        <v>66</v>
      </c>
      <c r="I557">
        <f>DYN_cyclist!K557</f>
        <v>58</v>
      </c>
      <c r="J557">
        <f>DYN_cyclist!L557</f>
        <v>58</v>
      </c>
      <c r="K557">
        <f>DYN_cyclist!M557</f>
        <v>67</v>
      </c>
      <c r="L557">
        <f>DYN_cyclist!N557</f>
        <v>69</v>
      </c>
      <c r="M557">
        <f>DYN_cyclist!O557</f>
        <v>58</v>
      </c>
      <c r="N557">
        <f>DYN_cyclist!P557</f>
        <v>62</v>
      </c>
      <c r="O557">
        <f>DYN_cyclist!Q557</f>
        <v>59</v>
      </c>
      <c r="P557" s="7">
        <f t="shared" si="73"/>
        <v>52.796760000541703</v>
      </c>
      <c r="Q557" s="13">
        <f t="shared" si="74"/>
        <v>46.433956738046518</v>
      </c>
      <c r="R557" s="13">
        <f t="shared" si="75"/>
        <v>54.915863001281465</v>
      </c>
      <c r="S557" s="13">
        <f t="shared" si="76"/>
        <v>43.082936540365829</v>
      </c>
      <c r="T557" s="13">
        <f t="shared" si="77"/>
        <v>49.093342378303973</v>
      </c>
      <c r="U557" s="13">
        <f t="shared" si="78"/>
        <v>40.606419898994432</v>
      </c>
      <c r="V557" s="14">
        <f t="shared" si="79"/>
        <v>46.615840140172025</v>
      </c>
      <c r="W557">
        <f t="shared" si="80"/>
        <v>65.71838276313872</v>
      </c>
    </row>
    <row r="558" spans="1:23" x14ac:dyDescent="0.3">
      <c r="A558">
        <f>DYN_cyclist!A558</f>
        <v>571</v>
      </c>
      <c r="B558">
        <f>DYN_cyclist!D558</f>
        <v>72</v>
      </c>
      <c r="C558">
        <f>DYN_cyclist!E558</f>
        <v>76</v>
      </c>
      <c r="D558">
        <f t="shared" si="72"/>
        <v>80</v>
      </c>
      <c r="E558">
        <f>DYN_cyclist!G558</f>
        <v>83</v>
      </c>
      <c r="F558">
        <f>DYN_cyclist!H558</f>
        <v>73</v>
      </c>
      <c r="G558">
        <f>DYN_cyclist!I558</f>
        <v>78</v>
      </c>
      <c r="H558">
        <f>DYN_cyclist!J558</f>
        <v>77</v>
      </c>
      <c r="I558">
        <f>DYN_cyclist!K558</f>
        <v>73</v>
      </c>
      <c r="J558">
        <f>DYN_cyclist!L558</f>
        <v>55</v>
      </c>
      <c r="K558">
        <f>DYN_cyclist!M558</f>
        <v>65</v>
      </c>
      <c r="L558">
        <f>DYN_cyclist!N558</f>
        <v>75</v>
      </c>
      <c r="M558">
        <f>DYN_cyclist!O558</f>
        <v>76</v>
      </c>
      <c r="N558">
        <f>DYN_cyclist!P558</f>
        <v>68</v>
      </c>
      <c r="O558">
        <f>DYN_cyclist!Q558</f>
        <v>73</v>
      </c>
      <c r="P558" s="7">
        <f t="shared" si="73"/>
        <v>80.674117024417342</v>
      </c>
      <c r="Q558" s="13">
        <f t="shared" si="74"/>
        <v>76.6401882060037</v>
      </c>
      <c r="R558" s="13">
        <f t="shared" si="75"/>
        <v>58.652559799324642</v>
      </c>
      <c r="S558" s="13">
        <f t="shared" si="76"/>
        <v>66.096763886281394</v>
      </c>
      <c r="T558" s="13">
        <f t="shared" si="77"/>
        <v>56.680486008816793</v>
      </c>
      <c r="U558" s="13">
        <f t="shared" si="78"/>
        <v>67.601064587575777</v>
      </c>
      <c r="V558" s="14">
        <f t="shared" si="79"/>
        <v>60.718976075183178</v>
      </c>
      <c r="W558">
        <f t="shared" si="80"/>
        <v>79.561404382781134</v>
      </c>
    </row>
    <row r="559" spans="1:23" x14ac:dyDescent="0.3">
      <c r="A559">
        <f>DYN_cyclist!A559</f>
        <v>572</v>
      </c>
      <c r="B559">
        <f>DYN_cyclist!D559</f>
        <v>68</v>
      </c>
      <c r="C559">
        <f>DYN_cyclist!E559</f>
        <v>60</v>
      </c>
      <c r="D559">
        <f t="shared" si="72"/>
        <v>62</v>
      </c>
      <c r="E559">
        <f>DYN_cyclist!G559</f>
        <v>64</v>
      </c>
      <c r="F559">
        <f>DYN_cyclist!H559</f>
        <v>58</v>
      </c>
      <c r="G559">
        <f>DYN_cyclist!I559</f>
        <v>65</v>
      </c>
      <c r="H559">
        <f>DYN_cyclist!J559</f>
        <v>68</v>
      </c>
      <c r="I559">
        <f>DYN_cyclist!K559</f>
        <v>65</v>
      </c>
      <c r="J559">
        <f>DYN_cyclist!L559</f>
        <v>58</v>
      </c>
      <c r="K559">
        <f>DYN_cyclist!M559</f>
        <v>71</v>
      </c>
      <c r="L559">
        <f>DYN_cyclist!N559</f>
        <v>70</v>
      </c>
      <c r="M559">
        <f>DYN_cyclist!O559</f>
        <v>60</v>
      </c>
      <c r="N559">
        <f>DYN_cyclist!P559</f>
        <v>63</v>
      </c>
      <c r="O559">
        <f>DYN_cyclist!Q559</f>
        <v>60</v>
      </c>
      <c r="P559" s="7">
        <f t="shared" si="73"/>
        <v>57.247018301485625</v>
      </c>
      <c r="Q559" s="13">
        <f t="shared" si="74"/>
        <v>49.837303584890329</v>
      </c>
      <c r="R559" s="13">
        <f t="shared" si="75"/>
        <v>59.972495844896066</v>
      </c>
      <c r="S559" s="13">
        <f t="shared" si="76"/>
        <v>42.756904609925158</v>
      </c>
      <c r="T559" s="13">
        <f t="shared" si="77"/>
        <v>50.993793944309068</v>
      </c>
      <c r="U559" s="13">
        <f t="shared" si="78"/>
        <v>43.544194982904877</v>
      </c>
      <c r="V559" s="14">
        <f t="shared" si="79"/>
        <v>50.63930254858235</v>
      </c>
      <c r="W559">
        <f t="shared" si="80"/>
        <v>68.626458603186123</v>
      </c>
    </row>
    <row r="560" spans="1:23" x14ac:dyDescent="0.3">
      <c r="A560">
        <f>DYN_cyclist!A560</f>
        <v>573</v>
      </c>
      <c r="B560">
        <f>DYN_cyclist!D560</f>
        <v>65</v>
      </c>
      <c r="C560">
        <f>DYN_cyclist!E560</f>
        <v>62</v>
      </c>
      <c r="D560">
        <f t="shared" si="72"/>
        <v>61</v>
      </c>
      <c r="E560">
        <f>DYN_cyclist!G560</f>
        <v>59</v>
      </c>
      <c r="F560">
        <f>DYN_cyclist!H560</f>
        <v>62</v>
      </c>
      <c r="G560">
        <f>DYN_cyclist!I560</f>
        <v>65</v>
      </c>
      <c r="H560">
        <f>DYN_cyclist!J560</f>
        <v>60</v>
      </c>
      <c r="I560">
        <f>DYN_cyclist!K560</f>
        <v>65</v>
      </c>
      <c r="J560">
        <f>DYN_cyclist!L560</f>
        <v>63</v>
      </c>
      <c r="K560">
        <f>DYN_cyclist!M560</f>
        <v>64</v>
      </c>
      <c r="L560">
        <f>DYN_cyclist!N560</f>
        <v>68</v>
      </c>
      <c r="M560">
        <f>DYN_cyclist!O560</f>
        <v>65</v>
      </c>
      <c r="N560">
        <f>DYN_cyclist!P560</f>
        <v>65</v>
      </c>
      <c r="O560">
        <f>DYN_cyclist!Q560</f>
        <v>63</v>
      </c>
      <c r="P560" s="7">
        <f t="shared" si="73"/>
        <v>51.026508958437731</v>
      </c>
      <c r="Q560" s="13">
        <f t="shared" si="74"/>
        <v>48.528956270738419</v>
      </c>
      <c r="R560" s="13">
        <f t="shared" si="75"/>
        <v>51.883710119928111</v>
      </c>
      <c r="S560" s="13">
        <f t="shared" si="76"/>
        <v>46.971499788332913</v>
      </c>
      <c r="T560" s="13">
        <f t="shared" si="77"/>
        <v>53.155422818771967</v>
      </c>
      <c r="U560" s="13">
        <f t="shared" si="78"/>
        <v>45.363255012298069</v>
      </c>
      <c r="V560" s="14">
        <f t="shared" si="79"/>
        <v>47.369144950621212</v>
      </c>
      <c r="W560">
        <f t="shared" si="80"/>
        <v>64.752761185801589</v>
      </c>
    </row>
    <row r="561" spans="1:23" x14ac:dyDescent="0.3">
      <c r="A561">
        <f>DYN_cyclist!A561</f>
        <v>574</v>
      </c>
      <c r="B561">
        <f>DYN_cyclist!D561</f>
        <v>66</v>
      </c>
      <c r="C561">
        <f>DYN_cyclist!E561</f>
        <v>53</v>
      </c>
      <c r="D561">
        <f t="shared" si="72"/>
        <v>55</v>
      </c>
      <c r="E561">
        <f>DYN_cyclist!G561</f>
        <v>57</v>
      </c>
      <c r="F561">
        <f>DYN_cyclist!H561</f>
        <v>60</v>
      </c>
      <c r="G561">
        <f>DYN_cyclist!I561</f>
        <v>63</v>
      </c>
      <c r="H561">
        <f>DYN_cyclist!J561</f>
        <v>70</v>
      </c>
      <c r="I561">
        <f>DYN_cyclist!K561</f>
        <v>66</v>
      </c>
      <c r="J561">
        <f>DYN_cyclist!L561</f>
        <v>60</v>
      </c>
      <c r="K561">
        <f>DYN_cyclist!M561</f>
        <v>71</v>
      </c>
      <c r="L561">
        <f>DYN_cyclist!N561</f>
        <v>72</v>
      </c>
      <c r="M561">
        <f>DYN_cyclist!O561</f>
        <v>62</v>
      </c>
      <c r="N561">
        <f>DYN_cyclist!P561</f>
        <v>63</v>
      </c>
      <c r="O561">
        <f>DYN_cyclist!Q561</f>
        <v>70</v>
      </c>
      <c r="P561" s="7">
        <f t="shared" si="73"/>
        <v>50.773192865752094</v>
      </c>
      <c r="Q561" s="13">
        <f t="shared" si="74"/>
        <v>43.623950052743133</v>
      </c>
      <c r="R561" s="13">
        <f t="shared" si="75"/>
        <v>60.208956764823341</v>
      </c>
      <c r="S561" s="13">
        <f t="shared" si="76"/>
        <v>46.533254114624164</v>
      </c>
      <c r="T561" s="13">
        <f t="shared" si="77"/>
        <v>51.187280803556483</v>
      </c>
      <c r="U561" s="13">
        <f t="shared" si="78"/>
        <v>35.639445470263603</v>
      </c>
      <c r="V561" s="14">
        <f t="shared" si="79"/>
        <v>47.448642561325258</v>
      </c>
      <c r="W561">
        <f t="shared" si="80"/>
        <v>68.214922857249491</v>
      </c>
    </row>
    <row r="562" spans="1:23" x14ac:dyDescent="0.3">
      <c r="A562">
        <f>DYN_cyclist!A562</f>
        <v>576</v>
      </c>
      <c r="B562">
        <f>DYN_cyclist!D562</f>
        <v>74</v>
      </c>
      <c r="C562">
        <f>DYN_cyclist!E562</f>
        <v>60</v>
      </c>
      <c r="D562">
        <f t="shared" si="72"/>
        <v>63</v>
      </c>
      <c r="E562">
        <f>DYN_cyclist!G562</f>
        <v>65</v>
      </c>
      <c r="F562">
        <f>DYN_cyclist!H562</f>
        <v>64</v>
      </c>
      <c r="G562">
        <f>DYN_cyclist!I562</f>
        <v>70</v>
      </c>
      <c r="H562">
        <f>DYN_cyclist!J562</f>
        <v>77</v>
      </c>
      <c r="I562">
        <f>DYN_cyclist!K562</f>
        <v>73</v>
      </c>
      <c r="J562">
        <f>DYN_cyclist!L562</f>
        <v>59</v>
      </c>
      <c r="K562">
        <f>DYN_cyclist!M562</f>
        <v>79</v>
      </c>
      <c r="L562">
        <f>DYN_cyclist!N562</f>
        <v>79</v>
      </c>
      <c r="M562">
        <f>DYN_cyclist!O562</f>
        <v>63</v>
      </c>
      <c r="N562">
        <f>DYN_cyclist!P562</f>
        <v>64</v>
      </c>
      <c r="O562">
        <f>DYN_cyclist!Q562</f>
        <v>74</v>
      </c>
      <c r="P562" s="7">
        <f t="shared" si="73"/>
        <v>64.022039138148187</v>
      </c>
      <c r="Q562" s="13">
        <f t="shared" si="74"/>
        <v>54.506311191391625</v>
      </c>
      <c r="R562" s="13">
        <f t="shared" si="75"/>
        <v>74.762610292531804</v>
      </c>
      <c r="S562" s="13">
        <f t="shared" si="76"/>
        <v>53.465117837829872</v>
      </c>
      <c r="T562" s="13">
        <f t="shared" si="77"/>
        <v>56.736522591469651</v>
      </c>
      <c r="U562" s="13">
        <f t="shared" si="78"/>
        <v>45.149277522112698</v>
      </c>
      <c r="V562" s="14">
        <f t="shared" si="79"/>
        <v>58.948257725390249</v>
      </c>
      <c r="W562">
        <f t="shared" si="80"/>
        <v>76.029694440841823</v>
      </c>
    </row>
    <row r="563" spans="1:23" x14ac:dyDescent="0.3">
      <c r="A563">
        <f>DYN_cyclist!A563</f>
        <v>578</v>
      </c>
      <c r="B563">
        <f>DYN_cyclist!D563</f>
        <v>65</v>
      </c>
      <c r="C563">
        <f>DYN_cyclist!E563</f>
        <v>65</v>
      </c>
      <c r="D563">
        <f t="shared" si="72"/>
        <v>66</v>
      </c>
      <c r="E563">
        <f>DYN_cyclist!G563</f>
        <v>67</v>
      </c>
      <c r="F563">
        <f>DYN_cyclist!H563</f>
        <v>58</v>
      </c>
      <c r="G563">
        <f>DYN_cyclist!I563</f>
        <v>65</v>
      </c>
      <c r="H563">
        <f>DYN_cyclist!J563</f>
        <v>70</v>
      </c>
      <c r="I563">
        <f>DYN_cyclist!K563</f>
        <v>67</v>
      </c>
      <c r="J563">
        <f>DYN_cyclist!L563</f>
        <v>58</v>
      </c>
      <c r="K563">
        <f>DYN_cyclist!M563</f>
        <v>59</v>
      </c>
      <c r="L563">
        <f>DYN_cyclist!N563</f>
        <v>64</v>
      </c>
      <c r="M563">
        <f>DYN_cyclist!O563</f>
        <v>71</v>
      </c>
      <c r="N563">
        <f>DYN_cyclist!P563</f>
        <v>60</v>
      </c>
      <c r="O563">
        <f>DYN_cyclist!Q563</f>
        <v>58</v>
      </c>
      <c r="P563" s="7">
        <f t="shared" si="73"/>
        <v>57.349539253260389</v>
      </c>
      <c r="Q563" s="13">
        <f t="shared" si="74"/>
        <v>54.936476180161463</v>
      </c>
      <c r="R563" s="13">
        <f t="shared" si="75"/>
        <v>46.20013730350928</v>
      </c>
      <c r="S563" s="13">
        <f t="shared" si="76"/>
        <v>43.024891431348074</v>
      </c>
      <c r="T563" s="13">
        <f t="shared" si="77"/>
        <v>50.16468124179238</v>
      </c>
      <c r="U563" s="13">
        <f t="shared" si="78"/>
        <v>49.822145413039877</v>
      </c>
      <c r="V563" s="14">
        <f t="shared" si="79"/>
        <v>48.551061388977381</v>
      </c>
      <c r="W563">
        <f t="shared" si="80"/>
        <v>67.134245739715354</v>
      </c>
    </row>
    <row r="564" spans="1:23" x14ac:dyDescent="0.3">
      <c r="A564">
        <f>DYN_cyclist!A564</f>
        <v>580</v>
      </c>
      <c r="B564">
        <f>DYN_cyclist!D564</f>
        <v>67</v>
      </c>
      <c r="C564">
        <f>DYN_cyclist!E564</f>
        <v>64</v>
      </c>
      <c r="D564">
        <f t="shared" si="72"/>
        <v>66</v>
      </c>
      <c r="E564">
        <f>DYN_cyclist!G564</f>
        <v>67</v>
      </c>
      <c r="F564">
        <f>DYN_cyclist!H564</f>
        <v>61</v>
      </c>
      <c r="G564">
        <f>DYN_cyclist!I564</f>
        <v>64</v>
      </c>
      <c r="H564">
        <f>DYN_cyclist!J564</f>
        <v>61</v>
      </c>
      <c r="I564">
        <f>DYN_cyclist!K564</f>
        <v>62</v>
      </c>
      <c r="J564">
        <f>DYN_cyclist!L564</f>
        <v>61</v>
      </c>
      <c r="K564">
        <f>DYN_cyclist!M564</f>
        <v>63</v>
      </c>
      <c r="L564">
        <f>DYN_cyclist!N564</f>
        <v>63</v>
      </c>
      <c r="M564">
        <f>DYN_cyclist!O564</f>
        <v>67</v>
      </c>
      <c r="N564">
        <f>DYN_cyclist!P564</f>
        <v>61</v>
      </c>
      <c r="O564">
        <f>DYN_cyclist!Q564</f>
        <v>65</v>
      </c>
      <c r="P564" s="7">
        <f t="shared" si="73"/>
        <v>57.025193959995136</v>
      </c>
      <c r="Q564" s="13">
        <f t="shared" si="74"/>
        <v>52.512268747900805</v>
      </c>
      <c r="R564" s="13">
        <f t="shared" si="75"/>
        <v>49.531542030977519</v>
      </c>
      <c r="S564" s="13">
        <f t="shared" si="76"/>
        <v>46.848281447287526</v>
      </c>
      <c r="T564" s="13">
        <f t="shared" si="77"/>
        <v>52.440711332006465</v>
      </c>
      <c r="U564" s="13">
        <f t="shared" si="78"/>
        <v>47.744512818270948</v>
      </c>
      <c r="V564" s="14">
        <f t="shared" si="79"/>
        <v>50.386728767123287</v>
      </c>
      <c r="W564">
        <f t="shared" si="80"/>
        <v>66.764056337373262</v>
      </c>
    </row>
    <row r="565" spans="1:23" x14ac:dyDescent="0.3">
      <c r="A565">
        <f>DYN_cyclist!A565</f>
        <v>581</v>
      </c>
      <c r="B565">
        <f>DYN_cyclist!D565</f>
        <v>74</v>
      </c>
      <c r="C565">
        <f>DYN_cyclist!E565</f>
        <v>53</v>
      </c>
      <c r="D565">
        <f t="shared" si="72"/>
        <v>60</v>
      </c>
      <c r="E565">
        <f>DYN_cyclist!G565</f>
        <v>66</v>
      </c>
      <c r="F565">
        <f>DYN_cyclist!H565</f>
        <v>65</v>
      </c>
      <c r="G565">
        <f>DYN_cyclist!I565</f>
        <v>69</v>
      </c>
      <c r="H565">
        <f>DYN_cyclist!J565</f>
        <v>73</v>
      </c>
      <c r="I565">
        <f>DYN_cyclist!K565</f>
        <v>69</v>
      </c>
      <c r="J565">
        <f>DYN_cyclist!L565</f>
        <v>73</v>
      </c>
      <c r="K565">
        <f>DYN_cyclist!M565</f>
        <v>72</v>
      </c>
      <c r="L565">
        <f>DYN_cyclist!N565</f>
        <v>69</v>
      </c>
      <c r="M565">
        <f>DYN_cyclist!O565</f>
        <v>63</v>
      </c>
      <c r="N565">
        <f>DYN_cyclist!P565</f>
        <v>66</v>
      </c>
      <c r="O565">
        <f>DYN_cyclist!Q565</f>
        <v>69</v>
      </c>
      <c r="P565" s="7">
        <f t="shared" si="73"/>
        <v>59.745429709781831</v>
      </c>
      <c r="Q565" s="13">
        <f t="shared" si="74"/>
        <v>48.81798165800187</v>
      </c>
      <c r="R565" s="13">
        <f t="shared" si="75"/>
        <v>62.486636326572089</v>
      </c>
      <c r="S565" s="13">
        <f t="shared" si="76"/>
        <v>52.195011282776186</v>
      </c>
      <c r="T565" s="13">
        <f t="shared" si="77"/>
        <v>66.389586355908548</v>
      </c>
      <c r="U565" s="13">
        <f t="shared" si="78"/>
        <v>36.104478723964966</v>
      </c>
      <c r="V565" s="14">
        <f t="shared" si="79"/>
        <v>58.622733195285115</v>
      </c>
      <c r="W565">
        <f t="shared" si="80"/>
        <v>72.145052816256481</v>
      </c>
    </row>
    <row r="566" spans="1:23" x14ac:dyDescent="0.3">
      <c r="A566">
        <f>DYN_cyclist!A566</f>
        <v>583</v>
      </c>
      <c r="B566">
        <f>DYN_cyclist!D566</f>
        <v>61</v>
      </c>
      <c r="C566">
        <f>DYN_cyclist!E566</f>
        <v>47</v>
      </c>
      <c r="D566">
        <f t="shared" si="72"/>
        <v>51</v>
      </c>
      <c r="E566">
        <f>DYN_cyclist!G566</f>
        <v>54</v>
      </c>
      <c r="F566">
        <f>DYN_cyclist!H566</f>
        <v>64</v>
      </c>
      <c r="G566">
        <f>DYN_cyclist!I566</f>
        <v>54</v>
      </c>
      <c r="H566">
        <f>DYN_cyclist!J566</f>
        <v>58</v>
      </c>
      <c r="I566">
        <f>DYN_cyclist!K566</f>
        <v>52</v>
      </c>
      <c r="J566">
        <f>DYN_cyclist!L566</f>
        <v>46</v>
      </c>
      <c r="K566">
        <f>DYN_cyclist!M566</f>
        <v>46</v>
      </c>
      <c r="L566">
        <f>DYN_cyclist!N566</f>
        <v>45</v>
      </c>
      <c r="M566">
        <f>DYN_cyclist!O566</f>
        <v>56</v>
      </c>
      <c r="N566">
        <f>DYN_cyclist!P566</f>
        <v>53</v>
      </c>
      <c r="O566">
        <f>DYN_cyclist!Q566</f>
        <v>64</v>
      </c>
      <c r="P566" s="7">
        <f t="shared" si="73"/>
        <v>37.309037786595525</v>
      </c>
      <c r="Q566" s="13">
        <f t="shared" si="74"/>
        <v>35.424154581632067</v>
      </c>
      <c r="R566" s="13">
        <f t="shared" si="75"/>
        <v>28.606434519604964</v>
      </c>
      <c r="S566" s="13">
        <f t="shared" si="76"/>
        <v>47.621625411830536</v>
      </c>
      <c r="T566" s="13">
        <f t="shared" si="77"/>
        <v>33.63000927512509</v>
      </c>
      <c r="U566" s="13">
        <f t="shared" si="78"/>
        <v>26.76399597344631</v>
      </c>
      <c r="V566" s="14">
        <f t="shared" si="79"/>
        <v>40.083318827652121</v>
      </c>
      <c r="W566">
        <f t="shared" si="80"/>
        <v>60.613662086441913</v>
      </c>
    </row>
    <row r="567" spans="1:23" x14ac:dyDescent="0.3">
      <c r="A567">
        <f>DYN_cyclist!A567</f>
        <v>586</v>
      </c>
      <c r="B567">
        <f>DYN_cyclist!D567</f>
        <v>72</v>
      </c>
      <c r="C567">
        <f>DYN_cyclist!E567</f>
        <v>63</v>
      </c>
      <c r="D567">
        <f t="shared" si="72"/>
        <v>65</v>
      </c>
      <c r="E567">
        <f>DYN_cyclist!G567</f>
        <v>66</v>
      </c>
      <c r="F567">
        <f>DYN_cyclist!H567</f>
        <v>56</v>
      </c>
      <c r="G567">
        <f>DYN_cyclist!I567</f>
        <v>72</v>
      </c>
      <c r="H567">
        <f>DYN_cyclist!J567</f>
        <v>71</v>
      </c>
      <c r="I567">
        <f>DYN_cyclist!K567</f>
        <v>74</v>
      </c>
      <c r="J567">
        <f>DYN_cyclist!L567</f>
        <v>61</v>
      </c>
      <c r="K567">
        <f>DYN_cyclist!M567</f>
        <v>78</v>
      </c>
      <c r="L567">
        <f>DYN_cyclist!N567</f>
        <v>78</v>
      </c>
      <c r="M567">
        <f>DYN_cyclist!O567</f>
        <v>60</v>
      </c>
      <c r="N567">
        <f>DYN_cyclist!P567</f>
        <v>64</v>
      </c>
      <c r="O567">
        <f>DYN_cyclist!Q567</f>
        <v>57</v>
      </c>
      <c r="P567" s="7">
        <f t="shared" si="73"/>
        <v>63.96043771888246</v>
      </c>
      <c r="Q567" s="13">
        <f t="shared" si="74"/>
        <v>54.420938082402792</v>
      </c>
      <c r="R567" s="13">
        <f t="shared" si="75"/>
        <v>72.101863795898865</v>
      </c>
      <c r="S567" s="13">
        <f t="shared" si="76"/>
        <v>40.85071190084409</v>
      </c>
      <c r="T567" s="13">
        <f t="shared" si="77"/>
        <v>57.333864938524208</v>
      </c>
      <c r="U567" s="13">
        <f t="shared" si="78"/>
        <v>48.484389487989596</v>
      </c>
      <c r="V567" s="14">
        <f t="shared" si="79"/>
        <v>56.304468556865245</v>
      </c>
      <c r="W567">
        <f t="shared" si="80"/>
        <v>74.83752890909264</v>
      </c>
    </row>
    <row r="568" spans="1:23" x14ac:dyDescent="0.3">
      <c r="A568">
        <f>DYN_cyclist!A568</f>
        <v>587</v>
      </c>
      <c r="B568">
        <f>DYN_cyclist!D568</f>
        <v>70</v>
      </c>
      <c r="C568">
        <f>DYN_cyclist!E568</f>
        <v>64</v>
      </c>
      <c r="D568">
        <f t="shared" si="72"/>
        <v>69</v>
      </c>
      <c r="E568">
        <f>DYN_cyclist!G568</f>
        <v>73</v>
      </c>
      <c r="F568">
        <f>DYN_cyclist!H568</f>
        <v>67</v>
      </c>
      <c r="G568">
        <f>DYN_cyclist!I568</f>
        <v>67</v>
      </c>
      <c r="H568">
        <f>DYN_cyclist!J568</f>
        <v>73</v>
      </c>
      <c r="I568">
        <f>DYN_cyclist!K568</f>
        <v>64</v>
      </c>
      <c r="J568">
        <f>DYN_cyclist!L568</f>
        <v>58</v>
      </c>
      <c r="K568">
        <f>DYN_cyclist!M568</f>
        <v>72</v>
      </c>
      <c r="L568">
        <f>DYN_cyclist!N568</f>
        <v>72</v>
      </c>
      <c r="M568">
        <f>DYN_cyclist!O568</f>
        <v>66</v>
      </c>
      <c r="N568">
        <f>DYN_cyclist!P568</f>
        <v>62</v>
      </c>
      <c r="O568">
        <f>DYN_cyclist!Q568</f>
        <v>74</v>
      </c>
      <c r="P568" s="7">
        <f t="shared" si="73"/>
        <v>67.215144756977836</v>
      </c>
      <c r="Q568" s="13">
        <f t="shared" si="74"/>
        <v>59.019096024612111</v>
      </c>
      <c r="R568" s="13">
        <f t="shared" si="75"/>
        <v>62.652534514949537</v>
      </c>
      <c r="S568" s="13">
        <f t="shared" si="76"/>
        <v>57.024639786786814</v>
      </c>
      <c r="T568" s="13">
        <f t="shared" si="77"/>
        <v>54.056092440244782</v>
      </c>
      <c r="U568" s="13">
        <f t="shared" si="78"/>
        <v>49.247520981243127</v>
      </c>
      <c r="V568" s="14">
        <f t="shared" si="79"/>
        <v>54.834074514176493</v>
      </c>
      <c r="W568">
        <f t="shared" si="80"/>
        <v>72.533284274425327</v>
      </c>
    </row>
    <row r="569" spans="1:23" x14ac:dyDescent="0.3">
      <c r="A569">
        <f>DYN_cyclist!A569</f>
        <v>588</v>
      </c>
      <c r="B569">
        <f>DYN_cyclist!D569</f>
        <v>71</v>
      </c>
      <c r="C569">
        <f>DYN_cyclist!E569</f>
        <v>61</v>
      </c>
      <c r="D569">
        <f t="shared" si="72"/>
        <v>64</v>
      </c>
      <c r="E569">
        <f>DYN_cyclist!G569</f>
        <v>67</v>
      </c>
      <c r="F569">
        <f>DYN_cyclist!H569</f>
        <v>58</v>
      </c>
      <c r="G569">
        <f>DYN_cyclist!I569</f>
        <v>73</v>
      </c>
      <c r="H569">
        <f>DYN_cyclist!J569</f>
        <v>74</v>
      </c>
      <c r="I569">
        <f>DYN_cyclist!K569</f>
        <v>66</v>
      </c>
      <c r="J569">
        <f>DYN_cyclist!L569</f>
        <v>72</v>
      </c>
      <c r="K569">
        <f>DYN_cyclist!M569</f>
        <v>69</v>
      </c>
      <c r="L569">
        <f>DYN_cyclist!N569</f>
        <v>68</v>
      </c>
      <c r="M569">
        <f>DYN_cyclist!O569</f>
        <v>65</v>
      </c>
      <c r="N569">
        <f>DYN_cyclist!P569</f>
        <v>67</v>
      </c>
      <c r="O569">
        <f>DYN_cyclist!Q569</f>
        <v>58</v>
      </c>
      <c r="P569" s="7">
        <f t="shared" si="73"/>
        <v>61.083977215909862</v>
      </c>
      <c r="Q569" s="13">
        <f t="shared" si="74"/>
        <v>53.126112596072097</v>
      </c>
      <c r="R569" s="13">
        <f t="shared" si="75"/>
        <v>58.18343909308517</v>
      </c>
      <c r="S569" s="13">
        <f t="shared" si="76"/>
        <v>43.042029530319923</v>
      </c>
      <c r="T569" s="13">
        <f t="shared" si="77"/>
        <v>64.977508038912973</v>
      </c>
      <c r="U569" s="13">
        <f t="shared" si="78"/>
        <v>45.276870492407255</v>
      </c>
      <c r="V569" s="14">
        <f t="shared" si="79"/>
        <v>55.689479197196555</v>
      </c>
      <c r="W569">
        <f t="shared" si="80"/>
        <v>71.365846743188058</v>
      </c>
    </row>
    <row r="570" spans="1:23" x14ac:dyDescent="0.3">
      <c r="A570">
        <f>DYN_cyclist!A570</f>
        <v>589</v>
      </c>
      <c r="B570">
        <f>DYN_cyclist!D570</f>
        <v>69</v>
      </c>
      <c r="C570">
        <f>DYN_cyclist!E570</f>
        <v>61</v>
      </c>
      <c r="D570">
        <f t="shared" si="72"/>
        <v>64</v>
      </c>
      <c r="E570">
        <f>DYN_cyclist!G570</f>
        <v>67</v>
      </c>
      <c r="F570">
        <f>DYN_cyclist!H570</f>
        <v>73</v>
      </c>
      <c r="G570">
        <f>DYN_cyclist!I570</f>
        <v>66</v>
      </c>
      <c r="H570">
        <f>DYN_cyclist!J570</f>
        <v>67</v>
      </c>
      <c r="I570">
        <f>DYN_cyclist!K570</f>
        <v>63</v>
      </c>
      <c r="J570">
        <f>DYN_cyclist!L570</f>
        <v>58</v>
      </c>
      <c r="K570">
        <f>DYN_cyclist!M570</f>
        <v>48</v>
      </c>
      <c r="L570">
        <f>DYN_cyclist!N570</f>
        <v>64</v>
      </c>
      <c r="M570">
        <f>DYN_cyclist!O570</f>
        <v>72</v>
      </c>
      <c r="N570">
        <f>DYN_cyclist!P570</f>
        <v>51</v>
      </c>
      <c r="O570">
        <f>DYN_cyclist!Q570</f>
        <v>75</v>
      </c>
      <c r="P570" s="7">
        <f t="shared" si="73"/>
        <v>55.645332040465327</v>
      </c>
      <c r="Q570" s="13">
        <f t="shared" si="74"/>
        <v>53.965202403984122</v>
      </c>
      <c r="R570" s="13">
        <f t="shared" si="75"/>
        <v>38.732943356349132</v>
      </c>
      <c r="S570" s="13">
        <f t="shared" si="76"/>
        <v>63.474226693612799</v>
      </c>
      <c r="T570" s="13">
        <f t="shared" si="77"/>
        <v>51.308979300236231</v>
      </c>
      <c r="U570" s="13">
        <f t="shared" si="78"/>
        <v>44.347387989634399</v>
      </c>
      <c r="V570" s="14">
        <f t="shared" si="79"/>
        <v>53.203905861739408</v>
      </c>
      <c r="W570">
        <f t="shared" si="80"/>
        <v>70.17945295354312</v>
      </c>
    </row>
    <row r="571" spans="1:23" x14ac:dyDescent="0.3">
      <c r="A571">
        <f>DYN_cyclist!A571</f>
        <v>590</v>
      </c>
      <c r="B571">
        <f>DYN_cyclist!D571</f>
        <v>76</v>
      </c>
      <c r="C571">
        <f>DYN_cyclist!E571</f>
        <v>63</v>
      </c>
      <c r="D571">
        <f t="shared" si="72"/>
        <v>65</v>
      </c>
      <c r="E571">
        <f>DYN_cyclist!G571</f>
        <v>66</v>
      </c>
      <c r="F571">
        <f>DYN_cyclist!H571</f>
        <v>75</v>
      </c>
      <c r="G571">
        <f>DYN_cyclist!I571</f>
        <v>70</v>
      </c>
      <c r="H571">
        <f>DYN_cyclist!J571</f>
        <v>73</v>
      </c>
      <c r="I571">
        <f>DYN_cyclist!K571</f>
        <v>70</v>
      </c>
      <c r="J571">
        <f>DYN_cyclist!L571</f>
        <v>65</v>
      </c>
      <c r="K571">
        <f>DYN_cyclist!M571</f>
        <v>62</v>
      </c>
      <c r="L571">
        <f>DYN_cyclist!N571</f>
        <v>64</v>
      </c>
      <c r="M571">
        <f>DYN_cyclist!O571</f>
        <v>70</v>
      </c>
      <c r="N571">
        <f>DYN_cyclist!P571</f>
        <v>64</v>
      </c>
      <c r="O571">
        <f>DYN_cyclist!Q571</f>
        <v>75</v>
      </c>
      <c r="P571" s="7">
        <f t="shared" si="73"/>
        <v>59.960491715984347</v>
      </c>
      <c r="Q571" s="13">
        <f t="shared" si="74"/>
        <v>57.514549640113188</v>
      </c>
      <c r="R571" s="13">
        <f t="shared" si="75"/>
        <v>52.046204118217915</v>
      </c>
      <c r="S571" s="13">
        <f t="shared" si="76"/>
        <v>66.777646276683853</v>
      </c>
      <c r="T571" s="13">
        <f t="shared" si="77"/>
        <v>60.009298630605819</v>
      </c>
      <c r="U571" s="13">
        <f t="shared" si="78"/>
        <v>47.651514596463471</v>
      </c>
      <c r="V571" s="14">
        <f t="shared" si="79"/>
        <v>62.733694934692579</v>
      </c>
      <c r="W571">
        <f t="shared" si="80"/>
        <v>72.345124405375699</v>
      </c>
    </row>
    <row r="572" spans="1:23" x14ac:dyDescent="0.3">
      <c r="A572">
        <f>DYN_cyclist!A572</f>
        <v>591</v>
      </c>
      <c r="B572">
        <f>DYN_cyclist!D572</f>
        <v>70</v>
      </c>
      <c r="C572">
        <f>DYN_cyclist!E572</f>
        <v>75</v>
      </c>
      <c r="D572">
        <f t="shared" si="72"/>
        <v>76</v>
      </c>
      <c r="E572">
        <f>DYN_cyclist!G572</f>
        <v>77</v>
      </c>
      <c r="F572">
        <f>DYN_cyclist!H572</f>
        <v>65</v>
      </c>
      <c r="G572">
        <f>DYN_cyclist!I572</f>
        <v>71</v>
      </c>
      <c r="H572">
        <f>DYN_cyclist!J572</f>
        <v>70</v>
      </c>
      <c r="I572">
        <f>DYN_cyclist!K572</f>
        <v>71</v>
      </c>
      <c r="J572">
        <f>DYN_cyclist!L572</f>
        <v>61</v>
      </c>
      <c r="K572">
        <f>DYN_cyclist!M572</f>
        <v>66</v>
      </c>
      <c r="L572">
        <f>DYN_cyclist!N572</f>
        <v>74</v>
      </c>
      <c r="M572">
        <f>DYN_cyclist!O572</f>
        <v>73</v>
      </c>
      <c r="N572">
        <f>DYN_cyclist!P572</f>
        <v>68</v>
      </c>
      <c r="O572">
        <f>DYN_cyclist!Q572</f>
        <v>63</v>
      </c>
      <c r="P572" s="7">
        <f t="shared" si="73"/>
        <v>72.847182849636383</v>
      </c>
      <c r="Q572" s="13">
        <f t="shared" si="74"/>
        <v>69.453233611409289</v>
      </c>
      <c r="R572" s="13">
        <f t="shared" si="75"/>
        <v>58.185761585723995</v>
      </c>
      <c r="S572" s="13">
        <f t="shared" si="76"/>
        <v>53.098829226991789</v>
      </c>
      <c r="T572" s="13">
        <f t="shared" si="77"/>
        <v>58.604422294228151</v>
      </c>
      <c r="U572" s="13">
        <f t="shared" si="78"/>
        <v>65.204177131920957</v>
      </c>
      <c r="V572" s="14">
        <f t="shared" si="79"/>
        <v>56.92621261548264</v>
      </c>
      <c r="W572">
        <f t="shared" si="80"/>
        <v>75.643332203952355</v>
      </c>
    </row>
    <row r="573" spans="1:23" x14ac:dyDescent="0.3">
      <c r="A573">
        <f>DYN_cyclist!A573</f>
        <v>594</v>
      </c>
      <c r="B573">
        <f>DYN_cyclist!D573</f>
        <v>69</v>
      </c>
      <c r="C573">
        <f>DYN_cyclist!E573</f>
        <v>79</v>
      </c>
      <c r="D573">
        <f t="shared" si="72"/>
        <v>75</v>
      </c>
      <c r="E573">
        <f>DYN_cyclist!G573</f>
        <v>71</v>
      </c>
      <c r="F573">
        <f>DYN_cyclist!H573</f>
        <v>76</v>
      </c>
      <c r="G573">
        <f>DYN_cyclist!I573</f>
        <v>73</v>
      </c>
      <c r="H573">
        <f>DYN_cyclist!J573</f>
        <v>75</v>
      </c>
      <c r="I573">
        <f>DYN_cyclist!K573</f>
        <v>77</v>
      </c>
      <c r="J573">
        <f>DYN_cyclist!L573</f>
        <v>64</v>
      </c>
      <c r="K573">
        <f>DYN_cyclist!M573</f>
        <v>67</v>
      </c>
      <c r="L573">
        <f>DYN_cyclist!N573</f>
        <v>65</v>
      </c>
      <c r="M573">
        <f>DYN_cyclist!O573</f>
        <v>70</v>
      </c>
      <c r="N573">
        <f>DYN_cyclist!P573</f>
        <v>67</v>
      </c>
      <c r="O573">
        <f>DYN_cyclist!Q573</f>
        <v>76</v>
      </c>
      <c r="P573" s="7">
        <f t="shared" si="73"/>
        <v>67.684213897428265</v>
      </c>
      <c r="Q573" s="13">
        <f t="shared" si="74"/>
        <v>74.019339813597952</v>
      </c>
      <c r="R573" s="13">
        <f t="shared" si="75"/>
        <v>55.555000811856502</v>
      </c>
      <c r="S573" s="13">
        <f t="shared" si="76"/>
        <v>70.490237972707817</v>
      </c>
      <c r="T573" s="13">
        <f t="shared" si="77"/>
        <v>58.582475994122134</v>
      </c>
      <c r="U573" s="13">
        <f t="shared" si="78"/>
        <v>71.286835209693351</v>
      </c>
      <c r="V573" s="14">
        <f t="shared" si="79"/>
        <v>56.205694074546038</v>
      </c>
      <c r="W573">
        <f t="shared" si="80"/>
        <v>76.328967647889314</v>
      </c>
    </row>
    <row r="574" spans="1:23" x14ac:dyDescent="0.3">
      <c r="A574">
        <f>DYN_cyclist!A574</f>
        <v>595</v>
      </c>
      <c r="B574">
        <f>DYN_cyclist!D574</f>
        <v>76</v>
      </c>
      <c r="C574">
        <f>DYN_cyclist!E574</f>
        <v>63</v>
      </c>
      <c r="D574">
        <f t="shared" si="72"/>
        <v>68</v>
      </c>
      <c r="E574">
        <f>DYN_cyclist!G574</f>
        <v>72</v>
      </c>
      <c r="F574">
        <f>DYN_cyclist!H574</f>
        <v>65</v>
      </c>
      <c r="G574">
        <f>DYN_cyclist!I574</f>
        <v>74</v>
      </c>
      <c r="H574">
        <f>DYN_cyclist!J574</f>
        <v>76</v>
      </c>
      <c r="I574">
        <f>DYN_cyclist!K574</f>
        <v>80</v>
      </c>
      <c r="J574">
        <f>DYN_cyclist!L574</f>
        <v>72</v>
      </c>
      <c r="K574">
        <f>DYN_cyclist!M574</f>
        <v>83</v>
      </c>
      <c r="L574">
        <f>DYN_cyclist!N574</f>
        <v>84</v>
      </c>
      <c r="M574">
        <f>DYN_cyclist!O574</f>
        <v>68</v>
      </c>
      <c r="N574">
        <f>DYN_cyclist!P574</f>
        <v>71</v>
      </c>
      <c r="O574">
        <f>DYN_cyclist!Q574</f>
        <v>71</v>
      </c>
      <c r="P574" s="7">
        <f t="shared" si="73"/>
        <v>72.957897579935263</v>
      </c>
      <c r="Q574" s="13">
        <f t="shared" si="74"/>
        <v>60.535514515019422</v>
      </c>
      <c r="R574" s="13">
        <f t="shared" si="75"/>
        <v>82.929962370131904</v>
      </c>
      <c r="S574" s="13">
        <f t="shared" si="76"/>
        <v>54.236421552495273</v>
      </c>
      <c r="T574" s="13">
        <f t="shared" si="77"/>
        <v>71.403730513941326</v>
      </c>
      <c r="U574" s="13">
        <f t="shared" si="78"/>
        <v>49.825050384523522</v>
      </c>
      <c r="V574" s="14">
        <f t="shared" si="79"/>
        <v>63.161890888818093</v>
      </c>
      <c r="W574">
        <f t="shared" si="80"/>
        <v>80.239588729259765</v>
      </c>
    </row>
    <row r="575" spans="1:23" x14ac:dyDescent="0.3">
      <c r="A575">
        <f>DYN_cyclist!A575</f>
        <v>596</v>
      </c>
      <c r="B575">
        <f>DYN_cyclist!D575</f>
        <v>73</v>
      </c>
      <c r="C575">
        <f>DYN_cyclist!E575</f>
        <v>57</v>
      </c>
      <c r="D575">
        <f t="shared" si="72"/>
        <v>61</v>
      </c>
      <c r="E575">
        <f>DYN_cyclist!G575</f>
        <v>64</v>
      </c>
      <c r="F575">
        <f>DYN_cyclist!H575</f>
        <v>78</v>
      </c>
      <c r="G575">
        <f>DYN_cyclist!I575</f>
        <v>65</v>
      </c>
      <c r="H575">
        <f>DYN_cyclist!J575</f>
        <v>77</v>
      </c>
      <c r="I575">
        <f>DYN_cyclist!K575</f>
        <v>69</v>
      </c>
      <c r="J575">
        <f>DYN_cyclist!L575</f>
        <v>50</v>
      </c>
      <c r="K575">
        <f>DYN_cyclist!M575</f>
        <v>69</v>
      </c>
      <c r="L575">
        <f>DYN_cyclist!N575</f>
        <v>71</v>
      </c>
      <c r="M575">
        <f>DYN_cyclist!O575</f>
        <v>66</v>
      </c>
      <c r="N575">
        <f>DYN_cyclist!P575</f>
        <v>63</v>
      </c>
      <c r="O575">
        <f>DYN_cyclist!Q575</f>
        <v>82</v>
      </c>
      <c r="P575" s="7">
        <f t="shared" si="73"/>
        <v>58.772492550209236</v>
      </c>
      <c r="Q575" s="13">
        <f t="shared" si="74"/>
        <v>54.135948621961795</v>
      </c>
      <c r="R575" s="13">
        <f t="shared" si="75"/>
        <v>59.71325853234719</v>
      </c>
      <c r="S575" s="13">
        <f t="shared" si="76"/>
        <v>72.511921576422864</v>
      </c>
      <c r="T575" s="13">
        <f t="shared" si="77"/>
        <v>47.841314125853309</v>
      </c>
      <c r="U575" s="13">
        <f t="shared" si="78"/>
        <v>40.848248991425066</v>
      </c>
      <c r="V575" s="14">
        <f t="shared" si="79"/>
        <v>57.548684103217582</v>
      </c>
      <c r="W575">
        <f t="shared" si="80"/>
        <v>74.706024168541504</v>
      </c>
    </row>
    <row r="576" spans="1:23" x14ac:dyDescent="0.3">
      <c r="A576">
        <f>DYN_cyclist!A576</f>
        <v>600</v>
      </c>
      <c r="B576">
        <f>DYN_cyclist!D576</f>
        <v>65</v>
      </c>
      <c r="C576">
        <f>DYN_cyclist!E576</f>
        <v>67</v>
      </c>
      <c r="D576">
        <f t="shared" si="72"/>
        <v>67</v>
      </c>
      <c r="E576">
        <f>DYN_cyclist!G576</f>
        <v>67</v>
      </c>
      <c r="F576">
        <f>DYN_cyclist!H576</f>
        <v>67</v>
      </c>
      <c r="G576">
        <f>DYN_cyclist!I576</f>
        <v>69</v>
      </c>
      <c r="H576">
        <f>DYN_cyclist!J576</f>
        <v>67</v>
      </c>
      <c r="I576">
        <f>DYN_cyclist!K576</f>
        <v>68</v>
      </c>
      <c r="J576">
        <f>DYN_cyclist!L576</f>
        <v>63</v>
      </c>
      <c r="K576">
        <f>DYN_cyclist!M576</f>
        <v>63</v>
      </c>
      <c r="L576">
        <f>DYN_cyclist!N576</f>
        <v>66</v>
      </c>
      <c r="M576">
        <f>DYN_cyclist!O576</f>
        <v>67</v>
      </c>
      <c r="N576">
        <f>DYN_cyclist!P576</f>
        <v>65</v>
      </c>
      <c r="O576">
        <f>DYN_cyclist!Q576</f>
        <v>64</v>
      </c>
      <c r="P576" s="7">
        <f t="shared" si="73"/>
        <v>58.658816213214884</v>
      </c>
      <c r="Q576" s="13">
        <f t="shared" si="74"/>
        <v>57.72300378752692</v>
      </c>
      <c r="R576" s="13">
        <f t="shared" si="75"/>
        <v>50.627119966052092</v>
      </c>
      <c r="S576" s="13">
        <f t="shared" si="76"/>
        <v>54.038479059682757</v>
      </c>
      <c r="T576" s="13">
        <f t="shared" si="77"/>
        <v>54.483527947768827</v>
      </c>
      <c r="U576" s="13">
        <f t="shared" si="78"/>
        <v>52.51705886025141</v>
      </c>
      <c r="V576" s="14">
        <f t="shared" si="79"/>
        <v>48.930415673781461</v>
      </c>
      <c r="W576">
        <f t="shared" si="80"/>
        <v>68.055711543108785</v>
      </c>
    </row>
    <row r="577" spans="1:23" x14ac:dyDescent="0.3">
      <c r="A577">
        <f>DYN_cyclist!A577</f>
        <v>601</v>
      </c>
      <c r="B577">
        <f>DYN_cyclist!D577</f>
        <v>69</v>
      </c>
      <c r="C577">
        <f>DYN_cyclist!E577</f>
        <v>70</v>
      </c>
      <c r="D577">
        <f t="shared" si="72"/>
        <v>74</v>
      </c>
      <c r="E577">
        <f>DYN_cyclist!G577</f>
        <v>77</v>
      </c>
      <c r="F577">
        <f>DYN_cyclist!H577</f>
        <v>62</v>
      </c>
      <c r="G577">
        <f>DYN_cyclist!I577</f>
        <v>72</v>
      </c>
      <c r="H577">
        <f>DYN_cyclist!J577</f>
        <v>74</v>
      </c>
      <c r="I577">
        <f>DYN_cyclist!K577</f>
        <v>72</v>
      </c>
      <c r="J577">
        <f>DYN_cyclist!L577</f>
        <v>65</v>
      </c>
      <c r="K577">
        <f>DYN_cyclist!M577</f>
        <v>70</v>
      </c>
      <c r="L577">
        <f>DYN_cyclist!N577</f>
        <v>76</v>
      </c>
      <c r="M577">
        <f>DYN_cyclist!O577</f>
        <v>74</v>
      </c>
      <c r="N577">
        <f>DYN_cyclist!P577</f>
        <v>71</v>
      </c>
      <c r="O577">
        <f>DYN_cyclist!Q577</f>
        <v>63</v>
      </c>
      <c r="P577" s="7">
        <f t="shared" si="73"/>
        <v>72.899652648257742</v>
      </c>
      <c r="Q577" s="13">
        <f t="shared" si="74"/>
        <v>65.733876640299329</v>
      </c>
      <c r="R577" s="13">
        <f t="shared" si="75"/>
        <v>62.593981852742743</v>
      </c>
      <c r="S577" s="13">
        <f t="shared" si="76"/>
        <v>49.591027612432029</v>
      </c>
      <c r="T577" s="13">
        <f t="shared" si="77"/>
        <v>61.883447310875916</v>
      </c>
      <c r="U577" s="13">
        <f t="shared" si="78"/>
        <v>58.323714543746213</v>
      </c>
      <c r="V577" s="14">
        <f t="shared" si="79"/>
        <v>55.368319241796755</v>
      </c>
      <c r="W577">
        <f t="shared" si="80"/>
        <v>75.354694331811046</v>
      </c>
    </row>
    <row r="578" spans="1:23" x14ac:dyDescent="0.3">
      <c r="A578">
        <f>DYN_cyclist!A578</f>
        <v>602</v>
      </c>
      <c r="B578">
        <f>DYN_cyclist!D578</f>
        <v>61</v>
      </c>
      <c r="C578">
        <f>DYN_cyclist!E578</f>
        <v>46</v>
      </c>
      <c r="D578">
        <f t="shared" si="72"/>
        <v>55</v>
      </c>
      <c r="E578">
        <f>DYN_cyclist!G578</f>
        <v>63</v>
      </c>
      <c r="F578">
        <f>DYN_cyclist!H578</f>
        <v>55</v>
      </c>
      <c r="G578">
        <f>DYN_cyclist!I578</f>
        <v>58</v>
      </c>
      <c r="H578">
        <f>DYN_cyclist!J578</f>
        <v>55</v>
      </c>
      <c r="I578">
        <f>DYN_cyclist!K578</f>
        <v>54</v>
      </c>
      <c r="J578">
        <f>DYN_cyclist!L578</f>
        <v>64</v>
      </c>
      <c r="K578">
        <f>DYN_cyclist!M578</f>
        <v>52</v>
      </c>
      <c r="L578">
        <f>DYN_cyclist!N578</f>
        <v>54</v>
      </c>
      <c r="M578">
        <f>DYN_cyclist!O578</f>
        <v>57</v>
      </c>
      <c r="N578">
        <f>DYN_cyclist!P578</f>
        <v>61</v>
      </c>
      <c r="O578">
        <f>DYN_cyclist!Q578</f>
        <v>55</v>
      </c>
      <c r="P578" s="7">
        <f t="shared" si="73"/>
        <v>45.239874996275788</v>
      </c>
      <c r="Q578" s="13">
        <f t="shared" si="74"/>
        <v>36.399051854153662</v>
      </c>
      <c r="R578" s="13">
        <f t="shared" si="75"/>
        <v>35.471874805294448</v>
      </c>
      <c r="S578" s="13">
        <f t="shared" si="76"/>
        <v>36.39552025562022</v>
      </c>
      <c r="T578" s="13">
        <f t="shared" si="77"/>
        <v>48.927887424713084</v>
      </c>
      <c r="U578" s="13">
        <f t="shared" si="78"/>
        <v>26.423840369543903</v>
      </c>
      <c r="V578" s="14">
        <f t="shared" si="79"/>
        <v>40.810228352978655</v>
      </c>
      <c r="W578">
        <f t="shared" si="80"/>
        <v>61.836275618588125</v>
      </c>
    </row>
    <row r="579" spans="1:23" x14ac:dyDescent="0.3">
      <c r="A579">
        <f>DYN_cyclist!A579</f>
        <v>603</v>
      </c>
      <c r="B579">
        <f>DYN_cyclist!D579</f>
        <v>67</v>
      </c>
      <c r="C579">
        <f>DYN_cyclist!E579</f>
        <v>69</v>
      </c>
      <c r="D579">
        <f t="shared" ref="D579:D642" si="81">ROUNDUP((C579+E579)/2,0)</f>
        <v>71</v>
      </c>
      <c r="E579">
        <f>DYN_cyclist!G579</f>
        <v>72</v>
      </c>
      <c r="F579">
        <f>DYN_cyclist!H579</f>
        <v>62</v>
      </c>
      <c r="G579">
        <f>DYN_cyclist!I579</f>
        <v>70</v>
      </c>
      <c r="H579">
        <f>DYN_cyclist!J579</f>
        <v>72</v>
      </c>
      <c r="I579">
        <f>DYN_cyclist!K579</f>
        <v>71</v>
      </c>
      <c r="J579">
        <f>DYN_cyclist!L579</f>
        <v>58</v>
      </c>
      <c r="K579">
        <f>DYN_cyclist!M579</f>
        <v>66</v>
      </c>
      <c r="L579">
        <f>DYN_cyclist!N579</f>
        <v>72</v>
      </c>
      <c r="M579">
        <f>DYN_cyclist!O579</f>
        <v>73</v>
      </c>
      <c r="N579">
        <f>DYN_cyclist!P579</f>
        <v>74</v>
      </c>
      <c r="O579">
        <f>DYN_cyclist!Q579</f>
        <v>60</v>
      </c>
      <c r="P579" s="7">
        <f t="shared" ref="P579:P642" si="82">((($B579*6)^2+($C579*6)^2+($E579*11)^2+($F579*0)^2+($G579*3)^2+($H579*4)^2+($I579*0)^2+($J579*0)^2+($K579*5)^2+($L579*5)^2+($M579*1)^2+($N579*1)^2)+($O579*0)^2)/1846025*91.12</f>
        <v>65.975366834143642</v>
      </c>
      <c r="Q579" s="13">
        <f t="shared" ref="Q579:Q642" si="83">((($B579*2)^2+($C579*14)^2+($E579*10)^2+($F579*7)^2+($G579*2)^2+($H579*7)^2+($I579*5)^2+($J579*0)^2+($K579*0)^2+($L579*3)^2+($M579*0)^2+($N579*0)^2)+($O579*0)^2)/3088326.56*90.98</f>
        <v>61.987269798307857</v>
      </c>
      <c r="R579" s="13">
        <f t="shared" ref="R579:R642" si="84">((($B579*5)^2+($C579*2)^2+($E579*1)^2+($F579*0)^2+($G579*2)^2+($H579*1)^2+($I579*1)^2+($J579*0)^2+($K579*10.75)^2+($L579*7)^2+($M579*0)^2+($N579*0)^2)+($O579*1)^2)/1485576.56*IF(B579&gt;77,92,IF(B579&gt;75,92-0.5,IF(B579&gt;73,92-0.88,92-1.65)))</f>
        <v>56.395701334638709</v>
      </c>
      <c r="S579" s="13">
        <f t="shared" ref="S579:S642" si="85">((($B579*1)^2+($C579*4)^2+($E579*2)^2+($F579*13)^2+($G579*0)^2+($H579*3.5)^2+($I579*0)^2+($J579*0)^2+($K579*0)^2+($L579*1)^2+($M579*0)^2+($N579*0)^2+($O579*6)^2)/1697831.25*IF(F579&gt;81,87,IF(F579&gt;80,87-0.1,IF(F579&gt;79,87-0.2,86.6))))</f>
        <v>48.421505376344079</v>
      </c>
      <c r="T579" s="13">
        <f t="shared" ref="T579:T642" si="86">(($B579*7)^2+($C579*3)^2+($E579*4)^2+($F579*0)^2+($G579*2.5)^2+($H579*2)^2+($I579*0)^2+($J579*11)^2+($K579*1)^2+($L579*5)^2+($M579*3)^2+($N579*0)^2+($O579*0)^2)/1680031.25*91.49</f>
        <v>53.699056633619165</v>
      </c>
      <c r="U579" s="13">
        <f t="shared" ref="U579:U642" si="87">(($B579*1)^2+($C579*14.5)^2+($E579*2)^2+($F579*0)^2+($G579*1)^2+($H579*3)^2+($I579*2.5)^2+($J579*0)^2+($K579*0)^2+($L579*3)^2+($M579*1)^2+($N579*1.25)^2+($O579*0)^2)/1693126.56*81.55</f>
        <v>56.345188136733256</v>
      </c>
      <c r="V579" s="14">
        <f t="shared" ref="V579:V642" si="88">((($B579*13)^2+($C579*4)^2+($E579*3)^2+($F579*2)^2+($G579*2)^2+($H579*2)^2+($I579*0)^2+($J579*2)^2+($K579*0)^2+($L579*0)^2+($M579*3)^2+($N579*1)^2)+($O579*0)^2)/1569500*81.55</f>
        <v>52.171112392481675</v>
      </c>
      <c r="W579">
        <f t="shared" ref="W579:W642" si="89">((LARGE(P579:V579,1)*9)^2+(LARGE(P579:V579,2)*4)^2+(LARGE(P579:V579,3)^2))^(1/4)*2.82883066759522</f>
        <v>71.895436696312117</v>
      </c>
    </row>
    <row r="580" spans="1:23" x14ac:dyDescent="0.3">
      <c r="A580">
        <f>DYN_cyclist!A580</f>
        <v>604</v>
      </c>
      <c r="B580">
        <f>DYN_cyclist!D580</f>
        <v>72</v>
      </c>
      <c r="C580">
        <f>DYN_cyclist!E580</f>
        <v>62</v>
      </c>
      <c r="D580">
        <f t="shared" si="81"/>
        <v>64</v>
      </c>
      <c r="E580">
        <f>DYN_cyclist!G580</f>
        <v>66</v>
      </c>
      <c r="F580">
        <f>DYN_cyclist!H580</f>
        <v>73</v>
      </c>
      <c r="G580">
        <f>DYN_cyclist!I580</f>
        <v>71</v>
      </c>
      <c r="H580">
        <f>DYN_cyclist!J580</f>
        <v>72</v>
      </c>
      <c r="I580">
        <f>DYN_cyclist!K580</f>
        <v>64</v>
      </c>
      <c r="J580">
        <f>DYN_cyclist!L580</f>
        <v>73</v>
      </c>
      <c r="K580">
        <f>DYN_cyclist!M580</f>
        <v>61</v>
      </c>
      <c r="L580">
        <f>DYN_cyclist!N580</f>
        <v>64</v>
      </c>
      <c r="M580">
        <f>DYN_cyclist!O580</f>
        <v>62</v>
      </c>
      <c r="N580">
        <f>DYN_cyclist!P580</f>
        <v>65</v>
      </c>
      <c r="O580">
        <f>DYN_cyclist!Q580</f>
        <v>71</v>
      </c>
      <c r="P580" s="7">
        <f t="shared" si="82"/>
        <v>58.436991871724381</v>
      </c>
      <c r="Q580" s="13">
        <f t="shared" si="83"/>
        <v>55.510932917663993</v>
      </c>
      <c r="R580" s="13">
        <f t="shared" si="84"/>
        <v>49.538140798933306</v>
      </c>
      <c r="S580" s="13">
        <f t="shared" si="85"/>
        <v>62.930946405892804</v>
      </c>
      <c r="T580" s="13">
        <f t="shared" si="86"/>
        <v>65.135107524041587</v>
      </c>
      <c r="U580" s="13">
        <f t="shared" si="87"/>
        <v>46.017906140386216</v>
      </c>
      <c r="V580" s="14">
        <f t="shared" si="88"/>
        <v>57.111343325899966</v>
      </c>
      <c r="W580">
        <f t="shared" si="89"/>
        <v>71.60056294382764</v>
      </c>
    </row>
    <row r="581" spans="1:23" x14ac:dyDescent="0.3">
      <c r="A581">
        <f>DYN_cyclist!A581</f>
        <v>605</v>
      </c>
      <c r="B581">
        <f>DYN_cyclist!D581</f>
        <v>60</v>
      </c>
      <c r="C581">
        <f>DYN_cyclist!E581</f>
        <v>46</v>
      </c>
      <c r="D581">
        <f t="shared" si="81"/>
        <v>54</v>
      </c>
      <c r="E581">
        <f>DYN_cyclist!G581</f>
        <v>61</v>
      </c>
      <c r="F581">
        <f>DYN_cyclist!H581</f>
        <v>50</v>
      </c>
      <c r="G581">
        <f>DYN_cyclist!I581</f>
        <v>57</v>
      </c>
      <c r="H581">
        <f>DYN_cyclist!J581</f>
        <v>50</v>
      </c>
      <c r="I581">
        <f>DYN_cyclist!K581</f>
        <v>46</v>
      </c>
      <c r="J581">
        <f>DYN_cyclist!L581</f>
        <v>59</v>
      </c>
      <c r="K581">
        <f>DYN_cyclist!M581</f>
        <v>63</v>
      </c>
      <c r="L581">
        <f>DYN_cyclist!N581</f>
        <v>59</v>
      </c>
      <c r="M581">
        <f>DYN_cyclist!O581</f>
        <v>53</v>
      </c>
      <c r="N581">
        <f>DYN_cyclist!P581</f>
        <v>52</v>
      </c>
      <c r="O581">
        <f>DYN_cyclist!Q581</f>
        <v>51</v>
      </c>
      <c r="P581" s="7">
        <f t="shared" si="82"/>
        <v>45.264258891401795</v>
      </c>
      <c r="Q581" s="13">
        <f t="shared" si="83"/>
        <v>33.685583360070574</v>
      </c>
      <c r="R581" s="13">
        <f t="shared" si="84"/>
        <v>45.713014428468767</v>
      </c>
      <c r="S581" s="13">
        <f t="shared" si="85"/>
        <v>30.735446293617223</v>
      </c>
      <c r="T581" s="13">
        <f t="shared" si="86"/>
        <v>44.805427430293335</v>
      </c>
      <c r="U581" s="13">
        <f t="shared" si="87"/>
        <v>26.043475745841466</v>
      </c>
      <c r="V581" s="14">
        <f t="shared" si="88"/>
        <v>39.003190506530743</v>
      </c>
      <c r="W581">
        <f t="shared" si="89"/>
        <v>60.123301503752991</v>
      </c>
    </row>
    <row r="582" spans="1:23" x14ac:dyDescent="0.3">
      <c r="A582">
        <f>DYN_cyclist!A582</f>
        <v>606</v>
      </c>
      <c r="B582">
        <f>DYN_cyclist!D582</f>
        <v>61</v>
      </c>
      <c r="C582">
        <f>DYN_cyclist!E582</f>
        <v>46</v>
      </c>
      <c r="D582">
        <f t="shared" si="81"/>
        <v>51</v>
      </c>
      <c r="E582">
        <f>DYN_cyclist!G582</f>
        <v>56</v>
      </c>
      <c r="F582">
        <f>DYN_cyclist!H582</f>
        <v>56</v>
      </c>
      <c r="G582">
        <f>DYN_cyclist!I582</f>
        <v>55</v>
      </c>
      <c r="H582">
        <f>DYN_cyclist!J582</f>
        <v>52</v>
      </c>
      <c r="I582">
        <f>DYN_cyclist!K582</f>
        <v>47</v>
      </c>
      <c r="J582">
        <f>DYN_cyclist!L582</f>
        <v>60</v>
      </c>
      <c r="K582">
        <f>DYN_cyclist!M582</f>
        <v>54</v>
      </c>
      <c r="L582">
        <f>DYN_cyclist!N582</f>
        <v>53</v>
      </c>
      <c r="M582">
        <f>DYN_cyclist!O582</f>
        <v>59</v>
      </c>
      <c r="N582">
        <f>DYN_cyclist!P582</f>
        <v>52</v>
      </c>
      <c r="O582">
        <f>DYN_cyclist!Q582</f>
        <v>59</v>
      </c>
      <c r="P582" s="7">
        <f t="shared" si="82"/>
        <v>39.951432640403027</v>
      </c>
      <c r="Q582" s="13">
        <f t="shared" si="83"/>
        <v>33.052944465821</v>
      </c>
      <c r="R582" s="13">
        <f t="shared" si="84"/>
        <v>36.475085193522439</v>
      </c>
      <c r="S582" s="13">
        <f t="shared" si="85"/>
        <v>37.813685193979083</v>
      </c>
      <c r="T582" s="13">
        <f t="shared" si="86"/>
        <v>44.72804357805844</v>
      </c>
      <c r="U582" s="13">
        <f t="shared" si="87"/>
        <v>25.783298672900148</v>
      </c>
      <c r="V582" s="14">
        <f t="shared" si="88"/>
        <v>40.259148837209302</v>
      </c>
      <c r="W582">
        <f t="shared" si="89"/>
        <v>59.02738618120771</v>
      </c>
    </row>
    <row r="583" spans="1:23" x14ac:dyDescent="0.3">
      <c r="A583">
        <f>DYN_cyclist!A583</f>
        <v>607</v>
      </c>
      <c r="B583">
        <f>DYN_cyclist!D583</f>
        <v>65</v>
      </c>
      <c r="C583">
        <f>DYN_cyclist!E583</f>
        <v>64</v>
      </c>
      <c r="D583">
        <f t="shared" si="81"/>
        <v>64</v>
      </c>
      <c r="E583">
        <f>DYN_cyclist!G583</f>
        <v>63</v>
      </c>
      <c r="F583">
        <f>DYN_cyclist!H583</f>
        <v>68</v>
      </c>
      <c r="G583">
        <f>DYN_cyclist!I583</f>
        <v>62</v>
      </c>
      <c r="H583">
        <f>DYN_cyclist!J583</f>
        <v>69</v>
      </c>
      <c r="I583">
        <f>DYN_cyclist!K583</f>
        <v>67</v>
      </c>
      <c r="J583">
        <f>DYN_cyclist!L583</f>
        <v>58</v>
      </c>
      <c r="K583">
        <f>DYN_cyclist!M583</f>
        <v>60</v>
      </c>
      <c r="L583">
        <f>DYN_cyclist!N583</f>
        <v>60</v>
      </c>
      <c r="M583">
        <f>DYN_cyclist!O583</f>
        <v>60</v>
      </c>
      <c r="N583">
        <f>DYN_cyclist!P583</f>
        <v>60</v>
      </c>
      <c r="O583">
        <f>DYN_cyclist!Q583</f>
        <v>66</v>
      </c>
      <c r="P583" s="7">
        <f t="shared" si="82"/>
        <v>53.199192990344116</v>
      </c>
      <c r="Q583" s="13">
        <f t="shared" si="83"/>
        <v>54.10151067703152</v>
      </c>
      <c r="R583" s="13">
        <f t="shared" si="84"/>
        <v>45.454563950578219</v>
      </c>
      <c r="S583" s="13">
        <f t="shared" si="85"/>
        <v>55.384176872701566</v>
      </c>
      <c r="T583" s="13">
        <f t="shared" si="86"/>
        <v>48.113369284053498</v>
      </c>
      <c r="U583" s="13">
        <f t="shared" si="87"/>
        <v>48.052587301861237</v>
      </c>
      <c r="V583" s="14">
        <f t="shared" si="88"/>
        <v>47.680588531379414</v>
      </c>
      <c r="W583">
        <f t="shared" si="89"/>
        <v>66.100591985792846</v>
      </c>
    </row>
    <row r="584" spans="1:23" x14ac:dyDescent="0.3">
      <c r="A584">
        <f>DYN_cyclist!A584</f>
        <v>611</v>
      </c>
      <c r="B584">
        <f>DYN_cyclist!D584</f>
        <v>69</v>
      </c>
      <c r="C584">
        <f>DYN_cyclist!E584</f>
        <v>76</v>
      </c>
      <c r="D584">
        <f t="shared" si="81"/>
        <v>74</v>
      </c>
      <c r="E584">
        <f>DYN_cyclist!G584</f>
        <v>72</v>
      </c>
      <c r="F584">
        <f>DYN_cyclist!H584</f>
        <v>73</v>
      </c>
      <c r="G584">
        <f>DYN_cyclist!I584</f>
        <v>73</v>
      </c>
      <c r="H584">
        <f>DYN_cyclist!J584</f>
        <v>74</v>
      </c>
      <c r="I584">
        <f>DYN_cyclist!K584</f>
        <v>73</v>
      </c>
      <c r="J584">
        <f>DYN_cyclist!L584</f>
        <v>61</v>
      </c>
      <c r="K584">
        <f>DYN_cyclist!M584</f>
        <v>63</v>
      </c>
      <c r="L584">
        <f>DYN_cyclist!N584</f>
        <v>64</v>
      </c>
      <c r="M584">
        <f>DYN_cyclist!O584</f>
        <v>69</v>
      </c>
      <c r="N584">
        <f>DYN_cyclist!P584</f>
        <v>66</v>
      </c>
      <c r="O584">
        <f>DYN_cyclist!Q584</f>
        <v>76</v>
      </c>
      <c r="P584" s="7">
        <f t="shared" si="82"/>
        <v>66.780035373302098</v>
      </c>
      <c r="Q584" s="13">
        <f t="shared" si="83"/>
        <v>70.419263628649432</v>
      </c>
      <c r="R584" s="13">
        <f t="shared" si="84"/>
        <v>51.365877886411319</v>
      </c>
      <c r="S584" s="13">
        <f t="shared" si="85"/>
        <v>66.187083198050459</v>
      </c>
      <c r="T584" s="13">
        <f t="shared" si="86"/>
        <v>55.703644210487155</v>
      </c>
      <c r="U584" s="13">
        <f t="shared" si="87"/>
        <v>66.287608071661211</v>
      </c>
      <c r="V584" s="14">
        <f t="shared" si="88"/>
        <v>55.612267792290538</v>
      </c>
      <c r="W584">
        <f t="shared" si="89"/>
        <v>74.358594515150799</v>
      </c>
    </row>
    <row r="585" spans="1:23" x14ac:dyDescent="0.3">
      <c r="A585">
        <f>DYN_cyclist!A585</f>
        <v>612</v>
      </c>
      <c r="B585">
        <f>DYN_cyclist!D585</f>
        <v>69</v>
      </c>
      <c r="C585">
        <f>DYN_cyclist!E585</f>
        <v>75</v>
      </c>
      <c r="D585">
        <f t="shared" si="81"/>
        <v>75</v>
      </c>
      <c r="E585">
        <f>DYN_cyclist!G585</f>
        <v>74</v>
      </c>
      <c r="F585">
        <f>DYN_cyclist!H585</f>
        <v>69</v>
      </c>
      <c r="G585">
        <f>DYN_cyclist!I585</f>
        <v>71</v>
      </c>
      <c r="H585">
        <f>DYN_cyclist!J585</f>
        <v>70</v>
      </c>
      <c r="I585">
        <f>DYN_cyclist!K585</f>
        <v>74</v>
      </c>
      <c r="J585">
        <f>DYN_cyclist!L585</f>
        <v>57</v>
      </c>
      <c r="K585">
        <f>DYN_cyclist!M585</f>
        <v>62</v>
      </c>
      <c r="L585">
        <f>DYN_cyclist!N585</f>
        <v>76</v>
      </c>
      <c r="M585">
        <f>DYN_cyclist!O585</f>
        <v>74</v>
      </c>
      <c r="N585">
        <f>DYN_cyclist!P585</f>
        <v>65</v>
      </c>
      <c r="O585">
        <f>DYN_cyclist!Q585</f>
        <v>69</v>
      </c>
      <c r="P585" s="7">
        <f t="shared" si="82"/>
        <v>69.620561715036359</v>
      </c>
      <c r="Q585" s="13">
        <f t="shared" si="83"/>
        <v>69.275976883739915</v>
      </c>
      <c r="R585" s="13">
        <f t="shared" si="84"/>
        <v>55.317030841884034</v>
      </c>
      <c r="S585" s="13">
        <f t="shared" si="85"/>
        <v>59.089257898863615</v>
      </c>
      <c r="T585" s="13">
        <f t="shared" si="86"/>
        <v>55.181235136251182</v>
      </c>
      <c r="U585" s="13">
        <f t="shared" si="87"/>
        <v>65.348254686510259</v>
      </c>
      <c r="V585" s="14">
        <f t="shared" si="88"/>
        <v>55.555112647339918</v>
      </c>
      <c r="W585">
        <f t="shared" si="89"/>
        <v>74.21214066847628</v>
      </c>
    </row>
    <row r="586" spans="1:23" x14ac:dyDescent="0.3">
      <c r="A586">
        <f>DYN_cyclist!A586</f>
        <v>615</v>
      </c>
      <c r="B586">
        <f>DYN_cyclist!D586</f>
        <v>75</v>
      </c>
      <c r="C586">
        <f>DYN_cyclist!E586</f>
        <v>60</v>
      </c>
      <c r="D586">
        <f t="shared" si="81"/>
        <v>63</v>
      </c>
      <c r="E586">
        <f>DYN_cyclist!G586</f>
        <v>65</v>
      </c>
      <c r="F586">
        <f>DYN_cyclist!H586</f>
        <v>78</v>
      </c>
      <c r="G586">
        <f>DYN_cyclist!I586</f>
        <v>77</v>
      </c>
      <c r="H586">
        <f>DYN_cyclist!J586</f>
        <v>78</v>
      </c>
      <c r="I586">
        <f>DYN_cyclist!K586</f>
        <v>74</v>
      </c>
      <c r="J586">
        <f>DYN_cyclist!L586</f>
        <v>51</v>
      </c>
      <c r="K586">
        <f>DYN_cyclist!M586</f>
        <v>59</v>
      </c>
      <c r="L586">
        <f>DYN_cyclist!N586</f>
        <v>64</v>
      </c>
      <c r="M586">
        <f>DYN_cyclist!O586</f>
        <v>69</v>
      </c>
      <c r="N586">
        <f>DYN_cyclist!P586</f>
        <v>68</v>
      </c>
      <c r="O586">
        <f>DYN_cyclist!Q586</f>
        <v>79</v>
      </c>
      <c r="P586" s="7">
        <f t="shared" si="82"/>
        <v>58.878715510353324</v>
      </c>
      <c r="Q586" s="13">
        <f t="shared" si="83"/>
        <v>57.278109138821122</v>
      </c>
      <c r="R586" s="13">
        <f t="shared" si="84"/>
        <v>49.298811617625418</v>
      </c>
      <c r="S586" s="13">
        <f t="shared" si="85"/>
        <v>72.001540317979178</v>
      </c>
      <c r="T586" s="13">
        <f t="shared" si="86"/>
        <v>49.037087966369668</v>
      </c>
      <c r="U586" s="13">
        <f t="shared" si="87"/>
        <v>44.465510451858947</v>
      </c>
      <c r="V586" s="14">
        <f t="shared" si="88"/>
        <v>61.130804874163744</v>
      </c>
      <c r="W586">
        <f t="shared" si="89"/>
        <v>74.582038700032513</v>
      </c>
    </row>
    <row r="587" spans="1:23" x14ac:dyDescent="0.3">
      <c r="A587">
        <f>DYN_cyclist!A587</f>
        <v>616</v>
      </c>
      <c r="B587">
        <f>DYN_cyclist!D587</f>
        <v>65</v>
      </c>
      <c r="C587">
        <f>DYN_cyclist!E587</f>
        <v>54</v>
      </c>
      <c r="D587">
        <f t="shared" si="81"/>
        <v>54</v>
      </c>
      <c r="E587">
        <f>DYN_cyclist!G587</f>
        <v>53</v>
      </c>
      <c r="F587">
        <f>DYN_cyclist!H587</f>
        <v>46</v>
      </c>
      <c r="G587">
        <f>DYN_cyclist!I587</f>
        <v>58</v>
      </c>
      <c r="H587">
        <f>DYN_cyclist!J587</f>
        <v>59</v>
      </c>
      <c r="I587">
        <f>DYN_cyclist!K587</f>
        <v>56</v>
      </c>
      <c r="J587">
        <f>DYN_cyclist!L587</f>
        <v>46</v>
      </c>
      <c r="K587">
        <f>DYN_cyclist!M587</f>
        <v>68</v>
      </c>
      <c r="L587">
        <f>DYN_cyclist!N587</f>
        <v>59</v>
      </c>
      <c r="M587">
        <f>DYN_cyclist!O587</f>
        <v>50</v>
      </c>
      <c r="N587">
        <f>DYN_cyclist!P587</f>
        <v>48</v>
      </c>
      <c r="O587">
        <f>DYN_cyclist!Q587</f>
        <v>47</v>
      </c>
      <c r="P587" s="7">
        <f t="shared" si="82"/>
        <v>43.948565116940458</v>
      </c>
      <c r="Q587" s="13">
        <f t="shared" si="83"/>
        <v>37.31830047143719</v>
      </c>
      <c r="R587" s="13">
        <f t="shared" si="84"/>
        <v>51.531816374377897</v>
      </c>
      <c r="S587" s="13">
        <f t="shared" si="85"/>
        <v>27.817187632752077</v>
      </c>
      <c r="T587" s="13">
        <f t="shared" si="86"/>
        <v>37.213246497646992</v>
      </c>
      <c r="U587" s="13">
        <f t="shared" si="87"/>
        <v>34.692138784947062</v>
      </c>
      <c r="V587" s="14">
        <f t="shared" si="88"/>
        <v>44.428980375915899</v>
      </c>
      <c r="W587">
        <f t="shared" si="89"/>
        <v>63.166608731101448</v>
      </c>
    </row>
    <row r="588" spans="1:23" x14ac:dyDescent="0.3">
      <c r="A588">
        <f>DYN_cyclist!A588</f>
        <v>617</v>
      </c>
      <c r="B588">
        <f>DYN_cyclist!D588</f>
        <v>72</v>
      </c>
      <c r="C588">
        <f>DYN_cyclist!E588</f>
        <v>84</v>
      </c>
      <c r="D588">
        <f t="shared" si="81"/>
        <v>83</v>
      </c>
      <c r="E588">
        <f>DYN_cyclist!G588</f>
        <v>81</v>
      </c>
      <c r="F588">
        <f>DYN_cyclist!H588</f>
        <v>74</v>
      </c>
      <c r="G588">
        <f>DYN_cyclist!I588</f>
        <v>79</v>
      </c>
      <c r="H588">
        <f>DYN_cyclist!J588</f>
        <v>80</v>
      </c>
      <c r="I588">
        <f>DYN_cyclist!K588</f>
        <v>78</v>
      </c>
      <c r="J588">
        <f>DYN_cyclist!L588</f>
        <v>67</v>
      </c>
      <c r="K588">
        <f>DYN_cyclist!M588</f>
        <v>68</v>
      </c>
      <c r="L588">
        <f>DYN_cyclist!N588</f>
        <v>76</v>
      </c>
      <c r="M588">
        <f>DYN_cyclist!O588</f>
        <v>80</v>
      </c>
      <c r="N588">
        <f>DYN_cyclist!P588</f>
        <v>76</v>
      </c>
      <c r="O588">
        <f>DYN_cyclist!Q588</f>
        <v>78</v>
      </c>
      <c r="P588" s="7">
        <f t="shared" si="82"/>
        <v>82.197715588900479</v>
      </c>
      <c r="Q588" s="13">
        <f t="shared" si="83"/>
        <v>84.571344139202694</v>
      </c>
      <c r="R588" s="13">
        <f t="shared" si="84"/>
        <v>62.356958365040434</v>
      </c>
      <c r="S588" s="13">
        <f t="shared" si="85"/>
        <v>70.029944848759257</v>
      </c>
      <c r="T588" s="13">
        <f t="shared" si="86"/>
        <v>67.358000883912126</v>
      </c>
      <c r="U588" s="13">
        <f t="shared" si="87"/>
        <v>81.121349753086378</v>
      </c>
      <c r="V588" s="14">
        <f t="shared" si="88"/>
        <v>62.446724147817775</v>
      </c>
      <c r="W588">
        <f t="shared" si="89"/>
        <v>81.648867743679546</v>
      </c>
    </row>
    <row r="589" spans="1:23" x14ac:dyDescent="0.3">
      <c r="A589">
        <f>DYN_cyclist!A589</f>
        <v>618</v>
      </c>
      <c r="B589">
        <f>DYN_cyclist!D589</f>
        <v>61</v>
      </c>
      <c r="C589">
        <f>DYN_cyclist!E589</f>
        <v>46</v>
      </c>
      <c r="D589">
        <f t="shared" si="81"/>
        <v>48</v>
      </c>
      <c r="E589">
        <f>DYN_cyclist!G589</f>
        <v>49</v>
      </c>
      <c r="F589">
        <f>DYN_cyclist!H589</f>
        <v>64</v>
      </c>
      <c r="G589">
        <f>DYN_cyclist!I589</f>
        <v>49</v>
      </c>
      <c r="H589">
        <f>DYN_cyclist!J589</f>
        <v>53</v>
      </c>
      <c r="I589">
        <f>DYN_cyclist!K589</f>
        <v>50</v>
      </c>
      <c r="J589">
        <f>DYN_cyclist!L589</f>
        <v>48</v>
      </c>
      <c r="K589">
        <f>DYN_cyclist!M589</f>
        <v>54</v>
      </c>
      <c r="L589">
        <f>DYN_cyclist!N589</f>
        <v>51</v>
      </c>
      <c r="M589">
        <f>DYN_cyclist!O589</f>
        <v>54</v>
      </c>
      <c r="N589">
        <f>DYN_cyclist!P589</f>
        <v>55</v>
      </c>
      <c r="O589">
        <f>DYN_cyclist!Q589</f>
        <v>64</v>
      </c>
      <c r="P589" s="7">
        <f t="shared" si="82"/>
        <v>35.098593269321924</v>
      </c>
      <c r="Q589" s="13">
        <f t="shared" si="83"/>
        <v>32.510657305618615</v>
      </c>
      <c r="R589" s="13">
        <f t="shared" si="84"/>
        <v>35.720210466635251</v>
      </c>
      <c r="S589" s="13">
        <f t="shared" si="85"/>
        <v>47.123256124541236</v>
      </c>
      <c r="T589" s="13">
        <f t="shared" si="86"/>
        <v>34.79824132586819</v>
      </c>
      <c r="U589" s="13">
        <f t="shared" si="87"/>
        <v>25.651533380868468</v>
      </c>
      <c r="V589" s="14">
        <f t="shared" si="88"/>
        <v>39.490204300732714</v>
      </c>
      <c r="W589">
        <f t="shared" si="89"/>
        <v>60.273231594050102</v>
      </c>
    </row>
    <row r="590" spans="1:23" x14ac:dyDescent="0.3">
      <c r="A590">
        <f>DYN_cyclist!A590</f>
        <v>620</v>
      </c>
      <c r="B590">
        <f>DYN_cyclist!D590</f>
        <v>75</v>
      </c>
      <c r="C590">
        <f>DYN_cyclist!E590</f>
        <v>63</v>
      </c>
      <c r="D590">
        <f t="shared" si="81"/>
        <v>65</v>
      </c>
      <c r="E590">
        <f>DYN_cyclist!G590</f>
        <v>66</v>
      </c>
      <c r="F590">
        <f>DYN_cyclist!H590</f>
        <v>70</v>
      </c>
      <c r="G590">
        <f>DYN_cyclist!I590</f>
        <v>72</v>
      </c>
      <c r="H590">
        <f>DYN_cyclist!J590</f>
        <v>73</v>
      </c>
      <c r="I590">
        <f>DYN_cyclist!K590</f>
        <v>72</v>
      </c>
      <c r="J590">
        <f>DYN_cyclist!L590</f>
        <v>68</v>
      </c>
      <c r="K590">
        <f>DYN_cyclist!M590</f>
        <v>64</v>
      </c>
      <c r="L590">
        <f>DYN_cyclist!N590</f>
        <v>68</v>
      </c>
      <c r="M590">
        <f>DYN_cyclist!O590</f>
        <v>69</v>
      </c>
      <c r="N590">
        <f>DYN_cyclist!P590</f>
        <v>75</v>
      </c>
      <c r="O590">
        <f>DYN_cyclist!Q590</f>
        <v>79</v>
      </c>
      <c r="P590" s="7">
        <f t="shared" si="82"/>
        <v>60.849467325740441</v>
      </c>
      <c r="Q590" s="13">
        <f t="shared" si="83"/>
        <v>56.832831518956979</v>
      </c>
      <c r="R590" s="13">
        <f t="shared" si="84"/>
        <v>55.096513531419745</v>
      </c>
      <c r="S590" s="13">
        <f t="shared" si="85"/>
        <v>61.678449757595168</v>
      </c>
      <c r="T590" s="13">
        <f t="shared" si="86"/>
        <v>62.996609396402597</v>
      </c>
      <c r="U590" s="13">
        <f t="shared" si="87"/>
        <v>48.080670699758549</v>
      </c>
      <c r="V590" s="14">
        <f t="shared" si="88"/>
        <v>61.413463045555908</v>
      </c>
      <c r="W590">
        <f t="shared" si="89"/>
        <v>70.514776344037756</v>
      </c>
    </row>
    <row r="591" spans="1:23" x14ac:dyDescent="0.3">
      <c r="A591">
        <f>DYN_cyclist!A591</f>
        <v>621</v>
      </c>
      <c r="B591">
        <f>DYN_cyclist!D591</f>
        <v>65</v>
      </c>
      <c r="C591">
        <f>DYN_cyclist!E591</f>
        <v>58</v>
      </c>
      <c r="D591">
        <f t="shared" si="81"/>
        <v>61</v>
      </c>
      <c r="E591">
        <f>DYN_cyclist!G591</f>
        <v>63</v>
      </c>
      <c r="F591">
        <f>DYN_cyclist!H591</f>
        <v>61</v>
      </c>
      <c r="G591">
        <f>DYN_cyclist!I591</f>
        <v>61</v>
      </c>
      <c r="H591">
        <f>DYN_cyclist!J591</f>
        <v>65</v>
      </c>
      <c r="I591">
        <f>DYN_cyclist!K591</f>
        <v>63</v>
      </c>
      <c r="J591">
        <f>DYN_cyclist!L591</f>
        <v>64</v>
      </c>
      <c r="K591">
        <f>DYN_cyclist!M591</f>
        <v>60</v>
      </c>
      <c r="L591">
        <f>DYN_cyclist!N591</f>
        <v>62</v>
      </c>
      <c r="M591">
        <f>DYN_cyclist!O591</f>
        <v>63</v>
      </c>
      <c r="N591">
        <f>DYN_cyclist!P591</f>
        <v>59</v>
      </c>
      <c r="O591">
        <f>DYN_cyclist!Q591</f>
        <v>63</v>
      </c>
      <c r="P591" s="7">
        <f t="shared" si="82"/>
        <v>51.733938077761685</v>
      </c>
      <c r="Q591" s="13">
        <f t="shared" si="83"/>
        <v>47.464944555604255</v>
      </c>
      <c r="R591" s="13">
        <f t="shared" si="84"/>
        <v>45.885947002287111</v>
      </c>
      <c r="S591" s="13">
        <f t="shared" si="85"/>
        <v>45.969800856239388</v>
      </c>
      <c r="T591" s="13">
        <f t="shared" si="86"/>
        <v>52.932420091888169</v>
      </c>
      <c r="U591" s="13">
        <f t="shared" si="87"/>
        <v>40.359575591546445</v>
      </c>
      <c r="V591" s="14">
        <f t="shared" si="88"/>
        <v>47.065910927046822</v>
      </c>
      <c r="W591">
        <f t="shared" si="89"/>
        <v>64.60393015761764</v>
      </c>
    </row>
    <row r="592" spans="1:23" x14ac:dyDescent="0.3">
      <c r="A592">
        <f>DYN_cyclist!A592</f>
        <v>622</v>
      </c>
      <c r="B592">
        <f>DYN_cyclist!D592</f>
        <v>67</v>
      </c>
      <c r="C592">
        <f>DYN_cyclist!E592</f>
        <v>75</v>
      </c>
      <c r="D592">
        <f t="shared" si="81"/>
        <v>74</v>
      </c>
      <c r="E592">
        <f>DYN_cyclist!G592</f>
        <v>72</v>
      </c>
      <c r="F592">
        <f>DYN_cyclist!H592</f>
        <v>73</v>
      </c>
      <c r="G592">
        <f>DYN_cyclist!I592</f>
        <v>68</v>
      </c>
      <c r="H592">
        <f>DYN_cyclist!J592</f>
        <v>72</v>
      </c>
      <c r="I592">
        <f>DYN_cyclist!K592</f>
        <v>69</v>
      </c>
      <c r="J592">
        <f>DYN_cyclist!L592</f>
        <v>60</v>
      </c>
      <c r="K592">
        <f>DYN_cyclist!M592</f>
        <v>67</v>
      </c>
      <c r="L592">
        <f>DYN_cyclist!N592</f>
        <v>69</v>
      </c>
      <c r="M592">
        <f>DYN_cyclist!O592</f>
        <v>65</v>
      </c>
      <c r="N592">
        <f>DYN_cyclist!P592</f>
        <v>67</v>
      </c>
      <c r="O592">
        <f>DYN_cyclist!Q592</f>
        <v>72</v>
      </c>
      <c r="P592" s="7">
        <f t="shared" si="82"/>
        <v>66.926980425508873</v>
      </c>
      <c r="Q592" s="13">
        <f t="shared" si="83"/>
        <v>68.768746314185123</v>
      </c>
      <c r="R592" s="13">
        <f t="shared" si="84"/>
        <v>56.292238278769688</v>
      </c>
      <c r="S592" s="13">
        <f t="shared" si="85"/>
        <v>64.814403080400368</v>
      </c>
      <c r="T592" s="13">
        <f t="shared" si="86"/>
        <v>54.473929845054968</v>
      </c>
      <c r="U592" s="13">
        <f t="shared" si="87"/>
        <v>64.686306510881849</v>
      </c>
      <c r="V592" s="14">
        <f t="shared" si="88"/>
        <v>52.622170404587443</v>
      </c>
      <c r="W592">
        <f t="shared" si="89"/>
        <v>73.628047458524406</v>
      </c>
    </row>
    <row r="593" spans="1:23" x14ac:dyDescent="0.3">
      <c r="A593">
        <f>DYN_cyclist!A593</f>
        <v>623</v>
      </c>
      <c r="B593">
        <f>DYN_cyclist!D593</f>
        <v>65</v>
      </c>
      <c r="C593">
        <f>DYN_cyclist!E593</f>
        <v>59</v>
      </c>
      <c r="D593">
        <f t="shared" si="81"/>
        <v>62</v>
      </c>
      <c r="E593">
        <f>DYN_cyclist!G593</f>
        <v>65</v>
      </c>
      <c r="F593">
        <f>DYN_cyclist!H593</f>
        <v>58</v>
      </c>
      <c r="G593">
        <f>DYN_cyclist!I593</f>
        <v>67</v>
      </c>
      <c r="H593">
        <f>DYN_cyclist!J593</f>
        <v>68</v>
      </c>
      <c r="I593">
        <f>DYN_cyclist!K593</f>
        <v>62</v>
      </c>
      <c r="J593">
        <f>DYN_cyclist!L593</f>
        <v>58</v>
      </c>
      <c r="K593">
        <f>DYN_cyclist!M593</f>
        <v>61</v>
      </c>
      <c r="L593">
        <f>DYN_cyclist!N593</f>
        <v>67</v>
      </c>
      <c r="M593">
        <f>DYN_cyclist!O593</f>
        <v>68</v>
      </c>
      <c r="N593">
        <f>DYN_cyclist!P593</f>
        <v>60</v>
      </c>
      <c r="O593">
        <f>DYN_cyclist!Q593</f>
        <v>58</v>
      </c>
      <c r="P593" s="7">
        <f t="shared" si="82"/>
        <v>55.110564591487119</v>
      </c>
      <c r="Q593" s="13">
        <f t="shared" si="83"/>
        <v>49.124741555828216</v>
      </c>
      <c r="R593" s="13">
        <f t="shared" si="84"/>
        <v>48.869262918953829</v>
      </c>
      <c r="S593" s="13">
        <f t="shared" si="85"/>
        <v>42.211443805148477</v>
      </c>
      <c r="T593" s="13">
        <f t="shared" si="86"/>
        <v>49.943475606480526</v>
      </c>
      <c r="U593" s="13">
        <f t="shared" si="87"/>
        <v>42.086155176432875</v>
      </c>
      <c r="V593" s="14">
        <f t="shared" si="88"/>
        <v>47.611586683657215</v>
      </c>
      <c r="W593">
        <f t="shared" si="89"/>
        <v>65.551239126212536</v>
      </c>
    </row>
    <row r="594" spans="1:23" x14ac:dyDescent="0.3">
      <c r="A594">
        <f>DYN_cyclist!A594</f>
        <v>624</v>
      </c>
      <c r="B594">
        <f>DYN_cyclist!D594</f>
        <v>73</v>
      </c>
      <c r="C594">
        <f>DYN_cyclist!E594</f>
        <v>71</v>
      </c>
      <c r="D594">
        <f t="shared" si="81"/>
        <v>75</v>
      </c>
      <c r="E594">
        <f>DYN_cyclist!G594</f>
        <v>79</v>
      </c>
      <c r="F594">
        <f>DYN_cyclist!H594</f>
        <v>66</v>
      </c>
      <c r="G594">
        <f>DYN_cyclist!I594</f>
        <v>75</v>
      </c>
      <c r="H594">
        <f>DYN_cyclist!J594</f>
        <v>75</v>
      </c>
      <c r="I594">
        <f>DYN_cyclist!K594</f>
        <v>71</v>
      </c>
      <c r="J594">
        <f>DYN_cyclist!L594</f>
        <v>64</v>
      </c>
      <c r="K594">
        <f>DYN_cyclist!M594</f>
        <v>66</v>
      </c>
      <c r="L594">
        <f>DYN_cyclist!N594</f>
        <v>73</v>
      </c>
      <c r="M594">
        <f>DYN_cyclist!O594</f>
        <v>75</v>
      </c>
      <c r="N594">
        <f>DYN_cyclist!P594</f>
        <v>71</v>
      </c>
      <c r="O594">
        <f>DYN_cyclist!Q594</f>
        <v>65</v>
      </c>
      <c r="P594" s="7">
        <f t="shared" si="82"/>
        <v>75.121005750192992</v>
      </c>
      <c r="Q594" s="13">
        <f t="shared" si="83"/>
        <v>68.316368998231852</v>
      </c>
      <c r="R594" s="13">
        <f t="shared" si="84"/>
        <v>58.478600919430221</v>
      </c>
      <c r="S594" s="13">
        <f t="shared" si="85"/>
        <v>54.752566516843174</v>
      </c>
      <c r="T594" s="13">
        <f t="shared" si="86"/>
        <v>62.507432901917738</v>
      </c>
      <c r="U594" s="13">
        <f t="shared" si="87"/>
        <v>59.695246406668495</v>
      </c>
      <c r="V594" s="14">
        <f t="shared" si="88"/>
        <v>60.891013061484543</v>
      </c>
      <c r="W594">
        <f t="shared" si="89"/>
        <v>76.530195760724155</v>
      </c>
    </row>
    <row r="595" spans="1:23" x14ac:dyDescent="0.3">
      <c r="A595">
        <f>DYN_cyclist!A595</f>
        <v>625</v>
      </c>
      <c r="B595">
        <f>DYN_cyclist!D595</f>
        <v>76</v>
      </c>
      <c r="C595">
        <f>DYN_cyclist!E595</f>
        <v>61</v>
      </c>
      <c r="D595">
        <f t="shared" si="81"/>
        <v>66</v>
      </c>
      <c r="E595">
        <f>DYN_cyclist!G595</f>
        <v>70</v>
      </c>
      <c r="F595">
        <f>DYN_cyclist!H595</f>
        <v>79</v>
      </c>
      <c r="G595">
        <f>DYN_cyclist!I595</f>
        <v>76</v>
      </c>
      <c r="H595">
        <f>DYN_cyclist!J595</f>
        <v>78</v>
      </c>
      <c r="I595">
        <f>DYN_cyclist!K595</f>
        <v>69</v>
      </c>
      <c r="J595">
        <f>DYN_cyclist!L595</f>
        <v>71</v>
      </c>
      <c r="K595">
        <f>DYN_cyclist!M595</f>
        <v>58</v>
      </c>
      <c r="L595">
        <f>DYN_cyclist!N595</f>
        <v>65</v>
      </c>
      <c r="M595">
        <f>DYN_cyclist!O595</f>
        <v>67</v>
      </c>
      <c r="N595">
        <f>DYN_cyclist!P595</f>
        <v>68</v>
      </c>
      <c r="O595">
        <f>DYN_cyclist!Q595</f>
        <v>79</v>
      </c>
      <c r="P595" s="7">
        <f t="shared" si="82"/>
        <v>63.326950046722011</v>
      </c>
      <c r="Q595" s="13">
        <f t="shared" si="83"/>
        <v>59.699282261134975</v>
      </c>
      <c r="R595" s="13">
        <f t="shared" si="84"/>
        <v>49.283114277866638</v>
      </c>
      <c r="S595" s="13">
        <f t="shared" si="85"/>
        <v>73.605635777996184</v>
      </c>
      <c r="T595" s="13">
        <f t="shared" si="86"/>
        <v>66.149307044139803</v>
      </c>
      <c r="U595" s="13">
        <f t="shared" si="87"/>
        <v>45.648378716000998</v>
      </c>
      <c r="V595" s="14">
        <f t="shared" si="88"/>
        <v>63.253754794520546</v>
      </c>
      <c r="W595">
        <f t="shared" si="89"/>
        <v>75.701987918585729</v>
      </c>
    </row>
    <row r="596" spans="1:23" x14ac:dyDescent="0.3">
      <c r="A596">
        <f>DYN_cyclist!A596</f>
        <v>626</v>
      </c>
      <c r="B596">
        <f>DYN_cyclist!D596</f>
        <v>65</v>
      </c>
      <c r="C596">
        <f>DYN_cyclist!E596</f>
        <v>58</v>
      </c>
      <c r="D596">
        <f t="shared" si="81"/>
        <v>61</v>
      </c>
      <c r="E596">
        <f>DYN_cyclist!G596</f>
        <v>64</v>
      </c>
      <c r="F596">
        <f>DYN_cyclist!H596</f>
        <v>58</v>
      </c>
      <c r="G596">
        <f>DYN_cyclist!I596</f>
        <v>66</v>
      </c>
      <c r="H596">
        <f>DYN_cyclist!J596</f>
        <v>67</v>
      </c>
      <c r="I596">
        <f>DYN_cyclist!K596</f>
        <v>65</v>
      </c>
      <c r="J596">
        <f>DYN_cyclist!L596</f>
        <v>58</v>
      </c>
      <c r="K596">
        <f>DYN_cyclist!M596</f>
        <v>66</v>
      </c>
      <c r="L596">
        <f>DYN_cyclist!N596</f>
        <v>68</v>
      </c>
      <c r="M596">
        <f>DYN_cyclist!O596</f>
        <v>67</v>
      </c>
      <c r="N596">
        <f>DYN_cyclist!P596</f>
        <v>65</v>
      </c>
      <c r="O596">
        <f>DYN_cyclist!Q596</f>
        <v>67</v>
      </c>
      <c r="P596" s="7">
        <f t="shared" si="82"/>
        <v>54.940864527836837</v>
      </c>
      <c r="Q596" s="13">
        <f t="shared" si="83"/>
        <v>48.175002542477245</v>
      </c>
      <c r="R596" s="13">
        <f t="shared" si="84"/>
        <v>53.749260884609001</v>
      </c>
      <c r="S596" s="13">
        <f t="shared" si="85"/>
        <v>44.077928150986729</v>
      </c>
      <c r="T596" s="13">
        <f t="shared" si="86"/>
        <v>49.851265748776989</v>
      </c>
      <c r="U596" s="13">
        <f t="shared" si="87"/>
        <v>41.025292704270726</v>
      </c>
      <c r="V596" s="14">
        <f t="shared" si="88"/>
        <v>47.367638133163432</v>
      </c>
      <c r="W596">
        <f t="shared" si="89"/>
        <v>65.826480078715051</v>
      </c>
    </row>
    <row r="597" spans="1:23" x14ac:dyDescent="0.3">
      <c r="A597">
        <f>DYN_cyclist!A597</f>
        <v>627</v>
      </c>
      <c r="B597">
        <f>DYN_cyclist!D597</f>
        <v>72</v>
      </c>
      <c r="C597">
        <f>DYN_cyclist!E597</f>
        <v>78</v>
      </c>
      <c r="D597">
        <f t="shared" si="81"/>
        <v>75</v>
      </c>
      <c r="E597">
        <f>DYN_cyclist!G597</f>
        <v>72</v>
      </c>
      <c r="F597">
        <f>DYN_cyclist!H597</f>
        <v>80</v>
      </c>
      <c r="G597">
        <f>DYN_cyclist!I597</f>
        <v>76</v>
      </c>
      <c r="H597">
        <f>DYN_cyclist!J597</f>
        <v>74</v>
      </c>
      <c r="I597">
        <f>DYN_cyclist!K597</f>
        <v>76</v>
      </c>
      <c r="J597">
        <f>DYN_cyclist!L597</f>
        <v>59</v>
      </c>
      <c r="K597">
        <f>DYN_cyclist!M597</f>
        <v>65</v>
      </c>
      <c r="L597">
        <f>DYN_cyclist!N597</f>
        <v>71</v>
      </c>
      <c r="M597">
        <f>DYN_cyclist!O597</f>
        <v>64</v>
      </c>
      <c r="N597">
        <f>DYN_cyclist!P597</f>
        <v>65</v>
      </c>
      <c r="O597">
        <f>DYN_cyclist!Q597</f>
        <v>78</v>
      </c>
      <c r="P597" s="7">
        <f t="shared" si="82"/>
        <v>69.72031850056203</v>
      </c>
      <c r="Q597" s="13">
        <f t="shared" si="83"/>
        <v>74.425937346470249</v>
      </c>
      <c r="R597" s="13">
        <f t="shared" si="84"/>
        <v>56.854045827079418</v>
      </c>
      <c r="S597" s="13">
        <f t="shared" si="85"/>
        <v>76.48208147894556</v>
      </c>
      <c r="T597" s="13">
        <f t="shared" si="86"/>
        <v>56.528604542326221</v>
      </c>
      <c r="U597" s="13">
        <f t="shared" si="87"/>
        <v>69.950873443196699</v>
      </c>
      <c r="V597" s="14">
        <f t="shared" si="88"/>
        <v>59.530564733991717</v>
      </c>
      <c r="W597">
        <f t="shared" si="89"/>
        <v>77.636518760361895</v>
      </c>
    </row>
    <row r="598" spans="1:23" x14ac:dyDescent="0.3">
      <c r="A598">
        <f>DYN_cyclist!A598</f>
        <v>629</v>
      </c>
      <c r="B598">
        <f>DYN_cyclist!D598</f>
        <v>64</v>
      </c>
      <c r="C598">
        <f>DYN_cyclist!E598</f>
        <v>58</v>
      </c>
      <c r="D598">
        <f t="shared" si="81"/>
        <v>60</v>
      </c>
      <c r="E598">
        <f>DYN_cyclist!G598</f>
        <v>62</v>
      </c>
      <c r="F598">
        <f>DYN_cyclist!H598</f>
        <v>58</v>
      </c>
      <c r="G598">
        <f>DYN_cyclist!I598</f>
        <v>63</v>
      </c>
      <c r="H598">
        <f>DYN_cyclist!J598</f>
        <v>62</v>
      </c>
      <c r="I598">
        <f>DYN_cyclist!K598</f>
        <v>61</v>
      </c>
      <c r="J598">
        <f>DYN_cyclist!L598</f>
        <v>58</v>
      </c>
      <c r="K598">
        <f>DYN_cyclist!M598</f>
        <v>60</v>
      </c>
      <c r="L598">
        <f>DYN_cyclist!N598</f>
        <v>61</v>
      </c>
      <c r="M598">
        <f>DYN_cyclist!O598</f>
        <v>63</v>
      </c>
      <c r="N598">
        <f>DYN_cyclist!P598</f>
        <v>59</v>
      </c>
      <c r="O598">
        <f>DYN_cyclist!Q598</f>
        <v>60</v>
      </c>
      <c r="P598" s="7">
        <f t="shared" si="82"/>
        <v>50.415628217386008</v>
      </c>
      <c r="Q598" s="13">
        <f t="shared" si="83"/>
        <v>45.830158517951546</v>
      </c>
      <c r="R598" s="13">
        <f t="shared" si="84"/>
        <v>45.315290414921456</v>
      </c>
      <c r="S598" s="13">
        <f t="shared" si="85"/>
        <v>41.938458371525435</v>
      </c>
      <c r="T598" s="13">
        <f t="shared" si="86"/>
        <v>47.48984658023474</v>
      </c>
      <c r="U598" s="13">
        <f t="shared" si="87"/>
        <v>40.048090400504378</v>
      </c>
      <c r="V598" s="14">
        <f t="shared" si="88"/>
        <v>45.620717107359027</v>
      </c>
      <c r="W598">
        <f t="shared" si="89"/>
        <v>62.875807202305744</v>
      </c>
    </row>
    <row r="599" spans="1:23" x14ac:dyDescent="0.3">
      <c r="A599">
        <f>DYN_cyclist!A599</f>
        <v>630</v>
      </c>
      <c r="B599">
        <f>DYN_cyclist!D599</f>
        <v>67</v>
      </c>
      <c r="C599">
        <f>DYN_cyclist!E599</f>
        <v>77</v>
      </c>
      <c r="D599">
        <f t="shared" si="81"/>
        <v>77</v>
      </c>
      <c r="E599">
        <f>DYN_cyclist!G599</f>
        <v>76</v>
      </c>
      <c r="F599">
        <f>DYN_cyclist!H599</f>
        <v>63</v>
      </c>
      <c r="G599">
        <f>DYN_cyclist!I599</f>
        <v>70</v>
      </c>
      <c r="H599">
        <f>DYN_cyclist!J599</f>
        <v>71</v>
      </c>
      <c r="I599">
        <f>DYN_cyclist!K599</f>
        <v>72</v>
      </c>
      <c r="J599">
        <f>DYN_cyclist!L599</f>
        <v>58</v>
      </c>
      <c r="K599">
        <f>DYN_cyclist!M599</f>
        <v>61</v>
      </c>
      <c r="L599">
        <f>DYN_cyclist!N599</f>
        <v>72</v>
      </c>
      <c r="M599">
        <f>DYN_cyclist!O599</f>
        <v>70</v>
      </c>
      <c r="N599">
        <f>DYN_cyclist!P599</f>
        <v>64</v>
      </c>
      <c r="O599">
        <f>DYN_cyclist!Q599</f>
        <v>62</v>
      </c>
      <c r="P599" s="7">
        <f t="shared" si="82"/>
        <v>70.600804171124452</v>
      </c>
      <c r="Q599" s="13">
        <f t="shared" si="83"/>
        <v>70.554658662780795</v>
      </c>
      <c r="R599" s="13">
        <f t="shared" si="84"/>
        <v>52.267719643392184</v>
      </c>
      <c r="S599" s="13">
        <f t="shared" si="85"/>
        <v>50.931688558565519</v>
      </c>
      <c r="T599" s="13">
        <f t="shared" si="86"/>
        <v>54.511342024143893</v>
      </c>
      <c r="U599" s="13">
        <f t="shared" si="87"/>
        <v>68.143839694712483</v>
      </c>
      <c r="V599" s="14">
        <f t="shared" si="88"/>
        <v>53.14290573431029</v>
      </c>
      <c r="W599">
        <f t="shared" si="89"/>
        <v>74.768611436758704</v>
      </c>
    </row>
    <row r="600" spans="1:23" x14ac:dyDescent="0.3">
      <c r="A600">
        <f>DYN_cyclist!A600</f>
        <v>631</v>
      </c>
      <c r="B600">
        <f>DYN_cyclist!D600</f>
        <v>69</v>
      </c>
      <c r="C600">
        <f>DYN_cyclist!E600</f>
        <v>77</v>
      </c>
      <c r="D600">
        <f t="shared" si="81"/>
        <v>76</v>
      </c>
      <c r="E600">
        <f>DYN_cyclist!G600</f>
        <v>75</v>
      </c>
      <c r="F600">
        <f>DYN_cyclist!H600</f>
        <v>70</v>
      </c>
      <c r="G600">
        <f>DYN_cyclist!I600</f>
        <v>71</v>
      </c>
      <c r="H600">
        <f>DYN_cyclist!J600</f>
        <v>74</v>
      </c>
      <c r="I600">
        <f>DYN_cyclist!K600</f>
        <v>74</v>
      </c>
      <c r="J600">
        <f>DYN_cyclist!L600</f>
        <v>55</v>
      </c>
      <c r="K600">
        <f>DYN_cyclist!M600</f>
        <v>64</v>
      </c>
      <c r="L600">
        <f>DYN_cyclist!N600</f>
        <v>73</v>
      </c>
      <c r="M600">
        <f>DYN_cyclist!O600</f>
        <v>72</v>
      </c>
      <c r="N600">
        <f>DYN_cyclist!P600</f>
        <v>64</v>
      </c>
      <c r="O600">
        <f>DYN_cyclist!Q600</f>
        <v>74</v>
      </c>
      <c r="P600" s="7">
        <f t="shared" si="82"/>
        <v>71.244163865603127</v>
      </c>
      <c r="Q600" s="13">
        <f t="shared" si="83"/>
        <v>72.38381729294845</v>
      </c>
      <c r="R600" s="13">
        <f t="shared" si="84"/>
        <v>55.917594748533183</v>
      </c>
      <c r="S600" s="13">
        <f t="shared" si="85"/>
        <v>62.215940836287466</v>
      </c>
      <c r="T600" s="13">
        <f t="shared" si="86"/>
        <v>53.371563923290118</v>
      </c>
      <c r="U600" s="13">
        <f t="shared" si="87"/>
        <v>68.48764382238501</v>
      </c>
      <c r="V600" s="14">
        <f t="shared" si="88"/>
        <v>55.836315960496975</v>
      </c>
      <c r="W600">
        <f t="shared" si="89"/>
        <v>75.607048730938871</v>
      </c>
    </row>
    <row r="601" spans="1:23" x14ac:dyDescent="0.3">
      <c r="A601">
        <f>DYN_cyclist!A601</f>
        <v>632</v>
      </c>
      <c r="B601">
        <f>DYN_cyclist!D601</f>
        <v>64</v>
      </c>
      <c r="C601">
        <f>DYN_cyclist!E601</f>
        <v>64</v>
      </c>
      <c r="D601">
        <f t="shared" si="81"/>
        <v>65</v>
      </c>
      <c r="E601">
        <f>DYN_cyclist!G601</f>
        <v>65</v>
      </c>
      <c r="F601">
        <f>DYN_cyclist!H601</f>
        <v>64</v>
      </c>
      <c r="G601">
        <f>DYN_cyclist!I601</f>
        <v>61</v>
      </c>
      <c r="H601">
        <f>DYN_cyclist!J601</f>
        <v>66</v>
      </c>
      <c r="I601">
        <f>DYN_cyclist!K601</f>
        <v>69</v>
      </c>
      <c r="J601">
        <f>DYN_cyclist!L601</f>
        <v>58</v>
      </c>
      <c r="K601">
        <f>DYN_cyclist!M601</f>
        <v>63</v>
      </c>
      <c r="L601">
        <f>DYN_cyclist!N601</f>
        <v>67</v>
      </c>
      <c r="M601">
        <f>DYN_cyclist!O601</f>
        <v>60</v>
      </c>
      <c r="N601">
        <f>DYN_cyclist!P601</f>
        <v>60</v>
      </c>
      <c r="O601">
        <f>DYN_cyclist!Q601</f>
        <v>64</v>
      </c>
      <c r="P601" s="7">
        <f t="shared" si="82"/>
        <v>55.676823791660468</v>
      </c>
      <c r="Q601" s="13">
        <f t="shared" si="83"/>
        <v>53.91520993816146</v>
      </c>
      <c r="R601" s="13">
        <f t="shared" si="84"/>
        <v>50.462910993880378</v>
      </c>
      <c r="S601" s="13">
        <f t="shared" si="85"/>
        <v>50.193309376299908</v>
      </c>
      <c r="T601" s="13">
        <f t="shared" si="86"/>
        <v>49.092525518498533</v>
      </c>
      <c r="U601" s="13">
        <f t="shared" si="87"/>
        <v>48.38146017714115</v>
      </c>
      <c r="V601" s="14">
        <f t="shared" si="88"/>
        <v>46.448063810130606</v>
      </c>
      <c r="W601">
        <f t="shared" si="89"/>
        <v>66.212665477768482</v>
      </c>
    </row>
    <row r="602" spans="1:23" x14ac:dyDescent="0.3">
      <c r="A602">
        <f>DYN_cyclist!A602</f>
        <v>633</v>
      </c>
      <c r="B602">
        <f>DYN_cyclist!D602</f>
        <v>68</v>
      </c>
      <c r="C602">
        <f>DYN_cyclist!E602</f>
        <v>64</v>
      </c>
      <c r="D602">
        <f t="shared" si="81"/>
        <v>65</v>
      </c>
      <c r="E602">
        <f>DYN_cyclist!G602</f>
        <v>65</v>
      </c>
      <c r="F602">
        <f>DYN_cyclist!H602</f>
        <v>60</v>
      </c>
      <c r="G602">
        <f>DYN_cyclist!I602</f>
        <v>65</v>
      </c>
      <c r="H602">
        <f>DYN_cyclist!J602</f>
        <v>67</v>
      </c>
      <c r="I602">
        <f>DYN_cyclist!K602</f>
        <v>64</v>
      </c>
      <c r="J602">
        <f>DYN_cyclist!L602</f>
        <v>51</v>
      </c>
      <c r="K602">
        <f>DYN_cyclist!M602</f>
        <v>60</v>
      </c>
      <c r="L602">
        <f>DYN_cyclist!N602</f>
        <v>60</v>
      </c>
      <c r="M602">
        <f>DYN_cyclist!O602</f>
        <v>63</v>
      </c>
      <c r="N602">
        <f>DYN_cyclist!P602</f>
        <v>71</v>
      </c>
      <c r="O602">
        <f>DYN_cyclist!Q602</f>
        <v>65</v>
      </c>
      <c r="P602" s="7">
        <f t="shared" si="82"/>
        <v>55.480962868866889</v>
      </c>
      <c r="Q602" s="13">
        <f t="shared" si="83"/>
        <v>52.787359876864834</v>
      </c>
      <c r="R602" s="13">
        <f t="shared" si="84"/>
        <v>46.121069923181871</v>
      </c>
      <c r="S602" s="13">
        <f t="shared" si="85"/>
        <v>46.219323416270022</v>
      </c>
      <c r="T602" s="13">
        <f t="shared" si="86"/>
        <v>44.624738041331071</v>
      </c>
      <c r="U602" s="13">
        <f t="shared" si="87"/>
        <v>48.029482994983553</v>
      </c>
      <c r="V602" s="14">
        <f t="shared" si="88"/>
        <v>51.202644440904749</v>
      </c>
      <c r="W602">
        <f t="shared" si="89"/>
        <v>66.01245886721145</v>
      </c>
    </row>
    <row r="603" spans="1:23" x14ac:dyDescent="0.3">
      <c r="A603">
        <f>DYN_cyclist!A603</f>
        <v>635</v>
      </c>
      <c r="B603">
        <f>DYN_cyclist!D603</f>
        <v>75</v>
      </c>
      <c r="C603">
        <f>DYN_cyclist!E603</f>
        <v>67</v>
      </c>
      <c r="D603">
        <f t="shared" si="81"/>
        <v>69</v>
      </c>
      <c r="E603">
        <f>DYN_cyclist!G603</f>
        <v>71</v>
      </c>
      <c r="F603">
        <f>DYN_cyclist!H603</f>
        <v>70</v>
      </c>
      <c r="G603">
        <f>DYN_cyclist!I603</f>
        <v>75</v>
      </c>
      <c r="H603">
        <f>DYN_cyclist!J603</f>
        <v>77</v>
      </c>
      <c r="I603">
        <f>DYN_cyclist!K603</f>
        <v>70</v>
      </c>
      <c r="J603">
        <f>DYN_cyclist!L603</f>
        <v>55</v>
      </c>
      <c r="K603">
        <f>DYN_cyclist!M603</f>
        <v>77</v>
      </c>
      <c r="L603">
        <f>DYN_cyclist!N603</f>
        <v>75</v>
      </c>
      <c r="M603">
        <f>DYN_cyclist!O603</f>
        <v>70</v>
      </c>
      <c r="N603">
        <f>DYN_cyclist!P603</f>
        <v>69</v>
      </c>
      <c r="O603">
        <f>DYN_cyclist!Q603</f>
        <v>76</v>
      </c>
      <c r="P603" s="7">
        <f t="shared" si="82"/>
        <v>69.995846643463665</v>
      </c>
      <c r="Q603" s="13">
        <f t="shared" si="83"/>
        <v>62.827596897654502</v>
      </c>
      <c r="R603" s="13">
        <f t="shared" si="84"/>
        <v>71.366318767845925</v>
      </c>
      <c r="S603" s="13">
        <f t="shared" si="85"/>
        <v>61.814687443171984</v>
      </c>
      <c r="T603" s="13">
        <f t="shared" si="86"/>
        <v>55.123510376667099</v>
      </c>
      <c r="U603" s="13">
        <f t="shared" si="87"/>
        <v>54.049992745004829</v>
      </c>
      <c r="V603" s="14">
        <f t="shared" si="88"/>
        <v>62.070227620261228</v>
      </c>
      <c r="W603">
        <f t="shared" si="89"/>
        <v>75.029602394299133</v>
      </c>
    </row>
    <row r="604" spans="1:23" x14ac:dyDescent="0.3">
      <c r="A604">
        <f>DYN_cyclist!A604</f>
        <v>636</v>
      </c>
      <c r="B604">
        <f>DYN_cyclist!D604</f>
        <v>69</v>
      </c>
      <c r="C604">
        <f>DYN_cyclist!E604</f>
        <v>77</v>
      </c>
      <c r="D604">
        <f t="shared" si="81"/>
        <v>75</v>
      </c>
      <c r="E604">
        <f>DYN_cyclist!G604</f>
        <v>72</v>
      </c>
      <c r="F604">
        <f>DYN_cyclist!H604</f>
        <v>70</v>
      </c>
      <c r="G604">
        <f>DYN_cyclist!I604</f>
        <v>69</v>
      </c>
      <c r="H604">
        <f>DYN_cyclist!J604</f>
        <v>74</v>
      </c>
      <c r="I604">
        <f>DYN_cyclist!K604</f>
        <v>72</v>
      </c>
      <c r="J604">
        <f>DYN_cyclist!L604</f>
        <v>58</v>
      </c>
      <c r="K604">
        <f>DYN_cyclist!M604</f>
        <v>61</v>
      </c>
      <c r="L604">
        <f>DYN_cyclist!N604</f>
        <v>70</v>
      </c>
      <c r="M604">
        <f>DYN_cyclist!O604</f>
        <v>74</v>
      </c>
      <c r="N604">
        <f>DYN_cyclist!P604</f>
        <v>70</v>
      </c>
      <c r="O604">
        <f>DYN_cyclist!Q604</f>
        <v>73</v>
      </c>
      <c r="P604" s="7">
        <f t="shared" si="82"/>
        <v>67.547831909102001</v>
      </c>
      <c r="Q604" s="13">
        <f t="shared" si="83"/>
        <v>70.722871379249483</v>
      </c>
      <c r="R604" s="13">
        <f t="shared" si="84"/>
        <v>51.88188937692648</v>
      </c>
      <c r="S604" s="13">
        <f t="shared" si="85"/>
        <v>61.834159077941344</v>
      </c>
      <c r="T604" s="13">
        <f t="shared" si="86"/>
        <v>54.664435166012538</v>
      </c>
      <c r="U604" s="13">
        <f t="shared" si="87"/>
        <v>68.189897791810665</v>
      </c>
      <c r="V604" s="14">
        <f t="shared" si="88"/>
        <v>55.820676234469573</v>
      </c>
      <c r="W604">
        <f t="shared" si="89"/>
        <v>74.617512191166057</v>
      </c>
    </row>
    <row r="605" spans="1:23" x14ac:dyDescent="0.3">
      <c r="A605">
        <f>DYN_cyclist!A605</f>
        <v>638</v>
      </c>
      <c r="B605">
        <f>DYN_cyclist!D605</f>
        <v>72</v>
      </c>
      <c r="C605">
        <f>DYN_cyclist!E605</f>
        <v>62</v>
      </c>
      <c r="D605">
        <f t="shared" si="81"/>
        <v>63</v>
      </c>
      <c r="E605">
        <f>DYN_cyclist!G605</f>
        <v>64</v>
      </c>
      <c r="F605">
        <f>DYN_cyclist!H605</f>
        <v>79</v>
      </c>
      <c r="G605">
        <f>DYN_cyclist!I605</f>
        <v>71</v>
      </c>
      <c r="H605">
        <f>DYN_cyclist!J605</f>
        <v>71</v>
      </c>
      <c r="I605">
        <f>DYN_cyclist!K605</f>
        <v>71</v>
      </c>
      <c r="J605">
        <f>DYN_cyclist!L605</f>
        <v>58</v>
      </c>
      <c r="K605">
        <f>DYN_cyclist!M605</f>
        <v>59</v>
      </c>
      <c r="L605">
        <f>DYN_cyclist!N605</f>
        <v>60</v>
      </c>
      <c r="M605">
        <f>DYN_cyclist!O605</f>
        <v>67</v>
      </c>
      <c r="N605">
        <f>DYN_cyclist!P605</f>
        <v>66</v>
      </c>
      <c r="O605">
        <f>DYN_cyclist!Q605</f>
        <v>74</v>
      </c>
      <c r="P605" s="7">
        <f t="shared" si="82"/>
        <v>55.90126421906529</v>
      </c>
      <c r="Q605" s="13">
        <f t="shared" si="83"/>
        <v>56.419517261153885</v>
      </c>
      <c r="R605" s="13">
        <f t="shared" si="84"/>
        <v>46.432645044476864</v>
      </c>
      <c r="S605" s="13">
        <f t="shared" si="85"/>
        <v>71.423499272969551</v>
      </c>
      <c r="T605" s="13">
        <f t="shared" si="86"/>
        <v>51.557154923457517</v>
      </c>
      <c r="U605" s="13">
        <f t="shared" si="87"/>
        <v>46.01621734349262</v>
      </c>
      <c r="V605" s="14">
        <f t="shared" si="88"/>
        <v>57.049615769353295</v>
      </c>
      <c r="W605">
        <f t="shared" si="89"/>
        <v>74.007559081916355</v>
      </c>
    </row>
    <row r="606" spans="1:23" x14ac:dyDescent="0.3">
      <c r="A606">
        <f>DYN_cyclist!A606</f>
        <v>639</v>
      </c>
      <c r="B606">
        <f>DYN_cyclist!D606</f>
        <v>64</v>
      </c>
      <c r="C606">
        <f>DYN_cyclist!E606</f>
        <v>58</v>
      </c>
      <c r="D606">
        <f t="shared" si="81"/>
        <v>58</v>
      </c>
      <c r="E606">
        <f>DYN_cyclist!G606</f>
        <v>58</v>
      </c>
      <c r="F606">
        <f>DYN_cyclist!H606</f>
        <v>58</v>
      </c>
      <c r="G606">
        <f>DYN_cyclist!I606</f>
        <v>61</v>
      </c>
      <c r="H606">
        <f>DYN_cyclist!J606</f>
        <v>68</v>
      </c>
      <c r="I606">
        <f>DYN_cyclist!K606</f>
        <v>59</v>
      </c>
      <c r="J606">
        <f>DYN_cyclist!L606</f>
        <v>58</v>
      </c>
      <c r="K606">
        <f>DYN_cyclist!M606</f>
        <v>66</v>
      </c>
      <c r="L606">
        <f>DYN_cyclist!N606</f>
        <v>66</v>
      </c>
      <c r="M606">
        <f>DYN_cyclist!O606</f>
        <v>58</v>
      </c>
      <c r="N606">
        <f>DYN_cyclist!P606</f>
        <v>59</v>
      </c>
      <c r="O606">
        <f>DYN_cyclist!Q606</f>
        <v>58</v>
      </c>
      <c r="P606" s="7">
        <f t="shared" si="82"/>
        <v>49.741270372828104</v>
      </c>
      <c r="Q606" s="13">
        <f t="shared" si="83"/>
        <v>45.504426818127683</v>
      </c>
      <c r="R606" s="13">
        <f t="shared" si="84"/>
        <v>52.450003005903639</v>
      </c>
      <c r="S606" s="13">
        <f t="shared" si="85"/>
        <v>41.926930959716991</v>
      </c>
      <c r="T606" s="13">
        <f t="shared" si="86"/>
        <v>47.766271938393999</v>
      </c>
      <c r="U606" s="13">
        <f t="shared" si="87"/>
        <v>40.455665425492469</v>
      </c>
      <c r="V606" s="14">
        <f t="shared" si="88"/>
        <v>45.223904523733673</v>
      </c>
      <c r="W606">
        <f t="shared" si="89"/>
        <v>64.164588848388092</v>
      </c>
    </row>
    <row r="607" spans="1:23" x14ac:dyDescent="0.3">
      <c r="A607">
        <f>DYN_cyclist!A607</f>
        <v>641</v>
      </c>
      <c r="B607">
        <f>DYN_cyclist!D607</f>
        <v>65</v>
      </c>
      <c r="C607">
        <f>DYN_cyclist!E607</f>
        <v>77</v>
      </c>
      <c r="D607">
        <f t="shared" si="81"/>
        <v>77</v>
      </c>
      <c r="E607">
        <f>DYN_cyclist!G607</f>
        <v>76</v>
      </c>
      <c r="F607">
        <f>DYN_cyclist!H607</f>
        <v>60</v>
      </c>
      <c r="G607">
        <f>DYN_cyclist!I607</f>
        <v>70</v>
      </c>
      <c r="H607">
        <f>DYN_cyclist!J607</f>
        <v>75</v>
      </c>
      <c r="I607">
        <f>DYN_cyclist!K607</f>
        <v>67</v>
      </c>
      <c r="J607">
        <f>DYN_cyclist!L607</f>
        <v>60</v>
      </c>
      <c r="K607">
        <f>DYN_cyclist!M607</f>
        <v>62</v>
      </c>
      <c r="L607">
        <f>DYN_cyclist!N607</f>
        <v>75</v>
      </c>
      <c r="M607">
        <f>DYN_cyclist!O607</f>
        <v>74</v>
      </c>
      <c r="N607">
        <f>DYN_cyclist!P607</f>
        <v>75</v>
      </c>
      <c r="O607">
        <f>DYN_cyclist!Q607</f>
        <v>60</v>
      </c>
      <c r="P607" s="7">
        <f t="shared" si="82"/>
        <v>71.392787161603991</v>
      </c>
      <c r="Q607" s="13">
        <f t="shared" si="83"/>
        <v>70.438971913643741</v>
      </c>
      <c r="R607" s="13">
        <f t="shared" si="84"/>
        <v>54.023429049997929</v>
      </c>
      <c r="S607" s="13">
        <f t="shared" si="85"/>
        <v>47.676775916334442</v>
      </c>
      <c r="T607" s="13">
        <f t="shared" si="86"/>
        <v>56.378574624727953</v>
      </c>
      <c r="U607" s="13">
        <f t="shared" si="87"/>
        <v>68.509044280703378</v>
      </c>
      <c r="V607" s="14">
        <f t="shared" si="88"/>
        <v>51.267229754698945</v>
      </c>
      <c r="W607">
        <f t="shared" si="89"/>
        <v>75.107104356069456</v>
      </c>
    </row>
    <row r="608" spans="1:23" x14ac:dyDescent="0.3">
      <c r="A608">
        <f>DYN_cyclist!A608</f>
        <v>642</v>
      </c>
      <c r="B608">
        <f>DYN_cyclist!D608</f>
        <v>51</v>
      </c>
      <c r="C608">
        <f>DYN_cyclist!E608</f>
        <v>62</v>
      </c>
      <c r="D608">
        <f t="shared" si="81"/>
        <v>60</v>
      </c>
      <c r="E608">
        <f>DYN_cyclist!G608</f>
        <v>58</v>
      </c>
      <c r="F608">
        <f>DYN_cyclist!H608</f>
        <v>49</v>
      </c>
      <c r="G608">
        <f>DYN_cyclist!I608</f>
        <v>53</v>
      </c>
      <c r="H608">
        <f>DYN_cyclist!J608</f>
        <v>53</v>
      </c>
      <c r="I608">
        <f>DYN_cyclist!K608</f>
        <v>53</v>
      </c>
      <c r="J608">
        <f>DYN_cyclist!L608</f>
        <v>46</v>
      </c>
      <c r="K608">
        <f>DYN_cyclist!M608</f>
        <v>51</v>
      </c>
      <c r="L608">
        <f>DYN_cyclist!N608</f>
        <v>54</v>
      </c>
      <c r="M608">
        <f>DYN_cyclist!O608</f>
        <v>57</v>
      </c>
      <c r="N608">
        <f>DYN_cyclist!P608</f>
        <v>53</v>
      </c>
      <c r="O608">
        <f>DYN_cyclist!Q608</f>
        <v>48</v>
      </c>
      <c r="P608" s="7">
        <f t="shared" si="82"/>
        <v>42.117601137579392</v>
      </c>
      <c r="Q608" s="13">
        <f t="shared" si="83"/>
        <v>43.105554400956876</v>
      </c>
      <c r="R608" s="13">
        <f t="shared" si="84"/>
        <v>33.230122045594875</v>
      </c>
      <c r="S608" s="13">
        <f t="shared" si="85"/>
        <v>30.787383404563908</v>
      </c>
      <c r="T608" s="13">
        <f t="shared" si="86"/>
        <v>32.970599197187553</v>
      </c>
      <c r="U608" s="13">
        <f t="shared" si="87"/>
        <v>43.531166261059063</v>
      </c>
      <c r="V608" s="14">
        <f t="shared" si="88"/>
        <v>31.380200987575659</v>
      </c>
      <c r="W608">
        <f t="shared" si="89"/>
        <v>58.667435986250631</v>
      </c>
    </row>
    <row r="609" spans="1:23" x14ac:dyDescent="0.3">
      <c r="A609">
        <f>DYN_cyclist!A609</f>
        <v>644</v>
      </c>
      <c r="B609">
        <f>DYN_cyclist!D609</f>
        <v>64</v>
      </c>
      <c r="C609">
        <f>DYN_cyclist!E609</f>
        <v>58</v>
      </c>
      <c r="D609">
        <f t="shared" si="81"/>
        <v>60</v>
      </c>
      <c r="E609">
        <f>DYN_cyclist!G609</f>
        <v>61</v>
      </c>
      <c r="F609">
        <f>DYN_cyclist!H609</f>
        <v>58</v>
      </c>
      <c r="G609">
        <f>DYN_cyclist!I609</f>
        <v>63</v>
      </c>
      <c r="H609">
        <f>DYN_cyclist!J609</f>
        <v>62</v>
      </c>
      <c r="I609">
        <f>DYN_cyclist!K609</f>
        <v>59</v>
      </c>
      <c r="J609">
        <f>DYN_cyclist!L609</f>
        <v>57</v>
      </c>
      <c r="K609">
        <f>DYN_cyclist!M609</f>
        <v>66</v>
      </c>
      <c r="L609">
        <f>DYN_cyclist!N609</f>
        <v>65</v>
      </c>
      <c r="M609">
        <f>DYN_cyclist!O609</f>
        <v>58</v>
      </c>
      <c r="N609">
        <f>DYN_cyclist!P609</f>
        <v>60</v>
      </c>
      <c r="O609">
        <f>DYN_cyclist!Q609</f>
        <v>58</v>
      </c>
      <c r="P609" s="7">
        <f t="shared" si="82"/>
        <v>51.21185617746238</v>
      </c>
      <c r="Q609" s="13">
        <f t="shared" si="83"/>
        <v>45.424680439234379</v>
      </c>
      <c r="R609" s="13">
        <f t="shared" si="84"/>
        <v>52.094216899531581</v>
      </c>
      <c r="S609" s="13">
        <f t="shared" si="85"/>
        <v>41.505721372486221</v>
      </c>
      <c r="T609" s="13">
        <f t="shared" si="86"/>
        <v>47.055712822306134</v>
      </c>
      <c r="U609" s="13">
        <f t="shared" si="87"/>
        <v>40.15043871705609</v>
      </c>
      <c r="V609" s="14">
        <f t="shared" si="88"/>
        <v>45.262562185409365</v>
      </c>
      <c r="W609">
        <f t="shared" si="89"/>
        <v>64.121832023770267</v>
      </c>
    </row>
    <row r="610" spans="1:23" x14ac:dyDescent="0.3">
      <c r="A610">
        <f>DYN_cyclist!A610</f>
        <v>645</v>
      </c>
      <c r="B610">
        <f>DYN_cyclist!D610</f>
        <v>67</v>
      </c>
      <c r="C610">
        <f>DYN_cyclist!E610</f>
        <v>52</v>
      </c>
      <c r="D610">
        <f t="shared" si="81"/>
        <v>56</v>
      </c>
      <c r="E610">
        <f>DYN_cyclist!G610</f>
        <v>59</v>
      </c>
      <c r="F610">
        <f>DYN_cyclist!H610</f>
        <v>72</v>
      </c>
      <c r="G610">
        <f>DYN_cyclist!I610</f>
        <v>65</v>
      </c>
      <c r="H610">
        <f>DYN_cyclist!J610</f>
        <v>63</v>
      </c>
      <c r="I610">
        <f>DYN_cyclist!K610</f>
        <v>59</v>
      </c>
      <c r="J610">
        <f>DYN_cyclist!L610</f>
        <v>49</v>
      </c>
      <c r="K610">
        <f>DYN_cyclist!M610</f>
        <v>57</v>
      </c>
      <c r="L610">
        <f>DYN_cyclist!N610</f>
        <v>59</v>
      </c>
      <c r="M610">
        <f>DYN_cyclist!O610</f>
        <v>69</v>
      </c>
      <c r="N610">
        <f>DYN_cyclist!P610</f>
        <v>58</v>
      </c>
      <c r="O610">
        <f>DYN_cyclist!Q610</f>
        <v>72</v>
      </c>
      <c r="P610" s="7">
        <f t="shared" si="82"/>
        <v>47.289602990208692</v>
      </c>
      <c r="Q610" s="13">
        <f t="shared" si="83"/>
        <v>43.593636412594918</v>
      </c>
      <c r="R610" s="13">
        <f t="shared" si="84"/>
        <v>42.699658152842012</v>
      </c>
      <c r="S610" s="13">
        <f t="shared" si="85"/>
        <v>60.008760264013276</v>
      </c>
      <c r="T610" s="13">
        <f t="shared" si="86"/>
        <v>41.709909968936586</v>
      </c>
      <c r="U610" s="13">
        <f t="shared" si="87"/>
        <v>33.232994186211336</v>
      </c>
      <c r="V610" s="14">
        <f t="shared" si="88"/>
        <v>48.9748408091749</v>
      </c>
      <c r="W610">
        <f t="shared" si="89"/>
        <v>67.918625914892658</v>
      </c>
    </row>
    <row r="611" spans="1:23" x14ac:dyDescent="0.3">
      <c r="A611">
        <f>DYN_cyclist!A611</f>
        <v>647</v>
      </c>
      <c r="B611">
        <f>DYN_cyclist!D611</f>
        <v>64</v>
      </c>
      <c r="C611">
        <f>DYN_cyclist!E611</f>
        <v>58</v>
      </c>
      <c r="D611">
        <f t="shared" si="81"/>
        <v>59</v>
      </c>
      <c r="E611">
        <f>DYN_cyclist!G611</f>
        <v>60</v>
      </c>
      <c r="F611">
        <f>DYN_cyclist!H611</f>
        <v>58</v>
      </c>
      <c r="G611">
        <f>DYN_cyclist!I611</f>
        <v>60</v>
      </c>
      <c r="H611">
        <f>DYN_cyclist!J611</f>
        <v>59</v>
      </c>
      <c r="I611">
        <f>DYN_cyclist!K611</f>
        <v>59</v>
      </c>
      <c r="J611">
        <f>DYN_cyclist!L611</f>
        <v>58</v>
      </c>
      <c r="K611">
        <f>DYN_cyclist!M611</f>
        <v>64</v>
      </c>
      <c r="L611">
        <f>DYN_cyclist!N611</f>
        <v>64</v>
      </c>
      <c r="M611">
        <f>DYN_cyclist!O611</f>
        <v>58</v>
      </c>
      <c r="N611">
        <f>DYN_cyclist!P611</f>
        <v>58</v>
      </c>
      <c r="O611">
        <f>DYN_cyclist!Q611</f>
        <v>58</v>
      </c>
      <c r="P611" s="7">
        <f t="shared" si="82"/>
        <v>49.546890253382266</v>
      </c>
      <c r="Q611" s="13">
        <f t="shared" si="83"/>
        <v>44.466545519719915</v>
      </c>
      <c r="R611" s="13">
        <f t="shared" si="84"/>
        <v>49.763224925950631</v>
      </c>
      <c r="S611" s="13">
        <f t="shared" si="85"/>
        <v>41.2476425145314</v>
      </c>
      <c r="T611" s="13">
        <f t="shared" si="86"/>
        <v>47.313609077212107</v>
      </c>
      <c r="U611" s="13">
        <f t="shared" si="87"/>
        <v>39.878316642200687</v>
      </c>
      <c r="V611" s="14">
        <f t="shared" si="88"/>
        <v>45.065480853775085</v>
      </c>
      <c r="W611">
        <f t="shared" si="89"/>
        <v>62.749062398858349</v>
      </c>
    </row>
    <row r="612" spans="1:23" x14ac:dyDescent="0.3">
      <c r="A612">
        <f>DYN_cyclist!A612</f>
        <v>648</v>
      </c>
      <c r="B612">
        <f>DYN_cyclist!D612</f>
        <v>65</v>
      </c>
      <c r="C612">
        <f>DYN_cyclist!E612</f>
        <v>72</v>
      </c>
      <c r="D612">
        <f t="shared" si="81"/>
        <v>71</v>
      </c>
      <c r="E612">
        <f>DYN_cyclist!G612</f>
        <v>70</v>
      </c>
      <c r="F612">
        <f>DYN_cyclist!H612</f>
        <v>58</v>
      </c>
      <c r="G612">
        <f>DYN_cyclist!I612</f>
        <v>71</v>
      </c>
      <c r="H612">
        <f>DYN_cyclist!J612</f>
        <v>68</v>
      </c>
      <c r="I612">
        <f>DYN_cyclist!K612</f>
        <v>65</v>
      </c>
      <c r="J612">
        <f>DYN_cyclist!L612</f>
        <v>60</v>
      </c>
      <c r="K612">
        <f>DYN_cyclist!M612</f>
        <v>67</v>
      </c>
      <c r="L612">
        <f>DYN_cyclist!N612</f>
        <v>72</v>
      </c>
      <c r="M612">
        <f>DYN_cyclist!O612</f>
        <v>71</v>
      </c>
      <c r="N612">
        <f>DYN_cyclist!P612</f>
        <v>66</v>
      </c>
      <c r="O612">
        <f>DYN_cyclist!Q612</f>
        <v>62</v>
      </c>
      <c r="P612" s="7">
        <f t="shared" si="82"/>
        <v>64.276687953846775</v>
      </c>
      <c r="Q612" s="13">
        <f t="shared" si="83"/>
        <v>61.476327354449204</v>
      </c>
      <c r="R612" s="13">
        <f t="shared" si="84"/>
        <v>56.980152235893506</v>
      </c>
      <c r="S612" s="13">
        <f t="shared" si="85"/>
        <v>44.655816177255545</v>
      </c>
      <c r="T612" s="13">
        <f t="shared" si="86"/>
        <v>54.301640497758591</v>
      </c>
      <c r="U612" s="13">
        <f t="shared" si="87"/>
        <v>59.981610367626622</v>
      </c>
      <c r="V612" s="14">
        <f t="shared" si="88"/>
        <v>49.741083466071998</v>
      </c>
      <c r="W612">
        <f t="shared" si="89"/>
        <v>71.084259536996541</v>
      </c>
    </row>
    <row r="613" spans="1:23" x14ac:dyDescent="0.3">
      <c r="A613">
        <f>DYN_cyclist!A613</f>
        <v>649</v>
      </c>
      <c r="B613">
        <f>DYN_cyclist!D613</f>
        <v>66</v>
      </c>
      <c r="C613">
        <f>DYN_cyclist!E613</f>
        <v>58</v>
      </c>
      <c r="D613">
        <f t="shared" si="81"/>
        <v>59</v>
      </c>
      <c r="E613">
        <f>DYN_cyclist!G613</f>
        <v>60</v>
      </c>
      <c r="F613">
        <f>DYN_cyclist!H613</f>
        <v>67</v>
      </c>
      <c r="G613">
        <f>DYN_cyclist!I613</f>
        <v>64</v>
      </c>
      <c r="H613">
        <f>DYN_cyclist!J613</f>
        <v>66</v>
      </c>
      <c r="I613">
        <f>DYN_cyclist!K613</f>
        <v>61</v>
      </c>
      <c r="J613">
        <f>DYN_cyclist!L613</f>
        <v>58</v>
      </c>
      <c r="K613">
        <f>DYN_cyclist!M613</f>
        <v>60</v>
      </c>
      <c r="L613">
        <f>DYN_cyclist!N613</f>
        <v>62</v>
      </c>
      <c r="M613">
        <f>DYN_cyclist!O613</f>
        <v>63</v>
      </c>
      <c r="N613">
        <f>DYN_cyclist!P613</f>
        <v>61</v>
      </c>
      <c r="O613">
        <f>DYN_cyclist!Q613</f>
        <v>65</v>
      </c>
      <c r="P613" s="7">
        <f t="shared" si="82"/>
        <v>50.044736338890317</v>
      </c>
      <c r="Q613" s="13">
        <f t="shared" si="83"/>
        <v>47.552586032223225</v>
      </c>
      <c r="R613" s="13">
        <f t="shared" si="84"/>
        <v>46.16236543877617</v>
      </c>
      <c r="S613" s="13">
        <f t="shared" si="85"/>
        <v>53.073326103521772</v>
      </c>
      <c r="T613" s="13">
        <f t="shared" si="86"/>
        <v>48.293241813210322</v>
      </c>
      <c r="U613" s="13">
        <f t="shared" si="87"/>
        <v>40.313047882477846</v>
      </c>
      <c r="V613" s="14">
        <f t="shared" si="88"/>
        <v>48.168797387703087</v>
      </c>
      <c r="W613">
        <f t="shared" si="89"/>
        <v>64.516975101084583</v>
      </c>
    </row>
    <row r="614" spans="1:23" x14ac:dyDescent="0.3">
      <c r="A614">
        <f>DYN_cyclist!A614</f>
        <v>650</v>
      </c>
      <c r="B614">
        <f>DYN_cyclist!D614</f>
        <v>64</v>
      </c>
      <c r="C614">
        <f>DYN_cyclist!E614</f>
        <v>64</v>
      </c>
      <c r="D614">
        <f t="shared" si="81"/>
        <v>65</v>
      </c>
      <c r="E614">
        <f>DYN_cyclist!G614</f>
        <v>65</v>
      </c>
      <c r="F614">
        <f>DYN_cyclist!H614</f>
        <v>60</v>
      </c>
      <c r="G614">
        <f>DYN_cyclist!I614</f>
        <v>65</v>
      </c>
      <c r="H614">
        <f>DYN_cyclist!J614</f>
        <v>66</v>
      </c>
      <c r="I614">
        <f>DYN_cyclist!K614</f>
        <v>66</v>
      </c>
      <c r="J614">
        <f>DYN_cyclist!L614</f>
        <v>58</v>
      </c>
      <c r="K614">
        <f>DYN_cyclist!M614</f>
        <v>65</v>
      </c>
      <c r="L614">
        <f>DYN_cyclist!N614</f>
        <v>65</v>
      </c>
      <c r="M614">
        <f>DYN_cyclist!O614</f>
        <v>69</v>
      </c>
      <c r="N614">
        <f>DYN_cyclist!P614</f>
        <v>62</v>
      </c>
      <c r="O614">
        <f>DYN_cyclist!Q614</f>
        <v>60</v>
      </c>
      <c r="P614" s="7">
        <f t="shared" si="82"/>
        <v>55.960200192305095</v>
      </c>
      <c r="Q614" s="13">
        <f t="shared" si="83"/>
        <v>52.890349659137087</v>
      </c>
      <c r="R614" s="13">
        <f t="shared" si="84"/>
        <v>51.543223576356773</v>
      </c>
      <c r="S614" s="13">
        <f t="shared" si="85"/>
        <v>44.993528538245478</v>
      </c>
      <c r="T614" s="13">
        <f t="shared" si="86"/>
        <v>49.487613377727342</v>
      </c>
      <c r="U614" s="13">
        <f t="shared" si="87"/>
        <v>48.243659167156416</v>
      </c>
      <c r="V614" s="14">
        <f t="shared" si="88"/>
        <v>47.005326473399172</v>
      </c>
      <c r="W614">
        <f t="shared" si="89"/>
        <v>66.263415873480795</v>
      </c>
    </row>
    <row r="615" spans="1:23" x14ac:dyDescent="0.3">
      <c r="A615">
        <f>DYN_cyclist!A615</f>
        <v>651</v>
      </c>
      <c r="B615">
        <f>DYN_cyclist!D615</f>
        <v>65</v>
      </c>
      <c r="C615">
        <f>DYN_cyclist!E615</f>
        <v>72</v>
      </c>
      <c r="D615">
        <f t="shared" si="81"/>
        <v>71</v>
      </c>
      <c r="E615">
        <f>DYN_cyclist!G615</f>
        <v>70</v>
      </c>
      <c r="F615">
        <f>DYN_cyclist!H615</f>
        <v>59</v>
      </c>
      <c r="G615">
        <f>DYN_cyclist!I615</f>
        <v>65</v>
      </c>
      <c r="H615">
        <f>DYN_cyclist!J615</f>
        <v>68</v>
      </c>
      <c r="I615">
        <f>DYN_cyclist!K615</f>
        <v>70</v>
      </c>
      <c r="J615">
        <f>DYN_cyclist!L615</f>
        <v>58</v>
      </c>
      <c r="K615">
        <f>DYN_cyclist!M615</f>
        <v>58</v>
      </c>
      <c r="L615">
        <f>DYN_cyclist!N615</f>
        <v>64</v>
      </c>
      <c r="M615">
        <f>DYN_cyclist!O615</f>
        <v>63</v>
      </c>
      <c r="N615">
        <f>DYN_cyclist!P615</f>
        <v>64</v>
      </c>
      <c r="O615">
        <f>DYN_cyclist!Q615</f>
        <v>58</v>
      </c>
      <c r="P615" s="7">
        <f t="shared" si="82"/>
        <v>61.117591451903415</v>
      </c>
      <c r="Q615" s="13">
        <f t="shared" si="83"/>
        <v>61.757722777865823</v>
      </c>
      <c r="R615" s="13">
        <f t="shared" si="84"/>
        <v>45.644331745177773</v>
      </c>
      <c r="S615" s="13">
        <f t="shared" si="85"/>
        <v>44.727479954206288</v>
      </c>
      <c r="T615" s="13">
        <f t="shared" si="86"/>
        <v>50.400917097524228</v>
      </c>
      <c r="U615" s="13">
        <f t="shared" si="87"/>
        <v>59.602669631501136</v>
      </c>
      <c r="V615" s="14">
        <f t="shared" si="88"/>
        <v>49.031943994902832</v>
      </c>
      <c r="W615">
        <f t="shared" si="89"/>
        <v>69.874170707836583</v>
      </c>
    </row>
    <row r="616" spans="1:23" x14ac:dyDescent="0.3">
      <c r="A616">
        <f>DYN_cyclist!A616</f>
        <v>652</v>
      </c>
      <c r="B616">
        <f>DYN_cyclist!D616</f>
        <v>70</v>
      </c>
      <c r="C616">
        <f>DYN_cyclist!E616</f>
        <v>73</v>
      </c>
      <c r="D616">
        <f t="shared" si="81"/>
        <v>71</v>
      </c>
      <c r="E616">
        <f>DYN_cyclist!G616</f>
        <v>68</v>
      </c>
      <c r="F616">
        <f>DYN_cyclist!H616</f>
        <v>76</v>
      </c>
      <c r="G616">
        <f>DYN_cyclist!I616</f>
        <v>71</v>
      </c>
      <c r="H616">
        <f>DYN_cyclist!J616</f>
        <v>76</v>
      </c>
      <c r="I616">
        <f>DYN_cyclist!K616</f>
        <v>70</v>
      </c>
      <c r="J616">
        <f>DYN_cyclist!L616</f>
        <v>57</v>
      </c>
      <c r="K616">
        <f>DYN_cyclist!M616</f>
        <v>58</v>
      </c>
      <c r="L616">
        <f>DYN_cyclist!N616</f>
        <v>63</v>
      </c>
      <c r="M616">
        <f>DYN_cyclist!O616</f>
        <v>64</v>
      </c>
      <c r="N616">
        <f>DYN_cyclist!P616</f>
        <v>68</v>
      </c>
      <c r="O616">
        <f>DYN_cyclist!Q616</f>
        <v>76</v>
      </c>
      <c r="P616" s="7">
        <f t="shared" si="82"/>
        <v>62.074190414539345</v>
      </c>
      <c r="Q616" s="13">
        <f t="shared" si="83"/>
        <v>66.899670305591002</v>
      </c>
      <c r="R616" s="13">
        <f t="shared" si="84"/>
        <v>46.725921508548836</v>
      </c>
      <c r="S616" s="13">
        <f t="shared" si="85"/>
        <v>69.749257471848267</v>
      </c>
      <c r="T616" s="13">
        <f t="shared" si="86"/>
        <v>51.692917023120842</v>
      </c>
      <c r="U616" s="13">
        <f t="shared" si="87"/>
        <v>61.579868481597728</v>
      </c>
      <c r="V616" s="14">
        <f t="shared" si="88"/>
        <v>55.899602293724115</v>
      </c>
      <c r="W616">
        <f t="shared" si="89"/>
        <v>74.049372883202366</v>
      </c>
    </row>
    <row r="617" spans="1:23" x14ac:dyDescent="0.3">
      <c r="A617">
        <f>DYN_cyclist!A617</f>
        <v>654</v>
      </c>
      <c r="B617">
        <f>DYN_cyclist!D617</f>
        <v>60</v>
      </c>
      <c r="C617">
        <f>DYN_cyclist!E617</f>
        <v>65</v>
      </c>
      <c r="D617">
        <f t="shared" si="81"/>
        <v>64</v>
      </c>
      <c r="E617">
        <f>DYN_cyclist!G617</f>
        <v>63</v>
      </c>
      <c r="F617">
        <f>DYN_cyclist!H617</f>
        <v>55</v>
      </c>
      <c r="G617">
        <f>DYN_cyclist!I617</f>
        <v>60</v>
      </c>
      <c r="H617">
        <f>DYN_cyclist!J617</f>
        <v>56</v>
      </c>
      <c r="I617">
        <f>DYN_cyclist!K617</f>
        <v>63</v>
      </c>
      <c r="J617">
        <f>DYN_cyclist!L617</f>
        <v>54</v>
      </c>
      <c r="K617">
        <f>DYN_cyclist!M617</f>
        <v>51</v>
      </c>
      <c r="L617">
        <f>DYN_cyclist!N617</f>
        <v>59</v>
      </c>
      <c r="M617">
        <f>DYN_cyclist!O617</f>
        <v>59</v>
      </c>
      <c r="N617">
        <f>DYN_cyclist!P617</f>
        <v>64</v>
      </c>
      <c r="O617">
        <f>DYN_cyclist!Q617</f>
        <v>55</v>
      </c>
      <c r="P617" s="7">
        <f t="shared" si="82"/>
        <v>49.565054774447802</v>
      </c>
      <c r="Q617" s="13">
        <f t="shared" si="83"/>
        <v>49.675571918793452</v>
      </c>
      <c r="R617" s="13">
        <f t="shared" si="84"/>
        <v>36.889002036270007</v>
      </c>
      <c r="S617" s="13">
        <f t="shared" si="85"/>
        <v>38.208677570282674</v>
      </c>
      <c r="T617" s="13">
        <f t="shared" si="86"/>
        <v>42.845059197559564</v>
      </c>
      <c r="U617" s="13">
        <f t="shared" si="87"/>
        <v>48.436139868362822</v>
      </c>
      <c r="V617" s="14">
        <f t="shared" si="88"/>
        <v>41.455873654029944</v>
      </c>
      <c r="W617">
        <f t="shared" si="89"/>
        <v>62.712114529181939</v>
      </c>
    </row>
    <row r="618" spans="1:23" x14ac:dyDescent="0.3">
      <c r="A618">
        <f>DYN_cyclist!A618</f>
        <v>655</v>
      </c>
      <c r="B618">
        <f>DYN_cyclist!D618</f>
        <v>70</v>
      </c>
      <c r="C618">
        <f>DYN_cyclist!E618</f>
        <v>61</v>
      </c>
      <c r="D618">
        <f t="shared" si="81"/>
        <v>64</v>
      </c>
      <c r="E618">
        <f>DYN_cyclist!G618</f>
        <v>66</v>
      </c>
      <c r="F618">
        <f>DYN_cyclist!H618</f>
        <v>80</v>
      </c>
      <c r="G618">
        <f>DYN_cyclist!I618</f>
        <v>74</v>
      </c>
      <c r="H618">
        <f>DYN_cyclist!J618</f>
        <v>73</v>
      </c>
      <c r="I618">
        <f>DYN_cyclist!K618</f>
        <v>75</v>
      </c>
      <c r="J618">
        <f>DYN_cyclist!L618</f>
        <v>54</v>
      </c>
      <c r="K618">
        <f>DYN_cyclist!M618</f>
        <v>58</v>
      </c>
      <c r="L618">
        <f>DYN_cyclist!N618</f>
        <v>64</v>
      </c>
      <c r="M618">
        <f>DYN_cyclist!O618</f>
        <v>59</v>
      </c>
      <c r="N618">
        <f>DYN_cyclist!P618</f>
        <v>66</v>
      </c>
      <c r="O618">
        <f>DYN_cyclist!Q618</f>
        <v>78</v>
      </c>
      <c r="P618" s="7">
        <f t="shared" si="82"/>
        <v>57.569537270622014</v>
      </c>
      <c r="Q618" s="13">
        <f t="shared" si="83"/>
        <v>57.699907680747337</v>
      </c>
      <c r="R618" s="13">
        <f t="shared" si="84"/>
        <v>46.83837424541754</v>
      </c>
      <c r="S618" s="13">
        <f t="shared" si="85"/>
        <v>74.224967705123817</v>
      </c>
      <c r="T618" s="13">
        <f t="shared" si="86"/>
        <v>48.399215758635442</v>
      </c>
      <c r="U618" s="13">
        <f t="shared" si="87"/>
        <v>45.295098059592185</v>
      </c>
      <c r="V618" s="14">
        <f t="shared" si="88"/>
        <v>54.193936890729525</v>
      </c>
      <c r="W618">
        <f t="shared" si="89"/>
        <v>75.329372278322381</v>
      </c>
    </row>
    <row r="619" spans="1:23" x14ac:dyDescent="0.3">
      <c r="A619">
        <f>DYN_cyclist!A619</f>
        <v>656</v>
      </c>
      <c r="B619">
        <f>DYN_cyclist!D619</f>
        <v>74</v>
      </c>
      <c r="C619">
        <f>DYN_cyclist!E619</f>
        <v>66</v>
      </c>
      <c r="D619">
        <f t="shared" si="81"/>
        <v>68</v>
      </c>
      <c r="E619">
        <f>DYN_cyclist!G619</f>
        <v>69</v>
      </c>
      <c r="F619">
        <f>DYN_cyclist!H619</f>
        <v>78</v>
      </c>
      <c r="G619">
        <f>DYN_cyclist!I619</f>
        <v>75</v>
      </c>
      <c r="H619">
        <f>DYN_cyclist!J619</f>
        <v>74</v>
      </c>
      <c r="I619">
        <f>DYN_cyclist!K619</f>
        <v>71</v>
      </c>
      <c r="J619">
        <f>DYN_cyclist!L619</f>
        <v>61</v>
      </c>
      <c r="K619">
        <f>DYN_cyclist!M619</f>
        <v>65</v>
      </c>
      <c r="L619">
        <f>DYN_cyclist!N619</f>
        <v>68</v>
      </c>
      <c r="M619">
        <f>DYN_cyclist!O619</f>
        <v>64</v>
      </c>
      <c r="N619">
        <f>DYN_cyclist!P619</f>
        <v>68</v>
      </c>
      <c r="O619">
        <f>DYN_cyclist!Q619</f>
        <v>75</v>
      </c>
      <c r="P619" s="7">
        <f t="shared" si="82"/>
        <v>64.080234709714119</v>
      </c>
      <c r="Q619" s="13">
        <f t="shared" si="83"/>
        <v>62.11088110449046</v>
      </c>
      <c r="R619" s="13">
        <f t="shared" si="84"/>
        <v>55.972861967477463</v>
      </c>
      <c r="S619" s="13">
        <f t="shared" si="85"/>
        <v>71.236191582644025</v>
      </c>
      <c r="T619" s="13">
        <f t="shared" si="86"/>
        <v>57.054621414036191</v>
      </c>
      <c r="U619" s="13">
        <f t="shared" si="87"/>
        <v>52.005130636837919</v>
      </c>
      <c r="V619" s="14">
        <f t="shared" si="88"/>
        <v>60.433823861102255</v>
      </c>
      <c r="W619">
        <f t="shared" si="89"/>
        <v>74.482282819478314</v>
      </c>
    </row>
    <row r="620" spans="1:23" x14ac:dyDescent="0.3">
      <c r="A620">
        <f>DYN_cyclist!A620</f>
        <v>657</v>
      </c>
      <c r="B620">
        <f>DYN_cyclist!D620</f>
        <v>74</v>
      </c>
      <c r="C620">
        <f>DYN_cyclist!E620</f>
        <v>50</v>
      </c>
      <c r="D620">
        <f t="shared" si="81"/>
        <v>58</v>
      </c>
      <c r="E620">
        <f>DYN_cyclist!G620</f>
        <v>66</v>
      </c>
      <c r="F620">
        <f>DYN_cyclist!H620</f>
        <v>57</v>
      </c>
      <c r="G620">
        <f>DYN_cyclist!I620</f>
        <v>74</v>
      </c>
      <c r="H620">
        <f>DYN_cyclist!J620</f>
        <v>70</v>
      </c>
      <c r="I620">
        <f>DYN_cyclist!K620</f>
        <v>74</v>
      </c>
      <c r="J620">
        <f>DYN_cyclist!L620</f>
        <v>70</v>
      </c>
      <c r="K620">
        <f>DYN_cyclist!M620</f>
        <v>77</v>
      </c>
      <c r="L620">
        <f>DYN_cyclist!N620</f>
        <v>78</v>
      </c>
      <c r="M620">
        <f>DYN_cyclist!O620</f>
        <v>62</v>
      </c>
      <c r="N620">
        <f>DYN_cyclist!P620</f>
        <v>66</v>
      </c>
      <c r="O620">
        <f>DYN_cyclist!Q620</f>
        <v>64</v>
      </c>
      <c r="P620" s="7">
        <f t="shared" si="82"/>
        <v>61.720920095881702</v>
      </c>
      <c r="Q620" s="13">
        <f t="shared" si="83"/>
        <v>45.967291651955357</v>
      </c>
      <c r="R620" s="13">
        <f t="shared" si="84"/>
        <v>71.819963189914631</v>
      </c>
      <c r="S620" s="13">
        <f t="shared" si="85"/>
        <v>42.1080031363541</v>
      </c>
      <c r="T620" s="13">
        <f t="shared" si="86"/>
        <v>65.341704983166238</v>
      </c>
      <c r="U620" s="13">
        <f t="shared" si="87"/>
        <v>33.606504281345629</v>
      </c>
      <c r="V620" s="14">
        <f t="shared" si="88"/>
        <v>58.074823192099394</v>
      </c>
      <c r="W620">
        <f t="shared" si="89"/>
        <v>74.841104085044179</v>
      </c>
    </row>
    <row r="621" spans="1:23" x14ac:dyDescent="0.3">
      <c r="A621">
        <f>DYN_cyclist!A621</f>
        <v>658</v>
      </c>
      <c r="B621">
        <f>DYN_cyclist!D621</f>
        <v>71</v>
      </c>
      <c r="C621">
        <f>DYN_cyclist!E621</f>
        <v>69</v>
      </c>
      <c r="D621">
        <f t="shared" si="81"/>
        <v>68</v>
      </c>
      <c r="E621">
        <f>DYN_cyclist!G621</f>
        <v>67</v>
      </c>
      <c r="F621">
        <f>DYN_cyclist!H621</f>
        <v>74</v>
      </c>
      <c r="G621">
        <f>DYN_cyclist!I621</f>
        <v>69</v>
      </c>
      <c r="H621">
        <f>DYN_cyclist!J621</f>
        <v>70</v>
      </c>
      <c r="I621">
        <f>DYN_cyclist!K621</f>
        <v>69</v>
      </c>
      <c r="J621">
        <f>DYN_cyclist!L621</f>
        <v>57</v>
      </c>
      <c r="K621">
        <f>DYN_cyclist!M621</f>
        <v>62</v>
      </c>
      <c r="L621">
        <f>DYN_cyclist!N621</f>
        <v>63</v>
      </c>
      <c r="M621">
        <f>DYN_cyclist!O621</f>
        <v>71</v>
      </c>
      <c r="N621">
        <f>DYN_cyclist!P621</f>
        <v>71</v>
      </c>
      <c r="O621">
        <f>DYN_cyclist!Q621</f>
        <v>73</v>
      </c>
      <c r="P621" s="7">
        <f t="shared" si="82"/>
        <v>60.352460362129442</v>
      </c>
      <c r="Q621" s="13">
        <f t="shared" si="83"/>
        <v>61.406007957914916</v>
      </c>
      <c r="R621" s="13">
        <f t="shared" si="84"/>
        <v>50.010465860810292</v>
      </c>
      <c r="S621" s="13">
        <f t="shared" si="85"/>
        <v>65.311203925596246</v>
      </c>
      <c r="T621" s="13">
        <f t="shared" si="86"/>
        <v>51.876329278101224</v>
      </c>
      <c r="U621" s="13">
        <f t="shared" si="87"/>
        <v>55.450484012769245</v>
      </c>
      <c r="V621" s="14">
        <f t="shared" si="88"/>
        <v>56.763372411596045</v>
      </c>
      <c r="W621">
        <f t="shared" si="89"/>
        <v>71.559290914521057</v>
      </c>
    </row>
    <row r="622" spans="1:23" x14ac:dyDescent="0.3">
      <c r="A622">
        <f>DYN_cyclist!A622</f>
        <v>659</v>
      </c>
      <c r="B622">
        <f>DYN_cyclist!D622</f>
        <v>67</v>
      </c>
      <c r="C622">
        <f>DYN_cyclist!E622</f>
        <v>58</v>
      </c>
      <c r="D622">
        <f t="shared" si="81"/>
        <v>62</v>
      </c>
      <c r="E622">
        <f>DYN_cyclist!G622</f>
        <v>66</v>
      </c>
      <c r="F622">
        <f>DYN_cyclist!H622</f>
        <v>65</v>
      </c>
      <c r="G622">
        <f>DYN_cyclist!I622</f>
        <v>66</v>
      </c>
      <c r="H622">
        <f>DYN_cyclist!J622</f>
        <v>68</v>
      </c>
      <c r="I622">
        <f>DYN_cyclist!K622</f>
        <v>62</v>
      </c>
      <c r="J622">
        <f>DYN_cyclist!L622</f>
        <v>63</v>
      </c>
      <c r="K622">
        <f>DYN_cyclist!M622</f>
        <v>56</v>
      </c>
      <c r="L622">
        <f>DYN_cyclist!N622</f>
        <v>69</v>
      </c>
      <c r="M622">
        <f>DYN_cyclist!O622</f>
        <v>77</v>
      </c>
      <c r="N622">
        <f>DYN_cyclist!P622</f>
        <v>57</v>
      </c>
      <c r="O622">
        <f>DYN_cyclist!Q622</f>
        <v>63</v>
      </c>
      <c r="P622" s="7">
        <f t="shared" si="82"/>
        <v>55.755948050541029</v>
      </c>
      <c r="Q622" s="13">
        <f t="shared" si="83"/>
        <v>50.165509867583431</v>
      </c>
      <c r="R622" s="13">
        <f t="shared" si="84"/>
        <v>45.953637589704556</v>
      </c>
      <c r="S622" s="13">
        <f t="shared" si="85"/>
        <v>50.702810776983867</v>
      </c>
      <c r="T622" s="13">
        <f t="shared" si="86"/>
        <v>55.624068451107675</v>
      </c>
      <c r="U622" s="13">
        <f t="shared" si="87"/>
        <v>41.087221277702355</v>
      </c>
      <c r="V622" s="14">
        <f t="shared" si="88"/>
        <v>50.762861580121054</v>
      </c>
      <c r="W622">
        <f t="shared" si="89"/>
        <v>66.417943881392546</v>
      </c>
    </row>
    <row r="623" spans="1:23" x14ac:dyDescent="0.3">
      <c r="A623">
        <f>DYN_cyclist!A623</f>
        <v>662</v>
      </c>
      <c r="B623">
        <f>DYN_cyclist!D623</f>
        <v>64</v>
      </c>
      <c r="C623">
        <f>DYN_cyclist!E623</f>
        <v>62</v>
      </c>
      <c r="D623">
        <f t="shared" si="81"/>
        <v>65</v>
      </c>
      <c r="E623">
        <f>DYN_cyclist!G623</f>
        <v>67</v>
      </c>
      <c r="F623">
        <f>DYN_cyclist!H623</f>
        <v>58</v>
      </c>
      <c r="G623">
        <f>DYN_cyclist!I623</f>
        <v>66</v>
      </c>
      <c r="H623">
        <f>DYN_cyclist!J623</f>
        <v>66</v>
      </c>
      <c r="I623">
        <f>DYN_cyclist!K623</f>
        <v>63</v>
      </c>
      <c r="J623">
        <f>DYN_cyclist!L623</f>
        <v>60</v>
      </c>
      <c r="K623">
        <f>DYN_cyclist!M623</f>
        <v>64</v>
      </c>
      <c r="L623">
        <f>DYN_cyclist!N623</f>
        <v>66</v>
      </c>
      <c r="M623">
        <f>DYN_cyclist!O623</f>
        <v>64</v>
      </c>
      <c r="N623">
        <f>DYN_cyclist!P623</f>
        <v>61</v>
      </c>
      <c r="O623">
        <f>DYN_cyclist!Q623</f>
        <v>58</v>
      </c>
      <c r="P623" s="7">
        <f t="shared" si="82"/>
        <v>57.110932473828903</v>
      </c>
      <c r="Q623" s="13">
        <f t="shared" si="83"/>
        <v>51.637503703623878</v>
      </c>
      <c r="R623" s="13">
        <f t="shared" si="84"/>
        <v>50.975695321956344</v>
      </c>
      <c r="S623" s="13">
        <f t="shared" si="85"/>
        <v>42.380733538742433</v>
      </c>
      <c r="T623" s="13">
        <f t="shared" si="86"/>
        <v>51.039197735161167</v>
      </c>
      <c r="U623" s="13">
        <f t="shared" si="87"/>
        <v>45.647888031698585</v>
      </c>
      <c r="V623" s="14">
        <f t="shared" si="88"/>
        <v>46.629141701178717</v>
      </c>
      <c r="W623">
        <f t="shared" si="89"/>
        <v>66.720435632722925</v>
      </c>
    </row>
    <row r="624" spans="1:23" x14ac:dyDescent="0.3">
      <c r="A624">
        <f>DYN_cyclist!A624</f>
        <v>665</v>
      </c>
      <c r="B624">
        <f>DYN_cyclist!D624</f>
        <v>70</v>
      </c>
      <c r="C624">
        <f>DYN_cyclist!E624</f>
        <v>56</v>
      </c>
      <c r="D624">
        <f t="shared" si="81"/>
        <v>59</v>
      </c>
      <c r="E624">
        <f>DYN_cyclist!G624</f>
        <v>62</v>
      </c>
      <c r="F624">
        <f>DYN_cyclist!H624</f>
        <v>60</v>
      </c>
      <c r="G624">
        <f>DYN_cyclist!I624</f>
        <v>69</v>
      </c>
      <c r="H624">
        <f>DYN_cyclist!J624</f>
        <v>66</v>
      </c>
      <c r="I624">
        <f>DYN_cyclist!K624</f>
        <v>66</v>
      </c>
      <c r="J624">
        <f>DYN_cyclist!L624</f>
        <v>63</v>
      </c>
      <c r="K624">
        <f>DYN_cyclist!M624</f>
        <v>71</v>
      </c>
      <c r="L624">
        <f>DYN_cyclist!N624</f>
        <v>70</v>
      </c>
      <c r="M624">
        <f>DYN_cyclist!O624</f>
        <v>55</v>
      </c>
      <c r="N624">
        <f>DYN_cyclist!P624</f>
        <v>61</v>
      </c>
      <c r="O624">
        <f>DYN_cyclist!Q624</f>
        <v>63</v>
      </c>
      <c r="P624" s="7">
        <f t="shared" si="82"/>
        <v>55.393694191573793</v>
      </c>
      <c r="Q624" s="13">
        <f t="shared" si="83"/>
        <v>46.561751267650919</v>
      </c>
      <c r="R624" s="13">
        <f t="shared" si="84"/>
        <v>60.408440256943059</v>
      </c>
      <c r="S624" s="13">
        <f t="shared" si="85"/>
        <v>44.885344288485676</v>
      </c>
      <c r="T624" s="13">
        <f t="shared" si="86"/>
        <v>55.112074339391</v>
      </c>
      <c r="U624" s="13">
        <f t="shared" si="87"/>
        <v>38.712839072629627</v>
      </c>
      <c r="V624" s="14">
        <f t="shared" si="88"/>
        <v>52.508015992354252</v>
      </c>
      <c r="W624">
        <f t="shared" si="89"/>
        <v>68.693114275696502</v>
      </c>
    </row>
    <row r="625" spans="1:23" x14ac:dyDescent="0.3">
      <c r="A625">
        <f>DYN_cyclist!A625</f>
        <v>666</v>
      </c>
      <c r="B625">
        <f>DYN_cyclist!D625</f>
        <v>69</v>
      </c>
      <c r="C625">
        <f>DYN_cyclist!E625</f>
        <v>76</v>
      </c>
      <c r="D625">
        <f t="shared" si="81"/>
        <v>77</v>
      </c>
      <c r="E625">
        <f>DYN_cyclist!G625</f>
        <v>77</v>
      </c>
      <c r="F625">
        <f>DYN_cyclist!H625</f>
        <v>63</v>
      </c>
      <c r="G625">
        <f>DYN_cyclist!I625</f>
        <v>69</v>
      </c>
      <c r="H625">
        <f>DYN_cyclist!J625</f>
        <v>72</v>
      </c>
      <c r="I625">
        <f>DYN_cyclist!K625</f>
        <v>73</v>
      </c>
      <c r="J625">
        <f>DYN_cyclist!L625</f>
        <v>50</v>
      </c>
      <c r="K625">
        <f>DYN_cyclist!M625</f>
        <v>65</v>
      </c>
      <c r="L625">
        <f>DYN_cyclist!N625</f>
        <v>75</v>
      </c>
      <c r="M625">
        <f>DYN_cyclist!O625</f>
        <v>76</v>
      </c>
      <c r="N625">
        <f>DYN_cyclist!P625</f>
        <v>69</v>
      </c>
      <c r="O625">
        <f>DYN_cyclist!Q625</f>
        <v>64</v>
      </c>
      <c r="P625" s="7">
        <f t="shared" si="82"/>
        <v>73.019449639089402</v>
      </c>
      <c r="Q625" s="13">
        <f t="shared" si="83"/>
        <v>70.567768060123797</v>
      </c>
      <c r="R625" s="13">
        <f t="shared" si="84"/>
        <v>57.50887471721753</v>
      </c>
      <c r="S625" s="13">
        <f t="shared" si="85"/>
        <v>51.426487408569017</v>
      </c>
      <c r="T625" s="13">
        <f t="shared" si="86"/>
        <v>50.643306630457026</v>
      </c>
      <c r="U625" s="13">
        <f t="shared" si="87"/>
        <v>67.019374903890821</v>
      </c>
      <c r="V625" s="14">
        <f t="shared" si="88"/>
        <v>55.741178623765528</v>
      </c>
      <c r="W625">
        <f t="shared" si="89"/>
        <v>75.819233849435477</v>
      </c>
    </row>
    <row r="626" spans="1:23" x14ac:dyDescent="0.3">
      <c r="A626">
        <f>DYN_cyclist!A626</f>
        <v>667</v>
      </c>
      <c r="B626">
        <f>DYN_cyclist!D626</f>
        <v>73</v>
      </c>
      <c r="C626">
        <f>DYN_cyclist!E626</f>
        <v>64</v>
      </c>
      <c r="D626">
        <f t="shared" si="81"/>
        <v>66</v>
      </c>
      <c r="E626">
        <f>DYN_cyclist!G626</f>
        <v>68</v>
      </c>
      <c r="F626">
        <f>DYN_cyclist!H626</f>
        <v>67</v>
      </c>
      <c r="G626">
        <f>DYN_cyclist!I626</f>
        <v>75</v>
      </c>
      <c r="H626">
        <f>DYN_cyclist!J626</f>
        <v>73</v>
      </c>
      <c r="I626">
        <f>DYN_cyclist!K626</f>
        <v>65</v>
      </c>
      <c r="J626">
        <f>DYN_cyclist!L626</f>
        <v>74</v>
      </c>
      <c r="K626">
        <f>DYN_cyclist!M626</f>
        <v>72</v>
      </c>
      <c r="L626">
        <f>DYN_cyclist!N626</f>
        <v>72</v>
      </c>
      <c r="M626">
        <f>DYN_cyclist!O626</f>
        <v>71</v>
      </c>
      <c r="N626">
        <f>DYN_cyclist!P626</f>
        <v>71</v>
      </c>
      <c r="O626">
        <f>DYN_cyclist!Q626</f>
        <v>67</v>
      </c>
      <c r="P626" s="7">
        <f t="shared" si="82"/>
        <v>64.364351512032613</v>
      </c>
      <c r="Q626" s="13">
        <f t="shared" si="83"/>
        <v>57.22163562262665</v>
      </c>
      <c r="R626" s="13">
        <f t="shared" si="84"/>
        <v>63.486107912203451</v>
      </c>
      <c r="S626" s="13">
        <f t="shared" si="85"/>
        <v>55.090329884080056</v>
      </c>
      <c r="T626" s="13">
        <f t="shared" si="86"/>
        <v>69.225614685738734</v>
      </c>
      <c r="U626" s="13">
        <f t="shared" si="87"/>
        <v>49.348984259850603</v>
      </c>
      <c r="V626" s="14">
        <f t="shared" si="88"/>
        <v>59.329066868429436</v>
      </c>
      <c r="W626">
        <f t="shared" si="89"/>
        <v>73.610113531859341</v>
      </c>
    </row>
    <row r="627" spans="1:23" x14ac:dyDescent="0.3">
      <c r="A627">
        <f>DYN_cyclist!A627</f>
        <v>668</v>
      </c>
      <c r="B627">
        <f>DYN_cyclist!D627</f>
        <v>64</v>
      </c>
      <c r="C627">
        <f>DYN_cyclist!E627</f>
        <v>57</v>
      </c>
      <c r="D627">
        <f t="shared" si="81"/>
        <v>60</v>
      </c>
      <c r="E627">
        <f>DYN_cyclist!G627</f>
        <v>63</v>
      </c>
      <c r="F627">
        <f>DYN_cyclist!H627</f>
        <v>57</v>
      </c>
      <c r="G627">
        <f>DYN_cyclist!I627</f>
        <v>61</v>
      </c>
      <c r="H627">
        <f>DYN_cyclist!J627</f>
        <v>64</v>
      </c>
      <c r="I627">
        <f>DYN_cyclist!K627</f>
        <v>61</v>
      </c>
      <c r="J627">
        <f>DYN_cyclist!L627</f>
        <v>62</v>
      </c>
      <c r="K627">
        <f>DYN_cyclist!M627</f>
        <v>61</v>
      </c>
      <c r="L627">
        <f>DYN_cyclist!N627</f>
        <v>65</v>
      </c>
      <c r="M627">
        <f>DYN_cyclist!O627</f>
        <v>70</v>
      </c>
      <c r="N627">
        <f>DYN_cyclist!P627</f>
        <v>60</v>
      </c>
      <c r="O627">
        <f>DYN_cyclist!Q627</f>
        <v>59</v>
      </c>
      <c r="P627" s="7">
        <f t="shared" si="82"/>
        <v>51.869777104860447</v>
      </c>
      <c r="Q627" s="13">
        <f t="shared" si="83"/>
        <v>45.836551190363757</v>
      </c>
      <c r="R627" s="13">
        <f t="shared" si="84"/>
        <v>47.59506211303912</v>
      </c>
      <c r="S627" s="13">
        <f t="shared" si="85"/>
        <v>40.843456262216868</v>
      </c>
      <c r="T627" s="13">
        <f t="shared" si="86"/>
        <v>51.824812653038443</v>
      </c>
      <c r="U627" s="13">
        <f t="shared" si="87"/>
        <v>39.277165154741887</v>
      </c>
      <c r="V627" s="14">
        <f t="shared" si="88"/>
        <v>46.101807550175216</v>
      </c>
      <c r="W627">
        <f t="shared" si="89"/>
        <v>64.071466229075526</v>
      </c>
    </row>
    <row r="628" spans="1:23" x14ac:dyDescent="0.3">
      <c r="A628">
        <f>DYN_cyclist!A628</f>
        <v>670</v>
      </c>
      <c r="B628">
        <f>DYN_cyclist!D628</f>
        <v>72</v>
      </c>
      <c r="C628">
        <f>DYN_cyclist!E628</f>
        <v>60</v>
      </c>
      <c r="D628">
        <f t="shared" si="81"/>
        <v>66</v>
      </c>
      <c r="E628">
        <f>DYN_cyclist!G628</f>
        <v>72</v>
      </c>
      <c r="F628">
        <f>DYN_cyclist!H628</f>
        <v>60</v>
      </c>
      <c r="G628">
        <f>DYN_cyclist!I628</f>
        <v>74</v>
      </c>
      <c r="H628">
        <f>DYN_cyclist!J628</f>
        <v>73</v>
      </c>
      <c r="I628">
        <f>DYN_cyclist!K628</f>
        <v>70</v>
      </c>
      <c r="J628">
        <f>DYN_cyclist!L628</f>
        <v>75</v>
      </c>
      <c r="K628">
        <f>DYN_cyclist!M628</f>
        <v>64</v>
      </c>
      <c r="L628">
        <f>DYN_cyclist!N628</f>
        <v>70</v>
      </c>
      <c r="M628">
        <f>DYN_cyclist!O628</f>
        <v>69</v>
      </c>
      <c r="N628">
        <f>DYN_cyclist!P628</f>
        <v>71</v>
      </c>
      <c r="O628">
        <f>DYN_cyclist!Q628</f>
        <v>59</v>
      </c>
      <c r="P628" s="7">
        <f t="shared" si="82"/>
        <v>64.796894169905613</v>
      </c>
      <c r="Q628" s="13">
        <f t="shared" si="83"/>
        <v>55.111346702921203</v>
      </c>
      <c r="R628" s="13">
        <f t="shared" si="84"/>
        <v>54.629405770914957</v>
      </c>
      <c r="S628" s="13">
        <f t="shared" si="85"/>
        <v>45.263772386095496</v>
      </c>
      <c r="T628" s="13">
        <f t="shared" si="86"/>
        <v>69.431504199698665</v>
      </c>
      <c r="U628" s="13">
        <f t="shared" si="87"/>
        <v>44.486441298206913</v>
      </c>
      <c r="V628" s="14">
        <f t="shared" si="88"/>
        <v>57.589627970691296</v>
      </c>
      <c r="W628">
        <f t="shared" si="89"/>
        <v>73.709948307751162</v>
      </c>
    </row>
    <row r="629" spans="1:23" x14ac:dyDescent="0.3">
      <c r="A629">
        <f>DYN_cyclist!A629</f>
        <v>671</v>
      </c>
      <c r="B629">
        <f>DYN_cyclist!D629</f>
        <v>74</v>
      </c>
      <c r="C629">
        <f>DYN_cyclist!E629</f>
        <v>66</v>
      </c>
      <c r="D629">
        <f t="shared" si="81"/>
        <v>68</v>
      </c>
      <c r="E629">
        <f>DYN_cyclist!G629</f>
        <v>70</v>
      </c>
      <c r="F629">
        <f>DYN_cyclist!H629</f>
        <v>75</v>
      </c>
      <c r="G629">
        <f>DYN_cyclist!I629</f>
        <v>74</v>
      </c>
      <c r="H629">
        <f>DYN_cyclist!J629</f>
        <v>73</v>
      </c>
      <c r="I629">
        <f>DYN_cyclist!K629</f>
        <v>68</v>
      </c>
      <c r="J629">
        <f>DYN_cyclist!L629</f>
        <v>72</v>
      </c>
      <c r="K629">
        <f>DYN_cyclist!M629</f>
        <v>55</v>
      </c>
      <c r="L629">
        <f>DYN_cyclist!N629</f>
        <v>67</v>
      </c>
      <c r="M629">
        <f>DYN_cyclist!O629</f>
        <v>69</v>
      </c>
      <c r="N629">
        <f>DYN_cyclist!P629</f>
        <v>66</v>
      </c>
      <c r="O629">
        <f>DYN_cyclist!Q629</f>
        <v>75</v>
      </c>
      <c r="P629" s="7">
        <f t="shared" si="82"/>
        <v>63.100337774407173</v>
      </c>
      <c r="Q629" s="13">
        <f t="shared" si="83"/>
        <v>61.285136368480408</v>
      </c>
      <c r="R629" s="13">
        <f t="shared" si="84"/>
        <v>46.998663882391895</v>
      </c>
      <c r="S629" s="13">
        <f t="shared" si="85"/>
        <v>67.209210132043452</v>
      </c>
      <c r="T629" s="13">
        <f t="shared" si="86"/>
        <v>66.809983254775759</v>
      </c>
      <c r="U629" s="13">
        <f t="shared" si="87"/>
        <v>51.7888201384662</v>
      </c>
      <c r="V629" s="14">
        <f t="shared" si="88"/>
        <v>60.943024243389608</v>
      </c>
      <c r="W629">
        <f t="shared" si="89"/>
        <v>72.90982248143429</v>
      </c>
    </row>
    <row r="630" spans="1:23" x14ac:dyDescent="0.3">
      <c r="A630">
        <f>DYN_cyclist!A630</f>
        <v>672</v>
      </c>
      <c r="B630">
        <f>DYN_cyclist!D630</f>
        <v>64</v>
      </c>
      <c r="C630">
        <f>DYN_cyclist!E630</f>
        <v>58</v>
      </c>
      <c r="D630">
        <f t="shared" si="81"/>
        <v>59</v>
      </c>
      <c r="E630">
        <f>DYN_cyclist!G630</f>
        <v>60</v>
      </c>
      <c r="F630">
        <f>DYN_cyclist!H630</f>
        <v>58</v>
      </c>
      <c r="G630">
        <f>DYN_cyclist!I630</f>
        <v>60</v>
      </c>
      <c r="H630">
        <f>DYN_cyclist!J630</f>
        <v>64</v>
      </c>
      <c r="I630">
        <f>DYN_cyclist!K630</f>
        <v>63</v>
      </c>
      <c r="J630">
        <f>DYN_cyclist!L630</f>
        <v>58</v>
      </c>
      <c r="K630">
        <f>DYN_cyclist!M630</f>
        <v>66</v>
      </c>
      <c r="L630">
        <f>DYN_cyclist!N630</f>
        <v>65</v>
      </c>
      <c r="M630">
        <f>DYN_cyclist!O630</f>
        <v>58</v>
      </c>
      <c r="N630">
        <f>DYN_cyclist!P630</f>
        <v>58</v>
      </c>
      <c r="O630">
        <f>DYN_cyclist!Q630</f>
        <v>58</v>
      </c>
      <c r="P630" s="7">
        <f t="shared" si="82"/>
        <v>50.512620836662556</v>
      </c>
      <c r="Q630" s="13">
        <f t="shared" si="83"/>
        <v>45.747908096869132</v>
      </c>
      <c r="R630" s="13">
        <f t="shared" si="84"/>
        <v>52.042095755401519</v>
      </c>
      <c r="S630" s="13">
        <f t="shared" si="85"/>
        <v>41.638490633271118</v>
      </c>
      <c r="T630" s="13">
        <f t="shared" si="86"/>
        <v>47.637357846766243</v>
      </c>
      <c r="U630" s="13">
        <f t="shared" si="87"/>
        <v>40.347735951292378</v>
      </c>
      <c r="V630" s="14">
        <f t="shared" si="88"/>
        <v>45.193300541573741</v>
      </c>
      <c r="W630">
        <f t="shared" si="89"/>
        <v>64.029173031322259</v>
      </c>
    </row>
    <row r="631" spans="1:23" x14ac:dyDescent="0.3">
      <c r="A631">
        <f>DYN_cyclist!A631</f>
        <v>673</v>
      </c>
      <c r="B631">
        <f>DYN_cyclist!D631</f>
        <v>65</v>
      </c>
      <c r="C631">
        <f>DYN_cyclist!E631</f>
        <v>76</v>
      </c>
      <c r="D631">
        <f t="shared" si="81"/>
        <v>75</v>
      </c>
      <c r="E631">
        <f>DYN_cyclist!G631</f>
        <v>74</v>
      </c>
      <c r="F631">
        <f>DYN_cyclist!H631</f>
        <v>58</v>
      </c>
      <c r="G631">
        <f>DYN_cyclist!I631</f>
        <v>67</v>
      </c>
      <c r="H631">
        <f>DYN_cyclist!J631</f>
        <v>73</v>
      </c>
      <c r="I631">
        <f>DYN_cyclist!K631</f>
        <v>75</v>
      </c>
      <c r="J631">
        <f>DYN_cyclist!L631</f>
        <v>62</v>
      </c>
      <c r="K631">
        <f>DYN_cyclist!M631</f>
        <v>60</v>
      </c>
      <c r="L631">
        <f>DYN_cyclist!N631</f>
        <v>71</v>
      </c>
      <c r="M631">
        <f>DYN_cyclist!O631</f>
        <v>73</v>
      </c>
      <c r="N631">
        <f>DYN_cyclist!P631</f>
        <v>72</v>
      </c>
      <c r="O631">
        <f>DYN_cyclist!Q631</f>
        <v>58</v>
      </c>
      <c r="P631" s="7">
        <f t="shared" si="82"/>
        <v>67.862009019379485</v>
      </c>
      <c r="Q631" s="13">
        <f t="shared" si="83"/>
        <v>68.537196059991786</v>
      </c>
      <c r="R631" s="13">
        <f t="shared" si="84"/>
        <v>50.449435975214897</v>
      </c>
      <c r="S631" s="13">
        <f t="shared" si="85"/>
        <v>44.808286600921022</v>
      </c>
      <c r="T631" s="13">
        <f t="shared" si="86"/>
        <v>56.565213475939807</v>
      </c>
      <c r="U631" s="13">
        <f t="shared" si="87"/>
        <v>66.802290749901175</v>
      </c>
      <c r="V631" s="14">
        <f t="shared" si="88"/>
        <v>50.762809620898381</v>
      </c>
      <c r="W631">
        <f t="shared" si="89"/>
        <v>73.616128000190798</v>
      </c>
    </row>
    <row r="632" spans="1:23" x14ac:dyDescent="0.3">
      <c r="A632">
        <f>DYN_cyclist!A632</f>
        <v>674</v>
      </c>
      <c r="B632">
        <f>DYN_cyclist!D632</f>
        <v>64</v>
      </c>
      <c r="C632">
        <f>DYN_cyclist!E632</f>
        <v>58</v>
      </c>
      <c r="D632">
        <f t="shared" si="81"/>
        <v>58</v>
      </c>
      <c r="E632">
        <f>DYN_cyclist!G632</f>
        <v>58</v>
      </c>
      <c r="F632">
        <f>DYN_cyclist!H632</f>
        <v>60</v>
      </c>
      <c r="G632">
        <f>DYN_cyclist!I632</f>
        <v>60</v>
      </c>
      <c r="H632">
        <f>DYN_cyclist!J632</f>
        <v>69</v>
      </c>
      <c r="I632">
        <f>DYN_cyclist!K632</f>
        <v>60</v>
      </c>
      <c r="J632">
        <f>DYN_cyclist!L632</f>
        <v>58</v>
      </c>
      <c r="K632">
        <f>DYN_cyclist!M632</f>
        <v>67</v>
      </c>
      <c r="L632">
        <f>DYN_cyclist!N632</f>
        <v>67</v>
      </c>
      <c r="M632">
        <f>DYN_cyclist!O632</f>
        <v>60</v>
      </c>
      <c r="N632">
        <f>DYN_cyclist!P632</f>
        <v>58</v>
      </c>
      <c r="O632">
        <f>DYN_cyclist!Q632</f>
        <v>59</v>
      </c>
      <c r="P632" s="7">
        <f t="shared" si="82"/>
        <v>50.129833171273411</v>
      </c>
      <c r="Q632" s="13">
        <f t="shared" si="83"/>
        <v>46.1515007791145</v>
      </c>
      <c r="R632" s="13">
        <f t="shared" si="84"/>
        <v>53.774367372136645</v>
      </c>
      <c r="S632" s="13">
        <f t="shared" si="85"/>
        <v>44.268487489554687</v>
      </c>
      <c r="T632" s="13">
        <f t="shared" si="86"/>
        <v>48.058911963691145</v>
      </c>
      <c r="U632" s="13">
        <f t="shared" si="87"/>
        <v>40.605263931067263</v>
      </c>
      <c r="V632" s="14">
        <f t="shared" si="88"/>
        <v>45.380561580121054</v>
      </c>
      <c r="W632">
        <f t="shared" si="89"/>
        <v>64.882337235313372</v>
      </c>
    </row>
    <row r="633" spans="1:23" x14ac:dyDescent="0.3">
      <c r="A633">
        <f>DYN_cyclist!A633</f>
        <v>677</v>
      </c>
      <c r="B633">
        <f>DYN_cyclist!D633</f>
        <v>61</v>
      </c>
      <c r="C633">
        <f>DYN_cyclist!E633</f>
        <v>62</v>
      </c>
      <c r="D633">
        <f t="shared" si="81"/>
        <v>64</v>
      </c>
      <c r="E633">
        <f>DYN_cyclist!G633</f>
        <v>66</v>
      </c>
      <c r="F633">
        <f>DYN_cyclist!H633</f>
        <v>65</v>
      </c>
      <c r="G633">
        <f>DYN_cyclist!I633</f>
        <v>63</v>
      </c>
      <c r="H633">
        <f>DYN_cyclist!J633</f>
        <v>61</v>
      </c>
      <c r="I633">
        <f>DYN_cyclist!K633</f>
        <v>60</v>
      </c>
      <c r="J633">
        <f>DYN_cyclist!L633</f>
        <v>63</v>
      </c>
      <c r="K633">
        <f>DYN_cyclist!M633</f>
        <v>60</v>
      </c>
      <c r="L633">
        <f>DYN_cyclist!N633</f>
        <v>63</v>
      </c>
      <c r="M633">
        <f>DYN_cyclist!O633</f>
        <v>62</v>
      </c>
      <c r="N633">
        <f>DYN_cyclist!P633</f>
        <v>56</v>
      </c>
      <c r="O633">
        <f>DYN_cyclist!Q633</f>
        <v>57</v>
      </c>
      <c r="P633" s="7">
        <f t="shared" si="82"/>
        <v>53.845859812299409</v>
      </c>
      <c r="Q633" s="13">
        <f t="shared" si="83"/>
        <v>51.107766213686936</v>
      </c>
      <c r="R633" s="13">
        <f t="shared" si="84"/>
        <v>45.59590530292158</v>
      </c>
      <c r="S633" s="13">
        <f t="shared" si="85"/>
        <v>49.1286687354824</v>
      </c>
      <c r="T633" s="13">
        <f t="shared" si="86"/>
        <v>51.406689347296364</v>
      </c>
      <c r="U633" s="13">
        <f t="shared" si="87"/>
        <v>44.975292307741007</v>
      </c>
      <c r="V633" s="14">
        <f t="shared" si="88"/>
        <v>43.169021185090791</v>
      </c>
      <c r="W633">
        <f t="shared" si="89"/>
        <v>65.057459121364786</v>
      </c>
    </row>
    <row r="634" spans="1:23" x14ac:dyDescent="0.3">
      <c r="A634">
        <f>DYN_cyclist!A634</f>
        <v>678</v>
      </c>
      <c r="B634">
        <f>DYN_cyclist!D634</f>
        <v>64</v>
      </c>
      <c r="C634">
        <f>DYN_cyclist!E634</f>
        <v>62</v>
      </c>
      <c r="D634">
        <f t="shared" si="81"/>
        <v>64</v>
      </c>
      <c r="E634">
        <f>DYN_cyclist!G634</f>
        <v>65</v>
      </c>
      <c r="F634">
        <f>DYN_cyclist!H634</f>
        <v>64</v>
      </c>
      <c r="G634">
        <f>DYN_cyclist!I634</f>
        <v>63</v>
      </c>
      <c r="H634">
        <f>DYN_cyclist!J634</f>
        <v>67</v>
      </c>
      <c r="I634">
        <f>DYN_cyclist!K634</f>
        <v>65</v>
      </c>
      <c r="J634">
        <f>DYN_cyclist!L634</f>
        <v>58</v>
      </c>
      <c r="K634">
        <f>DYN_cyclist!M634</f>
        <v>59</v>
      </c>
      <c r="L634">
        <f>DYN_cyclist!N634</f>
        <v>65</v>
      </c>
      <c r="M634">
        <f>DYN_cyclist!O634</f>
        <v>66</v>
      </c>
      <c r="N634">
        <f>DYN_cyclist!P634</f>
        <v>63</v>
      </c>
      <c r="O634">
        <f>DYN_cyclist!Q634</f>
        <v>62</v>
      </c>
      <c r="P634" s="7">
        <f t="shared" si="82"/>
        <v>54.571798973470031</v>
      </c>
      <c r="Q634" s="13">
        <f t="shared" si="83"/>
        <v>52.216615013666171</v>
      </c>
      <c r="R634" s="13">
        <f t="shared" si="84"/>
        <v>46.205550117777157</v>
      </c>
      <c r="S634" s="13">
        <f t="shared" si="85"/>
        <v>49.59455979503263</v>
      </c>
      <c r="T634" s="13">
        <f t="shared" si="86"/>
        <v>49.06693057792824</v>
      </c>
      <c r="U634" s="13">
        <f t="shared" si="87"/>
        <v>45.687504015869308</v>
      </c>
      <c r="V634" s="14">
        <f t="shared" si="88"/>
        <v>46.690453583943928</v>
      </c>
      <c r="W634">
        <f t="shared" si="89"/>
        <v>65.492928476195857</v>
      </c>
    </row>
    <row r="635" spans="1:23" x14ac:dyDescent="0.3">
      <c r="A635">
        <f>DYN_cyclist!A635</f>
        <v>679</v>
      </c>
      <c r="B635">
        <f>DYN_cyclist!D635</f>
        <v>64</v>
      </c>
      <c r="C635">
        <f>DYN_cyclist!E635</f>
        <v>66</v>
      </c>
      <c r="D635">
        <f t="shared" si="81"/>
        <v>65</v>
      </c>
      <c r="E635">
        <f>DYN_cyclist!G635</f>
        <v>64</v>
      </c>
      <c r="F635">
        <f>DYN_cyclist!H635</f>
        <v>60</v>
      </c>
      <c r="G635">
        <f>DYN_cyclist!I635</f>
        <v>65</v>
      </c>
      <c r="H635">
        <f>DYN_cyclist!J635</f>
        <v>66</v>
      </c>
      <c r="I635">
        <f>DYN_cyclist!K635</f>
        <v>67</v>
      </c>
      <c r="J635">
        <f>DYN_cyclist!L635</f>
        <v>58</v>
      </c>
      <c r="K635">
        <f>DYN_cyclist!M635</f>
        <v>60</v>
      </c>
      <c r="L635">
        <f>DYN_cyclist!N635</f>
        <v>62</v>
      </c>
      <c r="M635">
        <f>DYN_cyclist!O635</f>
        <v>60</v>
      </c>
      <c r="N635">
        <f>DYN_cyclist!P635</f>
        <v>62</v>
      </c>
      <c r="O635">
        <f>DYN_cyclist!Q635</f>
        <v>59</v>
      </c>
      <c r="P635" s="7">
        <f t="shared" si="82"/>
        <v>54.353034958898171</v>
      </c>
      <c r="Q635" s="13">
        <f t="shared" si="83"/>
        <v>54.008507604195842</v>
      </c>
      <c r="R635" s="13">
        <f t="shared" si="84"/>
        <v>46.071381504565466</v>
      </c>
      <c r="S635" s="13">
        <f t="shared" si="85"/>
        <v>44.941451160119705</v>
      </c>
      <c r="T635" s="13">
        <f t="shared" si="86"/>
        <v>48.380877256003423</v>
      </c>
      <c r="U635" s="13">
        <f t="shared" si="87"/>
        <v>50.670722202243397</v>
      </c>
      <c r="V635" s="14">
        <f t="shared" si="88"/>
        <v>46.618230264415423</v>
      </c>
      <c r="W635">
        <f t="shared" si="89"/>
        <v>65.562529365542119</v>
      </c>
    </row>
    <row r="636" spans="1:23" x14ac:dyDescent="0.3">
      <c r="A636">
        <f>DYN_cyclist!A636</f>
        <v>680</v>
      </c>
      <c r="B636">
        <f>DYN_cyclist!D636</f>
        <v>64</v>
      </c>
      <c r="C636">
        <f>DYN_cyclist!E636</f>
        <v>64</v>
      </c>
      <c r="D636">
        <f t="shared" si="81"/>
        <v>64</v>
      </c>
      <c r="E636">
        <f>DYN_cyclist!G636</f>
        <v>64</v>
      </c>
      <c r="F636">
        <f>DYN_cyclist!H636</f>
        <v>59</v>
      </c>
      <c r="G636">
        <f>DYN_cyclist!I636</f>
        <v>66</v>
      </c>
      <c r="H636">
        <f>DYN_cyclist!J636</f>
        <v>68</v>
      </c>
      <c r="I636">
        <f>DYN_cyclist!K636</f>
        <v>64</v>
      </c>
      <c r="J636">
        <f>DYN_cyclist!L636</f>
        <v>58</v>
      </c>
      <c r="K636">
        <f>DYN_cyclist!M636</f>
        <v>59</v>
      </c>
      <c r="L636">
        <f>DYN_cyclist!N636</f>
        <v>63</v>
      </c>
      <c r="M636">
        <f>DYN_cyclist!O636</f>
        <v>66</v>
      </c>
      <c r="N636">
        <f>DYN_cyclist!P636</f>
        <v>61</v>
      </c>
      <c r="O636">
        <f>DYN_cyclist!Q636</f>
        <v>60</v>
      </c>
      <c r="P636" s="7">
        <f t="shared" si="82"/>
        <v>54.199525011849794</v>
      </c>
      <c r="Q636" s="13">
        <f t="shared" si="83"/>
        <v>52.481483758634646</v>
      </c>
      <c r="R636" s="13">
        <f t="shared" si="84"/>
        <v>45.575778300429697</v>
      </c>
      <c r="S636" s="13">
        <f t="shared" si="85"/>
        <v>44.095818592100954</v>
      </c>
      <c r="T636" s="13">
        <f t="shared" si="86"/>
        <v>48.890638617585232</v>
      </c>
      <c r="U636" s="13">
        <f t="shared" si="87"/>
        <v>48.123284975740383</v>
      </c>
      <c r="V636" s="14">
        <f t="shared" si="88"/>
        <v>46.80741379420197</v>
      </c>
      <c r="W636">
        <f t="shared" si="89"/>
        <v>65.326715615469368</v>
      </c>
    </row>
    <row r="637" spans="1:23" x14ac:dyDescent="0.3">
      <c r="A637">
        <f>DYN_cyclist!A637</f>
        <v>681</v>
      </c>
      <c r="B637">
        <f>DYN_cyclist!D637</f>
        <v>66</v>
      </c>
      <c r="C637">
        <f>DYN_cyclist!E637</f>
        <v>71</v>
      </c>
      <c r="D637">
        <f t="shared" si="81"/>
        <v>74</v>
      </c>
      <c r="E637">
        <f>DYN_cyclist!G637</f>
        <v>77</v>
      </c>
      <c r="F637">
        <f>DYN_cyclist!H637</f>
        <v>60</v>
      </c>
      <c r="G637">
        <f>DYN_cyclist!I637</f>
        <v>73</v>
      </c>
      <c r="H637">
        <f>DYN_cyclist!J637</f>
        <v>71</v>
      </c>
      <c r="I637">
        <f>DYN_cyclist!K637</f>
        <v>73</v>
      </c>
      <c r="J637">
        <f>DYN_cyclist!L637</f>
        <v>62</v>
      </c>
      <c r="K637">
        <f>DYN_cyclist!M637</f>
        <v>64</v>
      </c>
      <c r="L637">
        <f>DYN_cyclist!N637</f>
        <v>77</v>
      </c>
      <c r="M637">
        <f>DYN_cyclist!O637</f>
        <v>75</v>
      </c>
      <c r="N637">
        <f>DYN_cyclist!P637</f>
        <v>67</v>
      </c>
      <c r="O637">
        <f>DYN_cyclist!Q637</f>
        <v>60</v>
      </c>
      <c r="P637" s="7">
        <f t="shared" si="82"/>
        <v>71.32817477553121</v>
      </c>
      <c r="Q637" s="13">
        <f t="shared" si="83"/>
        <v>65.684591198153612</v>
      </c>
      <c r="R637" s="13">
        <f t="shared" si="84"/>
        <v>56.812898555696108</v>
      </c>
      <c r="S637" s="13">
        <f t="shared" si="85"/>
        <v>46.640584009747727</v>
      </c>
      <c r="T637" s="13">
        <f t="shared" si="86"/>
        <v>58.553450242369003</v>
      </c>
      <c r="U637" s="13">
        <f t="shared" si="87"/>
        <v>59.626105075024633</v>
      </c>
      <c r="V637" s="14">
        <f t="shared" si="88"/>
        <v>51.780015323351378</v>
      </c>
      <c r="W637">
        <f t="shared" si="89"/>
        <v>74.640272323239898</v>
      </c>
    </row>
    <row r="638" spans="1:23" x14ac:dyDescent="0.3">
      <c r="A638">
        <f>DYN_cyclist!A638</f>
        <v>682</v>
      </c>
      <c r="B638">
        <f>DYN_cyclist!D638</f>
        <v>72</v>
      </c>
      <c r="C638">
        <f>DYN_cyclist!E638</f>
        <v>61</v>
      </c>
      <c r="D638">
        <f t="shared" si="81"/>
        <v>64</v>
      </c>
      <c r="E638">
        <f>DYN_cyclist!G638</f>
        <v>66</v>
      </c>
      <c r="F638">
        <f>DYN_cyclist!H638</f>
        <v>62</v>
      </c>
      <c r="G638">
        <f>DYN_cyclist!I638</f>
        <v>69</v>
      </c>
      <c r="H638">
        <f>DYN_cyclist!J638</f>
        <v>70</v>
      </c>
      <c r="I638">
        <f>DYN_cyclist!K638</f>
        <v>67</v>
      </c>
      <c r="J638">
        <f>DYN_cyclist!L638</f>
        <v>64</v>
      </c>
      <c r="K638">
        <f>DYN_cyclist!M638</f>
        <v>61</v>
      </c>
      <c r="L638">
        <f>DYN_cyclist!N638</f>
        <v>65</v>
      </c>
      <c r="M638">
        <f>DYN_cyclist!O638</f>
        <v>73</v>
      </c>
      <c r="N638">
        <f>DYN_cyclist!P638</f>
        <v>64</v>
      </c>
      <c r="O638">
        <f>DYN_cyclist!Q638</f>
        <v>62</v>
      </c>
      <c r="P638" s="7">
        <f t="shared" si="82"/>
        <v>58.095864140518138</v>
      </c>
      <c r="Q638" s="13">
        <f t="shared" si="83"/>
        <v>52.53780997822976</v>
      </c>
      <c r="R638" s="13">
        <f t="shared" si="84"/>
        <v>49.758363276056933</v>
      </c>
      <c r="S638" s="13">
        <f t="shared" si="85"/>
        <v>47.660951228221293</v>
      </c>
      <c r="T638" s="13">
        <f t="shared" si="86"/>
        <v>57.696455391826781</v>
      </c>
      <c r="U638" s="13">
        <f t="shared" si="87"/>
        <v>44.871760930263825</v>
      </c>
      <c r="V638" s="14">
        <f t="shared" si="88"/>
        <v>57.014699171710738</v>
      </c>
      <c r="W638">
        <f t="shared" si="89"/>
        <v>67.795669870679276</v>
      </c>
    </row>
    <row r="639" spans="1:23" x14ac:dyDescent="0.3">
      <c r="A639">
        <f>DYN_cyclist!A639</f>
        <v>683</v>
      </c>
      <c r="B639">
        <f>DYN_cyclist!D639</f>
        <v>73</v>
      </c>
      <c r="C639">
        <f>DYN_cyclist!E639</f>
        <v>63</v>
      </c>
      <c r="D639">
        <f t="shared" si="81"/>
        <v>67</v>
      </c>
      <c r="E639">
        <f>DYN_cyclist!G639</f>
        <v>70</v>
      </c>
      <c r="F639">
        <f>DYN_cyclist!H639</f>
        <v>63</v>
      </c>
      <c r="G639">
        <f>DYN_cyclist!I639</f>
        <v>69</v>
      </c>
      <c r="H639">
        <f>DYN_cyclist!J639</f>
        <v>70</v>
      </c>
      <c r="I639">
        <f>DYN_cyclist!K639</f>
        <v>68</v>
      </c>
      <c r="J639">
        <f>DYN_cyclist!L639</f>
        <v>76</v>
      </c>
      <c r="K639">
        <f>DYN_cyclist!M639</f>
        <v>55</v>
      </c>
      <c r="L639">
        <f>DYN_cyclist!N639</f>
        <v>65</v>
      </c>
      <c r="M639">
        <f>DYN_cyclist!O639</f>
        <v>71</v>
      </c>
      <c r="N639">
        <f>DYN_cyclist!P639</f>
        <v>75</v>
      </c>
      <c r="O639">
        <f>DYN_cyclist!Q639</f>
        <v>67</v>
      </c>
      <c r="P639" s="7">
        <f t="shared" si="82"/>
        <v>61.245680941482377</v>
      </c>
      <c r="Q639" s="13">
        <f t="shared" si="83"/>
        <v>55.869305543905959</v>
      </c>
      <c r="R639" s="13">
        <f t="shared" si="84"/>
        <v>45.227989779183773</v>
      </c>
      <c r="S639" s="13">
        <f t="shared" si="85"/>
        <v>50.243601535782773</v>
      </c>
      <c r="T639" s="13">
        <f t="shared" si="86"/>
        <v>69.569948322389834</v>
      </c>
      <c r="U639" s="13">
        <f t="shared" si="87"/>
        <v>47.636827181055502</v>
      </c>
      <c r="V639" s="14">
        <f t="shared" si="88"/>
        <v>59.068439407454598</v>
      </c>
      <c r="W639">
        <f t="shared" si="89"/>
        <v>73.491902299242199</v>
      </c>
    </row>
    <row r="640" spans="1:23" x14ac:dyDescent="0.3">
      <c r="A640">
        <f>DYN_cyclist!A640</f>
        <v>684</v>
      </c>
      <c r="B640">
        <f>DYN_cyclist!D640</f>
        <v>69</v>
      </c>
      <c r="C640">
        <f>DYN_cyclist!E640</f>
        <v>64</v>
      </c>
      <c r="D640">
        <f t="shared" si="81"/>
        <v>66</v>
      </c>
      <c r="E640">
        <f>DYN_cyclist!G640</f>
        <v>67</v>
      </c>
      <c r="F640">
        <f>DYN_cyclist!H640</f>
        <v>63</v>
      </c>
      <c r="G640">
        <f>DYN_cyclist!I640</f>
        <v>68</v>
      </c>
      <c r="H640">
        <f>DYN_cyclist!J640</f>
        <v>68</v>
      </c>
      <c r="I640">
        <f>DYN_cyclist!K640</f>
        <v>68</v>
      </c>
      <c r="J640">
        <f>DYN_cyclist!L640</f>
        <v>60</v>
      </c>
      <c r="K640">
        <f>DYN_cyclist!M640</f>
        <v>63</v>
      </c>
      <c r="L640">
        <f>DYN_cyclist!N640</f>
        <v>64</v>
      </c>
      <c r="M640">
        <f>DYN_cyclist!O640</f>
        <v>64</v>
      </c>
      <c r="N640">
        <f>DYN_cyclist!P640</f>
        <v>63</v>
      </c>
      <c r="O640">
        <f>DYN_cyclist!Q640</f>
        <v>61</v>
      </c>
      <c r="P640" s="7">
        <f t="shared" si="82"/>
        <v>58.605803453366015</v>
      </c>
      <c r="Q640" s="13">
        <f t="shared" si="83"/>
        <v>54.876143493063765</v>
      </c>
      <c r="R640" s="13">
        <f t="shared" si="84"/>
        <v>50.523729131721758</v>
      </c>
      <c r="S640" s="13">
        <f t="shared" si="85"/>
        <v>48.645167769176112</v>
      </c>
      <c r="T640" s="13">
        <f t="shared" si="86"/>
        <v>52.725904318744071</v>
      </c>
      <c r="U640" s="13">
        <f t="shared" si="87"/>
        <v>48.464078770269246</v>
      </c>
      <c r="V640" s="14">
        <f t="shared" si="88"/>
        <v>52.928106307741324</v>
      </c>
      <c r="W640">
        <f t="shared" si="89"/>
        <v>67.759227273995577</v>
      </c>
    </row>
    <row r="641" spans="1:23" x14ac:dyDescent="0.3">
      <c r="A641">
        <f>DYN_cyclist!A641</f>
        <v>685</v>
      </c>
      <c r="B641">
        <f>DYN_cyclist!D641</f>
        <v>67</v>
      </c>
      <c r="C641">
        <f>DYN_cyclist!E641</f>
        <v>75</v>
      </c>
      <c r="D641">
        <f t="shared" si="81"/>
        <v>76</v>
      </c>
      <c r="E641">
        <f>DYN_cyclist!G641</f>
        <v>77</v>
      </c>
      <c r="F641">
        <f>DYN_cyclist!H641</f>
        <v>65</v>
      </c>
      <c r="G641">
        <f>DYN_cyclist!I641</f>
        <v>68</v>
      </c>
      <c r="H641">
        <f>DYN_cyclist!J641</f>
        <v>71</v>
      </c>
      <c r="I641">
        <f>DYN_cyclist!K641</f>
        <v>73</v>
      </c>
      <c r="J641">
        <f>DYN_cyclist!L641</f>
        <v>62</v>
      </c>
      <c r="K641">
        <f>DYN_cyclist!M641</f>
        <v>67</v>
      </c>
      <c r="L641">
        <f>DYN_cyclist!N641</f>
        <v>76</v>
      </c>
      <c r="M641">
        <f>DYN_cyclist!O641</f>
        <v>68</v>
      </c>
      <c r="N641">
        <f>DYN_cyclist!P641</f>
        <v>67</v>
      </c>
      <c r="O641">
        <f>DYN_cyclist!Q641</f>
        <v>64</v>
      </c>
      <c r="P641" s="7">
        <f t="shared" si="82"/>
        <v>72.535819265719596</v>
      </c>
      <c r="Q641" s="13">
        <f t="shared" si="83"/>
        <v>69.850846051720652</v>
      </c>
      <c r="R641" s="13">
        <f t="shared" si="84"/>
        <v>59.322015451613602</v>
      </c>
      <c r="S641" s="13">
        <f t="shared" si="85"/>
        <v>53.414468634618423</v>
      </c>
      <c r="T641" s="13">
        <f t="shared" si="86"/>
        <v>58.277120184520371</v>
      </c>
      <c r="U641" s="13">
        <f t="shared" si="87"/>
        <v>65.398045596706595</v>
      </c>
      <c r="V641" s="14">
        <f t="shared" si="88"/>
        <v>52.948682159923536</v>
      </c>
      <c r="W641">
        <f t="shared" si="89"/>
        <v>75.541221883969229</v>
      </c>
    </row>
    <row r="642" spans="1:23" x14ac:dyDescent="0.3">
      <c r="A642">
        <f>DYN_cyclist!A642</f>
        <v>686</v>
      </c>
      <c r="B642">
        <f>DYN_cyclist!D642</f>
        <v>73</v>
      </c>
      <c r="C642">
        <f>DYN_cyclist!E642</f>
        <v>79</v>
      </c>
      <c r="D642">
        <f t="shared" si="81"/>
        <v>76</v>
      </c>
      <c r="E642">
        <f>DYN_cyclist!G642</f>
        <v>73</v>
      </c>
      <c r="F642">
        <f>DYN_cyclist!H642</f>
        <v>74</v>
      </c>
      <c r="G642">
        <f>DYN_cyclist!I642</f>
        <v>72</v>
      </c>
      <c r="H642">
        <f>DYN_cyclist!J642</f>
        <v>77</v>
      </c>
      <c r="I642">
        <f>DYN_cyclist!K642</f>
        <v>74</v>
      </c>
      <c r="J642">
        <f>DYN_cyclist!L642</f>
        <v>67</v>
      </c>
      <c r="K642">
        <f>DYN_cyclist!M642</f>
        <v>63</v>
      </c>
      <c r="L642">
        <f>DYN_cyclist!N642</f>
        <v>68</v>
      </c>
      <c r="M642">
        <f>DYN_cyclist!O642</f>
        <v>73</v>
      </c>
      <c r="N642">
        <f>DYN_cyclist!P642</f>
        <v>70</v>
      </c>
      <c r="O642">
        <f>DYN_cyclist!Q642</f>
        <v>74</v>
      </c>
      <c r="P642" s="7">
        <f t="shared" si="82"/>
        <v>70.481451421297109</v>
      </c>
      <c r="Q642" s="13">
        <f t="shared" si="83"/>
        <v>74.695549041938108</v>
      </c>
      <c r="R642" s="13">
        <f t="shared" si="84"/>
        <v>53.90789359376739</v>
      </c>
      <c r="S642" s="13">
        <f t="shared" si="85"/>
        <v>67.651383286766574</v>
      </c>
      <c r="T642" s="13">
        <f t="shared" si="86"/>
        <v>63.680702254794369</v>
      </c>
      <c r="U642" s="13">
        <f t="shared" si="87"/>
        <v>71.582663658055182</v>
      </c>
      <c r="V642" s="14">
        <f t="shared" si="88"/>
        <v>61.602386779229057</v>
      </c>
      <c r="W642">
        <f t="shared" si="89"/>
        <v>76.64454295603565</v>
      </c>
    </row>
    <row r="643" spans="1:23" x14ac:dyDescent="0.3">
      <c r="A643">
        <f>DYN_cyclist!A643</f>
        <v>688</v>
      </c>
      <c r="B643">
        <f>DYN_cyclist!D643</f>
        <v>67</v>
      </c>
      <c r="C643">
        <f>DYN_cyclist!E643</f>
        <v>70</v>
      </c>
      <c r="D643">
        <f t="shared" ref="D643:D706" si="90">ROUNDUP((C643+E643)/2,0)</f>
        <v>69</v>
      </c>
      <c r="E643">
        <f>DYN_cyclist!G643</f>
        <v>68</v>
      </c>
      <c r="F643">
        <f>DYN_cyclist!H643</f>
        <v>73</v>
      </c>
      <c r="G643">
        <f>DYN_cyclist!I643</f>
        <v>69</v>
      </c>
      <c r="H643">
        <f>DYN_cyclist!J643</f>
        <v>75</v>
      </c>
      <c r="I643">
        <f>DYN_cyclist!K643</f>
        <v>73</v>
      </c>
      <c r="J643">
        <f>DYN_cyclist!L643</f>
        <v>58</v>
      </c>
      <c r="K643">
        <f>DYN_cyclist!M643</f>
        <v>67</v>
      </c>
      <c r="L643">
        <f>DYN_cyclist!N643</f>
        <v>68</v>
      </c>
      <c r="M643">
        <f>DYN_cyclist!O643</f>
        <v>68</v>
      </c>
      <c r="N643">
        <f>DYN_cyclist!P643</f>
        <v>75</v>
      </c>
      <c r="O643">
        <f>DYN_cyclist!Q643</f>
        <v>74</v>
      </c>
      <c r="P643" s="7">
        <f t="shared" ref="P643:P706" si="91">((($B643*6)^2+($C643*6)^2+($E643*11)^2+($F643*0)^2+($G643*3)^2+($H643*4)^2+($I643*0)^2+($J643*0)^2+($K643*5)^2+($L643*5)^2+($M643*1)^2+($N643*1)^2)+($O643*0)^2)/1846025*91.12</f>
        <v>62.60989570563779</v>
      </c>
      <c r="Q643" s="13">
        <f t="shared" ref="Q643:Q706" si="92">((($B643*2)^2+($C643*14)^2+($E643*10)^2+($F643*7)^2+($G643*2)^2+($H643*7)^2+($I643*5)^2+($J643*0)^2+($K643*0)^2+($L643*3)^2+($M643*0)^2+($N643*0)^2)+($O643*0)^2)/3088326.56*90.98</f>
        <v>63.967584198738358</v>
      </c>
      <c r="R643" s="13">
        <f t="shared" ref="R643:R706" si="93">((($B643*5)^2+($C643*2)^2+($E643*1)^2+($F643*0)^2+($G643*2)^2+($H643*1)^2+($I643*1)^2+($J643*0)^2+($K643*10.75)^2+($L643*7)^2+($M643*0)^2+($N643*0)^2)+($O643*1)^2)/1485576.56*IF(B643&gt;77,92,IF(B643&gt;75,92-0.5,IF(B643&gt;73,92-0.88,92-1.65)))</f>
        <v>55.785988099378052</v>
      </c>
      <c r="S643" s="13">
        <f t="shared" ref="S643:S706" si="94">((($B643*1)^2+($C643*4)^2+($E643*2)^2+($F643*13)^2+($G643*0)^2+($H643*3.5)^2+($I643*0)^2+($J643*0)^2+($K643*0)^2+($L643*1)^2+($M643*0)^2+($N643*0)^2+($O643*6)^2)/1697831.25*IF(F643&gt;81,87,IF(F643&gt;80,87-0.1,IF(F643&gt;79,87-0.2,86.6))))</f>
        <v>64.91321493228493</v>
      </c>
      <c r="T643" s="13">
        <f t="shared" ref="T643:T706" si="95">(($B643*7)^2+($C643*3)^2+($E643*4)^2+($F643*0)^2+($G643*2.5)^2+($H643*2)^2+($I643*0)^2+($J643*11)^2+($K643*1)^2+($L643*5)^2+($M643*3)^2+($N643*0)^2+($O643*0)^2)/1680031.25*91.49</f>
        <v>52.227306707836533</v>
      </c>
      <c r="U643" s="13">
        <f t="shared" ref="U643:U706" si="96">(($B643*1)^2+($C643*14.5)^2+($E643*2)^2+($F643*0)^2+($G643*1)^2+($H643*3)^2+($I643*2.5)^2+($J643*0)^2+($K643*0)^2+($L643*3)^2+($M643*1)^2+($N643*1.25)^2+($O643*0)^2)/1693126.56*81.55</f>
        <v>57.650592011488499</v>
      </c>
      <c r="V643" s="14">
        <f t="shared" ref="V643:V706" si="97">((($B643*13)^2+($C643*4)^2+($E643*3)^2+($F643*2)^2+($G643*2)^2+($H643*2)^2+($I643*0)^2+($J643*2)^2+($K643*0)^2+($L643*0)^2+($M643*3)^2+($N643*1)^2)+($O643*0)^2)/1569500*81.55</f>
        <v>52.074260401401716</v>
      </c>
      <c r="W643">
        <f t="shared" ref="W643:W706" si="98">((LARGE(P643:V643,1)*9)^2+(LARGE(P643:V643,2)*4)^2+(LARGE(P643:V643,3)^2))^(1/4)*2.82883066759522</f>
        <v>71.612443923219971</v>
      </c>
    </row>
    <row r="644" spans="1:23" x14ac:dyDescent="0.3">
      <c r="A644">
        <f>DYN_cyclist!A644</f>
        <v>689</v>
      </c>
      <c r="B644">
        <f>DYN_cyclist!D644</f>
        <v>69</v>
      </c>
      <c r="C644">
        <f>DYN_cyclist!E644</f>
        <v>78</v>
      </c>
      <c r="D644">
        <f t="shared" si="90"/>
        <v>78</v>
      </c>
      <c r="E644">
        <f>DYN_cyclist!G644</f>
        <v>77</v>
      </c>
      <c r="F644">
        <f>DYN_cyclist!H644</f>
        <v>68</v>
      </c>
      <c r="G644">
        <f>DYN_cyclist!I644</f>
        <v>74</v>
      </c>
      <c r="H644">
        <f>DYN_cyclist!J644</f>
        <v>74</v>
      </c>
      <c r="I644">
        <f>DYN_cyclist!K644</f>
        <v>77</v>
      </c>
      <c r="J644">
        <f>DYN_cyclist!L644</f>
        <v>56</v>
      </c>
      <c r="K644">
        <f>DYN_cyclist!M644</f>
        <v>60</v>
      </c>
      <c r="L644">
        <f>DYN_cyclist!N644</f>
        <v>77</v>
      </c>
      <c r="M644">
        <f>DYN_cyclist!O644</f>
        <v>73</v>
      </c>
      <c r="N644">
        <f>DYN_cyclist!P644</f>
        <v>70</v>
      </c>
      <c r="O644">
        <f>DYN_cyclist!Q644</f>
        <v>68</v>
      </c>
      <c r="P644" s="7">
        <f t="shared" si="91"/>
        <v>73.703679505965525</v>
      </c>
      <c r="Q644" s="13">
        <f t="shared" si="92"/>
        <v>74.319913254251205</v>
      </c>
      <c r="R644" s="13">
        <f t="shared" si="93"/>
        <v>54.35736624035048</v>
      </c>
      <c r="S644" s="13">
        <f t="shared" si="94"/>
        <v>58.491464684726466</v>
      </c>
      <c r="T644" s="13">
        <f t="shared" si="95"/>
        <v>55.452800178568111</v>
      </c>
      <c r="U644" s="13">
        <f t="shared" si="96"/>
        <v>70.600765234584699</v>
      </c>
      <c r="V644" s="14">
        <f t="shared" si="97"/>
        <v>56.273033227142406</v>
      </c>
      <c r="W644">
        <f t="shared" si="98"/>
        <v>76.659233994842438</v>
      </c>
    </row>
    <row r="645" spans="1:23" x14ac:dyDescent="0.3">
      <c r="A645">
        <f>DYN_cyclist!A645</f>
        <v>690</v>
      </c>
      <c r="B645">
        <f>DYN_cyclist!D645</f>
        <v>64</v>
      </c>
      <c r="C645">
        <f>DYN_cyclist!E645</f>
        <v>62</v>
      </c>
      <c r="D645">
        <f t="shared" si="90"/>
        <v>64</v>
      </c>
      <c r="E645">
        <f>DYN_cyclist!G645</f>
        <v>65</v>
      </c>
      <c r="F645">
        <f>DYN_cyclist!H645</f>
        <v>60</v>
      </c>
      <c r="G645">
        <f>DYN_cyclist!I645</f>
        <v>65</v>
      </c>
      <c r="H645">
        <f>DYN_cyclist!J645</f>
        <v>66</v>
      </c>
      <c r="I645">
        <f>DYN_cyclist!K645</f>
        <v>67</v>
      </c>
      <c r="J645">
        <f>DYN_cyclist!L645</f>
        <v>58</v>
      </c>
      <c r="K645">
        <f>DYN_cyclist!M645</f>
        <v>64</v>
      </c>
      <c r="L645">
        <f>DYN_cyclist!N645</f>
        <v>66</v>
      </c>
      <c r="M645">
        <f>DYN_cyclist!O645</f>
        <v>61</v>
      </c>
      <c r="N645">
        <f>DYN_cyclist!P645</f>
        <v>64</v>
      </c>
      <c r="O645">
        <f>DYN_cyclist!Q645</f>
        <v>59</v>
      </c>
      <c r="P645" s="7">
        <f t="shared" si="91"/>
        <v>55.47597749759619</v>
      </c>
      <c r="Q645" s="13">
        <f t="shared" si="92"/>
        <v>51.567979708726142</v>
      </c>
      <c r="R645" s="13">
        <f t="shared" si="93"/>
        <v>50.966511783142295</v>
      </c>
      <c r="S645" s="13">
        <f t="shared" si="94"/>
        <v>44.576042407041335</v>
      </c>
      <c r="T645" s="13">
        <f t="shared" si="95"/>
        <v>49.025706386413937</v>
      </c>
      <c r="U645" s="13">
        <f t="shared" si="96"/>
        <v>45.757412982464814</v>
      </c>
      <c r="V645" s="14">
        <f t="shared" si="97"/>
        <v>46.32258228735266</v>
      </c>
      <c r="W645">
        <f t="shared" si="98"/>
        <v>65.895000621036331</v>
      </c>
    </row>
    <row r="646" spans="1:23" x14ac:dyDescent="0.3">
      <c r="A646">
        <f>DYN_cyclist!A646</f>
        <v>691</v>
      </c>
      <c r="B646">
        <f>DYN_cyclist!D646</f>
        <v>70</v>
      </c>
      <c r="C646">
        <f>DYN_cyclist!E646</f>
        <v>80</v>
      </c>
      <c r="D646">
        <f t="shared" si="90"/>
        <v>77</v>
      </c>
      <c r="E646">
        <f>DYN_cyclist!G646</f>
        <v>74</v>
      </c>
      <c r="F646">
        <f>DYN_cyclist!H646</f>
        <v>75</v>
      </c>
      <c r="G646">
        <f>DYN_cyclist!I646</f>
        <v>75</v>
      </c>
      <c r="H646">
        <f>DYN_cyclist!J646</f>
        <v>76</v>
      </c>
      <c r="I646">
        <f>DYN_cyclist!K646</f>
        <v>77</v>
      </c>
      <c r="J646">
        <f>DYN_cyclist!L646</f>
        <v>55</v>
      </c>
      <c r="K646">
        <f>DYN_cyclist!M646</f>
        <v>65</v>
      </c>
      <c r="L646">
        <f>DYN_cyclist!N646</f>
        <v>72</v>
      </c>
      <c r="M646">
        <f>DYN_cyclist!O646</f>
        <v>68</v>
      </c>
      <c r="N646">
        <f>DYN_cyclist!P646</f>
        <v>71</v>
      </c>
      <c r="O646">
        <f>DYN_cyclist!Q646</f>
        <v>72</v>
      </c>
      <c r="P646" s="7">
        <f t="shared" si="91"/>
        <v>71.933823344754273</v>
      </c>
      <c r="Q646" s="13">
        <f t="shared" si="92"/>
        <v>76.524413078907045</v>
      </c>
      <c r="R646" s="13">
        <f t="shared" si="93"/>
        <v>56.879102899870055</v>
      </c>
      <c r="S646" s="13">
        <f t="shared" si="94"/>
        <v>68.470428848567835</v>
      </c>
      <c r="T646" s="13">
        <f t="shared" si="95"/>
        <v>53.642761378694587</v>
      </c>
      <c r="U646" s="13">
        <f t="shared" si="96"/>
        <v>73.511170369552872</v>
      </c>
      <c r="V646" s="14">
        <f t="shared" si="97"/>
        <v>57.500413985345645</v>
      </c>
      <c r="W646">
        <f t="shared" si="98"/>
        <v>77.589974873444049</v>
      </c>
    </row>
    <row r="647" spans="1:23" x14ac:dyDescent="0.3">
      <c r="A647">
        <f>DYN_cyclist!A647</f>
        <v>693</v>
      </c>
      <c r="B647">
        <f>DYN_cyclist!D647</f>
        <v>71</v>
      </c>
      <c r="C647">
        <f>DYN_cyclist!E647</f>
        <v>73</v>
      </c>
      <c r="D647">
        <f t="shared" si="90"/>
        <v>77</v>
      </c>
      <c r="E647">
        <f>DYN_cyclist!G647</f>
        <v>80</v>
      </c>
      <c r="F647">
        <f>DYN_cyclist!H647</f>
        <v>69</v>
      </c>
      <c r="G647">
        <f>DYN_cyclist!I647</f>
        <v>77</v>
      </c>
      <c r="H647">
        <f>DYN_cyclist!J647</f>
        <v>73</v>
      </c>
      <c r="I647">
        <f>DYN_cyclist!K647</f>
        <v>71</v>
      </c>
      <c r="J647">
        <f>DYN_cyclist!L647</f>
        <v>60</v>
      </c>
      <c r="K647">
        <f>DYN_cyclist!M647</f>
        <v>71</v>
      </c>
      <c r="L647">
        <f>DYN_cyclist!N647</f>
        <v>78</v>
      </c>
      <c r="M647">
        <f>DYN_cyclist!O647</f>
        <v>77</v>
      </c>
      <c r="N647">
        <f>DYN_cyclist!P647</f>
        <v>68</v>
      </c>
      <c r="O647">
        <f>DYN_cyclist!Q647</f>
        <v>71</v>
      </c>
      <c r="P647" s="7">
        <f t="shared" si="91"/>
        <v>77.743311038582902</v>
      </c>
      <c r="Q647" s="13">
        <f t="shared" si="92"/>
        <v>70.807095574763309</v>
      </c>
      <c r="R647" s="13">
        <f t="shared" si="93"/>
        <v>65.290372999608309</v>
      </c>
      <c r="S647" s="13">
        <f t="shared" si="94"/>
        <v>59.848396623633818</v>
      </c>
      <c r="T647" s="13">
        <f t="shared" si="95"/>
        <v>60.003485311657144</v>
      </c>
      <c r="U647" s="13">
        <f t="shared" si="96"/>
        <v>62.825387799125892</v>
      </c>
      <c r="V647" s="14">
        <f t="shared" si="97"/>
        <v>58.77907849633641</v>
      </c>
      <c r="W647">
        <f t="shared" si="98"/>
        <v>77.865272499689709</v>
      </c>
    </row>
    <row r="648" spans="1:23" x14ac:dyDescent="0.3">
      <c r="A648">
        <f>DYN_cyclist!A648</f>
        <v>694</v>
      </c>
      <c r="B648">
        <f>DYN_cyclist!D648</f>
        <v>62</v>
      </c>
      <c r="C648">
        <f>DYN_cyclist!E648</f>
        <v>66</v>
      </c>
      <c r="D648">
        <f t="shared" si="90"/>
        <v>67</v>
      </c>
      <c r="E648">
        <f>DYN_cyclist!G648</f>
        <v>68</v>
      </c>
      <c r="F648">
        <f>DYN_cyclist!H648</f>
        <v>60</v>
      </c>
      <c r="G648">
        <f>DYN_cyclist!I648</f>
        <v>64</v>
      </c>
      <c r="H648">
        <f>DYN_cyclist!J648</f>
        <v>67</v>
      </c>
      <c r="I648">
        <f>DYN_cyclist!K648</f>
        <v>68</v>
      </c>
      <c r="J648">
        <f>DYN_cyclist!L648</f>
        <v>58</v>
      </c>
      <c r="K648">
        <f>DYN_cyclist!M648</f>
        <v>64</v>
      </c>
      <c r="L648">
        <f>DYN_cyclist!N648</f>
        <v>67</v>
      </c>
      <c r="M648">
        <f>DYN_cyclist!O648</f>
        <v>69</v>
      </c>
      <c r="N648">
        <f>DYN_cyclist!P648</f>
        <v>61</v>
      </c>
      <c r="O648">
        <f>DYN_cyclist!Q648</f>
        <v>60</v>
      </c>
      <c r="P648" s="7">
        <f t="shared" si="91"/>
        <v>58.56572304275403</v>
      </c>
      <c r="Q648" s="13">
        <f t="shared" si="92"/>
        <v>55.981486633978243</v>
      </c>
      <c r="R648" s="13">
        <f t="shared" si="93"/>
        <v>51.120685762570183</v>
      </c>
      <c r="S648" s="13">
        <f t="shared" si="94"/>
        <v>45.370834498422617</v>
      </c>
      <c r="T648" s="13">
        <f t="shared" si="95"/>
        <v>49.627718448689571</v>
      </c>
      <c r="U648" s="13">
        <f t="shared" si="96"/>
        <v>51.178652703242101</v>
      </c>
      <c r="V648" s="14">
        <f t="shared" si="97"/>
        <v>45.189663395985981</v>
      </c>
      <c r="W648">
        <f t="shared" si="98"/>
        <v>67.831055049134932</v>
      </c>
    </row>
    <row r="649" spans="1:23" x14ac:dyDescent="0.3">
      <c r="A649">
        <f>DYN_cyclist!A649</f>
        <v>697</v>
      </c>
      <c r="B649">
        <f>DYN_cyclist!D649</f>
        <v>65</v>
      </c>
      <c r="C649">
        <f>DYN_cyclist!E649</f>
        <v>57</v>
      </c>
      <c r="D649">
        <f t="shared" si="90"/>
        <v>57</v>
      </c>
      <c r="E649">
        <f>DYN_cyclist!G649</f>
        <v>57</v>
      </c>
      <c r="F649">
        <f>DYN_cyclist!H649</f>
        <v>57</v>
      </c>
      <c r="G649">
        <f>DYN_cyclist!I649</f>
        <v>60</v>
      </c>
      <c r="H649">
        <f>DYN_cyclist!J649</f>
        <v>60</v>
      </c>
      <c r="I649">
        <f>DYN_cyclist!K649</f>
        <v>62</v>
      </c>
      <c r="J649">
        <f>DYN_cyclist!L649</f>
        <v>57</v>
      </c>
      <c r="K649">
        <f>DYN_cyclist!M649</f>
        <v>65</v>
      </c>
      <c r="L649">
        <f>DYN_cyclist!N649</f>
        <v>65</v>
      </c>
      <c r="M649">
        <f>DYN_cyclist!O649</f>
        <v>57</v>
      </c>
      <c r="N649">
        <f>DYN_cyclist!P649</f>
        <v>57</v>
      </c>
      <c r="O649">
        <f>DYN_cyclist!Q649</f>
        <v>57</v>
      </c>
      <c r="P649" s="7">
        <f t="shared" si="91"/>
        <v>47.876395996803943</v>
      </c>
      <c r="Q649" s="13">
        <f t="shared" si="92"/>
        <v>43.091030956260013</v>
      </c>
      <c r="R649" s="13">
        <f t="shared" si="93"/>
        <v>51.223441807586809</v>
      </c>
      <c r="S649" s="13">
        <f t="shared" si="94"/>
        <v>39.967219946034092</v>
      </c>
      <c r="T649" s="13">
        <f t="shared" si="95"/>
        <v>46.690072759063256</v>
      </c>
      <c r="U649" s="13">
        <f t="shared" si="96"/>
        <v>38.854914755678394</v>
      </c>
      <c r="V649" s="14">
        <f t="shared" si="97"/>
        <v>45.855676712328766</v>
      </c>
      <c r="W649">
        <f t="shared" si="98"/>
        <v>63.342032587821521</v>
      </c>
    </row>
    <row r="650" spans="1:23" x14ac:dyDescent="0.3">
      <c r="A650">
        <f>DYN_cyclist!A650</f>
        <v>699</v>
      </c>
      <c r="B650">
        <f>DYN_cyclist!D650</f>
        <v>64</v>
      </c>
      <c r="C650">
        <f>DYN_cyclist!E650</f>
        <v>64</v>
      </c>
      <c r="D650">
        <f t="shared" si="90"/>
        <v>65</v>
      </c>
      <c r="E650">
        <f>DYN_cyclist!G650</f>
        <v>65</v>
      </c>
      <c r="F650">
        <f>DYN_cyclist!H650</f>
        <v>57</v>
      </c>
      <c r="G650">
        <f>DYN_cyclist!I650</f>
        <v>64</v>
      </c>
      <c r="H650">
        <f>DYN_cyclist!J650</f>
        <v>67</v>
      </c>
      <c r="I650">
        <f>DYN_cyclist!K650</f>
        <v>65</v>
      </c>
      <c r="J650">
        <f>DYN_cyclist!L650</f>
        <v>60</v>
      </c>
      <c r="K650">
        <f>DYN_cyclist!M650</f>
        <v>62</v>
      </c>
      <c r="L650">
        <f>DYN_cyclist!N650</f>
        <v>61</v>
      </c>
      <c r="M650">
        <f>DYN_cyclist!O650</f>
        <v>62</v>
      </c>
      <c r="N650">
        <f>DYN_cyclist!P650</f>
        <v>63</v>
      </c>
      <c r="O650">
        <f>DYN_cyclist!Q650</f>
        <v>57</v>
      </c>
      <c r="P650" s="7">
        <f t="shared" si="91"/>
        <v>54.876745742879976</v>
      </c>
      <c r="Q650" s="13">
        <f t="shared" si="92"/>
        <v>52.330357447691675</v>
      </c>
      <c r="R650" s="13">
        <f t="shared" si="93"/>
        <v>47.310870358307206</v>
      </c>
      <c r="S650" s="13">
        <f t="shared" si="94"/>
        <v>41.380768819044881</v>
      </c>
      <c r="T650" s="13">
        <f t="shared" si="95"/>
        <v>49.87141495731106</v>
      </c>
      <c r="U650" s="13">
        <f t="shared" si="96"/>
        <v>48.00242612068822</v>
      </c>
      <c r="V650" s="14">
        <f t="shared" si="97"/>
        <v>46.559932016565782</v>
      </c>
      <c r="W650">
        <f t="shared" si="98"/>
        <v>65.658774383633656</v>
      </c>
    </row>
    <row r="651" spans="1:23" x14ac:dyDescent="0.3">
      <c r="A651">
        <f>DYN_cyclist!A651</f>
        <v>705</v>
      </c>
      <c r="B651">
        <f>DYN_cyclist!D651</f>
        <v>62</v>
      </c>
      <c r="C651">
        <f>DYN_cyclist!E651</f>
        <v>63</v>
      </c>
      <c r="D651">
        <f t="shared" si="90"/>
        <v>60</v>
      </c>
      <c r="E651">
        <f>DYN_cyclist!G651</f>
        <v>57</v>
      </c>
      <c r="F651">
        <f>DYN_cyclist!H651</f>
        <v>62</v>
      </c>
      <c r="G651">
        <f>DYN_cyclist!I651</f>
        <v>64</v>
      </c>
      <c r="H651">
        <f>DYN_cyclist!J651</f>
        <v>63</v>
      </c>
      <c r="I651">
        <f>DYN_cyclist!K651</f>
        <v>60</v>
      </c>
      <c r="J651">
        <f>DYN_cyclist!L651</f>
        <v>66</v>
      </c>
      <c r="K651">
        <f>DYN_cyclist!M651</f>
        <v>64</v>
      </c>
      <c r="L651">
        <f>DYN_cyclist!N651</f>
        <v>66</v>
      </c>
      <c r="M651">
        <f>DYN_cyclist!O651</f>
        <v>56</v>
      </c>
      <c r="N651">
        <f>DYN_cyclist!P651</f>
        <v>59</v>
      </c>
      <c r="O651">
        <f>DYN_cyclist!Q651</f>
        <v>62</v>
      </c>
      <c r="P651" s="7">
        <f t="shared" si="91"/>
        <v>48.998894294497632</v>
      </c>
      <c r="Q651" s="13">
        <f t="shared" si="92"/>
        <v>48.508452584107559</v>
      </c>
      <c r="R651" s="13">
        <f t="shared" si="93"/>
        <v>50.467498962153783</v>
      </c>
      <c r="S651" s="13">
        <f t="shared" si="94"/>
        <v>46.994108307289075</v>
      </c>
      <c r="T651" s="13">
        <f t="shared" si="95"/>
        <v>53.685823504771108</v>
      </c>
      <c r="U651" s="13">
        <f t="shared" si="96"/>
        <v>46.307030576837086</v>
      </c>
      <c r="V651" s="14">
        <f t="shared" si="97"/>
        <v>43.601373877030902</v>
      </c>
      <c r="W651">
        <f t="shared" si="98"/>
        <v>64.874365371538218</v>
      </c>
    </row>
    <row r="652" spans="1:23" x14ac:dyDescent="0.3">
      <c r="A652">
        <f>DYN_cyclist!A652</f>
        <v>706</v>
      </c>
      <c r="B652">
        <f>DYN_cyclist!D652</f>
        <v>67</v>
      </c>
      <c r="C652">
        <f>DYN_cyclist!E652</f>
        <v>76</v>
      </c>
      <c r="D652">
        <f t="shared" si="90"/>
        <v>74</v>
      </c>
      <c r="E652">
        <f>DYN_cyclist!G652</f>
        <v>71</v>
      </c>
      <c r="F652">
        <f>DYN_cyclist!H652</f>
        <v>61</v>
      </c>
      <c r="G652">
        <f>DYN_cyclist!I652</f>
        <v>76</v>
      </c>
      <c r="H652">
        <f>DYN_cyclist!J652</f>
        <v>77</v>
      </c>
      <c r="I652">
        <f>DYN_cyclist!K652</f>
        <v>64</v>
      </c>
      <c r="J652">
        <f>DYN_cyclist!L652</f>
        <v>60</v>
      </c>
      <c r="K652">
        <f>DYN_cyclist!M652</f>
        <v>62</v>
      </c>
      <c r="L652">
        <f>DYN_cyclist!N652</f>
        <v>70</v>
      </c>
      <c r="M652">
        <f>DYN_cyclist!O652</f>
        <v>71</v>
      </c>
      <c r="N652">
        <f>DYN_cyclist!P652</f>
        <v>76</v>
      </c>
      <c r="O652">
        <f>DYN_cyclist!Q652</f>
        <v>60</v>
      </c>
      <c r="P652" s="7">
        <f t="shared" si="91"/>
        <v>66.920761051448395</v>
      </c>
      <c r="Q652" s="13">
        <f t="shared" si="92"/>
        <v>67.656450773780861</v>
      </c>
      <c r="R652" s="13">
        <f t="shared" si="93"/>
        <v>52.390036321992042</v>
      </c>
      <c r="S652" s="13">
        <f t="shared" si="94"/>
        <v>48.611414385263551</v>
      </c>
      <c r="T652" s="13">
        <f t="shared" si="95"/>
        <v>55.531763293093505</v>
      </c>
      <c r="U652" s="13">
        <f t="shared" si="96"/>
        <v>66.56255985967168</v>
      </c>
      <c r="V652" s="14">
        <f t="shared" si="97"/>
        <v>53.189357279388339</v>
      </c>
      <c r="W652">
        <f t="shared" si="98"/>
        <v>73.138882008876806</v>
      </c>
    </row>
    <row r="653" spans="1:23" x14ac:dyDescent="0.3">
      <c r="A653">
        <f>DYN_cyclist!A653</f>
        <v>707</v>
      </c>
      <c r="B653">
        <f>DYN_cyclist!D653</f>
        <v>73</v>
      </c>
      <c r="C653">
        <f>DYN_cyclist!E653</f>
        <v>64</v>
      </c>
      <c r="D653">
        <f t="shared" si="90"/>
        <v>66</v>
      </c>
      <c r="E653">
        <f>DYN_cyclist!G653</f>
        <v>67</v>
      </c>
      <c r="F653">
        <f>DYN_cyclist!H653</f>
        <v>74</v>
      </c>
      <c r="G653">
        <f>DYN_cyclist!I653</f>
        <v>75</v>
      </c>
      <c r="H653">
        <f>DYN_cyclist!J653</f>
        <v>72</v>
      </c>
      <c r="I653">
        <f>DYN_cyclist!K653</f>
        <v>69</v>
      </c>
      <c r="J653">
        <f>DYN_cyclist!L653</f>
        <v>63</v>
      </c>
      <c r="K653">
        <f>DYN_cyclist!M653</f>
        <v>67</v>
      </c>
      <c r="L653">
        <f>DYN_cyclist!N653</f>
        <v>65</v>
      </c>
      <c r="M653">
        <f>DYN_cyclist!O653</f>
        <v>67</v>
      </c>
      <c r="N653">
        <f>DYN_cyclist!P653</f>
        <v>61</v>
      </c>
      <c r="O653">
        <f>DYN_cyclist!Q653</f>
        <v>70</v>
      </c>
      <c r="P653" s="7">
        <f t="shared" si="91"/>
        <v>61.310095887108787</v>
      </c>
      <c r="Q653" s="13">
        <f t="shared" si="92"/>
        <v>58.179858920100735</v>
      </c>
      <c r="R653" s="13">
        <f t="shared" si="93"/>
        <v>55.784102737104973</v>
      </c>
      <c r="S653" s="13">
        <f t="shared" si="94"/>
        <v>64.185955111852252</v>
      </c>
      <c r="T653" s="13">
        <f t="shared" si="95"/>
        <v>57.532266570934318</v>
      </c>
      <c r="U653" s="13">
        <f t="shared" si="96"/>
        <v>48.879829860075553</v>
      </c>
      <c r="V653" s="14">
        <f t="shared" si="97"/>
        <v>58.801005288308374</v>
      </c>
      <c r="W653">
        <f t="shared" si="98"/>
        <v>71.02129010399004</v>
      </c>
    </row>
    <row r="654" spans="1:23" x14ac:dyDescent="0.3">
      <c r="A654">
        <f>DYN_cyclist!A654</f>
        <v>708</v>
      </c>
      <c r="B654">
        <f>DYN_cyclist!D654</f>
        <v>67</v>
      </c>
      <c r="C654">
        <f>DYN_cyclist!E654</f>
        <v>75</v>
      </c>
      <c r="D654">
        <f t="shared" si="90"/>
        <v>76</v>
      </c>
      <c r="E654">
        <f>DYN_cyclist!G654</f>
        <v>77</v>
      </c>
      <c r="F654">
        <f>DYN_cyclist!H654</f>
        <v>65</v>
      </c>
      <c r="G654">
        <f>DYN_cyclist!I654</f>
        <v>75</v>
      </c>
      <c r="H654">
        <f>DYN_cyclist!J654</f>
        <v>76</v>
      </c>
      <c r="I654">
        <f>DYN_cyclist!K654</f>
        <v>74</v>
      </c>
      <c r="J654">
        <f>DYN_cyclist!L654</f>
        <v>50</v>
      </c>
      <c r="K654">
        <f>DYN_cyclist!M654</f>
        <v>63</v>
      </c>
      <c r="L654">
        <f>DYN_cyclist!N654</f>
        <v>74</v>
      </c>
      <c r="M654">
        <f>DYN_cyclist!O654</f>
        <v>71</v>
      </c>
      <c r="N654">
        <f>DYN_cyclist!P654</f>
        <v>74</v>
      </c>
      <c r="O654">
        <f>DYN_cyclist!Q654</f>
        <v>67</v>
      </c>
      <c r="P654" s="7">
        <f t="shared" si="91"/>
        <v>72.618398732411535</v>
      </c>
      <c r="Q654" s="13">
        <f t="shared" si="92"/>
        <v>71.058501410550321</v>
      </c>
      <c r="R654" s="13">
        <f t="shared" si="93"/>
        <v>55.094333826776982</v>
      </c>
      <c r="S654" s="13">
        <f t="shared" si="94"/>
        <v>54.58005063813026</v>
      </c>
      <c r="T654" s="13">
        <f t="shared" si="95"/>
        <v>49.689486664310557</v>
      </c>
      <c r="U654" s="13">
        <f t="shared" si="96"/>
        <v>65.773443170721976</v>
      </c>
      <c r="V654" s="14">
        <f t="shared" si="97"/>
        <v>53.276440936604011</v>
      </c>
      <c r="W654">
        <f t="shared" si="98"/>
        <v>75.679842353112548</v>
      </c>
    </row>
    <row r="655" spans="1:23" x14ac:dyDescent="0.3">
      <c r="A655">
        <f>DYN_cyclist!A655</f>
        <v>712</v>
      </c>
      <c r="B655">
        <f>DYN_cyclist!D655</f>
        <v>54</v>
      </c>
      <c r="C655">
        <f>DYN_cyclist!E655</f>
        <v>58</v>
      </c>
      <c r="D655">
        <f t="shared" si="90"/>
        <v>60</v>
      </c>
      <c r="E655">
        <f>DYN_cyclist!G655</f>
        <v>61</v>
      </c>
      <c r="F655">
        <f>DYN_cyclist!H655</f>
        <v>52</v>
      </c>
      <c r="G655">
        <f>DYN_cyclist!I655</f>
        <v>57</v>
      </c>
      <c r="H655">
        <f>DYN_cyclist!J655</f>
        <v>56</v>
      </c>
      <c r="I655">
        <f>DYN_cyclist!K655</f>
        <v>53</v>
      </c>
      <c r="J655">
        <f>DYN_cyclist!L655</f>
        <v>46</v>
      </c>
      <c r="K655">
        <f>DYN_cyclist!M655</f>
        <v>50</v>
      </c>
      <c r="L655">
        <f>DYN_cyclist!N655</f>
        <v>55</v>
      </c>
      <c r="M655">
        <f>DYN_cyclist!O655</f>
        <v>58</v>
      </c>
      <c r="N655">
        <f>DYN_cyclist!P655</f>
        <v>60</v>
      </c>
      <c r="O655">
        <f>DYN_cyclist!Q655</f>
        <v>54</v>
      </c>
      <c r="P655" s="7">
        <f t="shared" si="91"/>
        <v>44.464921244295176</v>
      </c>
      <c r="Q655" s="13">
        <f t="shared" si="92"/>
        <v>42.412995250087803</v>
      </c>
      <c r="R655" s="13">
        <f t="shared" si="93"/>
        <v>33.393126058410608</v>
      </c>
      <c r="S655" s="13">
        <f t="shared" si="94"/>
        <v>34.430083790718299</v>
      </c>
      <c r="T655" s="13">
        <f t="shared" si="95"/>
        <v>34.307199668160933</v>
      </c>
      <c r="U655" s="13">
        <f t="shared" si="96"/>
        <v>39.029535150343392</v>
      </c>
      <c r="V655" s="14">
        <f t="shared" si="97"/>
        <v>34.231411373048743</v>
      </c>
      <c r="W655">
        <f t="shared" si="98"/>
        <v>59.09539757403077</v>
      </c>
    </row>
    <row r="656" spans="1:23" x14ac:dyDescent="0.3">
      <c r="A656">
        <f>DYN_cyclist!A656</f>
        <v>713</v>
      </c>
      <c r="B656">
        <f>DYN_cyclist!D656</f>
        <v>57</v>
      </c>
      <c r="C656">
        <f>DYN_cyclist!E656</f>
        <v>66</v>
      </c>
      <c r="D656">
        <f t="shared" si="90"/>
        <v>64</v>
      </c>
      <c r="E656">
        <f>DYN_cyclist!G656</f>
        <v>62</v>
      </c>
      <c r="F656">
        <f>DYN_cyclist!H656</f>
        <v>58</v>
      </c>
      <c r="G656">
        <f>DYN_cyclist!I656</f>
        <v>56</v>
      </c>
      <c r="H656">
        <f>DYN_cyclist!J656</f>
        <v>57</v>
      </c>
      <c r="I656">
        <f>DYN_cyclist!K656</f>
        <v>56</v>
      </c>
      <c r="J656">
        <f>DYN_cyclist!L656</f>
        <v>52</v>
      </c>
      <c r="K656">
        <f>DYN_cyclist!M656</f>
        <v>55</v>
      </c>
      <c r="L656">
        <f>DYN_cyclist!N656</f>
        <v>55</v>
      </c>
      <c r="M656">
        <f>DYN_cyclist!O656</f>
        <v>58</v>
      </c>
      <c r="N656">
        <f>DYN_cyclist!P656</f>
        <v>57</v>
      </c>
      <c r="O656">
        <f>DYN_cyclist!Q656</f>
        <v>56</v>
      </c>
      <c r="P656" s="7">
        <f t="shared" si="91"/>
        <v>48.223595021735896</v>
      </c>
      <c r="Q656" s="13">
        <f t="shared" si="92"/>
        <v>49.885764166079646</v>
      </c>
      <c r="R656" s="13">
        <f t="shared" si="93"/>
        <v>37.850749659024636</v>
      </c>
      <c r="S656" s="13">
        <f t="shared" si="94"/>
        <v>41.445546752658721</v>
      </c>
      <c r="T656" s="13">
        <f t="shared" si="95"/>
        <v>39.678420475809602</v>
      </c>
      <c r="U656" s="13">
        <f t="shared" si="96"/>
        <v>49.230581836643672</v>
      </c>
      <c r="V656" s="14">
        <f t="shared" si="97"/>
        <v>38.278878942338324</v>
      </c>
      <c r="W656">
        <f t="shared" si="98"/>
        <v>62.78635890037171</v>
      </c>
    </row>
    <row r="657" spans="1:23" x14ac:dyDescent="0.3">
      <c r="A657">
        <f>DYN_cyclist!A657</f>
        <v>714</v>
      </c>
      <c r="B657">
        <f>DYN_cyclist!D657</f>
        <v>74</v>
      </c>
      <c r="C657">
        <f>DYN_cyclist!E657</f>
        <v>63</v>
      </c>
      <c r="D657">
        <f t="shared" si="90"/>
        <v>67</v>
      </c>
      <c r="E657">
        <f>DYN_cyclist!G657</f>
        <v>70</v>
      </c>
      <c r="F657">
        <f>DYN_cyclist!H657</f>
        <v>79</v>
      </c>
      <c r="G657">
        <f>DYN_cyclist!I657</f>
        <v>75</v>
      </c>
      <c r="H657">
        <f>DYN_cyclist!J657</f>
        <v>72</v>
      </c>
      <c r="I657">
        <f>DYN_cyclist!K657</f>
        <v>73</v>
      </c>
      <c r="J657">
        <f>DYN_cyclist!L657</f>
        <v>56</v>
      </c>
      <c r="K657">
        <f>DYN_cyclist!M657</f>
        <v>64</v>
      </c>
      <c r="L657">
        <f>DYN_cyclist!N657</f>
        <v>66</v>
      </c>
      <c r="M657">
        <f>DYN_cyclist!O657</f>
        <v>70</v>
      </c>
      <c r="N657">
        <f>DYN_cyclist!P657</f>
        <v>65</v>
      </c>
      <c r="O657">
        <f>DYN_cyclist!Q657</f>
        <v>79</v>
      </c>
      <c r="P657" s="7">
        <f t="shared" si="91"/>
        <v>63.522218648176491</v>
      </c>
      <c r="Q657" s="13">
        <f t="shared" si="92"/>
        <v>60.231995142378985</v>
      </c>
      <c r="R657" s="13">
        <f t="shared" si="93"/>
        <v>54.204129445876553</v>
      </c>
      <c r="S657" s="13">
        <f t="shared" si="94"/>
        <v>73.237064637607531</v>
      </c>
      <c r="T657" s="13">
        <f t="shared" si="95"/>
        <v>53.08985620505571</v>
      </c>
      <c r="U657" s="13">
        <f t="shared" si="96"/>
        <v>47.965495353681654</v>
      </c>
      <c r="V657" s="14">
        <f t="shared" si="97"/>
        <v>60.382695985982799</v>
      </c>
      <c r="W657">
        <f t="shared" si="98"/>
        <v>75.32280126592012</v>
      </c>
    </row>
    <row r="658" spans="1:23" x14ac:dyDescent="0.3">
      <c r="A658">
        <f>DYN_cyclist!A658</f>
        <v>715</v>
      </c>
      <c r="B658">
        <f>DYN_cyclist!D658</f>
        <v>61</v>
      </c>
      <c r="C658">
        <f>DYN_cyclist!E658</f>
        <v>47</v>
      </c>
      <c r="D658">
        <f t="shared" si="90"/>
        <v>52</v>
      </c>
      <c r="E658">
        <f>DYN_cyclist!G658</f>
        <v>57</v>
      </c>
      <c r="F658">
        <f>DYN_cyclist!H658</f>
        <v>61</v>
      </c>
      <c r="G658">
        <f>DYN_cyclist!I658</f>
        <v>50</v>
      </c>
      <c r="H658">
        <f>DYN_cyclist!J658</f>
        <v>55</v>
      </c>
      <c r="I658">
        <f>DYN_cyclist!K658</f>
        <v>54</v>
      </c>
      <c r="J658">
        <f>DYN_cyclist!L658</f>
        <v>50</v>
      </c>
      <c r="K658">
        <f>DYN_cyclist!M658</f>
        <v>47</v>
      </c>
      <c r="L658">
        <f>DYN_cyclist!N658</f>
        <v>45</v>
      </c>
      <c r="M658">
        <f>DYN_cyclist!O658</f>
        <v>67</v>
      </c>
      <c r="N658">
        <f>DYN_cyclist!P658</f>
        <v>50</v>
      </c>
      <c r="O658">
        <f>DYN_cyclist!Q658</f>
        <v>61</v>
      </c>
      <c r="P658" s="7">
        <f t="shared" si="91"/>
        <v>39.011665475819669</v>
      </c>
      <c r="Q658" s="13">
        <f t="shared" si="92"/>
        <v>35.481600255382318</v>
      </c>
      <c r="R658" s="13">
        <f t="shared" si="93"/>
        <v>29.148586405991082</v>
      </c>
      <c r="S658" s="13">
        <f t="shared" si="94"/>
        <v>43.556644307259631</v>
      </c>
      <c r="T658" s="13">
        <f t="shared" si="95"/>
        <v>36.903220972824165</v>
      </c>
      <c r="U658" s="13">
        <f t="shared" si="96"/>
        <v>26.766894924263664</v>
      </c>
      <c r="V658" s="14">
        <f t="shared" si="97"/>
        <v>40.700646352341508</v>
      </c>
      <c r="W658">
        <f t="shared" si="98"/>
        <v>58.404277011700366</v>
      </c>
    </row>
    <row r="659" spans="1:23" x14ac:dyDescent="0.3">
      <c r="A659">
        <f>DYN_cyclist!A659</f>
        <v>716</v>
      </c>
      <c r="B659">
        <f>DYN_cyclist!D659</f>
        <v>73</v>
      </c>
      <c r="C659">
        <f>DYN_cyclist!E659</f>
        <v>63</v>
      </c>
      <c r="D659">
        <f t="shared" si="90"/>
        <v>65</v>
      </c>
      <c r="E659">
        <f>DYN_cyclist!G659</f>
        <v>67</v>
      </c>
      <c r="F659">
        <f>DYN_cyclist!H659</f>
        <v>76</v>
      </c>
      <c r="G659">
        <f>DYN_cyclist!I659</f>
        <v>73</v>
      </c>
      <c r="H659">
        <f>DYN_cyclist!J659</f>
        <v>73</v>
      </c>
      <c r="I659">
        <f>DYN_cyclist!K659</f>
        <v>72</v>
      </c>
      <c r="J659">
        <f>DYN_cyclist!L659</f>
        <v>69</v>
      </c>
      <c r="K659">
        <f>DYN_cyclist!M659</f>
        <v>66</v>
      </c>
      <c r="L659">
        <f>DYN_cyclist!N659</f>
        <v>68</v>
      </c>
      <c r="M659">
        <f>DYN_cyclist!O659</f>
        <v>75</v>
      </c>
      <c r="N659">
        <f>DYN_cyclist!P659</f>
        <v>69</v>
      </c>
      <c r="O659">
        <f>DYN_cyclist!Q659</f>
        <v>76</v>
      </c>
      <c r="P659" s="7">
        <f t="shared" si="91"/>
        <v>61.503093923430079</v>
      </c>
      <c r="Q659" s="13">
        <f t="shared" si="92"/>
        <v>58.471358890233418</v>
      </c>
      <c r="R659" s="13">
        <f t="shared" si="93"/>
        <v>56.023311876635958</v>
      </c>
      <c r="S659" s="13">
        <f t="shared" si="94"/>
        <v>68.387811480086725</v>
      </c>
      <c r="T659" s="13">
        <f t="shared" si="95"/>
        <v>63.712355572254978</v>
      </c>
      <c r="U659" s="13">
        <f t="shared" si="96"/>
        <v>48.075613340077183</v>
      </c>
      <c r="V659" s="14">
        <f t="shared" si="97"/>
        <v>59.476267346288623</v>
      </c>
      <c r="W659">
        <f t="shared" si="98"/>
        <v>73.167727574787136</v>
      </c>
    </row>
    <row r="660" spans="1:23" x14ac:dyDescent="0.3">
      <c r="A660">
        <f>DYN_cyclist!A660</f>
        <v>717</v>
      </c>
      <c r="B660">
        <f>DYN_cyclist!D660</f>
        <v>64</v>
      </c>
      <c r="C660">
        <f>DYN_cyclist!E660</f>
        <v>64</v>
      </c>
      <c r="D660">
        <f t="shared" si="90"/>
        <v>64</v>
      </c>
      <c r="E660">
        <f>DYN_cyclist!G660</f>
        <v>64</v>
      </c>
      <c r="F660">
        <f>DYN_cyclist!H660</f>
        <v>65</v>
      </c>
      <c r="G660">
        <f>DYN_cyclist!I660</f>
        <v>66</v>
      </c>
      <c r="H660">
        <f>DYN_cyclist!J660</f>
        <v>68</v>
      </c>
      <c r="I660">
        <f>DYN_cyclist!K660</f>
        <v>62</v>
      </c>
      <c r="J660">
        <f>DYN_cyclist!L660</f>
        <v>59</v>
      </c>
      <c r="K660">
        <f>DYN_cyclist!M660</f>
        <v>65</v>
      </c>
      <c r="L660">
        <f>DYN_cyclist!N660</f>
        <v>64</v>
      </c>
      <c r="M660">
        <f>DYN_cyclist!O660</f>
        <v>67</v>
      </c>
      <c r="N660">
        <f>DYN_cyclist!P660</f>
        <v>60</v>
      </c>
      <c r="O660">
        <f>DYN_cyclist!Q660</f>
        <v>60</v>
      </c>
      <c r="P660" s="7">
        <f t="shared" si="91"/>
        <v>55.274933763085556</v>
      </c>
      <c r="Q660" s="13">
        <f t="shared" si="92"/>
        <v>53.403531011306008</v>
      </c>
      <c r="R660" s="13">
        <f t="shared" si="93"/>
        <v>51.167975665875467</v>
      </c>
      <c r="S660" s="13">
        <f t="shared" si="94"/>
        <v>50.515617850713959</v>
      </c>
      <c r="T660" s="13">
        <f t="shared" si="95"/>
        <v>49.940194552928695</v>
      </c>
      <c r="U660" s="13">
        <f t="shared" si="96"/>
        <v>48.099777284221446</v>
      </c>
      <c r="V660" s="14">
        <f t="shared" si="97"/>
        <v>47.04226948072634</v>
      </c>
      <c r="W660">
        <f t="shared" si="98"/>
        <v>65.967613767696179</v>
      </c>
    </row>
    <row r="661" spans="1:23" x14ac:dyDescent="0.3">
      <c r="A661">
        <f>DYN_cyclist!A661</f>
        <v>718</v>
      </c>
      <c r="B661">
        <f>DYN_cyclist!D661</f>
        <v>75</v>
      </c>
      <c r="C661">
        <f>DYN_cyclist!E661</f>
        <v>59</v>
      </c>
      <c r="D661">
        <f t="shared" si="90"/>
        <v>62</v>
      </c>
      <c r="E661">
        <f>DYN_cyclist!G661</f>
        <v>65</v>
      </c>
      <c r="F661">
        <f>DYN_cyclist!H661</f>
        <v>67</v>
      </c>
      <c r="G661">
        <f>DYN_cyclist!I661</f>
        <v>73</v>
      </c>
      <c r="H661">
        <f>DYN_cyclist!J661</f>
        <v>72</v>
      </c>
      <c r="I661">
        <f>DYN_cyclist!K661</f>
        <v>73</v>
      </c>
      <c r="J661">
        <f>DYN_cyclist!L661</f>
        <v>60</v>
      </c>
      <c r="K661">
        <f>DYN_cyclist!M661</f>
        <v>78</v>
      </c>
      <c r="L661">
        <f>DYN_cyclist!N661</f>
        <v>78</v>
      </c>
      <c r="M661">
        <f>DYN_cyclist!O661</f>
        <v>65</v>
      </c>
      <c r="N661">
        <f>DYN_cyclist!P661</f>
        <v>68</v>
      </c>
      <c r="O661">
        <f>DYN_cyclist!Q661</f>
        <v>72</v>
      </c>
      <c r="P661" s="7">
        <f t="shared" si="91"/>
        <v>63.328776370850889</v>
      </c>
      <c r="Q661" s="13">
        <f t="shared" si="92"/>
        <v>53.337571594112767</v>
      </c>
      <c r="R661" s="13">
        <f t="shared" si="93"/>
        <v>73.418832066117147</v>
      </c>
      <c r="S661" s="13">
        <f t="shared" si="94"/>
        <v>55.753602367726472</v>
      </c>
      <c r="T661" s="13">
        <f t="shared" si="95"/>
        <v>57.746828413161957</v>
      </c>
      <c r="U661" s="13">
        <f t="shared" si="96"/>
        <v>43.633093130970664</v>
      </c>
      <c r="V661" s="14">
        <f t="shared" si="97"/>
        <v>60.345597100987575</v>
      </c>
      <c r="W661">
        <f t="shared" si="98"/>
        <v>75.388727792789965</v>
      </c>
    </row>
    <row r="662" spans="1:23" x14ac:dyDescent="0.3">
      <c r="A662">
        <f>DYN_cyclist!A662</f>
        <v>721</v>
      </c>
      <c r="B662">
        <f>DYN_cyclist!D662</f>
        <v>67</v>
      </c>
      <c r="C662">
        <f>DYN_cyclist!E662</f>
        <v>70</v>
      </c>
      <c r="D662">
        <f t="shared" si="90"/>
        <v>70</v>
      </c>
      <c r="E662">
        <f>DYN_cyclist!G662</f>
        <v>70</v>
      </c>
      <c r="F662">
        <f>DYN_cyclist!H662</f>
        <v>62</v>
      </c>
      <c r="G662">
        <f>DYN_cyclist!I662</f>
        <v>67</v>
      </c>
      <c r="H662">
        <f>DYN_cyclist!J662</f>
        <v>69</v>
      </c>
      <c r="I662">
        <f>DYN_cyclist!K662</f>
        <v>67</v>
      </c>
      <c r="J662">
        <f>DYN_cyclist!L662</f>
        <v>58</v>
      </c>
      <c r="K662">
        <f>DYN_cyclist!M662</f>
        <v>65</v>
      </c>
      <c r="L662">
        <f>DYN_cyclist!N662</f>
        <v>67</v>
      </c>
      <c r="M662">
        <f>DYN_cyclist!O662</f>
        <v>64</v>
      </c>
      <c r="N662">
        <f>DYN_cyclist!P662</f>
        <v>64</v>
      </c>
      <c r="O662">
        <f>DYN_cyclist!Q662</f>
        <v>60</v>
      </c>
      <c r="P662" s="7">
        <f t="shared" si="91"/>
        <v>62.861237393859781</v>
      </c>
      <c r="Q662" s="13">
        <f t="shared" si="92"/>
        <v>60.703373719649647</v>
      </c>
      <c r="R662" s="13">
        <f t="shared" si="93"/>
        <v>53.261092697824331</v>
      </c>
      <c r="S662" s="13">
        <f t="shared" si="94"/>
        <v>48.17724921131002</v>
      </c>
      <c r="T662" s="13">
        <f t="shared" si="95"/>
        <v>51.730056915607967</v>
      </c>
      <c r="U662" s="13">
        <f t="shared" si="96"/>
        <v>56.86424181869782</v>
      </c>
      <c r="V662" s="14">
        <f t="shared" si="97"/>
        <v>51.332230742274611</v>
      </c>
      <c r="W662">
        <f t="shared" si="98"/>
        <v>70.339366115960104</v>
      </c>
    </row>
    <row r="663" spans="1:23" x14ac:dyDescent="0.3">
      <c r="A663">
        <f>DYN_cyclist!A663</f>
        <v>723</v>
      </c>
      <c r="B663">
        <f>DYN_cyclist!D663</f>
        <v>59</v>
      </c>
      <c r="C663">
        <f>DYN_cyclist!E663</f>
        <v>67</v>
      </c>
      <c r="D663">
        <f t="shared" si="90"/>
        <v>66</v>
      </c>
      <c r="E663">
        <f>DYN_cyclist!G663</f>
        <v>64</v>
      </c>
      <c r="F663">
        <f>DYN_cyclist!H663</f>
        <v>59</v>
      </c>
      <c r="G663">
        <f>DYN_cyclist!I663</f>
        <v>59</v>
      </c>
      <c r="H663">
        <f>DYN_cyclist!J663</f>
        <v>62</v>
      </c>
      <c r="I663">
        <f>DYN_cyclist!K663</f>
        <v>66</v>
      </c>
      <c r="J663">
        <f>DYN_cyclist!L663</f>
        <v>55</v>
      </c>
      <c r="K663">
        <f>DYN_cyclist!M663</f>
        <v>56</v>
      </c>
      <c r="L663">
        <f>DYN_cyclist!N663</f>
        <v>59</v>
      </c>
      <c r="M663">
        <f>DYN_cyclist!O663</f>
        <v>60</v>
      </c>
      <c r="N663">
        <f>DYN_cyclist!P663</f>
        <v>62</v>
      </c>
      <c r="O663">
        <f>DYN_cyclist!Q663</f>
        <v>59</v>
      </c>
      <c r="P663" s="7">
        <f t="shared" si="91"/>
        <v>51.741144654053983</v>
      </c>
      <c r="Q663" s="13">
        <f t="shared" si="92"/>
        <v>53.511263744077631</v>
      </c>
      <c r="R663" s="13">
        <f t="shared" si="93"/>
        <v>40.605533820485157</v>
      </c>
      <c r="S663" s="13">
        <f t="shared" si="94"/>
        <v>43.654410531081929</v>
      </c>
      <c r="T663" s="13">
        <f t="shared" si="95"/>
        <v>43.686982984691504</v>
      </c>
      <c r="U663" s="13">
        <f t="shared" si="96"/>
        <v>51.532785283930572</v>
      </c>
      <c r="V663" s="14">
        <f t="shared" si="97"/>
        <v>40.97218525007964</v>
      </c>
      <c r="W663">
        <f t="shared" si="98"/>
        <v>64.922501865574333</v>
      </c>
    </row>
    <row r="664" spans="1:23" x14ac:dyDescent="0.3">
      <c r="A664">
        <f>DYN_cyclist!A664</f>
        <v>724</v>
      </c>
      <c r="B664">
        <f>DYN_cyclist!D664</f>
        <v>74</v>
      </c>
      <c r="C664">
        <f>DYN_cyclist!E664</f>
        <v>61</v>
      </c>
      <c r="D664">
        <f t="shared" si="90"/>
        <v>65</v>
      </c>
      <c r="E664">
        <f>DYN_cyclist!G664</f>
        <v>68</v>
      </c>
      <c r="F664">
        <f>DYN_cyclist!H664</f>
        <v>76</v>
      </c>
      <c r="G664">
        <f>DYN_cyclist!I664</f>
        <v>73</v>
      </c>
      <c r="H664">
        <f>DYN_cyclist!J664</f>
        <v>75</v>
      </c>
      <c r="I664">
        <f>DYN_cyclist!K664</f>
        <v>73</v>
      </c>
      <c r="J664">
        <f>DYN_cyclist!L664</f>
        <v>66</v>
      </c>
      <c r="K664">
        <f>DYN_cyclist!M664</f>
        <v>61</v>
      </c>
      <c r="L664">
        <f>DYN_cyclist!N664</f>
        <v>67</v>
      </c>
      <c r="M664">
        <f>DYN_cyclist!O664</f>
        <v>69</v>
      </c>
      <c r="N664">
        <f>DYN_cyclist!P664</f>
        <v>65</v>
      </c>
      <c r="O664">
        <f>DYN_cyclist!Q664</f>
        <v>76</v>
      </c>
      <c r="P664" s="7">
        <f t="shared" si="91"/>
        <v>61.344401164664617</v>
      </c>
      <c r="Q664" s="13">
        <f t="shared" si="92"/>
        <v>57.95269810456832</v>
      </c>
      <c r="R664" s="13">
        <f t="shared" si="93"/>
        <v>51.793917275458362</v>
      </c>
      <c r="S664" s="13">
        <f t="shared" si="94"/>
        <v>68.398522791944131</v>
      </c>
      <c r="T664" s="13">
        <f t="shared" si="95"/>
        <v>60.854653228920597</v>
      </c>
      <c r="U664" s="13">
        <f t="shared" si="96"/>
        <v>45.628754354237401</v>
      </c>
      <c r="V664" s="14">
        <f t="shared" si="97"/>
        <v>60.169507295316976</v>
      </c>
      <c r="W664">
        <f t="shared" si="98"/>
        <v>72.974928079671898</v>
      </c>
    </row>
    <row r="665" spans="1:23" x14ac:dyDescent="0.3">
      <c r="A665">
        <f>DYN_cyclist!A665</f>
        <v>726</v>
      </c>
      <c r="B665">
        <f>DYN_cyclist!D665</f>
        <v>64</v>
      </c>
      <c r="C665">
        <f>DYN_cyclist!E665</f>
        <v>64</v>
      </c>
      <c r="D665">
        <f t="shared" si="90"/>
        <v>65</v>
      </c>
      <c r="E665">
        <f>DYN_cyclist!G665</f>
        <v>66</v>
      </c>
      <c r="F665">
        <f>DYN_cyclist!H665</f>
        <v>58</v>
      </c>
      <c r="G665">
        <f>DYN_cyclist!I665</f>
        <v>64</v>
      </c>
      <c r="H665">
        <f>DYN_cyclist!J665</f>
        <v>67</v>
      </c>
      <c r="I665">
        <f>DYN_cyclist!K665</f>
        <v>68</v>
      </c>
      <c r="J665">
        <f>DYN_cyclist!L665</f>
        <v>58</v>
      </c>
      <c r="K665">
        <f>DYN_cyclist!M665</f>
        <v>60</v>
      </c>
      <c r="L665">
        <f>DYN_cyclist!N665</f>
        <v>64</v>
      </c>
      <c r="M665">
        <f>DYN_cyclist!O665</f>
        <v>69</v>
      </c>
      <c r="N665">
        <f>DYN_cyclist!P665</f>
        <v>60</v>
      </c>
      <c r="O665">
        <f>DYN_cyclist!Q665</f>
        <v>58</v>
      </c>
      <c r="P665" s="7">
        <f t="shared" si="91"/>
        <v>55.8478565783237</v>
      </c>
      <c r="Q665" s="13">
        <f t="shared" si="92"/>
        <v>53.275559725782365</v>
      </c>
      <c r="R665" s="13">
        <f t="shared" si="93"/>
        <v>46.752727102802424</v>
      </c>
      <c r="S665" s="13">
        <f t="shared" si="94"/>
        <v>42.629095706655178</v>
      </c>
      <c r="T665" s="13">
        <f t="shared" si="95"/>
        <v>49.377160317702419</v>
      </c>
      <c r="U665" s="13">
        <f t="shared" si="96"/>
        <v>48.326732320589194</v>
      </c>
      <c r="V665" s="14">
        <f t="shared" si="97"/>
        <v>47.005690187957946</v>
      </c>
      <c r="W665">
        <f t="shared" si="98"/>
        <v>66.231385859770384</v>
      </c>
    </row>
    <row r="666" spans="1:23" x14ac:dyDescent="0.3">
      <c r="A666">
        <f>DYN_cyclist!A666</f>
        <v>727</v>
      </c>
      <c r="B666">
        <f>DYN_cyclist!D666</f>
        <v>64</v>
      </c>
      <c r="C666">
        <f>DYN_cyclist!E666</f>
        <v>59</v>
      </c>
      <c r="D666">
        <f t="shared" si="90"/>
        <v>63</v>
      </c>
      <c r="E666">
        <f>DYN_cyclist!G666</f>
        <v>66</v>
      </c>
      <c r="F666">
        <f>DYN_cyclist!H666</f>
        <v>58</v>
      </c>
      <c r="G666">
        <f>DYN_cyclist!I666</f>
        <v>64</v>
      </c>
      <c r="H666">
        <f>DYN_cyclist!J666</f>
        <v>65</v>
      </c>
      <c r="I666">
        <f>DYN_cyclist!K666</f>
        <v>67</v>
      </c>
      <c r="J666">
        <f>DYN_cyclist!L666</f>
        <v>58</v>
      </c>
      <c r="K666">
        <f>DYN_cyclist!M666</f>
        <v>66</v>
      </c>
      <c r="L666">
        <f>DYN_cyclist!N666</f>
        <v>68</v>
      </c>
      <c r="M666">
        <f>DYN_cyclist!O666</f>
        <v>61</v>
      </c>
      <c r="N666">
        <f>DYN_cyclist!P666</f>
        <v>61</v>
      </c>
      <c r="O666">
        <f>DYN_cyclist!Q666</f>
        <v>58</v>
      </c>
      <c r="P666" s="7">
        <f t="shared" si="91"/>
        <v>56.085624235858134</v>
      </c>
      <c r="Q666" s="13">
        <f t="shared" si="92"/>
        <v>49.384013030021023</v>
      </c>
      <c r="R666" s="13">
        <f t="shared" si="93"/>
        <v>53.465726725992496</v>
      </c>
      <c r="S666" s="13">
        <f t="shared" si="94"/>
        <v>41.98917133254556</v>
      </c>
      <c r="T666" s="13">
        <f t="shared" si="95"/>
        <v>49.268517963579541</v>
      </c>
      <c r="U666" s="13">
        <f t="shared" si="96"/>
        <v>42.131590134570331</v>
      </c>
      <c r="V666" s="14">
        <f t="shared" si="97"/>
        <v>45.959491239248173</v>
      </c>
      <c r="W666">
        <f t="shared" si="98"/>
        <v>66.3676865674705</v>
      </c>
    </row>
    <row r="667" spans="1:23" x14ac:dyDescent="0.3">
      <c r="A667">
        <f>DYN_cyclist!A667</f>
        <v>728</v>
      </c>
      <c r="B667">
        <f>DYN_cyclist!D667</f>
        <v>68</v>
      </c>
      <c r="C667">
        <f>DYN_cyclist!E667</f>
        <v>65</v>
      </c>
      <c r="D667">
        <f t="shared" si="90"/>
        <v>68</v>
      </c>
      <c r="E667">
        <f>DYN_cyclist!G667</f>
        <v>71</v>
      </c>
      <c r="F667">
        <f>DYN_cyclist!H667</f>
        <v>71</v>
      </c>
      <c r="G667">
        <f>DYN_cyclist!I667</f>
        <v>69</v>
      </c>
      <c r="H667">
        <f>DYN_cyclist!J667</f>
        <v>67</v>
      </c>
      <c r="I667">
        <f>DYN_cyclist!K667</f>
        <v>69</v>
      </c>
      <c r="J667">
        <f>DYN_cyclist!L667</f>
        <v>62</v>
      </c>
      <c r="K667">
        <f>DYN_cyclist!M667</f>
        <v>64</v>
      </c>
      <c r="L667">
        <f>DYN_cyclist!N667</f>
        <v>67</v>
      </c>
      <c r="M667">
        <f>DYN_cyclist!O667</f>
        <v>71</v>
      </c>
      <c r="N667">
        <f>DYN_cyclist!P667</f>
        <v>64</v>
      </c>
      <c r="O667">
        <f>DYN_cyclist!Q667</f>
        <v>69</v>
      </c>
      <c r="P667" s="7">
        <f t="shared" si="91"/>
        <v>62.537286981487256</v>
      </c>
      <c r="Q667" s="13">
        <f t="shared" si="92"/>
        <v>58.804808931863732</v>
      </c>
      <c r="R667" s="13">
        <f t="shared" si="93"/>
        <v>52.540850099304201</v>
      </c>
      <c r="S667" s="13">
        <f t="shared" si="94"/>
        <v>59.942146105509593</v>
      </c>
      <c r="T667" s="13">
        <f t="shared" si="95"/>
        <v>55.534663145402803</v>
      </c>
      <c r="U667" s="13">
        <f t="shared" si="96"/>
        <v>50.084935455149903</v>
      </c>
      <c r="V667" s="14">
        <f t="shared" si="97"/>
        <v>52.812912711054473</v>
      </c>
      <c r="W667">
        <f t="shared" si="98"/>
        <v>70.129795446590705</v>
      </c>
    </row>
    <row r="668" spans="1:23" x14ac:dyDescent="0.3">
      <c r="A668">
        <f>DYN_cyclist!A668</f>
        <v>729</v>
      </c>
      <c r="B668">
        <f>DYN_cyclist!D668</f>
        <v>65</v>
      </c>
      <c r="C668">
        <f>DYN_cyclist!E668</f>
        <v>68</v>
      </c>
      <c r="D668">
        <f t="shared" si="90"/>
        <v>68</v>
      </c>
      <c r="E668">
        <f>DYN_cyclist!G668</f>
        <v>68</v>
      </c>
      <c r="F668">
        <f>DYN_cyclist!H668</f>
        <v>65</v>
      </c>
      <c r="G668">
        <f>DYN_cyclist!I668</f>
        <v>65</v>
      </c>
      <c r="H668">
        <f>DYN_cyclist!J668</f>
        <v>68</v>
      </c>
      <c r="I668">
        <f>DYN_cyclist!K668</f>
        <v>65</v>
      </c>
      <c r="J668">
        <f>DYN_cyclist!L668</f>
        <v>60</v>
      </c>
      <c r="K668">
        <f>DYN_cyclist!M668</f>
        <v>64</v>
      </c>
      <c r="L668">
        <f>DYN_cyclist!N668</f>
        <v>69</v>
      </c>
      <c r="M668">
        <f>DYN_cyclist!O668</f>
        <v>65</v>
      </c>
      <c r="N668">
        <f>DYN_cyclist!P668</f>
        <v>68</v>
      </c>
      <c r="O668">
        <f>DYN_cyclist!Q668</f>
        <v>62</v>
      </c>
      <c r="P668" s="7">
        <f t="shared" si="91"/>
        <v>60.236661540336669</v>
      </c>
      <c r="Q668" s="13">
        <f t="shared" si="92"/>
        <v>58.464347572103904</v>
      </c>
      <c r="R668" s="13">
        <f t="shared" si="93"/>
        <v>52.60592550679447</v>
      </c>
      <c r="S668" s="13">
        <f t="shared" si="94"/>
        <v>51.542781651592279</v>
      </c>
      <c r="T668" s="13">
        <f t="shared" si="95"/>
        <v>52.511737292089059</v>
      </c>
      <c r="U668" s="13">
        <f t="shared" si="96"/>
        <v>54.015647854168677</v>
      </c>
      <c r="V668" s="14">
        <f t="shared" si="97"/>
        <v>48.788151322077098</v>
      </c>
      <c r="W668">
        <f t="shared" si="98"/>
        <v>68.879810882791404</v>
      </c>
    </row>
    <row r="669" spans="1:23" x14ac:dyDescent="0.3">
      <c r="A669">
        <f>DYN_cyclist!A669</f>
        <v>732</v>
      </c>
      <c r="B669">
        <f>DYN_cyclist!D669</f>
        <v>64</v>
      </c>
      <c r="C669">
        <f>DYN_cyclist!E669</f>
        <v>62</v>
      </c>
      <c r="D669">
        <f t="shared" si="90"/>
        <v>64</v>
      </c>
      <c r="E669">
        <f>DYN_cyclist!G669</f>
        <v>65</v>
      </c>
      <c r="F669">
        <f>DYN_cyclist!H669</f>
        <v>57</v>
      </c>
      <c r="G669">
        <f>DYN_cyclist!I669</f>
        <v>63</v>
      </c>
      <c r="H669">
        <f>DYN_cyclist!J669</f>
        <v>66</v>
      </c>
      <c r="I669">
        <f>DYN_cyclist!K669</f>
        <v>61</v>
      </c>
      <c r="J669">
        <f>DYN_cyclist!L669</f>
        <v>58</v>
      </c>
      <c r="K669">
        <f>DYN_cyclist!M669</f>
        <v>63</v>
      </c>
      <c r="L669">
        <f>DYN_cyclist!N669</f>
        <v>66</v>
      </c>
      <c r="M669">
        <f>DYN_cyclist!O669</f>
        <v>57</v>
      </c>
      <c r="N669">
        <f>DYN_cyclist!P669</f>
        <v>58</v>
      </c>
      <c r="O669">
        <f>DYN_cyclist!Q669</f>
        <v>57</v>
      </c>
      <c r="P669" s="7">
        <f t="shared" si="91"/>
        <v>55.146103871832722</v>
      </c>
      <c r="Q669" s="13">
        <f t="shared" si="92"/>
        <v>50.465523581159111</v>
      </c>
      <c r="R669" s="13">
        <f t="shared" si="93"/>
        <v>49.95082227325598</v>
      </c>
      <c r="S669" s="13">
        <f t="shared" si="94"/>
        <v>41.124398670362552</v>
      </c>
      <c r="T669" s="13">
        <f t="shared" si="95"/>
        <v>48.700323897248936</v>
      </c>
      <c r="U669" s="13">
        <f t="shared" si="96"/>
        <v>45.436065940044081</v>
      </c>
      <c r="V669" s="14">
        <f t="shared" si="97"/>
        <v>45.937668365721564</v>
      </c>
      <c r="W669">
        <f t="shared" si="98"/>
        <v>65.621485450466707</v>
      </c>
    </row>
    <row r="670" spans="1:23" x14ac:dyDescent="0.3">
      <c r="A670">
        <f>DYN_cyclist!A670</f>
        <v>733</v>
      </c>
      <c r="B670">
        <f>DYN_cyclist!D670</f>
        <v>68</v>
      </c>
      <c r="C670">
        <f>DYN_cyclist!E670</f>
        <v>75</v>
      </c>
      <c r="D670">
        <f t="shared" si="90"/>
        <v>72</v>
      </c>
      <c r="E670">
        <f>DYN_cyclist!G670</f>
        <v>68</v>
      </c>
      <c r="F670">
        <f>DYN_cyclist!H670</f>
        <v>73</v>
      </c>
      <c r="G670">
        <f>DYN_cyclist!I670</f>
        <v>74</v>
      </c>
      <c r="H670">
        <f>DYN_cyclist!J670</f>
        <v>74</v>
      </c>
      <c r="I670">
        <f>DYN_cyclist!K670</f>
        <v>76</v>
      </c>
      <c r="J670">
        <f>DYN_cyclist!L670</f>
        <v>55</v>
      </c>
      <c r="K670">
        <f>DYN_cyclist!M670</f>
        <v>62</v>
      </c>
      <c r="L670">
        <f>DYN_cyclist!N670</f>
        <v>67</v>
      </c>
      <c r="M670">
        <f>DYN_cyclist!O670</f>
        <v>68</v>
      </c>
      <c r="N670">
        <f>DYN_cyclist!P670</f>
        <v>67</v>
      </c>
      <c r="O670">
        <f>DYN_cyclist!Q670</f>
        <v>74</v>
      </c>
      <c r="P670" s="7">
        <f t="shared" si="91"/>
        <v>63.319447309760164</v>
      </c>
      <c r="Q670" s="13">
        <f t="shared" si="92"/>
        <v>68.33224757164281</v>
      </c>
      <c r="R670" s="13">
        <f t="shared" si="93"/>
        <v>51.424122656795276</v>
      </c>
      <c r="S670" s="13">
        <f t="shared" si="94"/>
        <v>65.41178824456199</v>
      </c>
      <c r="T670" s="13">
        <f t="shared" si="95"/>
        <v>50.701072233031375</v>
      </c>
      <c r="U670" s="13">
        <f t="shared" si="96"/>
        <v>64.959391892343234</v>
      </c>
      <c r="V670" s="14">
        <f t="shared" si="97"/>
        <v>53.850590347244342</v>
      </c>
      <c r="W670">
        <f t="shared" si="98"/>
        <v>73.303560318831146</v>
      </c>
    </row>
    <row r="671" spans="1:23" x14ac:dyDescent="0.3">
      <c r="A671">
        <f>DYN_cyclist!A671</f>
        <v>734</v>
      </c>
      <c r="B671">
        <f>DYN_cyclist!D671</f>
        <v>68</v>
      </c>
      <c r="C671">
        <f>DYN_cyclist!E671</f>
        <v>61</v>
      </c>
      <c r="D671">
        <f t="shared" si="90"/>
        <v>64</v>
      </c>
      <c r="E671">
        <f>DYN_cyclist!G671</f>
        <v>66</v>
      </c>
      <c r="F671">
        <f>DYN_cyclist!H671</f>
        <v>64</v>
      </c>
      <c r="G671">
        <f>DYN_cyclist!I671</f>
        <v>68</v>
      </c>
      <c r="H671">
        <f>DYN_cyclist!J671</f>
        <v>66</v>
      </c>
      <c r="I671">
        <f>DYN_cyclist!K671</f>
        <v>65</v>
      </c>
      <c r="J671">
        <f>DYN_cyclist!L671</f>
        <v>64</v>
      </c>
      <c r="K671">
        <f>DYN_cyclist!M671</f>
        <v>63</v>
      </c>
      <c r="L671">
        <f>DYN_cyclist!N671</f>
        <v>66</v>
      </c>
      <c r="M671">
        <f>DYN_cyclist!O671</f>
        <v>68</v>
      </c>
      <c r="N671">
        <f>DYN_cyclist!P671</f>
        <v>68</v>
      </c>
      <c r="O671">
        <f>DYN_cyclist!Q671</f>
        <v>64</v>
      </c>
      <c r="P671" s="7">
        <f t="shared" si="91"/>
        <v>57.069223179534404</v>
      </c>
      <c r="Q671" s="13">
        <f t="shared" si="92"/>
        <v>51.87447447267364</v>
      </c>
      <c r="R671" s="13">
        <f t="shared" si="93"/>
        <v>50.973175170369544</v>
      </c>
      <c r="S671" s="13">
        <f t="shared" si="94"/>
        <v>49.934146635597614</v>
      </c>
      <c r="T671" s="13">
        <f t="shared" si="95"/>
        <v>55.8833397533528</v>
      </c>
      <c r="U671" s="13">
        <f t="shared" si="96"/>
        <v>44.585466206968007</v>
      </c>
      <c r="V671" s="14">
        <f t="shared" si="97"/>
        <v>51.705869512583625</v>
      </c>
      <c r="W671">
        <f t="shared" si="98"/>
        <v>67.094815438286716</v>
      </c>
    </row>
    <row r="672" spans="1:23" x14ac:dyDescent="0.3">
      <c r="A672">
        <f>DYN_cyclist!A672</f>
        <v>735</v>
      </c>
      <c r="B672">
        <f>DYN_cyclist!D672</f>
        <v>76</v>
      </c>
      <c r="C672">
        <f>DYN_cyclist!E672</f>
        <v>65</v>
      </c>
      <c r="D672">
        <f t="shared" si="90"/>
        <v>70</v>
      </c>
      <c r="E672">
        <f>DYN_cyclist!G672</f>
        <v>75</v>
      </c>
      <c r="F672">
        <f>DYN_cyclist!H672</f>
        <v>63</v>
      </c>
      <c r="G672">
        <f>DYN_cyclist!I672</f>
        <v>73</v>
      </c>
      <c r="H672">
        <f>DYN_cyclist!J672</f>
        <v>73</v>
      </c>
      <c r="I672">
        <f>DYN_cyclist!K672</f>
        <v>69</v>
      </c>
      <c r="J672">
        <f>DYN_cyclist!L672</f>
        <v>68</v>
      </c>
      <c r="K672">
        <f>DYN_cyclist!M672</f>
        <v>65</v>
      </c>
      <c r="L672">
        <f>DYN_cyclist!N672</f>
        <v>70</v>
      </c>
      <c r="M672">
        <f>DYN_cyclist!O672</f>
        <v>66</v>
      </c>
      <c r="N672">
        <f>DYN_cyclist!P672</f>
        <v>74</v>
      </c>
      <c r="O672">
        <f>DYN_cyclist!Q672</f>
        <v>67</v>
      </c>
      <c r="P672" s="7">
        <f t="shared" si="91"/>
        <v>69.688728029143704</v>
      </c>
      <c r="Q672" s="13">
        <f t="shared" si="92"/>
        <v>60.501989809005174</v>
      </c>
      <c r="R672" s="13">
        <f t="shared" si="93"/>
        <v>57.352949866649752</v>
      </c>
      <c r="S672" s="13">
        <f t="shared" si="94"/>
        <v>50.92572082767353</v>
      </c>
      <c r="T672" s="13">
        <f t="shared" si="95"/>
        <v>64.864345727200003</v>
      </c>
      <c r="U672" s="13">
        <f t="shared" si="96"/>
        <v>50.893450730877433</v>
      </c>
      <c r="V672" s="14">
        <f t="shared" si="97"/>
        <v>63.185168620579802</v>
      </c>
      <c r="W672">
        <f t="shared" si="98"/>
        <v>73.857982134008353</v>
      </c>
    </row>
    <row r="673" spans="1:23" x14ac:dyDescent="0.3">
      <c r="A673">
        <f>DYN_cyclist!A673</f>
        <v>736</v>
      </c>
      <c r="B673">
        <f>DYN_cyclist!D673</f>
        <v>76</v>
      </c>
      <c r="C673">
        <f>DYN_cyclist!E673</f>
        <v>55</v>
      </c>
      <c r="D673">
        <f t="shared" si="90"/>
        <v>57</v>
      </c>
      <c r="E673">
        <f>DYN_cyclist!G673</f>
        <v>58</v>
      </c>
      <c r="F673">
        <f>DYN_cyclist!H673</f>
        <v>76</v>
      </c>
      <c r="G673">
        <f>DYN_cyclist!I673</f>
        <v>75</v>
      </c>
      <c r="H673">
        <f>DYN_cyclist!J673</f>
        <v>73</v>
      </c>
      <c r="I673">
        <f>DYN_cyclist!K673</f>
        <v>75</v>
      </c>
      <c r="J673">
        <f>DYN_cyclist!L673</f>
        <v>75</v>
      </c>
      <c r="K673">
        <f>DYN_cyclist!M673</f>
        <v>60</v>
      </c>
      <c r="L673">
        <f>DYN_cyclist!N673</f>
        <v>67</v>
      </c>
      <c r="M673">
        <f>DYN_cyclist!O673</f>
        <v>64</v>
      </c>
      <c r="N673">
        <f>DYN_cyclist!P673</f>
        <v>67</v>
      </c>
      <c r="O673">
        <f>DYN_cyclist!Q673</f>
        <v>77</v>
      </c>
      <c r="P673" s="7">
        <f t="shared" si="91"/>
        <v>52.843898907111232</v>
      </c>
      <c r="Q673" s="13">
        <f t="shared" si="92"/>
        <v>50.083053231261914</v>
      </c>
      <c r="R673" s="13">
        <f t="shared" si="93"/>
        <v>51.443878126348459</v>
      </c>
      <c r="S673" s="13">
        <f t="shared" si="94"/>
        <v>67.68474137226535</v>
      </c>
      <c r="T673" s="13">
        <f t="shared" si="95"/>
        <v>68.281814866538937</v>
      </c>
      <c r="U673" s="13">
        <f t="shared" si="96"/>
        <v>38.315113857687635</v>
      </c>
      <c r="V673" s="14">
        <f t="shared" si="97"/>
        <v>61.602490697674412</v>
      </c>
      <c r="W673">
        <f t="shared" si="98"/>
        <v>73.459839591921437</v>
      </c>
    </row>
    <row r="674" spans="1:23" x14ac:dyDescent="0.3">
      <c r="A674">
        <f>DYN_cyclist!A674</f>
        <v>739</v>
      </c>
      <c r="B674">
        <f>DYN_cyclist!D674</f>
        <v>64</v>
      </c>
      <c r="C674">
        <f>DYN_cyclist!E674</f>
        <v>68</v>
      </c>
      <c r="D674">
        <f t="shared" si="90"/>
        <v>69</v>
      </c>
      <c r="E674">
        <f>DYN_cyclist!G674</f>
        <v>69</v>
      </c>
      <c r="F674">
        <f>DYN_cyclist!H674</f>
        <v>58</v>
      </c>
      <c r="G674">
        <f>DYN_cyclist!I674</f>
        <v>64</v>
      </c>
      <c r="H674">
        <f>DYN_cyclist!J674</f>
        <v>66</v>
      </c>
      <c r="I674">
        <f>DYN_cyclist!K674</f>
        <v>68</v>
      </c>
      <c r="J674">
        <f>DYN_cyclist!L674</f>
        <v>61</v>
      </c>
      <c r="K674">
        <f>DYN_cyclist!M674</f>
        <v>61</v>
      </c>
      <c r="L674">
        <f>DYN_cyclist!N674</f>
        <v>66</v>
      </c>
      <c r="M674">
        <f>DYN_cyclist!O674</f>
        <v>65</v>
      </c>
      <c r="N674">
        <f>DYN_cyclist!P674</f>
        <v>61</v>
      </c>
      <c r="O674">
        <f>DYN_cyclist!Q674</f>
        <v>58</v>
      </c>
      <c r="P674" s="7">
        <f t="shared" si="91"/>
        <v>59.549618147099856</v>
      </c>
      <c r="Q674" s="13">
        <f t="shared" si="92"/>
        <v>57.39429669639599</v>
      </c>
      <c r="R674" s="13">
        <f t="shared" si="93"/>
        <v>48.522964442085026</v>
      </c>
      <c r="S674" s="13">
        <f t="shared" si="94"/>
        <v>43.072786297224766</v>
      </c>
      <c r="T674" s="13">
        <f t="shared" si="95"/>
        <v>52.410106317962828</v>
      </c>
      <c r="U674" s="13">
        <f t="shared" si="96"/>
        <v>53.790032416049861</v>
      </c>
      <c r="V674" s="14">
        <f t="shared" si="97"/>
        <v>47.436224307104176</v>
      </c>
      <c r="W674">
        <f t="shared" si="98"/>
        <v>68.450892849729797</v>
      </c>
    </row>
    <row r="675" spans="1:23" x14ac:dyDescent="0.3">
      <c r="A675">
        <f>DYN_cyclist!A675</f>
        <v>740</v>
      </c>
      <c r="B675">
        <f>DYN_cyclist!D675</f>
        <v>55</v>
      </c>
      <c r="C675">
        <f>DYN_cyclist!E675</f>
        <v>62</v>
      </c>
      <c r="D675">
        <f t="shared" si="90"/>
        <v>61</v>
      </c>
      <c r="E675">
        <f>DYN_cyclist!G675</f>
        <v>60</v>
      </c>
      <c r="F675">
        <f>DYN_cyclist!H675</f>
        <v>49</v>
      </c>
      <c r="G675">
        <f>DYN_cyclist!I675</f>
        <v>53</v>
      </c>
      <c r="H675">
        <f>DYN_cyclist!J675</f>
        <v>56</v>
      </c>
      <c r="I675">
        <f>DYN_cyclist!K675</f>
        <v>56</v>
      </c>
      <c r="J675">
        <f>DYN_cyclist!L675</f>
        <v>46</v>
      </c>
      <c r="K675">
        <f>DYN_cyclist!M675</f>
        <v>46</v>
      </c>
      <c r="L675">
        <f>DYN_cyclist!N675</f>
        <v>49</v>
      </c>
      <c r="M675">
        <f>DYN_cyclist!O675</f>
        <v>63</v>
      </c>
      <c r="N675">
        <f>DYN_cyclist!P675</f>
        <v>55</v>
      </c>
      <c r="O675">
        <f>DYN_cyclist!Q675</f>
        <v>49</v>
      </c>
      <c r="P675" s="7">
        <f t="shared" si="91"/>
        <v>43.351011606018339</v>
      </c>
      <c r="Q675" s="13">
        <f t="shared" si="92"/>
        <v>44.427070031091532</v>
      </c>
      <c r="R675" s="13">
        <f t="shared" si="93"/>
        <v>28.991352514003047</v>
      </c>
      <c r="S675" s="13">
        <f t="shared" si="94"/>
        <v>31.213323821198365</v>
      </c>
      <c r="T675" s="13">
        <f t="shared" si="95"/>
        <v>34.004199137664848</v>
      </c>
      <c r="U675" s="13">
        <f t="shared" si="96"/>
        <v>43.664933424631286</v>
      </c>
      <c r="V675" s="14">
        <f t="shared" si="97"/>
        <v>35.629634055431666</v>
      </c>
      <c r="W675">
        <f t="shared" si="98"/>
        <v>59.235128337714166</v>
      </c>
    </row>
    <row r="676" spans="1:23" x14ac:dyDescent="0.3">
      <c r="A676">
        <f>DYN_cyclist!A676</f>
        <v>741</v>
      </c>
      <c r="B676">
        <f>DYN_cyclist!D676</f>
        <v>68</v>
      </c>
      <c r="C676">
        <f>DYN_cyclist!E676</f>
        <v>56</v>
      </c>
      <c r="D676">
        <f t="shared" si="90"/>
        <v>62</v>
      </c>
      <c r="E676">
        <f>DYN_cyclist!G676</f>
        <v>68</v>
      </c>
      <c r="F676">
        <f>DYN_cyclist!H676</f>
        <v>60</v>
      </c>
      <c r="G676">
        <f>DYN_cyclist!I676</f>
        <v>65</v>
      </c>
      <c r="H676">
        <f>DYN_cyclist!J676</f>
        <v>66</v>
      </c>
      <c r="I676">
        <f>DYN_cyclist!K676</f>
        <v>60</v>
      </c>
      <c r="J676">
        <f>DYN_cyclist!L676</f>
        <v>70</v>
      </c>
      <c r="K676">
        <f>DYN_cyclist!M676</f>
        <v>62</v>
      </c>
      <c r="L676">
        <f>DYN_cyclist!N676</f>
        <v>62</v>
      </c>
      <c r="M676">
        <f>DYN_cyclist!O676</f>
        <v>65</v>
      </c>
      <c r="N676">
        <f>DYN_cyclist!P676</f>
        <v>64</v>
      </c>
      <c r="O676">
        <f>DYN_cyclist!Q676</f>
        <v>61</v>
      </c>
      <c r="P676" s="7">
        <f t="shared" si="91"/>
        <v>56.621280166844983</v>
      </c>
      <c r="Q676" s="13">
        <f t="shared" si="92"/>
        <v>47.927131825074873</v>
      </c>
      <c r="R676" s="13">
        <f t="shared" si="93"/>
        <v>48.284933653974718</v>
      </c>
      <c r="S676" s="13">
        <f t="shared" si="94"/>
        <v>44.521159685333863</v>
      </c>
      <c r="T676" s="13">
        <f t="shared" si="95"/>
        <v>60.09274085973103</v>
      </c>
      <c r="U676" s="13">
        <f t="shared" si="96"/>
        <v>38.224680439718576</v>
      </c>
      <c r="V676" s="14">
        <f t="shared" si="97"/>
        <v>51.111923638101302</v>
      </c>
      <c r="W676">
        <f t="shared" si="98"/>
        <v>68.628511689516387</v>
      </c>
    </row>
    <row r="677" spans="1:23" x14ac:dyDescent="0.3">
      <c r="A677">
        <f>DYN_cyclist!A677</f>
        <v>742</v>
      </c>
      <c r="B677">
        <f>DYN_cyclist!D677</f>
        <v>61</v>
      </c>
      <c r="C677">
        <f>DYN_cyclist!E677</f>
        <v>62</v>
      </c>
      <c r="D677">
        <f t="shared" si="90"/>
        <v>61</v>
      </c>
      <c r="E677">
        <f>DYN_cyclist!G677</f>
        <v>60</v>
      </c>
      <c r="F677">
        <f>DYN_cyclist!H677</f>
        <v>65</v>
      </c>
      <c r="G677">
        <f>DYN_cyclist!I677</f>
        <v>62</v>
      </c>
      <c r="H677">
        <f>DYN_cyclist!J677</f>
        <v>65</v>
      </c>
      <c r="I677">
        <f>DYN_cyclist!K677</f>
        <v>62</v>
      </c>
      <c r="J677">
        <f>DYN_cyclist!L677</f>
        <v>57</v>
      </c>
      <c r="K677">
        <f>DYN_cyclist!M677</f>
        <v>66</v>
      </c>
      <c r="L677">
        <f>DYN_cyclist!N677</f>
        <v>62</v>
      </c>
      <c r="M677">
        <f>DYN_cyclist!O677</f>
        <v>60</v>
      </c>
      <c r="N677">
        <f>DYN_cyclist!P677</f>
        <v>63</v>
      </c>
      <c r="O677">
        <f>DYN_cyclist!Q677</f>
        <v>65</v>
      </c>
      <c r="P677" s="7">
        <f t="shared" si="91"/>
        <v>50.48083292479788</v>
      </c>
      <c r="Q677" s="13">
        <f t="shared" si="92"/>
        <v>49.739999451353356</v>
      </c>
      <c r="R677" s="13">
        <f t="shared" si="93"/>
        <v>50.565248914199344</v>
      </c>
      <c r="S677" s="13">
        <f t="shared" si="94"/>
        <v>51.075118124960888</v>
      </c>
      <c r="T677" s="13">
        <f t="shared" si="95"/>
        <v>45.822295359089303</v>
      </c>
      <c r="U677" s="13">
        <f t="shared" si="96"/>
        <v>45.112301600108971</v>
      </c>
      <c r="V677" s="14">
        <f t="shared" si="97"/>
        <v>42.673797833705002</v>
      </c>
      <c r="W677">
        <f t="shared" si="98"/>
        <v>63.553536508424706</v>
      </c>
    </row>
    <row r="678" spans="1:23" x14ac:dyDescent="0.3">
      <c r="A678">
        <f>DYN_cyclist!A678</f>
        <v>744</v>
      </c>
      <c r="B678">
        <f>DYN_cyclist!D678</f>
        <v>70</v>
      </c>
      <c r="C678">
        <f>DYN_cyclist!E678</f>
        <v>68</v>
      </c>
      <c r="D678">
        <f t="shared" si="90"/>
        <v>72</v>
      </c>
      <c r="E678">
        <f>DYN_cyclist!G678</f>
        <v>76</v>
      </c>
      <c r="F678">
        <f>DYN_cyclist!H678</f>
        <v>63</v>
      </c>
      <c r="G678">
        <f>DYN_cyclist!I678</f>
        <v>71</v>
      </c>
      <c r="H678">
        <f>DYN_cyclist!J678</f>
        <v>72</v>
      </c>
      <c r="I678">
        <f>DYN_cyclist!K678</f>
        <v>68</v>
      </c>
      <c r="J678">
        <f>DYN_cyclist!L678</f>
        <v>61</v>
      </c>
      <c r="K678">
        <f>DYN_cyclist!M678</f>
        <v>72</v>
      </c>
      <c r="L678">
        <f>DYN_cyclist!N678</f>
        <v>75</v>
      </c>
      <c r="M678">
        <f>DYN_cyclist!O678</f>
        <v>67</v>
      </c>
      <c r="N678">
        <f>DYN_cyclist!P678</f>
        <v>63</v>
      </c>
      <c r="O678">
        <f>DYN_cyclist!Q678</f>
        <v>67</v>
      </c>
      <c r="P678" s="7">
        <f t="shared" si="91"/>
        <v>71.510757828306765</v>
      </c>
      <c r="Q678" s="13">
        <f t="shared" si="92"/>
        <v>62.995515020924472</v>
      </c>
      <c r="R678" s="13">
        <f t="shared" si="93"/>
        <v>64.219939563397517</v>
      </c>
      <c r="S678" s="13">
        <f t="shared" si="94"/>
        <v>51.1838506918753</v>
      </c>
      <c r="T678" s="13">
        <f t="shared" si="95"/>
        <v>57.878615128438824</v>
      </c>
      <c r="U678" s="13">
        <f t="shared" si="96"/>
        <v>55.010228811173448</v>
      </c>
      <c r="V678" s="14">
        <f t="shared" si="97"/>
        <v>55.601460273972599</v>
      </c>
      <c r="W678">
        <f t="shared" si="98"/>
        <v>74.620298854575424</v>
      </c>
    </row>
    <row r="679" spans="1:23" x14ac:dyDescent="0.3">
      <c r="A679">
        <f>DYN_cyclist!A679</f>
        <v>745</v>
      </c>
      <c r="B679">
        <f>DYN_cyclist!D679</f>
        <v>70</v>
      </c>
      <c r="C679">
        <f>DYN_cyclist!E679</f>
        <v>75</v>
      </c>
      <c r="D679">
        <f t="shared" si="90"/>
        <v>77</v>
      </c>
      <c r="E679">
        <f>DYN_cyclist!G679</f>
        <v>79</v>
      </c>
      <c r="F679">
        <f>DYN_cyclist!H679</f>
        <v>69</v>
      </c>
      <c r="G679">
        <f>DYN_cyclist!I679</f>
        <v>72</v>
      </c>
      <c r="H679">
        <f>DYN_cyclist!J679</f>
        <v>73</v>
      </c>
      <c r="I679">
        <f>DYN_cyclist!K679</f>
        <v>73</v>
      </c>
      <c r="J679">
        <f>DYN_cyclist!L679</f>
        <v>58</v>
      </c>
      <c r="K679">
        <f>DYN_cyclist!M679</f>
        <v>64</v>
      </c>
      <c r="L679">
        <f>DYN_cyclist!N679</f>
        <v>74</v>
      </c>
      <c r="M679">
        <f>DYN_cyclist!O679</f>
        <v>75</v>
      </c>
      <c r="N679">
        <f>DYN_cyclist!P679</f>
        <v>66</v>
      </c>
      <c r="O679">
        <f>DYN_cyclist!Q679</f>
        <v>72</v>
      </c>
      <c r="P679" s="7">
        <f t="shared" si="91"/>
        <v>74.793501409785904</v>
      </c>
      <c r="Q679" s="13">
        <f t="shared" si="92"/>
        <v>71.99430616560187</v>
      </c>
      <c r="R679" s="13">
        <f t="shared" si="93"/>
        <v>56.529668487768809</v>
      </c>
      <c r="S679" s="13">
        <f t="shared" si="94"/>
        <v>60.281898716377135</v>
      </c>
      <c r="T679" s="13">
        <f t="shared" si="95"/>
        <v>56.796915759751492</v>
      </c>
      <c r="U679" s="13">
        <f t="shared" si="96"/>
        <v>65.537926746893632</v>
      </c>
      <c r="V679" s="14">
        <f t="shared" si="97"/>
        <v>57.352693915259636</v>
      </c>
      <c r="W679">
        <f t="shared" si="98"/>
        <v>76.696378212109238</v>
      </c>
    </row>
    <row r="680" spans="1:23" x14ac:dyDescent="0.3">
      <c r="A680">
        <f>DYN_cyclist!A680</f>
        <v>747</v>
      </c>
      <c r="B680">
        <f>DYN_cyclist!D680</f>
        <v>73</v>
      </c>
      <c r="C680">
        <f>DYN_cyclist!E680</f>
        <v>61</v>
      </c>
      <c r="D680">
        <f t="shared" si="90"/>
        <v>62</v>
      </c>
      <c r="E680">
        <f>DYN_cyclist!G680</f>
        <v>63</v>
      </c>
      <c r="F680">
        <f>DYN_cyclist!H680</f>
        <v>74</v>
      </c>
      <c r="G680">
        <f>DYN_cyclist!I680</f>
        <v>74</v>
      </c>
      <c r="H680">
        <f>DYN_cyclist!J680</f>
        <v>73</v>
      </c>
      <c r="I680">
        <f>DYN_cyclist!K680</f>
        <v>72</v>
      </c>
      <c r="J680">
        <f>DYN_cyclist!L680</f>
        <v>60</v>
      </c>
      <c r="K680">
        <f>DYN_cyclist!M680</f>
        <v>63</v>
      </c>
      <c r="L680">
        <f>DYN_cyclist!N680</f>
        <v>68</v>
      </c>
      <c r="M680">
        <f>DYN_cyclist!O680</f>
        <v>78</v>
      </c>
      <c r="N680">
        <f>DYN_cyclist!P680</f>
        <v>68</v>
      </c>
      <c r="O680">
        <f>DYN_cyclist!Q680</f>
        <v>74</v>
      </c>
      <c r="P680" s="7">
        <f t="shared" si="91"/>
        <v>57.560306929754475</v>
      </c>
      <c r="Q680" s="13">
        <f t="shared" si="92"/>
        <v>55.091785714526253</v>
      </c>
      <c r="R680" s="13">
        <f t="shared" si="93"/>
        <v>53.228919902906242</v>
      </c>
      <c r="S680" s="13">
        <f t="shared" si="94"/>
        <v>64.942441511781567</v>
      </c>
      <c r="T680" s="13">
        <f t="shared" si="95"/>
        <v>55.741423976488527</v>
      </c>
      <c r="U680" s="13">
        <f t="shared" si="96"/>
        <v>45.482870599761888</v>
      </c>
      <c r="V680" s="14">
        <f t="shared" si="97"/>
        <v>58.961351449506211</v>
      </c>
      <c r="W680">
        <f t="shared" si="98"/>
        <v>71.1660080215036</v>
      </c>
    </row>
    <row r="681" spans="1:23" x14ac:dyDescent="0.3">
      <c r="A681">
        <f>DYN_cyclist!A681</f>
        <v>748</v>
      </c>
      <c r="B681">
        <f>DYN_cyclist!D681</f>
        <v>65</v>
      </c>
      <c r="C681">
        <f>DYN_cyclist!E681</f>
        <v>50</v>
      </c>
      <c r="D681">
        <f t="shared" si="90"/>
        <v>54</v>
      </c>
      <c r="E681">
        <f>DYN_cyclist!G681</f>
        <v>58</v>
      </c>
      <c r="F681">
        <f>DYN_cyclist!H681</f>
        <v>61</v>
      </c>
      <c r="G681">
        <f>DYN_cyclist!I681</f>
        <v>66</v>
      </c>
      <c r="H681">
        <f>DYN_cyclist!J681</f>
        <v>60</v>
      </c>
      <c r="I681">
        <f>DYN_cyclist!K681</f>
        <v>58</v>
      </c>
      <c r="J681">
        <f>DYN_cyclist!L681</f>
        <v>64</v>
      </c>
      <c r="K681">
        <f>DYN_cyclist!M681</f>
        <v>59</v>
      </c>
      <c r="L681">
        <f>DYN_cyclist!N681</f>
        <v>70</v>
      </c>
      <c r="M681">
        <f>DYN_cyclist!O681</f>
        <v>64</v>
      </c>
      <c r="N681">
        <f>DYN_cyclist!P681</f>
        <v>58</v>
      </c>
      <c r="O681">
        <f>DYN_cyclist!Q681</f>
        <v>64</v>
      </c>
      <c r="P681" s="7">
        <f t="shared" si="91"/>
        <v>47.530480334773365</v>
      </c>
      <c r="Q681" s="13">
        <f t="shared" si="92"/>
        <v>39.70094080335857</v>
      </c>
      <c r="R681" s="13">
        <f t="shared" si="93"/>
        <v>48.036966702594576</v>
      </c>
      <c r="S681" s="13">
        <f t="shared" si="94"/>
        <v>45.03780196058942</v>
      </c>
      <c r="T681" s="13">
        <f t="shared" si="95"/>
        <v>53.555234850542213</v>
      </c>
      <c r="U681" s="13">
        <f t="shared" si="96"/>
        <v>31.526099169751369</v>
      </c>
      <c r="V681" s="14">
        <f t="shared" si="97"/>
        <v>46.120097196559406</v>
      </c>
      <c r="W681">
        <f t="shared" si="98"/>
        <v>64.57283836609426</v>
      </c>
    </row>
    <row r="682" spans="1:23" x14ac:dyDescent="0.3">
      <c r="A682">
        <f>DYN_cyclist!A682</f>
        <v>750</v>
      </c>
      <c r="B682">
        <f>DYN_cyclist!D682</f>
        <v>73</v>
      </c>
      <c r="C682">
        <f>DYN_cyclist!E682</f>
        <v>66</v>
      </c>
      <c r="D682">
        <f t="shared" si="90"/>
        <v>71</v>
      </c>
      <c r="E682">
        <f>DYN_cyclist!G682</f>
        <v>75</v>
      </c>
      <c r="F682">
        <f>DYN_cyclist!H682</f>
        <v>66</v>
      </c>
      <c r="G682">
        <f>DYN_cyclist!I682</f>
        <v>77</v>
      </c>
      <c r="H682">
        <f>DYN_cyclist!J682</f>
        <v>72</v>
      </c>
      <c r="I682">
        <f>DYN_cyclist!K682</f>
        <v>69</v>
      </c>
      <c r="J682">
        <f>DYN_cyclist!L682</f>
        <v>55</v>
      </c>
      <c r="K682">
        <f>DYN_cyclist!M682</f>
        <v>73</v>
      </c>
      <c r="L682">
        <f>DYN_cyclist!N682</f>
        <v>76</v>
      </c>
      <c r="M682">
        <f>DYN_cyclist!O682</f>
        <v>77</v>
      </c>
      <c r="N682">
        <f>DYN_cyclist!P682</f>
        <v>69</v>
      </c>
      <c r="O682">
        <f>DYN_cyclist!Q682</f>
        <v>70</v>
      </c>
      <c r="P682" s="7">
        <f t="shared" si="91"/>
        <v>71.764913042889461</v>
      </c>
      <c r="Q682" s="13">
        <f t="shared" si="92"/>
        <v>61.858002302709856</v>
      </c>
      <c r="R682" s="13">
        <f t="shared" si="93"/>
        <v>66.516284204076968</v>
      </c>
      <c r="S682" s="13">
        <f t="shared" si="94"/>
        <v>55.054561753413353</v>
      </c>
      <c r="T682" s="13">
        <f t="shared" si="95"/>
        <v>55.395742521158454</v>
      </c>
      <c r="U682" s="13">
        <f t="shared" si="96"/>
        <v>52.566259745151598</v>
      </c>
      <c r="V682" s="14">
        <f t="shared" si="97"/>
        <v>59.910022937241159</v>
      </c>
      <c r="W682">
        <f t="shared" si="98"/>
        <v>74.911835463135461</v>
      </c>
    </row>
    <row r="683" spans="1:23" x14ac:dyDescent="0.3">
      <c r="A683">
        <f>DYN_cyclist!A683</f>
        <v>751</v>
      </c>
      <c r="B683">
        <f>DYN_cyclist!D683</f>
        <v>64</v>
      </c>
      <c r="C683">
        <f>DYN_cyclist!E683</f>
        <v>60</v>
      </c>
      <c r="D683">
        <f t="shared" si="90"/>
        <v>60</v>
      </c>
      <c r="E683">
        <f>DYN_cyclist!G683</f>
        <v>59</v>
      </c>
      <c r="F683">
        <f>DYN_cyclist!H683</f>
        <v>62</v>
      </c>
      <c r="G683">
        <f>DYN_cyclist!I683</f>
        <v>67</v>
      </c>
      <c r="H683">
        <f>DYN_cyclist!J683</f>
        <v>67</v>
      </c>
      <c r="I683">
        <f>DYN_cyclist!K683</f>
        <v>60</v>
      </c>
      <c r="J683">
        <f>DYN_cyclist!L683</f>
        <v>58</v>
      </c>
      <c r="K683">
        <f>DYN_cyclist!M683</f>
        <v>60</v>
      </c>
      <c r="L683">
        <f>DYN_cyclist!N683</f>
        <v>59</v>
      </c>
      <c r="M683">
        <f>DYN_cyclist!O683</f>
        <v>64</v>
      </c>
      <c r="N683">
        <f>DYN_cyclist!P683</f>
        <v>59</v>
      </c>
      <c r="O683">
        <f>DYN_cyclist!Q683</f>
        <v>62</v>
      </c>
      <c r="P683" s="7">
        <f t="shared" si="91"/>
        <v>49.117457282539512</v>
      </c>
      <c r="Q683" s="13">
        <f t="shared" si="92"/>
        <v>47.65592932633394</v>
      </c>
      <c r="R683" s="13">
        <f t="shared" si="93"/>
        <v>44.808614508564936</v>
      </c>
      <c r="S683" s="13">
        <f t="shared" si="94"/>
        <v>47.033434123679832</v>
      </c>
      <c r="T683" s="13">
        <f t="shared" si="95"/>
        <v>47.342212784732425</v>
      </c>
      <c r="U683" s="13">
        <f t="shared" si="96"/>
        <v>42.538370431608485</v>
      </c>
      <c r="V683" s="14">
        <f t="shared" si="97"/>
        <v>46.048445428480406</v>
      </c>
      <c r="W683">
        <f t="shared" si="98"/>
        <v>62.216811643330239</v>
      </c>
    </row>
    <row r="684" spans="1:23" x14ac:dyDescent="0.3">
      <c r="A684">
        <f>DYN_cyclist!A684</f>
        <v>753</v>
      </c>
      <c r="B684">
        <f>DYN_cyclist!D684</f>
        <v>60</v>
      </c>
      <c r="C684">
        <f>DYN_cyclist!E684</f>
        <v>65</v>
      </c>
      <c r="D684">
        <f t="shared" si="90"/>
        <v>60</v>
      </c>
      <c r="E684">
        <f>DYN_cyclist!G684</f>
        <v>55</v>
      </c>
      <c r="F684">
        <f>DYN_cyclist!H684</f>
        <v>57</v>
      </c>
      <c r="G684">
        <f>DYN_cyclist!I684</f>
        <v>55</v>
      </c>
      <c r="H684">
        <f>DYN_cyclist!J684</f>
        <v>58</v>
      </c>
      <c r="I684">
        <f>DYN_cyclist!K684</f>
        <v>63</v>
      </c>
      <c r="J684">
        <f>DYN_cyclist!L684</f>
        <v>58</v>
      </c>
      <c r="K684">
        <f>DYN_cyclist!M684</f>
        <v>63</v>
      </c>
      <c r="L684">
        <f>DYN_cyclist!N684</f>
        <v>58</v>
      </c>
      <c r="M684">
        <f>DYN_cyclist!O684</f>
        <v>57</v>
      </c>
      <c r="N684">
        <f>DYN_cyclist!P684</f>
        <v>59</v>
      </c>
      <c r="O684">
        <f>DYN_cyclist!Q684</f>
        <v>64</v>
      </c>
      <c r="P684" s="7">
        <f t="shared" si="91"/>
        <v>45.353501973158551</v>
      </c>
      <c r="Q684" s="13">
        <f t="shared" si="92"/>
        <v>47.448300039876614</v>
      </c>
      <c r="R684" s="13">
        <f t="shared" si="93"/>
        <v>46.036749376198415</v>
      </c>
      <c r="S684" s="13">
        <f t="shared" si="94"/>
        <v>42.050060039830221</v>
      </c>
      <c r="T684" s="13">
        <f t="shared" si="95"/>
        <v>44.63002040140622</v>
      </c>
      <c r="U684" s="13">
        <f t="shared" si="96"/>
        <v>48.217231452488107</v>
      </c>
      <c r="V684" s="14">
        <f t="shared" si="97"/>
        <v>40.941529308697035</v>
      </c>
      <c r="W684">
        <f t="shared" si="98"/>
        <v>61.709751712173407</v>
      </c>
    </row>
    <row r="685" spans="1:23" x14ac:dyDescent="0.3">
      <c r="A685">
        <f>DYN_cyclist!A685</f>
        <v>758</v>
      </c>
      <c r="B685">
        <f>DYN_cyclist!D685</f>
        <v>56</v>
      </c>
      <c r="C685">
        <f>DYN_cyclist!E685</f>
        <v>66</v>
      </c>
      <c r="D685">
        <f t="shared" si="90"/>
        <v>62</v>
      </c>
      <c r="E685">
        <f>DYN_cyclist!G685</f>
        <v>58</v>
      </c>
      <c r="F685">
        <f>DYN_cyclist!H685</f>
        <v>59</v>
      </c>
      <c r="G685">
        <f>DYN_cyclist!I685</f>
        <v>56</v>
      </c>
      <c r="H685">
        <f>DYN_cyclist!J685</f>
        <v>53</v>
      </c>
      <c r="I685">
        <f>DYN_cyclist!K685</f>
        <v>55</v>
      </c>
      <c r="J685">
        <f>DYN_cyclist!L685</f>
        <v>46</v>
      </c>
      <c r="K685">
        <f>DYN_cyclist!M685</f>
        <v>50</v>
      </c>
      <c r="L685">
        <f>DYN_cyclist!N685</f>
        <v>49</v>
      </c>
      <c r="M685">
        <f>DYN_cyclist!O685</f>
        <v>51</v>
      </c>
      <c r="N685">
        <f>DYN_cyclist!P685</f>
        <v>46</v>
      </c>
      <c r="O685">
        <f>DYN_cyclist!Q685</f>
        <v>59</v>
      </c>
      <c r="P685" s="7">
        <f t="shared" si="91"/>
        <v>43.297011643937651</v>
      </c>
      <c r="Q685" s="13">
        <f t="shared" si="92"/>
        <v>47.744955390986888</v>
      </c>
      <c r="R685" s="13">
        <f t="shared" si="93"/>
        <v>32.087786365921119</v>
      </c>
      <c r="S685" s="13">
        <f t="shared" si="94"/>
        <v>42.677143591272689</v>
      </c>
      <c r="T685" s="13">
        <f t="shared" si="95"/>
        <v>33.736201049831664</v>
      </c>
      <c r="U685" s="13">
        <f t="shared" si="96"/>
        <v>48.515997985998155</v>
      </c>
      <c r="V685" s="14">
        <f t="shared" si="97"/>
        <v>36.457136635871294</v>
      </c>
      <c r="W685">
        <f t="shared" si="98"/>
        <v>61.882608914897112</v>
      </c>
    </row>
    <row r="686" spans="1:23" x14ac:dyDescent="0.3">
      <c r="A686">
        <f>DYN_cyclist!A686</f>
        <v>759</v>
      </c>
      <c r="B686">
        <f>DYN_cyclist!D686</f>
        <v>68</v>
      </c>
      <c r="C686">
        <f>DYN_cyclist!E686</f>
        <v>65</v>
      </c>
      <c r="D686">
        <f t="shared" si="90"/>
        <v>68</v>
      </c>
      <c r="E686">
        <f>DYN_cyclist!G686</f>
        <v>70</v>
      </c>
      <c r="F686">
        <f>DYN_cyclist!H686</f>
        <v>60</v>
      </c>
      <c r="G686">
        <f>DYN_cyclist!I686</f>
        <v>77</v>
      </c>
      <c r="H686">
        <f>DYN_cyclist!J686</f>
        <v>66</v>
      </c>
      <c r="I686">
        <f>DYN_cyclist!K686</f>
        <v>65</v>
      </c>
      <c r="J686">
        <f>DYN_cyclist!L686</f>
        <v>60</v>
      </c>
      <c r="K686">
        <f>DYN_cyclist!M686</f>
        <v>65</v>
      </c>
      <c r="L686">
        <f>DYN_cyclist!N686</f>
        <v>65</v>
      </c>
      <c r="M686">
        <f>DYN_cyclist!O686</f>
        <v>56</v>
      </c>
      <c r="N686">
        <f>DYN_cyclist!P686</f>
        <v>64</v>
      </c>
      <c r="O686">
        <f>DYN_cyclist!Q686</f>
        <v>63</v>
      </c>
      <c r="P686" s="7">
        <f t="shared" si="91"/>
        <v>61.848367904009976</v>
      </c>
      <c r="Q686" s="13">
        <f t="shared" si="92"/>
        <v>55.79023672936971</v>
      </c>
      <c r="R686" s="13">
        <f t="shared" si="93"/>
        <v>52.847468542365128</v>
      </c>
      <c r="S686" s="13">
        <f t="shared" si="94"/>
        <v>45.941020581403478</v>
      </c>
      <c r="T686" s="13">
        <f t="shared" si="95"/>
        <v>52.88651257082271</v>
      </c>
      <c r="U686" s="13">
        <f t="shared" si="96"/>
        <v>49.688823778772914</v>
      </c>
      <c r="V686" s="14">
        <f t="shared" si="97"/>
        <v>51.721041605606878</v>
      </c>
      <c r="W686">
        <f t="shared" si="98"/>
        <v>69.409062749622663</v>
      </c>
    </row>
    <row r="687" spans="1:23" x14ac:dyDescent="0.3">
      <c r="A687">
        <f>DYN_cyclist!A687</f>
        <v>761</v>
      </c>
      <c r="B687">
        <f>DYN_cyclist!D687</f>
        <v>64</v>
      </c>
      <c r="C687">
        <f>DYN_cyclist!E687</f>
        <v>59</v>
      </c>
      <c r="D687">
        <f t="shared" si="90"/>
        <v>61</v>
      </c>
      <c r="E687">
        <f>DYN_cyclist!G687</f>
        <v>63</v>
      </c>
      <c r="F687">
        <f>DYN_cyclist!H687</f>
        <v>57</v>
      </c>
      <c r="G687">
        <f>DYN_cyclist!I687</f>
        <v>63</v>
      </c>
      <c r="H687">
        <f>DYN_cyclist!J687</f>
        <v>65</v>
      </c>
      <c r="I687">
        <f>DYN_cyclist!K687</f>
        <v>63</v>
      </c>
      <c r="J687">
        <f>DYN_cyclist!L687</f>
        <v>58</v>
      </c>
      <c r="K687">
        <f>DYN_cyclist!M687</f>
        <v>58</v>
      </c>
      <c r="L687">
        <f>DYN_cyclist!N687</f>
        <v>62</v>
      </c>
      <c r="M687">
        <f>DYN_cyclist!O687</f>
        <v>62</v>
      </c>
      <c r="N687">
        <f>DYN_cyclist!P687</f>
        <v>63</v>
      </c>
      <c r="O687">
        <f>DYN_cyclist!Q687</f>
        <v>57</v>
      </c>
      <c r="P687" s="7">
        <f t="shared" si="91"/>
        <v>51.549479340745656</v>
      </c>
      <c r="Q687" s="13">
        <f t="shared" si="92"/>
        <v>47.473193165168389</v>
      </c>
      <c r="R687" s="13">
        <f t="shared" si="93"/>
        <v>44.076136060937849</v>
      </c>
      <c r="S687" s="13">
        <f t="shared" si="94"/>
        <v>40.667956518057963</v>
      </c>
      <c r="T687" s="13">
        <f t="shared" si="95"/>
        <v>47.832437582634249</v>
      </c>
      <c r="U687" s="13">
        <f t="shared" si="96"/>
        <v>41.580843665269178</v>
      </c>
      <c r="V687" s="14">
        <f t="shared" si="97"/>
        <v>45.798625485823507</v>
      </c>
      <c r="W687">
        <f t="shared" si="98"/>
        <v>63.512717498354725</v>
      </c>
    </row>
    <row r="688" spans="1:23" x14ac:dyDescent="0.3">
      <c r="A688">
        <f>DYN_cyclist!A688</f>
        <v>762</v>
      </c>
      <c r="B688">
        <f>DYN_cyclist!D688</f>
        <v>77</v>
      </c>
      <c r="C688">
        <f>DYN_cyclist!E688</f>
        <v>57</v>
      </c>
      <c r="D688">
        <f t="shared" si="90"/>
        <v>61</v>
      </c>
      <c r="E688">
        <f>DYN_cyclist!G688</f>
        <v>64</v>
      </c>
      <c r="F688">
        <f>DYN_cyclist!H688</f>
        <v>58</v>
      </c>
      <c r="G688">
        <f>DYN_cyclist!I688</f>
        <v>77</v>
      </c>
      <c r="H688">
        <f>DYN_cyclist!J688</f>
        <v>77</v>
      </c>
      <c r="I688">
        <f>DYN_cyclist!K688</f>
        <v>73</v>
      </c>
      <c r="J688">
        <f>DYN_cyclist!L688</f>
        <v>77</v>
      </c>
      <c r="K688">
        <f>DYN_cyclist!M688</f>
        <v>71</v>
      </c>
      <c r="L688">
        <f>DYN_cyclist!N688</f>
        <v>70</v>
      </c>
      <c r="M688">
        <f>DYN_cyclist!O688</f>
        <v>75</v>
      </c>
      <c r="N688">
        <f>DYN_cyclist!P688</f>
        <v>71</v>
      </c>
      <c r="O688">
        <f>DYN_cyclist!Q688</f>
        <v>64</v>
      </c>
      <c r="P688" s="7">
        <f t="shared" si="91"/>
        <v>60.882736040952857</v>
      </c>
      <c r="Q688" s="13">
        <f t="shared" si="92"/>
        <v>50.862046026635213</v>
      </c>
      <c r="R688" s="13">
        <f t="shared" si="93"/>
        <v>63.257552319450973</v>
      </c>
      <c r="S688" s="13">
        <f t="shared" si="94"/>
        <v>44.263182839872925</v>
      </c>
      <c r="T688" s="13">
        <f t="shared" si="95"/>
        <v>73.062405191867697</v>
      </c>
      <c r="U688" s="13">
        <f t="shared" si="96"/>
        <v>41.210885763244413</v>
      </c>
      <c r="V688" s="14">
        <f t="shared" si="97"/>
        <v>63.967986269512586</v>
      </c>
      <c r="W688">
        <f t="shared" si="98"/>
        <v>75.292625830747951</v>
      </c>
    </row>
    <row r="689" spans="1:23" x14ac:dyDescent="0.3">
      <c r="A689">
        <f>DYN_cyclist!A689</f>
        <v>764</v>
      </c>
      <c r="B689">
        <f>DYN_cyclist!D689</f>
        <v>64</v>
      </c>
      <c r="C689">
        <f>DYN_cyclist!E689</f>
        <v>64</v>
      </c>
      <c r="D689">
        <f t="shared" si="90"/>
        <v>65</v>
      </c>
      <c r="E689">
        <f>DYN_cyclist!G689</f>
        <v>66</v>
      </c>
      <c r="F689">
        <f>DYN_cyclist!H689</f>
        <v>60</v>
      </c>
      <c r="G689">
        <f>DYN_cyclist!I689</f>
        <v>65</v>
      </c>
      <c r="H689">
        <f>DYN_cyclist!J689</f>
        <v>68</v>
      </c>
      <c r="I689">
        <f>DYN_cyclist!K689</f>
        <v>62</v>
      </c>
      <c r="J689">
        <f>DYN_cyclist!L689</f>
        <v>58</v>
      </c>
      <c r="K689">
        <f>DYN_cyclist!M689</f>
        <v>61</v>
      </c>
      <c r="L689">
        <f>DYN_cyclist!N689</f>
        <v>64</v>
      </c>
      <c r="M689">
        <f>DYN_cyclist!O689</f>
        <v>68</v>
      </c>
      <c r="N689">
        <f>DYN_cyclist!P689</f>
        <v>62</v>
      </c>
      <c r="O689">
        <f>DYN_cyclist!Q689</f>
        <v>63</v>
      </c>
      <c r="P689" s="7">
        <f t="shared" si="91"/>
        <v>56.16637737842121</v>
      </c>
      <c r="Q689" s="13">
        <f t="shared" si="92"/>
        <v>53.251844973285465</v>
      </c>
      <c r="R689" s="13">
        <f t="shared" si="93"/>
        <v>47.632100358984516</v>
      </c>
      <c r="S689" s="13">
        <f t="shared" si="94"/>
        <v>45.858696498842271</v>
      </c>
      <c r="T689" s="13">
        <f t="shared" si="95"/>
        <v>49.389916944997303</v>
      </c>
      <c r="U689" s="13">
        <f t="shared" si="96"/>
        <v>48.168424921229743</v>
      </c>
      <c r="V689" s="14">
        <f t="shared" si="97"/>
        <v>47.058220962089834</v>
      </c>
      <c r="W689">
        <f t="shared" si="98"/>
        <v>66.387919575570407</v>
      </c>
    </row>
    <row r="690" spans="1:23" x14ac:dyDescent="0.3">
      <c r="A690">
        <f>DYN_cyclist!A690</f>
        <v>765</v>
      </c>
      <c r="B690">
        <f>DYN_cyclist!D690</f>
        <v>71</v>
      </c>
      <c r="C690">
        <f>DYN_cyclist!E690</f>
        <v>60</v>
      </c>
      <c r="D690">
        <f t="shared" si="90"/>
        <v>64</v>
      </c>
      <c r="E690">
        <f>DYN_cyclist!G690</f>
        <v>68</v>
      </c>
      <c r="F690">
        <f>DYN_cyclist!H690</f>
        <v>66</v>
      </c>
      <c r="G690">
        <f>DYN_cyclist!I690</f>
        <v>73</v>
      </c>
      <c r="H690">
        <f>DYN_cyclist!J690</f>
        <v>74</v>
      </c>
      <c r="I690">
        <f>DYN_cyclist!K690</f>
        <v>68</v>
      </c>
      <c r="J690">
        <f>DYN_cyclist!L690</f>
        <v>62</v>
      </c>
      <c r="K690">
        <f>DYN_cyclist!M690</f>
        <v>62</v>
      </c>
      <c r="L690">
        <f>DYN_cyclist!N690</f>
        <v>69</v>
      </c>
      <c r="M690">
        <f>DYN_cyclist!O690</f>
        <v>76</v>
      </c>
      <c r="N690">
        <f>DYN_cyclist!P690</f>
        <v>73</v>
      </c>
      <c r="O690">
        <f>DYN_cyclist!Q690</f>
        <v>65</v>
      </c>
      <c r="P690" s="7">
        <f t="shared" si="91"/>
        <v>60.83075984344741</v>
      </c>
      <c r="Q690" s="13">
        <f t="shared" si="92"/>
        <v>54.490815589138997</v>
      </c>
      <c r="R690" s="13">
        <f t="shared" si="93"/>
        <v>52.194201918142809</v>
      </c>
      <c r="S690" s="13">
        <f t="shared" si="94"/>
        <v>53.109897582577766</v>
      </c>
      <c r="T690" s="13">
        <f t="shared" si="95"/>
        <v>57.102870599877228</v>
      </c>
      <c r="U690" s="13">
        <f t="shared" si="96"/>
        <v>44.355527930454883</v>
      </c>
      <c r="V690" s="14">
        <f t="shared" si="97"/>
        <v>56.348633896145266</v>
      </c>
      <c r="W690">
        <f t="shared" si="98"/>
        <v>69.053842648856147</v>
      </c>
    </row>
    <row r="691" spans="1:23" x14ac:dyDescent="0.3">
      <c r="A691">
        <f>DYN_cyclist!A691</f>
        <v>766</v>
      </c>
      <c r="B691">
        <f>DYN_cyclist!D691</f>
        <v>67</v>
      </c>
      <c r="C691">
        <f>DYN_cyclist!E691</f>
        <v>50</v>
      </c>
      <c r="D691">
        <f t="shared" si="90"/>
        <v>54</v>
      </c>
      <c r="E691">
        <f>DYN_cyclist!G691</f>
        <v>58</v>
      </c>
      <c r="F691">
        <f>DYN_cyclist!H691</f>
        <v>50</v>
      </c>
      <c r="G691">
        <f>DYN_cyclist!I691</f>
        <v>65</v>
      </c>
      <c r="H691">
        <f>DYN_cyclist!J691</f>
        <v>59</v>
      </c>
      <c r="I691">
        <f>DYN_cyclist!K691</f>
        <v>66</v>
      </c>
      <c r="J691">
        <f>DYN_cyclist!L691</f>
        <v>70</v>
      </c>
      <c r="K691">
        <f>DYN_cyclist!M691</f>
        <v>73</v>
      </c>
      <c r="L691">
        <f>DYN_cyclist!N691</f>
        <v>67</v>
      </c>
      <c r="M691">
        <f>DYN_cyclist!O691</f>
        <v>54</v>
      </c>
      <c r="N691">
        <f>DYN_cyclist!P691</f>
        <v>58</v>
      </c>
      <c r="O691">
        <f>DYN_cyclist!Q691</f>
        <v>60</v>
      </c>
      <c r="P691" s="7">
        <f t="shared" si="91"/>
        <v>49.562438688533469</v>
      </c>
      <c r="Q691" s="13">
        <f t="shared" si="92"/>
        <v>38.403935327357352</v>
      </c>
      <c r="R691" s="13">
        <f t="shared" si="93"/>
        <v>60.19290077643322</v>
      </c>
      <c r="S691" s="13">
        <f t="shared" si="94"/>
        <v>33.520094090622962</v>
      </c>
      <c r="T691" s="13">
        <f t="shared" si="95"/>
        <v>58.449763504399101</v>
      </c>
      <c r="U691" s="13">
        <f t="shared" si="96"/>
        <v>31.544546491255797</v>
      </c>
      <c r="V691" s="14">
        <f t="shared" si="97"/>
        <v>47.747875724753101</v>
      </c>
      <c r="W691">
        <f t="shared" si="98"/>
        <v>68.834922512173179</v>
      </c>
    </row>
    <row r="692" spans="1:23" x14ac:dyDescent="0.3">
      <c r="A692">
        <f>DYN_cyclist!A692</f>
        <v>768</v>
      </c>
      <c r="B692">
        <f>DYN_cyclist!D692</f>
        <v>64</v>
      </c>
      <c r="C692">
        <f>DYN_cyclist!E692</f>
        <v>58</v>
      </c>
      <c r="D692">
        <f t="shared" si="90"/>
        <v>60</v>
      </c>
      <c r="E692">
        <f>DYN_cyclist!G692</f>
        <v>61</v>
      </c>
      <c r="F692">
        <f>DYN_cyclist!H692</f>
        <v>58</v>
      </c>
      <c r="G692">
        <f>DYN_cyclist!I692</f>
        <v>62</v>
      </c>
      <c r="H692">
        <f>DYN_cyclist!J692</f>
        <v>66</v>
      </c>
      <c r="I692">
        <f>DYN_cyclist!K692</f>
        <v>62</v>
      </c>
      <c r="J692">
        <f>DYN_cyclist!L692</f>
        <v>58</v>
      </c>
      <c r="K692">
        <f>DYN_cyclist!M692</f>
        <v>67</v>
      </c>
      <c r="L692">
        <f>DYN_cyclist!N692</f>
        <v>67</v>
      </c>
      <c r="M692">
        <f>DYN_cyclist!O692</f>
        <v>60</v>
      </c>
      <c r="N692">
        <f>DYN_cyclist!P692</f>
        <v>63</v>
      </c>
      <c r="O692">
        <f>DYN_cyclist!Q692</f>
        <v>62</v>
      </c>
      <c r="P692" s="7">
        <f t="shared" si="91"/>
        <v>52.080446061131354</v>
      </c>
      <c r="Q692" s="13">
        <f t="shared" si="92"/>
        <v>46.486364868098661</v>
      </c>
      <c r="R692" s="13">
        <f t="shared" si="93"/>
        <v>53.86772321372316</v>
      </c>
      <c r="S692" s="13">
        <f t="shared" si="94"/>
        <v>42.720486149609975</v>
      </c>
      <c r="T692" s="13">
        <f t="shared" si="95"/>
        <v>48.364798732166442</v>
      </c>
      <c r="U692" s="13">
        <f t="shared" si="96"/>
        <v>40.629217151891467</v>
      </c>
      <c r="V692" s="14">
        <f t="shared" si="97"/>
        <v>45.496430646702777</v>
      </c>
      <c r="W692">
        <f t="shared" si="98"/>
        <v>65.117464311757743</v>
      </c>
    </row>
    <row r="693" spans="1:23" x14ac:dyDescent="0.3">
      <c r="A693">
        <f>DYN_cyclist!A693</f>
        <v>770</v>
      </c>
      <c r="B693">
        <f>DYN_cyclist!D693</f>
        <v>71</v>
      </c>
      <c r="C693">
        <f>DYN_cyclist!E693</f>
        <v>57</v>
      </c>
      <c r="D693">
        <f t="shared" si="90"/>
        <v>60</v>
      </c>
      <c r="E693">
        <f>DYN_cyclist!G693</f>
        <v>63</v>
      </c>
      <c r="F693">
        <f>DYN_cyclist!H693</f>
        <v>63</v>
      </c>
      <c r="G693">
        <f>DYN_cyclist!I693</f>
        <v>70</v>
      </c>
      <c r="H693">
        <f>DYN_cyclist!J693</f>
        <v>69</v>
      </c>
      <c r="I693">
        <f>DYN_cyclist!K693</f>
        <v>69</v>
      </c>
      <c r="J693">
        <f>DYN_cyclist!L693</f>
        <v>74</v>
      </c>
      <c r="K693">
        <f>DYN_cyclist!M693</f>
        <v>72</v>
      </c>
      <c r="L693">
        <f>DYN_cyclist!N693</f>
        <v>68</v>
      </c>
      <c r="M693">
        <f>DYN_cyclist!O693</f>
        <v>65</v>
      </c>
      <c r="N693">
        <f>DYN_cyclist!P693</f>
        <v>62</v>
      </c>
      <c r="O693">
        <f>DYN_cyclist!Q693</f>
        <v>65</v>
      </c>
      <c r="P693" s="7">
        <f t="shared" si="91"/>
        <v>56.874398819084256</v>
      </c>
      <c r="Q693" s="13">
        <f t="shared" si="92"/>
        <v>48.957825049433893</v>
      </c>
      <c r="R693" s="13">
        <f t="shared" si="93"/>
        <v>60.939105117544393</v>
      </c>
      <c r="S693" s="13">
        <f t="shared" si="94"/>
        <v>48.900109742944117</v>
      </c>
      <c r="T693" s="13">
        <f t="shared" si="95"/>
        <v>65.938448299696802</v>
      </c>
      <c r="U693" s="13">
        <f t="shared" si="96"/>
        <v>40.139625600404024</v>
      </c>
      <c r="V693" s="14">
        <f t="shared" si="97"/>
        <v>54.969064574705314</v>
      </c>
      <c r="W693">
        <f t="shared" si="98"/>
        <v>71.791745591070153</v>
      </c>
    </row>
    <row r="694" spans="1:23" x14ac:dyDescent="0.3">
      <c r="A694">
        <f>DYN_cyclist!A694</f>
        <v>771</v>
      </c>
      <c r="B694">
        <f>DYN_cyclist!D694</f>
        <v>75</v>
      </c>
      <c r="C694">
        <f>DYN_cyclist!E694</f>
        <v>62</v>
      </c>
      <c r="D694">
        <f t="shared" si="90"/>
        <v>64</v>
      </c>
      <c r="E694">
        <f>DYN_cyclist!G694</f>
        <v>65</v>
      </c>
      <c r="F694">
        <f>DYN_cyclist!H694</f>
        <v>77</v>
      </c>
      <c r="G694">
        <f>DYN_cyclist!I694</f>
        <v>70</v>
      </c>
      <c r="H694">
        <f>DYN_cyclist!J694</f>
        <v>74</v>
      </c>
      <c r="I694">
        <f>DYN_cyclist!K694</f>
        <v>68</v>
      </c>
      <c r="J694">
        <f>DYN_cyclist!L694</f>
        <v>53</v>
      </c>
      <c r="K694">
        <f>DYN_cyclist!M694</f>
        <v>63</v>
      </c>
      <c r="L694">
        <f>DYN_cyclist!N694</f>
        <v>67</v>
      </c>
      <c r="M694">
        <f>DYN_cyclist!O694</f>
        <v>72</v>
      </c>
      <c r="N694">
        <f>DYN_cyclist!P694</f>
        <v>64</v>
      </c>
      <c r="O694">
        <f>DYN_cyclist!Q694</f>
        <v>76</v>
      </c>
      <c r="P694" s="7">
        <f t="shared" si="91"/>
        <v>59.456969217643319</v>
      </c>
      <c r="Q694" s="13">
        <f t="shared" si="92"/>
        <v>56.941035600846561</v>
      </c>
      <c r="R694" s="13">
        <f t="shared" si="93"/>
        <v>53.628337306964518</v>
      </c>
      <c r="S694" s="13">
        <f t="shared" si="94"/>
        <v>69.650866421500965</v>
      </c>
      <c r="T694" s="13">
        <f t="shared" si="95"/>
        <v>50.813526599579617</v>
      </c>
      <c r="U694" s="13">
        <f t="shared" si="96"/>
        <v>46.517835175889033</v>
      </c>
      <c r="V694" s="14">
        <f t="shared" si="97"/>
        <v>61.174814335775721</v>
      </c>
      <c r="W694">
        <f t="shared" si="98"/>
        <v>73.5249419940248</v>
      </c>
    </row>
    <row r="695" spans="1:23" x14ac:dyDescent="0.3">
      <c r="A695">
        <f>DYN_cyclist!A695</f>
        <v>774</v>
      </c>
      <c r="B695">
        <f>DYN_cyclist!D695</f>
        <v>68</v>
      </c>
      <c r="C695">
        <f>DYN_cyclist!E695</f>
        <v>61</v>
      </c>
      <c r="D695">
        <f t="shared" si="90"/>
        <v>65</v>
      </c>
      <c r="E695">
        <f>DYN_cyclist!G695</f>
        <v>69</v>
      </c>
      <c r="F695">
        <f>DYN_cyclist!H695</f>
        <v>55</v>
      </c>
      <c r="G695">
        <f>DYN_cyclist!I695</f>
        <v>71</v>
      </c>
      <c r="H695">
        <f>DYN_cyclist!J695</f>
        <v>65</v>
      </c>
      <c r="I695">
        <f>DYN_cyclist!K695</f>
        <v>61</v>
      </c>
      <c r="J695">
        <f>DYN_cyclist!L695</f>
        <v>69</v>
      </c>
      <c r="K695">
        <f>DYN_cyclist!M695</f>
        <v>68</v>
      </c>
      <c r="L695">
        <f>DYN_cyclist!N695</f>
        <v>64</v>
      </c>
      <c r="M695">
        <f>DYN_cyclist!O695</f>
        <v>66</v>
      </c>
      <c r="N695">
        <f>DYN_cyclist!P695</f>
        <v>65</v>
      </c>
      <c r="O695">
        <f>DYN_cyclist!Q695</f>
        <v>58</v>
      </c>
      <c r="P695" s="7">
        <f t="shared" si="91"/>
        <v>60.024413060494844</v>
      </c>
      <c r="Q695" s="13">
        <f t="shared" si="92"/>
        <v>50.9414978123298</v>
      </c>
      <c r="R695" s="13">
        <f t="shared" si="93"/>
        <v>54.844823615149124</v>
      </c>
      <c r="S695" s="13">
        <f t="shared" si="94"/>
        <v>39.34546654739686</v>
      </c>
      <c r="T695" s="13">
        <f t="shared" si="95"/>
        <v>60.281871133349448</v>
      </c>
      <c r="U695" s="13">
        <f t="shared" si="96"/>
        <v>44.319428015395964</v>
      </c>
      <c r="V695" s="14">
        <f t="shared" si="97"/>
        <v>51.724263077413184</v>
      </c>
      <c r="W695">
        <f t="shared" si="98"/>
        <v>69.050108306952666</v>
      </c>
    </row>
    <row r="696" spans="1:23" x14ac:dyDescent="0.3">
      <c r="A696">
        <f>DYN_cyclist!A696</f>
        <v>775</v>
      </c>
      <c r="B696">
        <f>DYN_cyclist!D696</f>
        <v>64</v>
      </c>
      <c r="C696">
        <f>DYN_cyclist!E696</f>
        <v>69</v>
      </c>
      <c r="D696">
        <f t="shared" si="90"/>
        <v>69</v>
      </c>
      <c r="E696">
        <f>DYN_cyclist!G696</f>
        <v>68</v>
      </c>
      <c r="F696">
        <f>DYN_cyclist!H696</f>
        <v>67</v>
      </c>
      <c r="G696">
        <f>DYN_cyclist!I696</f>
        <v>70</v>
      </c>
      <c r="H696">
        <f>DYN_cyclist!J696</f>
        <v>69</v>
      </c>
      <c r="I696">
        <f>DYN_cyclist!K696</f>
        <v>72</v>
      </c>
      <c r="J696">
        <f>DYN_cyclist!L696</f>
        <v>58</v>
      </c>
      <c r="K696">
        <f>DYN_cyclist!M696</f>
        <v>62</v>
      </c>
      <c r="L696">
        <f>DYN_cyclist!N696</f>
        <v>63</v>
      </c>
      <c r="M696">
        <f>DYN_cyclist!O696</f>
        <v>63</v>
      </c>
      <c r="N696">
        <f>DYN_cyclist!P696</f>
        <v>62</v>
      </c>
      <c r="O696">
        <f>DYN_cyclist!Q696</f>
        <v>66</v>
      </c>
      <c r="P696" s="7">
        <f t="shared" si="91"/>
        <v>59.319501306862044</v>
      </c>
      <c r="Q696" s="13">
        <f t="shared" si="92"/>
        <v>60.394875721950854</v>
      </c>
      <c r="R696" s="13">
        <f t="shared" si="93"/>
        <v>48.573758990583421</v>
      </c>
      <c r="S696" s="13">
        <f t="shared" si="94"/>
        <v>54.90905368245518</v>
      </c>
      <c r="T696" s="13">
        <f t="shared" si="95"/>
        <v>49.72171178363498</v>
      </c>
      <c r="U696" s="13">
        <f t="shared" si="96"/>
        <v>55.363036845278707</v>
      </c>
      <c r="V696" s="14">
        <f t="shared" si="97"/>
        <v>47.783623669958587</v>
      </c>
      <c r="W696">
        <f t="shared" si="98"/>
        <v>69.04114366231434</v>
      </c>
    </row>
    <row r="697" spans="1:23" x14ac:dyDescent="0.3">
      <c r="A697">
        <f>DYN_cyclist!A697</f>
        <v>776</v>
      </c>
      <c r="B697">
        <f>DYN_cyclist!D697</f>
        <v>62</v>
      </c>
      <c r="C697">
        <f>DYN_cyclist!E697</f>
        <v>67</v>
      </c>
      <c r="D697">
        <f t="shared" si="90"/>
        <v>67</v>
      </c>
      <c r="E697">
        <f>DYN_cyclist!G697</f>
        <v>66</v>
      </c>
      <c r="F697">
        <f>DYN_cyclist!H697</f>
        <v>61</v>
      </c>
      <c r="G697">
        <f>DYN_cyclist!I697</f>
        <v>63</v>
      </c>
      <c r="H697">
        <f>DYN_cyclist!J697</f>
        <v>61</v>
      </c>
      <c r="I697">
        <f>DYN_cyclist!K697</f>
        <v>58</v>
      </c>
      <c r="J697">
        <f>DYN_cyclist!L697</f>
        <v>47</v>
      </c>
      <c r="K697">
        <f>DYN_cyclist!M697</f>
        <v>52</v>
      </c>
      <c r="L697">
        <f>DYN_cyclist!N697</f>
        <v>56</v>
      </c>
      <c r="M697">
        <f>DYN_cyclist!O697</f>
        <v>64</v>
      </c>
      <c r="N697">
        <f>DYN_cyclist!P697</f>
        <v>62</v>
      </c>
      <c r="O697">
        <f>DYN_cyclist!Q697</f>
        <v>61</v>
      </c>
      <c r="P697" s="7">
        <f t="shared" si="91"/>
        <v>53.124363061171977</v>
      </c>
      <c r="Q697" s="13">
        <f t="shared" si="92"/>
        <v>53.724313545391389</v>
      </c>
      <c r="R697" s="13">
        <f t="shared" si="93"/>
        <v>37.174417756025981</v>
      </c>
      <c r="S697" s="13">
        <f t="shared" si="94"/>
        <v>46.141028827217077</v>
      </c>
      <c r="T697" s="13">
        <f t="shared" si="95"/>
        <v>39.394439164450063</v>
      </c>
      <c r="U697" s="13">
        <f t="shared" si="96"/>
        <v>51.14625850828304</v>
      </c>
      <c r="V697" s="14">
        <f t="shared" si="97"/>
        <v>44.46940465116279</v>
      </c>
      <c r="W697">
        <f t="shared" si="98"/>
        <v>65.162883150074535</v>
      </c>
    </row>
    <row r="698" spans="1:23" x14ac:dyDescent="0.3">
      <c r="A698">
        <f>DYN_cyclist!A698</f>
        <v>778</v>
      </c>
      <c r="B698">
        <f>DYN_cyclist!D698</f>
        <v>76</v>
      </c>
      <c r="C698">
        <f>DYN_cyclist!E698</f>
        <v>64</v>
      </c>
      <c r="D698">
        <f t="shared" si="90"/>
        <v>65</v>
      </c>
      <c r="E698">
        <f>DYN_cyclist!G698</f>
        <v>66</v>
      </c>
      <c r="F698">
        <f>DYN_cyclist!H698</f>
        <v>68</v>
      </c>
      <c r="G698">
        <f>DYN_cyclist!I698</f>
        <v>76</v>
      </c>
      <c r="H698">
        <f>DYN_cyclist!J698</f>
        <v>72</v>
      </c>
      <c r="I698">
        <f>DYN_cyclist!K698</f>
        <v>77</v>
      </c>
      <c r="J698">
        <f>DYN_cyclist!L698</f>
        <v>74</v>
      </c>
      <c r="K698">
        <f>DYN_cyclist!M698</f>
        <v>77</v>
      </c>
      <c r="L698">
        <f>DYN_cyclist!N698</f>
        <v>76</v>
      </c>
      <c r="M698">
        <f>DYN_cyclist!O698</f>
        <v>70</v>
      </c>
      <c r="N698">
        <f>DYN_cyclist!P698</f>
        <v>73</v>
      </c>
      <c r="O698">
        <f>DYN_cyclist!Q698</f>
        <v>68</v>
      </c>
      <c r="P698" s="7">
        <f t="shared" si="91"/>
        <v>65.167687328178118</v>
      </c>
      <c r="Q698" s="13">
        <f t="shared" si="92"/>
        <v>57.900083759277059</v>
      </c>
      <c r="R698" s="13">
        <f t="shared" si="93"/>
        <v>72.196897222685038</v>
      </c>
      <c r="S698" s="13">
        <f t="shared" si="94"/>
        <v>56.409644715869142</v>
      </c>
      <c r="T698" s="13">
        <f t="shared" si="95"/>
        <v>70.982121939696057</v>
      </c>
      <c r="U698" s="13">
        <f t="shared" si="96"/>
        <v>50.047766871824983</v>
      </c>
      <c r="V698" s="14">
        <f t="shared" si="97"/>
        <v>63.107229786556225</v>
      </c>
      <c r="W698">
        <f t="shared" si="98"/>
        <v>75.487156508239636</v>
      </c>
    </row>
    <row r="699" spans="1:23" x14ac:dyDescent="0.3">
      <c r="A699">
        <f>DYN_cyclist!A699</f>
        <v>779</v>
      </c>
      <c r="B699">
        <f>DYN_cyclist!D699</f>
        <v>65</v>
      </c>
      <c r="C699">
        <f>DYN_cyclist!E699</f>
        <v>62</v>
      </c>
      <c r="D699">
        <f t="shared" si="90"/>
        <v>66</v>
      </c>
      <c r="E699">
        <f>DYN_cyclist!G699</f>
        <v>70</v>
      </c>
      <c r="F699">
        <f>DYN_cyclist!H699</f>
        <v>56</v>
      </c>
      <c r="G699">
        <f>DYN_cyclist!I699</f>
        <v>66</v>
      </c>
      <c r="H699">
        <f>DYN_cyclist!J699</f>
        <v>62</v>
      </c>
      <c r="I699">
        <f>DYN_cyclist!K699</f>
        <v>62</v>
      </c>
      <c r="J699">
        <f>DYN_cyclist!L699</f>
        <v>61</v>
      </c>
      <c r="K699">
        <f>DYN_cyclist!M699</f>
        <v>64</v>
      </c>
      <c r="L699">
        <f>DYN_cyclist!N699</f>
        <v>63</v>
      </c>
      <c r="M699">
        <f>DYN_cyclist!O699</f>
        <v>70</v>
      </c>
      <c r="N699">
        <f>DYN_cyclist!P699</f>
        <v>64</v>
      </c>
      <c r="O699">
        <f>DYN_cyclist!Q699</f>
        <v>56</v>
      </c>
      <c r="P699" s="7">
        <f t="shared" si="91"/>
        <v>58.971166999363504</v>
      </c>
      <c r="Q699" s="13">
        <f t="shared" si="92"/>
        <v>51.600620635144232</v>
      </c>
      <c r="R699" s="13">
        <f t="shared" si="93"/>
        <v>49.990928034028755</v>
      </c>
      <c r="S699" s="13">
        <f t="shared" si="94"/>
        <v>39.747485034216446</v>
      </c>
      <c r="T699" s="13">
        <f t="shared" si="95"/>
        <v>52.294493426833576</v>
      </c>
      <c r="U699" s="13">
        <f t="shared" si="96"/>
        <v>45.372897109357254</v>
      </c>
      <c r="V699" s="14">
        <f t="shared" si="97"/>
        <v>48.220912488053521</v>
      </c>
      <c r="W699">
        <f t="shared" si="98"/>
        <v>67.703275021454374</v>
      </c>
    </row>
    <row r="700" spans="1:23" x14ac:dyDescent="0.3">
      <c r="A700">
        <f>DYN_cyclist!A700</f>
        <v>780</v>
      </c>
      <c r="B700">
        <f>DYN_cyclist!D700</f>
        <v>70</v>
      </c>
      <c r="C700">
        <f>DYN_cyclist!E700</f>
        <v>72</v>
      </c>
      <c r="D700">
        <f t="shared" si="90"/>
        <v>75</v>
      </c>
      <c r="E700">
        <f>DYN_cyclist!G700</f>
        <v>77</v>
      </c>
      <c r="F700">
        <f>DYN_cyclist!H700</f>
        <v>69</v>
      </c>
      <c r="G700">
        <f>DYN_cyclist!I700</f>
        <v>71</v>
      </c>
      <c r="H700">
        <f>DYN_cyclist!J700</f>
        <v>71</v>
      </c>
      <c r="I700">
        <f>DYN_cyclist!K700</f>
        <v>74</v>
      </c>
      <c r="J700">
        <f>DYN_cyclist!L700</f>
        <v>62</v>
      </c>
      <c r="K700">
        <f>DYN_cyclist!M700</f>
        <v>73</v>
      </c>
      <c r="L700">
        <f>DYN_cyclist!N700</f>
        <v>74</v>
      </c>
      <c r="M700">
        <f>DYN_cyclist!O700</f>
        <v>73</v>
      </c>
      <c r="N700">
        <f>DYN_cyclist!P700</f>
        <v>67</v>
      </c>
      <c r="O700">
        <f>DYN_cyclist!Q700</f>
        <v>67</v>
      </c>
      <c r="P700" s="7">
        <f t="shared" si="91"/>
        <v>73.368919229154542</v>
      </c>
      <c r="Q700" s="13">
        <f t="shared" si="92"/>
        <v>68.204511960678147</v>
      </c>
      <c r="R700" s="13">
        <f t="shared" si="93"/>
        <v>64.983667130474231</v>
      </c>
      <c r="S700" s="13">
        <f t="shared" si="94"/>
        <v>58.402216504143155</v>
      </c>
      <c r="T700" s="13">
        <f t="shared" si="95"/>
        <v>59.282470390059707</v>
      </c>
      <c r="U700" s="13">
        <f t="shared" si="96"/>
        <v>60.920187086826509</v>
      </c>
      <c r="V700" s="14">
        <f t="shared" si="97"/>
        <v>56.718843357757244</v>
      </c>
      <c r="W700">
        <f t="shared" si="98"/>
        <v>75.768782712472202</v>
      </c>
    </row>
    <row r="701" spans="1:23" x14ac:dyDescent="0.3">
      <c r="A701">
        <f>DYN_cyclist!A701</f>
        <v>782</v>
      </c>
      <c r="B701">
        <f>DYN_cyclist!D701</f>
        <v>64</v>
      </c>
      <c r="C701">
        <f>DYN_cyclist!E701</f>
        <v>64</v>
      </c>
      <c r="D701">
        <f t="shared" si="90"/>
        <v>64</v>
      </c>
      <c r="E701">
        <f>DYN_cyclist!G701</f>
        <v>63</v>
      </c>
      <c r="F701">
        <f>DYN_cyclist!H701</f>
        <v>57</v>
      </c>
      <c r="G701">
        <f>DYN_cyclist!I701</f>
        <v>64</v>
      </c>
      <c r="H701">
        <f>DYN_cyclist!J701</f>
        <v>64</v>
      </c>
      <c r="I701">
        <f>DYN_cyclist!K701</f>
        <v>64</v>
      </c>
      <c r="J701">
        <f>DYN_cyclist!L701</f>
        <v>58</v>
      </c>
      <c r="K701">
        <f>DYN_cyclist!M701</f>
        <v>59</v>
      </c>
      <c r="L701">
        <f>DYN_cyclist!N701</f>
        <v>62</v>
      </c>
      <c r="M701">
        <f>DYN_cyclist!O701</f>
        <v>62</v>
      </c>
      <c r="N701">
        <f>DYN_cyclist!P701</f>
        <v>64</v>
      </c>
      <c r="O701">
        <f>DYN_cyclist!Q701</f>
        <v>57</v>
      </c>
      <c r="P701" s="7">
        <f t="shared" si="91"/>
        <v>52.747498609173768</v>
      </c>
      <c r="Q701" s="13">
        <f t="shared" si="92"/>
        <v>50.946505896708018</v>
      </c>
      <c r="R701" s="13">
        <f t="shared" si="93"/>
        <v>45.078833296127797</v>
      </c>
      <c r="S701" s="13">
        <f t="shared" si="94"/>
        <v>41.089255366220875</v>
      </c>
      <c r="T701" s="13">
        <f t="shared" si="95"/>
        <v>48.155355878052859</v>
      </c>
      <c r="U701" s="13">
        <f t="shared" si="96"/>
        <v>47.806787580014102</v>
      </c>
      <c r="V701" s="14">
        <f t="shared" si="97"/>
        <v>46.31608738451736</v>
      </c>
      <c r="W701">
        <f t="shared" si="98"/>
        <v>64.43640596290733</v>
      </c>
    </row>
    <row r="702" spans="1:23" x14ac:dyDescent="0.3">
      <c r="A702">
        <f>DYN_cyclist!A702</f>
        <v>783</v>
      </c>
      <c r="B702">
        <f>DYN_cyclist!D702</f>
        <v>67</v>
      </c>
      <c r="C702">
        <f>DYN_cyclist!E702</f>
        <v>75</v>
      </c>
      <c r="D702">
        <f t="shared" si="90"/>
        <v>74</v>
      </c>
      <c r="E702">
        <f>DYN_cyclist!G702</f>
        <v>72</v>
      </c>
      <c r="F702">
        <f>DYN_cyclist!H702</f>
        <v>70</v>
      </c>
      <c r="G702">
        <f>DYN_cyclist!I702</f>
        <v>70</v>
      </c>
      <c r="H702">
        <f>DYN_cyclist!J702</f>
        <v>71</v>
      </c>
      <c r="I702">
        <f>DYN_cyclist!K702</f>
        <v>73</v>
      </c>
      <c r="J702">
        <f>DYN_cyclist!L702</f>
        <v>55</v>
      </c>
      <c r="K702">
        <f>DYN_cyclist!M702</f>
        <v>61</v>
      </c>
      <c r="L702">
        <f>DYN_cyclist!N702</f>
        <v>67</v>
      </c>
      <c r="M702">
        <f>DYN_cyclist!O702</f>
        <v>58</v>
      </c>
      <c r="N702">
        <f>DYN_cyclist!P702</f>
        <v>69</v>
      </c>
      <c r="O702">
        <f>DYN_cyclist!Q702</f>
        <v>68</v>
      </c>
      <c r="P702" s="7">
        <f t="shared" si="91"/>
        <v>65.624219000284398</v>
      </c>
      <c r="Q702" s="13">
        <f t="shared" si="92"/>
        <v>68.321789513088277</v>
      </c>
      <c r="R702" s="13">
        <f t="shared" si="93"/>
        <v>50.142855543490121</v>
      </c>
      <c r="S702" s="13">
        <f t="shared" si="94"/>
        <v>59.984889340445342</v>
      </c>
      <c r="T702" s="13">
        <f t="shared" si="95"/>
        <v>49.913728295232602</v>
      </c>
      <c r="U702" s="13">
        <f t="shared" si="96"/>
        <v>64.669689471928777</v>
      </c>
      <c r="V702" s="14">
        <f t="shared" si="97"/>
        <v>52.052645364765851</v>
      </c>
      <c r="W702">
        <f t="shared" si="98"/>
        <v>73.315427955767618</v>
      </c>
    </row>
    <row r="703" spans="1:23" x14ac:dyDescent="0.3">
      <c r="A703">
        <f>DYN_cyclist!A703</f>
        <v>784</v>
      </c>
      <c r="B703">
        <f>DYN_cyclist!D703</f>
        <v>69</v>
      </c>
      <c r="C703">
        <f>DYN_cyclist!E703</f>
        <v>62</v>
      </c>
      <c r="D703">
        <f t="shared" si="90"/>
        <v>64</v>
      </c>
      <c r="E703">
        <f>DYN_cyclist!G703</f>
        <v>66</v>
      </c>
      <c r="F703">
        <f>DYN_cyclist!H703</f>
        <v>60</v>
      </c>
      <c r="G703">
        <f>DYN_cyclist!I703</f>
        <v>66</v>
      </c>
      <c r="H703">
        <f>DYN_cyclist!J703</f>
        <v>69</v>
      </c>
      <c r="I703">
        <f>DYN_cyclist!K703</f>
        <v>64</v>
      </c>
      <c r="J703">
        <f>DYN_cyclist!L703</f>
        <v>62</v>
      </c>
      <c r="K703">
        <f>DYN_cyclist!M703</f>
        <v>64</v>
      </c>
      <c r="L703">
        <f>DYN_cyclist!N703</f>
        <v>66</v>
      </c>
      <c r="M703">
        <f>DYN_cyclist!O703</f>
        <v>70</v>
      </c>
      <c r="N703">
        <f>DYN_cyclist!P703</f>
        <v>65</v>
      </c>
      <c r="O703">
        <f>DYN_cyclist!Q703</f>
        <v>62</v>
      </c>
      <c r="P703" s="7">
        <f t="shared" si="91"/>
        <v>57.88267781855609</v>
      </c>
      <c r="Q703" s="13">
        <f t="shared" si="92"/>
        <v>52.342877658637242</v>
      </c>
      <c r="R703" s="13">
        <f t="shared" si="93"/>
        <v>52.040256006731823</v>
      </c>
      <c r="S703" s="13">
        <f t="shared" si="94"/>
        <v>45.556293212296566</v>
      </c>
      <c r="T703" s="13">
        <f t="shared" si="95"/>
        <v>54.787876296943878</v>
      </c>
      <c r="U703" s="13">
        <f t="shared" si="96"/>
        <v>45.944743003662403</v>
      </c>
      <c r="V703" s="14">
        <f t="shared" si="97"/>
        <v>52.99248378464479</v>
      </c>
      <c r="W703">
        <f t="shared" si="98"/>
        <v>67.397613070680663</v>
      </c>
    </row>
    <row r="704" spans="1:23" x14ac:dyDescent="0.3">
      <c r="A704">
        <f>DYN_cyclist!A704</f>
        <v>785</v>
      </c>
      <c r="B704">
        <f>DYN_cyclist!D704</f>
        <v>70</v>
      </c>
      <c r="C704">
        <f>DYN_cyclist!E704</f>
        <v>70</v>
      </c>
      <c r="D704">
        <f t="shared" si="90"/>
        <v>74</v>
      </c>
      <c r="E704">
        <f>DYN_cyclist!G704</f>
        <v>78</v>
      </c>
      <c r="F704">
        <f>DYN_cyclist!H704</f>
        <v>66</v>
      </c>
      <c r="G704">
        <f>DYN_cyclist!I704</f>
        <v>70</v>
      </c>
      <c r="H704">
        <f>DYN_cyclist!J704</f>
        <v>71</v>
      </c>
      <c r="I704">
        <f>DYN_cyclist!K704</f>
        <v>71</v>
      </c>
      <c r="J704">
        <f>DYN_cyclist!L704</f>
        <v>65</v>
      </c>
      <c r="K704">
        <f>DYN_cyclist!M704</f>
        <v>76</v>
      </c>
      <c r="L704">
        <f>DYN_cyclist!N704</f>
        <v>77</v>
      </c>
      <c r="M704">
        <f>DYN_cyclist!O704</f>
        <v>70</v>
      </c>
      <c r="N704">
        <f>DYN_cyclist!P704</f>
        <v>63</v>
      </c>
      <c r="O704">
        <f>DYN_cyclist!Q704</f>
        <v>65</v>
      </c>
      <c r="P704" s="7">
        <f t="shared" si="91"/>
        <v>74.791132124429524</v>
      </c>
      <c r="Q704" s="13">
        <f t="shared" si="92"/>
        <v>66.219808121586723</v>
      </c>
      <c r="R704" s="13">
        <f t="shared" si="93"/>
        <v>69.338819771092773</v>
      </c>
      <c r="S704" s="13">
        <f t="shared" si="94"/>
        <v>54.249287878285898</v>
      </c>
      <c r="T704" s="13">
        <f t="shared" si="95"/>
        <v>62.171689907553798</v>
      </c>
      <c r="U704" s="13">
        <f t="shared" si="96"/>
        <v>58.072881544882854</v>
      </c>
      <c r="V704" s="14">
        <f t="shared" si="97"/>
        <v>56.293297323988526</v>
      </c>
      <c r="W704">
        <f t="shared" si="98"/>
        <v>76.484587755920046</v>
      </c>
    </row>
    <row r="705" spans="1:23" x14ac:dyDescent="0.3">
      <c r="A705">
        <f>DYN_cyclist!A705</f>
        <v>786</v>
      </c>
      <c r="B705">
        <f>DYN_cyclist!D705</f>
        <v>65</v>
      </c>
      <c r="C705">
        <f>DYN_cyclist!E705</f>
        <v>67</v>
      </c>
      <c r="D705">
        <f t="shared" si="90"/>
        <v>67</v>
      </c>
      <c r="E705">
        <f>DYN_cyclist!G705</f>
        <v>66</v>
      </c>
      <c r="F705">
        <f>DYN_cyclist!H705</f>
        <v>61</v>
      </c>
      <c r="G705">
        <f>DYN_cyclist!I705</f>
        <v>64</v>
      </c>
      <c r="H705">
        <f>DYN_cyclist!J705</f>
        <v>68</v>
      </c>
      <c r="I705">
        <f>DYN_cyclist!K705</f>
        <v>60</v>
      </c>
      <c r="J705">
        <f>DYN_cyclist!L705</f>
        <v>59</v>
      </c>
      <c r="K705">
        <f>DYN_cyclist!M705</f>
        <v>68</v>
      </c>
      <c r="L705">
        <f>DYN_cyclist!N705</f>
        <v>67</v>
      </c>
      <c r="M705">
        <f>DYN_cyclist!O705</f>
        <v>64</v>
      </c>
      <c r="N705">
        <f>DYN_cyclist!P705</f>
        <v>63</v>
      </c>
      <c r="O705">
        <f>DYN_cyclist!Q705</f>
        <v>65</v>
      </c>
      <c r="P705" s="7">
        <f t="shared" si="91"/>
        <v>58.616020996465373</v>
      </c>
      <c r="Q705" s="13">
        <f t="shared" si="92"/>
        <v>55.620197535068968</v>
      </c>
      <c r="R705" s="13">
        <f t="shared" si="93"/>
        <v>55.410918842176663</v>
      </c>
      <c r="S705" s="13">
        <f t="shared" si="94"/>
        <v>47.719149355979873</v>
      </c>
      <c r="T705" s="13">
        <f t="shared" si="95"/>
        <v>50.979240225442226</v>
      </c>
      <c r="U705" s="13">
        <f t="shared" si="96"/>
        <v>52.229126515725433</v>
      </c>
      <c r="V705" s="14">
        <f t="shared" si="97"/>
        <v>48.299942465753425</v>
      </c>
      <c r="W705">
        <f t="shared" si="98"/>
        <v>67.845587722220699</v>
      </c>
    </row>
    <row r="706" spans="1:23" x14ac:dyDescent="0.3">
      <c r="A706">
        <f>DYN_cyclist!A706</f>
        <v>787</v>
      </c>
      <c r="B706">
        <f>DYN_cyclist!D706</f>
        <v>57</v>
      </c>
      <c r="C706">
        <f>DYN_cyclist!E706</f>
        <v>61</v>
      </c>
      <c r="D706">
        <f t="shared" si="90"/>
        <v>60</v>
      </c>
      <c r="E706">
        <f>DYN_cyclist!G706</f>
        <v>58</v>
      </c>
      <c r="F706">
        <f>DYN_cyclist!H706</f>
        <v>47</v>
      </c>
      <c r="G706">
        <f>DYN_cyclist!I706</f>
        <v>53</v>
      </c>
      <c r="H706">
        <f>DYN_cyclist!J706</f>
        <v>54</v>
      </c>
      <c r="I706">
        <f>DYN_cyclist!K706</f>
        <v>50</v>
      </c>
      <c r="J706">
        <f>DYN_cyclist!L706</f>
        <v>46</v>
      </c>
      <c r="K706">
        <f>DYN_cyclist!M706</f>
        <v>46</v>
      </c>
      <c r="L706">
        <f>DYN_cyclist!N706</f>
        <v>47</v>
      </c>
      <c r="M706">
        <f>DYN_cyclist!O706</f>
        <v>57</v>
      </c>
      <c r="N706">
        <f>DYN_cyclist!P706</f>
        <v>54</v>
      </c>
      <c r="O706">
        <f>DYN_cyclist!Q706</f>
        <v>46</v>
      </c>
      <c r="P706" s="7">
        <f t="shared" si="91"/>
        <v>41.669361964220421</v>
      </c>
      <c r="Q706" s="13">
        <f t="shared" si="92"/>
        <v>41.933986708970309</v>
      </c>
      <c r="R706" s="13">
        <f t="shared" si="93"/>
        <v>28.646087945477543</v>
      </c>
      <c r="S706" s="13">
        <f t="shared" si="94"/>
        <v>28.750589200192888</v>
      </c>
      <c r="T706" s="13">
        <f t="shared" si="95"/>
        <v>33.673806575026504</v>
      </c>
      <c r="U706" s="13">
        <f t="shared" si="96"/>
        <v>41.971726392975611</v>
      </c>
      <c r="V706" s="14">
        <f t="shared" si="97"/>
        <v>36.955997132844857</v>
      </c>
      <c r="W706">
        <f t="shared" si="98"/>
        <v>57.655946748598168</v>
      </c>
    </row>
    <row r="707" spans="1:23" x14ac:dyDescent="0.3">
      <c r="A707">
        <f>DYN_cyclist!A707</f>
        <v>788</v>
      </c>
      <c r="B707">
        <f>DYN_cyclist!D707</f>
        <v>64</v>
      </c>
      <c r="C707">
        <f>DYN_cyclist!E707</f>
        <v>58</v>
      </c>
      <c r="D707">
        <f t="shared" ref="D707:D770" si="99">ROUNDUP((C707+E707)/2,0)</f>
        <v>61</v>
      </c>
      <c r="E707">
        <f>DYN_cyclist!G707</f>
        <v>63</v>
      </c>
      <c r="F707">
        <f>DYN_cyclist!H707</f>
        <v>58</v>
      </c>
      <c r="G707">
        <f>DYN_cyclist!I707</f>
        <v>65</v>
      </c>
      <c r="H707">
        <f>DYN_cyclist!J707</f>
        <v>64</v>
      </c>
      <c r="I707">
        <f>DYN_cyclist!K707</f>
        <v>60</v>
      </c>
      <c r="J707">
        <f>DYN_cyclist!L707</f>
        <v>61</v>
      </c>
      <c r="K707">
        <f>DYN_cyclist!M707</f>
        <v>61</v>
      </c>
      <c r="L707">
        <f>DYN_cyclist!N707</f>
        <v>59</v>
      </c>
      <c r="M707">
        <f>DYN_cyclist!O707</f>
        <v>66</v>
      </c>
      <c r="N707">
        <f>DYN_cyclist!P707</f>
        <v>66</v>
      </c>
      <c r="O707">
        <f>DYN_cyclist!Q707</f>
        <v>59</v>
      </c>
      <c r="P707" s="7">
        <f t="shared" ref="P707:P770" si="100">((($B707*6)^2+($C707*6)^2+($E707*11)^2+($F707*0)^2+($G707*3)^2+($H707*4)^2+($I707*0)^2+($J707*0)^2+($K707*5)^2+($L707*5)^2+($M707*1)^2+($N707*1)^2)+($O707*0)^2)/1846025*91.12</f>
        <v>51.390391701087474</v>
      </c>
      <c r="Q707" s="13">
        <f t="shared" ref="Q707:Q770" si="101">((($B707*2)^2+($C707*14)^2+($E707*10)^2+($F707*7)^2+($G707*2)^2+($H707*7)^2+($I707*5)^2+($J707*0)^2+($K707*0)^2+($L707*3)^2+($M707*0)^2+($N707*0)^2)+($O707*0)^2)/3088326.56*90.98</f>
        <v>46.439583468142047</v>
      </c>
      <c r="R707" s="13">
        <f t="shared" ref="R707:R770" si="102">((($B707*5)^2+($C707*2)^2+($E707*1)^2+($F707*0)^2+($G707*2)^2+($H707*1)^2+($I707*1)^2+($J707*0)^2+($K707*10.75)^2+($L707*7)^2+($M707*0)^2+($N707*0)^2)+($O707*1)^2)/1485576.56*IF(B707&gt;77,92,IF(B707&gt;75,92-0.5,IF(B707&gt;73,92-0.88,92-1.65)))</f>
        <v>45.521102794510291</v>
      </c>
      <c r="S707" s="13">
        <f t="shared" ref="S707:S770" si="103">((($B707*1)^2+($C707*4)^2+($E707*2)^2+($F707*13)^2+($G707*0)^2+($H707*3.5)^2+($I707*0)^2+($J707*0)^2+($K707*0)^2+($L707*1)^2+($M707*0)^2+($N707*0)^2+($O707*6)^2)/1697831.25*IF(F707&gt;81,87,IF(F707&gt;80,87-0.1,IF(F707&gt;79,87-0.2,86.6))))</f>
        <v>41.890665518142626</v>
      </c>
      <c r="T707" s="13">
        <f t="shared" ref="T707:T770" si="104">(($B707*7)^2+($C707*3)^2+($E707*4)^2+($F707*0)^2+($G707*2.5)^2+($H707*2)^2+($I707*0)^2+($J707*11)^2+($K707*1)^2+($L707*5)^2+($M707*3)^2+($N707*0)^2+($O707*0)^2)/1680031.25*91.49</f>
        <v>49.962699040568445</v>
      </c>
      <c r="U707" s="13">
        <f t="shared" ref="U707:U770" si="105">(($B707*1)^2+($C707*14.5)^2+($E707*2)^2+($F707*0)^2+($G707*1)^2+($H707*3)^2+($I707*2.5)^2+($J707*0)^2+($K707*0)^2+($L707*3)^2+($M707*1)^2+($N707*1.25)^2+($O707*0)^2)/1693126.56*81.55</f>
        <v>40.137771235187515</v>
      </c>
      <c r="V707" s="14">
        <f t="shared" ref="V707:V770" si="106">((($B707*13)^2+($C707*4)^2+($E707*3)^2+($F707*2)^2+($G707*2)^2+($H707*2)^2+($I707*0)^2+($J707*2)^2+($K707*0)^2+($L707*0)^2+($M707*3)^2+($N707*1)^2)+($O707*0)^2)/1569500*81.55</f>
        <v>46.08538843580758</v>
      </c>
      <c r="W707">
        <f t="shared" ref="W707:W770" si="107">((LARGE(P707:V707,1)*9)^2+(LARGE(P707:V707,2)*4)^2+(LARGE(P707:V707,3)^2))^(1/4)*2.82883066759522</f>
        <v>63.631713302688027</v>
      </c>
    </row>
    <row r="708" spans="1:23" x14ac:dyDescent="0.3">
      <c r="A708">
        <f>DYN_cyclist!A708</f>
        <v>790</v>
      </c>
      <c r="B708">
        <f>DYN_cyclist!D708</f>
        <v>77</v>
      </c>
      <c r="C708">
        <f>DYN_cyclist!E708</f>
        <v>64</v>
      </c>
      <c r="D708">
        <f t="shared" si="99"/>
        <v>67</v>
      </c>
      <c r="E708">
        <f>DYN_cyclist!G708</f>
        <v>69</v>
      </c>
      <c r="F708">
        <f>DYN_cyclist!H708</f>
        <v>64</v>
      </c>
      <c r="G708">
        <f>DYN_cyclist!I708</f>
        <v>72</v>
      </c>
      <c r="H708">
        <f>DYN_cyclist!J708</f>
        <v>76</v>
      </c>
      <c r="I708">
        <f>DYN_cyclist!K708</f>
        <v>77</v>
      </c>
      <c r="J708">
        <f>DYN_cyclist!L708</f>
        <v>64</v>
      </c>
      <c r="K708">
        <f>DYN_cyclist!M708</f>
        <v>78</v>
      </c>
      <c r="L708">
        <f>DYN_cyclist!N708</f>
        <v>77</v>
      </c>
      <c r="M708">
        <f>DYN_cyclist!O708</f>
        <v>68</v>
      </c>
      <c r="N708">
        <f>DYN_cyclist!P708</f>
        <v>68</v>
      </c>
      <c r="O708">
        <f>DYN_cyclist!Q708</f>
        <v>72</v>
      </c>
      <c r="P708" s="7">
        <f t="shared" si="100"/>
        <v>68.394653983559266</v>
      </c>
      <c r="Q708" s="13">
        <f t="shared" si="101"/>
        <v>59.1744055589769</v>
      </c>
      <c r="R708" s="13">
        <f t="shared" si="102"/>
        <v>73.947545237924331</v>
      </c>
      <c r="S708" s="13">
        <f t="shared" si="103"/>
        <v>53.354676561642975</v>
      </c>
      <c r="T708" s="13">
        <f t="shared" si="104"/>
        <v>62.658919552835698</v>
      </c>
      <c r="U708" s="13">
        <f t="shared" si="105"/>
        <v>50.361247913741302</v>
      </c>
      <c r="V708" s="14">
        <f t="shared" si="106"/>
        <v>64.077880025485825</v>
      </c>
      <c r="W708">
        <f t="shared" si="107"/>
        <v>76.032510357689503</v>
      </c>
    </row>
    <row r="709" spans="1:23" x14ac:dyDescent="0.3">
      <c r="A709">
        <f>DYN_cyclist!A709</f>
        <v>791</v>
      </c>
      <c r="B709">
        <f>DYN_cyclist!D709</f>
        <v>75</v>
      </c>
      <c r="C709">
        <f>DYN_cyclist!E709</f>
        <v>69</v>
      </c>
      <c r="D709">
        <f t="shared" si="99"/>
        <v>71</v>
      </c>
      <c r="E709">
        <f>DYN_cyclist!G709</f>
        <v>73</v>
      </c>
      <c r="F709">
        <f>DYN_cyclist!H709</f>
        <v>60</v>
      </c>
      <c r="G709">
        <f>DYN_cyclist!I709</f>
        <v>72</v>
      </c>
      <c r="H709">
        <f>DYN_cyclist!J709</f>
        <v>71</v>
      </c>
      <c r="I709">
        <f>DYN_cyclist!K709</f>
        <v>64</v>
      </c>
      <c r="J709">
        <f>DYN_cyclist!L709</f>
        <v>67</v>
      </c>
      <c r="K709">
        <f>DYN_cyclist!M709</f>
        <v>63</v>
      </c>
      <c r="L709">
        <f>DYN_cyclist!N709</f>
        <v>70</v>
      </c>
      <c r="M709">
        <f>DYN_cyclist!O709</f>
        <v>68</v>
      </c>
      <c r="N709">
        <f>DYN_cyclist!P709</f>
        <v>58</v>
      </c>
      <c r="O709">
        <f>DYN_cyclist!Q709</f>
        <v>60</v>
      </c>
      <c r="P709" s="7">
        <f t="shared" si="100"/>
        <v>67.906186319253536</v>
      </c>
      <c r="Q709" s="13">
        <f t="shared" si="101"/>
        <v>61.25184733702514</v>
      </c>
      <c r="R709" s="13">
        <f t="shared" si="102"/>
        <v>55.033432820857108</v>
      </c>
      <c r="S709" s="13">
        <f t="shared" si="103"/>
        <v>46.301902530065931</v>
      </c>
      <c r="T709" s="13">
        <f t="shared" si="104"/>
        <v>63.581971132977436</v>
      </c>
      <c r="U709" s="13">
        <f t="shared" si="105"/>
        <v>55.77904080306908</v>
      </c>
      <c r="V709" s="14">
        <f t="shared" si="106"/>
        <v>61.987248741637458</v>
      </c>
      <c r="W709">
        <f t="shared" si="107"/>
        <v>72.940955551396272</v>
      </c>
    </row>
    <row r="710" spans="1:23" x14ac:dyDescent="0.3">
      <c r="A710">
        <f>DYN_cyclist!A710</f>
        <v>792</v>
      </c>
      <c r="B710">
        <f>DYN_cyclist!D710</f>
        <v>66</v>
      </c>
      <c r="C710">
        <f>DYN_cyclist!E710</f>
        <v>71</v>
      </c>
      <c r="D710">
        <f t="shared" si="99"/>
        <v>70</v>
      </c>
      <c r="E710">
        <f>DYN_cyclist!G710</f>
        <v>68</v>
      </c>
      <c r="F710">
        <f>DYN_cyclist!H710</f>
        <v>70</v>
      </c>
      <c r="G710">
        <f>DYN_cyclist!I710</f>
        <v>65</v>
      </c>
      <c r="H710">
        <f>DYN_cyclist!J710</f>
        <v>69</v>
      </c>
      <c r="I710">
        <f>DYN_cyclist!K710</f>
        <v>68</v>
      </c>
      <c r="J710">
        <f>DYN_cyclist!L710</f>
        <v>58</v>
      </c>
      <c r="K710">
        <f>DYN_cyclist!M710</f>
        <v>60</v>
      </c>
      <c r="L710">
        <f>DYN_cyclist!N710</f>
        <v>66</v>
      </c>
      <c r="M710">
        <f>DYN_cyclist!O710</f>
        <v>67</v>
      </c>
      <c r="N710">
        <f>DYN_cyclist!P710</f>
        <v>67</v>
      </c>
      <c r="O710">
        <f>DYN_cyclist!Q710</f>
        <v>69</v>
      </c>
      <c r="P710" s="7">
        <f t="shared" si="100"/>
        <v>60.213166127219303</v>
      </c>
      <c r="Q710" s="13">
        <f t="shared" si="101"/>
        <v>62.246158301342327</v>
      </c>
      <c r="R710" s="13">
        <f t="shared" si="102"/>
        <v>48.301947528035846</v>
      </c>
      <c r="S710" s="13">
        <f t="shared" si="103"/>
        <v>59.457076697109912</v>
      </c>
      <c r="T710" s="13">
        <f t="shared" si="104"/>
        <v>51.091435919718755</v>
      </c>
      <c r="U710" s="13">
        <f t="shared" si="105"/>
        <v>58.251310010974606</v>
      </c>
      <c r="V710" s="14">
        <f t="shared" si="106"/>
        <v>50.521303153870662</v>
      </c>
      <c r="W710">
        <f t="shared" si="107"/>
        <v>70.020725458598207</v>
      </c>
    </row>
    <row r="711" spans="1:23" x14ac:dyDescent="0.3">
      <c r="A711">
        <f>DYN_cyclist!A711</f>
        <v>793</v>
      </c>
      <c r="B711">
        <f>DYN_cyclist!D711</f>
        <v>64</v>
      </c>
      <c r="C711">
        <f>DYN_cyclist!E711</f>
        <v>58</v>
      </c>
      <c r="D711">
        <f t="shared" si="99"/>
        <v>60</v>
      </c>
      <c r="E711">
        <f>DYN_cyclist!G711</f>
        <v>61</v>
      </c>
      <c r="F711">
        <f>DYN_cyclist!H711</f>
        <v>58</v>
      </c>
      <c r="G711">
        <f>DYN_cyclist!I711</f>
        <v>66</v>
      </c>
      <c r="H711">
        <f>DYN_cyclist!J711</f>
        <v>66</v>
      </c>
      <c r="I711">
        <f>DYN_cyclist!K711</f>
        <v>59</v>
      </c>
      <c r="J711">
        <f>DYN_cyclist!L711</f>
        <v>63</v>
      </c>
      <c r="K711">
        <f>DYN_cyclist!M711</f>
        <v>66</v>
      </c>
      <c r="L711">
        <f>DYN_cyclist!N711</f>
        <v>65</v>
      </c>
      <c r="M711">
        <f>DYN_cyclist!O711</f>
        <v>64</v>
      </c>
      <c r="N711">
        <f>DYN_cyclist!P711</f>
        <v>60</v>
      </c>
      <c r="O711">
        <f>DYN_cyclist!Q711</f>
        <v>62</v>
      </c>
      <c r="P711" s="7">
        <f t="shared" si="100"/>
        <v>51.824267081973431</v>
      </c>
      <c r="Q711" s="13">
        <f t="shared" si="101"/>
        <v>46.209358883342965</v>
      </c>
      <c r="R711" s="13">
        <f t="shared" si="102"/>
        <v>52.248694969648682</v>
      </c>
      <c r="S711" s="13">
        <f t="shared" si="103"/>
        <v>42.707020500417805</v>
      </c>
      <c r="T711" s="13">
        <f t="shared" si="104"/>
        <v>52.402046634549201</v>
      </c>
      <c r="U711" s="13">
        <f t="shared" si="105"/>
        <v>40.42628156367708</v>
      </c>
      <c r="V711" s="14">
        <f t="shared" si="106"/>
        <v>45.941357470532019</v>
      </c>
      <c r="W711">
        <f t="shared" si="107"/>
        <v>64.410938207628192</v>
      </c>
    </row>
    <row r="712" spans="1:23" x14ac:dyDescent="0.3">
      <c r="A712">
        <f>DYN_cyclist!A712</f>
        <v>794</v>
      </c>
      <c r="B712">
        <f>DYN_cyclist!D712</f>
        <v>72</v>
      </c>
      <c r="C712">
        <f>DYN_cyclist!E712</f>
        <v>61</v>
      </c>
      <c r="D712">
        <f t="shared" si="99"/>
        <v>66</v>
      </c>
      <c r="E712">
        <f>DYN_cyclist!G712</f>
        <v>70</v>
      </c>
      <c r="F712">
        <f>DYN_cyclist!H712</f>
        <v>62</v>
      </c>
      <c r="G712">
        <f>DYN_cyclist!I712</f>
        <v>72</v>
      </c>
      <c r="H712">
        <f>DYN_cyclist!J712</f>
        <v>74</v>
      </c>
      <c r="I712">
        <f>DYN_cyclist!K712</f>
        <v>62</v>
      </c>
      <c r="J712">
        <f>DYN_cyclist!L712</f>
        <v>68</v>
      </c>
      <c r="K712">
        <f>DYN_cyclist!M712</f>
        <v>67</v>
      </c>
      <c r="L712">
        <f>DYN_cyclist!N712</f>
        <v>69</v>
      </c>
      <c r="M712">
        <f>DYN_cyclist!O712</f>
        <v>62</v>
      </c>
      <c r="N712">
        <f>DYN_cyclist!P712</f>
        <v>60</v>
      </c>
      <c r="O712">
        <f>DYN_cyclist!Q712</f>
        <v>58</v>
      </c>
      <c r="P712" s="7">
        <f t="shared" si="100"/>
        <v>63.499118115951838</v>
      </c>
      <c r="Q712" s="13">
        <f t="shared" si="101"/>
        <v>54.688782218678327</v>
      </c>
      <c r="R712" s="13">
        <f t="shared" si="102"/>
        <v>56.856022416559263</v>
      </c>
      <c r="S712" s="13">
        <f t="shared" si="103"/>
        <v>47.277792301207782</v>
      </c>
      <c r="T712" s="13">
        <f t="shared" si="104"/>
        <v>61.962791626643842</v>
      </c>
      <c r="U712" s="13">
        <f t="shared" si="105"/>
        <v>45.175961115098204</v>
      </c>
      <c r="V712" s="14">
        <f t="shared" si="106"/>
        <v>56.866251672507168</v>
      </c>
      <c r="W712">
        <f t="shared" si="107"/>
        <v>70.749813302285901</v>
      </c>
    </row>
    <row r="713" spans="1:23" x14ac:dyDescent="0.3">
      <c r="A713">
        <f>DYN_cyclist!A713</f>
        <v>796</v>
      </c>
      <c r="B713">
        <f>DYN_cyclist!D713</f>
        <v>68</v>
      </c>
      <c r="C713">
        <f>DYN_cyclist!E713</f>
        <v>76</v>
      </c>
      <c r="D713">
        <f t="shared" si="99"/>
        <v>75</v>
      </c>
      <c r="E713">
        <f>DYN_cyclist!G713</f>
        <v>73</v>
      </c>
      <c r="F713">
        <f>DYN_cyclist!H713</f>
        <v>73</v>
      </c>
      <c r="G713">
        <f>DYN_cyclist!I713</f>
        <v>73</v>
      </c>
      <c r="H713">
        <f>DYN_cyclist!J713</f>
        <v>73</v>
      </c>
      <c r="I713">
        <f>DYN_cyclist!K713</f>
        <v>76</v>
      </c>
      <c r="J713">
        <f>DYN_cyclist!L713</f>
        <v>54</v>
      </c>
      <c r="K713">
        <f>DYN_cyclist!M713</f>
        <v>65</v>
      </c>
      <c r="L713">
        <f>DYN_cyclist!N713</f>
        <v>67</v>
      </c>
      <c r="M713">
        <f>DYN_cyclist!O713</f>
        <v>68</v>
      </c>
      <c r="N713">
        <f>DYN_cyclist!P713</f>
        <v>66</v>
      </c>
      <c r="O713">
        <f>DYN_cyclist!Q713</f>
        <v>77</v>
      </c>
      <c r="P713" s="7">
        <f t="shared" si="100"/>
        <v>68.08062495361655</v>
      </c>
      <c r="Q713" s="13">
        <f t="shared" si="101"/>
        <v>71.051490092420792</v>
      </c>
      <c r="R713" s="13">
        <f t="shared" si="102"/>
        <v>54.164363681044478</v>
      </c>
      <c r="S713" s="13">
        <f t="shared" si="103"/>
        <v>66.418817329460737</v>
      </c>
      <c r="T713" s="13">
        <f t="shared" si="104"/>
        <v>50.609815378434178</v>
      </c>
      <c r="U713" s="13">
        <f t="shared" si="105"/>
        <v>66.543546595536242</v>
      </c>
      <c r="V713" s="14">
        <f t="shared" si="106"/>
        <v>54.215136253583943</v>
      </c>
      <c r="W713">
        <f t="shared" si="107"/>
        <v>74.74821713544199</v>
      </c>
    </row>
    <row r="714" spans="1:23" x14ac:dyDescent="0.3">
      <c r="A714">
        <f>DYN_cyclist!A714</f>
        <v>797</v>
      </c>
      <c r="B714">
        <f>DYN_cyclist!D714</f>
        <v>64</v>
      </c>
      <c r="C714">
        <f>DYN_cyclist!E714</f>
        <v>60</v>
      </c>
      <c r="D714">
        <f t="shared" si="99"/>
        <v>63</v>
      </c>
      <c r="E714">
        <f>DYN_cyclist!G714</f>
        <v>65</v>
      </c>
      <c r="F714">
        <f>DYN_cyclist!H714</f>
        <v>60</v>
      </c>
      <c r="G714">
        <f>DYN_cyclist!I714</f>
        <v>61</v>
      </c>
      <c r="H714">
        <f>DYN_cyclist!J714</f>
        <v>57</v>
      </c>
      <c r="I714">
        <f>DYN_cyclist!K714</f>
        <v>58</v>
      </c>
      <c r="J714">
        <f>DYN_cyclist!L714</f>
        <v>55</v>
      </c>
      <c r="K714">
        <f>DYN_cyclist!M714</f>
        <v>63</v>
      </c>
      <c r="L714">
        <f>DYN_cyclist!N714</f>
        <v>63</v>
      </c>
      <c r="M714">
        <f>DYN_cyclist!O714</f>
        <v>66</v>
      </c>
      <c r="N714">
        <f>DYN_cyclist!P714</f>
        <v>62</v>
      </c>
      <c r="O714">
        <f>DYN_cyclist!Q714</f>
        <v>60</v>
      </c>
      <c r="P714" s="7">
        <f t="shared" si="100"/>
        <v>53.328862003493995</v>
      </c>
      <c r="Q714" s="13">
        <f t="shared" si="101"/>
        <v>47.570615135984845</v>
      </c>
      <c r="R714" s="13">
        <f t="shared" si="102"/>
        <v>48.610147242680647</v>
      </c>
      <c r="S714" s="13">
        <f t="shared" si="103"/>
        <v>43.884002400120742</v>
      </c>
      <c r="T714" s="13">
        <f t="shared" si="104"/>
        <v>46.037088644928474</v>
      </c>
      <c r="U714" s="13">
        <f t="shared" si="105"/>
        <v>42.287534422411987</v>
      </c>
      <c r="V714" s="14">
        <f t="shared" si="106"/>
        <v>45.998304778591908</v>
      </c>
      <c r="W714">
        <f t="shared" si="107"/>
        <v>64.509141308326519</v>
      </c>
    </row>
    <row r="715" spans="1:23" x14ac:dyDescent="0.3">
      <c r="A715">
        <f>DYN_cyclist!A715</f>
        <v>798</v>
      </c>
      <c r="B715">
        <f>DYN_cyclist!D715</f>
        <v>64</v>
      </c>
      <c r="C715">
        <f>DYN_cyclist!E715</f>
        <v>47</v>
      </c>
      <c r="D715">
        <f t="shared" si="99"/>
        <v>52</v>
      </c>
      <c r="E715">
        <f>DYN_cyclist!G715</f>
        <v>57</v>
      </c>
      <c r="F715">
        <f>DYN_cyclist!H715</f>
        <v>50</v>
      </c>
      <c r="G715">
        <f>DYN_cyclist!I715</f>
        <v>64</v>
      </c>
      <c r="H715">
        <f>DYN_cyclist!J715</f>
        <v>58</v>
      </c>
      <c r="I715">
        <f>DYN_cyclist!K715</f>
        <v>66</v>
      </c>
      <c r="J715">
        <f>DYN_cyclist!L715</f>
        <v>54</v>
      </c>
      <c r="K715">
        <f>DYN_cyclist!M715</f>
        <v>72</v>
      </c>
      <c r="L715">
        <f>DYN_cyclist!N715</f>
        <v>69</v>
      </c>
      <c r="M715">
        <f>DYN_cyclist!O715</f>
        <v>54</v>
      </c>
      <c r="N715">
        <f>DYN_cyclist!P715</f>
        <v>53</v>
      </c>
      <c r="O715">
        <f>DYN_cyclist!Q715</f>
        <v>51</v>
      </c>
      <c r="P715" s="7">
        <f t="shared" si="100"/>
        <v>47.63976362183611</v>
      </c>
      <c r="Q715" s="13">
        <f t="shared" si="101"/>
        <v>36.226626454943286</v>
      </c>
      <c r="R715" s="13">
        <f t="shared" si="102"/>
        <v>59.209802186162655</v>
      </c>
      <c r="S715" s="13">
        <f t="shared" si="103"/>
        <v>31.345481007019984</v>
      </c>
      <c r="T715" s="13">
        <f t="shared" si="104"/>
        <v>44.378032765759563</v>
      </c>
      <c r="U715" s="13">
        <f t="shared" si="105"/>
        <v>28.575783037964392</v>
      </c>
      <c r="V715" s="14">
        <f t="shared" si="106"/>
        <v>43.508886460656264</v>
      </c>
      <c r="W715">
        <f t="shared" si="107"/>
        <v>67.39937400592585</v>
      </c>
    </row>
    <row r="716" spans="1:23" x14ac:dyDescent="0.3">
      <c r="A716">
        <f>DYN_cyclist!A716</f>
        <v>799</v>
      </c>
      <c r="B716">
        <f>DYN_cyclist!D716</f>
        <v>66</v>
      </c>
      <c r="C716">
        <f>DYN_cyclist!E716</f>
        <v>51</v>
      </c>
      <c r="D716">
        <f t="shared" si="99"/>
        <v>58</v>
      </c>
      <c r="E716">
        <f>DYN_cyclist!G716</f>
        <v>65</v>
      </c>
      <c r="F716">
        <f>DYN_cyclist!H716</f>
        <v>56</v>
      </c>
      <c r="G716">
        <f>DYN_cyclist!I716</f>
        <v>61</v>
      </c>
      <c r="H716">
        <f>DYN_cyclist!J716</f>
        <v>57</v>
      </c>
      <c r="I716">
        <f>DYN_cyclist!K716</f>
        <v>54</v>
      </c>
      <c r="J716">
        <f>DYN_cyclist!L716</f>
        <v>52</v>
      </c>
      <c r="K716">
        <f>DYN_cyclist!M716</f>
        <v>60</v>
      </c>
      <c r="L716">
        <f>DYN_cyclist!N716</f>
        <v>59</v>
      </c>
      <c r="M716">
        <f>DYN_cyclist!O716</f>
        <v>72</v>
      </c>
      <c r="N716">
        <f>DYN_cyclist!P716</f>
        <v>61</v>
      </c>
      <c r="O716">
        <f>DYN_cyclist!Q716</f>
        <v>55</v>
      </c>
      <c r="P716" s="7">
        <f t="shared" si="100"/>
        <v>50.992944082555759</v>
      </c>
      <c r="Q716" s="13">
        <f t="shared" si="101"/>
        <v>40.703883348398236</v>
      </c>
      <c r="R716" s="13">
        <f t="shared" si="102"/>
        <v>44.652494348726123</v>
      </c>
      <c r="S716" s="13">
        <f t="shared" si="103"/>
        <v>38.001553953020945</v>
      </c>
      <c r="T716" s="13">
        <f t="shared" si="104"/>
        <v>43.84741425047897</v>
      </c>
      <c r="U716" s="13">
        <f t="shared" si="105"/>
        <v>31.86764253723301</v>
      </c>
      <c r="V716" s="14">
        <f t="shared" si="106"/>
        <v>47.668533991717105</v>
      </c>
      <c r="W716">
        <f t="shared" si="107"/>
        <v>63.189525314667677</v>
      </c>
    </row>
    <row r="717" spans="1:23" x14ac:dyDescent="0.3">
      <c r="A717">
        <f>DYN_cyclist!A717</f>
        <v>803</v>
      </c>
      <c r="B717">
        <f>DYN_cyclist!D717</f>
        <v>64</v>
      </c>
      <c r="C717">
        <f>DYN_cyclist!E717</f>
        <v>62</v>
      </c>
      <c r="D717">
        <f t="shared" si="99"/>
        <v>62</v>
      </c>
      <c r="E717">
        <f>DYN_cyclist!G717</f>
        <v>62</v>
      </c>
      <c r="F717">
        <f>DYN_cyclist!H717</f>
        <v>58</v>
      </c>
      <c r="G717">
        <f>DYN_cyclist!I717</f>
        <v>62</v>
      </c>
      <c r="H717">
        <f>DYN_cyclist!J717</f>
        <v>64</v>
      </c>
      <c r="I717">
        <f>DYN_cyclist!K717</f>
        <v>65</v>
      </c>
      <c r="J717">
        <f>DYN_cyclist!L717</f>
        <v>62</v>
      </c>
      <c r="K717">
        <f>DYN_cyclist!M717</f>
        <v>61</v>
      </c>
      <c r="L717">
        <f>DYN_cyclist!N717</f>
        <v>61</v>
      </c>
      <c r="M717">
        <f>DYN_cyclist!O717</f>
        <v>63</v>
      </c>
      <c r="N717">
        <f>DYN_cyclist!P717</f>
        <v>62</v>
      </c>
      <c r="O717">
        <f>DYN_cyclist!Q717</f>
        <v>59</v>
      </c>
      <c r="P717" s="7">
        <f t="shared" si="100"/>
        <v>51.5792928481467</v>
      </c>
      <c r="Q717" s="13">
        <f t="shared" si="101"/>
        <v>49.321912783731001</v>
      </c>
      <c r="R717" s="13">
        <f t="shared" si="102"/>
        <v>46.290817147030779</v>
      </c>
      <c r="S717" s="13">
        <f t="shared" si="103"/>
        <v>42.269131870437654</v>
      </c>
      <c r="T717" s="13">
        <f t="shared" si="104"/>
        <v>50.906920904001034</v>
      </c>
      <c r="U717" s="13">
        <f t="shared" si="105"/>
        <v>45.19119340080519</v>
      </c>
      <c r="V717" s="14">
        <f t="shared" si="106"/>
        <v>46.164782128066264</v>
      </c>
      <c r="W717">
        <f t="shared" si="107"/>
        <v>63.840422789723405</v>
      </c>
    </row>
    <row r="718" spans="1:23" x14ac:dyDescent="0.3">
      <c r="A718">
        <f>DYN_cyclist!A718</f>
        <v>805</v>
      </c>
      <c r="B718">
        <f>DYN_cyclist!D718</f>
        <v>74</v>
      </c>
      <c r="C718">
        <f>DYN_cyclist!E718</f>
        <v>59</v>
      </c>
      <c r="D718">
        <f t="shared" si="99"/>
        <v>63</v>
      </c>
      <c r="E718">
        <f>DYN_cyclist!G718</f>
        <v>66</v>
      </c>
      <c r="F718">
        <f>DYN_cyclist!H718</f>
        <v>65</v>
      </c>
      <c r="G718">
        <f>DYN_cyclist!I718</f>
        <v>74</v>
      </c>
      <c r="H718">
        <f>DYN_cyclist!J718</f>
        <v>75</v>
      </c>
      <c r="I718">
        <f>DYN_cyclist!K718</f>
        <v>62</v>
      </c>
      <c r="J718">
        <f>DYN_cyclist!L718</f>
        <v>72</v>
      </c>
      <c r="K718">
        <f>DYN_cyclist!M718</f>
        <v>72</v>
      </c>
      <c r="L718">
        <f>DYN_cyclist!N718</f>
        <v>71</v>
      </c>
      <c r="M718">
        <f>DYN_cyclist!O718</f>
        <v>67</v>
      </c>
      <c r="N718">
        <f>DYN_cyclist!P718</f>
        <v>65</v>
      </c>
      <c r="O718">
        <f>DYN_cyclist!Q718</f>
        <v>68</v>
      </c>
      <c r="P718" s="7">
        <f t="shared" si="100"/>
        <v>61.855673200525452</v>
      </c>
      <c r="Q718" s="13">
        <f t="shared" si="101"/>
        <v>52.608541805242254</v>
      </c>
      <c r="R718" s="13">
        <f t="shared" si="102"/>
        <v>63.621974110846232</v>
      </c>
      <c r="S718" s="13">
        <f t="shared" si="103"/>
        <v>52.691098040514916</v>
      </c>
      <c r="T718" s="13">
        <f t="shared" si="104"/>
        <v>66.707385663213103</v>
      </c>
      <c r="U718" s="13">
        <f t="shared" si="105"/>
        <v>42.932928776083344</v>
      </c>
      <c r="V718" s="14">
        <f t="shared" si="106"/>
        <v>59.597748008920036</v>
      </c>
      <c r="W718">
        <f t="shared" si="107"/>
        <v>72.398387855609954</v>
      </c>
    </row>
    <row r="719" spans="1:23" x14ac:dyDescent="0.3">
      <c r="A719">
        <f>DYN_cyclist!A719</f>
        <v>806</v>
      </c>
      <c r="B719">
        <f>DYN_cyclist!D719</f>
        <v>69</v>
      </c>
      <c r="C719">
        <f>DYN_cyclist!E719</f>
        <v>75</v>
      </c>
      <c r="D719">
        <f t="shared" si="99"/>
        <v>78</v>
      </c>
      <c r="E719">
        <f>DYN_cyclist!G719</f>
        <v>80</v>
      </c>
      <c r="F719">
        <f>DYN_cyclist!H719</f>
        <v>65</v>
      </c>
      <c r="G719">
        <f>DYN_cyclist!I719</f>
        <v>72</v>
      </c>
      <c r="H719">
        <f>DYN_cyclist!J719</f>
        <v>75</v>
      </c>
      <c r="I719">
        <f>DYN_cyclist!K719</f>
        <v>76</v>
      </c>
      <c r="J719">
        <f>DYN_cyclist!L719</f>
        <v>66</v>
      </c>
      <c r="K719">
        <f>DYN_cyclist!M719</f>
        <v>64</v>
      </c>
      <c r="L719">
        <f>DYN_cyclist!N719</f>
        <v>74</v>
      </c>
      <c r="M719">
        <f>DYN_cyclist!O719</f>
        <v>82</v>
      </c>
      <c r="N719">
        <f>DYN_cyclist!P719</f>
        <v>71</v>
      </c>
      <c r="O719">
        <f>DYN_cyclist!Q719</f>
        <v>65</v>
      </c>
      <c r="P719" s="7">
        <f t="shared" si="100"/>
        <v>75.817970525859621</v>
      </c>
      <c r="Q719" s="13">
        <f t="shared" si="101"/>
        <v>72.429096267591603</v>
      </c>
      <c r="R719" s="13">
        <f t="shared" si="102"/>
        <v>56.314858824913067</v>
      </c>
      <c r="S719" s="13">
        <f t="shared" si="103"/>
        <v>54.110907930337596</v>
      </c>
      <c r="T719" s="13">
        <f t="shared" si="104"/>
        <v>63.704282274511257</v>
      </c>
      <c r="U719" s="13">
        <f t="shared" si="105"/>
        <v>65.929224900573871</v>
      </c>
      <c r="V719" s="14">
        <f t="shared" si="106"/>
        <v>56.912287543803757</v>
      </c>
      <c r="W719">
        <f t="shared" si="107"/>
        <v>77.17288755677302</v>
      </c>
    </row>
    <row r="720" spans="1:23" x14ac:dyDescent="0.3">
      <c r="A720">
        <f>DYN_cyclist!A720</f>
        <v>807</v>
      </c>
      <c r="B720">
        <f>DYN_cyclist!D720</f>
        <v>66</v>
      </c>
      <c r="C720">
        <f>DYN_cyclist!E720</f>
        <v>53</v>
      </c>
      <c r="D720">
        <f t="shared" si="99"/>
        <v>56</v>
      </c>
      <c r="E720">
        <f>DYN_cyclist!G720</f>
        <v>59</v>
      </c>
      <c r="F720">
        <f>DYN_cyclist!H720</f>
        <v>60</v>
      </c>
      <c r="G720">
        <f>DYN_cyclist!I720</f>
        <v>64</v>
      </c>
      <c r="H720">
        <f>DYN_cyclist!J720</f>
        <v>70</v>
      </c>
      <c r="I720">
        <f>DYN_cyclist!K720</f>
        <v>66</v>
      </c>
      <c r="J720">
        <f>DYN_cyclist!L720</f>
        <v>61</v>
      </c>
      <c r="K720">
        <f>DYN_cyclist!M720</f>
        <v>68</v>
      </c>
      <c r="L720">
        <f>DYN_cyclist!N720</f>
        <v>69</v>
      </c>
      <c r="M720">
        <f>DYN_cyclist!O720</f>
        <v>59</v>
      </c>
      <c r="N720">
        <f>DYN_cyclist!P720</f>
        <v>59</v>
      </c>
      <c r="O720">
        <f>DYN_cyclist!Q720</f>
        <v>62</v>
      </c>
      <c r="P720" s="7">
        <f t="shared" si="100"/>
        <v>51.136680727509102</v>
      </c>
      <c r="Q720" s="13">
        <f t="shared" si="101"/>
        <v>44.210219977514299</v>
      </c>
      <c r="R720" s="13">
        <f t="shared" si="102"/>
        <v>55.998361235586536</v>
      </c>
      <c r="S720" s="13">
        <f t="shared" si="103"/>
        <v>44.619958785656699</v>
      </c>
      <c r="T720" s="13">
        <f t="shared" si="104"/>
        <v>51.453454571157529</v>
      </c>
      <c r="U720" s="13">
        <f t="shared" si="105"/>
        <v>35.452684402030172</v>
      </c>
      <c r="V720" s="14">
        <f t="shared" si="106"/>
        <v>47.413570086014651</v>
      </c>
      <c r="W720">
        <f t="shared" si="107"/>
        <v>66.147863753758543</v>
      </c>
    </row>
    <row r="721" spans="1:23" x14ac:dyDescent="0.3">
      <c r="A721">
        <f>DYN_cyclist!A721</f>
        <v>808</v>
      </c>
      <c r="B721">
        <f>DYN_cyclist!D721</f>
        <v>66</v>
      </c>
      <c r="C721">
        <f>DYN_cyclist!E721</f>
        <v>58</v>
      </c>
      <c r="D721">
        <f t="shared" si="99"/>
        <v>61</v>
      </c>
      <c r="E721">
        <f>DYN_cyclist!G721</f>
        <v>64</v>
      </c>
      <c r="F721">
        <f>DYN_cyclist!H721</f>
        <v>64</v>
      </c>
      <c r="G721">
        <f>DYN_cyclist!I721</f>
        <v>60</v>
      </c>
      <c r="H721">
        <f>DYN_cyclist!J721</f>
        <v>69</v>
      </c>
      <c r="I721">
        <f>DYN_cyclist!K721</f>
        <v>60</v>
      </c>
      <c r="J721">
        <f>DYN_cyclist!L721</f>
        <v>58</v>
      </c>
      <c r="K721">
        <f>DYN_cyclist!M721</f>
        <v>68</v>
      </c>
      <c r="L721">
        <f>DYN_cyclist!N721</f>
        <v>69</v>
      </c>
      <c r="M721">
        <f>DYN_cyclist!O721</f>
        <v>58</v>
      </c>
      <c r="N721">
        <f>DYN_cyclist!P721</f>
        <v>59</v>
      </c>
      <c r="O721">
        <f>DYN_cyclist!Q721</f>
        <v>68</v>
      </c>
      <c r="P721" s="7">
        <f t="shared" si="100"/>
        <v>55.460132901775438</v>
      </c>
      <c r="Q721" s="13">
        <f t="shared" si="101"/>
        <v>49.126656411619898</v>
      </c>
      <c r="R721" s="13">
        <f t="shared" si="102"/>
        <v>56.043123385037781</v>
      </c>
      <c r="S721" s="13">
        <f t="shared" si="103"/>
        <v>50.819321796556636</v>
      </c>
      <c r="T721" s="13">
        <f t="shared" si="104"/>
        <v>49.652496529454432</v>
      </c>
      <c r="U721" s="13">
        <f t="shared" si="105"/>
        <v>40.874161939125798</v>
      </c>
      <c r="V721" s="14">
        <f t="shared" si="106"/>
        <v>48.004762121694803</v>
      </c>
      <c r="W721">
        <f t="shared" si="107"/>
        <v>66.544073024955182</v>
      </c>
    </row>
    <row r="722" spans="1:23" x14ac:dyDescent="0.3">
      <c r="A722">
        <f>DYN_cyclist!A722</f>
        <v>812</v>
      </c>
      <c r="B722">
        <f>DYN_cyclist!D722</f>
        <v>66</v>
      </c>
      <c r="C722">
        <f>DYN_cyclist!E722</f>
        <v>69</v>
      </c>
      <c r="D722">
        <f t="shared" si="99"/>
        <v>69</v>
      </c>
      <c r="E722">
        <f>DYN_cyclist!G722</f>
        <v>68</v>
      </c>
      <c r="F722">
        <f>DYN_cyclist!H722</f>
        <v>67</v>
      </c>
      <c r="G722">
        <f>DYN_cyclist!I722</f>
        <v>68</v>
      </c>
      <c r="H722">
        <f>DYN_cyclist!J722</f>
        <v>68</v>
      </c>
      <c r="I722">
        <f>DYN_cyclist!K722</f>
        <v>67</v>
      </c>
      <c r="J722">
        <f>DYN_cyclist!L722</f>
        <v>51</v>
      </c>
      <c r="K722">
        <f>DYN_cyclist!M722</f>
        <v>66</v>
      </c>
      <c r="L722">
        <f>DYN_cyclist!N722</f>
        <v>68</v>
      </c>
      <c r="M722">
        <f>DYN_cyclist!O722</f>
        <v>69</v>
      </c>
      <c r="N722">
        <f>DYN_cyclist!P722</f>
        <v>72</v>
      </c>
      <c r="O722">
        <f>DYN_cyclist!Q722</f>
        <v>68</v>
      </c>
      <c r="P722" s="7">
        <f t="shared" si="100"/>
        <v>61.096021083138098</v>
      </c>
      <c r="Q722" s="13">
        <f t="shared" si="101"/>
        <v>59.857036919049136</v>
      </c>
      <c r="R722" s="13">
        <f t="shared" si="102"/>
        <v>54.41807794645063</v>
      </c>
      <c r="S722" s="13">
        <f t="shared" si="103"/>
        <v>55.362231434955625</v>
      </c>
      <c r="T722" s="13">
        <f t="shared" si="104"/>
        <v>46.571845916556612</v>
      </c>
      <c r="U722" s="13">
        <f t="shared" si="105"/>
        <v>55.516587918271149</v>
      </c>
      <c r="V722" s="14">
        <f t="shared" si="106"/>
        <v>50.26228642879898</v>
      </c>
      <c r="W722">
        <f t="shared" si="107"/>
        <v>69.424277363591315</v>
      </c>
    </row>
    <row r="723" spans="1:23" x14ac:dyDescent="0.3">
      <c r="A723">
        <f>DYN_cyclist!A723</f>
        <v>817</v>
      </c>
      <c r="B723">
        <f>DYN_cyclist!D723</f>
        <v>74</v>
      </c>
      <c r="C723">
        <f>DYN_cyclist!E723</f>
        <v>53</v>
      </c>
      <c r="D723">
        <f t="shared" si="99"/>
        <v>58</v>
      </c>
      <c r="E723">
        <f>DYN_cyclist!G723</f>
        <v>63</v>
      </c>
      <c r="F723">
        <f>DYN_cyclist!H723</f>
        <v>67</v>
      </c>
      <c r="G723">
        <f>DYN_cyclist!I723</f>
        <v>72</v>
      </c>
      <c r="H723">
        <f>DYN_cyclist!J723</f>
        <v>73</v>
      </c>
      <c r="I723">
        <f>DYN_cyclist!K723</f>
        <v>75</v>
      </c>
      <c r="J723">
        <f>DYN_cyclist!L723</f>
        <v>77</v>
      </c>
      <c r="K723">
        <f>DYN_cyclist!M723</f>
        <v>74</v>
      </c>
      <c r="L723">
        <f>DYN_cyclist!N723</f>
        <v>78</v>
      </c>
      <c r="M723">
        <f>DYN_cyclist!O723</f>
        <v>63</v>
      </c>
      <c r="N723">
        <f>DYN_cyclist!P723</f>
        <v>64</v>
      </c>
      <c r="O723">
        <f>DYN_cyclist!Q723</f>
        <v>71</v>
      </c>
      <c r="P723" s="7">
        <f t="shared" si="100"/>
        <v>59.60203858560962</v>
      </c>
      <c r="Q723" s="13">
        <f t="shared" si="101"/>
        <v>49.095930340993469</v>
      </c>
      <c r="R723" s="13">
        <f t="shared" si="102"/>
        <v>68.682860356924323</v>
      </c>
      <c r="S723" s="13">
        <f t="shared" si="103"/>
        <v>54.973372559846567</v>
      </c>
      <c r="T723" s="13">
        <f t="shared" si="104"/>
        <v>71.967037035769422</v>
      </c>
      <c r="U723" s="13">
        <f t="shared" si="105"/>
        <v>36.864322933425605</v>
      </c>
      <c r="V723" s="14">
        <f t="shared" si="106"/>
        <v>58.695735903153867</v>
      </c>
      <c r="W723">
        <f t="shared" si="107"/>
        <v>75.168173205302267</v>
      </c>
    </row>
    <row r="724" spans="1:23" x14ac:dyDescent="0.3">
      <c r="A724">
        <f>DYN_cyclist!A724</f>
        <v>819</v>
      </c>
      <c r="B724">
        <f>DYN_cyclist!D724</f>
        <v>70</v>
      </c>
      <c r="C724">
        <f>DYN_cyclist!E724</f>
        <v>51</v>
      </c>
      <c r="D724">
        <f t="shared" si="99"/>
        <v>54</v>
      </c>
      <c r="E724">
        <f>DYN_cyclist!G724</f>
        <v>57</v>
      </c>
      <c r="F724">
        <f>DYN_cyclist!H724</f>
        <v>68</v>
      </c>
      <c r="G724">
        <f>DYN_cyclist!I724</f>
        <v>65</v>
      </c>
      <c r="H724">
        <f>DYN_cyclist!J724</f>
        <v>70</v>
      </c>
      <c r="I724">
        <f>DYN_cyclist!K724</f>
        <v>68</v>
      </c>
      <c r="J724">
        <f>DYN_cyclist!L724</f>
        <v>52</v>
      </c>
      <c r="K724">
        <f>DYN_cyclist!M724</f>
        <v>57</v>
      </c>
      <c r="L724">
        <f>DYN_cyclist!N724</f>
        <v>63</v>
      </c>
      <c r="M724">
        <f>DYN_cyclist!O724</f>
        <v>63</v>
      </c>
      <c r="N724">
        <f>DYN_cyclist!P724</f>
        <v>61</v>
      </c>
      <c r="O724">
        <f>DYN_cyclist!Q724</f>
        <v>69</v>
      </c>
      <c r="P724" s="7">
        <f t="shared" si="100"/>
        <v>47.76726079007598</v>
      </c>
      <c r="Q724" s="13">
        <f t="shared" si="101"/>
        <v>43.870612938030753</v>
      </c>
      <c r="R724" s="13">
        <f t="shared" si="102"/>
        <v>44.840091696031465</v>
      </c>
      <c r="S724" s="13">
        <f t="shared" si="103"/>
        <v>54.900981943876928</v>
      </c>
      <c r="T724" s="13">
        <f t="shared" si="104"/>
        <v>45.029573760904739</v>
      </c>
      <c r="U724" s="13">
        <f t="shared" si="105"/>
        <v>33.112957152107398</v>
      </c>
      <c r="V724" s="14">
        <f t="shared" si="106"/>
        <v>52.178022969098443</v>
      </c>
      <c r="W724">
        <f t="shared" si="107"/>
        <v>65.644932541575031</v>
      </c>
    </row>
    <row r="725" spans="1:23" x14ac:dyDescent="0.3">
      <c r="A725">
        <f>DYN_cyclist!A725</f>
        <v>821</v>
      </c>
      <c r="B725">
        <f>DYN_cyclist!D725</f>
        <v>63</v>
      </c>
      <c r="C725">
        <f>DYN_cyclist!E725</f>
        <v>60</v>
      </c>
      <c r="D725">
        <f t="shared" si="99"/>
        <v>62</v>
      </c>
      <c r="E725">
        <f>DYN_cyclist!G725</f>
        <v>63</v>
      </c>
      <c r="F725">
        <f>DYN_cyclist!H725</f>
        <v>58</v>
      </c>
      <c r="G725">
        <f>DYN_cyclist!I725</f>
        <v>60</v>
      </c>
      <c r="H725">
        <f>DYN_cyclist!J725</f>
        <v>64</v>
      </c>
      <c r="I725">
        <f>DYN_cyclist!K725</f>
        <v>62</v>
      </c>
      <c r="J725">
        <f>DYN_cyclist!L725</f>
        <v>58</v>
      </c>
      <c r="K725">
        <f>DYN_cyclist!M725</f>
        <v>66</v>
      </c>
      <c r="L725">
        <f>DYN_cyclist!N725</f>
        <v>67</v>
      </c>
      <c r="M725">
        <f>DYN_cyclist!O725</f>
        <v>58</v>
      </c>
      <c r="N725">
        <f>DYN_cyclist!P725</f>
        <v>65</v>
      </c>
      <c r="O725">
        <f>DYN_cyclist!Q725</f>
        <v>62</v>
      </c>
      <c r="P725" s="7">
        <f t="shared" si="100"/>
        <v>53.278465329559467</v>
      </c>
      <c r="Q725" s="13">
        <f t="shared" si="101"/>
        <v>48.160596935059871</v>
      </c>
      <c r="R725" s="13">
        <f t="shared" si="102"/>
        <v>52.737186252790629</v>
      </c>
      <c r="S725" s="13">
        <f t="shared" si="103"/>
        <v>42.794751245154657</v>
      </c>
      <c r="T725" s="13">
        <f t="shared" si="104"/>
        <v>48.095071624411744</v>
      </c>
      <c r="U725" s="13">
        <f t="shared" si="105"/>
        <v>42.944235587370976</v>
      </c>
      <c r="V725" s="14">
        <f t="shared" si="106"/>
        <v>44.491591239248166</v>
      </c>
      <c r="W725">
        <f t="shared" si="107"/>
        <v>64.882398727025063</v>
      </c>
    </row>
    <row r="726" spans="1:23" x14ac:dyDescent="0.3">
      <c r="A726">
        <f>DYN_cyclist!A726</f>
        <v>823</v>
      </c>
      <c r="B726">
        <f>DYN_cyclist!D726</f>
        <v>68</v>
      </c>
      <c r="C726">
        <f>DYN_cyclist!E726</f>
        <v>56</v>
      </c>
      <c r="D726">
        <f t="shared" si="99"/>
        <v>60</v>
      </c>
      <c r="E726">
        <f>DYN_cyclist!G726</f>
        <v>63</v>
      </c>
      <c r="F726">
        <f>DYN_cyclist!H726</f>
        <v>49</v>
      </c>
      <c r="G726">
        <f>DYN_cyclist!I726</f>
        <v>62</v>
      </c>
      <c r="H726">
        <f>DYN_cyclist!J726</f>
        <v>58</v>
      </c>
      <c r="I726">
        <f>DYN_cyclist!K726</f>
        <v>50</v>
      </c>
      <c r="J726">
        <f>DYN_cyclist!L726</f>
        <v>73</v>
      </c>
      <c r="K726">
        <f>DYN_cyclist!M726</f>
        <v>60</v>
      </c>
      <c r="L726">
        <f>DYN_cyclist!N726</f>
        <v>59</v>
      </c>
      <c r="M726">
        <f>DYN_cyclist!O726</f>
        <v>71</v>
      </c>
      <c r="N726">
        <f>DYN_cyclist!P726</f>
        <v>63</v>
      </c>
      <c r="O726">
        <f>DYN_cyclist!Q726</f>
        <v>49</v>
      </c>
      <c r="P726" s="7">
        <f t="shared" si="100"/>
        <v>51.041514432361431</v>
      </c>
      <c r="Q726" s="13">
        <f t="shared" si="101"/>
        <v>41.883552353349579</v>
      </c>
      <c r="R726" s="13">
        <f t="shared" si="102"/>
        <v>45.148222990271194</v>
      </c>
      <c r="S726" s="13">
        <f t="shared" si="103"/>
        <v>30.989916459601034</v>
      </c>
      <c r="T726" s="13">
        <f t="shared" si="104"/>
        <v>61.895536835996353</v>
      </c>
      <c r="U726" s="13">
        <f t="shared" si="105"/>
        <v>37.19136853648731</v>
      </c>
      <c r="V726" s="14">
        <f t="shared" si="106"/>
        <v>50.735219273654025</v>
      </c>
      <c r="W726">
        <f t="shared" si="107"/>
        <v>69.029307947514454</v>
      </c>
    </row>
    <row r="727" spans="1:23" x14ac:dyDescent="0.3">
      <c r="A727">
        <f>DYN_cyclist!A727</f>
        <v>824</v>
      </c>
      <c r="B727">
        <f>DYN_cyclist!D727</f>
        <v>63</v>
      </c>
      <c r="C727">
        <f>DYN_cyclist!E727</f>
        <v>63</v>
      </c>
      <c r="D727">
        <f t="shared" si="99"/>
        <v>63</v>
      </c>
      <c r="E727">
        <f>DYN_cyclist!G727</f>
        <v>63</v>
      </c>
      <c r="F727">
        <f>DYN_cyclist!H727</f>
        <v>62</v>
      </c>
      <c r="G727">
        <f>DYN_cyclist!I727</f>
        <v>63</v>
      </c>
      <c r="H727">
        <f>DYN_cyclist!J727</f>
        <v>67</v>
      </c>
      <c r="I727">
        <f>DYN_cyclist!K727</f>
        <v>62</v>
      </c>
      <c r="J727">
        <f>DYN_cyclist!L727</f>
        <v>58</v>
      </c>
      <c r="K727">
        <f>DYN_cyclist!M727</f>
        <v>62</v>
      </c>
      <c r="L727">
        <f>DYN_cyclist!N727</f>
        <v>63</v>
      </c>
      <c r="M727">
        <f>DYN_cyclist!O727</f>
        <v>63</v>
      </c>
      <c r="N727">
        <f>DYN_cyclist!P727</f>
        <v>69</v>
      </c>
      <c r="O727">
        <f>DYN_cyclist!Q727</f>
        <v>61</v>
      </c>
      <c r="P727" s="7">
        <f t="shared" si="100"/>
        <v>53.191295372489542</v>
      </c>
      <c r="Q727" s="13">
        <f t="shared" si="101"/>
        <v>51.457006450768596</v>
      </c>
      <c r="R727" s="13">
        <f t="shared" si="102"/>
        <v>47.785008560918591</v>
      </c>
      <c r="S727" s="13">
        <f t="shared" si="103"/>
        <v>47.226696793335606</v>
      </c>
      <c r="T727" s="13">
        <f t="shared" si="104"/>
        <v>48.04781628466732</v>
      </c>
      <c r="U727" s="13">
        <f t="shared" si="105"/>
        <v>46.713208807246517</v>
      </c>
      <c r="V727" s="14">
        <f t="shared" si="106"/>
        <v>45.367260019114369</v>
      </c>
      <c r="W727">
        <f t="shared" si="107"/>
        <v>64.711940378670562</v>
      </c>
    </row>
    <row r="728" spans="1:23" x14ac:dyDescent="0.3">
      <c r="A728">
        <f>DYN_cyclist!A728</f>
        <v>825</v>
      </c>
      <c r="B728">
        <f>DYN_cyclist!D728</f>
        <v>66</v>
      </c>
      <c r="C728">
        <f>DYN_cyclist!E728</f>
        <v>75</v>
      </c>
      <c r="D728">
        <f t="shared" si="99"/>
        <v>74</v>
      </c>
      <c r="E728">
        <f>DYN_cyclist!G728</f>
        <v>72</v>
      </c>
      <c r="F728">
        <f>DYN_cyclist!H728</f>
        <v>62</v>
      </c>
      <c r="G728">
        <f>DYN_cyclist!I728</f>
        <v>69</v>
      </c>
      <c r="H728">
        <f>DYN_cyclist!J728</f>
        <v>70</v>
      </c>
      <c r="I728">
        <f>DYN_cyclist!K728</f>
        <v>75</v>
      </c>
      <c r="J728">
        <f>DYN_cyclist!L728</f>
        <v>60</v>
      </c>
      <c r="K728">
        <f>DYN_cyclist!M728</f>
        <v>61</v>
      </c>
      <c r="L728">
        <f>DYN_cyclist!N728</f>
        <v>67</v>
      </c>
      <c r="M728">
        <f>DYN_cyclist!O728</f>
        <v>73</v>
      </c>
      <c r="N728">
        <f>DYN_cyclist!P728</f>
        <v>69</v>
      </c>
      <c r="O728">
        <f>DYN_cyclist!Q728</f>
        <v>64</v>
      </c>
      <c r="P728" s="7">
        <f t="shared" si="100"/>
        <v>65.311769493912593</v>
      </c>
      <c r="Q728" s="13">
        <f t="shared" si="101"/>
        <v>66.77985925167188</v>
      </c>
      <c r="R728" s="13">
        <f t="shared" si="102"/>
        <v>49.884135185112903</v>
      </c>
      <c r="S728" s="13">
        <f t="shared" si="103"/>
        <v>49.817699373833527</v>
      </c>
      <c r="T728" s="13">
        <f t="shared" si="104"/>
        <v>54.23275198750023</v>
      </c>
      <c r="U728" s="13">
        <f t="shared" si="105"/>
        <v>64.779217433028165</v>
      </c>
      <c r="V728" s="14">
        <f t="shared" si="106"/>
        <v>51.645492895826692</v>
      </c>
      <c r="W728">
        <f t="shared" si="107"/>
        <v>72.59333883540063</v>
      </c>
    </row>
    <row r="729" spans="1:23" x14ac:dyDescent="0.3">
      <c r="A729">
        <f>DYN_cyclist!A729</f>
        <v>827</v>
      </c>
      <c r="B729">
        <f>DYN_cyclist!D729</f>
        <v>79</v>
      </c>
      <c r="C729">
        <f>DYN_cyclist!E729</f>
        <v>60</v>
      </c>
      <c r="D729">
        <f t="shared" si="99"/>
        <v>63</v>
      </c>
      <c r="E729">
        <f>DYN_cyclist!G729</f>
        <v>65</v>
      </c>
      <c r="F729">
        <f>DYN_cyclist!H729</f>
        <v>73</v>
      </c>
      <c r="G729">
        <f>DYN_cyclist!I729</f>
        <v>76</v>
      </c>
      <c r="H729">
        <f>DYN_cyclist!J729</f>
        <v>78</v>
      </c>
      <c r="I729">
        <f>DYN_cyclist!K729</f>
        <v>71</v>
      </c>
      <c r="J729">
        <f>DYN_cyclist!L729</f>
        <v>74</v>
      </c>
      <c r="K729">
        <f>DYN_cyclist!M729</f>
        <v>62</v>
      </c>
      <c r="L729">
        <f>DYN_cyclist!N729</f>
        <v>71</v>
      </c>
      <c r="M729">
        <f>DYN_cyclist!O729</f>
        <v>76</v>
      </c>
      <c r="N729">
        <f>DYN_cyclist!P729</f>
        <v>68</v>
      </c>
      <c r="O729">
        <f>DYN_cyclist!Q729</f>
        <v>73</v>
      </c>
      <c r="P729" s="7">
        <f t="shared" si="100"/>
        <v>61.569532633631724</v>
      </c>
      <c r="Q729" s="13">
        <f t="shared" si="101"/>
        <v>56.173001672465624</v>
      </c>
      <c r="R729" s="13">
        <f t="shared" si="102"/>
        <v>56.072782273839863</v>
      </c>
      <c r="S729" s="13">
        <f t="shared" si="103"/>
        <v>63.898381891604352</v>
      </c>
      <c r="T729" s="13">
        <f t="shared" si="104"/>
        <v>71.376883055002693</v>
      </c>
      <c r="U729" s="13">
        <f t="shared" si="105"/>
        <v>44.815395452481702</v>
      </c>
      <c r="V729" s="14">
        <f t="shared" si="106"/>
        <v>67.423430455559085</v>
      </c>
      <c r="W729">
        <f t="shared" si="107"/>
        <v>74.824155747653535</v>
      </c>
    </row>
    <row r="730" spans="1:23" x14ac:dyDescent="0.3">
      <c r="A730">
        <f>DYN_cyclist!A730</f>
        <v>828</v>
      </c>
      <c r="B730">
        <f>DYN_cyclist!D730</f>
        <v>68</v>
      </c>
      <c r="C730">
        <f>DYN_cyclist!E730</f>
        <v>64</v>
      </c>
      <c r="D730">
        <f t="shared" si="99"/>
        <v>65</v>
      </c>
      <c r="E730">
        <f>DYN_cyclist!G730</f>
        <v>65</v>
      </c>
      <c r="F730">
        <f>DYN_cyclist!H730</f>
        <v>64</v>
      </c>
      <c r="G730">
        <f>DYN_cyclist!I730</f>
        <v>68</v>
      </c>
      <c r="H730">
        <f>DYN_cyclist!J730</f>
        <v>69</v>
      </c>
      <c r="I730">
        <f>DYN_cyclist!K730</f>
        <v>63</v>
      </c>
      <c r="J730">
        <f>DYN_cyclist!L730</f>
        <v>63</v>
      </c>
      <c r="K730">
        <f>DYN_cyclist!M730</f>
        <v>66</v>
      </c>
      <c r="L730">
        <f>DYN_cyclist!N730</f>
        <v>68</v>
      </c>
      <c r="M730">
        <f>DYN_cyclist!O730</f>
        <v>70</v>
      </c>
      <c r="N730">
        <f>DYN_cyclist!P730</f>
        <v>67</v>
      </c>
      <c r="O730">
        <f>DYN_cyclist!Q730</f>
        <v>66</v>
      </c>
      <c r="P730" s="7">
        <f t="shared" si="100"/>
        <v>58.088262683333113</v>
      </c>
      <c r="Q730" s="13">
        <f t="shared" si="101"/>
        <v>54.120953828146988</v>
      </c>
      <c r="R730" s="13">
        <f t="shared" si="102"/>
        <v>54.599924178596346</v>
      </c>
      <c r="S730" s="13">
        <f t="shared" si="103"/>
        <v>50.957599732011062</v>
      </c>
      <c r="T730" s="13">
        <f t="shared" si="104"/>
        <v>55.725576896263085</v>
      </c>
      <c r="U730" s="13">
        <f t="shared" si="105"/>
        <v>48.575569468578287</v>
      </c>
      <c r="V730" s="14">
        <f t="shared" si="106"/>
        <v>52.136195794839118</v>
      </c>
      <c r="W730">
        <f t="shared" si="107"/>
        <v>67.593489829896868</v>
      </c>
    </row>
    <row r="731" spans="1:23" x14ac:dyDescent="0.3">
      <c r="A731">
        <f>DYN_cyclist!A731</f>
        <v>829</v>
      </c>
      <c r="B731">
        <f>DYN_cyclist!D731</f>
        <v>63</v>
      </c>
      <c r="C731">
        <f>DYN_cyclist!E731</f>
        <v>49</v>
      </c>
      <c r="D731">
        <f t="shared" si="99"/>
        <v>53</v>
      </c>
      <c r="E731">
        <f>DYN_cyclist!G731</f>
        <v>56</v>
      </c>
      <c r="F731">
        <f>DYN_cyclist!H731</f>
        <v>67</v>
      </c>
      <c r="G731">
        <f>DYN_cyclist!I731</f>
        <v>57</v>
      </c>
      <c r="H731">
        <f>DYN_cyclist!J731</f>
        <v>58</v>
      </c>
      <c r="I731">
        <f>DYN_cyclist!K731</f>
        <v>55</v>
      </c>
      <c r="J731">
        <f>DYN_cyclist!L731</f>
        <v>47</v>
      </c>
      <c r="K731">
        <f>DYN_cyclist!M731</f>
        <v>62</v>
      </c>
      <c r="L731">
        <f>DYN_cyclist!N731</f>
        <v>60</v>
      </c>
      <c r="M731">
        <f>DYN_cyclist!O731</f>
        <v>55</v>
      </c>
      <c r="N731">
        <f>DYN_cyclist!P731</f>
        <v>51</v>
      </c>
      <c r="O731">
        <f>DYN_cyclist!Q731</f>
        <v>56</v>
      </c>
      <c r="P731" s="7">
        <f t="shared" si="100"/>
        <v>43.612965718232424</v>
      </c>
      <c r="Q731" s="13">
        <f t="shared" si="101"/>
        <v>38.470631227547386</v>
      </c>
      <c r="R731" s="13">
        <f t="shared" si="102"/>
        <v>45.924277633661632</v>
      </c>
      <c r="S731" s="13">
        <f t="shared" si="103"/>
        <v>49.541092496677742</v>
      </c>
      <c r="T731" s="13">
        <f t="shared" si="104"/>
        <v>37.487670549282939</v>
      </c>
      <c r="U731" s="13">
        <f t="shared" si="105"/>
        <v>29.537078741399579</v>
      </c>
      <c r="V731" s="14">
        <f t="shared" si="106"/>
        <v>42.631035393437401</v>
      </c>
      <c r="W731">
        <f t="shared" si="107"/>
        <v>62.246931669372167</v>
      </c>
    </row>
    <row r="732" spans="1:23" x14ac:dyDescent="0.3">
      <c r="A732">
        <f>DYN_cyclist!A732</f>
        <v>830</v>
      </c>
      <c r="B732">
        <f>DYN_cyclist!D732</f>
        <v>78</v>
      </c>
      <c r="C732">
        <f>DYN_cyclist!E732</f>
        <v>60</v>
      </c>
      <c r="D732">
        <f t="shared" si="99"/>
        <v>62</v>
      </c>
      <c r="E732">
        <f>DYN_cyclist!G732</f>
        <v>64</v>
      </c>
      <c r="F732">
        <f>DYN_cyclist!H732</f>
        <v>64</v>
      </c>
      <c r="G732">
        <f>DYN_cyclist!I732</f>
        <v>75</v>
      </c>
      <c r="H732">
        <f>DYN_cyclist!J732</f>
        <v>74</v>
      </c>
      <c r="I732">
        <f>DYN_cyclist!K732</f>
        <v>72</v>
      </c>
      <c r="J732">
        <f>DYN_cyclist!L732</f>
        <v>52</v>
      </c>
      <c r="K732">
        <f>DYN_cyclist!M732</f>
        <v>65</v>
      </c>
      <c r="L732">
        <f>DYN_cyclist!N732</f>
        <v>68</v>
      </c>
      <c r="M732">
        <f>DYN_cyclist!O732</f>
        <v>73</v>
      </c>
      <c r="N732">
        <f>DYN_cyclist!P732</f>
        <v>66</v>
      </c>
      <c r="O732">
        <f>DYN_cyclist!Q732</f>
        <v>66</v>
      </c>
      <c r="P732" s="7">
        <f t="shared" si="100"/>
        <v>59.893115163662465</v>
      </c>
      <c r="Q732" s="13">
        <f t="shared" si="101"/>
        <v>53.093943018771952</v>
      </c>
      <c r="R732" s="13">
        <f t="shared" si="102"/>
        <v>57.156555936773806</v>
      </c>
      <c r="S732" s="13">
        <f t="shared" si="103"/>
        <v>51.047715018792353</v>
      </c>
      <c r="T732" s="13">
        <f t="shared" si="104"/>
        <v>51.630018818102343</v>
      </c>
      <c r="U732" s="13">
        <f t="shared" si="105"/>
        <v>44.332730677557848</v>
      </c>
      <c r="V732" s="14">
        <f t="shared" si="106"/>
        <v>64.77137977062759</v>
      </c>
      <c r="W732">
        <f t="shared" si="107"/>
        <v>71.162822062678131</v>
      </c>
    </row>
    <row r="733" spans="1:23" x14ac:dyDescent="0.3">
      <c r="A733">
        <f>DYN_cyclist!A733</f>
        <v>832</v>
      </c>
      <c r="B733">
        <f>DYN_cyclist!D733</f>
        <v>66</v>
      </c>
      <c r="C733">
        <f>DYN_cyclist!E733</f>
        <v>76</v>
      </c>
      <c r="D733">
        <f t="shared" si="99"/>
        <v>73</v>
      </c>
      <c r="E733">
        <f>DYN_cyclist!G733</f>
        <v>69</v>
      </c>
      <c r="F733">
        <f>DYN_cyclist!H733</f>
        <v>58</v>
      </c>
      <c r="G733">
        <f>DYN_cyclist!I733</f>
        <v>75</v>
      </c>
      <c r="H733">
        <f>DYN_cyclist!J733</f>
        <v>75</v>
      </c>
      <c r="I733">
        <f>DYN_cyclist!K733</f>
        <v>73</v>
      </c>
      <c r="J733">
        <f>DYN_cyclist!L733</f>
        <v>53</v>
      </c>
      <c r="K733">
        <f>DYN_cyclist!M733</f>
        <v>52</v>
      </c>
      <c r="L733">
        <f>DYN_cyclist!N733</f>
        <v>69</v>
      </c>
      <c r="M733">
        <f>DYN_cyclist!O733</f>
        <v>65</v>
      </c>
      <c r="N733">
        <f>DYN_cyclist!P733</f>
        <v>66</v>
      </c>
      <c r="O733">
        <f>DYN_cyclist!Q733</f>
        <v>56</v>
      </c>
      <c r="P733" s="7">
        <f t="shared" si="100"/>
        <v>63.016277504367494</v>
      </c>
      <c r="Q733" s="13">
        <f t="shared" si="101"/>
        <v>66.715196044553011</v>
      </c>
      <c r="R733" s="13">
        <f t="shared" si="102"/>
        <v>43.735843375180878</v>
      </c>
      <c r="S733" s="13">
        <f t="shared" si="103"/>
        <v>44.421098180399262</v>
      </c>
      <c r="T733" s="13">
        <f t="shared" si="104"/>
        <v>48.951862260002599</v>
      </c>
      <c r="U733" s="13">
        <f t="shared" si="105"/>
        <v>66.527904904521719</v>
      </c>
      <c r="V733" s="14">
        <f t="shared" si="106"/>
        <v>51.101999426568966</v>
      </c>
      <c r="W733">
        <f t="shared" si="107"/>
        <v>72.661908473392856</v>
      </c>
    </row>
    <row r="734" spans="1:23" x14ac:dyDescent="0.3">
      <c r="A734">
        <f>DYN_cyclist!A734</f>
        <v>833</v>
      </c>
      <c r="B734">
        <f>DYN_cyclist!D734</f>
        <v>55</v>
      </c>
      <c r="C734">
        <f>DYN_cyclist!E734</f>
        <v>60</v>
      </c>
      <c r="D734">
        <f t="shared" si="99"/>
        <v>61</v>
      </c>
      <c r="E734">
        <f>DYN_cyclist!G734</f>
        <v>61</v>
      </c>
      <c r="F734">
        <f>DYN_cyclist!H734</f>
        <v>50</v>
      </c>
      <c r="G734">
        <f>DYN_cyclist!I734</f>
        <v>54</v>
      </c>
      <c r="H734">
        <f>DYN_cyclist!J734</f>
        <v>55</v>
      </c>
      <c r="I734">
        <f>DYN_cyclist!K734</f>
        <v>46</v>
      </c>
      <c r="J734">
        <f>DYN_cyclist!L734</f>
        <v>54</v>
      </c>
      <c r="K734">
        <f>DYN_cyclist!M734</f>
        <v>49</v>
      </c>
      <c r="L734">
        <f>DYN_cyclist!N734</f>
        <v>53</v>
      </c>
      <c r="M734">
        <f>DYN_cyclist!O734</f>
        <v>53</v>
      </c>
      <c r="N734">
        <f>DYN_cyclist!P734</f>
        <v>49</v>
      </c>
      <c r="O734">
        <f>DYN_cyclist!Q734</f>
        <v>53</v>
      </c>
      <c r="P734" s="7">
        <f t="shared" si="100"/>
        <v>44.367089503121576</v>
      </c>
      <c r="Q734" s="13">
        <f t="shared" si="101"/>
        <v>42.726913762643029</v>
      </c>
      <c r="R734" s="13">
        <f t="shared" si="102"/>
        <v>32.140352242684145</v>
      </c>
      <c r="S734" s="13">
        <f t="shared" si="103"/>
        <v>32.592902533747093</v>
      </c>
      <c r="T734" s="13">
        <f t="shared" si="104"/>
        <v>39.276198707613325</v>
      </c>
      <c r="U734" s="13">
        <f t="shared" si="105"/>
        <v>40.94132849222742</v>
      </c>
      <c r="V734" s="14">
        <f t="shared" si="106"/>
        <v>35.094506021025801</v>
      </c>
      <c r="W734">
        <f t="shared" si="107"/>
        <v>59.085821413047427</v>
      </c>
    </row>
    <row r="735" spans="1:23" x14ac:dyDescent="0.3">
      <c r="A735">
        <f>DYN_cyclist!A735</f>
        <v>834</v>
      </c>
      <c r="B735">
        <f>DYN_cyclist!D735</f>
        <v>75</v>
      </c>
      <c r="C735">
        <f>DYN_cyclist!E735</f>
        <v>66</v>
      </c>
      <c r="D735">
        <f t="shared" si="99"/>
        <v>68</v>
      </c>
      <c r="E735">
        <f>DYN_cyclist!G735</f>
        <v>69</v>
      </c>
      <c r="F735">
        <f>DYN_cyclist!H735</f>
        <v>72</v>
      </c>
      <c r="G735">
        <f>DYN_cyclist!I735</f>
        <v>70</v>
      </c>
      <c r="H735">
        <f>DYN_cyclist!J735</f>
        <v>74</v>
      </c>
      <c r="I735">
        <f>DYN_cyclist!K735</f>
        <v>73</v>
      </c>
      <c r="J735">
        <f>DYN_cyclist!L735</f>
        <v>74</v>
      </c>
      <c r="K735">
        <f>DYN_cyclist!M735</f>
        <v>68</v>
      </c>
      <c r="L735">
        <f>DYN_cyclist!N735</f>
        <v>72</v>
      </c>
      <c r="M735">
        <f>DYN_cyclist!O735</f>
        <v>76</v>
      </c>
      <c r="N735">
        <f>DYN_cyclist!P735</f>
        <v>74</v>
      </c>
      <c r="O735">
        <f>DYN_cyclist!Q735</f>
        <v>70</v>
      </c>
      <c r="P735" s="7">
        <f t="shared" si="100"/>
        <v>65.331316098102675</v>
      </c>
      <c r="Q735" s="13">
        <f t="shared" si="101"/>
        <v>61.104432900386023</v>
      </c>
      <c r="R735" s="13">
        <f t="shared" si="102"/>
        <v>60.507922284395761</v>
      </c>
      <c r="S735" s="13">
        <f t="shared" si="103"/>
        <v>62.183041807011143</v>
      </c>
      <c r="T735" s="13">
        <f t="shared" si="104"/>
        <v>70.377264482431499</v>
      </c>
      <c r="U735" s="13">
        <f t="shared" si="105"/>
        <v>52.451876116691473</v>
      </c>
      <c r="V735" s="14">
        <f t="shared" si="106"/>
        <v>62.599120547945198</v>
      </c>
      <c r="W735">
        <f t="shared" si="107"/>
        <v>74.201697952159705</v>
      </c>
    </row>
    <row r="736" spans="1:23" x14ac:dyDescent="0.3">
      <c r="A736">
        <f>DYN_cyclist!A736</f>
        <v>835</v>
      </c>
      <c r="B736">
        <f>DYN_cyclist!D736</f>
        <v>54</v>
      </c>
      <c r="C736">
        <f>DYN_cyclist!E736</f>
        <v>59</v>
      </c>
      <c r="D736">
        <f t="shared" si="99"/>
        <v>61</v>
      </c>
      <c r="E736">
        <f>DYN_cyclist!G736</f>
        <v>62</v>
      </c>
      <c r="F736">
        <f>DYN_cyclist!H736</f>
        <v>46</v>
      </c>
      <c r="G736">
        <f>DYN_cyclist!I736</f>
        <v>50</v>
      </c>
      <c r="H736">
        <f>DYN_cyclist!J736</f>
        <v>52</v>
      </c>
      <c r="I736">
        <f>DYN_cyclist!K736</f>
        <v>52</v>
      </c>
      <c r="J736">
        <f>DYN_cyclist!L736</f>
        <v>46</v>
      </c>
      <c r="K736">
        <f>DYN_cyclist!M736</f>
        <v>46</v>
      </c>
      <c r="L736">
        <f>DYN_cyclist!N736</f>
        <v>50</v>
      </c>
      <c r="M736">
        <f>DYN_cyclist!O736</f>
        <v>64</v>
      </c>
      <c r="N736">
        <f>DYN_cyclist!P736</f>
        <v>60</v>
      </c>
      <c r="O736">
        <f>DYN_cyclist!Q736</f>
        <v>46</v>
      </c>
      <c r="P736" s="7">
        <f t="shared" si="100"/>
        <v>43.647962037350524</v>
      </c>
      <c r="Q736" s="13">
        <f t="shared" si="101"/>
        <v>41.673743077221729</v>
      </c>
      <c r="R736" s="13">
        <f t="shared" si="102"/>
        <v>28.902132305789742</v>
      </c>
      <c r="S736" s="13">
        <f t="shared" si="103"/>
        <v>27.71638653723684</v>
      </c>
      <c r="T736" s="13">
        <f t="shared" si="104"/>
        <v>33.745785538215429</v>
      </c>
      <c r="U736" s="13">
        <f t="shared" si="105"/>
        <v>39.790788195715265</v>
      </c>
      <c r="V736" s="14">
        <f t="shared" si="106"/>
        <v>34.360841796750556</v>
      </c>
      <c r="W736">
        <f t="shared" si="107"/>
        <v>58.563455525504764</v>
      </c>
    </row>
    <row r="737" spans="1:23" x14ac:dyDescent="0.3">
      <c r="A737">
        <f>DYN_cyclist!A737</f>
        <v>836</v>
      </c>
      <c r="B737">
        <f>DYN_cyclist!D737</f>
        <v>63</v>
      </c>
      <c r="C737">
        <f>DYN_cyclist!E737</f>
        <v>58</v>
      </c>
      <c r="D737">
        <f t="shared" si="99"/>
        <v>58</v>
      </c>
      <c r="E737">
        <f>DYN_cyclist!G737</f>
        <v>58</v>
      </c>
      <c r="F737">
        <f>DYN_cyclist!H737</f>
        <v>65</v>
      </c>
      <c r="G737">
        <f>DYN_cyclist!I737</f>
        <v>63</v>
      </c>
      <c r="H737">
        <f>DYN_cyclist!J737</f>
        <v>64</v>
      </c>
      <c r="I737">
        <f>DYN_cyclist!K737</f>
        <v>60</v>
      </c>
      <c r="J737">
        <f>DYN_cyclist!L737</f>
        <v>58</v>
      </c>
      <c r="K737">
        <f>DYN_cyclist!M737</f>
        <v>66</v>
      </c>
      <c r="L737">
        <f>DYN_cyclist!N737</f>
        <v>66</v>
      </c>
      <c r="M737">
        <f>DYN_cyclist!O737</f>
        <v>58</v>
      </c>
      <c r="N737">
        <f>DYN_cyclist!P737</f>
        <v>58</v>
      </c>
      <c r="O737">
        <f>DYN_cyclist!Q737</f>
        <v>63</v>
      </c>
      <c r="P737" s="7">
        <f t="shared" si="100"/>
        <v>49.202998355926923</v>
      </c>
      <c r="Q737" s="13">
        <f t="shared" si="101"/>
        <v>46.087014327914858</v>
      </c>
      <c r="R737" s="13">
        <f t="shared" si="102"/>
        <v>52.329157366012822</v>
      </c>
      <c r="S737" s="13">
        <f t="shared" si="103"/>
        <v>50.123328805498183</v>
      </c>
      <c r="T737" s="13">
        <f t="shared" si="104"/>
        <v>47.39677901973549</v>
      </c>
      <c r="U737" s="13">
        <f t="shared" si="105"/>
        <v>40.259629520843376</v>
      </c>
      <c r="V737" s="14">
        <f t="shared" si="106"/>
        <v>44.223377731761708</v>
      </c>
      <c r="W737">
        <f t="shared" si="107"/>
        <v>64.147865677366028</v>
      </c>
    </row>
    <row r="738" spans="1:23" x14ac:dyDescent="0.3">
      <c r="A738">
        <f>DYN_cyclist!A738</f>
        <v>838</v>
      </c>
      <c r="B738">
        <f>DYN_cyclist!D738</f>
        <v>55</v>
      </c>
      <c r="C738">
        <f>DYN_cyclist!E738</f>
        <v>56</v>
      </c>
      <c r="D738">
        <f t="shared" si="99"/>
        <v>60</v>
      </c>
      <c r="E738">
        <f>DYN_cyclist!G738</f>
        <v>64</v>
      </c>
      <c r="F738">
        <f>DYN_cyclist!H738</f>
        <v>52</v>
      </c>
      <c r="G738">
        <f>DYN_cyclist!I738</f>
        <v>56</v>
      </c>
      <c r="H738">
        <f>DYN_cyclist!J738</f>
        <v>49</v>
      </c>
      <c r="I738">
        <f>DYN_cyclist!K738</f>
        <v>50</v>
      </c>
      <c r="J738">
        <f>DYN_cyclist!L738</f>
        <v>46</v>
      </c>
      <c r="K738">
        <f>DYN_cyclist!M738</f>
        <v>54</v>
      </c>
      <c r="L738">
        <f>DYN_cyclist!N738</f>
        <v>55</v>
      </c>
      <c r="M738">
        <f>DYN_cyclist!O738</f>
        <v>55</v>
      </c>
      <c r="N738">
        <f>DYN_cyclist!P738</f>
        <v>47</v>
      </c>
      <c r="O738">
        <f>DYN_cyclist!Q738</f>
        <v>52</v>
      </c>
      <c r="P738" s="7">
        <f t="shared" si="100"/>
        <v>46.290455611381205</v>
      </c>
      <c r="Q738" s="13">
        <f t="shared" si="101"/>
        <v>40.912219658532486</v>
      </c>
      <c r="R738" s="13">
        <f t="shared" si="102"/>
        <v>36.346089923160875</v>
      </c>
      <c r="S738" s="13">
        <f t="shared" si="103"/>
        <v>33.477554880674973</v>
      </c>
      <c r="T738" s="13">
        <f t="shared" si="104"/>
        <v>34.470993673480777</v>
      </c>
      <c r="U738" s="13">
        <f t="shared" si="105"/>
        <v>36.260043709830526</v>
      </c>
      <c r="V738" s="14">
        <f t="shared" si="106"/>
        <v>34.767318795794843</v>
      </c>
      <c r="W738">
        <f t="shared" si="107"/>
        <v>59.946923607975812</v>
      </c>
    </row>
    <row r="739" spans="1:23" x14ac:dyDescent="0.3">
      <c r="A739">
        <f>DYN_cyclist!A739</f>
        <v>839</v>
      </c>
      <c r="B739">
        <f>DYN_cyclist!D739</f>
        <v>68</v>
      </c>
      <c r="C739">
        <f>DYN_cyclist!E739</f>
        <v>56</v>
      </c>
      <c r="D739">
        <f t="shared" si="99"/>
        <v>58</v>
      </c>
      <c r="E739">
        <f>DYN_cyclist!G739</f>
        <v>60</v>
      </c>
      <c r="F739">
        <f>DYN_cyclist!H739</f>
        <v>61</v>
      </c>
      <c r="G739">
        <f>DYN_cyclist!I739</f>
        <v>70</v>
      </c>
      <c r="H739">
        <f>DYN_cyclist!J739</f>
        <v>69</v>
      </c>
      <c r="I739">
        <f>DYN_cyclist!K739</f>
        <v>66</v>
      </c>
      <c r="J739">
        <f>DYN_cyclist!L739</f>
        <v>71</v>
      </c>
      <c r="K739">
        <f>DYN_cyclist!M739</f>
        <v>72</v>
      </c>
      <c r="L739">
        <f>DYN_cyclist!N739</f>
        <v>66</v>
      </c>
      <c r="M739">
        <f>DYN_cyclist!O739</f>
        <v>65</v>
      </c>
      <c r="N739">
        <f>DYN_cyclist!P739</f>
        <v>58</v>
      </c>
      <c r="O739">
        <f>DYN_cyclist!Q739</f>
        <v>61</v>
      </c>
      <c r="P739" s="7">
        <f t="shared" si="100"/>
        <v>53.374322666269421</v>
      </c>
      <c r="Q739" s="13">
        <f t="shared" si="101"/>
        <v>46.441851835772191</v>
      </c>
      <c r="R739" s="13">
        <f t="shared" si="102"/>
        <v>59.401196865949473</v>
      </c>
      <c r="S739" s="13">
        <f t="shared" si="103"/>
        <v>45.634434782608693</v>
      </c>
      <c r="T739" s="13">
        <f t="shared" si="104"/>
        <v>61.217597654805523</v>
      </c>
      <c r="U739" s="13">
        <f t="shared" si="105"/>
        <v>38.629907404854599</v>
      </c>
      <c r="V739" s="14">
        <f t="shared" si="106"/>
        <v>50.873950398215989</v>
      </c>
      <c r="W739">
        <f t="shared" si="107"/>
        <v>69.429129837860458</v>
      </c>
    </row>
    <row r="740" spans="1:23" x14ac:dyDescent="0.3">
      <c r="A740">
        <f>DYN_cyclist!A740</f>
        <v>841</v>
      </c>
      <c r="B740">
        <f>DYN_cyclist!D740</f>
        <v>74</v>
      </c>
      <c r="C740">
        <f>DYN_cyclist!E740</f>
        <v>56</v>
      </c>
      <c r="D740">
        <f t="shared" si="99"/>
        <v>59</v>
      </c>
      <c r="E740">
        <f>DYN_cyclist!G740</f>
        <v>62</v>
      </c>
      <c r="F740">
        <f>DYN_cyclist!H740</f>
        <v>74</v>
      </c>
      <c r="G740">
        <f>DYN_cyclist!I740</f>
        <v>69</v>
      </c>
      <c r="H740">
        <f>DYN_cyclist!J740</f>
        <v>68</v>
      </c>
      <c r="I740">
        <f>DYN_cyclist!K740</f>
        <v>65</v>
      </c>
      <c r="J740">
        <f>DYN_cyclist!L740</f>
        <v>53</v>
      </c>
      <c r="K740">
        <f>DYN_cyclist!M740</f>
        <v>70</v>
      </c>
      <c r="L740">
        <f>DYN_cyclist!N740</f>
        <v>75</v>
      </c>
      <c r="M740">
        <f>DYN_cyclist!O740</f>
        <v>69</v>
      </c>
      <c r="N740">
        <f>DYN_cyclist!P740</f>
        <v>64</v>
      </c>
      <c r="O740">
        <f>DYN_cyclist!Q740</f>
        <v>76</v>
      </c>
      <c r="P740" s="7">
        <f t="shared" si="100"/>
        <v>57.453738448829249</v>
      </c>
      <c r="Q740" s="13">
        <f t="shared" si="101"/>
        <v>49.82024663868448</v>
      </c>
      <c r="R740" s="13">
        <f t="shared" si="102"/>
        <v>63.105291147027785</v>
      </c>
      <c r="S740" s="13">
        <f t="shared" si="103"/>
        <v>64.60843985525652</v>
      </c>
      <c r="T740" s="13">
        <f t="shared" si="104"/>
        <v>50.89402813340525</v>
      </c>
      <c r="U740" s="13">
        <f t="shared" si="105"/>
        <v>39.243437382200177</v>
      </c>
      <c r="V740" s="14">
        <f t="shared" si="106"/>
        <v>58.601741669321434</v>
      </c>
      <c r="W740">
        <f t="shared" si="107"/>
        <v>71.37427323495929</v>
      </c>
    </row>
    <row r="741" spans="1:23" x14ac:dyDescent="0.3">
      <c r="A741">
        <f>DYN_cyclist!A741</f>
        <v>842</v>
      </c>
      <c r="B741">
        <f>DYN_cyclist!D741</f>
        <v>67</v>
      </c>
      <c r="C741">
        <f>DYN_cyclist!E741</f>
        <v>55</v>
      </c>
      <c r="D741">
        <f t="shared" si="99"/>
        <v>57</v>
      </c>
      <c r="E741">
        <f>DYN_cyclist!G741</f>
        <v>59</v>
      </c>
      <c r="F741">
        <f>DYN_cyclist!H741</f>
        <v>64</v>
      </c>
      <c r="G741">
        <f>DYN_cyclist!I741</f>
        <v>66</v>
      </c>
      <c r="H741">
        <f>DYN_cyclist!J741</f>
        <v>66</v>
      </c>
      <c r="I741">
        <f>DYN_cyclist!K741</f>
        <v>62</v>
      </c>
      <c r="J741">
        <f>DYN_cyclist!L741</f>
        <v>57</v>
      </c>
      <c r="K741">
        <f>DYN_cyclist!M741</f>
        <v>69</v>
      </c>
      <c r="L741">
        <f>DYN_cyclist!N741</f>
        <v>69</v>
      </c>
      <c r="M741">
        <f>DYN_cyclist!O741</f>
        <v>65</v>
      </c>
      <c r="N741">
        <f>DYN_cyclist!P741</f>
        <v>61</v>
      </c>
      <c r="O741">
        <f>DYN_cyclist!Q741</f>
        <v>63</v>
      </c>
      <c r="P741" s="7">
        <f t="shared" si="100"/>
        <v>51.660342151379325</v>
      </c>
      <c r="Q741" s="13">
        <f t="shared" si="101"/>
        <v>45.057352179751355</v>
      </c>
      <c r="R741" s="13">
        <f t="shared" si="102"/>
        <v>57.222634151467084</v>
      </c>
      <c r="S741" s="13">
        <f t="shared" si="103"/>
        <v>48.968190331047325</v>
      </c>
      <c r="T741" s="13">
        <f t="shared" si="104"/>
        <v>49.146152364725353</v>
      </c>
      <c r="U741" s="13">
        <f t="shared" si="105"/>
        <v>37.322944177530943</v>
      </c>
      <c r="V741" s="14">
        <f t="shared" si="106"/>
        <v>49.067380184772219</v>
      </c>
      <c r="W741">
        <f t="shared" si="107"/>
        <v>66.767955228771726</v>
      </c>
    </row>
    <row r="742" spans="1:23" x14ac:dyDescent="0.3">
      <c r="A742">
        <f>DYN_cyclist!A742</f>
        <v>844</v>
      </c>
      <c r="B742">
        <f>DYN_cyclist!D742</f>
        <v>63</v>
      </c>
      <c r="C742">
        <f>DYN_cyclist!E742</f>
        <v>68</v>
      </c>
      <c r="D742">
        <f t="shared" si="99"/>
        <v>67</v>
      </c>
      <c r="E742">
        <f>DYN_cyclist!G742</f>
        <v>65</v>
      </c>
      <c r="F742">
        <f>DYN_cyclist!H742</f>
        <v>63</v>
      </c>
      <c r="G742">
        <f>DYN_cyclist!I742</f>
        <v>66</v>
      </c>
      <c r="H742">
        <f>DYN_cyclist!J742</f>
        <v>69</v>
      </c>
      <c r="I742">
        <f>DYN_cyclist!K742</f>
        <v>68</v>
      </c>
      <c r="J742">
        <f>DYN_cyclist!L742</f>
        <v>59</v>
      </c>
      <c r="K742">
        <f>DYN_cyclist!M742</f>
        <v>61</v>
      </c>
      <c r="L742">
        <f>DYN_cyclist!N742</f>
        <v>65</v>
      </c>
      <c r="M742">
        <f>DYN_cyclist!O742</f>
        <v>62</v>
      </c>
      <c r="N742">
        <f>DYN_cyclist!P742</f>
        <v>66</v>
      </c>
      <c r="O742">
        <f>DYN_cyclist!Q742</f>
        <v>60</v>
      </c>
      <c r="P742" s="7">
        <f t="shared" si="100"/>
        <v>56.408883606668383</v>
      </c>
      <c r="Q742" s="13">
        <f t="shared" si="101"/>
        <v>57.25415871176525</v>
      </c>
      <c r="R742" s="13">
        <f t="shared" si="102"/>
        <v>48.009111995463229</v>
      </c>
      <c r="S742" s="13">
        <f t="shared" si="103"/>
        <v>48.851806827091906</v>
      </c>
      <c r="T742" s="13">
        <f t="shared" si="104"/>
        <v>49.834383979464668</v>
      </c>
      <c r="U742" s="13">
        <f t="shared" si="105"/>
        <v>53.841385689147771</v>
      </c>
      <c r="V742" s="14">
        <f t="shared" si="106"/>
        <v>46.139270149729207</v>
      </c>
      <c r="W742">
        <f t="shared" si="107"/>
        <v>67.246140814196636</v>
      </c>
    </row>
    <row r="743" spans="1:23" x14ac:dyDescent="0.3">
      <c r="A743">
        <f>DYN_cyclist!A743</f>
        <v>848</v>
      </c>
      <c r="B743">
        <f>DYN_cyclist!D743</f>
        <v>73</v>
      </c>
      <c r="C743">
        <f>DYN_cyclist!E743</f>
        <v>62</v>
      </c>
      <c r="D743">
        <f t="shared" si="99"/>
        <v>68</v>
      </c>
      <c r="E743">
        <f>DYN_cyclist!G743</f>
        <v>73</v>
      </c>
      <c r="F743">
        <f>DYN_cyclist!H743</f>
        <v>78</v>
      </c>
      <c r="G743">
        <f>DYN_cyclist!I743</f>
        <v>72</v>
      </c>
      <c r="H743">
        <f>DYN_cyclist!J743</f>
        <v>72</v>
      </c>
      <c r="I743">
        <f>DYN_cyclist!K743</f>
        <v>66</v>
      </c>
      <c r="J743">
        <f>DYN_cyclist!L743</f>
        <v>62</v>
      </c>
      <c r="K743">
        <f>DYN_cyclist!M743</f>
        <v>62</v>
      </c>
      <c r="L743">
        <f>DYN_cyclist!N743</f>
        <v>69</v>
      </c>
      <c r="M743">
        <f>DYN_cyclist!O743</f>
        <v>75</v>
      </c>
      <c r="N743">
        <f>DYN_cyclist!P743</f>
        <v>66</v>
      </c>
      <c r="O743">
        <f>DYN_cyclist!Q743</f>
        <v>77</v>
      </c>
      <c r="P743" s="7">
        <f t="shared" si="100"/>
        <v>65.636262867512627</v>
      </c>
      <c r="Q743" s="13">
        <f t="shared" si="101"/>
        <v>59.868909024957524</v>
      </c>
      <c r="R743" s="13">
        <f t="shared" si="102"/>
        <v>52.768629230054614</v>
      </c>
      <c r="S743" s="13">
        <f t="shared" si="103"/>
        <v>71.309487559496858</v>
      </c>
      <c r="T743" s="13">
        <f t="shared" si="104"/>
        <v>58.418273558899571</v>
      </c>
      <c r="U743" s="13">
        <f t="shared" si="105"/>
        <v>46.681416678916193</v>
      </c>
      <c r="V743" s="14">
        <f t="shared" si="106"/>
        <v>59.557271774450456</v>
      </c>
      <c r="W743">
        <f t="shared" si="107"/>
        <v>74.629165379979767</v>
      </c>
    </row>
    <row r="744" spans="1:23" x14ac:dyDescent="0.3">
      <c r="A744">
        <f>DYN_cyclist!A744</f>
        <v>849</v>
      </c>
      <c r="B744">
        <f>DYN_cyclist!D744</f>
        <v>69</v>
      </c>
      <c r="C744">
        <f>DYN_cyclist!E744</f>
        <v>61</v>
      </c>
      <c r="D744">
        <f t="shared" si="99"/>
        <v>64</v>
      </c>
      <c r="E744">
        <f>DYN_cyclist!G744</f>
        <v>67</v>
      </c>
      <c r="F744">
        <f>DYN_cyclist!H744</f>
        <v>68</v>
      </c>
      <c r="G744">
        <f>DYN_cyclist!I744</f>
        <v>67</v>
      </c>
      <c r="H744">
        <f>DYN_cyclist!J744</f>
        <v>70</v>
      </c>
      <c r="I744">
        <f>DYN_cyclist!K744</f>
        <v>62</v>
      </c>
      <c r="J744">
        <f>DYN_cyclist!L744</f>
        <v>62</v>
      </c>
      <c r="K744">
        <f>DYN_cyclist!M744</f>
        <v>65</v>
      </c>
      <c r="L744">
        <f>DYN_cyclist!N744</f>
        <v>70</v>
      </c>
      <c r="M744">
        <f>DYN_cyclist!O744</f>
        <v>70</v>
      </c>
      <c r="N744">
        <f>DYN_cyclist!P744</f>
        <v>64</v>
      </c>
      <c r="O744">
        <f>DYN_cyclist!Q744</f>
        <v>68</v>
      </c>
      <c r="P744" s="7">
        <f t="shared" si="100"/>
        <v>59.451440885145111</v>
      </c>
      <c r="Q744" s="13">
        <f t="shared" si="101"/>
        <v>53.67759106407452</v>
      </c>
      <c r="R744" s="13">
        <f t="shared" si="102"/>
        <v>54.619161715822301</v>
      </c>
      <c r="S744" s="13">
        <f t="shared" si="103"/>
        <v>55.856839011533097</v>
      </c>
      <c r="T744" s="13">
        <f t="shared" si="104"/>
        <v>55.666667689961116</v>
      </c>
      <c r="U744" s="13">
        <f t="shared" si="105"/>
        <v>44.941684948525044</v>
      </c>
      <c r="V744" s="14">
        <f t="shared" si="106"/>
        <v>53.21507709461612</v>
      </c>
      <c r="W744">
        <f t="shared" si="107"/>
        <v>68.274168160663933</v>
      </c>
    </row>
    <row r="745" spans="1:23" x14ac:dyDescent="0.3">
      <c r="A745">
        <f>DYN_cyclist!A745</f>
        <v>850</v>
      </c>
      <c r="B745">
        <f>DYN_cyclist!D745</f>
        <v>74</v>
      </c>
      <c r="C745">
        <f>DYN_cyclist!E745</f>
        <v>67</v>
      </c>
      <c r="D745">
        <f t="shared" si="99"/>
        <v>71</v>
      </c>
      <c r="E745">
        <f>DYN_cyclist!G745</f>
        <v>75</v>
      </c>
      <c r="F745">
        <f>DYN_cyclist!H745</f>
        <v>63</v>
      </c>
      <c r="G745">
        <f>DYN_cyclist!I745</f>
        <v>71</v>
      </c>
      <c r="H745">
        <f>DYN_cyclist!J745</f>
        <v>73</v>
      </c>
      <c r="I745">
        <f>DYN_cyclist!K745</f>
        <v>66</v>
      </c>
      <c r="J745">
        <f>DYN_cyclist!L745</f>
        <v>54</v>
      </c>
      <c r="K745">
        <f>DYN_cyclist!M745</f>
        <v>71</v>
      </c>
      <c r="L745">
        <f>DYN_cyclist!N745</f>
        <v>74</v>
      </c>
      <c r="M745">
        <f>DYN_cyclist!O745</f>
        <v>78</v>
      </c>
      <c r="N745">
        <f>DYN_cyclist!P745</f>
        <v>64</v>
      </c>
      <c r="O745">
        <f>DYN_cyclist!Q745</f>
        <v>62</v>
      </c>
      <c r="P745" s="7">
        <f t="shared" si="100"/>
        <v>71.231725117482156</v>
      </c>
      <c r="Q745" s="13">
        <f t="shared" si="101"/>
        <v>61.81148603663209</v>
      </c>
      <c r="R745" s="13">
        <f t="shared" si="102"/>
        <v>64.099574252167798</v>
      </c>
      <c r="S745" s="13">
        <f t="shared" si="103"/>
        <v>49.970883884956173</v>
      </c>
      <c r="T745" s="13">
        <f t="shared" si="104"/>
        <v>54.516147882665877</v>
      </c>
      <c r="U745" s="13">
        <f t="shared" si="105"/>
        <v>53.645738117474217</v>
      </c>
      <c r="V745" s="14">
        <f t="shared" si="106"/>
        <v>61.091835457151952</v>
      </c>
      <c r="W745">
        <f t="shared" si="107"/>
        <v>74.480384996492973</v>
      </c>
    </row>
    <row r="746" spans="1:23" x14ac:dyDescent="0.3">
      <c r="A746">
        <f>DYN_cyclist!A746</f>
        <v>853</v>
      </c>
      <c r="B746">
        <f>DYN_cyclist!D746</f>
        <v>59</v>
      </c>
      <c r="C746">
        <f>DYN_cyclist!E746</f>
        <v>46</v>
      </c>
      <c r="D746">
        <f t="shared" si="99"/>
        <v>48</v>
      </c>
      <c r="E746">
        <f>DYN_cyclist!G746</f>
        <v>50</v>
      </c>
      <c r="F746">
        <f>DYN_cyclist!H746</f>
        <v>46</v>
      </c>
      <c r="G746">
        <f>DYN_cyclist!I746</f>
        <v>53</v>
      </c>
      <c r="H746">
        <f>DYN_cyclist!J746</f>
        <v>50</v>
      </c>
      <c r="I746">
        <f>DYN_cyclist!K746</f>
        <v>44</v>
      </c>
      <c r="J746">
        <f>DYN_cyclist!L746</f>
        <v>62</v>
      </c>
      <c r="K746">
        <f>DYN_cyclist!M746</f>
        <v>60</v>
      </c>
      <c r="L746">
        <f>DYN_cyclist!N746</f>
        <v>57</v>
      </c>
      <c r="M746">
        <f>DYN_cyclist!O746</f>
        <v>50</v>
      </c>
      <c r="N746">
        <f>DYN_cyclist!P746</f>
        <v>47</v>
      </c>
      <c r="O746">
        <f>DYN_cyclist!Q746</f>
        <v>46</v>
      </c>
      <c r="P746" s="7">
        <f t="shared" si="100"/>
        <v>36.783500678484856</v>
      </c>
      <c r="Q746" s="13">
        <f t="shared" si="101"/>
        <v>29.274344802448613</v>
      </c>
      <c r="R746" s="13">
        <f t="shared" si="102"/>
        <v>42.025515702805642</v>
      </c>
      <c r="S746" s="13">
        <f t="shared" si="103"/>
        <v>26.267758117893045</v>
      </c>
      <c r="T746" s="13">
        <f t="shared" si="104"/>
        <v>45.178786818697567</v>
      </c>
      <c r="U746" s="13">
        <f t="shared" si="105"/>
        <v>25.574420687060154</v>
      </c>
      <c r="V746" s="14">
        <f t="shared" si="106"/>
        <v>37.121227460974829</v>
      </c>
      <c r="W746">
        <f t="shared" si="107"/>
        <v>59.442540073456037</v>
      </c>
    </row>
    <row r="747" spans="1:23" x14ac:dyDescent="0.3">
      <c r="A747">
        <f>DYN_cyclist!A747</f>
        <v>854</v>
      </c>
      <c r="B747">
        <f>DYN_cyclist!D747</f>
        <v>63</v>
      </c>
      <c r="C747">
        <f>DYN_cyclist!E747</f>
        <v>67</v>
      </c>
      <c r="D747">
        <f t="shared" si="99"/>
        <v>67</v>
      </c>
      <c r="E747">
        <f>DYN_cyclist!G747</f>
        <v>67</v>
      </c>
      <c r="F747">
        <f>DYN_cyclist!H747</f>
        <v>60</v>
      </c>
      <c r="G747">
        <f>DYN_cyclist!I747</f>
        <v>65</v>
      </c>
      <c r="H747">
        <f>DYN_cyclist!J747</f>
        <v>68</v>
      </c>
      <c r="I747">
        <f>DYN_cyclist!K747</f>
        <v>66</v>
      </c>
      <c r="J747">
        <f>DYN_cyclist!L747</f>
        <v>61</v>
      </c>
      <c r="K747">
        <f>DYN_cyclist!M747</f>
        <v>60</v>
      </c>
      <c r="L747">
        <f>DYN_cyclist!N747</f>
        <v>65</v>
      </c>
      <c r="M747">
        <f>DYN_cyclist!O747</f>
        <v>65</v>
      </c>
      <c r="N747">
        <f>DYN_cyclist!P747</f>
        <v>63</v>
      </c>
      <c r="O747">
        <f>DYN_cyclist!Q747</f>
        <v>60</v>
      </c>
      <c r="P747" s="7">
        <f t="shared" si="100"/>
        <v>57.429749434595955</v>
      </c>
      <c r="Q747" s="13">
        <f t="shared" si="101"/>
        <v>56.309162648913663</v>
      </c>
      <c r="R747" s="13">
        <f t="shared" si="102"/>
        <v>47.085402316794763</v>
      </c>
      <c r="S747" s="13">
        <f t="shared" si="103"/>
        <v>45.529094131115798</v>
      </c>
      <c r="T747" s="13">
        <f t="shared" si="104"/>
        <v>51.685401912910841</v>
      </c>
      <c r="U747" s="13">
        <f t="shared" si="105"/>
        <v>52.36798716297676</v>
      </c>
      <c r="V747" s="14">
        <f t="shared" si="106"/>
        <v>46.226042051608786</v>
      </c>
      <c r="W747">
        <f t="shared" si="107"/>
        <v>67.314203373369949</v>
      </c>
    </row>
    <row r="748" spans="1:23" x14ac:dyDescent="0.3">
      <c r="A748">
        <f>DYN_cyclist!A748</f>
        <v>856</v>
      </c>
      <c r="B748">
        <f>DYN_cyclist!D748</f>
        <v>64</v>
      </c>
      <c r="C748">
        <f>DYN_cyclist!E748</f>
        <v>60</v>
      </c>
      <c r="D748">
        <f t="shared" si="99"/>
        <v>61</v>
      </c>
      <c r="E748">
        <f>DYN_cyclist!G748</f>
        <v>61</v>
      </c>
      <c r="F748">
        <f>DYN_cyclist!H748</f>
        <v>58</v>
      </c>
      <c r="G748">
        <f>DYN_cyclist!I748</f>
        <v>68</v>
      </c>
      <c r="H748">
        <f>DYN_cyclist!J748</f>
        <v>67</v>
      </c>
      <c r="I748">
        <f>DYN_cyclist!K748</f>
        <v>63</v>
      </c>
      <c r="J748">
        <f>DYN_cyclist!L748</f>
        <v>62</v>
      </c>
      <c r="K748">
        <f>DYN_cyclist!M748</f>
        <v>70</v>
      </c>
      <c r="L748">
        <f>DYN_cyclist!N748</f>
        <v>70</v>
      </c>
      <c r="M748">
        <f>DYN_cyclist!O748</f>
        <v>61</v>
      </c>
      <c r="N748">
        <f>DYN_cyclist!P748</f>
        <v>62</v>
      </c>
      <c r="O748">
        <f>DYN_cyclist!Q748</f>
        <v>58</v>
      </c>
      <c r="P748" s="7">
        <f t="shared" si="100"/>
        <v>53.96550872279628</v>
      </c>
      <c r="Q748" s="13">
        <f t="shared" si="101"/>
        <v>48.333965032506143</v>
      </c>
      <c r="R748" s="13">
        <f t="shared" si="102"/>
        <v>58.21483265561217</v>
      </c>
      <c r="S748" s="13">
        <f t="shared" si="103"/>
        <v>42.135763286251205</v>
      </c>
      <c r="T748" s="13">
        <f t="shared" si="104"/>
        <v>52.579032925726828</v>
      </c>
      <c r="U748" s="13">
        <f t="shared" si="105"/>
        <v>43.326568968949367</v>
      </c>
      <c r="V748" s="14">
        <f t="shared" si="106"/>
        <v>46.0322341510035</v>
      </c>
      <c r="W748">
        <f t="shared" si="107"/>
        <v>67.483674139004819</v>
      </c>
    </row>
    <row r="749" spans="1:23" x14ac:dyDescent="0.3">
      <c r="A749">
        <f>DYN_cyclist!A749</f>
        <v>857</v>
      </c>
      <c r="B749">
        <f>DYN_cyclist!D749</f>
        <v>68</v>
      </c>
      <c r="C749">
        <f>DYN_cyclist!E749</f>
        <v>75</v>
      </c>
      <c r="D749">
        <f t="shared" si="99"/>
        <v>74</v>
      </c>
      <c r="E749">
        <f>DYN_cyclist!G749</f>
        <v>72</v>
      </c>
      <c r="F749">
        <f>DYN_cyclist!H749</f>
        <v>73</v>
      </c>
      <c r="G749">
        <f>DYN_cyclist!I749</f>
        <v>74</v>
      </c>
      <c r="H749">
        <f>DYN_cyclist!J749</f>
        <v>71</v>
      </c>
      <c r="I749">
        <f>DYN_cyclist!K749</f>
        <v>75</v>
      </c>
      <c r="J749">
        <f>DYN_cyclist!L749</f>
        <v>60</v>
      </c>
      <c r="K749">
        <f>DYN_cyclist!M749</f>
        <v>61</v>
      </c>
      <c r="L749">
        <f>DYN_cyclist!N749</f>
        <v>67</v>
      </c>
      <c r="M749">
        <f>DYN_cyclist!O749</f>
        <v>68</v>
      </c>
      <c r="N749">
        <f>DYN_cyclist!P749</f>
        <v>64</v>
      </c>
      <c r="O749">
        <f>DYN_cyclist!Q749</f>
        <v>71</v>
      </c>
      <c r="P749" s="7">
        <f t="shared" si="100"/>
        <v>66.149361227502339</v>
      </c>
      <c r="Q749" s="13">
        <f t="shared" si="101"/>
        <v>69.242835148883998</v>
      </c>
      <c r="R749" s="13">
        <f t="shared" si="102"/>
        <v>50.531605080572213</v>
      </c>
      <c r="S749" s="13">
        <f t="shared" si="103"/>
        <v>64.455484872245094</v>
      </c>
      <c r="T749" s="13">
        <f t="shared" si="104"/>
        <v>54.876423899853052</v>
      </c>
      <c r="U749" s="13">
        <f t="shared" si="105"/>
        <v>64.803682410486786</v>
      </c>
      <c r="V749" s="14">
        <f t="shared" si="106"/>
        <v>54.121142019751517</v>
      </c>
      <c r="W749">
        <f t="shared" si="107"/>
        <v>73.773718198857253</v>
      </c>
    </row>
    <row r="750" spans="1:23" x14ac:dyDescent="0.3">
      <c r="A750">
        <f>DYN_cyclist!A750</f>
        <v>858</v>
      </c>
      <c r="B750">
        <f>DYN_cyclist!D750</f>
        <v>66</v>
      </c>
      <c r="C750">
        <f>DYN_cyclist!E750</f>
        <v>61</v>
      </c>
      <c r="D750">
        <f t="shared" si="99"/>
        <v>65</v>
      </c>
      <c r="E750">
        <f>DYN_cyclist!G750</f>
        <v>68</v>
      </c>
      <c r="F750">
        <f>DYN_cyclist!H750</f>
        <v>59</v>
      </c>
      <c r="G750">
        <f>DYN_cyclist!I750</f>
        <v>67</v>
      </c>
      <c r="H750">
        <f>DYN_cyclist!J750</f>
        <v>64</v>
      </c>
      <c r="I750">
        <f>DYN_cyclist!K750</f>
        <v>65</v>
      </c>
      <c r="J750">
        <f>DYN_cyclist!L750</f>
        <v>74</v>
      </c>
      <c r="K750">
        <f>DYN_cyclist!M750</f>
        <v>71</v>
      </c>
      <c r="L750">
        <f>DYN_cyclist!N750</f>
        <v>67</v>
      </c>
      <c r="M750">
        <f>DYN_cyclist!O750</f>
        <v>58</v>
      </c>
      <c r="N750">
        <f>DYN_cyclist!P750</f>
        <v>61</v>
      </c>
      <c r="O750">
        <f>DYN_cyclist!Q750</f>
        <v>64</v>
      </c>
      <c r="P750" s="7">
        <f t="shared" si="100"/>
        <v>59.30854336208882</v>
      </c>
      <c r="Q750" s="13">
        <f t="shared" si="101"/>
        <v>51.388690287985611</v>
      </c>
      <c r="R750" s="13">
        <f t="shared" si="102"/>
        <v>58.464023572016373</v>
      </c>
      <c r="S750" s="13">
        <f t="shared" si="103"/>
        <v>44.518150316764398</v>
      </c>
      <c r="T750" s="13">
        <f t="shared" si="104"/>
        <v>64.014321413664177</v>
      </c>
      <c r="U750" s="13">
        <f t="shared" si="105"/>
        <v>44.433989253511562</v>
      </c>
      <c r="V750" s="14">
        <f t="shared" si="106"/>
        <v>48.918620930232557</v>
      </c>
      <c r="W750">
        <f t="shared" si="107"/>
        <v>70.765876000608117</v>
      </c>
    </row>
    <row r="751" spans="1:23" x14ac:dyDescent="0.3">
      <c r="A751">
        <f>DYN_cyclist!A751</f>
        <v>859</v>
      </c>
      <c r="B751">
        <f>DYN_cyclist!D751</f>
        <v>70</v>
      </c>
      <c r="C751">
        <f>DYN_cyclist!E751</f>
        <v>83</v>
      </c>
      <c r="D751">
        <f t="shared" si="99"/>
        <v>80</v>
      </c>
      <c r="E751">
        <f>DYN_cyclist!G751</f>
        <v>76</v>
      </c>
      <c r="F751">
        <f>DYN_cyclist!H751</f>
        <v>76</v>
      </c>
      <c r="G751">
        <f>DYN_cyclist!I751</f>
        <v>79</v>
      </c>
      <c r="H751">
        <f>DYN_cyclist!J751</f>
        <v>80</v>
      </c>
      <c r="I751">
        <f>DYN_cyclist!K751</f>
        <v>80</v>
      </c>
      <c r="J751">
        <f>DYN_cyclist!L751</f>
        <v>51</v>
      </c>
      <c r="K751">
        <f>DYN_cyclist!M751</f>
        <v>63</v>
      </c>
      <c r="L751">
        <f>DYN_cyclist!N751</f>
        <v>72</v>
      </c>
      <c r="M751">
        <f>DYN_cyclist!O751</f>
        <v>69</v>
      </c>
      <c r="N751">
        <f>DYN_cyclist!P751</f>
        <v>66</v>
      </c>
      <c r="O751">
        <f>DYN_cyclist!Q751</f>
        <v>75</v>
      </c>
      <c r="P751" s="7">
        <f t="shared" si="100"/>
        <v>75.018040557413897</v>
      </c>
      <c r="Q751" s="13">
        <f t="shared" si="101"/>
        <v>81.769880656662167</v>
      </c>
      <c r="R751" s="13">
        <f t="shared" si="102"/>
        <v>55.460337380306399</v>
      </c>
      <c r="S751" s="13">
        <f t="shared" si="103"/>
        <v>71.432004564646803</v>
      </c>
      <c r="T751" s="13">
        <f t="shared" si="104"/>
        <v>51.748735776492254</v>
      </c>
      <c r="U751" s="13">
        <f t="shared" si="105"/>
        <v>78.917954470574244</v>
      </c>
      <c r="V751" s="14">
        <f t="shared" si="106"/>
        <v>58.276684772220456</v>
      </c>
      <c r="W751">
        <f t="shared" si="107"/>
        <v>80.22520447951662</v>
      </c>
    </row>
    <row r="752" spans="1:23" x14ac:dyDescent="0.3">
      <c r="A752">
        <f>DYN_cyclist!A752</f>
        <v>860</v>
      </c>
      <c r="B752">
        <f>DYN_cyclist!D752</f>
        <v>69</v>
      </c>
      <c r="C752">
        <f>DYN_cyclist!E752</f>
        <v>63</v>
      </c>
      <c r="D752">
        <f t="shared" si="99"/>
        <v>66</v>
      </c>
      <c r="E752">
        <f>DYN_cyclist!G752</f>
        <v>69</v>
      </c>
      <c r="F752">
        <f>DYN_cyclist!H752</f>
        <v>67</v>
      </c>
      <c r="G752">
        <f>DYN_cyclist!I752</f>
        <v>69</v>
      </c>
      <c r="H752">
        <f>DYN_cyclist!J752</f>
        <v>66</v>
      </c>
      <c r="I752">
        <f>DYN_cyclist!K752</f>
        <v>62</v>
      </c>
      <c r="J752">
        <f>DYN_cyclist!L752</f>
        <v>65</v>
      </c>
      <c r="K752">
        <f>DYN_cyclist!M752</f>
        <v>67</v>
      </c>
      <c r="L752">
        <f>DYN_cyclist!N752</f>
        <v>67</v>
      </c>
      <c r="M752">
        <f>DYN_cyclist!O752</f>
        <v>68</v>
      </c>
      <c r="N752">
        <f>DYN_cyclist!P752</f>
        <v>61</v>
      </c>
      <c r="O752">
        <f>DYN_cyclist!Q752</f>
        <v>68</v>
      </c>
      <c r="P752" s="7">
        <f t="shared" si="100"/>
        <v>60.994339253260392</v>
      </c>
      <c r="Q752" s="13">
        <f t="shared" si="101"/>
        <v>54.853783869280974</v>
      </c>
      <c r="R752" s="13">
        <f t="shared" si="102"/>
        <v>55.35977458938568</v>
      </c>
      <c r="S752" s="13">
        <f t="shared" si="103"/>
        <v>54.59014987502438</v>
      </c>
      <c r="T752" s="13">
        <f t="shared" si="104"/>
        <v>57.829385710831261</v>
      </c>
      <c r="U752" s="13">
        <f t="shared" si="105"/>
        <v>47.063129931866996</v>
      </c>
      <c r="V752" s="14">
        <f t="shared" si="106"/>
        <v>53.394492290538388</v>
      </c>
      <c r="W752">
        <f t="shared" si="107"/>
        <v>69.191493849979224</v>
      </c>
    </row>
    <row r="753" spans="1:23" x14ac:dyDescent="0.3">
      <c r="A753">
        <f>DYN_cyclist!A753</f>
        <v>862</v>
      </c>
      <c r="B753">
        <f>DYN_cyclist!D753</f>
        <v>63</v>
      </c>
      <c r="C753">
        <f>DYN_cyclist!E753</f>
        <v>65</v>
      </c>
      <c r="D753">
        <f t="shared" si="99"/>
        <v>65</v>
      </c>
      <c r="E753">
        <f>DYN_cyclist!G753</f>
        <v>64</v>
      </c>
      <c r="F753">
        <f>DYN_cyclist!H753</f>
        <v>61</v>
      </c>
      <c r="G753">
        <f>DYN_cyclist!I753</f>
        <v>60</v>
      </c>
      <c r="H753">
        <f>DYN_cyclist!J753</f>
        <v>71</v>
      </c>
      <c r="I753">
        <f>DYN_cyclist!K753</f>
        <v>64</v>
      </c>
      <c r="J753">
        <f>DYN_cyclist!L753</f>
        <v>58</v>
      </c>
      <c r="K753">
        <f>DYN_cyclist!M753</f>
        <v>59</v>
      </c>
      <c r="L753">
        <f>DYN_cyclist!N753</f>
        <v>61</v>
      </c>
      <c r="M753">
        <f>DYN_cyclist!O753</f>
        <v>68</v>
      </c>
      <c r="N753">
        <f>DYN_cyclist!P753</f>
        <v>58</v>
      </c>
      <c r="O753">
        <f>DYN_cyclist!Q753</f>
        <v>63</v>
      </c>
      <c r="P753" s="7">
        <f t="shared" si="100"/>
        <v>53.886137663357751</v>
      </c>
      <c r="Q753" s="13">
        <f t="shared" si="101"/>
        <v>54.004913567171478</v>
      </c>
      <c r="R753" s="13">
        <f t="shared" si="102"/>
        <v>44.538889868372046</v>
      </c>
      <c r="S753" s="13">
        <f t="shared" si="103"/>
        <v>47.188901164353048</v>
      </c>
      <c r="T753" s="13">
        <f t="shared" si="104"/>
        <v>48.242215304030807</v>
      </c>
      <c r="U753" s="13">
        <f t="shared" si="105"/>
        <v>49.446407671379269</v>
      </c>
      <c r="V753" s="14">
        <f t="shared" si="106"/>
        <v>45.885657183816498</v>
      </c>
      <c r="W753">
        <f t="shared" si="107"/>
        <v>65.369140893400441</v>
      </c>
    </row>
    <row r="754" spans="1:23" x14ac:dyDescent="0.3">
      <c r="A754">
        <f>DYN_cyclist!A754</f>
        <v>865</v>
      </c>
      <c r="B754">
        <f>DYN_cyclist!D754</f>
        <v>51</v>
      </c>
      <c r="C754">
        <f>DYN_cyclist!E754</f>
        <v>55</v>
      </c>
      <c r="D754">
        <f t="shared" si="99"/>
        <v>60</v>
      </c>
      <c r="E754">
        <f>DYN_cyclist!G754</f>
        <v>64</v>
      </c>
      <c r="F754">
        <f>DYN_cyclist!H754</f>
        <v>46</v>
      </c>
      <c r="G754">
        <f>DYN_cyclist!I754</f>
        <v>51</v>
      </c>
      <c r="H754">
        <f>DYN_cyclist!J754</f>
        <v>50</v>
      </c>
      <c r="I754">
        <f>DYN_cyclist!K754</f>
        <v>51</v>
      </c>
      <c r="J754">
        <f>DYN_cyclist!L754</f>
        <v>46</v>
      </c>
      <c r="K754">
        <f>DYN_cyclist!M754</f>
        <v>47</v>
      </c>
      <c r="L754">
        <f>DYN_cyclist!N754</f>
        <v>50</v>
      </c>
      <c r="M754">
        <f>DYN_cyclist!O754</f>
        <v>60</v>
      </c>
      <c r="N754">
        <f>DYN_cyclist!P754</f>
        <v>53</v>
      </c>
      <c r="O754">
        <f>DYN_cyclist!Q754</f>
        <v>46</v>
      </c>
      <c r="P754" s="7">
        <f t="shared" si="100"/>
        <v>43.718004035698328</v>
      </c>
      <c r="Q754" s="13">
        <f t="shared" si="101"/>
        <v>39.387611477200785</v>
      </c>
      <c r="R754" s="13">
        <f t="shared" si="102"/>
        <v>28.987114250022227</v>
      </c>
      <c r="S754" s="13">
        <f t="shared" si="103"/>
        <v>27.252127677588685</v>
      </c>
      <c r="T754" s="13">
        <f t="shared" si="104"/>
        <v>32.653221934115805</v>
      </c>
      <c r="U754" s="13">
        <f t="shared" si="105"/>
        <v>35.008371271356701</v>
      </c>
      <c r="V754" s="14">
        <f t="shared" si="106"/>
        <v>31.039088690665817</v>
      </c>
      <c r="W754">
        <f t="shared" si="107"/>
        <v>58.336805694806962</v>
      </c>
    </row>
    <row r="755" spans="1:23" x14ac:dyDescent="0.3">
      <c r="A755">
        <f>DYN_cyclist!A755</f>
        <v>866</v>
      </c>
      <c r="B755">
        <f>DYN_cyclist!D755</f>
        <v>67</v>
      </c>
      <c r="C755">
        <f>DYN_cyclist!E755</f>
        <v>74</v>
      </c>
      <c r="D755">
        <f t="shared" si="99"/>
        <v>72</v>
      </c>
      <c r="E755">
        <f>DYN_cyclist!G755</f>
        <v>69</v>
      </c>
      <c r="F755">
        <f>DYN_cyclist!H755</f>
        <v>72</v>
      </c>
      <c r="G755">
        <f>DYN_cyclist!I755</f>
        <v>70</v>
      </c>
      <c r="H755">
        <f>DYN_cyclist!J755</f>
        <v>69</v>
      </c>
      <c r="I755">
        <f>DYN_cyclist!K755</f>
        <v>71</v>
      </c>
      <c r="J755">
        <f>DYN_cyclist!L755</f>
        <v>50</v>
      </c>
      <c r="K755">
        <f>DYN_cyclist!M755</f>
        <v>55</v>
      </c>
      <c r="L755">
        <f>DYN_cyclist!N755</f>
        <v>59</v>
      </c>
      <c r="M755">
        <f>DYN_cyclist!O755</f>
        <v>66</v>
      </c>
      <c r="N755">
        <f>DYN_cyclist!P755</f>
        <v>61</v>
      </c>
      <c r="O755">
        <f>DYN_cyclist!Q755</f>
        <v>72</v>
      </c>
      <c r="P755" s="7">
        <f t="shared" si="100"/>
        <v>60.506809431074878</v>
      </c>
      <c r="Q755" s="13">
        <f t="shared" si="101"/>
        <v>65.741742278705146</v>
      </c>
      <c r="R755" s="13">
        <f t="shared" si="102"/>
        <v>42.184771797876905</v>
      </c>
      <c r="S755" s="13">
        <f t="shared" si="103"/>
        <v>63.027003920442617</v>
      </c>
      <c r="T755" s="13">
        <f t="shared" si="104"/>
        <v>45.027708597682334</v>
      </c>
      <c r="U755" s="13">
        <f t="shared" si="105"/>
        <v>62.403787632021434</v>
      </c>
      <c r="V755" s="14">
        <f t="shared" si="106"/>
        <v>52.032537145587767</v>
      </c>
      <c r="W755">
        <f t="shared" si="107"/>
        <v>71.908395732727314</v>
      </c>
    </row>
    <row r="756" spans="1:23" x14ac:dyDescent="0.3">
      <c r="A756">
        <f>DYN_cyclist!A756</f>
        <v>867</v>
      </c>
      <c r="B756">
        <f>DYN_cyclist!D756</f>
        <v>72</v>
      </c>
      <c r="C756">
        <f>DYN_cyclist!E756</f>
        <v>71</v>
      </c>
      <c r="D756">
        <f t="shared" si="99"/>
        <v>72</v>
      </c>
      <c r="E756">
        <f>DYN_cyclist!G756</f>
        <v>73</v>
      </c>
      <c r="F756">
        <f>DYN_cyclist!H756</f>
        <v>72</v>
      </c>
      <c r="G756">
        <f>DYN_cyclist!I756</f>
        <v>73</v>
      </c>
      <c r="H756">
        <f>DYN_cyclist!J756</f>
        <v>75</v>
      </c>
      <c r="I756">
        <f>DYN_cyclist!K756</f>
        <v>73</v>
      </c>
      <c r="J756">
        <f>DYN_cyclist!L756</f>
        <v>60</v>
      </c>
      <c r="K756">
        <f>DYN_cyclist!M756</f>
        <v>61</v>
      </c>
      <c r="L756">
        <f>DYN_cyclist!N756</f>
        <v>65</v>
      </c>
      <c r="M756">
        <f>DYN_cyclist!O756</f>
        <v>74</v>
      </c>
      <c r="N756">
        <f>DYN_cyclist!P756</f>
        <v>68</v>
      </c>
      <c r="O756">
        <f>DYN_cyclist!Q756</f>
        <v>71</v>
      </c>
      <c r="P756" s="7">
        <f t="shared" si="100"/>
        <v>67.110994921520572</v>
      </c>
      <c r="Q756" s="13">
        <f t="shared" si="101"/>
        <v>66.6923356123324</v>
      </c>
      <c r="R756" s="13">
        <f t="shared" si="102"/>
        <v>50.444817597872564</v>
      </c>
      <c r="S756" s="13">
        <f t="shared" si="103"/>
        <v>63.138554582500461</v>
      </c>
      <c r="T756" s="13">
        <f t="shared" si="104"/>
        <v>56.346186133442458</v>
      </c>
      <c r="U756" s="13">
        <f t="shared" si="105"/>
        <v>59.067865886528878</v>
      </c>
      <c r="V756" s="14">
        <f t="shared" si="106"/>
        <v>59.10740882446639</v>
      </c>
      <c r="W756">
        <f t="shared" si="107"/>
        <v>72.855442626204038</v>
      </c>
    </row>
    <row r="757" spans="1:23" x14ac:dyDescent="0.3">
      <c r="A757">
        <f>DYN_cyclist!A757</f>
        <v>868</v>
      </c>
      <c r="B757">
        <f>DYN_cyclist!D757</f>
        <v>67</v>
      </c>
      <c r="C757">
        <f>DYN_cyclist!E757</f>
        <v>76</v>
      </c>
      <c r="D757">
        <f t="shared" si="99"/>
        <v>73</v>
      </c>
      <c r="E757">
        <f>DYN_cyclist!G757</f>
        <v>70</v>
      </c>
      <c r="F757">
        <f>DYN_cyclist!H757</f>
        <v>73</v>
      </c>
      <c r="G757">
        <f>DYN_cyclist!I757</f>
        <v>70</v>
      </c>
      <c r="H757">
        <f>DYN_cyclist!J757</f>
        <v>70</v>
      </c>
      <c r="I757">
        <f>DYN_cyclist!K757</f>
        <v>75</v>
      </c>
      <c r="J757">
        <f>DYN_cyclist!L757</f>
        <v>64</v>
      </c>
      <c r="K757">
        <f>DYN_cyclist!M757</f>
        <v>61</v>
      </c>
      <c r="L757">
        <f>DYN_cyclist!N757</f>
        <v>69</v>
      </c>
      <c r="M757">
        <f>DYN_cyclist!O757</f>
        <v>67</v>
      </c>
      <c r="N757">
        <f>DYN_cyclist!P757</f>
        <v>75</v>
      </c>
      <c r="O757">
        <f>DYN_cyclist!Q757</f>
        <v>72</v>
      </c>
      <c r="P757" s="7">
        <f t="shared" si="100"/>
        <v>64.518799301201227</v>
      </c>
      <c r="Q757" s="13">
        <f t="shared" si="101"/>
        <v>69.062868163786419</v>
      </c>
      <c r="R757" s="13">
        <f t="shared" si="102"/>
        <v>51.016386457305835</v>
      </c>
      <c r="S757" s="13">
        <f t="shared" si="103"/>
        <v>64.702240343379231</v>
      </c>
      <c r="T757" s="13">
        <f t="shared" si="104"/>
        <v>57.688436551403434</v>
      </c>
      <c r="U757" s="13">
        <f t="shared" si="105"/>
        <v>66.409216499666158</v>
      </c>
      <c r="V757" s="14">
        <f t="shared" si="106"/>
        <v>52.898801306148449</v>
      </c>
      <c r="W757">
        <f t="shared" si="107"/>
        <v>73.714712237418993</v>
      </c>
    </row>
    <row r="758" spans="1:23" x14ac:dyDescent="0.3">
      <c r="A758">
        <f>DYN_cyclist!A758</f>
        <v>869</v>
      </c>
      <c r="B758">
        <f>DYN_cyclist!D758</f>
        <v>63</v>
      </c>
      <c r="C758">
        <f>DYN_cyclist!E758</f>
        <v>69</v>
      </c>
      <c r="D758">
        <f t="shared" si="99"/>
        <v>68</v>
      </c>
      <c r="E758">
        <f>DYN_cyclist!G758</f>
        <v>67</v>
      </c>
      <c r="F758">
        <f>DYN_cyclist!H758</f>
        <v>58</v>
      </c>
      <c r="G758">
        <f>DYN_cyclist!I758</f>
        <v>67</v>
      </c>
      <c r="H758">
        <f>DYN_cyclist!J758</f>
        <v>69</v>
      </c>
      <c r="I758">
        <f>DYN_cyclist!K758</f>
        <v>68</v>
      </c>
      <c r="J758">
        <f>DYN_cyclist!L758</f>
        <v>58</v>
      </c>
      <c r="K758">
        <f>DYN_cyclist!M758</f>
        <v>61</v>
      </c>
      <c r="L758">
        <f>DYN_cyclist!N758</f>
        <v>63</v>
      </c>
      <c r="M758">
        <f>DYN_cyclist!O758</f>
        <v>66</v>
      </c>
      <c r="N758">
        <f>DYN_cyclist!P758</f>
        <v>62</v>
      </c>
      <c r="O758">
        <f>DYN_cyclist!Q758</f>
        <v>58</v>
      </c>
      <c r="P758" s="7">
        <f t="shared" si="100"/>
        <v>57.97226642109397</v>
      </c>
      <c r="Q758" s="13">
        <f t="shared" si="101"/>
        <v>57.897402961168723</v>
      </c>
      <c r="R758" s="13">
        <f t="shared" si="102"/>
        <v>47.313595771109227</v>
      </c>
      <c r="S758" s="13">
        <f t="shared" si="103"/>
        <v>43.355934725550604</v>
      </c>
      <c r="T758" s="13">
        <f t="shared" si="104"/>
        <v>49.308285421774144</v>
      </c>
      <c r="U758" s="13">
        <f t="shared" si="105"/>
        <v>55.161175945996611</v>
      </c>
      <c r="V758" s="14">
        <f t="shared" si="106"/>
        <v>46.467028926409682</v>
      </c>
      <c r="W758">
        <f t="shared" si="107"/>
        <v>67.744324049974708</v>
      </c>
    </row>
    <row r="759" spans="1:23" x14ac:dyDescent="0.3">
      <c r="A759">
        <f>DYN_cyclist!A759</f>
        <v>870</v>
      </c>
      <c r="B759">
        <f>DYN_cyclist!D759</f>
        <v>74</v>
      </c>
      <c r="C759">
        <f>DYN_cyclist!E759</f>
        <v>63</v>
      </c>
      <c r="D759">
        <f t="shared" si="99"/>
        <v>67</v>
      </c>
      <c r="E759">
        <f>DYN_cyclist!G759</f>
        <v>70</v>
      </c>
      <c r="F759">
        <f>DYN_cyclist!H759</f>
        <v>63</v>
      </c>
      <c r="G759">
        <f>DYN_cyclist!I759</f>
        <v>72</v>
      </c>
      <c r="H759">
        <f>DYN_cyclist!J759</f>
        <v>70</v>
      </c>
      <c r="I759">
        <f>DYN_cyclist!K759</f>
        <v>69</v>
      </c>
      <c r="J759">
        <f>DYN_cyclist!L759</f>
        <v>77</v>
      </c>
      <c r="K759">
        <f>DYN_cyclist!M759</f>
        <v>69</v>
      </c>
      <c r="L759">
        <f>DYN_cyclist!N759</f>
        <v>70</v>
      </c>
      <c r="M759">
        <f>DYN_cyclist!O759</f>
        <v>72</v>
      </c>
      <c r="N759">
        <f>DYN_cyclist!P759</f>
        <v>67</v>
      </c>
      <c r="O759">
        <f>DYN_cyclist!Q759</f>
        <v>63</v>
      </c>
      <c r="P759" s="7">
        <f t="shared" si="100"/>
        <v>64.620974732194853</v>
      </c>
      <c r="Q759" s="13">
        <f t="shared" si="101"/>
        <v>56.216336331997219</v>
      </c>
      <c r="R759" s="13">
        <f t="shared" si="102"/>
        <v>60.252950473989706</v>
      </c>
      <c r="S759" s="13">
        <f t="shared" si="103"/>
        <v>49.33069172805012</v>
      </c>
      <c r="T759" s="13">
        <f t="shared" si="104"/>
        <v>72.197936074105769</v>
      </c>
      <c r="U759" s="13">
        <f t="shared" si="105"/>
        <v>47.919521545911486</v>
      </c>
      <c r="V759" s="14">
        <f t="shared" si="106"/>
        <v>60.486822268238292</v>
      </c>
      <c r="W759">
        <f t="shared" si="107"/>
        <v>74.946275268579171</v>
      </c>
    </row>
    <row r="760" spans="1:23" x14ac:dyDescent="0.3">
      <c r="A760">
        <f>DYN_cyclist!A760</f>
        <v>871</v>
      </c>
      <c r="B760">
        <f>DYN_cyclist!D760</f>
        <v>69</v>
      </c>
      <c r="C760">
        <f>DYN_cyclist!E760</f>
        <v>67</v>
      </c>
      <c r="D760">
        <f t="shared" si="99"/>
        <v>67</v>
      </c>
      <c r="E760">
        <f>DYN_cyclist!G760</f>
        <v>67</v>
      </c>
      <c r="F760">
        <f>DYN_cyclist!H760</f>
        <v>67</v>
      </c>
      <c r="G760">
        <f>DYN_cyclist!I760</f>
        <v>68</v>
      </c>
      <c r="H760">
        <f>DYN_cyclist!J760</f>
        <v>72</v>
      </c>
      <c r="I760">
        <f>DYN_cyclist!K760</f>
        <v>65</v>
      </c>
      <c r="J760">
        <f>DYN_cyclist!L760</f>
        <v>64</v>
      </c>
      <c r="K760">
        <f>DYN_cyclist!M760</f>
        <v>62</v>
      </c>
      <c r="L760">
        <f>DYN_cyclist!N760</f>
        <v>64</v>
      </c>
      <c r="M760">
        <f>DYN_cyclist!O760</f>
        <v>69</v>
      </c>
      <c r="N760">
        <f>DYN_cyclist!P760</f>
        <v>64</v>
      </c>
      <c r="O760">
        <f>DYN_cyclist!Q760</f>
        <v>65</v>
      </c>
      <c r="P760" s="7">
        <f t="shared" si="100"/>
        <v>59.631259771671573</v>
      </c>
      <c r="Q760" s="13">
        <f t="shared" si="101"/>
        <v>58.410466476058147</v>
      </c>
      <c r="R760" s="13">
        <f t="shared" si="102"/>
        <v>49.781242299286141</v>
      </c>
      <c r="S760" s="13">
        <f t="shared" si="103"/>
        <v>54.723684229513388</v>
      </c>
      <c r="T760" s="13">
        <f t="shared" si="104"/>
        <v>56.62793469466714</v>
      </c>
      <c r="U760" s="13">
        <f t="shared" si="105"/>
        <v>52.608124448180639</v>
      </c>
      <c r="V760" s="14">
        <f t="shared" si="106"/>
        <v>53.899951608792605</v>
      </c>
      <c r="W760">
        <f t="shared" si="107"/>
        <v>68.599371765838825</v>
      </c>
    </row>
    <row r="761" spans="1:23" x14ac:dyDescent="0.3">
      <c r="A761">
        <f>DYN_cyclist!A761</f>
        <v>872</v>
      </c>
      <c r="B761">
        <f>DYN_cyclist!D761</f>
        <v>68</v>
      </c>
      <c r="C761">
        <f>DYN_cyclist!E761</f>
        <v>58</v>
      </c>
      <c r="D761">
        <f t="shared" si="99"/>
        <v>59</v>
      </c>
      <c r="E761">
        <f>DYN_cyclist!G761</f>
        <v>60</v>
      </c>
      <c r="F761">
        <f>DYN_cyclist!H761</f>
        <v>65</v>
      </c>
      <c r="G761">
        <f>DYN_cyclist!I761</f>
        <v>64</v>
      </c>
      <c r="H761">
        <f>DYN_cyclist!J761</f>
        <v>66</v>
      </c>
      <c r="I761">
        <f>DYN_cyclist!K761</f>
        <v>60</v>
      </c>
      <c r="J761">
        <f>DYN_cyclist!L761</f>
        <v>58</v>
      </c>
      <c r="K761">
        <f>DYN_cyclist!M761</f>
        <v>59</v>
      </c>
      <c r="L761">
        <f>DYN_cyclist!N761</f>
        <v>61</v>
      </c>
      <c r="M761">
        <f>DYN_cyclist!O761</f>
        <v>66</v>
      </c>
      <c r="N761">
        <f>DYN_cyclist!P761</f>
        <v>60</v>
      </c>
      <c r="O761">
        <f>DYN_cyclist!Q761</f>
        <v>65</v>
      </c>
      <c r="P761" s="7">
        <f t="shared" si="100"/>
        <v>50.235463810078414</v>
      </c>
      <c r="Q761" s="13">
        <f t="shared" si="101"/>
        <v>47.08135475155192</v>
      </c>
      <c r="R761" s="13">
        <f t="shared" si="102"/>
        <v>45.359569820403593</v>
      </c>
      <c r="S761" s="13">
        <f t="shared" si="103"/>
        <v>50.805027295851687</v>
      </c>
      <c r="T761" s="13">
        <f t="shared" si="104"/>
        <v>49.024113509793345</v>
      </c>
      <c r="U761" s="13">
        <f t="shared" si="105"/>
        <v>40.245745864384759</v>
      </c>
      <c r="V761" s="14">
        <f t="shared" si="106"/>
        <v>50.641952468939152</v>
      </c>
      <c r="W761">
        <f t="shared" si="107"/>
        <v>63.420317462965507</v>
      </c>
    </row>
    <row r="762" spans="1:23" x14ac:dyDescent="0.3">
      <c r="A762">
        <f>DYN_cyclist!A762</f>
        <v>873</v>
      </c>
      <c r="B762">
        <f>DYN_cyclist!D762</f>
        <v>69</v>
      </c>
      <c r="C762">
        <f>DYN_cyclist!E762</f>
        <v>66</v>
      </c>
      <c r="D762">
        <f t="shared" si="99"/>
        <v>68</v>
      </c>
      <c r="E762">
        <f>DYN_cyclist!G762</f>
        <v>69</v>
      </c>
      <c r="F762">
        <f>DYN_cyclist!H762</f>
        <v>69</v>
      </c>
      <c r="G762">
        <f>DYN_cyclist!I762</f>
        <v>69</v>
      </c>
      <c r="H762">
        <f>DYN_cyclist!J762</f>
        <v>66</v>
      </c>
      <c r="I762">
        <f>DYN_cyclist!K762</f>
        <v>68</v>
      </c>
      <c r="J762">
        <f>DYN_cyclist!L762</f>
        <v>52</v>
      </c>
      <c r="K762">
        <f>DYN_cyclist!M762</f>
        <v>54</v>
      </c>
      <c r="L762">
        <f>DYN_cyclist!N762</f>
        <v>67</v>
      </c>
      <c r="M762">
        <f>DYN_cyclist!O762</f>
        <v>67</v>
      </c>
      <c r="N762">
        <f>DYN_cyclist!P762</f>
        <v>62</v>
      </c>
      <c r="O762">
        <f>DYN_cyclist!Q762</f>
        <v>69</v>
      </c>
      <c r="P762" s="7">
        <f t="shared" si="100"/>
        <v>59.740345618287947</v>
      </c>
      <c r="Q762" s="13">
        <f t="shared" si="101"/>
        <v>58.055422752961718</v>
      </c>
      <c r="R762" s="13">
        <f t="shared" si="102"/>
        <v>44.45418160575985</v>
      </c>
      <c r="S762" s="13">
        <f t="shared" si="103"/>
        <v>57.502198525324587</v>
      </c>
      <c r="T762" s="13">
        <f t="shared" si="104"/>
        <v>47.844853851676866</v>
      </c>
      <c r="U762" s="13">
        <f t="shared" si="105"/>
        <v>51.219746760986368</v>
      </c>
      <c r="V762" s="14">
        <f t="shared" si="106"/>
        <v>53.399896049697354</v>
      </c>
      <c r="W762">
        <f t="shared" si="107"/>
        <v>68.623804059421815</v>
      </c>
    </row>
    <row r="763" spans="1:23" x14ac:dyDescent="0.3">
      <c r="A763">
        <f>DYN_cyclist!A763</f>
        <v>874</v>
      </c>
      <c r="B763">
        <f>DYN_cyclist!D763</f>
        <v>63</v>
      </c>
      <c r="C763">
        <f>DYN_cyclist!E763</f>
        <v>59</v>
      </c>
      <c r="D763">
        <f t="shared" si="99"/>
        <v>60</v>
      </c>
      <c r="E763">
        <f>DYN_cyclist!G763</f>
        <v>60</v>
      </c>
      <c r="F763">
        <f>DYN_cyclist!H763</f>
        <v>58</v>
      </c>
      <c r="G763">
        <f>DYN_cyclist!I763</f>
        <v>64</v>
      </c>
      <c r="H763">
        <f>DYN_cyclist!J763</f>
        <v>67</v>
      </c>
      <c r="I763">
        <f>DYN_cyclist!K763</f>
        <v>62</v>
      </c>
      <c r="J763">
        <f>DYN_cyclist!L763</f>
        <v>58</v>
      </c>
      <c r="K763">
        <f>DYN_cyclist!M763</f>
        <v>65</v>
      </c>
      <c r="L763">
        <f>DYN_cyclist!N763</f>
        <v>67</v>
      </c>
      <c r="M763">
        <f>DYN_cyclist!O763</f>
        <v>60</v>
      </c>
      <c r="N763">
        <f>DYN_cyclist!P763</f>
        <v>61</v>
      </c>
      <c r="O763">
        <f>DYN_cyclist!Q763</f>
        <v>58</v>
      </c>
      <c r="P763" s="7">
        <f t="shared" si="100"/>
        <v>51.218964033531513</v>
      </c>
      <c r="Q763" s="13">
        <f t="shared" si="101"/>
        <v>47.012184268492646</v>
      </c>
      <c r="R763" s="13">
        <f t="shared" si="102"/>
        <v>51.880460150687213</v>
      </c>
      <c r="S763" s="13">
        <f t="shared" si="103"/>
        <v>41.986519007704679</v>
      </c>
      <c r="T763" s="13">
        <f t="shared" si="104"/>
        <v>48.078189855099417</v>
      </c>
      <c r="U763" s="13">
        <f t="shared" si="105"/>
        <v>41.83574663454278</v>
      </c>
      <c r="V763" s="14">
        <f t="shared" si="106"/>
        <v>44.489045237336725</v>
      </c>
      <c r="W763">
        <f t="shared" si="107"/>
        <v>64.018882647861233</v>
      </c>
    </row>
    <row r="764" spans="1:23" x14ac:dyDescent="0.3">
      <c r="A764">
        <f>DYN_cyclist!A764</f>
        <v>878</v>
      </c>
      <c r="B764">
        <f>DYN_cyclist!D764</f>
        <v>71</v>
      </c>
      <c r="C764">
        <f>DYN_cyclist!E764</f>
        <v>77</v>
      </c>
      <c r="D764">
        <f t="shared" si="99"/>
        <v>74</v>
      </c>
      <c r="E764">
        <f>DYN_cyclist!G764</f>
        <v>71</v>
      </c>
      <c r="F764">
        <f>DYN_cyclist!H764</f>
        <v>78</v>
      </c>
      <c r="G764">
        <f>DYN_cyclist!I764</f>
        <v>76</v>
      </c>
      <c r="H764">
        <f>DYN_cyclist!J764</f>
        <v>73</v>
      </c>
      <c r="I764">
        <f>DYN_cyclist!K764</f>
        <v>75</v>
      </c>
      <c r="J764">
        <f>DYN_cyclist!L764</f>
        <v>62</v>
      </c>
      <c r="K764">
        <f>DYN_cyclist!M764</f>
        <v>63</v>
      </c>
      <c r="L764">
        <f>DYN_cyclist!N764</f>
        <v>67</v>
      </c>
      <c r="M764">
        <f>DYN_cyclist!O764</f>
        <v>71</v>
      </c>
      <c r="N764">
        <f>DYN_cyclist!P764</f>
        <v>70</v>
      </c>
      <c r="O764">
        <f>DYN_cyclist!Q764</f>
        <v>78</v>
      </c>
      <c r="P764" s="7">
        <f t="shared" si="100"/>
        <v>67.303499356725936</v>
      </c>
      <c r="Q764" s="13">
        <f t="shared" si="101"/>
        <v>72.166937780051342</v>
      </c>
      <c r="R764" s="13">
        <f t="shared" si="102"/>
        <v>53.127840157813878</v>
      </c>
      <c r="S764" s="13">
        <f t="shared" si="103"/>
        <v>73.298947966707516</v>
      </c>
      <c r="T764" s="13">
        <f t="shared" si="104"/>
        <v>58.004071180223576</v>
      </c>
      <c r="U764" s="13">
        <f t="shared" si="105"/>
        <v>68.094638809812295</v>
      </c>
      <c r="V764" s="14">
        <f t="shared" si="106"/>
        <v>58.535337782733357</v>
      </c>
      <c r="W764">
        <f t="shared" si="107"/>
        <v>76.079049046591209</v>
      </c>
    </row>
    <row r="765" spans="1:23" x14ac:dyDescent="0.3">
      <c r="A765">
        <f>DYN_cyclist!A765</f>
        <v>879</v>
      </c>
      <c r="B765">
        <f>DYN_cyclist!D765</f>
        <v>70</v>
      </c>
      <c r="C765">
        <f>DYN_cyclist!E765</f>
        <v>55</v>
      </c>
      <c r="D765">
        <f t="shared" si="99"/>
        <v>60</v>
      </c>
      <c r="E765">
        <f>DYN_cyclist!G765</f>
        <v>65</v>
      </c>
      <c r="F765">
        <f>DYN_cyclist!H765</f>
        <v>74</v>
      </c>
      <c r="G765">
        <f>DYN_cyclist!I765</f>
        <v>70</v>
      </c>
      <c r="H765">
        <f>DYN_cyclist!J765</f>
        <v>67</v>
      </c>
      <c r="I765">
        <f>DYN_cyclist!K765</f>
        <v>64</v>
      </c>
      <c r="J765">
        <f>DYN_cyclist!L765</f>
        <v>53</v>
      </c>
      <c r="K765">
        <f>DYN_cyclist!M765</f>
        <v>66</v>
      </c>
      <c r="L765">
        <f>DYN_cyclist!N765</f>
        <v>65</v>
      </c>
      <c r="M765">
        <f>DYN_cyclist!O765</f>
        <v>70</v>
      </c>
      <c r="N765">
        <f>DYN_cyclist!P765</f>
        <v>58</v>
      </c>
      <c r="O765">
        <f>DYN_cyclist!Q765</f>
        <v>74</v>
      </c>
      <c r="P765" s="7">
        <f t="shared" si="100"/>
        <v>56.035474362481551</v>
      </c>
      <c r="Q765" s="13">
        <f t="shared" si="101"/>
        <v>49.589167733609109</v>
      </c>
      <c r="R765" s="13">
        <f t="shared" si="102"/>
        <v>53.696409922824841</v>
      </c>
      <c r="S765" s="13">
        <f t="shared" si="103"/>
        <v>63.85957888924473</v>
      </c>
      <c r="T765" s="13">
        <f t="shared" si="104"/>
        <v>47.784991642268551</v>
      </c>
      <c r="U765" s="13">
        <f t="shared" si="105"/>
        <v>37.419091207806694</v>
      </c>
      <c r="V765" s="14">
        <f t="shared" si="106"/>
        <v>53.65750987575661</v>
      </c>
      <c r="W765">
        <f t="shared" si="107"/>
        <v>70.393508206805549</v>
      </c>
    </row>
    <row r="766" spans="1:23" x14ac:dyDescent="0.3">
      <c r="A766">
        <f>DYN_cyclist!A766</f>
        <v>883</v>
      </c>
      <c r="B766">
        <f>DYN_cyclist!D766</f>
        <v>68</v>
      </c>
      <c r="C766">
        <f>DYN_cyclist!E766</f>
        <v>57</v>
      </c>
      <c r="D766">
        <f t="shared" si="99"/>
        <v>58</v>
      </c>
      <c r="E766">
        <f>DYN_cyclist!G766</f>
        <v>58</v>
      </c>
      <c r="F766">
        <f>DYN_cyclist!H766</f>
        <v>67</v>
      </c>
      <c r="G766">
        <f>DYN_cyclist!I766</f>
        <v>65</v>
      </c>
      <c r="H766">
        <f>DYN_cyclist!J766</f>
        <v>65</v>
      </c>
      <c r="I766">
        <f>DYN_cyclist!K766</f>
        <v>60</v>
      </c>
      <c r="J766">
        <f>DYN_cyclist!L766</f>
        <v>65</v>
      </c>
      <c r="K766">
        <f>DYN_cyclist!M766</f>
        <v>64</v>
      </c>
      <c r="L766">
        <f>DYN_cyclist!N766</f>
        <v>72</v>
      </c>
      <c r="M766">
        <f>DYN_cyclist!O766</f>
        <v>67</v>
      </c>
      <c r="N766">
        <f>DYN_cyclist!P766</f>
        <v>63</v>
      </c>
      <c r="O766">
        <f>DYN_cyclist!Q766</f>
        <v>66</v>
      </c>
      <c r="P766" s="7">
        <f t="shared" si="100"/>
        <v>51.164470470334912</v>
      </c>
      <c r="Q766" s="13">
        <f t="shared" si="101"/>
        <v>46.317179994074202</v>
      </c>
      <c r="R766" s="13">
        <f t="shared" si="102"/>
        <v>54.030894476417963</v>
      </c>
      <c r="S766" s="13">
        <f t="shared" si="103"/>
        <v>53.172035942912466</v>
      </c>
      <c r="T766" s="13">
        <f t="shared" si="104"/>
        <v>56.541361169621098</v>
      </c>
      <c r="U766" s="13">
        <f t="shared" si="105"/>
        <v>39.653495932031802</v>
      </c>
      <c r="V766" s="14">
        <f t="shared" si="106"/>
        <v>50.750755081236058</v>
      </c>
      <c r="W766">
        <f t="shared" si="107"/>
        <v>66.667841062672096</v>
      </c>
    </row>
    <row r="767" spans="1:23" x14ac:dyDescent="0.3">
      <c r="A767">
        <f>DYN_cyclist!A767</f>
        <v>884</v>
      </c>
      <c r="B767">
        <f>DYN_cyclist!D767</f>
        <v>59</v>
      </c>
      <c r="C767">
        <f>DYN_cyclist!E767</f>
        <v>55</v>
      </c>
      <c r="D767">
        <f t="shared" si="99"/>
        <v>58</v>
      </c>
      <c r="E767">
        <f>DYN_cyclist!G767</f>
        <v>61</v>
      </c>
      <c r="F767">
        <f>DYN_cyclist!H767</f>
        <v>52</v>
      </c>
      <c r="G767">
        <f>DYN_cyclist!I767</f>
        <v>55</v>
      </c>
      <c r="H767">
        <f>DYN_cyclist!J767</f>
        <v>57</v>
      </c>
      <c r="I767">
        <f>DYN_cyclist!K767</f>
        <v>52</v>
      </c>
      <c r="J767">
        <f>DYN_cyclist!L767</f>
        <v>48</v>
      </c>
      <c r="K767">
        <f>DYN_cyclist!M767</f>
        <v>59</v>
      </c>
      <c r="L767">
        <f>DYN_cyclist!N767</f>
        <v>57</v>
      </c>
      <c r="M767">
        <f>DYN_cyclist!O767</f>
        <v>56</v>
      </c>
      <c r="N767">
        <f>DYN_cyclist!P767</f>
        <v>57</v>
      </c>
      <c r="O767">
        <f>DYN_cyclist!Q767</f>
        <v>55</v>
      </c>
      <c r="P767" s="7">
        <f t="shared" si="100"/>
        <v>46.31464206606087</v>
      </c>
      <c r="Q767" s="13">
        <f t="shared" si="101"/>
        <v>40.6409582411518</v>
      </c>
      <c r="R767" s="13">
        <f t="shared" si="102"/>
        <v>41.684633841338332</v>
      </c>
      <c r="S767" s="13">
        <f t="shared" si="103"/>
        <v>34.464423746470679</v>
      </c>
      <c r="T767" s="13">
        <f t="shared" si="104"/>
        <v>37.08250808578709</v>
      </c>
      <c r="U767" s="13">
        <f t="shared" si="105"/>
        <v>35.690067232407593</v>
      </c>
      <c r="V767" s="14">
        <f t="shared" si="106"/>
        <v>38.802056355527235</v>
      </c>
      <c r="W767">
        <f t="shared" si="107"/>
        <v>60.060512080197306</v>
      </c>
    </row>
    <row r="768" spans="1:23" x14ac:dyDescent="0.3">
      <c r="A768">
        <f>DYN_cyclist!A768</f>
        <v>886</v>
      </c>
      <c r="B768">
        <f>DYN_cyclist!D768</f>
        <v>57</v>
      </c>
      <c r="C768">
        <f>DYN_cyclist!E768</f>
        <v>65</v>
      </c>
      <c r="D768">
        <f t="shared" si="99"/>
        <v>68</v>
      </c>
      <c r="E768">
        <f>DYN_cyclist!G768</f>
        <v>70</v>
      </c>
      <c r="F768">
        <f>DYN_cyclist!H768</f>
        <v>54</v>
      </c>
      <c r="G768">
        <f>DYN_cyclist!I768</f>
        <v>56</v>
      </c>
      <c r="H768">
        <f>DYN_cyclist!J768</f>
        <v>58</v>
      </c>
      <c r="I768">
        <f>DYN_cyclist!K768</f>
        <v>60</v>
      </c>
      <c r="J768">
        <f>DYN_cyclist!L768</f>
        <v>46</v>
      </c>
      <c r="K768">
        <f>DYN_cyclist!M768</f>
        <v>58</v>
      </c>
      <c r="L768">
        <f>DYN_cyclist!N768</f>
        <v>61</v>
      </c>
      <c r="M768">
        <f>DYN_cyclist!O768</f>
        <v>60</v>
      </c>
      <c r="N768">
        <f>DYN_cyclist!P768</f>
        <v>52</v>
      </c>
      <c r="O768">
        <f>DYN_cyclist!Q768</f>
        <v>54</v>
      </c>
      <c r="P768" s="7">
        <f t="shared" si="100"/>
        <v>55.650613572405575</v>
      </c>
      <c r="Q768" s="13">
        <f t="shared" si="101"/>
        <v>52.285844415365197</v>
      </c>
      <c r="R768" s="13">
        <f t="shared" si="102"/>
        <v>42.361672755189403</v>
      </c>
      <c r="S768" s="13">
        <f t="shared" si="103"/>
        <v>37.395689000305531</v>
      </c>
      <c r="T768" s="13">
        <f t="shared" si="104"/>
        <v>37.766532872528416</v>
      </c>
      <c r="U768" s="13">
        <f t="shared" si="105"/>
        <v>48.569015973324518</v>
      </c>
      <c r="V768" s="14">
        <f t="shared" si="106"/>
        <v>38.554418700223003</v>
      </c>
      <c r="W768">
        <f t="shared" si="107"/>
        <v>66.035889889763155</v>
      </c>
    </row>
    <row r="769" spans="1:23" x14ac:dyDescent="0.3">
      <c r="A769">
        <f>DYN_cyclist!A769</f>
        <v>887</v>
      </c>
      <c r="B769">
        <f>DYN_cyclist!D769</f>
        <v>64</v>
      </c>
      <c r="C769">
        <f>DYN_cyclist!E769</f>
        <v>58</v>
      </c>
      <c r="D769">
        <f t="shared" si="99"/>
        <v>60</v>
      </c>
      <c r="E769">
        <f>DYN_cyclist!G769</f>
        <v>62</v>
      </c>
      <c r="F769">
        <f>DYN_cyclist!H769</f>
        <v>65</v>
      </c>
      <c r="G769">
        <f>DYN_cyclist!I769</f>
        <v>64</v>
      </c>
      <c r="H769">
        <f>DYN_cyclist!J769</f>
        <v>66</v>
      </c>
      <c r="I769">
        <f>DYN_cyclist!K769</f>
        <v>61</v>
      </c>
      <c r="J769">
        <f>DYN_cyclist!L769</f>
        <v>58</v>
      </c>
      <c r="K769">
        <f>DYN_cyclist!M769</f>
        <v>67</v>
      </c>
      <c r="L769">
        <f>DYN_cyclist!N769</f>
        <v>66</v>
      </c>
      <c r="M769">
        <f>DYN_cyclist!O769</f>
        <v>61</v>
      </c>
      <c r="N769">
        <f>DYN_cyclist!P769</f>
        <v>59</v>
      </c>
      <c r="O769">
        <f>DYN_cyclist!Q769</f>
        <v>63</v>
      </c>
      <c r="P769" s="7">
        <f t="shared" si="100"/>
        <v>52.744783803036256</v>
      </c>
      <c r="Q769" s="13">
        <f t="shared" si="101"/>
        <v>47.995418528537996</v>
      </c>
      <c r="R769" s="13">
        <f t="shared" si="102"/>
        <v>53.54027835958518</v>
      </c>
      <c r="S769" s="13">
        <f t="shared" si="103"/>
        <v>50.390193489488425</v>
      </c>
      <c r="T769" s="13">
        <f t="shared" si="104"/>
        <v>48.435974449880021</v>
      </c>
      <c r="U769" s="13">
        <f t="shared" si="105"/>
        <v>40.539473100212305</v>
      </c>
      <c r="V769" s="14">
        <f t="shared" si="106"/>
        <v>45.81649945842625</v>
      </c>
      <c r="W769">
        <f t="shared" si="107"/>
        <v>65.028309423143142</v>
      </c>
    </row>
    <row r="770" spans="1:23" x14ac:dyDescent="0.3">
      <c r="A770">
        <f>DYN_cyclist!A770</f>
        <v>888</v>
      </c>
      <c r="B770">
        <f>DYN_cyclist!D770</f>
        <v>68</v>
      </c>
      <c r="C770">
        <f>DYN_cyclist!E770</f>
        <v>75</v>
      </c>
      <c r="D770">
        <f t="shared" si="99"/>
        <v>75</v>
      </c>
      <c r="E770">
        <f>DYN_cyclist!G770</f>
        <v>75</v>
      </c>
      <c r="F770">
        <f>DYN_cyclist!H770</f>
        <v>67</v>
      </c>
      <c r="G770">
        <f>DYN_cyclist!I770</f>
        <v>70</v>
      </c>
      <c r="H770">
        <f>DYN_cyclist!J770</f>
        <v>71</v>
      </c>
      <c r="I770">
        <f>DYN_cyclist!K770</f>
        <v>66</v>
      </c>
      <c r="J770">
        <f>DYN_cyclist!L770</f>
        <v>68</v>
      </c>
      <c r="K770">
        <f>DYN_cyclist!M770</f>
        <v>61</v>
      </c>
      <c r="L770">
        <f>DYN_cyclist!N770</f>
        <v>75</v>
      </c>
      <c r="M770">
        <f>DYN_cyclist!O770</f>
        <v>67</v>
      </c>
      <c r="N770">
        <f>DYN_cyclist!P770</f>
        <v>68</v>
      </c>
      <c r="O770">
        <f>DYN_cyclist!Q770</f>
        <v>67</v>
      </c>
      <c r="P770" s="7">
        <f t="shared" si="100"/>
        <v>69.948609016670957</v>
      </c>
      <c r="Q770" s="13">
        <f t="shared" si="101"/>
        <v>68.628166439756299</v>
      </c>
      <c r="R770" s="13">
        <f t="shared" si="102"/>
        <v>53.692931885567042</v>
      </c>
      <c r="S770" s="13">
        <f t="shared" si="103"/>
        <v>56.34896003357224</v>
      </c>
      <c r="T770" s="13">
        <f t="shared" si="104"/>
        <v>63.292530475251567</v>
      </c>
      <c r="U770" s="13">
        <f t="shared" si="105"/>
        <v>65.004567961830332</v>
      </c>
      <c r="V770" s="14">
        <f t="shared" si="106"/>
        <v>54.210200127429118</v>
      </c>
      <c r="W770">
        <f t="shared" si="107"/>
        <v>74.299506985684033</v>
      </c>
    </row>
    <row r="771" spans="1:23" x14ac:dyDescent="0.3">
      <c r="A771">
        <f>DYN_cyclist!A771</f>
        <v>889</v>
      </c>
      <c r="B771">
        <f>DYN_cyclist!D771</f>
        <v>62</v>
      </c>
      <c r="C771">
        <f>DYN_cyclist!E771</f>
        <v>68</v>
      </c>
      <c r="D771">
        <f t="shared" ref="D771:D834" si="108">ROUNDUP((C771+E771)/2,0)</f>
        <v>68</v>
      </c>
      <c r="E771">
        <f>DYN_cyclist!G771</f>
        <v>67</v>
      </c>
      <c r="F771">
        <f>DYN_cyclist!H771</f>
        <v>70</v>
      </c>
      <c r="G771">
        <f>DYN_cyclist!I771</f>
        <v>59</v>
      </c>
      <c r="H771">
        <f>DYN_cyclist!J771</f>
        <v>55</v>
      </c>
      <c r="I771">
        <f>DYN_cyclist!K771</f>
        <v>64</v>
      </c>
      <c r="J771">
        <f>DYN_cyclist!L771</f>
        <v>47</v>
      </c>
      <c r="K771">
        <f>DYN_cyclist!M771</f>
        <v>58</v>
      </c>
      <c r="L771">
        <f>DYN_cyclist!N771</f>
        <v>65</v>
      </c>
      <c r="M771">
        <f>DYN_cyclist!O771</f>
        <v>68</v>
      </c>
      <c r="N771">
        <f>DYN_cyclist!P771</f>
        <v>63</v>
      </c>
      <c r="O771">
        <f>DYN_cyclist!Q771</f>
        <v>66</v>
      </c>
      <c r="P771" s="7">
        <f t="shared" ref="P771:P834" si="109">((($B771*6)^2+($C771*6)^2+($E771*11)^2+($F771*0)^2+($G771*3)^2+($H771*4)^2+($I771*0)^2+($J771*0)^2+($K771*5)^2+($L771*5)^2+($M771*1)^2+($N771*1)^2)+($O771*0)^2)/1846025*91.12</f>
        <v>55.582644698744609</v>
      </c>
      <c r="Q771" s="13">
        <f t="shared" ref="Q771:Q834" si="110">((($B771*2)^2+($C771*14)^2+($E771*10)^2+($F771*7)^2+($G771*2)^2+($H771*7)^2+($I771*5)^2+($J771*0)^2+($K771*0)^2+($L771*3)^2+($M771*0)^2+($N771*0)^2)+($O771*0)^2)/3088326.56*90.98</f>
        <v>56.363161582238895</v>
      </c>
      <c r="R771" s="13">
        <f t="shared" ref="R771:R834" si="111">((($B771*5)^2+($C771*2)^2+($E771*1)^2+($F771*0)^2+($G771*2)^2+($H771*1)^2+($I771*1)^2+($J771*0)^2+($K771*10.75)^2+($L771*7)^2+($M771*0)^2+($N771*0)^2)+($O771*1)^2)/1485576.56*IF(B771&gt;77,92,IF(B771&gt;75,92-0.5,IF(B771&gt;73,92-0.88,92-1.65)))</f>
        <v>45.021432377406384</v>
      </c>
      <c r="S771" s="13">
        <f t="shared" ref="S771:S834" si="112">((($B771*1)^2+($C771*4)^2+($E771*2)^2+($F771*13)^2+($G771*0)^2+($H771*3.5)^2+($I771*0)^2+($J771*0)^2+($K771*0)^2+($L771*1)^2+($M771*0)^2+($N771*0)^2+($O771*6)^2)/1697831.25*IF(F771&gt;81,87,IF(F771&gt;80,87-0.1,IF(F771&gt;79,87-0.2,86.6))))</f>
        <v>57.228052699583657</v>
      </c>
      <c r="T771" s="13">
        <f t="shared" ref="T771:T834" si="113">(($B771*7)^2+($C771*3)^2+($E771*4)^2+($F771*0)^2+($G771*2.5)^2+($H771*2)^2+($I771*0)^2+($J771*11)^2+($K771*1)^2+($L771*5)^2+($M771*3)^2+($N771*0)^2+($O771*0)^2)/1680031.25*91.49</f>
        <v>41.0361095440933</v>
      </c>
      <c r="U771" s="13">
        <f t="shared" ref="U771:U834" si="114">(($B771*1)^2+($C771*14.5)^2+($E771*2)^2+($F771*0)^2+($G771*1)^2+($H771*3)^2+($I771*2.5)^2+($J771*0)^2+($K771*0)^2+($L771*3)^2+($M771*1)^2+($N771*1.25)^2+($O771*0)^2)/1693126.56*81.55</f>
        <v>52.941046221538805</v>
      </c>
      <c r="V771" s="14">
        <f t="shared" ref="V771:V834" si="115">((($B771*13)^2+($C771*4)^2+($E771*3)^2+($F771*2)^2+($G771*2)^2+($H771*2)^2+($I771*0)^2+($J771*2)^2+($K771*0)^2+($L771*0)^2+($M771*3)^2+($N771*1)^2)+($O771*0)^2)/1569500*81.55</f>
        <v>44.896197706275878</v>
      </c>
      <c r="W771">
        <f t="shared" ref="W771:W834" si="116">((LARGE(P771:V771,1)*9)^2+(LARGE(P771:V771,2)*4)^2+(LARGE(P771:V771,3)^2))^(1/4)*2.82883066759522</f>
        <v>67.239082728955722</v>
      </c>
    </row>
    <row r="772" spans="1:23" x14ac:dyDescent="0.3">
      <c r="A772">
        <f>DYN_cyclist!A772</f>
        <v>891</v>
      </c>
      <c r="B772">
        <f>DYN_cyclist!D772</f>
        <v>63</v>
      </c>
      <c r="C772">
        <f>DYN_cyclist!E772</f>
        <v>68</v>
      </c>
      <c r="D772">
        <f t="shared" si="108"/>
        <v>69</v>
      </c>
      <c r="E772">
        <f>DYN_cyclist!G772</f>
        <v>69</v>
      </c>
      <c r="F772">
        <f>DYN_cyclist!H772</f>
        <v>63</v>
      </c>
      <c r="G772">
        <f>DYN_cyclist!I772</f>
        <v>65</v>
      </c>
      <c r="H772">
        <f>DYN_cyclist!J772</f>
        <v>68</v>
      </c>
      <c r="I772">
        <f>DYN_cyclist!K772</f>
        <v>72</v>
      </c>
      <c r="J772">
        <f>DYN_cyclist!L772</f>
        <v>58</v>
      </c>
      <c r="K772">
        <f>DYN_cyclist!M772</f>
        <v>61</v>
      </c>
      <c r="L772">
        <f>DYN_cyclist!N772</f>
        <v>70</v>
      </c>
      <c r="M772">
        <f>DYN_cyclist!O772</f>
        <v>71</v>
      </c>
      <c r="N772">
        <f>DYN_cyclist!P772</f>
        <v>62</v>
      </c>
      <c r="O772">
        <f>DYN_cyclist!Q772</f>
        <v>60</v>
      </c>
      <c r="P772" s="7">
        <f t="shared" si="109"/>
        <v>60.310553627388579</v>
      </c>
      <c r="Q772" s="13">
        <f t="shared" si="110"/>
        <v>59.211377005416168</v>
      </c>
      <c r="R772" s="13">
        <f t="shared" si="111"/>
        <v>50.047127794527803</v>
      </c>
      <c r="S772" s="13">
        <f t="shared" si="112"/>
        <v>48.909992203288752</v>
      </c>
      <c r="T772" s="13">
        <f t="shared" si="113"/>
        <v>50.961664125295279</v>
      </c>
      <c r="U772" s="13">
        <f t="shared" si="114"/>
        <v>54.359259320520025</v>
      </c>
      <c r="V772" s="14">
        <f t="shared" si="115"/>
        <v>46.843057820962095</v>
      </c>
      <c r="W772">
        <f t="shared" si="116"/>
        <v>68.985639090606043</v>
      </c>
    </row>
    <row r="773" spans="1:23" x14ac:dyDescent="0.3">
      <c r="A773">
        <f>DYN_cyclist!A773</f>
        <v>894</v>
      </c>
      <c r="B773">
        <f>DYN_cyclist!D773</f>
        <v>66</v>
      </c>
      <c r="C773">
        <f>DYN_cyclist!E773</f>
        <v>69</v>
      </c>
      <c r="D773">
        <f t="shared" si="108"/>
        <v>69</v>
      </c>
      <c r="E773">
        <f>DYN_cyclist!G773</f>
        <v>69</v>
      </c>
      <c r="F773">
        <f>DYN_cyclist!H773</f>
        <v>69</v>
      </c>
      <c r="G773">
        <f>DYN_cyclist!I773</f>
        <v>66</v>
      </c>
      <c r="H773">
        <f>DYN_cyclist!J773</f>
        <v>68</v>
      </c>
      <c r="I773">
        <f>DYN_cyclist!K773</f>
        <v>68</v>
      </c>
      <c r="J773">
        <f>DYN_cyclist!L773</f>
        <v>52</v>
      </c>
      <c r="K773">
        <f>DYN_cyclist!M773</f>
        <v>53</v>
      </c>
      <c r="L773">
        <f>DYN_cyclist!N773</f>
        <v>61</v>
      </c>
      <c r="M773">
        <f>DYN_cyclist!O773</f>
        <v>63</v>
      </c>
      <c r="N773">
        <f>DYN_cyclist!P773</f>
        <v>67</v>
      </c>
      <c r="O773">
        <f>DYN_cyclist!Q773</f>
        <v>69</v>
      </c>
      <c r="P773" s="7">
        <f t="shared" si="109"/>
        <v>58.698501742934141</v>
      </c>
      <c r="Q773" s="13">
        <f t="shared" si="110"/>
        <v>60.481692337613417</v>
      </c>
      <c r="R773" s="13">
        <f t="shared" si="111"/>
        <v>40.813961380001167</v>
      </c>
      <c r="S773" s="13">
        <f t="shared" si="112"/>
        <v>57.940342186539446</v>
      </c>
      <c r="T773" s="13">
        <f t="shared" si="113"/>
        <v>45.576910673536574</v>
      </c>
      <c r="U773" s="13">
        <f t="shared" si="114"/>
        <v>55.088822588888448</v>
      </c>
      <c r="V773" s="14">
        <f t="shared" si="115"/>
        <v>49.942113698630131</v>
      </c>
      <c r="W773">
        <f t="shared" si="116"/>
        <v>69.039655690526828</v>
      </c>
    </row>
    <row r="774" spans="1:23" x14ac:dyDescent="0.3">
      <c r="A774">
        <f>DYN_cyclist!A774</f>
        <v>895</v>
      </c>
      <c r="B774">
        <f>DYN_cyclist!D774</f>
        <v>66</v>
      </c>
      <c r="C774">
        <f>DYN_cyclist!E774</f>
        <v>51</v>
      </c>
      <c r="D774">
        <f t="shared" si="108"/>
        <v>55</v>
      </c>
      <c r="E774">
        <f>DYN_cyclist!G774</f>
        <v>59</v>
      </c>
      <c r="F774">
        <f>DYN_cyclist!H774</f>
        <v>62</v>
      </c>
      <c r="G774">
        <f>DYN_cyclist!I774</f>
        <v>57</v>
      </c>
      <c r="H774">
        <f>DYN_cyclist!J774</f>
        <v>61</v>
      </c>
      <c r="I774">
        <f>DYN_cyclist!K774</f>
        <v>57</v>
      </c>
      <c r="J774">
        <f>DYN_cyclist!L774</f>
        <v>64</v>
      </c>
      <c r="K774">
        <f>DYN_cyclist!M774</f>
        <v>55</v>
      </c>
      <c r="L774">
        <f>DYN_cyclist!N774</f>
        <v>68</v>
      </c>
      <c r="M774">
        <f>DYN_cyclist!O774</f>
        <v>54</v>
      </c>
      <c r="N774">
        <f>DYN_cyclist!P774</f>
        <v>62</v>
      </c>
      <c r="O774">
        <f>DYN_cyclist!Q774</f>
        <v>66</v>
      </c>
      <c r="P774" s="7">
        <f t="shared" si="109"/>
        <v>47.307471350604679</v>
      </c>
      <c r="Q774" s="13">
        <f t="shared" si="110"/>
        <v>40.708125490459793</v>
      </c>
      <c r="R774" s="13">
        <f t="shared" si="111"/>
        <v>43.987299767219668</v>
      </c>
      <c r="S774" s="13">
        <f t="shared" si="112"/>
        <v>46.749992409434093</v>
      </c>
      <c r="T774" s="13">
        <f t="shared" si="113"/>
        <v>52.726898164840676</v>
      </c>
      <c r="U774" s="13">
        <f t="shared" si="114"/>
        <v>32.401913453238841</v>
      </c>
      <c r="V774" s="14">
        <f t="shared" si="115"/>
        <v>46.702871838165024</v>
      </c>
      <c r="W774">
        <f t="shared" si="116"/>
        <v>64.072504280080722</v>
      </c>
    </row>
    <row r="775" spans="1:23" x14ac:dyDescent="0.3">
      <c r="A775">
        <f>DYN_cyclist!A775</f>
        <v>896</v>
      </c>
      <c r="B775">
        <f>DYN_cyclist!D775</f>
        <v>63</v>
      </c>
      <c r="C775">
        <f>DYN_cyclist!E775</f>
        <v>60</v>
      </c>
      <c r="D775">
        <f t="shared" si="108"/>
        <v>62</v>
      </c>
      <c r="E775">
        <f>DYN_cyclist!G775</f>
        <v>63</v>
      </c>
      <c r="F775">
        <f>DYN_cyclist!H775</f>
        <v>57</v>
      </c>
      <c r="G775">
        <f>DYN_cyclist!I775</f>
        <v>62</v>
      </c>
      <c r="H775">
        <f>DYN_cyclist!J775</f>
        <v>66</v>
      </c>
      <c r="I775">
        <f>DYN_cyclist!K775</f>
        <v>62</v>
      </c>
      <c r="J775">
        <f>DYN_cyclist!L775</f>
        <v>60</v>
      </c>
      <c r="K775">
        <f>DYN_cyclist!M775</f>
        <v>61</v>
      </c>
      <c r="L775">
        <f>DYN_cyclist!N775</f>
        <v>66</v>
      </c>
      <c r="M775">
        <f>DYN_cyclist!O775</f>
        <v>69</v>
      </c>
      <c r="N775">
        <f>DYN_cyclist!P775</f>
        <v>62</v>
      </c>
      <c r="O775">
        <f>DYN_cyclist!Q775</f>
        <v>59</v>
      </c>
      <c r="P775" s="7">
        <f t="shared" si="109"/>
        <v>52.694633929659673</v>
      </c>
      <c r="Q775" s="13">
        <f t="shared" si="110"/>
        <v>48.363394893058199</v>
      </c>
      <c r="R775" s="13">
        <f t="shared" si="111"/>
        <v>47.930960688337059</v>
      </c>
      <c r="S775" s="13">
        <f t="shared" si="112"/>
        <v>41.292566266523835</v>
      </c>
      <c r="T775" s="13">
        <f t="shared" si="113"/>
        <v>50.258878791689142</v>
      </c>
      <c r="U775" s="13">
        <f t="shared" si="114"/>
        <v>43.049654443729239</v>
      </c>
      <c r="V775" s="14">
        <f t="shared" si="115"/>
        <v>45.254976138897739</v>
      </c>
      <c r="W775">
        <f t="shared" si="116"/>
        <v>64.343763749491032</v>
      </c>
    </row>
    <row r="776" spans="1:23" x14ac:dyDescent="0.3">
      <c r="A776">
        <f>DYN_cyclist!A776</f>
        <v>898</v>
      </c>
      <c r="B776">
        <f>DYN_cyclist!D776</f>
        <v>69</v>
      </c>
      <c r="C776">
        <f>DYN_cyclist!E776</f>
        <v>75</v>
      </c>
      <c r="D776">
        <f t="shared" si="108"/>
        <v>73</v>
      </c>
      <c r="E776">
        <f>DYN_cyclist!G776</f>
        <v>71</v>
      </c>
      <c r="F776">
        <f>DYN_cyclist!H776</f>
        <v>72</v>
      </c>
      <c r="G776">
        <f>DYN_cyclist!I776</f>
        <v>73</v>
      </c>
      <c r="H776">
        <f>DYN_cyclist!J776</f>
        <v>76</v>
      </c>
      <c r="I776">
        <f>DYN_cyclist!K776</f>
        <v>71</v>
      </c>
      <c r="J776">
        <f>DYN_cyclist!L776</f>
        <v>57</v>
      </c>
      <c r="K776">
        <f>DYN_cyclist!M776</f>
        <v>64</v>
      </c>
      <c r="L776">
        <f>DYN_cyclist!N776</f>
        <v>69</v>
      </c>
      <c r="M776">
        <f>DYN_cyclist!O776</f>
        <v>64</v>
      </c>
      <c r="N776">
        <f>DYN_cyclist!P776</f>
        <v>71</v>
      </c>
      <c r="O776">
        <f>DYN_cyclist!Q776</f>
        <v>72</v>
      </c>
      <c r="P776" s="7">
        <f t="shared" si="109"/>
        <v>66.872881743204999</v>
      </c>
      <c r="Q776" s="13">
        <f t="shared" si="110"/>
        <v>69.314067784334313</v>
      </c>
      <c r="R776" s="13">
        <f t="shared" si="111"/>
        <v>54.159524837952475</v>
      </c>
      <c r="S776" s="13">
        <f t="shared" si="112"/>
        <v>63.91909042786201</v>
      </c>
      <c r="T776" s="13">
        <f t="shared" si="113"/>
        <v>53.04656263536765</v>
      </c>
      <c r="U776" s="13">
        <f t="shared" si="114"/>
        <v>65.0820569472816</v>
      </c>
      <c r="V776" s="14">
        <f t="shared" si="115"/>
        <v>55.078594616119787</v>
      </c>
      <c r="W776">
        <f t="shared" si="116"/>
        <v>73.868251842046732</v>
      </c>
    </row>
    <row r="777" spans="1:23" x14ac:dyDescent="0.3">
      <c r="A777">
        <f>DYN_cyclist!A777</f>
        <v>901</v>
      </c>
      <c r="B777">
        <f>DYN_cyclist!D777</f>
        <v>63</v>
      </c>
      <c r="C777">
        <f>DYN_cyclist!E777</f>
        <v>71</v>
      </c>
      <c r="D777">
        <f t="shared" si="108"/>
        <v>68</v>
      </c>
      <c r="E777">
        <f>DYN_cyclist!G777</f>
        <v>65</v>
      </c>
      <c r="F777">
        <f>DYN_cyclist!H777</f>
        <v>57</v>
      </c>
      <c r="G777">
        <f>DYN_cyclist!I777</f>
        <v>63</v>
      </c>
      <c r="H777">
        <f>DYN_cyclist!J777</f>
        <v>67</v>
      </c>
      <c r="I777">
        <f>DYN_cyclist!K777</f>
        <v>54</v>
      </c>
      <c r="J777">
        <f>DYN_cyclist!L777</f>
        <v>49</v>
      </c>
      <c r="K777">
        <f>DYN_cyclist!M777</f>
        <v>56</v>
      </c>
      <c r="L777">
        <f>DYN_cyclist!N777</f>
        <v>63</v>
      </c>
      <c r="M777">
        <f>DYN_cyclist!O777</f>
        <v>59</v>
      </c>
      <c r="N777">
        <f>DYN_cyclist!P777</f>
        <v>70</v>
      </c>
      <c r="O777">
        <f>DYN_cyclist!Q777</f>
        <v>57</v>
      </c>
      <c r="P777" s="7">
        <f t="shared" si="109"/>
        <v>55.734278961552526</v>
      </c>
      <c r="Q777" s="13">
        <f t="shared" si="110"/>
        <v>56.858578964525044</v>
      </c>
      <c r="R777" s="13">
        <f t="shared" si="111"/>
        <v>43.000187179851565</v>
      </c>
      <c r="S777" s="13">
        <f t="shared" si="112"/>
        <v>42.15815502865788</v>
      </c>
      <c r="T777" s="13">
        <f t="shared" si="113"/>
        <v>42.173015021297964</v>
      </c>
      <c r="U777" s="13">
        <f t="shared" si="114"/>
        <v>57.326014881604593</v>
      </c>
      <c r="V777" s="14">
        <f t="shared" si="115"/>
        <v>45.833386205798021</v>
      </c>
      <c r="W777">
        <f t="shared" si="116"/>
        <v>67.334899117415603</v>
      </c>
    </row>
    <row r="778" spans="1:23" x14ac:dyDescent="0.3">
      <c r="A778">
        <f>DYN_cyclist!A778</f>
        <v>903</v>
      </c>
      <c r="B778">
        <f>DYN_cyclist!D778</f>
        <v>69</v>
      </c>
      <c r="C778">
        <f>DYN_cyclist!E778</f>
        <v>53</v>
      </c>
      <c r="D778">
        <f t="shared" si="108"/>
        <v>55</v>
      </c>
      <c r="E778">
        <f>DYN_cyclist!G778</f>
        <v>57</v>
      </c>
      <c r="F778">
        <f>DYN_cyclist!H778</f>
        <v>67</v>
      </c>
      <c r="G778">
        <f>DYN_cyclist!I778</f>
        <v>62</v>
      </c>
      <c r="H778">
        <f>DYN_cyclist!J778</f>
        <v>63</v>
      </c>
      <c r="I778">
        <f>DYN_cyclist!K778</f>
        <v>70</v>
      </c>
      <c r="J778">
        <f>DYN_cyclist!L778</f>
        <v>51</v>
      </c>
      <c r="K778">
        <f>DYN_cyclist!M778</f>
        <v>58</v>
      </c>
      <c r="L778">
        <f>DYN_cyclist!N778</f>
        <v>65</v>
      </c>
      <c r="M778">
        <f>DYN_cyclist!O778</f>
        <v>65</v>
      </c>
      <c r="N778">
        <f>DYN_cyclist!P778</f>
        <v>61</v>
      </c>
      <c r="O778">
        <f>DYN_cyclist!Q778</f>
        <v>67</v>
      </c>
      <c r="P778" s="7">
        <f t="shared" si="109"/>
        <v>47.455798485936</v>
      </c>
      <c r="Q778" s="13">
        <f t="shared" si="110"/>
        <v>43.742700571146855</v>
      </c>
      <c r="R778" s="13">
        <f t="shared" si="111"/>
        <v>46.101440869193567</v>
      </c>
      <c r="S778" s="13">
        <f t="shared" si="112"/>
        <v>52.831824275822463</v>
      </c>
      <c r="T778" s="13">
        <f t="shared" si="113"/>
        <v>44.229691025092535</v>
      </c>
      <c r="U778" s="13">
        <f t="shared" si="114"/>
        <v>34.997088542734218</v>
      </c>
      <c r="V778" s="14">
        <f t="shared" si="115"/>
        <v>50.927936030582984</v>
      </c>
      <c r="W778">
        <f t="shared" si="116"/>
        <v>64.473711747557289</v>
      </c>
    </row>
    <row r="779" spans="1:23" x14ac:dyDescent="0.3">
      <c r="A779">
        <f>DYN_cyclist!A779</f>
        <v>906</v>
      </c>
      <c r="B779">
        <f>DYN_cyclist!D779</f>
        <v>69</v>
      </c>
      <c r="C779">
        <f>DYN_cyclist!E779</f>
        <v>75</v>
      </c>
      <c r="D779">
        <f t="shared" si="108"/>
        <v>75</v>
      </c>
      <c r="E779">
        <f>DYN_cyclist!G779</f>
        <v>74</v>
      </c>
      <c r="F779">
        <f>DYN_cyclist!H779</f>
        <v>67</v>
      </c>
      <c r="G779">
        <f>DYN_cyclist!I779</f>
        <v>74</v>
      </c>
      <c r="H779">
        <f>DYN_cyclist!J779</f>
        <v>79</v>
      </c>
      <c r="I779">
        <f>DYN_cyclist!K779</f>
        <v>72</v>
      </c>
      <c r="J779">
        <f>DYN_cyclist!L779</f>
        <v>64</v>
      </c>
      <c r="K779">
        <f>DYN_cyclist!M779</f>
        <v>66</v>
      </c>
      <c r="L779">
        <f>DYN_cyclist!N779</f>
        <v>72</v>
      </c>
      <c r="M779">
        <f>DYN_cyclist!O779</f>
        <v>74</v>
      </c>
      <c r="N779">
        <f>DYN_cyclist!P779</f>
        <v>68</v>
      </c>
      <c r="O779">
        <f>DYN_cyclist!Q779</f>
        <v>71</v>
      </c>
      <c r="P779" s="7">
        <f t="shared" si="109"/>
        <v>70.793851567557326</v>
      </c>
      <c r="Q779" s="13">
        <f t="shared" si="110"/>
        <v>70.498332443185674</v>
      </c>
      <c r="R779" s="13">
        <f t="shared" si="111"/>
        <v>57.337956744215184</v>
      </c>
      <c r="S779" s="13">
        <f t="shared" si="112"/>
        <v>58.066442380536927</v>
      </c>
      <c r="T779" s="13">
        <f t="shared" si="113"/>
        <v>60.424481241048333</v>
      </c>
      <c r="U779" s="13">
        <f t="shared" si="114"/>
        <v>65.636015442047039</v>
      </c>
      <c r="V779" s="14">
        <f t="shared" si="115"/>
        <v>56.064468907295321</v>
      </c>
      <c r="W779">
        <f t="shared" si="116"/>
        <v>74.835485157709599</v>
      </c>
    </row>
    <row r="780" spans="1:23" x14ac:dyDescent="0.3">
      <c r="A780">
        <f>DYN_cyclist!A780</f>
        <v>907</v>
      </c>
      <c r="B780">
        <f>DYN_cyclist!D780</f>
        <v>58</v>
      </c>
      <c r="C780">
        <f>DYN_cyclist!E780</f>
        <v>62</v>
      </c>
      <c r="D780">
        <f t="shared" si="108"/>
        <v>63</v>
      </c>
      <c r="E780">
        <f>DYN_cyclist!G780</f>
        <v>63</v>
      </c>
      <c r="F780">
        <f>DYN_cyclist!H780</f>
        <v>50</v>
      </c>
      <c r="G780">
        <f>DYN_cyclist!I780</f>
        <v>53</v>
      </c>
      <c r="H780">
        <f>DYN_cyclist!J780</f>
        <v>52</v>
      </c>
      <c r="I780">
        <f>DYN_cyclist!K780</f>
        <v>56</v>
      </c>
      <c r="J780">
        <f>DYN_cyclist!L780</f>
        <v>46</v>
      </c>
      <c r="K780">
        <f>DYN_cyclist!M780</f>
        <v>54</v>
      </c>
      <c r="L780">
        <f>DYN_cyclist!N780</f>
        <v>54</v>
      </c>
      <c r="M780">
        <f>DYN_cyclist!O780</f>
        <v>54</v>
      </c>
      <c r="N780">
        <f>DYN_cyclist!P780</f>
        <v>61</v>
      </c>
      <c r="O780">
        <f>DYN_cyclist!Q780</f>
        <v>52</v>
      </c>
      <c r="P780" s="7">
        <f t="shared" si="109"/>
        <v>47.421197047710621</v>
      </c>
      <c r="Q780" s="13">
        <f t="shared" si="110"/>
        <v>45.209921997368049</v>
      </c>
      <c r="R780" s="13">
        <f t="shared" si="111"/>
        <v>36.678765137153206</v>
      </c>
      <c r="S780" s="13">
        <f t="shared" si="112"/>
        <v>32.472004976937491</v>
      </c>
      <c r="T780" s="13">
        <f t="shared" si="113"/>
        <v>35.364815286918024</v>
      </c>
      <c r="U780" s="13">
        <f t="shared" si="114"/>
        <v>43.789994704752012</v>
      </c>
      <c r="V780" s="14">
        <f t="shared" si="115"/>
        <v>38.253522841669323</v>
      </c>
      <c r="W780">
        <f t="shared" si="116"/>
        <v>61.038971489711734</v>
      </c>
    </row>
    <row r="781" spans="1:23" x14ac:dyDescent="0.3">
      <c r="A781">
        <f>DYN_cyclist!A781</f>
        <v>908</v>
      </c>
      <c r="B781">
        <f>DYN_cyclist!D781</f>
        <v>62</v>
      </c>
      <c r="C781">
        <f>DYN_cyclist!E781</f>
        <v>64</v>
      </c>
      <c r="D781">
        <f t="shared" si="108"/>
        <v>66</v>
      </c>
      <c r="E781">
        <f>DYN_cyclist!G781</f>
        <v>67</v>
      </c>
      <c r="F781">
        <f>DYN_cyclist!H781</f>
        <v>57</v>
      </c>
      <c r="G781">
        <f>DYN_cyclist!I781</f>
        <v>66</v>
      </c>
      <c r="H781">
        <f>DYN_cyclist!J781</f>
        <v>67</v>
      </c>
      <c r="I781">
        <f>DYN_cyclist!K781</f>
        <v>63</v>
      </c>
      <c r="J781">
        <f>DYN_cyclist!L781</f>
        <v>58</v>
      </c>
      <c r="K781">
        <f>DYN_cyclist!M781</f>
        <v>63</v>
      </c>
      <c r="L781">
        <f>DYN_cyclist!N781</f>
        <v>68</v>
      </c>
      <c r="M781">
        <f>DYN_cyclist!O781</f>
        <v>63</v>
      </c>
      <c r="N781">
        <f>DYN_cyclist!P781</f>
        <v>61</v>
      </c>
      <c r="O781">
        <f>DYN_cyclist!Q781</f>
        <v>57</v>
      </c>
      <c r="P781" s="7">
        <f t="shared" si="109"/>
        <v>57.383696450481445</v>
      </c>
      <c r="Q781" s="13">
        <f t="shared" si="110"/>
        <v>53.159902435965193</v>
      </c>
      <c r="R781" s="13">
        <f t="shared" si="111"/>
        <v>50.56101065021852</v>
      </c>
      <c r="S781" s="13">
        <f t="shared" si="112"/>
        <v>41.467836482571514</v>
      </c>
      <c r="T781" s="13">
        <f t="shared" si="113"/>
        <v>49.259859249641927</v>
      </c>
      <c r="U781" s="13">
        <f t="shared" si="114"/>
        <v>48.355405743782669</v>
      </c>
      <c r="V781" s="14">
        <f t="shared" si="115"/>
        <v>44.521104077731756</v>
      </c>
      <c r="W781">
        <f t="shared" si="116"/>
        <v>66.990116376423558</v>
      </c>
    </row>
    <row r="782" spans="1:23" x14ac:dyDescent="0.3">
      <c r="A782">
        <f>DYN_cyclist!A782</f>
        <v>909</v>
      </c>
      <c r="B782">
        <f>DYN_cyclist!D782</f>
        <v>72</v>
      </c>
      <c r="C782">
        <f>DYN_cyclist!E782</f>
        <v>60</v>
      </c>
      <c r="D782">
        <f t="shared" si="108"/>
        <v>63</v>
      </c>
      <c r="E782">
        <f>DYN_cyclist!G782</f>
        <v>65</v>
      </c>
      <c r="F782">
        <f>DYN_cyclist!H782</f>
        <v>68</v>
      </c>
      <c r="G782">
        <f>DYN_cyclist!I782</f>
        <v>73</v>
      </c>
      <c r="H782">
        <f>DYN_cyclist!J782</f>
        <v>70</v>
      </c>
      <c r="I782">
        <f>DYN_cyclist!K782</f>
        <v>74</v>
      </c>
      <c r="J782">
        <f>DYN_cyclist!L782</f>
        <v>55</v>
      </c>
      <c r="K782">
        <f>DYN_cyclist!M782</f>
        <v>79</v>
      </c>
      <c r="L782">
        <f>DYN_cyclist!N782</f>
        <v>79</v>
      </c>
      <c r="M782">
        <f>DYN_cyclist!O782</f>
        <v>63</v>
      </c>
      <c r="N782">
        <f>DYN_cyclist!P782</f>
        <v>68</v>
      </c>
      <c r="O782">
        <f>DYN_cyclist!Q782</f>
        <v>77</v>
      </c>
      <c r="P782" s="7">
        <f t="shared" si="109"/>
        <v>62.907142297639524</v>
      </c>
      <c r="Q782" s="13">
        <f t="shared" si="110"/>
        <v>53.907521055674891</v>
      </c>
      <c r="R782" s="13">
        <f t="shared" si="111"/>
        <v>73.765137235252951</v>
      </c>
      <c r="S782" s="13">
        <f t="shared" si="112"/>
        <v>58.190476821533345</v>
      </c>
      <c r="T782" s="13">
        <f t="shared" si="113"/>
        <v>52.874477503022639</v>
      </c>
      <c r="U782" s="13">
        <f t="shared" si="114"/>
        <v>44.793805343175286</v>
      </c>
      <c r="V782" s="14">
        <f t="shared" si="115"/>
        <v>56.301870595731124</v>
      </c>
      <c r="W782">
        <f t="shared" si="116"/>
        <v>75.501371057657067</v>
      </c>
    </row>
    <row r="783" spans="1:23" x14ac:dyDescent="0.3">
      <c r="A783">
        <f>DYN_cyclist!A783</f>
        <v>910</v>
      </c>
      <c r="B783">
        <f>DYN_cyclist!D783</f>
        <v>62</v>
      </c>
      <c r="C783">
        <f>DYN_cyclist!E783</f>
        <v>58</v>
      </c>
      <c r="D783">
        <f t="shared" si="108"/>
        <v>59</v>
      </c>
      <c r="E783">
        <f>DYN_cyclist!G783</f>
        <v>60</v>
      </c>
      <c r="F783">
        <f>DYN_cyclist!H783</f>
        <v>58</v>
      </c>
      <c r="G783">
        <f>DYN_cyclist!I783</f>
        <v>63</v>
      </c>
      <c r="H783">
        <f>DYN_cyclist!J783</f>
        <v>62</v>
      </c>
      <c r="I783">
        <f>DYN_cyclist!K783</f>
        <v>62</v>
      </c>
      <c r="J783">
        <f>DYN_cyclist!L783</f>
        <v>58</v>
      </c>
      <c r="K783">
        <f>DYN_cyclist!M783</f>
        <v>64</v>
      </c>
      <c r="L783">
        <f>DYN_cyclist!N783</f>
        <v>65</v>
      </c>
      <c r="M783">
        <f>DYN_cyclist!O783</f>
        <v>58</v>
      </c>
      <c r="N783">
        <f>DYN_cyclist!P783</f>
        <v>59</v>
      </c>
      <c r="O783">
        <f>DYN_cyclist!Q783</f>
        <v>60</v>
      </c>
      <c r="P783" s="7">
        <f t="shared" si="109"/>
        <v>49.714665272680492</v>
      </c>
      <c r="Q783" s="13">
        <f t="shared" si="110"/>
        <v>45.305871002190905</v>
      </c>
      <c r="R783" s="13">
        <f t="shared" si="111"/>
        <v>49.912776726902585</v>
      </c>
      <c r="S783" s="13">
        <f t="shared" si="112"/>
        <v>41.901529848740857</v>
      </c>
      <c r="T783" s="13">
        <f t="shared" si="113"/>
        <v>47.02145916779822</v>
      </c>
      <c r="U783" s="13">
        <f t="shared" si="114"/>
        <v>40.215308385969088</v>
      </c>
      <c r="V783" s="14">
        <f t="shared" si="115"/>
        <v>43.010857311245616</v>
      </c>
      <c r="W783">
        <f t="shared" si="116"/>
        <v>62.842569933248086</v>
      </c>
    </row>
    <row r="784" spans="1:23" x14ac:dyDescent="0.3">
      <c r="A784">
        <f>DYN_cyclist!A784</f>
        <v>911</v>
      </c>
      <c r="B784">
        <f>DYN_cyclist!D784</f>
        <v>74</v>
      </c>
      <c r="C784">
        <f>DYN_cyclist!E784</f>
        <v>63</v>
      </c>
      <c r="D784">
        <f t="shared" si="108"/>
        <v>65</v>
      </c>
      <c r="E784">
        <f>DYN_cyclist!G784</f>
        <v>67</v>
      </c>
      <c r="F784">
        <f>DYN_cyclist!H784</f>
        <v>71</v>
      </c>
      <c r="G784">
        <f>DYN_cyclist!I784</f>
        <v>71</v>
      </c>
      <c r="H784">
        <f>DYN_cyclist!J784</f>
        <v>72</v>
      </c>
      <c r="I784">
        <f>DYN_cyclist!K784</f>
        <v>71</v>
      </c>
      <c r="J784">
        <f>DYN_cyclist!L784</f>
        <v>71</v>
      </c>
      <c r="K784">
        <f>DYN_cyclist!M784</f>
        <v>66</v>
      </c>
      <c r="L784">
        <f>DYN_cyclist!N784</f>
        <v>69</v>
      </c>
      <c r="M784">
        <f>DYN_cyclist!O784</f>
        <v>75</v>
      </c>
      <c r="N784">
        <f>DYN_cyclist!P784</f>
        <v>71</v>
      </c>
      <c r="O784">
        <f>DYN_cyclist!Q784</f>
        <v>71</v>
      </c>
      <c r="P784" s="7">
        <f t="shared" si="109"/>
        <v>61.704729979279811</v>
      </c>
      <c r="Q784" s="13">
        <f t="shared" si="110"/>
        <v>57.115464233808233</v>
      </c>
      <c r="R784" s="13">
        <f t="shared" si="111"/>
        <v>57.004521974956312</v>
      </c>
      <c r="S784" s="13">
        <f t="shared" si="112"/>
        <v>60.626331150401427</v>
      </c>
      <c r="T784" s="13">
        <f t="shared" si="113"/>
        <v>66.006533564479824</v>
      </c>
      <c r="U784" s="13">
        <f t="shared" si="114"/>
        <v>48.043378692774745</v>
      </c>
      <c r="V784" s="14">
        <f t="shared" si="115"/>
        <v>60.597079738770304</v>
      </c>
      <c r="W784">
        <f t="shared" si="116"/>
        <v>71.907026372522381</v>
      </c>
    </row>
    <row r="785" spans="1:23" x14ac:dyDescent="0.3">
      <c r="A785">
        <f>DYN_cyclist!A785</f>
        <v>912</v>
      </c>
      <c r="B785">
        <f>DYN_cyclist!D785</f>
        <v>62</v>
      </c>
      <c r="C785">
        <f>DYN_cyclist!E785</f>
        <v>66</v>
      </c>
      <c r="D785">
        <f t="shared" si="108"/>
        <v>65</v>
      </c>
      <c r="E785">
        <f>DYN_cyclist!G785</f>
        <v>64</v>
      </c>
      <c r="F785">
        <f>DYN_cyclist!H785</f>
        <v>60</v>
      </c>
      <c r="G785">
        <f>DYN_cyclist!I785</f>
        <v>65</v>
      </c>
      <c r="H785">
        <f>DYN_cyclist!J785</f>
        <v>64</v>
      </c>
      <c r="I785">
        <f>DYN_cyclist!K785</f>
        <v>66</v>
      </c>
      <c r="J785">
        <f>DYN_cyclist!L785</f>
        <v>58</v>
      </c>
      <c r="K785">
        <f>DYN_cyclist!M785</f>
        <v>62</v>
      </c>
      <c r="L785">
        <f>DYN_cyclist!N785</f>
        <v>66</v>
      </c>
      <c r="M785">
        <f>DYN_cyclist!O785</f>
        <v>66</v>
      </c>
      <c r="N785">
        <f>DYN_cyclist!P785</f>
        <v>67</v>
      </c>
      <c r="O785">
        <f>DYN_cyclist!Q785</f>
        <v>59</v>
      </c>
      <c r="P785" s="7">
        <f t="shared" si="109"/>
        <v>54.701961587735816</v>
      </c>
      <c r="Q785" s="13">
        <f t="shared" si="110"/>
        <v>53.641297181992307</v>
      </c>
      <c r="R785" s="13">
        <f t="shared" si="111"/>
        <v>48.905035387405405</v>
      </c>
      <c r="S785" s="13">
        <f t="shared" si="112"/>
        <v>44.792257887820128</v>
      </c>
      <c r="T785" s="13">
        <f t="shared" si="113"/>
        <v>48.732671545544164</v>
      </c>
      <c r="U785" s="13">
        <f t="shared" si="114"/>
        <v>50.812740688962435</v>
      </c>
      <c r="V785" s="14">
        <f t="shared" si="115"/>
        <v>44.738397546989482</v>
      </c>
      <c r="W785">
        <f t="shared" si="116"/>
        <v>65.702064337640792</v>
      </c>
    </row>
    <row r="786" spans="1:23" x14ac:dyDescent="0.3">
      <c r="A786">
        <f>DYN_cyclist!A786</f>
        <v>913</v>
      </c>
      <c r="B786">
        <f>DYN_cyclist!D786</f>
        <v>63</v>
      </c>
      <c r="C786">
        <f>DYN_cyclist!E786</f>
        <v>79</v>
      </c>
      <c r="D786">
        <f t="shared" si="108"/>
        <v>75</v>
      </c>
      <c r="E786">
        <f>DYN_cyclist!G786</f>
        <v>71</v>
      </c>
      <c r="F786">
        <f>DYN_cyclist!H786</f>
        <v>59</v>
      </c>
      <c r="G786">
        <f>DYN_cyclist!I786</f>
        <v>68</v>
      </c>
      <c r="H786">
        <f>DYN_cyclist!J786</f>
        <v>69</v>
      </c>
      <c r="I786">
        <f>DYN_cyclist!K786</f>
        <v>72</v>
      </c>
      <c r="J786">
        <f>DYN_cyclist!L786</f>
        <v>58</v>
      </c>
      <c r="K786">
        <f>DYN_cyclist!M786</f>
        <v>58</v>
      </c>
      <c r="L786">
        <f>DYN_cyclist!N786</f>
        <v>69</v>
      </c>
      <c r="M786">
        <f>DYN_cyclist!O786</f>
        <v>69</v>
      </c>
      <c r="N786">
        <f>DYN_cyclist!P786</f>
        <v>63</v>
      </c>
      <c r="O786">
        <f>DYN_cyclist!Q786</f>
        <v>60</v>
      </c>
      <c r="P786" s="7">
        <f t="shared" si="109"/>
        <v>64.521958348343063</v>
      </c>
      <c r="Q786" s="13">
        <f t="shared" si="110"/>
        <v>68.876331750357394</v>
      </c>
      <c r="R786" s="13">
        <f t="shared" si="111"/>
        <v>47.639592393339854</v>
      </c>
      <c r="S786" s="13">
        <f t="shared" si="112"/>
        <v>46.158676988658321</v>
      </c>
      <c r="T786" s="13">
        <f t="shared" si="113"/>
        <v>51.817882959022334</v>
      </c>
      <c r="U786" s="13">
        <f t="shared" si="114"/>
        <v>70.802448524211314</v>
      </c>
      <c r="V786" s="14">
        <f t="shared" si="115"/>
        <v>48.203817903791013</v>
      </c>
      <c r="W786">
        <f t="shared" si="116"/>
        <v>74.69515282588786</v>
      </c>
    </row>
    <row r="787" spans="1:23" x14ac:dyDescent="0.3">
      <c r="A787">
        <f>DYN_cyclist!A787</f>
        <v>914</v>
      </c>
      <c r="B787">
        <f>DYN_cyclist!D787</f>
        <v>62</v>
      </c>
      <c r="C787">
        <f>DYN_cyclist!E787</f>
        <v>64</v>
      </c>
      <c r="D787">
        <f t="shared" si="108"/>
        <v>64</v>
      </c>
      <c r="E787">
        <f>DYN_cyclist!G787</f>
        <v>63</v>
      </c>
      <c r="F787">
        <f>DYN_cyclist!H787</f>
        <v>63</v>
      </c>
      <c r="G787">
        <f>DYN_cyclist!I787</f>
        <v>60</v>
      </c>
      <c r="H787">
        <f>DYN_cyclist!J787</f>
        <v>63</v>
      </c>
      <c r="I787">
        <f>DYN_cyclist!K787</f>
        <v>67</v>
      </c>
      <c r="J787">
        <f>DYN_cyclist!L787</f>
        <v>58</v>
      </c>
      <c r="K787">
        <f>DYN_cyclist!M787</f>
        <v>59</v>
      </c>
      <c r="L787">
        <f>DYN_cyclist!N787</f>
        <v>64</v>
      </c>
      <c r="M787">
        <f>DYN_cyclist!O787</f>
        <v>63</v>
      </c>
      <c r="N787">
        <f>DYN_cyclist!P787</f>
        <v>61</v>
      </c>
      <c r="O787">
        <f>DYN_cyclist!Q787</f>
        <v>62</v>
      </c>
      <c r="P787" s="7">
        <f t="shared" si="109"/>
        <v>52.277689067049479</v>
      </c>
      <c r="Q787" s="13">
        <f t="shared" si="110"/>
        <v>52.070614624380916</v>
      </c>
      <c r="R787" s="13">
        <f t="shared" si="111"/>
        <v>45.378362624996591</v>
      </c>
      <c r="S787" s="13">
        <f t="shared" si="112"/>
        <v>48.308896334662229</v>
      </c>
      <c r="T787" s="13">
        <f t="shared" si="113"/>
        <v>47.690780478041695</v>
      </c>
      <c r="U787" s="13">
        <f t="shared" si="114"/>
        <v>47.921050795148467</v>
      </c>
      <c r="V787" s="14">
        <f t="shared" si="115"/>
        <v>44.16237760433259</v>
      </c>
      <c r="W787">
        <f t="shared" si="116"/>
        <v>64.30862993352352</v>
      </c>
    </row>
    <row r="788" spans="1:23" x14ac:dyDescent="0.3">
      <c r="A788">
        <f>DYN_cyclist!A788</f>
        <v>915</v>
      </c>
      <c r="B788">
        <f>DYN_cyclist!D788</f>
        <v>68</v>
      </c>
      <c r="C788">
        <f>DYN_cyclist!E788</f>
        <v>63</v>
      </c>
      <c r="D788">
        <f t="shared" si="108"/>
        <v>69</v>
      </c>
      <c r="E788">
        <f>DYN_cyclist!G788</f>
        <v>74</v>
      </c>
      <c r="F788">
        <f>DYN_cyclist!H788</f>
        <v>60</v>
      </c>
      <c r="G788">
        <f>DYN_cyclist!I788</f>
        <v>69</v>
      </c>
      <c r="H788">
        <f>DYN_cyclist!J788</f>
        <v>66</v>
      </c>
      <c r="I788">
        <f>DYN_cyclist!K788</f>
        <v>64</v>
      </c>
      <c r="J788">
        <f>DYN_cyclist!L788</f>
        <v>61</v>
      </c>
      <c r="K788">
        <f>DYN_cyclist!M788</f>
        <v>62</v>
      </c>
      <c r="L788">
        <f>DYN_cyclist!N788</f>
        <v>67</v>
      </c>
      <c r="M788">
        <f>DYN_cyclist!O788</f>
        <v>68</v>
      </c>
      <c r="N788">
        <f>DYN_cyclist!P788</f>
        <v>63</v>
      </c>
      <c r="O788">
        <f>DYN_cyclist!Q788</f>
        <v>60</v>
      </c>
      <c r="P788" s="7">
        <f t="shared" si="109"/>
        <v>64.237594745466609</v>
      </c>
      <c r="Q788" s="13">
        <f t="shared" si="110"/>
        <v>55.846297815085983</v>
      </c>
      <c r="R788" s="13">
        <f t="shared" si="111"/>
        <v>50.614754878402223</v>
      </c>
      <c r="S788" s="13">
        <f t="shared" si="112"/>
        <v>45.185516051727745</v>
      </c>
      <c r="T788" s="13">
        <f t="shared" si="113"/>
        <v>54.730655267573148</v>
      </c>
      <c r="U788" s="13">
        <f t="shared" si="114"/>
        <v>47.28880858698183</v>
      </c>
      <c r="V788" s="14">
        <f t="shared" si="115"/>
        <v>52.249207104173301</v>
      </c>
      <c r="W788">
        <f t="shared" si="116"/>
        <v>70.562516245513507</v>
      </c>
    </row>
    <row r="789" spans="1:23" x14ac:dyDescent="0.3">
      <c r="A789">
        <f>DYN_cyclist!A789</f>
        <v>917</v>
      </c>
      <c r="B789">
        <f>DYN_cyclist!D789</f>
        <v>70</v>
      </c>
      <c r="C789">
        <f>DYN_cyclist!E789</f>
        <v>79</v>
      </c>
      <c r="D789">
        <f t="shared" si="108"/>
        <v>78</v>
      </c>
      <c r="E789">
        <f>DYN_cyclist!G789</f>
        <v>76</v>
      </c>
      <c r="F789">
        <f>DYN_cyclist!H789</f>
        <v>69</v>
      </c>
      <c r="G789">
        <f>DYN_cyclist!I789</f>
        <v>73</v>
      </c>
      <c r="H789">
        <f>DYN_cyclist!J789</f>
        <v>73</v>
      </c>
      <c r="I789">
        <f>DYN_cyclist!K789</f>
        <v>73</v>
      </c>
      <c r="J789">
        <f>DYN_cyclist!L789</f>
        <v>62</v>
      </c>
      <c r="K789">
        <f>DYN_cyclist!M789</f>
        <v>67</v>
      </c>
      <c r="L789">
        <f>DYN_cyclist!N789</f>
        <v>69</v>
      </c>
      <c r="M789">
        <f>DYN_cyclist!O789</f>
        <v>61</v>
      </c>
      <c r="N789">
        <f>DYN_cyclist!P789</f>
        <v>72</v>
      </c>
      <c r="O789">
        <f>DYN_cyclist!Q789</f>
        <v>69</v>
      </c>
      <c r="P789" s="7">
        <f t="shared" si="109"/>
        <v>72.724819133001986</v>
      </c>
      <c r="Q789" s="13">
        <f t="shared" si="110"/>
        <v>74.008763917763929</v>
      </c>
      <c r="R789" s="13">
        <f t="shared" si="111"/>
        <v>57.292149283019782</v>
      </c>
      <c r="S789" s="13">
        <f t="shared" si="112"/>
        <v>59.876552071944722</v>
      </c>
      <c r="T789" s="13">
        <f t="shared" si="113"/>
        <v>58.020694277264184</v>
      </c>
      <c r="U789" s="13">
        <f t="shared" si="114"/>
        <v>71.354071000457282</v>
      </c>
      <c r="V789" s="14">
        <f t="shared" si="115"/>
        <v>56.929901720293088</v>
      </c>
      <c r="W789">
        <f t="shared" si="116"/>
        <v>76.447816773264947</v>
      </c>
    </row>
    <row r="790" spans="1:23" x14ac:dyDescent="0.3">
      <c r="A790">
        <f>DYN_cyclist!A790</f>
        <v>918</v>
      </c>
      <c r="B790">
        <f>DYN_cyclist!D790</f>
        <v>62</v>
      </c>
      <c r="C790">
        <f>DYN_cyclist!E790</f>
        <v>60</v>
      </c>
      <c r="D790">
        <f t="shared" si="108"/>
        <v>62</v>
      </c>
      <c r="E790">
        <f>DYN_cyclist!G790</f>
        <v>64</v>
      </c>
      <c r="F790">
        <f>DYN_cyclist!H790</f>
        <v>59</v>
      </c>
      <c r="G790">
        <f>DYN_cyclist!I790</f>
        <v>62</v>
      </c>
      <c r="H790">
        <f>DYN_cyclist!J790</f>
        <v>65</v>
      </c>
      <c r="I790">
        <f>DYN_cyclist!K790</f>
        <v>61</v>
      </c>
      <c r="J790">
        <f>DYN_cyclist!L790</f>
        <v>58</v>
      </c>
      <c r="K790">
        <f>DYN_cyclist!M790</f>
        <v>62</v>
      </c>
      <c r="L790">
        <f>DYN_cyclist!N790</f>
        <v>63</v>
      </c>
      <c r="M790">
        <f>DYN_cyclist!O790</f>
        <v>63</v>
      </c>
      <c r="N790">
        <f>DYN_cyclist!P790</f>
        <v>59</v>
      </c>
      <c r="O790">
        <f>DYN_cyclist!Q790</f>
        <v>58</v>
      </c>
      <c r="P790" s="7">
        <f t="shared" si="109"/>
        <v>52.744783803036256</v>
      </c>
      <c r="Q790" s="13">
        <f t="shared" si="110"/>
        <v>48.675398549821757</v>
      </c>
      <c r="R790" s="13">
        <f t="shared" si="111"/>
        <v>47.437250448741587</v>
      </c>
      <c r="S790" s="13">
        <f t="shared" si="112"/>
        <v>42.995524584672353</v>
      </c>
      <c r="T790" s="13">
        <f t="shared" si="113"/>
        <v>47.544017999665186</v>
      </c>
      <c r="U790" s="13">
        <f t="shared" si="114"/>
        <v>42.741062182838235</v>
      </c>
      <c r="V790" s="14">
        <f t="shared" si="115"/>
        <v>43.799442433896139</v>
      </c>
      <c r="W790">
        <f t="shared" si="116"/>
        <v>64.21375178325556</v>
      </c>
    </row>
    <row r="791" spans="1:23" x14ac:dyDescent="0.3">
      <c r="A791">
        <f>DYN_cyclist!A791</f>
        <v>920</v>
      </c>
      <c r="B791">
        <f>DYN_cyclist!D791</f>
        <v>67</v>
      </c>
      <c r="C791">
        <f>DYN_cyclist!E791</f>
        <v>77</v>
      </c>
      <c r="D791">
        <f t="shared" si="108"/>
        <v>76</v>
      </c>
      <c r="E791">
        <f>DYN_cyclist!G791</f>
        <v>74</v>
      </c>
      <c r="F791">
        <f>DYN_cyclist!H791</f>
        <v>61</v>
      </c>
      <c r="G791">
        <f>DYN_cyclist!I791</f>
        <v>70</v>
      </c>
      <c r="H791">
        <f>DYN_cyclist!J791</f>
        <v>70</v>
      </c>
      <c r="I791">
        <f>DYN_cyclist!K791</f>
        <v>73</v>
      </c>
      <c r="J791">
        <f>DYN_cyclist!L791</f>
        <v>60</v>
      </c>
      <c r="K791">
        <f>DYN_cyclist!M791</f>
        <v>61</v>
      </c>
      <c r="L791">
        <f>DYN_cyclist!N791</f>
        <v>73</v>
      </c>
      <c r="M791">
        <f>DYN_cyclist!O791</f>
        <v>72</v>
      </c>
      <c r="N791">
        <f>DYN_cyclist!P791</f>
        <v>66</v>
      </c>
      <c r="O791">
        <f>DYN_cyclist!Q791</f>
        <v>62</v>
      </c>
      <c r="P791" s="7">
        <f t="shared" si="109"/>
        <v>68.903458013840549</v>
      </c>
      <c r="Q791" s="13">
        <f t="shared" si="110"/>
        <v>69.254589417512904</v>
      </c>
      <c r="R791" s="13">
        <f t="shared" si="111"/>
        <v>52.681830343954132</v>
      </c>
      <c r="S791" s="13">
        <f t="shared" si="112"/>
        <v>48.65200260626608</v>
      </c>
      <c r="T791" s="13">
        <f t="shared" si="113"/>
        <v>56.110916895147028</v>
      </c>
      <c r="U791" s="13">
        <f t="shared" si="114"/>
        <v>68.164671200066692</v>
      </c>
      <c r="V791" s="14">
        <f t="shared" si="115"/>
        <v>53.117133959859828</v>
      </c>
      <c r="W791">
        <f t="shared" si="116"/>
        <v>74.032709986741892</v>
      </c>
    </row>
    <row r="792" spans="1:23" x14ac:dyDescent="0.3">
      <c r="A792">
        <f>DYN_cyclist!A792</f>
        <v>921</v>
      </c>
      <c r="B792">
        <f>DYN_cyclist!D792</f>
        <v>70</v>
      </c>
      <c r="C792">
        <f>DYN_cyclist!E792</f>
        <v>67</v>
      </c>
      <c r="D792">
        <f t="shared" si="108"/>
        <v>72</v>
      </c>
      <c r="E792">
        <f>DYN_cyclist!G792</f>
        <v>76</v>
      </c>
      <c r="F792">
        <f>DYN_cyclist!H792</f>
        <v>70</v>
      </c>
      <c r="G792">
        <f>DYN_cyclist!I792</f>
        <v>77</v>
      </c>
      <c r="H792">
        <f>DYN_cyclist!J792</f>
        <v>72</v>
      </c>
      <c r="I792">
        <f>DYN_cyclist!K792</f>
        <v>72</v>
      </c>
      <c r="J792">
        <f>DYN_cyclist!L792</f>
        <v>66</v>
      </c>
      <c r="K792">
        <f>DYN_cyclist!M792</f>
        <v>75</v>
      </c>
      <c r="L792">
        <f>DYN_cyclist!N792</f>
        <v>78</v>
      </c>
      <c r="M792">
        <f>DYN_cyclist!O792</f>
        <v>65</v>
      </c>
      <c r="N792">
        <f>DYN_cyclist!P792</f>
        <v>67</v>
      </c>
      <c r="O792">
        <f>DYN_cyclist!Q792</f>
        <v>71</v>
      </c>
      <c r="P792" s="7">
        <f t="shared" si="109"/>
        <v>72.788592397177723</v>
      </c>
      <c r="Q792" s="13">
        <f t="shared" si="110"/>
        <v>64.198692563133619</v>
      </c>
      <c r="R792" s="13">
        <f t="shared" si="111"/>
        <v>68.938092861989546</v>
      </c>
      <c r="S792" s="13">
        <f t="shared" si="112"/>
        <v>60.135957092319977</v>
      </c>
      <c r="T792" s="13">
        <f t="shared" si="113"/>
        <v>62.818438658507091</v>
      </c>
      <c r="U792" s="13">
        <f t="shared" si="114"/>
        <v>54.079855249790064</v>
      </c>
      <c r="V792" s="14">
        <f t="shared" si="115"/>
        <v>55.902823765530421</v>
      </c>
      <c r="W792">
        <f t="shared" si="116"/>
        <v>75.570660478680637</v>
      </c>
    </row>
    <row r="793" spans="1:23" x14ac:dyDescent="0.3">
      <c r="A793">
        <f>DYN_cyclist!A793</f>
        <v>922</v>
      </c>
      <c r="B793">
        <f>DYN_cyclist!D793</f>
        <v>73</v>
      </c>
      <c r="C793">
        <f>DYN_cyclist!E793</f>
        <v>63</v>
      </c>
      <c r="D793">
        <f t="shared" si="108"/>
        <v>65</v>
      </c>
      <c r="E793">
        <f>DYN_cyclist!G793</f>
        <v>66</v>
      </c>
      <c r="F793">
        <f>DYN_cyclist!H793</f>
        <v>78</v>
      </c>
      <c r="G793">
        <f>DYN_cyclist!I793</f>
        <v>70</v>
      </c>
      <c r="H793">
        <f>DYN_cyclist!J793</f>
        <v>73</v>
      </c>
      <c r="I793">
        <f>DYN_cyclist!K793</f>
        <v>72</v>
      </c>
      <c r="J793">
        <f>DYN_cyclist!L793</f>
        <v>60</v>
      </c>
      <c r="K793">
        <f>DYN_cyclist!M793</f>
        <v>59</v>
      </c>
      <c r="L793">
        <f>DYN_cyclist!N793</f>
        <v>65</v>
      </c>
      <c r="M793">
        <f>DYN_cyclist!O793</f>
        <v>69</v>
      </c>
      <c r="N793">
        <f>DYN_cyclist!P793</f>
        <v>66</v>
      </c>
      <c r="O793">
        <f>DYN_cyclist!Q793</f>
        <v>76</v>
      </c>
      <c r="P793" s="7">
        <f t="shared" si="109"/>
        <v>58.883404720954488</v>
      </c>
      <c r="Q793" s="13">
        <f t="shared" si="110"/>
        <v>58.367809380883607</v>
      </c>
      <c r="R793" s="13">
        <f t="shared" si="111"/>
        <v>48.572044679323021</v>
      </c>
      <c r="S793" s="13">
        <f t="shared" si="112"/>
        <v>70.995301829908001</v>
      </c>
      <c r="T793" s="13">
        <f t="shared" si="113"/>
        <v>54.785915833410833</v>
      </c>
      <c r="U793" s="13">
        <f t="shared" si="114"/>
        <v>47.784270288099435</v>
      </c>
      <c r="V793" s="14">
        <f t="shared" si="115"/>
        <v>58.722546862057975</v>
      </c>
      <c r="W793">
        <f t="shared" si="116"/>
        <v>73.957233696130714</v>
      </c>
    </row>
    <row r="794" spans="1:23" x14ac:dyDescent="0.3">
      <c r="A794">
        <f>DYN_cyclist!A794</f>
        <v>923</v>
      </c>
      <c r="B794">
        <f>DYN_cyclist!D794</f>
        <v>67</v>
      </c>
      <c r="C794">
        <f>DYN_cyclist!E794</f>
        <v>66</v>
      </c>
      <c r="D794">
        <f t="shared" si="108"/>
        <v>68</v>
      </c>
      <c r="E794">
        <f>DYN_cyclist!G794</f>
        <v>69</v>
      </c>
      <c r="F794">
        <f>DYN_cyclist!H794</f>
        <v>61</v>
      </c>
      <c r="G794">
        <f>DYN_cyclist!I794</f>
        <v>67</v>
      </c>
      <c r="H794">
        <f>DYN_cyclist!J794</f>
        <v>68</v>
      </c>
      <c r="I794">
        <f>DYN_cyclist!K794</f>
        <v>67</v>
      </c>
      <c r="J794">
        <f>DYN_cyclist!L794</f>
        <v>60</v>
      </c>
      <c r="K794">
        <f>DYN_cyclist!M794</f>
        <v>63</v>
      </c>
      <c r="L794">
        <f>DYN_cyclist!N794</f>
        <v>68</v>
      </c>
      <c r="M794">
        <f>DYN_cyclist!O794</f>
        <v>74</v>
      </c>
      <c r="N794">
        <f>DYN_cyclist!P794</f>
        <v>68</v>
      </c>
      <c r="O794">
        <f>DYN_cyclist!Q794</f>
        <v>61</v>
      </c>
      <c r="P794" s="7">
        <f t="shared" si="109"/>
        <v>60.901048642353175</v>
      </c>
      <c r="Q794" s="13">
        <f t="shared" si="110"/>
        <v>56.813299989881898</v>
      </c>
      <c r="R794" s="13">
        <f t="shared" si="111"/>
        <v>51.722393810437467</v>
      </c>
      <c r="S794" s="13">
        <f t="shared" si="112"/>
        <v>46.788132330583501</v>
      </c>
      <c r="T794" s="13">
        <f t="shared" si="113"/>
        <v>53.713773724447094</v>
      </c>
      <c r="U794" s="13">
        <f t="shared" si="114"/>
        <v>51.433841654164354</v>
      </c>
      <c r="V794" s="14">
        <f t="shared" si="115"/>
        <v>51.482756610385472</v>
      </c>
      <c r="W794">
        <f t="shared" si="116"/>
        <v>69.047778090353802</v>
      </c>
    </row>
    <row r="795" spans="1:23" x14ac:dyDescent="0.3">
      <c r="A795">
        <f>DYN_cyclist!A795</f>
        <v>924</v>
      </c>
      <c r="B795">
        <f>DYN_cyclist!D795</f>
        <v>67</v>
      </c>
      <c r="C795">
        <f>DYN_cyclist!E795</f>
        <v>71</v>
      </c>
      <c r="D795">
        <f t="shared" si="108"/>
        <v>71</v>
      </c>
      <c r="E795">
        <f>DYN_cyclist!G795</f>
        <v>70</v>
      </c>
      <c r="F795">
        <f>DYN_cyclist!H795</f>
        <v>61</v>
      </c>
      <c r="G795">
        <f>DYN_cyclist!I795</f>
        <v>70</v>
      </c>
      <c r="H795">
        <f>DYN_cyclist!J795</f>
        <v>68</v>
      </c>
      <c r="I795">
        <f>DYN_cyclist!K795</f>
        <v>72</v>
      </c>
      <c r="J795">
        <f>DYN_cyclist!L795</f>
        <v>52</v>
      </c>
      <c r="K795">
        <f>DYN_cyclist!M795</f>
        <v>65</v>
      </c>
      <c r="L795">
        <f>DYN_cyclist!N795</f>
        <v>71</v>
      </c>
      <c r="M795">
        <f>DYN_cyclist!O795</f>
        <v>76</v>
      </c>
      <c r="N795">
        <f>DYN_cyclist!P795</f>
        <v>79</v>
      </c>
      <c r="O795">
        <f>DYN_cyclist!Q795</f>
        <v>61</v>
      </c>
      <c r="P795" s="7">
        <f t="shared" si="109"/>
        <v>64.056146975257647</v>
      </c>
      <c r="Q795" s="13">
        <f t="shared" si="110"/>
        <v>61.848840454229688</v>
      </c>
      <c r="R795" s="13">
        <f t="shared" si="111"/>
        <v>55.081683654105987</v>
      </c>
      <c r="S795" s="13">
        <f t="shared" si="112"/>
        <v>47.396789875318873</v>
      </c>
      <c r="T795" s="13">
        <f t="shared" si="113"/>
        <v>49.135151986012168</v>
      </c>
      <c r="U795" s="13">
        <f t="shared" si="114"/>
        <v>58.943373559372311</v>
      </c>
      <c r="V795" s="14">
        <f t="shared" si="115"/>
        <v>52.240737750876072</v>
      </c>
      <c r="W795">
        <f t="shared" si="116"/>
        <v>71.009220332525047</v>
      </c>
    </row>
    <row r="796" spans="1:23" x14ac:dyDescent="0.3">
      <c r="A796">
        <f>DYN_cyclist!A796</f>
        <v>925</v>
      </c>
      <c r="B796">
        <f>DYN_cyclist!D796</f>
        <v>70</v>
      </c>
      <c r="C796">
        <f>DYN_cyclist!E796</f>
        <v>70</v>
      </c>
      <c r="D796">
        <f t="shared" si="108"/>
        <v>71</v>
      </c>
      <c r="E796">
        <f>DYN_cyclist!G796</f>
        <v>72</v>
      </c>
      <c r="F796">
        <f>DYN_cyclist!H796</f>
        <v>79</v>
      </c>
      <c r="G796">
        <f>DYN_cyclist!I796</f>
        <v>76</v>
      </c>
      <c r="H796">
        <f>DYN_cyclist!J796</f>
        <v>72</v>
      </c>
      <c r="I796">
        <f>DYN_cyclist!K796</f>
        <v>67</v>
      </c>
      <c r="J796">
        <f>DYN_cyclist!L796</f>
        <v>61</v>
      </c>
      <c r="K796">
        <f>DYN_cyclist!M796</f>
        <v>70</v>
      </c>
      <c r="L796">
        <f>DYN_cyclist!N796</f>
        <v>72</v>
      </c>
      <c r="M796">
        <f>DYN_cyclist!O796</f>
        <v>68</v>
      </c>
      <c r="N796">
        <f>DYN_cyclist!P796</f>
        <v>68</v>
      </c>
      <c r="O796">
        <f>DYN_cyclist!Q796</f>
        <v>79</v>
      </c>
      <c r="P796" s="7">
        <f t="shared" si="109"/>
        <v>67.936295987324129</v>
      </c>
      <c r="Q796" s="13">
        <f t="shared" si="110"/>
        <v>65.995062970283811</v>
      </c>
      <c r="R796" s="13">
        <f t="shared" si="111"/>
        <v>61.217971484081566</v>
      </c>
      <c r="S796" s="13">
        <f t="shared" si="112"/>
        <v>74.067650362778977</v>
      </c>
      <c r="T796" s="13">
        <f t="shared" si="113"/>
        <v>57.198538497423783</v>
      </c>
      <c r="U796" s="13">
        <f t="shared" si="114"/>
        <v>57.550549610124826</v>
      </c>
      <c r="V796" s="14">
        <f t="shared" si="115"/>
        <v>56.276202739726024</v>
      </c>
      <c r="W796">
        <f t="shared" si="116"/>
        <v>76.057612247205427</v>
      </c>
    </row>
    <row r="797" spans="1:23" x14ac:dyDescent="0.3">
      <c r="A797">
        <f>DYN_cyclist!A797</f>
        <v>927</v>
      </c>
      <c r="B797">
        <f>DYN_cyclist!D797</f>
        <v>62</v>
      </c>
      <c r="C797">
        <f>DYN_cyclist!E797</f>
        <v>47</v>
      </c>
      <c r="D797">
        <f t="shared" si="108"/>
        <v>51</v>
      </c>
      <c r="E797">
        <f>DYN_cyclist!G797</f>
        <v>55</v>
      </c>
      <c r="F797">
        <f>DYN_cyclist!H797</f>
        <v>53</v>
      </c>
      <c r="G797">
        <f>DYN_cyclist!I797</f>
        <v>54</v>
      </c>
      <c r="H797">
        <f>DYN_cyclist!J797</f>
        <v>52</v>
      </c>
      <c r="I797">
        <f>DYN_cyclist!K797</f>
        <v>55</v>
      </c>
      <c r="J797">
        <f>DYN_cyclist!L797</f>
        <v>58</v>
      </c>
      <c r="K797">
        <f>DYN_cyclist!M797</f>
        <v>70</v>
      </c>
      <c r="L797">
        <f>DYN_cyclist!N797</f>
        <v>62</v>
      </c>
      <c r="M797">
        <f>DYN_cyclist!O797</f>
        <v>56</v>
      </c>
      <c r="N797">
        <f>DYN_cyclist!P797</f>
        <v>47</v>
      </c>
      <c r="O797">
        <f>DYN_cyclist!Q797</f>
        <v>53</v>
      </c>
      <c r="P797" s="7">
        <f t="shared" si="109"/>
        <v>43.307870868487697</v>
      </c>
      <c r="Q797" s="13">
        <f t="shared" si="110"/>
        <v>33.667937227467291</v>
      </c>
      <c r="R797" s="13">
        <f t="shared" si="111"/>
        <v>53.688746837456826</v>
      </c>
      <c r="S797" s="13">
        <f t="shared" si="112"/>
        <v>33.873299599120934</v>
      </c>
      <c r="T797" s="13">
        <f t="shared" si="113"/>
        <v>44.760976642547568</v>
      </c>
      <c r="U797" s="13">
        <f t="shared" si="114"/>
        <v>27.344809650186452</v>
      </c>
      <c r="V797" s="14">
        <f t="shared" si="115"/>
        <v>41.037913666772859</v>
      </c>
      <c r="W797">
        <f t="shared" si="116"/>
        <v>64.328392813050456</v>
      </c>
    </row>
    <row r="798" spans="1:23" x14ac:dyDescent="0.3">
      <c r="A798">
        <f>DYN_cyclist!A798</f>
        <v>928</v>
      </c>
      <c r="B798">
        <f>DYN_cyclist!D798</f>
        <v>62</v>
      </c>
      <c r="C798">
        <f>DYN_cyclist!E798</f>
        <v>64</v>
      </c>
      <c r="D798">
        <f t="shared" si="108"/>
        <v>64</v>
      </c>
      <c r="E798">
        <f>DYN_cyclist!G798</f>
        <v>63</v>
      </c>
      <c r="F798">
        <f>DYN_cyclist!H798</f>
        <v>58</v>
      </c>
      <c r="G798">
        <f>DYN_cyclist!I798</f>
        <v>61</v>
      </c>
      <c r="H798">
        <f>DYN_cyclist!J798</f>
        <v>66</v>
      </c>
      <c r="I798">
        <f>DYN_cyclist!K798</f>
        <v>62</v>
      </c>
      <c r="J798">
        <f>DYN_cyclist!L798</f>
        <v>58</v>
      </c>
      <c r="K798">
        <f>DYN_cyclist!M798</f>
        <v>58</v>
      </c>
      <c r="L798">
        <f>DYN_cyclist!N798</f>
        <v>60</v>
      </c>
      <c r="M798">
        <f>DYN_cyclist!O798</f>
        <v>69</v>
      </c>
      <c r="N798">
        <f>DYN_cyclist!P798</f>
        <v>60</v>
      </c>
      <c r="O798">
        <f>DYN_cyclist!Q798</f>
        <v>58</v>
      </c>
      <c r="P798" s="7">
        <f t="shared" si="109"/>
        <v>51.913756964288133</v>
      </c>
      <c r="Q798" s="13">
        <f t="shared" si="110"/>
        <v>51.163650543483975</v>
      </c>
      <c r="R798" s="13">
        <f t="shared" si="111"/>
        <v>43.062480157535596</v>
      </c>
      <c r="S798" s="13">
        <f t="shared" si="112"/>
        <v>42.428883435853827</v>
      </c>
      <c r="T798" s="13">
        <f t="shared" si="113"/>
        <v>47.522793259053962</v>
      </c>
      <c r="U798" s="13">
        <f t="shared" si="114"/>
        <v>47.714502807161679</v>
      </c>
      <c r="V798" s="14">
        <f t="shared" si="115"/>
        <v>44.506295699267277</v>
      </c>
      <c r="W798">
        <f t="shared" si="116"/>
        <v>64.028306836273117</v>
      </c>
    </row>
    <row r="799" spans="1:23" x14ac:dyDescent="0.3">
      <c r="A799">
        <f>DYN_cyclist!A799</f>
        <v>929</v>
      </c>
      <c r="B799">
        <f>DYN_cyclist!D799</f>
        <v>67</v>
      </c>
      <c r="C799">
        <f>DYN_cyclist!E799</f>
        <v>72</v>
      </c>
      <c r="D799">
        <f t="shared" si="108"/>
        <v>70</v>
      </c>
      <c r="E799">
        <f>DYN_cyclist!G799</f>
        <v>67</v>
      </c>
      <c r="F799">
        <f>DYN_cyclist!H799</f>
        <v>72</v>
      </c>
      <c r="G799">
        <f>DYN_cyclist!I799</f>
        <v>67</v>
      </c>
      <c r="H799">
        <f>DYN_cyclist!J799</f>
        <v>69</v>
      </c>
      <c r="I799">
        <f>DYN_cyclist!K799</f>
        <v>70</v>
      </c>
      <c r="J799">
        <f>DYN_cyclist!L799</f>
        <v>49</v>
      </c>
      <c r="K799">
        <f>DYN_cyclist!M799</f>
        <v>56</v>
      </c>
      <c r="L799">
        <f>DYN_cyclist!N799</f>
        <v>64</v>
      </c>
      <c r="M799">
        <f>DYN_cyclist!O799</f>
        <v>68</v>
      </c>
      <c r="N799">
        <f>DYN_cyclist!P799</f>
        <v>56</v>
      </c>
      <c r="O799">
        <f>DYN_cyclist!Q799</f>
        <v>72</v>
      </c>
      <c r="P799" s="7">
        <f t="shared" si="109"/>
        <v>59.061051762570933</v>
      </c>
      <c r="Q799" s="13">
        <f t="shared" si="110"/>
        <v>63.265215094351937</v>
      </c>
      <c r="R799" s="13">
        <f t="shared" si="111"/>
        <v>44.601528749215049</v>
      </c>
      <c r="S799" s="13">
        <f t="shared" si="112"/>
        <v>62.764576779936164</v>
      </c>
      <c r="T799" s="13">
        <f t="shared" si="113"/>
        <v>44.830042139097117</v>
      </c>
      <c r="U799" s="13">
        <f t="shared" si="114"/>
        <v>59.567605271043647</v>
      </c>
      <c r="V799" s="14">
        <f t="shared" si="115"/>
        <v>51.651520165657857</v>
      </c>
      <c r="W799">
        <f t="shared" si="116"/>
        <v>70.727783675048258</v>
      </c>
    </row>
    <row r="800" spans="1:23" x14ac:dyDescent="0.3">
      <c r="A800">
        <f>DYN_cyclist!A800</f>
        <v>930</v>
      </c>
      <c r="B800">
        <f>DYN_cyclist!D800</f>
        <v>66</v>
      </c>
      <c r="C800">
        <f>DYN_cyclist!E800</f>
        <v>49</v>
      </c>
      <c r="D800">
        <f t="shared" si="108"/>
        <v>52</v>
      </c>
      <c r="E800">
        <f>DYN_cyclist!G800</f>
        <v>55</v>
      </c>
      <c r="F800">
        <f>DYN_cyclist!H800</f>
        <v>54</v>
      </c>
      <c r="G800">
        <f>DYN_cyclist!I800</f>
        <v>58</v>
      </c>
      <c r="H800">
        <f>DYN_cyclist!J800</f>
        <v>53</v>
      </c>
      <c r="I800">
        <f>DYN_cyclist!K800</f>
        <v>59</v>
      </c>
      <c r="J800">
        <f>DYN_cyclist!L800</f>
        <v>56</v>
      </c>
      <c r="K800">
        <f>DYN_cyclist!M800</f>
        <v>69</v>
      </c>
      <c r="L800">
        <f>DYN_cyclist!N800</f>
        <v>65</v>
      </c>
      <c r="M800">
        <f>DYN_cyclist!O800</f>
        <v>55</v>
      </c>
      <c r="N800">
        <f>DYN_cyclist!P800</f>
        <v>54</v>
      </c>
      <c r="O800">
        <f>DYN_cyclist!Q800</f>
        <v>54</v>
      </c>
      <c r="P800" s="7">
        <f t="shared" si="109"/>
        <v>45.168845795696164</v>
      </c>
      <c r="Q800" s="13">
        <f t="shared" si="110"/>
        <v>35.632549810406061</v>
      </c>
      <c r="R800" s="13">
        <f t="shared" si="111"/>
        <v>54.822020614592212</v>
      </c>
      <c r="S800" s="13">
        <f t="shared" si="112"/>
        <v>35.259968179994324</v>
      </c>
      <c r="T800" s="13">
        <f t="shared" si="113"/>
        <v>45.351021708673571</v>
      </c>
      <c r="U800" s="13">
        <f t="shared" si="114"/>
        <v>29.731194053503003</v>
      </c>
      <c r="V800" s="14">
        <f t="shared" si="115"/>
        <v>45.768073462886271</v>
      </c>
      <c r="W800">
        <f t="shared" si="116"/>
        <v>65.014979616589983</v>
      </c>
    </row>
    <row r="801" spans="1:23" x14ac:dyDescent="0.3">
      <c r="A801">
        <f>DYN_cyclist!A801</f>
        <v>931</v>
      </c>
      <c r="B801">
        <f>DYN_cyclist!D801</f>
        <v>74</v>
      </c>
      <c r="C801">
        <f>DYN_cyclist!E801</f>
        <v>60</v>
      </c>
      <c r="D801">
        <f t="shared" si="108"/>
        <v>63</v>
      </c>
      <c r="E801">
        <f>DYN_cyclist!G801</f>
        <v>66</v>
      </c>
      <c r="F801">
        <f>DYN_cyclist!H801</f>
        <v>64</v>
      </c>
      <c r="G801">
        <f>DYN_cyclist!I801</f>
        <v>78</v>
      </c>
      <c r="H801">
        <f>DYN_cyclist!J801</f>
        <v>73</v>
      </c>
      <c r="I801">
        <f>DYN_cyclist!K801</f>
        <v>69</v>
      </c>
      <c r="J801">
        <f>DYN_cyclist!L801</f>
        <v>81</v>
      </c>
      <c r="K801">
        <f>DYN_cyclist!M801</f>
        <v>68</v>
      </c>
      <c r="L801">
        <f>DYN_cyclist!N801</f>
        <v>73</v>
      </c>
      <c r="M801">
        <f>DYN_cyclist!O801</f>
        <v>66</v>
      </c>
      <c r="N801">
        <f>DYN_cyclist!P801</f>
        <v>70</v>
      </c>
      <c r="O801">
        <f>DYN_cyclist!Q801</f>
        <v>64</v>
      </c>
      <c r="P801" s="7">
        <f t="shared" si="109"/>
        <v>61.794565382375644</v>
      </c>
      <c r="Q801" s="13">
        <f t="shared" si="110"/>
        <v>53.505519176702613</v>
      </c>
      <c r="R801" s="13">
        <f t="shared" si="111"/>
        <v>60.702236174216424</v>
      </c>
      <c r="S801" s="13">
        <f t="shared" si="112"/>
        <v>50.536441151027226</v>
      </c>
      <c r="T801" s="13">
        <f t="shared" si="113"/>
        <v>76.278096344934056</v>
      </c>
      <c r="U801" s="13">
        <f t="shared" si="114"/>
        <v>44.484270848010318</v>
      </c>
      <c r="V801" s="14">
        <f t="shared" si="115"/>
        <v>59.993781204205163</v>
      </c>
      <c r="W801">
        <f t="shared" si="116"/>
        <v>76.544136956760795</v>
      </c>
    </row>
    <row r="802" spans="1:23" x14ac:dyDescent="0.3">
      <c r="A802">
        <f>DYN_cyclist!A802</f>
        <v>933</v>
      </c>
      <c r="B802">
        <f>DYN_cyclist!D802</f>
        <v>63</v>
      </c>
      <c r="C802">
        <f>DYN_cyclist!E802</f>
        <v>71</v>
      </c>
      <c r="D802">
        <f t="shared" si="108"/>
        <v>71</v>
      </c>
      <c r="E802">
        <f>DYN_cyclist!G802</f>
        <v>71</v>
      </c>
      <c r="F802">
        <f>DYN_cyclist!H802</f>
        <v>66</v>
      </c>
      <c r="G802">
        <f>DYN_cyclist!I802</f>
        <v>66</v>
      </c>
      <c r="H802">
        <f>DYN_cyclist!J802</f>
        <v>67</v>
      </c>
      <c r="I802">
        <f>DYN_cyclist!K802</f>
        <v>68</v>
      </c>
      <c r="J802">
        <f>DYN_cyclist!L802</f>
        <v>67</v>
      </c>
      <c r="K802">
        <f>DYN_cyclist!M802</f>
        <v>59</v>
      </c>
      <c r="L802">
        <f>DYN_cyclist!N802</f>
        <v>64</v>
      </c>
      <c r="M802">
        <f>DYN_cyclist!O802</f>
        <v>71</v>
      </c>
      <c r="N802">
        <f>DYN_cyclist!P802</f>
        <v>66</v>
      </c>
      <c r="O802">
        <f>DYN_cyclist!Q802</f>
        <v>66</v>
      </c>
      <c r="P802" s="7">
        <f t="shared" si="109"/>
        <v>61.412419398437187</v>
      </c>
      <c r="Q802" s="13">
        <f t="shared" si="110"/>
        <v>62.197609342193395</v>
      </c>
      <c r="R802" s="13">
        <f t="shared" si="111"/>
        <v>46.118397726250471</v>
      </c>
      <c r="S802" s="13">
        <f t="shared" si="112"/>
        <v>53.906219861367248</v>
      </c>
      <c r="T802" s="13">
        <f t="shared" si="113"/>
        <v>57.730532060043522</v>
      </c>
      <c r="U802" s="13">
        <f t="shared" si="114"/>
        <v>58.105281760508198</v>
      </c>
      <c r="V802" s="14">
        <f t="shared" si="115"/>
        <v>47.660688149092067</v>
      </c>
      <c r="W802">
        <f t="shared" si="116"/>
        <v>70.099190882497084</v>
      </c>
    </row>
    <row r="803" spans="1:23" x14ac:dyDescent="0.3">
      <c r="A803">
        <f>DYN_cyclist!A803</f>
        <v>935</v>
      </c>
      <c r="B803">
        <f>DYN_cyclist!D803</f>
        <v>65</v>
      </c>
      <c r="C803">
        <f>DYN_cyclist!E803</f>
        <v>56</v>
      </c>
      <c r="D803">
        <f t="shared" si="108"/>
        <v>56</v>
      </c>
      <c r="E803">
        <f>DYN_cyclist!G803</f>
        <v>55</v>
      </c>
      <c r="F803">
        <f>DYN_cyclist!H803</f>
        <v>67</v>
      </c>
      <c r="G803">
        <f>DYN_cyclist!I803</f>
        <v>67</v>
      </c>
      <c r="H803">
        <f>DYN_cyclist!J803</f>
        <v>69</v>
      </c>
      <c r="I803">
        <f>DYN_cyclist!K803</f>
        <v>66</v>
      </c>
      <c r="J803">
        <f>DYN_cyclist!L803</f>
        <v>62</v>
      </c>
      <c r="K803">
        <f>DYN_cyclist!M803</f>
        <v>60</v>
      </c>
      <c r="L803">
        <f>DYN_cyclist!N803</f>
        <v>64</v>
      </c>
      <c r="M803">
        <f>DYN_cyclist!O803</f>
        <v>60</v>
      </c>
      <c r="N803">
        <f>DYN_cyclist!P803</f>
        <v>69</v>
      </c>
      <c r="O803">
        <f>DYN_cyclist!Q803</f>
        <v>62</v>
      </c>
      <c r="P803" s="7">
        <f t="shared" si="109"/>
        <v>46.811106068444367</v>
      </c>
      <c r="Q803" s="13">
        <f t="shared" si="110"/>
        <v>45.692171063671452</v>
      </c>
      <c r="R803" s="13">
        <f t="shared" si="111"/>
        <v>46.759417097964977</v>
      </c>
      <c r="S803" s="13">
        <f t="shared" si="112"/>
        <v>52.329565762203984</v>
      </c>
      <c r="T803" s="13">
        <f t="shared" si="113"/>
        <v>50.878017681218722</v>
      </c>
      <c r="U803" s="13">
        <f t="shared" si="114"/>
        <v>38.442438908332399</v>
      </c>
      <c r="V803" s="14">
        <f t="shared" si="115"/>
        <v>46.707132494424975</v>
      </c>
      <c r="W803">
        <f t="shared" si="116"/>
        <v>64.208029371407491</v>
      </c>
    </row>
    <row r="804" spans="1:23" x14ac:dyDescent="0.3">
      <c r="A804">
        <f>DYN_cyclist!A804</f>
        <v>936</v>
      </c>
      <c r="B804">
        <f>DYN_cyclist!D804</f>
        <v>70</v>
      </c>
      <c r="C804">
        <f>DYN_cyclist!E804</f>
        <v>72</v>
      </c>
      <c r="D804">
        <f t="shared" si="108"/>
        <v>71</v>
      </c>
      <c r="E804">
        <f>DYN_cyclist!G804</f>
        <v>69</v>
      </c>
      <c r="F804">
        <f>DYN_cyclist!H804</f>
        <v>67</v>
      </c>
      <c r="G804">
        <f>DYN_cyclist!I804</f>
        <v>74</v>
      </c>
      <c r="H804">
        <f>DYN_cyclist!J804</f>
        <v>72</v>
      </c>
      <c r="I804">
        <f>DYN_cyclist!K804</f>
        <v>71</v>
      </c>
      <c r="J804">
        <f>DYN_cyclist!L804</f>
        <v>48</v>
      </c>
      <c r="K804">
        <f>DYN_cyclist!M804</f>
        <v>58</v>
      </c>
      <c r="L804">
        <f>DYN_cyclist!N804</f>
        <v>54</v>
      </c>
      <c r="M804">
        <f>DYN_cyclist!O804</f>
        <v>64</v>
      </c>
      <c r="N804">
        <f>DYN_cyclist!P804</f>
        <v>70</v>
      </c>
      <c r="O804">
        <f>DYN_cyclist!Q804</f>
        <v>67</v>
      </c>
      <c r="P804" s="7">
        <f t="shared" si="109"/>
        <v>61.074697514930733</v>
      </c>
      <c r="Q804" s="13">
        <f t="shared" si="110"/>
        <v>63.629597421847777</v>
      </c>
      <c r="R804" s="13">
        <f t="shared" si="111"/>
        <v>43.561067251559216</v>
      </c>
      <c r="S804" s="13">
        <f t="shared" si="112"/>
        <v>55.778034360010743</v>
      </c>
      <c r="T804" s="13">
        <f t="shared" si="113"/>
        <v>44.099810316028346</v>
      </c>
      <c r="U804" s="13">
        <f t="shared" si="114"/>
        <v>59.508963981404911</v>
      </c>
      <c r="V804" s="14">
        <f t="shared" si="115"/>
        <v>55.360941032175852</v>
      </c>
      <c r="W804">
        <f t="shared" si="116"/>
        <v>70.745420959630295</v>
      </c>
    </row>
    <row r="805" spans="1:23" x14ac:dyDescent="0.3">
      <c r="A805">
        <f>DYN_cyclist!A805</f>
        <v>937</v>
      </c>
      <c r="B805">
        <f>DYN_cyclist!D805</f>
        <v>72</v>
      </c>
      <c r="C805">
        <f>DYN_cyclist!E805</f>
        <v>64</v>
      </c>
      <c r="D805">
        <f t="shared" si="108"/>
        <v>69</v>
      </c>
      <c r="E805">
        <f>DYN_cyclist!G805</f>
        <v>73</v>
      </c>
      <c r="F805">
        <f>DYN_cyclist!H805</f>
        <v>67</v>
      </c>
      <c r="G805">
        <f>DYN_cyclist!I805</f>
        <v>75</v>
      </c>
      <c r="H805">
        <f>DYN_cyclist!J805</f>
        <v>76</v>
      </c>
      <c r="I805">
        <f>DYN_cyclist!K805</f>
        <v>73</v>
      </c>
      <c r="J805">
        <f>DYN_cyclist!L805</f>
        <v>77</v>
      </c>
      <c r="K805">
        <f>DYN_cyclist!M805</f>
        <v>68</v>
      </c>
      <c r="L805">
        <f>DYN_cyclist!N805</f>
        <v>68</v>
      </c>
      <c r="M805">
        <f>DYN_cyclist!O805</f>
        <v>62</v>
      </c>
      <c r="N805">
        <f>DYN_cyclist!P805</f>
        <v>57</v>
      </c>
      <c r="O805">
        <f>DYN_cyclist!Q805</f>
        <v>67</v>
      </c>
      <c r="P805" s="7">
        <f t="shared" si="109"/>
        <v>67.140759068810013</v>
      </c>
      <c r="Q805" s="13">
        <f t="shared" si="110"/>
        <v>60.591281007536978</v>
      </c>
      <c r="R805" s="13">
        <f t="shared" si="111"/>
        <v>57.798152388726429</v>
      </c>
      <c r="S805" s="13">
        <f t="shared" si="112"/>
        <v>55.477505553040089</v>
      </c>
      <c r="T805" s="13">
        <f t="shared" si="113"/>
        <v>71.155745491341307</v>
      </c>
      <c r="U805" s="13">
        <f t="shared" si="114"/>
        <v>49.568666331343231</v>
      </c>
      <c r="V805" s="14">
        <f t="shared" si="115"/>
        <v>57.919672953169794</v>
      </c>
      <c r="W805">
        <f t="shared" si="116"/>
        <v>74.687221543218769</v>
      </c>
    </row>
    <row r="806" spans="1:23" x14ac:dyDescent="0.3">
      <c r="A806">
        <f>DYN_cyclist!A806</f>
        <v>938</v>
      </c>
      <c r="B806">
        <f>DYN_cyclist!D806</f>
        <v>63</v>
      </c>
      <c r="C806">
        <f>DYN_cyclist!E806</f>
        <v>66</v>
      </c>
      <c r="D806">
        <f t="shared" si="108"/>
        <v>69</v>
      </c>
      <c r="E806">
        <f>DYN_cyclist!G806</f>
        <v>72</v>
      </c>
      <c r="F806">
        <f>DYN_cyclist!H806</f>
        <v>57</v>
      </c>
      <c r="G806">
        <f>DYN_cyclist!I806</f>
        <v>68</v>
      </c>
      <c r="H806">
        <f>DYN_cyclist!J806</f>
        <v>67</v>
      </c>
      <c r="I806">
        <f>DYN_cyclist!K806</f>
        <v>67</v>
      </c>
      <c r="J806">
        <f>DYN_cyclist!L806</f>
        <v>59</v>
      </c>
      <c r="K806">
        <f>DYN_cyclist!M806</f>
        <v>61</v>
      </c>
      <c r="L806">
        <f>DYN_cyclist!N806</f>
        <v>67</v>
      </c>
      <c r="M806">
        <f>DYN_cyclist!O806</f>
        <v>67</v>
      </c>
      <c r="N806">
        <f>DYN_cyclist!P806</f>
        <v>65</v>
      </c>
      <c r="O806">
        <f>DYN_cyclist!Q806</f>
        <v>58</v>
      </c>
      <c r="P806" s="7">
        <f t="shared" si="109"/>
        <v>61.915744456331851</v>
      </c>
      <c r="Q806" s="13">
        <f t="shared" si="110"/>
        <v>57.102060243266507</v>
      </c>
      <c r="R806" s="13">
        <f t="shared" si="111"/>
        <v>48.815073958137162</v>
      </c>
      <c r="S806" s="13">
        <f t="shared" si="112"/>
        <v>42.032475636197645</v>
      </c>
      <c r="T806" s="13">
        <f t="shared" si="113"/>
        <v>51.246135552538078</v>
      </c>
      <c r="U806" s="13">
        <f t="shared" si="114"/>
        <v>51.302184734125838</v>
      </c>
      <c r="V806" s="14">
        <f t="shared" si="115"/>
        <v>46.509271774450461</v>
      </c>
      <c r="W806">
        <f t="shared" si="116"/>
        <v>69.546531873616658</v>
      </c>
    </row>
    <row r="807" spans="1:23" x14ac:dyDescent="0.3">
      <c r="A807">
        <f>DYN_cyclist!A807</f>
        <v>939</v>
      </c>
      <c r="B807">
        <f>DYN_cyclist!D807</f>
        <v>65</v>
      </c>
      <c r="C807">
        <f>DYN_cyclist!E807</f>
        <v>63</v>
      </c>
      <c r="D807">
        <f t="shared" si="108"/>
        <v>67</v>
      </c>
      <c r="E807">
        <f>DYN_cyclist!G807</f>
        <v>71</v>
      </c>
      <c r="F807">
        <f>DYN_cyclist!H807</f>
        <v>58</v>
      </c>
      <c r="G807">
        <f>DYN_cyclist!I807</f>
        <v>68</v>
      </c>
      <c r="H807">
        <f>DYN_cyclist!J807</f>
        <v>67</v>
      </c>
      <c r="I807">
        <f>DYN_cyclist!K807</f>
        <v>63</v>
      </c>
      <c r="J807">
        <f>DYN_cyclist!L807</f>
        <v>58</v>
      </c>
      <c r="K807">
        <f>DYN_cyclist!M807</f>
        <v>60</v>
      </c>
      <c r="L807">
        <f>DYN_cyclist!N807</f>
        <v>65</v>
      </c>
      <c r="M807">
        <f>DYN_cyclist!O807</f>
        <v>71</v>
      </c>
      <c r="N807">
        <f>DYN_cyclist!P807</f>
        <v>68</v>
      </c>
      <c r="O807">
        <f>DYN_cyclist!Q807</f>
        <v>60</v>
      </c>
      <c r="P807" s="7">
        <f t="shared" si="109"/>
        <v>60.400734551265558</v>
      </c>
      <c r="Q807" s="13">
        <f t="shared" si="110"/>
        <v>54.189446746849207</v>
      </c>
      <c r="R807" s="13">
        <f t="shared" si="111"/>
        <v>47.447026964399591</v>
      </c>
      <c r="S807" s="13">
        <f t="shared" si="112"/>
        <v>43.111716815201746</v>
      </c>
      <c r="T807" s="13">
        <f t="shared" si="113"/>
        <v>50.74855901638734</v>
      </c>
      <c r="U807" s="13">
        <f t="shared" si="114"/>
        <v>47.15354528783719</v>
      </c>
      <c r="V807" s="14">
        <f t="shared" si="115"/>
        <v>48.647082032494424</v>
      </c>
      <c r="W807">
        <f t="shared" si="116"/>
        <v>68.561919294547423</v>
      </c>
    </row>
    <row r="808" spans="1:23" x14ac:dyDescent="0.3">
      <c r="A808">
        <f>DYN_cyclist!A808</f>
        <v>940</v>
      </c>
      <c r="B808">
        <f>DYN_cyclist!D808</f>
        <v>72</v>
      </c>
      <c r="C808">
        <f>DYN_cyclist!E808</f>
        <v>74</v>
      </c>
      <c r="D808">
        <f t="shared" si="108"/>
        <v>74</v>
      </c>
      <c r="E808">
        <f>DYN_cyclist!G808</f>
        <v>74</v>
      </c>
      <c r="F808">
        <f>DYN_cyclist!H808</f>
        <v>72</v>
      </c>
      <c r="G808">
        <f>DYN_cyclist!I808</f>
        <v>74</v>
      </c>
      <c r="H808">
        <f>DYN_cyclist!J808</f>
        <v>73</v>
      </c>
      <c r="I808">
        <f>DYN_cyclist!K808</f>
        <v>70</v>
      </c>
      <c r="J808">
        <f>DYN_cyclist!L808</f>
        <v>65</v>
      </c>
      <c r="K808">
        <f>DYN_cyclist!M808</f>
        <v>67</v>
      </c>
      <c r="L808">
        <f>DYN_cyclist!N808</f>
        <v>72</v>
      </c>
      <c r="M808">
        <f>DYN_cyclist!O808</f>
        <v>64</v>
      </c>
      <c r="N808">
        <f>DYN_cyclist!P808</f>
        <v>67</v>
      </c>
      <c r="O808">
        <f>DYN_cyclist!Q808</f>
        <v>74</v>
      </c>
      <c r="P808" s="7">
        <f t="shared" si="109"/>
        <v>70.649818761934426</v>
      </c>
      <c r="Q808" s="13">
        <f t="shared" si="110"/>
        <v>69.165445515580444</v>
      </c>
      <c r="R808" s="13">
        <f t="shared" si="111"/>
        <v>58.833341714058143</v>
      </c>
      <c r="S808" s="13">
        <f t="shared" si="112"/>
        <v>64.186273900895614</v>
      </c>
      <c r="T808" s="13">
        <f t="shared" si="113"/>
        <v>61.462437767154633</v>
      </c>
      <c r="U808" s="13">
        <f t="shared" si="114"/>
        <v>63.590039510616975</v>
      </c>
      <c r="V808" s="14">
        <f t="shared" si="115"/>
        <v>58.984369385154501</v>
      </c>
      <c r="W808">
        <f t="shared" si="116"/>
        <v>74.650805582679865</v>
      </c>
    </row>
    <row r="809" spans="1:23" x14ac:dyDescent="0.3">
      <c r="A809">
        <f>DYN_cyclist!A809</f>
        <v>941</v>
      </c>
      <c r="B809">
        <f>DYN_cyclist!D809</f>
        <v>70</v>
      </c>
      <c r="C809">
        <f>DYN_cyclist!E809</f>
        <v>60</v>
      </c>
      <c r="D809">
        <f t="shared" si="108"/>
        <v>61</v>
      </c>
      <c r="E809">
        <f>DYN_cyclist!G809</f>
        <v>61</v>
      </c>
      <c r="F809">
        <f>DYN_cyclist!H809</f>
        <v>73</v>
      </c>
      <c r="G809">
        <f>DYN_cyclist!I809</f>
        <v>69</v>
      </c>
      <c r="H809">
        <f>DYN_cyclist!J809</f>
        <v>71</v>
      </c>
      <c r="I809">
        <f>DYN_cyclist!K809</f>
        <v>68</v>
      </c>
      <c r="J809">
        <f>DYN_cyclist!L809</f>
        <v>63</v>
      </c>
      <c r="K809">
        <f>DYN_cyclist!M809</f>
        <v>63</v>
      </c>
      <c r="L809">
        <f>DYN_cyclist!N809</f>
        <v>66</v>
      </c>
      <c r="M809">
        <f>DYN_cyclist!O809</f>
        <v>68</v>
      </c>
      <c r="N809">
        <f>DYN_cyclist!P809</f>
        <v>66</v>
      </c>
      <c r="O809">
        <f>DYN_cyclist!Q809</f>
        <v>72</v>
      </c>
      <c r="P809" s="7">
        <f t="shared" si="109"/>
        <v>54.140687758833167</v>
      </c>
      <c r="Q809" s="13">
        <f t="shared" si="110"/>
        <v>52.416319743077956</v>
      </c>
      <c r="R809" s="13">
        <f t="shared" si="111"/>
        <v>51.490190160159095</v>
      </c>
      <c r="S809" s="13">
        <f t="shared" si="112"/>
        <v>62.774267966854765</v>
      </c>
      <c r="T809" s="13">
        <f t="shared" si="113"/>
        <v>55.36622665352207</v>
      </c>
      <c r="U809" s="13">
        <f t="shared" si="114"/>
        <v>43.654562826951341</v>
      </c>
      <c r="V809" s="14">
        <f t="shared" si="115"/>
        <v>54.118699936285445</v>
      </c>
      <c r="W809">
        <f t="shared" si="116"/>
        <v>69.823136967928605</v>
      </c>
    </row>
    <row r="810" spans="1:23" x14ac:dyDescent="0.3">
      <c r="A810">
        <f>DYN_cyclist!A810</f>
        <v>942</v>
      </c>
      <c r="B810">
        <f>DYN_cyclist!D810</f>
        <v>62</v>
      </c>
      <c r="C810">
        <f>DYN_cyclist!E810</f>
        <v>54</v>
      </c>
      <c r="D810">
        <f t="shared" si="108"/>
        <v>57</v>
      </c>
      <c r="E810">
        <f>DYN_cyclist!G810</f>
        <v>60</v>
      </c>
      <c r="F810">
        <f>DYN_cyclist!H810</f>
        <v>48</v>
      </c>
      <c r="G810">
        <f>DYN_cyclist!I810</f>
        <v>58</v>
      </c>
      <c r="H810">
        <f>DYN_cyclist!J810</f>
        <v>53</v>
      </c>
      <c r="I810">
        <f>DYN_cyclist!K810</f>
        <v>62</v>
      </c>
      <c r="J810">
        <f>DYN_cyclist!L810</f>
        <v>46</v>
      </c>
      <c r="K810">
        <f>DYN_cyclist!M810</f>
        <v>68</v>
      </c>
      <c r="L810">
        <f>DYN_cyclist!N810</f>
        <v>64</v>
      </c>
      <c r="M810">
        <f>DYN_cyclist!O810</f>
        <v>52</v>
      </c>
      <c r="N810">
        <f>DYN_cyclist!P810</f>
        <v>57</v>
      </c>
      <c r="O810">
        <f>DYN_cyclist!Q810</f>
        <v>48</v>
      </c>
      <c r="P810" s="7">
        <f t="shared" si="109"/>
        <v>48.280754030958413</v>
      </c>
      <c r="Q810" s="13">
        <f t="shared" si="110"/>
        <v>39.58946673696321</v>
      </c>
      <c r="R810" s="13">
        <f t="shared" si="111"/>
        <v>52.84135251837845</v>
      </c>
      <c r="S810" s="13">
        <f t="shared" si="112"/>
        <v>29.365635277357512</v>
      </c>
      <c r="T810" s="13">
        <f t="shared" si="113"/>
        <v>37.676678293930543</v>
      </c>
      <c r="U810" s="13">
        <f t="shared" si="114"/>
        <v>35.095550519197452</v>
      </c>
      <c r="V810" s="14">
        <f t="shared" si="115"/>
        <v>41.497181236062438</v>
      </c>
      <c r="W810">
        <f t="shared" si="116"/>
        <v>64.194109057003502</v>
      </c>
    </row>
    <row r="811" spans="1:23" x14ac:dyDescent="0.3">
      <c r="A811">
        <f>DYN_cyclist!A811</f>
        <v>943</v>
      </c>
      <c r="B811">
        <f>DYN_cyclist!D811</f>
        <v>66</v>
      </c>
      <c r="C811">
        <f>DYN_cyclist!E811</f>
        <v>58</v>
      </c>
      <c r="D811">
        <f t="shared" si="108"/>
        <v>63</v>
      </c>
      <c r="E811">
        <f>DYN_cyclist!G811</f>
        <v>68</v>
      </c>
      <c r="F811">
        <f>DYN_cyclist!H811</f>
        <v>55</v>
      </c>
      <c r="G811">
        <f>DYN_cyclist!I811</f>
        <v>67</v>
      </c>
      <c r="H811">
        <f>DYN_cyclist!J811</f>
        <v>70</v>
      </c>
      <c r="I811">
        <f>DYN_cyclist!K811</f>
        <v>68</v>
      </c>
      <c r="J811">
        <f>DYN_cyclist!L811</f>
        <v>59</v>
      </c>
      <c r="K811">
        <f>DYN_cyclist!M811</f>
        <v>68</v>
      </c>
      <c r="L811">
        <f>DYN_cyclist!N811</f>
        <v>68</v>
      </c>
      <c r="M811">
        <f>DYN_cyclist!O811</f>
        <v>64</v>
      </c>
      <c r="N811">
        <f>DYN_cyclist!P811</f>
        <v>64</v>
      </c>
      <c r="O811">
        <f>DYN_cyclist!Q811</f>
        <v>61</v>
      </c>
      <c r="P811" s="7">
        <f t="shared" si="109"/>
        <v>59.015788540241871</v>
      </c>
      <c r="Q811" s="13">
        <f t="shared" si="110"/>
        <v>50.159352869730206</v>
      </c>
      <c r="R811" s="13">
        <f t="shared" si="111"/>
        <v>55.899045216491565</v>
      </c>
      <c r="S811" s="13">
        <f t="shared" si="112"/>
        <v>40.116719255815319</v>
      </c>
      <c r="T811" s="13">
        <f t="shared" si="113"/>
        <v>51.388609516936064</v>
      </c>
      <c r="U811" s="13">
        <f t="shared" si="114"/>
        <v>41.409372079072462</v>
      </c>
      <c r="V811" s="14">
        <f t="shared" si="115"/>
        <v>48.641314558776678</v>
      </c>
      <c r="W811">
        <f t="shared" si="116"/>
        <v>68.043467792478793</v>
      </c>
    </row>
    <row r="812" spans="1:23" x14ac:dyDescent="0.3">
      <c r="A812">
        <f>DYN_cyclist!A812</f>
        <v>944</v>
      </c>
      <c r="B812">
        <f>DYN_cyclist!D812</f>
        <v>80</v>
      </c>
      <c r="C812">
        <f>DYN_cyclist!E812</f>
        <v>66</v>
      </c>
      <c r="D812">
        <f t="shared" si="108"/>
        <v>67</v>
      </c>
      <c r="E812">
        <f>DYN_cyclist!G812</f>
        <v>68</v>
      </c>
      <c r="F812">
        <f>DYN_cyclist!H812</f>
        <v>65</v>
      </c>
      <c r="G812">
        <f>DYN_cyclist!I812</f>
        <v>66</v>
      </c>
      <c r="H812">
        <f>DYN_cyclist!J812</f>
        <v>71</v>
      </c>
      <c r="I812">
        <f>DYN_cyclist!K812</f>
        <v>69</v>
      </c>
      <c r="J812">
        <f>DYN_cyclist!L812</f>
        <v>51</v>
      </c>
      <c r="K812">
        <f>DYN_cyclist!M812</f>
        <v>56</v>
      </c>
      <c r="L812">
        <f>DYN_cyclist!N812</f>
        <v>78</v>
      </c>
      <c r="M812">
        <f>DYN_cyclist!O812</f>
        <v>80</v>
      </c>
      <c r="N812">
        <f>DYN_cyclist!P812</f>
        <v>71</v>
      </c>
      <c r="O812">
        <f>DYN_cyclist!Q812</f>
        <v>69</v>
      </c>
      <c r="P812" s="7">
        <f t="shared" si="109"/>
        <v>64.588742579325853</v>
      </c>
      <c r="Q812" s="13">
        <f t="shared" si="110"/>
        <v>58.536110475311915</v>
      </c>
      <c r="R812" s="13">
        <f t="shared" si="111"/>
        <v>54.160157185032588</v>
      </c>
      <c r="S812" s="13">
        <f t="shared" si="112"/>
        <v>53.446857601425343</v>
      </c>
      <c r="T812" s="13">
        <f t="shared" si="113"/>
        <v>54.551749355852756</v>
      </c>
      <c r="U812" s="13">
        <f t="shared" si="114"/>
        <v>52.46451048489547</v>
      </c>
      <c r="V812" s="14">
        <f t="shared" si="115"/>
        <v>68.609295794839127</v>
      </c>
      <c r="W812">
        <f t="shared" si="116"/>
        <v>73.326631110314182</v>
      </c>
    </row>
    <row r="813" spans="1:23" x14ac:dyDescent="0.3">
      <c r="A813">
        <f>DYN_cyclist!A813</f>
        <v>945</v>
      </c>
      <c r="B813">
        <f>DYN_cyclist!D813</f>
        <v>67</v>
      </c>
      <c r="C813">
        <f>DYN_cyclist!E813</f>
        <v>65</v>
      </c>
      <c r="D813">
        <f t="shared" si="108"/>
        <v>65</v>
      </c>
      <c r="E813">
        <f>DYN_cyclist!G813</f>
        <v>65</v>
      </c>
      <c r="F813">
        <f>DYN_cyclist!H813</f>
        <v>64</v>
      </c>
      <c r="G813">
        <f>DYN_cyclist!I813</f>
        <v>70</v>
      </c>
      <c r="H813">
        <f>DYN_cyclist!J813</f>
        <v>69</v>
      </c>
      <c r="I813">
        <f>DYN_cyclist!K813</f>
        <v>66</v>
      </c>
      <c r="J813">
        <f>DYN_cyclist!L813</f>
        <v>61</v>
      </c>
      <c r="K813">
        <f>DYN_cyclist!M813</f>
        <v>62</v>
      </c>
      <c r="L813">
        <f>DYN_cyclist!N813</f>
        <v>64</v>
      </c>
      <c r="M813">
        <f>DYN_cyclist!O813</f>
        <v>64</v>
      </c>
      <c r="N813">
        <f>DYN_cyclist!P813</f>
        <v>64</v>
      </c>
      <c r="O813">
        <f>DYN_cyclist!Q813</f>
        <v>66</v>
      </c>
      <c r="P813" s="7">
        <f t="shared" si="109"/>
        <v>56.857764461478041</v>
      </c>
      <c r="Q813" s="13">
        <f t="shared" si="110"/>
        <v>55.027446559925977</v>
      </c>
      <c r="R813" s="13">
        <f t="shared" si="111"/>
        <v>49.34475052399857</v>
      </c>
      <c r="S813" s="13">
        <f t="shared" si="112"/>
        <v>51.029059483974038</v>
      </c>
      <c r="T813" s="13">
        <f t="shared" si="113"/>
        <v>52.747578332248281</v>
      </c>
      <c r="U813" s="13">
        <f t="shared" si="114"/>
        <v>49.708029704229546</v>
      </c>
      <c r="V813" s="14">
        <f t="shared" si="115"/>
        <v>50.667412488053522</v>
      </c>
      <c r="W813">
        <f t="shared" si="116"/>
        <v>66.91500409640355</v>
      </c>
    </row>
    <row r="814" spans="1:23" x14ac:dyDescent="0.3">
      <c r="A814">
        <f>DYN_cyclist!A814</f>
        <v>946</v>
      </c>
      <c r="B814">
        <f>DYN_cyclist!D814</f>
        <v>62</v>
      </c>
      <c r="C814">
        <f>DYN_cyclist!E814</f>
        <v>58</v>
      </c>
      <c r="D814">
        <f t="shared" si="108"/>
        <v>60</v>
      </c>
      <c r="E814">
        <f>DYN_cyclist!G814</f>
        <v>61</v>
      </c>
      <c r="F814">
        <f>DYN_cyclist!H814</f>
        <v>58</v>
      </c>
      <c r="G814">
        <f>DYN_cyclist!I814</f>
        <v>63</v>
      </c>
      <c r="H814">
        <f>DYN_cyclist!J814</f>
        <v>62</v>
      </c>
      <c r="I814">
        <f>DYN_cyclist!K814</f>
        <v>62</v>
      </c>
      <c r="J814">
        <f>DYN_cyclist!L814</f>
        <v>58</v>
      </c>
      <c r="K814">
        <f>DYN_cyclist!M814</f>
        <v>63</v>
      </c>
      <c r="L814">
        <f>DYN_cyclist!N814</f>
        <v>66</v>
      </c>
      <c r="M814">
        <f>DYN_cyclist!O814</f>
        <v>59</v>
      </c>
      <c r="N814">
        <f>DYN_cyclist!P814</f>
        <v>58</v>
      </c>
      <c r="O814">
        <f>DYN_cyclist!Q814</f>
        <v>58</v>
      </c>
      <c r="P814" s="7">
        <f t="shared" si="109"/>
        <v>50.442282677645217</v>
      </c>
      <c r="Q814" s="13">
        <f t="shared" si="110"/>
        <v>45.697061310770195</v>
      </c>
      <c r="R814" s="13">
        <f t="shared" si="111"/>
        <v>49.403580668959258</v>
      </c>
      <c r="S814" s="13">
        <f t="shared" si="112"/>
        <v>41.49954961660648</v>
      </c>
      <c r="T814" s="13">
        <f t="shared" si="113"/>
        <v>47.355663742861921</v>
      </c>
      <c r="U814" s="13">
        <f t="shared" si="114"/>
        <v>40.292237449455634</v>
      </c>
      <c r="V814" s="14">
        <f t="shared" si="115"/>
        <v>43.116074737177442</v>
      </c>
      <c r="W814">
        <f t="shared" si="116"/>
        <v>63.088979457882168</v>
      </c>
    </row>
    <row r="815" spans="1:23" x14ac:dyDescent="0.3">
      <c r="A815">
        <f>DYN_cyclist!A815</f>
        <v>948</v>
      </c>
      <c r="B815">
        <f>DYN_cyclist!D815</f>
        <v>62</v>
      </c>
      <c r="C815">
        <f>DYN_cyclist!E815</f>
        <v>58</v>
      </c>
      <c r="D815">
        <f t="shared" si="108"/>
        <v>59</v>
      </c>
      <c r="E815">
        <f>DYN_cyclist!G815</f>
        <v>60</v>
      </c>
      <c r="F815">
        <f>DYN_cyclist!H815</f>
        <v>62</v>
      </c>
      <c r="G815">
        <f>DYN_cyclist!I815</f>
        <v>63</v>
      </c>
      <c r="H815">
        <f>DYN_cyclist!J815</f>
        <v>64</v>
      </c>
      <c r="I815">
        <f>DYN_cyclist!K815</f>
        <v>61</v>
      </c>
      <c r="J815">
        <f>DYN_cyclist!L815</f>
        <v>58</v>
      </c>
      <c r="K815">
        <f>DYN_cyclist!M815</f>
        <v>64</v>
      </c>
      <c r="L815">
        <f>DYN_cyclist!N815</f>
        <v>65</v>
      </c>
      <c r="M815">
        <f>DYN_cyclist!O815</f>
        <v>58</v>
      </c>
      <c r="N815">
        <f>DYN_cyclist!P815</f>
        <v>58</v>
      </c>
      <c r="O815">
        <f>DYN_cyclist!Q815</f>
        <v>62</v>
      </c>
      <c r="P815" s="7">
        <f t="shared" si="109"/>
        <v>49.90791010955973</v>
      </c>
      <c r="Q815" s="13">
        <f t="shared" si="110"/>
        <v>46.271930478750924</v>
      </c>
      <c r="R815" s="13">
        <f t="shared" si="111"/>
        <v>49.935461892317413</v>
      </c>
      <c r="S815" s="13">
        <f t="shared" si="112"/>
        <v>46.644651757941197</v>
      </c>
      <c r="T815" s="13">
        <f t="shared" si="113"/>
        <v>47.076352146723458</v>
      </c>
      <c r="U815" s="13">
        <f t="shared" si="114"/>
        <v>40.278715032974262</v>
      </c>
      <c r="V815" s="14">
        <f t="shared" si="115"/>
        <v>43.156914686205795</v>
      </c>
      <c r="W815">
        <f t="shared" si="116"/>
        <v>62.874583515167316</v>
      </c>
    </row>
    <row r="816" spans="1:23" x14ac:dyDescent="0.3">
      <c r="A816">
        <f>DYN_cyclist!A816</f>
        <v>949</v>
      </c>
      <c r="B816">
        <f>DYN_cyclist!D816</f>
        <v>69</v>
      </c>
      <c r="C816">
        <f>DYN_cyclist!E816</f>
        <v>60</v>
      </c>
      <c r="D816">
        <f t="shared" si="108"/>
        <v>64</v>
      </c>
      <c r="E816">
        <f>DYN_cyclist!G816</f>
        <v>67</v>
      </c>
      <c r="F816">
        <f>DYN_cyclist!H816</f>
        <v>49</v>
      </c>
      <c r="G816">
        <f>DYN_cyclist!I816</f>
        <v>71</v>
      </c>
      <c r="H816">
        <f>DYN_cyclist!J816</f>
        <v>72</v>
      </c>
      <c r="I816">
        <f>DYN_cyclist!K816</f>
        <v>77</v>
      </c>
      <c r="J816">
        <f>DYN_cyclist!L816</f>
        <v>73</v>
      </c>
      <c r="K816">
        <f>DYN_cyclist!M816</f>
        <v>73</v>
      </c>
      <c r="L816">
        <f>DYN_cyclist!N816</f>
        <v>68</v>
      </c>
      <c r="M816">
        <f>DYN_cyclist!O816</f>
        <v>64</v>
      </c>
      <c r="N816">
        <f>DYN_cyclist!P816</f>
        <v>68</v>
      </c>
      <c r="O816">
        <f>DYN_cyclist!Q816</f>
        <v>60</v>
      </c>
      <c r="P816" s="7">
        <f t="shared" si="109"/>
        <v>60.714072539646004</v>
      </c>
      <c r="Q816" s="13">
        <f t="shared" si="110"/>
        <v>51.707410669679959</v>
      </c>
      <c r="R816" s="13">
        <f t="shared" si="111"/>
        <v>61.742546928631526</v>
      </c>
      <c r="S816" s="13">
        <f t="shared" si="112"/>
        <v>34.878785745049747</v>
      </c>
      <c r="T816" s="13">
        <f t="shared" si="113"/>
        <v>64.932580749614019</v>
      </c>
      <c r="U816" s="13">
        <f t="shared" si="114"/>
        <v>44.375068002890458</v>
      </c>
      <c r="V816" s="14">
        <f t="shared" si="115"/>
        <v>52.786309589041089</v>
      </c>
      <c r="W816">
        <f t="shared" si="116"/>
        <v>71.415230069523929</v>
      </c>
    </row>
    <row r="817" spans="1:23" x14ac:dyDescent="0.3">
      <c r="A817">
        <f>DYN_cyclist!A817</f>
        <v>950</v>
      </c>
      <c r="B817">
        <f>DYN_cyclist!D817</f>
        <v>70</v>
      </c>
      <c r="C817">
        <f>DYN_cyclist!E817</f>
        <v>70</v>
      </c>
      <c r="D817">
        <f t="shared" si="108"/>
        <v>73</v>
      </c>
      <c r="E817">
        <f>DYN_cyclist!G817</f>
        <v>76</v>
      </c>
      <c r="F817">
        <f>DYN_cyclist!H817</f>
        <v>67</v>
      </c>
      <c r="G817">
        <f>DYN_cyclist!I817</f>
        <v>76</v>
      </c>
      <c r="H817">
        <f>DYN_cyclist!J817</f>
        <v>70</v>
      </c>
      <c r="I817">
        <f>DYN_cyclist!K817</f>
        <v>70</v>
      </c>
      <c r="J817">
        <f>DYN_cyclist!L817</f>
        <v>55</v>
      </c>
      <c r="K817">
        <f>DYN_cyclist!M817</f>
        <v>65</v>
      </c>
      <c r="L817">
        <f>DYN_cyclist!N817</f>
        <v>71</v>
      </c>
      <c r="M817">
        <f>DYN_cyclist!O817</f>
        <v>75</v>
      </c>
      <c r="N817">
        <f>DYN_cyclist!P817</f>
        <v>74</v>
      </c>
      <c r="O817">
        <f>DYN_cyclist!Q817</f>
        <v>67</v>
      </c>
      <c r="P817" s="7">
        <f t="shared" si="109"/>
        <v>70.329817158489192</v>
      </c>
      <c r="Q817" s="13">
        <f t="shared" si="110"/>
        <v>65.064855486007929</v>
      </c>
      <c r="R817" s="13">
        <f t="shared" si="111"/>
        <v>55.984893819188279</v>
      </c>
      <c r="S817" s="13">
        <f t="shared" si="112"/>
        <v>55.684284878134967</v>
      </c>
      <c r="T817" s="13">
        <f t="shared" si="113"/>
        <v>53.325479415933486</v>
      </c>
      <c r="U817" s="13">
        <f t="shared" si="114"/>
        <v>57.715564031728377</v>
      </c>
      <c r="V817" s="14">
        <f t="shared" si="115"/>
        <v>56.497600987575659</v>
      </c>
      <c r="W817">
        <f t="shared" si="116"/>
        <v>74.135610978090142</v>
      </c>
    </row>
    <row r="818" spans="1:23" x14ac:dyDescent="0.3">
      <c r="A818">
        <f>DYN_cyclist!A818</f>
        <v>952</v>
      </c>
      <c r="B818">
        <f>DYN_cyclist!D818</f>
        <v>64</v>
      </c>
      <c r="C818">
        <f>DYN_cyclist!E818</f>
        <v>61</v>
      </c>
      <c r="D818">
        <f t="shared" si="108"/>
        <v>61</v>
      </c>
      <c r="E818">
        <f>DYN_cyclist!G818</f>
        <v>61</v>
      </c>
      <c r="F818">
        <f>DYN_cyclist!H818</f>
        <v>65</v>
      </c>
      <c r="G818">
        <f>DYN_cyclist!I818</f>
        <v>64</v>
      </c>
      <c r="H818">
        <f>DYN_cyclist!J818</f>
        <v>68</v>
      </c>
      <c r="I818">
        <f>DYN_cyclist!K818</f>
        <v>65</v>
      </c>
      <c r="J818">
        <f>DYN_cyclist!L818</f>
        <v>58</v>
      </c>
      <c r="K818">
        <f>DYN_cyclist!M818</f>
        <v>66</v>
      </c>
      <c r="L818">
        <f>DYN_cyclist!N818</f>
        <v>65</v>
      </c>
      <c r="M818">
        <f>DYN_cyclist!O818</f>
        <v>61</v>
      </c>
      <c r="N818">
        <f>DYN_cyclist!P818</f>
        <v>62</v>
      </c>
      <c r="O818">
        <f>DYN_cyclist!Q818</f>
        <v>65</v>
      </c>
      <c r="P818" s="7">
        <f t="shared" si="109"/>
        <v>52.548330558903594</v>
      </c>
      <c r="Q818" s="13">
        <f t="shared" si="110"/>
        <v>50.41771110500698</v>
      </c>
      <c r="R818" s="13">
        <f t="shared" si="111"/>
        <v>52.357012073144169</v>
      </c>
      <c r="S818" s="13">
        <f t="shared" si="112"/>
        <v>51.287291360669677</v>
      </c>
      <c r="T818" s="13">
        <f t="shared" si="113"/>
        <v>48.376561513364706</v>
      </c>
      <c r="U818" s="13">
        <f t="shared" si="114"/>
        <v>44.369456741910653</v>
      </c>
      <c r="V818" s="14">
        <f t="shared" si="115"/>
        <v>46.130333163427849</v>
      </c>
      <c r="W818">
        <f t="shared" si="116"/>
        <v>64.492825370920499</v>
      </c>
    </row>
    <row r="819" spans="1:23" x14ac:dyDescent="0.3">
      <c r="A819">
        <f>DYN_cyclist!A819</f>
        <v>954</v>
      </c>
      <c r="B819">
        <f>DYN_cyclist!D819</f>
        <v>62</v>
      </c>
      <c r="C819">
        <f>DYN_cyclist!E819</f>
        <v>58</v>
      </c>
      <c r="D819">
        <f t="shared" si="108"/>
        <v>60</v>
      </c>
      <c r="E819">
        <f>DYN_cyclist!G819</f>
        <v>61</v>
      </c>
      <c r="F819">
        <f>DYN_cyclist!H819</f>
        <v>59</v>
      </c>
      <c r="G819">
        <f>DYN_cyclist!I819</f>
        <v>62</v>
      </c>
      <c r="H819">
        <f>DYN_cyclist!J819</f>
        <v>62</v>
      </c>
      <c r="I819">
        <f>DYN_cyclist!K819</f>
        <v>62</v>
      </c>
      <c r="J819">
        <f>DYN_cyclist!L819</f>
        <v>58</v>
      </c>
      <c r="K819">
        <f>DYN_cyclist!M819</f>
        <v>63</v>
      </c>
      <c r="L819">
        <f>DYN_cyclist!N819</f>
        <v>64</v>
      </c>
      <c r="M819">
        <f>DYN_cyclist!O819</f>
        <v>58</v>
      </c>
      <c r="N819">
        <f>DYN_cyclist!P819</f>
        <v>61</v>
      </c>
      <c r="O819">
        <f>DYN_cyclist!Q819</f>
        <v>63</v>
      </c>
      <c r="P819" s="7">
        <f t="shared" si="109"/>
        <v>50.077758253544779</v>
      </c>
      <c r="Q819" s="13">
        <f t="shared" si="110"/>
        <v>45.782287123159669</v>
      </c>
      <c r="R819" s="13">
        <f t="shared" si="111"/>
        <v>48.635143497333445</v>
      </c>
      <c r="S819" s="13">
        <f t="shared" si="112"/>
        <v>43.60575057150114</v>
      </c>
      <c r="T819" s="13">
        <f t="shared" si="113"/>
        <v>46.901802820632057</v>
      </c>
      <c r="U819" s="13">
        <f t="shared" si="114"/>
        <v>40.19474178993152</v>
      </c>
      <c r="V819" s="14">
        <f t="shared" si="115"/>
        <v>43.078248423064665</v>
      </c>
      <c r="W819">
        <f t="shared" si="116"/>
        <v>62.818446808782603</v>
      </c>
    </row>
    <row r="820" spans="1:23" x14ac:dyDescent="0.3">
      <c r="A820">
        <f>DYN_cyclist!A820</f>
        <v>955</v>
      </c>
      <c r="B820">
        <f>DYN_cyclist!D820</f>
        <v>70</v>
      </c>
      <c r="C820">
        <f>DYN_cyclist!E820</f>
        <v>60</v>
      </c>
      <c r="D820">
        <f t="shared" si="108"/>
        <v>62</v>
      </c>
      <c r="E820">
        <f>DYN_cyclist!G820</f>
        <v>63</v>
      </c>
      <c r="F820">
        <f>DYN_cyclist!H820</f>
        <v>66</v>
      </c>
      <c r="G820">
        <f>DYN_cyclist!I820</f>
        <v>67</v>
      </c>
      <c r="H820">
        <f>DYN_cyclist!J820</f>
        <v>68</v>
      </c>
      <c r="I820">
        <f>DYN_cyclist!K820</f>
        <v>69</v>
      </c>
      <c r="J820">
        <f>DYN_cyclist!L820</f>
        <v>55</v>
      </c>
      <c r="K820">
        <f>DYN_cyclist!M820</f>
        <v>67</v>
      </c>
      <c r="L820">
        <f>DYN_cyclist!N820</f>
        <v>71</v>
      </c>
      <c r="M820">
        <f>DYN_cyclist!O820</f>
        <v>65</v>
      </c>
      <c r="N820">
        <f>DYN_cyclist!P820</f>
        <v>65</v>
      </c>
      <c r="O820">
        <f>DYN_cyclist!Q820</f>
        <v>70</v>
      </c>
      <c r="P820" s="7">
        <f t="shared" si="109"/>
        <v>56.632534272287756</v>
      </c>
      <c r="Q820" s="13">
        <f t="shared" si="110"/>
        <v>51.390899736976003</v>
      </c>
      <c r="R820" s="13">
        <f t="shared" si="111"/>
        <v>57.100876239508644</v>
      </c>
      <c r="S820" s="13">
        <f t="shared" si="112"/>
        <v>53.690450685249189</v>
      </c>
      <c r="T820" s="13">
        <f t="shared" si="113"/>
        <v>49.943911265043425</v>
      </c>
      <c r="U820" s="13">
        <f t="shared" si="114"/>
        <v>43.817581397680627</v>
      </c>
      <c r="V820" s="14">
        <f t="shared" si="115"/>
        <v>53.499657757247526</v>
      </c>
      <c r="W820">
        <f t="shared" si="116"/>
        <v>67.191768401113123</v>
      </c>
    </row>
    <row r="821" spans="1:23" x14ac:dyDescent="0.3">
      <c r="A821">
        <f>DYN_cyclist!A821</f>
        <v>956</v>
      </c>
      <c r="B821">
        <f>DYN_cyclist!D821</f>
        <v>62</v>
      </c>
      <c r="C821">
        <f>DYN_cyclist!E821</f>
        <v>66</v>
      </c>
      <c r="D821">
        <f t="shared" si="108"/>
        <v>65</v>
      </c>
      <c r="E821">
        <f>DYN_cyclist!G821</f>
        <v>63</v>
      </c>
      <c r="F821">
        <f>DYN_cyclist!H821</f>
        <v>60</v>
      </c>
      <c r="G821">
        <f>DYN_cyclist!I821</f>
        <v>64</v>
      </c>
      <c r="H821">
        <f>DYN_cyclist!J821</f>
        <v>64</v>
      </c>
      <c r="I821">
        <f>DYN_cyclist!K821</f>
        <v>67</v>
      </c>
      <c r="J821">
        <f>DYN_cyclist!L821</f>
        <v>58</v>
      </c>
      <c r="K821">
        <f>DYN_cyclist!M821</f>
        <v>60</v>
      </c>
      <c r="L821">
        <f>DYN_cyclist!N821</f>
        <v>64</v>
      </c>
      <c r="M821">
        <f>DYN_cyclist!O821</f>
        <v>63</v>
      </c>
      <c r="N821">
        <f>DYN_cyclist!P821</f>
        <v>62</v>
      </c>
      <c r="O821">
        <f>DYN_cyclist!Q821</f>
        <v>60</v>
      </c>
      <c r="P821" s="7">
        <f t="shared" si="109"/>
        <v>53.213260622147587</v>
      </c>
      <c r="Q821" s="13">
        <f t="shared" si="110"/>
        <v>53.280980240638804</v>
      </c>
      <c r="R821" s="13">
        <f t="shared" si="111"/>
        <v>46.391528182162482</v>
      </c>
      <c r="S821" s="13">
        <f t="shared" si="112"/>
        <v>44.971595852061263</v>
      </c>
      <c r="T821" s="13">
        <f t="shared" si="113"/>
        <v>48.021173040680047</v>
      </c>
      <c r="U821" s="13">
        <f t="shared" si="114"/>
        <v>50.642208326706537</v>
      </c>
      <c r="V821" s="14">
        <f t="shared" si="115"/>
        <v>44.437709525326532</v>
      </c>
      <c r="W821">
        <f t="shared" si="116"/>
        <v>64.945253295776013</v>
      </c>
    </row>
    <row r="822" spans="1:23" x14ac:dyDescent="0.3">
      <c r="A822">
        <f>DYN_cyclist!A822</f>
        <v>957</v>
      </c>
      <c r="B822">
        <f>DYN_cyclist!D822</f>
        <v>70</v>
      </c>
      <c r="C822">
        <f>DYN_cyclist!E822</f>
        <v>70</v>
      </c>
      <c r="D822">
        <f t="shared" si="108"/>
        <v>72</v>
      </c>
      <c r="E822">
        <f>DYN_cyclist!G822</f>
        <v>73</v>
      </c>
      <c r="F822">
        <f>DYN_cyclist!H822</f>
        <v>66</v>
      </c>
      <c r="G822">
        <f>DYN_cyclist!I822</f>
        <v>71</v>
      </c>
      <c r="H822">
        <f>DYN_cyclist!J822</f>
        <v>72</v>
      </c>
      <c r="I822">
        <f>DYN_cyclist!K822</f>
        <v>63</v>
      </c>
      <c r="J822">
        <f>DYN_cyclist!L822</f>
        <v>58</v>
      </c>
      <c r="K822">
        <f>DYN_cyclist!M822</f>
        <v>67</v>
      </c>
      <c r="L822">
        <f>DYN_cyclist!N822</f>
        <v>73</v>
      </c>
      <c r="M822">
        <f>DYN_cyclist!O822</f>
        <v>74</v>
      </c>
      <c r="N822">
        <f>DYN_cyclist!P822</f>
        <v>66</v>
      </c>
      <c r="O822">
        <f>DYN_cyclist!Q822</f>
        <v>65</v>
      </c>
      <c r="P822" s="7">
        <f t="shared" si="109"/>
        <v>68.176383570103326</v>
      </c>
      <c r="Q822" s="13">
        <f t="shared" si="110"/>
        <v>63.270075882130811</v>
      </c>
      <c r="R822" s="13">
        <f t="shared" si="111"/>
        <v>58.437233182297241</v>
      </c>
      <c r="S822" s="13">
        <f t="shared" si="112"/>
        <v>54.153995457440189</v>
      </c>
      <c r="T822" s="13">
        <f t="shared" si="113"/>
        <v>55.314927857740734</v>
      </c>
      <c r="U822" s="13">
        <f t="shared" si="114"/>
        <v>57.470270045849375</v>
      </c>
      <c r="V822" s="14">
        <f t="shared" si="115"/>
        <v>56.109777349474356</v>
      </c>
      <c r="W822">
        <f t="shared" si="116"/>
        <v>73.019940077757568</v>
      </c>
    </row>
    <row r="823" spans="1:23" x14ac:dyDescent="0.3">
      <c r="A823">
        <f>DYN_cyclist!A823</f>
        <v>958</v>
      </c>
      <c r="B823">
        <f>DYN_cyclist!D823</f>
        <v>67</v>
      </c>
      <c r="C823">
        <f>DYN_cyclist!E823</f>
        <v>74</v>
      </c>
      <c r="D823">
        <f t="shared" si="108"/>
        <v>73</v>
      </c>
      <c r="E823">
        <f>DYN_cyclist!G823</f>
        <v>71</v>
      </c>
      <c r="F823">
        <f>DYN_cyclist!H823</f>
        <v>64</v>
      </c>
      <c r="G823">
        <f>DYN_cyclist!I823</f>
        <v>65</v>
      </c>
      <c r="H823">
        <f>DYN_cyclist!J823</f>
        <v>67</v>
      </c>
      <c r="I823">
        <f>DYN_cyclist!K823</f>
        <v>71</v>
      </c>
      <c r="J823">
        <f>DYN_cyclist!L823</f>
        <v>52</v>
      </c>
      <c r="K823">
        <f>DYN_cyclist!M823</f>
        <v>59</v>
      </c>
      <c r="L823">
        <f>DYN_cyclist!N823</f>
        <v>65</v>
      </c>
      <c r="M823">
        <f>DYN_cyclist!O823</f>
        <v>75</v>
      </c>
      <c r="N823">
        <f>DYN_cyclist!P823</f>
        <v>73</v>
      </c>
      <c r="O823">
        <f>DYN_cyclist!Q823</f>
        <v>63</v>
      </c>
      <c r="P823" s="7">
        <f t="shared" si="109"/>
        <v>63.287264517002754</v>
      </c>
      <c r="Q823" s="13">
        <f t="shared" si="110"/>
        <v>64.721153601062198</v>
      </c>
      <c r="R823" s="13">
        <f t="shared" si="111"/>
        <v>47.369244367234096</v>
      </c>
      <c r="S823" s="13">
        <f t="shared" si="112"/>
        <v>51.342492871420525</v>
      </c>
      <c r="T823" s="13">
        <f t="shared" si="113"/>
        <v>47.986606256580039</v>
      </c>
      <c r="U823" s="13">
        <f t="shared" si="114"/>
        <v>62.811964723638262</v>
      </c>
      <c r="V823" s="14">
        <f t="shared" si="115"/>
        <v>52.459901752150365</v>
      </c>
      <c r="W823">
        <f t="shared" si="116"/>
        <v>71.464798563472073</v>
      </c>
    </row>
    <row r="824" spans="1:23" x14ac:dyDescent="0.3">
      <c r="A824">
        <f>DYN_cyclist!A824</f>
        <v>960</v>
      </c>
      <c r="B824">
        <f>DYN_cyclist!D824</f>
        <v>68</v>
      </c>
      <c r="C824">
        <f>DYN_cyclist!E824</f>
        <v>62</v>
      </c>
      <c r="D824">
        <f t="shared" si="108"/>
        <v>63</v>
      </c>
      <c r="E824">
        <f>DYN_cyclist!G824</f>
        <v>63</v>
      </c>
      <c r="F824">
        <f>DYN_cyclist!H824</f>
        <v>62</v>
      </c>
      <c r="G824">
        <f>DYN_cyclist!I824</f>
        <v>67</v>
      </c>
      <c r="H824">
        <f>DYN_cyclist!J824</f>
        <v>68</v>
      </c>
      <c r="I824">
        <f>DYN_cyclist!K824</f>
        <v>62</v>
      </c>
      <c r="J824">
        <f>DYN_cyclist!L824</f>
        <v>61</v>
      </c>
      <c r="K824">
        <f>DYN_cyclist!M824</f>
        <v>61</v>
      </c>
      <c r="L824">
        <f>DYN_cyclist!N824</f>
        <v>62</v>
      </c>
      <c r="M824">
        <f>DYN_cyclist!O824</f>
        <v>66</v>
      </c>
      <c r="N824">
        <f>DYN_cyclist!P824</f>
        <v>62</v>
      </c>
      <c r="O824">
        <f>DYN_cyclist!Q824</f>
        <v>62</v>
      </c>
      <c r="P824" s="7">
        <f t="shared" si="109"/>
        <v>54.138515913923165</v>
      </c>
      <c r="Q824" s="13">
        <f t="shared" si="110"/>
        <v>51.035443583401367</v>
      </c>
      <c r="R824" s="13">
        <f t="shared" si="111"/>
        <v>47.655697796466974</v>
      </c>
      <c r="S824" s="13">
        <f t="shared" si="112"/>
        <v>47.461924852661291</v>
      </c>
      <c r="T824" s="13">
        <f t="shared" si="113"/>
        <v>52.305943078439761</v>
      </c>
      <c r="U824" s="13">
        <f t="shared" si="114"/>
        <v>45.457920958667138</v>
      </c>
      <c r="V824" s="14">
        <f t="shared" si="115"/>
        <v>51.358626027397264</v>
      </c>
      <c r="W824">
        <f t="shared" si="116"/>
        <v>65.293253180205951</v>
      </c>
    </row>
    <row r="825" spans="1:23" x14ac:dyDescent="0.3">
      <c r="A825">
        <f>DYN_cyclist!A825</f>
        <v>961</v>
      </c>
      <c r="B825">
        <f>DYN_cyclist!D825</f>
        <v>76</v>
      </c>
      <c r="C825">
        <f>DYN_cyclist!E825</f>
        <v>62</v>
      </c>
      <c r="D825">
        <f t="shared" si="108"/>
        <v>66</v>
      </c>
      <c r="E825">
        <f>DYN_cyclist!G825</f>
        <v>69</v>
      </c>
      <c r="F825">
        <f>DYN_cyclist!H825</f>
        <v>60</v>
      </c>
      <c r="G825">
        <f>DYN_cyclist!I825</f>
        <v>75</v>
      </c>
      <c r="H825">
        <f>DYN_cyclist!J825</f>
        <v>76</v>
      </c>
      <c r="I825">
        <f>DYN_cyclist!K825</f>
        <v>79</v>
      </c>
      <c r="J825">
        <f>DYN_cyclist!L825</f>
        <v>64</v>
      </c>
      <c r="K825">
        <f>DYN_cyclist!M825</f>
        <v>81</v>
      </c>
      <c r="L825">
        <f>DYN_cyclist!N825</f>
        <v>82</v>
      </c>
      <c r="M825">
        <f>DYN_cyclist!O825</f>
        <v>64</v>
      </c>
      <c r="N825">
        <f>DYN_cyclist!P825</f>
        <v>70</v>
      </c>
      <c r="O825">
        <f>DYN_cyclist!Q825</f>
        <v>63</v>
      </c>
      <c r="P825" s="7">
        <f t="shared" si="109"/>
        <v>69.428106639942584</v>
      </c>
      <c r="Q825" s="13">
        <f t="shared" si="110"/>
        <v>57.477872786872645</v>
      </c>
      <c r="R825" s="13">
        <f t="shared" si="111"/>
        <v>79.497395589460567</v>
      </c>
      <c r="S825" s="13">
        <f t="shared" si="112"/>
        <v>46.675204499858275</v>
      </c>
      <c r="T825" s="13">
        <f t="shared" si="113"/>
        <v>63.126776006398693</v>
      </c>
      <c r="U825" s="13">
        <f t="shared" si="114"/>
        <v>48.257061170312042</v>
      </c>
      <c r="V825" s="14">
        <f t="shared" si="115"/>
        <v>62.280870309015611</v>
      </c>
      <c r="W825">
        <f t="shared" si="116"/>
        <v>78.500700869666147</v>
      </c>
    </row>
    <row r="826" spans="1:23" x14ac:dyDescent="0.3">
      <c r="A826">
        <f>DYN_cyclist!A826</f>
        <v>962</v>
      </c>
      <c r="B826">
        <f>DYN_cyclist!D826</f>
        <v>66</v>
      </c>
      <c r="C826">
        <f>DYN_cyclist!E826</f>
        <v>60</v>
      </c>
      <c r="D826">
        <f t="shared" si="108"/>
        <v>61</v>
      </c>
      <c r="E826">
        <f>DYN_cyclist!G826</f>
        <v>62</v>
      </c>
      <c r="F826">
        <f>DYN_cyclist!H826</f>
        <v>66</v>
      </c>
      <c r="G826">
        <f>DYN_cyclist!I826</f>
        <v>65</v>
      </c>
      <c r="H826">
        <f>DYN_cyclist!J826</f>
        <v>65</v>
      </c>
      <c r="I826">
        <f>DYN_cyclist!K826</f>
        <v>63</v>
      </c>
      <c r="J826">
        <f>DYN_cyclist!L826</f>
        <v>60</v>
      </c>
      <c r="K826">
        <f>DYN_cyclist!M826</f>
        <v>67</v>
      </c>
      <c r="L826">
        <f>DYN_cyclist!N826</f>
        <v>67</v>
      </c>
      <c r="M826">
        <f>DYN_cyclist!O826</f>
        <v>63</v>
      </c>
      <c r="N826">
        <f>DYN_cyclist!P826</f>
        <v>64</v>
      </c>
      <c r="O826">
        <f>DYN_cyclist!Q826</f>
        <v>63</v>
      </c>
      <c r="P826" s="7">
        <f t="shared" si="109"/>
        <v>53.78672639861324</v>
      </c>
      <c r="Q826" s="13">
        <f t="shared" si="110"/>
        <v>49.621838119347068</v>
      </c>
      <c r="R826" s="13">
        <f t="shared" si="111"/>
        <v>54.42785826324225</v>
      </c>
      <c r="S826" s="13">
        <f t="shared" si="112"/>
        <v>51.650213559209725</v>
      </c>
      <c r="T826" s="13">
        <f t="shared" si="113"/>
        <v>51.118501207938834</v>
      </c>
      <c r="U826" s="13">
        <f t="shared" si="114"/>
        <v>43.081877049699102</v>
      </c>
      <c r="V826" s="14">
        <f t="shared" si="115"/>
        <v>48.519574100031861</v>
      </c>
      <c r="W826">
        <f t="shared" si="116"/>
        <v>65.583934959401049</v>
      </c>
    </row>
    <row r="827" spans="1:23" x14ac:dyDescent="0.3">
      <c r="A827">
        <f>DYN_cyclist!A827</f>
        <v>964</v>
      </c>
      <c r="B827">
        <f>DYN_cyclist!D827</f>
        <v>60</v>
      </c>
      <c r="C827">
        <f>DYN_cyclist!E827</f>
        <v>68</v>
      </c>
      <c r="D827">
        <f t="shared" si="108"/>
        <v>66</v>
      </c>
      <c r="E827">
        <f>DYN_cyclist!G827</f>
        <v>64</v>
      </c>
      <c r="F827">
        <f>DYN_cyclist!H827</f>
        <v>55</v>
      </c>
      <c r="G827">
        <f>DYN_cyclist!I827</f>
        <v>64</v>
      </c>
      <c r="H827">
        <f>DYN_cyclist!J827</f>
        <v>67</v>
      </c>
      <c r="I827">
        <f>DYN_cyclist!K827</f>
        <v>63</v>
      </c>
      <c r="J827">
        <f>DYN_cyclist!L827</f>
        <v>53</v>
      </c>
      <c r="K827">
        <f>DYN_cyclist!M827</f>
        <v>60</v>
      </c>
      <c r="L827">
        <f>DYN_cyclist!N827</f>
        <v>65</v>
      </c>
      <c r="M827">
        <f>DYN_cyclist!O827</f>
        <v>70</v>
      </c>
      <c r="N827">
        <f>DYN_cyclist!P827</f>
        <v>68</v>
      </c>
      <c r="O827">
        <f>DYN_cyclist!Q827</f>
        <v>57</v>
      </c>
      <c r="P827" s="7">
        <f t="shared" si="109"/>
        <v>54.568442485881832</v>
      </c>
      <c r="Q827" s="13">
        <f t="shared" si="110"/>
        <v>54.56231335846816</v>
      </c>
      <c r="R827" s="13">
        <f t="shared" si="111"/>
        <v>46.448818868009056</v>
      </c>
      <c r="S827" s="13">
        <f t="shared" si="112"/>
        <v>39.854865935586943</v>
      </c>
      <c r="T827" s="13">
        <f t="shared" si="113"/>
        <v>44.672537954279122</v>
      </c>
      <c r="U827" s="13">
        <f t="shared" si="114"/>
        <v>53.542182657331885</v>
      </c>
      <c r="V827" s="14">
        <f t="shared" si="115"/>
        <v>42.9000282892641</v>
      </c>
      <c r="W827">
        <f t="shared" si="116"/>
        <v>65.741404516168203</v>
      </c>
    </row>
    <row r="828" spans="1:23" x14ac:dyDescent="0.3">
      <c r="A828">
        <f>DYN_cyclist!A828</f>
        <v>965</v>
      </c>
      <c r="B828">
        <f>DYN_cyclist!D828</f>
        <v>74</v>
      </c>
      <c r="C828">
        <f>DYN_cyclist!E828</f>
        <v>58</v>
      </c>
      <c r="D828">
        <f t="shared" si="108"/>
        <v>61</v>
      </c>
      <c r="E828">
        <f>DYN_cyclist!G828</f>
        <v>64</v>
      </c>
      <c r="F828">
        <f>DYN_cyclist!H828</f>
        <v>51</v>
      </c>
      <c r="G828">
        <f>DYN_cyclist!I828</f>
        <v>59</v>
      </c>
      <c r="H828">
        <f>DYN_cyclist!J828</f>
        <v>65</v>
      </c>
      <c r="I828">
        <f>DYN_cyclist!K828</f>
        <v>61</v>
      </c>
      <c r="J828">
        <f>DYN_cyclist!L828</f>
        <v>59</v>
      </c>
      <c r="K828">
        <f>DYN_cyclist!M828</f>
        <v>54</v>
      </c>
      <c r="L828">
        <f>DYN_cyclist!N828</f>
        <v>60</v>
      </c>
      <c r="M828">
        <f>DYN_cyclist!O828</f>
        <v>73</v>
      </c>
      <c r="N828">
        <f>DYN_cyclist!P828</f>
        <v>61</v>
      </c>
      <c r="O828">
        <f>DYN_cyclist!Q828</f>
        <v>50</v>
      </c>
      <c r="P828" s="7">
        <f t="shared" si="109"/>
        <v>53.542640646795142</v>
      </c>
      <c r="Q828" s="13">
        <f t="shared" si="110"/>
        <v>46.094143483323862</v>
      </c>
      <c r="R828" s="13">
        <f t="shared" si="111"/>
        <v>42.457232241197993</v>
      </c>
      <c r="S828" s="13">
        <f t="shared" si="112"/>
        <v>33.695198536368082</v>
      </c>
      <c r="T828" s="13">
        <f t="shared" si="113"/>
        <v>52.544248312345381</v>
      </c>
      <c r="U828" s="13">
        <f t="shared" si="114"/>
        <v>40.335878249039453</v>
      </c>
      <c r="V828" s="14">
        <f t="shared" si="115"/>
        <v>58.348440458744825</v>
      </c>
      <c r="W828">
        <f t="shared" si="116"/>
        <v>67.51128837831925</v>
      </c>
    </row>
    <row r="829" spans="1:23" x14ac:dyDescent="0.3">
      <c r="A829">
        <f>DYN_cyclist!A829</f>
        <v>966</v>
      </c>
      <c r="B829">
        <f>DYN_cyclist!D829</f>
        <v>64</v>
      </c>
      <c r="C829">
        <f>DYN_cyclist!E829</f>
        <v>65</v>
      </c>
      <c r="D829">
        <f t="shared" si="108"/>
        <v>65</v>
      </c>
      <c r="E829">
        <f>DYN_cyclist!G829</f>
        <v>65</v>
      </c>
      <c r="F829">
        <f>DYN_cyclist!H829</f>
        <v>64</v>
      </c>
      <c r="G829">
        <f>DYN_cyclist!I829</f>
        <v>62</v>
      </c>
      <c r="H829">
        <f>DYN_cyclist!J829</f>
        <v>62</v>
      </c>
      <c r="I829">
        <f>DYN_cyclist!K829</f>
        <v>65</v>
      </c>
      <c r="J829">
        <f>DYN_cyclist!L829</f>
        <v>57</v>
      </c>
      <c r="K829">
        <f>DYN_cyclist!M829</f>
        <v>64</v>
      </c>
      <c r="L829">
        <f>DYN_cyclist!N829</f>
        <v>66</v>
      </c>
      <c r="M829">
        <f>DYN_cyclist!O829</f>
        <v>64</v>
      </c>
      <c r="N829">
        <f>DYN_cyclist!P829</f>
        <v>61</v>
      </c>
      <c r="O829">
        <f>DYN_cyclist!Q829</f>
        <v>62</v>
      </c>
      <c r="P829" s="7">
        <f t="shared" si="109"/>
        <v>55.579386931379588</v>
      </c>
      <c r="Q829" s="13">
        <f t="shared" si="110"/>
        <v>53.505460258062868</v>
      </c>
      <c r="R829" s="13">
        <f t="shared" si="111"/>
        <v>50.94139389221381</v>
      </c>
      <c r="S829" s="13">
        <f t="shared" si="112"/>
        <v>49.509162586093289</v>
      </c>
      <c r="T829" s="13">
        <f t="shared" si="113"/>
        <v>48.39725529510239</v>
      </c>
      <c r="U829" s="13">
        <f t="shared" si="114"/>
        <v>49.285779305166059</v>
      </c>
      <c r="V829" s="14">
        <f t="shared" si="115"/>
        <v>46.688790888818097</v>
      </c>
      <c r="W829">
        <f t="shared" si="116"/>
        <v>66.127913667873713</v>
      </c>
    </row>
    <row r="830" spans="1:23" x14ac:dyDescent="0.3">
      <c r="A830">
        <f>DYN_cyclist!A830</f>
        <v>967</v>
      </c>
      <c r="B830">
        <f>DYN_cyclist!D830</f>
        <v>63</v>
      </c>
      <c r="C830">
        <f>DYN_cyclist!E830</f>
        <v>75</v>
      </c>
      <c r="D830">
        <f t="shared" si="108"/>
        <v>75</v>
      </c>
      <c r="E830">
        <f>DYN_cyclist!G830</f>
        <v>74</v>
      </c>
      <c r="F830">
        <f>DYN_cyclist!H830</f>
        <v>59</v>
      </c>
      <c r="G830">
        <f>DYN_cyclist!I830</f>
        <v>66</v>
      </c>
      <c r="H830">
        <f>DYN_cyclist!J830</f>
        <v>75</v>
      </c>
      <c r="I830">
        <f>DYN_cyclist!K830</f>
        <v>74</v>
      </c>
      <c r="J830">
        <f>DYN_cyclist!L830</f>
        <v>58</v>
      </c>
      <c r="K830">
        <f>DYN_cyclist!M830</f>
        <v>59</v>
      </c>
      <c r="L830">
        <f>DYN_cyclist!N830</f>
        <v>73</v>
      </c>
      <c r="M830">
        <f>DYN_cyclist!O830</f>
        <v>76</v>
      </c>
      <c r="N830">
        <f>DYN_cyclist!P830</f>
        <v>66</v>
      </c>
      <c r="O830">
        <f>DYN_cyclist!Q830</f>
        <v>58</v>
      </c>
      <c r="P830" s="7">
        <f t="shared" si="109"/>
        <v>67.50321036822362</v>
      </c>
      <c r="Q830" s="13">
        <f t="shared" si="110"/>
        <v>68.182270174174846</v>
      </c>
      <c r="R830" s="13">
        <f t="shared" si="111"/>
        <v>50.021949085461465</v>
      </c>
      <c r="S830" s="13">
        <f t="shared" si="112"/>
        <v>45.880182880365759</v>
      </c>
      <c r="T830" s="13">
        <f t="shared" si="113"/>
        <v>53.269116089358455</v>
      </c>
      <c r="U830" s="13">
        <f t="shared" si="114"/>
        <v>65.421932590201649</v>
      </c>
      <c r="V830" s="14">
        <f t="shared" si="115"/>
        <v>48.513754667091433</v>
      </c>
      <c r="W830">
        <f t="shared" si="116"/>
        <v>73.41910524860009</v>
      </c>
    </row>
    <row r="831" spans="1:23" x14ac:dyDescent="0.3">
      <c r="A831">
        <f>DYN_cyclist!A831</f>
        <v>968</v>
      </c>
      <c r="B831">
        <f>DYN_cyclist!D831</f>
        <v>69</v>
      </c>
      <c r="C831">
        <f>DYN_cyclist!E831</f>
        <v>78</v>
      </c>
      <c r="D831">
        <f t="shared" si="108"/>
        <v>76</v>
      </c>
      <c r="E831">
        <f>DYN_cyclist!G831</f>
        <v>74</v>
      </c>
      <c r="F831">
        <f>DYN_cyclist!H831</f>
        <v>62</v>
      </c>
      <c r="G831">
        <f>DYN_cyclist!I831</f>
        <v>70</v>
      </c>
      <c r="H831">
        <f>DYN_cyclist!J831</f>
        <v>71</v>
      </c>
      <c r="I831">
        <f>DYN_cyclist!K831</f>
        <v>71</v>
      </c>
      <c r="J831">
        <f>DYN_cyclist!L831</f>
        <v>50</v>
      </c>
      <c r="K831">
        <f>DYN_cyclist!M831</f>
        <v>54</v>
      </c>
      <c r="L831">
        <f>DYN_cyclist!N831</f>
        <v>75</v>
      </c>
      <c r="M831">
        <f>DYN_cyclist!O831</f>
        <v>72</v>
      </c>
      <c r="N831">
        <f>DYN_cyclist!P831</f>
        <v>61</v>
      </c>
      <c r="O831">
        <f>DYN_cyclist!Q831</f>
        <v>61</v>
      </c>
      <c r="P831" s="7">
        <f t="shared" si="109"/>
        <v>69.114126970111457</v>
      </c>
      <c r="Q831" s="13">
        <f t="shared" si="110"/>
        <v>70.429073582166779</v>
      </c>
      <c r="R831" s="13">
        <f t="shared" si="111"/>
        <v>48.341007977064471</v>
      </c>
      <c r="S831" s="13">
        <f t="shared" si="112"/>
        <v>49.729981380658408</v>
      </c>
      <c r="T831" s="13">
        <f t="shared" si="113"/>
        <v>50.054282639087809</v>
      </c>
      <c r="U831" s="13">
        <f t="shared" si="114"/>
        <v>69.802367688553062</v>
      </c>
      <c r="V831" s="14">
        <f t="shared" si="115"/>
        <v>55.427708633322709</v>
      </c>
      <c r="W831">
        <f t="shared" si="116"/>
        <v>74.633502811504712</v>
      </c>
    </row>
    <row r="832" spans="1:23" x14ac:dyDescent="0.3">
      <c r="A832">
        <f>DYN_cyclist!A832</f>
        <v>970</v>
      </c>
      <c r="B832">
        <f>DYN_cyclist!D832</f>
        <v>72</v>
      </c>
      <c r="C832">
        <f>DYN_cyclist!E832</f>
        <v>63</v>
      </c>
      <c r="D832">
        <f t="shared" si="108"/>
        <v>66</v>
      </c>
      <c r="E832">
        <f>DYN_cyclist!G832</f>
        <v>69</v>
      </c>
      <c r="F832">
        <f>DYN_cyclist!H832</f>
        <v>65</v>
      </c>
      <c r="G832">
        <f>DYN_cyclist!I832</f>
        <v>69</v>
      </c>
      <c r="H832">
        <f>DYN_cyclist!J832</f>
        <v>72</v>
      </c>
      <c r="I832">
        <f>DYN_cyclist!K832</f>
        <v>67</v>
      </c>
      <c r="J832">
        <f>DYN_cyclist!L832</f>
        <v>68</v>
      </c>
      <c r="K832">
        <f>DYN_cyclist!M832</f>
        <v>71</v>
      </c>
      <c r="L832">
        <f>DYN_cyclist!N832</f>
        <v>71</v>
      </c>
      <c r="M832">
        <f>DYN_cyclist!O832</f>
        <v>70</v>
      </c>
      <c r="N832">
        <f>DYN_cyclist!P832</f>
        <v>63</v>
      </c>
      <c r="O832">
        <f>DYN_cyclist!Q832</f>
        <v>66</v>
      </c>
      <c r="P832" s="7">
        <f t="shared" si="109"/>
        <v>63.788121569317859</v>
      </c>
      <c r="Q832" s="13">
        <f t="shared" si="110"/>
        <v>56.339152236543278</v>
      </c>
      <c r="R832" s="13">
        <f t="shared" si="111"/>
        <v>61.600840667461121</v>
      </c>
      <c r="S832" s="13">
        <f t="shared" si="112"/>
        <v>52.389434344549841</v>
      </c>
      <c r="T832" s="13">
        <f t="shared" si="113"/>
        <v>62.684473650415732</v>
      </c>
      <c r="U832" s="13">
        <f t="shared" si="114"/>
        <v>47.907841453314042</v>
      </c>
      <c r="V832" s="14">
        <f t="shared" si="115"/>
        <v>57.451000764574701</v>
      </c>
      <c r="W832">
        <f t="shared" si="116"/>
        <v>70.973865353205326</v>
      </c>
    </row>
    <row r="833" spans="1:23" x14ac:dyDescent="0.3">
      <c r="A833">
        <f>DYN_cyclist!A833</f>
        <v>972</v>
      </c>
      <c r="B833">
        <f>DYN_cyclist!D833</f>
        <v>65</v>
      </c>
      <c r="C833">
        <f>DYN_cyclist!E833</f>
        <v>76</v>
      </c>
      <c r="D833">
        <f t="shared" si="108"/>
        <v>74</v>
      </c>
      <c r="E833">
        <f>DYN_cyclist!G833</f>
        <v>72</v>
      </c>
      <c r="F833">
        <f>DYN_cyclist!H833</f>
        <v>69</v>
      </c>
      <c r="G833">
        <f>DYN_cyclist!I833</f>
        <v>70</v>
      </c>
      <c r="H833">
        <f>DYN_cyclist!J833</f>
        <v>73</v>
      </c>
      <c r="I833">
        <f>DYN_cyclist!K833</f>
        <v>71</v>
      </c>
      <c r="J833">
        <f>DYN_cyclist!L833</f>
        <v>58</v>
      </c>
      <c r="K833">
        <f>DYN_cyclist!M833</f>
        <v>62</v>
      </c>
      <c r="L833">
        <f>DYN_cyclist!N833</f>
        <v>67</v>
      </c>
      <c r="M833">
        <f>DYN_cyclist!O833</f>
        <v>63</v>
      </c>
      <c r="N833">
        <f>DYN_cyclist!P833</f>
        <v>63</v>
      </c>
      <c r="O833">
        <f>DYN_cyclist!Q833</f>
        <v>67</v>
      </c>
      <c r="P833" s="7">
        <f t="shared" si="109"/>
        <v>65.79342546281876</v>
      </c>
      <c r="Q833" s="13">
        <f t="shared" si="110"/>
        <v>69.165533893540072</v>
      </c>
      <c r="R833" s="13">
        <f t="shared" si="111"/>
        <v>50.63445995506283</v>
      </c>
      <c r="S833" s="13">
        <f t="shared" si="112"/>
        <v>58.828526716067927</v>
      </c>
      <c r="T833" s="13">
        <f t="shared" si="113"/>
        <v>51.883013914175699</v>
      </c>
      <c r="U833" s="13">
        <f t="shared" si="114"/>
        <v>66.193797059904952</v>
      </c>
      <c r="V833" s="14">
        <f t="shared" si="115"/>
        <v>50.20315683338643</v>
      </c>
      <c r="W833">
        <f t="shared" si="116"/>
        <v>73.748056246260845</v>
      </c>
    </row>
    <row r="834" spans="1:23" x14ac:dyDescent="0.3">
      <c r="A834">
        <f>DYN_cyclist!A834</f>
        <v>973</v>
      </c>
      <c r="B834">
        <f>DYN_cyclist!D834</f>
        <v>65</v>
      </c>
      <c r="C834">
        <f>DYN_cyclist!E834</f>
        <v>65</v>
      </c>
      <c r="D834">
        <f t="shared" si="108"/>
        <v>65</v>
      </c>
      <c r="E834">
        <f>DYN_cyclist!G834</f>
        <v>64</v>
      </c>
      <c r="F834">
        <f>DYN_cyclist!H834</f>
        <v>65</v>
      </c>
      <c r="G834">
        <f>DYN_cyclist!I834</f>
        <v>63</v>
      </c>
      <c r="H834">
        <f>DYN_cyclist!J834</f>
        <v>66</v>
      </c>
      <c r="I834">
        <f>DYN_cyclist!K834</f>
        <v>63</v>
      </c>
      <c r="J834">
        <f>DYN_cyclist!L834</f>
        <v>51</v>
      </c>
      <c r="K834">
        <f>DYN_cyclist!M834</f>
        <v>53</v>
      </c>
      <c r="L834">
        <f>DYN_cyclist!N834</f>
        <v>63</v>
      </c>
      <c r="M834">
        <f>DYN_cyclist!O834</f>
        <v>61</v>
      </c>
      <c r="N834">
        <f>DYN_cyclist!P834</f>
        <v>60</v>
      </c>
      <c r="O834">
        <f>DYN_cyclist!Q834</f>
        <v>63</v>
      </c>
      <c r="P834" s="7">
        <f t="shared" si="109"/>
        <v>53.407838182039796</v>
      </c>
      <c r="Q834" s="13">
        <f t="shared" si="110"/>
        <v>53.789507020267962</v>
      </c>
      <c r="R834" s="13">
        <f t="shared" si="111"/>
        <v>40.984556256646236</v>
      </c>
      <c r="S834" s="13">
        <f t="shared" si="112"/>
        <v>51.131110232539299</v>
      </c>
      <c r="T834" s="13">
        <f t="shared" si="113"/>
        <v>43.732509304514423</v>
      </c>
      <c r="U834" s="13">
        <f t="shared" si="114"/>
        <v>49.223113200114227</v>
      </c>
      <c r="V834" s="14">
        <f t="shared" si="115"/>
        <v>47.604104555590951</v>
      </c>
      <c r="W834">
        <f t="shared" si="116"/>
        <v>65.223514198890911</v>
      </c>
    </row>
    <row r="835" spans="1:23" x14ac:dyDescent="0.3">
      <c r="A835">
        <f>DYN_cyclist!A835</f>
        <v>974</v>
      </c>
      <c r="B835">
        <f>DYN_cyclist!D835</f>
        <v>56</v>
      </c>
      <c r="C835">
        <f>DYN_cyclist!E835</f>
        <v>67</v>
      </c>
      <c r="D835">
        <f t="shared" ref="D835:D898" si="117">ROUNDUP((C835+E835)/2,0)</f>
        <v>67</v>
      </c>
      <c r="E835">
        <f>DYN_cyclist!G835</f>
        <v>67</v>
      </c>
      <c r="F835">
        <f>DYN_cyclist!H835</f>
        <v>57</v>
      </c>
      <c r="G835">
        <f>DYN_cyclist!I835</f>
        <v>56</v>
      </c>
      <c r="H835">
        <f>DYN_cyclist!J835</f>
        <v>56</v>
      </c>
      <c r="I835">
        <f>DYN_cyclist!K835</f>
        <v>62</v>
      </c>
      <c r="J835">
        <f>DYN_cyclist!L835</f>
        <v>46</v>
      </c>
      <c r="K835">
        <f>DYN_cyclist!M835</f>
        <v>51</v>
      </c>
      <c r="L835">
        <f>DYN_cyclist!N835</f>
        <v>57</v>
      </c>
      <c r="M835">
        <f>DYN_cyclist!O835</f>
        <v>63</v>
      </c>
      <c r="N835">
        <f>DYN_cyclist!P835</f>
        <v>56</v>
      </c>
      <c r="O835">
        <f>DYN_cyclist!Q835</f>
        <v>57</v>
      </c>
      <c r="P835" s="7">
        <f t="shared" ref="P835:P898" si="118">((($B835*6)^2+($C835*6)^2+($E835*11)^2+($F835*0)^2+($G835*3)^2+($H835*4)^2+($I835*0)^2+($J835*0)^2+($K835*5)^2+($L835*5)^2+($M835*1)^2+($N835*1)^2)+($O835*0)^2)/1846025*91.12</f>
        <v>51.799685746401053</v>
      </c>
      <c r="Q835" s="13">
        <f t="shared" ref="Q835:Q898" si="119">((($B835*2)^2+($C835*14)^2+($E835*10)^2+($F835*7)^2+($G835*2)^2+($H835*7)^2+($I835*5)^2+($J835*0)^2+($K835*0)^2+($L835*3)^2+($M835*0)^2+($N835*0)^2)+($O835*0)^2)/3088326.56*90.98</f>
        <v>52.792220664643708</v>
      </c>
      <c r="R835" s="13">
        <f t="shared" ref="R835:R898" si="120">((($B835*5)^2+($C835*2)^2+($E835*1)^2+($F835*0)^2+($G835*2)^2+($H835*1)^2+($I835*1)^2+($J835*0)^2+($K835*10.75)^2+($L835*7)^2+($M835*0)^2+($N835*0)^2)+($O835*1)^2)/1485576.56*IF(B835&gt;77,92,IF(B835&gt;75,92-0.5,IF(B835&gt;73,92-0.88,92-1.65)))</f>
        <v>35.481122963379953</v>
      </c>
      <c r="S835" s="13">
        <f t="shared" ref="S835:S898" si="121">((($B835*1)^2+($C835*4)^2+($E835*2)^2+($F835*13)^2+($G835*0)^2+($H835*3.5)^2+($I835*0)^2+($J835*0)^2+($K835*0)^2+($L835*1)^2+($M835*0)^2+($N835*0)^2+($O835*6)^2)/1697831.25*IF(F835&gt;81,87,IF(F835&gt;80,87-0.1,IF(F835&gt;79,87-0.2,86.6))))</f>
        <v>40.836927462608543</v>
      </c>
      <c r="T835" s="13">
        <f t="shared" ref="T835:T898" si="122">(($B835*7)^2+($C835*3)^2+($E835*4)^2+($F835*0)^2+($G835*2.5)^2+($H835*2)^2+($I835*0)^2+($J835*11)^2+($K835*1)^2+($L835*5)^2+($M835*3)^2+($N835*0)^2+($O835*0)^2)/1680031.25*91.49</f>
        <v>36.683322313201018</v>
      </c>
      <c r="U835" s="13">
        <f t="shared" ref="U835:U898" si="123">(($B835*1)^2+($C835*14.5)^2+($E835*2)^2+($F835*0)^2+($G835*1)^2+($H835*3)^2+($I835*2.5)^2+($J835*0)^2+($K835*0)^2+($L835*3)^2+($M835*1)^2+($N835*1.25)^2+($O835*0)^2)/1693126.56*81.55</f>
        <v>50.978149464207796</v>
      </c>
      <c r="V835" s="14">
        <f t="shared" ref="V835:V898" si="124">((($B835*13)^2+($C835*4)^2+($E835*3)^2+($F835*2)^2+($G835*2)^2+($H835*2)^2+($I835*0)^2+($J835*2)^2+($K835*0)^2+($L835*0)^2+($M835*3)^2+($N835*1)^2)+($O835*0)^2)/1569500*81.55</f>
        <v>37.806257852819371</v>
      </c>
      <c r="W835">
        <f t="shared" ref="W835:W898" si="125">((LARGE(P835:V835,1)*9)^2+(LARGE(P835:V835,2)*4)^2+(LARGE(P835:V835,3)^2))^(1/4)*2.82883066759522</f>
        <v>64.559600342339891</v>
      </c>
    </row>
    <row r="836" spans="1:23" x14ac:dyDescent="0.3">
      <c r="A836">
        <f>DYN_cyclist!A836</f>
        <v>975</v>
      </c>
      <c r="B836">
        <f>DYN_cyclist!D836</f>
        <v>51</v>
      </c>
      <c r="C836">
        <f>DYN_cyclist!E836</f>
        <v>63</v>
      </c>
      <c r="D836">
        <f t="shared" si="117"/>
        <v>61</v>
      </c>
      <c r="E836">
        <f>DYN_cyclist!G836</f>
        <v>58</v>
      </c>
      <c r="F836">
        <f>DYN_cyclist!H836</f>
        <v>49</v>
      </c>
      <c r="G836">
        <f>DYN_cyclist!I836</f>
        <v>52</v>
      </c>
      <c r="H836">
        <f>DYN_cyclist!J836</f>
        <v>49</v>
      </c>
      <c r="I836">
        <f>DYN_cyclist!K836</f>
        <v>50</v>
      </c>
      <c r="J836">
        <f>DYN_cyclist!L836</f>
        <v>46</v>
      </c>
      <c r="K836">
        <f>DYN_cyclist!M836</f>
        <v>46</v>
      </c>
      <c r="L836">
        <f>DYN_cyclist!N836</f>
        <v>54</v>
      </c>
      <c r="M836">
        <f>DYN_cyclist!O836</f>
        <v>62</v>
      </c>
      <c r="N836">
        <f>DYN_cyclist!P836</f>
        <v>65</v>
      </c>
      <c r="O836">
        <f>DYN_cyclist!Q836</f>
        <v>49</v>
      </c>
      <c r="P836" s="7">
        <f t="shared" si="118"/>
        <v>41.47162535718639</v>
      </c>
      <c r="Q836" s="13">
        <f t="shared" si="119"/>
        <v>42.998410854582687</v>
      </c>
      <c r="R836" s="13">
        <f t="shared" si="120"/>
        <v>29.788556664827826</v>
      </c>
      <c r="S836" s="13">
        <f t="shared" si="121"/>
        <v>30.812580490552286</v>
      </c>
      <c r="T836" s="13">
        <f t="shared" si="122"/>
        <v>33.172458869440675</v>
      </c>
      <c r="U836" s="13">
        <f t="shared" si="123"/>
        <v>44.657295766109179</v>
      </c>
      <c r="V836" s="14">
        <f t="shared" si="124"/>
        <v>31.729315004778591</v>
      </c>
      <c r="W836">
        <f t="shared" si="125"/>
        <v>59.279571354386803</v>
      </c>
    </row>
    <row r="837" spans="1:23" x14ac:dyDescent="0.3">
      <c r="A837">
        <f>DYN_cyclist!A837</f>
        <v>976</v>
      </c>
      <c r="B837">
        <f>DYN_cyclist!D837</f>
        <v>66</v>
      </c>
      <c r="C837">
        <f>DYN_cyclist!E837</f>
        <v>69</v>
      </c>
      <c r="D837">
        <f t="shared" si="117"/>
        <v>69</v>
      </c>
      <c r="E837">
        <f>DYN_cyclist!G837</f>
        <v>68</v>
      </c>
      <c r="F837">
        <f>DYN_cyclist!H837</f>
        <v>66</v>
      </c>
      <c r="G837">
        <f>DYN_cyclist!I837</f>
        <v>67</v>
      </c>
      <c r="H837">
        <f>DYN_cyclist!J837</f>
        <v>66</v>
      </c>
      <c r="I837">
        <f>DYN_cyclist!K837</f>
        <v>65</v>
      </c>
      <c r="J837">
        <f>DYN_cyclist!L837</f>
        <v>58</v>
      </c>
      <c r="K837">
        <f>DYN_cyclist!M837</f>
        <v>64</v>
      </c>
      <c r="L837">
        <f>DYN_cyclist!N837</f>
        <v>67</v>
      </c>
      <c r="M837">
        <f>DYN_cyclist!O837</f>
        <v>60</v>
      </c>
      <c r="N837">
        <f>DYN_cyclist!P837</f>
        <v>62</v>
      </c>
      <c r="O837">
        <f>DYN_cyclist!Q837</f>
        <v>62</v>
      </c>
      <c r="P837" s="7">
        <f t="shared" si="118"/>
        <v>60.213511648000434</v>
      </c>
      <c r="Q837" s="13">
        <f t="shared" si="119"/>
        <v>59.032058125355761</v>
      </c>
      <c r="R837" s="13">
        <f t="shared" si="120"/>
        <v>52.075773799231186</v>
      </c>
      <c r="S837" s="13">
        <f t="shared" si="121"/>
        <v>52.609169256367494</v>
      </c>
      <c r="T837" s="13">
        <f t="shared" si="122"/>
        <v>50.728205592901922</v>
      </c>
      <c r="U837" s="13">
        <f t="shared" si="123"/>
        <v>55.099151041904392</v>
      </c>
      <c r="V837" s="14">
        <f t="shared" si="124"/>
        <v>49.696918126791971</v>
      </c>
      <c r="W837">
        <f t="shared" si="125"/>
        <v>68.926773350436434</v>
      </c>
    </row>
    <row r="838" spans="1:23" x14ac:dyDescent="0.3">
      <c r="A838">
        <f>DYN_cyclist!A838</f>
        <v>977</v>
      </c>
      <c r="B838">
        <f>DYN_cyclist!D838</f>
        <v>60</v>
      </c>
      <c r="C838">
        <f>DYN_cyclist!E838</f>
        <v>72</v>
      </c>
      <c r="D838">
        <f t="shared" si="117"/>
        <v>70</v>
      </c>
      <c r="E838">
        <f>DYN_cyclist!G838</f>
        <v>67</v>
      </c>
      <c r="F838">
        <f>DYN_cyclist!H838</f>
        <v>57</v>
      </c>
      <c r="G838">
        <f>DYN_cyclist!I838</f>
        <v>67</v>
      </c>
      <c r="H838">
        <f>DYN_cyclist!J838</f>
        <v>68</v>
      </c>
      <c r="I838">
        <f>DYN_cyclist!K838</f>
        <v>70</v>
      </c>
      <c r="J838">
        <f>DYN_cyclist!L838</f>
        <v>60</v>
      </c>
      <c r="K838">
        <f>DYN_cyclist!M838</f>
        <v>49</v>
      </c>
      <c r="L838">
        <f>DYN_cyclist!N838</f>
        <v>57</v>
      </c>
      <c r="M838">
        <f>DYN_cyclist!O838</f>
        <v>55</v>
      </c>
      <c r="N838">
        <f>DYN_cyclist!P838</f>
        <v>66</v>
      </c>
      <c r="O838">
        <f>DYN_cyclist!Q838</f>
        <v>57</v>
      </c>
      <c r="P838" s="7">
        <f t="shared" si="118"/>
        <v>55.402233490879055</v>
      </c>
      <c r="Q838" s="13">
        <f t="shared" si="119"/>
        <v>59.944943529546954</v>
      </c>
      <c r="R838" s="13">
        <f t="shared" si="120"/>
        <v>35.433897679346124</v>
      </c>
      <c r="S838" s="13">
        <f t="shared" si="121"/>
        <v>42.35752569638472</v>
      </c>
      <c r="T838" s="13">
        <f t="shared" si="122"/>
        <v>48.351742589609565</v>
      </c>
      <c r="U838" s="13">
        <f t="shared" si="123"/>
        <v>59.11303292501654</v>
      </c>
      <c r="V838" s="14">
        <f t="shared" si="124"/>
        <v>42.979318063077407</v>
      </c>
      <c r="W838">
        <f t="shared" si="125"/>
        <v>68.807795931932517</v>
      </c>
    </row>
    <row r="839" spans="1:23" x14ac:dyDescent="0.3">
      <c r="A839">
        <f>DYN_cyclist!A839</f>
        <v>978</v>
      </c>
      <c r="B839">
        <f>DYN_cyclist!D839</f>
        <v>68</v>
      </c>
      <c r="C839">
        <f>DYN_cyclist!E839</f>
        <v>76</v>
      </c>
      <c r="D839">
        <f t="shared" si="117"/>
        <v>75</v>
      </c>
      <c r="E839">
        <f>DYN_cyclist!G839</f>
        <v>73</v>
      </c>
      <c r="F839">
        <f>DYN_cyclist!H839</f>
        <v>73</v>
      </c>
      <c r="G839">
        <f>DYN_cyclist!I839</f>
        <v>68</v>
      </c>
      <c r="H839">
        <f>DYN_cyclist!J839</f>
        <v>74</v>
      </c>
      <c r="I839">
        <f>DYN_cyclist!K839</f>
        <v>72</v>
      </c>
      <c r="J839">
        <f>DYN_cyclist!L839</f>
        <v>60</v>
      </c>
      <c r="K839">
        <f>DYN_cyclist!M839</f>
        <v>60</v>
      </c>
      <c r="L839">
        <f>DYN_cyclist!N839</f>
        <v>69</v>
      </c>
      <c r="M839">
        <f>DYN_cyclist!O839</f>
        <v>75</v>
      </c>
      <c r="N839">
        <f>DYN_cyclist!P839</f>
        <v>74</v>
      </c>
      <c r="O839">
        <f>DYN_cyclist!Q839</f>
        <v>71</v>
      </c>
      <c r="P839" s="7">
        <f t="shared" si="118"/>
        <v>67.552619839926336</v>
      </c>
      <c r="Q839" s="13">
        <f t="shared" si="119"/>
        <v>70.816728772361429</v>
      </c>
      <c r="R839" s="13">
        <f t="shared" si="120"/>
        <v>50.329685061805229</v>
      </c>
      <c r="S839" s="13">
        <f t="shared" si="121"/>
        <v>64.893972825626804</v>
      </c>
      <c r="T839" s="13">
        <f t="shared" si="122"/>
        <v>55.735869329811564</v>
      </c>
      <c r="U839" s="13">
        <f t="shared" si="123"/>
        <v>66.645512599778712</v>
      </c>
      <c r="V839" s="14">
        <f t="shared" si="124"/>
        <v>54.767618668365721</v>
      </c>
      <c r="W839">
        <f t="shared" si="125"/>
        <v>74.600970576588452</v>
      </c>
    </row>
    <row r="840" spans="1:23" x14ac:dyDescent="0.3">
      <c r="A840">
        <f>DYN_cyclist!A840</f>
        <v>979</v>
      </c>
      <c r="B840">
        <f>DYN_cyclist!D840</f>
        <v>61</v>
      </c>
      <c r="C840">
        <f>DYN_cyclist!E840</f>
        <v>72</v>
      </c>
      <c r="D840">
        <f t="shared" si="117"/>
        <v>71</v>
      </c>
      <c r="E840">
        <f>DYN_cyclist!G840</f>
        <v>70</v>
      </c>
      <c r="F840">
        <f>DYN_cyclist!H840</f>
        <v>58</v>
      </c>
      <c r="G840">
        <f>DYN_cyclist!I840</f>
        <v>61</v>
      </c>
      <c r="H840">
        <f>DYN_cyclist!J840</f>
        <v>66</v>
      </c>
      <c r="I840">
        <f>DYN_cyclist!K840</f>
        <v>71</v>
      </c>
      <c r="J840">
        <f>DYN_cyclist!L840</f>
        <v>58</v>
      </c>
      <c r="K840">
        <f>DYN_cyclist!M840</f>
        <v>58</v>
      </c>
      <c r="L840">
        <f>DYN_cyclist!N840</f>
        <v>66</v>
      </c>
      <c r="M840">
        <f>DYN_cyclist!O840</f>
        <v>67</v>
      </c>
      <c r="N840">
        <f>DYN_cyclist!P840</f>
        <v>63</v>
      </c>
      <c r="O840">
        <f>DYN_cyclist!Q840</f>
        <v>58</v>
      </c>
      <c r="P840" s="7">
        <f t="shared" si="118"/>
        <v>60.126687211711655</v>
      </c>
      <c r="Q840" s="13">
        <f t="shared" si="119"/>
        <v>61.255971641807207</v>
      </c>
      <c r="R840" s="13">
        <f t="shared" si="120"/>
        <v>45.522513015081493</v>
      </c>
      <c r="S840" s="13">
        <f t="shared" si="121"/>
        <v>43.539034400503581</v>
      </c>
      <c r="T840" s="13">
        <f t="shared" si="122"/>
        <v>49.434953148936955</v>
      </c>
      <c r="U840" s="13">
        <f t="shared" si="123"/>
        <v>59.608584936128459</v>
      </c>
      <c r="V840" s="14">
        <f t="shared" si="124"/>
        <v>44.658068588722521</v>
      </c>
      <c r="W840">
        <f t="shared" si="125"/>
        <v>69.547100486653562</v>
      </c>
    </row>
    <row r="841" spans="1:23" x14ac:dyDescent="0.3">
      <c r="A841">
        <f>DYN_cyclist!A841</f>
        <v>980</v>
      </c>
      <c r="B841">
        <f>DYN_cyclist!D841</f>
        <v>62</v>
      </c>
      <c r="C841">
        <f>DYN_cyclist!E841</f>
        <v>61</v>
      </c>
      <c r="D841">
        <f t="shared" si="117"/>
        <v>62</v>
      </c>
      <c r="E841">
        <f>DYN_cyclist!G841</f>
        <v>62</v>
      </c>
      <c r="F841">
        <f>DYN_cyclist!H841</f>
        <v>57</v>
      </c>
      <c r="G841">
        <f>DYN_cyclist!I841</f>
        <v>63</v>
      </c>
      <c r="H841">
        <f>DYN_cyclist!J841</f>
        <v>63</v>
      </c>
      <c r="I841">
        <f>DYN_cyclist!K841</f>
        <v>62</v>
      </c>
      <c r="J841">
        <f>DYN_cyclist!L841</f>
        <v>59</v>
      </c>
      <c r="K841">
        <f>DYN_cyclist!M841</f>
        <v>60</v>
      </c>
      <c r="L841">
        <f>DYN_cyclist!N841</f>
        <v>62</v>
      </c>
      <c r="M841">
        <f>DYN_cyclist!O841</f>
        <v>62</v>
      </c>
      <c r="N841">
        <f>DYN_cyclist!P841</f>
        <v>62</v>
      </c>
      <c r="O841">
        <f>DYN_cyclist!Q841</f>
        <v>57</v>
      </c>
      <c r="P841" s="7">
        <f t="shared" si="118"/>
        <v>50.86445971208407</v>
      </c>
      <c r="Q841" s="13">
        <f t="shared" si="119"/>
        <v>47.999424996040581</v>
      </c>
      <c r="R841" s="13">
        <f t="shared" si="120"/>
        <v>45.379271095930584</v>
      </c>
      <c r="S841" s="13">
        <f t="shared" si="121"/>
        <v>40.665508218204835</v>
      </c>
      <c r="T841" s="13">
        <f t="shared" si="122"/>
        <v>47.896751677982181</v>
      </c>
      <c r="U841" s="13">
        <f t="shared" si="123"/>
        <v>43.817036527381624</v>
      </c>
      <c r="V841" s="14">
        <f t="shared" si="124"/>
        <v>43.691471169162149</v>
      </c>
      <c r="W841">
        <f t="shared" si="125"/>
        <v>63.173446651407708</v>
      </c>
    </row>
    <row r="842" spans="1:23" x14ac:dyDescent="0.3">
      <c r="A842">
        <f>DYN_cyclist!A842</f>
        <v>981</v>
      </c>
      <c r="B842">
        <f>DYN_cyclist!D842</f>
        <v>70</v>
      </c>
      <c r="C842">
        <f>DYN_cyclist!E842</f>
        <v>76</v>
      </c>
      <c r="D842">
        <f t="shared" si="117"/>
        <v>76</v>
      </c>
      <c r="E842">
        <f>DYN_cyclist!G842</f>
        <v>75</v>
      </c>
      <c r="F842">
        <f>DYN_cyclist!H842</f>
        <v>72</v>
      </c>
      <c r="G842">
        <f>DYN_cyclist!I842</f>
        <v>75</v>
      </c>
      <c r="H842">
        <f>DYN_cyclist!J842</f>
        <v>74</v>
      </c>
      <c r="I842">
        <f>DYN_cyclist!K842</f>
        <v>71</v>
      </c>
      <c r="J842">
        <f>DYN_cyclist!L842</f>
        <v>59</v>
      </c>
      <c r="K842">
        <f>DYN_cyclist!M842</f>
        <v>62</v>
      </c>
      <c r="L842">
        <f>DYN_cyclist!N842</f>
        <v>72</v>
      </c>
      <c r="M842">
        <f>DYN_cyclist!O842</f>
        <v>68</v>
      </c>
      <c r="N842">
        <f>DYN_cyclist!P842</f>
        <v>70</v>
      </c>
      <c r="O842">
        <f>DYN_cyclist!Q842</f>
        <v>69</v>
      </c>
      <c r="P842" s="7">
        <f t="shared" si="118"/>
        <v>71.000867875570478</v>
      </c>
      <c r="Q842" s="13">
        <f t="shared" si="119"/>
        <v>71.636728940996449</v>
      </c>
      <c r="R842" s="13">
        <f t="shared" si="120"/>
        <v>53.960603913607791</v>
      </c>
      <c r="S842" s="13">
        <f t="shared" si="121"/>
        <v>63.225966538193944</v>
      </c>
      <c r="T842" s="13">
        <f t="shared" si="122"/>
        <v>56.385395404103342</v>
      </c>
      <c r="U842" s="13">
        <f t="shared" si="123"/>
        <v>66.812802833238877</v>
      </c>
      <c r="V842" s="14">
        <f t="shared" si="124"/>
        <v>56.98477065944568</v>
      </c>
      <c r="W842">
        <f t="shared" si="125"/>
        <v>75.252841881828076</v>
      </c>
    </row>
    <row r="843" spans="1:23" x14ac:dyDescent="0.3">
      <c r="A843">
        <f>DYN_cyclist!A843</f>
        <v>982</v>
      </c>
      <c r="B843">
        <f>DYN_cyclist!D843</f>
        <v>62</v>
      </c>
      <c r="C843">
        <f>DYN_cyclist!E843</f>
        <v>67</v>
      </c>
      <c r="D843">
        <f t="shared" si="117"/>
        <v>67</v>
      </c>
      <c r="E843">
        <f>DYN_cyclist!G843</f>
        <v>66</v>
      </c>
      <c r="F843">
        <f>DYN_cyclist!H843</f>
        <v>57</v>
      </c>
      <c r="G843">
        <f>DYN_cyclist!I843</f>
        <v>64</v>
      </c>
      <c r="H843">
        <f>DYN_cyclist!J843</f>
        <v>66</v>
      </c>
      <c r="I843">
        <f>DYN_cyclist!K843</f>
        <v>62</v>
      </c>
      <c r="J843">
        <f>DYN_cyclist!L843</f>
        <v>58</v>
      </c>
      <c r="K843">
        <f>DYN_cyclist!M843</f>
        <v>62</v>
      </c>
      <c r="L843">
        <f>DYN_cyclist!N843</f>
        <v>65</v>
      </c>
      <c r="M843">
        <f>DYN_cyclist!O843</f>
        <v>63</v>
      </c>
      <c r="N843">
        <f>DYN_cyclist!P843</f>
        <v>63</v>
      </c>
      <c r="O843">
        <f>DYN_cyclist!Q843</f>
        <v>57</v>
      </c>
      <c r="P843" s="7">
        <f t="shared" si="118"/>
        <v>56.432773900678491</v>
      </c>
      <c r="Q843" s="13">
        <f t="shared" si="119"/>
        <v>54.616813100231212</v>
      </c>
      <c r="R843" s="13">
        <f t="shared" si="120"/>
        <v>48.501993587930592</v>
      </c>
      <c r="S843" s="13">
        <f t="shared" si="121"/>
        <v>41.657975019602212</v>
      </c>
      <c r="T843" s="13">
        <f t="shared" si="122"/>
        <v>48.669106238351219</v>
      </c>
      <c r="U843" s="13">
        <f t="shared" si="123"/>
        <v>52.047495055168824</v>
      </c>
      <c r="V843" s="14">
        <f t="shared" si="124"/>
        <v>44.716834469576298</v>
      </c>
      <c r="W843">
        <f t="shared" si="125"/>
        <v>66.66279125131723</v>
      </c>
    </row>
    <row r="844" spans="1:23" x14ac:dyDescent="0.3">
      <c r="A844">
        <f>DYN_cyclist!A844</f>
        <v>983</v>
      </c>
      <c r="B844">
        <f>DYN_cyclist!D844</f>
        <v>62</v>
      </c>
      <c r="C844">
        <f>DYN_cyclist!E844</f>
        <v>66</v>
      </c>
      <c r="D844">
        <f t="shared" si="117"/>
        <v>67</v>
      </c>
      <c r="E844">
        <f>DYN_cyclist!G844</f>
        <v>68</v>
      </c>
      <c r="F844">
        <f>DYN_cyclist!H844</f>
        <v>60</v>
      </c>
      <c r="G844">
        <f>DYN_cyclist!I844</f>
        <v>64</v>
      </c>
      <c r="H844">
        <f>DYN_cyclist!J844</f>
        <v>67</v>
      </c>
      <c r="I844">
        <f>DYN_cyclist!K844</f>
        <v>68</v>
      </c>
      <c r="J844">
        <f>DYN_cyclist!L844</f>
        <v>58</v>
      </c>
      <c r="K844">
        <f>DYN_cyclist!M844</f>
        <v>64</v>
      </c>
      <c r="L844">
        <f>DYN_cyclist!N844</f>
        <v>67</v>
      </c>
      <c r="M844">
        <f>DYN_cyclist!O844</f>
        <v>69</v>
      </c>
      <c r="N844">
        <f>DYN_cyclist!P844</f>
        <v>61</v>
      </c>
      <c r="O844">
        <f>DYN_cyclist!Q844</f>
        <v>60</v>
      </c>
      <c r="P844" s="7">
        <f t="shared" si="118"/>
        <v>58.56572304275403</v>
      </c>
      <c r="Q844" s="13">
        <f t="shared" si="119"/>
        <v>55.981486633978243</v>
      </c>
      <c r="R844" s="13">
        <f t="shared" si="120"/>
        <v>51.120685762570183</v>
      </c>
      <c r="S844" s="13">
        <f t="shared" si="121"/>
        <v>45.370834498422617</v>
      </c>
      <c r="T844" s="13">
        <f t="shared" si="122"/>
        <v>49.627718448689571</v>
      </c>
      <c r="U844" s="13">
        <f t="shared" si="123"/>
        <v>51.178652703242101</v>
      </c>
      <c r="V844" s="14">
        <f t="shared" si="124"/>
        <v>45.189663395985981</v>
      </c>
      <c r="W844">
        <f t="shared" si="125"/>
        <v>67.831055049134932</v>
      </c>
    </row>
    <row r="845" spans="1:23" x14ac:dyDescent="0.3">
      <c r="A845">
        <f>DYN_cyclist!A845</f>
        <v>985</v>
      </c>
      <c r="B845">
        <f>DYN_cyclist!D845</f>
        <v>62</v>
      </c>
      <c r="C845">
        <f>DYN_cyclist!E845</f>
        <v>62</v>
      </c>
      <c r="D845">
        <f t="shared" si="117"/>
        <v>61</v>
      </c>
      <c r="E845">
        <f>DYN_cyclist!G845</f>
        <v>60</v>
      </c>
      <c r="F845">
        <f>DYN_cyclist!H845</f>
        <v>62</v>
      </c>
      <c r="G845">
        <f>DYN_cyclist!I845</f>
        <v>60</v>
      </c>
      <c r="H845">
        <f>DYN_cyclist!J845</f>
        <v>64</v>
      </c>
      <c r="I845">
        <f>DYN_cyclist!K845</f>
        <v>63</v>
      </c>
      <c r="J845">
        <f>DYN_cyclist!L845</f>
        <v>59</v>
      </c>
      <c r="K845">
        <f>DYN_cyclist!M845</f>
        <v>63</v>
      </c>
      <c r="L845">
        <f>DYN_cyclist!N845</f>
        <v>64</v>
      </c>
      <c r="M845">
        <f>DYN_cyclist!O845</f>
        <v>61</v>
      </c>
      <c r="N845">
        <f>DYN_cyclist!P845</f>
        <v>58</v>
      </c>
      <c r="O845">
        <f>DYN_cyclist!Q845</f>
        <v>60</v>
      </c>
      <c r="P845" s="7">
        <f t="shared" si="118"/>
        <v>50.298644752915052</v>
      </c>
      <c r="Q845" s="13">
        <f t="shared" si="119"/>
        <v>49.148426849005247</v>
      </c>
      <c r="R845" s="13">
        <f t="shared" si="120"/>
        <v>48.685683369879634</v>
      </c>
      <c r="S845" s="13">
        <f t="shared" si="121"/>
        <v>46.581761055464135</v>
      </c>
      <c r="T845" s="13">
        <f t="shared" si="122"/>
        <v>47.949398292442474</v>
      </c>
      <c r="U845" s="13">
        <f t="shared" si="123"/>
        <v>45.157718496247547</v>
      </c>
      <c r="V845" s="14">
        <f t="shared" si="124"/>
        <v>43.67053160242115</v>
      </c>
      <c r="W845">
        <f t="shared" si="125"/>
        <v>62.996544549708766</v>
      </c>
    </row>
    <row r="846" spans="1:23" x14ac:dyDescent="0.3">
      <c r="A846">
        <f>DYN_cyclist!A846</f>
        <v>988</v>
      </c>
      <c r="B846">
        <f>DYN_cyclist!D846</f>
        <v>71</v>
      </c>
      <c r="C846">
        <f>DYN_cyclist!E846</f>
        <v>69</v>
      </c>
      <c r="D846">
        <f t="shared" si="117"/>
        <v>73</v>
      </c>
      <c r="E846">
        <f>DYN_cyclist!G846</f>
        <v>76</v>
      </c>
      <c r="F846">
        <f>DYN_cyclist!H846</f>
        <v>68</v>
      </c>
      <c r="G846">
        <f>DYN_cyclist!I846</f>
        <v>74</v>
      </c>
      <c r="H846">
        <f>DYN_cyclist!J846</f>
        <v>73</v>
      </c>
      <c r="I846">
        <f>DYN_cyclist!K846</f>
        <v>72</v>
      </c>
      <c r="J846">
        <f>DYN_cyclist!L846</f>
        <v>67</v>
      </c>
      <c r="K846">
        <f>DYN_cyclist!M846</f>
        <v>65</v>
      </c>
      <c r="L846">
        <f>DYN_cyclist!N846</f>
        <v>73</v>
      </c>
      <c r="M846">
        <f>DYN_cyclist!O846</f>
        <v>71</v>
      </c>
      <c r="N846">
        <f>DYN_cyclist!P846</f>
        <v>70</v>
      </c>
      <c r="O846">
        <f>DYN_cyclist!Q846</f>
        <v>68</v>
      </c>
      <c r="P846" s="7">
        <f t="shared" si="118"/>
        <v>70.83704166519955</v>
      </c>
      <c r="Q846" s="13">
        <f t="shared" si="119"/>
        <v>65.343187140157866</v>
      </c>
      <c r="R846" s="13">
        <f t="shared" si="120"/>
        <v>57.00232044713669</v>
      </c>
      <c r="S846" s="13">
        <f t="shared" si="121"/>
        <v>57.27237712817454</v>
      </c>
      <c r="T846" s="13">
        <f t="shared" si="122"/>
        <v>63.377592809657557</v>
      </c>
      <c r="U846" s="13">
        <f t="shared" si="123"/>
        <v>56.625112995097069</v>
      </c>
      <c r="V846" s="14">
        <f t="shared" si="124"/>
        <v>57.676295954125514</v>
      </c>
      <c r="W846">
        <f t="shared" si="125"/>
        <v>74.411700985766132</v>
      </c>
    </row>
    <row r="847" spans="1:23" x14ac:dyDescent="0.3">
      <c r="A847">
        <f>DYN_cyclist!A847</f>
        <v>989</v>
      </c>
      <c r="B847">
        <f>DYN_cyclist!D847</f>
        <v>69</v>
      </c>
      <c r="C847">
        <f>DYN_cyclist!E847</f>
        <v>64</v>
      </c>
      <c r="D847">
        <f t="shared" si="117"/>
        <v>64</v>
      </c>
      <c r="E847">
        <f>DYN_cyclist!G847</f>
        <v>63</v>
      </c>
      <c r="F847">
        <f>DYN_cyclist!H847</f>
        <v>64</v>
      </c>
      <c r="G847">
        <f>DYN_cyclist!I847</f>
        <v>63</v>
      </c>
      <c r="H847">
        <f>DYN_cyclist!J847</f>
        <v>64</v>
      </c>
      <c r="I847">
        <f>DYN_cyclist!K847</f>
        <v>64</v>
      </c>
      <c r="J847">
        <f>DYN_cyclist!L847</f>
        <v>51</v>
      </c>
      <c r="K847">
        <f>DYN_cyclist!M847</f>
        <v>63</v>
      </c>
      <c r="L847">
        <f>DYN_cyclist!N847</f>
        <v>66</v>
      </c>
      <c r="M847">
        <f>DYN_cyclist!O847</f>
        <v>60</v>
      </c>
      <c r="N847">
        <f>DYN_cyclist!P847</f>
        <v>62</v>
      </c>
      <c r="O847">
        <f>DYN_cyclist!Q847</f>
        <v>64</v>
      </c>
      <c r="P847" s="7">
        <f t="shared" si="118"/>
        <v>55.08228124754541</v>
      </c>
      <c r="Q847" s="13">
        <f t="shared" si="119"/>
        <v>52.368301051686714</v>
      </c>
      <c r="R847" s="13">
        <f t="shared" si="120"/>
        <v>51.066166103129007</v>
      </c>
      <c r="S847" s="13">
        <f t="shared" si="121"/>
        <v>50.005759406301415</v>
      </c>
      <c r="T847" s="13">
        <f t="shared" si="122"/>
        <v>45.46299957366864</v>
      </c>
      <c r="U847" s="13">
        <f t="shared" si="123"/>
        <v>48.023928930333476</v>
      </c>
      <c r="V847" s="14">
        <f t="shared" si="124"/>
        <v>52.019391462249125</v>
      </c>
      <c r="W847">
        <f t="shared" si="125"/>
        <v>65.77795870430171</v>
      </c>
    </row>
    <row r="848" spans="1:23" x14ac:dyDescent="0.3">
      <c r="A848">
        <f>DYN_cyclist!A848</f>
        <v>990</v>
      </c>
      <c r="B848">
        <f>DYN_cyclist!D848</f>
        <v>62</v>
      </c>
      <c r="C848">
        <f>DYN_cyclist!E848</f>
        <v>60</v>
      </c>
      <c r="D848">
        <f t="shared" si="117"/>
        <v>62</v>
      </c>
      <c r="E848">
        <f>DYN_cyclist!G848</f>
        <v>63</v>
      </c>
      <c r="F848">
        <f>DYN_cyclist!H848</f>
        <v>58</v>
      </c>
      <c r="G848">
        <f>DYN_cyclist!I848</f>
        <v>61</v>
      </c>
      <c r="H848">
        <f>DYN_cyclist!J848</f>
        <v>64</v>
      </c>
      <c r="I848">
        <f>DYN_cyclist!K848</f>
        <v>61</v>
      </c>
      <c r="J848">
        <f>DYN_cyclist!L848</f>
        <v>58</v>
      </c>
      <c r="K848">
        <f>DYN_cyclist!M848</f>
        <v>61</v>
      </c>
      <c r="L848">
        <f>DYN_cyclist!N848</f>
        <v>67</v>
      </c>
      <c r="M848">
        <f>DYN_cyclist!O848</f>
        <v>60</v>
      </c>
      <c r="N848">
        <f>DYN_cyclist!P848</f>
        <v>58</v>
      </c>
      <c r="O848">
        <f>DYN_cyclist!Q848</f>
        <v>58</v>
      </c>
      <c r="P848" s="7">
        <f t="shared" si="118"/>
        <v>52.295656147668645</v>
      </c>
      <c r="Q848" s="13">
        <f t="shared" si="119"/>
        <v>48.069538177335758</v>
      </c>
      <c r="R848" s="13">
        <f t="shared" si="120"/>
        <v>48.076924219156361</v>
      </c>
      <c r="S848" s="13">
        <f t="shared" si="121"/>
        <v>41.906987517163437</v>
      </c>
      <c r="T848" s="13">
        <f t="shared" si="122"/>
        <v>47.883790835735944</v>
      </c>
      <c r="U848" s="13">
        <f t="shared" si="123"/>
        <v>42.853585425415567</v>
      </c>
      <c r="V848" s="14">
        <f t="shared" si="124"/>
        <v>43.484725422108951</v>
      </c>
      <c r="W848">
        <f t="shared" si="125"/>
        <v>63.927825771643725</v>
      </c>
    </row>
    <row r="849" spans="1:23" x14ac:dyDescent="0.3">
      <c r="A849">
        <f>DYN_cyclist!A849</f>
        <v>991</v>
      </c>
      <c r="B849">
        <f>DYN_cyclist!D849</f>
        <v>54</v>
      </c>
      <c r="C849">
        <f>DYN_cyclist!E849</f>
        <v>57</v>
      </c>
      <c r="D849">
        <f t="shared" si="117"/>
        <v>59</v>
      </c>
      <c r="E849">
        <f>DYN_cyclist!G849</f>
        <v>61</v>
      </c>
      <c r="F849">
        <f>DYN_cyclist!H849</f>
        <v>50</v>
      </c>
      <c r="G849">
        <f>DYN_cyclist!I849</f>
        <v>54</v>
      </c>
      <c r="H849">
        <f>DYN_cyclist!J849</f>
        <v>54</v>
      </c>
      <c r="I849">
        <f>DYN_cyclist!K849</f>
        <v>54</v>
      </c>
      <c r="J849">
        <f>DYN_cyclist!L849</f>
        <v>51</v>
      </c>
      <c r="K849">
        <f>DYN_cyclist!M849</f>
        <v>56</v>
      </c>
      <c r="L849">
        <f>DYN_cyclist!N849</f>
        <v>56</v>
      </c>
      <c r="M849">
        <f>DYN_cyclist!O849</f>
        <v>59</v>
      </c>
      <c r="N849">
        <f>DYN_cyclist!P849</f>
        <v>53</v>
      </c>
      <c r="O849">
        <f>DYN_cyclist!Q849</f>
        <v>52</v>
      </c>
      <c r="P849" s="7">
        <f t="shared" si="118"/>
        <v>44.827421903820373</v>
      </c>
      <c r="Q849" s="13">
        <f t="shared" si="119"/>
        <v>41.205929077655568</v>
      </c>
      <c r="R849" s="13">
        <f t="shared" si="120"/>
        <v>38.065160202850798</v>
      </c>
      <c r="S849" s="13">
        <f t="shared" si="121"/>
        <v>32.056661108104819</v>
      </c>
      <c r="T849" s="13">
        <f t="shared" si="122"/>
        <v>37.528499925224601</v>
      </c>
      <c r="U849" s="13">
        <f t="shared" si="123"/>
        <v>37.779984996735863</v>
      </c>
      <c r="V849" s="14">
        <f t="shared" si="124"/>
        <v>34.09288808537751</v>
      </c>
      <c r="W849">
        <f t="shared" si="125"/>
        <v>59.167606420566038</v>
      </c>
    </row>
    <row r="850" spans="1:23" x14ac:dyDescent="0.3">
      <c r="A850">
        <f>DYN_cyclist!A850</f>
        <v>994</v>
      </c>
      <c r="B850">
        <f>DYN_cyclist!D850</f>
        <v>69</v>
      </c>
      <c r="C850">
        <f>DYN_cyclist!E850</f>
        <v>79</v>
      </c>
      <c r="D850">
        <f t="shared" si="117"/>
        <v>78</v>
      </c>
      <c r="E850">
        <f>DYN_cyclist!G850</f>
        <v>77</v>
      </c>
      <c r="F850">
        <f>DYN_cyclist!H850</f>
        <v>65</v>
      </c>
      <c r="G850">
        <f>DYN_cyclist!I850</f>
        <v>71</v>
      </c>
      <c r="H850">
        <f>DYN_cyclist!J850</f>
        <v>74</v>
      </c>
      <c r="I850">
        <f>DYN_cyclist!K850</f>
        <v>76</v>
      </c>
      <c r="J850">
        <f>DYN_cyclist!L850</f>
        <v>55</v>
      </c>
      <c r="K850">
        <f>DYN_cyclist!M850</f>
        <v>64</v>
      </c>
      <c r="L850">
        <f>DYN_cyclist!N850</f>
        <v>75</v>
      </c>
      <c r="M850">
        <f>DYN_cyclist!O850</f>
        <v>73</v>
      </c>
      <c r="N850">
        <f>DYN_cyclist!P850</f>
        <v>66</v>
      </c>
      <c r="O850">
        <f>DYN_cyclist!Q850</f>
        <v>64</v>
      </c>
      <c r="P850" s="7">
        <f t="shared" si="118"/>
        <v>73.999494654731123</v>
      </c>
      <c r="Q850" s="13">
        <f t="shared" si="119"/>
        <v>74.405934468277223</v>
      </c>
      <c r="R850" s="13">
        <f t="shared" si="120"/>
        <v>56.828407180845652</v>
      </c>
      <c r="S850" s="13">
        <f t="shared" si="121"/>
        <v>54.195157498720796</v>
      </c>
      <c r="T850" s="13">
        <f t="shared" si="122"/>
        <v>54.263411458864233</v>
      </c>
      <c r="U850" s="13">
        <f t="shared" si="123"/>
        <v>71.95093577351949</v>
      </c>
      <c r="V850" s="14">
        <f t="shared" si="124"/>
        <v>56.178883115641923</v>
      </c>
      <c r="W850">
        <f t="shared" si="125"/>
        <v>76.727650791822995</v>
      </c>
    </row>
    <row r="851" spans="1:23" x14ac:dyDescent="0.3">
      <c r="A851">
        <f>DYN_cyclist!A851</f>
        <v>995</v>
      </c>
      <c r="B851">
        <f>DYN_cyclist!D851</f>
        <v>62</v>
      </c>
      <c r="C851">
        <f>DYN_cyclist!E851</f>
        <v>68</v>
      </c>
      <c r="D851">
        <f t="shared" si="117"/>
        <v>67</v>
      </c>
      <c r="E851">
        <f>DYN_cyclist!G851</f>
        <v>65</v>
      </c>
      <c r="F851">
        <f>DYN_cyclist!H851</f>
        <v>58</v>
      </c>
      <c r="G851">
        <f>DYN_cyclist!I851</f>
        <v>62</v>
      </c>
      <c r="H851">
        <f>DYN_cyclist!J851</f>
        <v>64</v>
      </c>
      <c r="I851">
        <f>DYN_cyclist!K851</f>
        <v>65</v>
      </c>
      <c r="J851">
        <f>DYN_cyclist!L851</f>
        <v>58</v>
      </c>
      <c r="K851">
        <f>DYN_cyclist!M851</f>
        <v>59</v>
      </c>
      <c r="L851">
        <f>DYN_cyclist!N851</f>
        <v>66</v>
      </c>
      <c r="M851">
        <f>DYN_cyclist!O851</f>
        <v>63</v>
      </c>
      <c r="N851">
        <f>DYN_cyclist!P851</f>
        <v>60</v>
      </c>
      <c r="O851">
        <f>DYN_cyclist!Q851</f>
        <v>58</v>
      </c>
      <c r="P851" s="7">
        <f t="shared" si="118"/>
        <v>55.268467588467118</v>
      </c>
      <c r="Q851" s="13">
        <f t="shared" si="119"/>
        <v>55.08671871150829</v>
      </c>
      <c r="R851" s="13">
        <f t="shared" si="120"/>
        <v>46.319036762989171</v>
      </c>
      <c r="S851" s="13">
        <f t="shared" si="121"/>
        <v>42.788120433052455</v>
      </c>
      <c r="T851" s="13">
        <f t="shared" si="122"/>
        <v>48.63730316325961</v>
      </c>
      <c r="U851" s="13">
        <f t="shared" si="123"/>
        <v>53.408234873771036</v>
      </c>
      <c r="V851" s="14">
        <f t="shared" si="124"/>
        <v>44.666122268238297</v>
      </c>
      <c r="W851">
        <f t="shared" si="125"/>
        <v>66.139711884899214</v>
      </c>
    </row>
    <row r="852" spans="1:23" x14ac:dyDescent="0.3">
      <c r="A852">
        <f>DYN_cyclist!A852</f>
        <v>997</v>
      </c>
      <c r="B852">
        <f>DYN_cyclist!D852</f>
        <v>72</v>
      </c>
      <c r="C852">
        <f>DYN_cyclist!E852</f>
        <v>56</v>
      </c>
      <c r="D852">
        <f t="shared" si="117"/>
        <v>65</v>
      </c>
      <c r="E852">
        <f>DYN_cyclist!G852</f>
        <v>74</v>
      </c>
      <c r="F852">
        <f>DYN_cyclist!H852</f>
        <v>79</v>
      </c>
      <c r="G852">
        <f>DYN_cyclist!I852</f>
        <v>75</v>
      </c>
      <c r="H852">
        <f>DYN_cyclist!J852</f>
        <v>75</v>
      </c>
      <c r="I852">
        <f>DYN_cyclist!K852</f>
        <v>70</v>
      </c>
      <c r="J852">
        <f>DYN_cyclist!L852</f>
        <v>63</v>
      </c>
      <c r="K852">
        <f>DYN_cyclist!M852</f>
        <v>60</v>
      </c>
      <c r="L852">
        <f>DYN_cyclist!N852</f>
        <v>65</v>
      </c>
      <c r="M852">
        <f>DYN_cyclist!O852</f>
        <v>65</v>
      </c>
      <c r="N852">
        <f>DYN_cyclist!P852</f>
        <v>67</v>
      </c>
      <c r="O852">
        <f>DYN_cyclist!Q852</f>
        <v>79</v>
      </c>
      <c r="P852" s="7">
        <f t="shared" si="118"/>
        <v>64.517614658523044</v>
      </c>
      <c r="Q852" s="13">
        <f t="shared" si="119"/>
        <v>57.370581943899097</v>
      </c>
      <c r="R852" s="13">
        <f t="shared" si="120"/>
        <v>49.258799290694242</v>
      </c>
      <c r="S852" s="13">
        <f t="shared" si="121"/>
        <v>72.928744626416787</v>
      </c>
      <c r="T852" s="13">
        <f t="shared" si="122"/>
        <v>57.453085627127471</v>
      </c>
      <c r="U852" s="13">
        <f t="shared" si="123"/>
        <v>39.619406919512855</v>
      </c>
      <c r="V852" s="14">
        <f t="shared" si="124"/>
        <v>57.358305511309325</v>
      </c>
      <c r="W852">
        <f t="shared" si="125"/>
        <v>75.249406046501448</v>
      </c>
    </row>
    <row r="853" spans="1:23" x14ac:dyDescent="0.3">
      <c r="A853">
        <f>DYN_cyclist!A853</f>
        <v>998</v>
      </c>
      <c r="B853">
        <f>DYN_cyclist!D853</f>
        <v>62</v>
      </c>
      <c r="C853">
        <f>DYN_cyclist!E853</f>
        <v>59</v>
      </c>
      <c r="D853">
        <f t="shared" si="117"/>
        <v>62</v>
      </c>
      <c r="E853">
        <f>DYN_cyclist!G853</f>
        <v>64</v>
      </c>
      <c r="F853">
        <f>DYN_cyclist!H853</f>
        <v>57</v>
      </c>
      <c r="G853">
        <f>DYN_cyclist!I853</f>
        <v>63</v>
      </c>
      <c r="H853">
        <f>DYN_cyclist!J853</f>
        <v>65</v>
      </c>
      <c r="I853">
        <f>DYN_cyclist!K853</f>
        <v>61</v>
      </c>
      <c r="J853">
        <f>DYN_cyclist!L853</f>
        <v>58</v>
      </c>
      <c r="K853">
        <f>DYN_cyclist!M853</f>
        <v>60</v>
      </c>
      <c r="L853">
        <f>DYN_cyclist!N853</f>
        <v>63</v>
      </c>
      <c r="M853">
        <f>DYN_cyclist!O853</f>
        <v>65</v>
      </c>
      <c r="N853">
        <f>DYN_cyclist!P853</f>
        <v>62</v>
      </c>
      <c r="O853">
        <f>DYN_cyclist!Q853</f>
        <v>57</v>
      </c>
      <c r="P853" s="7">
        <f t="shared" si="118"/>
        <v>52.318312438888967</v>
      </c>
      <c r="Q853" s="13">
        <f t="shared" si="119"/>
        <v>47.668125484760914</v>
      </c>
      <c r="R853" s="13">
        <f t="shared" si="120"/>
        <v>45.716811760950236</v>
      </c>
      <c r="S853" s="13">
        <f t="shared" si="121"/>
        <v>40.687389898142115</v>
      </c>
      <c r="T853" s="13">
        <f t="shared" si="122"/>
        <v>47.64042107103662</v>
      </c>
      <c r="U853" s="13">
        <f t="shared" si="123"/>
        <v>41.581647424218545</v>
      </c>
      <c r="V853" s="14">
        <f t="shared" si="124"/>
        <v>43.81684877349474</v>
      </c>
      <c r="W853">
        <f t="shared" si="125"/>
        <v>63.898678722560625</v>
      </c>
    </row>
    <row r="854" spans="1:23" x14ac:dyDescent="0.3">
      <c r="A854">
        <f>DYN_cyclist!A854</f>
        <v>999</v>
      </c>
      <c r="B854">
        <f>DYN_cyclist!D854</f>
        <v>62</v>
      </c>
      <c r="C854">
        <f>DYN_cyclist!E854</f>
        <v>69</v>
      </c>
      <c r="D854">
        <f t="shared" si="117"/>
        <v>67</v>
      </c>
      <c r="E854">
        <f>DYN_cyclist!G854</f>
        <v>65</v>
      </c>
      <c r="F854">
        <f>DYN_cyclist!H854</f>
        <v>58</v>
      </c>
      <c r="G854">
        <f>DYN_cyclist!I854</f>
        <v>62</v>
      </c>
      <c r="H854">
        <f>DYN_cyclist!J854</f>
        <v>63</v>
      </c>
      <c r="I854">
        <f>DYN_cyclist!K854</f>
        <v>68</v>
      </c>
      <c r="J854">
        <f>DYN_cyclist!L854</f>
        <v>58</v>
      </c>
      <c r="K854">
        <f>DYN_cyclist!M854</f>
        <v>58</v>
      </c>
      <c r="L854">
        <f>DYN_cyclist!N854</f>
        <v>61</v>
      </c>
      <c r="M854">
        <f>DYN_cyclist!O854</f>
        <v>70</v>
      </c>
      <c r="N854">
        <f>DYN_cyclist!P854</f>
        <v>61</v>
      </c>
      <c r="O854">
        <f>DYN_cyclist!Q854</f>
        <v>58</v>
      </c>
      <c r="P854" s="7">
        <f t="shared" si="118"/>
        <v>54.535568651562144</v>
      </c>
      <c r="Q854" s="13">
        <f t="shared" si="119"/>
        <v>55.819931723800615</v>
      </c>
      <c r="R854" s="13">
        <f t="shared" si="120"/>
        <v>43.654240638732205</v>
      </c>
      <c r="S854" s="13">
        <f t="shared" si="121"/>
        <v>42.788184190861131</v>
      </c>
      <c r="T854" s="13">
        <f t="shared" si="122"/>
        <v>48.262201140603779</v>
      </c>
      <c r="U854" s="13">
        <f t="shared" si="123"/>
        <v>54.639343726540439</v>
      </c>
      <c r="V854" s="14">
        <f t="shared" si="124"/>
        <v>45.195274992035685</v>
      </c>
      <c r="W854">
        <f t="shared" si="125"/>
        <v>66.376282938058154</v>
      </c>
    </row>
    <row r="855" spans="1:23" x14ac:dyDescent="0.3">
      <c r="A855">
        <f>DYN_cyclist!A855</f>
        <v>1002</v>
      </c>
      <c r="B855">
        <f>DYN_cyclist!D855</f>
        <v>62</v>
      </c>
      <c r="C855">
        <f>DYN_cyclist!E855</f>
        <v>58</v>
      </c>
      <c r="D855">
        <f t="shared" si="117"/>
        <v>61</v>
      </c>
      <c r="E855">
        <f>DYN_cyclist!G855</f>
        <v>64</v>
      </c>
      <c r="F855">
        <f>DYN_cyclist!H855</f>
        <v>57</v>
      </c>
      <c r="G855">
        <f>DYN_cyclist!I855</f>
        <v>61</v>
      </c>
      <c r="H855">
        <f>DYN_cyclist!J855</f>
        <v>66</v>
      </c>
      <c r="I855">
        <f>DYN_cyclist!K855</f>
        <v>61</v>
      </c>
      <c r="J855">
        <f>DYN_cyclist!L855</f>
        <v>60</v>
      </c>
      <c r="K855">
        <f>DYN_cyclist!M855</f>
        <v>59</v>
      </c>
      <c r="L855">
        <f>DYN_cyclist!N855</f>
        <v>63</v>
      </c>
      <c r="M855">
        <f>DYN_cyclist!O855</f>
        <v>67</v>
      </c>
      <c r="N855">
        <f>DYN_cyclist!P855</f>
        <v>58</v>
      </c>
      <c r="O855">
        <f>DYN_cyclist!Q855</f>
        <v>57</v>
      </c>
      <c r="P855" s="7">
        <f t="shared" si="118"/>
        <v>51.946186557603504</v>
      </c>
      <c r="Q855" s="13">
        <f t="shared" si="119"/>
        <v>47.152440090402877</v>
      </c>
      <c r="R855" s="13">
        <f t="shared" si="120"/>
        <v>44.799617225298029</v>
      </c>
      <c r="S855" s="13">
        <f t="shared" si="121"/>
        <v>40.673758478647386</v>
      </c>
      <c r="T855" s="13">
        <f t="shared" si="122"/>
        <v>49.205197714328229</v>
      </c>
      <c r="U855" s="13">
        <f t="shared" si="123"/>
        <v>40.418249994849766</v>
      </c>
      <c r="V855" s="14">
        <f t="shared" si="124"/>
        <v>43.842828384835926</v>
      </c>
      <c r="W855">
        <f t="shared" si="125"/>
        <v>63.849127519682426</v>
      </c>
    </row>
    <row r="856" spans="1:23" x14ac:dyDescent="0.3">
      <c r="A856">
        <f>DYN_cyclist!A856</f>
        <v>1003</v>
      </c>
      <c r="B856">
        <f>DYN_cyclist!D856</f>
        <v>62</v>
      </c>
      <c r="C856">
        <f>DYN_cyclist!E856</f>
        <v>60</v>
      </c>
      <c r="D856">
        <f t="shared" si="117"/>
        <v>62</v>
      </c>
      <c r="E856">
        <f>DYN_cyclist!G856</f>
        <v>64</v>
      </c>
      <c r="F856">
        <f>DYN_cyclist!H856</f>
        <v>57</v>
      </c>
      <c r="G856">
        <f>DYN_cyclist!I856</f>
        <v>60</v>
      </c>
      <c r="H856">
        <f>DYN_cyclist!J856</f>
        <v>63</v>
      </c>
      <c r="I856">
        <f>DYN_cyclist!K856</f>
        <v>63</v>
      </c>
      <c r="J856">
        <f>DYN_cyclist!L856</f>
        <v>58</v>
      </c>
      <c r="K856">
        <f>DYN_cyclist!M856</f>
        <v>62</v>
      </c>
      <c r="L856">
        <f>DYN_cyclist!N856</f>
        <v>65</v>
      </c>
      <c r="M856">
        <f>DYN_cyclist!O856</f>
        <v>60</v>
      </c>
      <c r="N856">
        <f>DYN_cyclist!P856</f>
        <v>59</v>
      </c>
      <c r="O856">
        <f>DYN_cyclist!Q856</f>
        <v>57</v>
      </c>
      <c r="P856" s="7">
        <f t="shared" si="118"/>
        <v>52.731900813910968</v>
      </c>
      <c r="Q856" s="13">
        <f t="shared" si="119"/>
        <v>48.19273705304014</v>
      </c>
      <c r="R856" s="13">
        <f t="shared" si="120"/>
        <v>48.133314036336159</v>
      </c>
      <c r="S856" s="13">
        <f t="shared" si="121"/>
        <v>40.637607801128645</v>
      </c>
      <c r="T856" s="13">
        <f t="shared" si="122"/>
        <v>47.572880379457224</v>
      </c>
      <c r="U856" s="13">
        <f t="shared" si="123"/>
        <v>42.786193097328173</v>
      </c>
      <c r="V856" s="14">
        <f t="shared" si="124"/>
        <v>43.474749251353934</v>
      </c>
      <c r="W856">
        <f t="shared" si="125"/>
        <v>64.165220813435283</v>
      </c>
    </row>
    <row r="857" spans="1:23" x14ac:dyDescent="0.3">
      <c r="A857">
        <f>DYN_cyclist!A857</f>
        <v>1004</v>
      </c>
      <c r="B857">
        <f>DYN_cyclist!D857</f>
        <v>72</v>
      </c>
      <c r="C857">
        <f>DYN_cyclist!E857</f>
        <v>56</v>
      </c>
      <c r="D857">
        <f t="shared" si="117"/>
        <v>62</v>
      </c>
      <c r="E857">
        <f>DYN_cyclist!G857</f>
        <v>68</v>
      </c>
      <c r="F857">
        <f>DYN_cyclist!H857</f>
        <v>59</v>
      </c>
      <c r="G857">
        <f>DYN_cyclist!I857</f>
        <v>74</v>
      </c>
      <c r="H857">
        <f>DYN_cyclist!J857</f>
        <v>71</v>
      </c>
      <c r="I857">
        <f>DYN_cyclist!K857</f>
        <v>62</v>
      </c>
      <c r="J857">
        <f>DYN_cyclist!L857</f>
        <v>74</v>
      </c>
      <c r="K857">
        <f>DYN_cyclist!M857</f>
        <v>73</v>
      </c>
      <c r="L857">
        <f>DYN_cyclist!N857</f>
        <v>66</v>
      </c>
      <c r="M857">
        <f>DYN_cyclist!O857</f>
        <v>71</v>
      </c>
      <c r="N857">
        <f>DYN_cyclist!P857</f>
        <v>60</v>
      </c>
      <c r="O857">
        <f>DYN_cyclist!Q857</f>
        <v>60</v>
      </c>
      <c r="P857" s="7">
        <f t="shared" si="118"/>
        <v>61.193211142861017</v>
      </c>
      <c r="Q857" s="13">
        <f t="shared" si="119"/>
        <v>49.273010312743608</v>
      </c>
      <c r="R857" s="13">
        <f t="shared" si="120"/>
        <v>61.452687683679528</v>
      </c>
      <c r="S857" s="13">
        <f t="shared" si="121"/>
        <v>43.755874707807386</v>
      </c>
      <c r="T857" s="13">
        <f t="shared" si="122"/>
        <v>67.135365743940767</v>
      </c>
      <c r="U857" s="13">
        <f t="shared" si="123"/>
        <v>38.906219863446005</v>
      </c>
      <c r="V857" s="14">
        <f t="shared" si="124"/>
        <v>56.882514909206755</v>
      </c>
      <c r="W857">
        <f t="shared" si="125"/>
        <v>72.407547712727634</v>
      </c>
    </row>
    <row r="858" spans="1:23" x14ac:dyDescent="0.3">
      <c r="A858">
        <f>DYN_cyclist!A858</f>
        <v>1005</v>
      </c>
      <c r="B858">
        <f>DYN_cyclist!D858</f>
        <v>57</v>
      </c>
      <c r="C858">
        <f>DYN_cyclist!E858</f>
        <v>64</v>
      </c>
      <c r="D858">
        <f t="shared" si="117"/>
        <v>63</v>
      </c>
      <c r="E858">
        <f>DYN_cyclist!G858</f>
        <v>61</v>
      </c>
      <c r="F858">
        <f>DYN_cyclist!H858</f>
        <v>65</v>
      </c>
      <c r="G858">
        <f>DYN_cyclist!I858</f>
        <v>53</v>
      </c>
      <c r="H858">
        <f>DYN_cyclist!J858</f>
        <v>58</v>
      </c>
      <c r="I858">
        <f>DYN_cyclist!K858</f>
        <v>52</v>
      </c>
      <c r="J858">
        <f>DYN_cyclist!L858</f>
        <v>56</v>
      </c>
      <c r="K858">
        <f>DYN_cyclist!M858</f>
        <v>46</v>
      </c>
      <c r="L858">
        <f>DYN_cyclist!N858</f>
        <v>54</v>
      </c>
      <c r="M858">
        <f>DYN_cyclist!O858</f>
        <v>56</v>
      </c>
      <c r="N858">
        <f>DYN_cyclist!P858</f>
        <v>57</v>
      </c>
      <c r="O858">
        <f>DYN_cyclist!Q858</f>
        <v>64</v>
      </c>
      <c r="P858" s="7">
        <f t="shared" si="118"/>
        <v>45.705044687910515</v>
      </c>
      <c r="Q858" s="13">
        <f t="shared" si="119"/>
        <v>49.045437066733001</v>
      </c>
      <c r="R858" s="13">
        <f t="shared" si="120"/>
        <v>31.026023315486341</v>
      </c>
      <c r="S858" s="13">
        <f t="shared" si="121"/>
        <v>50.45920494159828</v>
      </c>
      <c r="T858" s="13">
        <f t="shared" si="122"/>
        <v>41.894520284964941</v>
      </c>
      <c r="U858" s="13">
        <f t="shared" si="123"/>
        <v>46.419749491068757</v>
      </c>
      <c r="V858" s="14">
        <f t="shared" si="124"/>
        <v>38.123261070404588</v>
      </c>
      <c r="W858">
        <f t="shared" si="125"/>
        <v>63.05620976853259</v>
      </c>
    </row>
    <row r="859" spans="1:23" x14ac:dyDescent="0.3">
      <c r="A859">
        <f>DYN_cyclist!A859</f>
        <v>1006</v>
      </c>
      <c r="B859">
        <f>DYN_cyclist!D859</f>
        <v>63</v>
      </c>
      <c r="C859">
        <f>DYN_cyclist!E859</f>
        <v>70</v>
      </c>
      <c r="D859">
        <f t="shared" si="117"/>
        <v>69</v>
      </c>
      <c r="E859">
        <f>DYN_cyclist!G859</f>
        <v>68</v>
      </c>
      <c r="F859">
        <f>DYN_cyclist!H859</f>
        <v>60</v>
      </c>
      <c r="G859">
        <f>DYN_cyclist!I859</f>
        <v>69</v>
      </c>
      <c r="H859">
        <f>DYN_cyclist!J859</f>
        <v>66</v>
      </c>
      <c r="I859">
        <f>DYN_cyclist!K859</f>
        <v>63</v>
      </c>
      <c r="J859">
        <f>DYN_cyclist!L859</f>
        <v>58</v>
      </c>
      <c r="K859">
        <f>DYN_cyclist!M859</f>
        <v>61</v>
      </c>
      <c r="L859">
        <f>DYN_cyclist!N859</f>
        <v>66</v>
      </c>
      <c r="M859">
        <f>DYN_cyclist!O859</f>
        <v>62</v>
      </c>
      <c r="N859">
        <f>DYN_cyclist!P859</f>
        <v>63</v>
      </c>
      <c r="O859">
        <f>DYN_cyclist!Q859</f>
        <v>60</v>
      </c>
      <c r="P859" s="7">
        <f t="shared" si="118"/>
        <v>59.284998588859857</v>
      </c>
      <c r="Q859" s="13">
        <f t="shared" si="119"/>
        <v>58.506003050402803</v>
      </c>
      <c r="R859" s="13">
        <f t="shared" si="120"/>
        <v>48.524971440633792</v>
      </c>
      <c r="S859" s="13">
        <f t="shared" si="121"/>
        <v>45.731282893986076</v>
      </c>
      <c r="T859" s="13">
        <f t="shared" si="122"/>
        <v>49.774331169435087</v>
      </c>
      <c r="U859" s="13">
        <f t="shared" si="123"/>
        <v>56.387672968389907</v>
      </c>
      <c r="V859" s="14">
        <f t="shared" si="124"/>
        <v>46.434190697674417</v>
      </c>
      <c r="W859">
        <f t="shared" si="125"/>
        <v>68.440939269320012</v>
      </c>
    </row>
    <row r="860" spans="1:23" x14ac:dyDescent="0.3">
      <c r="A860">
        <f>DYN_cyclist!A860</f>
        <v>1010</v>
      </c>
      <c r="B860">
        <f>DYN_cyclist!D860</f>
        <v>64</v>
      </c>
      <c r="C860">
        <f>DYN_cyclist!E860</f>
        <v>47</v>
      </c>
      <c r="D860">
        <f t="shared" si="117"/>
        <v>51</v>
      </c>
      <c r="E860">
        <f>DYN_cyclist!G860</f>
        <v>55</v>
      </c>
      <c r="F860">
        <f>DYN_cyclist!H860</f>
        <v>55</v>
      </c>
      <c r="G860">
        <f>DYN_cyclist!I860</f>
        <v>58</v>
      </c>
      <c r="H860">
        <f>DYN_cyclist!J860</f>
        <v>58</v>
      </c>
      <c r="I860">
        <f>DYN_cyclist!K860</f>
        <v>51</v>
      </c>
      <c r="J860">
        <f>DYN_cyclist!L860</f>
        <v>53</v>
      </c>
      <c r="K860">
        <f>DYN_cyclist!M860</f>
        <v>63</v>
      </c>
      <c r="L860">
        <f>DYN_cyclist!N860</f>
        <v>59</v>
      </c>
      <c r="M860">
        <f>DYN_cyclist!O860</f>
        <v>63</v>
      </c>
      <c r="N860">
        <f>DYN_cyclist!P860</f>
        <v>52</v>
      </c>
      <c r="O860">
        <f>DYN_cyclist!Q860</f>
        <v>62</v>
      </c>
      <c r="P860" s="7">
        <f t="shared" si="118"/>
        <v>42.944679167400231</v>
      </c>
      <c r="Q860" s="13">
        <f t="shared" si="119"/>
        <v>34.606422780627192</v>
      </c>
      <c r="R860" s="13">
        <f t="shared" si="120"/>
        <v>46.633071217733125</v>
      </c>
      <c r="S860" s="13">
        <f t="shared" si="121"/>
        <v>38.042448211505118</v>
      </c>
      <c r="T860" s="13">
        <f t="shared" si="122"/>
        <v>41.935948691430589</v>
      </c>
      <c r="U860" s="13">
        <f t="shared" si="123"/>
        <v>27.45700777678427</v>
      </c>
      <c r="V860" s="14">
        <f t="shared" si="124"/>
        <v>43.825837719018793</v>
      </c>
      <c r="W860">
        <f t="shared" si="125"/>
        <v>60.464269578793683</v>
      </c>
    </row>
    <row r="861" spans="1:23" x14ac:dyDescent="0.3">
      <c r="A861">
        <f>DYN_cyclist!A861</f>
        <v>1012</v>
      </c>
      <c r="B861">
        <f>DYN_cyclist!D861</f>
        <v>56</v>
      </c>
      <c r="C861">
        <f>DYN_cyclist!E861</f>
        <v>67</v>
      </c>
      <c r="D861">
        <f t="shared" si="117"/>
        <v>66</v>
      </c>
      <c r="E861">
        <f>DYN_cyclist!G861</f>
        <v>64</v>
      </c>
      <c r="F861">
        <f>DYN_cyclist!H861</f>
        <v>49</v>
      </c>
      <c r="G861">
        <f>DYN_cyclist!I861</f>
        <v>58</v>
      </c>
      <c r="H861">
        <f>DYN_cyclist!J861</f>
        <v>56</v>
      </c>
      <c r="I861">
        <f>DYN_cyclist!K861</f>
        <v>57</v>
      </c>
      <c r="J861">
        <f>DYN_cyclist!L861</f>
        <v>46</v>
      </c>
      <c r="K861">
        <f>DYN_cyclist!M861</f>
        <v>46</v>
      </c>
      <c r="L861">
        <f>DYN_cyclist!N861</f>
        <v>61</v>
      </c>
      <c r="M861">
        <f>DYN_cyclist!O861</f>
        <v>57</v>
      </c>
      <c r="N861">
        <f>DYN_cyclist!P861</f>
        <v>61</v>
      </c>
      <c r="O861">
        <f>DYN_cyclist!Q861</f>
        <v>49</v>
      </c>
      <c r="P861" s="7">
        <f t="shared" si="118"/>
        <v>49.531045657561521</v>
      </c>
      <c r="Q861" s="13">
        <f t="shared" si="119"/>
        <v>50.124178441803132</v>
      </c>
      <c r="R861" s="13">
        <f t="shared" si="120"/>
        <v>33.422805309677202</v>
      </c>
      <c r="S861" s="13">
        <f t="shared" si="121"/>
        <v>31.913894622919678</v>
      </c>
      <c r="T861" s="13">
        <f t="shared" si="122"/>
        <v>36.681797508230872</v>
      </c>
      <c r="U861" s="13">
        <f t="shared" si="123"/>
        <v>50.948253845757989</v>
      </c>
      <c r="V861" s="14">
        <f t="shared" si="124"/>
        <v>37.187319592226821</v>
      </c>
      <c r="W861">
        <f t="shared" si="125"/>
        <v>63.437595292830324</v>
      </c>
    </row>
    <row r="862" spans="1:23" x14ac:dyDescent="0.3">
      <c r="A862">
        <f>DYN_cyclist!A862</f>
        <v>1014</v>
      </c>
      <c r="B862">
        <f>DYN_cyclist!D862</f>
        <v>62</v>
      </c>
      <c r="C862">
        <f>DYN_cyclist!E862</f>
        <v>58</v>
      </c>
      <c r="D862">
        <f t="shared" si="117"/>
        <v>58</v>
      </c>
      <c r="E862">
        <f>DYN_cyclist!G862</f>
        <v>58</v>
      </c>
      <c r="F862">
        <f>DYN_cyclist!H862</f>
        <v>58</v>
      </c>
      <c r="G862">
        <f>DYN_cyclist!I862</f>
        <v>61</v>
      </c>
      <c r="H862">
        <f>DYN_cyclist!J862</f>
        <v>65</v>
      </c>
      <c r="I862">
        <f>DYN_cyclist!K862</f>
        <v>62</v>
      </c>
      <c r="J862">
        <f>DYN_cyclist!L862</f>
        <v>58</v>
      </c>
      <c r="K862">
        <f>DYN_cyclist!M862</f>
        <v>63</v>
      </c>
      <c r="L862">
        <f>DYN_cyclist!N862</f>
        <v>64</v>
      </c>
      <c r="M862">
        <f>DYN_cyclist!O862</f>
        <v>58</v>
      </c>
      <c r="N862">
        <f>DYN_cyclist!P862</f>
        <v>58</v>
      </c>
      <c r="O862">
        <f>DYN_cyclist!Q862</f>
        <v>59</v>
      </c>
      <c r="P862" s="7">
        <f t="shared" si="118"/>
        <v>48.174185550033187</v>
      </c>
      <c r="Q862" s="13">
        <f t="shared" si="119"/>
        <v>45.097181180218193</v>
      </c>
      <c r="R862" s="13">
        <f t="shared" si="120"/>
        <v>48.577001357557087</v>
      </c>
      <c r="S862" s="13">
        <f t="shared" si="121"/>
        <v>41.866348289913965</v>
      </c>
      <c r="T862" s="13">
        <f t="shared" si="122"/>
        <v>46.631871497926006</v>
      </c>
      <c r="U862" s="13">
        <f t="shared" si="123"/>
        <v>40.258329056925305</v>
      </c>
      <c r="V862" s="14">
        <f t="shared" si="124"/>
        <v>42.922058999681433</v>
      </c>
      <c r="W862">
        <f t="shared" si="125"/>
        <v>61.979553350466176</v>
      </c>
    </row>
    <row r="863" spans="1:23" x14ac:dyDescent="0.3">
      <c r="A863">
        <f>DYN_cyclist!A863</f>
        <v>1015</v>
      </c>
      <c r="B863">
        <f>DYN_cyclist!D863</f>
        <v>64</v>
      </c>
      <c r="C863">
        <f>DYN_cyclist!E863</f>
        <v>46</v>
      </c>
      <c r="D863">
        <f t="shared" si="117"/>
        <v>50</v>
      </c>
      <c r="E863">
        <f>DYN_cyclist!G863</f>
        <v>53</v>
      </c>
      <c r="F863">
        <f>DYN_cyclist!H863</f>
        <v>46</v>
      </c>
      <c r="G863">
        <f>DYN_cyclist!I863</f>
        <v>60</v>
      </c>
      <c r="H863">
        <f>DYN_cyclist!J863</f>
        <v>55</v>
      </c>
      <c r="I863">
        <f>DYN_cyclist!K863</f>
        <v>60</v>
      </c>
      <c r="J863">
        <f>DYN_cyclist!L863</f>
        <v>49</v>
      </c>
      <c r="K863">
        <f>DYN_cyclist!M863</f>
        <v>70</v>
      </c>
      <c r="L863">
        <f>DYN_cyclist!N863</f>
        <v>63</v>
      </c>
      <c r="M863">
        <f>DYN_cyclist!O863</f>
        <v>54</v>
      </c>
      <c r="N863">
        <f>DYN_cyclist!P863</f>
        <v>48</v>
      </c>
      <c r="O863">
        <f>DYN_cyclist!Q863</f>
        <v>46</v>
      </c>
      <c r="P863" s="7">
        <f t="shared" si="118"/>
        <v>43.005786985550031</v>
      </c>
      <c r="Q863" s="13">
        <f t="shared" si="119"/>
        <v>32.524562104598161</v>
      </c>
      <c r="R863" s="13">
        <f t="shared" si="120"/>
        <v>54.587395642201024</v>
      </c>
      <c r="S863" s="13">
        <f t="shared" si="121"/>
        <v>26.726929104408931</v>
      </c>
      <c r="T863" s="13">
        <f t="shared" si="122"/>
        <v>39.219181893193948</v>
      </c>
      <c r="U863" s="13">
        <f t="shared" si="123"/>
        <v>26.769471769434645</v>
      </c>
      <c r="V863" s="14">
        <f t="shared" si="124"/>
        <v>42.839184039503031</v>
      </c>
      <c r="W863">
        <f t="shared" si="125"/>
        <v>64.649314060853712</v>
      </c>
    </row>
    <row r="864" spans="1:23" x14ac:dyDescent="0.3">
      <c r="A864">
        <f>DYN_cyclist!A864</f>
        <v>1016</v>
      </c>
      <c r="B864">
        <f>DYN_cyclist!D864</f>
        <v>61</v>
      </c>
      <c r="C864">
        <f>DYN_cyclist!E864</f>
        <v>64</v>
      </c>
      <c r="D864">
        <f t="shared" si="117"/>
        <v>64</v>
      </c>
      <c r="E864">
        <f>DYN_cyclist!G864</f>
        <v>64</v>
      </c>
      <c r="F864">
        <f>DYN_cyclist!H864</f>
        <v>57</v>
      </c>
      <c r="G864">
        <f>DYN_cyclist!I864</f>
        <v>56</v>
      </c>
      <c r="H864">
        <f>DYN_cyclist!J864</f>
        <v>58</v>
      </c>
      <c r="I864">
        <f>DYN_cyclist!K864</f>
        <v>55</v>
      </c>
      <c r="J864">
        <f>DYN_cyclist!L864</f>
        <v>48</v>
      </c>
      <c r="K864">
        <f>DYN_cyclist!M864</f>
        <v>55</v>
      </c>
      <c r="L864">
        <f>DYN_cyclist!N864</f>
        <v>60</v>
      </c>
      <c r="M864">
        <f>DYN_cyclist!O864</f>
        <v>68</v>
      </c>
      <c r="N864">
        <f>DYN_cyclist!P864</f>
        <v>63</v>
      </c>
      <c r="O864">
        <f>DYN_cyclist!Q864</f>
        <v>55</v>
      </c>
      <c r="P864" s="7">
        <f t="shared" si="118"/>
        <v>51.00350714643627</v>
      </c>
      <c r="Q864" s="13">
        <f t="shared" si="119"/>
        <v>49.253213649789679</v>
      </c>
      <c r="R864" s="13">
        <f t="shared" si="120"/>
        <v>40.227522485865684</v>
      </c>
      <c r="S864" s="13">
        <f t="shared" si="121"/>
        <v>40.214906281174876</v>
      </c>
      <c r="T864" s="13">
        <f t="shared" si="122"/>
        <v>39.819737222149882</v>
      </c>
      <c r="U864" s="13">
        <f t="shared" si="123"/>
        <v>47.049475060727289</v>
      </c>
      <c r="V864" s="14">
        <f t="shared" si="124"/>
        <v>42.868748837209296</v>
      </c>
      <c r="W864">
        <f t="shared" si="125"/>
        <v>63.364208511149272</v>
      </c>
    </row>
    <row r="865" spans="1:23" x14ac:dyDescent="0.3">
      <c r="A865">
        <f>DYN_cyclist!A865</f>
        <v>1019</v>
      </c>
      <c r="B865">
        <f>DYN_cyclist!D865</f>
        <v>62</v>
      </c>
      <c r="C865">
        <f>DYN_cyclist!E865</f>
        <v>62</v>
      </c>
      <c r="D865">
        <f t="shared" si="117"/>
        <v>65</v>
      </c>
      <c r="E865">
        <f>DYN_cyclist!G865</f>
        <v>68</v>
      </c>
      <c r="F865">
        <f>DYN_cyclist!H865</f>
        <v>58</v>
      </c>
      <c r="G865">
        <f>DYN_cyclist!I865</f>
        <v>62</v>
      </c>
      <c r="H865">
        <f>DYN_cyclist!J865</f>
        <v>63</v>
      </c>
      <c r="I865">
        <f>DYN_cyclist!K865</f>
        <v>62</v>
      </c>
      <c r="J865">
        <f>DYN_cyclist!L865</f>
        <v>62</v>
      </c>
      <c r="K865">
        <f>DYN_cyclist!M865</f>
        <v>60</v>
      </c>
      <c r="L865">
        <f>DYN_cyclist!N865</f>
        <v>62</v>
      </c>
      <c r="M865">
        <f>DYN_cyclist!O865</f>
        <v>63</v>
      </c>
      <c r="N865">
        <f>DYN_cyclist!P865</f>
        <v>75</v>
      </c>
      <c r="O865">
        <f>DYN_cyclist!Q865</f>
        <v>61</v>
      </c>
      <c r="P865" s="7">
        <f t="shared" si="118"/>
        <v>55.780183865332269</v>
      </c>
      <c r="Q865" s="13">
        <f t="shared" si="119"/>
        <v>51.158730837065363</v>
      </c>
      <c r="R865" s="13">
        <f t="shared" si="120"/>
        <v>45.454928859405257</v>
      </c>
      <c r="S865" s="13">
        <f t="shared" si="121"/>
        <v>42.783032559920187</v>
      </c>
      <c r="T865" s="13">
        <f t="shared" si="122"/>
        <v>51.047311875895161</v>
      </c>
      <c r="U865" s="13">
        <f t="shared" si="123"/>
        <v>45.346939006659369</v>
      </c>
      <c r="V865" s="14">
        <f t="shared" si="124"/>
        <v>44.382840586173941</v>
      </c>
      <c r="W865">
        <f t="shared" si="125"/>
        <v>66.010906570786403</v>
      </c>
    </row>
    <row r="866" spans="1:23" x14ac:dyDescent="0.3">
      <c r="A866">
        <f>DYN_cyclist!A866</f>
        <v>1020</v>
      </c>
      <c r="B866">
        <f>DYN_cyclist!D866</f>
        <v>62</v>
      </c>
      <c r="C866">
        <f>DYN_cyclist!E866</f>
        <v>62</v>
      </c>
      <c r="D866">
        <f t="shared" si="117"/>
        <v>64</v>
      </c>
      <c r="E866">
        <f>DYN_cyclist!G866</f>
        <v>65</v>
      </c>
      <c r="F866">
        <f>DYN_cyclist!H866</f>
        <v>59</v>
      </c>
      <c r="G866">
        <f>DYN_cyclist!I866</f>
        <v>63</v>
      </c>
      <c r="H866">
        <f>DYN_cyclist!J866</f>
        <v>65</v>
      </c>
      <c r="I866">
        <f>DYN_cyclist!K866</f>
        <v>63</v>
      </c>
      <c r="J866">
        <f>DYN_cyclist!L866</f>
        <v>60</v>
      </c>
      <c r="K866">
        <f>DYN_cyclist!M866</f>
        <v>61</v>
      </c>
      <c r="L866">
        <f>DYN_cyclist!N866</f>
        <v>65</v>
      </c>
      <c r="M866">
        <f>DYN_cyclist!O866</f>
        <v>62</v>
      </c>
      <c r="N866">
        <f>DYN_cyclist!P866</f>
        <v>61</v>
      </c>
      <c r="O866">
        <f>DYN_cyclist!Q866</f>
        <v>58</v>
      </c>
      <c r="P866" s="7">
        <f t="shared" si="118"/>
        <v>54.174153914491953</v>
      </c>
      <c r="Q866" s="13">
        <f t="shared" si="119"/>
        <v>50.729538005851303</v>
      </c>
      <c r="R866" s="13">
        <f t="shared" si="120"/>
        <v>47.448368764565714</v>
      </c>
      <c r="S866" s="13">
        <f t="shared" si="121"/>
        <v>43.234029795363938</v>
      </c>
      <c r="T866" s="13">
        <f t="shared" si="122"/>
        <v>49.654198320715757</v>
      </c>
      <c r="U866" s="13">
        <f t="shared" si="123"/>
        <v>45.44053628476243</v>
      </c>
      <c r="V866" s="14">
        <f t="shared" si="124"/>
        <v>44.091661102261867</v>
      </c>
      <c r="W866">
        <f t="shared" si="125"/>
        <v>65.151407528740279</v>
      </c>
    </row>
    <row r="867" spans="1:23" x14ac:dyDescent="0.3">
      <c r="A867">
        <f>DYN_cyclist!A867</f>
        <v>1021</v>
      </c>
      <c r="B867">
        <f>DYN_cyclist!D867</f>
        <v>62</v>
      </c>
      <c r="C867">
        <f>DYN_cyclist!E867</f>
        <v>60</v>
      </c>
      <c r="D867">
        <f t="shared" si="117"/>
        <v>62</v>
      </c>
      <c r="E867">
        <f>DYN_cyclist!G867</f>
        <v>63</v>
      </c>
      <c r="F867">
        <f>DYN_cyclist!H867</f>
        <v>57</v>
      </c>
      <c r="G867">
        <f>DYN_cyclist!I867</f>
        <v>61</v>
      </c>
      <c r="H867">
        <f>DYN_cyclist!J867</f>
        <v>65</v>
      </c>
      <c r="I867">
        <f>DYN_cyclist!K867</f>
        <v>63</v>
      </c>
      <c r="J867">
        <f>DYN_cyclist!L867</f>
        <v>58</v>
      </c>
      <c r="K867">
        <f>DYN_cyclist!M867</f>
        <v>61</v>
      </c>
      <c r="L867">
        <f>DYN_cyclist!N867</f>
        <v>64</v>
      </c>
      <c r="M867">
        <f>DYN_cyclist!O867</f>
        <v>65</v>
      </c>
      <c r="N867">
        <f>DYN_cyclist!P867</f>
        <v>59</v>
      </c>
      <c r="O867">
        <f>DYN_cyclist!Q867</f>
        <v>57</v>
      </c>
      <c r="P867" s="7">
        <f t="shared" si="118"/>
        <v>51.949197524410557</v>
      </c>
      <c r="Q867" s="13">
        <f t="shared" si="119"/>
        <v>48.168197439586827</v>
      </c>
      <c r="R867" s="13">
        <f t="shared" si="120"/>
        <v>46.921683690859389</v>
      </c>
      <c r="S867" s="13">
        <f t="shared" si="121"/>
        <v>40.765072412231774</v>
      </c>
      <c r="T867" s="13">
        <f t="shared" si="122"/>
        <v>47.683170067521061</v>
      </c>
      <c r="U867" s="13">
        <f t="shared" si="123"/>
        <v>42.852709418470759</v>
      </c>
      <c r="V867" s="14">
        <f t="shared" si="124"/>
        <v>43.785984995221405</v>
      </c>
      <c r="W867">
        <f t="shared" si="125"/>
        <v>63.754203128416215</v>
      </c>
    </row>
    <row r="868" spans="1:23" x14ac:dyDescent="0.3">
      <c r="A868">
        <f>DYN_cyclist!A868</f>
        <v>1022</v>
      </c>
      <c r="B868">
        <f>DYN_cyclist!D868</f>
        <v>72</v>
      </c>
      <c r="C868">
        <f>DYN_cyclist!E868</f>
        <v>63</v>
      </c>
      <c r="D868">
        <f t="shared" si="117"/>
        <v>65</v>
      </c>
      <c r="E868">
        <f>DYN_cyclist!G868</f>
        <v>66</v>
      </c>
      <c r="F868">
        <f>DYN_cyclist!H868</f>
        <v>61</v>
      </c>
      <c r="G868">
        <f>DYN_cyclist!I868</f>
        <v>68</v>
      </c>
      <c r="H868">
        <f>DYN_cyclist!J868</f>
        <v>70</v>
      </c>
      <c r="I868">
        <f>DYN_cyclist!K868</f>
        <v>65</v>
      </c>
      <c r="J868">
        <f>DYN_cyclist!L868</f>
        <v>73</v>
      </c>
      <c r="K868">
        <f>DYN_cyclist!M868</f>
        <v>72</v>
      </c>
      <c r="L868">
        <f>DYN_cyclist!N868</f>
        <v>68</v>
      </c>
      <c r="M868">
        <f>DYN_cyclist!O868</f>
        <v>68</v>
      </c>
      <c r="N868">
        <f>DYN_cyclist!P868</f>
        <v>70</v>
      </c>
      <c r="O868">
        <f>DYN_cyclist!Q868</f>
        <v>63</v>
      </c>
      <c r="P868" s="7">
        <f t="shared" si="118"/>
        <v>60.778290044826043</v>
      </c>
      <c r="Q868" s="13">
        <f t="shared" si="119"/>
        <v>53.687430476911736</v>
      </c>
      <c r="R868" s="13">
        <f t="shared" si="120"/>
        <v>61.248365348467793</v>
      </c>
      <c r="S868" s="13">
        <f t="shared" si="121"/>
        <v>47.052956764696134</v>
      </c>
      <c r="T868" s="13">
        <f t="shared" si="122"/>
        <v>66.173377179739958</v>
      </c>
      <c r="U868" s="13">
        <f t="shared" si="123"/>
        <v>47.496638976887823</v>
      </c>
      <c r="V868" s="14">
        <f t="shared" si="124"/>
        <v>57.135192609111179</v>
      </c>
      <c r="W868">
        <f t="shared" si="125"/>
        <v>71.9460477155924</v>
      </c>
    </row>
    <row r="869" spans="1:23" x14ac:dyDescent="0.3">
      <c r="A869">
        <f>DYN_cyclist!A869</f>
        <v>1025</v>
      </c>
      <c r="B869">
        <f>DYN_cyclist!D869</f>
        <v>75</v>
      </c>
      <c r="C869">
        <f>DYN_cyclist!E869</f>
        <v>71</v>
      </c>
      <c r="D869">
        <f t="shared" si="117"/>
        <v>73</v>
      </c>
      <c r="E869">
        <f>DYN_cyclist!G869</f>
        <v>75</v>
      </c>
      <c r="F869">
        <f>DYN_cyclist!H869</f>
        <v>76</v>
      </c>
      <c r="G869">
        <f>DYN_cyclist!I869</f>
        <v>74</v>
      </c>
      <c r="H869">
        <f>DYN_cyclist!J869</f>
        <v>75</v>
      </c>
      <c r="I869">
        <f>DYN_cyclist!K869</f>
        <v>71</v>
      </c>
      <c r="J869">
        <f>DYN_cyclist!L869</f>
        <v>59</v>
      </c>
      <c r="K869">
        <f>DYN_cyclist!M869</f>
        <v>67</v>
      </c>
      <c r="L869">
        <f>DYN_cyclist!N869</f>
        <v>77</v>
      </c>
      <c r="M869">
        <f>DYN_cyclist!O869</f>
        <v>71</v>
      </c>
      <c r="N869">
        <f>DYN_cyclist!P869</f>
        <v>69</v>
      </c>
      <c r="O869">
        <f>DYN_cyclist!Q869</f>
        <v>75</v>
      </c>
      <c r="P869" s="7">
        <f t="shared" si="118"/>
        <v>72.763566820601028</v>
      </c>
      <c r="Q869" s="13">
        <f t="shared" si="119"/>
        <v>68.727856778202892</v>
      </c>
      <c r="R869" s="13">
        <f t="shared" si="120"/>
        <v>62.188422315306326</v>
      </c>
      <c r="S869" s="13">
        <f t="shared" si="121"/>
        <v>69.483782708087162</v>
      </c>
      <c r="T869" s="13">
        <f t="shared" si="122"/>
        <v>59.195270605829499</v>
      </c>
      <c r="U869" s="13">
        <f t="shared" si="123"/>
        <v>59.794539235079384</v>
      </c>
      <c r="V869" s="14">
        <f t="shared" si="124"/>
        <v>63.050854029945839</v>
      </c>
      <c r="W869">
        <f t="shared" si="125"/>
        <v>75.626816917776367</v>
      </c>
    </row>
    <row r="870" spans="1:23" x14ac:dyDescent="0.3">
      <c r="A870">
        <f>DYN_cyclist!A870</f>
        <v>1026</v>
      </c>
      <c r="B870">
        <f>DYN_cyclist!D870</f>
        <v>67</v>
      </c>
      <c r="C870">
        <f>DYN_cyclist!E870</f>
        <v>56</v>
      </c>
      <c r="D870">
        <f t="shared" si="117"/>
        <v>59</v>
      </c>
      <c r="E870">
        <f>DYN_cyclist!G870</f>
        <v>61</v>
      </c>
      <c r="F870">
        <f>DYN_cyclist!H870</f>
        <v>61</v>
      </c>
      <c r="G870">
        <f>DYN_cyclist!I870</f>
        <v>65</v>
      </c>
      <c r="H870">
        <f>DYN_cyclist!J870</f>
        <v>68</v>
      </c>
      <c r="I870">
        <f>DYN_cyclist!K870</f>
        <v>57</v>
      </c>
      <c r="J870">
        <f>DYN_cyclist!L870</f>
        <v>65</v>
      </c>
      <c r="K870">
        <f>DYN_cyclist!M870</f>
        <v>61</v>
      </c>
      <c r="L870">
        <f>DYN_cyclist!N870</f>
        <v>63</v>
      </c>
      <c r="M870">
        <f>DYN_cyclist!O870</f>
        <v>69</v>
      </c>
      <c r="N870">
        <f>DYN_cyclist!P870</f>
        <v>61</v>
      </c>
      <c r="O870">
        <f>DYN_cyclist!Q870</f>
        <v>64</v>
      </c>
      <c r="P870" s="7">
        <f t="shared" si="118"/>
        <v>51.21022729377988</v>
      </c>
      <c r="Q870" s="13">
        <f t="shared" si="119"/>
        <v>45.587207506967786</v>
      </c>
      <c r="R870" s="13">
        <f t="shared" si="120"/>
        <v>47.550543236139234</v>
      </c>
      <c r="S870" s="13">
        <f t="shared" si="121"/>
        <v>46.235479644988274</v>
      </c>
      <c r="T870" s="13">
        <f t="shared" si="122"/>
        <v>54.982465916928625</v>
      </c>
      <c r="U870" s="13">
        <f t="shared" si="123"/>
        <v>38.10649777083114</v>
      </c>
      <c r="V870" s="14">
        <f t="shared" si="124"/>
        <v>49.675926600828291</v>
      </c>
      <c r="W870">
        <f t="shared" si="125"/>
        <v>65.60586536604751</v>
      </c>
    </row>
    <row r="871" spans="1:23" x14ac:dyDescent="0.3">
      <c r="A871">
        <f>DYN_cyclist!A871</f>
        <v>1027</v>
      </c>
      <c r="B871">
        <f>DYN_cyclist!D871</f>
        <v>68</v>
      </c>
      <c r="C871">
        <f>DYN_cyclist!E871</f>
        <v>64</v>
      </c>
      <c r="D871">
        <f t="shared" si="117"/>
        <v>66</v>
      </c>
      <c r="E871">
        <f>DYN_cyclist!G871</f>
        <v>67</v>
      </c>
      <c r="F871">
        <f>DYN_cyclist!H871</f>
        <v>63</v>
      </c>
      <c r="G871">
        <f>DYN_cyclist!I871</f>
        <v>68</v>
      </c>
      <c r="H871">
        <f>DYN_cyclist!J871</f>
        <v>67</v>
      </c>
      <c r="I871">
        <f>DYN_cyclist!K871</f>
        <v>66</v>
      </c>
      <c r="J871">
        <f>DYN_cyclist!L871</f>
        <v>66</v>
      </c>
      <c r="K871">
        <f>DYN_cyclist!M871</f>
        <v>68</v>
      </c>
      <c r="L871">
        <f>DYN_cyclist!N871</f>
        <v>68</v>
      </c>
      <c r="M871">
        <f>DYN_cyclist!O871</f>
        <v>66</v>
      </c>
      <c r="N871">
        <f>DYN_cyclist!P871</f>
        <v>68</v>
      </c>
      <c r="O871">
        <f>DYN_cyclist!Q871</f>
        <v>62</v>
      </c>
      <c r="P871" s="7">
        <f t="shared" si="118"/>
        <v>59.760731344375081</v>
      </c>
      <c r="Q871" s="13">
        <f t="shared" si="119"/>
        <v>54.607739629710665</v>
      </c>
      <c r="R871" s="13">
        <f t="shared" si="120"/>
        <v>56.475418708814303</v>
      </c>
      <c r="S871" s="13">
        <f t="shared" si="121"/>
        <v>48.806615292303043</v>
      </c>
      <c r="T871" s="13">
        <f t="shared" si="122"/>
        <v>58.194399514889973</v>
      </c>
      <c r="U871" s="13">
        <f t="shared" si="123"/>
        <v>48.608981156139919</v>
      </c>
      <c r="V871" s="14">
        <f t="shared" si="124"/>
        <v>52.009779006052874</v>
      </c>
      <c r="W871">
        <f t="shared" si="125"/>
        <v>68.640581170469943</v>
      </c>
    </row>
    <row r="872" spans="1:23" x14ac:dyDescent="0.3">
      <c r="A872">
        <f>DYN_cyclist!A872</f>
        <v>1029</v>
      </c>
      <c r="B872">
        <f>DYN_cyclist!D872</f>
        <v>62</v>
      </c>
      <c r="C872">
        <f>DYN_cyclist!E872</f>
        <v>59</v>
      </c>
      <c r="D872">
        <f t="shared" si="117"/>
        <v>61</v>
      </c>
      <c r="E872">
        <f>DYN_cyclist!G872</f>
        <v>62</v>
      </c>
      <c r="F872">
        <f>DYN_cyclist!H872</f>
        <v>58</v>
      </c>
      <c r="G872">
        <f>DYN_cyclist!I872</f>
        <v>63</v>
      </c>
      <c r="H872">
        <f>DYN_cyclist!J872</f>
        <v>62</v>
      </c>
      <c r="I872">
        <f>DYN_cyclist!K872</f>
        <v>59</v>
      </c>
      <c r="J872">
        <f>DYN_cyclist!L872</f>
        <v>58</v>
      </c>
      <c r="K872">
        <f>DYN_cyclist!M872</f>
        <v>64</v>
      </c>
      <c r="L872">
        <f>DYN_cyclist!N872</f>
        <v>65</v>
      </c>
      <c r="M872">
        <f>DYN_cyclist!O872</f>
        <v>58</v>
      </c>
      <c r="N872">
        <f>DYN_cyclist!P872</f>
        <v>60</v>
      </c>
      <c r="O872">
        <f>DYN_cyclist!Q872</f>
        <v>58</v>
      </c>
      <c r="P872" s="7">
        <f t="shared" si="118"/>
        <v>51.385751850597913</v>
      </c>
      <c r="Q872" s="13">
        <f t="shared" si="119"/>
        <v>46.432896202531126</v>
      </c>
      <c r="R872" s="13">
        <f t="shared" si="120"/>
        <v>49.919649176478657</v>
      </c>
      <c r="S872" s="13">
        <f t="shared" si="121"/>
        <v>41.613446566023562</v>
      </c>
      <c r="T872" s="13">
        <f t="shared" si="122"/>
        <v>47.291404104834363</v>
      </c>
      <c r="U872" s="13">
        <f t="shared" si="123"/>
        <v>41.346829397679521</v>
      </c>
      <c r="V872" s="14">
        <f t="shared" si="124"/>
        <v>43.228410576616753</v>
      </c>
      <c r="W872">
        <f t="shared" si="125"/>
        <v>63.629999328128221</v>
      </c>
    </row>
    <row r="873" spans="1:23" x14ac:dyDescent="0.3">
      <c r="A873">
        <f>DYN_cyclist!A873</f>
        <v>1030</v>
      </c>
      <c r="B873">
        <f>DYN_cyclist!D873</f>
        <v>66</v>
      </c>
      <c r="C873">
        <f>DYN_cyclist!E873</f>
        <v>66</v>
      </c>
      <c r="D873">
        <f t="shared" si="117"/>
        <v>65</v>
      </c>
      <c r="E873">
        <f>DYN_cyclist!G873</f>
        <v>64</v>
      </c>
      <c r="F873">
        <f>DYN_cyclist!H873</f>
        <v>69</v>
      </c>
      <c r="G873">
        <f>DYN_cyclist!I873</f>
        <v>61</v>
      </c>
      <c r="H873">
        <f>DYN_cyclist!J873</f>
        <v>60</v>
      </c>
      <c r="I873">
        <f>DYN_cyclist!K873</f>
        <v>60</v>
      </c>
      <c r="J873">
        <f>DYN_cyclist!L873</f>
        <v>50</v>
      </c>
      <c r="K873">
        <f>DYN_cyclist!M873</f>
        <v>58</v>
      </c>
      <c r="L873">
        <f>DYN_cyclist!N873</f>
        <v>63</v>
      </c>
      <c r="M873">
        <f>DYN_cyclist!O873</f>
        <v>66</v>
      </c>
      <c r="N873">
        <f>DYN_cyclist!P873</f>
        <v>69</v>
      </c>
      <c r="O873">
        <f>DYN_cyclist!Q873</f>
        <v>67</v>
      </c>
      <c r="P873" s="7">
        <f t="shared" si="118"/>
        <v>53.939693384434129</v>
      </c>
      <c r="Q873" s="13">
        <f t="shared" si="119"/>
        <v>53.942783861561587</v>
      </c>
      <c r="R873" s="13">
        <f t="shared" si="120"/>
        <v>45.019182106306246</v>
      </c>
      <c r="S873" s="13">
        <f t="shared" si="121"/>
        <v>56.347519107096176</v>
      </c>
      <c r="T873" s="13">
        <f t="shared" si="122"/>
        <v>43.573112727813836</v>
      </c>
      <c r="U873" s="13">
        <f t="shared" si="123"/>
        <v>50.223245211435938</v>
      </c>
      <c r="V873" s="14">
        <f t="shared" si="124"/>
        <v>49.102348741637464</v>
      </c>
      <c r="W873">
        <f t="shared" si="125"/>
        <v>66.568071625538252</v>
      </c>
    </row>
    <row r="874" spans="1:23" x14ac:dyDescent="0.3">
      <c r="A874">
        <f>DYN_cyclist!A874</f>
        <v>1031</v>
      </c>
      <c r="B874">
        <f>DYN_cyclist!D874</f>
        <v>62</v>
      </c>
      <c r="C874">
        <f>DYN_cyclist!E874</f>
        <v>58</v>
      </c>
      <c r="D874">
        <f t="shared" si="117"/>
        <v>58</v>
      </c>
      <c r="E874">
        <f>DYN_cyclist!G874</f>
        <v>58</v>
      </c>
      <c r="F874">
        <f>DYN_cyclist!H874</f>
        <v>59</v>
      </c>
      <c r="G874">
        <f>DYN_cyclist!I874</f>
        <v>60</v>
      </c>
      <c r="H874">
        <f>DYN_cyclist!J874</f>
        <v>63</v>
      </c>
      <c r="I874">
        <f>DYN_cyclist!K874</f>
        <v>62</v>
      </c>
      <c r="J874">
        <f>DYN_cyclist!L874</f>
        <v>58</v>
      </c>
      <c r="K874">
        <f>DYN_cyclist!M874</f>
        <v>64</v>
      </c>
      <c r="L874">
        <f>DYN_cyclist!N874</f>
        <v>64</v>
      </c>
      <c r="M874">
        <f>DYN_cyclist!O874</f>
        <v>58</v>
      </c>
      <c r="N874">
        <f>DYN_cyclist!P874</f>
        <v>58</v>
      </c>
      <c r="O874">
        <f>DYN_cyclist!Q874</f>
        <v>58</v>
      </c>
      <c r="P874" s="7">
        <f t="shared" si="118"/>
        <v>48.074971725735033</v>
      </c>
      <c r="Q874" s="13">
        <f t="shared" si="119"/>
        <v>44.882275441752512</v>
      </c>
      <c r="R874" s="13">
        <f t="shared" si="120"/>
        <v>49.417473812322399</v>
      </c>
      <c r="S874" s="13">
        <f t="shared" si="121"/>
        <v>42.500100908143843</v>
      </c>
      <c r="T874" s="13">
        <f t="shared" si="122"/>
        <v>46.541839933036961</v>
      </c>
      <c r="U874" s="13">
        <f t="shared" si="123"/>
        <v>40.141528130950825</v>
      </c>
      <c r="V874" s="14">
        <f t="shared" si="124"/>
        <v>42.868021408091749</v>
      </c>
      <c r="W874">
        <f t="shared" si="125"/>
        <v>62.41272606992738</v>
      </c>
    </row>
    <row r="875" spans="1:23" x14ac:dyDescent="0.3">
      <c r="A875">
        <f>DYN_cyclist!A875</f>
        <v>1032</v>
      </c>
      <c r="B875">
        <f>DYN_cyclist!D875</f>
        <v>67</v>
      </c>
      <c r="C875">
        <f>DYN_cyclist!E875</f>
        <v>58</v>
      </c>
      <c r="D875">
        <f t="shared" si="117"/>
        <v>62</v>
      </c>
      <c r="E875">
        <f>DYN_cyclist!G875</f>
        <v>65</v>
      </c>
      <c r="F875">
        <f>DYN_cyclist!H875</f>
        <v>65</v>
      </c>
      <c r="G875">
        <f>DYN_cyclist!I875</f>
        <v>67</v>
      </c>
      <c r="H875">
        <f>DYN_cyclist!J875</f>
        <v>65</v>
      </c>
      <c r="I875">
        <f>DYN_cyclist!K875</f>
        <v>65</v>
      </c>
      <c r="J875">
        <f>DYN_cyclist!L875</f>
        <v>64</v>
      </c>
      <c r="K875">
        <f>DYN_cyclist!M875</f>
        <v>64</v>
      </c>
      <c r="L875">
        <f>DYN_cyclist!N875</f>
        <v>65</v>
      </c>
      <c r="M875">
        <f>DYN_cyclist!O875</f>
        <v>70</v>
      </c>
      <c r="N875">
        <f>DYN_cyclist!P875</f>
        <v>76</v>
      </c>
      <c r="O875">
        <f>DYN_cyclist!Q875</f>
        <v>66</v>
      </c>
      <c r="P875" s="7">
        <f t="shared" si="118"/>
        <v>55.31466865291641</v>
      </c>
      <c r="Q875" s="13">
        <f t="shared" si="119"/>
        <v>49.357794235335007</v>
      </c>
      <c r="R875" s="13">
        <f t="shared" si="120"/>
        <v>51.150304195698936</v>
      </c>
      <c r="S875" s="13">
        <f t="shared" si="121"/>
        <v>51.110057404114805</v>
      </c>
      <c r="T875" s="13">
        <f t="shared" si="122"/>
        <v>55.123347004706012</v>
      </c>
      <c r="U875" s="13">
        <f t="shared" si="123"/>
        <v>40.918386743339497</v>
      </c>
      <c r="V875" s="14">
        <f t="shared" si="124"/>
        <v>50.322818923223956</v>
      </c>
      <c r="W875">
        <f t="shared" si="125"/>
        <v>66.153116924862672</v>
      </c>
    </row>
    <row r="876" spans="1:23" x14ac:dyDescent="0.3">
      <c r="A876">
        <f>DYN_cyclist!A876</f>
        <v>1033</v>
      </c>
      <c r="B876">
        <f>DYN_cyclist!D876</f>
        <v>62</v>
      </c>
      <c r="C876">
        <f>DYN_cyclist!E876</f>
        <v>59</v>
      </c>
      <c r="D876">
        <f t="shared" si="117"/>
        <v>62</v>
      </c>
      <c r="E876">
        <f>DYN_cyclist!G876</f>
        <v>64</v>
      </c>
      <c r="F876">
        <f>DYN_cyclist!H876</f>
        <v>57</v>
      </c>
      <c r="G876">
        <f>DYN_cyclist!I876</f>
        <v>62</v>
      </c>
      <c r="H876">
        <f>DYN_cyclist!J876</f>
        <v>64</v>
      </c>
      <c r="I876">
        <f>DYN_cyclist!K876</f>
        <v>63</v>
      </c>
      <c r="J876">
        <f>DYN_cyclist!L876</f>
        <v>58</v>
      </c>
      <c r="K876">
        <f>DYN_cyclist!M876</f>
        <v>60</v>
      </c>
      <c r="L876">
        <f>DYN_cyclist!N876</f>
        <v>65</v>
      </c>
      <c r="M876">
        <f>DYN_cyclist!O876</f>
        <v>65</v>
      </c>
      <c r="N876">
        <f>DYN_cyclist!P876</f>
        <v>62</v>
      </c>
      <c r="O876">
        <f>DYN_cyclist!Q876</f>
        <v>59</v>
      </c>
      <c r="P876" s="7">
        <f t="shared" si="118"/>
        <v>52.476807757208057</v>
      </c>
      <c r="Q876" s="13">
        <f t="shared" si="119"/>
        <v>47.717705520105355</v>
      </c>
      <c r="R876" s="13">
        <f t="shared" si="120"/>
        <v>46.470652579494121</v>
      </c>
      <c r="S876" s="13">
        <f t="shared" si="121"/>
        <v>41.045849050074906</v>
      </c>
      <c r="T876" s="13">
        <f t="shared" si="122"/>
        <v>47.918303162515571</v>
      </c>
      <c r="U876" s="13">
        <f t="shared" si="123"/>
        <v>41.705335992425752</v>
      </c>
      <c r="V876" s="14">
        <f t="shared" si="124"/>
        <v>43.764058203249441</v>
      </c>
      <c r="W876">
        <f t="shared" si="125"/>
        <v>64.004896917989299</v>
      </c>
    </row>
    <row r="877" spans="1:23" x14ac:dyDescent="0.3">
      <c r="A877">
        <f>DYN_cyclist!A877</f>
        <v>1034</v>
      </c>
      <c r="B877">
        <f>DYN_cyclist!D877</f>
        <v>67</v>
      </c>
      <c r="C877">
        <f>DYN_cyclist!E877</f>
        <v>64</v>
      </c>
      <c r="D877">
        <f t="shared" si="117"/>
        <v>65</v>
      </c>
      <c r="E877">
        <f>DYN_cyclist!G877</f>
        <v>66</v>
      </c>
      <c r="F877">
        <f>DYN_cyclist!H877</f>
        <v>60</v>
      </c>
      <c r="G877">
        <f>DYN_cyclist!I877</f>
        <v>69</v>
      </c>
      <c r="H877">
        <f>DYN_cyclist!J877</f>
        <v>67</v>
      </c>
      <c r="I877">
        <f>DYN_cyclist!K877</f>
        <v>66</v>
      </c>
      <c r="J877">
        <f>DYN_cyclist!L877</f>
        <v>66</v>
      </c>
      <c r="K877">
        <f>DYN_cyclist!M877</f>
        <v>66</v>
      </c>
      <c r="L877">
        <f>DYN_cyclist!N877</f>
        <v>71</v>
      </c>
      <c r="M877">
        <f>DYN_cyclist!O877</f>
        <v>65</v>
      </c>
      <c r="N877">
        <f>DYN_cyclist!P877</f>
        <v>68</v>
      </c>
      <c r="O877">
        <f>DYN_cyclist!Q877</f>
        <v>60</v>
      </c>
      <c r="P877" s="7">
        <f t="shared" si="118"/>
        <v>58.964750184856648</v>
      </c>
      <c r="Q877" s="13">
        <f t="shared" si="119"/>
        <v>53.794073214848105</v>
      </c>
      <c r="R877" s="13">
        <f t="shared" si="120"/>
        <v>55.639671063132546</v>
      </c>
      <c r="S877" s="13">
        <f t="shared" si="121"/>
        <v>45.165024292019595</v>
      </c>
      <c r="T877" s="13">
        <f t="shared" si="122"/>
        <v>58.253826065735382</v>
      </c>
      <c r="U877" s="13">
        <f t="shared" si="123"/>
        <v>48.757908357423673</v>
      </c>
      <c r="V877" s="14">
        <f t="shared" si="124"/>
        <v>50.652656068811723</v>
      </c>
      <c r="W877">
        <f t="shared" si="125"/>
        <v>68.259331170725915</v>
      </c>
    </row>
    <row r="878" spans="1:23" x14ac:dyDescent="0.3">
      <c r="A878">
        <f>DYN_cyclist!A878</f>
        <v>1035</v>
      </c>
      <c r="B878">
        <f>DYN_cyclist!D878</f>
        <v>70</v>
      </c>
      <c r="C878">
        <f>DYN_cyclist!E878</f>
        <v>70</v>
      </c>
      <c r="D878">
        <f t="shared" si="117"/>
        <v>73</v>
      </c>
      <c r="E878">
        <f>DYN_cyclist!G878</f>
        <v>76</v>
      </c>
      <c r="F878">
        <f>DYN_cyclist!H878</f>
        <v>62</v>
      </c>
      <c r="G878">
        <f>DYN_cyclist!I878</f>
        <v>73</v>
      </c>
      <c r="H878">
        <f>DYN_cyclist!J878</f>
        <v>71</v>
      </c>
      <c r="I878">
        <f>DYN_cyclist!K878</f>
        <v>72</v>
      </c>
      <c r="J878">
        <f>DYN_cyclist!L878</f>
        <v>61</v>
      </c>
      <c r="K878">
        <f>DYN_cyclist!M878</f>
        <v>61</v>
      </c>
      <c r="L878">
        <f>DYN_cyclist!N878</f>
        <v>74</v>
      </c>
      <c r="M878">
        <f>DYN_cyclist!O878</f>
        <v>78</v>
      </c>
      <c r="N878">
        <f>DYN_cyclist!P878</f>
        <v>71</v>
      </c>
      <c r="O878">
        <f>DYN_cyclist!Q878</f>
        <v>62</v>
      </c>
      <c r="P878" s="7">
        <f t="shared" si="118"/>
        <v>70.158636291491177</v>
      </c>
      <c r="Q878" s="13">
        <f t="shared" si="119"/>
        <v>64.609149266909128</v>
      </c>
      <c r="R878" s="13">
        <f t="shared" si="120"/>
        <v>53.616848395127477</v>
      </c>
      <c r="S878" s="13">
        <f t="shared" si="121"/>
        <v>49.050272133935565</v>
      </c>
      <c r="T878" s="13">
        <f t="shared" si="122"/>
        <v>58.579970957385463</v>
      </c>
      <c r="U878" s="13">
        <f t="shared" si="123"/>
        <v>58.018587176303583</v>
      </c>
      <c r="V878" s="14">
        <f t="shared" si="124"/>
        <v>56.636643867473715</v>
      </c>
      <c r="W878">
        <f t="shared" si="125"/>
        <v>74.02563099622661</v>
      </c>
    </row>
    <row r="879" spans="1:23" x14ac:dyDescent="0.3">
      <c r="A879">
        <f>DYN_cyclist!A879</f>
        <v>1036</v>
      </c>
      <c r="B879">
        <f>DYN_cyclist!D879</f>
        <v>63</v>
      </c>
      <c r="C879">
        <f>DYN_cyclist!E879</f>
        <v>70</v>
      </c>
      <c r="D879">
        <f t="shared" si="117"/>
        <v>70</v>
      </c>
      <c r="E879">
        <f>DYN_cyclist!G879</f>
        <v>69</v>
      </c>
      <c r="F879">
        <f>DYN_cyclist!H879</f>
        <v>62</v>
      </c>
      <c r="G879">
        <f>DYN_cyclist!I879</f>
        <v>59</v>
      </c>
      <c r="H879">
        <f>DYN_cyclist!J879</f>
        <v>60</v>
      </c>
      <c r="I879">
        <f>DYN_cyclist!K879</f>
        <v>65</v>
      </c>
      <c r="J879">
        <f>DYN_cyclist!L879</f>
        <v>47</v>
      </c>
      <c r="K879">
        <f>DYN_cyclist!M879</f>
        <v>55</v>
      </c>
      <c r="L879">
        <f>DYN_cyclist!N879</f>
        <v>66</v>
      </c>
      <c r="M879">
        <f>DYN_cyclist!O879</f>
        <v>71</v>
      </c>
      <c r="N879">
        <f>DYN_cyclist!P879</f>
        <v>72</v>
      </c>
      <c r="O879">
        <f>DYN_cyclist!Q879</f>
        <v>61</v>
      </c>
      <c r="P879" s="7">
        <f t="shared" si="118"/>
        <v>58.197743410842222</v>
      </c>
      <c r="Q879" s="13">
        <f t="shared" si="119"/>
        <v>58.208228245137398</v>
      </c>
      <c r="R879" s="13">
        <f t="shared" si="120"/>
        <v>43.307170531739537</v>
      </c>
      <c r="S879" s="13">
        <f t="shared" si="121"/>
        <v>47.612342274887446</v>
      </c>
      <c r="T879" s="13">
        <f t="shared" si="122"/>
        <v>42.23144772604676</v>
      </c>
      <c r="U879" s="13">
        <f t="shared" si="123"/>
        <v>56.250856337343137</v>
      </c>
      <c r="V879" s="14">
        <f t="shared" si="124"/>
        <v>46.508648263778269</v>
      </c>
      <c r="W879">
        <f t="shared" si="125"/>
        <v>67.893154619144781</v>
      </c>
    </row>
    <row r="880" spans="1:23" x14ac:dyDescent="0.3">
      <c r="A880">
        <f>DYN_cyclist!A880</f>
        <v>1037</v>
      </c>
      <c r="B880">
        <f>DYN_cyclist!D880</f>
        <v>73</v>
      </c>
      <c r="C880">
        <f>DYN_cyclist!E880</f>
        <v>60</v>
      </c>
      <c r="D880">
        <f t="shared" si="117"/>
        <v>68</v>
      </c>
      <c r="E880">
        <f>DYN_cyclist!G880</f>
        <v>76</v>
      </c>
      <c r="F880">
        <f>DYN_cyclist!H880</f>
        <v>62</v>
      </c>
      <c r="G880">
        <f>DYN_cyclist!I880</f>
        <v>74</v>
      </c>
      <c r="H880">
        <f>DYN_cyclist!J880</f>
        <v>68</v>
      </c>
      <c r="I880">
        <f>DYN_cyclist!K880</f>
        <v>68</v>
      </c>
      <c r="J880">
        <f>DYN_cyclist!L880</f>
        <v>70</v>
      </c>
      <c r="K880">
        <f>DYN_cyclist!M880</f>
        <v>66</v>
      </c>
      <c r="L880">
        <f>DYN_cyclist!N880</f>
        <v>73</v>
      </c>
      <c r="M880">
        <f>DYN_cyclist!O880</f>
        <v>68</v>
      </c>
      <c r="N880">
        <f>DYN_cyclist!P880</f>
        <v>74</v>
      </c>
      <c r="O880">
        <f>DYN_cyclist!Q880</f>
        <v>68</v>
      </c>
      <c r="P880" s="7">
        <f t="shared" si="118"/>
        <v>68.898472642569857</v>
      </c>
      <c r="Q880" s="13">
        <f t="shared" si="119"/>
        <v>56.117441395187178</v>
      </c>
      <c r="R880" s="13">
        <f t="shared" si="120"/>
        <v>58.001543446202454</v>
      </c>
      <c r="S880" s="13">
        <f t="shared" si="121"/>
        <v>49.175428712364671</v>
      </c>
      <c r="T880" s="13">
        <f t="shared" si="122"/>
        <v>65.934472915310351</v>
      </c>
      <c r="U880" s="13">
        <f t="shared" si="123"/>
        <v>44.430891620706717</v>
      </c>
      <c r="V880" s="14">
        <f t="shared" si="124"/>
        <v>58.851769448869064</v>
      </c>
      <c r="W880">
        <f t="shared" si="125"/>
        <v>73.571804964831699</v>
      </c>
    </row>
    <row r="881" spans="1:23" x14ac:dyDescent="0.3">
      <c r="A881">
        <f>DYN_cyclist!A881</f>
        <v>1038</v>
      </c>
      <c r="B881">
        <f>DYN_cyclist!D881</f>
        <v>75</v>
      </c>
      <c r="C881">
        <f>DYN_cyclist!E881</f>
        <v>63</v>
      </c>
      <c r="D881">
        <f t="shared" si="117"/>
        <v>64</v>
      </c>
      <c r="E881">
        <f>DYN_cyclist!G881</f>
        <v>65</v>
      </c>
      <c r="F881">
        <f>DYN_cyclist!H881</f>
        <v>77</v>
      </c>
      <c r="G881">
        <f>DYN_cyclist!I881</f>
        <v>76</v>
      </c>
      <c r="H881">
        <f>DYN_cyclist!J881</f>
        <v>75</v>
      </c>
      <c r="I881">
        <f>DYN_cyclist!K881</f>
        <v>72</v>
      </c>
      <c r="J881">
        <f>DYN_cyclist!L881</f>
        <v>70</v>
      </c>
      <c r="K881">
        <f>DYN_cyclist!M881</f>
        <v>65</v>
      </c>
      <c r="L881">
        <f>DYN_cyclist!N881</f>
        <v>66</v>
      </c>
      <c r="M881">
        <f>DYN_cyclist!O881</f>
        <v>78</v>
      </c>
      <c r="N881">
        <f>DYN_cyclist!P881</f>
        <v>72</v>
      </c>
      <c r="O881">
        <f>DYN_cyclist!Q881</f>
        <v>77</v>
      </c>
      <c r="P881" s="7">
        <f t="shared" si="118"/>
        <v>60.435829590606851</v>
      </c>
      <c r="Q881" s="13">
        <f t="shared" si="119"/>
        <v>58.358264561245107</v>
      </c>
      <c r="R881" s="13">
        <f t="shared" si="120"/>
        <v>55.341648507835906</v>
      </c>
      <c r="S881" s="13">
        <f t="shared" si="121"/>
        <v>70.120136644910971</v>
      </c>
      <c r="T881" s="13">
        <f t="shared" si="122"/>
        <v>65.257677337847142</v>
      </c>
      <c r="U881" s="13">
        <f t="shared" si="123"/>
        <v>48.126617414530429</v>
      </c>
      <c r="V881" s="14">
        <f t="shared" si="124"/>
        <v>62.403753870659436</v>
      </c>
      <c r="W881">
        <f t="shared" si="125"/>
        <v>74.079747056095826</v>
      </c>
    </row>
    <row r="882" spans="1:23" x14ac:dyDescent="0.3">
      <c r="A882">
        <f>DYN_cyclist!A882</f>
        <v>1039</v>
      </c>
      <c r="B882">
        <f>DYN_cyclist!D882</f>
        <v>62</v>
      </c>
      <c r="C882">
        <f>DYN_cyclist!E882</f>
        <v>64</v>
      </c>
      <c r="D882">
        <f t="shared" si="117"/>
        <v>65</v>
      </c>
      <c r="E882">
        <f>DYN_cyclist!G882</f>
        <v>66</v>
      </c>
      <c r="F882">
        <f>DYN_cyclist!H882</f>
        <v>60</v>
      </c>
      <c r="G882">
        <f>DYN_cyclist!I882</f>
        <v>67</v>
      </c>
      <c r="H882">
        <f>DYN_cyclist!J882</f>
        <v>67</v>
      </c>
      <c r="I882">
        <f>DYN_cyclist!K882</f>
        <v>65</v>
      </c>
      <c r="J882">
        <f>DYN_cyclist!L882</f>
        <v>58</v>
      </c>
      <c r="K882">
        <f>DYN_cyclist!M882</f>
        <v>60</v>
      </c>
      <c r="L882">
        <f>DYN_cyclist!N882</f>
        <v>62</v>
      </c>
      <c r="M882">
        <f>DYN_cyclist!O882</f>
        <v>62</v>
      </c>
      <c r="N882">
        <f>DYN_cyclist!P882</f>
        <v>61</v>
      </c>
      <c r="O882">
        <f>DYN_cyclist!Q882</f>
        <v>59</v>
      </c>
      <c r="P882" s="7">
        <f t="shared" si="118"/>
        <v>55.224389008816239</v>
      </c>
      <c r="Q882" s="13">
        <f t="shared" si="119"/>
        <v>53.272171903997091</v>
      </c>
      <c r="R882" s="13">
        <f t="shared" si="120"/>
        <v>45.69704586615179</v>
      </c>
      <c r="S882" s="13">
        <f t="shared" si="121"/>
        <v>44.852560023264971</v>
      </c>
      <c r="T882" s="13">
        <f t="shared" si="122"/>
        <v>48.045964735774994</v>
      </c>
      <c r="U882" s="13">
        <f t="shared" si="123"/>
        <v>48.069111020486851</v>
      </c>
      <c r="V882" s="14">
        <f t="shared" si="124"/>
        <v>44.501047817776353</v>
      </c>
      <c r="W882">
        <f t="shared" si="125"/>
        <v>65.912663643490149</v>
      </c>
    </row>
    <row r="883" spans="1:23" x14ac:dyDescent="0.3">
      <c r="A883">
        <f>DYN_cyclist!A883</f>
        <v>1040</v>
      </c>
      <c r="B883">
        <f>DYN_cyclist!D883</f>
        <v>62</v>
      </c>
      <c r="C883">
        <f>DYN_cyclist!E883</f>
        <v>63</v>
      </c>
      <c r="D883">
        <f t="shared" si="117"/>
        <v>64</v>
      </c>
      <c r="E883">
        <f>DYN_cyclist!G883</f>
        <v>65</v>
      </c>
      <c r="F883">
        <f>DYN_cyclist!H883</f>
        <v>59</v>
      </c>
      <c r="G883">
        <f>DYN_cyclist!I883</f>
        <v>66</v>
      </c>
      <c r="H883">
        <f>DYN_cyclist!J883</f>
        <v>65</v>
      </c>
      <c r="I883">
        <f>DYN_cyclist!K883</f>
        <v>64</v>
      </c>
      <c r="J883">
        <f>DYN_cyclist!L883</f>
        <v>61</v>
      </c>
      <c r="K883">
        <f>DYN_cyclist!M883</f>
        <v>61</v>
      </c>
      <c r="L883">
        <f>DYN_cyclist!N883</f>
        <v>65</v>
      </c>
      <c r="M883">
        <f>DYN_cyclist!O883</f>
        <v>62</v>
      </c>
      <c r="N883">
        <f>DYN_cyclist!P883</f>
        <v>63</v>
      </c>
      <c r="O883">
        <f>DYN_cyclist!Q883</f>
        <v>58</v>
      </c>
      <c r="P883" s="7">
        <f t="shared" si="118"/>
        <v>54.580436992998472</v>
      </c>
      <c r="Q883" s="13">
        <f t="shared" si="119"/>
        <v>51.590427710468546</v>
      </c>
      <c r="R883" s="13">
        <f t="shared" si="120"/>
        <v>47.580648214370719</v>
      </c>
      <c r="S883" s="13">
        <f t="shared" si="121"/>
        <v>43.336042289243998</v>
      </c>
      <c r="T883" s="13">
        <f t="shared" si="122"/>
        <v>50.644491077174898</v>
      </c>
      <c r="U883" s="13">
        <f t="shared" si="123"/>
        <v>46.781916650917687</v>
      </c>
      <c r="V883" s="14">
        <f t="shared" si="124"/>
        <v>44.314046575342466</v>
      </c>
      <c r="W883">
        <f t="shared" si="125"/>
        <v>65.443953414787899</v>
      </c>
    </row>
    <row r="884" spans="1:23" x14ac:dyDescent="0.3">
      <c r="A884">
        <f>DYN_cyclist!A884</f>
        <v>1041</v>
      </c>
      <c r="B884">
        <f>DYN_cyclist!D884</f>
        <v>75</v>
      </c>
      <c r="C884">
        <f>DYN_cyclist!E884</f>
        <v>61</v>
      </c>
      <c r="D884">
        <f t="shared" si="117"/>
        <v>63</v>
      </c>
      <c r="E884">
        <f>DYN_cyclist!G884</f>
        <v>64</v>
      </c>
      <c r="F884">
        <f>DYN_cyclist!H884</f>
        <v>78</v>
      </c>
      <c r="G884">
        <f>DYN_cyclist!I884</f>
        <v>74</v>
      </c>
      <c r="H884">
        <f>DYN_cyclist!J884</f>
        <v>73</v>
      </c>
      <c r="I884">
        <f>DYN_cyclist!K884</f>
        <v>69</v>
      </c>
      <c r="J884">
        <f>DYN_cyclist!L884</f>
        <v>65</v>
      </c>
      <c r="K884">
        <f>DYN_cyclist!M884</f>
        <v>68</v>
      </c>
      <c r="L884">
        <f>DYN_cyclist!N884</f>
        <v>73</v>
      </c>
      <c r="M884">
        <f>DYN_cyclist!O884</f>
        <v>71</v>
      </c>
      <c r="N884">
        <f>DYN_cyclist!P884</f>
        <v>67</v>
      </c>
      <c r="O884">
        <f>DYN_cyclist!Q884</f>
        <v>78</v>
      </c>
      <c r="P884" s="7">
        <f t="shared" si="118"/>
        <v>60.464902696334015</v>
      </c>
      <c r="Q884" s="13">
        <f t="shared" si="119"/>
        <v>56.253838046194183</v>
      </c>
      <c r="R884" s="13">
        <f t="shared" si="120"/>
        <v>60.917220449412582</v>
      </c>
      <c r="S884" s="13">
        <f t="shared" si="121"/>
        <v>71.376828557019422</v>
      </c>
      <c r="T884" s="13">
        <f t="shared" si="122"/>
        <v>61.244554028384883</v>
      </c>
      <c r="U884" s="13">
        <f t="shared" si="123"/>
        <v>45.639471140228871</v>
      </c>
      <c r="V884" s="14">
        <f t="shared" si="124"/>
        <v>61.381456164383565</v>
      </c>
      <c r="W884">
        <f t="shared" si="125"/>
        <v>74.330726659733287</v>
      </c>
    </row>
    <row r="885" spans="1:23" x14ac:dyDescent="0.3">
      <c r="A885">
        <f>DYN_cyclist!A885</f>
        <v>1042</v>
      </c>
      <c r="B885">
        <f>DYN_cyclist!D885</f>
        <v>62</v>
      </c>
      <c r="C885">
        <f>DYN_cyclist!E885</f>
        <v>61</v>
      </c>
      <c r="D885">
        <f t="shared" si="117"/>
        <v>62</v>
      </c>
      <c r="E885">
        <f>DYN_cyclist!G885</f>
        <v>63</v>
      </c>
      <c r="F885">
        <f>DYN_cyclist!H885</f>
        <v>58</v>
      </c>
      <c r="G885">
        <f>DYN_cyclist!I885</f>
        <v>61</v>
      </c>
      <c r="H885">
        <f>DYN_cyclist!J885</f>
        <v>62</v>
      </c>
      <c r="I885">
        <f>DYN_cyclist!K885</f>
        <v>65</v>
      </c>
      <c r="J885">
        <f>DYN_cyclist!L885</f>
        <v>58</v>
      </c>
      <c r="K885">
        <f>DYN_cyclist!M885</f>
        <v>59</v>
      </c>
      <c r="L885">
        <f>DYN_cyclist!N885</f>
        <v>61</v>
      </c>
      <c r="M885">
        <f>DYN_cyclist!O885</f>
        <v>59</v>
      </c>
      <c r="N885">
        <f>DYN_cyclist!P885</f>
        <v>59</v>
      </c>
      <c r="O885">
        <f>DYN_cyclist!Q885</f>
        <v>58</v>
      </c>
      <c r="P885" s="7">
        <f t="shared" si="118"/>
        <v>51.067675291504727</v>
      </c>
      <c r="Q885" s="13">
        <f t="shared" si="119"/>
        <v>48.571996337071297</v>
      </c>
      <c r="R885" s="13">
        <f t="shared" si="120"/>
        <v>44.14618715233027</v>
      </c>
      <c r="S885" s="13">
        <f t="shared" si="121"/>
        <v>41.809106529285522</v>
      </c>
      <c r="T885" s="13">
        <f t="shared" si="122"/>
        <v>46.771227780733248</v>
      </c>
      <c r="U885" s="13">
        <f t="shared" si="123"/>
        <v>43.79156007798673</v>
      </c>
      <c r="V885" s="14">
        <f t="shared" si="124"/>
        <v>43.483374482319206</v>
      </c>
      <c r="W885">
        <f t="shared" si="125"/>
        <v>63.328825227112929</v>
      </c>
    </row>
    <row r="886" spans="1:23" x14ac:dyDescent="0.3">
      <c r="A886">
        <f>DYN_cyclist!A886</f>
        <v>1044</v>
      </c>
      <c r="B886">
        <f>DYN_cyclist!D886</f>
        <v>63</v>
      </c>
      <c r="C886">
        <f>DYN_cyclist!E886</f>
        <v>70</v>
      </c>
      <c r="D886">
        <f t="shared" si="117"/>
        <v>69</v>
      </c>
      <c r="E886">
        <f>DYN_cyclist!G886</f>
        <v>67</v>
      </c>
      <c r="F886">
        <f>DYN_cyclist!H886</f>
        <v>60</v>
      </c>
      <c r="G886">
        <f>DYN_cyclist!I886</f>
        <v>63</v>
      </c>
      <c r="H886">
        <f>DYN_cyclist!J886</f>
        <v>65</v>
      </c>
      <c r="I886">
        <f>DYN_cyclist!K886</f>
        <v>68</v>
      </c>
      <c r="J886">
        <f>DYN_cyclist!L886</f>
        <v>60</v>
      </c>
      <c r="K886">
        <f>DYN_cyclist!M886</f>
        <v>61</v>
      </c>
      <c r="L886">
        <f>DYN_cyclist!N886</f>
        <v>64</v>
      </c>
      <c r="M886">
        <f>DYN_cyclist!O886</f>
        <v>64</v>
      </c>
      <c r="N886">
        <f>DYN_cyclist!P886</f>
        <v>63</v>
      </c>
      <c r="O886">
        <f>DYN_cyclist!Q886</f>
        <v>60</v>
      </c>
      <c r="P886" s="7">
        <f t="shared" si="118"/>
        <v>57.715001519481056</v>
      </c>
      <c r="Q886" s="13">
        <f t="shared" si="119"/>
        <v>58.239337286922144</v>
      </c>
      <c r="R886" s="13">
        <f t="shared" si="120"/>
        <v>47.581134759473443</v>
      </c>
      <c r="S886" s="13">
        <f t="shared" si="121"/>
        <v>45.608625621657033</v>
      </c>
      <c r="T886" s="13">
        <f t="shared" si="122"/>
        <v>50.683223846282623</v>
      </c>
      <c r="U886" s="13">
        <f t="shared" si="123"/>
        <v>56.363337435256462</v>
      </c>
      <c r="V886" s="14">
        <f t="shared" si="124"/>
        <v>46.346119815227773</v>
      </c>
      <c r="W886">
        <f t="shared" si="125"/>
        <v>67.862993895010192</v>
      </c>
    </row>
    <row r="887" spans="1:23" x14ac:dyDescent="0.3">
      <c r="A887">
        <f>DYN_cyclist!A887</f>
        <v>1045</v>
      </c>
      <c r="B887">
        <f>DYN_cyclist!D887</f>
        <v>65</v>
      </c>
      <c r="C887">
        <f>DYN_cyclist!E887</f>
        <v>60</v>
      </c>
      <c r="D887">
        <f t="shared" si="117"/>
        <v>61</v>
      </c>
      <c r="E887">
        <f>DYN_cyclist!G887</f>
        <v>61</v>
      </c>
      <c r="F887">
        <f>DYN_cyclist!H887</f>
        <v>64</v>
      </c>
      <c r="G887">
        <f>DYN_cyclist!I887</f>
        <v>63</v>
      </c>
      <c r="H887">
        <f>DYN_cyclist!J887</f>
        <v>63</v>
      </c>
      <c r="I887">
        <f>DYN_cyclist!K887</f>
        <v>63</v>
      </c>
      <c r="J887">
        <f>DYN_cyclist!L887</f>
        <v>67</v>
      </c>
      <c r="K887">
        <f>DYN_cyclist!M887</f>
        <v>65</v>
      </c>
      <c r="L887">
        <f>DYN_cyclist!N887</f>
        <v>68</v>
      </c>
      <c r="M887">
        <f>DYN_cyclist!O887</f>
        <v>69</v>
      </c>
      <c r="N887">
        <f>DYN_cyclist!P887</f>
        <v>68</v>
      </c>
      <c r="O887">
        <f>DYN_cyclist!Q887</f>
        <v>66</v>
      </c>
      <c r="P887" s="7">
        <f t="shared" si="118"/>
        <v>52.409381844774586</v>
      </c>
      <c r="Q887" s="13">
        <f t="shared" si="119"/>
        <v>48.504829087763312</v>
      </c>
      <c r="R887" s="13">
        <f t="shared" si="120"/>
        <v>52.713729457251929</v>
      </c>
      <c r="S887" s="13">
        <f t="shared" si="121"/>
        <v>49.934771462122626</v>
      </c>
      <c r="T887" s="13">
        <f t="shared" si="122"/>
        <v>56.934379650676142</v>
      </c>
      <c r="U887" s="13">
        <f t="shared" si="123"/>
        <v>43.06497101876424</v>
      </c>
      <c r="V887" s="14">
        <f t="shared" si="124"/>
        <v>47.733846734628855</v>
      </c>
      <c r="W887">
        <f t="shared" si="125"/>
        <v>66.737014283454627</v>
      </c>
    </row>
    <row r="888" spans="1:23" x14ac:dyDescent="0.3">
      <c r="A888">
        <f>DYN_cyclist!A888</f>
        <v>1046</v>
      </c>
      <c r="B888">
        <f>DYN_cyclist!D888</f>
        <v>62</v>
      </c>
      <c r="C888">
        <f>DYN_cyclist!E888</f>
        <v>58</v>
      </c>
      <c r="D888">
        <f t="shared" si="117"/>
        <v>58</v>
      </c>
      <c r="E888">
        <f>DYN_cyclist!G888</f>
        <v>58</v>
      </c>
      <c r="F888">
        <f>DYN_cyclist!H888</f>
        <v>58</v>
      </c>
      <c r="G888">
        <f>DYN_cyclist!I888</f>
        <v>60</v>
      </c>
      <c r="H888">
        <f>DYN_cyclist!J888</f>
        <v>60</v>
      </c>
      <c r="I888">
        <f>DYN_cyclist!K888</f>
        <v>60</v>
      </c>
      <c r="J888">
        <f>DYN_cyclist!L888</f>
        <v>60</v>
      </c>
      <c r="K888">
        <f>DYN_cyclist!M888</f>
        <v>64</v>
      </c>
      <c r="L888">
        <f>DYN_cyclist!N888</f>
        <v>66</v>
      </c>
      <c r="M888">
        <f>DYN_cyclist!O888</f>
        <v>58</v>
      </c>
      <c r="N888">
        <f>DYN_cyclist!P888</f>
        <v>58</v>
      </c>
      <c r="O888">
        <f>DYN_cyclist!Q888</f>
        <v>63</v>
      </c>
      <c r="P888" s="7">
        <f t="shared" si="118"/>
        <v>48.104390352243335</v>
      </c>
      <c r="Q888" s="13">
        <f t="shared" si="119"/>
        <v>44.069964155604069</v>
      </c>
      <c r="R888" s="13">
        <f t="shared" si="120"/>
        <v>50.191810343318821</v>
      </c>
      <c r="S888" s="13">
        <f t="shared" si="121"/>
        <v>42.385171082226222</v>
      </c>
      <c r="T888" s="13">
        <f t="shared" si="122"/>
        <v>48.370516750804477</v>
      </c>
      <c r="U888" s="13">
        <f t="shared" si="123"/>
        <v>40.020825813222139</v>
      </c>
      <c r="V888" s="14">
        <f t="shared" si="124"/>
        <v>42.816062185409358</v>
      </c>
      <c r="W888">
        <f t="shared" si="125"/>
        <v>62.859083250177591</v>
      </c>
    </row>
    <row r="889" spans="1:23" x14ac:dyDescent="0.3">
      <c r="A889">
        <f>DYN_cyclist!A889</f>
        <v>1047</v>
      </c>
      <c r="B889">
        <f>DYN_cyclist!D889</f>
        <v>72</v>
      </c>
      <c r="C889">
        <f>DYN_cyclist!E889</f>
        <v>69</v>
      </c>
      <c r="D889">
        <f t="shared" si="117"/>
        <v>71</v>
      </c>
      <c r="E889">
        <f>DYN_cyclist!G889</f>
        <v>73</v>
      </c>
      <c r="F889">
        <f>DYN_cyclist!H889</f>
        <v>64</v>
      </c>
      <c r="G889">
        <f>DYN_cyclist!I889</f>
        <v>74</v>
      </c>
      <c r="H889">
        <f>DYN_cyclist!J889</f>
        <v>71</v>
      </c>
      <c r="I889">
        <f>DYN_cyclist!K889</f>
        <v>70</v>
      </c>
      <c r="J889">
        <f>DYN_cyclist!L889</f>
        <v>60</v>
      </c>
      <c r="K889">
        <f>DYN_cyclist!M889</f>
        <v>67</v>
      </c>
      <c r="L889">
        <f>DYN_cyclist!N889</f>
        <v>73</v>
      </c>
      <c r="M889">
        <f>DYN_cyclist!O889</f>
        <v>75</v>
      </c>
      <c r="N889">
        <f>DYN_cyclist!P889</f>
        <v>66</v>
      </c>
      <c r="O889">
        <f>DYN_cyclist!Q889</f>
        <v>65</v>
      </c>
      <c r="P889" s="7">
        <f t="shared" si="118"/>
        <v>68.521706910794819</v>
      </c>
      <c r="Q889" s="13">
        <f t="shared" si="119"/>
        <v>62.656143655999905</v>
      </c>
      <c r="R889" s="13">
        <f t="shared" si="120"/>
        <v>58.988975328794226</v>
      </c>
      <c r="S889" s="13">
        <f t="shared" si="121"/>
        <v>51.724478654754407</v>
      </c>
      <c r="T889" s="13">
        <f t="shared" si="122"/>
        <v>57.749646579490708</v>
      </c>
      <c r="U889" s="13">
        <f t="shared" si="123"/>
        <v>56.322731051481462</v>
      </c>
      <c r="V889" s="14">
        <f t="shared" si="124"/>
        <v>58.613432494424977</v>
      </c>
      <c r="W889">
        <f t="shared" si="125"/>
        <v>73.128721309440621</v>
      </c>
    </row>
    <row r="890" spans="1:23" x14ac:dyDescent="0.3">
      <c r="A890">
        <f>DYN_cyclist!A890</f>
        <v>1048</v>
      </c>
      <c r="B890">
        <f>DYN_cyclist!D890</f>
        <v>62</v>
      </c>
      <c r="C890">
        <f>DYN_cyclist!E890</f>
        <v>46</v>
      </c>
      <c r="D890">
        <f t="shared" si="117"/>
        <v>52</v>
      </c>
      <c r="E890">
        <f>DYN_cyclist!G890</f>
        <v>57</v>
      </c>
      <c r="F890">
        <f>DYN_cyclist!H890</f>
        <v>60</v>
      </c>
      <c r="G890">
        <f>DYN_cyclist!I890</f>
        <v>59</v>
      </c>
      <c r="H890">
        <f>DYN_cyclist!J890</f>
        <v>55</v>
      </c>
      <c r="I890">
        <f>DYN_cyclist!K890</f>
        <v>62</v>
      </c>
      <c r="J890">
        <f>DYN_cyclist!L890</f>
        <v>52</v>
      </c>
      <c r="K890">
        <f>DYN_cyclist!M890</f>
        <v>70</v>
      </c>
      <c r="L890">
        <f>DYN_cyclist!N890</f>
        <v>65</v>
      </c>
      <c r="M890">
        <f>DYN_cyclist!O890</f>
        <v>53</v>
      </c>
      <c r="N890">
        <f>DYN_cyclist!P890</f>
        <v>46</v>
      </c>
      <c r="O890">
        <f>DYN_cyclist!Q890</f>
        <v>62</v>
      </c>
      <c r="P890" s="7">
        <f t="shared" si="118"/>
        <v>45.434403196056394</v>
      </c>
      <c r="Q890" s="13">
        <f t="shared" si="119"/>
        <v>36.166794576283408</v>
      </c>
      <c r="R890" s="13">
        <f t="shared" si="120"/>
        <v>55.084888009743494</v>
      </c>
      <c r="S890" s="13">
        <f t="shared" si="121"/>
        <v>42.782063441228331</v>
      </c>
      <c r="T890" s="13">
        <f t="shared" si="122"/>
        <v>41.18227299194583</v>
      </c>
      <c r="U890" s="13">
        <f t="shared" si="123"/>
        <v>27.001496206816338</v>
      </c>
      <c r="V890" s="14">
        <f t="shared" si="124"/>
        <v>41.118970054157373</v>
      </c>
      <c r="W890">
        <f t="shared" si="125"/>
        <v>65.109544080585408</v>
      </c>
    </row>
    <row r="891" spans="1:23" x14ac:dyDescent="0.3">
      <c r="A891">
        <f>DYN_cyclist!A891</f>
        <v>1050</v>
      </c>
      <c r="B891">
        <f>DYN_cyclist!D891</f>
        <v>66</v>
      </c>
      <c r="C891">
        <f>DYN_cyclist!E891</f>
        <v>72</v>
      </c>
      <c r="D891">
        <f t="shared" si="117"/>
        <v>71</v>
      </c>
      <c r="E891">
        <f>DYN_cyclist!G891</f>
        <v>69</v>
      </c>
      <c r="F891">
        <f>DYN_cyclist!H891</f>
        <v>72</v>
      </c>
      <c r="G891">
        <f>DYN_cyclist!I891</f>
        <v>71</v>
      </c>
      <c r="H891">
        <f>DYN_cyclist!J891</f>
        <v>72</v>
      </c>
      <c r="I891">
        <f>DYN_cyclist!K891</f>
        <v>73</v>
      </c>
      <c r="J891">
        <f>DYN_cyclist!L891</f>
        <v>55</v>
      </c>
      <c r="K891">
        <f>DYN_cyclist!M891</f>
        <v>62</v>
      </c>
      <c r="L891">
        <f>DYN_cyclist!N891</f>
        <v>68</v>
      </c>
      <c r="M891">
        <f>DYN_cyclist!O891</f>
        <v>70</v>
      </c>
      <c r="N891">
        <f>DYN_cyclist!P891</f>
        <v>75</v>
      </c>
      <c r="O891">
        <f>DYN_cyclist!Q891</f>
        <v>72</v>
      </c>
      <c r="P891" s="7">
        <f t="shared" si="118"/>
        <v>62.690253967308131</v>
      </c>
      <c r="Q891" s="13">
        <f t="shared" si="119"/>
        <v>65.18242763161679</v>
      </c>
      <c r="R891" s="13">
        <f t="shared" si="120"/>
        <v>51.151474944852382</v>
      </c>
      <c r="S891" s="13">
        <f t="shared" si="121"/>
        <v>63.104520664229732</v>
      </c>
      <c r="T891" s="13">
        <f t="shared" si="122"/>
        <v>49.996571493833812</v>
      </c>
      <c r="U891" s="13">
        <f t="shared" si="123"/>
        <v>60.382192388721961</v>
      </c>
      <c r="V891" s="14">
        <f t="shared" si="124"/>
        <v>51.201553297228415</v>
      </c>
      <c r="W891">
        <f t="shared" si="125"/>
        <v>71.660008228824069</v>
      </c>
    </row>
    <row r="892" spans="1:23" x14ac:dyDescent="0.3">
      <c r="A892">
        <f>DYN_cyclist!A892</f>
        <v>1051</v>
      </c>
      <c r="B892">
        <f>DYN_cyclist!D892</f>
        <v>68</v>
      </c>
      <c r="C892">
        <f>DYN_cyclist!E892</f>
        <v>76</v>
      </c>
      <c r="D892">
        <f t="shared" si="117"/>
        <v>76</v>
      </c>
      <c r="E892">
        <f>DYN_cyclist!G892</f>
        <v>76</v>
      </c>
      <c r="F892">
        <f>DYN_cyclist!H892</f>
        <v>64</v>
      </c>
      <c r="G892">
        <f>DYN_cyclist!I892</f>
        <v>70</v>
      </c>
      <c r="H892">
        <f>DYN_cyclist!J892</f>
        <v>72</v>
      </c>
      <c r="I892">
        <f>DYN_cyclist!K892</f>
        <v>71</v>
      </c>
      <c r="J892">
        <f>DYN_cyclist!L892</f>
        <v>53</v>
      </c>
      <c r="K892">
        <f>DYN_cyclist!M892</f>
        <v>62</v>
      </c>
      <c r="L892">
        <f>DYN_cyclist!N892</f>
        <v>69</v>
      </c>
      <c r="M892">
        <f>DYN_cyclist!O892</f>
        <v>70</v>
      </c>
      <c r="N892">
        <f>DYN_cyclist!P892</f>
        <v>69</v>
      </c>
      <c r="O892">
        <f>DYN_cyclist!Q892</f>
        <v>62</v>
      </c>
      <c r="P892" s="7">
        <f t="shared" si="118"/>
        <v>70.344378391408569</v>
      </c>
      <c r="Q892" s="13">
        <f t="shared" si="119"/>
        <v>69.859418713803379</v>
      </c>
      <c r="R892" s="13">
        <f t="shared" si="120"/>
        <v>52.039663029887862</v>
      </c>
      <c r="S892" s="13">
        <f t="shared" si="121"/>
        <v>51.976232738088662</v>
      </c>
      <c r="T892" s="13">
        <f t="shared" si="122"/>
        <v>50.601469794088651</v>
      </c>
      <c r="U892" s="13">
        <f t="shared" si="123"/>
        <v>66.486570020125953</v>
      </c>
      <c r="V892" s="14">
        <f t="shared" si="124"/>
        <v>54.176478591908243</v>
      </c>
      <c r="W892">
        <f t="shared" si="125"/>
        <v>74.587458374918128</v>
      </c>
    </row>
    <row r="893" spans="1:23" x14ac:dyDescent="0.3">
      <c r="A893">
        <f>DYN_cyclist!A893</f>
        <v>1052</v>
      </c>
      <c r="B893">
        <f>DYN_cyclist!D893</f>
        <v>64</v>
      </c>
      <c r="C893">
        <f>DYN_cyclist!E893</f>
        <v>62</v>
      </c>
      <c r="D893">
        <f t="shared" si="117"/>
        <v>66</v>
      </c>
      <c r="E893">
        <f>DYN_cyclist!G893</f>
        <v>70</v>
      </c>
      <c r="F893">
        <f>DYN_cyclist!H893</f>
        <v>55</v>
      </c>
      <c r="G893">
        <f>DYN_cyclist!I893</f>
        <v>70</v>
      </c>
      <c r="H893">
        <f>DYN_cyclist!J893</f>
        <v>70</v>
      </c>
      <c r="I893">
        <f>DYN_cyclist!K893</f>
        <v>66</v>
      </c>
      <c r="J893">
        <f>DYN_cyclist!L893</f>
        <v>57</v>
      </c>
      <c r="K893">
        <f>DYN_cyclist!M893</f>
        <v>66</v>
      </c>
      <c r="L893">
        <f>DYN_cyclist!N893</f>
        <v>74</v>
      </c>
      <c r="M893">
        <f>DYN_cyclist!O893</f>
        <v>66</v>
      </c>
      <c r="N893">
        <f>DYN_cyclist!P893</f>
        <v>69</v>
      </c>
      <c r="O893">
        <f>DYN_cyclist!Q893</f>
        <v>55</v>
      </c>
      <c r="P893" s="7">
        <f t="shared" si="118"/>
        <v>62.004049695968369</v>
      </c>
      <c r="Q893" s="13">
        <f t="shared" si="119"/>
        <v>53.790272962584638</v>
      </c>
      <c r="R893" s="13">
        <f t="shared" si="120"/>
        <v>56.334092561005399</v>
      </c>
      <c r="S893" s="13">
        <f t="shared" si="121"/>
        <v>39.316941303795645</v>
      </c>
      <c r="T893" s="13">
        <f t="shared" si="122"/>
        <v>51.054500242182996</v>
      </c>
      <c r="U893" s="13">
        <f t="shared" si="123"/>
        <v>46.681889301219741</v>
      </c>
      <c r="V893" s="14">
        <f t="shared" si="124"/>
        <v>47.079680121057663</v>
      </c>
      <c r="W893">
        <f t="shared" si="125"/>
        <v>69.534821019717612</v>
      </c>
    </row>
    <row r="894" spans="1:23" x14ac:dyDescent="0.3">
      <c r="A894">
        <f>DYN_cyclist!A894</f>
        <v>1053</v>
      </c>
      <c r="B894">
        <f>DYN_cyclist!D894</f>
        <v>77</v>
      </c>
      <c r="C894">
        <f>DYN_cyclist!E894</f>
        <v>63</v>
      </c>
      <c r="D894">
        <f t="shared" si="117"/>
        <v>66</v>
      </c>
      <c r="E894">
        <f>DYN_cyclist!G894</f>
        <v>68</v>
      </c>
      <c r="F894">
        <f>DYN_cyclist!H894</f>
        <v>61</v>
      </c>
      <c r="G894">
        <f>DYN_cyclist!I894</f>
        <v>76</v>
      </c>
      <c r="H894">
        <f>DYN_cyclist!J894</f>
        <v>75</v>
      </c>
      <c r="I894">
        <f>DYN_cyclist!K894</f>
        <v>69</v>
      </c>
      <c r="J894">
        <f>DYN_cyclist!L894</f>
        <v>79</v>
      </c>
      <c r="K894">
        <f>DYN_cyclist!M894</f>
        <v>69</v>
      </c>
      <c r="L894">
        <f>DYN_cyclist!N894</f>
        <v>68</v>
      </c>
      <c r="M894">
        <f>DYN_cyclist!O894</f>
        <v>70</v>
      </c>
      <c r="N894">
        <f>DYN_cyclist!P894</f>
        <v>69</v>
      </c>
      <c r="O894">
        <f>DYN_cyclist!Q894</f>
        <v>66</v>
      </c>
      <c r="P894" s="7">
        <f t="shared" si="118"/>
        <v>64.27190002302244</v>
      </c>
      <c r="Q894" s="13">
        <f t="shared" si="119"/>
        <v>56.141774793401389</v>
      </c>
      <c r="R894" s="13">
        <f t="shared" si="120"/>
        <v>60.566125059720918</v>
      </c>
      <c r="S894" s="13">
        <f t="shared" si="121"/>
        <v>48.309253378390807</v>
      </c>
      <c r="T894" s="13">
        <f t="shared" si="122"/>
        <v>75.066584338832982</v>
      </c>
      <c r="U894" s="13">
        <f t="shared" si="123"/>
        <v>48.118107202733263</v>
      </c>
      <c r="V894" s="14">
        <f t="shared" si="124"/>
        <v>64.503945651481359</v>
      </c>
      <c r="W894">
        <f t="shared" si="125"/>
        <v>76.223327711470333</v>
      </c>
    </row>
    <row r="895" spans="1:23" x14ac:dyDescent="0.3">
      <c r="A895">
        <f>DYN_cyclist!A895</f>
        <v>1054</v>
      </c>
      <c r="B895">
        <f>DYN_cyclist!D895</f>
        <v>62</v>
      </c>
      <c r="C895">
        <f>DYN_cyclist!E895</f>
        <v>59</v>
      </c>
      <c r="D895">
        <f t="shared" si="117"/>
        <v>61</v>
      </c>
      <c r="E895">
        <f>DYN_cyclist!G895</f>
        <v>62</v>
      </c>
      <c r="F895">
        <f>DYN_cyclist!H895</f>
        <v>58</v>
      </c>
      <c r="G895">
        <f>DYN_cyclist!I895</f>
        <v>61</v>
      </c>
      <c r="H895">
        <f>DYN_cyclist!J895</f>
        <v>61</v>
      </c>
      <c r="I895">
        <f>DYN_cyclist!K895</f>
        <v>61</v>
      </c>
      <c r="J895">
        <f>DYN_cyclist!L895</f>
        <v>58</v>
      </c>
      <c r="K895">
        <f>DYN_cyclist!M895</f>
        <v>63</v>
      </c>
      <c r="L895">
        <f>DYN_cyclist!N895</f>
        <v>64</v>
      </c>
      <c r="M895">
        <f>DYN_cyclist!O895</f>
        <v>58</v>
      </c>
      <c r="N895">
        <f>DYN_cyclist!P895</f>
        <v>58</v>
      </c>
      <c r="O895">
        <f>DYN_cyclist!Q895</f>
        <v>58</v>
      </c>
      <c r="P895" s="7">
        <f t="shared" si="118"/>
        <v>50.850885681396512</v>
      </c>
      <c r="Q895" s="13">
        <f t="shared" si="119"/>
        <v>46.368674885210325</v>
      </c>
      <c r="R895" s="13">
        <f t="shared" si="120"/>
        <v>48.58940825767673</v>
      </c>
      <c r="S895" s="13">
        <f t="shared" si="121"/>
        <v>41.530013097591414</v>
      </c>
      <c r="T895" s="13">
        <f t="shared" si="122"/>
        <v>46.997661318799871</v>
      </c>
      <c r="U895" s="13">
        <f t="shared" si="123"/>
        <v>41.280132456548316</v>
      </c>
      <c r="V895" s="14">
        <f t="shared" si="124"/>
        <v>43.139040713603059</v>
      </c>
      <c r="W895">
        <f t="shared" si="125"/>
        <v>63.218775104370323</v>
      </c>
    </row>
    <row r="896" spans="1:23" x14ac:dyDescent="0.3">
      <c r="A896">
        <f>DYN_cyclist!A896</f>
        <v>1055</v>
      </c>
      <c r="B896">
        <f>DYN_cyclist!D896</f>
        <v>62</v>
      </c>
      <c r="C896">
        <f>DYN_cyclist!E896</f>
        <v>65</v>
      </c>
      <c r="D896">
        <f t="shared" si="117"/>
        <v>65</v>
      </c>
      <c r="E896">
        <f>DYN_cyclist!G896</f>
        <v>65</v>
      </c>
      <c r="F896">
        <f>DYN_cyclist!H896</f>
        <v>68</v>
      </c>
      <c r="G896">
        <f>DYN_cyclist!I896</f>
        <v>64</v>
      </c>
      <c r="H896">
        <f>DYN_cyclist!J896</f>
        <v>61</v>
      </c>
      <c r="I896">
        <f>DYN_cyclist!K896</f>
        <v>59</v>
      </c>
      <c r="J896">
        <f>DYN_cyclist!L896</f>
        <v>50</v>
      </c>
      <c r="K896">
        <f>DYN_cyclist!M896</f>
        <v>55</v>
      </c>
      <c r="L896">
        <f>DYN_cyclist!N896</f>
        <v>57</v>
      </c>
      <c r="M896">
        <f>DYN_cyclist!O896</f>
        <v>64</v>
      </c>
      <c r="N896">
        <f>DYN_cyclist!P896</f>
        <v>61</v>
      </c>
      <c r="O896">
        <f>DYN_cyclist!Q896</f>
        <v>69</v>
      </c>
      <c r="P896" s="7">
        <f t="shared" si="118"/>
        <v>52.458741956365699</v>
      </c>
      <c r="Q896" s="13">
        <f t="shared" si="119"/>
        <v>53.248633907419425</v>
      </c>
      <c r="R896" s="13">
        <f t="shared" si="120"/>
        <v>39.796321888570318</v>
      </c>
      <c r="S896" s="13">
        <f t="shared" si="121"/>
        <v>55.598199084861939</v>
      </c>
      <c r="T896" s="13">
        <f t="shared" si="122"/>
        <v>41.282950962965721</v>
      </c>
      <c r="U896" s="13">
        <f t="shared" si="123"/>
        <v>48.528620312869585</v>
      </c>
      <c r="V896" s="14">
        <f t="shared" si="124"/>
        <v>44.456830519273659</v>
      </c>
      <c r="W896">
        <f t="shared" si="125"/>
        <v>66.121691652824822</v>
      </c>
    </row>
    <row r="897" spans="1:23" x14ac:dyDescent="0.3">
      <c r="A897">
        <f>DYN_cyclist!A897</f>
        <v>1057</v>
      </c>
      <c r="B897">
        <f>DYN_cyclist!D897</f>
        <v>61</v>
      </c>
      <c r="C897">
        <f>DYN_cyclist!E897</f>
        <v>66</v>
      </c>
      <c r="D897">
        <f t="shared" si="117"/>
        <v>65</v>
      </c>
      <c r="E897">
        <f>DYN_cyclist!G897</f>
        <v>63</v>
      </c>
      <c r="F897">
        <f>DYN_cyclist!H897</f>
        <v>63</v>
      </c>
      <c r="G897">
        <f>DYN_cyclist!I897</f>
        <v>65</v>
      </c>
      <c r="H897">
        <f>DYN_cyclist!J897</f>
        <v>66</v>
      </c>
      <c r="I897">
        <f>DYN_cyclist!K897</f>
        <v>67</v>
      </c>
      <c r="J897">
        <f>DYN_cyclist!L897</f>
        <v>59</v>
      </c>
      <c r="K897">
        <f>DYN_cyclist!M897</f>
        <v>60</v>
      </c>
      <c r="L897">
        <f>DYN_cyclist!N897</f>
        <v>61</v>
      </c>
      <c r="M897">
        <f>DYN_cyclist!O897</f>
        <v>61</v>
      </c>
      <c r="N897">
        <f>DYN_cyclist!P897</f>
        <v>66</v>
      </c>
      <c r="O897">
        <f>DYN_cyclist!Q897</f>
        <v>62</v>
      </c>
      <c r="P897" s="7">
        <f t="shared" si="118"/>
        <v>52.807619225091749</v>
      </c>
      <c r="Q897" s="13">
        <f t="shared" si="119"/>
        <v>54.090227757520559</v>
      </c>
      <c r="R897" s="13">
        <f t="shared" si="120"/>
        <v>45.149013626063137</v>
      </c>
      <c r="S897" s="13">
        <f t="shared" si="121"/>
        <v>48.737489076137564</v>
      </c>
      <c r="T897" s="13">
        <f t="shared" si="122"/>
        <v>47.932366765499147</v>
      </c>
      <c r="U897" s="13">
        <f t="shared" si="123"/>
        <v>50.619233464154028</v>
      </c>
      <c r="V897" s="14">
        <f t="shared" si="124"/>
        <v>43.45012057980248</v>
      </c>
      <c r="W897">
        <f t="shared" si="125"/>
        <v>65.313086346824861</v>
      </c>
    </row>
    <row r="898" spans="1:23" x14ac:dyDescent="0.3">
      <c r="A898">
        <f>DYN_cyclist!A898</f>
        <v>1058</v>
      </c>
      <c r="B898">
        <f>DYN_cyclist!D898</f>
        <v>61</v>
      </c>
      <c r="C898">
        <f>DYN_cyclist!E898</f>
        <v>67</v>
      </c>
      <c r="D898">
        <f t="shared" si="117"/>
        <v>66</v>
      </c>
      <c r="E898">
        <f>DYN_cyclist!G898</f>
        <v>65</v>
      </c>
      <c r="F898">
        <f>DYN_cyclist!H898</f>
        <v>57</v>
      </c>
      <c r="G898">
        <f>DYN_cyclist!I898</f>
        <v>60</v>
      </c>
      <c r="H898">
        <f>DYN_cyclist!J898</f>
        <v>64</v>
      </c>
      <c r="I898">
        <f>DYN_cyclist!K898</f>
        <v>66</v>
      </c>
      <c r="J898">
        <f>DYN_cyclist!L898</f>
        <v>58</v>
      </c>
      <c r="K898">
        <f>DYN_cyclist!M898</f>
        <v>58</v>
      </c>
      <c r="L898">
        <f>DYN_cyclist!N898</f>
        <v>61</v>
      </c>
      <c r="M898">
        <f>DYN_cyclist!O898</f>
        <v>63</v>
      </c>
      <c r="N898">
        <f>DYN_cyclist!P898</f>
        <v>60</v>
      </c>
      <c r="O898">
        <f>DYN_cyclist!Q898</f>
        <v>59</v>
      </c>
      <c r="P898" s="7">
        <f t="shared" si="118"/>
        <v>53.773645969041596</v>
      </c>
      <c r="Q898" s="13">
        <f t="shared" si="119"/>
        <v>54.026094818159386</v>
      </c>
      <c r="R898" s="13">
        <f t="shared" si="120"/>
        <v>43.34023659305717</v>
      </c>
      <c r="S898" s="13">
        <f t="shared" si="121"/>
        <v>41.862816107313371</v>
      </c>
      <c r="T898" s="13">
        <f t="shared" si="122"/>
        <v>47.288994368408325</v>
      </c>
      <c r="U898" s="13">
        <f t="shared" si="123"/>
        <v>51.787616005208733</v>
      </c>
      <c r="V898" s="14">
        <f t="shared" si="124"/>
        <v>43.399200541573755</v>
      </c>
      <c r="W898">
        <f t="shared" si="125"/>
        <v>65.382237648167575</v>
      </c>
    </row>
    <row r="899" spans="1:23" x14ac:dyDescent="0.3">
      <c r="A899">
        <f>DYN_cyclist!A899</f>
        <v>1060</v>
      </c>
      <c r="B899">
        <f>DYN_cyclist!D899</f>
        <v>70</v>
      </c>
      <c r="C899">
        <f>DYN_cyclist!E899</f>
        <v>49</v>
      </c>
      <c r="D899">
        <f t="shared" ref="D899:D962" si="126">ROUNDUP((C899+E899)/2,0)</f>
        <v>55</v>
      </c>
      <c r="E899">
        <f>DYN_cyclist!G899</f>
        <v>61</v>
      </c>
      <c r="F899">
        <f>DYN_cyclist!H899</f>
        <v>68</v>
      </c>
      <c r="G899">
        <f>DYN_cyclist!I899</f>
        <v>67</v>
      </c>
      <c r="H899">
        <f>DYN_cyclist!J899</f>
        <v>72</v>
      </c>
      <c r="I899">
        <f>DYN_cyclist!K899</f>
        <v>70</v>
      </c>
      <c r="J899">
        <f>DYN_cyclist!L899</f>
        <v>61</v>
      </c>
      <c r="K899">
        <f>DYN_cyclist!M899</f>
        <v>76</v>
      </c>
      <c r="L899">
        <f>DYN_cyclist!N899</f>
        <v>74</v>
      </c>
      <c r="M899">
        <f>DYN_cyclist!O899</f>
        <v>51</v>
      </c>
      <c r="N899">
        <f>DYN_cyclist!P899</f>
        <v>67</v>
      </c>
      <c r="O899">
        <f>DYN_cyclist!Q899</f>
        <v>78</v>
      </c>
      <c r="P899" s="7">
        <f t="shared" ref="P899:P962" si="127">((($B899*6)^2+($C899*6)^2+($E899*11)^2+($F899*0)^2+($G899*3)^2+($H899*4)^2+($I899*0)^2+($J899*0)^2+($K899*5)^2+($L899*5)^2+($M899*1)^2+($N899*1)^2)+($O899*0)^2)/1846025*91.12</f>
        <v>55.520845839032518</v>
      </c>
      <c r="Q899" s="13">
        <f t="shared" ref="Q899:Q962" si="128">((($B899*2)^2+($C899*14)^2+($E899*10)^2+($F899*7)^2+($G899*2)^2+($H899*7)^2+($I899*5)^2+($J899*0)^2+($K899*0)^2+($L899*3)^2+($M899*0)^2+($N899*0)^2)+($O899*0)^2)/3088326.56*90.98</f>
        <v>45.150178496667792</v>
      </c>
      <c r="R899" s="13">
        <f t="shared" ref="R899:R962" si="129">((($B899*5)^2+($C899*2)^2+($E899*1)^2+($F899*0)^2+($G899*2)^2+($H899*1)^2+($I899*1)^2+($J899*0)^2+($K899*10.75)^2+($L899*7)^2+($M899*0)^2+($N899*0)^2)+($O899*1)^2)/1485576.56*IF(B899&gt;77,92,IF(B899&gt;75,92-0.5,IF(B899&gt;73,92-0.88,92-1.65)))</f>
        <v>67.250385735757689</v>
      </c>
      <c r="S899" s="13">
        <f t="shared" ref="S899:S962" si="130">((($B899*1)^2+($C899*4)^2+($E899*2)^2+($F899*13)^2+($G899*0)^2+($H899*3.5)^2+($I899*0)^2+($J899*0)^2+($K899*0)^2+($L899*1)^2+($M899*0)^2+($N899*0)^2+($O899*6)^2)/1697831.25*IF(F899&gt;81,87,IF(F899&gt;80,87-0.1,IF(F899&gt;79,87-0.2,86.6))))</f>
        <v>57.517704424394346</v>
      </c>
      <c r="T899" s="13">
        <f t="shared" ref="T899:T962" si="131">(($B899*7)^2+($C899*3)^2+($E899*4)^2+($F899*0)^2+($G899*2.5)^2+($H899*2)^2+($I899*0)^2+($J899*11)^2+($K899*1)^2+($L899*5)^2+($M899*3)^2+($N899*0)^2+($O899*0)^2)/1680031.25*91.49</f>
        <v>53.714699498893246</v>
      </c>
      <c r="U899" s="13">
        <f t="shared" ref="U899:U962" si="132">(($B899*1)^2+($C899*14.5)^2+($E899*2)^2+($F899*0)^2+($G899*1)^2+($H899*3)^2+($I899*2.5)^2+($J899*0)^2+($K899*0)^2+($L899*3)^2+($M899*1)^2+($N899*1.25)^2+($O899*0)^2)/1693126.56*81.55</f>
        <v>32.042627182208399</v>
      </c>
      <c r="V899" s="14">
        <f t="shared" ref="V899:V962" si="133">((($B899*13)^2+($C899*4)^2+($E899*3)^2+($F899*2)^2+($G899*2)^2+($H899*2)^2+($I899*0)^2+($J899*2)^2+($K899*0)^2+($L899*0)^2+($M899*3)^2+($N899*1)^2)+($O899*0)^2)/1569500*81.55</f>
        <v>51.957923701815858</v>
      </c>
      <c r="W899">
        <f t="shared" ref="W899:W962" si="134">((LARGE(P899:V899,1)*9)^2+(LARGE(P899:V899,2)*4)^2+(LARGE(P899:V899,3)^2))^(1/4)*2.82883066759522</f>
        <v>72.114779835458108</v>
      </c>
    </row>
    <row r="900" spans="1:23" x14ac:dyDescent="0.3">
      <c r="A900">
        <f>DYN_cyclist!A900</f>
        <v>1066</v>
      </c>
      <c r="B900">
        <f>DYN_cyclist!D900</f>
        <v>82</v>
      </c>
      <c r="C900">
        <f>DYN_cyclist!E900</f>
        <v>61</v>
      </c>
      <c r="D900">
        <f t="shared" si="126"/>
        <v>64</v>
      </c>
      <c r="E900">
        <f>DYN_cyclist!G900</f>
        <v>67</v>
      </c>
      <c r="F900">
        <f>DYN_cyclist!H900</f>
        <v>60</v>
      </c>
      <c r="G900">
        <f>DYN_cyclist!I900</f>
        <v>77</v>
      </c>
      <c r="H900">
        <f>DYN_cyclist!J900</f>
        <v>78</v>
      </c>
      <c r="I900">
        <f>DYN_cyclist!K900</f>
        <v>73</v>
      </c>
      <c r="J900">
        <f>DYN_cyclist!L900</f>
        <v>63</v>
      </c>
      <c r="K900">
        <f>DYN_cyclist!M900</f>
        <v>76</v>
      </c>
      <c r="L900">
        <f>DYN_cyclist!N900</f>
        <v>75</v>
      </c>
      <c r="M900">
        <f>DYN_cyclist!O900</f>
        <v>76</v>
      </c>
      <c r="N900">
        <f>DYN_cyclist!P900</f>
        <v>61</v>
      </c>
      <c r="O900">
        <f>DYN_cyclist!Q900</f>
        <v>73</v>
      </c>
      <c r="P900" s="7">
        <f t="shared" si="127"/>
        <v>67.34772601671159</v>
      </c>
      <c r="Q900" s="13">
        <f t="shared" si="128"/>
        <v>55.595451706376551</v>
      </c>
      <c r="R900" s="13">
        <f t="shared" si="129"/>
        <v>72.521432352163657</v>
      </c>
      <c r="S900" s="13">
        <f t="shared" si="130"/>
        <v>49.201339885810206</v>
      </c>
      <c r="T900" s="13">
        <f t="shared" si="131"/>
        <v>63.977290435817778</v>
      </c>
      <c r="U900" s="13">
        <f t="shared" si="132"/>
        <v>46.394125535349815</v>
      </c>
      <c r="V900" s="14">
        <f t="shared" si="133"/>
        <v>71.201073781459058</v>
      </c>
      <c r="W900">
        <f t="shared" si="134"/>
        <v>75.657454752641399</v>
      </c>
    </row>
    <row r="901" spans="1:23" x14ac:dyDescent="0.3">
      <c r="A901">
        <f>DYN_cyclist!A901</f>
        <v>1068</v>
      </c>
      <c r="B901">
        <f>DYN_cyclist!D901</f>
        <v>62</v>
      </c>
      <c r="C901">
        <f>DYN_cyclist!E901</f>
        <v>70</v>
      </c>
      <c r="D901">
        <f t="shared" si="126"/>
        <v>72</v>
      </c>
      <c r="E901">
        <f>DYN_cyclist!G901</f>
        <v>73</v>
      </c>
      <c r="F901">
        <f>DYN_cyclist!H901</f>
        <v>59</v>
      </c>
      <c r="G901">
        <f>DYN_cyclist!I901</f>
        <v>65</v>
      </c>
      <c r="H901">
        <f>DYN_cyclist!J901</f>
        <v>69</v>
      </c>
      <c r="I901">
        <f>DYN_cyclist!K901</f>
        <v>65</v>
      </c>
      <c r="J901">
        <f>DYN_cyclist!L901</f>
        <v>58</v>
      </c>
      <c r="K901">
        <f>DYN_cyclist!M901</f>
        <v>59</v>
      </c>
      <c r="L901">
        <f>DYN_cyclist!N901</f>
        <v>69</v>
      </c>
      <c r="M901">
        <f>DYN_cyclist!O901</f>
        <v>68</v>
      </c>
      <c r="N901">
        <f>DYN_cyclist!P901</f>
        <v>63</v>
      </c>
      <c r="O901">
        <f>DYN_cyclist!Q901</f>
        <v>59</v>
      </c>
      <c r="P901" s="7">
        <f t="shared" si="127"/>
        <v>63.597394098129769</v>
      </c>
      <c r="Q901" s="13">
        <f t="shared" si="128"/>
        <v>61.213756436430735</v>
      </c>
      <c r="R901" s="13">
        <f t="shared" si="129"/>
        <v>47.800505782667301</v>
      </c>
      <c r="S901" s="13">
        <f t="shared" si="130"/>
        <v>44.898159608029353</v>
      </c>
      <c r="T901" s="13">
        <f t="shared" si="131"/>
        <v>50.881448492401553</v>
      </c>
      <c r="U901" s="13">
        <f t="shared" si="132"/>
        <v>56.957420660493916</v>
      </c>
      <c r="V901" s="14">
        <f t="shared" si="133"/>
        <v>45.979027906976739</v>
      </c>
      <c r="W901">
        <f t="shared" si="134"/>
        <v>70.729276214764113</v>
      </c>
    </row>
    <row r="902" spans="1:23" x14ac:dyDescent="0.3">
      <c r="A902">
        <f>DYN_cyclist!A902</f>
        <v>1069</v>
      </c>
      <c r="B902">
        <f>DYN_cyclist!D902</f>
        <v>61</v>
      </c>
      <c r="C902">
        <f>DYN_cyclist!E902</f>
        <v>58</v>
      </c>
      <c r="D902">
        <f t="shared" si="126"/>
        <v>61</v>
      </c>
      <c r="E902">
        <f>DYN_cyclist!G902</f>
        <v>64</v>
      </c>
      <c r="F902">
        <f>DYN_cyclist!H902</f>
        <v>60</v>
      </c>
      <c r="G902">
        <f>DYN_cyclist!I902</f>
        <v>63</v>
      </c>
      <c r="H902">
        <f>DYN_cyclist!J902</f>
        <v>66</v>
      </c>
      <c r="I902">
        <f>DYN_cyclist!K902</f>
        <v>59</v>
      </c>
      <c r="J902">
        <f>DYN_cyclist!L902</f>
        <v>58</v>
      </c>
      <c r="K902">
        <f>DYN_cyclist!M902</f>
        <v>58</v>
      </c>
      <c r="L902">
        <f>DYN_cyclist!N902</f>
        <v>63</v>
      </c>
      <c r="M902">
        <f>DYN_cyclist!O902</f>
        <v>61</v>
      </c>
      <c r="N902">
        <f>DYN_cyclist!P902</f>
        <v>61</v>
      </c>
      <c r="O902">
        <f>DYN_cyclist!Q902</f>
        <v>59</v>
      </c>
      <c r="P902" s="7">
        <f t="shared" si="127"/>
        <v>51.67312642028142</v>
      </c>
      <c r="Q902" s="13">
        <f t="shared" si="128"/>
        <v>47.497084673584517</v>
      </c>
      <c r="R902" s="13">
        <f t="shared" si="129"/>
        <v>43.850135860719284</v>
      </c>
      <c r="S902" s="13">
        <f t="shared" si="130"/>
        <v>44.119128446952551</v>
      </c>
      <c r="T902" s="13">
        <f t="shared" si="131"/>
        <v>47.023528545971992</v>
      </c>
      <c r="U902" s="13">
        <f t="shared" si="132"/>
        <v>40.341898915326794</v>
      </c>
      <c r="V902" s="14">
        <f t="shared" si="133"/>
        <v>42.497604109589034</v>
      </c>
      <c r="W902">
        <f t="shared" si="134"/>
        <v>63.542678576137938</v>
      </c>
    </row>
    <row r="903" spans="1:23" x14ac:dyDescent="0.3">
      <c r="A903">
        <f>DYN_cyclist!A903</f>
        <v>1072</v>
      </c>
      <c r="B903">
        <f>DYN_cyclist!D903</f>
        <v>71</v>
      </c>
      <c r="C903">
        <f>DYN_cyclist!E903</f>
        <v>74</v>
      </c>
      <c r="D903">
        <f t="shared" si="126"/>
        <v>72</v>
      </c>
      <c r="E903">
        <f>DYN_cyclist!G903</f>
        <v>70</v>
      </c>
      <c r="F903">
        <f>DYN_cyclist!H903</f>
        <v>78</v>
      </c>
      <c r="G903">
        <f>DYN_cyclist!I903</f>
        <v>78</v>
      </c>
      <c r="H903">
        <f>DYN_cyclist!J903</f>
        <v>72</v>
      </c>
      <c r="I903">
        <f>DYN_cyclist!K903</f>
        <v>74</v>
      </c>
      <c r="J903">
        <f>DYN_cyclist!L903</f>
        <v>53</v>
      </c>
      <c r="K903">
        <f>DYN_cyclist!M903</f>
        <v>60</v>
      </c>
      <c r="L903">
        <f>DYN_cyclist!N903</f>
        <v>68</v>
      </c>
      <c r="M903">
        <f>DYN_cyclist!O903</f>
        <v>68</v>
      </c>
      <c r="N903">
        <f>DYN_cyclist!P903</f>
        <v>75</v>
      </c>
      <c r="O903">
        <f>DYN_cyclist!Q903</f>
        <v>76</v>
      </c>
      <c r="P903" s="7">
        <f t="shared" si="127"/>
        <v>65.405158825043003</v>
      </c>
      <c r="Q903" s="13">
        <f t="shared" si="128"/>
        <v>68.888969798582451</v>
      </c>
      <c r="R903" s="13">
        <f t="shared" si="129"/>
        <v>50.856248499235875</v>
      </c>
      <c r="S903" s="13">
        <f t="shared" si="130"/>
        <v>72.251215896750637</v>
      </c>
      <c r="T903" s="13">
        <f t="shared" si="131"/>
        <v>50.871795932367334</v>
      </c>
      <c r="U903" s="13">
        <f t="shared" si="132"/>
        <v>63.480174392205498</v>
      </c>
      <c r="V903" s="14">
        <f t="shared" si="133"/>
        <v>57.754234788149091</v>
      </c>
      <c r="W903">
        <f t="shared" si="134"/>
        <v>75.337177480052972</v>
      </c>
    </row>
    <row r="904" spans="1:23" x14ac:dyDescent="0.3">
      <c r="A904">
        <f>DYN_cyclist!A904</f>
        <v>1073</v>
      </c>
      <c r="B904">
        <f>DYN_cyclist!D904</f>
        <v>64</v>
      </c>
      <c r="C904">
        <f>DYN_cyclist!E904</f>
        <v>62</v>
      </c>
      <c r="D904">
        <f t="shared" si="126"/>
        <v>67</v>
      </c>
      <c r="E904">
        <f>DYN_cyclist!G904</f>
        <v>72</v>
      </c>
      <c r="F904">
        <f>DYN_cyclist!H904</f>
        <v>52</v>
      </c>
      <c r="G904">
        <f>DYN_cyclist!I904</f>
        <v>61</v>
      </c>
      <c r="H904">
        <f>DYN_cyclist!J904</f>
        <v>60</v>
      </c>
      <c r="I904">
        <f>DYN_cyclist!K904</f>
        <v>59</v>
      </c>
      <c r="J904">
        <f>DYN_cyclist!L904</f>
        <v>63</v>
      </c>
      <c r="K904">
        <f>DYN_cyclist!M904</f>
        <v>50</v>
      </c>
      <c r="L904">
        <f>DYN_cyclist!N904</f>
        <v>67</v>
      </c>
      <c r="M904">
        <f>DYN_cyclist!O904</f>
        <v>71</v>
      </c>
      <c r="N904">
        <f>DYN_cyclist!P904</f>
        <v>62</v>
      </c>
      <c r="O904">
        <f>DYN_cyclist!Q904</f>
        <v>52</v>
      </c>
      <c r="P904" s="7">
        <f t="shared" si="127"/>
        <v>58.630088628268851</v>
      </c>
      <c r="Q904" s="13">
        <f t="shared" si="128"/>
        <v>51.241953415703549</v>
      </c>
      <c r="R904" s="13">
        <f t="shared" si="129"/>
        <v>39.926879424847684</v>
      </c>
      <c r="S904" s="13">
        <f t="shared" si="130"/>
        <v>35.155800672181051</v>
      </c>
      <c r="T904" s="13">
        <f t="shared" si="131"/>
        <v>54.252737824073215</v>
      </c>
      <c r="U904" s="13">
        <f t="shared" si="132"/>
        <v>45.389008412342186</v>
      </c>
      <c r="V904" s="14">
        <f t="shared" si="133"/>
        <v>47.052869162153549</v>
      </c>
      <c r="W904">
        <f t="shared" si="134"/>
        <v>67.705979619287916</v>
      </c>
    </row>
    <row r="905" spans="1:23" x14ac:dyDescent="0.3">
      <c r="A905">
        <f>DYN_cyclist!A905</f>
        <v>1074</v>
      </c>
      <c r="B905">
        <f>DYN_cyclist!D905</f>
        <v>74</v>
      </c>
      <c r="C905">
        <f>DYN_cyclist!E905</f>
        <v>55</v>
      </c>
      <c r="D905">
        <f t="shared" si="126"/>
        <v>59</v>
      </c>
      <c r="E905">
        <f>DYN_cyclist!G905</f>
        <v>63</v>
      </c>
      <c r="F905">
        <f>DYN_cyclist!H905</f>
        <v>73</v>
      </c>
      <c r="G905">
        <f>DYN_cyclist!I905</f>
        <v>67</v>
      </c>
      <c r="H905">
        <f>DYN_cyclist!J905</f>
        <v>66</v>
      </c>
      <c r="I905">
        <f>DYN_cyclist!K905</f>
        <v>68</v>
      </c>
      <c r="J905">
        <f>DYN_cyclist!L905</f>
        <v>48</v>
      </c>
      <c r="K905">
        <f>DYN_cyclist!M905</f>
        <v>68</v>
      </c>
      <c r="L905">
        <f>DYN_cyclist!N905</f>
        <v>67</v>
      </c>
      <c r="M905">
        <f>DYN_cyclist!O905</f>
        <v>77</v>
      </c>
      <c r="N905">
        <f>DYN_cyclist!P905</f>
        <v>57</v>
      </c>
      <c r="O905">
        <f>DYN_cyclist!Q905</f>
        <v>73</v>
      </c>
      <c r="P905" s="7">
        <f t="shared" si="127"/>
        <v>55.944010075703204</v>
      </c>
      <c r="Q905" s="13">
        <f t="shared" si="128"/>
        <v>48.909128793685603</v>
      </c>
      <c r="R905" s="13">
        <f t="shared" si="129"/>
        <v>57.62903442687599</v>
      </c>
      <c r="S905" s="13">
        <f t="shared" si="130"/>
        <v>62.230018560442915</v>
      </c>
      <c r="T905" s="13">
        <f t="shared" si="131"/>
        <v>46.48080689124086</v>
      </c>
      <c r="U905" s="13">
        <f t="shared" si="132"/>
        <v>37.634357120577562</v>
      </c>
      <c r="V905" s="14">
        <f t="shared" si="133"/>
        <v>58.822360528830835</v>
      </c>
      <c r="W905">
        <f t="shared" si="134"/>
        <v>69.879203452694099</v>
      </c>
    </row>
    <row r="906" spans="1:23" x14ac:dyDescent="0.3">
      <c r="A906">
        <f>DYN_cyclist!A906</f>
        <v>1075</v>
      </c>
      <c r="B906">
        <f>DYN_cyclist!D906</f>
        <v>61</v>
      </c>
      <c r="C906">
        <f>DYN_cyclist!E906</f>
        <v>61</v>
      </c>
      <c r="D906">
        <f t="shared" si="126"/>
        <v>63</v>
      </c>
      <c r="E906">
        <f>DYN_cyclist!G906</f>
        <v>64</v>
      </c>
      <c r="F906">
        <f>DYN_cyclist!H906</f>
        <v>58</v>
      </c>
      <c r="G906">
        <f>DYN_cyclist!I906</f>
        <v>62</v>
      </c>
      <c r="H906">
        <f>DYN_cyclist!J906</f>
        <v>65</v>
      </c>
      <c r="I906">
        <f>DYN_cyclist!K906</f>
        <v>61</v>
      </c>
      <c r="J906">
        <f>DYN_cyclist!L906</f>
        <v>58</v>
      </c>
      <c r="K906">
        <f>DYN_cyclist!M906</f>
        <v>60</v>
      </c>
      <c r="L906">
        <f>DYN_cyclist!N906</f>
        <v>63</v>
      </c>
      <c r="M906">
        <f>DYN_cyclist!O906</f>
        <v>60</v>
      </c>
      <c r="N906">
        <f>DYN_cyclist!P906</f>
        <v>62</v>
      </c>
      <c r="O906">
        <f>DYN_cyclist!Q906</f>
        <v>58</v>
      </c>
      <c r="P906" s="7">
        <f t="shared" si="127"/>
        <v>52.439837033626311</v>
      </c>
      <c r="Q906" s="13">
        <f t="shared" si="128"/>
        <v>49.190671513701581</v>
      </c>
      <c r="R906" s="13">
        <f t="shared" si="129"/>
        <v>45.564766416346792</v>
      </c>
      <c r="S906" s="13">
        <f t="shared" si="130"/>
        <v>42.079452389629417</v>
      </c>
      <c r="T906" s="13">
        <f t="shared" si="131"/>
        <v>47.080967404624168</v>
      </c>
      <c r="U906" s="13">
        <f t="shared" si="132"/>
        <v>43.970021657743054</v>
      </c>
      <c r="V906" s="14">
        <f t="shared" si="133"/>
        <v>42.641946830200702</v>
      </c>
      <c r="W906">
        <f t="shared" si="134"/>
        <v>64.102508633724923</v>
      </c>
    </row>
    <row r="907" spans="1:23" x14ac:dyDescent="0.3">
      <c r="A907">
        <f>DYN_cyclist!A907</f>
        <v>1076</v>
      </c>
      <c r="B907">
        <f>DYN_cyclist!D907</f>
        <v>61</v>
      </c>
      <c r="C907">
        <f>DYN_cyclist!E907</f>
        <v>58</v>
      </c>
      <c r="D907">
        <f t="shared" si="126"/>
        <v>59</v>
      </c>
      <c r="E907">
        <f>DYN_cyclist!G907</f>
        <v>60</v>
      </c>
      <c r="F907">
        <f>DYN_cyclist!H907</f>
        <v>58</v>
      </c>
      <c r="G907">
        <f>DYN_cyclist!I907</f>
        <v>60</v>
      </c>
      <c r="H907">
        <f>DYN_cyclist!J907</f>
        <v>63</v>
      </c>
      <c r="I907">
        <f>DYN_cyclist!K907</f>
        <v>60</v>
      </c>
      <c r="J907">
        <f>DYN_cyclist!L907</f>
        <v>58</v>
      </c>
      <c r="K907">
        <f>DYN_cyclist!M907</f>
        <v>64</v>
      </c>
      <c r="L907">
        <f>DYN_cyclist!N907</f>
        <v>65</v>
      </c>
      <c r="M907">
        <f>DYN_cyclist!O907</f>
        <v>58</v>
      </c>
      <c r="N907">
        <f>DYN_cyclist!P907</f>
        <v>65</v>
      </c>
      <c r="O907">
        <f>DYN_cyclist!Q907</f>
        <v>58</v>
      </c>
      <c r="P907" s="7">
        <f t="shared" si="127"/>
        <v>49.467617914166929</v>
      </c>
      <c r="Q907" s="13">
        <f t="shared" si="128"/>
        <v>45.248631543679764</v>
      </c>
      <c r="R907" s="13">
        <f t="shared" si="129"/>
        <v>49.614402942652781</v>
      </c>
      <c r="S907" s="13">
        <f t="shared" si="130"/>
        <v>41.540010321991659</v>
      </c>
      <c r="T907" s="13">
        <f t="shared" si="131"/>
        <v>46.594881363069881</v>
      </c>
      <c r="U907" s="13">
        <f t="shared" si="132"/>
        <v>40.228337107814902</v>
      </c>
      <c r="V907" s="14">
        <f t="shared" si="133"/>
        <v>41.918726409684609</v>
      </c>
      <c r="W907">
        <f t="shared" si="134"/>
        <v>62.658734408518598</v>
      </c>
    </row>
    <row r="908" spans="1:23" x14ac:dyDescent="0.3">
      <c r="A908">
        <f>DYN_cyclist!A908</f>
        <v>1077</v>
      </c>
      <c r="B908">
        <f>DYN_cyclist!D908</f>
        <v>72</v>
      </c>
      <c r="C908">
        <f>DYN_cyclist!E908</f>
        <v>61</v>
      </c>
      <c r="D908">
        <f t="shared" si="126"/>
        <v>64</v>
      </c>
      <c r="E908">
        <f>DYN_cyclist!G908</f>
        <v>66</v>
      </c>
      <c r="F908">
        <f>DYN_cyclist!H908</f>
        <v>71</v>
      </c>
      <c r="G908">
        <f>DYN_cyclist!I908</f>
        <v>70</v>
      </c>
      <c r="H908">
        <f>DYN_cyclist!J908</f>
        <v>72</v>
      </c>
      <c r="I908">
        <f>DYN_cyclist!K908</f>
        <v>68</v>
      </c>
      <c r="J908">
        <f>DYN_cyclist!L908</f>
        <v>72</v>
      </c>
      <c r="K908">
        <f>DYN_cyclist!M908</f>
        <v>65</v>
      </c>
      <c r="L908">
        <f>DYN_cyclist!N908</f>
        <v>71</v>
      </c>
      <c r="M908">
        <f>DYN_cyclist!O908</f>
        <v>77</v>
      </c>
      <c r="N908">
        <f>DYN_cyclist!P908</f>
        <v>72</v>
      </c>
      <c r="O908">
        <f>DYN_cyclist!Q908</f>
        <v>71</v>
      </c>
      <c r="P908" s="7">
        <f t="shared" si="127"/>
        <v>60.094109538061517</v>
      </c>
      <c r="Q908" s="13">
        <f t="shared" si="128"/>
        <v>55.007797193571392</v>
      </c>
      <c r="R908" s="13">
        <f t="shared" si="129"/>
        <v>55.864473906262361</v>
      </c>
      <c r="S908" s="13">
        <f t="shared" si="130"/>
        <v>60.39619096420801</v>
      </c>
      <c r="T908" s="13">
        <f t="shared" si="131"/>
        <v>66.407271370696222</v>
      </c>
      <c r="U908" s="13">
        <f t="shared" si="132"/>
        <v>45.506712438259775</v>
      </c>
      <c r="V908" s="14">
        <f t="shared" si="133"/>
        <v>57.914632908569601</v>
      </c>
      <c r="W908">
        <f t="shared" si="134"/>
        <v>71.979147135927519</v>
      </c>
    </row>
    <row r="909" spans="1:23" x14ac:dyDescent="0.3">
      <c r="A909">
        <f>DYN_cyclist!A909</f>
        <v>1079</v>
      </c>
      <c r="B909">
        <f>DYN_cyclist!D909</f>
        <v>61</v>
      </c>
      <c r="C909">
        <f>DYN_cyclist!E909</f>
        <v>58</v>
      </c>
      <c r="D909">
        <f t="shared" si="126"/>
        <v>59</v>
      </c>
      <c r="E909">
        <f>DYN_cyclist!G909</f>
        <v>59</v>
      </c>
      <c r="F909">
        <f>DYN_cyclist!H909</f>
        <v>58</v>
      </c>
      <c r="G909">
        <f>DYN_cyclist!I909</f>
        <v>61</v>
      </c>
      <c r="H909">
        <f>DYN_cyclist!J909</f>
        <v>66</v>
      </c>
      <c r="I909">
        <f>DYN_cyclist!K909</f>
        <v>60</v>
      </c>
      <c r="J909">
        <f>DYN_cyclist!L909</f>
        <v>58</v>
      </c>
      <c r="K909">
        <f>DYN_cyclist!M909</f>
        <v>64</v>
      </c>
      <c r="L909">
        <f>DYN_cyclist!N909</f>
        <v>66</v>
      </c>
      <c r="M909">
        <f>DYN_cyclist!O909</f>
        <v>58</v>
      </c>
      <c r="N909">
        <f>DYN_cyclist!P909</f>
        <v>58</v>
      </c>
      <c r="O909">
        <f>DYN_cyclist!Q909</f>
        <v>64</v>
      </c>
      <c r="P909" s="7">
        <f t="shared" si="127"/>
        <v>49.235427949242286</v>
      </c>
      <c r="Q909" s="13">
        <f t="shared" si="128"/>
        <v>45.505693568882172</v>
      </c>
      <c r="R909" s="13">
        <f t="shared" si="129"/>
        <v>50.095048686013193</v>
      </c>
      <c r="S909" s="13">
        <f t="shared" si="130"/>
        <v>43.108337651341969</v>
      </c>
      <c r="T909" s="13">
        <f t="shared" si="131"/>
        <v>46.795025629731583</v>
      </c>
      <c r="U909" s="13">
        <f t="shared" si="132"/>
        <v>40.370987764494103</v>
      </c>
      <c r="V909" s="14">
        <f t="shared" si="133"/>
        <v>41.923922331952852</v>
      </c>
      <c r="W909">
        <f t="shared" si="134"/>
        <v>62.887453827566532</v>
      </c>
    </row>
    <row r="910" spans="1:23" x14ac:dyDescent="0.3">
      <c r="A910">
        <f>DYN_cyclist!A910</f>
        <v>1080</v>
      </c>
      <c r="B910">
        <f>DYN_cyclist!D910</f>
        <v>60</v>
      </c>
      <c r="C910">
        <f>DYN_cyclist!E910</f>
        <v>46</v>
      </c>
      <c r="D910">
        <f t="shared" si="126"/>
        <v>53</v>
      </c>
      <c r="E910">
        <f>DYN_cyclist!G910</f>
        <v>60</v>
      </c>
      <c r="F910">
        <f>DYN_cyclist!H910</f>
        <v>47</v>
      </c>
      <c r="G910">
        <f>DYN_cyclist!I910</f>
        <v>57</v>
      </c>
      <c r="H910">
        <f>DYN_cyclist!J910</f>
        <v>52</v>
      </c>
      <c r="I910">
        <f>DYN_cyclist!K910</f>
        <v>56</v>
      </c>
      <c r="J910">
        <f>DYN_cyclist!L910</f>
        <v>67</v>
      </c>
      <c r="K910">
        <f>DYN_cyclist!M910</f>
        <v>61</v>
      </c>
      <c r="L910">
        <f>DYN_cyclist!N910</f>
        <v>57</v>
      </c>
      <c r="M910">
        <f>DYN_cyclist!O910</f>
        <v>53</v>
      </c>
      <c r="N910">
        <f>DYN_cyclist!P910</f>
        <v>46</v>
      </c>
      <c r="O910">
        <f>DYN_cyclist!Q910</f>
        <v>53</v>
      </c>
      <c r="P910" s="7">
        <f t="shared" si="127"/>
        <v>44.081343817120569</v>
      </c>
      <c r="Q910" s="13">
        <f t="shared" si="128"/>
        <v>33.893242105847769</v>
      </c>
      <c r="R910" s="13">
        <f t="shared" si="129"/>
        <v>43.358348994733056</v>
      </c>
      <c r="S910" s="13">
        <f t="shared" si="130"/>
        <v>28.6998889907345</v>
      </c>
      <c r="T910" s="13">
        <f t="shared" si="131"/>
        <v>51.057127807890474</v>
      </c>
      <c r="U910" s="13">
        <f t="shared" si="132"/>
        <v>26.270828146184179</v>
      </c>
      <c r="V910" s="14">
        <f t="shared" si="133"/>
        <v>39.107472666454285</v>
      </c>
      <c r="W910">
        <f t="shared" si="134"/>
        <v>62.879560738789031</v>
      </c>
    </row>
    <row r="911" spans="1:23" x14ac:dyDescent="0.3">
      <c r="A911">
        <f>DYN_cyclist!A911</f>
        <v>1081</v>
      </c>
      <c r="B911">
        <f>DYN_cyclist!D911</f>
        <v>62</v>
      </c>
      <c r="C911">
        <f>DYN_cyclist!E911</f>
        <v>57</v>
      </c>
      <c r="D911">
        <f t="shared" si="126"/>
        <v>57</v>
      </c>
      <c r="E911">
        <f>DYN_cyclist!G911</f>
        <v>57</v>
      </c>
      <c r="F911">
        <f>DYN_cyclist!H911</f>
        <v>60</v>
      </c>
      <c r="G911">
        <f>DYN_cyclist!I911</f>
        <v>61</v>
      </c>
      <c r="H911">
        <f>DYN_cyclist!J911</f>
        <v>60</v>
      </c>
      <c r="I911">
        <f>DYN_cyclist!K911</f>
        <v>60</v>
      </c>
      <c r="J911">
        <f>DYN_cyclist!L911</f>
        <v>73</v>
      </c>
      <c r="K911">
        <f>DYN_cyclist!M911</f>
        <v>55</v>
      </c>
      <c r="L911">
        <f>DYN_cyclist!N911</f>
        <v>60</v>
      </c>
      <c r="M911">
        <f>DYN_cyclist!O911</f>
        <v>61</v>
      </c>
      <c r="N911">
        <f>DYN_cyclist!P911</f>
        <v>62</v>
      </c>
      <c r="O911">
        <f>DYN_cyclist!Q911</f>
        <v>60</v>
      </c>
      <c r="P911" s="7">
        <f t="shared" si="127"/>
        <v>45.053738015465669</v>
      </c>
      <c r="Q911" s="13">
        <f t="shared" si="128"/>
        <v>43.221653580572124</v>
      </c>
      <c r="R911" s="13">
        <f t="shared" si="129"/>
        <v>40.383581827566658</v>
      </c>
      <c r="S911" s="13">
        <f t="shared" si="130"/>
        <v>43.586062160182287</v>
      </c>
      <c r="T911" s="13">
        <f t="shared" si="131"/>
        <v>58.735501064340312</v>
      </c>
      <c r="U911" s="13">
        <f t="shared" si="132"/>
        <v>38.565522399577738</v>
      </c>
      <c r="V911" s="14">
        <f t="shared" si="133"/>
        <v>43.292112583625354</v>
      </c>
      <c r="W911">
        <f t="shared" si="134"/>
        <v>66.953862957560375</v>
      </c>
    </row>
    <row r="912" spans="1:23" x14ac:dyDescent="0.3">
      <c r="A912">
        <f>DYN_cyclist!A912</f>
        <v>1082</v>
      </c>
      <c r="B912">
        <f>DYN_cyclist!D912</f>
        <v>57</v>
      </c>
      <c r="C912">
        <f>DYN_cyclist!E912</f>
        <v>63</v>
      </c>
      <c r="D912">
        <f t="shared" si="126"/>
        <v>63</v>
      </c>
      <c r="E912">
        <f>DYN_cyclist!G912</f>
        <v>62</v>
      </c>
      <c r="F912">
        <f>DYN_cyclist!H912</f>
        <v>60</v>
      </c>
      <c r="G912">
        <f>DYN_cyclist!I912</f>
        <v>57</v>
      </c>
      <c r="H912">
        <f>DYN_cyclist!J912</f>
        <v>53</v>
      </c>
      <c r="I912">
        <f>DYN_cyclist!K912</f>
        <v>60</v>
      </c>
      <c r="J912">
        <f>DYN_cyclist!L912</f>
        <v>46</v>
      </c>
      <c r="K912">
        <f>DYN_cyclist!M912</f>
        <v>49</v>
      </c>
      <c r="L912">
        <f>DYN_cyclist!N912</f>
        <v>60</v>
      </c>
      <c r="M912">
        <f>DYN_cyclist!O912</f>
        <v>67</v>
      </c>
      <c r="N912">
        <f>DYN_cyclist!P912</f>
        <v>61</v>
      </c>
      <c r="O912">
        <f>DYN_cyclist!Q912</f>
        <v>60</v>
      </c>
      <c r="P912" s="7">
        <f t="shared" si="127"/>
        <v>47.256975956446965</v>
      </c>
      <c r="Q912" s="13">
        <f t="shared" si="128"/>
        <v>47.864236177148314</v>
      </c>
      <c r="R912" s="13">
        <f t="shared" si="129"/>
        <v>35.141666527018302</v>
      </c>
      <c r="S912" s="13">
        <f t="shared" si="130"/>
        <v>43.770462494432238</v>
      </c>
      <c r="T912" s="13">
        <f t="shared" si="131"/>
        <v>36.857054779486987</v>
      </c>
      <c r="U912" s="13">
        <f t="shared" si="132"/>
        <v>45.60487639174179</v>
      </c>
      <c r="V912" s="14">
        <f t="shared" si="133"/>
        <v>38.366638069448868</v>
      </c>
      <c r="W912">
        <f t="shared" si="134"/>
        <v>61.499074562752604</v>
      </c>
    </row>
    <row r="913" spans="1:23" x14ac:dyDescent="0.3">
      <c r="A913">
        <f>DYN_cyclist!A913</f>
        <v>1083</v>
      </c>
      <c r="B913">
        <f>DYN_cyclist!D913</f>
        <v>71</v>
      </c>
      <c r="C913">
        <f>DYN_cyclist!E913</f>
        <v>58</v>
      </c>
      <c r="D913">
        <f t="shared" si="126"/>
        <v>62</v>
      </c>
      <c r="E913">
        <f>DYN_cyclist!G913</f>
        <v>65</v>
      </c>
      <c r="F913">
        <f>DYN_cyclist!H913</f>
        <v>68</v>
      </c>
      <c r="G913">
        <f>DYN_cyclist!I913</f>
        <v>72</v>
      </c>
      <c r="H913">
        <f>DYN_cyclist!J913</f>
        <v>73</v>
      </c>
      <c r="I913">
        <f>DYN_cyclist!K913</f>
        <v>60</v>
      </c>
      <c r="J913">
        <f>DYN_cyclist!L913</f>
        <v>61</v>
      </c>
      <c r="K913">
        <f>DYN_cyclist!M913</f>
        <v>68</v>
      </c>
      <c r="L913">
        <f>DYN_cyclist!N913</f>
        <v>68</v>
      </c>
      <c r="M913">
        <f>DYN_cyclist!O913</f>
        <v>67</v>
      </c>
      <c r="N913">
        <f>DYN_cyclist!P913</f>
        <v>64</v>
      </c>
      <c r="O913">
        <f>DYN_cyclist!Q913</f>
        <v>67</v>
      </c>
      <c r="P913" s="7">
        <f t="shared" si="127"/>
        <v>58.516905892390405</v>
      </c>
      <c r="Q913" s="13">
        <f t="shared" si="128"/>
        <v>51.319814398125047</v>
      </c>
      <c r="R913" s="13">
        <f t="shared" si="129"/>
        <v>57.095885351072042</v>
      </c>
      <c r="S913" s="13">
        <f t="shared" si="130"/>
        <v>55.531992976333768</v>
      </c>
      <c r="T913" s="13">
        <f t="shared" si="131"/>
        <v>54.972867814214759</v>
      </c>
      <c r="U913" s="13">
        <f t="shared" si="132"/>
        <v>41.295605568906787</v>
      </c>
      <c r="V913" s="14">
        <f t="shared" si="133"/>
        <v>55.269388881809498</v>
      </c>
      <c r="W913">
        <f t="shared" si="134"/>
        <v>67.934323373786668</v>
      </c>
    </row>
    <row r="914" spans="1:23" x14ac:dyDescent="0.3">
      <c r="A914">
        <f>DYN_cyclist!A914</f>
        <v>1084</v>
      </c>
      <c r="B914">
        <f>DYN_cyclist!D914</f>
        <v>65</v>
      </c>
      <c r="C914">
        <f>DYN_cyclist!E914</f>
        <v>57</v>
      </c>
      <c r="D914">
        <f t="shared" si="126"/>
        <v>59</v>
      </c>
      <c r="E914">
        <f>DYN_cyclist!G914</f>
        <v>61</v>
      </c>
      <c r="F914">
        <f>DYN_cyclist!H914</f>
        <v>60</v>
      </c>
      <c r="G914">
        <f>DYN_cyclist!I914</f>
        <v>65</v>
      </c>
      <c r="H914">
        <f>DYN_cyclist!J914</f>
        <v>72</v>
      </c>
      <c r="I914">
        <f>DYN_cyclist!K914</f>
        <v>62</v>
      </c>
      <c r="J914">
        <f>DYN_cyclist!L914</f>
        <v>57</v>
      </c>
      <c r="K914">
        <f>DYN_cyclist!M914</f>
        <v>71</v>
      </c>
      <c r="L914">
        <f>DYN_cyclist!N914</f>
        <v>72</v>
      </c>
      <c r="M914">
        <f>DYN_cyclist!O914</f>
        <v>72</v>
      </c>
      <c r="N914">
        <f>DYN_cyclist!P914</f>
        <v>63</v>
      </c>
      <c r="O914">
        <f>DYN_cyclist!Q914</f>
        <v>63</v>
      </c>
      <c r="P914" s="7">
        <f t="shared" si="127"/>
        <v>54.54549003399196</v>
      </c>
      <c r="Q914" s="13">
        <f t="shared" si="128"/>
        <v>47.602607957365755</v>
      </c>
      <c r="R914" s="13">
        <f t="shared" si="129"/>
        <v>60.137312998446198</v>
      </c>
      <c r="S914" s="13">
        <f t="shared" si="130"/>
        <v>45.449881429617932</v>
      </c>
      <c r="T914" s="13">
        <f t="shared" si="131"/>
        <v>49.957525595134015</v>
      </c>
      <c r="U914" s="13">
        <f t="shared" si="132"/>
        <v>40.225700055981044</v>
      </c>
      <c r="V914" s="14">
        <f t="shared" si="133"/>
        <v>47.55074243389614</v>
      </c>
      <c r="W914">
        <f t="shared" si="134"/>
        <v>68.460751946056106</v>
      </c>
    </row>
    <row r="915" spans="1:23" x14ac:dyDescent="0.3">
      <c r="A915">
        <f>DYN_cyclist!A915</f>
        <v>1085</v>
      </c>
      <c r="B915">
        <f>DYN_cyclist!D915</f>
        <v>68</v>
      </c>
      <c r="C915">
        <f>DYN_cyclist!E915</f>
        <v>57</v>
      </c>
      <c r="D915">
        <f t="shared" si="126"/>
        <v>60</v>
      </c>
      <c r="E915">
        <f>DYN_cyclist!G915</f>
        <v>62</v>
      </c>
      <c r="F915">
        <f>DYN_cyclist!H915</f>
        <v>70</v>
      </c>
      <c r="G915">
        <f>DYN_cyclist!I915</f>
        <v>68</v>
      </c>
      <c r="H915">
        <f>DYN_cyclist!J915</f>
        <v>73</v>
      </c>
      <c r="I915">
        <f>DYN_cyclist!K915</f>
        <v>69</v>
      </c>
      <c r="J915">
        <f>DYN_cyclist!L915</f>
        <v>59</v>
      </c>
      <c r="K915">
        <f>DYN_cyclist!M915</f>
        <v>63</v>
      </c>
      <c r="L915">
        <f>DYN_cyclist!N915</f>
        <v>67</v>
      </c>
      <c r="M915">
        <f>DYN_cyclist!O915</f>
        <v>66</v>
      </c>
      <c r="N915">
        <f>DYN_cyclist!P915</f>
        <v>66</v>
      </c>
      <c r="O915">
        <f>DYN_cyclist!Q915</f>
        <v>74</v>
      </c>
      <c r="P915" s="7">
        <f t="shared" si="127"/>
        <v>54.078642098563137</v>
      </c>
      <c r="Q915" s="13">
        <f t="shared" si="128"/>
        <v>50.635945746618198</v>
      </c>
      <c r="R915" s="13">
        <f t="shared" si="129"/>
        <v>51.39926704408623</v>
      </c>
      <c r="S915" s="13">
        <f t="shared" si="130"/>
        <v>59.523741861860536</v>
      </c>
      <c r="T915" s="13">
        <f t="shared" si="131"/>
        <v>51.415116617622438</v>
      </c>
      <c r="U915" s="13">
        <f t="shared" si="132"/>
        <v>40.31470657604001</v>
      </c>
      <c r="V915" s="14">
        <f t="shared" si="133"/>
        <v>51.176301115004783</v>
      </c>
      <c r="W915">
        <f t="shared" si="134"/>
        <v>68.128512058325427</v>
      </c>
    </row>
    <row r="916" spans="1:23" x14ac:dyDescent="0.3">
      <c r="A916">
        <f>DYN_cyclist!A916</f>
        <v>1086</v>
      </c>
      <c r="B916">
        <f>DYN_cyclist!D916</f>
        <v>63</v>
      </c>
      <c r="C916">
        <f>DYN_cyclist!E916</f>
        <v>80</v>
      </c>
      <c r="D916">
        <f t="shared" si="126"/>
        <v>76</v>
      </c>
      <c r="E916">
        <f>DYN_cyclist!G916</f>
        <v>71</v>
      </c>
      <c r="F916">
        <f>DYN_cyclist!H916</f>
        <v>64</v>
      </c>
      <c r="G916">
        <f>DYN_cyclist!I916</f>
        <v>68</v>
      </c>
      <c r="H916">
        <f>DYN_cyclist!J916</f>
        <v>71</v>
      </c>
      <c r="I916">
        <f>DYN_cyclist!K916</f>
        <v>73</v>
      </c>
      <c r="J916">
        <f>DYN_cyclist!L916</f>
        <v>60</v>
      </c>
      <c r="K916">
        <f>DYN_cyclist!M916</f>
        <v>60</v>
      </c>
      <c r="L916">
        <f>DYN_cyclist!N916</f>
        <v>69</v>
      </c>
      <c r="M916">
        <f>DYN_cyclist!O916</f>
        <v>68</v>
      </c>
      <c r="N916">
        <f>DYN_cyclist!P916</f>
        <v>63</v>
      </c>
      <c r="O916">
        <f>DYN_cyclist!Q916</f>
        <v>63</v>
      </c>
      <c r="P916" s="7">
        <f t="shared" si="127"/>
        <v>65.310091250118504</v>
      </c>
      <c r="Q916" s="13">
        <f t="shared" si="128"/>
        <v>71.193130502365008</v>
      </c>
      <c r="R916" s="13">
        <f t="shared" si="129"/>
        <v>49.38524019926647</v>
      </c>
      <c r="S916" s="13">
        <f t="shared" si="130"/>
        <v>52.442289567941451</v>
      </c>
      <c r="T916" s="13">
        <f t="shared" si="131"/>
        <v>53.457592875132534</v>
      </c>
      <c r="U916" s="13">
        <f t="shared" si="132"/>
        <v>72.571031287451419</v>
      </c>
      <c r="V916" s="14">
        <f t="shared" si="133"/>
        <v>48.506999968142715</v>
      </c>
      <c r="W916">
        <f t="shared" si="134"/>
        <v>75.668339351046455</v>
      </c>
    </row>
    <row r="917" spans="1:23" x14ac:dyDescent="0.3">
      <c r="A917">
        <f>DYN_cyclist!A917</f>
        <v>1087</v>
      </c>
      <c r="B917">
        <f>DYN_cyclist!D917</f>
        <v>71</v>
      </c>
      <c r="C917">
        <f>DYN_cyclist!E917</f>
        <v>66</v>
      </c>
      <c r="D917">
        <f t="shared" si="126"/>
        <v>67</v>
      </c>
      <c r="E917">
        <f>DYN_cyclist!G917</f>
        <v>67</v>
      </c>
      <c r="F917">
        <f>DYN_cyclist!H917</f>
        <v>55</v>
      </c>
      <c r="G917">
        <f>DYN_cyclist!I917</f>
        <v>65</v>
      </c>
      <c r="H917">
        <f>DYN_cyclist!J917</f>
        <v>64</v>
      </c>
      <c r="I917">
        <f>DYN_cyclist!K917</f>
        <v>64</v>
      </c>
      <c r="J917">
        <f>DYN_cyclist!L917</f>
        <v>55</v>
      </c>
      <c r="K917">
        <f>DYN_cyclist!M917</f>
        <v>62</v>
      </c>
      <c r="L917">
        <f>DYN_cyclist!N917</f>
        <v>68</v>
      </c>
      <c r="M917">
        <f>DYN_cyclist!O917</f>
        <v>76</v>
      </c>
      <c r="N917">
        <f>DYN_cyclist!P917</f>
        <v>65</v>
      </c>
      <c r="O917">
        <f>DYN_cyclist!Q917</f>
        <v>55</v>
      </c>
      <c r="P917" s="7">
        <f t="shared" si="127"/>
        <v>59.563981939572876</v>
      </c>
      <c r="Q917" s="13">
        <f t="shared" si="128"/>
        <v>53.989653639477815</v>
      </c>
      <c r="R917" s="13">
        <f t="shared" si="129"/>
        <v>51.504037689918853</v>
      </c>
      <c r="S917" s="13">
        <f t="shared" si="130"/>
        <v>39.153313263612027</v>
      </c>
      <c r="T917" s="13">
        <f t="shared" si="131"/>
        <v>51.096228163910638</v>
      </c>
      <c r="U917" s="13">
        <f t="shared" si="132"/>
        <v>51.032543173780816</v>
      </c>
      <c r="V917" s="14">
        <f t="shared" si="133"/>
        <v>55.893523064670276</v>
      </c>
      <c r="W917">
        <f t="shared" si="134"/>
        <v>68.322740707388121</v>
      </c>
    </row>
    <row r="918" spans="1:23" x14ac:dyDescent="0.3">
      <c r="A918">
        <f>DYN_cyclist!A918</f>
        <v>1088</v>
      </c>
      <c r="B918">
        <f>DYN_cyclist!D918</f>
        <v>68</v>
      </c>
      <c r="C918">
        <f>DYN_cyclist!E918</f>
        <v>72</v>
      </c>
      <c r="D918">
        <f t="shared" si="126"/>
        <v>74</v>
      </c>
      <c r="E918">
        <f>DYN_cyclist!G918</f>
        <v>76</v>
      </c>
      <c r="F918">
        <f>DYN_cyclist!H918</f>
        <v>60</v>
      </c>
      <c r="G918">
        <f>DYN_cyclist!I918</f>
        <v>73</v>
      </c>
      <c r="H918">
        <f>DYN_cyclist!J918</f>
        <v>71</v>
      </c>
      <c r="I918">
        <f>DYN_cyclist!K918</f>
        <v>72</v>
      </c>
      <c r="J918">
        <f>DYN_cyclist!L918</f>
        <v>59</v>
      </c>
      <c r="K918">
        <f>DYN_cyclist!M918</f>
        <v>63</v>
      </c>
      <c r="L918">
        <f>DYN_cyclist!N918</f>
        <v>74</v>
      </c>
      <c r="M918">
        <f>DYN_cyclist!O918</f>
        <v>72</v>
      </c>
      <c r="N918">
        <f>DYN_cyclist!P918</f>
        <v>62</v>
      </c>
      <c r="O918">
        <f>DYN_cyclist!Q918</f>
        <v>59</v>
      </c>
      <c r="P918" s="7">
        <f t="shared" si="127"/>
        <v>70.375376541487796</v>
      </c>
      <c r="Q918" s="13">
        <f t="shared" si="128"/>
        <v>65.864234130732598</v>
      </c>
      <c r="R918" s="13">
        <f t="shared" si="129"/>
        <v>54.987233086038323</v>
      </c>
      <c r="S918" s="13">
        <f t="shared" si="130"/>
        <v>46.498123562044228</v>
      </c>
      <c r="T918" s="13">
        <f t="shared" si="131"/>
        <v>55.973643604843652</v>
      </c>
      <c r="U918" s="13">
        <f t="shared" si="132"/>
        <v>60.747860566016989</v>
      </c>
      <c r="V918" s="14">
        <f t="shared" si="133"/>
        <v>53.865502644154191</v>
      </c>
      <c r="W918">
        <f t="shared" si="134"/>
        <v>74.23571866335493</v>
      </c>
    </row>
    <row r="919" spans="1:23" x14ac:dyDescent="0.3">
      <c r="A919">
        <f>DYN_cyclist!A919</f>
        <v>1089</v>
      </c>
      <c r="B919">
        <f>DYN_cyclist!D919</f>
        <v>61</v>
      </c>
      <c r="C919">
        <f>DYN_cyclist!E919</f>
        <v>58</v>
      </c>
      <c r="D919">
        <f t="shared" si="126"/>
        <v>60</v>
      </c>
      <c r="E919">
        <f>DYN_cyclist!G919</f>
        <v>61</v>
      </c>
      <c r="F919">
        <f>DYN_cyclist!H919</f>
        <v>58</v>
      </c>
      <c r="G919">
        <f>DYN_cyclist!I919</f>
        <v>60</v>
      </c>
      <c r="H919">
        <f>DYN_cyclist!J919</f>
        <v>64</v>
      </c>
      <c r="I919">
        <f>DYN_cyclist!K919</f>
        <v>62</v>
      </c>
      <c r="J919">
        <f>DYN_cyclist!L919</f>
        <v>57</v>
      </c>
      <c r="K919">
        <f>DYN_cyclist!M919</f>
        <v>63</v>
      </c>
      <c r="L919">
        <f>DYN_cyclist!N919</f>
        <v>65</v>
      </c>
      <c r="M919">
        <f>DYN_cyclist!O919</f>
        <v>63</v>
      </c>
      <c r="N919">
        <f>DYN_cyclist!P919</f>
        <v>59</v>
      </c>
      <c r="O919">
        <f>DYN_cyclist!Q919</f>
        <v>58</v>
      </c>
      <c r="P919" s="7">
        <f t="shared" si="127"/>
        <v>50.127019644912721</v>
      </c>
      <c r="Q919" s="13">
        <f t="shared" si="128"/>
        <v>45.96811651291177</v>
      </c>
      <c r="R919" s="13">
        <f t="shared" si="129"/>
        <v>48.751731867575366</v>
      </c>
      <c r="S919" s="13">
        <f t="shared" si="130"/>
        <v>41.644050314187581</v>
      </c>
      <c r="T919" s="13">
        <f t="shared" si="131"/>
        <v>46.25980547088038</v>
      </c>
      <c r="U919" s="13">
        <f t="shared" si="132"/>
        <v>40.35330205727503</v>
      </c>
      <c r="V919" s="14">
        <f t="shared" si="133"/>
        <v>42.222064351704368</v>
      </c>
      <c r="W919">
        <f t="shared" si="134"/>
        <v>62.85211122323598</v>
      </c>
    </row>
    <row r="920" spans="1:23" x14ac:dyDescent="0.3">
      <c r="A920">
        <f>DYN_cyclist!A920</f>
        <v>1090</v>
      </c>
      <c r="B920">
        <f>DYN_cyclist!D920</f>
        <v>61</v>
      </c>
      <c r="C920">
        <f>DYN_cyclist!E920</f>
        <v>66</v>
      </c>
      <c r="D920">
        <f t="shared" si="126"/>
        <v>66</v>
      </c>
      <c r="E920">
        <f>DYN_cyclist!G920</f>
        <v>65</v>
      </c>
      <c r="F920">
        <f>DYN_cyclist!H920</f>
        <v>61</v>
      </c>
      <c r="G920">
        <f>DYN_cyclist!I920</f>
        <v>62</v>
      </c>
      <c r="H920">
        <f>DYN_cyclist!J920</f>
        <v>62</v>
      </c>
      <c r="I920">
        <f>DYN_cyclist!K920</f>
        <v>64</v>
      </c>
      <c r="J920">
        <f>DYN_cyclist!L920</f>
        <v>58</v>
      </c>
      <c r="K920">
        <f>DYN_cyclist!M920</f>
        <v>60</v>
      </c>
      <c r="L920">
        <f>DYN_cyclist!N920</f>
        <v>66</v>
      </c>
      <c r="M920">
        <f>DYN_cyclist!O920</f>
        <v>60</v>
      </c>
      <c r="N920">
        <f>DYN_cyclist!P920</f>
        <v>59</v>
      </c>
      <c r="O920">
        <f>DYN_cyclist!Q920</f>
        <v>60</v>
      </c>
      <c r="P920" s="7">
        <f t="shared" si="127"/>
        <v>54.497413285302201</v>
      </c>
      <c r="Q920" s="13">
        <f t="shared" si="128"/>
        <v>53.581347466052939</v>
      </c>
      <c r="R920" s="13">
        <f t="shared" si="129"/>
        <v>46.894372545834997</v>
      </c>
      <c r="S920" s="13">
        <f t="shared" si="130"/>
        <v>45.916384564131448</v>
      </c>
      <c r="T920" s="13">
        <f t="shared" si="131"/>
        <v>47.948472517996308</v>
      </c>
      <c r="U920" s="13">
        <f t="shared" si="132"/>
        <v>50.51353765714655</v>
      </c>
      <c r="V920" s="14">
        <f t="shared" si="133"/>
        <v>43.206327906976746</v>
      </c>
      <c r="W920">
        <f t="shared" si="134"/>
        <v>65.592147305707996</v>
      </c>
    </row>
    <row r="921" spans="1:23" x14ac:dyDescent="0.3">
      <c r="A921">
        <f>DYN_cyclist!A921</f>
        <v>1091</v>
      </c>
      <c r="B921">
        <f>DYN_cyclist!D921</f>
        <v>70</v>
      </c>
      <c r="C921">
        <f>DYN_cyclist!E921</f>
        <v>54</v>
      </c>
      <c r="D921">
        <f t="shared" si="126"/>
        <v>58</v>
      </c>
      <c r="E921">
        <f>DYN_cyclist!G921</f>
        <v>62</v>
      </c>
      <c r="F921">
        <f>DYN_cyclist!H921</f>
        <v>59</v>
      </c>
      <c r="G921">
        <f>DYN_cyclist!I921</f>
        <v>72</v>
      </c>
      <c r="H921">
        <f>DYN_cyclist!J921</f>
        <v>71</v>
      </c>
      <c r="I921">
        <f>DYN_cyclist!K921</f>
        <v>74</v>
      </c>
      <c r="J921">
        <f>DYN_cyclist!L921</f>
        <v>62</v>
      </c>
      <c r="K921">
        <f>DYN_cyclist!M921</f>
        <v>75</v>
      </c>
      <c r="L921">
        <f>DYN_cyclist!N921</f>
        <v>74</v>
      </c>
      <c r="M921">
        <f>DYN_cyclist!O921</f>
        <v>62</v>
      </c>
      <c r="N921">
        <f>DYN_cyclist!P921</f>
        <v>64</v>
      </c>
      <c r="O921">
        <f>DYN_cyclist!Q921</f>
        <v>59</v>
      </c>
      <c r="P921" s="7">
        <f t="shared" si="127"/>
        <v>57.222042085020519</v>
      </c>
      <c r="Q921" s="13">
        <f t="shared" si="128"/>
        <v>47.135913411954725</v>
      </c>
      <c r="R921" s="13">
        <f t="shared" si="129"/>
        <v>66.358978090550238</v>
      </c>
      <c r="S921" s="13">
        <f t="shared" si="130"/>
        <v>43.24132368867636</v>
      </c>
      <c r="T921" s="13">
        <f t="shared" si="131"/>
        <v>55.691159869794085</v>
      </c>
      <c r="U921" s="13">
        <f t="shared" si="132"/>
        <v>37.456780578765475</v>
      </c>
      <c r="V921" s="14">
        <f t="shared" si="133"/>
        <v>52.907166741000317</v>
      </c>
      <c r="W921">
        <f t="shared" si="134"/>
        <v>71.676635012348214</v>
      </c>
    </row>
    <row r="922" spans="1:23" x14ac:dyDescent="0.3">
      <c r="A922">
        <f>DYN_cyclist!A922</f>
        <v>1093</v>
      </c>
      <c r="B922">
        <f>DYN_cyclist!D922</f>
        <v>73</v>
      </c>
      <c r="C922">
        <f>DYN_cyclist!E922</f>
        <v>56</v>
      </c>
      <c r="D922">
        <f t="shared" si="126"/>
        <v>61</v>
      </c>
      <c r="E922">
        <f>DYN_cyclist!G922</f>
        <v>66</v>
      </c>
      <c r="F922">
        <f>DYN_cyclist!H922</f>
        <v>78</v>
      </c>
      <c r="G922">
        <f>DYN_cyclist!I922</f>
        <v>75</v>
      </c>
      <c r="H922">
        <f>DYN_cyclist!J922</f>
        <v>73</v>
      </c>
      <c r="I922">
        <f>DYN_cyclist!K922</f>
        <v>70</v>
      </c>
      <c r="J922">
        <f>DYN_cyclist!L922</f>
        <v>64</v>
      </c>
      <c r="K922">
        <f>DYN_cyclist!M922</f>
        <v>74</v>
      </c>
      <c r="L922">
        <f>DYN_cyclist!N922</f>
        <v>79</v>
      </c>
      <c r="M922">
        <f>DYN_cyclist!O922</f>
        <v>64</v>
      </c>
      <c r="N922">
        <f>DYN_cyclist!P922</f>
        <v>66</v>
      </c>
      <c r="O922">
        <f>DYN_cyclist!Q922</f>
        <v>79</v>
      </c>
      <c r="P922" s="7">
        <f t="shared" si="127"/>
        <v>62.642029138283611</v>
      </c>
      <c r="Q922" s="13">
        <f t="shared" si="128"/>
        <v>53.968825900328369</v>
      </c>
      <c r="R922" s="13">
        <f t="shared" si="129"/>
        <v>68.5860888835645</v>
      </c>
      <c r="S922" s="13">
        <f t="shared" si="130"/>
        <v>71.272163738298488</v>
      </c>
      <c r="T922" s="13">
        <f t="shared" si="131"/>
        <v>60.420083812429077</v>
      </c>
      <c r="U922" s="13">
        <f t="shared" si="132"/>
        <v>40.139986840381262</v>
      </c>
      <c r="V922" s="14">
        <f t="shared" si="133"/>
        <v>57.972827237973881</v>
      </c>
      <c r="W922">
        <f t="shared" si="134"/>
        <v>74.868490749771652</v>
      </c>
    </row>
    <row r="923" spans="1:23" x14ac:dyDescent="0.3">
      <c r="A923">
        <f>DYN_cyclist!A923</f>
        <v>1094</v>
      </c>
      <c r="B923">
        <f>DYN_cyclist!D923</f>
        <v>61</v>
      </c>
      <c r="C923">
        <f>DYN_cyclist!E923</f>
        <v>66</v>
      </c>
      <c r="D923">
        <f t="shared" si="126"/>
        <v>66</v>
      </c>
      <c r="E923">
        <f>DYN_cyclist!G923</f>
        <v>66</v>
      </c>
      <c r="F923">
        <f>DYN_cyclist!H923</f>
        <v>60</v>
      </c>
      <c r="G923">
        <f>DYN_cyclist!I923</f>
        <v>63</v>
      </c>
      <c r="H923">
        <f>DYN_cyclist!J923</f>
        <v>65</v>
      </c>
      <c r="I923">
        <f>DYN_cyclist!K923</f>
        <v>63</v>
      </c>
      <c r="J923">
        <f>DYN_cyclist!L923</f>
        <v>58</v>
      </c>
      <c r="K923">
        <f>DYN_cyclist!M923</f>
        <v>62</v>
      </c>
      <c r="L923">
        <f>DYN_cyclist!N923</f>
        <v>64</v>
      </c>
      <c r="M923">
        <f>DYN_cyclist!O923</f>
        <v>61</v>
      </c>
      <c r="N923">
        <f>DYN_cyclist!P923</f>
        <v>62</v>
      </c>
      <c r="O923">
        <f>DYN_cyclist!Q923</f>
        <v>59</v>
      </c>
      <c r="P923" s="7">
        <f t="shared" si="127"/>
        <v>55.64039602930621</v>
      </c>
      <c r="Q923" s="13">
        <f t="shared" si="128"/>
        <v>54.19483780238577</v>
      </c>
      <c r="R923" s="13">
        <f t="shared" si="129"/>
        <v>47.881040400570129</v>
      </c>
      <c r="S923" s="13">
        <f t="shared" si="130"/>
        <v>44.906371613786703</v>
      </c>
      <c r="T923" s="13">
        <f t="shared" si="131"/>
        <v>47.906771824928846</v>
      </c>
      <c r="U923" s="13">
        <f t="shared" si="132"/>
        <v>50.592164548526128</v>
      </c>
      <c r="V923" s="14">
        <f t="shared" si="133"/>
        <v>43.423049824784961</v>
      </c>
      <c r="W923">
        <f t="shared" si="134"/>
        <v>66.221944867383215</v>
      </c>
    </row>
    <row r="924" spans="1:23" x14ac:dyDescent="0.3">
      <c r="A924">
        <f>DYN_cyclist!A924</f>
        <v>1095</v>
      </c>
      <c r="B924">
        <f>DYN_cyclist!D924</f>
        <v>61</v>
      </c>
      <c r="C924">
        <f>DYN_cyclist!E924</f>
        <v>62</v>
      </c>
      <c r="D924">
        <f t="shared" si="126"/>
        <v>64</v>
      </c>
      <c r="E924">
        <f>DYN_cyclist!G924</f>
        <v>66</v>
      </c>
      <c r="F924">
        <f>DYN_cyclist!H924</f>
        <v>59</v>
      </c>
      <c r="G924">
        <f>DYN_cyclist!I924</f>
        <v>62</v>
      </c>
      <c r="H924">
        <f>DYN_cyclist!J924</f>
        <v>63</v>
      </c>
      <c r="I924">
        <f>DYN_cyclist!K924</f>
        <v>64</v>
      </c>
      <c r="J924">
        <f>DYN_cyclist!L924</f>
        <v>58</v>
      </c>
      <c r="K924">
        <f>DYN_cyclist!M924</f>
        <v>58</v>
      </c>
      <c r="L924">
        <f>DYN_cyclist!N924</f>
        <v>60</v>
      </c>
      <c r="M924">
        <f>DYN_cyclist!O924</f>
        <v>62</v>
      </c>
      <c r="N924">
        <f>DYN_cyclist!P924</f>
        <v>59</v>
      </c>
      <c r="O924">
        <f>DYN_cyclist!Q924</f>
        <v>59</v>
      </c>
      <c r="P924" s="7">
        <f t="shared" si="127"/>
        <v>53.256648160236182</v>
      </c>
      <c r="Q924" s="13">
        <f t="shared" si="128"/>
        <v>50.644518408700925</v>
      </c>
      <c r="R924" s="13">
        <f t="shared" si="129"/>
        <v>42.866524117410677</v>
      </c>
      <c r="S924" s="13">
        <f t="shared" si="130"/>
        <v>43.277487117756841</v>
      </c>
      <c r="T924" s="13">
        <f t="shared" si="131"/>
        <v>46.916397382489158</v>
      </c>
      <c r="U924" s="13">
        <f t="shared" si="132"/>
        <v>45.092096244048648</v>
      </c>
      <c r="V924" s="14">
        <f t="shared" si="133"/>
        <v>42.932139088881812</v>
      </c>
      <c r="W924">
        <f t="shared" si="134"/>
        <v>64.660408224353176</v>
      </c>
    </row>
    <row r="925" spans="1:23" x14ac:dyDescent="0.3">
      <c r="A925">
        <f>DYN_cyclist!A925</f>
        <v>1096</v>
      </c>
      <c r="B925">
        <f>DYN_cyclist!D925</f>
        <v>64</v>
      </c>
      <c r="C925">
        <f>DYN_cyclist!E925</f>
        <v>52</v>
      </c>
      <c r="D925">
        <f t="shared" si="126"/>
        <v>56</v>
      </c>
      <c r="E925">
        <f>DYN_cyclist!G925</f>
        <v>59</v>
      </c>
      <c r="F925">
        <f>DYN_cyclist!H925</f>
        <v>63</v>
      </c>
      <c r="G925">
        <f>DYN_cyclist!I925</f>
        <v>62</v>
      </c>
      <c r="H925">
        <f>DYN_cyclist!J925</f>
        <v>63</v>
      </c>
      <c r="I925">
        <f>DYN_cyclist!K925</f>
        <v>70</v>
      </c>
      <c r="J925">
        <f>DYN_cyclist!L925</f>
        <v>55</v>
      </c>
      <c r="K925">
        <f>DYN_cyclist!M925</f>
        <v>65</v>
      </c>
      <c r="L925">
        <f>DYN_cyclist!N925</f>
        <v>67</v>
      </c>
      <c r="M925">
        <f>DYN_cyclist!O925</f>
        <v>56</v>
      </c>
      <c r="N925">
        <f>DYN_cyclist!P925</f>
        <v>71</v>
      </c>
      <c r="O925">
        <f>DYN_cyclist!Q925</f>
        <v>66</v>
      </c>
      <c r="P925" s="7">
        <f t="shared" si="127"/>
        <v>48.872828569493919</v>
      </c>
      <c r="Q925" s="13">
        <f t="shared" si="128"/>
        <v>43.06089407203104</v>
      </c>
      <c r="R925" s="13">
        <f t="shared" si="129"/>
        <v>51.908923039196978</v>
      </c>
      <c r="S925" s="13">
        <f t="shared" si="130"/>
        <v>48.0463671816619</v>
      </c>
      <c r="T925" s="13">
        <f t="shared" si="131"/>
        <v>45.272330880749983</v>
      </c>
      <c r="U925" s="13">
        <f t="shared" si="132"/>
        <v>34.107775925430524</v>
      </c>
      <c r="V925" s="14">
        <f t="shared" si="133"/>
        <v>44.649079643198469</v>
      </c>
      <c r="W925">
        <f t="shared" si="134"/>
        <v>63.802953223265916</v>
      </c>
    </row>
    <row r="926" spans="1:23" x14ac:dyDescent="0.3">
      <c r="A926">
        <f>DYN_cyclist!A926</f>
        <v>1097</v>
      </c>
      <c r="B926">
        <f>DYN_cyclist!D926</f>
        <v>62</v>
      </c>
      <c r="C926">
        <f>DYN_cyclist!E926</f>
        <v>65</v>
      </c>
      <c r="D926">
        <f t="shared" si="126"/>
        <v>63</v>
      </c>
      <c r="E926">
        <f>DYN_cyclist!G926</f>
        <v>61</v>
      </c>
      <c r="F926">
        <f>DYN_cyclist!H926</f>
        <v>61</v>
      </c>
      <c r="G926">
        <f>DYN_cyclist!I926</f>
        <v>63</v>
      </c>
      <c r="H926">
        <f>DYN_cyclist!J926</f>
        <v>69</v>
      </c>
      <c r="I926">
        <f>DYN_cyclist!K926</f>
        <v>67</v>
      </c>
      <c r="J926">
        <f>DYN_cyclist!L926</f>
        <v>58</v>
      </c>
      <c r="K926">
        <f>DYN_cyclist!M926</f>
        <v>59</v>
      </c>
      <c r="L926">
        <f>DYN_cyclist!N926</f>
        <v>61</v>
      </c>
      <c r="M926">
        <f>DYN_cyclist!O926</f>
        <v>66</v>
      </c>
      <c r="N926">
        <f>DYN_cyclist!P926</f>
        <v>61</v>
      </c>
      <c r="O926">
        <f>DYN_cyclist!Q926</f>
        <v>62</v>
      </c>
      <c r="P926" s="7">
        <f t="shared" si="127"/>
        <v>51.371486778348078</v>
      </c>
      <c r="Q926" s="13">
        <f t="shared" si="128"/>
        <v>52.81419731726816</v>
      </c>
      <c r="R926" s="13">
        <f t="shared" si="129"/>
        <v>44.415064139726994</v>
      </c>
      <c r="S926" s="13">
        <f t="shared" si="130"/>
        <v>46.701536474841063</v>
      </c>
      <c r="T926" s="13">
        <f t="shared" si="131"/>
        <v>47.515169234203228</v>
      </c>
      <c r="U926" s="13">
        <f t="shared" si="132"/>
        <v>49.396800391504691</v>
      </c>
      <c r="V926" s="14">
        <f t="shared" si="133"/>
        <v>44.52437750876075</v>
      </c>
      <c r="W926">
        <f t="shared" si="134"/>
        <v>64.51924936389581</v>
      </c>
    </row>
    <row r="927" spans="1:23" x14ac:dyDescent="0.3">
      <c r="A927">
        <f>DYN_cyclist!A927</f>
        <v>1098</v>
      </c>
      <c r="B927">
        <f>DYN_cyclist!D927</f>
        <v>61</v>
      </c>
      <c r="C927">
        <f>DYN_cyclist!E927</f>
        <v>66</v>
      </c>
      <c r="D927">
        <f t="shared" si="126"/>
        <v>66</v>
      </c>
      <c r="E927">
        <f>DYN_cyclist!G927</f>
        <v>66</v>
      </c>
      <c r="F927">
        <f>DYN_cyclist!H927</f>
        <v>58</v>
      </c>
      <c r="G927">
        <f>DYN_cyclist!I927</f>
        <v>62</v>
      </c>
      <c r="H927">
        <f>DYN_cyclist!J927</f>
        <v>64</v>
      </c>
      <c r="I927">
        <f>DYN_cyclist!K927</f>
        <v>65</v>
      </c>
      <c r="J927">
        <f>DYN_cyclist!L927</f>
        <v>58</v>
      </c>
      <c r="K927">
        <f>DYN_cyclist!M927</f>
        <v>59</v>
      </c>
      <c r="L927">
        <f>DYN_cyclist!N927</f>
        <v>62</v>
      </c>
      <c r="M927">
        <f>DYN_cyclist!O927</f>
        <v>64</v>
      </c>
      <c r="N927">
        <f>DYN_cyclist!P927</f>
        <v>61</v>
      </c>
      <c r="O927">
        <f>DYN_cyclist!Q927</f>
        <v>58</v>
      </c>
      <c r="P927" s="7">
        <f t="shared" si="127"/>
        <v>54.7365136658496</v>
      </c>
      <c r="Q927" s="13">
        <f t="shared" si="128"/>
        <v>53.77495411625123</v>
      </c>
      <c r="R927" s="13">
        <f t="shared" si="129"/>
        <v>44.548985679253711</v>
      </c>
      <c r="S927" s="13">
        <f t="shared" si="130"/>
        <v>42.563743952763268</v>
      </c>
      <c r="T927" s="13">
        <f t="shared" si="131"/>
        <v>47.657071396737415</v>
      </c>
      <c r="U927" s="13">
        <f t="shared" si="132"/>
        <v>50.506854717567592</v>
      </c>
      <c r="V927" s="14">
        <f t="shared" si="133"/>
        <v>43.490181140490606</v>
      </c>
      <c r="W927">
        <f t="shared" si="134"/>
        <v>65.730551219425223</v>
      </c>
    </row>
    <row r="928" spans="1:23" x14ac:dyDescent="0.3">
      <c r="A928">
        <f>DYN_cyclist!A928</f>
        <v>1101</v>
      </c>
      <c r="B928">
        <f>DYN_cyclist!D928</f>
        <v>61</v>
      </c>
      <c r="C928">
        <f>DYN_cyclist!E928</f>
        <v>60</v>
      </c>
      <c r="D928">
        <f t="shared" si="126"/>
        <v>62</v>
      </c>
      <c r="E928">
        <f>DYN_cyclist!G928</f>
        <v>63</v>
      </c>
      <c r="F928">
        <f>DYN_cyclist!H928</f>
        <v>57</v>
      </c>
      <c r="G928">
        <f>DYN_cyclist!I928</f>
        <v>62</v>
      </c>
      <c r="H928">
        <f>DYN_cyclist!J928</f>
        <v>63</v>
      </c>
      <c r="I928">
        <f>DYN_cyclist!K928</f>
        <v>59</v>
      </c>
      <c r="J928">
        <f>DYN_cyclist!L928</f>
        <v>58</v>
      </c>
      <c r="K928">
        <f>DYN_cyclist!M928</f>
        <v>59</v>
      </c>
      <c r="L928">
        <f>DYN_cyclist!N928</f>
        <v>61</v>
      </c>
      <c r="M928">
        <f>DYN_cyclist!O928</f>
        <v>58</v>
      </c>
      <c r="N928">
        <f>DYN_cyclist!P928</f>
        <v>60</v>
      </c>
      <c r="O928">
        <f>DYN_cyclist!Q928</f>
        <v>57</v>
      </c>
      <c r="P928" s="7">
        <f t="shared" si="127"/>
        <v>50.787556658225114</v>
      </c>
      <c r="Q928" s="13">
        <f t="shared" si="128"/>
        <v>47.339830824108184</v>
      </c>
      <c r="R928" s="13">
        <f t="shared" si="129"/>
        <v>43.915017410395194</v>
      </c>
      <c r="S928" s="13">
        <f t="shared" si="130"/>
        <v>40.579715710851708</v>
      </c>
      <c r="T928" s="13">
        <f t="shared" si="131"/>
        <v>46.395458655902978</v>
      </c>
      <c r="U928" s="13">
        <f t="shared" si="132"/>
        <v>42.399759642008092</v>
      </c>
      <c r="V928" s="14">
        <f t="shared" si="133"/>
        <v>42.28181745778911</v>
      </c>
      <c r="W928">
        <f t="shared" si="134"/>
        <v>63.060055231750994</v>
      </c>
    </row>
    <row r="929" spans="1:23" x14ac:dyDescent="0.3">
      <c r="A929">
        <f>DYN_cyclist!A929</f>
        <v>1103</v>
      </c>
      <c r="B929">
        <f>DYN_cyclist!D929</f>
        <v>68</v>
      </c>
      <c r="C929">
        <f>DYN_cyclist!E929</f>
        <v>60</v>
      </c>
      <c r="D929">
        <f t="shared" si="126"/>
        <v>61</v>
      </c>
      <c r="E929">
        <f>DYN_cyclist!G929</f>
        <v>62</v>
      </c>
      <c r="F929">
        <f>DYN_cyclist!H929</f>
        <v>57</v>
      </c>
      <c r="G929">
        <f>DYN_cyclist!I929</f>
        <v>68</v>
      </c>
      <c r="H929">
        <f>DYN_cyclist!J929</f>
        <v>66</v>
      </c>
      <c r="I929">
        <f>DYN_cyclist!K929</f>
        <v>69</v>
      </c>
      <c r="J929">
        <f>DYN_cyclist!L929</f>
        <v>58</v>
      </c>
      <c r="K929">
        <f>DYN_cyclist!M929</f>
        <v>68</v>
      </c>
      <c r="L929">
        <f>DYN_cyclist!N929</f>
        <v>69</v>
      </c>
      <c r="M929">
        <f>DYN_cyclist!O929</f>
        <v>65</v>
      </c>
      <c r="N929">
        <f>DYN_cyclist!P929</f>
        <v>61</v>
      </c>
      <c r="O929">
        <f>DYN_cyclist!Q929</f>
        <v>57</v>
      </c>
      <c r="P929" s="7">
        <f t="shared" si="127"/>
        <v>55.040028992023402</v>
      </c>
      <c r="Q929" s="13">
        <f t="shared" si="128"/>
        <v>48.946984019721029</v>
      </c>
      <c r="R929" s="13">
        <f t="shared" si="129"/>
        <v>56.704155725235729</v>
      </c>
      <c r="S929" s="13">
        <f t="shared" si="130"/>
        <v>40.895125590367122</v>
      </c>
      <c r="T929" s="13">
        <f t="shared" si="131"/>
        <v>50.946021260021197</v>
      </c>
      <c r="U929" s="13">
        <f t="shared" si="132"/>
        <v>43.511225814315374</v>
      </c>
      <c r="V929" s="14">
        <f t="shared" si="133"/>
        <v>50.804169162153549</v>
      </c>
      <c r="W929">
        <f t="shared" si="134"/>
        <v>66.830549562414177</v>
      </c>
    </row>
    <row r="930" spans="1:23" x14ac:dyDescent="0.3">
      <c r="A930">
        <f>DYN_cyclist!A930</f>
        <v>1104</v>
      </c>
      <c r="B930">
        <f>DYN_cyclist!D930</f>
        <v>71</v>
      </c>
      <c r="C930">
        <f>DYN_cyclist!E930</f>
        <v>57</v>
      </c>
      <c r="D930">
        <f t="shared" si="126"/>
        <v>61</v>
      </c>
      <c r="E930">
        <f>DYN_cyclist!G930</f>
        <v>65</v>
      </c>
      <c r="F930">
        <f>DYN_cyclist!H930</f>
        <v>64</v>
      </c>
      <c r="G930">
        <f>DYN_cyclist!I930</f>
        <v>68</v>
      </c>
      <c r="H930">
        <f>DYN_cyclist!J930</f>
        <v>65</v>
      </c>
      <c r="I930">
        <f>DYN_cyclist!K930</f>
        <v>73</v>
      </c>
      <c r="J930">
        <f>DYN_cyclist!L930</f>
        <v>71</v>
      </c>
      <c r="K930">
        <f>DYN_cyclist!M930</f>
        <v>77</v>
      </c>
      <c r="L930">
        <f>DYN_cyclist!N930</f>
        <v>76</v>
      </c>
      <c r="M930">
        <f>DYN_cyclist!O930</f>
        <v>65</v>
      </c>
      <c r="N930">
        <f>DYN_cyclist!P930</f>
        <v>71</v>
      </c>
      <c r="O930">
        <f>DYN_cyclist!Q930</f>
        <v>67</v>
      </c>
      <c r="P930" s="7">
        <f t="shared" si="127"/>
        <v>60.257442147316532</v>
      </c>
      <c r="Q930" s="13">
        <f t="shared" si="128"/>
        <v>49.81282289007676</v>
      </c>
      <c r="R930" s="13">
        <f t="shared" si="129"/>
        <v>69.574676310775246</v>
      </c>
      <c r="S930" s="13">
        <f t="shared" si="130"/>
        <v>50.255702767869295</v>
      </c>
      <c r="T930" s="13">
        <f t="shared" si="131"/>
        <v>64.693390584252526</v>
      </c>
      <c r="U930" s="13">
        <f t="shared" si="132"/>
        <v>40.703753000528792</v>
      </c>
      <c r="V930" s="14">
        <f t="shared" si="133"/>
        <v>54.918196495699263</v>
      </c>
      <c r="W930">
        <f t="shared" si="134"/>
        <v>73.77829045105355</v>
      </c>
    </row>
    <row r="931" spans="1:23" x14ac:dyDescent="0.3">
      <c r="A931">
        <f>DYN_cyclist!A931</f>
        <v>1105</v>
      </c>
      <c r="B931">
        <f>DYN_cyclist!D931</f>
        <v>68</v>
      </c>
      <c r="C931">
        <f>DYN_cyclist!E931</f>
        <v>73</v>
      </c>
      <c r="D931">
        <f t="shared" si="126"/>
        <v>76</v>
      </c>
      <c r="E931">
        <f>DYN_cyclist!G931</f>
        <v>78</v>
      </c>
      <c r="F931">
        <f>DYN_cyclist!H931</f>
        <v>64</v>
      </c>
      <c r="G931">
        <f>DYN_cyclist!I931</f>
        <v>68</v>
      </c>
      <c r="H931">
        <f>DYN_cyclist!J931</f>
        <v>69</v>
      </c>
      <c r="I931">
        <f>DYN_cyclist!K931</f>
        <v>69</v>
      </c>
      <c r="J931">
        <f>DYN_cyclist!L931</f>
        <v>54</v>
      </c>
      <c r="K931">
        <f>DYN_cyclist!M931</f>
        <v>62</v>
      </c>
      <c r="L931">
        <f>DYN_cyclist!N931</f>
        <v>68</v>
      </c>
      <c r="M931">
        <f>DYN_cyclist!O931</f>
        <v>64</v>
      </c>
      <c r="N931">
        <f>DYN_cyclist!P931</f>
        <v>67</v>
      </c>
      <c r="O931">
        <f>DYN_cyclist!Q931</f>
        <v>64</v>
      </c>
      <c r="P931" s="7">
        <f t="shared" si="127"/>
        <v>70.710778499749466</v>
      </c>
      <c r="Q931" s="13">
        <f t="shared" si="128"/>
        <v>67.30011084061006</v>
      </c>
      <c r="R931" s="13">
        <f t="shared" si="129"/>
        <v>51.446807822210111</v>
      </c>
      <c r="S931" s="13">
        <f t="shared" si="130"/>
        <v>51.865714952531356</v>
      </c>
      <c r="T931" s="13">
        <f t="shared" si="131"/>
        <v>50.589162439686767</v>
      </c>
      <c r="U931" s="13">
        <f t="shared" si="132"/>
        <v>61.619716261420528</v>
      </c>
      <c r="V931" s="14">
        <f t="shared" si="133"/>
        <v>53.435747913348202</v>
      </c>
      <c r="W931">
        <f t="shared" si="134"/>
        <v>74.508097900094256</v>
      </c>
    </row>
    <row r="932" spans="1:23" x14ac:dyDescent="0.3">
      <c r="A932">
        <f>DYN_cyclist!A932</f>
        <v>1106</v>
      </c>
      <c r="B932">
        <f>DYN_cyclist!D932</f>
        <v>69</v>
      </c>
      <c r="C932">
        <f>DYN_cyclist!E932</f>
        <v>72</v>
      </c>
      <c r="D932">
        <f t="shared" si="126"/>
        <v>72</v>
      </c>
      <c r="E932">
        <f>DYN_cyclist!G932</f>
        <v>72</v>
      </c>
      <c r="F932">
        <f>DYN_cyclist!H932</f>
        <v>71</v>
      </c>
      <c r="G932">
        <f>DYN_cyclist!I932</f>
        <v>69</v>
      </c>
      <c r="H932">
        <f>DYN_cyclist!J932</f>
        <v>68</v>
      </c>
      <c r="I932">
        <f>DYN_cyclist!K932</f>
        <v>69</v>
      </c>
      <c r="J932">
        <f>DYN_cyclist!L932</f>
        <v>56</v>
      </c>
      <c r="K932">
        <f>DYN_cyclist!M932</f>
        <v>58</v>
      </c>
      <c r="L932">
        <f>DYN_cyclist!N932</f>
        <v>65</v>
      </c>
      <c r="M932">
        <f>DYN_cyclist!O932</f>
        <v>72</v>
      </c>
      <c r="N932">
        <f>DYN_cyclist!P932</f>
        <v>63</v>
      </c>
      <c r="O932">
        <f>DYN_cyclist!Q932</f>
        <v>72</v>
      </c>
      <c r="P932" s="7">
        <f t="shared" si="127"/>
        <v>64.217258379491071</v>
      </c>
      <c r="Q932" s="13">
        <f t="shared" si="128"/>
        <v>64.904390570665555</v>
      </c>
      <c r="R932" s="13">
        <f t="shared" si="129"/>
        <v>47.093627969937813</v>
      </c>
      <c r="S932" s="13">
        <f t="shared" si="130"/>
        <v>61.608558447725592</v>
      </c>
      <c r="T932" s="13">
        <f t="shared" si="131"/>
        <v>51.529817348635625</v>
      </c>
      <c r="U932" s="13">
        <f t="shared" si="132"/>
        <v>59.77205806716244</v>
      </c>
      <c r="V932" s="14">
        <f t="shared" si="133"/>
        <v>54.821240586173936</v>
      </c>
      <c r="W932">
        <f t="shared" si="134"/>
        <v>71.625295455244</v>
      </c>
    </row>
    <row r="933" spans="1:23" x14ac:dyDescent="0.3">
      <c r="A933">
        <f>DYN_cyclist!A933</f>
        <v>1107</v>
      </c>
      <c r="B933">
        <f>DYN_cyclist!D933</f>
        <v>66</v>
      </c>
      <c r="C933">
        <f>DYN_cyclist!E933</f>
        <v>66</v>
      </c>
      <c r="D933">
        <f t="shared" si="126"/>
        <v>66</v>
      </c>
      <c r="E933">
        <f>DYN_cyclist!G933</f>
        <v>66</v>
      </c>
      <c r="F933">
        <f>DYN_cyclist!H933</f>
        <v>64</v>
      </c>
      <c r="G933">
        <f>DYN_cyclist!I933</f>
        <v>69</v>
      </c>
      <c r="H933">
        <f>DYN_cyclist!J933</f>
        <v>65</v>
      </c>
      <c r="I933">
        <f>DYN_cyclist!K933</f>
        <v>66</v>
      </c>
      <c r="J933">
        <f>DYN_cyclist!L933</f>
        <v>64</v>
      </c>
      <c r="K933">
        <f>DYN_cyclist!M933</f>
        <v>59</v>
      </c>
      <c r="L933">
        <f>DYN_cyclist!N933</f>
        <v>60</v>
      </c>
      <c r="M933">
        <f>DYN_cyclist!O933</f>
        <v>59</v>
      </c>
      <c r="N933">
        <f>DYN_cyclist!P933</f>
        <v>72</v>
      </c>
      <c r="O933">
        <f>DYN_cyclist!Q933</f>
        <v>64</v>
      </c>
      <c r="P933" s="7">
        <f t="shared" si="127"/>
        <v>56.114894782031662</v>
      </c>
      <c r="Q933" s="13">
        <f t="shared" si="128"/>
        <v>55.232483426234559</v>
      </c>
      <c r="R933" s="13">
        <f t="shared" si="129"/>
        <v>45.07074448379489</v>
      </c>
      <c r="S933" s="13">
        <f t="shared" si="130"/>
        <v>50.318287432864715</v>
      </c>
      <c r="T933" s="13">
        <f t="shared" si="131"/>
        <v>53.881502271163107</v>
      </c>
      <c r="U933" s="13">
        <f t="shared" si="132"/>
        <v>50.651672814110242</v>
      </c>
      <c r="V933" s="14">
        <f t="shared" si="133"/>
        <v>49.376277763618987</v>
      </c>
      <c r="W933">
        <f t="shared" si="134"/>
        <v>66.574989998588819</v>
      </c>
    </row>
    <row r="934" spans="1:23" x14ac:dyDescent="0.3">
      <c r="A934">
        <f>DYN_cyclist!A934</f>
        <v>1108</v>
      </c>
      <c r="B934">
        <f>DYN_cyclist!D934</f>
        <v>70</v>
      </c>
      <c r="C934">
        <f>DYN_cyclist!E934</f>
        <v>50</v>
      </c>
      <c r="D934">
        <f t="shared" si="126"/>
        <v>60</v>
      </c>
      <c r="E934">
        <f>DYN_cyclist!G934</f>
        <v>70</v>
      </c>
      <c r="F934">
        <f>DYN_cyclist!H934</f>
        <v>59</v>
      </c>
      <c r="G934">
        <f>DYN_cyclist!I934</f>
        <v>68</v>
      </c>
      <c r="H934">
        <f>DYN_cyclist!J934</f>
        <v>64</v>
      </c>
      <c r="I934">
        <f>DYN_cyclist!K934</f>
        <v>63</v>
      </c>
      <c r="J934">
        <f>DYN_cyclist!L934</f>
        <v>74</v>
      </c>
      <c r="K934">
        <f>DYN_cyclist!M934</f>
        <v>61</v>
      </c>
      <c r="L934">
        <f>DYN_cyclist!N934</f>
        <v>61</v>
      </c>
      <c r="M934">
        <f>DYN_cyclist!O934</f>
        <v>76</v>
      </c>
      <c r="N934">
        <f>DYN_cyclist!P934</f>
        <v>75</v>
      </c>
      <c r="O934">
        <f>DYN_cyclist!Q934</f>
        <v>65</v>
      </c>
      <c r="P934" s="7">
        <f t="shared" si="127"/>
        <v>57.45038196124105</v>
      </c>
      <c r="Q934" s="13">
        <f t="shared" si="128"/>
        <v>44.839529968618344</v>
      </c>
      <c r="R934" s="13">
        <f t="shared" si="129"/>
        <v>47.469959203499407</v>
      </c>
      <c r="S934" s="13">
        <f t="shared" si="130"/>
        <v>43.803450784640702</v>
      </c>
      <c r="T934" s="13">
        <f t="shared" si="131"/>
        <v>65.21863143914733</v>
      </c>
      <c r="U934" s="13">
        <f t="shared" si="132"/>
        <v>32.004576571272381</v>
      </c>
      <c r="V934" s="14">
        <f t="shared" si="133"/>
        <v>54.064454507805031</v>
      </c>
      <c r="W934">
        <f t="shared" si="134"/>
        <v>71.153005641717755</v>
      </c>
    </row>
    <row r="935" spans="1:23" x14ac:dyDescent="0.3">
      <c r="A935">
        <f>DYN_cyclist!A935</f>
        <v>1110</v>
      </c>
      <c r="B935">
        <f>DYN_cyclist!D935</f>
        <v>61</v>
      </c>
      <c r="C935">
        <f>DYN_cyclist!E935</f>
        <v>66</v>
      </c>
      <c r="D935">
        <f t="shared" si="126"/>
        <v>65</v>
      </c>
      <c r="E935">
        <f>DYN_cyclist!G935</f>
        <v>64</v>
      </c>
      <c r="F935">
        <f>DYN_cyclist!H935</f>
        <v>58</v>
      </c>
      <c r="G935">
        <f>DYN_cyclist!I935</f>
        <v>62</v>
      </c>
      <c r="H935">
        <f>DYN_cyclist!J935</f>
        <v>62</v>
      </c>
      <c r="I935">
        <f>DYN_cyclist!K935</f>
        <v>65</v>
      </c>
      <c r="J935">
        <f>DYN_cyclist!L935</f>
        <v>58</v>
      </c>
      <c r="K935">
        <f>DYN_cyclist!M935</f>
        <v>61</v>
      </c>
      <c r="L935">
        <f>DYN_cyclist!N935</f>
        <v>60</v>
      </c>
      <c r="M935">
        <f>DYN_cyclist!O935</f>
        <v>57</v>
      </c>
      <c r="N935">
        <f>DYN_cyclist!P935</f>
        <v>60</v>
      </c>
      <c r="O935">
        <f>DYN_cyclist!Q935</f>
        <v>60</v>
      </c>
      <c r="P935" s="7">
        <f t="shared" si="127"/>
        <v>52.931907986078201</v>
      </c>
      <c r="Q935" s="13">
        <f t="shared" si="128"/>
        <v>52.580555451363928</v>
      </c>
      <c r="R935" s="13">
        <f t="shared" si="129"/>
        <v>45.491849270208597</v>
      </c>
      <c r="S935" s="13">
        <f t="shared" si="130"/>
        <v>42.77414472139089</v>
      </c>
      <c r="T935" s="13">
        <f t="shared" si="131"/>
        <v>46.641387914659319</v>
      </c>
      <c r="U935" s="13">
        <f t="shared" si="132"/>
        <v>50.191850447080576</v>
      </c>
      <c r="V935" s="14">
        <f t="shared" si="133"/>
        <v>42.913849442497607</v>
      </c>
      <c r="W935">
        <f t="shared" si="134"/>
        <v>64.703148086664058</v>
      </c>
    </row>
    <row r="936" spans="1:23" x14ac:dyDescent="0.3">
      <c r="A936">
        <f>DYN_cyclist!A936</f>
        <v>1113</v>
      </c>
      <c r="B936">
        <f>DYN_cyclist!D936</f>
        <v>55</v>
      </c>
      <c r="C936">
        <f>DYN_cyclist!E936</f>
        <v>61</v>
      </c>
      <c r="D936">
        <f t="shared" si="126"/>
        <v>60</v>
      </c>
      <c r="E936">
        <f>DYN_cyclist!G936</f>
        <v>59</v>
      </c>
      <c r="F936">
        <f>DYN_cyclist!H936</f>
        <v>57</v>
      </c>
      <c r="G936">
        <f>DYN_cyclist!I936</f>
        <v>53</v>
      </c>
      <c r="H936">
        <f>DYN_cyclist!J936</f>
        <v>52</v>
      </c>
      <c r="I936">
        <f>DYN_cyclist!K936</f>
        <v>50</v>
      </c>
      <c r="J936">
        <f>DYN_cyclist!L936</f>
        <v>46</v>
      </c>
      <c r="K936">
        <f>DYN_cyclist!M936</f>
        <v>49</v>
      </c>
      <c r="L936">
        <f>DYN_cyclist!N936</f>
        <v>47</v>
      </c>
      <c r="M936">
        <f>DYN_cyclist!O936</f>
        <v>59</v>
      </c>
      <c r="N936">
        <f>DYN_cyclist!P936</f>
        <v>54</v>
      </c>
      <c r="O936">
        <f>DYN_cyclist!Q936</f>
        <v>57</v>
      </c>
      <c r="P936" s="7">
        <f t="shared" si="127"/>
        <v>42.165825966603919</v>
      </c>
      <c r="Q936" s="13">
        <f t="shared" si="128"/>
        <v>43.447488726710297</v>
      </c>
      <c r="R936" s="13">
        <f t="shared" si="129"/>
        <v>30.371699976119032</v>
      </c>
      <c r="S936" s="13">
        <f t="shared" si="130"/>
        <v>39.675872263512638</v>
      </c>
      <c r="T936" s="13">
        <f t="shared" si="131"/>
        <v>33.261074544000294</v>
      </c>
      <c r="U936" s="13">
        <f t="shared" si="132"/>
        <v>41.902753639987786</v>
      </c>
      <c r="V936" s="14">
        <f t="shared" si="133"/>
        <v>35.324321662949984</v>
      </c>
      <c r="W936">
        <f t="shared" si="134"/>
        <v>58.517039315565924</v>
      </c>
    </row>
    <row r="937" spans="1:23" x14ac:dyDescent="0.3">
      <c r="A937">
        <f>DYN_cyclist!A937</f>
        <v>1114</v>
      </c>
      <c r="B937">
        <f>DYN_cyclist!D937</f>
        <v>61</v>
      </c>
      <c r="C937">
        <f>DYN_cyclist!E937</f>
        <v>58</v>
      </c>
      <c r="D937">
        <f t="shared" si="126"/>
        <v>58</v>
      </c>
      <c r="E937">
        <f>DYN_cyclist!G937</f>
        <v>58</v>
      </c>
      <c r="F937">
        <f>DYN_cyclist!H937</f>
        <v>63</v>
      </c>
      <c r="G937">
        <f>DYN_cyclist!I937</f>
        <v>63</v>
      </c>
      <c r="H937">
        <f>DYN_cyclist!J937</f>
        <v>63</v>
      </c>
      <c r="I937">
        <f>DYN_cyclist!K937</f>
        <v>60</v>
      </c>
      <c r="J937">
        <f>DYN_cyclist!L937</f>
        <v>58</v>
      </c>
      <c r="K937">
        <f>DYN_cyclist!M937</f>
        <v>58</v>
      </c>
      <c r="L937">
        <f>DYN_cyclist!N937</f>
        <v>58</v>
      </c>
      <c r="M937">
        <f>DYN_cyclist!O937</f>
        <v>58</v>
      </c>
      <c r="N937">
        <f>DYN_cyclist!P937</f>
        <v>58</v>
      </c>
      <c r="O937">
        <f>DYN_cyclist!Q937</f>
        <v>58</v>
      </c>
      <c r="P937" s="7">
        <f t="shared" si="127"/>
        <v>46.213749997968605</v>
      </c>
      <c r="Q937" s="13">
        <f t="shared" si="128"/>
        <v>45.24191481874896</v>
      </c>
      <c r="R937" s="13">
        <f t="shared" si="129"/>
        <v>41.979248304442812</v>
      </c>
      <c r="S937" s="13">
        <f t="shared" si="130"/>
        <v>46.663077764648278</v>
      </c>
      <c r="T937" s="13">
        <f t="shared" si="131"/>
        <v>45.30278613716262</v>
      </c>
      <c r="U937" s="13">
        <f t="shared" si="132"/>
        <v>39.762611477490495</v>
      </c>
      <c r="V937" s="14">
        <f t="shared" si="133"/>
        <v>41.966061261548262</v>
      </c>
      <c r="W937">
        <f t="shared" si="134"/>
        <v>60.742969794596988</v>
      </c>
    </row>
    <row r="938" spans="1:23" x14ac:dyDescent="0.3">
      <c r="A938">
        <f>DYN_cyclist!A938</f>
        <v>1117</v>
      </c>
      <c r="B938">
        <f>DYN_cyclist!D938</f>
        <v>61</v>
      </c>
      <c r="C938">
        <f>DYN_cyclist!E938</f>
        <v>63</v>
      </c>
      <c r="D938">
        <f t="shared" si="126"/>
        <v>63</v>
      </c>
      <c r="E938">
        <f>DYN_cyclist!G938</f>
        <v>62</v>
      </c>
      <c r="F938">
        <f>DYN_cyclist!H938</f>
        <v>61</v>
      </c>
      <c r="G938">
        <f>DYN_cyclist!I938</f>
        <v>56</v>
      </c>
      <c r="H938">
        <f>DYN_cyclist!J938</f>
        <v>56</v>
      </c>
      <c r="I938">
        <f>DYN_cyclist!K938</f>
        <v>57</v>
      </c>
      <c r="J938">
        <f>DYN_cyclist!L938</f>
        <v>49</v>
      </c>
      <c r="K938">
        <f>DYN_cyclist!M938</f>
        <v>59</v>
      </c>
      <c r="L938">
        <f>DYN_cyclist!N938</f>
        <v>56</v>
      </c>
      <c r="M938">
        <f>DYN_cyclist!O938</f>
        <v>59</v>
      </c>
      <c r="N938">
        <f>DYN_cyclist!P938</f>
        <v>59</v>
      </c>
      <c r="O938">
        <f>DYN_cyclist!Q938</f>
        <v>60</v>
      </c>
      <c r="P938" s="7">
        <f t="shared" si="127"/>
        <v>49.002300142197427</v>
      </c>
      <c r="Q938" s="13">
        <f t="shared" si="128"/>
        <v>48.171703098651591</v>
      </c>
      <c r="R938" s="13">
        <f t="shared" si="129"/>
        <v>42.038169676610266</v>
      </c>
      <c r="S938" s="13">
        <f t="shared" si="130"/>
        <v>45.018215561764457</v>
      </c>
      <c r="T938" s="13">
        <f t="shared" si="131"/>
        <v>38.96034624951173</v>
      </c>
      <c r="U938" s="13">
        <f t="shared" si="132"/>
        <v>45.390504547914595</v>
      </c>
      <c r="V938" s="14">
        <f t="shared" si="133"/>
        <v>42.15633593501115</v>
      </c>
      <c r="W938">
        <f t="shared" si="134"/>
        <v>62.196499842424778</v>
      </c>
    </row>
    <row r="939" spans="1:23" x14ac:dyDescent="0.3">
      <c r="A939">
        <f>DYN_cyclist!A939</f>
        <v>1118</v>
      </c>
      <c r="B939">
        <f>DYN_cyclist!D939</f>
        <v>71</v>
      </c>
      <c r="C939">
        <f>DYN_cyclist!E939</f>
        <v>72</v>
      </c>
      <c r="D939">
        <f t="shared" si="126"/>
        <v>74</v>
      </c>
      <c r="E939">
        <f>DYN_cyclist!G939</f>
        <v>75</v>
      </c>
      <c r="F939">
        <f>DYN_cyclist!H939</f>
        <v>64</v>
      </c>
      <c r="G939">
        <f>DYN_cyclist!I939</f>
        <v>72</v>
      </c>
      <c r="H939">
        <f>DYN_cyclist!J939</f>
        <v>70</v>
      </c>
      <c r="I939">
        <f>DYN_cyclist!K939</f>
        <v>68</v>
      </c>
      <c r="J939">
        <f>DYN_cyclist!L939</f>
        <v>55</v>
      </c>
      <c r="K939">
        <f>DYN_cyclist!M939</f>
        <v>74</v>
      </c>
      <c r="L939">
        <f>DYN_cyclist!N939</f>
        <v>76</v>
      </c>
      <c r="M939">
        <f>DYN_cyclist!O939</f>
        <v>66</v>
      </c>
      <c r="N939">
        <f>DYN_cyclist!P939</f>
        <v>69</v>
      </c>
      <c r="O939">
        <f>DYN_cyclist!Q939</f>
        <v>66</v>
      </c>
      <c r="P939" s="7">
        <f t="shared" si="127"/>
        <v>72.272976671496863</v>
      </c>
      <c r="Q939" s="13">
        <f t="shared" si="128"/>
        <v>65.631004695306572</v>
      </c>
      <c r="R939" s="13">
        <f t="shared" si="129"/>
        <v>67.073055250346698</v>
      </c>
      <c r="S939" s="13">
        <f t="shared" si="130"/>
        <v>52.29803115003331</v>
      </c>
      <c r="T939" s="13">
        <f t="shared" si="131"/>
        <v>53.954679295400005</v>
      </c>
      <c r="U939" s="13">
        <f t="shared" si="132"/>
        <v>60.661346601800986</v>
      </c>
      <c r="V939" s="14">
        <f t="shared" si="133"/>
        <v>57.065930965275562</v>
      </c>
      <c r="W939">
        <f t="shared" si="134"/>
        <v>75.199544828054641</v>
      </c>
    </row>
    <row r="940" spans="1:23" x14ac:dyDescent="0.3">
      <c r="A940">
        <f>DYN_cyclist!A940</f>
        <v>1119</v>
      </c>
      <c r="B940">
        <f>DYN_cyclist!D940</f>
        <v>61</v>
      </c>
      <c r="C940">
        <f>DYN_cyclist!E940</f>
        <v>66</v>
      </c>
      <c r="D940">
        <f t="shared" si="126"/>
        <v>65</v>
      </c>
      <c r="E940">
        <f>DYN_cyclist!G940</f>
        <v>64</v>
      </c>
      <c r="F940">
        <f>DYN_cyclist!H940</f>
        <v>60</v>
      </c>
      <c r="G940">
        <f>DYN_cyclist!I940</f>
        <v>63</v>
      </c>
      <c r="H940">
        <f>DYN_cyclist!J940</f>
        <v>63</v>
      </c>
      <c r="I940">
        <f>DYN_cyclist!K940</f>
        <v>64</v>
      </c>
      <c r="J940">
        <f>DYN_cyclist!L940</f>
        <v>58</v>
      </c>
      <c r="K940">
        <f>DYN_cyclist!M940</f>
        <v>60</v>
      </c>
      <c r="L940">
        <f>DYN_cyclist!N940</f>
        <v>63</v>
      </c>
      <c r="M940">
        <f>DYN_cyclist!O940</f>
        <v>64</v>
      </c>
      <c r="N940">
        <f>DYN_cyclist!P940</f>
        <v>62</v>
      </c>
      <c r="O940">
        <f>DYN_cyclist!Q940</f>
        <v>59</v>
      </c>
      <c r="P940" s="7">
        <f t="shared" si="127"/>
        <v>53.446042908411314</v>
      </c>
      <c r="Q940" s="13">
        <f t="shared" si="128"/>
        <v>53.119219115222059</v>
      </c>
      <c r="R940" s="13">
        <f t="shared" si="129"/>
        <v>45.764006635915145</v>
      </c>
      <c r="S940" s="13">
        <f t="shared" si="130"/>
        <v>44.686891733203751</v>
      </c>
      <c r="T940" s="13">
        <f t="shared" si="131"/>
        <v>47.622068954074514</v>
      </c>
      <c r="U940" s="13">
        <f t="shared" si="132"/>
        <v>50.432339941262271</v>
      </c>
      <c r="V940" s="14">
        <f t="shared" si="133"/>
        <v>43.423621376234465</v>
      </c>
      <c r="W940">
        <f t="shared" si="134"/>
        <v>65.017934898321172</v>
      </c>
    </row>
    <row r="941" spans="1:23" x14ac:dyDescent="0.3">
      <c r="A941">
        <f>DYN_cyclist!A941</f>
        <v>1120</v>
      </c>
      <c r="B941">
        <f>DYN_cyclist!D941</f>
        <v>69</v>
      </c>
      <c r="C941">
        <f>DYN_cyclist!E941</f>
        <v>70</v>
      </c>
      <c r="D941">
        <f t="shared" si="126"/>
        <v>74</v>
      </c>
      <c r="E941">
        <f>DYN_cyclist!G941</f>
        <v>78</v>
      </c>
      <c r="F941">
        <f>DYN_cyclist!H941</f>
        <v>67</v>
      </c>
      <c r="G941">
        <f>DYN_cyclist!I941</f>
        <v>77</v>
      </c>
      <c r="H941">
        <f>DYN_cyclist!J941</f>
        <v>76</v>
      </c>
      <c r="I941">
        <f>DYN_cyclist!K941</f>
        <v>72</v>
      </c>
      <c r="J941">
        <f>DYN_cyclist!L941</f>
        <v>57</v>
      </c>
      <c r="K941">
        <f>DYN_cyclist!M941</f>
        <v>61</v>
      </c>
      <c r="L941">
        <f>DYN_cyclist!N941</f>
        <v>70</v>
      </c>
      <c r="M941">
        <f>DYN_cyclist!O941</f>
        <v>64</v>
      </c>
      <c r="N941">
        <f>DYN_cyclist!P941</f>
        <v>67</v>
      </c>
      <c r="O941">
        <f>DYN_cyclist!Q941</f>
        <v>67</v>
      </c>
      <c r="P941" s="7">
        <f t="shared" si="127"/>
        <v>71.762050156417175</v>
      </c>
      <c r="Q941" s="13">
        <f t="shared" si="128"/>
        <v>67.41014140033171</v>
      </c>
      <c r="R941" s="13">
        <f t="shared" si="129"/>
        <v>51.937598791189181</v>
      </c>
      <c r="S941" s="13">
        <f t="shared" si="130"/>
        <v>56.280190861135338</v>
      </c>
      <c r="T941" s="13">
        <f t="shared" si="131"/>
        <v>53.973045026692212</v>
      </c>
      <c r="U941" s="13">
        <f t="shared" si="132"/>
        <v>58.031760394140285</v>
      </c>
      <c r="V941" s="14">
        <f t="shared" si="133"/>
        <v>54.915182860783688</v>
      </c>
      <c r="W941">
        <f t="shared" si="134"/>
        <v>74.965981000726828</v>
      </c>
    </row>
    <row r="942" spans="1:23" x14ac:dyDescent="0.3">
      <c r="A942">
        <f>DYN_cyclist!A942</f>
        <v>1121</v>
      </c>
      <c r="B942">
        <f>DYN_cyclist!D942</f>
        <v>61</v>
      </c>
      <c r="C942">
        <f>DYN_cyclist!E942</f>
        <v>58</v>
      </c>
      <c r="D942">
        <f t="shared" si="126"/>
        <v>58</v>
      </c>
      <c r="E942">
        <f>DYN_cyclist!G942</f>
        <v>58</v>
      </c>
      <c r="F942">
        <f>DYN_cyclist!H942</f>
        <v>58</v>
      </c>
      <c r="G942">
        <f>DYN_cyclist!I942</f>
        <v>60</v>
      </c>
      <c r="H942">
        <f>DYN_cyclist!J942</f>
        <v>62</v>
      </c>
      <c r="I942">
        <f>DYN_cyclist!K942</f>
        <v>60</v>
      </c>
      <c r="J942">
        <f>DYN_cyclist!L942</f>
        <v>60</v>
      </c>
      <c r="K942">
        <f>DYN_cyclist!M942</f>
        <v>64</v>
      </c>
      <c r="L942">
        <f>DYN_cyclist!N942</f>
        <v>65</v>
      </c>
      <c r="M942">
        <f>DYN_cyclist!O942</f>
        <v>58</v>
      </c>
      <c r="N942">
        <f>DYN_cyclist!P942</f>
        <v>60</v>
      </c>
      <c r="O942">
        <f>DYN_cyclist!Q942</f>
        <v>58</v>
      </c>
      <c r="P942" s="7">
        <f t="shared" si="127"/>
        <v>47.928520274644164</v>
      </c>
      <c r="Q942" s="13">
        <f t="shared" si="128"/>
        <v>44.372953260486803</v>
      </c>
      <c r="R942" s="13">
        <f t="shared" si="129"/>
        <v>49.592447594892043</v>
      </c>
      <c r="S942" s="13">
        <f t="shared" si="130"/>
        <v>41.413757109253346</v>
      </c>
      <c r="T942" s="13">
        <f t="shared" si="131"/>
        <v>47.917105101467605</v>
      </c>
      <c r="U942" s="13">
        <f t="shared" si="132"/>
        <v>40.081646584056891</v>
      </c>
      <c r="V942" s="14">
        <f t="shared" si="133"/>
        <v>41.798960401401715</v>
      </c>
      <c r="W942">
        <f t="shared" si="134"/>
        <v>62.498692047602965</v>
      </c>
    </row>
    <row r="943" spans="1:23" x14ac:dyDescent="0.3">
      <c r="A943">
        <f>DYN_cyclist!A943</f>
        <v>1122</v>
      </c>
      <c r="B943">
        <f>DYN_cyclist!D943</f>
        <v>70</v>
      </c>
      <c r="C943">
        <f>DYN_cyclist!E943</f>
        <v>68</v>
      </c>
      <c r="D943">
        <f t="shared" si="126"/>
        <v>72</v>
      </c>
      <c r="E943">
        <f>DYN_cyclist!G943</f>
        <v>75</v>
      </c>
      <c r="F943">
        <f>DYN_cyclist!H943</f>
        <v>58</v>
      </c>
      <c r="G943">
        <f>DYN_cyclist!I943</f>
        <v>70</v>
      </c>
      <c r="H943">
        <f>DYN_cyclist!J943</f>
        <v>70</v>
      </c>
      <c r="I943">
        <f>DYN_cyclist!K943</f>
        <v>71</v>
      </c>
      <c r="J943">
        <f>DYN_cyclist!L943</f>
        <v>58</v>
      </c>
      <c r="K943">
        <f>DYN_cyclist!M943</f>
        <v>60</v>
      </c>
      <c r="L943">
        <f>DYN_cyclist!N943</f>
        <v>72</v>
      </c>
      <c r="M943">
        <f>DYN_cyclist!O943</f>
        <v>73</v>
      </c>
      <c r="N943">
        <f>DYN_cyclist!P943</f>
        <v>67</v>
      </c>
      <c r="O943">
        <f>DYN_cyclist!Q943</f>
        <v>58</v>
      </c>
      <c r="P943" s="7">
        <f t="shared" si="127"/>
        <v>67.890243003209605</v>
      </c>
      <c r="Q943" s="13">
        <f t="shared" si="128"/>
        <v>61.440976170602895</v>
      </c>
      <c r="R943" s="13">
        <f t="shared" si="129"/>
        <v>51.669082911485894</v>
      </c>
      <c r="S943" s="13">
        <f t="shared" si="130"/>
        <v>43.672211711263998</v>
      </c>
      <c r="T943" s="13">
        <f t="shared" si="131"/>
        <v>55.009844334740798</v>
      </c>
      <c r="U943" s="13">
        <f t="shared" si="132"/>
        <v>54.86519096031131</v>
      </c>
      <c r="V943" s="14">
        <f t="shared" si="133"/>
        <v>55.662408442179043</v>
      </c>
      <c r="W943">
        <f t="shared" si="134"/>
        <v>72.725394054028229</v>
      </c>
    </row>
    <row r="944" spans="1:23" x14ac:dyDescent="0.3">
      <c r="A944">
        <f>DYN_cyclist!A944</f>
        <v>1123</v>
      </c>
      <c r="B944">
        <f>DYN_cyclist!D944</f>
        <v>61</v>
      </c>
      <c r="C944">
        <f>DYN_cyclist!E944</f>
        <v>59</v>
      </c>
      <c r="D944">
        <f t="shared" si="126"/>
        <v>61</v>
      </c>
      <c r="E944">
        <f>DYN_cyclist!G944</f>
        <v>63</v>
      </c>
      <c r="F944">
        <f>DYN_cyclist!H944</f>
        <v>57</v>
      </c>
      <c r="G944">
        <f>DYN_cyclist!I944</f>
        <v>60</v>
      </c>
      <c r="H944">
        <f>DYN_cyclist!J944</f>
        <v>62</v>
      </c>
      <c r="I944">
        <f>DYN_cyclist!K944</f>
        <v>62</v>
      </c>
      <c r="J944">
        <f>DYN_cyclist!L944</f>
        <v>61</v>
      </c>
      <c r="K944">
        <f>DYN_cyclist!M944</f>
        <v>60</v>
      </c>
      <c r="L944">
        <f>DYN_cyclist!N944</f>
        <v>63</v>
      </c>
      <c r="M944">
        <f>DYN_cyclist!O944</f>
        <v>60</v>
      </c>
      <c r="N944">
        <f>DYN_cyclist!P944</f>
        <v>64</v>
      </c>
      <c r="O944">
        <f>DYN_cyclist!Q944</f>
        <v>57</v>
      </c>
      <c r="P944" s="7">
        <f t="shared" si="127"/>
        <v>50.857993537465639</v>
      </c>
      <c r="Q944" s="13">
        <f t="shared" si="128"/>
        <v>46.776627546796739</v>
      </c>
      <c r="R944" s="13">
        <f t="shared" si="129"/>
        <v>45.416613432565192</v>
      </c>
      <c r="S944" s="13">
        <f t="shared" si="130"/>
        <v>40.417146050292097</v>
      </c>
      <c r="T944" s="13">
        <f t="shared" si="131"/>
        <v>49.039034815572627</v>
      </c>
      <c r="U944" s="13">
        <f t="shared" si="132"/>
        <v>41.394212041360923</v>
      </c>
      <c r="V944" s="14">
        <f t="shared" si="133"/>
        <v>42.316526218540929</v>
      </c>
      <c r="W944">
        <f t="shared" si="134"/>
        <v>63.265621840165693</v>
      </c>
    </row>
    <row r="945" spans="1:23" x14ac:dyDescent="0.3">
      <c r="A945">
        <f>DYN_cyclist!A945</f>
        <v>1124</v>
      </c>
      <c r="B945">
        <f>DYN_cyclist!D945</f>
        <v>62</v>
      </c>
      <c r="C945">
        <f>DYN_cyclist!E945</f>
        <v>48</v>
      </c>
      <c r="D945">
        <f t="shared" si="126"/>
        <v>52</v>
      </c>
      <c r="E945">
        <f>DYN_cyclist!G945</f>
        <v>56</v>
      </c>
      <c r="F945">
        <f>DYN_cyclist!H945</f>
        <v>51</v>
      </c>
      <c r="G945">
        <f>DYN_cyclist!I945</f>
        <v>60</v>
      </c>
      <c r="H945">
        <f>DYN_cyclist!J945</f>
        <v>56</v>
      </c>
      <c r="I945">
        <f>DYN_cyclist!K945</f>
        <v>53</v>
      </c>
      <c r="J945">
        <f>DYN_cyclist!L945</f>
        <v>67</v>
      </c>
      <c r="K945">
        <f>DYN_cyclist!M945</f>
        <v>49</v>
      </c>
      <c r="L945">
        <f>DYN_cyclist!N945</f>
        <v>50</v>
      </c>
      <c r="M945">
        <f>DYN_cyclist!O945</f>
        <v>68</v>
      </c>
      <c r="N945">
        <f>DYN_cyclist!P945</f>
        <v>57</v>
      </c>
      <c r="O945">
        <f>DYN_cyclist!Q945</f>
        <v>51</v>
      </c>
      <c r="P945" s="7">
        <f t="shared" si="127"/>
        <v>40.16718568816782</v>
      </c>
      <c r="Q945" s="13">
        <f t="shared" si="128"/>
        <v>34.431994147665527</v>
      </c>
      <c r="R945" s="13">
        <f t="shared" si="129"/>
        <v>32.316542388010618</v>
      </c>
      <c r="S945" s="13">
        <f t="shared" si="130"/>
        <v>31.999942161507509</v>
      </c>
      <c r="T945" s="13">
        <f t="shared" si="131"/>
        <v>51.40760150741243</v>
      </c>
      <c r="U945" s="13">
        <f t="shared" si="132"/>
        <v>28.050756855042778</v>
      </c>
      <c r="V945" s="14">
        <f t="shared" si="133"/>
        <v>42.341206849315064</v>
      </c>
      <c r="W945">
        <f t="shared" si="134"/>
        <v>62.894756494359605</v>
      </c>
    </row>
    <row r="946" spans="1:23" x14ac:dyDescent="0.3">
      <c r="A946">
        <f>DYN_cyclist!A946</f>
        <v>1125</v>
      </c>
      <c r="B946">
        <f>DYN_cyclist!D946</f>
        <v>74</v>
      </c>
      <c r="C946">
        <f>DYN_cyclist!E946</f>
        <v>61</v>
      </c>
      <c r="D946">
        <f t="shared" si="126"/>
        <v>63</v>
      </c>
      <c r="E946">
        <f>DYN_cyclist!G946</f>
        <v>65</v>
      </c>
      <c r="F946">
        <f>DYN_cyclist!H946</f>
        <v>63</v>
      </c>
      <c r="G946">
        <f>DYN_cyclist!I946</f>
        <v>71</v>
      </c>
      <c r="H946">
        <f>DYN_cyclist!J946</f>
        <v>73</v>
      </c>
      <c r="I946">
        <f>DYN_cyclist!K946</f>
        <v>76</v>
      </c>
      <c r="J946">
        <f>DYN_cyclist!L946</f>
        <v>59</v>
      </c>
      <c r="K946">
        <f>DYN_cyclist!M946</f>
        <v>79</v>
      </c>
      <c r="L946">
        <f>DYN_cyclist!N946</f>
        <v>81</v>
      </c>
      <c r="M946">
        <f>DYN_cyclist!O946</f>
        <v>65</v>
      </c>
      <c r="N946">
        <f>DYN_cyclist!P946</f>
        <v>70</v>
      </c>
      <c r="O946">
        <f>DYN_cyclist!Q946</f>
        <v>73</v>
      </c>
      <c r="P946" s="7">
        <f t="shared" si="127"/>
        <v>64.273035305589048</v>
      </c>
      <c r="Q946" s="13">
        <f t="shared" si="128"/>
        <v>54.586204866884287</v>
      </c>
      <c r="R946" s="13">
        <f t="shared" si="129"/>
        <v>75.770245577245774</v>
      </c>
      <c r="S946" s="13">
        <f t="shared" si="130"/>
        <v>51.840619879036858</v>
      </c>
      <c r="T946" s="13">
        <f t="shared" si="131"/>
        <v>57.274247787057526</v>
      </c>
      <c r="U946" s="13">
        <f t="shared" si="132"/>
        <v>46.467430157731378</v>
      </c>
      <c r="V946" s="14">
        <f t="shared" si="133"/>
        <v>59.088547626632682</v>
      </c>
      <c r="W946">
        <f t="shared" si="134"/>
        <v>76.492371038663464</v>
      </c>
    </row>
    <row r="947" spans="1:23" x14ac:dyDescent="0.3">
      <c r="A947">
        <f>DYN_cyclist!A947</f>
        <v>1126</v>
      </c>
      <c r="B947">
        <f>DYN_cyclist!D947</f>
        <v>67</v>
      </c>
      <c r="C947">
        <f>DYN_cyclist!E947</f>
        <v>74</v>
      </c>
      <c r="D947">
        <f t="shared" si="126"/>
        <v>73</v>
      </c>
      <c r="E947">
        <f>DYN_cyclist!G947</f>
        <v>72</v>
      </c>
      <c r="F947">
        <f>DYN_cyclist!H947</f>
        <v>74</v>
      </c>
      <c r="G947">
        <f>DYN_cyclist!I947</f>
        <v>75</v>
      </c>
      <c r="H947">
        <f>DYN_cyclist!J947</f>
        <v>71</v>
      </c>
      <c r="I947">
        <f>DYN_cyclist!K947</f>
        <v>77</v>
      </c>
      <c r="J947">
        <f>DYN_cyclist!L947</f>
        <v>63</v>
      </c>
      <c r="K947">
        <f>DYN_cyclist!M947</f>
        <v>62</v>
      </c>
      <c r="L947">
        <f>DYN_cyclist!N947</f>
        <v>61</v>
      </c>
      <c r="M947">
        <f>DYN_cyclist!O947</f>
        <v>60</v>
      </c>
      <c r="N947">
        <f>DYN_cyclist!P947</f>
        <v>75</v>
      </c>
      <c r="O947">
        <f>DYN_cyclist!Q947</f>
        <v>75</v>
      </c>
      <c r="P947" s="7">
        <f t="shared" si="127"/>
        <v>64.939890413185083</v>
      </c>
      <c r="Q947" s="13">
        <f t="shared" si="128"/>
        <v>68.616618386366511</v>
      </c>
      <c r="R947" s="13">
        <f t="shared" si="129"/>
        <v>48.956122623192165</v>
      </c>
      <c r="S947" s="13">
        <f t="shared" si="130"/>
        <v>66.627330866951581</v>
      </c>
      <c r="T947" s="13">
        <f t="shared" si="131"/>
        <v>55.384578770484168</v>
      </c>
      <c r="U947" s="13">
        <f t="shared" si="132"/>
        <v>63.119813432242772</v>
      </c>
      <c r="V947" s="14">
        <f t="shared" si="133"/>
        <v>52.550622554953804</v>
      </c>
      <c r="W947">
        <f t="shared" si="134"/>
        <v>73.534941622522908</v>
      </c>
    </row>
    <row r="948" spans="1:23" x14ac:dyDescent="0.3">
      <c r="A948">
        <f>DYN_cyclist!A948</f>
        <v>1127</v>
      </c>
      <c r="B948">
        <f>DYN_cyclist!D948</f>
        <v>63</v>
      </c>
      <c r="C948">
        <f>DYN_cyclist!E948</f>
        <v>70</v>
      </c>
      <c r="D948">
        <f t="shared" si="126"/>
        <v>69</v>
      </c>
      <c r="E948">
        <f>DYN_cyclist!G948</f>
        <v>67</v>
      </c>
      <c r="F948">
        <f>DYN_cyclist!H948</f>
        <v>65</v>
      </c>
      <c r="G948">
        <f>DYN_cyclist!I948</f>
        <v>69</v>
      </c>
      <c r="H948">
        <f>DYN_cyclist!J948</f>
        <v>66</v>
      </c>
      <c r="I948">
        <f>DYN_cyclist!K948</f>
        <v>63</v>
      </c>
      <c r="J948">
        <f>DYN_cyclist!L948</f>
        <v>49</v>
      </c>
      <c r="K948">
        <f>DYN_cyclist!M948</f>
        <v>52</v>
      </c>
      <c r="L948">
        <f>DYN_cyclist!N948</f>
        <v>59</v>
      </c>
      <c r="M948">
        <f>DYN_cyclist!O948</f>
        <v>64</v>
      </c>
      <c r="N948">
        <f>DYN_cyclist!P948</f>
        <v>67</v>
      </c>
      <c r="O948">
        <f>DYN_cyclist!Q948</f>
        <v>65</v>
      </c>
      <c r="P948" s="7">
        <f t="shared" si="127"/>
        <v>56.18207389390718</v>
      </c>
      <c r="Q948" s="13">
        <f t="shared" si="128"/>
        <v>58.778501759218102</v>
      </c>
      <c r="R948" s="13">
        <f t="shared" si="129"/>
        <v>38.799417581009756</v>
      </c>
      <c r="S948" s="13">
        <f t="shared" si="130"/>
        <v>52.19428444375729</v>
      </c>
      <c r="T948" s="13">
        <f t="shared" si="131"/>
        <v>42.188045241717973</v>
      </c>
      <c r="U948" s="13">
        <f t="shared" si="132"/>
        <v>56.033633708028894</v>
      </c>
      <c r="V948" s="14">
        <f t="shared" si="133"/>
        <v>46.445673685887222</v>
      </c>
      <c r="W948">
        <f t="shared" si="134"/>
        <v>67.979475294434693</v>
      </c>
    </row>
    <row r="949" spans="1:23" x14ac:dyDescent="0.3">
      <c r="A949">
        <f>DYN_cyclist!A949</f>
        <v>1128</v>
      </c>
      <c r="B949">
        <f>DYN_cyclist!D949</f>
        <v>60</v>
      </c>
      <c r="C949">
        <f>DYN_cyclist!E949</f>
        <v>64</v>
      </c>
      <c r="D949">
        <f t="shared" si="126"/>
        <v>64</v>
      </c>
      <c r="E949">
        <f>DYN_cyclist!G949</f>
        <v>64</v>
      </c>
      <c r="F949">
        <f>DYN_cyclist!H949</f>
        <v>62</v>
      </c>
      <c r="G949">
        <f>DYN_cyclist!I949</f>
        <v>60</v>
      </c>
      <c r="H949">
        <f>DYN_cyclist!J949</f>
        <v>56</v>
      </c>
      <c r="I949">
        <f>DYN_cyclist!K949</f>
        <v>57</v>
      </c>
      <c r="J949">
        <f>DYN_cyclist!L949</f>
        <v>48</v>
      </c>
      <c r="K949">
        <f>DYN_cyclist!M949</f>
        <v>54</v>
      </c>
      <c r="L949">
        <f>DYN_cyclist!N949</f>
        <v>55</v>
      </c>
      <c r="M949">
        <f>DYN_cyclist!O949</f>
        <v>64</v>
      </c>
      <c r="N949">
        <f>DYN_cyclist!P949</f>
        <v>53</v>
      </c>
      <c r="O949">
        <f>DYN_cyclist!Q949</f>
        <v>62</v>
      </c>
      <c r="P949" s="7">
        <f t="shared" si="127"/>
        <v>49.887178862691464</v>
      </c>
      <c r="Q949" s="13">
        <f t="shared" si="128"/>
        <v>49.835918996856343</v>
      </c>
      <c r="R949" s="13">
        <f t="shared" si="129"/>
        <v>37.726357561470941</v>
      </c>
      <c r="S949" s="13">
        <f t="shared" si="130"/>
        <v>46.669746831435688</v>
      </c>
      <c r="T949" s="13">
        <f t="shared" si="131"/>
        <v>38.557579908111826</v>
      </c>
      <c r="U949" s="13">
        <f t="shared" si="132"/>
        <v>46.672605433804662</v>
      </c>
      <c r="V949" s="14">
        <f t="shared" si="133"/>
        <v>41.67176422427525</v>
      </c>
      <c r="W949">
        <f t="shared" si="134"/>
        <v>62.839571478996156</v>
      </c>
    </row>
    <row r="950" spans="1:23" x14ac:dyDescent="0.3">
      <c r="A950">
        <f>DYN_cyclist!A950</f>
        <v>1130</v>
      </c>
      <c r="B950">
        <f>DYN_cyclist!D950</f>
        <v>60</v>
      </c>
      <c r="C950">
        <f>DYN_cyclist!E950</f>
        <v>48</v>
      </c>
      <c r="D950">
        <f t="shared" si="126"/>
        <v>54</v>
      </c>
      <c r="E950">
        <f>DYN_cyclist!G950</f>
        <v>60</v>
      </c>
      <c r="F950">
        <f>DYN_cyclist!H950</f>
        <v>64</v>
      </c>
      <c r="G950">
        <f>DYN_cyclist!I950</f>
        <v>58</v>
      </c>
      <c r="H950">
        <f>DYN_cyclist!J950</f>
        <v>60</v>
      </c>
      <c r="I950">
        <f>DYN_cyclist!K950</f>
        <v>55</v>
      </c>
      <c r="J950">
        <f>DYN_cyclist!L950</f>
        <v>48</v>
      </c>
      <c r="K950">
        <f>DYN_cyclist!M950</f>
        <v>53</v>
      </c>
      <c r="L950">
        <f>DYN_cyclist!N950</f>
        <v>56</v>
      </c>
      <c r="M950">
        <f>DYN_cyclist!O950</f>
        <v>64</v>
      </c>
      <c r="N950">
        <f>DYN_cyclist!P950</f>
        <v>60</v>
      </c>
      <c r="O950">
        <f>DYN_cyclist!Q950</f>
        <v>65</v>
      </c>
      <c r="P950" s="7">
        <f t="shared" si="127"/>
        <v>44.046051337332919</v>
      </c>
      <c r="Q950" s="13">
        <f t="shared" si="128"/>
        <v>38.897879743649909</v>
      </c>
      <c r="R950" s="13">
        <f t="shared" si="129"/>
        <v>36.819365268441629</v>
      </c>
      <c r="S950" s="13">
        <f t="shared" si="130"/>
        <v>48.273536253971059</v>
      </c>
      <c r="T950" s="13">
        <f t="shared" si="131"/>
        <v>37.413159320697162</v>
      </c>
      <c r="U950" s="13">
        <f t="shared" si="132"/>
        <v>28.659876694332876</v>
      </c>
      <c r="V950" s="14">
        <f t="shared" si="133"/>
        <v>40.090904874163748</v>
      </c>
      <c r="W950">
        <f t="shared" si="134"/>
        <v>61.362623913664315</v>
      </c>
    </row>
    <row r="951" spans="1:23" x14ac:dyDescent="0.3">
      <c r="A951">
        <f>DYN_cyclist!A951</f>
        <v>1131</v>
      </c>
      <c r="B951">
        <f>DYN_cyclist!D951</f>
        <v>71</v>
      </c>
      <c r="C951">
        <f>DYN_cyclist!E951</f>
        <v>69</v>
      </c>
      <c r="D951">
        <f t="shared" si="126"/>
        <v>69</v>
      </c>
      <c r="E951">
        <f>DYN_cyclist!G951</f>
        <v>69</v>
      </c>
      <c r="F951">
        <f>DYN_cyclist!H951</f>
        <v>75</v>
      </c>
      <c r="G951">
        <f>DYN_cyclist!I951</f>
        <v>72</v>
      </c>
      <c r="H951">
        <f>DYN_cyclist!J951</f>
        <v>73</v>
      </c>
      <c r="I951">
        <f>DYN_cyclist!K951</f>
        <v>69</v>
      </c>
      <c r="J951">
        <f>DYN_cyclist!L951</f>
        <v>57</v>
      </c>
      <c r="K951">
        <f>DYN_cyclist!M951</f>
        <v>63</v>
      </c>
      <c r="L951">
        <f>DYN_cyclist!N951</f>
        <v>69</v>
      </c>
      <c r="M951">
        <f>DYN_cyclist!O951</f>
        <v>72</v>
      </c>
      <c r="N951">
        <f>DYN_cyclist!P951</f>
        <v>70</v>
      </c>
      <c r="O951">
        <f>DYN_cyclist!Q951</f>
        <v>75</v>
      </c>
      <c r="P951" s="7">
        <f t="shared" si="127"/>
        <v>63.63540138405493</v>
      </c>
      <c r="Q951" s="13">
        <f t="shared" si="128"/>
        <v>63.301479517114274</v>
      </c>
      <c r="R951" s="13">
        <f t="shared" si="129"/>
        <v>53.41277313360073</v>
      </c>
      <c r="S951" s="13">
        <f t="shared" si="130"/>
        <v>67.503057120664963</v>
      </c>
      <c r="T951" s="13">
        <f t="shared" si="131"/>
        <v>53.505896518293923</v>
      </c>
      <c r="U951" s="13">
        <f t="shared" si="132"/>
        <v>56.048826859405004</v>
      </c>
      <c r="V951" s="14">
        <f t="shared" si="133"/>
        <v>57.158158585536789</v>
      </c>
      <c r="W951">
        <f t="shared" si="134"/>
        <v>72.769226533360325</v>
      </c>
    </row>
    <row r="952" spans="1:23" x14ac:dyDescent="0.3">
      <c r="A952">
        <f>DYN_cyclist!A952</f>
        <v>1133</v>
      </c>
      <c r="B952">
        <f>DYN_cyclist!D952</f>
        <v>67</v>
      </c>
      <c r="C952">
        <f>DYN_cyclist!E952</f>
        <v>73</v>
      </c>
      <c r="D952">
        <f t="shared" si="126"/>
        <v>74</v>
      </c>
      <c r="E952">
        <f>DYN_cyclist!G952</f>
        <v>74</v>
      </c>
      <c r="F952">
        <f>DYN_cyclist!H952</f>
        <v>67</v>
      </c>
      <c r="G952">
        <f>DYN_cyclist!I952</f>
        <v>70</v>
      </c>
      <c r="H952">
        <f>DYN_cyclist!J952</f>
        <v>71</v>
      </c>
      <c r="I952">
        <f>DYN_cyclist!K952</f>
        <v>68</v>
      </c>
      <c r="J952">
        <f>DYN_cyclist!L952</f>
        <v>59</v>
      </c>
      <c r="K952">
        <f>DYN_cyclist!M952</f>
        <v>68</v>
      </c>
      <c r="L952">
        <f>DYN_cyclist!N952</f>
        <v>69</v>
      </c>
      <c r="M952">
        <f>DYN_cyclist!O952</f>
        <v>73</v>
      </c>
      <c r="N952">
        <f>DYN_cyclist!P952</f>
        <v>64</v>
      </c>
      <c r="O952">
        <f>DYN_cyclist!Q952</f>
        <v>61</v>
      </c>
      <c r="P952" s="7">
        <f t="shared" si="127"/>
        <v>68.356350536964555</v>
      </c>
      <c r="Q952" s="13">
        <f t="shared" si="128"/>
        <v>66.432504411062027</v>
      </c>
      <c r="R952" s="13">
        <f t="shared" si="129"/>
        <v>57.147945677064257</v>
      </c>
      <c r="S952" s="13">
        <f t="shared" si="130"/>
        <v>54.615818768796949</v>
      </c>
      <c r="T952" s="13">
        <f t="shared" si="131"/>
        <v>54.410378152192102</v>
      </c>
      <c r="U952" s="13">
        <f t="shared" si="132"/>
        <v>61.678703739370789</v>
      </c>
      <c r="V952" s="14">
        <f t="shared" si="133"/>
        <v>52.836813953488374</v>
      </c>
      <c r="W952">
        <f t="shared" si="134"/>
        <v>73.384899572308711</v>
      </c>
    </row>
    <row r="953" spans="1:23" x14ac:dyDescent="0.3">
      <c r="A953">
        <f>DYN_cyclist!A953</f>
        <v>1135</v>
      </c>
      <c r="B953">
        <f>DYN_cyclist!D953</f>
        <v>72</v>
      </c>
      <c r="C953">
        <f>DYN_cyclist!E953</f>
        <v>71</v>
      </c>
      <c r="D953">
        <f t="shared" si="126"/>
        <v>73</v>
      </c>
      <c r="E953">
        <f>DYN_cyclist!G953</f>
        <v>75</v>
      </c>
      <c r="F953">
        <f>DYN_cyclist!H953</f>
        <v>72</v>
      </c>
      <c r="G953">
        <f>DYN_cyclist!I953</f>
        <v>69</v>
      </c>
      <c r="H953">
        <f>DYN_cyclist!J953</f>
        <v>77</v>
      </c>
      <c r="I953">
        <f>DYN_cyclist!K953</f>
        <v>67</v>
      </c>
      <c r="J953">
        <f>DYN_cyclist!L953</f>
        <v>54</v>
      </c>
      <c r="K953">
        <f>DYN_cyclist!M953</f>
        <v>66</v>
      </c>
      <c r="L953">
        <f>DYN_cyclist!N953</f>
        <v>74</v>
      </c>
      <c r="M953">
        <f>DYN_cyclist!O953</f>
        <v>77</v>
      </c>
      <c r="N953">
        <f>DYN_cyclist!P953</f>
        <v>67</v>
      </c>
      <c r="O953">
        <f>DYN_cyclist!Q953</f>
        <v>73</v>
      </c>
      <c r="P953" s="7">
        <f t="shared" si="127"/>
        <v>71.209661147600926</v>
      </c>
      <c r="Q953" s="13">
        <f t="shared" si="128"/>
        <v>67.64926269973212</v>
      </c>
      <c r="R953" s="13">
        <f t="shared" si="129"/>
        <v>58.500617085328805</v>
      </c>
      <c r="S953" s="13">
        <f t="shared" si="130"/>
        <v>63.981534825678338</v>
      </c>
      <c r="T953" s="13">
        <f t="shared" si="131"/>
        <v>53.929642542363418</v>
      </c>
      <c r="U953" s="13">
        <f t="shared" si="132"/>
        <v>59.530400563721003</v>
      </c>
      <c r="V953" s="14">
        <f t="shared" si="133"/>
        <v>59.253622077094612</v>
      </c>
      <c r="W953">
        <f t="shared" si="134"/>
        <v>74.769346255091321</v>
      </c>
    </row>
    <row r="954" spans="1:23" x14ac:dyDescent="0.3">
      <c r="A954">
        <f>DYN_cyclist!A954</f>
        <v>1136</v>
      </c>
      <c r="B954">
        <f>DYN_cyclist!D954</f>
        <v>61</v>
      </c>
      <c r="C954">
        <f>DYN_cyclist!E954</f>
        <v>58</v>
      </c>
      <c r="D954">
        <f t="shared" si="126"/>
        <v>60</v>
      </c>
      <c r="E954">
        <f>DYN_cyclist!G954</f>
        <v>62</v>
      </c>
      <c r="F954">
        <f>DYN_cyclist!H954</f>
        <v>58</v>
      </c>
      <c r="G954">
        <f>DYN_cyclist!I954</f>
        <v>61</v>
      </c>
      <c r="H954">
        <f>DYN_cyclist!J954</f>
        <v>61</v>
      </c>
      <c r="I954">
        <f>DYN_cyclist!K954</f>
        <v>63</v>
      </c>
      <c r="J954">
        <f>DYN_cyclist!L954</f>
        <v>58</v>
      </c>
      <c r="K954">
        <f>DYN_cyclist!M954</f>
        <v>63</v>
      </c>
      <c r="L954">
        <f>DYN_cyclist!N954</f>
        <v>64</v>
      </c>
      <c r="M954">
        <f>DYN_cyclist!O954</f>
        <v>59</v>
      </c>
      <c r="N954">
        <f>DYN_cyclist!P954</f>
        <v>59</v>
      </c>
      <c r="O954">
        <f>DYN_cyclist!Q954</f>
        <v>58</v>
      </c>
      <c r="P954" s="7">
        <f t="shared" si="127"/>
        <v>50.435964583361553</v>
      </c>
      <c r="Q954" s="13">
        <f t="shared" si="128"/>
        <v>45.861267559736305</v>
      </c>
      <c r="R954" s="13">
        <f t="shared" si="129"/>
        <v>48.389012493489396</v>
      </c>
      <c r="S954" s="13">
        <f t="shared" si="130"/>
        <v>41.428255634946048</v>
      </c>
      <c r="T954" s="13">
        <f t="shared" si="131"/>
        <v>46.669447048976018</v>
      </c>
      <c r="U954" s="13">
        <f t="shared" si="132"/>
        <v>40.178473949623111</v>
      </c>
      <c r="V954" s="14">
        <f t="shared" si="133"/>
        <v>42.022488977381329</v>
      </c>
      <c r="W954">
        <f t="shared" si="134"/>
        <v>62.980085056479034</v>
      </c>
    </row>
    <row r="955" spans="1:23" x14ac:dyDescent="0.3">
      <c r="A955">
        <f>DYN_cyclist!A955</f>
        <v>1137</v>
      </c>
      <c r="B955">
        <f>DYN_cyclist!D955</f>
        <v>71</v>
      </c>
      <c r="C955">
        <f>DYN_cyclist!E955</f>
        <v>49</v>
      </c>
      <c r="D955">
        <f t="shared" si="126"/>
        <v>55</v>
      </c>
      <c r="E955">
        <f>DYN_cyclist!G955</f>
        <v>60</v>
      </c>
      <c r="F955">
        <f>DYN_cyclist!H955</f>
        <v>73</v>
      </c>
      <c r="G955">
        <f>DYN_cyclist!I955</f>
        <v>69</v>
      </c>
      <c r="H955">
        <f>DYN_cyclist!J955</f>
        <v>68</v>
      </c>
      <c r="I955">
        <f>DYN_cyclist!K955</f>
        <v>63</v>
      </c>
      <c r="J955">
        <f>DYN_cyclist!L955</f>
        <v>48</v>
      </c>
      <c r="K955">
        <f>DYN_cyclist!M955</f>
        <v>53</v>
      </c>
      <c r="L955">
        <f>DYN_cyclist!N955</f>
        <v>63</v>
      </c>
      <c r="M955">
        <f>DYN_cyclist!O955</f>
        <v>66</v>
      </c>
      <c r="N955">
        <f>DYN_cyclist!P955</f>
        <v>60</v>
      </c>
      <c r="O955">
        <f>DYN_cyclist!Q955</f>
        <v>76</v>
      </c>
      <c r="P955" s="7">
        <f t="shared" si="127"/>
        <v>49.249100700153036</v>
      </c>
      <c r="Q955" s="13">
        <f t="shared" si="128"/>
        <v>43.966473564893995</v>
      </c>
      <c r="R955" s="13">
        <f t="shared" si="129"/>
        <v>42.070220835252677</v>
      </c>
      <c r="S955" s="13">
        <f t="shared" si="130"/>
        <v>62.585022039145521</v>
      </c>
      <c r="T955" s="13">
        <f t="shared" si="131"/>
        <v>43.265918983649854</v>
      </c>
      <c r="U955" s="13">
        <f t="shared" si="132"/>
        <v>30.880551289089695</v>
      </c>
      <c r="V955" s="14">
        <f t="shared" si="133"/>
        <v>53.706143708187319</v>
      </c>
      <c r="W955">
        <f t="shared" si="134"/>
        <v>69.571371744209273</v>
      </c>
    </row>
    <row r="956" spans="1:23" x14ac:dyDescent="0.3">
      <c r="A956">
        <f>DYN_cyclist!A956</f>
        <v>1139</v>
      </c>
      <c r="B956">
        <f>DYN_cyclist!D956</f>
        <v>72</v>
      </c>
      <c r="C956">
        <f>DYN_cyclist!E956</f>
        <v>58</v>
      </c>
      <c r="D956">
        <f t="shared" si="126"/>
        <v>61</v>
      </c>
      <c r="E956">
        <f>DYN_cyclist!G956</f>
        <v>64</v>
      </c>
      <c r="F956">
        <f>DYN_cyclist!H956</f>
        <v>59</v>
      </c>
      <c r="G956">
        <f>DYN_cyclist!I956</f>
        <v>70</v>
      </c>
      <c r="H956">
        <f>DYN_cyclist!J956</f>
        <v>76</v>
      </c>
      <c r="I956">
        <f>DYN_cyclist!K956</f>
        <v>70</v>
      </c>
      <c r="J956">
        <f>DYN_cyclist!L956</f>
        <v>55</v>
      </c>
      <c r="K956">
        <f>DYN_cyclist!M956</f>
        <v>78</v>
      </c>
      <c r="L956">
        <f>DYN_cyclist!N956</f>
        <v>82</v>
      </c>
      <c r="M956">
        <f>DYN_cyclist!O956</f>
        <v>57</v>
      </c>
      <c r="N956">
        <f>DYN_cyclist!P956</f>
        <v>57</v>
      </c>
      <c r="O956">
        <f>DYN_cyclist!Q956</f>
        <v>62</v>
      </c>
      <c r="P956" s="7">
        <f t="shared" si="127"/>
        <v>62.517444216627624</v>
      </c>
      <c r="Q956" s="13">
        <f t="shared" si="128"/>
        <v>51.432702511874261</v>
      </c>
      <c r="R956" s="13">
        <f t="shared" si="129"/>
        <v>73.822895460534184</v>
      </c>
      <c r="S956" s="13">
        <f t="shared" si="130"/>
        <v>44.86228946486878</v>
      </c>
      <c r="T956" s="13">
        <f t="shared" si="131"/>
        <v>52.987353913803688</v>
      </c>
      <c r="U956" s="13">
        <f t="shared" si="132"/>
        <v>42.635929308128624</v>
      </c>
      <c r="V956" s="14">
        <f t="shared" si="133"/>
        <v>55.492553743230324</v>
      </c>
      <c r="W956">
        <f t="shared" si="134"/>
        <v>75.486552278981279</v>
      </c>
    </row>
    <row r="957" spans="1:23" x14ac:dyDescent="0.3">
      <c r="A957">
        <f>DYN_cyclist!A957</f>
        <v>1140</v>
      </c>
      <c r="B957">
        <f>DYN_cyclist!D957</f>
        <v>58</v>
      </c>
      <c r="C957">
        <f>DYN_cyclist!E957</f>
        <v>68</v>
      </c>
      <c r="D957">
        <f t="shared" si="126"/>
        <v>69</v>
      </c>
      <c r="E957">
        <f>DYN_cyclist!G957</f>
        <v>69</v>
      </c>
      <c r="F957">
        <f>DYN_cyclist!H957</f>
        <v>56</v>
      </c>
      <c r="G957">
        <f>DYN_cyclist!I957</f>
        <v>57</v>
      </c>
      <c r="H957">
        <f>DYN_cyclist!J957</f>
        <v>59</v>
      </c>
      <c r="I957">
        <f>DYN_cyclist!K957</f>
        <v>55</v>
      </c>
      <c r="J957">
        <f>DYN_cyclist!L957</f>
        <v>47</v>
      </c>
      <c r="K957">
        <f>DYN_cyclist!M957</f>
        <v>51</v>
      </c>
      <c r="L957">
        <f>DYN_cyclist!N957</f>
        <v>57</v>
      </c>
      <c r="M957">
        <f>DYN_cyclist!O957</f>
        <v>72</v>
      </c>
      <c r="N957">
        <f>DYN_cyclist!P957</f>
        <v>69</v>
      </c>
      <c r="O957">
        <f>DYN_cyclist!Q957</f>
        <v>56</v>
      </c>
      <c r="P957" s="7">
        <f t="shared" si="127"/>
        <v>54.53211344375076</v>
      </c>
      <c r="Q957" s="13">
        <f t="shared" si="128"/>
        <v>54.14490425520286</v>
      </c>
      <c r="R957" s="13">
        <f t="shared" si="129"/>
        <v>35.868960228394421</v>
      </c>
      <c r="S957" s="13">
        <f t="shared" si="130"/>
        <v>40.0482306177366</v>
      </c>
      <c r="T957" s="13">
        <f t="shared" si="131"/>
        <v>38.916794007551943</v>
      </c>
      <c r="U957" s="13">
        <f t="shared" si="132"/>
        <v>52.497913141457651</v>
      </c>
      <c r="V957" s="14">
        <f t="shared" si="133"/>
        <v>40.791419114367628</v>
      </c>
      <c r="W957">
        <f t="shared" si="134"/>
        <v>65.676072441213051</v>
      </c>
    </row>
    <row r="958" spans="1:23" x14ac:dyDescent="0.3">
      <c r="A958">
        <f>DYN_cyclist!A958</f>
        <v>1142</v>
      </c>
      <c r="B958">
        <f>DYN_cyclist!D958</f>
        <v>61</v>
      </c>
      <c r="C958">
        <f>DYN_cyclist!E958</f>
        <v>62</v>
      </c>
      <c r="D958">
        <f t="shared" si="126"/>
        <v>63</v>
      </c>
      <c r="E958">
        <f>DYN_cyclist!G958</f>
        <v>63</v>
      </c>
      <c r="F958">
        <f>DYN_cyclist!H958</f>
        <v>60</v>
      </c>
      <c r="G958">
        <f>DYN_cyclist!I958</f>
        <v>61</v>
      </c>
      <c r="H958">
        <f>DYN_cyclist!J958</f>
        <v>65</v>
      </c>
      <c r="I958">
        <f>DYN_cyclist!K958</f>
        <v>63</v>
      </c>
      <c r="J958">
        <f>DYN_cyclist!L958</f>
        <v>58</v>
      </c>
      <c r="K958">
        <f>DYN_cyclist!M958</f>
        <v>58</v>
      </c>
      <c r="L958">
        <f>DYN_cyclist!N958</f>
        <v>65</v>
      </c>
      <c r="M958">
        <f>DYN_cyclist!O958</f>
        <v>67</v>
      </c>
      <c r="N958">
        <f>DYN_cyclist!P958</f>
        <v>61</v>
      </c>
      <c r="O958">
        <f>DYN_cyclist!Q958</f>
        <v>61</v>
      </c>
      <c r="P958" s="7">
        <f t="shared" si="127"/>
        <v>51.907735030674019</v>
      </c>
      <c r="Q958" s="13">
        <f t="shared" si="128"/>
        <v>50.103439080613285</v>
      </c>
      <c r="R958" s="13">
        <f t="shared" si="129"/>
        <v>44.698062338503775</v>
      </c>
      <c r="S958" s="13">
        <f t="shared" si="130"/>
        <v>44.856844548007935</v>
      </c>
      <c r="T958" s="13">
        <f t="shared" si="131"/>
        <v>47.76011826119305</v>
      </c>
      <c r="U958" s="13">
        <f t="shared" si="132"/>
        <v>45.404412287038362</v>
      </c>
      <c r="V958" s="14">
        <f t="shared" si="133"/>
        <v>43.117633513857918</v>
      </c>
      <c r="W958">
        <f t="shared" si="134"/>
        <v>63.920442656539059</v>
      </c>
    </row>
    <row r="959" spans="1:23" x14ac:dyDescent="0.3">
      <c r="A959">
        <f>DYN_cyclist!A959</f>
        <v>1143</v>
      </c>
      <c r="B959">
        <f>DYN_cyclist!D959</f>
        <v>54</v>
      </c>
      <c r="C959">
        <f>DYN_cyclist!E959</f>
        <v>60</v>
      </c>
      <c r="D959">
        <f t="shared" si="126"/>
        <v>61</v>
      </c>
      <c r="E959">
        <f>DYN_cyclist!G959</f>
        <v>61</v>
      </c>
      <c r="F959">
        <f>DYN_cyclist!H959</f>
        <v>59</v>
      </c>
      <c r="G959">
        <f>DYN_cyclist!I959</f>
        <v>53</v>
      </c>
      <c r="H959">
        <f>DYN_cyclist!J959</f>
        <v>54</v>
      </c>
      <c r="I959">
        <f>DYN_cyclist!K959</f>
        <v>53</v>
      </c>
      <c r="J959">
        <f>DYN_cyclist!L959</f>
        <v>46</v>
      </c>
      <c r="K959">
        <f>DYN_cyclist!M959</f>
        <v>59</v>
      </c>
      <c r="L959">
        <f>DYN_cyclist!N959</f>
        <v>56</v>
      </c>
      <c r="M959">
        <f>DYN_cyclist!O959</f>
        <v>49</v>
      </c>
      <c r="N959">
        <f>DYN_cyclist!P959</f>
        <v>57</v>
      </c>
      <c r="O959">
        <f>DYN_cyclist!Q959</f>
        <v>63</v>
      </c>
      <c r="P959" s="7">
        <f t="shared" si="127"/>
        <v>45.797742977478634</v>
      </c>
      <c r="Q959" s="13">
        <f t="shared" si="128"/>
        <v>44.557280224925435</v>
      </c>
      <c r="R959" s="13">
        <f t="shared" si="129"/>
        <v>40.619708247735815</v>
      </c>
      <c r="S959" s="13">
        <f t="shared" si="130"/>
        <v>43.122211350509652</v>
      </c>
      <c r="T959" s="13">
        <f t="shared" si="131"/>
        <v>33.95774704339577</v>
      </c>
      <c r="U959" s="13">
        <f t="shared" si="132"/>
        <v>41.278208853669504</v>
      </c>
      <c r="V959" s="14">
        <f t="shared" si="133"/>
        <v>33.983358043963044</v>
      </c>
      <c r="W959">
        <f t="shared" si="134"/>
        <v>60.083780663495446</v>
      </c>
    </row>
    <row r="960" spans="1:23" x14ac:dyDescent="0.3">
      <c r="A960">
        <f>DYN_cyclist!A960</f>
        <v>1145</v>
      </c>
      <c r="B960">
        <f>DYN_cyclist!D960</f>
        <v>73</v>
      </c>
      <c r="C960">
        <f>DYN_cyclist!E960</f>
        <v>64</v>
      </c>
      <c r="D960">
        <f t="shared" si="126"/>
        <v>64</v>
      </c>
      <c r="E960">
        <f>DYN_cyclist!G960</f>
        <v>63</v>
      </c>
      <c r="F960">
        <f>DYN_cyclist!H960</f>
        <v>77</v>
      </c>
      <c r="G960">
        <f>DYN_cyclist!I960</f>
        <v>72</v>
      </c>
      <c r="H960">
        <f>DYN_cyclist!J960</f>
        <v>74</v>
      </c>
      <c r="I960">
        <f>DYN_cyclist!K960</f>
        <v>68</v>
      </c>
      <c r="J960">
        <f>DYN_cyclist!L960</f>
        <v>62</v>
      </c>
      <c r="K960">
        <f>DYN_cyclist!M960</f>
        <v>64</v>
      </c>
      <c r="L960">
        <f>DYN_cyclist!N960</f>
        <v>67</v>
      </c>
      <c r="M960">
        <f>DYN_cyclist!O960</f>
        <v>62</v>
      </c>
      <c r="N960">
        <f>DYN_cyclist!P960</f>
        <v>65</v>
      </c>
      <c r="O960">
        <f>DYN_cyclist!Q960</f>
        <v>77</v>
      </c>
      <c r="P960" s="7">
        <f t="shared" si="127"/>
        <v>58.072911688628274</v>
      </c>
      <c r="Q960" s="13">
        <f t="shared" si="128"/>
        <v>57.640517691885535</v>
      </c>
      <c r="R960" s="13">
        <f t="shared" si="129"/>
        <v>53.741825867257894</v>
      </c>
      <c r="S960" s="13">
        <f t="shared" si="130"/>
        <v>70.070137771348001</v>
      </c>
      <c r="T960" s="13">
        <f t="shared" si="131"/>
        <v>56.190914698759322</v>
      </c>
      <c r="U960" s="13">
        <f t="shared" si="132"/>
        <v>48.965046370706631</v>
      </c>
      <c r="V960" s="14">
        <f t="shared" si="133"/>
        <v>58.3196030901561</v>
      </c>
      <c r="W960">
        <f t="shared" si="134"/>
        <v>73.489612610595259</v>
      </c>
    </row>
    <row r="961" spans="1:23" x14ac:dyDescent="0.3">
      <c r="A961">
        <f>DYN_cyclist!A961</f>
        <v>1146</v>
      </c>
      <c r="B961">
        <f>DYN_cyclist!D961</f>
        <v>69</v>
      </c>
      <c r="C961">
        <f>DYN_cyclist!E961</f>
        <v>62</v>
      </c>
      <c r="D961">
        <f t="shared" si="126"/>
        <v>65</v>
      </c>
      <c r="E961">
        <f>DYN_cyclist!G961</f>
        <v>68</v>
      </c>
      <c r="F961">
        <f>DYN_cyclist!H961</f>
        <v>61</v>
      </c>
      <c r="G961">
        <f>DYN_cyclist!I961</f>
        <v>67</v>
      </c>
      <c r="H961">
        <f>DYN_cyclist!J961</f>
        <v>67</v>
      </c>
      <c r="I961">
        <f>DYN_cyclist!K961</f>
        <v>66</v>
      </c>
      <c r="J961">
        <f>DYN_cyclist!L961</f>
        <v>60</v>
      </c>
      <c r="K961">
        <f>DYN_cyclist!M961</f>
        <v>70</v>
      </c>
      <c r="L961">
        <f>DYN_cyclist!N961</f>
        <v>72</v>
      </c>
      <c r="M961">
        <f>DYN_cyclist!O961</f>
        <v>62</v>
      </c>
      <c r="N961">
        <f>DYN_cyclist!P961</f>
        <v>64</v>
      </c>
      <c r="O961">
        <f>DYN_cyclist!Q961</f>
        <v>62</v>
      </c>
      <c r="P961" s="7">
        <f t="shared" si="127"/>
        <v>61.282997185845268</v>
      </c>
      <c r="Q961" s="13">
        <f t="shared" si="128"/>
        <v>53.341106712497407</v>
      </c>
      <c r="R961" s="13">
        <f t="shared" si="129"/>
        <v>60.206444215503765</v>
      </c>
      <c r="S961" s="13">
        <f t="shared" si="130"/>
        <v>46.526279010355118</v>
      </c>
      <c r="T961" s="13">
        <f t="shared" si="131"/>
        <v>54.053097287624858</v>
      </c>
      <c r="U961" s="13">
        <f t="shared" si="132"/>
        <v>46.26149928803904</v>
      </c>
      <c r="V961" s="14">
        <f t="shared" si="133"/>
        <v>52.562832972284163</v>
      </c>
      <c r="W961">
        <f t="shared" si="134"/>
        <v>69.537121166929651</v>
      </c>
    </row>
    <row r="962" spans="1:23" x14ac:dyDescent="0.3">
      <c r="A962">
        <f>DYN_cyclist!A962</f>
        <v>1147</v>
      </c>
      <c r="B962">
        <f>DYN_cyclist!D962</f>
        <v>58</v>
      </c>
      <c r="C962">
        <f>DYN_cyclist!E962</f>
        <v>64</v>
      </c>
      <c r="D962">
        <f t="shared" si="126"/>
        <v>63</v>
      </c>
      <c r="E962">
        <f>DYN_cyclist!G962</f>
        <v>61</v>
      </c>
      <c r="F962">
        <f>DYN_cyclist!H962</f>
        <v>52</v>
      </c>
      <c r="G962">
        <f>DYN_cyclist!I962</f>
        <v>58</v>
      </c>
      <c r="H962">
        <f>DYN_cyclist!J962</f>
        <v>54</v>
      </c>
      <c r="I962">
        <f>DYN_cyclist!K962</f>
        <v>52</v>
      </c>
      <c r="J962">
        <f>DYN_cyclist!L962</f>
        <v>46</v>
      </c>
      <c r="K962">
        <f>DYN_cyclist!M962</f>
        <v>47</v>
      </c>
      <c r="L962">
        <f>DYN_cyclist!N962</f>
        <v>54</v>
      </c>
      <c r="M962">
        <f>DYN_cyclist!O962</f>
        <v>59</v>
      </c>
      <c r="N962">
        <f>DYN_cyclist!P962</f>
        <v>60</v>
      </c>
      <c r="O962">
        <f>DYN_cyclist!Q962</f>
        <v>52</v>
      </c>
      <c r="P962" s="7">
        <f t="shared" si="127"/>
        <v>45.951252924527026</v>
      </c>
      <c r="Q962" s="13">
        <f t="shared" si="128"/>
        <v>46.28212340342661</v>
      </c>
      <c r="R962" s="13">
        <f t="shared" si="129"/>
        <v>31.877617887209389</v>
      </c>
      <c r="S962" s="13">
        <f t="shared" si="130"/>
        <v>34.518018560442918</v>
      </c>
      <c r="T962" s="13">
        <f t="shared" si="131"/>
        <v>35.74573062852253</v>
      </c>
      <c r="U962" s="13">
        <f t="shared" si="132"/>
        <v>46.300850362893129</v>
      </c>
      <c r="V962" s="14">
        <f t="shared" si="133"/>
        <v>38.806784644791328</v>
      </c>
      <c r="W962">
        <f t="shared" si="134"/>
        <v>60.558756115448418</v>
      </c>
    </row>
    <row r="963" spans="1:23" x14ac:dyDescent="0.3">
      <c r="A963">
        <f>DYN_cyclist!A963</f>
        <v>1148</v>
      </c>
      <c r="B963">
        <f>DYN_cyclist!D963</f>
        <v>61</v>
      </c>
      <c r="C963">
        <f>DYN_cyclist!E963</f>
        <v>65</v>
      </c>
      <c r="D963">
        <f t="shared" ref="D963:D1026" si="135">ROUNDUP((C963+E963)/2,0)</f>
        <v>64</v>
      </c>
      <c r="E963">
        <f>DYN_cyclist!G963</f>
        <v>62</v>
      </c>
      <c r="F963">
        <f>DYN_cyclist!H963</f>
        <v>60</v>
      </c>
      <c r="G963">
        <f>DYN_cyclist!I963</f>
        <v>61</v>
      </c>
      <c r="H963">
        <f>DYN_cyclist!J963</f>
        <v>61</v>
      </c>
      <c r="I963">
        <f>DYN_cyclist!K963</f>
        <v>66</v>
      </c>
      <c r="J963">
        <f>DYN_cyclist!L963</f>
        <v>58</v>
      </c>
      <c r="K963">
        <f>DYN_cyclist!M963</f>
        <v>59</v>
      </c>
      <c r="L963">
        <f>DYN_cyclist!N963</f>
        <v>63</v>
      </c>
      <c r="M963">
        <f>DYN_cyclist!O963</f>
        <v>63</v>
      </c>
      <c r="N963">
        <f>DYN_cyclist!P963</f>
        <v>60</v>
      </c>
      <c r="O963">
        <f>DYN_cyclist!Q963</f>
        <v>59</v>
      </c>
      <c r="P963" s="7">
        <f t="shared" ref="P963:P1026" si="136">((($B963*6)^2+($C963*6)^2+($E963*11)^2+($F963*0)^2+($G963*3)^2+($H963*4)^2+($I963*0)^2+($J963*0)^2+($K963*5)^2+($L963*5)^2+($M963*1)^2+($N963*1)^2)+($O963*0)^2)/1846025*91.12</f>
        <v>51.236980474262268</v>
      </c>
      <c r="Q963" s="13">
        <f t="shared" ref="Q963:Q1026" si="137">((($B963*2)^2+($C963*14)^2+($E963*10)^2+($F963*7)^2+($G963*2)^2+($H963*7)^2+($I963*5)^2+($J963*0)^2+($K963*0)^2+($L963*3)^2+($M963*0)^2+($N963*0)^2)+($O963*0)^2)/3088326.56*90.98</f>
        <v>51.424719036188975</v>
      </c>
      <c r="R963" s="13">
        <f t="shared" ref="R963:R1026" si="138">((($B963*5)^2+($C963*2)^2+($E963*1)^2+($F963*0)^2+($G963*2)^2+($H963*1)^2+($I963*1)^2+($J963*0)^2+($K963*10.75)^2+($L963*7)^2+($M963*0)^2+($N963*0)^2)+($O963*1)^2)/1485576.56*IF(B963&gt;77,92,IF(B963&gt;75,92-0.5,IF(B963&gt;73,92-0.88,92-1.65)))</f>
        <v>44.820842755404669</v>
      </c>
      <c r="S963" s="13">
        <f t="shared" ref="S963:S1026" si="139">((($B963*1)^2+($C963*4)^2+($E963*2)^2+($F963*13)^2+($G963*0)^2+($H963*3.5)^2+($I963*0)^2+($J963*0)^2+($K963*0)^2+($L963*1)^2+($M963*0)^2+($N963*0)^2+($O963*6)^2)/1697831.25*IF(F963&gt;81,87,IF(F963&gt;80,87-0.1,IF(F963&gt;79,87-0.2,86.6))))</f>
        <v>44.373611364498089</v>
      </c>
      <c r="T963" s="13">
        <f t="shared" ref="T963:T1026" si="140">(($B963*7)^2+($C963*3)^2+($E963*4)^2+($F963*0)^2+($G963*2.5)^2+($H963*2)^2+($I963*0)^2+($J963*11)^2+($K963*1)^2+($L963*5)^2+($M963*3)^2+($N963*0)^2+($O963*0)^2)/1680031.25*91.49</f>
        <v>47.13113621100797</v>
      </c>
      <c r="U963" s="13">
        <f t="shared" ref="U963:U1026" si="141">(($B963*1)^2+($C963*14.5)^2+($E963*2)^2+($F963*0)^2+($G963*1)^2+($H963*3)^2+($I963*2.5)^2+($J963*0)^2+($K963*0)^2+($L963*3)^2+($M963*1)^2+($N963*1.25)^2+($O963*0)^2)/1693126.56*81.55</f>
        <v>48.991522250705223</v>
      </c>
      <c r="V963" s="14">
        <f t="shared" ref="V963:V1026" si="142">((($B963*13)^2+($C963*4)^2+($E963*3)^2+($F963*2)^2+($G963*2)^2+($H963*2)^2+($I963*0)^2+($J963*2)^2+($K963*0)^2+($L963*0)^2+($M963*3)^2+($N963*1)^2)+($O963*0)^2)/1569500*81.55</f>
        <v>43.021716788786236</v>
      </c>
      <c r="W963">
        <f t="shared" ref="W963:W1026" si="143">((LARGE(P963:V963,1)*9)^2+(LARGE(P963:V963,2)*4)^2+(LARGE(P963:V963,3)^2))^(1/4)*2.82883066759522</f>
        <v>63.792207881018165</v>
      </c>
    </row>
    <row r="964" spans="1:23" x14ac:dyDescent="0.3">
      <c r="A964">
        <f>DYN_cyclist!A964</f>
        <v>1149</v>
      </c>
      <c r="B964">
        <f>DYN_cyclist!D964</f>
        <v>61</v>
      </c>
      <c r="C964">
        <f>DYN_cyclist!E964</f>
        <v>61</v>
      </c>
      <c r="D964">
        <f t="shared" si="135"/>
        <v>62</v>
      </c>
      <c r="E964">
        <f>DYN_cyclist!G964</f>
        <v>62</v>
      </c>
      <c r="F964">
        <f>DYN_cyclist!H964</f>
        <v>56</v>
      </c>
      <c r="G964">
        <f>DYN_cyclist!I964</f>
        <v>62</v>
      </c>
      <c r="H964">
        <f>DYN_cyclist!J964</f>
        <v>63</v>
      </c>
      <c r="I964">
        <f>DYN_cyclist!K964</f>
        <v>62</v>
      </c>
      <c r="J964">
        <f>DYN_cyclist!L964</f>
        <v>58</v>
      </c>
      <c r="K964">
        <f>DYN_cyclist!M964</f>
        <v>58</v>
      </c>
      <c r="L964">
        <f>DYN_cyclist!N964</f>
        <v>64</v>
      </c>
      <c r="M964">
        <f>DYN_cyclist!O964</f>
        <v>60</v>
      </c>
      <c r="N964">
        <f>DYN_cyclist!P964</f>
        <v>66</v>
      </c>
      <c r="O964">
        <f>DYN_cyclist!Q964</f>
        <v>57</v>
      </c>
      <c r="P964" s="7">
        <f t="shared" si="136"/>
        <v>50.623335566961451</v>
      </c>
      <c r="Q964" s="13">
        <f t="shared" si="137"/>
        <v>47.873898834066303</v>
      </c>
      <c r="R964" s="13">
        <f t="shared" si="138"/>
        <v>44.25415075039956</v>
      </c>
      <c r="S964" s="13">
        <f t="shared" si="139"/>
        <v>39.698021726246346</v>
      </c>
      <c r="T964" s="13">
        <f t="shared" si="140"/>
        <v>46.965681257417089</v>
      </c>
      <c r="U964" s="13">
        <f t="shared" si="141"/>
        <v>43.941110418231226</v>
      </c>
      <c r="V964" s="14">
        <f t="shared" si="142"/>
        <v>42.450113380057338</v>
      </c>
      <c r="W964">
        <f t="shared" si="143"/>
        <v>63.02925379532445</v>
      </c>
    </row>
    <row r="965" spans="1:23" x14ac:dyDescent="0.3">
      <c r="A965">
        <f>DYN_cyclist!A965</f>
        <v>1150</v>
      </c>
      <c r="B965">
        <f>DYN_cyclist!D965</f>
        <v>68</v>
      </c>
      <c r="C965">
        <f>DYN_cyclist!E965</f>
        <v>58</v>
      </c>
      <c r="D965">
        <f t="shared" si="135"/>
        <v>62</v>
      </c>
      <c r="E965">
        <f>DYN_cyclist!G965</f>
        <v>65</v>
      </c>
      <c r="F965">
        <f>DYN_cyclist!H965</f>
        <v>53</v>
      </c>
      <c r="G965">
        <f>DYN_cyclist!I965</f>
        <v>62</v>
      </c>
      <c r="H965">
        <f>DYN_cyclist!J965</f>
        <v>65</v>
      </c>
      <c r="I965">
        <f>DYN_cyclist!K965</f>
        <v>68</v>
      </c>
      <c r="J965">
        <f>DYN_cyclist!L965</f>
        <v>51</v>
      </c>
      <c r="K965">
        <f>DYN_cyclist!M965</f>
        <v>65</v>
      </c>
      <c r="L965">
        <f>DYN_cyclist!N965</f>
        <v>66</v>
      </c>
      <c r="M965">
        <f>DYN_cyclist!O965</f>
        <v>52</v>
      </c>
      <c r="N965">
        <f>DYN_cyclist!P965</f>
        <v>57</v>
      </c>
      <c r="O965">
        <f>DYN_cyclist!Q965</f>
        <v>63</v>
      </c>
      <c r="P965" s="7">
        <f t="shared" si="136"/>
        <v>55.355736265760214</v>
      </c>
      <c r="Q965" s="13">
        <f t="shared" si="137"/>
        <v>47.58228102665413</v>
      </c>
      <c r="R965" s="13">
        <f t="shared" si="138"/>
        <v>52.49642625074469</v>
      </c>
      <c r="S965" s="13">
        <f t="shared" si="139"/>
        <v>38.20700711569539</v>
      </c>
      <c r="T965" s="13">
        <f t="shared" si="140"/>
        <v>44.522072378117961</v>
      </c>
      <c r="U965" s="13">
        <f t="shared" si="141"/>
        <v>40.774772780054313</v>
      </c>
      <c r="V965" s="14">
        <f t="shared" si="142"/>
        <v>49.610977572475306</v>
      </c>
      <c r="W965">
        <f t="shared" si="143"/>
        <v>65.913462713307993</v>
      </c>
    </row>
    <row r="966" spans="1:23" x14ac:dyDescent="0.3">
      <c r="A966">
        <f>DYN_cyclist!A966</f>
        <v>1151</v>
      </c>
      <c r="B966">
        <f>DYN_cyclist!D966</f>
        <v>61</v>
      </c>
      <c r="C966">
        <f>DYN_cyclist!E966</f>
        <v>67</v>
      </c>
      <c r="D966">
        <f t="shared" si="135"/>
        <v>66</v>
      </c>
      <c r="E966">
        <f>DYN_cyclist!G966</f>
        <v>64</v>
      </c>
      <c r="F966">
        <f>DYN_cyclist!H966</f>
        <v>59</v>
      </c>
      <c r="G966">
        <f>DYN_cyclist!I966</f>
        <v>62</v>
      </c>
      <c r="H966">
        <f>DYN_cyclist!J966</f>
        <v>64</v>
      </c>
      <c r="I966">
        <f>DYN_cyclist!K966</f>
        <v>66</v>
      </c>
      <c r="J966">
        <f>DYN_cyclist!L966</f>
        <v>58</v>
      </c>
      <c r="K966">
        <f>DYN_cyclist!M966</f>
        <v>61</v>
      </c>
      <c r="L966">
        <f>DYN_cyclist!N966</f>
        <v>65</v>
      </c>
      <c r="M966">
        <f>DYN_cyclist!O966</f>
        <v>62</v>
      </c>
      <c r="N966">
        <f>DYN_cyclist!P966</f>
        <v>62</v>
      </c>
      <c r="O966">
        <f>DYN_cyclist!Q966</f>
        <v>59</v>
      </c>
      <c r="P966" s="7">
        <f t="shared" si="136"/>
        <v>54.179929047548114</v>
      </c>
      <c r="Q966" s="13">
        <f t="shared" si="137"/>
        <v>54.143342911249647</v>
      </c>
      <c r="R966" s="13">
        <f t="shared" si="138"/>
        <v>47.402815979322526</v>
      </c>
      <c r="S966" s="13">
        <f t="shared" si="139"/>
        <v>43.862056962374794</v>
      </c>
      <c r="T966" s="13">
        <f t="shared" si="140"/>
        <v>47.903980887260282</v>
      </c>
      <c r="U966" s="13">
        <f t="shared" si="141"/>
        <v>52.005335339491694</v>
      </c>
      <c r="V966" s="14">
        <f t="shared" si="142"/>
        <v>43.392030168843583</v>
      </c>
      <c r="W966">
        <f t="shared" si="143"/>
        <v>65.497021132896222</v>
      </c>
    </row>
    <row r="967" spans="1:23" x14ac:dyDescent="0.3">
      <c r="A967">
        <f>DYN_cyclist!A967</f>
        <v>1152</v>
      </c>
      <c r="B967">
        <f>DYN_cyclist!D967</f>
        <v>58</v>
      </c>
      <c r="C967">
        <f>DYN_cyclist!E967</f>
        <v>65</v>
      </c>
      <c r="D967">
        <f t="shared" si="135"/>
        <v>64</v>
      </c>
      <c r="E967">
        <f>DYN_cyclist!G967</f>
        <v>62</v>
      </c>
      <c r="F967">
        <f>DYN_cyclist!H967</f>
        <v>58</v>
      </c>
      <c r="G967">
        <f>DYN_cyclist!I967</f>
        <v>61</v>
      </c>
      <c r="H967">
        <f>DYN_cyclist!J967</f>
        <v>57</v>
      </c>
      <c r="I967">
        <f>DYN_cyclist!K967</f>
        <v>59</v>
      </c>
      <c r="J967">
        <f>DYN_cyclist!L967</f>
        <v>46</v>
      </c>
      <c r="K967">
        <f>DYN_cyclist!M967</f>
        <v>48</v>
      </c>
      <c r="L967">
        <f>DYN_cyclist!N967</f>
        <v>50</v>
      </c>
      <c r="M967">
        <f>DYN_cyclist!O967</f>
        <v>57</v>
      </c>
      <c r="N967">
        <f>DYN_cyclist!P967</f>
        <v>55</v>
      </c>
      <c r="O967">
        <f>DYN_cyclist!Q967</f>
        <v>57</v>
      </c>
      <c r="P967" s="7">
        <f t="shared" si="136"/>
        <v>46.900744031093836</v>
      </c>
      <c r="Q967" s="13">
        <f t="shared" si="137"/>
        <v>49.326744112190006</v>
      </c>
      <c r="R967" s="13">
        <f t="shared" si="138"/>
        <v>31.531954199654304</v>
      </c>
      <c r="S967" s="13">
        <f t="shared" si="139"/>
        <v>41.525218510379048</v>
      </c>
      <c r="T967" s="13">
        <f t="shared" si="140"/>
        <v>35.435283059466897</v>
      </c>
      <c r="U967" s="13">
        <f t="shared" si="141"/>
        <v>47.791570345972829</v>
      </c>
      <c r="V967" s="14">
        <f t="shared" si="142"/>
        <v>39.113759732398847</v>
      </c>
      <c r="W967">
        <f t="shared" si="143"/>
        <v>62.338391958101937</v>
      </c>
    </row>
    <row r="968" spans="1:23" x14ac:dyDescent="0.3">
      <c r="A968">
        <f>DYN_cyclist!A968</f>
        <v>1153</v>
      </c>
      <c r="B968">
        <f>DYN_cyclist!D968</f>
        <v>69</v>
      </c>
      <c r="C968">
        <f>DYN_cyclist!E968</f>
        <v>79</v>
      </c>
      <c r="D968">
        <f t="shared" si="135"/>
        <v>76</v>
      </c>
      <c r="E968">
        <f>DYN_cyclist!G968</f>
        <v>72</v>
      </c>
      <c r="F968">
        <f>DYN_cyclist!H968</f>
        <v>74</v>
      </c>
      <c r="G968">
        <f>DYN_cyclist!I968</f>
        <v>73</v>
      </c>
      <c r="H968">
        <f>DYN_cyclist!J968</f>
        <v>72</v>
      </c>
      <c r="I968">
        <f>DYN_cyclist!K968</f>
        <v>74</v>
      </c>
      <c r="J968">
        <f>DYN_cyclist!L968</f>
        <v>59</v>
      </c>
      <c r="K968">
        <f>DYN_cyclist!M968</f>
        <v>61</v>
      </c>
      <c r="L968">
        <f>DYN_cyclist!N968</f>
        <v>68</v>
      </c>
      <c r="M968">
        <f>DYN_cyclist!O968</f>
        <v>67</v>
      </c>
      <c r="N968">
        <f>DYN_cyclist!P968</f>
        <v>69</v>
      </c>
      <c r="O968">
        <f>DYN_cyclist!Q968</f>
        <v>74</v>
      </c>
      <c r="P968" s="7">
        <f t="shared" si="136"/>
        <v>67.727798875963217</v>
      </c>
      <c r="Q968" s="13">
        <f t="shared" si="137"/>
        <v>73.143131262647302</v>
      </c>
      <c r="R968" s="13">
        <f t="shared" si="138"/>
        <v>51.282404992224023</v>
      </c>
      <c r="S968" s="13">
        <f t="shared" si="139"/>
        <v>67.127332354142965</v>
      </c>
      <c r="T968" s="13">
        <f t="shared" si="140"/>
        <v>54.858521055783932</v>
      </c>
      <c r="U968" s="13">
        <f t="shared" si="141"/>
        <v>71.160485506987143</v>
      </c>
      <c r="V968" s="14">
        <f t="shared" si="142"/>
        <v>55.812674514176493</v>
      </c>
      <c r="W968">
        <f t="shared" si="143"/>
        <v>75.925669066515155</v>
      </c>
    </row>
    <row r="969" spans="1:23" x14ac:dyDescent="0.3">
      <c r="A969">
        <f>DYN_cyclist!A969</f>
        <v>1154</v>
      </c>
      <c r="B969">
        <f>DYN_cyclist!D969</f>
        <v>67</v>
      </c>
      <c r="C969">
        <f>DYN_cyclist!E969</f>
        <v>62</v>
      </c>
      <c r="D969">
        <f t="shared" si="135"/>
        <v>68</v>
      </c>
      <c r="E969">
        <f>DYN_cyclist!G969</f>
        <v>74</v>
      </c>
      <c r="F969">
        <f>DYN_cyclist!H969</f>
        <v>63</v>
      </c>
      <c r="G969">
        <f>DYN_cyclist!I969</f>
        <v>69</v>
      </c>
      <c r="H969">
        <f>DYN_cyclist!J969</f>
        <v>63</v>
      </c>
      <c r="I969">
        <f>DYN_cyclist!K969</f>
        <v>66</v>
      </c>
      <c r="J969">
        <f>DYN_cyclist!L969</f>
        <v>52</v>
      </c>
      <c r="K969">
        <f>DYN_cyclist!M969</f>
        <v>62</v>
      </c>
      <c r="L969">
        <f>DYN_cyclist!N969</f>
        <v>65</v>
      </c>
      <c r="M969">
        <f>DYN_cyclist!O969</f>
        <v>68</v>
      </c>
      <c r="N969">
        <f>DYN_cyclist!P969</f>
        <v>64</v>
      </c>
      <c r="O969">
        <f>DYN_cyclist!Q969</f>
        <v>63</v>
      </c>
      <c r="P969" s="7">
        <f t="shared" si="136"/>
        <v>63.150438287672159</v>
      </c>
      <c r="Q969" s="13">
        <f t="shared" si="137"/>
        <v>55.204143560517778</v>
      </c>
      <c r="R969" s="13">
        <f t="shared" si="138"/>
        <v>49.607059152508434</v>
      </c>
      <c r="S969" s="13">
        <f t="shared" si="139"/>
        <v>48.679711749916251</v>
      </c>
      <c r="T969" s="13">
        <f t="shared" si="140"/>
        <v>47.164082889827199</v>
      </c>
      <c r="U969" s="13">
        <f t="shared" si="141"/>
        <v>45.822086979723473</v>
      </c>
      <c r="V969" s="14">
        <f t="shared" si="142"/>
        <v>50.751326632685561</v>
      </c>
      <c r="W969">
        <f t="shared" si="143"/>
        <v>69.9728964680221</v>
      </c>
    </row>
    <row r="970" spans="1:23" x14ac:dyDescent="0.3">
      <c r="A970">
        <f>DYN_cyclist!A970</f>
        <v>1155</v>
      </c>
      <c r="B970">
        <f>DYN_cyclist!D970</f>
        <v>61</v>
      </c>
      <c r="C970">
        <f>DYN_cyclist!E970</f>
        <v>58</v>
      </c>
      <c r="D970">
        <f t="shared" si="135"/>
        <v>58</v>
      </c>
      <c r="E970">
        <f>DYN_cyclist!G970</f>
        <v>58</v>
      </c>
      <c r="F970">
        <f>DYN_cyclist!H970</f>
        <v>58</v>
      </c>
      <c r="G970">
        <f>DYN_cyclist!I970</f>
        <v>60</v>
      </c>
      <c r="H970">
        <f>DYN_cyclist!J970</f>
        <v>63</v>
      </c>
      <c r="I970">
        <f>DYN_cyclist!K970</f>
        <v>60</v>
      </c>
      <c r="J970">
        <f>DYN_cyclist!L970</f>
        <v>58</v>
      </c>
      <c r="K970">
        <f>DYN_cyclist!M970</f>
        <v>65</v>
      </c>
      <c r="L970">
        <f>DYN_cyclist!N970</f>
        <v>66</v>
      </c>
      <c r="M970">
        <f>DYN_cyclist!O970</f>
        <v>58</v>
      </c>
      <c r="N970">
        <f>DYN_cyclist!P970</f>
        <v>59</v>
      </c>
      <c r="O970">
        <f>DYN_cyclist!Q970</f>
        <v>59</v>
      </c>
      <c r="P970" s="7">
        <f t="shared" si="136"/>
        <v>48.342207369889358</v>
      </c>
      <c r="Q970" s="13">
        <f t="shared" si="137"/>
        <v>44.588124132831339</v>
      </c>
      <c r="R970" s="13">
        <f t="shared" si="138"/>
        <v>50.904207402057416</v>
      </c>
      <c r="S970" s="13">
        <f t="shared" si="139"/>
        <v>41.713380555340819</v>
      </c>
      <c r="T970" s="13">
        <f t="shared" si="140"/>
        <v>46.574623239895089</v>
      </c>
      <c r="U970" s="13">
        <f t="shared" si="141"/>
        <v>40.183663763962805</v>
      </c>
      <c r="V970" s="14">
        <f t="shared" si="142"/>
        <v>41.769707359031536</v>
      </c>
      <c r="W970">
        <f t="shared" si="143"/>
        <v>63.219821588810198</v>
      </c>
    </row>
    <row r="971" spans="1:23" x14ac:dyDescent="0.3">
      <c r="A971">
        <f>DYN_cyclist!A971</f>
        <v>1157</v>
      </c>
      <c r="B971">
        <f>DYN_cyclist!D971</f>
        <v>70</v>
      </c>
      <c r="C971">
        <f>DYN_cyclist!E971</f>
        <v>76</v>
      </c>
      <c r="D971">
        <f t="shared" si="135"/>
        <v>76</v>
      </c>
      <c r="E971">
        <f>DYN_cyclist!G971</f>
        <v>75</v>
      </c>
      <c r="F971">
        <f>DYN_cyclist!H971</f>
        <v>65</v>
      </c>
      <c r="G971">
        <f>DYN_cyclist!I971</f>
        <v>72</v>
      </c>
      <c r="H971">
        <f>DYN_cyclist!J971</f>
        <v>73</v>
      </c>
      <c r="I971">
        <f>DYN_cyclist!K971</f>
        <v>73</v>
      </c>
      <c r="J971">
        <f>DYN_cyclist!L971</f>
        <v>60</v>
      </c>
      <c r="K971">
        <f>DYN_cyclist!M971</f>
        <v>58</v>
      </c>
      <c r="L971">
        <f>DYN_cyclist!N971</f>
        <v>69</v>
      </c>
      <c r="M971">
        <f>DYN_cyclist!O971</f>
        <v>75</v>
      </c>
      <c r="N971">
        <f>DYN_cyclist!P971</f>
        <v>69</v>
      </c>
      <c r="O971">
        <f>DYN_cyclist!Q971</f>
        <v>65</v>
      </c>
      <c r="P971" s="7">
        <f t="shared" si="136"/>
        <v>69.617106507224989</v>
      </c>
      <c r="Q971" s="13">
        <f t="shared" si="137"/>
        <v>70.088199791928744</v>
      </c>
      <c r="R971" s="13">
        <f t="shared" si="138"/>
        <v>49.195137904908776</v>
      </c>
      <c r="S971" s="13">
        <f t="shared" si="139"/>
        <v>53.861691407788612</v>
      </c>
      <c r="T971" s="13">
        <f t="shared" si="140"/>
        <v>56.87598778891762</v>
      </c>
      <c r="U971" s="13">
        <f t="shared" si="141"/>
        <v>66.668923960637059</v>
      </c>
      <c r="V971" s="14">
        <f t="shared" si="142"/>
        <v>57.148857884676652</v>
      </c>
      <c r="W971">
        <f t="shared" si="143"/>
        <v>74.454753071351192</v>
      </c>
    </row>
    <row r="972" spans="1:23" x14ac:dyDescent="0.3">
      <c r="A972">
        <f>DYN_cyclist!A972</f>
        <v>1158</v>
      </c>
      <c r="B972">
        <f>DYN_cyclist!D972</f>
        <v>67</v>
      </c>
      <c r="C972">
        <f>DYN_cyclist!E972</f>
        <v>61</v>
      </c>
      <c r="D972">
        <f t="shared" si="135"/>
        <v>65</v>
      </c>
      <c r="E972">
        <f>DYN_cyclist!G972</f>
        <v>68</v>
      </c>
      <c r="F972">
        <f>DYN_cyclist!H972</f>
        <v>57</v>
      </c>
      <c r="G972">
        <f>DYN_cyclist!I972</f>
        <v>67</v>
      </c>
      <c r="H972">
        <f>DYN_cyclist!J972</f>
        <v>68</v>
      </c>
      <c r="I972">
        <f>DYN_cyclist!K972</f>
        <v>65</v>
      </c>
      <c r="J972">
        <f>DYN_cyclist!L972</f>
        <v>68</v>
      </c>
      <c r="K972">
        <f>DYN_cyclist!M972</f>
        <v>70</v>
      </c>
      <c r="L972">
        <f>DYN_cyclist!N972</f>
        <v>70</v>
      </c>
      <c r="M972">
        <f>DYN_cyclist!O972</f>
        <v>63</v>
      </c>
      <c r="N972">
        <f>DYN_cyclist!P972</f>
        <v>61</v>
      </c>
      <c r="O972">
        <f>DYN_cyclist!Q972</f>
        <v>57</v>
      </c>
      <c r="P972" s="7">
        <f t="shared" si="136"/>
        <v>60.324917419861599</v>
      </c>
      <c r="Q972" s="13">
        <f t="shared" si="137"/>
        <v>51.940610645786116</v>
      </c>
      <c r="R972" s="13">
        <f t="shared" si="138"/>
        <v>58.880669628699572</v>
      </c>
      <c r="S972" s="13">
        <f t="shared" si="139"/>
        <v>41.320670708587791</v>
      </c>
      <c r="T972" s="13">
        <f t="shared" si="140"/>
        <v>59.718510154200999</v>
      </c>
      <c r="U972" s="13">
        <f t="shared" si="141"/>
        <v>44.876580473626845</v>
      </c>
      <c r="V972" s="14">
        <f t="shared" si="142"/>
        <v>50.253869034724431</v>
      </c>
      <c r="W972">
        <f t="shared" si="143"/>
        <v>69.064372361678807</v>
      </c>
    </row>
    <row r="973" spans="1:23" x14ac:dyDescent="0.3">
      <c r="A973">
        <f>DYN_cyclist!A973</f>
        <v>1159</v>
      </c>
      <c r="B973">
        <f>DYN_cyclist!D973</f>
        <v>65</v>
      </c>
      <c r="C973">
        <f>DYN_cyclist!E973</f>
        <v>52</v>
      </c>
      <c r="D973">
        <f t="shared" si="135"/>
        <v>54</v>
      </c>
      <c r="E973">
        <f>DYN_cyclist!G973</f>
        <v>56</v>
      </c>
      <c r="F973">
        <f>DYN_cyclist!H973</f>
        <v>49</v>
      </c>
      <c r="G973">
        <f>DYN_cyclist!I973</f>
        <v>62</v>
      </c>
      <c r="H973">
        <f>DYN_cyclist!J973</f>
        <v>65</v>
      </c>
      <c r="I973">
        <f>DYN_cyclist!K973</f>
        <v>66</v>
      </c>
      <c r="J973">
        <f>DYN_cyclist!L973</f>
        <v>57</v>
      </c>
      <c r="K973">
        <f>DYN_cyclist!M973</f>
        <v>73</v>
      </c>
      <c r="L973">
        <f>DYN_cyclist!N973</f>
        <v>70</v>
      </c>
      <c r="M973">
        <f>DYN_cyclist!O973</f>
        <v>56</v>
      </c>
      <c r="N973">
        <f>DYN_cyclist!P973</f>
        <v>62</v>
      </c>
      <c r="O973">
        <f>DYN_cyclist!Q973</f>
        <v>49</v>
      </c>
      <c r="P973" s="7">
        <f t="shared" si="136"/>
        <v>49.054128259368106</v>
      </c>
      <c r="Q973" s="13">
        <f t="shared" si="137"/>
        <v>39.874191063525359</v>
      </c>
      <c r="R973" s="13">
        <f t="shared" si="138"/>
        <v>60.931719514930272</v>
      </c>
      <c r="S973" s="13">
        <f t="shared" si="139"/>
        <v>31.057410475864426</v>
      </c>
      <c r="T973" s="13">
        <f t="shared" si="140"/>
        <v>47.467396549915364</v>
      </c>
      <c r="U973" s="13">
        <f t="shared" si="141"/>
        <v>34.082811232670046</v>
      </c>
      <c r="V973" s="14">
        <f t="shared" si="142"/>
        <v>45.332187543803755</v>
      </c>
      <c r="W973">
        <f t="shared" si="143"/>
        <v>68.383054144197715</v>
      </c>
    </row>
    <row r="974" spans="1:23" x14ac:dyDescent="0.3">
      <c r="A974">
        <f>DYN_cyclist!A974</f>
        <v>1162</v>
      </c>
      <c r="B974">
        <f>DYN_cyclist!D974</f>
        <v>61</v>
      </c>
      <c r="C974">
        <f>DYN_cyclist!E974</f>
        <v>61</v>
      </c>
      <c r="D974">
        <f t="shared" si="135"/>
        <v>62</v>
      </c>
      <c r="E974">
        <f>DYN_cyclist!G974</f>
        <v>63</v>
      </c>
      <c r="F974">
        <f>DYN_cyclist!H974</f>
        <v>57</v>
      </c>
      <c r="G974">
        <f>DYN_cyclist!I974</f>
        <v>62</v>
      </c>
      <c r="H974">
        <f>DYN_cyclist!J974</f>
        <v>63</v>
      </c>
      <c r="I974">
        <f>DYN_cyclist!K974</f>
        <v>61</v>
      </c>
      <c r="J974">
        <f>DYN_cyclist!L974</f>
        <v>58</v>
      </c>
      <c r="K974">
        <f>DYN_cyclist!M974</f>
        <v>61</v>
      </c>
      <c r="L974">
        <f>DYN_cyclist!N974</f>
        <v>63</v>
      </c>
      <c r="M974">
        <f>DYN_cyclist!O974</f>
        <v>63</v>
      </c>
      <c r="N974">
        <f>DYN_cyclist!P974</f>
        <v>62</v>
      </c>
      <c r="O974">
        <f>DYN_cyclist!Q974</f>
        <v>58</v>
      </c>
      <c r="P974" s="7">
        <f t="shared" si="136"/>
        <v>51.646669400468575</v>
      </c>
      <c r="Q974" s="13">
        <f t="shared" si="137"/>
        <v>48.280997175376427</v>
      </c>
      <c r="R974" s="13">
        <f t="shared" si="138"/>
        <v>46.391896892123142</v>
      </c>
      <c r="S974" s="13">
        <f t="shared" si="139"/>
        <v>40.90227921650046</v>
      </c>
      <c r="T974" s="13">
        <f t="shared" si="140"/>
        <v>47.101987930284032</v>
      </c>
      <c r="U974" s="13">
        <f t="shared" si="141"/>
        <v>43.852353755823195</v>
      </c>
      <c r="V974" s="14">
        <f t="shared" si="142"/>
        <v>42.678006530742266</v>
      </c>
      <c r="W974">
        <f t="shared" si="143"/>
        <v>63.604193257976</v>
      </c>
    </row>
    <row r="975" spans="1:23" x14ac:dyDescent="0.3">
      <c r="A975">
        <f>DYN_cyclist!A975</f>
        <v>1163</v>
      </c>
      <c r="B975">
        <f>DYN_cyclist!D975</f>
        <v>54</v>
      </c>
      <c r="C975">
        <f>DYN_cyclist!E975</f>
        <v>63</v>
      </c>
      <c r="D975">
        <f t="shared" si="135"/>
        <v>62</v>
      </c>
      <c r="E975">
        <f>DYN_cyclist!G975</f>
        <v>61</v>
      </c>
      <c r="F975">
        <f>DYN_cyclist!H975</f>
        <v>50</v>
      </c>
      <c r="G975">
        <f>DYN_cyclist!I975</f>
        <v>53</v>
      </c>
      <c r="H975">
        <f>DYN_cyclist!J975</f>
        <v>54</v>
      </c>
      <c r="I975">
        <f>DYN_cyclist!K975</f>
        <v>54</v>
      </c>
      <c r="J975">
        <f>DYN_cyclist!L975</f>
        <v>53</v>
      </c>
      <c r="K975">
        <f>DYN_cyclist!M975</f>
        <v>52</v>
      </c>
      <c r="L975">
        <f>DYN_cyclist!N975</f>
        <v>55</v>
      </c>
      <c r="M975">
        <f>DYN_cyclist!O975</f>
        <v>54</v>
      </c>
      <c r="N975">
        <f>DYN_cyclist!P975</f>
        <v>54</v>
      </c>
      <c r="O975">
        <f>DYN_cyclist!Q975</f>
        <v>49</v>
      </c>
      <c r="P975" s="7">
        <f t="shared" si="136"/>
        <v>45.366631762841784</v>
      </c>
      <c r="Q975" s="13">
        <f t="shared" si="137"/>
        <v>45.321189848524313</v>
      </c>
      <c r="R975" s="13">
        <f t="shared" si="138"/>
        <v>34.828844633897553</v>
      </c>
      <c r="S975" s="13">
        <f t="shared" si="139"/>
        <v>32.082215237821778</v>
      </c>
      <c r="T975" s="13">
        <f t="shared" si="140"/>
        <v>38.763986766615197</v>
      </c>
      <c r="U975" s="13">
        <f t="shared" si="141"/>
        <v>44.998821071591955</v>
      </c>
      <c r="V975" s="14">
        <f t="shared" si="142"/>
        <v>34.453796846129343</v>
      </c>
      <c r="W975">
        <f t="shared" si="143"/>
        <v>59.941601234808878</v>
      </c>
    </row>
    <row r="976" spans="1:23" x14ac:dyDescent="0.3">
      <c r="A976">
        <f>DYN_cyclist!A976</f>
        <v>1164</v>
      </c>
      <c r="B976">
        <f>DYN_cyclist!D976</f>
        <v>65</v>
      </c>
      <c r="C976">
        <f>DYN_cyclist!E976</f>
        <v>66</v>
      </c>
      <c r="D976">
        <f t="shared" si="135"/>
        <v>65</v>
      </c>
      <c r="E976">
        <f>DYN_cyclist!G976</f>
        <v>63</v>
      </c>
      <c r="F976">
        <f>DYN_cyclist!H976</f>
        <v>62</v>
      </c>
      <c r="G976">
        <f>DYN_cyclist!I976</f>
        <v>67</v>
      </c>
      <c r="H976">
        <f>DYN_cyclist!J976</f>
        <v>65</v>
      </c>
      <c r="I976">
        <f>DYN_cyclist!K976</f>
        <v>68</v>
      </c>
      <c r="J976">
        <f>DYN_cyclist!L976</f>
        <v>60</v>
      </c>
      <c r="K976">
        <f>DYN_cyclist!M976</f>
        <v>61</v>
      </c>
      <c r="L976">
        <f>DYN_cyclist!N976</f>
        <v>58</v>
      </c>
      <c r="M976">
        <f>DYN_cyclist!O976</f>
        <v>64</v>
      </c>
      <c r="N976">
        <f>DYN_cyclist!P976</f>
        <v>68</v>
      </c>
      <c r="O976">
        <f>DYN_cyclist!Q976</f>
        <v>64</v>
      </c>
      <c r="P976" s="7">
        <f t="shared" si="136"/>
        <v>53.457543814412055</v>
      </c>
      <c r="Q976" s="13">
        <f t="shared" si="137"/>
        <v>53.815961489512951</v>
      </c>
      <c r="R976" s="13">
        <f t="shared" si="138"/>
        <v>45.781647697022755</v>
      </c>
      <c r="S976" s="13">
        <f t="shared" si="139"/>
        <v>48.04835642529256</v>
      </c>
      <c r="T976" s="13">
        <f t="shared" si="140"/>
        <v>49.82704585554584</v>
      </c>
      <c r="U976" s="13">
        <f t="shared" si="141"/>
        <v>50.52355303551554</v>
      </c>
      <c r="V976" s="14">
        <f t="shared" si="142"/>
        <v>48.091482064351702</v>
      </c>
      <c r="W976">
        <f t="shared" si="143"/>
        <v>65.238153196325641</v>
      </c>
    </row>
    <row r="977" spans="1:23" x14ac:dyDescent="0.3">
      <c r="A977">
        <f>DYN_cyclist!A977</f>
        <v>1165</v>
      </c>
      <c r="B977">
        <f>DYN_cyclist!D977</f>
        <v>77</v>
      </c>
      <c r="C977">
        <f>DYN_cyclist!E977</f>
        <v>63</v>
      </c>
      <c r="D977">
        <f t="shared" si="135"/>
        <v>68</v>
      </c>
      <c r="E977">
        <f>DYN_cyclist!G977</f>
        <v>73</v>
      </c>
      <c r="F977">
        <f>DYN_cyclist!H977</f>
        <v>60</v>
      </c>
      <c r="G977">
        <f>DYN_cyclist!I977</f>
        <v>73</v>
      </c>
      <c r="H977">
        <f>DYN_cyclist!J977</f>
        <v>71</v>
      </c>
      <c r="I977">
        <f>DYN_cyclist!K977</f>
        <v>77</v>
      </c>
      <c r="J977">
        <f>DYN_cyclist!L977</f>
        <v>66</v>
      </c>
      <c r="K977">
        <f>DYN_cyclist!M977</f>
        <v>72</v>
      </c>
      <c r="L977">
        <f>DYN_cyclist!N977</f>
        <v>72</v>
      </c>
      <c r="M977">
        <f>DYN_cyclist!O977</f>
        <v>66</v>
      </c>
      <c r="N977">
        <f>DYN_cyclist!P977</f>
        <v>71</v>
      </c>
      <c r="O977">
        <f>DYN_cyclist!Q977</f>
        <v>70</v>
      </c>
      <c r="P977" s="7">
        <f t="shared" si="136"/>
        <v>69.022761403556288</v>
      </c>
      <c r="Q977" s="13">
        <f t="shared" si="137"/>
        <v>58.156998487880116</v>
      </c>
      <c r="R977" s="13">
        <f t="shared" si="138"/>
        <v>65.269798010275551</v>
      </c>
      <c r="S977" s="13">
        <f t="shared" si="139"/>
        <v>48.072635398836013</v>
      </c>
      <c r="T977" s="13">
        <f t="shared" si="140"/>
        <v>63.499427449638212</v>
      </c>
      <c r="U977" s="13">
        <f t="shared" si="141"/>
        <v>48.568477123691807</v>
      </c>
      <c r="V977" s="14">
        <f t="shared" si="142"/>
        <v>63.962582510353613</v>
      </c>
      <c r="W977">
        <f t="shared" si="143"/>
        <v>73.596751158839893</v>
      </c>
    </row>
    <row r="978" spans="1:23" x14ac:dyDescent="0.3">
      <c r="A978">
        <f>DYN_cyclist!A978</f>
        <v>1166</v>
      </c>
      <c r="B978">
        <f>DYN_cyclist!D978</f>
        <v>73</v>
      </c>
      <c r="C978">
        <f>DYN_cyclist!E978</f>
        <v>69</v>
      </c>
      <c r="D978">
        <f t="shared" si="135"/>
        <v>70</v>
      </c>
      <c r="E978">
        <f>DYN_cyclist!G978</f>
        <v>70</v>
      </c>
      <c r="F978">
        <f>DYN_cyclist!H978</f>
        <v>77</v>
      </c>
      <c r="G978">
        <f>DYN_cyclist!I978</f>
        <v>75</v>
      </c>
      <c r="H978">
        <f>DYN_cyclist!J978</f>
        <v>78</v>
      </c>
      <c r="I978">
        <f>DYN_cyclist!K978</f>
        <v>71</v>
      </c>
      <c r="J978">
        <f>DYN_cyclist!L978</f>
        <v>54</v>
      </c>
      <c r="K978">
        <f>DYN_cyclist!M978</f>
        <v>60</v>
      </c>
      <c r="L978">
        <f>DYN_cyclist!N978</f>
        <v>68</v>
      </c>
      <c r="M978">
        <f>DYN_cyclist!O978</f>
        <v>67</v>
      </c>
      <c r="N978">
        <f>DYN_cyclist!P978</f>
        <v>69</v>
      </c>
      <c r="O978">
        <f>DYN_cyclist!Q978</f>
        <v>77</v>
      </c>
      <c r="P978" s="7">
        <f t="shared" si="136"/>
        <v>65.103963424113971</v>
      </c>
      <c r="Q978" s="13">
        <f t="shared" si="137"/>
        <v>65.495432905255981</v>
      </c>
      <c r="R978" s="13">
        <f t="shared" si="138"/>
        <v>51.046122725576659</v>
      </c>
      <c r="S978" s="13">
        <f t="shared" si="139"/>
        <v>71.189571872940846</v>
      </c>
      <c r="T978" s="13">
        <f t="shared" si="140"/>
        <v>51.968579978795034</v>
      </c>
      <c r="U978" s="13">
        <f t="shared" si="141"/>
        <v>56.41896839175152</v>
      </c>
      <c r="V978" s="14">
        <f t="shared" si="142"/>
        <v>59.662437241159608</v>
      </c>
      <c r="W978">
        <f t="shared" si="143"/>
        <v>74.589641368720919</v>
      </c>
    </row>
    <row r="979" spans="1:23" x14ac:dyDescent="0.3">
      <c r="A979">
        <f>DYN_cyclist!A979</f>
        <v>1170</v>
      </c>
      <c r="B979">
        <f>DYN_cyclist!D979</f>
        <v>71</v>
      </c>
      <c r="C979">
        <f>DYN_cyclist!E979</f>
        <v>58</v>
      </c>
      <c r="D979">
        <f t="shared" si="135"/>
        <v>61</v>
      </c>
      <c r="E979">
        <f>DYN_cyclist!G979</f>
        <v>63</v>
      </c>
      <c r="F979">
        <f>DYN_cyclist!H979</f>
        <v>62</v>
      </c>
      <c r="G979">
        <f>DYN_cyclist!I979</f>
        <v>71</v>
      </c>
      <c r="H979">
        <f>DYN_cyclist!J979</f>
        <v>72</v>
      </c>
      <c r="I979">
        <f>DYN_cyclist!K979</f>
        <v>69</v>
      </c>
      <c r="J979">
        <f>DYN_cyclist!L979</f>
        <v>69</v>
      </c>
      <c r="K979">
        <f>DYN_cyclist!M979</f>
        <v>62</v>
      </c>
      <c r="L979">
        <f>DYN_cyclist!N979</f>
        <v>69</v>
      </c>
      <c r="M979">
        <f>DYN_cyclist!O979</f>
        <v>76</v>
      </c>
      <c r="N979">
        <f>DYN_cyclist!P979</f>
        <v>65</v>
      </c>
      <c r="O979">
        <f>DYN_cyclist!Q979</f>
        <v>59</v>
      </c>
      <c r="P979" s="7">
        <f t="shared" si="136"/>
        <v>56.086315277420404</v>
      </c>
      <c r="Q979" s="13">
        <f t="shared" si="137"/>
        <v>50.104941505926753</v>
      </c>
      <c r="R979" s="13">
        <f t="shared" si="138"/>
        <v>51.972215715021783</v>
      </c>
      <c r="S979" s="13">
        <f t="shared" si="139"/>
        <v>46.821592428576153</v>
      </c>
      <c r="T979" s="13">
        <f t="shared" si="140"/>
        <v>62.297282102639464</v>
      </c>
      <c r="U979" s="13">
        <f t="shared" si="141"/>
        <v>41.657125507129841</v>
      </c>
      <c r="V979" s="14">
        <f t="shared" si="142"/>
        <v>55.752401815864921</v>
      </c>
      <c r="W979">
        <f t="shared" si="143"/>
        <v>69.664056092375006</v>
      </c>
    </row>
    <row r="980" spans="1:23" x14ac:dyDescent="0.3">
      <c r="A980">
        <f>DYN_cyclist!A980</f>
        <v>1171</v>
      </c>
      <c r="B980">
        <f>DYN_cyclist!D980</f>
        <v>65</v>
      </c>
      <c r="C980">
        <f>DYN_cyclist!E980</f>
        <v>76</v>
      </c>
      <c r="D980">
        <f t="shared" si="135"/>
        <v>76</v>
      </c>
      <c r="E980">
        <f>DYN_cyclist!G980</f>
        <v>75</v>
      </c>
      <c r="F980">
        <f>DYN_cyclist!H980</f>
        <v>62</v>
      </c>
      <c r="G980">
        <f>DYN_cyclist!I980</f>
        <v>68</v>
      </c>
      <c r="H980">
        <f>DYN_cyclist!J980</f>
        <v>72</v>
      </c>
      <c r="I980">
        <f>DYN_cyclist!K980</f>
        <v>72</v>
      </c>
      <c r="J980">
        <f>DYN_cyclist!L980</f>
        <v>60</v>
      </c>
      <c r="K980">
        <f>DYN_cyclist!M980</f>
        <v>61</v>
      </c>
      <c r="L980">
        <f>DYN_cyclist!N980</f>
        <v>74</v>
      </c>
      <c r="M980">
        <f>DYN_cyclist!O980</f>
        <v>74</v>
      </c>
      <c r="N980">
        <f>DYN_cyclist!P980</f>
        <v>67</v>
      </c>
      <c r="O980">
        <f>DYN_cyclist!Q980</f>
        <v>63</v>
      </c>
      <c r="P980" s="7">
        <f t="shared" si="136"/>
        <v>69.35643575791228</v>
      </c>
      <c r="Q980" s="13">
        <f t="shared" si="137"/>
        <v>69.266166930222568</v>
      </c>
      <c r="R980" s="13">
        <f t="shared" si="138"/>
        <v>52.639257647465165</v>
      </c>
      <c r="S980" s="13">
        <f t="shared" si="139"/>
        <v>50.018817005518066</v>
      </c>
      <c r="T980" s="13">
        <f t="shared" si="140"/>
        <v>55.77246464909507</v>
      </c>
      <c r="U980" s="13">
        <f t="shared" si="141"/>
        <v>66.785231191975981</v>
      </c>
      <c r="V980" s="14">
        <f t="shared" si="142"/>
        <v>50.912088467664859</v>
      </c>
      <c r="W980">
        <f t="shared" si="143"/>
        <v>74.102019797896062</v>
      </c>
    </row>
    <row r="981" spans="1:23" x14ac:dyDescent="0.3">
      <c r="A981">
        <f>DYN_cyclist!A981</f>
        <v>1172</v>
      </c>
      <c r="B981">
        <f>DYN_cyclist!D981</f>
        <v>60</v>
      </c>
      <c r="C981">
        <f>DYN_cyclist!E981</f>
        <v>66</v>
      </c>
      <c r="D981">
        <f t="shared" si="135"/>
        <v>68</v>
      </c>
      <c r="E981">
        <f>DYN_cyclist!G981</f>
        <v>70</v>
      </c>
      <c r="F981">
        <f>DYN_cyclist!H981</f>
        <v>52</v>
      </c>
      <c r="G981">
        <f>DYN_cyclist!I981</f>
        <v>63</v>
      </c>
      <c r="H981">
        <f>DYN_cyclist!J981</f>
        <v>62</v>
      </c>
      <c r="I981">
        <f>DYN_cyclist!K981</f>
        <v>60</v>
      </c>
      <c r="J981">
        <f>DYN_cyclist!L981</f>
        <v>47</v>
      </c>
      <c r="K981">
        <f>DYN_cyclist!M981</f>
        <v>58</v>
      </c>
      <c r="L981">
        <f>DYN_cyclist!N981</f>
        <v>62</v>
      </c>
      <c r="M981">
        <f>DYN_cyclist!O981</f>
        <v>71</v>
      </c>
      <c r="N981">
        <f>DYN_cyclist!P981</f>
        <v>60</v>
      </c>
      <c r="O981">
        <f>DYN_cyclist!Q981</f>
        <v>52</v>
      </c>
      <c r="P981" s="7">
        <f t="shared" si="136"/>
        <v>57.523385566284311</v>
      </c>
      <c r="Q981" s="13">
        <f t="shared" si="137"/>
        <v>53.601232506966497</v>
      </c>
      <c r="R981" s="13">
        <f t="shared" si="138"/>
        <v>43.512716831975318</v>
      </c>
      <c r="S981" s="13">
        <f t="shared" si="139"/>
        <v>35.609960294935085</v>
      </c>
      <c r="T981" s="13">
        <f t="shared" si="140"/>
        <v>40.64194745931065</v>
      </c>
      <c r="U981" s="13">
        <f t="shared" si="141"/>
        <v>50.350880326394496</v>
      </c>
      <c r="V981" s="14">
        <f t="shared" si="142"/>
        <v>42.714066231283844</v>
      </c>
      <c r="W981">
        <f t="shared" si="143"/>
        <v>67.098106545272572</v>
      </c>
    </row>
    <row r="982" spans="1:23" x14ac:dyDescent="0.3">
      <c r="A982">
        <f>DYN_cyclist!A982</f>
        <v>1173</v>
      </c>
      <c r="B982">
        <f>DYN_cyclist!D982</f>
        <v>61</v>
      </c>
      <c r="C982">
        <f>DYN_cyclist!E982</f>
        <v>58</v>
      </c>
      <c r="D982">
        <f t="shared" si="135"/>
        <v>59</v>
      </c>
      <c r="E982">
        <f>DYN_cyclist!G982</f>
        <v>59</v>
      </c>
      <c r="F982">
        <f>DYN_cyclist!H982</f>
        <v>58</v>
      </c>
      <c r="G982">
        <f>DYN_cyclist!I982</f>
        <v>63</v>
      </c>
      <c r="H982">
        <f>DYN_cyclist!J982</f>
        <v>61</v>
      </c>
      <c r="I982">
        <f>DYN_cyclist!K982</f>
        <v>60</v>
      </c>
      <c r="J982">
        <f>DYN_cyclist!L982</f>
        <v>58</v>
      </c>
      <c r="K982">
        <f>DYN_cyclist!M982</f>
        <v>64</v>
      </c>
      <c r="L982">
        <f>DYN_cyclist!N982</f>
        <v>64</v>
      </c>
      <c r="M982">
        <f>DYN_cyclist!O982</f>
        <v>58</v>
      </c>
      <c r="N982">
        <f>DYN_cyclist!P982</f>
        <v>60</v>
      </c>
      <c r="O982">
        <f>DYN_cyclist!Q982</f>
        <v>58</v>
      </c>
      <c r="P982" s="7">
        <f t="shared" si="136"/>
        <v>48.534909245541094</v>
      </c>
      <c r="Q982" s="13">
        <f t="shared" si="137"/>
        <v>44.549355667879894</v>
      </c>
      <c r="R982" s="13">
        <f t="shared" si="138"/>
        <v>49.297418808223519</v>
      </c>
      <c r="S982" s="13">
        <f t="shared" si="139"/>
        <v>41.354194564389125</v>
      </c>
      <c r="T982" s="13">
        <f t="shared" si="140"/>
        <v>46.387140300217624</v>
      </c>
      <c r="U982" s="13">
        <f t="shared" si="141"/>
        <v>40.012721996399371</v>
      </c>
      <c r="V982" s="14">
        <f t="shared" si="142"/>
        <v>41.855751831793562</v>
      </c>
      <c r="W982">
        <f t="shared" si="143"/>
        <v>62.395376053935216</v>
      </c>
    </row>
    <row r="983" spans="1:23" x14ac:dyDescent="0.3">
      <c r="A983">
        <f>DYN_cyclist!A983</f>
        <v>1174</v>
      </c>
      <c r="B983">
        <f>DYN_cyclist!D983</f>
        <v>61</v>
      </c>
      <c r="C983">
        <f>DYN_cyclist!E983</f>
        <v>58</v>
      </c>
      <c r="D983">
        <f t="shared" si="135"/>
        <v>61</v>
      </c>
      <c r="E983">
        <f>DYN_cyclist!G983</f>
        <v>63</v>
      </c>
      <c r="F983">
        <f>DYN_cyclist!H983</f>
        <v>58</v>
      </c>
      <c r="G983">
        <f>DYN_cyclist!I983</f>
        <v>63</v>
      </c>
      <c r="H983">
        <f>DYN_cyclist!J983</f>
        <v>64</v>
      </c>
      <c r="I983">
        <f>DYN_cyclist!K983</f>
        <v>60</v>
      </c>
      <c r="J983">
        <f>DYN_cyclist!L983</f>
        <v>58</v>
      </c>
      <c r="K983">
        <f>DYN_cyclist!M983</f>
        <v>60</v>
      </c>
      <c r="L983">
        <f>DYN_cyclist!N983</f>
        <v>63</v>
      </c>
      <c r="M983">
        <f>DYN_cyclist!O983</f>
        <v>58</v>
      </c>
      <c r="N983">
        <f>DYN_cyclist!P983</f>
        <v>58</v>
      </c>
      <c r="O983">
        <f>DYN_cyclist!Q983</f>
        <v>58</v>
      </c>
      <c r="P983" s="7">
        <f t="shared" si="136"/>
        <v>50.965253059953142</v>
      </c>
      <c r="Q983" s="13">
        <f t="shared" si="137"/>
        <v>46.494613477662796</v>
      </c>
      <c r="R983" s="13">
        <f t="shared" si="138"/>
        <v>45.485398746463794</v>
      </c>
      <c r="S983" s="13">
        <f t="shared" si="139"/>
        <v>41.681590911935444</v>
      </c>
      <c r="T983" s="13">
        <f t="shared" si="140"/>
        <v>46.694116215100159</v>
      </c>
      <c r="U983" s="13">
        <f t="shared" si="141"/>
        <v>40.196484772821705</v>
      </c>
      <c r="V983" s="14">
        <f t="shared" si="142"/>
        <v>42.149633195285119</v>
      </c>
      <c r="W983">
        <f t="shared" si="143"/>
        <v>63.092096901636779</v>
      </c>
    </row>
    <row r="984" spans="1:23" x14ac:dyDescent="0.3">
      <c r="A984">
        <f>DYN_cyclist!A984</f>
        <v>1175</v>
      </c>
      <c r="B984">
        <f>DYN_cyclist!D984</f>
        <v>71</v>
      </c>
      <c r="C984">
        <f>DYN_cyclist!E984</f>
        <v>69</v>
      </c>
      <c r="D984">
        <f t="shared" si="135"/>
        <v>74</v>
      </c>
      <c r="E984">
        <f>DYN_cyclist!G984</f>
        <v>78</v>
      </c>
      <c r="F984">
        <f>DYN_cyclist!H984</f>
        <v>65</v>
      </c>
      <c r="G984">
        <f>DYN_cyclist!I984</f>
        <v>76</v>
      </c>
      <c r="H984">
        <f>DYN_cyclist!J984</f>
        <v>76</v>
      </c>
      <c r="I984">
        <f>DYN_cyclist!K984</f>
        <v>70</v>
      </c>
      <c r="J984">
        <f>DYN_cyclist!L984</f>
        <v>58</v>
      </c>
      <c r="K984">
        <f>DYN_cyclist!M984</f>
        <v>67</v>
      </c>
      <c r="L984">
        <f>DYN_cyclist!N984</f>
        <v>75</v>
      </c>
      <c r="M984">
        <f>DYN_cyclist!O984</f>
        <v>67</v>
      </c>
      <c r="N984">
        <f>DYN_cyclist!P984</f>
        <v>72</v>
      </c>
      <c r="O984">
        <f>DYN_cyclist!Q984</f>
        <v>65</v>
      </c>
      <c r="P984" s="7">
        <f t="shared" si="136"/>
        <v>73.840703175742476</v>
      </c>
      <c r="Q984" s="13">
        <f t="shared" si="137"/>
        <v>66.224492153446363</v>
      </c>
      <c r="R984" s="13">
        <f t="shared" si="138"/>
        <v>59.817257548055956</v>
      </c>
      <c r="S984" s="13">
        <f t="shared" si="139"/>
        <v>53.457556161721016</v>
      </c>
      <c r="T984" s="13">
        <f t="shared" si="140"/>
        <v>56.579249850263196</v>
      </c>
      <c r="U984" s="13">
        <f t="shared" si="141"/>
        <v>56.930276486537423</v>
      </c>
      <c r="V984" s="14">
        <f t="shared" si="142"/>
        <v>57.41546065625996</v>
      </c>
      <c r="W984">
        <f t="shared" si="143"/>
        <v>75.795341932460801</v>
      </c>
    </row>
    <row r="985" spans="1:23" x14ac:dyDescent="0.3">
      <c r="A985">
        <f>DYN_cyclist!A985</f>
        <v>1176</v>
      </c>
      <c r="B985">
        <f>DYN_cyclist!D985</f>
        <v>61</v>
      </c>
      <c r="C985">
        <f>DYN_cyclist!E985</f>
        <v>63</v>
      </c>
      <c r="D985">
        <f t="shared" si="135"/>
        <v>63</v>
      </c>
      <c r="E985">
        <f>DYN_cyclist!G985</f>
        <v>62</v>
      </c>
      <c r="F985">
        <f>DYN_cyclist!H985</f>
        <v>63</v>
      </c>
      <c r="G985">
        <f>DYN_cyclist!I985</f>
        <v>62</v>
      </c>
      <c r="H985">
        <f>DYN_cyclist!J985</f>
        <v>63</v>
      </c>
      <c r="I985">
        <f>DYN_cyclist!K985</f>
        <v>62</v>
      </c>
      <c r="J985">
        <f>DYN_cyclist!L985</f>
        <v>58</v>
      </c>
      <c r="K985">
        <f>DYN_cyclist!M985</f>
        <v>59</v>
      </c>
      <c r="L985">
        <f>DYN_cyclist!N985</f>
        <v>60</v>
      </c>
      <c r="M985">
        <f>DYN_cyclist!O985</f>
        <v>58</v>
      </c>
      <c r="N985">
        <f>DYN_cyclist!P985</f>
        <v>57</v>
      </c>
      <c r="O985">
        <f>DYN_cyclist!Q985</f>
        <v>60</v>
      </c>
      <c r="P985" s="7">
        <f t="shared" si="136"/>
        <v>50.530044956054233</v>
      </c>
      <c r="Q985" s="13">
        <f t="shared" si="137"/>
        <v>50.376792109704873</v>
      </c>
      <c r="R985" s="13">
        <f t="shared" si="138"/>
        <v>43.680016125776106</v>
      </c>
      <c r="S985" s="13">
        <f t="shared" si="139"/>
        <v>47.700136777432974</v>
      </c>
      <c r="T985" s="13">
        <f t="shared" si="140"/>
        <v>46.302663382005541</v>
      </c>
      <c r="U985" s="13">
        <f t="shared" si="141"/>
        <v>46.14285904851377</v>
      </c>
      <c r="V985" s="14">
        <f t="shared" si="142"/>
        <v>42.661535457151956</v>
      </c>
      <c r="W985">
        <f t="shared" si="143"/>
        <v>63.235374167172473</v>
      </c>
    </row>
    <row r="986" spans="1:23" x14ac:dyDescent="0.3">
      <c r="A986">
        <f>DYN_cyclist!A986</f>
        <v>1177</v>
      </c>
      <c r="B986">
        <f>DYN_cyclist!D986</f>
        <v>60</v>
      </c>
      <c r="C986">
        <f>DYN_cyclist!E986</f>
        <v>62</v>
      </c>
      <c r="D986">
        <f t="shared" si="135"/>
        <v>62</v>
      </c>
      <c r="E986">
        <f>DYN_cyclist!G986</f>
        <v>62</v>
      </c>
      <c r="F986">
        <f>DYN_cyclist!H986</f>
        <v>59</v>
      </c>
      <c r="G986">
        <f>DYN_cyclist!I986</f>
        <v>61</v>
      </c>
      <c r="H986">
        <f>DYN_cyclist!J986</f>
        <v>62</v>
      </c>
      <c r="I986">
        <f>DYN_cyclist!K986</f>
        <v>60</v>
      </c>
      <c r="J986">
        <f>DYN_cyclist!L986</f>
        <v>58</v>
      </c>
      <c r="K986">
        <f>DYN_cyclist!M986</f>
        <v>60</v>
      </c>
      <c r="L986">
        <f>DYN_cyclist!N986</f>
        <v>60</v>
      </c>
      <c r="M986">
        <f>DYN_cyclist!O986</f>
        <v>59</v>
      </c>
      <c r="N986">
        <f>DYN_cyclist!P986</f>
        <v>58</v>
      </c>
      <c r="O986">
        <f>DYN_cyclist!Q986</f>
        <v>58</v>
      </c>
      <c r="P986" s="7">
        <f t="shared" si="136"/>
        <v>50.097847818962371</v>
      </c>
      <c r="Q986" s="13">
        <f t="shared" si="137"/>
        <v>48.561715034435991</v>
      </c>
      <c r="R986" s="13">
        <f t="shared" si="138"/>
        <v>44.235281923134274</v>
      </c>
      <c r="S986" s="13">
        <f t="shared" si="139"/>
        <v>42.873912940405589</v>
      </c>
      <c r="T986" s="13">
        <f t="shared" si="140"/>
        <v>45.9132526984245</v>
      </c>
      <c r="U986" s="13">
        <f t="shared" si="141"/>
        <v>44.751913547147943</v>
      </c>
      <c r="V986" s="14">
        <f t="shared" si="142"/>
        <v>41.402823287671232</v>
      </c>
      <c r="W986">
        <f t="shared" si="143"/>
        <v>62.815673936925258</v>
      </c>
    </row>
    <row r="987" spans="1:23" x14ac:dyDescent="0.3">
      <c r="A987">
        <f>DYN_cyclist!A987</f>
        <v>1179</v>
      </c>
      <c r="B987">
        <f>DYN_cyclist!D987</f>
        <v>66</v>
      </c>
      <c r="C987">
        <f>DYN_cyclist!E987</f>
        <v>67</v>
      </c>
      <c r="D987">
        <f t="shared" si="135"/>
        <v>68</v>
      </c>
      <c r="E987">
        <f>DYN_cyclist!G987</f>
        <v>69</v>
      </c>
      <c r="F987">
        <f>DYN_cyclist!H987</f>
        <v>62</v>
      </c>
      <c r="G987">
        <f>DYN_cyclist!I987</f>
        <v>67</v>
      </c>
      <c r="H987">
        <f>DYN_cyclist!J987</f>
        <v>69</v>
      </c>
      <c r="I987">
        <f>DYN_cyclist!K987</f>
        <v>68</v>
      </c>
      <c r="J987">
        <f>DYN_cyclist!L987</f>
        <v>65</v>
      </c>
      <c r="K987">
        <f>DYN_cyclist!M987</f>
        <v>62</v>
      </c>
      <c r="L987">
        <f>DYN_cyclist!N987</f>
        <v>66</v>
      </c>
      <c r="M987">
        <f>DYN_cyclist!O987</f>
        <v>70</v>
      </c>
      <c r="N987">
        <f>DYN_cyclist!P987</f>
        <v>65</v>
      </c>
      <c r="O987">
        <f>DYN_cyclist!Q987</f>
        <v>62</v>
      </c>
      <c r="P987" s="7">
        <f t="shared" si="136"/>
        <v>60.476156801776789</v>
      </c>
      <c r="Q987" s="13">
        <f t="shared" si="137"/>
        <v>57.969254242336348</v>
      </c>
      <c r="R987" s="13">
        <f t="shared" si="138"/>
        <v>49.899351122974096</v>
      </c>
      <c r="S987" s="13">
        <f t="shared" si="139"/>
        <v>48.2479438695689</v>
      </c>
      <c r="T987" s="13">
        <f t="shared" si="140"/>
        <v>56.91826028384888</v>
      </c>
      <c r="U987" s="13">
        <f t="shared" si="141"/>
        <v>52.700376107368484</v>
      </c>
      <c r="V987" s="14">
        <f t="shared" si="142"/>
        <v>50.31928569608155</v>
      </c>
      <c r="W987">
        <f t="shared" si="143"/>
        <v>68.964960621793296</v>
      </c>
    </row>
    <row r="988" spans="1:23" x14ac:dyDescent="0.3">
      <c r="A988">
        <f>DYN_cyclist!A988</f>
        <v>1181</v>
      </c>
      <c r="B988">
        <f>DYN_cyclist!D988</f>
        <v>64</v>
      </c>
      <c r="C988">
        <f>DYN_cyclist!E988</f>
        <v>68</v>
      </c>
      <c r="D988">
        <f t="shared" si="135"/>
        <v>65</v>
      </c>
      <c r="E988">
        <f>DYN_cyclist!G988</f>
        <v>62</v>
      </c>
      <c r="F988">
        <f>DYN_cyclist!H988</f>
        <v>60</v>
      </c>
      <c r="G988">
        <f>DYN_cyclist!I988</f>
        <v>64</v>
      </c>
      <c r="H988">
        <f>DYN_cyclist!J988</f>
        <v>64</v>
      </c>
      <c r="I988">
        <f>DYN_cyclist!K988</f>
        <v>65</v>
      </c>
      <c r="J988">
        <f>DYN_cyclist!L988</f>
        <v>58</v>
      </c>
      <c r="K988">
        <f>DYN_cyclist!M988</f>
        <v>58</v>
      </c>
      <c r="L988">
        <f>DYN_cyclist!N988</f>
        <v>66</v>
      </c>
      <c r="M988">
        <f>DYN_cyclist!O988</f>
        <v>59</v>
      </c>
      <c r="N988">
        <f>DYN_cyclist!P988</f>
        <v>59</v>
      </c>
      <c r="O988">
        <f>DYN_cyclist!Q988</f>
        <v>59</v>
      </c>
      <c r="P988" s="7">
        <f t="shared" si="136"/>
        <v>53.378320835308301</v>
      </c>
      <c r="Q988" s="13">
        <f t="shared" si="137"/>
        <v>54.364376188248691</v>
      </c>
      <c r="R988" s="13">
        <f t="shared" si="138"/>
        <v>45.925129087591422</v>
      </c>
      <c r="S988" s="13">
        <f t="shared" si="139"/>
        <v>44.972411952012308</v>
      </c>
      <c r="T988" s="13">
        <f t="shared" si="140"/>
        <v>48.817992552221867</v>
      </c>
      <c r="U988" s="13">
        <f t="shared" si="141"/>
        <v>53.326645814578086</v>
      </c>
      <c r="V988" s="14">
        <f t="shared" si="142"/>
        <v>46.567829818413507</v>
      </c>
      <c r="W988">
        <f t="shared" si="143"/>
        <v>65.522347097928801</v>
      </c>
    </row>
    <row r="989" spans="1:23" x14ac:dyDescent="0.3">
      <c r="A989">
        <f>DYN_cyclist!A989</f>
        <v>1183</v>
      </c>
      <c r="B989">
        <f>DYN_cyclist!D989</f>
        <v>63</v>
      </c>
      <c r="C989">
        <f>DYN_cyclist!E989</f>
        <v>68</v>
      </c>
      <c r="D989">
        <f t="shared" si="135"/>
        <v>68</v>
      </c>
      <c r="E989">
        <f>DYN_cyclist!G989</f>
        <v>67</v>
      </c>
      <c r="F989">
        <f>DYN_cyclist!H989</f>
        <v>60</v>
      </c>
      <c r="G989">
        <f>DYN_cyclist!I989</f>
        <v>63</v>
      </c>
      <c r="H989">
        <f>DYN_cyclist!J989</f>
        <v>65</v>
      </c>
      <c r="I989">
        <f>DYN_cyclist!K989</f>
        <v>65</v>
      </c>
      <c r="J989">
        <f>DYN_cyclist!L989</f>
        <v>62</v>
      </c>
      <c r="K989">
        <f>DYN_cyclist!M989</f>
        <v>61</v>
      </c>
      <c r="L989">
        <f>DYN_cyclist!N989</f>
        <v>65</v>
      </c>
      <c r="M989">
        <f>DYN_cyclist!O989</f>
        <v>67</v>
      </c>
      <c r="N989">
        <f>DYN_cyclist!P989</f>
        <v>62</v>
      </c>
      <c r="O989">
        <f>DYN_cyclist!Q989</f>
        <v>60</v>
      </c>
      <c r="P989" s="7">
        <f t="shared" si="136"/>
        <v>57.396974320499453</v>
      </c>
      <c r="Q989" s="13">
        <f t="shared" si="137"/>
        <v>56.386051473779382</v>
      </c>
      <c r="R989" s="13">
        <f t="shared" si="138"/>
        <v>47.874156547593202</v>
      </c>
      <c r="S989" s="13">
        <f t="shared" si="139"/>
        <v>45.389961841025134</v>
      </c>
      <c r="T989" s="13">
        <f t="shared" si="140"/>
        <v>52.52399018917059</v>
      </c>
      <c r="U989" s="13">
        <f t="shared" si="141"/>
        <v>53.513680823127601</v>
      </c>
      <c r="V989" s="14">
        <f t="shared" si="142"/>
        <v>46.344664956992673</v>
      </c>
      <c r="W989">
        <f t="shared" si="143"/>
        <v>67.311847015874051</v>
      </c>
    </row>
    <row r="990" spans="1:23" x14ac:dyDescent="0.3">
      <c r="A990">
        <f>DYN_cyclist!A990</f>
        <v>1185</v>
      </c>
      <c r="B990">
        <f>DYN_cyclist!D990</f>
        <v>60</v>
      </c>
      <c r="C990">
        <f>DYN_cyclist!E990</f>
        <v>62</v>
      </c>
      <c r="D990">
        <f t="shared" si="135"/>
        <v>62</v>
      </c>
      <c r="E990">
        <f>DYN_cyclist!G990</f>
        <v>62</v>
      </c>
      <c r="F990">
        <f>DYN_cyclist!H990</f>
        <v>58</v>
      </c>
      <c r="G990">
        <f>DYN_cyclist!I990</f>
        <v>60</v>
      </c>
      <c r="H990">
        <f>DYN_cyclist!J990</f>
        <v>62</v>
      </c>
      <c r="I990">
        <f>DYN_cyclist!K990</f>
        <v>63</v>
      </c>
      <c r="J990">
        <f>DYN_cyclist!L990</f>
        <v>58</v>
      </c>
      <c r="K990">
        <f>DYN_cyclist!M990</f>
        <v>59</v>
      </c>
      <c r="L990">
        <f>DYN_cyclist!N990</f>
        <v>64</v>
      </c>
      <c r="M990">
        <f>DYN_cyclist!O990</f>
        <v>60</v>
      </c>
      <c r="N990">
        <f>DYN_cyclist!P990</f>
        <v>61</v>
      </c>
      <c r="O990">
        <f>DYN_cyclist!Q990</f>
        <v>62</v>
      </c>
      <c r="P990" s="7">
        <f t="shared" si="136"/>
        <v>50.532809122303327</v>
      </c>
      <c r="Q990" s="13">
        <f t="shared" si="137"/>
        <v>48.781835072519016</v>
      </c>
      <c r="R990" s="13">
        <f t="shared" si="138"/>
        <v>44.899237335082212</v>
      </c>
      <c r="S990" s="13">
        <f t="shared" si="139"/>
        <v>42.772053465266346</v>
      </c>
      <c r="T990" s="13">
        <f t="shared" si="140"/>
        <v>46.599183491378511</v>
      </c>
      <c r="U990" s="13">
        <f t="shared" si="141"/>
        <v>45.104775767249784</v>
      </c>
      <c r="V990" s="14">
        <f t="shared" si="142"/>
        <v>41.427555877668048</v>
      </c>
      <c r="W990">
        <f t="shared" si="143"/>
        <v>63.069372193529631</v>
      </c>
    </row>
    <row r="991" spans="1:23" x14ac:dyDescent="0.3">
      <c r="A991">
        <f>DYN_cyclist!A991</f>
        <v>1188</v>
      </c>
      <c r="B991">
        <f>DYN_cyclist!D991</f>
        <v>64</v>
      </c>
      <c r="C991">
        <f>DYN_cyclist!E991</f>
        <v>69</v>
      </c>
      <c r="D991">
        <f t="shared" si="135"/>
        <v>68</v>
      </c>
      <c r="E991">
        <f>DYN_cyclist!G991</f>
        <v>67</v>
      </c>
      <c r="F991">
        <f>DYN_cyclist!H991</f>
        <v>61</v>
      </c>
      <c r="G991">
        <f>DYN_cyclist!I991</f>
        <v>64</v>
      </c>
      <c r="H991">
        <f>DYN_cyclist!J991</f>
        <v>67</v>
      </c>
      <c r="I991">
        <f>DYN_cyclist!K991</f>
        <v>68</v>
      </c>
      <c r="J991">
        <f>DYN_cyclist!L991</f>
        <v>58</v>
      </c>
      <c r="K991">
        <f>DYN_cyclist!M991</f>
        <v>61</v>
      </c>
      <c r="L991">
        <f>DYN_cyclist!N991</f>
        <v>66</v>
      </c>
      <c r="M991">
        <f>DYN_cyclist!O991</f>
        <v>67</v>
      </c>
      <c r="N991">
        <f>DYN_cyclist!P991</f>
        <v>71</v>
      </c>
      <c r="O991">
        <f>DYN_cyclist!Q991</f>
        <v>63</v>
      </c>
      <c r="P991" s="7">
        <f t="shared" si="136"/>
        <v>58.351746959006519</v>
      </c>
      <c r="Q991" s="13">
        <f t="shared" si="137"/>
        <v>58.091363123205468</v>
      </c>
      <c r="R991" s="13">
        <f t="shared" si="138"/>
        <v>48.584634033856176</v>
      </c>
      <c r="S991" s="13">
        <f t="shared" si="139"/>
        <v>47.400475076660292</v>
      </c>
      <c r="T991" s="13">
        <f t="shared" si="140"/>
        <v>50.046222955674182</v>
      </c>
      <c r="U991" s="13">
        <f t="shared" si="141"/>
        <v>55.294705293250487</v>
      </c>
      <c r="V991" s="14">
        <f t="shared" si="142"/>
        <v>47.642606339598593</v>
      </c>
      <c r="W991">
        <f t="shared" si="143"/>
        <v>67.946825562990298</v>
      </c>
    </row>
    <row r="992" spans="1:23" x14ac:dyDescent="0.3">
      <c r="A992">
        <f>DYN_cyclist!A992</f>
        <v>1189</v>
      </c>
      <c r="B992">
        <f>DYN_cyclist!D992</f>
        <v>66</v>
      </c>
      <c r="C992">
        <f>DYN_cyclist!E992</f>
        <v>69</v>
      </c>
      <c r="D992">
        <f t="shared" si="135"/>
        <v>73</v>
      </c>
      <c r="E992">
        <f>DYN_cyclist!G992</f>
        <v>76</v>
      </c>
      <c r="F992">
        <f>DYN_cyclist!H992</f>
        <v>57</v>
      </c>
      <c r="G992">
        <f>DYN_cyclist!I992</f>
        <v>73</v>
      </c>
      <c r="H992">
        <f>DYN_cyclist!J992</f>
        <v>68</v>
      </c>
      <c r="I992">
        <f>DYN_cyclist!K992</f>
        <v>66</v>
      </c>
      <c r="J992">
        <f>DYN_cyclist!L992</f>
        <v>50</v>
      </c>
      <c r="K992">
        <f>DYN_cyclist!M992</f>
        <v>62</v>
      </c>
      <c r="L992">
        <f>DYN_cyclist!N992</f>
        <v>64</v>
      </c>
      <c r="M992">
        <f>DYN_cyclist!O992</f>
        <v>79</v>
      </c>
      <c r="N992">
        <f>DYN_cyclist!P992</f>
        <v>72</v>
      </c>
      <c r="O992">
        <f>DYN_cyclist!Q992</f>
        <v>57</v>
      </c>
      <c r="P992" s="7">
        <f t="shared" si="136"/>
        <v>67.079305729879067</v>
      </c>
      <c r="Q992" s="13">
        <f t="shared" si="137"/>
        <v>61.305934648309993</v>
      </c>
      <c r="R992" s="13">
        <f t="shared" si="138"/>
        <v>49.395959396061016</v>
      </c>
      <c r="S992" s="13">
        <f t="shared" si="139"/>
        <v>42.356658590186747</v>
      </c>
      <c r="T992" s="13">
        <f t="shared" si="140"/>
        <v>47.128685631591679</v>
      </c>
      <c r="U992" s="13">
        <f t="shared" si="141"/>
        <v>55.574855926600073</v>
      </c>
      <c r="V992" s="14">
        <f t="shared" si="142"/>
        <v>51.360912233195286</v>
      </c>
      <c r="W992">
        <f t="shared" si="143"/>
        <v>72.341935543194296</v>
      </c>
    </row>
    <row r="993" spans="1:23" x14ac:dyDescent="0.3">
      <c r="A993">
        <f>DYN_cyclist!A993</f>
        <v>1194</v>
      </c>
      <c r="B993">
        <f>DYN_cyclist!D993</f>
        <v>63</v>
      </c>
      <c r="C993">
        <f>DYN_cyclist!E993</f>
        <v>66</v>
      </c>
      <c r="D993">
        <f t="shared" si="135"/>
        <v>66</v>
      </c>
      <c r="E993">
        <f>DYN_cyclist!G993</f>
        <v>66</v>
      </c>
      <c r="F993">
        <f>DYN_cyclist!H993</f>
        <v>48</v>
      </c>
      <c r="G993">
        <f>DYN_cyclist!I993</f>
        <v>65</v>
      </c>
      <c r="H993">
        <f>DYN_cyclist!J993</f>
        <v>64</v>
      </c>
      <c r="I993">
        <f>DYN_cyclist!K993</f>
        <v>65</v>
      </c>
      <c r="J993">
        <f>DYN_cyclist!L993</f>
        <v>53</v>
      </c>
      <c r="K993">
        <f>DYN_cyclist!M993</f>
        <v>47</v>
      </c>
      <c r="L993">
        <f>DYN_cyclist!N993</f>
        <v>64</v>
      </c>
      <c r="M993">
        <f>DYN_cyclist!O993</f>
        <v>68</v>
      </c>
      <c r="N993">
        <f>DYN_cyclist!P993</f>
        <v>66</v>
      </c>
      <c r="O993">
        <f>DYN_cyclist!Q993</f>
        <v>47</v>
      </c>
      <c r="P993" s="7">
        <f t="shared" si="136"/>
        <v>54.145179528987967</v>
      </c>
      <c r="Q993" s="13">
        <f t="shared" si="137"/>
        <v>52.385770428370762</v>
      </c>
      <c r="R993" s="13">
        <f t="shared" si="138"/>
        <v>36.759489811736799</v>
      </c>
      <c r="S993" s="13">
        <f t="shared" si="139"/>
        <v>31.331148251629834</v>
      </c>
      <c r="T993" s="13">
        <f t="shared" si="140"/>
        <v>45.324024492103938</v>
      </c>
      <c r="U993" s="13">
        <f t="shared" si="141"/>
        <v>50.719610012496638</v>
      </c>
      <c r="V993" s="14">
        <f t="shared" si="142"/>
        <v>45.691329690984389</v>
      </c>
      <c r="W993">
        <f t="shared" si="143"/>
        <v>65.300552200945802</v>
      </c>
    </row>
    <row r="994" spans="1:23" x14ac:dyDescent="0.3">
      <c r="A994">
        <f>DYN_cyclist!A994</f>
        <v>1195</v>
      </c>
      <c r="B994">
        <f>DYN_cyclist!D994</f>
        <v>73</v>
      </c>
      <c r="C994">
        <f>DYN_cyclist!E994</f>
        <v>59</v>
      </c>
      <c r="D994">
        <f t="shared" si="135"/>
        <v>64</v>
      </c>
      <c r="E994">
        <f>DYN_cyclist!G994</f>
        <v>68</v>
      </c>
      <c r="F994">
        <f>DYN_cyclist!H994</f>
        <v>54</v>
      </c>
      <c r="G994">
        <f>DYN_cyclist!I994</f>
        <v>73</v>
      </c>
      <c r="H994">
        <f>DYN_cyclist!J994</f>
        <v>69</v>
      </c>
      <c r="I994">
        <f>DYN_cyclist!K994</f>
        <v>77</v>
      </c>
      <c r="J994">
        <f>DYN_cyclist!L994</f>
        <v>64</v>
      </c>
      <c r="K994">
        <f>DYN_cyclist!M994</f>
        <v>80</v>
      </c>
      <c r="L994">
        <f>DYN_cyclist!N994</f>
        <v>78</v>
      </c>
      <c r="M994">
        <f>DYN_cyclist!O994</f>
        <v>65</v>
      </c>
      <c r="N994">
        <f>DYN_cyclist!P994</f>
        <v>51</v>
      </c>
      <c r="O994">
        <f>DYN_cyclist!Q994</f>
        <v>54</v>
      </c>
      <c r="P994" s="7">
        <f t="shared" si="136"/>
        <v>65.141871989815954</v>
      </c>
      <c r="Q994" s="13">
        <f t="shared" si="137"/>
        <v>52.038769099599364</v>
      </c>
      <c r="R994" s="13">
        <f t="shared" si="138"/>
        <v>74.466396972499339</v>
      </c>
      <c r="S994" s="13">
        <f t="shared" si="139"/>
        <v>37.831703150710645</v>
      </c>
      <c r="T994" s="13">
        <f t="shared" si="140"/>
        <v>60.498012237867599</v>
      </c>
      <c r="U994" s="13">
        <f t="shared" si="141"/>
        <v>43.54071503779079</v>
      </c>
      <c r="V994" s="14">
        <f t="shared" si="142"/>
        <v>57.516105670595728</v>
      </c>
      <c r="W994">
        <f t="shared" si="143"/>
        <v>75.990282733966254</v>
      </c>
    </row>
    <row r="995" spans="1:23" x14ac:dyDescent="0.3">
      <c r="A995">
        <f>DYN_cyclist!A995</f>
        <v>1196</v>
      </c>
      <c r="B995">
        <f>DYN_cyclist!D995</f>
        <v>74</v>
      </c>
      <c r="C995">
        <f>DYN_cyclist!E995</f>
        <v>57</v>
      </c>
      <c r="D995">
        <f t="shared" si="135"/>
        <v>61</v>
      </c>
      <c r="E995">
        <f>DYN_cyclist!G995</f>
        <v>65</v>
      </c>
      <c r="F995">
        <f>DYN_cyclist!H995</f>
        <v>65</v>
      </c>
      <c r="G995">
        <f>DYN_cyclist!I995</f>
        <v>73</v>
      </c>
      <c r="H995">
        <f>DYN_cyclist!J995</f>
        <v>73</v>
      </c>
      <c r="I995">
        <f>DYN_cyclist!K995</f>
        <v>76</v>
      </c>
      <c r="J995">
        <f>DYN_cyclist!L995</f>
        <v>67</v>
      </c>
      <c r="K995">
        <f>DYN_cyclist!M995</f>
        <v>78</v>
      </c>
      <c r="L995">
        <f>DYN_cyclist!N995</f>
        <v>78</v>
      </c>
      <c r="M995">
        <f>DYN_cyclist!O995</f>
        <v>63</v>
      </c>
      <c r="N995">
        <f>DYN_cyclist!P995</f>
        <v>66</v>
      </c>
      <c r="O995">
        <f>DYN_cyclist!Q995</f>
        <v>69</v>
      </c>
      <c r="P995" s="7">
        <f t="shared" si="136"/>
        <v>62.740403840684721</v>
      </c>
      <c r="Q995" s="13">
        <f t="shared" si="137"/>
        <v>52.137870251648522</v>
      </c>
      <c r="R995" s="13">
        <f t="shared" si="138"/>
        <v>73.143799401358351</v>
      </c>
      <c r="S995" s="13">
        <f t="shared" si="139"/>
        <v>52.594849252539078</v>
      </c>
      <c r="T995" s="13">
        <f t="shared" si="140"/>
        <v>62.999563706032255</v>
      </c>
      <c r="U995" s="13">
        <f t="shared" si="141"/>
        <v>41.441426106386274</v>
      </c>
      <c r="V995" s="14">
        <f t="shared" si="142"/>
        <v>58.870734565148133</v>
      </c>
      <c r="W995">
        <f t="shared" si="143"/>
        <v>75.252515327303527</v>
      </c>
    </row>
    <row r="996" spans="1:23" x14ac:dyDescent="0.3">
      <c r="A996">
        <f>DYN_cyclist!A996</f>
        <v>1197</v>
      </c>
      <c r="B996">
        <f>DYN_cyclist!D996</f>
        <v>68</v>
      </c>
      <c r="C996">
        <f>DYN_cyclist!E996</f>
        <v>77</v>
      </c>
      <c r="D996">
        <f t="shared" si="135"/>
        <v>74</v>
      </c>
      <c r="E996">
        <f>DYN_cyclist!G996</f>
        <v>70</v>
      </c>
      <c r="F996">
        <f>DYN_cyclist!H996</f>
        <v>75</v>
      </c>
      <c r="G996">
        <f>DYN_cyclist!I996</f>
        <v>71</v>
      </c>
      <c r="H996">
        <f>DYN_cyclist!J996</f>
        <v>73</v>
      </c>
      <c r="I996">
        <f>DYN_cyclist!K996</f>
        <v>70</v>
      </c>
      <c r="J996">
        <f>DYN_cyclist!L996</f>
        <v>54</v>
      </c>
      <c r="K996">
        <f>DYN_cyclist!M996</f>
        <v>60</v>
      </c>
      <c r="L996">
        <f>DYN_cyclist!N996</f>
        <v>70</v>
      </c>
      <c r="M996">
        <f>DYN_cyclist!O996</f>
        <v>70</v>
      </c>
      <c r="N996">
        <f>DYN_cyclist!P996</f>
        <v>68</v>
      </c>
      <c r="O996">
        <f>DYN_cyclist!Q996</f>
        <v>74</v>
      </c>
      <c r="P996" s="7">
        <f t="shared" si="136"/>
        <v>65.425100310125814</v>
      </c>
      <c r="Q996" s="13">
        <f t="shared" si="137"/>
        <v>70.528263112175537</v>
      </c>
      <c r="R996" s="13">
        <f t="shared" si="138"/>
        <v>50.856735044338606</v>
      </c>
      <c r="S996" s="13">
        <f t="shared" si="139"/>
        <v>68.196844091543255</v>
      </c>
      <c r="T996" s="13">
        <f t="shared" si="140"/>
        <v>50.873770010230459</v>
      </c>
      <c r="U996" s="13">
        <f t="shared" si="141"/>
        <v>67.944338896615022</v>
      </c>
      <c r="V996" s="14">
        <f t="shared" si="142"/>
        <v>54.286372347881489</v>
      </c>
      <c r="W996">
        <f t="shared" si="143"/>
        <v>74.534227850537022</v>
      </c>
    </row>
    <row r="997" spans="1:23" x14ac:dyDescent="0.3">
      <c r="A997">
        <f>DYN_cyclist!A997</f>
        <v>1199</v>
      </c>
      <c r="B997">
        <f>DYN_cyclist!D997</f>
        <v>60</v>
      </c>
      <c r="C997">
        <f>DYN_cyclist!E997</f>
        <v>58</v>
      </c>
      <c r="D997">
        <f t="shared" si="135"/>
        <v>62</v>
      </c>
      <c r="E997">
        <f>DYN_cyclist!G997</f>
        <v>65</v>
      </c>
      <c r="F997">
        <f>DYN_cyclist!H997</f>
        <v>57</v>
      </c>
      <c r="G997">
        <f>DYN_cyclist!I997</f>
        <v>64</v>
      </c>
      <c r="H997">
        <f>DYN_cyclist!J997</f>
        <v>64</v>
      </c>
      <c r="I997">
        <f>DYN_cyclist!K997</f>
        <v>60</v>
      </c>
      <c r="J997">
        <f>DYN_cyclist!L997</f>
        <v>58</v>
      </c>
      <c r="K997">
        <f>DYN_cyclist!M997</f>
        <v>59</v>
      </c>
      <c r="L997">
        <f>DYN_cyclist!N997</f>
        <v>64</v>
      </c>
      <c r="M997">
        <f>DYN_cyclist!O997</f>
        <v>63</v>
      </c>
      <c r="N997">
        <f>DYN_cyclist!P997</f>
        <v>61</v>
      </c>
      <c r="O997">
        <f>DYN_cyclist!Q997</f>
        <v>58</v>
      </c>
      <c r="P997" s="7">
        <f t="shared" si="136"/>
        <v>52.392994287726339</v>
      </c>
      <c r="Q997" s="13">
        <f t="shared" si="137"/>
        <v>47.117147825196312</v>
      </c>
      <c r="R997" s="13">
        <f t="shared" si="138"/>
        <v>44.889992978130323</v>
      </c>
      <c r="S997" s="13">
        <f t="shared" si="139"/>
        <v>40.74282093700419</v>
      </c>
      <c r="T997" s="13">
        <f t="shared" si="140"/>
        <v>47.100463125313894</v>
      </c>
      <c r="U997" s="13">
        <f t="shared" si="141"/>
        <v>40.35715528369893</v>
      </c>
      <c r="V997" s="14">
        <f t="shared" si="142"/>
        <v>41.510794552405223</v>
      </c>
      <c r="W997">
        <f t="shared" si="143"/>
        <v>63.883128693052299</v>
      </c>
    </row>
    <row r="998" spans="1:23" x14ac:dyDescent="0.3">
      <c r="A998">
        <f>DYN_cyclist!A998</f>
        <v>1201</v>
      </c>
      <c r="B998">
        <f>DYN_cyclist!D998</f>
        <v>60</v>
      </c>
      <c r="C998">
        <f>DYN_cyclist!E998</f>
        <v>60</v>
      </c>
      <c r="D998">
        <f t="shared" si="135"/>
        <v>61</v>
      </c>
      <c r="E998">
        <f>DYN_cyclist!G998</f>
        <v>62</v>
      </c>
      <c r="F998">
        <f>DYN_cyclist!H998</f>
        <v>57</v>
      </c>
      <c r="G998">
        <f>DYN_cyclist!I998</f>
        <v>59</v>
      </c>
      <c r="H998">
        <f>DYN_cyclist!J998</f>
        <v>61</v>
      </c>
      <c r="I998">
        <f>DYN_cyclist!K998</f>
        <v>61</v>
      </c>
      <c r="J998">
        <f>DYN_cyclist!L998</f>
        <v>58</v>
      </c>
      <c r="K998">
        <f>DYN_cyclist!M998</f>
        <v>60</v>
      </c>
      <c r="L998">
        <f>DYN_cyclist!N998</f>
        <v>59</v>
      </c>
      <c r="M998">
        <f>DYN_cyclist!O998</f>
        <v>60</v>
      </c>
      <c r="N998">
        <f>DYN_cyclist!P998</f>
        <v>59</v>
      </c>
      <c r="O998">
        <f>DYN_cyclist!Q998</f>
        <v>57</v>
      </c>
      <c r="P998" s="7">
        <f t="shared" si="136"/>
        <v>49.32531271244973</v>
      </c>
      <c r="Q998" s="13">
        <f t="shared" si="137"/>
        <v>46.669690215661653</v>
      </c>
      <c r="R998" s="13">
        <f t="shared" si="138"/>
        <v>43.75579172439285</v>
      </c>
      <c r="S998" s="13">
        <f t="shared" si="139"/>
        <v>40.380842354032531</v>
      </c>
      <c r="T998" s="13">
        <f t="shared" si="140"/>
        <v>45.581498702777104</v>
      </c>
      <c r="U998" s="13">
        <f t="shared" si="141"/>
        <v>42.215482098618189</v>
      </c>
      <c r="V998" s="14">
        <f t="shared" si="142"/>
        <v>41.138039088881811</v>
      </c>
      <c r="W998">
        <f t="shared" si="143"/>
        <v>62.217167740671727</v>
      </c>
    </row>
    <row r="999" spans="1:23" x14ac:dyDescent="0.3">
      <c r="A999">
        <f>DYN_cyclist!A999</f>
        <v>1202</v>
      </c>
      <c r="B999">
        <f>DYN_cyclist!D999</f>
        <v>62</v>
      </c>
      <c r="C999">
        <f>DYN_cyclist!E999</f>
        <v>69</v>
      </c>
      <c r="D999">
        <f t="shared" si="135"/>
        <v>67</v>
      </c>
      <c r="E999">
        <f>DYN_cyclist!G999</f>
        <v>65</v>
      </c>
      <c r="F999">
        <f>DYN_cyclist!H999</f>
        <v>72</v>
      </c>
      <c r="G999">
        <f>DYN_cyclist!I999</f>
        <v>64</v>
      </c>
      <c r="H999">
        <f>DYN_cyclist!J999</f>
        <v>66</v>
      </c>
      <c r="I999">
        <f>DYN_cyclist!K999</f>
        <v>58</v>
      </c>
      <c r="J999">
        <f>DYN_cyclist!L999</f>
        <v>51</v>
      </c>
      <c r="K999">
        <f>DYN_cyclist!M999</f>
        <v>53</v>
      </c>
      <c r="L999">
        <f>DYN_cyclist!N999</f>
        <v>56</v>
      </c>
      <c r="M999">
        <f>DYN_cyclist!O999</f>
        <v>72</v>
      </c>
      <c r="N999">
        <f>DYN_cyclist!P999</f>
        <v>58</v>
      </c>
      <c r="O999">
        <f>DYN_cyclist!Q999</f>
        <v>72</v>
      </c>
      <c r="P999" s="7">
        <f t="shared" si="136"/>
        <v>53.542788727129917</v>
      </c>
      <c r="Q999" s="13">
        <f t="shared" si="137"/>
        <v>57.952374052049727</v>
      </c>
      <c r="R999" s="13">
        <f t="shared" si="138"/>
        <v>38.129083866855702</v>
      </c>
      <c r="S999" s="13">
        <f t="shared" si="139"/>
        <v>62.0305841349074</v>
      </c>
      <c r="T999" s="13">
        <f t="shared" si="140"/>
        <v>42.717138952028421</v>
      </c>
      <c r="U999" s="13">
        <f t="shared" si="141"/>
        <v>54.17316052557819</v>
      </c>
      <c r="V999" s="14">
        <f t="shared" si="142"/>
        <v>45.662024689391529</v>
      </c>
      <c r="W999">
        <f t="shared" si="143"/>
        <v>69.689870091526501</v>
      </c>
    </row>
    <row r="1000" spans="1:23" x14ac:dyDescent="0.3">
      <c r="A1000">
        <f>DYN_cyclist!A1000</f>
        <v>1205</v>
      </c>
      <c r="B1000">
        <f>DYN_cyclist!D1000</f>
        <v>60</v>
      </c>
      <c r="C1000">
        <f>DYN_cyclist!E1000</f>
        <v>66</v>
      </c>
      <c r="D1000">
        <f t="shared" si="135"/>
        <v>65</v>
      </c>
      <c r="E1000">
        <f>DYN_cyclist!G1000</f>
        <v>64</v>
      </c>
      <c r="F1000">
        <f>DYN_cyclist!H1000</f>
        <v>58</v>
      </c>
      <c r="G1000">
        <f>DYN_cyclist!I1000</f>
        <v>66</v>
      </c>
      <c r="H1000">
        <f>DYN_cyclist!J1000</f>
        <v>64</v>
      </c>
      <c r="I1000">
        <f>DYN_cyclist!K1000</f>
        <v>66</v>
      </c>
      <c r="J1000">
        <f>DYN_cyclist!L1000</f>
        <v>58</v>
      </c>
      <c r="K1000">
        <f>DYN_cyclist!M1000</f>
        <v>58</v>
      </c>
      <c r="L1000">
        <f>DYN_cyclist!N1000</f>
        <v>60</v>
      </c>
      <c r="M1000">
        <f>DYN_cyclist!O1000</f>
        <v>62</v>
      </c>
      <c r="N1000">
        <f>DYN_cyclist!P1000</f>
        <v>62</v>
      </c>
      <c r="O1000">
        <f>DYN_cyclist!Q1000</f>
        <v>58</v>
      </c>
      <c r="P1000" s="7">
        <f t="shared" si="136"/>
        <v>52.744240841808754</v>
      </c>
      <c r="Q1000" s="13">
        <f t="shared" si="137"/>
        <v>53.086872782002693</v>
      </c>
      <c r="R1000" s="13">
        <f t="shared" si="138"/>
        <v>42.932268524417211</v>
      </c>
      <c r="S1000" s="13">
        <f t="shared" si="139"/>
        <v>42.492080175812525</v>
      </c>
      <c r="T1000" s="13">
        <f t="shared" si="140"/>
        <v>46.819844553486732</v>
      </c>
      <c r="U1000" s="13">
        <f t="shared" si="141"/>
        <v>50.40637882823124</v>
      </c>
      <c r="V1000" s="14">
        <f t="shared" si="142"/>
        <v>42.301042370181591</v>
      </c>
      <c r="W1000">
        <f t="shared" si="143"/>
        <v>64.799160910035283</v>
      </c>
    </row>
    <row r="1001" spans="1:23" x14ac:dyDescent="0.3">
      <c r="A1001">
        <f>DYN_cyclist!A1001</f>
        <v>1206</v>
      </c>
      <c r="B1001">
        <f>DYN_cyclist!D1001</f>
        <v>69</v>
      </c>
      <c r="C1001">
        <f>DYN_cyclist!E1001</f>
        <v>63</v>
      </c>
      <c r="D1001">
        <f t="shared" si="135"/>
        <v>67</v>
      </c>
      <c r="E1001">
        <f>DYN_cyclist!G1001</f>
        <v>71</v>
      </c>
      <c r="F1001">
        <f>DYN_cyclist!H1001</f>
        <v>58</v>
      </c>
      <c r="G1001">
        <f>DYN_cyclist!I1001</f>
        <v>71</v>
      </c>
      <c r="H1001">
        <f>DYN_cyclist!J1001</f>
        <v>72</v>
      </c>
      <c r="I1001">
        <f>DYN_cyclist!K1001</f>
        <v>68</v>
      </c>
      <c r="J1001">
        <f>DYN_cyclist!L1001</f>
        <v>65</v>
      </c>
      <c r="K1001">
        <f>DYN_cyclist!M1001</f>
        <v>67</v>
      </c>
      <c r="L1001">
        <f>DYN_cyclist!N1001</f>
        <v>71</v>
      </c>
      <c r="M1001">
        <f>DYN_cyclist!O1001</f>
        <v>73</v>
      </c>
      <c r="N1001">
        <f>DYN_cyclist!P1001</f>
        <v>63</v>
      </c>
      <c r="O1001">
        <f>DYN_cyclist!Q1001</f>
        <v>58</v>
      </c>
      <c r="P1001" s="7">
        <f t="shared" si="136"/>
        <v>64.173179799840199</v>
      </c>
      <c r="Q1001" s="13">
        <f t="shared" si="137"/>
        <v>56.003728420481544</v>
      </c>
      <c r="R1001" s="13">
        <f t="shared" si="138"/>
        <v>57.111093686665996</v>
      </c>
      <c r="S1001" s="13">
        <f t="shared" si="139"/>
        <v>43.181582621947847</v>
      </c>
      <c r="T1001" s="13">
        <f t="shared" si="140"/>
        <v>59.446060180428184</v>
      </c>
      <c r="U1001" s="13">
        <f t="shared" si="141"/>
        <v>48.016201405153666</v>
      </c>
      <c r="V1001" s="14">
        <f t="shared" si="142"/>
        <v>53.864463459700538</v>
      </c>
      <c r="W1001">
        <f t="shared" si="143"/>
        <v>70.844997114710637</v>
      </c>
    </row>
    <row r="1002" spans="1:23" x14ac:dyDescent="0.3">
      <c r="A1002">
        <f>DYN_cyclist!A1002</f>
        <v>1207</v>
      </c>
      <c r="B1002">
        <f>DYN_cyclist!D1002</f>
        <v>62</v>
      </c>
      <c r="C1002">
        <f>DYN_cyclist!E1002</f>
        <v>62</v>
      </c>
      <c r="D1002">
        <f t="shared" si="135"/>
        <v>63</v>
      </c>
      <c r="E1002">
        <f>DYN_cyclist!G1002</f>
        <v>64</v>
      </c>
      <c r="F1002">
        <f>DYN_cyclist!H1002</f>
        <v>52</v>
      </c>
      <c r="G1002">
        <f>DYN_cyclist!I1002</f>
        <v>57</v>
      </c>
      <c r="H1002">
        <f>DYN_cyclist!J1002</f>
        <v>57</v>
      </c>
      <c r="I1002">
        <f>DYN_cyclist!K1002</f>
        <v>56</v>
      </c>
      <c r="J1002">
        <f>DYN_cyclist!L1002</f>
        <v>64</v>
      </c>
      <c r="K1002">
        <f>DYN_cyclist!M1002</f>
        <v>64</v>
      </c>
      <c r="L1002">
        <f>DYN_cyclist!N1002</f>
        <v>60</v>
      </c>
      <c r="M1002">
        <f>DYN_cyclist!O1002</f>
        <v>50</v>
      </c>
      <c r="N1002">
        <f>DYN_cyclist!P1002</f>
        <v>55</v>
      </c>
      <c r="O1002">
        <f>DYN_cyclist!Q1002</f>
        <v>52</v>
      </c>
      <c r="P1002" s="7">
        <f t="shared" si="136"/>
        <v>51.903835581858324</v>
      </c>
      <c r="Q1002" s="13">
        <f t="shared" si="137"/>
        <v>46.955003728621243</v>
      </c>
      <c r="R1002" s="13">
        <f t="shared" si="138"/>
        <v>47.888262554438796</v>
      </c>
      <c r="S1002" s="13">
        <f t="shared" si="139"/>
        <v>34.65630924745907</v>
      </c>
      <c r="T1002" s="13">
        <f t="shared" si="140"/>
        <v>50.863259747400527</v>
      </c>
      <c r="U1002" s="13">
        <f t="shared" si="141"/>
        <v>44.319114940749024</v>
      </c>
      <c r="V1002" s="14">
        <f t="shared" si="142"/>
        <v>42.955780535202294</v>
      </c>
      <c r="W1002">
        <f t="shared" si="143"/>
        <v>63.994297491858099</v>
      </c>
    </row>
    <row r="1003" spans="1:23" x14ac:dyDescent="0.3">
      <c r="A1003">
        <f>DYN_cyclist!A1003</f>
        <v>1209</v>
      </c>
      <c r="B1003">
        <f>DYN_cyclist!D1003</f>
        <v>68</v>
      </c>
      <c r="C1003">
        <f>DYN_cyclist!E1003</f>
        <v>77</v>
      </c>
      <c r="D1003">
        <f t="shared" si="135"/>
        <v>75</v>
      </c>
      <c r="E1003">
        <f>DYN_cyclist!G1003</f>
        <v>73</v>
      </c>
      <c r="F1003">
        <f>DYN_cyclist!H1003</f>
        <v>61</v>
      </c>
      <c r="G1003">
        <f>DYN_cyclist!I1003</f>
        <v>77</v>
      </c>
      <c r="H1003">
        <f>DYN_cyclist!J1003</f>
        <v>78</v>
      </c>
      <c r="I1003">
        <f>DYN_cyclist!K1003</f>
        <v>75</v>
      </c>
      <c r="J1003">
        <f>DYN_cyclist!L1003</f>
        <v>52</v>
      </c>
      <c r="K1003">
        <f>DYN_cyclist!M1003</f>
        <v>60</v>
      </c>
      <c r="L1003">
        <f>DYN_cyclist!N1003</f>
        <v>71</v>
      </c>
      <c r="M1003">
        <f>DYN_cyclist!O1003</f>
        <v>70</v>
      </c>
      <c r="N1003">
        <f>DYN_cyclist!P1003</f>
        <v>75</v>
      </c>
      <c r="O1003">
        <f>DYN_cyclist!Q1003</f>
        <v>61</v>
      </c>
      <c r="P1003" s="7">
        <f t="shared" si="136"/>
        <v>69.201494367627745</v>
      </c>
      <c r="Q1003" s="13">
        <f t="shared" si="137"/>
        <v>70.809452320353074</v>
      </c>
      <c r="R1003" s="13">
        <f t="shared" si="138"/>
        <v>51.50231957752483</v>
      </c>
      <c r="S1003" s="13">
        <f t="shared" si="139"/>
        <v>49.128145921451257</v>
      </c>
      <c r="T1003" s="13">
        <f t="shared" si="140"/>
        <v>50.509287165045293</v>
      </c>
      <c r="U1003" s="13">
        <f t="shared" si="141"/>
        <v>68.75174938007882</v>
      </c>
      <c r="V1003" s="14">
        <f t="shared" si="142"/>
        <v>54.440691239248167</v>
      </c>
      <c r="W1003">
        <f t="shared" si="143"/>
        <v>74.747434088763029</v>
      </c>
    </row>
    <row r="1004" spans="1:23" x14ac:dyDescent="0.3">
      <c r="A1004">
        <f>DYN_cyclist!A1004</f>
        <v>1211</v>
      </c>
      <c r="B1004">
        <f>DYN_cyclist!D1004</f>
        <v>60</v>
      </c>
      <c r="C1004">
        <f>DYN_cyclist!E1004</f>
        <v>62</v>
      </c>
      <c r="D1004">
        <f t="shared" si="135"/>
        <v>63</v>
      </c>
      <c r="E1004">
        <f>DYN_cyclist!G1004</f>
        <v>63</v>
      </c>
      <c r="F1004">
        <f>DYN_cyclist!H1004</f>
        <v>59</v>
      </c>
      <c r="G1004">
        <f>DYN_cyclist!I1004</f>
        <v>61</v>
      </c>
      <c r="H1004">
        <f>DYN_cyclist!J1004</f>
        <v>62</v>
      </c>
      <c r="I1004">
        <f>DYN_cyclist!K1004</f>
        <v>62</v>
      </c>
      <c r="J1004">
        <f>DYN_cyclist!L1004</f>
        <v>58</v>
      </c>
      <c r="K1004">
        <f>DYN_cyclist!M1004</f>
        <v>61</v>
      </c>
      <c r="L1004">
        <f>DYN_cyclist!N1004</f>
        <v>63</v>
      </c>
      <c r="M1004">
        <f>DYN_cyclist!O1004</f>
        <v>60</v>
      </c>
      <c r="N1004">
        <f>DYN_cyclist!P1004</f>
        <v>59</v>
      </c>
      <c r="O1004">
        <f>DYN_cyclist!Q1004</f>
        <v>58</v>
      </c>
      <c r="P1004" s="7">
        <f t="shared" si="136"/>
        <v>51.46072986010482</v>
      </c>
      <c r="Q1004" s="13">
        <f t="shared" si="137"/>
        <v>49.207492785348457</v>
      </c>
      <c r="R1004" s="13">
        <f t="shared" si="138"/>
        <v>46.207800388877295</v>
      </c>
      <c r="S1004" s="13">
        <f t="shared" si="139"/>
        <v>42.918237368996472</v>
      </c>
      <c r="T1004" s="13">
        <f t="shared" si="140"/>
        <v>46.589449245363738</v>
      </c>
      <c r="U1004" s="13">
        <f t="shared" si="141"/>
        <v>45.023942301675895</v>
      </c>
      <c r="V1004" s="14">
        <f t="shared" si="142"/>
        <v>41.523004969735581</v>
      </c>
      <c r="W1004">
        <f t="shared" si="143"/>
        <v>63.59449952277987</v>
      </c>
    </row>
    <row r="1005" spans="1:23" x14ac:dyDescent="0.3">
      <c r="A1005">
        <f>DYN_cyclist!A1005</f>
        <v>1213</v>
      </c>
      <c r="B1005">
        <f>DYN_cyclist!D1005</f>
        <v>76</v>
      </c>
      <c r="C1005">
        <f>DYN_cyclist!E1005</f>
        <v>66</v>
      </c>
      <c r="D1005">
        <f t="shared" si="135"/>
        <v>67</v>
      </c>
      <c r="E1005">
        <f>DYN_cyclist!G1005</f>
        <v>67</v>
      </c>
      <c r="F1005">
        <f>DYN_cyclist!H1005</f>
        <v>76</v>
      </c>
      <c r="G1005">
        <f>DYN_cyclist!I1005</f>
        <v>75</v>
      </c>
      <c r="H1005">
        <f>DYN_cyclist!J1005</f>
        <v>75</v>
      </c>
      <c r="I1005">
        <f>DYN_cyclist!K1005</f>
        <v>72</v>
      </c>
      <c r="J1005">
        <f>DYN_cyclist!L1005</f>
        <v>58</v>
      </c>
      <c r="K1005">
        <f>DYN_cyclist!M1005</f>
        <v>67</v>
      </c>
      <c r="L1005">
        <f>DYN_cyclist!N1005</f>
        <v>70</v>
      </c>
      <c r="M1005">
        <f>DYN_cyclist!O1005</f>
        <v>76</v>
      </c>
      <c r="N1005">
        <f>DYN_cyclist!P1005</f>
        <v>68</v>
      </c>
      <c r="O1005">
        <f>DYN_cyclist!Q1005</f>
        <v>77</v>
      </c>
      <c r="P1005" s="7">
        <f t="shared" si="136"/>
        <v>63.855744922197694</v>
      </c>
      <c r="Q1005" s="13">
        <f t="shared" si="137"/>
        <v>61.293915245802253</v>
      </c>
      <c r="R1005" s="13">
        <f t="shared" si="138"/>
        <v>59.400245396137642</v>
      </c>
      <c r="S1005" s="13">
        <f t="shared" si="139"/>
        <v>69.206410737227259</v>
      </c>
      <c r="T1005" s="13">
        <f t="shared" si="140"/>
        <v>56.511736387343987</v>
      </c>
      <c r="U1005" s="13">
        <f t="shared" si="141"/>
        <v>52.275374263811678</v>
      </c>
      <c r="V1005" s="14">
        <f t="shared" si="142"/>
        <v>63.619339885313785</v>
      </c>
      <c r="W1005">
        <f t="shared" si="143"/>
        <v>73.560218832463107</v>
      </c>
    </row>
    <row r="1006" spans="1:23" x14ac:dyDescent="0.3">
      <c r="A1006">
        <f>DYN_cyclist!A1006</f>
        <v>1214</v>
      </c>
      <c r="B1006">
        <f>DYN_cyclist!D1006</f>
        <v>70</v>
      </c>
      <c r="C1006">
        <f>DYN_cyclist!E1006</f>
        <v>65</v>
      </c>
      <c r="D1006">
        <f t="shared" si="135"/>
        <v>66</v>
      </c>
      <c r="E1006">
        <f>DYN_cyclist!G1006</f>
        <v>67</v>
      </c>
      <c r="F1006">
        <f>DYN_cyclist!H1006</f>
        <v>64</v>
      </c>
      <c r="G1006">
        <f>DYN_cyclist!I1006</f>
        <v>67</v>
      </c>
      <c r="H1006">
        <f>DYN_cyclist!J1006</f>
        <v>73</v>
      </c>
      <c r="I1006">
        <f>DYN_cyclist!K1006</f>
        <v>66</v>
      </c>
      <c r="J1006">
        <f>DYN_cyclist!L1006</f>
        <v>65</v>
      </c>
      <c r="K1006">
        <f>DYN_cyclist!M1006</f>
        <v>61</v>
      </c>
      <c r="L1006">
        <f>DYN_cyclist!N1006</f>
        <v>66</v>
      </c>
      <c r="M1006">
        <f>DYN_cyclist!O1006</f>
        <v>70</v>
      </c>
      <c r="N1006">
        <f>DYN_cyclist!P1006</f>
        <v>64</v>
      </c>
      <c r="O1006">
        <f>DYN_cyclist!Q1006</f>
        <v>66</v>
      </c>
      <c r="P1006" s="7">
        <f t="shared" si="136"/>
        <v>59.639601630530464</v>
      </c>
      <c r="Q1006" s="13">
        <f t="shared" si="137"/>
        <v>56.69401920372048</v>
      </c>
      <c r="R1006" s="13">
        <f t="shared" si="138"/>
        <v>49.830615223812494</v>
      </c>
      <c r="S1006" s="13">
        <f t="shared" si="139"/>
        <v>51.472048738648198</v>
      </c>
      <c r="T1006" s="13">
        <f t="shared" si="140"/>
        <v>58.120514545488369</v>
      </c>
      <c r="U1006" s="13">
        <f t="shared" si="141"/>
        <v>50.156545259971587</v>
      </c>
      <c r="V1006" s="14">
        <f t="shared" si="142"/>
        <v>54.913260369544439</v>
      </c>
      <c r="W1006">
        <f t="shared" si="143"/>
        <v>68.576918842141581</v>
      </c>
    </row>
    <row r="1007" spans="1:23" x14ac:dyDescent="0.3">
      <c r="A1007">
        <f>DYN_cyclist!A1007</f>
        <v>1215</v>
      </c>
      <c r="B1007">
        <f>DYN_cyclist!D1007</f>
        <v>61</v>
      </c>
      <c r="C1007">
        <f>DYN_cyclist!E1007</f>
        <v>64</v>
      </c>
      <c r="D1007">
        <f t="shared" si="135"/>
        <v>64</v>
      </c>
      <c r="E1007">
        <f>DYN_cyclist!G1007</f>
        <v>63</v>
      </c>
      <c r="F1007">
        <f>DYN_cyclist!H1007</f>
        <v>58</v>
      </c>
      <c r="G1007">
        <f>DYN_cyclist!I1007</f>
        <v>58</v>
      </c>
      <c r="H1007">
        <f>DYN_cyclist!J1007</f>
        <v>57</v>
      </c>
      <c r="I1007">
        <f>DYN_cyclist!K1007</f>
        <v>62</v>
      </c>
      <c r="J1007">
        <f>DYN_cyclist!L1007</f>
        <v>56</v>
      </c>
      <c r="K1007">
        <f>DYN_cyclist!M1007</f>
        <v>56</v>
      </c>
      <c r="L1007">
        <f>DYN_cyclist!N1007</f>
        <v>56</v>
      </c>
      <c r="M1007">
        <f>DYN_cyclist!O1007</f>
        <v>63</v>
      </c>
      <c r="N1007">
        <f>DYN_cyclist!P1007</f>
        <v>56</v>
      </c>
      <c r="O1007">
        <f>DYN_cyclist!Q1007</f>
        <v>58</v>
      </c>
      <c r="P1007" s="7">
        <f t="shared" si="136"/>
        <v>49.746403824433585</v>
      </c>
      <c r="Q1007" s="13">
        <f t="shared" si="137"/>
        <v>49.386104641731933</v>
      </c>
      <c r="R1007" s="13">
        <f t="shared" si="138"/>
        <v>39.73607772190482</v>
      </c>
      <c r="S1007" s="13">
        <f t="shared" si="139"/>
        <v>41.707259805708013</v>
      </c>
      <c r="T1007" s="13">
        <f t="shared" si="140"/>
        <v>44.297272559662204</v>
      </c>
      <c r="U1007" s="13">
        <f t="shared" si="141"/>
        <v>46.937307037460918</v>
      </c>
      <c r="V1007" s="14">
        <f t="shared" si="142"/>
        <v>42.680084899649565</v>
      </c>
      <c r="W1007">
        <f t="shared" si="143"/>
        <v>62.721469646168309</v>
      </c>
    </row>
    <row r="1008" spans="1:23" x14ac:dyDescent="0.3">
      <c r="A1008">
        <f>DYN_cyclist!A1008</f>
        <v>1216</v>
      </c>
      <c r="B1008">
        <f>DYN_cyclist!D1008</f>
        <v>60</v>
      </c>
      <c r="C1008">
        <f>DYN_cyclist!E1008</f>
        <v>65</v>
      </c>
      <c r="D1008">
        <f t="shared" si="135"/>
        <v>64</v>
      </c>
      <c r="E1008">
        <f>DYN_cyclist!G1008</f>
        <v>63</v>
      </c>
      <c r="F1008">
        <f>DYN_cyclist!H1008</f>
        <v>58</v>
      </c>
      <c r="G1008">
        <f>DYN_cyclist!I1008</f>
        <v>60</v>
      </c>
      <c r="H1008">
        <f>DYN_cyclist!J1008</f>
        <v>62</v>
      </c>
      <c r="I1008">
        <f>DYN_cyclist!K1008</f>
        <v>61</v>
      </c>
      <c r="J1008">
        <f>DYN_cyclist!L1008</f>
        <v>58</v>
      </c>
      <c r="K1008">
        <f>DYN_cyclist!M1008</f>
        <v>58</v>
      </c>
      <c r="L1008">
        <f>DYN_cyclist!N1008</f>
        <v>59</v>
      </c>
      <c r="M1008">
        <f>DYN_cyclist!O1008</f>
        <v>61</v>
      </c>
      <c r="N1008">
        <f>DYN_cyclist!P1008</f>
        <v>58</v>
      </c>
      <c r="O1008">
        <f>DYN_cyclist!Q1008</f>
        <v>58</v>
      </c>
      <c r="P1008" s="7">
        <f t="shared" si="136"/>
        <v>51.041465072249835</v>
      </c>
      <c r="Q1008" s="13">
        <f t="shared" si="137"/>
        <v>51.004275622976863</v>
      </c>
      <c r="R1008" s="13">
        <f t="shared" si="138"/>
        <v>42.300185617831765</v>
      </c>
      <c r="S1008" s="13">
        <f t="shared" si="139"/>
        <v>42.195733881090945</v>
      </c>
      <c r="T1008" s="13">
        <f t="shared" si="140"/>
        <v>46.110483498446833</v>
      </c>
      <c r="U1008" s="13">
        <f t="shared" si="141"/>
        <v>48.624863673805926</v>
      </c>
      <c r="V1008" s="14">
        <f t="shared" si="142"/>
        <v>41.840787575661032</v>
      </c>
      <c r="W1008">
        <f t="shared" si="143"/>
        <v>63.569195297169792</v>
      </c>
    </row>
    <row r="1009" spans="1:23" x14ac:dyDescent="0.3">
      <c r="A1009">
        <f>DYN_cyclist!A1009</f>
        <v>1217</v>
      </c>
      <c r="B1009">
        <f>DYN_cyclist!D1009</f>
        <v>72</v>
      </c>
      <c r="C1009">
        <f>DYN_cyclist!E1009</f>
        <v>57</v>
      </c>
      <c r="D1009">
        <f t="shared" si="135"/>
        <v>61</v>
      </c>
      <c r="E1009">
        <f>DYN_cyclist!G1009</f>
        <v>65</v>
      </c>
      <c r="F1009">
        <f>DYN_cyclist!H1009</f>
        <v>62</v>
      </c>
      <c r="G1009">
        <f>DYN_cyclist!I1009</f>
        <v>72</v>
      </c>
      <c r="H1009">
        <f>DYN_cyclist!J1009</f>
        <v>74</v>
      </c>
      <c r="I1009">
        <f>DYN_cyclist!K1009</f>
        <v>76</v>
      </c>
      <c r="J1009">
        <f>DYN_cyclist!L1009</f>
        <v>78</v>
      </c>
      <c r="K1009">
        <f>DYN_cyclist!M1009</f>
        <v>65</v>
      </c>
      <c r="L1009">
        <f>DYN_cyclist!N1009</f>
        <v>75</v>
      </c>
      <c r="M1009">
        <f>DYN_cyclist!O1009</f>
        <v>71</v>
      </c>
      <c r="N1009">
        <f>DYN_cyclist!P1009</f>
        <v>73</v>
      </c>
      <c r="O1009">
        <f>DYN_cyclist!Q1009</f>
        <v>60</v>
      </c>
      <c r="P1009" s="7">
        <f t="shared" si="136"/>
        <v>59.513733345973108</v>
      </c>
      <c r="Q1009" s="13">
        <f t="shared" si="137"/>
        <v>51.626898348469986</v>
      </c>
      <c r="R1009" s="13">
        <f t="shared" si="138"/>
        <v>57.551325777430819</v>
      </c>
      <c r="S1009" s="13">
        <f t="shared" si="139"/>
        <v>47.232294728937276</v>
      </c>
      <c r="T1009" s="13">
        <f t="shared" si="140"/>
        <v>72.512318184557571</v>
      </c>
      <c r="U1009" s="13">
        <f t="shared" si="141"/>
        <v>41.409989197366912</v>
      </c>
      <c r="V1009" s="14">
        <f t="shared" si="142"/>
        <v>57.111239407454597</v>
      </c>
      <c r="W1009">
        <f t="shared" si="143"/>
        <v>74.686125929014068</v>
      </c>
    </row>
    <row r="1010" spans="1:23" x14ac:dyDescent="0.3">
      <c r="A1010">
        <f>DYN_cyclist!A1010</f>
        <v>1218</v>
      </c>
      <c r="B1010">
        <f>DYN_cyclist!D1010</f>
        <v>63</v>
      </c>
      <c r="C1010">
        <f>DYN_cyclist!E1010</f>
        <v>63</v>
      </c>
      <c r="D1010">
        <f t="shared" si="135"/>
        <v>63</v>
      </c>
      <c r="E1010">
        <f>DYN_cyclist!G1010</f>
        <v>63</v>
      </c>
      <c r="F1010">
        <f>DYN_cyclist!H1010</f>
        <v>65</v>
      </c>
      <c r="G1010">
        <f>DYN_cyclist!I1010</f>
        <v>61</v>
      </c>
      <c r="H1010">
        <f>DYN_cyclist!J1010</f>
        <v>57</v>
      </c>
      <c r="I1010">
        <f>DYN_cyclist!K1010</f>
        <v>59</v>
      </c>
      <c r="J1010">
        <f>DYN_cyclist!L1010</f>
        <v>46</v>
      </c>
      <c r="K1010">
        <f>DYN_cyclist!M1010</f>
        <v>46</v>
      </c>
      <c r="L1010">
        <f>DYN_cyclist!N1010</f>
        <v>59</v>
      </c>
      <c r="M1010">
        <f>DYN_cyclist!O1010</f>
        <v>69</v>
      </c>
      <c r="N1010">
        <f>DYN_cyclist!P1010</f>
        <v>57</v>
      </c>
      <c r="O1010">
        <f>DYN_cyclist!Q1010</f>
        <v>65</v>
      </c>
      <c r="P1010" s="7">
        <f t="shared" si="136"/>
        <v>49.331729526956572</v>
      </c>
      <c r="Q1010" s="13">
        <f t="shared" si="137"/>
        <v>49.791081912011279</v>
      </c>
      <c r="R1010" s="13">
        <f t="shared" si="138"/>
        <v>34.058658940808812</v>
      </c>
      <c r="S1010" s="13">
        <f t="shared" si="139"/>
        <v>50.636719432511327</v>
      </c>
      <c r="T1010" s="13">
        <f t="shared" si="140"/>
        <v>39.099498317367612</v>
      </c>
      <c r="U1010" s="13">
        <f t="shared" si="141"/>
        <v>45.767277844176633</v>
      </c>
      <c r="V1010" s="14">
        <f t="shared" si="142"/>
        <v>45.169607136030578</v>
      </c>
      <c r="W1010">
        <f t="shared" si="143"/>
        <v>63.241308966557547</v>
      </c>
    </row>
    <row r="1011" spans="1:23" x14ac:dyDescent="0.3">
      <c r="A1011">
        <f>DYN_cyclist!A1011</f>
        <v>1220</v>
      </c>
      <c r="B1011">
        <f>DYN_cyclist!D1011</f>
        <v>74</v>
      </c>
      <c r="C1011">
        <f>DYN_cyclist!E1011</f>
        <v>59</v>
      </c>
      <c r="D1011">
        <f t="shared" si="135"/>
        <v>62</v>
      </c>
      <c r="E1011">
        <f>DYN_cyclist!G1011</f>
        <v>65</v>
      </c>
      <c r="F1011">
        <f>DYN_cyclist!H1011</f>
        <v>63</v>
      </c>
      <c r="G1011">
        <f>DYN_cyclist!I1011</f>
        <v>74</v>
      </c>
      <c r="H1011">
        <f>DYN_cyclist!J1011</f>
        <v>70</v>
      </c>
      <c r="I1011">
        <f>DYN_cyclist!K1011</f>
        <v>65</v>
      </c>
      <c r="J1011">
        <f>DYN_cyclist!L1011</f>
        <v>79</v>
      </c>
      <c r="K1011">
        <f>DYN_cyclist!M1011</f>
        <v>65</v>
      </c>
      <c r="L1011">
        <f>DYN_cyclist!N1011</f>
        <v>66</v>
      </c>
      <c r="M1011">
        <f>DYN_cyclist!O1011</f>
        <v>69</v>
      </c>
      <c r="N1011">
        <f>DYN_cyclist!P1011</f>
        <v>77</v>
      </c>
      <c r="O1011">
        <f>DYN_cyclist!Q1011</f>
        <v>62</v>
      </c>
      <c r="P1011" s="7">
        <f t="shared" si="136"/>
        <v>58.569523771346546</v>
      </c>
      <c r="Q1011" s="13">
        <f t="shared" si="137"/>
        <v>50.905527982766181</v>
      </c>
      <c r="R1011" s="13">
        <f t="shared" si="138"/>
        <v>54.688660606626698</v>
      </c>
      <c r="S1011" s="13">
        <f t="shared" si="139"/>
        <v>48.537442575638778</v>
      </c>
      <c r="T1011" s="13">
        <f t="shared" si="140"/>
        <v>72.548750131879984</v>
      </c>
      <c r="U1011" s="13">
        <f t="shared" si="141"/>
        <v>42.552506956051175</v>
      </c>
      <c r="V1011" s="14">
        <f t="shared" si="142"/>
        <v>59.768018381650208</v>
      </c>
      <c r="W1011">
        <f t="shared" si="143"/>
        <v>74.725737230781391</v>
      </c>
    </row>
    <row r="1012" spans="1:23" x14ac:dyDescent="0.3">
      <c r="A1012">
        <f>DYN_cyclist!A1012</f>
        <v>1221</v>
      </c>
      <c r="B1012">
        <f>DYN_cyclist!D1012</f>
        <v>60</v>
      </c>
      <c r="C1012">
        <f>DYN_cyclist!E1012</f>
        <v>64</v>
      </c>
      <c r="D1012">
        <f t="shared" si="135"/>
        <v>63</v>
      </c>
      <c r="E1012">
        <f>DYN_cyclist!G1012</f>
        <v>62</v>
      </c>
      <c r="F1012">
        <f>DYN_cyclist!H1012</f>
        <v>57</v>
      </c>
      <c r="G1012">
        <f>DYN_cyclist!I1012</f>
        <v>61</v>
      </c>
      <c r="H1012">
        <f>DYN_cyclist!J1012</f>
        <v>63</v>
      </c>
      <c r="I1012">
        <f>DYN_cyclist!K1012</f>
        <v>65</v>
      </c>
      <c r="J1012">
        <f>DYN_cyclist!L1012</f>
        <v>58</v>
      </c>
      <c r="K1012">
        <f>DYN_cyclist!M1012</f>
        <v>58</v>
      </c>
      <c r="L1012">
        <f>DYN_cyclist!N1012</f>
        <v>60</v>
      </c>
      <c r="M1012">
        <f>DYN_cyclist!O1012</f>
        <v>60</v>
      </c>
      <c r="N1012">
        <f>DYN_cyclist!P1012</f>
        <v>60</v>
      </c>
      <c r="O1012">
        <f>DYN_cyclist!Q1012</f>
        <v>57</v>
      </c>
      <c r="P1012" s="7">
        <f t="shared" si="136"/>
        <v>50.370661155726495</v>
      </c>
      <c r="Q1012" s="13">
        <f t="shared" si="137"/>
        <v>50.322616420460406</v>
      </c>
      <c r="R1012" s="13">
        <f t="shared" si="138"/>
        <v>42.676528254794214</v>
      </c>
      <c r="S1012" s="13">
        <f t="shared" si="139"/>
        <v>40.946654651338285</v>
      </c>
      <c r="T1012" s="13">
        <f t="shared" si="140"/>
        <v>46.109462423690033</v>
      </c>
      <c r="U1012" s="13">
        <f t="shared" si="141"/>
        <v>47.569681700285884</v>
      </c>
      <c r="V1012" s="14">
        <f t="shared" si="142"/>
        <v>41.657995030264416</v>
      </c>
      <c r="W1012">
        <f t="shared" si="143"/>
        <v>63.146400495265333</v>
      </c>
    </row>
    <row r="1013" spans="1:23" x14ac:dyDescent="0.3">
      <c r="A1013">
        <f>DYN_cyclist!A1013</f>
        <v>1222</v>
      </c>
      <c r="B1013">
        <f>DYN_cyclist!D1013</f>
        <v>60</v>
      </c>
      <c r="C1013">
        <f>DYN_cyclist!E1013</f>
        <v>61</v>
      </c>
      <c r="D1013">
        <f t="shared" si="135"/>
        <v>62</v>
      </c>
      <c r="E1013">
        <f>DYN_cyclist!G1013</f>
        <v>63</v>
      </c>
      <c r="F1013">
        <f>DYN_cyclist!H1013</f>
        <v>58</v>
      </c>
      <c r="G1013">
        <f>DYN_cyclist!I1013</f>
        <v>60</v>
      </c>
      <c r="H1013">
        <f>DYN_cyclist!J1013</f>
        <v>61</v>
      </c>
      <c r="I1013">
        <f>DYN_cyclist!K1013</f>
        <v>63</v>
      </c>
      <c r="J1013">
        <f>DYN_cyclist!L1013</f>
        <v>58</v>
      </c>
      <c r="K1013">
        <f>DYN_cyclist!M1013</f>
        <v>58</v>
      </c>
      <c r="L1013">
        <f>DYN_cyclist!N1013</f>
        <v>61</v>
      </c>
      <c r="M1013">
        <f>DYN_cyclist!O1013</f>
        <v>60</v>
      </c>
      <c r="N1013">
        <f>DYN_cyclist!P1013</f>
        <v>60</v>
      </c>
      <c r="O1013">
        <f>DYN_cyclist!Q1013</f>
        <v>57</v>
      </c>
      <c r="P1013" s="7">
        <f t="shared" si="136"/>
        <v>50.350571590308917</v>
      </c>
      <c r="Q1013" s="13">
        <f t="shared" si="137"/>
        <v>48.162894762009884</v>
      </c>
      <c r="R1013" s="13">
        <f t="shared" si="138"/>
        <v>42.893405734336568</v>
      </c>
      <c r="S1013" s="13">
        <f t="shared" si="139"/>
        <v>41.508641480123536</v>
      </c>
      <c r="T1013" s="13">
        <f t="shared" si="140"/>
        <v>46.10411199196443</v>
      </c>
      <c r="U1013" s="13">
        <f t="shared" si="141"/>
        <v>43.65828359871692</v>
      </c>
      <c r="V1013" s="14">
        <f t="shared" si="142"/>
        <v>41.351903249442501</v>
      </c>
      <c r="W1013">
        <f t="shared" si="143"/>
        <v>62.909544291557509</v>
      </c>
    </row>
    <row r="1014" spans="1:23" x14ac:dyDescent="0.3">
      <c r="A1014">
        <f>DYN_cyclist!A1014</f>
        <v>1223</v>
      </c>
      <c r="B1014">
        <f>DYN_cyclist!D1014</f>
        <v>69</v>
      </c>
      <c r="C1014">
        <f>DYN_cyclist!E1014</f>
        <v>54</v>
      </c>
      <c r="D1014">
        <f t="shared" si="135"/>
        <v>57</v>
      </c>
      <c r="E1014">
        <f>DYN_cyclist!G1014</f>
        <v>60</v>
      </c>
      <c r="F1014">
        <f>DYN_cyclist!H1014</f>
        <v>50</v>
      </c>
      <c r="G1014">
        <f>DYN_cyclist!I1014</f>
        <v>65</v>
      </c>
      <c r="H1014">
        <f>DYN_cyclist!J1014</f>
        <v>64</v>
      </c>
      <c r="I1014">
        <f>DYN_cyclist!K1014</f>
        <v>60</v>
      </c>
      <c r="J1014">
        <f>DYN_cyclist!L1014</f>
        <v>72</v>
      </c>
      <c r="K1014">
        <f>DYN_cyclist!M1014</f>
        <v>54</v>
      </c>
      <c r="L1014">
        <f>DYN_cyclist!N1014</f>
        <v>52</v>
      </c>
      <c r="M1014">
        <f>DYN_cyclist!O1014</f>
        <v>65</v>
      </c>
      <c r="N1014">
        <f>DYN_cyclist!P1014</f>
        <v>61</v>
      </c>
      <c r="O1014">
        <f>DYN_cyclist!Q1014</f>
        <v>50</v>
      </c>
      <c r="P1014" s="7">
        <f t="shared" si="136"/>
        <v>47.582111011497673</v>
      </c>
      <c r="Q1014" s="13">
        <f t="shared" si="137"/>
        <v>41.390933606451256</v>
      </c>
      <c r="R1014" s="13">
        <f t="shared" si="138"/>
        <v>38.367806461283955</v>
      </c>
      <c r="S1014" s="13">
        <f t="shared" si="139"/>
        <v>32.194990049806187</v>
      </c>
      <c r="T1014" s="13">
        <f t="shared" si="140"/>
        <v>59.670424340321048</v>
      </c>
      <c r="U1014" s="13">
        <f t="shared" si="141"/>
        <v>35.171001509110454</v>
      </c>
      <c r="V1014" s="14">
        <f t="shared" si="142"/>
        <v>51.410065657852812</v>
      </c>
      <c r="W1014">
        <f t="shared" si="143"/>
        <v>67.952288283659769</v>
      </c>
    </row>
    <row r="1015" spans="1:23" x14ac:dyDescent="0.3">
      <c r="A1015">
        <f>DYN_cyclist!A1015</f>
        <v>1224</v>
      </c>
      <c r="B1015">
        <f>DYN_cyclist!D1015</f>
        <v>60</v>
      </c>
      <c r="C1015">
        <f>DYN_cyclist!E1015</f>
        <v>67</v>
      </c>
      <c r="D1015">
        <f t="shared" si="135"/>
        <v>65</v>
      </c>
      <c r="E1015">
        <f>DYN_cyclist!G1015</f>
        <v>63</v>
      </c>
      <c r="F1015">
        <f>DYN_cyclist!H1015</f>
        <v>62</v>
      </c>
      <c r="G1015">
        <f>DYN_cyclist!I1015</f>
        <v>65</v>
      </c>
      <c r="H1015">
        <f>DYN_cyclist!J1015</f>
        <v>64</v>
      </c>
      <c r="I1015">
        <f>DYN_cyclist!K1015</f>
        <v>71</v>
      </c>
      <c r="J1015">
        <f>DYN_cyclist!L1015</f>
        <v>58</v>
      </c>
      <c r="K1015">
        <f>DYN_cyclist!M1015</f>
        <v>58</v>
      </c>
      <c r="L1015">
        <f>DYN_cyclist!N1015</f>
        <v>57</v>
      </c>
      <c r="M1015">
        <f>DYN_cyclist!O1015</f>
        <v>55</v>
      </c>
      <c r="N1015">
        <f>DYN_cyclist!P1015</f>
        <v>62</v>
      </c>
      <c r="O1015">
        <f>DYN_cyclist!Q1015</f>
        <v>62</v>
      </c>
      <c r="P1015" s="7">
        <f t="shared" si="136"/>
        <v>51.69030373911513</v>
      </c>
      <c r="Q1015" s="13">
        <f t="shared" si="137"/>
        <v>54.569560351156646</v>
      </c>
      <c r="R1015" s="13">
        <f t="shared" si="138"/>
        <v>41.949873143865432</v>
      </c>
      <c r="S1015" s="13">
        <f t="shared" si="139"/>
        <v>47.575821802078387</v>
      </c>
      <c r="T1015" s="13">
        <f t="shared" si="140"/>
        <v>45.850517865367088</v>
      </c>
      <c r="U1015" s="13">
        <f t="shared" si="141"/>
        <v>51.737066491060176</v>
      </c>
      <c r="V1015" s="14">
        <f t="shared" si="142"/>
        <v>42.041765848996491</v>
      </c>
      <c r="W1015">
        <f t="shared" si="143"/>
        <v>65.458415585168822</v>
      </c>
    </row>
    <row r="1016" spans="1:23" x14ac:dyDescent="0.3">
      <c r="A1016">
        <f>DYN_cyclist!A1016</f>
        <v>1225</v>
      </c>
      <c r="B1016">
        <f>DYN_cyclist!D1016</f>
        <v>58</v>
      </c>
      <c r="C1016">
        <f>DYN_cyclist!E1016</f>
        <v>62</v>
      </c>
      <c r="D1016">
        <f t="shared" si="135"/>
        <v>63</v>
      </c>
      <c r="E1016">
        <f>DYN_cyclist!G1016</f>
        <v>63</v>
      </c>
      <c r="F1016">
        <f>DYN_cyclist!H1016</f>
        <v>46</v>
      </c>
      <c r="G1016">
        <f>DYN_cyclist!I1016</f>
        <v>59</v>
      </c>
      <c r="H1016">
        <f>DYN_cyclist!J1016</f>
        <v>55</v>
      </c>
      <c r="I1016">
        <f>DYN_cyclist!K1016</f>
        <v>57</v>
      </c>
      <c r="J1016">
        <f>DYN_cyclist!L1016</f>
        <v>53</v>
      </c>
      <c r="K1016">
        <f>DYN_cyclist!M1016</f>
        <v>61</v>
      </c>
      <c r="L1016">
        <f>DYN_cyclist!N1016</f>
        <v>60</v>
      </c>
      <c r="M1016">
        <f>DYN_cyclist!O1016</f>
        <v>51</v>
      </c>
      <c r="N1016">
        <f>DYN_cyclist!P1016</f>
        <v>57</v>
      </c>
      <c r="O1016">
        <f>DYN_cyclist!Q1016</f>
        <v>50</v>
      </c>
      <c r="P1016" s="7">
        <f t="shared" si="136"/>
        <v>49.771824281903008</v>
      </c>
      <c r="Q1016" s="13">
        <f t="shared" si="137"/>
        <v>45.462741880508908</v>
      </c>
      <c r="R1016" s="13">
        <f t="shared" si="138"/>
        <v>44.552391494972831</v>
      </c>
      <c r="S1016" s="13">
        <f t="shared" si="139"/>
        <v>29.022771285426625</v>
      </c>
      <c r="T1016" s="13">
        <f t="shared" si="140"/>
        <v>41.050540733989322</v>
      </c>
      <c r="U1016" s="13">
        <f t="shared" si="141"/>
        <v>44.241339973649104</v>
      </c>
      <c r="V1016" s="14">
        <f t="shared" si="142"/>
        <v>38.35229732398853</v>
      </c>
      <c r="W1016">
        <f t="shared" si="143"/>
        <v>62.330666174700205</v>
      </c>
    </row>
    <row r="1017" spans="1:23" x14ac:dyDescent="0.3">
      <c r="A1017">
        <f>DYN_cyclist!A1017</f>
        <v>1229</v>
      </c>
      <c r="B1017">
        <f>DYN_cyclist!D1017</f>
        <v>60</v>
      </c>
      <c r="C1017">
        <f>DYN_cyclist!E1017</f>
        <v>68</v>
      </c>
      <c r="D1017">
        <f t="shared" si="135"/>
        <v>67</v>
      </c>
      <c r="E1017">
        <f>DYN_cyclist!G1017</f>
        <v>65</v>
      </c>
      <c r="F1017">
        <f>DYN_cyclist!H1017</f>
        <v>61</v>
      </c>
      <c r="G1017">
        <f>DYN_cyclist!I1017</f>
        <v>60</v>
      </c>
      <c r="H1017">
        <f>DYN_cyclist!J1017</f>
        <v>62</v>
      </c>
      <c r="I1017">
        <f>DYN_cyclist!K1017</f>
        <v>65</v>
      </c>
      <c r="J1017">
        <f>DYN_cyclist!L1017</f>
        <v>58</v>
      </c>
      <c r="K1017">
        <f>DYN_cyclist!M1017</f>
        <v>58</v>
      </c>
      <c r="L1017">
        <f>DYN_cyclist!N1017</f>
        <v>59</v>
      </c>
      <c r="M1017">
        <f>DYN_cyclist!O1017</f>
        <v>64</v>
      </c>
      <c r="N1017">
        <f>DYN_cyclist!P1017</f>
        <v>64</v>
      </c>
      <c r="O1017">
        <f>DYN_cyclist!Q1017</f>
        <v>59</v>
      </c>
      <c r="P1017" s="7">
        <f t="shared" si="136"/>
        <v>53.334094175322662</v>
      </c>
      <c r="Q1017" s="13">
        <f t="shared" si="137"/>
        <v>54.948790175867927</v>
      </c>
      <c r="R1017" s="13">
        <f t="shared" si="138"/>
        <v>42.450588872713496</v>
      </c>
      <c r="S1017" s="13">
        <f t="shared" si="139"/>
        <v>45.865786367166933</v>
      </c>
      <c r="T1017" s="13">
        <f t="shared" si="140"/>
        <v>46.712890376295078</v>
      </c>
      <c r="U1017" s="13">
        <f t="shared" si="141"/>
        <v>52.939634375294425</v>
      </c>
      <c r="V1017" s="14">
        <f t="shared" si="142"/>
        <v>42.579803599872577</v>
      </c>
      <c r="W1017">
        <f t="shared" si="143"/>
        <v>65.808326047159099</v>
      </c>
    </row>
    <row r="1018" spans="1:23" x14ac:dyDescent="0.3">
      <c r="A1018">
        <f>DYN_cyclist!A1018</f>
        <v>1230</v>
      </c>
      <c r="B1018">
        <f>DYN_cyclist!D1018</f>
        <v>62</v>
      </c>
      <c r="C1018">
        <f>DYN_cyclist!E1018</f>
        <v>60</v>
      </c>
      <c r="D1018">
        <f t="shared" si="135"/>
        <v>62</v>
      </c>
      <c r="E1018">
        <f>DYN_cyclist!G1018</f>
        <v>64</v>
      </c>
      <c r="F1018">
        <f>DYN_cyclist!H1018</f>
        <v>64</v>
      </c>
      <c r="G1018">
        <f>DYN_cyclist!I1018</f>
        <v>61</v>
      </c>
      <c r="H1018">
        <f>DYN_cyclist!J1018</f>
        <v>62</v>
      </c>
      <c r="I1018">
        <f>DYN_cyclist!K1018</f>
        <v>59</v>
      </c>
      <c r="J1018">
        <f>DYN_cyclist!L1018</f>
        <v>60</v>
      </c>
      <c r="K1018">
        <f>DYN_cyclist!M1018</f>
        <v>64</v>
      </c>
      <c r="L1018">
        <f>DYN_cyclist!N1018</f>
        <v>64</v>
      </c>
      <c r="M1018">
        <f>DYN_cyclist!O1018</f>
        <v>62</v>
      </c>
      <c r="N1018">
        <f>DYN_cyclist!P1018</f>
        <v>51</v>
      </c>
      <c r="O1018">
        <f>DYN_cyclist!Q1018</f>
        <v>65</v>
      </c>
      <c r="P1018" s="7">
        <f t="shared" si="136"/>
        <v>52.807323064422214</v>
      </c>
      <c r="Q1018" s="13">
        <f t="shared" si="137"/>
        <v>48.855601209478323</v>
      </c>
      <c r="R1018" s="13">
        <f t="shared" si="138"/>
        <v>49.571526155474608</v>
      </c>
      <c r="S1018" s="13">
        <f t="shared" si="139"/>
        <v>49.646267377868092</v>
      </c>
      <c r="T1018" s="13">
        <f t="shared" si="140"/>
        <v>49.099604970145641</v>
      </c>
      <c r="U1018" s="13">
        <f t="shared" si="141"/>
        <v>42.480535911252254</v>
      </c>
      <c r="V1018" s="14">
        <f t="shared" si="142"/>
        <v>43.767383593501116</v>
      </c>
      <c r="W1018">
        <f t="shared" si="143"/>
        <v>64.34989706663508</v>
      </c>
    </row>
    <row r="1019" spans="1:23" x14ac:dyDescent="0.3">
      <c r="A1019">
        <f>DYN_cyclist!A1019</f>
        <v>1231</v>
      </c>
      <c r="B1019">
        <f>DYN_cyclist!D1019</f>
        <v>71</v>
      </c>
      <c r="C1019">
        <f>DYN_cyclist!E1019</f>
        <v>82</v>
      </c>
      <c r="D1019">
        <f t="shared" si="135"/>
        <v>78</v>
      </c>
      <c r="E1019">
        <f>DYN_cyclist!G1019</f>
        <v>73</v>
      </c>
      <c r="F1019">
        <f>DYN_cyclist!H1019</f>
        <v>76</v>
      </c>
      <c r="G1019">
        <f>DYN_cyclist!I1019</f>
        <v>75</v>
      </c>
      <c r="H1019">
        <f>DYN_cyclist!J1019</f>
        <v>74</v>
      </c>
      <c r="I1019">
        <f>DYN_cyclist!K1019</f>
        <v>76</v>
      </c>
      <c r="J1019">
        <f>DYN_cyclist!L1019</f>
        <v>57</v>
      </c>
      <c r="K1019">
        <f>DYN_cyclist!M1019</f>
        <v>60</v>
      </c>
      <c r="L1019">
        <f>DYN_cyclist!N1019</f>
        <v>72</v>
      </c>
      <c r="M1019">
        <f>DYN_cyclist!O1019</f>
        <v>69</v>
      </c>
      <c r="N1019">
        <f>DYN_cyclist!P1019</f>
        <v>66</v>
      </c>
      <c r="O1019">
        <f>DYN_cyclist!Q1019</f>
        <v>76</v>
      </c>
      <c r="P1019" s="7">
        <f t="shared" si="136"/>
        <v>70.846913687517784</v>
      </c>
      <c r="Q1019" s="13">
        <f t="shared" si="137"/>
        <v>77.650996389449176</v>
      </c>
      <c r="R1019" s="13">
        <f t="shared" si="138"/>
        <v>52.779135563366722</v>
      </c>
      <c r="S1019" s="13">
        <f t="shared" si="139"/>
        <v>70.91327103326671</v>
      </c>
      <c r="T1019" s="13">
        <f t="shared" si="140"/>
        <v>55.493493411208867</v>
      </c>
      <c r="U1019" s="13">
        <f t="shared" si="141"/>
        <v>76.549653138451745</v>
      </c>
      <c r="V1019" s="14">
        <f t="shared" si="142"/>
        <v>58.983226282255494</v>
      </c>
      <c r="W1019">
        <f t="shared" si="143"/>
        <v>78.307190011896438</v>
      </c>
    </row>
    <row r="1020" spans="1:23" x14ac:dyDescent="0.3">
      <c r="A1020">
        <f>DYN_cyclist!A1020</f>
        <v>1233</v>
      </c>
      <c r="B1020">
        <f>DYN_cyclist!D1020</f>
        <v>60</v>
      </c>
      <c r="C1020">
        <f>DYN_cyclist!E1020</f>
        <v>67</v>
      </c>
      <c r="D1020">
        <f t="shared" si="135"/>
        <v>66</v>
      </c>
      <c r="E1020">
        <f>DYN_cyclist!G1020</f>
        <v>64</v>
      </c>
      <c r="F1020">
        <f>DYN_cyclist!H1020</f>
        <v>57</v>
      </c>
      <c r="G1020">
        <f>DYN_cyclist!I1020</f>
        <v>61</v>
      </c>
      <c r="H1020">
        <f>DYN_cyclist!J1020</f>
        <v>62</v>
      </c>
      <c r="I1020">
        <f>DYN_cyclist!K1020</f>
        <v>66</v>
      </c>
      <c r="J1020">
        <f>DYN_cyclist!L1020</f>
        <v>58</v>
      </c>
      <c r="K1020">
        <f>DYN_cyclist!M1020</f>
        <v>58</v>
      </c>
      <c r="L1020">
        <f>DYN_cyclist!N1020</f>
        <v>67</v>
      </c>
      <c r="M1020">
        <f>DYN_cyclist!O1020</f>
        <v>65</v>
      </c>
      <c r="N1020">
        <f>DYN_cyclist!P1020</f>
        <v>60</v>
      </c>
      <c r="O1020">
        <f>DYN_cyclist!Q1020</f>
        <v>57</v>
      </c>
      <c r="P1020" s="7">
        <f t="shared" si="136"/>
        <v>53.603254863829044</v>
      </c>
      <c r="Q1020" s="13">
        <f t="shared" si="137"/>
        <v>53.48592872898778</v>
      </c>
      <c r="R1020" s="13">
        <f t="shared" si="138"/>
        <v>45.437124349552199</v>
      </c>
      <c r="S1020" s="13">
        <f t="shared" si="139"/>
        <v>41.286037466915509</v>
      </c>
      <c r="T1020" s="13">
        <f t="shared" si="140"/>
        <v>48.011057593422741</v>
      </c>
      <c r="U1020" s="13">
        <f t="shared" si="141"/>
        <v>51.998772813238482</v>
      </c>
      <c r="V1020" s="14">
        <f t="shared" si="142"/>
        <v>42.368849155782094</v>
      </c>
      <c r="W1020">
        <f t="shared" si="143"/>
        <v>65.142753594441373</v>
      </c>
    </row>
    <row r="1021" spans="1:23" x14ac:dyDescent="0.3">
      <c r="A1021">
        <f>DYN_cyclist!A1021</f>
        <v>1234</v>
      </c>
      <c r="B1021">
        <f>DYN_cyclist!D1021</f>
        <v>64</v>
      </c>
      <c r="C1021">
        <f>DYN_cyclist!E1021</f>
        <v>62</v>
      </c>
      <c r="D1021">
        <f t="shared" si="135"/>
        <v>65</v>
      </c>
      <c r="E1021">
        <f>DYN_cyclist!G1021</f>
        <v>67</v>
      </c>
      <c r="F1021">
        <f>DYN_cyclist!H1021</f>
        <v>53</v>
      </c>
      <c r="G1021">
        <f>DYN_cyclist!I1021</f>
        <v>69</v>
      </c>
      <c r="H1021">
        <f>DYN_cyclist!J1021</f>
        <v>69</v>
      </c>
      <c r="I1021">
        <f>DYN_cyclist!K1021</f>
        <v>64</v>
      </c>
      <c r="J1021">
        <f>DYN_cyclist!L1021</f>
        <v>53</v>
      </c>
      <c r="K1021">
        <f>DYN_cyclist!M1021</f>
        <v>65</v>
      </c>
      <c r="L1021">
        <f>DYN_cyclist!N1021</f>
        <v>68</v>
      </c>
      <c r="M1021">
        <f>DYN_cyclist!O1021</f>
        <v>64</v>
      </c>
      <c r="N1021">
        <f>DYN_cyclist!P1021</f>
        <v>70</v>
      </c>
      <c r="O1021">
        <f>DYN_cyclist!Q1021</f>
        <v>56</v>
      </c>
      <c r="P1021" s="7">
        <f t="shared" si="136"/>
        <v>58.158798282796823</v>
      </c>
      <c r="Q1021" s="13">
        <f t="shared" si="137"/>
        <v>51.63329102088219</v>
      </c>
      <c r="R1021" s="13">
        <f t="shared" si="138"/>
        <v>52.798023396300088</v>
      </c>
      <c r="S1021" s="13">
        <f t="shared" si="139"/>
        <v>37.444667748929696</v>
      </c>
      <c r="T1021" s="13">
        <f t="shared" si="140"/>
        <v>46.424988137869462</v>
      </c>
      <c r="U1021" s="13">
        <f t="shared" si="141"/>
        <v>46.086093196423541</v>
      </c>
      <c r="V1021" s="14">
        <f t="shared" si="142"/>
        <v>46.57900105129022</v>
      </c>
      <c r="W1021">
        <f t="shared" si="143"/>
        <v>67.346720797782027</v>
      </c>
    </row>
    <row r="1022" spans="1:23" x14ac:dyDescent="0.3">
      <c r="A1022">
        <f>DYN_cyclist!A1022</f>
        <v>1237</v>
      </c>
      <c r="B1022">
        <f>DYN_cyclist!D1022</f>
        <v>60</v>
      </c>
      <c r="C1022">
        <f>DYN_cyclist!E1022</f>
        <v>60</v>
      </c>
      <c r="D1022">
        <f t="shared" si="135"/>
        <v>62</v>
      </c>
      <c r="E1022">
        <f>DYN_cyclist!G1022</f>
        <v>63</v>
      </c>
      <c r="F1022">
        <f>DYN_cyclist!H1022</f>
        <v>57</v>
      </c>
      <c r="G1022">
        <f>DYN_cyclist!I1022</f>
        <v>64</v>
      </c>
      <c r="H1022">
        <f>DYN_cyclist!J1022</f>
        <v>63</v>
      </c>
      <c r="I1022">
        <f>DYN_cyclist!K1022</f>
        <v>60</v>
      </c>
      <c r="J1022">
        <f>DYN_cyclist!L1022</f>
        <v>58</v>
      </c>
      <c r="K1022">
        <f>DYN_cyclist!M1022</f>
        <v>59</v>
      </c>
      <c r="L1022">
        <f>DYN_cyclist!N1022</f>
        <v>59</v>
      </c>
      <c r="M1022">
        <f>DYN_cyclist!O1022</f>
        <v>64</v>
      </c>
      <c r="N1022">
        <f>DYN_cyclist!P1022</f>
        <v>62</v>
      </c>
      <c r="O1022">
        <f>DYN_cyclist!Q1022</f>
        <v>60</v>
      </c>
      <c r="P1022" s="7">
        <f t="shared" si="136"/>
        <v>50.436507544589048</v>
      </c>
      <c r="Q1022" s="13">
        <f t="shared" si="137"/>
        <v>47.379276853416698</v>
      </c>
      <c r="R1022" s="13">
        <f t="shared" si="138"/>
        <v>43.105710450139973</v>
      </c>
      <c r="S1022" s="13">
        <f t="shared" si="139"/>
        <v>41.205817392040579</v>
      </c>
      <c r="T1022" s="13">
        <f t="shared" si="140"/>
        <v>46.190372387418385</v>
      </c>
      <c r="U1022" s="13">
        <f t="shared" si="141"/>
        <v>42.391475205196706</v>
      </c>
      <c r="V1022" s="14">
        <f t="shared" si="142"/>
        <v>41.626663618986939</v>
      </c>
      <c r="W1022">
        <f t="shared" si="143"/>
        <v>62.878117676514606</v>
      </c>
    </row>
    <row r="1023" spans="1:23" x14ac:dyDescent="0.3">
      <c r="A1023">
        <f>DYN_cyclist!A1023</f>
        <v>1238</v>
      </c>
      <c r="B1023">
        <f>DYN_cyclist!D1023</f>
        <v>67</v>
      </c>
      <c r="C1023">
        <f>DYN_cyclist!E1023</f>
        <v>74</v>
      </c>
      <c r="D1023">
        <f t="shared" si="135"/>
        <v>74</v>
      </c>
      <c r="E1023">
        <f>DYN_cyclist!G1023</f>
        <v>73</v>
      </c>
      <c r="F1023">
        <f>DYN_cyclist!H1023</f>
        <v>78</v>
      </c>
      <c r="G1023">
        <f>DYN_cyclist!I1023</f>
        <v>73</v>
      </c>
      <c r="H1023">
        <f>DYN_cyclist!J1023</f>
        <v>74</v>
      </c>
      <c r="I1023">
        <f>DYN_cyclist!K1023</f>
        <v>76</v>
      </c>
      <c r="J1023">
        <f>DYN_cyclist!L1023</f>
        <v>60</v>
      </c>
      <c r="K1023">
        <f>DYN_cyclist!M1023</f>
        <v>60</v>
      </c>
      <c r="L1023">
        <f>DYN_cyclist!N1023</f>
        <v>64</v>
      </c>
      <c r="M1023">
        <f>DYN_cyclist!O1023</f>
        <v>70</v>
      </c>
      <c r="N1023">
        <f>DYN_cyclist!P1023</f>
        <v>65</v>
      </c>
      <c r="O1023">
        <f>DYN_cyclist!Q1023</f>
        <v>77</v>
      </c>
      <c r="P1023" s="7">
        <f t="shared" si="136"/>
        <v>66.174682964748584</v>
      </c>
      <c r="Q1023" s="13">
        <f t="shared" si="137"/>
        <v>70.501219456533121</v>
      </c>
      <c r="R1023" s="13">
        <f t="shared" si="138"/>
        <v>48.331201052337541</v>
      </c>
      <c r="S1023" s="13">
        <f t="shared" si="139"/>
        <v>72.747047623254659</v>
      </c>
      <c r="T1023" s="13">
        <f t="shared" si="140"/>
        <v>54.207864992094635</v>
      </c>
      <c r="U1023" s="13">
        <f t="shared" si="141"/>
        <v>63.395812816187224</v>
      </c>
      <c r="V1023" s="14">
        <f t="shared" si="142"/>
        <v>53.232171678878622</v>
      </c>
      <c r="W1023">
        <f t="shared" si="143"/>
        <v>75.691123682387982</v>
      </c>
    </row>
    <row r="1024" spans="1:23" x14ac:dyDescent="0.3">
      <c r="A1024">
        <f>DYN_cyclist!A1024</f>
        <v>1239</v>
      </c>
      <c r="B1024">
        <f>DYN_cyclist!D1024</f>
        <v>68</v>
      </c>
      <c r="C1024">
        <f>DYN_cyclist!E1024</f>
        <v>71</v>
      </c>
      <c r="D1024">
        <f t="shared" si="135"/>
        <v>73</v>
      </c>
      <c r="E1024">
        <f>DYN_cyclist!G1024</f>
        <v>75</v>
      </c>
      <c r="F1024">
        <f>DYN_cyclist!H1024</f>
        <v>63</v>
      </c>
      <c r="G1024">
        <f>DYN_cyclist!I1024</f>
        <v>74</v>
      </c>
      <c r="H1024">
        <f>DYN_cyclist!J1024</f>
        <v>73</v>
      </c>
      <c r="I1024">
        <f>DYN_cyclist!K1024</f>
        <v>71</v>
      </c>
      <c r="J1024">
        <f>DYN_cyclist!L1024</f>
        <v>62</v>
      </c>
      <c r="K1024">
        <f>DYN_cyclist!M1024</f>
        <v>70</v>
      </c>
      <c r="L1024">
        <f>DYN_cyclist!N1024</f>
        <v>74</v>
      </c>
      <c r="M1024">
        <f>DYN_cyclist!O1024</f>
        <v>72</v>
      </c>
      <c r="N1024">
        <f>DYN_cyclist!P1024</f>
        <v>72</v>
      </c>
      <c r="O1024">
        <f>DYN_cyclist!Q1024</f>
        <v>67</v>
      </c>
      <c r="P1024" s="7">
        <f t="shared" si="136"/>
        <v>70.727166056797728</v>
      </c>
      <c r="Q1024" s="13">
        <f t="shared" si="137"/>
        <v>65.454101479475668</v>
      </c>
      <c r="R1024" s="13">
        <f t="shared" si="138"/>
        <v>61.592489576908775</v>
      </c>
      <c r="S1024" s="13">
        <f t="shared" si="139"/>
        <v>51.562278789485113</v>
      </c>
      <c r="T1024" s="13">
        <f t="shared" si="140"/>
        <v>58.327384291214813</v>
      </c>
      <c r="U1024" s="13">
        <f t="shared" si="141"/>
        <v>59.46036516313346</v>
      </c>
      <c r="V1024" s="14">
        <f t="shared" si="142"/>
        <v>53.988178368907292</v>
      </c>
      <c r="W1024">
        <f t="shared" si="143"/>
        <v>74.363050723641621</v>
      </c>
    </row>
    <row r="1025" spans="1:23" x14ac:dyDescent="0.3">
      <c r="A1025">
        <f>DYN_cyclist!A1025</f>
        <v>1240</v>
      </c>
      <c r="B1025">
        <f>DYN_cyclist!D1025</f>
        <v>73</v>
      </c>
      <c r="C1025">
        <f>DYN_cyclist!E1025</f>
        <v>54</v>
      </c>
      <c r="D1025">
        <f t="shared" si="135"/>
        <v>57</v>
      </c>
      <c r="E1025">
        <f>DYN_cyclist!G1025</f>
        <v>60</v>
      </c>
      <c r="F1025">
        <f>DYN_cyclist!H1025</f>
        <v>78</v>
      </c>
      <c r="G1025">
        <f>DYN_cyclist!I1025</f>
        <v>68</v>
      </c>
      <c r="H1025">
        <f>DYN_cyclist!J1025</f>
        <v>70</v>
      </c>
      <c r="I1025">
        <f>DYN_cyclist!K1025</f>
        <v>69</v>
      </c>
      <c r="J1025">
        <f>DYN_cyclist!L1025</f>
        <v>51</v>
      </c>
      <c r="K1025">
        <f>DYN_cyclist!M1025</f>
        <v>57</v>
      </c>
      <c r="L1025">
        <f>DYN_cyclist!N1025</f>
        <v>59</v>
      </c>
      <c r="M1025">
        <f>DYN_cyclist!O1025</f>
        <v>60</v>
      </c>
      <c r="N1025">
        <f>DYN_cyclist!P1025</f>
        <v>55</v>
      </c>
      <c r="O1025">
        <f>DYN_cyclist!Q1025</f>
        <v>78</v>
      </c>
      <c r="P1025" s="7">
        <f t="shared" si="136"/>
        <v>50.708185598786585</v>
      </c>
      <c r="Q1025" s="13">
        <f t="shared" si="137"/>
        <v>48.900055323165049</v>
      </c>
      <c r="R1025" s="13">
        <f t="shared" si="138"/>
        <v>44.321921161622925</v>
      </c>
      <c r="S1025" s="13">
        <f t="shared" si="139"/>
        <v>70.2412637298318</v>
      </c>
      <c r="T1025" s="13">
        <f t="shared" si="140"/>
        <v>45.24640919625751</v>
      </c>
      <c r="U1025" s="13">
        <f t="shared" si="141"/>
        <v>36.169938418174119</v>
      </c>
      <c r="V1025" s="14">
        <f t="shared" si="142"/>
        <v>56.527373622172668</v>
      </c>
      <c r="W1025">
        <f t="shared" si="143"/>
        <v>73.402754167472366</v>
      </c>
    </row>
    <row r="1026" spans="1:23" x14ac:dyDescent="0.3">
      <c r="A1026">
        <f>DYN_cyclist!A1026</f>
        <v>1241</v>
      </c>
      <c r="B1026">
        <f>DYN_cyclist!D1026</f>
        <v>65</v>
      </c>
      <c r="C1026">
        <f>DYN_cyclist!E1026</f>
        <v>77</v>
      </c>
      <c r="D1026">
        <f t="shared" si="135"/>
        <v>77</v>
      </c>
      <c r="E1026">
        <f>DYN_cyclist!G1026</f>
        <v>76</v>
      </c>
      <c r="F1026">
        <f>DYN_cyclist!H1026</f>
        <v>61</v>
      </c>
      <c r="G1026">
        <f>DYN_cyclist!I1026</f>
        <v>71</v>
      </c>
      <c r="H1026">
        <f>DYN_cyclist!J1026</f>
        <v>70</v>
      </c>
      <c r="I1026">
        <f>DYN_cyclist!K1026</f>
        <v>74</v>
      </c>
      <c r="J1026">
        <f>DYN_cyclist!L1026</f>
        <v>61</v>
      </c>
      <c r="K1026">
        <f>DYN_cyclist!M1026</f>
        <v>59</v>
      </c>
      <c r="L1026">
        <f>DYN_cyclist!N1026</f>
        <v>71</v>
      </c>
      <c r="M1026">
        <f>DYN_cyclist!O1026</f>
        <v>71</v>
      </c>
      <c r="N1026">
        <f>DYN_cyclist!P1026</f>
        <v>71</v>
      </c>
      <c r="O1026">
        <f>DYN_cyclist!Q1026</f>
        <v>59</v>
      </c>
      <c r="P1026" s="7">
        <f t="shared" si="136"/>
        <v>69.663949253124954</v>
      </c>
      <c r="Q1026" s="13">
        <f t="shared" si="137"/>
        <v>70.155779471714936</v>
      </c>
      <c r="R1026" s="13">
        <f t="shared" si="138"/>
        <v>49.774784173274107</v>
      </c>
      <c r="S1026" s="13">
        <f t="shared" si="139"/>
        <v>48.018505019270904</v>
      </c>
      <c r="T1026" s="13">
        <f t="shared" si="140"/>
        <v>56.037903242871224</v>
      </c>
      <c r="U1026" s="13">
        <f t="shared" si="141"/>
        <v>68.180616934728718</v>
      </c>
      <c r="V1026" s="14">
        <f t="shared" si="142"/>
        <v>50.962384995221406</v>
      </c>
      <c r="W1026">
        <f t="shared" si="143"/>
        <v>74.496450509985806</v>
      </c>
    </row>
    <row r="1027" spans="1:23" x14ac:dyDescent="0.3">
      <c r="A1027">
        <f>DYN_cyclist!A1027</f>
        <v>1245</v>
      </c>
      <c r="B1027">
        <f>DYN_cyclist!D1027</f>
        <v>71</v>
      </c>
      <c r="C1027">
        <f>DYN_cyclist!E1027</f>
        <v>72</v>
      </c>
      <c r="D1027">
        <f t="shared" ref="D1027:D1090" si="144">ROUNDUP((C1027+E1027)/2,0)</f>
        <v>73</v>
      </c>
      <c r="E1027">
        <f>DYN_cyclist!G1027</f>
        <v>73</v>
      </c>
      <c r="F1027">
        <f>DYN_cyclist!H1027</f>
        <v>59</v>
      </c>
      <c r="G1027">
        <f>DYN_cyclist!I1027</f>
        <v>72</v>
      </c>
      <c r="H1027">
        <f>DYN_cyclist!J1027</f>
        <v>70</v>
      </c>
      <c r="I1027">
        <f>DYN_cyclist!K1027</f>
        <v>70</v>
      </c>
      <c r="J1027">
        <f>DYN_cyclist!L1027</f>
        <v>58</v>
      </c>
      <c r="K1027">
        <f>DYN_cyclist!M1027</f>
        <v>60</v>
      </c>
      <c r="L1027">
        <f>DYN_cyclist!N1027</f>
        <v>75</v>
      </c>
      <c r="M1027">
        <f>DYN_cyclist!O1027</f>
        <v>76</v>
      </c>
      <c r="N1027">
        <f>DYN_cyclist!P1027</f>
        <v>66</v>
      </c>
      <c r="O1027">
        <f>DYN_cyclist!Q1027</f>
        <v>60</v>
      </c>
      <c r="P1027" s="7">
        <f t="shared" ref="P1027:P1090" si="145">((($B1027*6)^2+($C1027*6)^2+($E1027*11)^2+($F1027*0)^2+($G1027*3)^2+($H1027*4)^2+($I1027*0)^2+($J1027*0)^2+($K1027*5)^2+($L1027*5)^2+($M1027*1)^2+($N1027*1)^2)+($O1027*0)^2)/1846025*91.12</f>
        <v>68.053871773134176</v>
      </c>
      <c r="Q1027" s="13">
        <f t="shared" ref="Q1027:Q1090" si="146">((($B1027*2)^2+($C1027*14)^2+($E1027*10)^2+($F1027*7)^2+($G1027*2)^2+($H1027*7)^2+($I1027*5)^2+($J1027*0)^2+($K1027*0)^2+($L1027*3)^2+($M1027*0)^2+($N1027*0)^2)+($O1027*0)^2)/3088326.56*90.98</f>
        <v>64.034486314167509</v>
      </c>
      <c r="R1027" s="13">
        <f t="shared" ref="R1027:R1090" si="147">((($B1027*5)^2+($C1027*2)^2+($E1027*1)^2+($F1027*0)^2+($G1027*2)^2+($H1027*1)^2+($I1027*1)^2+($J1027*0)^2+($K1027*10.75)^2+($L1027*7)^2+($M1027*0)^2+($N1027*0)^2)+($O1027*1)^2)/1485576.56*IF(B1027&gt;77,92,IF(B1027&gt;75,92-0.5,IF(B1027&gt;73,92-0.88,92-1.65)))</f>
        <v>53.390783575637457</v>
      </c>
      <c r="S1027" s="13">
        <f t="shared" ref="S1027:S1090" si="148">((($B1027*1)^2+($C1027*4)^2+($E1027*2)^2+($F1027*13)^2+($G1027*0)^2+($H1027*3.5)^2+($I1027*0)^2+($J1027*0)^2+($K1027*0)^2+($L1027*1)^2+($M1027*0)^2+($N1027*0)^2+($O1027*6)^2)/1697831.25*IF(F1027&gt;81,87,IF(F1027&gt;80,87-0.1,IF(F1027&gt;79,87-0.2,86.6))))</f>
        <v>45.540417517936483</v>
      </c>
      <c r="T1027" s="13">
        <f t="shared" ref="T1027:T1090" si="149">(($B1027*7)^2+($C1027*3)^2+($E1027*4)^2+($F1027*0)^2+($G1027*2.5)^2+($H1027*2)^2+($I1027*0)^2+($J1027*11)^2+($K1027*1)^2+($L1027*5)^2+($M1027*3)^2+($N1027*0)^2+($O1027*0)^2)/1680031.25*91.49</f>
        <v>56.318780486970113</v>
      </c>
      <c r="U1027" s="13">
        <f t="shared" ref="U1027:U1090" si="150">(($B1027*1)^2+($C1027*14.5)^2+($E1027*2)^2+($F1027*0)^2+($G1027*1)^2+($H1027*3)^2+($I1027*2.5)^2+($J1027*0)^2+($K1027*0)^2+($L1027*3)^2+($M1027*1)^2+($N1027*1.25)^2+($O1027*0)^2)/1693126.56*81.55</f>
        <v>60.659862507561151</v>
      </c>
      <c r="V1027" s="14">
        <f t="shared" ref="V1027:V1090" si="151">((($B1027*13)^2+($C1027*4)^2+($E1027*3)^2+($F1027*2)^2+($G1027*2)^2+($H1027*2)^2+($I1027*0)^2+($J1027*2)^2+($K1027*0)^2+($L1027*0)^2+($M1027*3)^2+($N1027*1)^2)+($O1027*0)^2)/1569500*81.55</f>
        <v>57.51314399490284</v>
      </c>
      <c r="W1027">
        <f t="shared" ref="W1027:W1090" si="152">((LARGE(P1027:V1027,1)*9)^2+(LARGE(P1027:V1027,2)*4)^2+(LARGE(P1027:V1027,3)^2))^(1/4)*2.82883066759522</f>
        <v>73.039251836276705</v>
      </c>
    </row>
    <row r="1028" spans="1:23" x14ac:dyDescent="0.3">
      <c r="A1028">
        <f>DYN_cyclist!A1028</f>
        <v>1246</v>
      </c>
      <c r="B1028">
        <f>DYN_cyclist!D1028</f>
        <v>60</v>
      </c>
      <c r="C1028">
        <f>DYN_cyclist!E1028</f>
        <v>58</v>
      </c>
      <c r="D1028">
        <f t="shared" si="144"/>
        <v>60</v>
      </c>
      <c r="E1028">
        <f>DYN_cyclist!G1028</f>
        <v>61</v>
      </c>
      <c r="F1028">
        <f>DYN_cyclist!H1028</f>
        <v>58</v>
      </c>
      <c r="G1028">
        <f>DYN_cyclist!I1028</f>
        <v>60</v>
      </c>
      <c r="H1028">
        <f>DYN_cyclist!J1028</f>
        <v>64</v>
      </c>
      <c r="I1028">
        <f>DYN_cyclist!K1028</f>
        <v>62</v>
      </c>
      <c r="J1028">
        <f>DYN_cyclist!L1028</f>
        <v>61</v>
      </c>
      <c r="K1028">
        <f>DYN_cyclist!M1028</f>
        <v>61</v>
      </c>
      <c r="L1028">
        <f>DYN_cyclist!N1028</f>
        <v>65</v>
      </c>
      <c r="M1028">
        <f>DYN_cyclist!O1028</f>
        <v>60</v>
      </c>
      <c r="N1028">
        <f>DYN_cyclist!P1028</f>
        <v>70</v>
      </c>
      <c r="O1028">
        <f>DYN_cyclist!Q1028</f>
        <v>63</v>
      </c>
      <c r="P1028" s="7">
        <f t="shared" si="145"/>
        <v>49.657802424127517</v>
      </c>
      <c r="Q1028" s="13">
        <f t="shared" si="146"/>
        <v>45.953858202093755</v>
      </c>
      <c r="R1028" s="13">
        <f t="shared" si="147"/>
        <v>46.861534552534266</v>
      </c>
      <c r="S1028" s="13">
        <f t="shared" si="148"/>
        <v>42.748794616661691</v>
      </c>
      <c r="T1028" s="13">
        <f t="shared" si="149"/>
        <v>48.85273632261304</v>
      </c>
      <c r="U1028" s="13">
        <f t="shared" si="150"/>
        <v>40.436492613700416</v>
      </c>
      <c r="V1028" s="14">
        <f t="shared" si="151"/>
        <v>41.158822777954761</v>
      </c>
      <c r="W1028">
        <f t="shared" si="152"/>
        <v>62.620083140571303</v>
      </c>
    </row>
    <row r="1029" spans="1:23" x14ac:dyDescent="0.3">
      <c r="A1029">
        <f>DYN_cyclist!A1029</f>
        <v>1247</v>
      </c>
      <c r="B1029">
        <f>DYN_cyclist!D1029</f>
        <v>60</v>
      </c>
      <c r="C1029">
        <f>DYN_cyclist!E1029</f>
        <v>58</v>
      </c>
      <c r="D1029">
        <f t="shared" si="144"/>
        <v>58</v>
      </c>
      <c r="E1029">
        <f>DYN_cyclist!G1029</f>
        <v>58</v>
      </c>
      <c r="F1029">
        <f>DYN_cyclist!H1029</f>
        <v>58</v>
      </c>
      <c r="G1029">
        <f>DYN_cyclist!I1029</f>
        <v>60</v>
      </c>
      <c r="H1029">
        <f>DYN_cyclist!J1029</f>
        <v>60</v>
      </c>
      <c r="I1029">
        <f>DYN_cyclist!K1029</f>
        <v>60</v>
      </c>
      <c r="J1029">
        <f>DYN_cyclist!L1029</f>
        <v>58</v>
      </c>
      <c r="K1029">
        <f>DYN_cyclist!M1029</f>
        <v>64</v>
      </c>
      <c r="L1029">
        <f>DYN_cyclist!N1029</f>
        <v>63</v>
      </c>
      <c r="M1029">
        <f>DYN_cyclist!O1029</f>
        <v>58</v>
      </c>
      <c r="N1029">
        <f>DYN_cyclist!P1029</f>
        <v>58</v>
      </c>
      <c r="O1029">
        <f>DYN_cyclist!Q1029</f>
        <v>58</v>
      </c>
      <c r="P1029" s="7">
        <f t="shared" si="145"/>
        <v>47.193252052382832</v>
      </c>
      <c r="Q1029" s="13">
        <f t="shared" si="146"/>
        <v>43.938605048295152</v>
      </c>
      <c r="R1029" s="13">
        <f t="shared" si="147"/>
        <v>48.630730381206334</v>
      </c>
      <c r="S1029" s="13">
        <f t="shared" si="148"/>
        <v>41.24207008205321</v>
      </c>
      <c r="T1029" s="13">
        <f t="shared" si="149"/>
        <v>45.637467213779502</v>
      </c>
      <c r="U1029" s="13">
        <f t="shared" si="150"/>
        <v>39.841313627198666</v>
      </c>
      <c r="V1029" s="14">
        <f t="shared" si="151"/>
        <v>40.624422172666449</v>
      </c>
      <c r="W1029">
        <f t="shared" si="152"/>
        <v>61.901037954511978</v>
      </c>
    </row>
    <row r="1030" spans="1:23" x14ac:dyDescent="0.3">
      <c r="A1030">
        <f>DYN_cyclist!A1030</f>
        <v>1248</v>
      </c>
      <c r="B1030">
        <f>DYN_cyclist!D1030</f>
        <v>60</v>
      </c>
      <c r="C1030">
        <f>DYN_cyclist!E1030</f>
        <v>65</v>
      </c>
      <c r="D1030">
        <f t="shared" si="144"/>
        <v>64</v>
      </c>
      <c r="E1030">
        <f>DYN_cyclist!G1030</f>
        <v>63</v>
      </c>
      <c r="F1030">
        <f>DYN_cyclist!H1030</f>
        <v>58</v>
      </c>
      <c r="G1030">
        <f>DYN_cyclist!I1030</f>
        <v>60</v>
      </c>
      <c r="H1030">
        <f>DYN_cyclist!J1030</f>
        <v>65</v>
      </c>
      <c r="I1030">
        <f>DYN_cyclist!K1030</f>
        <v>61</v>
      </c>
      <c r="J1030">
        <f>DYN_cyclist!L1030</f>
        <v>58</v>
      </c>
      <c r="K1030">
        <f>DYN_cyclist!M1030</f>
        <v>58</v>
      </c>
      <c r="L1030">
        <f>DYN_cyclist!N1030</f>
        <v>61</v>
      </c>
      <c r="M1030">
        <f>DYN_cyclist!O1030</f>
        <v>59</v>
      </c>
      <c r="N1030">
        <f>DYN_cyclist!P1030</f>
        <v>58</v>
      </c>
      <c r="O1030">
        <f>DYN_cyclist!Q1030</f>
        <v>58</v>
      </c>
      <c r="P1030" s="7">
        <f t="shared" si="145"/>
        <v>51.626678555274175</v>
      </c>
      <c r="Q1030" s="13">
        <f t="shared" si="146"/>
        <v>51.617883796589183</v>
      </c>
      <c r="R1030" s="13">
        <f t="shared" si="147"/>
        <v>43.038578629363933</v>
      </c>
      <c r="S1030" s="13">
        <f t="shared" si="148"/>
        <v>42.446034286387409</v>
      </c>
      <c r="T1030" s="13">
        <f t="shared" si="149"/>
        <v>46.402592564870446</v>
      </c>
      <c r="U1030" s="13">
        <f t="shared" si="150"/>
        <v>48.882500025573989</v>
      </c>
      <c r="V1030" s="14">
        <f t="shared" si="151"/>
        <v>41.807741510035044</v>
      </c>
      <c r="W1030">
        <f t="shared" si="152"/>
        <v>63.933695557864439</v>
      </c>
    </row>
    <row r="1031" spans="1:23" x14ac:dyDescent="0.3">
      <c r="A1031">
        <f>DYN_cyclist!A1031</f>
        <v>1249</v>
      </c>
      <c r="B1031">
        <f>DYN_cyclist!D1031</f>
        <v>75</v>
      </c>
      <c r="C1031">
        <f>DYN_cyclist!E1031</f>
        <v>67</v>
      </c>
      <c r="D1031">
        <f t="shared" si="144"/>
        <v>69</v>
      </c>
      <c r="E1031">
        <f>DYN_cyclist!G1031</f>
        <v>71</v>
      </c>
      <c r="F1031">
        <f>DYN_cyclist!H1031</f>
        <v>78</v>
      </c>
      <c r="G1031">
        <f>DYN_cyclist!I1031</f>
        <v>72</v>
      </c>
      <c r="H1031">
        <f>DYN_cyclist!J1031</f>
        <v>78</v>
      </c>
      <c r="I1031">
        <f>DYN_cyclist!K1031</f>
        <v>73</v>
      </c>
      <c r="J1031">
        <f>DYN_cyclist!L1031</f>
        <v>66</v>
      </c>
      <c r="K1031">
        <f>DYN_cyclist!M1031</f>
        <v>61</v>
      </c>
      <c r="L1031">
        <f>DYN_cyclist!N1031</f>
        <v>65</v>
      </c>
      <c r="M1031">
        <f>DYN_cyclist!O1031</f>
        <v>69</v>
      </c>
      <c r="N1031">
        <f>DYN_cyclist!P1031</f>
        <v>66</v>
      </c>
      <c r="O1031">
        <f>DYN_cyclist!Q1031</f>
        <v>78</v>
      </c>
      <c r="P1031" s="7">
        <f t="shared" si="145"/>
        <v>65.443215471079753</v>
      </c>
      <c r="Q1031" s="13">
        <f t="shared" si="146"/>
        <v>64.653249868757399</v>
      </c>
      <c r="R1031" s="13">
        <f t="shared" si="147"/>
        <v>51.45441999636828</v>
      </c>
      <c r="S1031" s="13">
        <f t="shared" si="148"/>
        <v>72.611830062616647</v>
      </c>
      <c r="T1031" s="13">
        <f t="shared" si="149"/>
        <v>61.683207743903573</v>
      </c>
      <c r="U1031" s="13">
        <f t="shared" si="150"/>
        <v>53.581027996217834</v>
      </c>
      <c r="V1031" s="14">
        <f t="shared" si="151"/>
        <v>62.447451576935322</v>
      </c>
      <c r="W1031">
        <f t="shared" si="152"/>
        <v>75.214358055143379</v>
      </c>
    </row>
    <row r="1032" spans="1:23" x14ac:dyDescent="0.3">
      <c r="A1032">
        <f>DYN_cyclist!A1032</f>
        <v>1250</v>
      </c>
      <c r="B1032">
        <f>DYN_cyclist!D1032</f>
        <v>65</v>
      </c>
      <c r="C1032">
        <f>DYN_cyclist!E1032</f>
        <v>71</v>
      </c>
      <c r="D1032">
        <f t="shared" si="144"/>
        <v>70</v>
      </c>
      <c r="E1032">
        <f>DYN_cyclist!G1032</f>
        <v>68</v>
      </c>
      <c r="F1032">
        <f>DYN_cyclist!H1032</f>
        <v>61</v>
      </c>
      <c r="G1032">
        <f>DYN_cyclist!I1032</f>
        <v>66</v>
      </c>
      <c r="H1032">
        <f>DYN_cyclist!J1032</f>
        <v>68</v>
      </c>
      <c r="I1032">
        <f>DYN_cyclist!K1032</f>
        <v>73</v>
      </c>
      <c r="J1032">
        <f>DYN_cyclist!L1032</f>
        <v>58</v>
      </c>
      <c r="K1032">
        <f>DYN_cyclist!M1032</f>
        <v>59</v>
      </c>
      <c r="L1032">
        <f>DYN_cyclist!N1032</f>
        <v>63</v>
      </c>
      <c r="M1032">
        <f>DYN_cyclist!O1032</f>
        <v>64</v>
      </c>
      <c r="N1032">
        <f>DYN_cyclist!P1032</f>
        <v>64</v>
      </c>
      <c r="O1032">
        <f>DYN_cyclist!Q1032</f>
        <v>61</v>
      </c>
      <c r="P1032" s="7">
        <f t="shared" si="145"/>
        <v>59.267179588575452</v>
      </c>
      <c r="Q1032" s="13">
        <f t="shared" si="146"/>
        <v>60.763117220349912</v>
      </c>
      <c r="R1032" s="13">
        <f t="shared" si="147"/>
        <v>46.116269091426027</v>
      </c>
      <c r="S1032" s="13">
        <f t="shared" si="148"/>
        <v>47.272334632785203</v>
      </c>
      <c r="T1032" s="13">
        <f t="shared" si="149"/>
        <v>50.030648162050554</v>
      </c>
      <c r="U1032" s="13">
        <f t="shared" si="150"/>
        <v>58.187885301970567</v>
      </c>
      <c r="V1032" s="14">
        <f t="shared" si="151"/>
        <v>48.920491462249117</v>
      </c>
      <c r="W1032">
        <f t="shared" si="152"/>
        <v>69.226964534332893</v>
      </c>
    </row>
    <row r="1033" spans="1:23" x14ac:dyDescent="0.3">
      <c r="A1033">
        <f>DYN_cyclist!A1033</f>
        <v>1251</v>
      </c>
      <c r="B1033">
        <f>DYN_cyclist!D1033</f>
        <v>59</v>
      </c>
      <c r="C1033">
        <f>DYN_cyclist!E1033</f>
        <v>67</v>
      </c>
      <c r="D1033">
        <f t="shared" si="144"/>
        <v>65</v>
      </c>
      <c r="E1033">
        <f>DYN_cyclist!G1033</f>
        <v>63</v>
      </c>
      <c r="F1033">
        <f>DYN_cyclist!H1033</f>
        <v>58</v>
      </c>
      <c r="G1033">
        <f>DYN_cyclist!I1033</f>
        <v>60</v>
      </c>
      <c r="H1033">
        <f>DYN_cyclist!J1033</f>
        <v>61</v>
      </c>
      <c r="I1033">
        <f>DYN_cyclist!K1033</f>
        <v>65</v>
      </c>
      <c r="J1033">
        <f>DYN_cyclist!L1033</f>
        <v>58</v>
      </c>
      <c r="K1033">
        <f>DYN_cyclist!M1033</f>
        <v>58</v>
      </c>
      <c r="L1033">
        <f>DYN_cyclist!N1033</f>
        <v>60</v>
      </c>
      <c r="M1033">
        <f>DYN_cyclist!O1033</f>
        <v>60</v>
      </c>
      <c r="N1033">
        <f>DYN_cyclist!P1033</f>
        <v>58</v>
      </c>
      <c r="O1033">
        <f>DYN_cyclist!Q1033</f>
        <v>58</v>
      </c>
      <c r="P1033" s="7">
        <f t="shared" si="145"/>
        <v>51.342857913625224</v>
      </c>
      <c r="Q1033" s="13">
        <f t="shared" si="146"/>
        <v>52.739783075271674</v>
      </c>
      <c r="R1033" s="13">
        <f t="shared" si="147"/>
        <v>42.5612778835848</v>
      </c>
      <c r="S1033" s="13">
        <f t="shared" si="148"/>
        <v>42.33433060558874</v>
      </c>
      <c r="T1033" s="13">
        <f t="shared" si="149"/>
        <v>45.998246961180037</v>
      </c>
      <c r="U1033" s="13">
        <f t="shared" si="150"/>
        <v>51.436755656647421</v>
      </c>
      <c r="V1033" s="14">
        <f t="shared" si="151"/>
        <v>40.933163873845174</v>
      </c>
      <c r="W1033">
        <f t="shared" si="152"/>
        <v>64.499401432007062</v>
      </c>
    </row>
    <row r="1034" spans="1:23" x14ac:dyDescent="0.3">
      <c r="A1034">
        <f>DYN_cyclist!A1034</f>
        <v>1252</v>
      </c>
      <c r="B1034">
        <f>DYN_cyclist!D1034</f>
        <v>64</v>
      </c>
      <c r="C1034">
        <f>DYN_cyclist!E1034</f>
        <v>49</v>
      </c>
      <c r="D1034">
        <f t="shared" si="144"/>
        <v>53</v>
      </c>
      <c r="E1034">
        <f>DYN_cyclist!G1034</f>
        <v>57</v>
      </c>
      <c r="F1034">
        <f>DYN_cyclist!H1034</f>
        <v>67</v>
      </c>
      <c r="G1034">
        <f>DYN_cyclist!I1034</f>
        <v>61</v>
      </c>
      <c r="H1034">
        <f>DYN_cyclist!J1034</f>
        <v>63</v>
      </c>
      <c r="I1034">
        <f>DYN_cyclist!K1034</f>
        <v>58</v>
      </c>
      <c r="J1034">
        <f>DYN_cyclist!L1034</f>
        <v>46</v>
      </c>
      <c r="K1034">
        <f>DYN_cyclist!M1034</f>
        <v>56</v>
      </c>
      <c r="L1034">
        <f>DYN_cyclist!N1034</f>
        <v>55</v>
      </c>
      <c r="M1034">
        <f>DYN_cyclist!O1034</f>
        <v>60</v>
      </c>
      <c r="N1034">
        <f>DYN_cyclist!P1034</f>
        <v>55</v>
      </c>
      <c r="O1034">
        <f>DYN_cyclist!Q1034</f>
        <v>66</v>
      </c>
      <c r="P1034" s="7">
        <f t="shared" si="145"/>
        <v>43.667113760647879</v>
      </c>
      <c r="Q1034" s="13">
        <f t="shared" si="146"/>
        <v>39.84464336569382</v>
      </c>
      <c r="R1034" s="13">
        <f t="shared" si="147"/>
        <v>39.681098125296209</v>
      </c>
      <c r="S1034" s="13">
        <f t="shared" si="148"/>
        <v>52.159510934905917</v>
      </c>
      <c r="T1034" s="13">
        <f t="shared" si="149"/>
        <v>37.065081743271143</v>
      </c>
      <c r="U1034" s="13">
        <f t="shared" si="150"/>
        <v>29.762360032539444</v>
      </c>
      <c r="V1034" s="14">
        <f t="shared" si="151"/>
        <v>44.294509907613886</v>
      </c>
      <c r="W1034">
        <f t="shared" si="152"/>
        <v>63.485369757633791</v>
      </c>
    </row>
    <row r="1035" spans="1:23" x14ac:dyDescent="0.3">
      <c r="A1035">
        <f>DYN_cyclist!A1035</f>
        <v>1253</v>
      </c>
      <c r="B1035">
        <f>DYN_cyclist!D1035</f>
        <v>74</v>
      </c>
      <c r="C1035">
        <f>DYN_cyclist!E1035</f>
        <v>69</v>
      </c>
      <c r="D1035">
        <f t="shared" si="144"/>
        <v>72</v>
      </c>
      <c r="E1035">
        <f>DYN_cyclist!G1035</f>
        <v>75</v>
      </c>
      <c r="F1035">
        <f>DYN_cyclist!H1035</f>
        <v>68</v>
      </c>
      <c r="G1035">
        <f>DYN_cyclist!I1035</f>
        <v>75</v>
      </c>
      <c r="H1035">
        <f>DYN_cyclist!J1035</f>
        <v>77</v>
      </c>
      <c r="I1035">
        <f>DYN_cyclist!K1035</f>
        <v>71</v>
      </c>
      <c r="J1035">
        <f>DYN_cyclist!L1035</f>
        <v>70</v>
      </c>
      <c r="K1035">
        <f>DYN_cyclist!M1035</f>
        <v>70</v>
      </c>
      <c r="L1035">
        <f>DYN_cyclist!N1035</f>
        <v>73</v>
      </c>
      <c r="M1035">
        <f>DYN_cyclist!O1035</f>
        <v>67</v>
      </c>
      <c r="N1035">
        <f>DYN_cyclist!P1035</f>
        <v>68</v>
      </c>
      <c r="O1035">
        <f>DYN_cyclist!Q1035</f>
        <v>72</v>
      </c>
      <c r="P1035" s="7">
        <f t="shared" si="145"/>
        <v>72.040293105456328</v>
      </c>
      <c r="Q1035" s="13">
        <f t="shared" si="146"/>
        <v>65.727955317005083</v>
      </c>
      <c r="R1035" s="13">
        <f t="shared" si="147"/>
        <v>63.029356615589037</v>
      </c>
      <c r="S1035" s="13">
        <f t="shared" si="148"/>
        <v>58.666938925761904</v>
      </c>
      <c r="T1035" s="13">
        <f t="shared" si="149"/>
        <v>67.062624378266776</v>
      </c>
      <c r="U1035" s="13">
        <f t="shared" si="150"/>
        <v>56.793836147133618</v>
      </c>
      <c r="V1035" s="14">
        <f t="shared" si="151"/>
        <v>61.394082255495377</v>
      </c>
      <c r="W1035">
        <f t="shared" si="152"/>
        <v>75.096575099917985</v>
      </c>
    </row>
    <row r="1036" spans="1:23" x14ac:dyDescent="0.3">
      <c r="A1036">
        <f>DYN_cyclist!A1036</f>
        <v>1254</v>
      </c>
      <c r="B1036">
        <f>DYN_cyclist!D1036</f>
        <v>60</v>
      </c>
      <c r="C1036">
        <f>DYN_cyclist!E1036</f>
        <v>67</v>
      </c>
      <c r="D1036">
        <f t="shared" si="144"/>
        <v>66</v>
      </c>
      <c r="E1036">
        <f>DYN_cyclist!G1036</f>
        <v>65</v>
      </c>
      <c r="F1036">
        <f>DYN_cyclist!H1036</f>
        <v>60</v>
      </c>
      <c r="G1036">
        <f>DYN_cyclist!I1036</f>
        <v>64</v>
      </c>
      <c r="H1036">
        <f>DYN_cyclist!J1036</f>
        <v>68</v>
      </c>
      <c r="I1036">
        <f>DYN_cyclist!K1036</f>
        <v>68</v>
      </c>
      <c r="J1036">
        <f>DYN_cyclist!L1036</f>
        <v>59</v>
      </c>
      <c r="K1036">
        <f>DYN_cyclist!M1036</f>
        <v>61</v>
      </c>
      <c r="L1036">
        <f>DYN_cyclist!N1036</f>
        <v>64</v>
      </c>
      <c r="M1036">
        <f>DYN_cyclist!O1036</f>
        <v>61</v>
      </c>
      <c r="N1036">
        <f>DYN_cyclist!P1036</f>
        <v>63</v>
      </c>
      <c r="O1036">
        <f>DYN_cyclist!Q1036</f>
        <v>60</v>
      </c>
      <c r="P1036" s="7">
        <f t="shared" si="145"/>
        <v>55.105233699435274</v>
      </c>
      <c r="Q1036" s="13">
        <f t="shared" si="146"/>
        <v>55.635928811880568</v>
      </c>
      <c r="R1036" s="13">
        <f t="shared" si="147"/>
        <v>46.959208481907517</v>
      </c>
      <c r="S1036" s="13">
        <f t="shared" si="148"/>
        <v>45.44983042337099</v>
      </c>
      <c r="T1036" s="13">
        <f t="shared" si="149"/>
        <v>48.429330656795813</v>
      </c>
      <c r="U1036" s="13">
        <f t="shared" si="150"/>
        <v>52.293619892995473</v>
      </c>
      <c r="V1036" s="14">
        <f t="shared" si="151"/>
        <v>42.54997900605288</v>
      </c>
      <c r="W1036">
        <f t="shared" si="152"/>
        <v>66.316938149238396</v>
      </c>
    </row>
    <row r="1037" spans="1:23" x14ac:dyDescent="0.3">
      <c r="A1037">
        <f>DYN_cyclist!A1037</f>
        <v>1256</v>
      </c>
      <c r="B1037">
        <f>DYN_cyclist!D1037</f>
        <v>59</v>
      </c>
      <c r="C1037">
        <f>DYN_cyclist!E1037</f>
        <v>64</v>
      </c>
      <c r="D1037">
        <f t="shared" si="144"/>
        <v>64</v>
      </c>
      <c r="E1037">
        <f>DYN_cyclist!G1037</f>
        <v>63</v>
      </c>
      <c r="F1037">
        <f>DYN_cyclist!H1037</f>
        <v>58</v>
      </c>
      <c r="G1037">
        <f>DYN_cyclist!I1037</f>
        <v>60</v>
      </c>
      <c r="H1037">
        <f>DYN_cyclist!J1037</f>
        <v>65</v>
      </c>
      <c r="I1037">
        <f>DYN_cyclist!K1037</f>
        <v>60</v>
      </c>
      <c r="J1037">
        <f>DYN_cyclist!L1037</f>
        <v>58</v>
      </c>
      <c r="K1037">
        <f>DYN_cyclist!M1037</f>
        <v>59</v>
      </c>
      <c r="L1037">
        <f>DYN_cyclist!N1037</f>
        <v>66</v>
      </c>
      <c r="M1037">
        <f>DYN_cyclist!O1037</f>
        <v>66</v>
      </c>
      <c r="N1037">
        <f>DYN_cyclist!P1037</f>
        <v>60</v>
      </c>
      <c r="O1037">
        <f>DYN_cyclist!Q1037</f>
        <v>58</v>
      </c>
      <c r="P1037" s="7">
        <f t="shared" si="145"/>
        <v>52.168800660879455</v>
      </c>
      <c r="Q1037" s="13">
        <f t="shared" si="146"/>
        <v>50.938257287143884</v>
      </c>
      <c r="R1037" s="13">
        <f t="shared" si="147"/>
        <v>45.533570512767774</v>
      </c>
      <c r="S1037" s="13">
        <f t="shared" si="148"/>
        <v>42.367076616124244</v>
      </c>
      <c r="T1037" s="13">
        <f t="shared" si="149"/>
        <v>47.321559845985</v>
      </c>
      <c r="U1037" s="13">
        <f t="shared" si="150"/>
        <v>47.869161682750992</v>
      </c>
      <c r="V1037" s="14">
        <f t="shared" si="151"/>
        <v>41.076987002230013</v>
      </c>
      <c r="W1037">
        <f t="shared" si="152"/>
        <v>64.137609727238839</v>
      </c>
    </row>
    <row r="1038" spans="1:23" x14ac:dyDescent="0.3">
      <c r="A1038">
        <f>DYN_cyclist!A1038</f>
        <v>1263</v>
      </c>
      <c r="B1038">
        <f>DYN_cyclist!D1038</f>
        <v>59</v>
      </c>
      <c r="C1038">
        <f>DYN_cyclist!E1038</f>
        <v>60</v>
      </c>
      <c r="D1038">
        <f t="shared" si="144"/>
        <v>61</v>
      </c>
      <c r="E1038">
        <f>DYN_cyclist!G1038</f>
        <v>62</v>
      </c>
      <c r="F1038">
        <f>DYN_cyclist!H1038</f>
        <v>57</v>
      </c>
      <c r="G1038">
        <f>DYN_cyclist!I1038</f>
        <v>60</v>
      </c>
      <c r="H1038">
        <f>DYN_cyclist!J1038</f>
        <v>63</v>
      </c>
      <c r="I1038">
        <f>DYN_cyclist!K1038</f>
        <v>60</v>
      </c>
      <c r="J1038">
        <f>DYN_cyclist!L1038</f>
        <v>59</v>
      </c>
      <c r="K1038">
        <f>DYN_cyclist!M1038</f>
        <v>58</v>
      </c>
      <c r="L1038">
        <f>DYN_cyclist!N1038</f>
        <v>63</v>
      </c>
      <c r="M1038">
        <f>DYN_cyclist!O1038</f>
        <v>64</v>
      </c>
      <c r="N1038">
        <f>DYN_cyclist!P1038</f>
        <v>65</v>
      </c>
      <c r="O1038">
        <f>DYN_cyclist!Q1038</f>
        <v>57</v>
      </c>
      <c r="P1038" s="7">
        <f t="shared" si="145"/>
        <v>49.734754838098084</v>
      </c>
      <c r="Q1038" s="13">
        <f t="shared" si="146"/>
        <v>47.067950761010195</v>
      </c>
      <c r="R1038" s="13">
        <f t="shared" si="147"/>
        <v>43.407136544682686</v>
      </c>
      <c r="S1038" s="13">
        <f t="shared" si="148"/>
        <v>40.554620637357218</v>
      </c>
      <c r="T1038" s="13">
        <f t="shared" si="149"/>
        <v>47.024059504845518</v>
      </c>
      <c r="U1038" s="13">
        <f t="shared" si="150"/>
        <v>42.577986415779222</v>
      </c>
      <c r="V1038" s="14">
        <f t="shared" si="151"/>
        <v>40.464283848359351</v>
      </c>
      <c r="W1038">
        <f t="shared" si="152"/>
        <v>62.482430971498751</v>
      </c>
    </row>
    <row r="1039" spans="1:23" x14ac:dyDescent="0.3">
      <c r="A1039">
        <f>DYN_cyclist!A1039</f>
        <v>1266</v>
      </c>
      <c r="B1039">
        <f>DYN_cyclist!D1039</f>
        <v>59</v>
      </c>
      <c r="C1039">
        <f>DYN_cyclist!E1039</f>
        <v>63</v>
      </c>
      <c r="D1039">
        <f t="shared" si="144"/>
        <v>63</v>
      </c>
      <c r="E1039">
        <f>DYN_cyclist!G1039</f>
        <v>63</v>
      </c>
      <c r="F1039">
        <f>DYN_cyclist!H1039</f>
        <v>59</v>
      </c>
      <c r="G1039">
        <f>DYN_cyclist!I1039</f>
        <v>63</v>
      </c>
      <c r="H1039">
        <f>DYN_cyclist!J1039</f>
        <v>63</v>
      </c>
      <c r="I1039">
        <f>DYN_cyclist!K1039</f>
        <v>58</v>
      </c>
      <c r="J1039">
        <f>DYN_cyclist!L1039</f>
        <v>58</v>
      </c>
      <c r="K1039">
        <f>DYN_cyclist!M1039</f>
        <v>62</v>
      </c>
      <c r="L1039">
        <f>DYN_cyclist!N1039</f>
        <v>60</v>
      </c>
      <c r="M1039">
        <f>DYN_cyclist!O1039</f>
        <v>60</v>
      </c>
      <c r="N1039">
        <f>DYN_cyclist!P1039</f>
        <v>64</v>
      </c>
      <c r="O1039">
        <f>DYN_cyclist!Q1039</f>
        <v>61</v>
      </c>
      <c r="P1039" s="7">
        <f t="shared" si="145"/>
        <v>51.407075418805277</v>
      </c>
      <c r="Q1039" s="13">
        <f t="shared" si="146"/>
        <v>49.673539225722301</v>
      </c>
      <c r="R1039" s="13">
        <f t="shared" si="147"/>
        <v>45.882556391102455</v>
      </c>
      <c r="S1039" s="13">
        <f t="shared" si="148"/>
        <v>43.728994415669995</v>
      </c>
      <c r="T1039" s="13">
        <f t="shared" si="149"/>
        <v>45.949140072543287</v>
      </c>
      <c r="U1039" s="13">
        <f t="shared" si="150"/>
        <v>46.092017532050285</v>
      </c>
      <c r="V1039" s="14">
        <f t="shared" si="151"/>
        <v>40.691449569926725</v>
      </c>
      <c r="W1039">
        <f t="shared" si="152"/>
        <v>63.609692183790195</v>
      </c>
    </row>
    <row r="1040" spans="1:23" x14ac:dyDescent="0.3">
      <c r="A1040">
        <f>DYN_cyclist!A1040</f>
        <v>1267</v>
      </c>
      <c r="B1040">
        <f>DYN_cyclist!D1040</f>
        <v>68</v>
      </c>
      <c r="C1040">
        <f>DYN_cyclist!E1040</f>
        <v>65</v>
      </c>
      <c r="D1040">
        <f t="shared" si="144"/>
        <v>69</v>
      </c>
      <c r="E1040">
        <f>DYN_cyclist!G1040</f>
        <v>72</v>
      </c>
      <c r="F1040">
        <f>DYN_cyclist!H1040</f>
        <v>62</v>
      </c>
      <c r="G1040">
        <f>DYN_cyclist!I1040</f>
        <v>69</v>
      </c>
      <c r="H1040">
        <f>DYN_cyclist!J1040</f>
        <v>72</v>
      </c>
      <c r="I1040">
        <f>DYN_cyclist!K1040</f>
        <v>66</v>
      </c>
      <c r="J1040">
        <f>DYN_cyclist!L1040</f>
        <v>59</v>
      </c>
      <c r="K1040">
        <f>DYN_cyclist!M1040</f>
        <v>68</v>
      </c>
      <c r="L1040">
        <f>DYN_cyclist!N1040</f>
        <v>72</v>
      </c>
      <c r="M1040">
        <f>DYN_cyclist!O1040</f>
        <v>66</v>
      </c>
      <c r="N1040">
        <f>DYN_cyclist!P1040</f>
        <v>67</v>
      </c>
      <c r="O1040">
        <f>DYN_cyclist!Q1040</f>
        <v>65</v>
      </c>
      <c r="P1040" s="7">
        <f t="shared" si="145"/>
        <v>65.435021692555637</v>
      </c>
      <c r="Q1040" s="13">
        <f t="shared" si="146"/>
        <v>58.387429287918309</v>
      </c>
      <c r="R1040" s="13">
        <f t="shared" si="147"/>
        <v>58.316687831962021</v>
      </c>
      <c r="S1040" s="13">
        <f t="shared" si="148"/>
        <v>49.138602202073969</v>
      </c>
      <c r="T1040" s="13">
        <f t="shared" si="149"/>
        <v>54.057943989137101</v>
      </c>
      <c r="U1040" s="13">
        <f t="shared" si="150"/>
        <v>50.58969908568146</v>
      </c>
      <c r="V1040" s="14">
        <f t="shared" si="151"/>
        <v>52.400096686842943</v>
      </c>
      <c r="W1040">
        <f t="shared" si="152"/>
        <v>71.352359165009602</v>
      </c>
    </row>
    <row r="1041" spans="1:23" x14ac:dyDescent="0.3">
      <c r="A1041">
        <f>DYN_cyclist!A1041</f>
        <v>1268</v>
      </c>
      <c r="B1041">
        <f>DYN_cyclist!D1041</f>
        <v>71</v>
      </c>
      <c r="C1041">
        <f>DYN_cyclist!E1041</f>
        <v>65</v>
      </c>
      <c r="D1041">
        <f t="shared" si="144"/>
        <v>69</v>
      </c>
      <c r="E1041">
        <f>DYN_cyclist!G1041</f>
        <v>73</v>
      </c>
      <c r="F1041">
        <f>DYN_cyclist!H1041</f>
        <v>65</v>
      </c>
      <c r="G1041">
        <f>DYN_cyclist!I1041</f>
        <v>73</v>
      </c>
      <c r="H1041">
        <f>DYN_cyclist!J1041</f>
        <v>72</v>
      </c>
      <c r="I1041">
        <f>DYN_cyclist!K1041</f>
        <v>69</v>
      </c>
      <c r="J1041">
        <f>DYN_cyclist!L1041</f>
        <v>75</v>
      </c>
      <c r="K1041">
        <f>DYN_cyclist!M1041</f>
        <v>66</v>
      </c>
      <c r="L1041">
        <f>DYN_cyclist!N1041</f>
        <v>68</v>
      </c>
      <c r="M1041">
        <f>DYN_cyclist!O1041</f>
        <v>73</v>
      </c>
      <c r="N1041">
        <f>DYN_cyclist!P1041</f>
        <v>67</v>
      </c>
      <c r="O1041">
        <f>DYN_cyclist!Q1041</f>
        <v>62</v>
      </c>
      <c r="P1041" s="7">
        <f t="shared" si="145"/>
        <v>66.320640814723532</v>
      </c>
      <c r="Q1041" s="13">
        <f t="shared" si="146"/>
        <v>59.630435830594294</v>
      </c>
      <c r="R1041" s="13">
        <f t="shared" si="147"/>
        <v>55.546740948510923</v>
      </c>
      <c r="S1041" s="13">
        <f t="shared" si="148"/>
        <v>51.745531483178908</v>
      </c>
      <c r="T1041" s="13">
        <f t="shared" si="149"/>
        <v>69.317756471791824</v>
      </c>
      <c r="U1041" s="13">
        <f t="shared" si="150"/>
        <v>50.591107921592702</v>
      </c>
      <c r="V1041" s="14">
        <f t="shared" si="151"/>
        <v>57.227472188595087</v>
      </c>
      <c r="W1041">
        <f t="shared" si="152"/>
        <v>73.796043080485887</v>
      </c>
    </row>
    <row r="1042" spans="1:23" x14ac:dyDescent="0.3">
      <c r="A1042">
        <f>DYN_cyclist!A1042</f>
        <v>1269</v>
      </c>
      <c r="B1042">
        <f>DYN_cyclist!D1042</f>
        <v>77</v>
      </c>
      <c r="C1042">
        <f>DYN_cyclist!E1042</f>
        <v>60</v>
      </c>
      <c r="D1042">
        <f t="shared" si="144"/>
        <v>64</v>
      </c>
      <c r="E1042">
        <f>DYN_cyclist!G1042</f>
        <v>67</v>
      </c>
      <c r="F1042">
        <f>DYN_cyclist!H1042</f>
        <v>60</v>
      </c>
      <c r="G1042">
        <f>DYN_cyclist!I1042</f>
        <v>73</v>
      </c>
      <c r="H1042">
        <f>DYN_cyclist!J1042</f>
        <v>72</v>
      </c>
      <c r="I1042">
        <f>DYN_cyclist!K1042</f>
        <v>78</v>
      </c>
      <c r="J1042">
        <f>DYN_cyclist!L1042</f>
        <v>63</v>
      </c>
      <c r="K1042">
        <f>DYN_cyclist!M1042</f>
        <v>77</v>
      </c>
      <c r="L1042">
        <f>DYN_cyclist!N1042</f>
        <v>77</v>
      </c>
      <c r="M1042">
        <f>DYN_cyclist!O1042</f>
        <v>65</v>
      </c>
      <c r="N1042">
        <f>DYN_cyclist!P1042</f>
        <v>65</v>
      </c>
      <c r="O1042">
        <f>DYN_cyclist!Q1042</f>
        <v>63</v>
      </c>
      <c r="P1042" s="7">
        <f t="shared" si="145"/>
        <v>65.254956005471215</v>
      </c>
      <c r="Q1042" s="13">
        <f t="shared" si="146"/>
        <v>54.069900826808933</v>
      </c>
      <c r="R1042" s="13">
        <f t="shared" si="147"/>
        <v>72.639314340521096</v>
      </c>
      <c r="S1042" s="13">
        <f t="shared" si="148"/>
        <v>46.017938001789048</v>
      </c>
      <c r="T1042" s="13">
        <f t="shared" si="149"/>
        <v>61.058378064396116</v>
      </c>
      <c r="U1042" s="13">
        <f t="shared" si="150"/>
        <v>45.033743946391695</v>
      </c>
      <c r="V1042" s="14">
        <f t="shared" si="151"/>
        <v>63.108632685568651</v>
      </c>
      <c r="W1042">
        <f t="shared" si="152"/>
        <v>75.204285430293538</v>
      </c>
    </row>
    <row r="1043" spans="1:23" x14ac:dyDescent="0.3">
      <c r="A1043">
        <f>DYN_cyclist!A1043</f>
        <v>1270</v>
      </c>
      <c r="B1043">
        <f>DYN_cyclist!D1043</f>
        <v>72</v>
      </c>
      <c r="C1043">
        <f>DYN_cyclist!E1043</f>
        <v>65</v>
      </c>
      <c r="D1043">
        <f t="shared" si="144"/>
        <v>70</v>
      </c>
      <c r="E1043">
        <f>DYN_cyclist!G1043</f>
        <v>75</v>
      </c>
      <c r="F1043">
        <f>DYN_cyclist!H1043</f>
        <v>63</v>
      </c>
      <c r="G1043">
        <f>DYN_cyclist!I1043</f>
        <v>77</v>
      </c>
      <c r="H1043">
        <f>DYN_cyclist!J1043</f>
        <v>72</v>
      </c>
      <c r="I1043">
        <f>DYN_cyclist!K1043</f>
        <v>78</v>
      </c>
      <c r="J1043">
        <f>DYN_cyclist!L1043</f>
        <v>63</v>
      </c>
      <c r="K1043">
        <f>DYN_cyclist!M1043</f>
        <v>75</v>
      </c>
      <c r="L1043">
        <f>DYN_cyclist!N1043</f>
        <v>75</v>
      </c>
      <c r="M1043">
        <f>DYN_cyclist!O1043</f>
        <v>71</v>
      </c>
      <c r="N1043">
        <f>DYN_cyclist!P1043</f>
        <v>72</v>
      </c>
      <c r="O1043">
        <f>DYN_cyclist!Q1043</f>
        <v>65</v>
      </c>
      <c r="P1043" s="7">
        <f t="shared" si="145"/>
        <v>71.430448926748028</v>
      </c>
      <c r="Q1043" s="13">
        <f t="shared" si="146"/>
        <v>61.460213106479266</v>
      </c>
      <c r="R1043" s="13">
        <f t="shared" si="147"/>
        <v>67.933742133677043</v>
      </c>
      <c r="S1043" s="13">
        <f t="shared" si="148"/>
        <v>50.357141441471285</v>
      </c>
      <c r="T1043" s="13">
        <f t="shared" si="149"/>
        <v>60.540271118468773</v>
      </c>
      <c r="U1043" s="13">
        <f t="shared" si="150"/>
        <v>51.55454397189304</v>
      </c>
      <c r="V1043" s="14">
        <f t="shared" si="151"/>
        <v>58.250341446320476</v>
      </c>
      <c r="W1043">
        <f t="shared" si="152"/>
        <v>74.87833120283166</v>
      </c>
    </row>
    <row r="1044" spans="1:23" x14ac:dyDescent="0.3">
      <c r="A1044">
        <f>DYN_cyclist!A1044</f>
        <v>1271</v>
      </c>
      <c r="B1044">
        <f>DYN_cyclist!D1044</f>
        <v>71</v>
      </c>
      <c r="C1044">
        <f>DYN_cyclist!E1044</f>
        <v>61</v>
      </c>
      <c r="D1044">
        <f t="shared" si="144"/>
        <v>62</v>
      </c>
      <c r="E1044">
        <f>DYN_cyclist!G1044</f>
        <v>62</v>
      </c>
      <c r="F1044">
        <f>DYN_cyclist!H1044</f>
        <v>61</v>
      </c>
      <c r="G1044">
        <f>DYN_cyclist!I1044</f>
        <v>74</v>
      </c>
      <c r="H1044">
        <f>DYN_cyclist!J1044</f>
        <v>67</v>
      </c>
      <c r="I1044">
        <f>DYN_cyclist!K1044</f>
        <v>76</v>
      </c>
      <c r="J1044">
        <f>DYN_cyclist!L1044</f>
        <v>67</v>
      </c>
      <c r="K1044">
        <f>DYN_cyclist!M1044</f>
        <v>77</v>
      </c>
      <c r="L1044">
        <f>DYN_cyclist!N1044</f>
        <v>77</v>
      </c>
      <c r="M1044">
        <f>DYN_cyclist!O1044</f>
        <v>66</v>
      </c>
      <c r="N1044">
        <f>DYN_cyclist!P1044</f>
        <v>68</v>
      </c>
      <c r="O1044">
        <f>DYN_cyclist!Q1044</f>
        <v>69</v>
      </c>
      <c r="P1044" s="7">
        <f t="shared" si="145"/>
        <v>59.582294540973173</v>
      </c>
      <c r="Q1044" s="13">
        <f t="shared" si="146"/>
        <v>51.725704907320427</v>
      </c>
      <c r="R1044" s="13">
        <f t="shared" si="147"/>
        <v>70.389335267160504</v>
      </c>
      <c r="S1044" s="13">
        <f t="shared" si="148"/>
        <v>48.002858853022047</v>
      </c>
      <c r="T1044" s="13">
        <f t="shared" si="149"/>
        <v>61.575436706906494</v>
      </c>
      <c r="U1044" s="13">
        <f t="shared" si="150"/>
        <v>45.741470258135926</v>
      </c>
      <c r="V1044" s="14">
        <f t="shared" si="151"/>
        <v>55.211298470850586</v>
      </c>
      <c r="W1044">
        <f t="shared" si="152"/>
        <v>73.891869520977309</v>
      </c>
    </row>
    <row r="1045" spans="1:23" x14ac:dyDescent="0.3">
      <c r="A1045">
        <f>DYN_cyclist!A1045</f>
        <v>1272</v>
      </c>
      <c r="B1045">
        <f>DYN_cyclist!D1045</f>
        <v>65</v>
      </c>
      <c r="C1045">
        <f>DYN_cyclist!E1045</f>
        <v>53</v>
      </c>
      <c r="D1045">
        <f t="shared" si="144"/>
        <v>54</v>
      </c>
      <c r="E1045">
        <f>DYN_cyclist!G1045</f>
        <v>55</v>
      </c>
      <c r="F1045">
        <f>DYN_cyclist!H1045</f>
        <v>69</v>
      </c>
      <c r="G1045">
        <f>DYN_cyclist!I1045</f>
        <v>59</v>
      </c>
      <c r="H1045">
        <f>DYN_cyclist!J1045</f>
        <v>57</v>
      </c>
      <c r="I1045">
        <f>DYN_cyclist!K1045</f>
        <v>53</v>
      </c>
      <c r="J1045">
        <f>DYN_cyclist!L1045</f>
        <v>46</v>
      </c>
      <c r="K1045">
        <f>DYN_cyclist!M1045</f>
        <v>48</v>
      </c>
      <c r="L1045">
        <f>DYN_cyclist!N1045</f>
        <v>58</v>
      </c>
      <c r="M1045">
        <f>DYN_cyclist!O1045</f>
        <v>71</v>
      </c>
      <c r="N1045">
        <f>DYN_cyclist!P1045</f>
        <v>46</v>
      </c>
      <c r="O1045">
        <f>DYN_cyclist!Q1045</f>
        <v>68</v>
      </c>
      <c r="P1045" s="7">
        <f t="shared" si="145"/>
        <v>42.026136850801045</v>
      </c>
      <c r="Q1045" s="13">
        <f t="shared" si="146"/>
        <v>40.561918885935434</v>
      </c>
      <c r="R1045" s="13">
        <f t="shared" si="147"/>
        <v>35.005947051291649</v>
      </c>
      <c r="S1045" s="13">
        <f t="shared" si="148"/>
        <v>54.857537373045758</v>
      </c>
      <c r="T1045" s="13">
        <f t="shared" si="149"/>
        <v>38.298049933594989</v>
      </c>
      <c r="U1045" s="13">
        <f t="shared" si="150"/>
        <v>33.514339921818951</v>
      </c>
      <c r="V1045" s="14">
        <f t="shared" si="151"/>
        <v>46.145349378783052</v>
      </c>
      <c r="W1045">
        <f t="shared" si="152"/>
        <v>65.048731519503946</v>
      </c>
    </row>
    <row r="1046" spans="1:23" x14ac:dyDescent="0.3">
      <c r="A1046">
        <f>DYN_cyclist!A1046</f>
        <v>1273</v>
      </c>
      <c r="B1046">
        <f>DYN_cyclist!D1046</f>
        <v>59</v>
      </c>
      <c r="C1046">
        <f>DYN_cyclist!E1046</f>
        <v>68</v>
      </c>
      <c r="D1046">
        <f t="shared" si="144"/>
        <v>66</v>
      </c>
      <c r="E1046">
        <f>DYN_cyclist!G1046</f>
        <v>63</v>
      </c>
      <c r="F1046">
        <f>DYN_cyclist!H1046</f>
        <v>58</v>
      </c>
      <c r="G1046">
        <f>DYN_cyclist!I1046</f>
        <v>61</v>
      </c>
      <c r="H1046">
        <f>DYN_cyclist!J1046</f>
        <v>63</v>
      </c>
      <c r="I1046">
        <f>DYN_cyclist!K1046</f>
        <v>63</v>
      </c>
      <c r="J1046">
        <f>DYN_cyclist!L1046</f>
        <v>58</v>
      </c>
      <c r="K1046">
        <f>DYN_cyclist!M1046</f>
        <v>58</v>
      </c>
      <c r="L1046">
        <f>DYN_cyclist!N1046</f>
        <v>59</v>
      </c>
      <c r="M1046">
        <f>DYN_cyclist!O1046</f>
        <v>61</v>
      </c>
      <c r="N1046">
        <f>DYN_cyclist!P1046</f>
        <v>66</v>
      </c>
      <c r="O1046">
        <f>DYN_cyclist!Q1046</f>
        <v>58</v>
      </c>
      <c r="P1046" s="7">
        <f t="shared" si="145"/>
        <v>51.740453612491706</v>
      </c>
      <c r="Q1046" s="13">
        <f t="shared" si="146"/>
        <v>53.671434066221288</v>
      </c>
      <c r="R1046" s="13">
        <f t="shared" si="147"/>
        <v>42.268438549878567</v>
      </c>
      <c r="S1046" s="13">
        <f t="shared" si="148"/>
        <v>42.593391333797157</v>
      </c>
      <c r="T1046" s="13">
        <f t="shared" si="149"/>
        <v>46.056911109540366</v>
      </c>
      <c r="U1046" s="13">
        <f t="shared" si="150"/>
        <v>52.869036042409022</v>
      </c>
      <c r="V1046" s="14">
        <f t="shared" si="151"/>
        <v>41.230214749920357</v>
      </c>
      <c r="W1046">
        <f t="shared" si="152"/>
        <v>65.114698752079832</v>
      </c>
    </row>
    <row r="1047" spans="1:23" x14ac:dyDescent="0.3">
      <c r="A1047">
        <f>DYN_cyclist!A1047</f>
        <v>1274</v>
      </c>
      <c r="B1047">
        <f>DYN_cyclist!D1047</f>
        <v>67</v>
      </c>
      <c r="C1047">
        <f>DYN_cyclist!E1047</f>
        <v>59</v>
      </c>
      <c r="D1047">
        <f t="shared" si="144"/>
        <v>61</v>
      </c>
      <c r="E1047">
        <f>DYN_cyclist!G1047</f>
        <v>62</v>
      </c>
      <c r="F1047">
        <f>DYN_cyclist!H1047</f>
        <v>58</v>
      </c>
      <c r="G1047">
        <f>DYN_cyclist!I1047</f>
        <v>66</v>
      </c>
      <c r="H1047">
        <f>DYN_cyclist!J1047</f>
        <v>68</v>
      </c>
      <c r="I1047">
        <f>DYN_cyclist!K1047</f>
        <v>66</v>
      </c>
      <c r="J1047">
        <f>DYN_cyclist!L1047</f>
        <v>67</v>
      </c>
      <c r="K1047">
        <f>DYN_cyclist!M1047</f>
        <v>59</v>
      </c>
      <c r="L1047">
        <f>DYN_cyclist!N1047</f>
        <v>62</v>
      </c>
      <c r="M1047">
        <f>DYN_cyclist!O1047</f>
        <v>60</v>
      </c>
      <c r="N1047">
        <f>DYN_cyclist!P1047</f>
        <v>59</v>
      </c>
      <c r="O1047">
        <f>DYN_cyclist!Q1047</f>
        <v>57</v>
      </c>
      <c r="P1047" s="7">
        <f t="shared" si="145"/>
        <v>52.09653745751006</v>
      </c>
      <c r="Q1047" s="13">
        <f t="shared" si="146"/>
        <v>48.2238460948249</v>
      </c>
      <c r="R1047" s="13">
        <f t="shared" si="147"/>
        <v>45.630332170073409</v>
      </c>
      <c r="S1047" s="13">
        <f t="shared" si="148"/>
        <v>41.903111042395992</v>
      </c>
      <c r="T1047" s="13">
        <f t="shared" si="149"/>
        <v>56.29062605234278</v>
      </c>
      <c r="U1047" s="13">
        <f t="shared" si="150"/>
        <v>41.835313146570087</v>
      </c>
      <c r="V1047" s="14">
        <f t="shared" si="151"/>
        <v>49.472766040140165</v>
      </c>
      <c r="W1047">
        <f t="shared" si="152"/>
        <v>66.343700070711378</v>
      </c>
    </row>
    <row r="1048" spans="1:23" x14ac:dyDescent="0.3">
      <c r="A1048">
        <f>DYN_cyclist!A1048</f>
        <v>1275</v>
      </c>
      <c r="B1048">
        <f>DYN_cyclist!D1048</f>
        <v>59</v>
      </c>
      <c r="C1048">
        <f>DYN_cyclist!E1048</f>
        <v>62</v>
      </c>
      <c r="D1048">
        <f t="shared" si="144"/>
        <v>61</v>
      </c>
      <c r="E1048">
        <f>DYN_cyclist!G1048</f>
        <v>60</v>
      </c>
      <c r="F1048">
        <f>DYN_cyclist!H1048</f>
        <v>60</v>
      </c>
      <c r="G1048">
        <f>DYN_cyclist!I1048</f>
        <v>63</v>
      </c>
      <c r="H1048">
        <f>DYN_cyclist!J1048</f>
        <v>62</v>
      </c>
      <c r="I1048">
        <f>DYN_cyclist!K1048</f>
        <v>63</v>
      </c>
      <c r="J1048">
        <f>DYN_cyclist!L1048</f>
        <v>58</v>
      </c>
      <c r="K1048">
        <f>DYN_cyclist!M1048</f>
        <v>59</v>
      </c>
      <c r="L1048">
        <f>DYN_cyclist!N1048</f>
        <v>61</v>
      </c>
      <c r="M1048">
        <f>DYN_cyclist!O1048</f>
        <v>62</v>
      </c>
      <c r="N1048">
        <f>DYN_cyclist!P1048</f>
        <v>66</v>
      </c>
      <c r="O1048">
        <f>DYN_cyclist!Q1048</f>
        <v>62</v>
      </c>
      <c r="P1048" s="7">
        <f t="shared" si="145"/>
        <v>48.608603892146647</v>
      </c>
      <c r="Q1048" s="13">
        <f t="shared" si="146"/>
        <v>48.333729357947178</v>
      </c>
      <c r="R1048" s="13">
        <f t="shared" si="147"/>
        <v>43.675698037989363</v>
      </c>
      <c r="S1048" s="13">
        <f t="shared" si="148"/>
        <v>44.73140743522066</v>
      </c>
      <c r="T1048" s="13">
        <f t="shared" si="149"/>
        <v>45.80368456985547</v>
      </c>
      <c r="U1048" s="13">
        <f t="shared" si="150"/>
        <v>44.966791126943271</v>
      </c>
      <c r="V1048" s="14">
        <f t="shared" si="151"/>
        <v>40.541339375597325</v>
      </c>
      <c r="W1048">
        <f t="shared" si="152"/>
        <v>62.007679056818958</v>
      </c>
    </row>
    <row r="1049" spans="1:23" x14ac:dyDescent="0.3">
      <c r="A1049">
        <f>DYN_cyclist!A1049</f>
        <v>1276</v>
      </c>
      <c r="B1049">
        <f>DYN_cyclist!D1049</f>
        <v>64</v>
      </c>
      <c r="C1049">
        <f>DYN_cyclist!E1049</f>
        <v>67</v>
      </c>
      <c r="D1049">
        <f t="shared" si="144"/>
        <v>66</v>
      </c>
      <c r="E1049">
        <f>DYN_cyclist!G1049</f>
        <v>65</v>
      </c>
      <c r="F1049">
        <f>DYN_cyclist!H1049</f>
        <v>60</v>
      </c>
      <c r="G1049">
        <f>DYN_cyclist!I1049</f>
        <v>69</v>
      </c>
      <c r="H1049">
        <f>DYN_cyclist!J1049</f>
        <v>67</v>
      </c>
      <c r="I1049">
        <f>DYN_cyclist!K1049</f>
        <v>67</v>
      </c>
      <c r="J1049">
        <f>DYN_cyclist!L1049</f>
        <v>54</v>
      </c>
      <c r="K1049">
        <f>DYN_cyclist!M1049</f>
        <v>55</v>
      </c>
      <c r="L1049">
        <f>DYN_cyclist!N1049</f>
        <v>60</v>
      </c>
      <c r="M1049">
        <f>DYN_cyclist!O1049</f>
        <v>55</v>
      </c>
      <c r="N1049">
        <f>DYN_cyclist!P1049</f>
        <v>73</v>
      </c>
      <c r="O1049">
        <f>DYN_cyclist!Q1049</f>
        <v>59</v>
      </c>
      <c r="P1049" s="7">
        <f t="shared" si="145"/>
        <v>54.737254067523466</v>
      </c>
      <c r="Q1049" s="13">
        <f t="shared" si="146"/>
        <v>55.346932883936994</v>
      </c>
      <c r="R1049" s="13">
        <f t="shared" si="147"/>
        <v>41.481653306292742</v>
      </c>
      <c r="S1049" s="13">
        <f t="shared" si="148"/>
        <v>45.146968080602825</v>
      </c>
      <c r="T1049" s="13">
        <f t="shared" si="149"/>
        <v>45.172524226855899</v>
      </c>
      <c r="U1049" s="13">
        <f t="shared" si="150"/>
        <v>52.104197690263035</v>
      </c>
      <c r="V1049" s="14">
        <f t="shared" si="151"/>
        <v>46.643326568971013</v>
      </c>
      <c r="W1049">
        <f t="shared" si="152"/>
        <v>66.137020975483409</v>
      </c>
    </row>
    <row r="1050" spans="1:23" x14ac:dyDescent="0.3">
      <c r="A1050">
        <f>DYN_cyclist!A1050</f>
        <v>1278</v>
      </c>
      <c r="B1050">
        <f>DYN_cyclist!D1050</f>
        <v>59</v>
      </c>
      <c r="C1050">
        <f>DYN_cyclist!E1050</f>
        <v>66</v>
      </c>
      <c r="D1050">
        <f t="shared" si="144"/>
        <v>65</v>
      </c>
      <c r="E1050">
        <f>DYN_cyclist!G1050</f>
        <v>64</v>
      </c>
      <c r="F1050">
        <f>DYN_cyclist!H1050</f>
        <v>58</v>
      </c>
      <c r="G1050">
        <f>DYN_cyclist!I1050</f>
        <v>62</v>
      </c>
      <c r="H1050">
        <f>DYN_cyclist!J1050</f>
        <v>63</v>
      </c>
      <c r="I1050">
        <f>DYN_cyclist!K1050</f>
        <v>63</v>
      </c>
      <c r="J1050">
        <f>DYN_cyclist!L1050</f>
        <v>58</v>
      </c>
      <c r="K1050">
        <f>DYN_cyclist!M1050</f>
        <v>59</v>
      </c>
      <c r="L1050">
        <f>DYN_cyclist!N1050</f>
        <v>63</v>
      </c>
      <c r="M1050">
        <f>DYN_cyclist!O1050</f>
        <v>62</v>
      </c>
      <c r="N1050">
        <f>DYN_cyclist!P1050</f>
        <v>61</v>
      </c>
      <c r="O1050">
        <f>DYN_cyclist!Q1050</f>
        <v>58</v>
      </c>
      <c r="P1050" s="7">
        <f t="shared" si="145"/>
        <v>52.798685044893759</v>
      </c>
      <c r="Q1050" s="13">
        <f t="shared" si="146"/>
        <v>52.642007592616764</v>
      </c>
      <c r="R1050" s="13">
        <f t="shared" si="147"/>
        <v>44.517481883851879</v>
      </c>
      <c r="S1050" s="13">
        <f t="shared" si="148"/>
        <v>42.425478768870576</v>
      </c>
      <c r="T1050" s="13">
        <f t="shared" si="149"/>
        <v>46.809116461375346</v>
      </c>
      <c r="U1050" s="13">
        <f t="shared" si="150"/>
        <v>50.355133927126509</v>
      </c>
      <c r="V1050" s="14">
        <f t="shared" si="151"/>
        <v>41.116891685250081</v>
      </c>
      <c r="W1050">
        <f t="shared" si="152"/>
        <v>64.642717738373747</v>
      </c>
    </row>
    <row r="1051" spans="1:23" x14ac:dyDescent="0.3">
      <c r="A1051">
        <f>DYN_cyclist!A1051</f>
        <v>1279</v>
      </c>
      <c r="B1051">
        <f>DYN_cyclist!D1051</f>
        <v>67</v>
      </c>
      <c r="C1051">
        <f>DYN_cyclist!E1051</f>
        <v>75</v>
      </c>
      <c r="D1051">
        <f t="shared" si="144"/>
        <v>74</v>
      </c>
      <c r="E1051">
        <f>DYN_cyclist!G1051</f>
        <v>72</v>
      </c>
      <c r="F1051">
        <f>DYN_cyclist!H1051</f>
        <v>70</v>
      </c>
      <c r="G1051">
        <f>DYN_cyclist!I1051</f>
        <v>72</v>
      </c>
      <c r="H1051">
        <f>DYN_cyclist!J1051</f>
        <v>73</v>
      </c>
      <c r="I1051">
        <f>DYN_cyclist!K1051</f>
        <v>74</v>
      </c>
      <c r="J1051">
        <f>DYN_cyclist!L1051</f>
        <v>61</v>
      </c>
      <c r="K1051">
        <f>DYN_cyclist!M1051</f>
        <v>65</v>
      </c>
      <c r="L1051">
        <f>DYN_cyclist!N1051</f>
        <v>69</v>
      </c>
      <c r="M1051">
        <f>DYN_cyclist!O1051</f>
        <v>66</v>
      </c>
      <c r="N1051">
        <f>DYN_cyclist!P1051</f>
        <v>66</v>
      </c>
      <c r="O1051">
        <f>DYN_cyclist!Q1051</f>
        <v>69</v>
      </c>
      <c r="P1051" s="7">
        <f t="shared" si="145"/>
        <v>66.964395390094936</v>
      </c>
      <c r="Q1051" s="13">
        <f t="shared" si="146"/>
        <v>68.951364638071169</v>
      </c>
      <c r="R1051" s="13">
        <f t="shared" si="147"/>
        <v>54.599578275437374</v>
      </c>
      <c r="S1051" s="13">
        <f t="shared" si="148"/>
        <v>60.430275888725689</v>
      </c>
      <c r="T1051" s="13">
        <f t="shared" si="149"/>
        <v>55.543253787689956</v>
      </c>
      <c r="U1051" s="13">
        <f t="shared" si="150"/>
        <v>64.987673972228038</v>
      </c>
      <c r="V1051" s="14">
        <f t="shared" si="151"/>
        <v>52.759030997132847</v>
      </c>
      <c r="W1051">
        <f t="shared" si="152"/>
        <v>73.713722719038245</v>
      </c>
    </row>
    <row r="1052" spans="1:23" x14ac:dyDescent="0.3">
      <c r="A1052">
        <f>DYN_cyclist!A1052</f>
        <v>1280</v>
      </c>
      <c r="B1052">
        <f>DYN_cyclist!D1052</f>
        <v>70</v>
      </c>
      <c r="C1052">
        <f>DYN_cyclist!E1052</f>
        <v>64</v>
      </c>
      <c r="D1052">
        <f t="shared" si="144"/>
        <v>64</v>
      </c>
      <c r="E1052">
        <f>DYN_cyclist!G1052</f>
        <v>64</v>
      </c>
      <c r="F1052">
        <f>DYN_cyclist!H1052</f>
        <v>66</v>
      </c>
      <c r="G1052">
        <f>DYN_cyclist!I1052</f>
        <v>72</v>
      </c>
      <c r="H1052">
        <f>DYN_cyclist!J1052</f>
        <v>74</v>
      </c>
      <c r="I1052">
        <f>DYN_cyclist!K1052</f>
        <v>78</v>
      </c>
      <c r="J1052">
        <f>DYN_cyclist!L1052</f>
        <v>54</v>
      </c>
      <c r="K1052">
        <f>DYN_cyclist!M1052</f>
        <v>76</v>
      </c>
      <c r="L1052">
        <f>DYN_cyclist!N1052</f>
        <v>76</v>
      </c>
      <c r="M1052">
        <f>DYN_cyclist!O1052</f>
        <v>63</v>
      </c>
      <c r="N1052">
        <f>DYN_cyclist!P1052</f>
        <v>73</v>
      </c>
      <c r="O1052">
        <f>DYN_cyclist!Q1052</f>
        <v>65</v>
      </c>
      <c r="P1052" s="7">
        <f t="shared" si="145"/>
        <v>61.791060814452685</v>
      </c>
      <c r="Q1052" s="13">
        <f t="shared" si="146"/>
        <v>57.10995534099218</v>
      </c>
      <c r="R1052" s="13">
        <f t="shared" si="147"/>
        <v>68.725347214686792</v>
      </c>
      <c r="S1052" s="13">
        <f t="shared" si="148"/>
        <v>53.451537424582085</v>
      </c>
      <c r="T1052" s="13">
        <f t="shared" si="149"/>
        <v>50.946838119826637</v>
      </c>
      <c r="U1052" s="13">
        <f t="shared" si="150"/>
        <v>50.055364952679611</v>
      </c>
      <c r="V1052" s="14">
        <f t="shared" si="151"/>
        <v>54.207913921631096</v>
      </c>
      <c r="W1052">
        <f t="shared" si="152"/>
        <v>73.141948397987207</v>
      </c>
    </row>
    <row r="1053" spans="1:23" x14ac:dyDescent="0.3">
      <c r="A1053">
        <f>DYN_cyclist!A1053</f>
        <v>1281</v>
      </c>
      <c r="B1053">
        <f>DYN_cyclist!D1053</f>
        <v>63</v>
      </c>
      <c r="C1053">
        <f>DYN_cyclist!E1053</f>
        <v>69</v>
      </c>
      <c r="D1053">
        <f t="shared" si="144"/>
        <v>71</v>
      </c>
      <c r="E1053">
        <f>DYN_cyclist!G1053</f>
        <v>72</v>
      </c>
      <c r="F1053">
        <f>DYN_cyclist!H1053</f>
        <v>61</v>
      </c>
      <c r="G1053">
        <f>DYN_cyclist!I1053</f>
        <v>64</v>
      </c>
      <c r="H1053">
        <f>DYN_cyclist!J1053</f>
        <v>63</v>
      </c>
      <c r="I1053">
        <f>DYN_cyclist!K1053</f>
        <v>58</v>
      </c>
      <c r="J1053">
        <f>DYN_cyclist!L1053</f>
        <v>47</v>
      </c>
      <c r="K1053">
        <f>DYN_cyclist!M1053</f>
        <v>53</v>
      </c>
      <c r="L1053">
        <f>DYN_cyclist!N1053</f>
        <v>62</v>
      </c>
      <c r="M1053">
        <f>DYN_cyclist!O1053</f>
        <v>62</v>
      </c>
      <c r="N1053">
        <f>DYN_cyclist!P1053</f>
        <v>57</v>
      </c>
      <c r="O1053">
        <f>DYN_cyclist!Q1053</f>
        <v>61</v>
      </c>
      <c r="P1053" s="7">
        <f t="shared" si="145"/>
        <v>59.988824420037645</v>
      </c>
      <c r="Q1053" s="13">
        <f t="shared" si="146"/>
        <v>58.309479927537197</v>
      </c>
      <c r="R1053" s="13">
        <f t="shared" si="147"/>
        <v>40.37485442478642</v>
      </c>
      <c r="S1053" s="13">
        <f t="shared" si="148"/>
        <v>46.729385885670325</v>
      </c>
      <c r="T1053" s="13">
        <f t="shared" si="149"/>
        <v>41.526102898383584</v>
      </c>
      <c r="U1053" s="13">
        <f t="shared" si="150"/>
        <v>54.42989678773629</v>
      </c>
      <c r="V1053" s="14">
        <f t="shared" si="151"/>
        <v>46.109549474354893</v>
      </c>
      <c r="W1053">
        <f t="shared" si="152"/>
        <v>68.749232597616341</v>
      </c>
    </row>
    <row r="1054" spans="1:23" x14ac:dyDescent="0.3">
      <c r="A1054">
        <f>DYN_cyclist!A1054</f>
        <v>1282</v>
      </c>
      <c r="B1054">
        <f>DYN_cyclist!D1054</f>
        <v>58</v>
      </c>
      <c r="C1054">
        <f>DYN_cyclist!E1054</f>
        <v>63</v>
      </c>
      <c r="D1054">
        <f t="shared" si="144"/>
        <v>63</v>
      </c>
      <c r="E1054">
        <f>DYN_cyclist!G1054</f>
        <v>63</v>
      </c>
      <c r="F1054">
        <f>DYN_cyclist!H1054</f>
        <v>58</v>
      </c>
      <c r="G1054">
        <f>DYN_cyclist!I1054</f>
        <v>60</v>
      </c>
      <c r="H1054">
        <f>DYN_cyclist!J1054</f>
        <v>63</v>
      </c>
      <c r="I1054">
        <f>DYN_cyclist!K1054</f>
        <v>60</v>
      </c>
      <c r="J1054">
        <f>DYN_cyclist!L1054</f>
        <v>58</v>
      </c>
      <c r="K1054">
        <f>DYN_cyclist!M1054</f>
        <v>58</v>
      </c>
      <c r="L1054">
        <f>DYN_cyclist!N1054</f>
        <v>60</v>
      </c>
      <c r="M1054">
        <f>DYN_cyclist!O1054</f>
        <v>62</v>
      </c>
      <c r="N1054">
        <f>DYN_cyclist!P1054</f>
        <v>62</v>
      </c>
      <c r="O1054">
        <f>DYN_cyclist!Q1054</f>
        <v>58</v>
      </c>
      <c r="P1054" s="7">
        <f t="shared" si="145"/>
        <v>50.44252947820317</v>
      </c>
      <c r="Q1054" s="13">
        <f t="shared" si="146"/>
        <v>49.621190014309889</v>
      </c>
      <c r="R1054" s="13">
        <f t="shared" si="147"/>
        <v>42.233954665722507</v>
      </c>
      <c r="S1054" s="13">
        <f t="shared" si="148"/>
        <v>42.058947878359518</v>
      </c>
      <c r="T1054" s="13">
        <f t="shared" si="149"/>
        <v>45.6047928215621</v>
      </c>
      <c r="U1054" s="13">
        <f t="shared" si="150"/>
        <v>46.13244028550352</v>
      </c>
      <c r="V1054" s="14">
        <f t="shared" si="151"/>
        <v>39.664059859827965</v>
      </c>
      <c r="W1054">
        <f t="shared" si="152"/>
        <v>63.103793175277715</v>
      </c>
    </row>
    <row r="1055" spans="1:23" x14ac:dyDescent="0.3">
      <c r="A1055">
        <f>DYN_cyclist!A1055</f>
        <v>1287</v>
      </c>
      <c r="B1055">
        <f>DYN_cyclist!D1055</f>
        <v>58</v>
      </c>
      <c r="C1055">
        <f>DYN_cyclist!E1055</f>
        <v>62</v>
      </c>
      <c r="D1055">
        <f t="shared" si="144"/>
        <v>62</v>
      </c>
      <c r="E1055">
        <f>DYN_cyclist!G1055</f>
        <v>61</v>
      </c>
      <c r="F1055">
        <f>DYN_cyclist!H1055</f>
        <v>56</v>
      </c>
      <c r="G1055">
        <f>DYN_cyclist!I1055</f>
        <v>59</v>
      </c>
      <c r="H1055">
        <f>DYN_cyclist!J1055</f>
        <v>61</v>
      </c>
      <c r="I1055">
        <f>DYN_cyclist!K1055</f>
        <v>62</v>
      </c>
      <c r="J1055">
        <f>DYN_cyclist!L1055</f>
        <v>58</v>
      </c>
      <c r="K1055">
        <f>DYN_cyclist!M1055</f>
        <v>60</v>
      </c>
      <c r="L1055">
        <f>DYN_cyclist!N1055</f>
        <v>62</v>
      </c>
      <c r="M1055">
        <f>DYN_cyclist!O1055</f>
        <v>60</v>
      </c>
      <c r="N1055">
        <f>DYN_cyclist!P1055</f>
        <v>61</v>
      </c>
      <c r="O1055">
        <f>DYN_cyclist!Q1055</f>
        <v>56</v>
      </c>
      <c r="P1055" s="7">
        <f t="shared" si="145"/>
        <v>49.064691323248603</v>
      </c>
      <c r="Q1055" s="13">
        <f t="shared" si="146"/>
        <v>47.712108249329695</v>
      </c>
      <c r="R1055" s="13">
        <f t="shared" si="147"/>
        <v>44.531222981870414</v>
      </c>
      <c r="S1055" s="13">
        <f t="shared" si="148"/>
        <v>39.379793751587499</v>
      </c>
      <c r="T1055" s="13">
        <f t="shared" si="149"/>
        <v>45.458370701437843</v>
      </c>
      <c r="U1055" s="13">
        <f t="shared" si="150"/>
        <v>44.86379257843253</v>
      </c>
      <c r="V1055" s="14">
        <f t="shared" si="151"/>
        <v>39.200012042051611</v>
      </c>
      <c r="W1055">
        <f t="shared" si="152"/>
        <v>62.182967047168887</v>
      </c>
    </row>
    <row r="1056" spans="1:23" x14ac:dyDescent="0.3">
      <c r="A1056">
        <f>DYN_cyclist!A1056</f>
        <v>1292</v>
      </c>
      <c r="B1056">
        <f>DYN_cyclist!D1056</f>
        <v>65</v>
      </c>
      <c r="C1056">
        <f>DYN_cyclist!E1056</f>
        <v>59</v>
      </c>
      <c r="D1056">
        <f t="shared" si="144"/>
        <v>61</v>
      </c>
      <c r="E1056">
        <f>DYN_cyclist!G1056</f>
        <v>62</v>
      </c>
      <c r="F1056">
        <f>DYN_cyclist!H1056</f>
        <v>68</v>
      </c>
      <c r="G1056">
        <f>DYN_cyclist!I1056</f>
        <v>63</v>
      </c>
      <c r="H1056">
        <f>DYN_cyclist!J1056</f>
        <v>68</v>
      </c>
      <c r="I1056">
        <f>DYN_cyclist!K1056</f>
        <v>65</v>
      </c>
      <c r="J1056">
        <f>DYN_cyclist!L1056</f>
        <v>64</v>
      </c>
      <c r="K1056">
        <f>DYN_cyclist!M1056</f>
        <v>65</v>
      </c>
      <c r="L1056">
        <f>DYN_cyclist!N1056</f>
        <v>66</v>
      </c>
      <c r="M1056">
        <f>DYN_cyclist!O1056</f>
        <v>65</v>
      </c>
      <c r="N1056">
        <f>DYN_cyclist!P1056</f>
        <v>64</v>
      </c>
      <c r="O1056">
        <f>DYN_cyclist!Q1056</f>
        <v>67</v>
      </c>
      <c r="P1056" s="7">
        <f t="shared" si="145"/>
        <v>53.066611730610369</v>
      </c>
      <c r="Q1056" s="13">
        <f t="shared" si="146"/>
        <v>50.005221708160299</v>
      </c>
      <c r="R1056" s="13">
        <f t="shared" si="147"/>
        <v>51.957091004367356</v>
      </c>
      <c r="S1056" s="13">
        <f t="shared" si="148"/>
        <v>55.053949678450074</v>
      </c>
      <c r="T1056" s="13">
        <f t="shared" si="149"/>
        <v>53.908730931344273</v>
      </c>
      <c r="U1056" s="13">
        <f t="shared" si="150"/>
        <v>42.062855197900852</v>
      </c>
      <c r="V1056" s="14">
        <f t="shared" si="151"/>
        <v>47.578540618031219</v>
      </c>
      <c r="W1056">
        <f t="shared" si="152"/>
        <v>65.916833880386179</v>
      </c>
    </row>
    <row r="1057" spans="1:23" x14ac:dyDescent="0.3">
      <c r="A1057">
        <f>DYN_cyclist!A1057</f>
        <v>1294</v>
      </c>
      <c r="B1057">
        <f>DYN_cyclist!D1057</f>
        <v>58</v>
      </c>
      <c r="C1057">
        <f>DYN_cyclist!E1057</f>
        <v>75</v>
      </c>
      <c r="D1057">
        <f t="shared" si="144"/>
        <v>71</v>
      </c>
      <c r="E1057">
        <f>DYN_cyclist!G1057</f>
        <v>66</v>
      </c>
      <c r="F1057">
        <f>DYN_cyclist!H1057</f>
        <v>67</v>
      </c>
      <c r="G1057">
        <f>DYN_cyclist!I1057</f>
        <v>67</v>
      </c>
      <c r="H1057">
        <f>DYN_cyclist!J1057</f>
        <v>66</v>
      </c>
      <c r="I1057">
        <f>DYN_cyclist!K1057</f>
        <v>67</v>
      </c>
      <c r="J1057">
        <f>DYN_cyclist!L1057</f>
        <v>50</v>
      </c>
      <c r="K1057">
        <f>DYN_cyclist!M1057</f>
        <v>53</v>
      </c>
      <c r="L1057">
        <f>DYN_cyclist!N1057</f>
        <v>58</v>
      </c>
      <c r="M1057">
        <f>DYN_cyclist!O1057</f>
        <v>56</v>
      </c>
      <c r="N1057">
        <f>DYN_cyclist!P1057</f>
        <v>59</v>
      </c>
      <c r="O1057">
        <f>DYN_cyclist!Q1057</f>
        <v>67</v>
      </c>
      <c r="P1057" s="7">
        <f t="shared" si="145"/>
        <v>55.368175013881178</v>
      </c>
      <c r="Q1057" s="13">
        <f t="shared" si="146"/>
        <v>63.202555120984364</v>
      </c>
      <c r="R1057" s="13">
        <f t="shared" si="147"/>
        <v>38.418639021118501</v>
      </c>
      <c r="S1057" s="13">
        <f t="shared" si="148"/>
        <v>55.482453158993266</v>
      </c>
      <c r="T1057" s="13">
        <f t="shared" si="149"/>
        <v>40.74879272186157</v>
      </c>
      <c r="U1057" s="13">
        <f t="shared" si="150"/>
        <v>63.291390380099514</v>
      </c>
      <c r="V1057" s="14">
        <f t="shared" si="151"/>
        <v>41.191245332908572</v>
      </c>
      <c r="W1057">
        <f t="shared" si="152"/>
        <v>70.758580130753714</v>
      </c>
    </row>
    <row r="1058" spans="1:23" x14ac:dyDescent="0.3">
      <c r="A1058">
        <f>DYN_cyclist!A1058</f>
        <v>1296</v>
      </c>
      <c r="B1058">
        <f>DYN_cyclist!D1058</f>
        <v>61</v>
      </c>
      <c r="C1058">
        <f>DYN_cyclist!E1058</f>
        <v>64</v>
      </c>
      <c r="D1058">
        <f t="shared" si="144"/>
        <v>66</v>
      </c>
      <c r="E1058">
        <f>DYN_cyclist!G1058</f>
        <v>67</v>
      </c>
      <c r="F1058">
        <f>DYN_cyclist!H1058</f>
        <v>59</v>
      </c>
      <c r="G1058">
        <f>DYN_cyclist!I1058</f>
        <v>59</v>
      </c>
      <c r="H1058">
        <f>DYN_cyclist!J1058</f>
        <v>55</v>
      </c>
      <c r="I1058">
        <f>DYN_cyclist!K1058</f>
        <v>58</v>
      </c>
      <c r="J1058">
        <f>DYN_cyclist!L1058</f>
        <v>51</v>
      </c>
      <c r="K1058">
        <f>DYN_cyclist!M1058</f>
        <v>53</v>
      </c>
      <c r="L1058">
        <f>DYN_cyclist!N1058</f>
        <v>61</v>
      </c>
      <c r="M1058">
        <f>DYN_cyclist!O1058</f>
        <v>62</v>
      </c>
      <c r="N1058">
        <f>DYN_cyclist!P1058</f>
        <v>61</v>
      </c>
      <c r="O1058">
        <f>DYN_cyclist!Q1058</f>
        <v>61</v>
      </c>
      <c r="P1058" s="7">
        <f t="shared" si="145"/>
        <v>53.068289974404465</v>
      </c>
      <c r="Q1058" s="13">
        <f t="shared" si="146"/>
        <v>50.578912503346146</v>
      </c>
      <c r="R1058" s="13">
        <f t="shared" si="147"/>
        <v>39.22016125973002</v>
      </c>
      <c r="S1058" s="13">
        <f t="shared" si="148"/>
        <v>43.367309118618238</v>
      </c>
      <c r="T1058" s="13">
        <f t="shared" si="149"/>
        <v>41.933457269024011</v>
      </c>
      <c r="U1058" s="13">
        <f t="shared" si="150"/>
        <v>47.093124891310545</v>
      </c>
      <c r="V1058" s="14">
        <f t="shared" si="151"/>
        <v>42.786081713921625</v>
      </c>
      <c r="W1058">
        <f t="shared" si="152"/>
        <v>64.558797476281029</v>
      </c>
    </row>
    <row r="1059" spans="1:23" x14ac:dyDescent="0.3">
      <c r="A1059">
        <f>DYN_cyclist!A1059</f>
        <v>1298</v>
      </c>
      <c r="B1059">
        <f>DYN_cyclist!D1059</f>
        <v>67</v>
      </c>
      <c r="C1059">
        <f>DYN_cyclist!E1059</f>
        <v>50</v>
      </c>
      <c r="D1059">
        <f t="shared" si="144"/>
        <v>53</v>
      </c>
      <c r="E1059">
        <f>DYN_cyclist!G1059</f>
        <v>55</v>
      </c>
      <c r="F1059">
        <f>DYN_cyclist!H1059</f>
        <v>50</v>
      </c>
      <c r="G1059">
        <f>DYN_cyclist!I1059</f>
        <v>57</v>
      </c>
      <c r="H1059">
        <f>DYN_cyclist!J1059</f>
        <v>60</v>
      </c>
      <c r="I1059">
        <f>DYN_cyclist!K1059</f>
        <v>52</v>
      </c>
      <c r="J1059">
        <f>DYN_cyclist!L1059</f>
        <v>55</v>
      </c>
      <c r="K1059">
        <f>DYN_cyclist!M1059</f>
        <v>58</v>
      </c>
      <c r="L1059">
        <f>DYN_cyclist!N1059</f>
        <v>53</v>
      </c>
      <c r="M1059">
        <f>DYN_cyclist!O1059</f>
        <v>66</v>
      </c>
      <c r="N1059">
        <f>DYN_cyclist!P1059</f>
        <v>57</v>
      </c>
      <c r="O1059">
        <f>DYN_cyclist!Q1059</f>
        <v>50</v>
      </c>
      <c r="P1059" s="7">
        <f t="shared" si="145"/>
        <v>42.765600682547642</v>
      </c>
      <c r="Q1059" s="13">
        <f t="shared" si="146"/>
        <v>35.799937665918335</v>
      </c>
      <c r="R1059" s="13">
        <f t="shared" si="147"/>
        <v>40.957564406845513</v>
      </c>
      <c r="S1059" s="13">
        <f t="shared" si="148"/>
        <v>31.41974610256467</v>
      </c>
      <c r="T1059" s="13">
        <f t="shared" si="149"/>
        <v>43.804665253994528</v>
      </c>
      <c r="U1059" s="13">
        <f t="shared" si="150"/>
        <v>30.318946548139316</v>
      </c>
      <c r="V1059" s="14">
        <f t="shared" si="151"/>
        <v>47.688953966231281</v>
      </c>
      <c r="W1059">
        <f t="shared" si="152"/>
        <v>61.03704944532835</v>
      </c>
    </row>
    <row r="1060" spans="1:23" x14ac:dyDescent="0.3">
      <c r="A1060">
        <f>DYN_cyclist!A1060</f>
        <v>1300</v>
      </c>
      <c r="B1060">
        <f>DYN_cyclist!D1060</f>
        <v>71</v>
      </c>
      <c r="C1060">
        <f>DYN_cyclist!E1060</f>
        <v>61</v>
      </c>
      <c r="D1060">
        <f t="shared" si="144"/>
        <v>61</v>
      </c>
      <c r="E1060">
        <f>DYN_cyclist!G1060</f>
        <v>61</v>
      </c>
      <c r="F1060">
        <f>DYN_cyclist!H1060</f>
        <v>68</v>
      </c>
      <c r="G1060">
        <f>DYN_cyclist!I1060</f>
        <v>69</v>
      </c>
      <c r="H1060">
        <f>DYN_cyclist!J1060</f>
        <v>67</v>
      </c>
      <c r="I1060">
        <f>DYN_cyclist!K1060</f>
        <v>57</v>
      </c>
      <c r="J1060">
        <f>DYN_cyclist!L1060</f>
        <v>59</v>
      </c>
      <c r="K1060">
        <f>DYN_cyclist!M1060</f>
        <v>58</v>
      </c>
      <c r="L1060">
        <f>DYN_cyclist!N1060</f>
        <v>59</v>
      </c>
      <c r="M1060">
        <f>DYN_cyclist!O1060</f>
        <v>70</v>
      </c>
      <c r="N1060">
        <f>DYN_cyclist!P1060</f>
        <v>57</v>
      </c>
      <c r="O1060">
        <f>DYN_cyclist!Q1060</f>
        <v>67</v>
      </c>
      <c r="P1060" s="7">
        <f t="shared" si="145"/>
        <v>52.302961444184128</v>
      </c>
      <c r="Q1060" s="13">
        <f t="shared" si="146"/>
        <v>50.072447876108022</v>
      </c>
      <c r="R1060" s="13">
        <f t="shared" si="147"/>
        <v>44.714848144547993</v>
      </c>
      <c r="S1060" s="13">
        <f t="shared" si="148"/>
        <v>55.137357643758762</v>
      </c>
      <c r="T1060" s="13">
        <f t="shared" si="149"/>
        <v>51.377010107698879</v>
      </c>
      <c r="U1060" s="13">
        <f t="shared" si="150"/>
        <v>43.784166699785871</v>
      </c>
      <c r="V1060" s="14">
        <f t="shared" si="151"/>
        <v>55.166301784007644</v>
      </c>
      <c r="W1060">
        <f t="shared" si="152"/>
        <v>66.087558539261394</v>
      </c>
    </row>
    <row r="1061" spans="1:23" x14ac:dyDescent="0.3">
      <c r="A1061">
        <f>DYN_cyclist!A1061</f>
        <v>1302</v>
      </c>
      <c r="B1061">
        <f>DYN_cyclist!D1061</f>
        <v>63</v>
      </c>
      <c r="C1061">
        <f>DYN_cyclist!E1061</f>
        <v>71</v>
      </c>
      <c r="D1061">
        <f t="shared" si="144"/>
        <v>70</v>
      </c>
      <c r="E1061">
        <f>DYN_cyclist!G1061</f>
        <v>68</v>
      </c>
      <c r="F1061">
        <f>DYN_cyclist!H1061</f>
        <v>61</v>
      </c>
      <c r="G1061">
        <f>DYN_cyclist!I1061</f>
        <v>63</v>
      </c>
      <c r="H1061">
        <f>DYN_cyclist!J1061</f>
        <v>65</v>
      </c>
      <c r="I1061">
        <f>DYN_cyclist!K1061</f>
        <v>66</v>
      </c>
      <c r="J1061">
        <f>DYN_cyclist!L1061</f>
        <v>64</v>
      </c>
      <c r="K1061">
        <f>DYN_cyclist!M1061</f>
        <v>55</v>
      </c>
      <c r="L1061">
        <f>DYN_cyclist!N1061</f>
        <v>61</v>
      </c>
      <c r="M1061">
        <f>DYN_cyclist!O1061</f>
        <v>62</v>
      </c>
      <c r="N1061">
        <f>DYN_cyclist!P1061</f>
        <v>58</v>
      </c>
      <c r="O1061">
        <f>DYN_cyclist!Q1061</f>
        <v>61</v>
      </c>
      <c r="P1061" s="7">
        <f t="shared" si="145"/>
        <v>57.407932265272684</v>
      </c>
      <c r="Q1061" s="13">
        <f t="shared" si="146"/>
        <v>59.329037528984628</v>
      </c>
      <c r="R1061" s="13">
        <f t="shared" si="147"/>
        <v>41.605479034937787</v>
      </c>
      <c r="S1061" s="13">
        <f t="shared" si="148"/>
        <v>46.997321700846292</v>
      </c>
      <c r="T1061" s="13">
        <f t="shared" si="149"/>
        <v>53.466319660720593</v>
      </c>
      <c r="U1061" s="13">
        <f t="shared" si="150"/>
        <v>57.516316101614983</v>
      </c>
      <c r="V1061" s="14">
        <f t="shared" si="151"/>
        <v>46.505426791971963</v>
      </c>
      <c r="W1061">
        <f t="shared" si="152"/>
        <v>68.376029294048806</v>
      </c>
    </row>
    <row r="1062" spans="1:23" x14ac:dyDescent="0.3">
      <c r="A1062">
        <f>DYN_cyclist!A1062</f>
        <v>1303</v>
      </c>
      <c r="B1062">
        <f>DYN_cyclist!D1062</f>
        <v>70</v>
      </c>
      <c r="C1062">
        <f>DYN_cyclist!E1062</f>
        <v>59</v>
      </c>
      <c r="D1062">
        <f t="shared" si="144"/>
        <v>65</v>
      </c>
      <c r="E1062">
        <f>DYN_cyclist!G1062</f>
        <v>70</v>
      </c>
      <c r="F1062">
        <f>DYN_cyclist!H1062</f>
        <v>59</v>
      </c>
      <c r="G1062">
        <f>DYN_cyclist!I1062</f>
        <v>67</v>
      </c>
      <c r="H1062">
        <f>DYN_cyclist!J1062</f>
        <v>69</v>
      </c>
      <c r="I1062">
        <f>DYN_cyclist!K1062</f>
        <v>69</v>
      </c>
      <c r="J1062">
        <f>DYN_cyclist!L1062</f>
        <v>72</v>
      </c>
      <c r="K1062">
        <f>DYN_cyclist!M1062</f>
        <v>69</v>
      </c>
      <c r="L1062">
        <f>DYN_cyclist!N1062</f>
        <v>68</v>
      </c>
      <c r="M1062">
        <f>DYN_cyclist!O1062</f>
        <v>64</v>
      </c>
      <c r="N1062">
        <f>DYN_cyclist!P1062</f>
        <v>61</v>
      </c>
      <c r="O1062">
        <f>DYN_cyclist!Q1062</f>
        <v>62</v>
      </c>
      <c r="P1062" s="7">
        <f t="shared" si="145"/>
        <v>61.879563494535567</v>
      </c>
      <c r="Q1062" s="13">
        <f t="shared" si="146"/>
        <v>52.270584487671542</v>
      </c>
      <c r="R1062" s="13">
        <f t="shared" si="147"/>
        <v>57.741656139805407</v>
      </c>
      <c r="S1062" s="13">
        <f t="shared" si="148"/>
        <v>44.366011433704024</v>
      </c>
      <c r="T1062" s="13">
        <f t="shared" si="149"/>
        <v>64.336872122170334</v>
      </c>
      <c r="U1062" s="13">
        <f t="shared" si="150"/>
        <v>42.626344407399166</v>
      </c>
      <c r="V1062" s="14">
        <f t="shared" si="151"/>
        <v>54.044917840076451</v>
      </c>
      <c r="W1062">
        <f t="shared" si="152"/>
        <v>71.135867229168483</v>
      </c>
    </row>
    <row r="1063" spans="1:23" x14ac:dyDescent="0.3">
      <c r="A1063">
        <f>DYN_cyclist!A1063</f>
        <v>1304</v>
      </c>
      <c r="B1063">
        <f>DYN_cyclist!D1063</f>
        <v>72</v>
      </c>
      <c r="C1063">
        <f>DYN_cyclist!E1063</f>
        <v>63</v>
      </c>
      <c r="D1063">
        <f t="shared" si="144"/>
        <v>65</v>
      </c>
      <c r="E1063">
        <f>DYN_cyclist!G1063</f>
        <v>66</v>
      </c>
      <c r="F1063">
        <f>DYN_cyclist!H1063</f>
        <v>75</v>
      </c>
      <c r="G1063">
        <f>DYN_cyclist!I1063</f>
        <v>70</v>
      </c>
      <c r="H1063">
        <f>DYN_cyclist!J1063</f>
        <v>71</v>
      </c>
      <c r="I1063">
        <f>DYN_cyclist!K1063</f>
        <v>68</v>
      </c>
      <c r="J1063">
        <f>DYN_cyclist!L1063</f>
        <v>61</v>
      </c>
      <c r="K1063">
        <f>DYN_cyclist!M1063</f>
        <v>63</v>
      </c>
      <c r="L1063">
        <f>DYN_cyclist!N1063</f>
        <v>68</v>
      </c>
      <c r="M1063">
        <f>DYN_cyclist!O1063</f>
        <v>69</v>
      </c>
      <c r="N1063">
        <f>DYN_cyclist!P1063</f>
        <v>70</v>
      </c>
      <c r="O1063">
        <f>DYN_cyclist!Q1063</f>
        <v>75</v>
      </c>
      <c r="P1063" s="7">
        <f t="shared" si="145"/>
        <v>59.519705919475633</v>
      </c>
      <c r="Q1063" s="13">
        <f t="shared" si="146"/>
        <v>56.965781429538978</v>
      </c>
      <c r="R1063" s="13">
        <f t="shared" si="147"/>
        <v>52.909685497376849</v>
      </c>
      <c r="S1063" s="13">
        <f t="shared" si="148"/>
        <v>66.594431837675273</v>
      </c>
      <c r="T1063" s="13">
        <f t="shared" si="149"/>
        <v>55.703358309555249</v>
      </c>
      <c r="U1063" s="13">
        <f t="shared" si="150"/>
        <v>47.697765354882854</v>
      </c>
      <c r="V1063" s="14">
        <f t="shared" si="151"/>
        <v>57.347446033768719</v>
      </c>
      <c r="W1063">
        <f t="shared" si="152"/>
        <v>71.979664904235122</v>
      </c>
    </row>
    <row r="1064" spans="1:23" x14ac:dyDescent="0.3">
      <c r="A1064">
        <f>DYN_cyclist!A1064</f>
        <v>1305</v>
      </c>
      <c r="B1064">
        <f>DYN_cyclist!D1064</f>
        <v>75</v>
      </c>
      <c r="C1064">
        <f>DYN_cyclist!E1064</f>
        <v>66</v>
      </c>
      <c r="D1064">
        <f t="shared" si="144"/>
        <v>70</v>
      </c>
      <c r="E1064">
        <f>DYN_cyclist!G1064</f>
        <v>73</v>
      </c>
      <c r="F1064">
        <f>DYN_cyclist!H1064</f>
        <v>69</v>
      </c>
      <c r="G1064">
        <f>DYN_cyclist!I1064</f>
        <v>75</v>
      </c>
      <c r="H1064">
        <f>DYN_cyclist!J1064</f>
        <v>77</v>
      </c>
      <c r="I1064">
        <f>DYN_cyclist!K1064</f>
        <v>72</v>
      </c>
      <c r="J1064">
        <f>DYN_cyclist!L1064</f>
        <v>73</v>
      </c>
      <c r="K1064">
        <f>DYN_cyclist!M1064</f>
        <v>69</v>
      </c>
      <c r="L1064">
        <f>DYN_cyclist!N1064</f>
        <v>72</v>
      </c>
      <c r="M1064">
        <f>DYN_cyclist!O1064</f>
        <v>75</v>
      </c>
      <c r="N1064">
        <f>DYN_cyclist!P1064</f>
        <v>68</v>
      </c>
      <c r="O1064">
        <f>DYN_cyclist!Q1064</f>
        <v>71</v>
      </c>
      <c r="P1064" s="7">
        <f t="shared" si="145"/>
        <v>69.52312485475548</v>
      </c>
      <c r="Q1064" s="13">
        <f t="shared" si="146"/>
        <v>62.79966946241592</v>
      </c>
      <c r="R1064" s="13">
        <f t="shared" si="147"/>
        <v>61.719259770092229</v>
      </c>
      <c r="S1064" s="13">
        <f t="shared" si="148"/>
        <v>59.19459855035651</v>
      </c>
      <c r="T1064" s="13">
        <f t="shared" si="149"/>
        <v>70.182429804505119</v>
      </c>
      <c r="U1064" s="13">
        <f t="shared" si="150"/>
        <v>52.677554771806307</v>
      </c>
      <c r="V1064" s="14">
        <f t="shared" si="151"/>
        <v>62.876219082510353</v>
      </c>
      <c r="W1064">
        <f t="shared" si="152"/>
        <v>74.469103412806774</v>
      </c>
    </row>
    <row r="1065" spans="1:23" x14ac:dyDescent="0.3">
      <c r="A1065">
        <f>DYN_cyclist!A1065</f>
        <v>1308</v>
      </c>
      <c r="B1065">
        <f>DYN_cyclist!D1065</f>
        <v>59</v>
      </c>
      <c r="C1065">
        <f>DYN_cyclist!E1065</f>
        <v>52</v>
      </c>
      <c r="D1065">
        <f t="shared" si="144"/>
        <v>56</v>
      </c>
      <c r="E1065">
        <f>DYN_cyclist!G1065</f>
        <v>59</v>
      </c>
      <c r="F1065">
        <f>DYN_cyclist!H1065</f>
        <v>58</v>
      </c>
      <c r="G1065">
        <f>DYN_cyclist!I1065</f>
        <v>53</v>
      </c>
      <c r="H1065">
        <f>DYN_cyclist!J1065</f>
        <v>51</v>
      </c>
      <c r="I1065">
        <f>DYN_cyclist!K1065</f>
        <v>49</v>
      </c>
      <c r="J1065">
        <f>DYN_cyclist!L1065</f>
        <v>46</v>
      </c>
      <c r="K1065">
        <f>DYN_cyclist!M1065</f>
        <v>52</v>
      </c>
      <c r="L1065">
        <f>DYN_cyclist!N1065</f>
        <v>53</v>
      </c>
      <c r="M1065">
        <f>DYN_cyclist!O1065</f>
        <v>52</v>
      </c>
      <c r="N1065">
        <f>DYN_cyclist!P1065</f>
        <v>56</v>
      </c>
      <c r="O1065">
        <f>DYN_cyclist!Q1065</f>
        <v>62</v>
      </c>
      <c r="P1065" s="7">
        <f t="shared" si="145"/>
        <v>42.174414626020777</v>
      </c>
      <c r="Q1065" s="13">
        <f t="shared" si="146"/>
        <v>37.732527968156319</v>
      </c>
      <c r="R1065" s="13">
        <f t="shared" si="147"/>
        <v>34.759147047931343</v>
      </c>
      <c r="S1065" s="13">
        <f t="shared" si="148"/>
        <v>40.919264296731491</v>
      </c>
      <c r="T1065" s="13">
        <f t="shared" si="149"/>
        <v>34.409524973121776</v>
      </c>
      <c r="U1065" s="13">
        <f t="shared" si="150"/>
        <v>31.790574998421853</v>
      </c>
      <c r="V1065" s="14">
        <f t="shared" si="151"/>
        <v>38.133600955718379</v>
      </c>
      <c r="W1065">
        <f t="shared" si="152"/>
        <v>57.635400835833678</v>
      </c>
    </row>
    <row r="1066" spans="1:23" x14ac:dyDescent="0.3">
      <c r="A1066">
        <f>DYN_cyclist!A1066</f>
        <v>1310</v>
      </c>
      <c r="B1066">
        <f>DYN_cyclist!D1066</f>
        <v>66</v>
      </c>
      <c r="C1066">
        <f>DYN_cyclist!E1066</f>
        <v>67</v>
      </c>
      <c r="D1066">
        <f t="shared" si="144"/>
        <v>72</v>
      </c>
      <c r="E1066">
        <f>DYN_cyclist!G1066</f>
        <v>77</v>
      </c>
      <c r="F1066">
        <f>DYN_cyclist!H1066</f>
        <v>60</v>
      </c>
      <c r="G1066">
        <f>DYN_cyclist!I1066</f>
        <v>72</v>
      </c>
      <c r="H1066">
        <f>DYN_cyclist!J1066</f>
        <v>72</v>
      </c>
      <c r="I1066">
        <f>DYN_cyclist!K1066</f>
        <v>69</v>
      </c>
      <c r="J1066">
        <f>DYN_cyclist!L1066</f>
        <v>64</v>
      </c>
      <c r="K1066">
        <f>DYN_cyclist!M1066</f>
        <v>63</v>
      </c>
      <c r="L1066">
        <f>DYN_cyclist!N1066</f>
        <v>71</v>
      </c>
      <c r="M1066">
        <f>DYN_cyclist!O1066</f>
        <v>69</v>
      </c>
      <c r="N1066">
        <f>DYN_cyclist!P1066</f>
        <v>64</v>
      </c>
      <c r="O1066">
        <f>DYN_cyclist!Q1066</f>
        <v>61</v>
      </c>
      <c r="P1066" s="7">
        <f t="shared" si="145"/>
        <v>69.081253135791769</v>
      </c>
      <c r="Q1066" s="13">
        <f t="shared" si="146"/>
        <v>62.032902284789465</v>
      </c>
      <c r="R1066" s="13">
        <f t="shared" si="147"/>
        <v>53.085936460841161</v>
      </c>
      <c r="S1066" s="13">
        <f t="shared" si="148"/>
        <v>46.456336694238601</v>
      </c>
      <c r="T1066" s="13">
        <f t="shared" si="149"/>
        <v>58.285887813098711</v>
      </c>
      <c r="U1066" s="13">
        <f t="shared" si="150"/>
        <v>53.464022367589571</v>
      </c>
      <c r="V1066" s="14">
        <f t="shared" si="151"/>
        <v>50.948615801210572</v>
      </c>
      <c r="W1066">
        <f t="shared" si="152"/>
        <v>73.328924492970387</v>
      </c>
    </row>
    <row r="1067" spans="1:23" x14ac:dyDescent="0.3">
      <c r="A1067">
        <f>DYN_cyclist!A1067</f>
        <v>1314</v>
      </c>
      <c r="B1067">
        <f>DYN_cyclist!D1067</f>
        <v>72</v>
      </c>
      <c r="C1067">
        <f>DYN_cyclist!E1067</f>
        <v>68</v>
      </c>
      <c r="D1067">
        <f t="shared" si="144"/>
        <v>73</v>
      </c>
      <c r="E1067">
        <f>DYN_cyclist!G1067</f>
        <v>77</v>
      </c>
      <c r="F1067">
        <f>DYN_cyclist!H1067</f>
        <v>65</v>
      </c>
      <c r="G1067">
        <f>DYN_cyclist!I1067</f>
        <v>75</v>
      </c>
      <c r="H1067">
        <f>DYN_cyclist!J1067</f>
        <v>73</v>
      </c>
      <c r="I1067">
        <f>DYN_cyclist!K1067</f>
        <v>70</v>
      </c>
      <c r="J1067">
        <f>DYN_cyclist!L1067</f>
        <v>63</v>
      </c>
      <c r="K1067">
        <f>DYN_cyclist!M1067</f>
        <v>69</v>
      </c>
      <c r="L1067">
        <f>DYN_cyclist!N1067</f>
        <v>75</v>
      </c>
      <c r="M1067">
        <f>DYN_cyclist!O1067</f>
        <v>73</v>
      </c>
      <c r="N1067">
        <f>DYN_cyclist!P1067</f>
        <v>68</v>
      </c>
      <c r="O1067">
        <f>DYN_cyclist!Q1067</f>
        <v>65</v>
      </c>
      <c r="P1067" s="7">
        <f t="shared" si="145"/>
        <v>72.854981747267786</v>
      </c>
      <c r="Q1067" s="13">
        <f t="shared" si="146"/>
        <v>64.330640856839963</v>
      </c>
      <c r="R1067" s="13">
        <f t="shared" si="147"/>
        <v>61.839703903833133</v>
      </c>
      <c r="S1067" s="13">
        <f t="shared" si="148"/>
        <v>53.042123031956208</v>
      </c>
      <c r="T1067" s="13">
        <f t="shared" si="149"/>
        <v>61.022926348840237</v>
      </c>
      <c r="U1067" s="13">
        <f t="shared" si="150"/>
        <v>55.317207533499442</v>
      </c>
      <c r="V1067" s="14">
        <f t="shared" si="151"/>
        <v>58.849950876075184</v>
      </c>
      <c r="W1067">
        <f t="shared" si="152"/>
        <v>75.221843642859326</v>
      </c>
    </row>
    <row r="1068" spans="1:23" x14ac:dyDescent="0.3">
      <c r="A1068">
        <f>DYN_cyclist!A1068</f>
        <v>1315</v>
      </c>
      <c r="B1068">
        <f>DYN_cyclist!D1068</f>
        <v>74</v>
      </c>
      <c r="C1068">
        <f>DYN_cyclist!E1068</f>
        <v>57</v>
      </c>
      <c r="D1068">
        <f t="shared" si="144"/>
        <v>60</v>
      </c>
      <c r="E1068">
        <f>DYN_cyclist!G1068</f>
        <v>62</v>
      </c>
      <c r="F1068">
        <f>DYN_cyclist!H1068</f>
        <v>63</v>
      </c>
      <c r="G1068">
        <f>DYN_cyclist!I1068</f>
        <v>74</v>
      </c>
      <c r="H1068">
        <f>DYN_cyclist!J1068</f>
        <v>72</v>
      </c>
      <c r="I1068">
        <f>DYN_cyclist!K1068</f>
        <v>69</v>
      </c>
      <c r="J1068">
        <f>DYN_cyclist!L1068</f>
        <v>76</v>
      </c>
      <c r="K1068">
        <f>DYN_cyclist!M1068</f>
        <v>69</v>
      </c>
      <c r="L1068">
        <f>DYN_cyclist!N1068</f>
        <v>72</v>
      </c>
      <c r="M1068">
        <f>DYN_cyclist!O1068</f>
        <v>72</v>
      </c>
      <c r="N1068">
        <f>DYN_cyclist!P1068</f>
        <v>63</v>
      </c>
      <c r="O1068">
        <f>DYN_cyclist!Q1068</f>
        <v>62</v>
      </c>
      <c r="P1068" s="7">
        <f t="shared" si="145"/>
        <v>57.713323275686953</v>
      </c>
      <c r="Q1068" s="13">
        <f t="shared" si="146"/>
        <v>49.467795335736774</v>
      </c>
      <c r="R1068" s="13">
        <f t="shared" si="147"/>
        <v>60.946481772033337</v>
      </c>
      <c r="S1068" s="13">
        <f t="shared" si="148"/>
        <v>48.490057772231481</v>
      </c>
      <c r="T1068" s="13">
        <f t="shared" si="149"/>
        <v>70.46466848161306</v>
      </c>
      <c r="U1068" s="13">
        <f t="shared" si="150"/>
        <v>40.645954604170285</v>
      </c>
      <c r="V1068" s="14">
        <f t="shared" si="151"/>
        <v>59.455327779547623</v>
      </c>
      <c r="W1068">
        <f t="shared" si="152"/>
        <v>73.876444971444016</v>
      </c>
    </row>
    <row r="1069" spans="1:23" x14ac:dyDescent="0.3">
      <c r="A1069">
        <f>DYN_cyclist!A1069</f>
        <v>1316</v>
      </c>
      <c r="B1069">
        <f>DYN_cyclist!D1069</f>
        <v>74</v>
      </c>
      <c r="C1069">
        <f>DYN_cyclist!E1069</f>
        <v>62</v>
      </c>
      <c r="D1069">
        <f t="shared" si="144"/>
        <v>66</v>
      </c>
      <c r="E1069">
        <f>DYN_cyclist!G1069</f>
        <v>70</v>
      </c>
      <c r="F1069">
        <f>DYN_cyclist!H1069</f>
        <v>65</v>
      </c>
      <c r="G1069">
        <f>DYN_cyclist!I1069</f>
        <v>71</v>
      </c>
      <c r="H1069">
        <f>DYN_cyclist!J1069</f>
        <v>71</v>
      </c>
      <c r="I1069">
        <f>DYN_cyclist!K1069</f>
        <v>67</v>
      </c>
      <c r="J1069">
        <f>DYN_cyclist!L1069</f>
        <v>74</v>
      </c>
      <c r="K1069">
        <f>DYN_cyclist!M1069</f>
        <v>65</v>
      </c>
      <c r="L1069">
        <f>DYN_cyclist!N1069</f>
        <v>67</v>
      </c>
      <c r="M1069">
        <f>DYN_cyclist!O1069</f>
        <v>66</v>
      </c>
      <c r="N1069">
        <f>DYN_cyclist!P1069</f>
        <v>66</v>
      </c>
      <c r="O1069">
        <f>DYN_cyclist!Q1069</f>
        <v>65</v>
      </c>
      <c r="P1069" s="7">
        <f t="shared" si="145"/>
        <v>63.230648469007733</v>
      </c>
      <c r="Q1069" s="13">
        <f t="shared" si="146"/>
        <v>55.741511014301544</v>
      </c>
      <c r="R1069" s="13">
        <f t="shared" si="147"/>
        <v>55.160337946500718</v>
      </c>
      <c r="S1069" s="13">
        <f t="shared" si="148"/>
        <v>51.972624046117659</v>
      </c>
      <c r="T1069" s="13">
        <f t="shared" si="149"/>
        <v>68.139191144509951</v>
      </c>
      <c r="U1069" s="13">
        <f t="shared" si="150"/>
        <v>46.397975751440576</v>
      </c>
      <c r="V1069" s="14">
        <f t="shared" si="151"/>
        <v>59.947433577572475</v>
      </c>
      <c r="W1069">
        <f t="shared" si="152"/>
        <v>73.007120730749818</v>
      </c>
    </row>
    <row r="1070" spans="1:23" x14ac:dyDescent="0.3">
      <c r="A1070">
        <f>DYN_cyclist!A1070</f>
        <v>1317</v>
      </c>
      <c r="B1070">
        <f>DYN_cyclist!D1070</f>
        <v>77</v>
      </c>
      <c r="C1070">
        <f>DYN_cyclist!E1070</f>
        <v>62</v>
      </c>
      <c r="D1070">
        <f t="shared" si="144"/>
        <v>66</v>
      </c>
      <c r="E1070">
        <f>DYN_cyclist!G1070</f>
        <v>69</v>
      </c>
      <c r="F1070">
        <f>DYN_cyclist!H1070</f>
        <v>67</v>
      </c>
      <c r="G1070">
        <f>DYN_cyclist!I1070</f>
        <v>73</v>
      </c>
      <c r="H1070">
        <f>DYN_cyclist!J1070</f>
        <v>71</v>
      </c>
      <c r="I1070">
        <f>DYN_cyclist!K1070</f>
        <v>69</v>
      </c>
      <c r="J1070">
        <f>DYN_cyclist!L1070</f>
        <v>72</v>
      </c>
      <c r="K1070">
        <f>DYN_cyclist!M1070</f>
        <v>72</v>
      </c>
      <c r="L1070">
        <f>DYN_cyclist!N1070</f>
        <v>75</v>
      </c>
      <c r="M1070">
        <f>DYN_cyclist!O1070</f>
        <v>70</v>
      </c>
      <c r="N1070">
        <f>DYN_cyclist!P1070</f>
        <v>73</v>
      </c>
      <c r="O1070">
        <f>DYN_cyclist!Q1070</f>
        <v>66</v>
      </c>
      <c r="P1070" s="7">
        <f t="shared" si="145"/>
        <v>65.993481995097582</v>
      </c>
      <c r="Q1070" s="13">
        <f t="shared" si="146"/>
        <v>56.301945115545038</v>
      </c>
      <c r="R1070" s="13">
        <f t="shared" si="147"/>
        <v>66.429518449052537</v>
      </c>
      <c r="S1070" s="13">
        <f t="shared" si="148"/>
        <v>54.541553673252267</v>
      </c>
      <c r="T1070" s="13">
        <f t="shared" si="149"/>
        <v>69.266239846729036</v>
      </c>
      <c r="U1070" s="13">
        <f t="shared" si="150"/>
        <v>47.080638029430588</v>
      </c>
      <c r="V1070" s="14">
        <f t="shared" si="151"/>
        <v>64.219261070404585</v>
      </c>
      <c r="W1070">
        <f t="shared" si="152"/>
        <v>73.814054705042139</v>
      </c>
    </row>
    <row r="1071" spans="1:23" x14ac:dyDescent="0.3">
      <c r="A1071">
        <f>DYN_cyclist!A1071</f>
        <v>1318</v>
      </c>
      <c r="B1071">
        <f>DYN_cyclist!D1071</f>
        <v>62</v>
      </c>
      <c r="C1071">
        <f>DYN_cyclist!E1071</f>
        <v>54</v>
      </c>
      <c r="D1071">
        <f t="shared" si="144"/>
        <v>57</v>
      </c>
      <c r="E1071">
        <f>DYN_cyclist!G1071</f>
        <v>60</v>
      </c>
      <c r="F1071">
        <f>DYN_cyclist!H1071</f>
        <v>61</v>
      </c>
      <c r="G1071">
        <f>DYN_cyclist!I1071</f>
        <v>62</v>
      </c>
      <c r="H1071">
        <f>DYN_cyclist!J1071</f>
        <v>62</v>
      </c>
      <c r="I1071">
        <f>DYN_cyclist!K1071</f>
        <v>63</v>
      </c>
      <c r="J1071">
        <f>DYN_cyclist!L1071</f>
        <v>51</v>
      </c>
      <c r="K1071">
        <f>DYN_cyclist!M1071</f>
        <v>54</v>
      </c>
      <c r="L1071">
        <f>DYN_cyclist!N1071</f>
        <v>51</v>
      </c>
      <c r="M1071">
        <f>DYN_cyclist!O1071</f>
        <v>61</v>
      </c>
      <c r="N1071">
        <f>DYN_cyclist!P1071</f>
        <v>75</v>
      </c>
      <c r="O1071">
        <f>DYN_cyclist!Q1071</f>
        <v>60</v>
      </c>
      <c r="P1071" s="7">
        <f t="shared" si="145"/>
        <v>45.526361083950654</v>
      </c>
      <c r="Q1071" s="13">
        <f t="shared" si="146"/>
        <v>42.881192220812295</v>
      </c>
      <c r="R1071" s="13">
        <f t="shared" si="147"/>
        <v>36.647930341267632</v>
      </c>
      <c r="S1071" s="13">
        <f t="shared" si="148"/>
        <v>44.530442822276939</v>
      </c>
      <c r="T1071" s="13">
        <f t="shared" si="149"/>
        <v>39.631423808336898</v>
      </c>
      <c r="U1071" s="13">
        <f t="shared" si="150"/>
        <v>35.184692504247877</v>
      </c>
      <c r="V1071" s="14">
        <f t="shared" si="151"/>
        <v>42.806397769990447</v>
      </c>
      <c r="W1071">
        <f t="shared" si="152"/>
        <v>59.930677552685822</v>
      </c>
    </row>
    <row r="1072" spans="1:23" x14ac:dyDescent="0.3">
      <c r="A1072">
        <f>DYN_cyclist!A1072</f>
        <v>1320</v>
      </c>
      <c r="B1072">
        <f>DYN_cyclist!D1072</f>
        <v>67</v>
      </c>
      <c r="C1072">
        <f>DYN_cyclist!E1072</f>
        <v>61</v>
      </c>
      <c r="D1072">
        <f t="shared" si="144"/>
        <v>63</v>
      </c>
      <c r="E1072">
        <f>DYN_cyclist!G1072</f>
        <v>64</v>
      </c>
      <c r="F1072">
        <f>DYN_cyclist!H1072</f>
        <v>67</v>
      </c>
      <c r="G1072">
        <f>DYN_cyclist!I1072</f>
        <v>65</v>
      </c>
      <c r="H1072">
        <f>DYN_cyclist!J1072</f>
        <v>64</v>
      </c>
      <c r="I1072">
        <f>DYN_cyclist!K1072</f>
        <v>65</v>
      </c>
      <c r="J1072">
        <f>DYN_cyclist!L1072</f>
        <v>57</v>
      </c>
      <c r="K1072">
        <f>DYN_cyclist!M1072</f>
        <v>52</v>
      </c>
      <c r="L1072">
        <f>DYN_cyclist!N1072</f>
        <v>71</v>
      </c>
      <c r="M1072">
        <f>DYN_cyclist!O1072</f>
        <v>65</v>
      </c>
      <c r="N1072">
        <f>DYN_cyclist!P1072</f>
        <v>58</v>
      </c>
      <c r="O1072">
        <f>DYN_cyclist!Q1072</f>
        <v>66</v>
      </c>
      <c r="P1072" s="7">
        <f t="shared" si="145"/>
        <v>54.096263658401163</v>
      </c>
      <c r="Q1072" s="13">
        <f t="shared" si="146"/>
        <v>51.419210143372929</v>
      </c>
      <c r="R1072" s="13">
        <f t="shared" si="147"/>
        <v>43.805601779284935</v>
      </c>
      <c r="S1072" s="13">
        <f t="shared" si="148"/>
        <v>53.611799052467667</v>
      </c>
      <c r="T1072" s="13">
        <f t="shared" si="149"/>
        <v>50.191093042168106</v>
      </c>
      <c r="U1072" s="13">
        <f t="shared" si="150"/>
        <v>44.579842904655628</v>
      </c>
      <c r="V1072" s="14">
        <f t="shared" si="151"/>
        <v>49.915458617394073</v>
      </c>
      <c r="W1072">
        <f t="shared" si="152"/>
        <v>65.399324470700677</v>
      </c>
    </row>
    <row r="1073" spans="1:23" x14ac:dyDescent="0.3">
      <c r="A1073">
        <f>DYN_cyclist!A1073</f>
        <v>1321</v>
      </c>
      <c r="B1073">
        <f>DYN_cyclist!D1073</f>
        <v>66</v>
      </c>
      <c r="C1073">
        <f>DYN_cyclist!E1073</f>
        <v>77</v>
      </c>
      <c r="D1073">
        <f t="shared" si="144"/>
        <v>76</v>
      </c>
      <c r="E1073">
        <f>DYN_cyclist!G1073</f>
        <v>75</v>
      </c>
      <c r="F1073">
        <f>DYN_cyclist!H1073</f>
        <v>60</v>
      </c>
      <c r="G1073">
        <f>DYN_cyclist!I1073</f>
        <v>65</v>
      </c>
      <c r="H1073">
        <f>DYN_cyclist!J1073</f>
        <v>68</v>
      </c>
      <c r="I1073">
        <f>DYN_cyclist!K1073</f>
        <v>75</v>
      </c>
      <c r="J1073">
        <f>DYN_cyclist!L1073</f>
        <v>52</v>
      </c>
      <c r="K1073">
        <f>DYN_cyclist!M1073</f>
        <v>53</v>
      </c>
      <c r="L1073">
        <f>DYN_cyclist!N1073</f>
        <v>72</v>
      </c>
      <c r="M1073">
        <f>DYN_cyclist!O1073</f>
        <v>72</v>
      </c>
      <c r="N1073">
        <f>DYN_cyclist!P1073</f>
        <v>65</v>
      </c>
      <c r="O1073">
        <f>DYN_cyclist!Q1073</f>
        <v>57</v>
      </c>
      <c r="P1073" s="7">
        <f t="shared" si="145"/>
        <v>67.728391197302315</v>
      </c>
      <c r="Q1073" s="13">
        <f t="shared" si="146"/>
        <v>69.204803166929338</v>
      </c>
      <c r="R1073" s="13">
        <f t="shared" si="147"/>
        <v>45.447573665860077</v>
      </c>
      <c r="S1073" s="13">
        <f t="shared" si="148"/>
        <v>46.360189918756646</v>
      </c>
      <c r="T1073" s="13">
        <f t="shared" si="149"/>
        <v>49.444864381242901</v>
      </c>
      <c r="U1073" s="13">
        <f t="shared" si="150"/>
        <v>68.051208733548535</v>
      </c>
      <c r="V1073" s="14">
        <f t="shared" si="151"/>
        <v>51.60309417011787</v>
      </c>
      <c r="W1073">
        <f t="shared" si="152"/>
        <v>73.934463653387439</v>
      </c>
    </row>
    <row r="1074" spans="1:23" x14ac:dyDescent="0.3">
      <c r="A1074">
        <f>DYN_cyclist!A1074</f>
        <v>1324</v>
      </c>
      <c r="B1074">
        <f>DYN_cyclist!D1074</f>
        <v>66</v>
      </c>
      <c r="C1074">
        <f>DYN_cyclist!E1074</f>
        <v>63</v>
      </c>
      <c r="D1074">
        <f t="shared" si="144"/>
        <v>65</v>
      </c>
      <c r="E1074">
        <f>DYN_cyclist!G1074</f>
        <v>66</v>
      </c>
      <c r="F1074">
        <f>DYN_cyclist!H1074</f>
        <v>67</v>
      </c>
      <c r="G1074">
        <f>DYN_cyclist!I1074</f>
        <v>66</v>
      </c>
      <c r="H1074">
        <f>DYN_cyclist!J1074</f>
        <v>70</v>
      </c>
      <c r="I1074">
        <f>DYN_cyclist!K1074</f>
        <v>62</v>
      </c>
      <c r="J1074">
        <f>DYN_cyclist!L1074</f>
        <v>58</v>
      </c>
      <c r="K1074">
        <f>DYN_cyclist!M1074</f>
        <v>62</v>
      </c>
      <c r="L1074">
        <f>DYN_cyclist!N1074</f>
        <v>62</v>
      </c>
      <c r="M1074">
        <f>DYN_cyclist!O1074</f>
        <v>68</v>
      </c>
      <c r="N1074">
        <f>DYN_cyclist!P1074</f>
        <v>63</v>
      </c>
      <c r="O1074">
        <f>DYN_cyclist!Q1074</f>
        <v>68</v>
      </c>
      <c r="P1074" s="7">
        <f t="shared" si="145"/>
        <v>56.525867071139338</v>
      </c>
      <c r="Q1074" s="13">
        <f t="shared" si="146"/>
        <v>54.179489496732501</v>
      </c>
      <c r="R1074" s="13">
        <f t="shared" si="147"/>
        <v>48.198511080102122</v>
      </c>
      <c r="S1074" s="13">
        <f t="shared" si="148"/>
        <v>54.793868825302866</v>
      </c>
      <c r="T1074" s="13">
        <f t="shared" si="149"/>
        <v>49.789783434087909</v>
      </c>
      <c r="U1074" s="13">
        <f t="shared" si="150"/>
        <v>46.920969959490208</v>
      </c>
      <c r="V1074" s="14">
        <f t="shared" si="151"/>
        <v>49.511579579483907</v>
      </c>
      <c r="W1074">
        <f t="shared" si="152"/>
        <v>66.737683291468571</v>
      </c>
    </row>
    <row r="1075" spans="1:23" x14ac:dyDescent="0.3">
      <c r="A1075">
        <f>DYN_cyclist!A1075</f>
        <v>1325</v>
      </c>
      <c r="B1075">
        <f>DYN_cyclist!D1075</f>
        <v>69</v>
      </c>
      <c r="C1075">
        <f>DYN_cyclist!E1075</f>
        <v>60</v>
      </c>
      <c r="D1075">
        <f t="shared" si="144"/>
        <v>62</v>
      </c>
      <c r="E1075">
        <f>DYN_cyclist!G1075</f>
        <v>64</v>
      </c>
      <c r="F1075">
        <f>DYN_cyclist!H1075</f>
        <v>66</v>
      </c>
      <c r="G1075">
        <f>DYN_cyclist!I1075</f>
        <v>61</v>
      </c>
      <c r="H1075">
        <f>DYN_cyclist!J1075</f>
        <v>66</v>
      </c>
      <c r="I1075">
        <f>DYN_cyclist!K1075</f>
        <v>62</v>
      </c>
      <c r="J1075">
        <f>DYN_cyclist!L1075</f>
        <v>59</v>
      </c>
      <c r="K1075">
        <f>DYN_cyclist!M1075</f>
        <v>63</v>
      </c>
      <c r="L1075">
        <f>DYN_cyclist!N1075</f>
        <v>65</v>
      </c>
      <c r="M1075">
        <f>DYN_cyclist!O1075</f>
        <v>68</v>
      </c>
      <c r="N1075">
        <f>DYN_cyclist!P1075</f>
        <v>65</v>
      </c>
      <c r="O1075">
        <f>DYN_cyclist!Q1075</f>
        <v>66</v>
      </c>
      <c r="P1075" s="7">
        <f t="shared" si="145"/>
        <v>54.962286816267387</v>
      </c>
      <c r="Q1075" s="13">
        <f t="shared" si="146"/>
        <v>50.379590745092706</v>
      </c>
      <c r="R1075" s="13">
        <f t="shared" si="147"/>
        <v>50.518802862556605</v>
      </c>
      <c r="S1075" s="13">
        <f t="shared" si="148"/>
        <v>52.501291044089328</v>
      </c>
      <c r="T1075" s="13">
        <f t="shared" si="149"/>
        <v>51.424932549617751</v>
      </c>
      <c r="U1075" s="13">
        <f t="shared" si="150"/>
        <v>43.071632886011187</v>
      </c>
      <c r="V1075" s="14">
        <f t="shared" si="151"/>
        <v>52.404513220770944</v>
      </c>
      <c r="W1075">
        <f t="shared" si="152"/>
        <v>65.732561314715809</v>
      </c>
    </row>
    <row r="1076" spans="1:23" x14ac:dyDescent="0.3">
      <c r="A1076">
        <f>DYN_cyclist!A1076</f>
        <v>1327</v>
      </c>
      <c r="B1076">
        <f>DYN_cyclist!D1076</f>
        <v>72</v>
      </c>
      <c r="C1076">
        <f>DYN_cyclist!E1076</f>
        <v>76</v>
      </c>
      <c r="D1076">
        <f t="shared" si="144"/>
        <v>74</v>
      </c>
      <c r="E1076">
        <f>DYN_cyclist!G1076</f>
        <v>71</v>
      </c>
      <c r="F1076">
        <f>DYN_cyclist!H1076</f>
        <v>65</v>
      </c>
      <c r="G1076">
        <f>DYN_cyclist!I1076</f>
        <v>74</v>
      </c>
      <c r="H1076">
        <f>DYN_cyclist!J1076</f>
        <v>77</v>
      </c>
      <c r="I1076">
        <f>DYN_cyclist!K1076</f>
        <v>69</v>
      </c>
      <c r="J1076">
        <f>DYN_cyclist!L1076</f>
        <v>62</v>
      </c>
      <c r="K1076">
        <f>DYN_cyclist!M1076</f>
        <v>63</v>
      </c>
      <c r="L1076">
        <f>DYN_cyclist!N1076</f>
        <v>71</v>
      </c>
      <c r="M1076">
        <f>DYN_cyclist!O1076</f>
        <v>72</v>
      </c>
      <c r="N1076">
        <f>DYN_cyclist!P1076</f>
        <v>74</v>
      </c>
      <c r="O1076">
        <f>DYN_cyclist!Q1076</f>
        <v>67</v>
      </c>
      <c r="P1076" s="7">
        <f t="shared" si="145"/>
        <v>68.342973946723376</v>
      </c>
      <c r="Q1076" s="13">
        <f t="shared" si="146"/>
        <v>68.957668932523774</v>
      </c>
      <c r="R1076" s="13">
        <f t="shared" si="147"/>
        <v>54.767010608914688</v>
      </c>
      <c r="S1076" s="13">
        <f t="shared" si="148"/>
        <v>54.630967624138144</v>
      </c>
      <c r="T1076" s="13">
        <f t="shared" si="149"/>
        <v>59.160853579360499</v>
      </c>
      <c r="U1076" s="13">
        <f t="shared" si="150"/>
        <v>66.827204266998208</v>
      </c>
      <c r="V1076" s="14">
        <f t="shared" si="151"/>
        <v>59.436622459381965</v>
      </c>
      <c r="W1076">
        <f t="shared" si="152"/>
        <v>73.845164752092728</v>
      </c>
    </row>
    <row r="1077" spans="1:23" x14ac:dyDescent="0.3">
      <c r="A1077">
        <f>DYN_cyclist!A1077</f>
        <v>1329</v>
      </c>
      <c r="B1077">
        <f>DYN_cyclist!D1077</f>
        <v>64</v>
      </c>
      <c r="C1077">
        <f>DYN_cyclist!E1077</f>
        <v>62</v>
      </c>
      <c r="D1077">
        <f t="shared" si="144"/>
        <v>63</v>
      </c>
      <c r="E1077">
        <f>DYN_cyclist!G1077</f>
        <v>64</v>
      </c>
      <c r="F1077">
        <f>DYN_cyclist!H1077</f>
        <v>60</v>
      </c>
      <c r="G1077">
        <f>DYN_cyclist!I1077</f>
        <v>61</v>
      </c>
      <c r="H1077">
        <f>DYN_cyclist!J1077</f>
        <v>59</v>
      </c>
      <c r="I1077">
        <f>DYN_cyclist!K1077</f>
        <v>53</v>
      </c>
      <c r="J1077">
        <f>DYN_cyclist!L1077</f>
        <v>47</v>
      </c>
      <c r="K1077">
        <f>DYN_cyclist!M1077</f>
        <v>60</v>
      </c>
      <c r="L1077">
        <f>DYN_cyclist!N1077</f>
        <v>63</v>
      </c>
      <c r="M1077">
        <f>DYN_cyclist!O1077</f>
        <v>69</v>
      </c>
      <c r="N1077">
        <f>DYN_cyclist!P1077</f>
        <v>58</v>
      </c>
      <c r="O1077">
        <f>DYN_cyclist!Q1077</f>
        <v>62</v>
      </c>
      <c r="P1077" s="7">
        <f t="shared" si="145"/>
        <v>52.716154938313402</v>
      </c>
      <c r="Q1077" s="13">
        <f t="shared" si="146"/>
        <v>48.525597908273014</v>
      </c>
      <c r="R1077" s="13">
        <f t="shared" si="147"/>
        <v>46.063414328508252</v>
      </c>
      <c r="S1077" s="13">
        <f t="shared" si="148"/>
        <v>44.649810191678348</v>
      </c>
      <c r="T1077" s="13">
        <f t="shared" si="149"/>
        <v>40.896317602723165</v>
      </c>
      <c r="U1077" s="13">
        <f t="shared" si="150"/>
        <v>44.65048940287133</v>
      </c>
      <c r="V1077" s="14">
        <f t="shared" si="151"/>
        <v>46.183903122013376</v>
      </c>
      <c r="W1077">
        <f t="shared" si="152"/>
        <v>64.177140242372403</v>
      </c>
    </row>
    <row r="1078" spans="1:23" x14ac:dyDescent="0.3">
      <c r="A1078">
        <f>DYN_cyclist!A1078</f>
        <v>1330</v>
      </c>
      <c r="B1078">
        <f>DYN_cyclist!D1078</f>
        <v>71</v>
      </c>
      <c r="C1078">
        <f>DYN_cyclist!E1078</f>
        <v>74</v>
      </c>
      <c r="D1078">
        <f t="shared" si="144"/>
        <v>77</v>
      </c>
      <c r="E1078">
        <f>DYN_cyclist!G1078</f>
        <v>80</v>
      </c>
      <c r="F1078">
        <f>DYN_cyclist!H1078</f>
        <v>64</v>
      </c>
      <c r="G1078">
        <f>DYN_cyclist!I1078</f>
        <v>80</v>
      </c>
      <c r="H1078">
        <f>DYN_cyclist!J1078</f>
        <v>78</v>
      </c>
      <c r="I1078">
        <f>DYN_cyclist!K1078</f>
        <v>78</v>
      </c>
      <c r="J1078">
        <f>DYN_cyclist!L1078</f>
        <v>62</v>
      </c>
      <c r="K1078">
        <f>DYN_cyclist!M1078</f>
        <v>68</v>
      </c>
      <c r="L1078">
        <f>DYN_cyclist!N1078</f>
        <v>73</v>
      </c>
      <c r="M1078">
        <f>DYN_cyclist!O1078</f>
        <v>76</v>
      </c>
      <c r="N1078">
        <f>DYN_cyclist!P1078</f>
        <v>66</v>
      </c>
      <c r="O1078">
        <f>DYN_cyclist!Q1078</f>
        <v>66</v>
      </c>
      <c r="P1078" s="7">
        <f t="shared" si="145"/>
        <v>77.343000533578916</v>
      </c>
      <c r="Q1078" s="13">
        <f t="shared" si="146"/>
        <v>72.409270145317791</v>
      </c>
      <c r="R1078" s="13">
        <f t="shared" si="147"/>
        <v>60.327639559687171</v>
      </c>
      <c r="S1078" s="13">
        <f t="shared" si="148"/>
        <v>53.411446514487231</v>
      </c>
      <c r="T1078" s="13">
        <f t="shared" si="149"/>
        <v>60.882521762616022</v>
      </c>
      <c r="U1078" s="13">
        <f t="shared" si="150"/>
        <v>64.623146711194465</v>
      </c>
      <c r="V1078" s="14">
        <f t="shared" si="151"/>
        <v>58.983122363810125</v>
      </c>
      <c r="W1078">
        <f t="shared" si="152"/>
        <v>77.816257299302436</v>
      </c>
    </row>
    <row r="1079" spans="1:23" x14ac:dyDescent="0.3">
      <c r="A1079">
        <f>DYN_cyclist!A1079</f>
        <v>1331</v>
      </c>
      <c r="B1079">
        <f>DYN_cyclist!D1079</f>
        <v>67</v>
      </c>
      <c r="C1079">
        <f>DYN_cyclist!E1079</f>
        <v>52</v>
      </c>
      <c r="D1079">
        <f t="shared" si="144"/>
        <v>55</v>
      </c>
      <c r="E1079">
        <f>DYN_cyclist!G1079</f>
        <v>57</v>
      </c>
      <c r="F1079">
        <f>DYN_cyclist!H1079</f>
        <v>67</v>
      </c>
      <c r="G1079">
        <f>DYN_cyclist!I1079</f>
        <v>61</v>
      </c>
      <c r="H1079">
        <f>DYN_cyclist!J1079</f>
        <v>65</v>
      </c>
      <c r="I1079">
        <f>DYN_cyclist!K1079</f>
        <v>67</v>
      </c>
      <c r="J1079">
        <f>DYN_cyclist!L1079</f>
        <v>53</v>
      </c>
      <c r="K1079">
        <f>DYN_cyclist!M1079</f>
        <v>68</v>
      </c>
      <c r="L1079">
        <f>DYN_cyclist!N1079</f>
        <v>68</v>
      </c>
      <c r="M1079">
        <f>DYN_cyclist!O1079</f>
        <v>61</v>
      </c>
      <c r="N1079">
        <f>DYN_cyclist!P1079</f>
        <v>65</v>
      </c>
      <c r="O1079">
        <f>DYN_cyclist!Q1079</f>
        <v>67</v>
      </c>
      <c r="P1079" s="7">
        <f t="shared" si="145"/>
        <v>48.980631053208931</v>
      </c>
      <c r="Q1079" s="13">
        <f t="shared" si="146"/>
        <v>43.262513657234493</v>
      </c>
      <c r="R1079" s="13">
        <f t="shared" si="147"/>
        <v>55.667693020142963</v>
      </c>
      <c r="S1079" s="13">
        <f t="shared" si="148"/>
        <v>52.912567164728529</v>
      </c>
      <c r="T1079" s="13">
        <f t="shared" si="149"/>
        <v>45.201713350570117</v>
      </c>
      <c r="U1079" s="13">
        <f t="shared" si="150"/>
        <v>34.08861816530419</v>
      </c>
      <c r="V1079" s="14">
        <f t="shared" si="151"/>
        <v>48.313555782096209</v>
      </c>
      <c r="W1079">
        <f t="shared" si="152"/>
        <v>66.10521963733332</v>
      </c>
    </row>
    <row r="1080" spans="1:23" x14ac:dyDescent="0.3">
      <c r="A1080">
        <f>DYN_cyclist!A1080</f>
        <v>1332</v>
      </c>
      <c r="B1080">
        <f>DYN_cyclist!D1080</f>
        <v>77</v>
      </c>
      <c r="C1080">
        <f>DYN_cyclist!E1080</f>
        <v>59</v>
      </c>
      <c r="D1080">
        <f t="shared" si="144"/>
        <v>61</v>
      </c>
      <c r="E1080">
        <f>DYN_cyclist!G1080</f>
        <v>62</v>
      </c>
      <c r="F1080">
        <f>DYN_cyclist!H1080</f>
        <v>62</v>
      </c>
      <c r="G1080">
        <f>DYN_cyclist!I1080</f>
        <v>75</v>
      </c>
      <c r="H1080">
        <f>DYN_cyclist!J1080</f>
        <v>73</v>
      </c>
      <c r="I1080">
        <f>DYN_cyclist!K1080</f>
        <v>66</v>
      </c>
      <c r="J1080">
        <f>DYN_cyclist!L1080</f>
        <v>65</v>
      </c>
      <c r="K1080">
        <f>DYN_cyclist!M1080</f>
        <v>69</v>
      </c>
      <c r="L1080">
        <f>DYN_cyclist!N1080</f>
        <v>74</v>
      </c>
      <c r="M1080">
        <f>DYN_cyclist!O1080</f>
        <v>69</v>
      </c>
      <c r="N1080">
        <f>DYN_cyclist!P1080</f>
        <v>70</v>
      </c>
      <c r="O1080">
        <f>DYN_cyclist!Q1080</f>
        <v>65</v>
      </c>
      <c r="P1080" s="7">
        <f t="shared" si="145"/>
        <v>59.496654747362584</v>
      </c>
      <c r="Q1080" s="13">
        <f t="shared" si="146"/>
        <v>50.686321183599183</v>
      </c>
      <c r="R1080" s="13">
        <f t="shared" si="147"/>
        <v>62.880761741925973</v>
      </c>
      <c r="S1080" s="13">
        <f t="shared" si="148"/>
        <v>48.430087177391741</v>
      </c>
      <c r="T1080" s="13">
        <f t="shared" si="149"/>
        <v>61.839622782314308</v>
      </c>
      <c r="U1080" s="13">
        <f t="shared" si="150"/>
        <v>43.141565935271835</v>
      </c>
      <c r="V1080" s="14">
        <f t="shared" si="151"/>
        <v>63.189377317617073</v>
      </c>
      <c r="W1080">
        <f t="shared" si="152"/>
        <v>70.715682029954323</v>
      </c>
    </row>
    <row r="1081" spans="1:23" x14ac:dyDescent="0.3">
      <c r="A1081">
        <f>DYN_cyclist!A1081</f>
        <v>1334</v>
      </c>
      <c r="B1081">
        <f>DYN_cyclist!D1081</f>
        <v>77</v>
      </c>
      <c r="C1081">
        <f>DYN_cyclist!E1081</f>
        <v>62</v>
      </c>
      <c r="D1081">
        <f t="shared" si="144"/>
        <v>67</v>
      </c>
      <c r="E1081">
        <f>DYN_cyclist!G1081</f>
        <v>72</v>
      </c>
      <c r="F1081">
        <f>DYN_cyclist!H1081</f>
        <v>68</v>
      </c>
      <c r="G1081">
        <f>DYN_cyclist!I1081</f>
        <v>74</v>
      </c>
      <c r="H1081">
        <f>DYN_cyclist!J1081</f>
        <v>77</v>
      </c>
      <c r="I1081">
        <f>DYN_cyclist!K1081</f>
        <v>73</v>
      </c>
      <c r="J1081">
        <f>DYN_cyclist!L1081</f>
        <v>76</v>
      </c>
      <c r="K1081">
        <f>DYN_cyclist!M1081</f>
        <v>76</v>
      </c>
      <c r="L1081">
        <f>DYN_cyclist!N1081</f>
        <v>71</v>
      </c>
      <c r="M1081">
        <f>DYN_cyclist!O1081</f>
        <v>67</v>
      </c>
      <c r="N1081">
        <f>DYN_cyclist!P1081</f>
        <v>68</v>
      </c>
      <c r="O1081">
        <f>DYN_cyclist!Q1081</f>
        <v>70</v>
      </c>
      <c r="P1081" s="7">
        <f t="shared" si="145"/>
        <v>69.241278617570188</v>
      </c>
      <c r="Q1081" s="13">
        <f t="shared" si="146"/>
        <v>59.305587910366576</v>
      </c>
      <c r="R1081" s="13">
        <f t="shared" si="147"/>
        <v>69.066159404130602</v>
      </c>
      <c r="S1081" s="13">
        <f t="shared" si="148"/>
        <v>57.315528413085815</v>
      </c>
      <c r="T1081" s="13">
        <f t="shared" si="149"/>
        <v>72.814883056490757</v>
      </c>
      <c r="U1081" s="13">
        <f t="shared" si="150"/>
        <v>47.399128265697982</v>
      </c>
      <c r="V1081" s="14">
        <f t="shared" si="151"/>
        <v>64.554450015928637</v>
      </c>
      <c r="W1081">
        <f t="shared" si="152"/>
        <v>75.631016200047</v>
      </c>
    </row>
    <row r="1082" spans="1:23" x14ac:dyDescent="0.3">
      <c r="A1082">
        <f>DYN_cyclist!A1082</f>
        <v>1335</v>
      </c>
      <c r="B1082">
        <f>DYN_cyclist!D1082</f>
        <v>72</v>
      </c>
      <c r="C1082">
        <f>DYN_cyclist!E1082</f>
        <v>82</v>
      </c>
      <c r="D1082">
        <f t="shared" si="144"/>
        <v>78</v>
      </c>
      <c r="E1082">
        <f>DYN_cyclist!G1082</f>
        <v>74</v>
      </c>
      <c r="F1082">
        <f>DYN_cyclist!H1082</f>
        <v>77</v>
      </c>
      <c r="G1082">
        <f>DYN_cyclist!I1082</f>
        <v>75</v>
      </c>
      <c r="H1082">
        <f>DYN_cyclist!J1082</f>
        <v>77</v>
      </c>
      <c r="I1082">
        <f>DYN_cyclist!K1082</f>
        <v>77</v>
      </c>
      <c r="J1082">
        <f>DYN_cyclist!L1082</f>
        <v>61</v>
      </c>
      <c r="K1082">
        <f>DYN_cyclist!M1082</f>
        <v>64</v>
      </c>
      <c r="L1082">
        <f>DYN_cyclist!N1082</f>
        <v>68</v>
      </c>
      <c r="M1082">
        <f>DYN_cyclist!O1082</f>
        <v>71</v>
      </c>
      <c r="N1082">
        <f>DYN_cyclist!P1082</f>
        <v>67</v>
      </c>
      <c r="O1082">
        <f>DYN_cyclist!Q1082</f>
        <v>75</v>
      </c>
      <c r="P1082" s="7">
        <f t="shared" si="145"/>
        <v>72.278159483213926</v>
      </c>
      <c r="Q1082" s="13">
        <f t="shared" si="146"/>
        <v>78.939871093165749</v>
      </c>
      <c r="R1082" s="13">
        <f t="shared" si="147"/>
        <v>54.850358065692681</v>
      </c>
      <c r="S1082" s="13">
        <f t="shared" si="148"/>
        <v>72.246638086087756</v>
      </c>
      <c r="T1082" s="13">
        <f t="shared" si="149"/>
        <v>58.613843410650844</v>
      </c>
      <c r="U1082" s="13">
        <f t="shared" si="150"/>
        <v>76.608032529106978</v>
      </c>
      <c r="V1082" s="14">
        <f t="shared" si="151"/>
        <v>60.669562854412227</v>
      </c>
      <c r="W1082">
        <f t="shared" si="152"/>
        <v>78.85767930847932</v>
      </c>
    </row>
    <row r="1083" spans="1:23" x14ac:dyDescent="0.3">
      <c r="A1083">
        <f>DYN_cyclist!A1083</f>
        <v>1336</v>
      </c>
      <c r="B1083">
        <f>DYN_cyclist!D1083</f>
        <v>72</v>
      </c>
      <c r="C1083">
        <f>DYN_cyclist!E1083</f>
        <v>61</v>
      </c>
      <c r="D1083">
        <f t="shared" si="144"/>
        <v>62</v>
      </c>
      <c r="E1083">
        <f>DYN_cyclist!G1083</f>
        <v>62</v>
      </c>
      <c r="F1083">
        <f>DYN_cyclist!H1083</f>
        <v>76</v>
      </c>
      <c r="G1083">
        <f>DYN_cyclist!I1083</f>
        <v>69</v>
      </c>
      <c r="H1083">
        <f>DYN_cyclist!J1083</f>
        <v>76</v>
      </c>
      <c r="I1083">
        <f>DYN_cyclist!K1083</f>
        <v>67</v>
      </c>
      <c r="J1083">
        <f>DYN_cyclist!L1083</f>
        <v>60</v>
      </c>
      <c r="K1083">
        <f>DYN_cyclist!M1083</f>
        <v>62</v>
      </c>
      <c r="L1083">
        <f>DYN_cyclist!N1083</f>
        <v>65</v>
      </c>
      <c r="M1083">
        <f>DYN_cyclist!O1083</f>
        <v>65</v>
      </c>
      <c r="N1083">
        <f>DYN_cyclist!P1083</f>
        <v>64</v>
      </c>
      <c r="O1083">
        <f>DYN_cyclist!Q1083</f>
        <v>75</v>
      </c>
      <c r="P1083" s="7">
        <f t="shared" si="145"/>
        <v>55.827026611232242</v>
      </c>
      <c r="Q1083" s="13">
        <f t="shared" si="146"/>
        <v>55.082859540605064</v>
      </c>
      <c r="R1083" s="13">
        <f t="shared" si="147"/>
        <v>50.753298596404882</v>
      </c>
      <c r="S1083" s="13">
        <f t="shared" si="148"/>
        <v>68.028102675103895</v>
      </c>
      <c r="T1083" s="13">
        <f t="shared" si="149"/>
        <v>53.638459250385964</v>
      </c>
      <c r="U1083" s="13">
        <f t="shared" si="150"/>
        <v>45.099679273237555</v>
      </c>
      <c r="V1083" s="14">
        <f t="shared" si="151"/>
        <v>56.739523128384832</v>
      </c>
      <c r="W1083">
        <f t="shared" si="152"/>
        <v>72.417371501381737</v>
      </c>
    </row>
    <row r="1084" spans="1:23" x14ac:dyDescent="0.3">
      <c r="A1084">
        <f>DYN_cyclist!A1084</f>
        <v>1338</v>
      </c>
      <c r="B1084">
        <f>DYN_cyclist!D1084</f>
        <v>66</v>
      </c>
      <c r="C1084">
        <f>DYN_cyclist!E1084</f>
        <v>79</v>
      </c>
      <c r="D1084">
        <f t="shared" si="144"/>
        <v>78</v>
      </c>
      <c r="E1084">
        <f>DYN_cyclist!G1084</f>
        <v>76</v>
      </c>
      <c r="F1084">
        <f>DYN_cyclist!H1084</f>
        <v>65</v>
      </c>
      <c r="G1084">
        <f>DYN_cyclist!I1084</f>
        <v>70</v>
      </c>
      <c r="H1084">
        <f>DYN_cyclist!J1084</f>
        <v>74</v>
      </c>
      <c r="I1084">
        <f>DYN_cyclist!K1084</f>
        <v>74</v>
      </c>
      <c r="J1084">
        <f>DYN_cyclist!L1084</f>
        <v>60</v>
      </c>
      <c r="K1084">
        <f>DYN_cyclist!M1084</f>
        <v>62</v>
      </c>
      <c r="L1084">
        <f>DYN_cyclist!N1084</f>
        <v>72</v>
      </c>
      <c r="M1084">
        <f>DYN_cyclist!O1084</f>
        <v>76</v>
      </c>
      <c r="N1084">
        <f>DYN_cyclist!P1084</f>
        <v>68</v>
      </c>
      <c r="O1084">
        <f>DYN_cyclist!Q1084</f>
        <v>65</v>
      </c>
      <c r="P1084" s="7">
        <f t="shared" si="145"/>
        <v>71.483511046708472</v>
      </c>
      <c r="Q1084" s="13">
        <f t="shared" si="146"/>
        <v>73.552998780025391</v>
      </c>
      <c r="R1084" s="13">
        <f t="shared" si="147"/>
        <v>53.07326728250208</v>
      </c>
      <c r="S1084" s="13">
        <f t="shared" si="148"/>
        <v>54.357663401471726</v>
      </c>
      <c r="T1084" s="13">
        <f t="shared" si="149"/>
        <v>56.395238564758834</v>
      </c>
      <c r="U1084" s="13">
        <f t="shared" si="150"/>
        <v>71.655381265473736</v>
      </c>
      <c r="V1084" s="14">
        <f t="shared" si="151"/>
        <v>52.864144504619304</v>
      </c>
      <c r="W1084">
        <f t="shared" si="152"/>
        <v>76.163173831420409</v>
      </c>
    </row>
    <row r="1085" spans="1:23" x14ac:dyDescent="0.3">
      <c r="A1085">
        <f>DYN_cyclist!A1085</f>
        <v>1339</v>
      </c>
      <c r="B1085">
        <f>DYN_cyclist!D1085</f>
        <v>66</v>
      </c>
      <c r="C1085">
        <f>DYN_cyclist!E1085</f>
        <v>57</v>
      </c>
      <c r="D1085">
        <f t="shared" si="144"/>
        <v>63</v>
      </c>
      <c r="E1085">
        <f>DYN_cyclist!G1085</f>
        <v>69</v>
      </c>
      <c r="F1085">
        <f>DYN_cyclist!H1085</f>
        <v>57</v>
      </c>
      <c r="G1085">
        <f>DYN_cyclist!I1085</f>
        <v>66</v>
      </c>
      <c r="H1085">
        <f>DYN_cyclist!J1085</f>
        <v>64</v>
      </c>
      <c r="I1085">
        <f>DYN_cyclist!K1085</f>
        <v>58</v>
      </c>
      <c r="J1085">
        <f>DYN_cyclist!L1085</f>
        <v>68</v>
      </c>
      <c r="K1085">
        <f>DYN_cyclist!M1085</f>
        <v>62</v>
      </c>
      <c r="L1085">
        <f>DYN_cyclist!N1085</f>
        <v>63</v>
      </c>
      <c r="M1085">
        <f>DYN_cyclist!O1085</f>
        <v>55</v>
      </c>
      <c r="N1085">
        <f>DYN_cyclist!P1085</f>
        <v>68</v>
      </c>
      <c r="O1085">
        <f>DYN_cyclist!Q1085</f>
        <v>57</v>
      </c>
      <c r="P1085" s="7">
        <f t="shared" si="145"/>
        <v>57.138031175092436</v>
      </c>
      <c r="Q1085" s="13">
        <f t="shared" si="146"/>
        <v>47.944394986519818</v>
      </c>
      <c r="R1085" s="13">
        <f t="shared" si="147"/>
        <v>48.258781854702924</v>
      </c>
      <c r="S1085" s="13">
        <f t="shared" si="148"/>
        <v>40.579243903067514</v>
      </c>
      <c r="T1085" s="13">
        <f t="shared" si="149"/>
        <v>57.303695583043471</v>
      </c>
      <c r="U1085" s="13">
        <f t="shared" si="150"/>
        <v>39.241173611676139</v>
      </c>
      <c r="V1085" s="14">
        <f t="shared" si="151"/>
        <v>48.225744695762977</v>
      </c>
      <c r="W1085">
        <f t="shared" si="152"/>
        <v>67.309980902337472</v>
      </c>
    </row>
    <row r="1086" spans="1:23" x14ac:dyDescent="0.3">
      <c r="A1086">
        <f>DYN_cyclist!A1086</f>
        <v>1341</v>
      </c>
      <c r="B1086">
        <f>DYN_cyclist!D1086</f>
        <v>68</v>
      </c>
      <c r="C1086">
        <f>DYN_cyclist!E1086</f>
        <v>60</v>
      </c>
      <c r="D1086">
        <f t="shared" si="144"/>
        <v>63</v>
      </c>
      <c r="E1086">
        <f>DYN_cyclist!G1086</f>
        <v>65</v>
      </c>
      <c r="F1086">
        <f>DYN_cyclist!H1086</f>
        <v>66</v>
      </c>
      <c r="G1086">
        <f>DYN_cyclist!I1086</f>
        <v>61</v>
      </c>
      <c r="H1086">
        <f>DYN_cyclist!J1086</f>
        <v>64</v>
      </c>
      <c r="I1086">
        <f>DYN_cyclist!K1086</f>
        <v>62</v>
      </c>
      <c r="J1086">
        <f>DYN_cyclist!L1086</f>
        <v>66</v>
      </c>
      <c r="K1086">
        <f>DYN_cyclist!M1086</f>
        <v>56</v>
      </c>
      <c r="L1086">
        <f>DYN_cyclist!N1086</f>
        <v>59</v>
      </c>
      <c r="M1086">
        <f>DYN_cyclist!O1086</f>
        <v>70</v>
      </c>
      <c r="N1086">
        <f>DYN_cyclist!P1086</f>
        <v>64</v>
      </c>
      <c r="O1086">
        <f>DYN_cyclist!Q1086</f>
        <v>65</v>
      </c>
      <c r="P1086" s="7">
        <f t="shared" si="145"/>
        <v>53.345200200430661</v>
      </c>
      <c r="Q1086" s="13">
        <f t="shared" si="146"/>
        <v>50.170900923120001</v>
      </c>
      <c r="R1086" s="13">
        <f t="shared" si="147"/>
        <v>42.222809741963076</v>
      </c>
      <c r="S1086" s="13">
        <f t="shared" si="148"/>
        <v>52.079673406883039</v>
      </c>
      <c r="T1086" s="13">
        <f t="shared" si="149"/>
        <v>55.95779652461821</v>
      </c>
      <c r="U1086" s="13">
        <f t="shared" si="150"/>
        <v>42.658250928388952</v>
      </c>
      <c r="V1086" s="14">
        <f t="shared" si="151"/>
        <v>51.512009652755651</v>
      </c>
      <c r="W1086">
        <f t="shared" si="152"/>
        <v>66.307771742431342</v>
      </c>
    </row>
    <row r="1087" spans="1:23" x14ac:dyDescent="0.3">
      <c r="A1087">
        <f>DYN_cyclist!A1087</f>
        <v>1343</v>
      </c>
      <c r="B1087">
        <f>DYN_cyclist!D1087</f>
        <v>69</v>
      </c>
      <c r="C1087">
        <f>DYN_cyclist!E1087</f>
        <v>56</v>
      </c>
      <c r="D1087">
        <f t="shared" si="144"/>
        <v>59</v>
      </c>
      <c r="E1087">
        <f>DYN_cyclist!G1087</f>
        <v>62</v>
      </c>
      <c r="F1087">
        <f>DYN_cyclist!H1087</f>
        <v>77</v>
      </c>
      <c r="G1087">
        <f>DYN_cyclist!I1087</f>
        <v>67</v>
      </c>
      <c r="H1087">
        <f>DYN_cyclist!J1087</f>
        <v>72</v>
      </c>
      <c r="I1087">
        <f>DYN_cyclist!K1087</f>
        <v>69</v>
      </c>
      <c r="J1087">
        <f>DYN_cyclist!L1087</f>
        <v>52</v>
      </c>
      <c r="K1087">
        <f>DYN_cyclist!M1087</f>
        <v>70</v>
      </c>
      <c r="L1087">
        <f>DYN_cyclist!N1087</f>
        <v>68</v>
      </c>
      <c r="M1087">
        <f>DYN_cyclist!O1087</f>
        <v>71</v>
      </c>
      <c r="N1087">
        <f>DYN_cyclist!P1087</f>
        <v>64</v>
      </c>
      <c r="O1087">
        <f>DYN_cyclist!Q1087</f>
        <v>77</v>
      </c>
      <c r="P1087" s="7">
        <f t="shared" si="145"/>
        <v>55.283226261832866</v>
      </c>
      <c r="Q1087" s="13">
        <f t="shared" si="146"/>
        <v>51.295569377870457</v>
      </c>
      <c r="R1087" s="13">
        <f t="shared" si="147"/>
        <v>58.511625168278094</v>
      </c>
      <c r="S1087" s="13">
        <f t="shared" si="148"/>
        <v>69.056643644649611</v>
      </c>
      <c r="T1087" s="13">
        <f t="shared" si="149"/>
        <v>47.098080617548035</v>
      </c>
      <c r="U1087" s="13">
        <f t="shared" si="150"/>
        <v>39.179570154224024</v>
      </c>
      <c r="V1087" s="14">
        <f t="shared" si="151"/>
        <v>52.586370500159283</v>
      </c>
      <c r="W1087">
        <f t="shared" si="152"/>
        <v>73.026284355299708</v>
      </c>
    </row>
    <row r="1088" spans="1:23" x14ac:dyDescent="0.3">
      <c r="A1088">
        <f>DYN_cyclist!A1088</f>
        <v>1346</v>
      </c>
      <c r="B1088">
        <f>DYN_cyclist!D1088</f>
        <v>57</v>
      </c>
      <c r="C1088">
        <f>DYN_cyclist!E1088</f>
        <v>56</v>
      </c>
      <c r="D1088">
        <f t="shared" si="144"/>
        <v>59</v>
      </c>
      <c r="E1088">
        <f>DYN_cyclist!G1088</f>
        <v>62</v>
      </c>
      <c r="F1088">
        <f>DYN_cyclist!H1088</f>
        <v>46</v>
      </c>
      <c r="G1088">
        <f>DYN_cyclist!I1088</f>
        <v>57</v>
      </c>
      <c r="H1088">
        <f>DYN_cyclist!J1088</f>
        <v>57</v>
      </c>
      <c r="I1088">
        <f>DYN_cyclist!K1088</f>
        <v>48</v>
      </c>
      <c r="J1088">
        <f>DYN_cyclist!L1088</f>
        <v>53</v>
      </c>
      <c r="K1088">
        <f>DYN_cyclist!M1088</f>
        <v>58</v>
      </c>
      <c r="L1088">
        <f>DYN_cyclist!N1088</f>
        <v>59</v>
      </c>
      <c r="M1088">
        <f>DYN_cyclist!O1088</f>
        <v>51</v>
      </c>
      <c r="N1088">
        <f>DYN_cyclist!P1088</f>
        <v>62</v>
      </c>
      <c r="O1088">
        <f>DYN_cyclist!Q1088</f>
        <v>46</v>
      </c>
      <c r="P1088" s="7">
        <f t="shared" si="145"/>
        <v>47.078637873268235</v>
      </c>
      <c r="Q1088" s="13">
        <f t="shared" si="146"/>
        <v>40.561418077497606</v>
      </c>
      <c r="R1088" s="13">
        <f t="shared" si="147"/>
        <v>41.210324587714275</v>
      </c>
      <c r="S1088" s="13">
        <f t="shared" si="148"/>
        <v>27.842384718740451</v>
      </c>
      <c r="T1088" s="13">
        <f t="shared" si="149"/>
        <v>40.076135900745889</v>
      </c>
      <c r="U1088" s="13">
        <f t="shared" si="150"/>
        <v>36.836615827171244</v>
      </c>
      <c r="V1088" s="14">
        <f t="shared" si="151"/>
        <v>36.724674673462886</v>
      </c>
      <c r="W1088">
        <f t="shared" si="152"/>
        <v>60.437057554638159</v>
      </c>
    </row>
    <row r="1089" spans="1:23" x14ac:dyDescent="0.3">
      <c r="A1089">
        <f>DYN_cyclist!A1089</f>
        <v>1348</v>
      </c>
      <c r="B1089">
        <f>DYN_cyclist!D1089</f>
        <v>77</v>
      </c>
      <c r="C1089">
        <f>DYN_cyclist!E1089</f>
        <v>63</v>
      </c>
      <c r="D1089">
        <f t="shared" si="144"/>
        <v>66</v>
      </c>
      <c r="E1089">
        <f>DYN_cyclist!G1089</f>
        <v>68</v>
      </c>
      <c r="F1089">
        <f>DYN_cyclist!H1089</f>
        <v>68</v>
      </c>
      <c r="G1089">
        <f>DYN_cyclist!I1089</f>
        <v>76</v>
      </c>
      <c r="H1089">
        <f>DYN_cyclist!J1089</f>
        <v>75</v>
      </c>
      <c r="I1089">
        <f>DYN_cyclist!K1089</f>
        <v>77</v>
      </c>
      <c r="J1089">
        <f>DYN_cyclist!L1089</f>
        <v>65</v>
      </c>
      <c r="K1089">
        <f>DYN_cyclist!M1089</f>
        <v>80</v>
      </c>
      <c r="L1089">
        <f>DYN_cyclist!N1089</f>
        <v>81</v>
      </c>
      <c r="M1089">
        <f>DYN_cyclist!O1089</f>
        <v>64</v>
      </c>
      <c r="N1089">
        <f>DYN_cyclist!P1089</f>
        <v>67</v>
      </c>
      <c r="O1089">
        <f>DYN_cyclist!Q1089</f>
        <v>78</v>
      </c>
      <c r="P1089" s="7">
        <f t="shared" si="145"/>
        <v>68.631582519196655</v>
      </c>
      <c r="Q1089" s="13">
        <f t="shared" si="146"/>
        <v>58.819037783361871</v>
      </c>
      <c r="R1089" s="13">
        <f t="shared" si="147"/>
        <v>78.256400329849043</v>
      </c>
      <c r="S1089" s="13">
        <f t="shared" si="148"/>
        <v>59.364959415136219</v>
      </c>
      <c r="T1089" s="13">
        <f t="shared" si="149"/>
        <v>64.114781555402615</v>
      </c>
      <c r="U1089" s="13">
        <f t="shared" si="150"/>
        <v>49.250185126075273</v>
      </c>
      <c r="V1089" s="14">
        <f t="shared" si="151"/>
        <v>63.882513348200064</v>
      </c>
      <c r="W1089">
        <f t="shared" si="152"/>
        <v>77.915332174270802</v>
      </c>
    </row>
    <row r="1090" spans="1:23" x14ac:dyDescent="0.3">
      <c r="A1090">
        <f>DYN_cyclist!A1090</f>
        <v>1350</v>
      </c>
      <c r="B1090">
        <f>DYN_cyclist!D1090</f>
        <v>69</v>
      </c>
      <c r="C1090">
        <f>DYN_cyclist!E1090</f>
        <v>77</v>
      </c>
      <c r="D1090">
        <f t="shared" si="144"/>
        <v>77</v>
      </c>
      <c r="E1090">
        <f>DYN_cyclist!G1090</f>
        <v>76</v>
      </c>
      <c r="F1090">
        <f>DYN_cyclist!H1090</f>
        <v>82</v>
      </c>
      <c r="G1090">
        <f>DYN_cyclist!I1090</f>
        <v>74</v>
      </c>
      <c r="H1090">
        <f>DYN_cyclist!J1090</f>
        <v>77</v>
      </c>
      <c r="I1090">
        <f>DYN_cyclist!K1090</f>
        <v>78</v>
      </c>
      <c r="J1090">
        <f>DYN_cyclist!L1090</f>
        <v>58</v>
      </c>
      <c r="K1090">
        <f>DYN_cyclist!M1090</f>
        <v>60</v>
      </c>
      <c r="L1090">
        <f>DYN_cyclist!N1090</f>
        <v>68</v>
      </c>
      <c r="M1090">
        <f>DYN_cyclist!O1090</f>
        <v>62</v>
      </c>
      <c r="N1090">
        <f>DYN_cyclist!P1090</f>
        <v>71</v>
      </c>
      <c r="O1090">
        <f>DYN_cyclist!Q1090</f>
        <v>77</v>
      </c>
      <c r="P1090" s="7">
        <f t="shared" si="145"/>
        <v>71.195494795574277</v>
      </c>
      <c r="Q1090" s="13">
        <f t="shared" si="146"/>
        <v>76.427639213127776</v>
      </c>
      <c r="R1090" s="13">
        <f t="shared" si="147"/>
        <v>50.537683093222739</v>
      </c>
      <c r="S1090" s="13">
        <f t="shared" si="148"/>
        <v>79.413747832713057</v>
      </c>
      <c r="T1090" s="13">
        <f t="shared" si="149"/>
        <v>54.340073751604315</v>
      </c>
      <c r="U1090" s="13">
        <f t="shared" si="150"/>
        <v>68.618054464502052</v>
      </c>
      <c r="V1090" s="14">
        <f t="shared" si="151"/>
        <v>55.963512137623447</v>
      </c>
      <c r="W1090">
        <f t="shared" si="152"/>
        <v>79.036015374713699</v>
      </c>
    </row>
    <row r="1091" spans="1:23" x14ac:dyDescent="0.3">
      <c r="A1091">
        <f>DYN_cyclist!A1091</f>
        <v>1351</v>
      </c>
      <c r="B1091">
        <f>DYN_cyclist!D1091</f>
        <v>69</v>
      </c>
      <c r="C1091">
        <f>DYN_cyclist!E1091</f>
        <v>61</v>
      </c>
      <c r="D1091">
        <f t="shared" ref="D1091:D1154" si="153">ROUNDUP((C1091+E1091)/2,0)</f>
        <v>61</v>
      </c>
      <c r="E1091">
        <f>DYN_cyclist!G1091</f>
        <v>60</v>
      </c>
      <c r="F1091">
        <f>DYN_cyclist!H1091</f>
        <v>56</v>
      </c>
      <c r="G1091">
        <f>DYN_cyclist!I1091</f>
        <v>64</v>
      </c>
      <c r="H1091">
        <f>DYN_cyclist!J1091</f>
        <v>68</v>
      </c>
      <c r="I1091">
        <f>DYN_cyclist!K1091</f>
        <v>61</v>
      </c>
      <c r="J1091">
        <f>DYN_cyclist!L1091</f>
        <v>55</v>
      </c>
      <c r="K1091">
        <f>DYN_cyclist!M1091</f>
        <v>69</v>
      </c>
      <c r="L1091">
        <f>DYN_cyclist!N1091</f>
        <v>69</v>
      </c>
      <c r="M1091">
        <f>DYN_cyclist!O1091</f>
        <v>55</v>
      </c>
      <c r="N1091">
        <f>DYN_cyclist!P1091</f>
        <v>58</v>
      </c>
      <c r="O1091">
        <f>DYN_cyclist!Q1091</f>
        <v>61</v>
      </c>
      <c r="P1091" s="7">
        <f t="shared" ref="P1091:P1154" si="154">((($B1091*6)^2+($C1091*6)^2+($E1091*11)^2+($F1091*0)^2+($G1091*3)^2+($H1091*4)^2+($I1091*0)^2+($J1091*0)^2+($K1091*5)^2+($L1091*5)^2+($M1091*1)^2+($N1091*1)^2)+($O1091*0)^2)/1846025*91.12</f>
        <v>54.110479370539409</v>
      </c>
      <c r="Q1091" s="13">
        <f t="shared" ref="Q1091:Q1154" si="155">((($B1091*2)^2+($C1091*14)^2+($E1091*10)^2+($F1091*7)^2+($G1091*2)^2+($H1091*7)^2+($I1091*5)^2+($J1091*0)^2+($K1091*0)^2+($L1091*3)^2+($M1091*0)^2+($N1091*0)^2)+($O1091*0)^2)/3088326.56*90.98</f>
        <v>48.338560686406169</v>
      </c>
      <c r="R1091" s="13">
        <f t="shared" ref="R1091:R1154" si="156">((($B1091*5)^2+($C1091*2)^2+($E1091*1)^2+($F1091*0)^2+($G1091*2)^2+($H1091*1)^2+($I1091*1)^2+($J1091*0)^2+($K1091*10.75)^2+($L1091*7)^2+($M1091*0)^2+($N1091*0)^2)+($O1091*1)^2)/1485576.56*IF(B1091&gt;77,92,IF(B1091&gt;75,92-0.5,IF(B1091&gt;73,92-0.88,92-1.65)))</f>
        <v>57.743237411389288</v>
      </c>
      <c r="S1091" s="13">
        <f t="shared" ref="S1091:S1154" si="157">((($B1091*1)^2+($C1091*4)^2+($E1091*2)^2+($F1091*13)^2+($G1091*0)^2+($H1091*3.5)^2+($I1091*0)^2+($J1091*0)^2+($K1091*0)^2+($L1091*1)^2+($M1091*0)^2+($N1091*0)^2+($O1091*6)^2)/1697831.25*IF(F1091&gt;81,87,IF(F1091&gt;80,87-0.1,IF(F1091&gt;79,87-0.2,86.6))))</f>
        <v>41.01116480215569</v>
      </c>
      <c r="T1091" s="13">
        <f t="shared" ref="T1091:T1154" si="158">(($B1091*7)^2+($C1091*3)^2+($E1091*4)^2+($F1091*0)^2+($G1091*2.5)^2+($H1091*2)^2+($I1091*0)^2+($J1091*11)^2+($K1091*1)^2+($L1091*5)^2+($M1091*3)^2+($N1091*0)^2+($O1091*0)^2)/1680031.25*91.49</f>
        <v>48.222501754059635</v>
      </c>
      <c r="U1091" s="13">
        <f t="shared" ref="U1091:U1154" si="159">(($B1091*1)^2+($C1091*14.5)^2+($E1091*2)^2+($F1091*0)^2+($G1091*1)^2+($H1091*3)^2+($I1091*2.5)^2+($J1091*0)^2+($K1091*0)^2+($L1091*3)^2+($M1091*1)^2+($N1091*1.25)^2+($O1091*0)^2)/1693126.56*81.55</f>
        <v>44.389156362002851</v>
      </c>
      <c r="V1091" s="14">
        <f t="shared" ref="V1091:V1154" si="160">((($B1091*13)^2+($C1091*4)^2+($E1091*3)^2+($F1091*2)^2+($G1091*2)^2+($H1091*2)^2+($I1091*0)^2+($J1091*2)^2+($K1091*0)^2+($L1091*0)^2+($M1091*3)^2+($N1091*1)^2)+($O1091*0)^2)/1569500*81.55</f>
        <v>51.265982733354569</v>
      </c>
      <c r="W1091">
        <f t="shared" ref="W1091:W1154" si="161">((LARGE(P1091:V1091,1)*9)^2+(LARGE(P1091:V1091,2)*4)^2+(LARGE(P1091:V1091,3)^2))^(1/4)*2.82883066759522</f>
        <v>67.257755751549183</v>
      </c>
    </row>
    <row r="1092" spans="1:23" x14ac:dyDescent="0.3">
      <c r="A1092">
        <f>DYN_cyclist!A1092</f>
        <v>1352</v>
      </c>
      <c r="B1092">
        <f>DYN_cyclist!D1092</f>
        <v>62</v>
      </c>
      <c r="C1092">
        <f>DYN_cyclist!E1092</f>
        <v>59</v>
      </c>
      <c r="D1092">
        <f t="shared" si="153"/>
        <v>58</v>
      </c>
      <c r="E1092">
        <f>DYN_cyclist!G1092</f>
        <v>56</v>
      </c>
      <c r="F1092">
        <f>DYN_cyclist!H1092</f>
        <v>68</v>
      </c>
      <c r="G1092">
        <f>DYN_cyclist!I1092</f>
        <v>60</v>
      </c>
      <c r="H1092">
        <f>DYN_cyclist!J1092</f>
        <v>65</v>
      </c>
      <c r="I1092">
        <f>DYN_cyclist!K1092</f>
        <v>57</v>
      </c>
      <c r="J1092">
        <f>DYN_cyclist!L1092</f>
        <v>64</v>
      </c>
      <c r="K1092">
        <f>DYN_cyclist!M1092</f>
        <v>60</v>
      </c>
      <c r="L1092">
        <f>DYN_cyclist!N1092</f>
        <v>64</v>
      </c>
      <c r="M1092">
        <f>DYN_cyclist!O1092</f>
        <v>58</v>
      </c>
      <c r="N1092">
        <f>DYN_cyclist!P1092</f>
        <v>58</v>
      </c>
      <c r="O1092">
        <f>DYN_cyclist!Q1092</f>
        <v>67</v>
      </c>
      <c r="P1092" s="7">
        <f t="shared" si="154"/>
        <v>46.5112433905283</v>
      </c>
      <c r="Q1092" s="13">
        <f t="shared" si="155"/>
        <v>46.467422525421021</v>
      </c>
      <c r="R1092" s="13">
        <f t="shared" si="156"/>
        <v>45.993838378817713</v>
      </c>
      <c r="S1092" s="13">
        <f t="shared" si="157"/>
        <v>54.627499199346218</v>
      </c>
      <c r="T1092" s="13">
        <f t="shared" si="158"/>
        <v>51.252670430981567</v>
      </c>
      <c r="U1092" s="13">
        <f t="shared" si="159"/>
        <v>41.214290450029907</v>
      </c>
      <c r="V1092" s="14">
        <f t="shared" si="160"/>
        <v>43.301569162153555</v>
      </c>
      <c r="W1092">
        <f t="shared" si="161"/>
        <v>65.41302936409042</v>
      </c>
    </row>
    <row r="1093" spans="1:23" x14ac:dyDescent="0.3">
      <c r="A1093">
        <f>DYN_cyclist!A1093</f>
        <v>1353</v>
      </c>
      <c r="B1093">
        <f>DYN_cyclist!D1093</f>
        <v>77</v>
      </c>
      <c r="C1093">
        <f>DYN_cyclist!E1093</f>
        <v>61</v>
      </c>
      <c r="D1093">
        <f t="shared" si="153"/>
        <v>63</v>
      </c>
      <c r="E1093">
        <f>DYN_cyclist!G1093</f>
        <v>65</v>
      </c>
      <c r="F1093">
        <f>DYN_cyclist!H1093</f>
        <v>60</v>
      </c>
      <c r="G1093">
        <f>DYN_cyclist!I1093</f>
        <v>74</v>
      </c>
      <c r="H1093">
        <f>DYN_cyclist!J1093</f>
        <v>71</v>
      </c>
      <c r="I1093">
        <f>DYN_cyclist!K1093</f>
        <v>71</v>
      </c>
      <c r="J1093">
        <f>DYN_cyclist!L1093</f>
        <v>75</v>
      </c>
      <c r="K1093">
        <f>DYN_cyclist!M1093</f>
        <v>74</v>
      </c>
      <c r="L1093">
        <f>DYN_cyclist!N1093</f>
        <v>71</v>
      </c>
      <c r="M1093">
        <f>DYN_cyclist!O1093</f>
        <v>65</v>
      </c>
      <c r="N1093">
        <f>DYN_cyclist!P1093</f>
        <v>63</v>
      </c>
      <c r="O1093">
        <f>DYN_cyclist!Q1093</f>
        <v>60</v>
      </c>
      <c r="P1093" s="7">
        <f t="shared" si="154"/>
        <v>62.178142809550252</v>
      </c>
      <c r="Q1093" s="13">
        <f t="shared" si="155"/>
        <v>52.79814198793796</v>
      </c>
      <c r="R1093" s="13">
        <f t="shared" si="156"/>
        <v>66.688960395955618</v>
      </c>
      <c r="S1093" s="13">
        <f t="shared" si="157"/>
        <v>45.250612774384962</v>
      </c>
      <c r="T1093" s="13">
        <f t="shared" si="158"/>
        <v>70.584855787652756</v>
      </c>
      <c r="U1093" s="13">
        <f t="shared" si="159"/>
        <v>45.435129726436394</v>
      </c>
      <c r="V1093" s="14">
        <f t="shared" si="160"/>
        <v>63.417478305192738</v>
      </c>
      <c r="W1093">
        <f t="shared" si="161"/>
        <v>74.410115256523483</v>
      </c>
    </row>
    <row r="1094" spans="1:23" x14ac:dyDescent="0.3">
      <c r="A1094">
        <f>DYN_cyclist!A1094</f>
        <v>1354</v>
      </c>
      <c r="B1094">
        <f>DYN_cyclist!D1094</f>
        <v>68</v>
      </c>
      <c r="C1094">
        <f>DYN_cyclist!E1094</f>
        <v>77</v>
      </c>
      <c r="D1094">
        <f t="shared" si="153"/>
        <v>75</v>
      </c>
      <c r="E1094">
        <f>DYN_cyclist!G1094</f>
        <v>72</v>
      </c>
      <c r="F1094">
        <f>DYN_cyclist!H1094</f>
        <v>72</v>
      </c>
      <c r="G1094">
        <f>DYN_cyclist!I1094</f>
        <v>74</v>
      </c>
      <c r="H1094">
        <f>DYN_cyclist!J1094</f>
        <v>74</v>
      </c>
      <c r="I1094">
        <f>DYN_cyclist!K1094</f>
        <v>74</v>
      </c>
      <c r="J1094">
        <f>DYN_cyclist!L1094</f>
        <v>55</v>
      </c>
      <c r="K1094">
        <f>DYN_cyclist!M1094</f>
        <v>60</v>
      </c>
      <c r="L1094">
        <f>DYN_cyclist!N1094</f>
        <v>68</v>
      </c>
      <c r="M1094">
        <f>DYN_cyclist!O1094</f>
        <v>74</v>
      </c>
      <c r="N1094">
        <f>DYN_cyclist!P1094</f>
        <v>64</v>
      </c>
      <c r="O1094">
        <f>DYN_cyclist!Q1094</f>
        <v>72</v>
      </c>
      <c r="P1094" s="7">
        <f t="shared" si="154"/>
        <v>67.092435519562301</v>
      </c>
      <c r="Q1094" s="13">
        <f t="shared" si="155"/>
        <v>71.342813306634255</v>
      </c>
      <c r="R1094" s="13">
        <f t="shared" si="156"/>
        <v>50.183539076572401</v>
      </c>
      <c r="S1094" s="13">
        <f t="shared" si="157"/>
        <v>63.994936717061833</v>
      </c>
      <c r="T1094" s="13">
        <f t="shared" si="158"/>
        <v>51.926089654582313</v>
      </c>
      <c r="U1094" s="13">
        <f t="shared" si="159"/>
        <v>68.125488703868655</v>
      </c>
      <c r="V1094" s="14">
        <f t="shared" si="160"/>
        <v>54.713061484549215</v>
      </c>
      <c r="W1094">
        <f t="shared" si="161"/>
        <v>74.883211177356117</v>
      </c>
    </row>
    <row r="1095" spans="1:23" x14ac:dyDescent="0.3">
      <c r="A1095">
        <f>DYN_cyclist!A1095</f>
        <v>1355</v>
      </c>
      <c r="B1095">
        <f>DYN_cyclist!D1095</f>
        <v>69</v>
      </c>
      <c r="C1095">
        <f>DYN_cyclist!E1095</f>
        <v>63</v>
      </c>
      <c r="D1095">
        <f t="shared" si="153"/>
        <v>67</v>
      </c>
      <c r="E1095">
        <f>DYN_cyclist!G1095</f>
        <v>70</v>
      </c>
      <c r="F1095">
        <f>DYN_cyclist!H1095</f>
        <v>64</v>
      </c>
      <c r="G1095">
        <f>DYN_cyclist!I1095</f>
        <v>68</v>
      </c>
      <c r="H1095">
        <f>DYN_cyclist!J1095</f>
        <v>69</v>
      </c>
      <c r="I1095">
        <f>DYN_cyclist!K1095</f>
        <v>62</v>
      </c>
      <c r="J1095">
        <f>DYN_cyclist!L1095</f>
        <v>64</v>
      </c>
      <c r="K1095">
        <f>DYN_cyclist!M1095</f>
        <v>71</v>
      </c>
      <c r="L1095">
        <f>DYN_cyclist!N1095</f>
        <v>71</v>
      </c>
      <c r="M1095">
        <f>DYN_cyclist!O1095</f>
        <v>62</v>
      </c>
      <c r="N1095">
        <f>DYN_cyclist!P1095</f>
        <v>64</v>
      </c>
      <c r="O1095">
        <f>DYN_cyclist!Q1095</f>
        <v>66</v>
      </c>
      <c r="P1095" s="7">
        <f t="shared" si="154"/>
        <v>63.425867710350623</v>
      </c>
      <c r="Q1095" s="13">
        <f t="shared" si="155"/>
        <v>55.410800689419318</v>
      </c>
      <c r="R1095" s="13">
        <f t="shared" si="156"/>
        <v>60.867860470196831</v>
      </c>
      <c r="S1095" s="13">
        <f t="shared" si="157"/>
        <v>51.019929365771773</v>
      </c>
      <c r="T1095" s="13">
        <f t="shared" si="158"/>
        <v>57.541347329104738</v>
      </c>
      <c r="U1095" s="13">
        <f t="shared" si="159"/>
        <v>47.488812110714271</v>
      </c>
      <c r="V1095" s="14">
        <f t="shared" si="160"/>
        <v>53.061433673144315</v>
      </c>
      <c r="W1095">
        <f t="shared" si="161"/>
        <v>70.621637463127854</v>
      </c>
    </row>
    <row r="1096" spans="1:23" x14ac:dyDescent="0.3">
      <c r="A1096">
        <f>DYN_cyclist!A1096</f>
        <v>1356</v>
      </c>
      <c r="B1096">
        <f>DYN_cyclist!D1096</f>
        <v>74</v>
      </c>
      <c r="C1096">
        <f>DYN_cyclist!E1096</f>
        <v>58</v>
      </c>
      <c r="D1096">
        <f t="shared" si="153"/>
        <v>63</v>
      </c>
      <c r="E1096">
        <f>DYN_cyclist!G1096</f>
        <v>67</v>
      </c>
      <c r="F1096">
        <f>DYN_cyclist!H1096</f>
        <v>62</v>
      </c>
      <c r="G1096">
        <f>DYN_cyclist!I1096</f>
        <v>74</v>
      </c>
      <c r="H1096">
        <f>DYN_cyclist!J1096</f>
        <v>73</v>
      </c>
      <c r="I1096">
        <f>DYN_cyclist!K1096</f>
        <v>76</v>
      </c>
      <c r="J1096">
        <f>DYN_cyclist!L1096</f>
        <v>83</v>
      </c>
      <c r="K1096">
        <f>DYN_cyclist!M1096</f>
        <v>62</v>
      </c>
      <c r="L1096">
        <f>DYN_cyclist!N1096</f>
        <v>70</v>
      </c>
      <c r="M1096">
        <f>DYN_cyclist!O1096</f>
        <v>67</v>
      </c>
      <c r="N1096">
        <f>DYN_cyclist!P1096</f>
        <v>63</v>
      </c>
      <c r="O1096">
        <f>DYN_cyclist!Q1096</f>
        <v>65</v>
      </c>
      <c r="P1096" s="7">
        <f t="shared" si="154"/>
        <v>60.368156877615419</v>
      </c>
      <c r="Q1096" s="13">
        <f t="shared" si="155"/>
        <v>52.733036891021008</v>
      </c>
      <c r="R1096" s="13">
        <f t="shared" si="156"/>
        <v>53.755345937876136</v>
      </c>
      <c r="S1096" s="13">
        <f t="shared" si="157"/>
        <v>48.413714172123989</v>
      </c>
      <c r="T1096" s="13">
        <f t="shared" si="158"/>
        <v>77.671332429084273</v>
      </c>
      <c r="U1096" s="13">
        <f t="shared" si="159"/>
        <v>42.146617717623542</v>
      </c>
      <c r="V1096" s="14">
        <f t="shared" si="160"/>
        <v>59.763030296272696</v>
      </c>
      <c r="W1096">
        <f t="shared" si="161"/>
        <v>77.055606202857007</v>
      </c>
    </row>
    <row r="1097" spans="1:23" x14ac:dyDescent="0.3">
      <c r="A1097">
        <f>DYN_cyclist!A1097</f>
        <v>1358</v>
      </c>
      <c r="B1097">
        <f>DYN_cyclist!D1097</f>
        <v>74</v>
      </c>
      <c r="C1097">
        <f>DYN_cyclist!E1097</f>
        <v>65</v>
      </c>
      <c r="D1097">
        <f t="shared" si="153"/>
        <v>70</v>
      </c>
      <c r="E1097">
        <f>DYN_cyclist!G1097</f>
        <v>74</v>
      </c>
      <c r="F1097">
        <f>DYN_cyclist!H1097</f>
        <v>64</v>
      </c>
      <c r="G1097">
        <f>DYN_cyclist!I1097</f>
        <v>72</v>
      </c>
      <c r="H1097">
        <f>DYN_cyclist!J1097</f>
        <v>70</v>
      </c>
      <c r="I1097">
        <f>DYN_cyclist!K1097</f>
        <v>71</v>
      </c>
      <c r="J1097">
        <f>DYN_cyclist!L1097</f>
        <v>77</v>
      </c>
      <c r="K1097">
        <f>DYN_cyclist!M1097</f>
        <v>63</v>
      </c>
      <c r="L1097">
        <f>DYN_cyclist!N1097</f>
        <v>71</v>
      </c>
      <c r="M1097">
        <f>DYN_cyclist!O1097</f>
        <v>75</v>
      </c>
      <c r="N1097">
        <f>DYN_cyclist!P1097</f>
        <v>66</v>
      </c>
      <c r="O1097">
        <f>DYN_cyclist!Q1097</f>
        <v>64</v>
      </c>
      <c r="P1097" s="7">
        <f t="shared" si="154"/>
        <v>67.727946956297998</v>
      </c>
      <c r="Q1097" s="13">
        <f t="shared" si="155"/>
        <v>59.818268454097684</v>
      </c>
      <c r="R1097" s="13">
        <f t="shared" si="156"/>
        <v>55.185976584740942</v>
      </c>
      <c r="S1097" s="13">
        <f t="shared" si="157"/>
        <v>50.992271228368544</v>
      </c>
      <c r="T1097" s="13">
        <f t="shared" si="158"/>
        <v>73.190257365748394</v>
      </c>
      <c r="U1097" s="13">
        <f t="shared" si="159"/>
        <v>50.779587890051168</v>
      </c>
      <c r="V1097" s="14">
        <f t="shared" si="160"/>
        <v>61.194714718063075</v>
      </c>
      <c r="W1097">
        <f t="shared" si="161"/>
        <v>75.63462450168764</v>
      </c>
    </row>
    <row r="1098" spans="1:23" x14ac:dyDescent="0.3">
      <c r="A1098">
        <f>DYN_cyclist!A1098</f>
        <v>1362</v>
      </c>
      <c r="B1098">
        <f>DYN_cyclist!D1098</f>
        <v>72</v>
      </c>
      <c r="C1098">
        <f>DYN_cyclist!E1098</f>
        <v>56</v>
      </c>
      <c r="D1098">
        <f t="shared" si="153"/>
        <v>60</v>
      </c>
      <c r="E1098">
        <f>DYN_cyclist!G1098</f>
        <v>63</v>
      </c>
      <c r="F1098">
        <f>DYN_cyclist!H1098</f>
        <v>76</v>
      </c>
      <c r="G1098">
        <f>DYN_cyclist!I1098</f>
        <v>73</v>
      </c>
      <c r="H1098">
        <f>DYN_cyclist!J1098</f>
        <v>70</v>
      </c>
      <c r="I1098">
        <f>DYN_cyclist!K1098</f>
        <v>70</v>
      </c>
      <c r="J1098">
        <f>DYN_cyclist!L1098</f>
        <v>75</v>
      </c>
      <c r="K1098">
        <f>DYN_cyclist!M1098</f>
        <v>66</v>
      </c>
      <c r="L1098">
        <f>DYN_cyclist!N1098</f>
        <v>75</v>
      </c>
      <c r="M1098">
        <f>DYN_cyclist!O1098</f>
        <v>68</v>
      </c>
      <c r="N1098">
        <f>DYN_cyclist!P1098</f>
        <v>63</v>
      </c>
      <c r="O1098">
        <f>DYN_cyclist!Q1098</f>
        <v>78</v>
      </c>
      <c r="P1098" s="7">
        <f t="shared" si="154"/>
        <v>57.467411199739985</v>
      </c>
      <c r="Q1098" s="13">
        <f t="shared" si="155"/>
        <v>51.549597093126067</v>
      </c>
      <c r="R1098" s="13">
        <f t="shared" si="156"/>
        <v>58.527012157151958</v>
      </c>
      <c r="S1098" s="13">
        <f t="shared" si="157"/>
        <v>67.943075261454865</v>
      </c>
      <c r="T1098" s="13">
        <f t="shared" si="158"/>
        <v>68.936010656051778</v>
      </c>
      <c r="U1098" s="13">
        <f t="shared" si="159"/>
        <v>39.587497388189924</v>
      </c>
      <c r="V1098" s="14">
        <f t="shared" si="160"/>
        <v>56.848481618349794</v>
      </c>
      <c r="W1098">
        <f t="shared" si="161"/>
        <v>73.759365872245226</v>
      </c>
    </row>
    <row r="1099" spans="1:23" x14ac:dyDescent="0.3">
      <c r="A1099">
        <f>DYN_cyclist!A1099</f>
        <v>1364</v>
      </c>
      <c r="B1099">
        <f>DYN_cyclist!D1099</f>
        <v>67</v>
      </c>
      <c r="C1099">
        <f>DYN_cyclist!E1099</f>
        <v>60</v>
      </c>
      <c r="D1099">
        <f t="shared" si="153"/>
        <v>61</v>
      </c>
      <c r="E1099">
        <f>DYN_cyclist!G1099</f>
        <v>61</v>
      </c>
      <c r="F1099">
        <f>DYN_cyclist!H1099</f>
        <v>63</v>
      </c>
      <c r="G1099">
        <f>DYN_cyclist!I1099</f>
        <v>67</v>
      </c>
      <c r="H1099">
        <f>DYN_cyclist!J1099</f>
        <v>67</v>
      </c>
      <c r="I1099">
        <f>DYN_cyclist!K1099</f>
        <v>70</v>
      </c>
      <c r="J1099">
        <f>DYN_cyclist!L1099</f>
        <v>66</v>
      </c>
      <c r="K1099">
        <f>DYN_cyclist!M1099</f>
        <v>66</v>
      </c>
      <c r="L1099">
        <f>DYN_cyclist!N1099</f>
        <v>73</v>
      </c>
      <c r="M1099">
        <f>DYN_cyclist!O1099</f>
        <v>68</v>
      </c>
      <c r="N1099">
        <f>DYN_cyclist!P1099</f>
        <v>63</v>
      </c>
      <c r="O1099">
        <f>DYN_cyclist!Q1099</f>
        <v>67</v>
      </c>
      <c r="P1099" s="7">
        <f t="shared" si="154"/>
        <v>54.512714919895451</v>
      </c>
      <c r="Q1099" s="13">
        <f t="shared" si="155"/>
        <v>50.037096692261713</v>
      </c>
      <c r="R1099" s="13">
        <f t="shared" si="156"/>
        <v>56.359636178898782</v>
      </c>
      <c r="S1099" s="13">
        <f t="shared" si="157"/>
        <v>49.458577140690508</v>
      </c>
      <c r="T1099" s="13">
        <f t="shared" si="158"/>
        <v>57.952513712170536</v>
      </c>
      <c r="U1099" s="13">
        <f t="shared" si="159"/>
        <v>43.858124564459608</v>
      </c>
      <c r="V1099" s="14">
        <f t="shared" si="160"/>
        <v>50.116073176170758</v>
      </c>
      <c r="W1099">
        <f t="shared" si="161"/>
        <v>67.585797607824659</v>
      </c>
    </row>
    <row r="1100" spans="1:23" x14ac:dyDescent="0.3">
      <c r="A1100">
        <f>DYN_cyclist!A1100</f>
        <v>1371</v>
      </c>
      <c r="B1100">
        <f>DYN_cyclist!D1100</f>
        <v>65</v>
      </c>
      <c r="C1100">
        <f>DYN_cyclist!E1100</f>
        <v>61</v>
      </c>
      <c r="D1100">
        <f t="shared" si="153"/>
        <v>65</v>
      </c>
      <c r="E1100">
        <f>DYN_cyclist!G1100</f>
        <v>69</v>
      </c>
      <c r="F1100">
        <f>DYN_cyclist!H1100</f>
        <v>58</v>
      </c>
      <c r="G1100">
        <f>DYN_cyclist!I1100</f>
        <v>59</v>
      </c>
      <c r="H1100">
        <f>DYN_cyclist!J1100</f>
        <v>60</v>
      </c>
      <c r="I1100">
        <f>DYN_cyclist!K1100</f>
        <v>55</v>
      </c>
      <c r="J1100">
        <f>DYN_cyclist!L1100</f>
        <v>52</v>
      </c>
      <c r="K1100">
        <f>DYN_cyclist!M1100</f>
        <v>54</v>
      </c>
      <c r="L1100">
        <f>DYN_cyclist!N1100</f>
        <v>63</v>
      </c>
      <c r="M1100">
        <f>DYN_cyclist!O1100</f>
        <v>63</v>
      </c>
      <c r="N1100">
        <f>DYN_cyclist!P1100</f>
        <v>56</v>
      </c>
      <c r="O1100">
        <f>DYN_cyclist!Q1100</f>
        <v>61</v>
      </c>
      <c r="P1100" s="7">
        <f t="shared" si="154"/>
        <v>55.791536690998228</v>
      </c>
      <c r="Q1100" s="13">
        <f t="shared" si="155"/>
        <v>49.751547504743151</v>
      </c>
      <c r="R1100" s="13">
        <f t="shared" si="156"/>
        <v>41.417227892650644</v>
      </c>
      <c r="S1100" s="13">
        <f t="shared" si="157"/>
        <v>42.505851862486331</v>
      </c>
      <c r="T1100" s="13">
        <f t="shared" si="158"/>
        <v>44.540220280128715</v>
      </c>
      <c r="U1100" s="13">
        <f t="shared" si="159"/>
        <v>43.588973688417006</v>
      </c>
      <c r="V1100" s="14">
        <f t="shared" si="160"/>
        <v>47.171855782096202</v>
      </c>
      <c r="W1100">
        <f t="shared" si="161"/>
        <v>65.868519026372141</v>
      </c>
    </row>
    <row r="1101" spans="1:23" x14ac:dyDescent="0.3">
      <c r="A1101">
        <f>DYN_cyclist!A1101</f>
        <v>1372</v>
      </c>
      <c r="B1101">
        <f>DYN_cyclist!D1101</f>
        <v>62</v>
      </c>
      <c r="C1101">
        <f>DYN_cyclist!E1101</f>
        <v>68</v>
      </c>
      <c r="D1101">
        <f t="shared" si="153"/>
        <v>69</v>
      </c>
      <c r="E1101">
        <f>DYN_cyclist!G1101</f>
        <v>69</v>
      </c>
      <c r="F1101">
        <f>DYN_cyclist!H1101</f>
        <v>59</v>
      </c>
      <c r="G1101">
        <f>DYN_cyclist!I1101</f>
        <v>65</v>
      </c>
      <c r="H1101">
        <f>DYN_cyclist!J1101</f>
        <v>63</v>
      </c>
      <c r="I1101">
        <f>DYN_cyclist!K1101</f>
        <v>62</v>
      </c>
      <c r="J1101">
        <f>DYN_cyclist!L1101</f>
        <v>59</v>
      </c>
      <c r="K1101">
        <f>DYN_cyclist!M1101</f>
        <v>65</v>
      </c>
      <c r="L1101">
        <f>DYN_cyclist!N1101</f>
        <v>63</v>
      </c>
      <c r="M1101">
        <f>DYN_cyclist!O1101</f>
        <v>68</v>
      </c>
      <c r="N1101">
        <f>DYN_cyclist!P1101</f>
        <v>66</v>
      </c>
      <c r="O1101">
        <f>DYN_cyclist!Q1101</f>
        <v>58</v>
      </c>
      <c r="P1101" s="7">
        <f t="shared" si="154"/>
        <v>59.048909175119519</v>
      </c>
      <c r="Q1101" s="13">
        <f t="shared" si="155"/>
        <v>56.312992360497006</v>
      </c>
      <c r="R1101" s="13">
        <f t="shared" si="156"/>
        <v>50.489184429427851</v>
      </c>
      <c r="S1101" s="13">
        <f t="shared" si="157"/>
        <v>43.806931960994355</v>
      </c>
      <c r="T1101" s="13">
        <f t="shared" si="158"/>
        <v>49.811961177805472</v>
      </c>
      <c r="U1101" s="13">
        <f t="shared" si="159"/>
        <v>53.280789409800526</v>
      </c>
      <c r="V1101" s="14">
        <f t="shared" si="160"/>
        <v>45.363778751194644</v>
      </c>
      <c r="W1101">
        <f t="shared" si="161"/>
        <v>68.107305179622401</v>
      </c>
    </row>
    <row r="1102" spans="1:23" x14ac:dyDescent="0.3">
      <c r="A1102">
        <f>DYN_cyclist!A1102</f>
        <v>1373</v>
      </c>
      <c r="B1102">
        <f>DYN_cyclist!D1102</f>
        <v>64</v>
      </c>
      <c r="C1102">
        <f>DYN_cyclist!E1102</f>
        <v>75</v>
      </c>
      <c r="D1102">
        <f t="shared" si="153"/>
        <v>75</v>
      </c>
      <c r="E1102">
        <f>DYN_cyclist!G1102</f>
        <v>75</v>
      </c>
      <c r="F1102">
        <f>DYN_cyclist!H1102</f>
        <v>65</v>
      </c>
      <c r="G1102">
        <f>DYN_cyclist!I1102</f>
        <v>69</v>
      </c>
      <c r="H1102">
        <f>DYN_cyclist!J1102</f>
        <v>71</v>
      </c>
      <c r="I1102">
        <f>DYN_cyclist!K1102</f>
        <v>69</v>
      </c>
      <c r="J1102">
        <f>DYN_cyclist!L1102</f>
        <v>52</v>
      </c>
      <c r="K1102">
        <f>DYN_cyclist!M1102</f>
        <v>62</v>
      </c>
      <c r="L1102">
        <f>DYN_cyclist!N1102</f>
        <v>68</v>
      </c>
      <c r="M1102">
        <f>DYN_cyclist!O1102</f>
        <v>67</v>
      </c>
      <c r="N1102">
        <f>DYN_cyclist!P1102</f>
        <v>66</v>
      </c>
      <c r="O1102">
        <f>DYN_cyclist!Q1102</f>
        <v>63</v>
      </c>
      <c r="P1102" s="7">
        <f t="shared" si="154"/>
        <v>67.851939556614894</v>
      </c>
      <c r="Q1102" s="13">
        <f t="shared" si="155"/>
        <v>68.201359813451859</v>
      </c>
      <c r="R1102" s="13">
        <f t="shared" si="156"/>
        <v>50.730735067265726</v>
      </c>
      <c r="S1102" s="13">
        <f t="shared" si="157"/>
        <v>53.040439825807184</v>
      </c>
      <c r="T1102" s="13">
        <f t="shared" si="158"/>
        <v>47.828680027529252</v>
      </c>
      <c r="U1102" s="13">
        <f t="shared" si="159"/>
        <v>64.64026948611567</v>
      </c>
      <c r="V1102" s="14">
        <f t="shared" si="160"/>
        <v>49.077044600191144</v>
      </c>
      <c r="W1102">
        <f t="shared" si="161"/>
        <v>73.454049331940354</v>
      </c>
    </row>
    <row r="1103" spans="1:23" x14ac:dyDescent="0.3">
      <c r="A1103">
        <f>DYN_cyclist!A1103</f>
        <v>1377</v>
      </c>
      <c r="B1103">
        <f>DYN_cyclist!D1103</f>
        <v>73</v>
      </c>
      <c r="C1103">
        <f>DYN_cyclist!E1103</f>
        <v>71</v>
      </c>
      <c r="D1103">
        <f t="shared" si="153"/>
        <v>70</v>
      </c>
      <c r="E1103">
        <f>DYN_cyclist!G1103</f>
        <v>69</v>
      </c>
      <c r="F1103">
        <f>DYN_cyclist!H1103</f>
        <v>78</v>
      </c>
      <c r="G1103">
        <f>DYN_cyclist!I1103</f>
        <v>73</v>
      </c>
      <c r="H1103">
        <f>DYN_cyclist!J1103</f>
        <v>73</v>
      </c>
      <c r="I1103">
        <f>DYN_cyclist!K1103</f>
        <v>71</v>
      </c>
      <c r="J1103">
        <f>DYN_cyclist!L1103</f>
        <v>66</v>
      </c>
      <c r="K1103">
        <f>DYN_cyclist!M1103</f>
        <v>59</v>
      </c>
      <c r="L1103">
        <f>DYN_cyclist!N1103</f>
        <v>67</v>
      </c>
      <c r="M1103">
        <f>DYN_cyclist!O1103</f>
        <v>66</v>
      </c>
      <c r="N1103">
        <f>DYN_cyclist!P1103</f>
        <v>70</v>
      </c>
      <c r="O1103">
        <f>DYN_cyclist!Q1103</f>
        <v>78</v>
      </c>
      <c r="P1103" s="7">
        <f t="shared" si="154"/>
        <v>63.73041959886784</v>
      </c>
      <c r="Q1103" s="13">
        <f t="shared" si="155"/>
        <v>65.765898921000115</v>
      </c>
      <c r="R1103" s="13">
        <f t="shared" si="156"/>
        <v>49.758606548608299</v>
      </c>
      <c r="S1103" s="13">
        <f t="shared" si="157"/>
        <v>72.53181401272947</v>
      </c>
      <c r="T1103" s="13">
        <f t="shared" si="158"/>
        <v>60.952676405572809</v>
      </c>
      <c r="U1103" s="13">
        <f t="shared" si="159"/>
        <v>58.831675148076343</v>
      </c>
      <c r="V1103" s="14">
        <f t="shared" si="160"/>
        <v>59.888303982159925</v>
      </c>
      <c r="W1103">
        <f t="shared" si="161"/>
        <v>75.199990141222287</v>
      </c>
    </row>
    <row r="1104" spans="1:23" x14ac:dyDescent="0.3">
      <c r="A1104">
        <f>DYN_cyclist!A1104</f>
        <v>1378</v>
      </c>
      <c r="B1104">
        <f>DYN_cyclist!D1104</f>
        <v>60</v>
      </c>
      <c r="C1104">
        <f>DYN_cyclist!E1104</f>
        <v>51</v>
      </c>
      <c r="D1104">
        <f t="shared" si="153"/>
        <v>54</v>
      </c>
      <c r="E1104">
        <f>DYN_cyclist!G1104</f>
        <v>56</v>
      </c>
      <c r="F1104">
        <f>DYN_cyclist!H1104</f>
        <v>63</v>
      </c>
      <c r="G1104">
        <f>DYN_cyclist!I1104</f>
        <v>54</v>
      </c>
      <c r="H1104">
        <f>DYN_cyclist!J1104</f>
        <v>56</v>
      </c>
      <c r="I1104">
        <f>DYN_cyclist!K1104</f>
        <v>49</v>
      </c>
      <c r="J1104">
        <f>DYN_cyclist!L1104</f>
        <v>47</v>
      </c>
      <c r="K1104">
        <f>DYN_cyclist!M1104</f>
        <v>51</v>
      </c>
      <c r="L1104">
        <f>DYN_cyclist!N1104</f>
        <v>50</v>
      </c>
      <c r="M1104">
        <f>DYN_cyclist!O1104</f>
        <v>62</v>
      </c>
      <c r="N1104">
        <f>DYN_cyclist!P1104</f>
        <v>52</v>
      </c>
      <c r="O1104">
        <f>DYN_cyclist!Q1104</f>
        <v>62</v>
      </c>
      <c r="P1104" s="7">
        <f t="shared" si="154"/>
        <v>40.138902344226111</v>
      </c>
      <c r="Q1104" s="13">
        <f t="shared" si="155"/>
        <v>37.711759147646617</v>
      </c>
      <c r="R1104" s="13">
        <f t="shared" si="156"/>
        <v>33.307847625756153</v>
      </c>
      <c r="S1104" s="13">
        <f t="shared" si="157"/>
        <v>46.304542103345071</v>
      </c>
      <c r="T1104" s="13">
        <f t="shared" si="158"/>
        <v>35.274184691504992</v>
      </c>
      <c r="U1104" s="13">
        <f t="shared" si="159"/>
        <v>30.812301016056352</v>
      </c>
      <c r="V1104" s="14">
        <f t="shared" si="160"/>
        <v>39.720747371774451</v>
      </c>
      <c r="W1104">
        <f t="shared" si="161"/>
        <v>59.899269022019055</v>
      </c>
    </row>
    <row r="1105" spans="1:23" x14ac:dyDescent="0.3">
      <c r="A1105">
        <f>DYN_cyclist!A1105</f>
        <v>1379</v>
      </c>
      <c r="B1105">
        <f>DYN_cyclist!D1105</f>
        <v>68</v>
      </c>
      <c r="C1105">
        <f>DYN_cyclist!E1105</f>
        <v>79</v>
      </c>
      <c r="D1105">
        <f t="shared" si="153"/>
        <v>75</v>
      </c>
      <c r="E1105">
        <f>DYN_cyclist!G1105</f>
        <v>70</v>
      </c>
      <c r="F1105">
        <f>DYN_cyclist!H1105</f>
        <v>71</v>
      </c>
      <c r="G1105">
        <f>DYN_cyclist!I1105</f>
        <v>69</v>
      </c>
      <c r="H1105">
        <f>DYN_cyclist!J1105</f>
        <v>74</v>
      </c>
      <c r="I1105">
        <f>DYN_cyclist!K1105</f>
        <v>75</v>
      </c>
      <c r="J1105">
        <f>DYN_cyclist!L1105</f>
        <v>49</v>
      </c>
      <c r="K1105">
        <f>DYN_cyclist!M1105</f>
        <v>55</v>
      </c>
      <c r="L1105">
        <f>DYN_cyclist!N1105</f>
        <v>63</v>
      </c>
      <c r="M1105">
        <f>DYN_cyclist!O1105</f>
        <v>70</v>
      </c>
      <c r="N1105">
        <f>DYN_cyclist!P1105</f>
        <v>60</v>
      </c>
      <c r="O1105">
        <f>DYN_cyclist!Q1105</f>
        <v>71</v>
      </c>
      <c r="P1105" s="7">
        <f t="shared" si="154"/>
        <v>64.062267629094947</v>
      </c>
      <c r="Q1105" s="13">
        <f t="shared" si="155"/>
        <v>71.95306311778117</v>
      </c>
      <c r="R1105" s="13">
        <f t="shared" si="156"/>
        <v>44.075364430813984</v>
      </c>
      <c r="S1105" s="13">
        <f t="shared" si="157"/>
        <v>62.662959584469888</v>
      </c>
      <c r="T1105" s="13">
        <f t="shared" si="158"/>
        <v>46.271091750525471</v>
      </c>
      <c r="U1105" s="13">
        <f t="shared" si="159"/>
        <v>70.891731994919496</v>
      </c>
      <c r="V1105" s="14">
        <f t="shared" si="160"/>
        <v>54.236491494106403</v>
      </c>
      <c r="W1105">
        <f t="shared" si="161"/>
        <v>75.367961223230068</v>
      </c>
    </row>
    <row r="1106" spans="1:23" x14ac:dyDescent="0.3">
      <c r="A1106">
        <f>DYN_cyclist!A1106</f>
        <v>1381</v>
      </c>
      <c r="B1106">
        <f>DYN_cyclist!D1106</f>
        <v>60</v>
      </c>
      <c r="C1106">
        <f>DYN_cyclist!E1106</f>
        <v>68</v>
      </c>
      <c r="D1106">
        <f t="shared" si="153"/>
        <v>68</v>
      </c>
      <c r="E1106">
        <f>DYN_cyclist!G1106</f>
        <v>68</v>
      </c>
      <c r="F1106">
        <f>DYN_cyclist!H1106</f>
        <v>59</v>
      </c>
      <c r="G1106">
        <f>DYN_cyclist!I1106</f>
        <v>60</v>
      </c>
      <c r="H1106">
        <f>DYN_cyclist!J1106</f>
        <v>59</v>
      </c>
      <c r="I1106">
        <f>DYN_cyclist!K1106</f>
        <v>61</v>
      </c>
      <c r="J1106">
        <f>DYN_cyclist!L1106</f>
        <v>51</v>
      </c>
      <c r="K1106">
        <f>DYN_cyclist!M1106</f>
        <v>56</v>
      </c>
      <c r="L1106">
        <f>DYN_cyclist!N1106</f>
        <v>64</v>
      </c>
      <c r="M1106">
        <f>DYN_cyclist!O1106</f>
        <v>60</v>
      </c>
      <c r="N1106">
        <f>DYN_cyclist!P1106</f>
        <v>58</v>
      </c>
      <c r="O1106">
        <f>DYN_cyclist!Q1106</f>
        <v>52</v>
      </c>
      <c r="P1106" s="7">
        <f t="shared" si="154"/>
        <v>55.847412337319383</v>
      </c>
      <c r="Q1106" s="13">
        <f t="shared" si="155"/>
        <v>55.045652419606817</v>
      </c>
      <c r="R1106" s="13">
        <f t="shared" si="156"/>
        <v>42.60517337457182</v>
      </c>
      <c r="S1106" s="13">
        <f t="shared" si="157"/>
        <v>42.25618903527662</v>
      </c>
      <c r="T1106" s="13">
        <f t="shared" si="158"/>
        <v>42.535578245940364</v>
      </c>
      <c r="U1106" s="13">
        <f t="shared" si="159"/>
        <v>52.89504532077035</v>
      </c>
      <c r="V1106" s="14">
        <f t="shared" si="160"/>
        <v>42.212503854730798</v>
      </c>
      <c r="W1106">
        <f t="shared" si="161"/>
        <v>66.419235148675213</v>
      </c>
    </row>
    <row r="1107" spans="1:23" x14ac:dyDescent="0.3">
      <c r="A1107">
        <f>DYN_cyclist!A1107</f>
        <v>1383</v>
      </c>
      <c r="B1107">
        <f>DYN_cyclist!D1107</f>
        <v>66</v>
      </c>
      <c r="C1107">
        <f>DYN_cyclist!E1107</f>
        <v>62</v>
      </c>
      <c r="D1107">
        <f t="shared" si="153"/>
        <v>64</v>
      </c>
      <c r="E1107">
        <f>DYN_cyclist!G1107</f>
        <v>66</v>
      </c>
      <c r="F1107">
        <f>DYN_cyclist!H1107</f>
        <v>64</v>
      </c>
      <c r="G1107">
        <f>DYN_cyclist!I1107</f>
        <v>67</v>
      </c>
      <c r="H1107">
        <f>DYN_cyclist!J1107</f>
        <v>67</v>
      </c>
      <c r="I1107">
        <f>DYN_cyclist!K1107</f>
        <v>62</v>
      </c>
      <c r="J1107">
        <f>DYN_cyclist!L1107</f>
        <v>62</v>
      </c>
      <c r="K1107">
        <f>DYN_cyclist!M1107</f>
        <v>69</v>
      </c>
      <c r="L1107">
        <f>DYN_cyclist!N1107</f>
        <v>70</v>
      </c>
      <c r="M1107">
        <f>DYN_cyclist!O1107</f>
        <v>70</v>
      </c>
      <c r="N1107">
        <f>DYN_cyclist!P1107</f>
        <v>65</v>
      </c>
      <c r="O1107">
        <f>DYN_cyclist!Q1107</f>
        <v>65</v>
      </c>
      <c r="P1107" s="7">
        <f t="shared" si="154"/>
        <v>58.499185612329192</v>
      </c>
      <c r="Q1107" s="13">
        <f t="shared" si="155"/>
        <v>52.592810528430654</v>
      </c>
      <c r="R1107" s="13">
        <f t="shared" si="156"/>
        <v>57.743115775113594</v>
      </c>
      <c r="S1107" s="13">
        <f t="shared" si="157"/>
        <v>50.368579592347579</v>
      </c>
      <c r="T1107" s="13">
        <f t="shared" si="158"/>
        <v>54.470022532318964</v>
      </c>
      <c r="U1107" s="13">
        <f t="shared" si="159"/>
        <v>45.973690367171955</v>
      </c>
      <c r="V1107" s="14">
        <f t="shared" si="160"/>
        <v>49.510332558139531</v>
      </c>
      <c r="W1107">
        <f t="shared" si="161"/>
        <v>67.980460108451666</v>
      </c>
    </row>
    <row r="1108" spans="1:23" x14ac:dyDescent="0.3">
      <c r="A1108">
        <f>DYN_cyclist!A1108</f>
        <v>1385</v>
      </c>
      <c r="B1108">
        <f>DYN_cyclist!D1108</f>
        <v>65</v>
      </c>
      <c r="C1108">
        <f>DYN_cyclist!E1108</f>
        <v>51</v>
      </c>
      <c r="D1108">
        <f t="shared" si="153"/>
        <v>56</v>
      </c>
      <c r="E1108">
        <f>DYN_cyclist!G1108</f>
        <v>60</v>
      </c>
      <c r="F1108">
        <f>DYN_cyclist!H1108</f>
        <v>66</v>
      </c>
      <c r="G1108">
        <f>DYN_cyclist!I1108</f>
        <v>65</v>
      </c>
      <c r="H1108">
        <f>DYN_cyclist!J1108</f>
        <v>64</v>
      </c>
      <c r="I1108">
        <f>DYN_cyclist!K1108</f>
        <v>62</v>
      </c>
      <c r="J1108">
        <f>DYN_cyclist!L1108</f>
        <v>52</v>
      </c>
      <c r="K1108">
        <f>DYN_cyclist!M1108</f>
        <v>51</v>
      </c>
      <c r="L1108">
        <f>DYN_cyclist!N1108</f>
        <v>57</v>
      </c>
      <c r="M1108">
        <f>DYN_cyclist!O1108</f>
        <v>58</v>
      </c>
      <c r="N1108">
        <f>DYN_cyclist!P1108</f>
        <v>61</v>
      </c>
      <c r="O1108">
        <f>DYN_cyclist!Q1108</f>
        <v>66</v>
      </c>
      <c r="P1108" s="7">
        <f t="shared" si="154"/>
        <v>46.311236218361074</v>
      </c>
      <c r="Q1108" s="13">
        <f t="shared" si="155"/>
        <v>42.512302617376058</v>
      </c>
      <c r="R1108" s="13">
        <f t="shared" si="156"/>
        <v>37.014165763947567</v>
      </c>
      <c r="S1108" s="13">
        <f t="shared" si="157"/>
        <v>51.345234457193541</v>
      </c>
      <c r="T1108" s="13">
        <f t="shared" si="158"/>
        <v>42.047055239299866</v>
      </c>
      <c r="U1108" s="13">
        <f t="shared" si="159"/>
        <v>32.223487997480234</v>
      </c>
      <c r="V1108" s="14">
        <f t="shared" si="160"/>
        <v>45.909194711691619</v>
      </c>
      <c r="W1108">
        <f t="shared" si="161"/>
        <v>63.252446488976346</v>
      </c>
    </row>
    <row r="1109" spans="1:23" x14ac:dyDescent="0.3">
      <c r="A1109">
        <f>DYN_cyclist!A1109</f>
        <v>1386</v>
      </c>
      <c r="B1109">
        <f>DYN_cyclist!D1109</f>
        <v>62</v>
      </c>
      <c r="C1109">
        <f>DYN_cyclist!E1109</f>
        <v>55</v>
      </c>
      <c r="D1109">
        <f t="shared" si="153"/>
        <v>60</v>
      </c>
      <c r="E1109">
        <f>DYN_cyclist!G1109</f>
        <v>65</v>
      </c>
      <c r="F1109">
        <f>DYN_cyclist!H1109</f>
        <v>56</v>
      </c>
      <c r="G1109">
        <f>DYN_cyclist!I1109</f>
        <v>63</v>
      </c>
      <c r="H1109">
        <f>DYN_cyclist!J1109</f>
        <v>56</v>
      </c>
      <c r="I1109">
        <f>DYN_cyclist!K1109</f>
        <v>60</v>
      </c>
      <c r="J1109">
        <f>DYN_cyclist!L1109</f>
        <v>58</v>
      </c>
      <c r="K1109">
        <f>DYN_cyclist!M1109</f>
        <v>58</v>
      </c>
      <c r="L1109">
        <f>DYN_cyclist!N1109</f>
        <v>61</v>
      </c>
      <c r="M1109">
        <f>DYN_cyclist!O1109</f>
        <v>65</v>
      </c>
      <c r="N1109">
        <f>DYN_cyclist!P1109</f>
        <v>57</v>
      </c>
      <c r="O1109">
        <f>DYN_cyclist!Q1109</f>
        <v>56</v>
      </c>
      <c r="P1109" s="7">
        <f t="shared" si="154"/>
        <v>50.791801627821947</v>
      </c>
      <c r="Q1109" s="13">
        <f t="shared" si="155"/>
        <v>43.525231871852306</v>
      </c>
      <c r="R1109" s="13">
        <f t="shared" si="156"/>
        <v>43.135522741083093</v>
      </c>
      <c r="S1109" s="13">
        <f t="shared" si="157"/>
        <v>38.466922198540047</v>
      </c>
      <c r="T1109" s="13">
        <f t="shared" si="158"/>
        <v>46.94162473614702</v>
      </c>
      <c r="U1109" s="13">
        <f t="shared" si="159"/>
        <v>36.327920701554049</v>
      </c>
      <c r="V1109" s="14">
        <f t="shared" si="160"/>
        <v>43.217343262185409</v>
      </c>
      <c r="W1109">
        <f t="shared" si="161"/>
        <v>63.007392593656675</v>
      </c>
    </row>
    <row r="1110" spans="1:23" x14ac:dyDescent="0.3">
      <c r="A1110">
        <f>DYN_cyclist!A1110</f>
        <v>1390</v>
      </c>
      <c r="B1110">
        <f>DYN_cyclist!D1110</f>
        <v>72</v>
      </c>
      <c r="C1110">
        <f>DYN_cyclist!E1110</f>
        <v>64</v>
      </c>
      <c r="D1110">
        <f t="shared" si="153"/>
        <v>66</v>
      </c>
      <c r="E1110">
        <f>DYN_cyclist!G1110</f>
        <v>67</v>
      </c>
      <c r="F1110">
        <f>DYN_cyclist!H1110</f>
        <v>67</v>
      </c>
      <c r="G1110">
        <f>DYN_cyclist!I1110</f>
        <v>72</v>
      </c>
      <c r="H1110">
        <f>DYN_cyclist!J1110</f>
        <v>71</v>
      </c>
      <c r="I1110">
        <f>DYN_cyclist!K1110</f>
        <v>74</v>
      </c>
      <c r="J1110">
        <f>DYN_cyclist!L1110</f>
        <v>73</v>
      </c>
      <c r="K1110">
        <f>DYN_cyclist!M1110</f>
        <v>65</v>
      </c>
      <c r="L1110">
        <f>DYN_cyclist!N1110</f>
        <v>69</v>
      </c>
      <c r="M1110">
        <f>DYN_cyclist!O1110</f>
        <v>65</v>
      </c>
      <c r="N1110">
        <f>DYN_cyclist!P1110</f>
        <v>70</v>
      </c>
      <c r="O1110">
        <f>DYN_cyclist!Q1110</f>
        <v>68</v>
      </c>
      <c r="P1110" s="7">
        <f t="shared" si="154"/>
        <v>61.124403147302985</v>
      </c>
      <c r="Q1110" s="13">
        <f t="shared" si="155"/>
        <v>57.148340834785301</v>
      </c>
      <c r="R1110" s="13">
        <f t="shared" si="156"/>
        <v>55.216213375011108</v>
      </c>
      <c r="S1110" s="13">
        <f t="shared" si="157"/>
        <v>55.101755283394624</v>
      </c>
      <c r="T1110" s="13">
        <f t="shared" si="158"/>
        <v>66.511557139190117</v>
      </c>
      <c r="U1110" s="13">
        <f t="shared" si="159"/>
        <v>49.313218491770627</v>
      </c>
      <c r="V1110" s="14">
        <f t="shared" si="160"/>
        <v>57.421695762981841</v>
      </c>
      <c r="W1110">
        <f t="shared" si="161"/>
        <v>72.07445763940899</v>
      </c>
    </row>
    <row r="1111" spans="1:23" x14ac:dyDescent="0.3">
      <c r="A1111">
        <f>DYN_cyclist!A1111</f>
        <v>1391</v>
      </c>
      <c r="B1111">
        <f>DYN_cyclist!D1111</f>
        <v>64</v>
      </c>
      <c r="C1111">
        <f>DYN_cyclist!E1111</f>
        <v>57</v>
      </c>
      <c r="D1111">
        <f t="shared" si="153"/>
        <v>58</v>
      </c>
      <c r="E1111">
        <f>DYN_cyclist!G1111</f>
        <v>58</v>
      </c>
      <c r="F1111">
        <f>DYN_cyclist!H1111</f>
        <v>65</v>
      </c>
      <c r="G1111">
        <f>DYN_cyclist!I1111</f>
        <v>61</v>
      </c>
      <c r="H1111">
        <f>DYN_cyclist!J1111</f>
        <v>61</v>
      </c>
      <c r="I1111">
        <f>DYN_cyclist!K1111</f>
        <v>58</v>
      </c>
      <c r="J1111">
        <f>DYN_cyclist!L1111</f>
        <v>53</v>
      </c>
      <c r="K1111">
        <f>DYN_cyclist!M1111</f>
        <v>62</v>
      </c>
      <c r="L1111">
        <f>DYN_cyclist!N1111</f>
        <v>61</v>
      </c>
      <c r="M1111">
        <f>DYN_cyclist!O1111</f>
        <v>56</v>
      </c>
      <c r="N1111">
        <f>DYN_cyclist!P1111</f>
        <v>59</v>
      </c>
      <c r="O1111">
        <f>DYN_cyclist!Q1111</f>
        <v>63</v>
      </c>
      <c r="P1111" s="7">
        <f t="shared" si="154"/>
        <v>47.397109313254155</v>
      </c>
      <c r="Q1111" s="13">
        <f t="shared" si="155"/>
        <v>44.525257944224656</v>
      </c>
      <c r="R1111" s="13">
        <f t="shared" si="156"/>
        <v>46.905943196559321</v>
      </c>
      <c r="S1111" s="13">
        <f t="shared" si="157"/>
        <v>49.769256190802231</v>
      </c>
      <c r="T1111" s="13">
        <f t="shared" si="158"/>
        <v>42.851988891575679</v>
      </c>
      <c r="U1111" s="13">
        <f t="shared" si="159"/>
        <v>38.578180850446877</v>
      </c>
      <c r="V1111" s="14">
        <f t="shared" si="160"/>
        <v>44.897600605288304</v>
      </c>
      <c r="W1111">
        <f t="shared" si="161"/>
        <v>62.532542769134949</v>
      </c>
    </row>
    <row r="1112" spans="1:23" x14ac:dyDescent="0.3">
      <c r="A1112">
        <f>DYN_cyclist!A1112</f>
        <v>1393</v>
      </c>
      <c r="B1112">
        <f>DYN_cyclist!D1112</f>
        <v>66</v>
      </c>
      <c r="C1112">
        <f>DYN_cyclist!E1112</f>
        <v>60</v>
      </c>
      <c r="D1112">
        <f t="shared" si="153"/>
        <v>63</v>
      </c>
      <c r="E1112">
        <f>DYN_cyclist!G1112</f>
        <v>65</v>
      </c>
      <c r="F1112">
        <f>DYN_cyclist!H1112</f>
        <v>61</v>
      </c>
      <c r="G1112">
        <f>DYN_cyclist!I1112</f>
        <v>60</v>
      </c>
      <c r="H1112">
        <f>DYN_cyclist!J1112</f>
        <v>64</v>
      </c>
      <c r="I1112">
        <f>DYN_cyclist!K1112</f>
        <v>66</v>
      </c>
      <c r="J1112">
        <f>DYN_cyclist!L1112</f>
        <v>61</v>
      </c>
      <c r="K1112">
        <f>DYN_cyclist!M1112</f>
        <v>63</v>
      </c>
      <c r="L1112">
        <f>DYN_cyclist!N1112</f>
        <v>64</v>
      </c>
      <c r="M1112">
        <f>DYN_cyclist!O1112</f>
        <v>66</v>
      </c>
      <c r="N1112">
        <f>DYN_cyclist!P1112</f>
        <v>53</v>
      </c>
      <c r="O1112">
        <f>DYN_cyclist!Q1112</f>
        <v>63</v>
      </c>
      <c r="P1112" s="7">
        <f t="shared" si="154"/>
        <v>54.511678357552036</v>
      </c>
      <c r="Q1112" s="13">
        <f t="shared" si="155"/>
        <v>49.748572113436083</v>
      </c>
      <c r="R1112" s="13">
        <f t="shared" si="156"/>
        <v>49.488786880075025</v>
      </c>
      <c r="S1112" s="13">
        <f t="shared" si="157"/>
        <v>46.153563612402586</v>
      </c>
      <c r="T1112" s="13">
        <f t="shared" si="158"/>
        <v>51.633272642993987</v>
      </c>
      <c r="U1112" s="13">
        <f t="shared" si="159"/>
        <v>42.937179366482205</v>
      </c>
      <c r="V1112" s="14">
        <f t="shared" si="160"/>
        <v>48.548307550175217</v>
      </c>
      <c r="W1112">
        <f t="shared" si="161"/>
        <v>65.408125559263141</v>
      </c>
    </row>
    <row r="1113" spans="1:23" x14ac:dyDescent="0.3">
      <c r="A1113">
        <f>DYN_cyclist!A1113</f>
        <v>1394</v>
      </c>
      <c r="B1113">
        <f>DYN_cyclist!D1113</f>
        <v>66</v>
      </c>
      <c r="C1113">
        <f>DYN_cyclist!E1113</f>
        <v>74</v>
      </c>
      <c r="D1113">
        <f t="shared" si="153"/>
        <v>73</v>
      </c>
      <c r="E1113">
        <f>DYN_cyclist!G1113</f>
        <v>72</v>
      </c>
      <c r="F1113">
        <f>DYN_cyclist!H1113</f>
        <v>66</v>
      </c>
      <c r="G1113">
        <f>DYN_cyclist!I1113</f>
        <v>74</v>
      </c>
      <c r="H1113">
        <f>DYN_cyclist!J1113</f>
        <v>69</v>
      </c>
      <c r="I1113">
        <f>DYN_cyclist!K1113</f>
        <v>77</v>
      </c>
      <c r="J1113">
        <f>DYN_cyclist!L1113</f>
        <v>56</v>
      </c>
      <c r="K1113">
        <f>DYN_cyclist!M1113</f>
        <v>64</v>
      </c>
      <c r="L1113">
        <f>DYN_cyclist!N1113</f>
        <v>71</v>
      </c>
      <c r="M1113">
        <f>DYN_cyclist!O1113</f>
        <v>64</v>
      </c>
      <c r="N1113">
        <f>DYN_cyclist!P1113</f>
        <v>75</v>
      </c>
      <c r="O1113">
        <f>DYN_cyclist!Q1113</f>
        <v>66</v>
      </c>
      <c r="P1113" s="7">
        <f t="shared" si="154"/>
        <v>66.380563990195142</v>
      </c>
      <c r="Q1113" s="13">
        <f t="shared" si="155"/>
        <v>66.91245565041541</v>
      </c>
      <c r="R1113" s="13">
        <f t="shared" si="156"/>
        <v>54.328295170462297</v>
      </c>
      <c r="S1113" s="13">
        <f t="shared" si="157"/>
        <v>54.528292049047863</v>
      </c>
      <c r="T1113" s="13">
        <f t="shared" si="158"/>
        <v>51.482970438793913</v>
      </c>
      <c r="U1113" s="13">
        <f t="shared" si="159"/>
        <v>63.580948304523083</v>
      </c>
      <c r="V1113" s="14">
        <f t="shared" si="160"/>
        <v>51.119613603058298</v>
      </c>
      <c r="W1113">
        <f t="shared" si="161"/>
        <v>72.740785775846192</v>
      </c>
    </row>
    <row r="1114" spans="1:23" x14ac:dyDescent="0.3">
      <c r="A1114">
        <f>DYN_cyclist!A1114</f>
        <v>1396</v>
      </c>
      <c r="B1114">
        <f>DYN_cyclist!D1114</f>
        <v>68</v>
      </c>
      <c r="C1114">
        <f>DYN_cyclist!E1114</f>
        <v>75</v>
      </c>
      <c r="D1114">
        <f t="shared" si="153"/>
        <v>73</v>
      </c>
      <c r="E1114">
        <f>DYN_cyclist!G1114</f>
        <v>70</v>
      </c>
      <c r="F1114">
        <f>DYN_cyclist!H1114</f>
        <v>73</v>
      </c>
      <c r="G1114">
        <f>DYN_cyclist!I1114</f>
        <v>75</v>
      </c>
      <c r="H1114">
        <f>DYN_cyclist!J1114</f>
        <v>73</v>
      </c>
      <c r="I1114">
        <f>DYN_cyclist!K1114</f>
        <v>74</v>
      </c>
      <c r="J1114">
        <f>DYN_cyclist!L1114</f>
        <v>53</v>
      </c>
      <c r="K1114">
        <f>DYN_cyclist!M1114</f>
        <v>53</v>
      </c>
      <c r="L1114">
        <f>DYN_cyclist!N1114</f>
        <v>65</v>
      </c>
      <c r="M1114">
        <f>DYN_cyclist!O1114</f>
        <v>59</v>
      </c>
      <c r="N1114">
        <f>DYN_cyclist!P1114</f>
        <v>60</v>
      </c>
      <c r="O1114">
        <f>DYN_cyclist!Q1114</f>
        <v>76</v>
      </c>
      <c r="P1114" s="7">
        <f t="shared" si="154"/>
        <v>63.214705152963802</v>
      </c>
      <c r="Q1114" s="13">
        <f t="shared" si="155"/>
        <v>68.659746830659003</v>
      </c>
      <c r="R1114" s="13">
        <f t="shared" si="156"/>
        <v>43.407185959419685</v>
      </c>
      <c r="S1114" s="13">
        <f t="shared" si="157"/>
        <v>65.913651459766683</v>
      </c>
      <c r="T1114" s="13">
        <f t="shared" si="158"/>
        <v>48.560967614441694</v>
      </c>
      <c r="U1114" s="13">
        <f t="shared" si="159"/>
        <v>64.629311873472702</v>
      </c>
      <c r="V1114" s="14">
        <f t="shared" si="160"/>
        <v>53.354483689072957</v>
      </c>
      <c r="W1114">
        <f t="shared" si="161"/>
        <v>73.491656950722813</v>
      </c>
    </row>
    <row r="1115" spans="1:23" x14ac:dyDescent="0.3">
      <c r="A1115">
        <f>DYN_cyclist!A1115</f>
        <v>1397</v>
      </c>
      <c r="B1115">
        <f>DYN_cyclist!D1115</f>
        <v>60</v>
      </c>
      <c r="C1115">
        <f>DYN_cyclist!E1115</f>
        <v>60</v>
      </c>
      <c r="D1115">
        <f t="shared" si="153"/>
        <v>62</v>
      </c>
      <c r="E1115">
        <f>DYN_cyclist!G1115</f>
        <v>63</v>
      </c>
      <c r="F1115">
        <f>DYN_cyclist!H1115</f>
        <v>59</v>
      </c>
      <c r="G1115">
        <f>DYN_cyclist!I1115</f>
        <v>60</v>
      </c>
      <c r="H1115">
        <f>DYN_cyclist!J1115</f>
        <v>61</v>
      </c>
      <c r="I1115">
        <f>DYN_cyclist!K1115</f>
        <v>62</v>
      </c>
      <c r="J1115">
        <f>DYN_cyclist!L1115</f>
        <v>62</v>
      </c>
      <c r="K1115">
        <f>DYN_cyclist!M1115</f>
        <v>63</v>
      </c>
      <c r="L1115">
        <f>DYN_cyclist!N1115</f>
        <v>63</v>
      </c>
      <c r="M1115">
        <f>DYN_cyclist!O1115</f>
        <v>60</v>
      </c>
      <c r="N1115">
        <f>DYN_cyclist!P1115</f>
        <v>65</v>
      </c>
      <c r="O1115">
        <f>DYN_cyclist!Q1115</f>
        <v>64</v>
      </c>
      <c r="P1115" s="7">
        <f t="shared" si="154"/>
        <v>51.219013393643095</v>
      </c>
      <c r="Q1115" s="13">
        <f t="shared" si="155"/>
        <v>47.606820640107443</v>
      </c>
      <c r="R1115" s="13">
        <f t="shared" si="156"/>
        <v>47.899061575039255</v>
      </c>
      <c r="S1115" s="13">
        <f t="shared" si="157"/>
        <v>43.986371937729388</v>
      </c>
      <c r="T1115" s="13">
        <f t="shared" si="158"/>
        <v>49.578271201800561</v>
      </c>
      <c r="U1115" s="13">
        <f t="shared" si="159"/>
        <v>42.549857862884743</v>
      </c>
      <c r="V1115" s="14">
        <f t="shared" si="160"/>
        <v>41.407863332271418</v>
      </c>
      <c r="W1115">
        <f t="shared" si="161"/>
        <v>63.513388704766832</v>
      </c>
    </row>
    <row r="1116" spans="1:23" x14ac:dyDescent="0.3">
      <c r="A1116">
        <f>DYN_cyclist!A1116</f>
        <v>1398</v>
      </c>
      <c r="B1116">
        <f>DYN_cyclist!D1116</f>
        <v>64</v>
      </c>
      <c r="C1116">
        <f>DYN_cyclist!E1116</f>
        <v>60</v>
      </c>
      <c r="D1116">
        <f t="shared" si="153"/>
        <v>63</v>
      </c>
      <c r="E1116">
        <f>DYN_cyclist!G1116</f>
        <v>65</v>
      </c>
      <c r="F1116">
        <f>DYN_cyclist!H1116</f>
        <v>63</v>
      </c>
      <c r="G1116">
        <f>DYN_cyclist!I1116</f>
        <v>66</v>
      </c>
      <c r="H1116">
        <f>DYN_cyclist!J1116</f>
        <v>63</v>
      </c>
      <c r="I1116">
        <f>DYN_cyclist!K1116</f>
        <v>64</v>
      </c>
      <c r="J1116">
        <f>DYN_cyclist!L1116</f>
        <v>59</v>
      </c>
      <c r="K1116">
        <f>DYN_cyclist!M1116</f>
        <v>67</v>
      </c>
      <c r="L1116">
        <f>DYN_cyclist!N1116</f>
        <v>68</v>
      </c>
      <c r="M1116">
        <f>DYN_cyclist!O1116</f>
        <v>60</v>
      </c>
      <c r="N1116">
        <f>DYN_cyclist!P1116</f>
        <v>60</v>
      </c>
      <c r="O1116">
        <f>DYN_cyclist!Q1116</f>
        <v>60</v>
      </c>
      <c r="P1116" s="7">
        <f t="shared" si="154"/>
        <v>55.58017669316505</v>
      </c>
      <c r="Q1116" s="13">
        <f t="shared" si="155"/>
        <v>49.930188820446503</v>
      </c>
      <c r="R1116" s="13">
        <f t="shared" si="156"/>
        <v>54.459605331195441</v>
      </c>
      <c r="S1116" s="13">
        <f t="shared" si="157"/>
        <v>47.548087155304742</v>
      </c>
      <c r="T1116" s="13">
        <f t="shared" si="158"/>
        <v>49.964319145849217</v>
      </c>
      <c r="U1116" s="13">
        <f t="shared" si="159"/>
        <v>43.079745733833384</v>
      </c>
      <c r="V1116" s="14">
        <f t="shared" si="160"/>
        <v>46.08518059891685</v>
      </c>
      <c r="W1116">
        <f t="shared" si="161"/>
        <v>66.21393068104625</v>
      </c>
    </row>
    <row r="1117" spans="1:23" x14ac:dyDescent="0.3">
      <c r="A1117">
        <f>DYN_cyclist!A1117</f>
        <v>1399</v>
      </c>
      <c r="B1117">
        <f>DYN_cyclist!D1117</f>
        <v>75</v>
      </c>
      <c r="C1117">
        <f>DYN_cyclist!E1117</f>
        <v>62</v>
      </c>
      <c r="D1117">
        <f t="shared" si="153"/>
        <v>66</v>
      </c>
      <c r="E1117">
        <f>DYN_cyclist!G1117</f>
        <v>70</v>
      </c>
      <c r="F1117">
        <f>DYN_cyclist!H1117</f>
        <v>81</v>
      </c>
      <c r="G1117">
        <f>DYN_cyclist!I1117</f>
        <v>75</v>
      </c>
      <c r="H1117">
        <f>DYN_cyclist!J1117</f>
        <v>74</v>
      </c>
      <c r="I1117">
        <f>DYN_cyclist!K1117</f>
        <v>72</v>
      </c>
      <c r="J1117">
        <f>DYN_cyclist!L1117</f>
        <v>62</v>
      </c>
      <c r="K1117">
        <f>DYN_cyclist!M1117</f>
        <v>60</v>
      </c>
      <c r="L1117">
        <f>DYN_cyclist!N1117</f>
        <v>70</v>
      </c>
      <c r="M1117">
        <f>DYN_cyclist!O1117</f>
        <v>61</v>
      </c>
      <c r="N1117">
        <f>DYN_cyclist!P1117</f>
        <v>64</v>
      </c>
      <c r="O1117">
        <f>DYN_cyclist!Q1117</f>
        <v>78</v>
      </c>
      <c r="P1117" s="7">
        <f t="shared" si="154"/>
        <v>63.790145333893093</v>
      </c>
      <c r="Q1117" s="13">
        <f t="shared" si="155"/>
        <v>60.44866844003699</v>
      </c>
      <c r="R1117" s="13">
        <f t="shared" si="156"/>
        <v>52.52056642573843</v>
      </c>
      <c r="S1117" s="13">
        <f t="shared" si="157"/>
        <v>76.085645555175162</v>
      </c>
      <c r="T1117" s="13">
        <f t="shared" si="158"/>
        <v>58.290802586261414</v>
      </c>
      <c r="U1117" s="13">
        <f t="shared" si="159"/>
        <v>46.959077766755961</v>
      </c>
      <c r="V1117" s="14">
        <f t="shared" si="160"/>
        <v>61.3034653711373</v>
      </c>
      <c r="W1117">
        <f t="shared" si="161"/>
        <v>76.605036840753954</v>
      </c>
    </row>
    <row r="1118" spans="1:23" x14ac:dyDescent="0.3">
      <c r="A1118">
        <f>DYN_cyclist!A1118</f>
        <v>1400</v>
      </c>
      <c r="B1118">
        <f>DYN_cyclist!D1118</f>
        <v>70</v>
      </c>
      <c r="C1118">
        <f>DYN_cyclist!E1118</f>
        <v>59</v>
      </c>
      <c r="D1118">
        <f t="shared" si="153"/>
        <v>61</v>
      </c>
      <c r="E1118">
        <f>DYN_cyclist!G1118</f>
        <v>62</v>
      </c>
      <c r="F1118">
        <f>DYN_cyclist!H1118</f>
        <v>66</v>
      </c>
      <c r="G1118">
        <f>DYN_cyclist!I1118</f>
        <v>68</v>
      </c>
      <c r="H1118">
        <f>DYN_cyclist!J1118</f>
        <v>65</v>
      </c>
      <c r="I1118">
        <f>DYN_cyclist!K1118</f>
        <v>68</v>
      </c>
      <c r="J1118">
        <f>DYN_cyclist!L1118</f>
        <v>53</v>
      </c>
      <c r="K1118">
        <f>DYN_cyclist!M1118</f>
        <v>71</v>
      </c>
      <c r="L1118">
        <f>DYN_cyclist!N1118</f>
        <v>70</v>
      </c>
      <c r="M1118">
        <f>DYN_cyclist!O1118</f>
        <v>50</v>
      </c>
      <c r="N1118">
        <f>DYN_cyclist!P1118</f>
        <v>63</v>
      </c>
      <c r="O1118">
        <f>DYN_cyclist!Q1118</f>
        <v>69</v>
      </c>
      <c r="P1118" s="7">
        <f t="shared" si="154"/>
        <v>55.828754215137934</v>
      </c>
      <c r="Q1118" s="13">
        <f t="shared" si="155"/>
        <v>49.63721588432022</v>
      </c>
      <c r="R1118" s="13">
        <f t="shared" si="156"/>
        <v>60.515540997681732</v>
      </c>
      <c r="S1118" s="13">
        <f t="shared" si="157"/>
        <v>53.056098743617767</v>
      </c>
      <c r="T1118" s="13">
        <f t="shared" si="158"/>
        <v>47.305059277915213</v>
      </c>
      <c r="U1118" s="13">
        <f t="shared" si="159"/>
        <v>42.217240133174094</v>
      </c>
      <c r="V1118" s="14">
        <f t="shared" si="160"/>
        <v>52.42254307104173</v>
      </c>
      <c r="W1118">
        <f t="shared" si="161"/>
        <v>68.772042584143421</v>
      </c>
    </row>
    <row r="1119" spans="1:23" x14ac:dyDescent="0.3">
      <c r="A1119">
        <f>DYN_cyclist!A1119</f>
        <v>1402</v>
      </c>
      <c r="B1119">
        <f>DYN_cyclist!D1119</f>
        <v>58</v>
      </c>
      <c r="C1119">
        <f>DYN_cyclist!E1119</f>
        <v>48</v>
      </c>
      <c r="D1119">
        <f t="shared" si="153"/>
        <v>52</v>
      </c>
      <c r="E1119">
        <f>DYN_cyclist!G1119</f>
        <v>55</v>
      </c>
      <c r="F1119">
        <f>DYN_cyclist!H1119</f>
        <v>64</v>
      </c>
      <c r="G1119">
        <f>DYN_cyclist!I1119</f>
        <v>54</v>
      </c>
      <c r="H1119">
        <f>DYN_cyclist!J1119</f>
        <v>56</v>
      </c>
      <c r="I1119">
        <f>DYN_cyclist!K1119</f>
        <v>49</v>
      </c>
      <c r="J1119">
        <f>DYN_cyclist!L1119</f>
        <v>46</v>
      </c>
      <c r="K1119">
        <f>DYN_cyclist!M1119</f>
        <v>46</v>
      </c>
      <c r="L1119">
        <f>DYN_cyclist!N1119</f>
        <v>48</v>
      </c>
      <c r="M1119">
        <f>DYN_cyclist!O1119</f>
        <v>58</v>
      </c>
      <c r="N1119">
        <f>DYN_cyclist!P1119</f>
        <v>57</v>
      </c>
      <c r="O1119">
        <f>DYN_cyclist!Q1119</f>
        <v>63</v>
      </c>
      <c r="P1119" s="7">
        <f t="shared" si="154"/>
        <v>37.691677371649895</v>
      </c>
      <c r="Q1119" s="13">
        <f t="shared" si="155"/>
        <v>35.773424278033609</v>
      </c>
      <c r="R1119" s="13">
        <f t="shared" si="156"/>
        <v>28.884799136504949</v>
      </c>
      <c r="S1119" s="13">
        <f t="shared" si="157"/>
        <v>47.341754134870591</v>
      </c>
      <c r="T1119" s="13">
        <f t="shared" si="158"/>
        <v>33.260843100388755</v>
      </c>
      <c r="U1119" s="13">
        <f t="shared" si="159"/>
        <v>27.704833452837097</v>
      </c>
      <c r="V1119" s="14">
        <f t="shared" si="160"/>
        <v>37.160508633322713</v>
      </c>
      <c r="W1119">
        <f t="shared" si="161"/>
        <v>60.240730338618476</v>
      </c>
    </row>
    <row r="1120" spans="1:23" x14ac:dyDescent="0.3">
      <c r="A1120">
        <f>DYN_cyclist!A1120</f>
        <v>1403</v>
      </c>
      <c r="B1120">
        <f>DYN_cyclist!D1120</f>
        <v>68</v>
      </c>
      <c r="C1120">
        <f>DYN_cyclist!E1120</f>
        <v>62</v>
      </c>
      <c r="D1120">
        <f t="shared" si="153"/>
        <v>65</v>
      </c>
      <c r="E1120">
        <f>DYN_cyclist!G1120</f>
        <v>68</v>
      </c>
      <c r="F1120">
        <f>DYN_cyclist!H1120</f>
        <v>64</v>
      </c>
      <c r="G1120">
        <f>DYN_cyclist!I1120</f>
        <v>70</v>
      </c>
      <c r="H1120">
        <f>DYN_cyclist!J1120</f>
        <v>67</v>
      </c>
      <c r="I1120">
        <f>DYN_cyclist!K1120</f>
        <v>63</v>
      </c>
      <c r="J1120">
        <f>DYN_cyclist!L1120</f>
        <v>65</v>
      </c>
      <c r="K1120">
        <f>DYN_cyclist!M1120</f>
        <v>65</v>
      </c>
      <c r="L1120">
        <f>DYN_cyclist!N1120</f>
        <v>68</v>
      </c>
      <c r="M1120">
        <f>DYN_cyclist!O1120</f>
        <v>61</v>
      </c>
      <c r="N1120">
        <f>DYN_cyclist!P1120</f>
        <v>74</v>
      </c>
      <c r="O1120">
        <f>DYN_cyclist!Q1120</f>
        <v>67</v>
      </c>
      <c r="P1120" s="7">
        <f t="shared" si="154"/>
        <v>59.760188383147572</v>
      </c>
      <c r="Q1120" s="13">
        <f t="shared" si="155"/>
        <v>53.481215237808271</v>
      </c>
      <c r="R1120" s="13">
        <f t="shared" si="156"/>
        <v>53.700868652555329</v>
      </c>
      <c r="S1120" s="13">
        <f t="shared" si="157"/>
        <v>50.907613610009825</v>
      </c>
      <c r="T1120" s="13">
        <f t="shared" si="158"/>
        <v>57.086301960156995</v>
      </c>
      <c r="U1120" s="13">
        <f t="shared" si="159"/>
        <v>46.013375589004994</v>
      </c>
      <c r="V1120" s="14">
        <f t="shared" si="160"/>
        <v>51.667263810130613</v>
      </c>
      <c r="W1120">
        <f t="shared" si="161"/>
        <v>68.523714032790863</v>
      </c>
    </row>
    <row r="1121" spans="1:23" x14ac:dyDescent="0.3">
      <c r="A1121">
        <f>DYN_cyclist!A1121</f>
        <v>1404</v>
      </c>
      <c r="B1121">
        <f>DYN_cyclist!D1121</f>
        <v>59</v>
      </c>
      <c r="C1121">
        <f>DYN_cyclist!E1121</f>
        <v>59</v>
      </c>
      <c r="D1121">
        <f t="shared" si="153"/>
        <v>60</v>
      </c>
      <c r="E1121">
        <f>DYN_cyclist!G1121</f>
        <v>61</v>
      </c>
      <c r="F1121">
        <f>DYN_cyclist!H1121</f>
        <v>62</v>
      </c>
      <c r="G1121">
        <f>DYN_cyclist!I1121</f>
        <v>54</v>
      </c>
      <c r="H1121">
        <f>DYN_cyclist!J1121</f>
        <v>52</v>
      </c>
      <c r="I1121">
        <f>DYN_cyclist!K1121</f>
        <v>51</v>
      </c>
      <c r="J1121">
        <f>DYN_cyclist!L1121</f>
        <v>46</v>
      </c>
      <c r="K1121">
        <f>DYN_cyclist!M1121</f>
        <v>47</v>
      </c>
      <c r="L1121">
        <f>DYN_cyclist!N1121</f>
        <v>51</v>
      </c>
      <c r="M1121">
        <f>DYN_cyclist!O1121</f>
        <v>54</v>
      </c>
      <c r="N1121">
        <f>DYN_cyclist!P1121</f>
        <v>53</v>
      </c>
      <c r="O1121">
        <f>DYN_cyclist!Q1121</f>
        <v>63</v>
      </c>
      <c r="P1121" s="7">
        <f t="shared" si="154"/>
        <v>44.244232185371274</v>
      </c>
      <c r="Q1121" s="13">
        <f t="shared" si="155"/>
        <v>43.872292119263449</v>
      </c>
      <c r="R1121" s="13">
        <f t="shared" si="156"/>
        <v>30.915961491661527</v>
      </c>
      <c r="S1121" s="13">
        <f t="shared" si="157"/>
        <v>46.02324265147081</v>
      </c>
      <c r="T1121" s="13">
        <f t="shared" si="158"/>
        <v>34.852086001376456</v>
      </c>
      <c r="U1121" s="13">
        <f t="shared" si="159"/>
        <v>39.710752468424445</v>
      </c>
      <c r="V1121" s="14">
        <f t="shared" si="160"/>
        <v>39.117344918763933</v>
      </c>
      <c r="W1121">
        <f t="shared" si="161"/>
        <v>60.17932566279751</v>
      </c>
    </row>
    <row r="1122" spans="1:23" x14ac:dyDescent="0.3">
      <c r="A1122">
        <f>DYN_cyclist!A1122</f>
        <v>1405</v>
      </c>
      <c r="B1122">
        <f>DYN_cyclist!D1122</f>
        <v>67</v>
      </c>
      <c r="C1122">
        <f>DYN_cyclist!E1122</f>
        <v>50</v>
      </c>
      <c r="D1122">
        <f t="shared" si="153"/>
        <v>54</v>
      </c>
      <c r="E1122">
        <f>DYN_cyclist!G1122</f>
        <v>57</v>
      </c>
      <c r="F1122">
        <f>DYN_cyclist!H1122</f>
        <v>54</v>
      </c>
      <c r="G1122">
        <f>DYN_cyclist!I1122</f>
        <v>64</v>
      </c>
      <c r="H1122">
        <f>DYN_cyclist!J1122</f>
        <v>69</v>
      </c>
      <c r="I1122">
        <f>DYN_cyclist!K1122</f>
        <v>68</v>
      </c>
      <c r="J1122">
        <f>DYN_cyclist!L1122</f>
        <v>51</v>
      </c>
      <c r="K1122">
        <f>DYN_cyclist!M1122</f>
        <v>68</v>
      </c>
      <c r="L1122">
        <f>DYN_cyclist!N1122</f>
        <v>70</v>
      </c>
      <c r="M1122">
        <f>DYN_cyclist!O1122</f>
        <v>61</v>
      </c>
      <c r="N1122">
        <f>DYN_cyclist!P1122</f>
        <v>70</v>
      </c>
      <c r="O1122">
        <f>DYN_cyclist!Q1122</f>
        <v>65</v>
      </c>
      <c r="P1122" s="7">
        <f t="shared" si="154"/>
        <v>49.58193593261197</v>
      </c>
      <c r="Q1122" s="13">
        <f t="shared" si="155"/>
        <v>40.804486925760855</v>
      </c>
      <c r="R1122" s="13">
        <f t="shared" si="156"/>
        <v>56.556550104694701</v>
      </c>
      <c r="S1122" s="13">
        <f t="shared" si="157"/>
        <v>39.050956477565123</v>
      </c>
      <c r="T1122" s="13">
        <f t="shared" si="158"/>
        <v>44.35129422146165</v>
      </c>
      <c r="U1122" s="13">
        <f t="shared" si="159"/>
        <v>32.484252085384568</v>
      </c>
      <c r="V1122" s="14">
        <f t="shared" si="160"/>
        <v>47.998215259636829</v>
      </c>
      <c r="W1122">
        <f t="shared" si="161"/>
        <v>66.244581139399116</v>
      </c>
    </row>
    <row r="1123" spans="1:23" x14ac:dyDescent="0.3">
      <c r="A1123">
        <f>DYN_cyclist!A1123</f>
        <v>1406</v>
      </c>
      <c r="B1123">
        <f>DYN_cyclist!D1123</f>
        <v>66</v>
      </c>
      <c r="C1123">
        <f>DYN_cyclist!E1123</f>
        <v>59</v>
      </c>
      <c r="D1123">
        <f t="shared" si="153"/>
        <v>64</v>
      </c>
      <c r="E1123">
        <f>DYN_cyclist!G1123</f>
        <v>69</v>
      </c>
      <c r="F1123">
        <f>DYN_cyclist!H1123</f>
        <v>64</v>
      </c>
      <c r="G1123">
        <f>DYN_cyclist!I1123</f>
        <v>62</v>
      </c>
      <c r="H1123">
        <f>DYN_cyclist!J1123</f>
        <v>59</v>
      </c>
      <c r="I1123">
        <f>DYN_cyclist!K1123</f>
        <v>61</v>
      </c>
      <c r="J1123">
        <f>DYN_cyclist!L1123</f>
        <v>47</v>
      </c>
      <c r="K1123">
        <f>DYN_cyclist!M1123</f>
        <v>64</v>
      </c>
      <c r="L1123">
        <f>DYN_cyclist!N1123</f>
        <v>66</v>
      </c>
      <c r="M1123">
        <f>DYN_cyclist!O1123</f>
        <v>68</v>
      </c>
      <c r="N1123">
        <f>DYN_cyclist!P1123</f>
        <v>62</v>
      </c>
      <c r="O1123">
        <f>DYN_cyclist!Q1123</f>
        <v>71</v>
      </c>
      <c r="P1123" s="7">
        <f t="shared" si="154"/>
        <v>57.666085648894253</v>
      </c>
      <c r="Q1123" s="13">
        <f t="shared" si="155"/>
        <v>49.924061281913147</v>
      </c>
      <c r="R1123" s="13">
        <f t="shared" si="156"/>
        <v>51.208385517337454</v>
      </c>
      <c r="S1123" s="13">
        <f t="shared" si="157"/>
        <v>50.995752404722197</v>
      </c>
      <c r="T1123" s="13">
        <f t="shared" si="158"/>
        <v>42.520221281598182</v>
      </c>
      <c r="U1123" s="13">
        <f t="shared" si="159"/>
        <v>41.592869946178155</v>
      </c>
      <c r="V1123" s="14">
        <f t="shared" si="160"/>
        <v>48.565713889773811</v>
      </c>
      <c r="W1123">
        <f t="shared" si="161"/>
        <v>66.959044683723576</v>
      </c>
    </row>
    <row r="1124" spans="1:23" x14ac:dyDescent="0.3">
      <c r="A1124">
        <f>DYN_cyclist!A1124</f>
        <v>1408</v>
      </c>
      <c r="B1124">
        <f>DYN_cyclist!D1124</f>
        <v>65</v>
      </c>
      <c r="C1124">
        <f>DYN_cyclist!E1124</f>
        <v>63</v>
      </c>
      <c r="D1124">
        <f t="shared" si="153"/>
        <v>68</v>
      </c>
      <c r="E1124">
        <f>DYN_cyclist!G1124</f>
        <v>72</v>
      </c>
      <c r="F1124">
        <f>DYN_cyclist!H1124</f>
        <v>59</v>
      </c>
      <c r="G1124">
        <f>DYN_cyclist!I1124</f>
        <v>69</v>
      </c>
      <c r="H1124">
        <f>DYN_cyclist!J1124</f>
        <v>71</v>
      </c>
      <c r="I1124">
        <f>DYN_cyclist!K1124</f>
        <v>74</v>
      </c>
      <c r="J1124">
        <f>DYN_cyclist!L1124</f>
        <v>62</v>
      </c>
      <c r="K1124">
        <f>DYN_cyclist!M1124</f>
        <v>61</v>
      </c>
      <c r="L1124">
        <f>DYN_cyclist!N1124</f>
        <v>70</v>
      </c>
      <c r="M1124">
        <f>DYN_cyclist!O1124</f>
        <v>66</v>
      </c>
      <c r="N1124">
        <f>DYN_cyclist!P1124</f>
        <v>68</v>
      </c>
      <c r="O1124">
        <f>DYN_cyclist!Q1124</f>
        <v>59</v>
      </c>
      <c r="P1124" s="7">
        <f t="shared" si="154"/>
        <v>62.700076629514776</v>
      </c>
      <c r="Q1124" s="13">
        <f t="shared" si="155"/>
        <v>56.881409937425786</v>
      </c>
      <c r="R1124" s="13">
        <f t="shared" si="156"/>
        <v>50.469023216733433</v>
      </c>
      <c r="S1124" s="13">
        <f t="shared" si="157"/>
        <v>44.310261605798573</v>
      </c>
      <c r="T1124" s="13">
        <f t="shared" si="158"/>
        <v>54.792736612786214</v>
      </c>
      <c r="U1124" s="13">
        <f t="shared" si="159"/>
        <v>48.140248203004973</v>
      </c>
      <c r="V1124" s="14">
        <f t="shared" si="160"/>
        <v>48.660903185727939</v>
      </c>
      <c r="W1124">
        <f t="shared" si="161"/>
        <v>69.918795782979288</v>
      </c>
    </row>
    <row r="1125" spans="1:23" x14ac:dyDescent="0.3">
      <c r="A1125">
        <f>DYN_cyclist!A1125</f>
        <v>1409</v>
      </c>
      <c r="B1125">
        <f>DYN_cyclist!D1125</f>
        <v>69</v>
      </c>
      <c r="C1125">
        <f>DYN_cyclist!E1125</f>
        <v>60</v>
      </c>
      <c r="D1125">
        <f t="shared" si="153"/>
        <v>62</v>
      </c>
      <c r="E1125">
        <f>DYN_cyclist!G1125</f>
        <v>64</v>
      </c>
      <c r="F1125">
        <f>DYN_cyclist!H1125</f>
        <v>65</v>
      </c>
      <c r="G1125">
        <f>DYN_cyclist!I1125</f>
        <v>67</v>
      </c>
      <c r="H1125">
        <f>DYN_cyclist!J1125</f>
        <v>71</v>
      </c>
      <c r="I1125">
        <f>DYN_cyclist!K1125</f>
        <v>66</v>
      </c>
      <c r="J1125">
        <f>DYN_cyclist!L1125</f>
        <v>72</v>
      </c>
      <c r="K1125">
        <f>DYN_cyclist!M1125</f>
        <v>64</v>
      </c>
      <c r="L1125">
        <f>DYN_cyclist!N1125</f>
        <v>64</v>
      </c>
      <c r="M1125">
        <f>DYN_cyclist!O1125</f>
        <v>72</v>
      </c>
      <c r="N1125">
        <f>DYN_cyclist!P1125</f>
        <v>70</v>
      </c>
      <c r="O1125">
        <f>DYN_cyclist!Q1125</f>
        <v>64</v>
      </c>
      <c r="P1125" s="7">
        <f t="shared" si="154"/>
        <v>55.902942462859386</v>
      </c>
      <c r="Q1125" s="13">
        <f t="shared" si="155"/>
        <v>51.612669496971847</v>
      </c>
      <c r="R1125" s="13">
        <f t="shared" si="156"/>
        <v>51.270784926762708</v>
      </c>
      <c r="S1125" s="13">
        <f t="shared" si="157"/>
        <v>51.316071635505587</v>
      </c>
      <c r="T1125" s="13">
        <f t="shared" si="158"/>
        <v>63.162935667119278</v>
      </c>
      <c r="U1125" s="13">
        <f t="shared" si="159"/>
        <v>43.581544186218423</v>
      </c>
      <c r="V1125" s="14">
        <f t="shared" si="160"/>
        <v>53.330166772857595</v>
      </c>
      <c r="W1125">
        <f t="shared" si="161"/>
        <v>70.049336964329385</v>
      </c>
    </row>
    <row r="1126" spans="1:23" x14ac:dyDescent="0.3">
      <c r="A1126">
        <f>DYN_cyclist!A1126</f>
        <v>1412</v>
      </c>
      <c r="B1126">
        <f>DYN_cyclist!D1126</f>
        <v>65</v>
      </c>
      <c r="C1126">
        <f>DYN_cyclist!E1126</f>
        <v>56</v>
      </c>
      <c r="D1126">
        <f t="shared" si="153"/>
        <v>58</v>
      </c>
      <c r="E1126">
        <f>DYN_cyclist!G1126</f>
        <v>60</v>
      </c>
      <c r="F1126">
        <f>DYN_cyclist!H1126</f>
        <v>58</v>
      </c>
      <c r="G1126">
        <f>DYN_cyclist!I1126</f>
        <v>62</v>
      </c>
      <c r="H1126">
        <f>DYN_cyclist!J1126</f>
        <v>59</v>
      </c>
      <c r="I1126">
        <f>DYN_cyclist!K1126</f>
        <v>57</v>
      </c>
      <c r="J1126">
        <f>DYN_cyclist!L1126</f>
        <v>57</v>
      </c>
      <c r="K1126">
        <f>DYN_cyclist!M1126</f>
        <v>58</v>
      </c>
      <c r="L1126">
        <f>DYN_cyclist!N1126</f>
        <v>62</v>
      </c>
      <c r="M1126">
        <f>DYN_cyclist!O1126</f>
        <v>69</v>
      </c>
      <c r="N1126">
        <f>DYN_cyclist!P1126</f>
        <v>70</v>
      </c>
      <c r="O1126">
        <f>DYN_cyclist!Q1126</f>
        <v>61</v>
      </c>
      <c r="P1126" s="7">
        <f t="shared" si="154"/>
        <v>48.409880082880782</v>
      </c>
      <c r="Q1126" s="13">
        <f t="shared" si="155"/>
        <v>42.956342945805574</v>
      </c>
      <c r="R1126" s="13">
        <f t="shared" si="156"/>
        <v>44.075162970732379</v>
      </c>
      <c r="S1126" s="13">
        <f t="shared" si="157"/>
        <v>41.710830242993815</v>
      </c>
      <c r="T1126" s="13">
        <f t="shared" si="158"/>
        <v>47.173109190677252</v>
      </c>
      <c r="U1126" s="13">
        <f t="shared" si="159"/>
        <v>37.591185932964159</v>
      </c>
      <c r="V1126" s="14">
        <f t="shared" si="160"/>
        <v>46.768600254858228</v>
      </c>
      <c r="W1126">
        <f t="shared" si="161"/>
        <v>61.788565497116373</v>
      </c>
    </row>
    <row r="1127" spans="1:23" x14ac:dyDescent="0.3">
      <c r="A1127">
        <f>DYN_cyclist!A1127</f>
        <v>1415</v>
      </c>
      <c r="B1127">
        <f>DYN_cyclist!D1127</f>
        <v>74</v>
      </c>
      <c r="C1127">
        <f>DYN_cyclist!E1127</f>
        <v>65</v>
      </c>
      <c r="D1127">
        <f t="shared" si="153"/>
        <v>68</v>
      </c>
      <c r="E1127">
        <f>DYN_cyclist!G1127</f>
        <v>71</v>
      </c>
      <c r="F1127">
        <f>DYN_cyclist!H1127</f>
        <v>65</v>
      </c>
      <c r="G1127">
        <f>DYN_cyclist!I1127</f>
        <v>70</v>
      </c>
      <c r="H1127">
        <f>DYN_cyclist!J1127</f>
        <v>75</v>
      </c>
      <c r="I1127">
        <f>DYN_cyclist!K1127</f>
        <v>70</v>
      </c>
      <c r="J1127">
        <f>DYN_cyclist!L1127</f>
        <v>74</v>
      </c>
      <c r="K1127">
        <f>DYN_cyclist!M1127</f>
        <v>63</v>
      </c>
      <c r="L1127">
        <f>DYN_cyclist!N1127</f>
        <v>67</v>
      </c>
      <c r="M1127">
        <f>DYN_cyclist!O1127</f>
        <v>70</v>
      </c>
      <c r="N1127">
        <f>DYN_cyclist!P1127</f>
        <v>69</v>
      </c>
      <c r="O1127">
        <f>DYN_cyclist!Q1127</f>
        <v>64</v>
      </c>
      <c r="P1127" s="7">
        <f t="shared" si="154"/>
        <v>64.879325556262785</v>
      </c>
      <c r="Q1127" s="13">
        <f t="shared" si="155"/>
        <v>59.485878947982755</v>
      </c>
      <c r="R1127" s="13">
        <f t="shared" si="156"/>
        <v>53.466409065447294</v>
      </c>
      <c r="S1127" s="13">
        <f t="shared" si="157"/>
        <v>52.440351330557732</v>
      </c>
      <c r="T1127" s="13">
        <f t="shared" si="158"/>
        <v>68.780684764048289</v>
      </c>
      <c r="U1127" s="13">
        <f t="shared" si="159"/>
        <v>50.710208742088952</v>
      </c>
      <c r="V1127" s="14">
        <f t="shared" si="160"/>
        <v>60.697620834660725</v>
      </c>
      <c r="W1127">
        <f t="shared" si="161"/>
        <v>73.438727894413589</v>
      </c>
    </row>
    <row r="1128" spans="1:23" x14ac:dyDescent="0.3">
      <c r="A1128">
        <f>DYN_cyclist!A1128</f>
        <v>1417</v>
      </c>
      <c r="B1128">
        <f>DYN_cyclist!D1128</f>
        <v>70</v>
      </c>
      <c r="C1128">
        <f>DYN_cyclist!E1128</f>
        <v>67</v>
      </c>
      <c r="D1128">
        <f t="shared" si="153"/>
        <v>66</v>
      </c>
      <c r="E1128">
        <f>DYN_cyclist!G1128</f>
        <v>65</v>
      </c>
      <c r="F1128">
        <f>DYN_cyclist!H1128</f>
        <v>67</v>
      </c>
      <c r="G1128">
        <f>DYN_cyclist!I1128</f>
        <v>69</v>
      </c>
      <c r="H1128">
        <f>DYN_cyclist!J1128</f>
        <v>68</v>
      </c>
      <c r="I1128">
        <f>DYN_cyclist!K1128</f>
        <v>68</v>
      </c>
      <c r="J1128">
        <f>DYN_cyclist!L1128</f>
        <v>62</v>
      </c>
      <c r="K1128">
        <f>DYN_cyclist!M1128</f>
        <v>61</v>
      </c>
      <c r="L1128">
        <f>DYN_cyclist!N1128</f>
        <v>66</v>
      </c>
      <c r="M1128">
        <f>DYN_cyclist!O1128</f>
        <v>73</v>
      </c>
      <c r="N1128">
        <f>DYN_cyclist!P1128</f>
        <v>66</v>
      </c>
      <c r="O1128">
        <f>DYN_cyclist!Q1128</f>
        <v>67</v>
      </c>
      <c r="P1128" s="7">
        <f t="shared" si="154"/>
        <v>58.130021337739194</v>
      </c>
      <c r="Q1128" s="13">
        <f t="shared" si="155"/>
        <v>57.219691307515099</v>
      </c>
      <c r="R1128" s="13">
        <f t="shared" si="156"/>
        <v>49.926464609050505</v>
      </c>
      <c r="S1128" s="13">
        <f t="shared" si="157"/>
        <v>54.825033642183222</v>
      </c>
      <c r="T1128" s="13">
        <f t="shared" si="158"/>
        <v>55.658608006547496</v>
      </c>
      <c r="U1128" s="13">
        <f t="shared" si="159"/>
        <v>52.607546464217066</v>
      </c>
      <c r="V1128" s="14">
        <f t="shared" si="160"/>
        <v>55.135905638738457</v>
      </c>
      <c r="W1128">
        <f t="shared" si="161"/>
        <v>67.759274675714593</v>
      </c>
    </row>
    <row r="1129" spans="1:23" x14ac:dyDescent="0.3">
      <c r="A1129">
        <f>DYN_cyclist!A1129</f>
        <v>1419</v>
      </c>
      <c r="B1129">
        <f>DYN_cyclist!D1129</f>
        <v>64</v>
      </c>
      <c r="C1129">
        <f>DYN_cyclist!E1129</f>
        <v>56</v>
      </c>
      <c r="D1129">
        <f t="shared" si="153"/>
        <v>58</v>
      </c>
      <c r="E1129">
        <f>DYN_cyclist!G1129</f>
        <v>60</v>
      </c>
      <c r="F1129">
        <f>DYN_cyclist!H1129</f>
        <v>64</v>
      </c>
      <c r="G1129">
        <f>DYN_cyclist!I1129</f>
        <v>56</v>
      </c>
      <c r="H1129">
        <f>DYN_cyclist!J1129</f>
        <v>57</v>
      </c>
      <c r="I1129">
        <f>DYN_cyclist!K1129</f>
        <v>65</v>
      </c>
      <c r="J1129">
        <f>DYN_cyclist!L1129</f>
        <v>62</v>
      </c>
      <c r="K1129">
        <f>DYN_cyclist!M1129</f>
        <v>67</v>
      </c>
      <c r="L1129">
        <f>DYN_cyclist!N1129</f>
        <v>68</v>
      </c>
      <c r="M1129">
        <f>DYN_cyclist!O1129</f>
        <v>62</v>
      </c>
      <c r="N1129">
        <f>DYN_cyclist!P1129</f>
        <v>64</v>
      </c>
      <c r="O1129">
        <f>DYN_cyclist!Q1129</f>
        <v>60</v>
      </c>
      <c r="P1129" s="7">
        <f t="shared" si="154"/>
        <v>49.948730921845588</v>
      </c>
      <c r="Q1129" s="13">
        <f t="shared" si="155"/>
        <v>44.505078310112388</v>
      </c>
      <c r="R1129" s="13">
        <f t="shared" si="156"/>
        <v>53.975979499080807</v>
      </c>
      <c r="S1129" s="13">
        <f t="shared" si="157"/>
        <v>47.686773140734687</v>
      </c>
      <c r="T1129" s="13">
        <f t="shared" si="158"/>
        <v>51.131775179777165</v>
      </c>
      <c r="U1129" s="13">
        <f t="shared" si="159"/>
        <v>37.977556171288221</v>
      </c>
      <c r="V1129" s="14">
        <f t="shared" si="160"/>
        <v>45.245675438037587</v>
      </c>
      <c r="W1129">
        <f t="shared" si="161"/>
        <v>65.090472315048714</v>
      </c>
    </row>
    <row r="1130" spans="1:23" x14ac:dyDescent="0.3">
      <c r="A1130">
        <f>DYN_cyclist!A1130</f>
        <v>1420</v>
      </c>
      <c r="B1130">
        <f>DYN_cyclist!D1130</f>
        <v>75</v>
      </c>
      <c r="C1130">
        <f>DYN_cyclist!E1130</f>
        <v>59</v>
      </c>
      <c r="D1130">
        <f t="shared" si="153"/>
        <v>62</v>
      </c>
      <c r="E1130">
        <f>DYN_cyclist!G1130</f>
        <v>64</v>
      </c>
      <c r="F1130">
        <f>DYN_cyclist!H1130</f>
        <v>64</v>
      </c>
      <c r="G1130">
        <f>DYN_cyclist!I1130</f>
        <v>70</v>
      </c>
      <c r="H1130">
        <f>DYN_cyclist!J1130</f>
        <v>70</v>
      </c>
      <c r="I1130">
        <f>DYN_cyclist!K1130</f>
        <v>76</v>
      </c>
      <c r="J1130">
        <f>DYN_cyclist!L1130</f>
        <v>66</v>
      </c>
      <c r="K1130">
        <f>DYN_cyclist!M1130</f>
        <v>77</v>
      </c>
      <c r="L1130">
        <f>DYN_cyclist!N1130</f>
        <v>77</v>
      </c>
      <c r="M1130">
        <f>DYN_cyclist!O1130</f>
        <v>64</v>
      </c>
      <c r="N1130">
        <f>DYN_cyclist!P1130</f>
        <v>65</v>
      </c>
      <c r="O1130">
        <f>DYN_cyclist!Q1130</f>
        <v>66</v>
      </c>
      <c r="P1130" s="7">
        <f t="shared" si="154"/>
        <v>61.734839647350391</v>
      </c>
      <c r="Q1130" s="13">
        <f t="shared" si="155"/>
        <v>52.217852305100791</v>
      </c>
      <c r="R1130" s="13">
        <f t="shared" si="156"/>
        <v>71.700357102430317</v>
      </c>
      <c r="S1130" s="13">
        <f t="shared" si="157"/>
        <v>50.633850331120954</v>
      </c>
      <c r="T1130" s="13">
        <f t="shared" si="158"/>
        <v>62.125401185245813</v>
      </c>
      <c r="U1130" s="13">
        <f t="shared" si="159"/>
        <v>43.495596164633426</v>
      </c>
      <c r="V1130" s="14">
        <f t="shared" si="160"/>
        <v>60.131473144313475</v>
      </c>
      <c r="W1130">
        <f t="shared" si="161"/>
        <v>74.535696333035403</v>
      </c>
    </row>
    <row r="1131" spans="1:23" x14ac:dyDescent="0.3">
      <c r="A1131">
        <f>DYN_cyclist!A1131</f>
        <v>1422</v>
      </c>
      <c r="B1131">
        <f>DYN_cyclist!D1131</f>
        <v>76</v>
      </c>
      <c r="C1131">
        <f>DYN_cyclist!E1131</f>
        <v>55</v>
      </c>
      <c r="D1131">
        <f t="shared" si="153"/>
        <v>61</v>
      </c>
      <c r="E1131">
        <f>DYN_cyclist!G1131</f>
        <v>67</v>
      </c>
      <c r="F1131">
        <f>DYN_cyclist!H1131</f>
        <v>67</v>
      </c>
      <c r="G1131">
        <f>DYN_cyclist!I1131</f>
        <v>70</v>
      </c>
      <c r="H1131">
        <f>DYN_cyclist!J1131</f>
        <v>76</v>
      </c>
      <c r="I1131">
        <f>DYN_cyclist!K1131</f>
        <v>80</v>
      </c>
      <c r="J1131">
        <f>DYN_cyclist!L1131</f>
        <v>64</v>
      </c>
      <c r="K1131">
        <f>DYN_cyclist!M1131</f>
        <v>76</v>
      </c>
      <c r="L1131">
        <f>DYN_cyclist!N1131</f>
        <v>77</v>
      </c>
      <c r="M1131">
        <f>DYN_cyclist!O1131</f>
        <v>70</v>
      </c>
      <c r="N1131">
        <f>DYN_cyclist!P1131</f>
        <v>61</v>
      </c>
      <c r="O1131">
        <f>DYN_cyclist!Q1131</f>
        <v>73</v>
      </c>
      <c r="P1131" s="7">
        <f t="shared" si="154"/>
        <v>64.057923939274929</v>
      </c>
      <c r="Q1131" s="13">
        <f t="shared" si="155"/>
        <v>53.051816191355101</v>
      </c>
      <c r="R1131" s="13">
        <f t="shared" si="156"/>
        <v>71.207044354550135</v>
      </c>
      <c r="S1131" s="13">
        <f t="shared" si="157"/>
        <v>56.071269273668982</v>
      </c>
      <c r="T1131" s="13">
        <f t="shared" si="158"/>
        <v>61.510578038354936</v>
      </c>
      <c r="U1131" s="13">
        <f t="shared" si="159"/>
        <v>39.529157131865553</v>
      </c>
      <c r="V1131" s="14">
        <f t="shared" si="160"/>
        <v>61.821602739726025</v>
      </c>
      <c r="W1131">
        <f t="shared" si="161"/>
        <v>74.466086618106019</v>
      </c>
    </row>
    <row r="1132" spans="1:23" x14ac:dyDescent="0.3">
      <c r="A1132">
        <f>DYN_cyclist!A1132</f>
        <v>1423</v>
      </c>
      <c r="B1132">
        <f>DYN_cyclist!D1132</f>
        <v>68</v>
      </c>
      <c r="C1132">
        <f>DYN_cyclist!E1132</f>
        <v>70</v>
      </c>
      <c r="D1132">
        <f t="shared" si="153"/>
        <v>69</v>
      </c>
      <c r="E1132">
        <f>DYN_cyclist!G1132</f>
        <v>68</v>
      </c>
      <c r="F1132">
        <f>DYN_cyclist!H1132</f>
        <v>75</v>
      </c>
      <c r="G1132">
        <f>DYN_cyclist!I1132</f>
        <v>70</v>
      </c>
      <c r="H1132">
        <f>DYN_cyclist!J1132</f>
        <v>73</v>
      </c>
      <c r="I1132">
        <f>DYN_cyclist!K1132</f>
        <v>72</v>
      </c>
      <c r="J1132">
        <f>DYN_cyclist!L1132</f>
        <v>58</v>
      </c>
      <c r="K1132">
        <f>DYN_cyclist!M1132</f>
        <v>64</v>
      </c>
      <c r="L1132">
        <f>DYN_cyclist!N1132</f>
        <v>67</v>
      </c>
      <c r="M1132">
        <f>DYN_cyclist!O1132</f>
        <v>74</v>
      </c>
      <c r="N1132">
        <f>DYN_cyclist!P1132</f>
        <v>66</v>
      </c>
      <c r="O1132">
        <f>DYN_cyclist!Q1132</f>
        <v>76</v>
      </c>
      <c r="P1132" s="7">
        <f t="shared" si="154"/>
        <v>62.00562921953928</v>
      </c>
      <c r="Q1132" s="13">
        <f t="shared" si="155"/>
        <v>63.85728850513788</v>
      </c>
      <c r="R1132" s="13">
        <f t="shared" si="156"/>
        <v>52.852056510638533</v>
      </c>
      <c r="S1132" s="13">
        <f t="shared" si="157"/>
        <v>67.830670244760782</v>
      </c>
      <c r="T1132" s="13">
        <f t="shared" si="158"/>
        <v>52.782757761202355</v>
      </c>
      <c r="U1132" s="13">
        <f t="shared" si="159"/>
        <v>57.378840207609755</v>
      </c>
      <c r="V1132" s="14">
        <f t="shared" si="160"/>
        <v>53.621086460656258</v>
      </c>
      <c r="W1132">
        <f t="shared" si="161"/>
        <v>72.929954382253399</v>
      </c>
    </row>
    <row r="1133" spans="1:23" x14ac:dyDescent="0.3">
      <c r="A1133">
        <f>DYN_cyclist!A1133</f>
        <v>1425</v>
      </c>
      <c r="B1133">
        <f>DYN_cyclist!D1133</f>
        <v>69</v>
      </c>
      <c r="C1133">
        <f>DYN_cyclist!E1133</f>
        <v>70</v>
      </c>
      <c r="D1133">
        <f t="shared" si="153"/>
        <v>71</v>
      </c>
      <c r="E1133">
        <f>DYN_cyclist!G1133</f>
        <v>71</v>
      </c>
      <c r="F1133">
        <f>DYN_cyclist!H1133</f>
        <v>77</v>
      </c>
      <c r="G1133">
        <f>DYN_cyclist!I1133</f>
        <v>72</v>
      </c>
      <c r="H1133">
        <f>DYN_cyclist!J1133</f>
        <v>70</v>
      </c>
      <c r="I1133">
        <f>DYN_cyclist!K1133</f>
        <v>71</v>
      </c>
      <c r="J1133">
        <f>DYN_cyclist!L1133</f>
        <v>60</v>
      </c>
      <c r="K1133">
        <f>DYN_cyclist!M1133</f>
        <v>64</v>
      </c>
      <c r="L1133">
        <f>DYN_cyclist!N1133</f>
        <v>70</v>
      </c>
      <c r="M1133">
        <f>DYN_cyclist!O1133</f>
        <v>65</v>
      </c>
      <c r="N1133">
        <f>DYN_cyclist!P1133</f>
        <v>69</v>
      </c>
      <c r="O1133">
        <f>DYN_cyclist!Q1133</f>
        <v>76</v>
      </c>
      <c r="P1133" s="7">
        <f t="shared" si="154"/>
        <v>64.992409571918046</v>
      </c>
      <c r="Q1133" s="13">
        <f t="shared" si="155"/>
        <v>64.958566259910029</v>
      </c>
      <c r="R1133" s="13">
        <f t="shared" si="156"/>
        <v>54.344837703955143</v>
      </c>
      <c r="S1133" s="13">
        <f t="shared" si="157"/>
        <v>70.296146451539272</v>
      </c>
      <c r="T1133" s="13">
        <f t="shared" si="158"/>
        <v>55.016379213184273</v>
      </c>
      <c r="U1133" s="13">
        <f t="shared" si="159"/>
        <v>57.398831830016881</v>
      </c>
      <c r="V1133" s="14">
        <f t="shared" si="160"/>
        <v>54.537231474992033</v>
      </c>
      <c r="W1133">
        <f t="shared" si="161"/>
        <v>74.149525397939797</v>
      </c>
    </row>
    <row r="1134" spans="1:23" x14ac:dyDescent="0.3">
      <c r="A1134">
        <f>DYN_cyclist!A1134</f>
        <v>1426</v>
      </c>
      <c r="B1134">
        <f>DYN_cyclist!D1134</f>
        <v>75</v>
      </c>
      <c r="C1134">
        <f>DYN_cyclist!E1134</f>
        <v>61</v>
      </c>
      <c r="D1134">
        <f t="shared" si="153"/>
        <v>62</v>
      </c>
      <c r="E1134">
        <f>DYN_cyclist!G1134</f>
        <v>63</v>
      </c>
      <c r="F1134">
        <f>DYN_cyclist!H1134</f>
        <v>60</v>
      </c>
      <c r="G1134">
        <f>DYN_cyclist!I1134</f>
        <v>74</v>
      </c>
      <c r="H1134">
        <f>DYN_cyclist!J1134</f>
        <v>70</v>
      </c>
      <c r="I1134">
        <f>DYN_cyclist!K1134</f>
        <v>78</v>
      </c>
      <c r="J1134">
        <f>DYN_cyclist!L1134</f>
        <v>65</v>
      </c>
      <c r="K1134">
        <f>DYN_cyclist!M1134</f>
        <v>79</v>
      </c>
      <c r="L1134">
        <f>DYN_cyclist!N1134</f>
        <v>81</v>
      </c>
      <c r="M1134">
        <f>DYN_cyclist!O1134</f>
        <v>65</v>
      </c>
      <c r="N1134">
        <f>DYN_cyclist!P1134</f>
        <v>64</v>
      </c>
      <c r="O1134">
        <f>DYN_cyclist!Q1134</f>
        <v>60</v>
      </c>
      <c r="P1134" s="7">
        <f t="shared" si="154"/>
        <v>62.823575628715759</v>
      </c>
      <c r="Q1134" s="13">
        <f t="shared" si="155"/>
        <v>52.975781686765664</v>
      </c>
      <c r="R1134" s="13">
        <f t="shared" si="156"/>
        <v>75.976274729994387</v>
      </c>
      <c r="S1134" s="13">
        <f t="shared" si="157"/>
        <v>45.172305433770283</v>
      </c>
      <c r="T1134" s="13">
        <f t="shared" si="158"/>
        <v>62.405856385111875</v>
      </c>
      <c r="U1134" s="13">
        <f t="shared" si="159"/>
        <v>46.292481636753713</v>
      </c>
      <c r="V1134" s="14">
        <f t="shared" si="160"/>
        <v>60.314629404268871</v>
      </c>
      <c r="W1134">
        <f t="shared" si="161"/>
        <v>76.49193795935993</v>
      </c>
    </row>
    <row r="1135" spans="1:23" x14ac:dyDescent="0.3">
      <c r="A1135">
        <f>DYN_cyclist!A1135</f>
        <v>1429</v>
      </c>
      <c r="B1135">
        <f>DYN_cyclist!D1135</f>
        <v>67</v>
      </c>
      <c r="C1135">
        <f>DYN_cyclist!E1135</f>
        <v>54</v>
      </c>
      <c r="D1135">
        <f t="shared" si="153"/>
        <v>55</v>
      </c>
      <c r="E1135">
        <f>DYN_cyclist!G1135</f>
        <v>56</v>
      </c>
      <c r="F1135">
        <f>DYN_cyclist!H1135</f>
        <v>52</v>
      </c>
      <c r="G1135">
        <f>DYN_cyclist!I1135</f>
        <v>58</v>
      </c>
      <c r="H1135">
        <f>DYN_cyclist!J1135</f>
        <v>64</v>
      </c>
      <c r="I1135">
        <f>DYN_cyclist!K1135</f>
        <v>64</v>
      </c>
      <c r="J1135">
        <f>DYN_cyclist!L1135</f>
        <v>53</v>
      </c>
      <c r="K1135">
        <f>DYN_cyclist!M1135</f>
        <v>73</v>
      </c>
      <c r="L1135">
        <f>DYN_cyclist!N1135</f>
        <v>70</v>
      </c>
      <c r="M1135">
        <f>DYN_cyclist!O1135</f>
        <v>57</v>
      </c>
      <c r="N1135">
        <f>DYN_cyclist!P1135</f>
        <v>69</v>
      </c>
      <c r="O1135">
        <f>DYN_cyclist!Q1135</f>
        <v>74</v>
      </c>
      <c r="P1135" s="7">
        <f t="shared" si="154"/>
        <v>49.635689094134698</v>
      </c>
      <c r="Q1135" s="13">
        <f t="shared" si="155"/>
        <v>41.132516452534738</v>
      </c>
      <c r="R1135" s="13">
        <f t="shared" si="156"/>
        <v>61.431279699159361</v>
      </c>
      <c r="S1135" s="13">
        <f t="shared" si="157"/>
        <v>39.421555116269651</v>
      </c>
      <c r="T1135" s="13">
        <f t="shared" si="158"/>
        <v>45.240364433697287</v>
      </c>
      <c r="U1135" s="13">
        <f t="shared" si="159"/>
        <v>36.159546748162164</v>
      </c>
      <c r="V1135" s="14">
        <f t="shared" si="160"/>
        <v>47.772088722523094</v>
      </c>
      <c r="W1135">
        <f t="shared" si="161"/>
        <v>68.676468967784103</v>
      </c>
    </row>
    <row r="1136" spans="1:23" x14ac:dyDescent="0.3">
      <c r="A1136">
        <f>DYN_cyclist!A1136</f>
        <v>1430</v>
      </c>
      <c r="B1136">
        <f>DYN_cyclist!D1136</f>
        <v>58</v>
      </c>
      <c r="C1136">
        <f>DYN_cyclist!E1136</f>
        <v>58</v>
      </c>
      <c r="D1136">
        <f t="shared" si="153"/>
        <v>58</v>
      </c>
      <c r="E1136">
        <f>DYN_cyclist!G1136</f>
        <v>58</v>
      </c>
      <c r="F1136">
        <f>DYN_cyclist!H1136</f>
        <v>59</v>
      </c>
      <c r="G1136">
        <f>DYN_cyclist!I1136</f>
        <v>52</v>
      </c>
      <c r="H1136">
        <f>DYN_cyclist!J1136</f>
        <v>54</v>
      </c>
      <c r="I1136">
        <f>DYN_cyclist!K1136</f>
        <v>53</v>
      </c>
      <c r="J1136">
        <f>DYN_cyclist!L1136</f>
        <v>50</v>
      </c>
      <c r="K1136">
        <f>DYN_cyclist!M1136</f>
        <v>55</v>
      </c>
      <c r="L1136">
        <f>DYN_cyclist!N1136</f>
        <v>54</v>
      </c>
      <c r="M1136">
        <f>DYN_cyclist!O1136</f>
        <v>54</v>
      </c>
      <c r="N1136">
        <f>DYN_cyclist!P1136</f>
        <v>62</v>
      </c>
      <c r="O1136">
        <f>DYN_cyclist!Q1136</f>
        <v>59</v>
      </c>
      <c r="P1136" s="7">
        <f t="shared" si="154"/>
        <v>43.216209141262986</v>
      </c>
      <c r="Q1136" s="13">
        <f t="shared" si="155"/>
        <v>42.12500093901987</v>
      </c>
      <c r="R1136" s="13">
        <f t="shared" si="156"/>
        <v>37.306001598379417</v>
      </c>
      <c r="S1136" s="13">
        <f t="shared" si="157"/>
        <v>41.972326519493613</v>
      </c>
      <c r="T1136" s="13">
        <f t="shared" si="158"/>
        <v>37.149095774260147</v>
      </c>
      <c r="U1136" s="13">
        <f t="shared" si="159"/>
        <v>38.810250442825726</v>
      </c>
      <c r="V1136" s="14">
        <f t="shared" si="160"/>
        <v>37.883884931506849</v>
      </c>
      <c r="W1136">
        <f t="shared" si="161"/>
        <v>58.382934261274954</v>
      </c>
    </row>
    <row r="1137" spans="1:23" x14ac:dyDescent="0.3">
      <c r="A1137">
        <f>DYN_cyclist!A1137</f>
        <v>1431</v>
      </c>
      <c r="B1137">
        <f>DYN_cyclist!D1137</f>
        <v>66</v>
      </c>
      <c r="C1137">
        <f>DYN_cyclist!E1137</f>
        <v>71</v>
      </c>
      <c r="D1137">
        <f t="shared" si="153"/>
        <v>70</v>
      </c>
      <c r="E1137">
        <f>DYN_cyclist!G1137</f>
        <v>68</v>
      </c>
      <c r="F1137">
        <f>DYN_cyclist!H1137</f>
        <v>61</v>
      </c>
      <c r="G1137">
        <f>DYN_cyclist!I1137</f>
        <v>66</v>
      </c>
      <c r="H1137">
        <f>DYN_cyclist!J1137</f>
        <v>70</v>
      </c>
      <c r="I1137">
        <f>DYN_cyclist!K1137</f>
        <v>65</v>
      </c>
      <c r="J1137">
        <f>DYN_cyclist!L1137</f>
        <v>60</v>
      </c>
      <c r="K1137">
        <f>DYN_cyclist!M1137</f>
        <v>61</v>
      </c>
      <c r="L1137">
        <f>DYN_cyclist!N1137</f>
        <v>69</v>
      </c>
      <c r="M1137">
        <f>DYN_cyclist!O1137</f>
        <v>70</v>
      </c>
      <c r="N1137">
        <f>DYN_cyclist!P1137</f>
        <v>64</v>
      </c>
      <c r="O1137">
        <f>DYN_cyclist!Q1137</f>
        <v>62</v>
      </c>
      <c r="P1137" s="7">
        <f t="shared" si="154"/>
        <v>61.031112536395767</v>
      </c>
      <c r="Q1137" s="13">
        <f t="shared" si="155"/>
        <v>60.573870549492668</v>
      </c>
      <c r="R1137" s="13">
        <f t="shared" si="156"/>
        <v>50.319593052057172</v>
      </c>
      <c r="S1137" s="13">
        <f t="shared" si="157"/>
        <v>47.717721181065549</v>
      </c>
      <c r="T1137" s="13">
        <f t="shared" si="158"/>
        <v>53.480791693606882</v>
      </c>
      <c r="U1137" s="13">
        <f t="shared" si="159"/>
        <v>58.363544261570141</v>
      </c>
      <c r="V1137" s="14">
        <f t="shared" si="160"/>
        <v>50.553206116597643</v>
      </c>
      <c r="W1137">
        <f t="shared" si="161"/>
        <v>69.475098608598827</v>
      </c>
    </row>
    <row r="1138" spans="1:23" x14ac:dyDescent="0.3">
      <c r="A1138">
        <f>DYN_cyclist!A1138</f>
        <v>1432</v>
      </c>
      <c r="B1138">
        <f>DYN_cyclist!D1138</f>
        <v>69</v>
      </c>
      <c r="C1138">
        <f>DYN_cyclist!E1138</f>
        <v>77</v>
      </c>
      <c r="D1138">
        <f t="shared" si="153"/>
        <v>79</v>
      </c>
      <c r="E1138">
        <f>DYN_cyclist!G1138</f>
        <v>80</v>
      </c>
      <c r="F1138">
        <f>DYN_cyclist!H1138</f>
        <v>64</v>
      </c>
      <c r="G1138">
        <f>DYN_cyclist!I1138</f>
        <v>70</v>
      </c>
      <c r="H1138">
        <f>DYN_cyclist!J1138</f>
        <v>79</v>
      </c>
      <c r="I1138">
        <f>DYN_cyclist!K1138</f>
        <v>74</v>
      </c>
      <c r="J1138">
        <f>DYN_cyclist!L1138</f>
        <v>57</v>
      </c>
      <c r="K1138">
        <f>DYN_cyclist!M1138</f>
        <v>68</v>
      </c>
      <c r="L1138">
        <f>DYN_cyclist!N1138</f>
        <v>71</v>
      </c>
      <c r="M1138">
        <f>DYN_cyclist!O1138</f>
        <v>62</v>
      </c>
      <c r="N1138">
        <f>DYN_cyclist!P1138</f>
        <v>67</v>
      </c>
      <c r="O1138">
        <f>DYN_cyclist!Q1138</f>
        <v>63</v>
      </c>
      <c r="P1138" s="7">
        <f t="shared" si="154"/>
        <v>76.663854758196663</v>
      </c>
      <c r="Q1138" s="13">
        <f t="shared" si="155"/>
        <v>74.517644209231548</v>
      </c>
      <c r="R1138" s="13">
        <f t="shared" si="156"/>
        <v>58.73797507278924</v>
      </c>
      <c r="S1138" s="13">
        <f t="shared" si="157"/>
        <v>53.139646976105546</v>
      </c>
      <c r="T1138" s="13">
        <f t="shared" si="158"/>
        <v>54.62140026859619</v>
      </c>
      <c r="U1138" s="13">
        <f t="shared" si="159"/>
        <v>68.801973778247856</v>
      </c>
      <c r="V1138" s="14">
        <f t="shared" si="160"/>
        <v>55.601668110863329</v>
      </c>
      <c r="W1138">
        <f t="shared" si="161"/>
        <v>77.715562864747966</v>
      </c>
    </row>
    <row r="1139" spans="1:23" x14ac:dyDescent="0.3">
      <c r="A1139">
        <f>DYN_cyclist!A1139</f>
        <v>1433</v>
      </c>
      <c r="B1139">
        <f>DYN_cyclist!D1139</f>
        <v>73</v>
      </c>
      <c r="C1139">
        <f>DYN_cyclist!E1139</f>
        <v>67</v>
      </c>
      <c r="D1139">
        <f t="shared" si="153"/>
        <v>68</v>
      </c>
      <c r="E1139">
        <f>DYN_cyclist!G1139</f>
        <v>68</v>
      </c>
      <c r="F1139">
        <f>DYN_cyclist!H1139</f>
        <v>78</v>
      </c>
      <c r="G1139">
        <f>DYN_cyclist!I1139</f>
        <v>69</v>
      </c>
      <c r="H1139">
        <f>DYN_cyclist!J1139</f>
        <v>74</v>
      </c>
      <c r="I1139">
        <f>DYN_cyclist!K1139</f>
        <v>69</v>
      </c>
      <c r="J1139">
        <f>DYN_cyclist!L1139</f>
        <v>62</v>
      </c>
      <c r="K1139">
        <f>DYN_cyclist!M1139</f>
        <v>63</v>
      </c>
      <c r="L1139">
        <f>DYN_cyclist!N1139</f>
        <v>64</v>
      </c>
      <c r="M1139">
        <f>DYN_cyclist!O1139</f>
        <v>69</v>
      </c>
      <c r="N1139">
        <f>DYN_cyclist!P1139</f>
        <v>65</v>
      </c>
      <c r="O1139">
        <f>DYN_cyclist!Q1139</f>
        <v>75</v>
      </c>
      <c r="P1139" s="7">
        <f t="shared" si="154"/>
        <v>61.898962018390876</v>
      </c>
      <c r="Q1139" s="13">
        <f t="shared" si="155"/>
        <v>62.009894555969495</v>
      </c>
      <c r="R1139" s="13">
        <f t="shared" si="156"/>
        <v>51.700438462676736</v>
      </c>
      <c r="S1139" s="13">
        <f t="shared" si="157"/>
        <v>71.282352236124751</v>
      </c>
      <c r="T1139" s="13">
        <f t="shared" si="158"/>
        <v>56.717748430274732</v>
      </c>
      <c r="U1139" s="13">
        <f t="shared" si="159"/>
        <v>52.965730953316921</v>
      </c>
      <c r="V1139" s="14">
        <f t="shared" si="160"/>
        <v>59.325741478177761</v>
      </c>
      <c r="W1139">
        <f t="shared" si="161"/>
        <v>74.339674377712129</v>
      </c>
    </row>
    <row r="1140" spans="1:23" x14ac:dyDescent="0.3">
      <c r="A1140">
        <f>DYN_cyclist!A1140</f>
        <v>1438</v>
      </c>
      <c r="B1140">
        <f>DYN_cyclist!D1140</f>
        <v>62</v>
      </c>
      <c r="C1140">
        <f>DYN_cyclist!E1140</f>
        <v>67</v>
      </c>
      <c r="D1140">
        <f t="shared" si="153"/>
        <v>66</v>
      </c>
      <c r="E1140">
        <f>DYN_cyclist!G1140</f>
        <v>64</v>
      </c>
      <c r="F1140">
        <f>DYN_cyclist!H1140</f>
        <v>62</v>
      </c>
      <c r="G1140">
        <f>DYN_cyclist!I1140</f>
        <v>64</v>
      </c>
      <c r="H1140">
        <f>DYN_cyclist!J1140</f>
        <v>66</v>
      </c>
      <c r="I1140">
        <f>DYN_cyclist!K1140</f>
        <v>70</v>
      </c>
      <c r="J1140">
        <f>DYN_cyclist!L1140</f>
        <v>60</v>
      </c>
      <c r="K1140">
        <f>DYN_cyclist!M1140</f>
        <v>58</v>
      </c>
      <c r="L1140">
        <f>DYN_cyclist!N1140</f>
        <v>61</v>
      </c>
      <c r="M1140">
        <f>DYN_cyclist!O1140</f>
        <v>62</v>
      </c>
      <c r="N1140">
        <f>DYN_cyclist!P1140</f>
        <v>63</v>
      </c>
      <c r="O1140">
        <f>DYN_cyclist!Q1140</f>
        <v>60</v>
      </c>
      <c r="P1140" s="7">
        <f t="shared" si="154"/>
        <v>53.65947603093133</v>
      </c>
      <c r="Q1140" s="13">
        <f t="shared" si="155"/>
        <v>55.353855824106894</v>
      </c>
      <c r="R1140" s="13">
        <f t="shared" si="156"/>
        <v>43.696205153842754</v>
      </c>
      <c r="S1140" s="13">
        <f t="shared" si="157"/>
        <v>47.352669471715757</v>
      </c>
      <c r="T1140" s="13">
        <f t="shared" si="158"/>
        <v>49.224080790163875</v>
      </c>
      <c r="U1140" s="13">
        <f t="shared" si="159"/>
        <v>52.090795687107402</v>
      </c>
      <c r="V1140" s="14">
        <f t="shared" si="160"/>
        <v>44.709508219178083</v>
      </c>
      <c r="W1140">
        <f t="shared" si="161"/>
        <v>66.036708373609684</v>
      </c>
    </row>
    <row r="1141" spans="1:23" x14ac:dyDescent="0.3">
      <c r="A1141">
        <f>DYN_cyclist!A1141</f>
        <v>1439</v>
      </c>
      <c r="B1141">
        <f>DYN_cyclist!D1141</f>
        <v>65</v>
      </c>
      <c r="C1141">
        <f>DYN_cyclist!E1141</f>
        <v>60</v>
      </c>
      <c r="D1141">
        <f t="shared" si="153"/>
        <v>64</v>
      </c>
      <c r="E1141">
        <f>DYN_cyclist!G1141</f>
        <v>68</v>
      </c>
      <c r="F1141">
        <f>DYN_cyclist!H1141</f>
        <v>62</v>
      </c>
      <c r="G1141">
        <f>DYN_cyclist!I1141</f>
        <v>68</v>
      </c>
      <c r="H1141">
        <f>DYN_cyclist!J1141</f>
        <v>62</v>
      </c>
      <c r="I1141">
        <f>DYN_cyclist!K1141</f>
        <v>60</v>
      </c>
      <c r="J1141">
        <f>DYN_cyclist!L1141</f>
        <v>65</v>
      </c>
      <c r="K1141">
        <f>DYN_cyclist!M1141</f>
        <v>64</v>
      </c>
      <c r="L1141">
        <f>DYN_cyclist!N1141</f>
        <v>66</v>
      </c>
      <c r="M1141">
        <f>DYN_cyclist!O1141</f>
        <v>64</v>
      </c>
      <c r="N1141">
        <f>DYN_cyclist!P1141</f>
        <v>61</v>
      </c>
      <c r="O1141">
        <f>DYN_cyclist!Q1141</f>
        <v>64</v>
      </c>
      <c r="P1141" s="7">
        <f t="shared" si="154"/>
        <v>57.427577589685953</v>
      </c>
      <c r="Q1141" s="13">
        <f t="shared" si="155"/>
        <v>50.355168968918882</v>
      </c>
      <c r="R1141" s="13">
        <f t="shared" si="156"/>
        <v>51.176820903797783</v>
      </c>
      <c r="S1141" s="13">
        <f t="shared" si="157"/>
        <v>47.377560520222488</v>
      </c>
      <c r="T1141" s="13">
        <f t="shared" si="158"/>
        <v>55.479484265545651</v>
      </c>
      <c r="U1141" s="13">
        <f t="shared" si="159"/>
        <v>42.889062201513745</v>
      </c>
      <c r="V1141" s="14">
        <f t="shared" si="160"/>
        <v>47.80113392800255</v>
      </c>
      <c r="W1141">
        <f t="shared" si="161"/>
        <v>67.228617301186617</v>
      </c>
    </row>
    <row r="1142" spans="1:23" x14ac:dyDescent="0.3">
      <c r="A1142">
        <f>DYN_cyclist!A1142</f>
        <v>1440</v>
      </c>
      <c r="B1142">
        <f>DYN_cyclist!D1142</f>
        <v>67</v>
      </c>
      <c r="C1142">
        <f>DYN_cyclist!E1142</f>
        <v>61</v>
      </c>
      <c r="D1142">
        <f t="shared" si="153"/>
        <v>63</v>
      </c>
      <c r="E1142">
        <f>DYN_cyclist!G1142</f>
        <v>65</v>
      </c>
      <c r="F1142">
        <f>DYN_cyclist!H1142</f>
        <v>57</v>
      </c>
      <c r="G1142">
        <f>DYN_cyclist!I1142</f>
        <v>71</v>
      </c>
      <c r="H1142">
        <f>DYN_cyclist!J1142</f>
        <v>70</v>
      </c>
      <c r="I1142">
        <f>DYN_cyclist!K1142</f>
        <v>66</v>
      </c>
      <c r="J1142">
        <f>DYN_cyclist!L1142</f>
        <v>67</v>
      </c>
      <c r="K1142">
        <f>DYN_cyclist!M1142</f>
        <v>68</v>
      </c>
      <c r="L1142">
        <f>DYN_cyclist!N1142</f>
        <v>70</v>
      </c>
      <c r="M1142">
        <f>DYN_cyclist!O1142</f>
        <v>71</v>
      </c>
      <c r="N1142">
        <f>DYN_cyclist!P1142</f>
        <v>68</v>
      </c>
      <c r="O1142">
        <f>DYN_cyclist!Q1142</f>
        <v>57</v>
      </c>
      <c r="P1142" s="7">
        <f t="shared" si="154"/>
        <v>58.161957329938659</v>
      </c>
      <c r="Q1142" s="13">
        <f t="shared" si="155"/>
        <v>51.325117075701989</v>
      </c>
      <c r="R1142" s="13">
        <f t="shared" si="156"/>
        <v>57.075632911170857</v>
      </c>
      <c r="S1142" s="13">
        <f t="shared" si="157"/>
        <v>41.411716859375744</v>
      </c>
      <c r="T1142" s="13">
        <f t="shared" si="158"/>
        <v>59.239666936254899</v>
      </c>
      <c r="U1142" s="13">
        <f t="shared" si="159"/>
        <v>45.104965418237839</v>
      </c>
      <c r="V1142" s="14">
        <f t="shared" si="160"/>
        <v>50.759536189869387</v>
      </c>
      <c r="W1142">
        <f t="shared" si="161"/>
        <v>68.390979139941336</v>
      </c>
    </row>
    <row r="1143" spans="1:23" x14ac:dyDescent="0.3">
      <c r="A1143">
        <f>DYN_cyclist!A1143</f>
        <v>1441</v>
      </c>
      <c r="B1143">
        <f>DYN_cyclist!D1143</f>
        <v>70</v>
      </c>
      <c r="C1143">
        <f>DYN_cyclist!E1143</f>
        <v>57</v>
      </c>
      <c r="D1143">
        <f t="shared" si="153"/>
        <v>60</v>
      </c>
      <c r="E1143">
        <f>DYN_cyclist!G1143</f>
        <v>62</v>
      </c>
      <c r="F1143">
        <f>DYN_cyclist!H1143</f>
        <v>58</v>
      </c>
      <c r="G1143">
        <f>DYN_cyclist!I1143</f>
        <v>67</v>
      </c>
      <c r="H1143">
        <f>DYN_cyclist!J1143</f>
        <v>63</v>
      </c>
      <c r="I1143">
        <f>DYN_cyclist!K1143</f>
        <v>70</v>
      </c>
      <c r="J1143">
        <f>DYN_cyclist!L1143</f>
        <v>59</v>
      </c>
      <c r="K1143">
        <f>DYN_cyclist!M1143</f>
        <v>74</v>
      </c>
      <c r="L1143">
        <f>DYN_cyclist!N1143</f>
        <v>72</v>
      </c>
      <c r="M1143">
        <f>DYN_cyclist!O1143</f>
        <v>60</v>
      </c>
      <c r="N1143">
        <f>DYN_cyclist!P1143</f>
        <v>62</v>
      </c>
      <c r="O1143">
        <f>DYN_cyclist!Q1143</f>
        <v>64</v>
      </c>
      <c r="P1143" s="7">
        <f t="shared" si="154"/>
        <v>56.089721125120192</v>
      </c>
      <c r="Q1143" s="13">
        <f t="shared" si="155"/>
        <v>46.758804658274222</v>
      </c>
      <c r="R1143" s="13">
        <f t="shared" si="156"/>
        <v>64.290686262241493</v>
      </c>
      <c r="S1143" s="13">
        <f t="shared" si="157"/>
        <v>42.949108899956926</v>
      </c>
      <c r="T1143" s="13">
        <f t="shared" si="158"/>
        <v>52.467136746712292</v>
      </c>
      <c r="U1143" s="13">
        <f t="shared" si="159"/>
        <v>40.000126762526243</v>
      </c>
      <c r="V1143" s="14">
        <f t="shared" si="160"/>
        <v>52.58979980885632</v>
      </c>
      <c r="W1143">
        <f t="shared" si="161"/>
        <v>70.597072745936202</v>
      </c>
    </row>
    <row r="1144" spans="1:23" x14ac:dyDescent="0.3">
      <c r="A1144">
        <f>DYN_cyclist!A1144</f>
        <v>1447</v>
      </c>
      <c r="B1144">
        <f>DYN_cyclist!D1144</f>
        <v>63</v>
      </c>
      <c r="C1144">
        <f>DYN_cyclist!E1144</f>
        <v>58</v>
      </c>
      <c r="D1144">
        <f t="shared" si="153"/>
        <v>59</v>
      </c>
      <c r="E1144">
        <f>DYN_cyclist!G1144</f>
        <v>60</v>
      </c>
      <c r="F1144">
        <f>DYN_cyclist!H1144</f>
        <v>67</v>
      </c>
      <c r="G1144">
        <f>DYN_cyclist!I1144</f>
        <v>62</v>
      </c>
      <c r="H1144">
        <f>DYN_cyclist!J1144</f>
        <v>67</v>
      </c>
      <c r="I1144">
        <f>DYN_cyclist!K1144</f>
        <v>60</v>
      </c>
      <c r="J1144">
        <f>DYN_cyclist!L1144</f>
        <v>62</v>
      </c>
      <c r="K1144">
        <f>DYN_cyclist!M1144</f>
        <v>60</v>
      </c>
      <c r="L1144">
        <f>DYN_cyclist!N1144</f>
        <v>60</v>
      </c>
      <c r="M1144">
        <f>DYN_cyclist!O1144</f>
        <v>64</v>
      </c>
      <c r="N1144">
        <f>DYN_cyclist!P1144</f>
        <v>60</v>
      </c>
      <c r="O1144">
        <f>DYN_cyclist!Q1144</f>
        <v>70</v>
      </c>
      <c r="P1144" s="7">
        <f t="shared" si="154"/>
        <v>49.049340328543771</v>
      </c>
      <c r="Q1144" s="13">
        <f t="shared" si="155"/>
        <v>47.515467289184599</v>
      </c>
      <c r="R1144" s="13">
        <f t="shared" si="156"/>
        <v>44.827285676882241</v>
      </c>
      <c r="S1144" s="13">
        <f t="shared" si="157"/>
        <v>54.363694890172383</v>
      </c>
      <c r="T1144" s="13">
        <f t="shared" si="158"/>
        <v>50.096704891650077</v>
      </c>
      <c r="U1144" s="13">
        <f t="shared" si="159"/>
        <v>40.194738779598374</v>
      </c>
      <c r="V1144" s="14">
        <f t="shared" si="160"/>
        <v>44.898639789741949</v>
      </c>
      <c r="W1144">
        <f t="shared" si="161"/>
        <v>65.185290255489036</v>
      </c>
    </row>
    <row r="1145" spans="1:23" x14ac:dyDescent="0.3">
      <c r="A1145">
        <f>DYN_cyclist!A1145</f>
        <v>1448</v>
      </c>
      <c r="B1145">
        <f>DYN_cyclist!D1145</f>
        <v>60</v>
      </c>
      <c r="C1145">
        <f>DYN_cyclist!E1145</f>
        <v>51</v>
      </c>
      <c r="D1145">
        <f t="shared" si="153"/>
        <v>53</v>
      </c>
      <c r="E1145">
        <f>DYN_cyclist!G1145</f>
        <v>54</v>
      </c>
      <c r="F1145">
        <f>DYN_cyclist!H1145</f>
        <v>66</v>
      </c>
      <c r="G1145">
        <f>DYN_cyclist!I1145</f>
        <v>55</v>
      </c>
      <c r="H1145">
        <f>DYN_cyclist!J1145</f>
        <v>58</v>
      </c>
      <c r="I1145">
        <f>DYN_cyclist!K1145</f>
        <v>48</v>
      </c>
      <c r="J1145">
        <f>DYN_cyclist!L1145</f>
        <v>46</v>
      </c>
      <c r="K1145">
        <f>DYN_cyclist!M1145</f>
        <v>50</v>
      </c>
      <c r="L1145">
        <f>DYN_cyclist!N1145</f>
        <v>53</v>
      </c>
      <c r="M1145">
        <f>DYN_cyclist!O1145</f>
        <v>54</v>
      </c>
      <c r="N1145">
        <f>DYN_cyclist!P1145</f>
        <v>46</v>
      </c>
      <c r="O1145">
        <f>DYN_cyclist!Q1145</f>
        <v>65</v>
      </c>
      <c r="P1145" s="7">
        <f t="shared" si="154"/>
        <v>39.235266781327446</v>
      </c>
      <c r="Q1145" s="13">
        <f t="shared" si="155"/>
        <v>37.974742496143286</v>
      </c>
      <c r="R1145" s="13">
        <f t="shared" si="156"/>
        <v>33.56311275367726</v>
      </c>
      <c r="S1145" s="13">
        <f t="shared" si="157"/>
        <v>50.453441235694065</v>
      </c>
      <c r="T1145" s="13">
        <f t="shared" si="158"/>
        <v>34.516805894235596</v>
      </c>
      <c r="U1145" s="13">
        <f t="shared" si="159"/>
        <v>30.889799032507053</v>
      </c>
      <c r="V1145" s="14">
        <f t="shared" si="160"/>
        <v>39.284497738133162</v>
      </c>
      <c r="W1145">
        <f t="shared" si="161"/>
        <v>62.112058821665748</v>
      </c>
    </row>
    <row r="1146" spans="1:23" x14ac:dyDescent="0.3">
      <c r="A1146">
        <f>DYN_cyclist!A1146</f>
        <v>1449</v>
      </c>
      <c r="B1146">
        <f>DYN_cyclist!D1146</f>
        <v>64</v>
      </c>
      <c r="C1146">
        <f>DYN_cyclist!E1146</f>
        <v>67</v>
      </c>
      <c r="D1146">
        <f t="shared" si="153"/>
        <v>67</v>
      </c>
      <c r="E1146">
        <f>DYN_cyclist!G1146</f>
        <v>67</v>
      </c>
      <c r="F1146">
        <f>DYN_cyclist!H1146</f>
        <v>68</v>
      </c>
      <c r="G1146">
        <f>DYN_cyclist!I1146</f>
        <v>70</v>
      </c>
      <c r="H1146">
        <f>DYN_cyclist!J1146</f>
        <v>69</v>
      </c>
      <c r="I1146">
        <f>DYN_cyclist!K1146</f>
        <v>65</v>
      </c>
      <c r="J1146">
        <f>DYN_cyclist!L1146</f>
        <v>55</v>
      </c>
      <c r="K1146">
        <f>DYN_cyclist!M1146</f>
        <v>61</v>
      </c>
      <c r="L1146">
        <f>DYN_cyclist!N1146</f>
        <v>63</v>
      </c>
      <c r="M1146">
        <f>DYN_cyclist!O1146</f>
        <v>66</v>
      </c>
      <c r="N1146">
        <f>DYN_cyclist!P1146</f>
        <v>67</v>
      </c>
      <c r="O1146">
        <f>DYN_cyclist!Q1146</f>
        <v>63</v>
      </c>
      <c r="P1146" s="7">
        <f t="shared" si="154"/>
        <v>57.929026963340156</v>
      </c>
      <c r="Q1146" s="13">
        <f t="shared" si="155"/>
        <v>57.915225849691232</v>
      </c>
      <c r="R1146" s="13">
        <f t="shared" si="156"/>
        <v>47.55303677979073</v>
      </c>
      <c r="S1146" s="13">
        <f t="shared" si="157"/>
        <v>55.112619613992848</v>
      </c>
      <c r="T1146" s="13">
        <f t="shared" si="158"/>
        <v>47.419964223879767</v>
      </c>
      <c r="U1146" s="13">
        <f t="shared" si="159"/>
        <v>52.361039314081161</v>
      </c>
      <c r="V1146" s="14">
        <f t="shared" si="160"/>
        <v>47.666455622809806</v>
      </c>
      <c r="W1146">
        <f t="shared" si="161"/>
        <v>67.724837817171121</v>
      </c>
    </row>
    <row r="1147" spans="1:23" x14ac:dyDescent="0.3">
      <c r="A1147">
        <f>DYN_cyclist!A1147</f>
        <v>1452</v>
      </c>
      <c r="B1147">
        <f>DYN_cyclist!D1147</f>
        <v>68</v>
      </c>
      <c r="C1147">
        <f>DYN_cyclist!E1147</f>
        <v>66</v>
      </c>
      <c r="D1147">
        <f t="shared" si="153"/>
        <v>68</v>
      </c>
      <c r="E1147">
        <f>DYN_cyclist!G1147</f>
        <v>69</v>
      </c>
      <c r="F1147">
        <f>DYN_cyclist!H1147</f>
        <v>61</v>
      </c>
      <c r="G1147">
        <f>DYN_cyclist!I1147</f>
        <v>67</v>
      </c>
      <c r="H1147">
        <f>DYN_cyclist!J1147</f>
        <v>69</v>
      </c>
      <c r="I1147">
        <f>DYN_cyclist!K1147</f>
        <v>68</v>
      </c>
      <c r="J1147">
        <f>DYN_cyclist!L1147</f>
        <v>60</v>
      </c>
      <c r="K1147">
        <f>DYN_cyclist!M1147</f>
        <v>65</v>
      </c>
      <c r="L1147">
        <f>DYN_cyclist!N1147</f>
        <v>68</v>
      </c>
      <c r="M1147">
        <f>DYN_cyclist!O1147</f>
        <v>68</v>
      </c>
      <c r="N1147">
        <f>DYN_cyclist!P1147</f>
        <v>69</v>
      </c>
      <c r="O1147">
        <f>DYN_cyclist!Q1147</f>
        <v>64</v>
      </c>
      <c r="P1147" s="7">
        <f t="shared" si="154"/>
        <v>61.529748383689281</v>
      </c>
      <c r="Q1147" s="13">
        <f t="shared" si="155"/>
        <v>57.126393641480718</v>
      </c>
      <c r="R1147" s="13">
        <f t="shared" si="156"/>
        <v>53.766248150734818</v>
      </c>
      <c r="S1147" s="13">
        <f t="shared" si="157"/>
        <v>47.569203741537919</v>
      </c>
      <c r="T1147" s="13">
        <f t="shared" si="158"/>
        <v>53.700213851676871</v>
      </c>
      <c r="U1147" s="13">
        <f t="shared" si="159"/>
        <v>51.509644853055164</v>
      </c>
      <c r="V1147" s="14">
        <f t="shared" si="160"/>
        <v>52.305375023892957</v>
      </c>
      <c r="W1147">
        <f t="shared" si="161"/>
        <v>69.376659066779283</v>
      </c>
    </row>
    <row r="1148" spans="1:23" x14ac:dyDescent="0.3">
      <c r="A1148">
        <f>DYN_cyclist!A1148</f>
        <v>1453</v>
      </c>
      <c r="B1148">
        <f>DYN_cyclist!D1148</f>
        <v>67</v>
      </c>
      <c r="C1148">
        <f>DYN_cyclist!E1148</f>
        <v>77</v>
      </c>
      <c r="D1148">
        <f t="shared" si="153"/>
        <v>75</v>
      </c>
      <c r="E1148">
        <f>DYN_cyclist!G1148</f>
        <v>73</v>
      </c>
      <c r="F1148">
        <f>DYN_cyclist!H1148</f>
        <v>71</v>
      </c>
      <c r="G1148">
        <f>DYN_cyclist!I1148</f>
        <v>70</v>
      </c>
      <c r="H1148">
        <f>DYN_cyclist!J1148</f>
        <v>70</v>
      </c>
      <c r="I1148">
        <f>DYN_cyclist!K1148</f>
        <v>73</v>
      </c>
      <c r="J1148">
        <f>DYN_cyclist!L1148</f>
        <v>50</v>
      </c>
      <c r="K1148">
        <f>DYN_cyclist!M1148</f>
        <v>51</v>
      </c>
      <c r="L1148">
        <f>DYN_cyclist!N1148</f>
        <v>69</v>
      </c>
      <c r="M1148">
        <f>DYN_cyclist!O1148</f>
        <v>59</v>
      </c>
      <c r="N1148">
        <f>DYN_cyclist!P1148</f>
        <v>59</v>
      </c>
      <c r="O1148">
        <f>DYN_cyclist!Q1148</f>
        <v>79</v>
      </c>
      <c r="P1148" s="7">
        <f t="shared" si="154"/>
        <v>65.815242632142031</v>
      </c>
      <c r="Q1148" s="13">
        <f t="shared" si="155"/>
        <v>70.5763701815264</v>
      </c>
      <c r="R1148" s="13">
        <f t="shared" si="156"/>
        <v>43.254289160886458</v>
      </c>
      <c r="S1148" s="13">
        <f t="shared" si="157"/>
        <v>64.372944013134401</v>
      </c>
      <c r="T1148" s="13">
        <f t="shared" si="158"/>
        <v>47.065610440281986</v>
      </c>
      <c r="U1148" s="13">
        <f t="shared" si="159"/>
        <v>67.742252222347162</v>
      </c>
      <c r="V1148" s="14">
        <f t="shared" si="160"/>
        <v>52.252272698311565</v>
      </c>
      <c r="W1148">
        <f t="shared" si="161"/>
        <v>74.506231446482602</v>
      </c>
    </row>
    <row r="1149" spans="1:23" x14ac:dyDescent="0.3">
      <c r="A1149">
        <f>DYN_cyclist!A1149</f>
        <v>1454</v>
      </c>
      <c r="B1149">
        <f>DYN_cyclist!D1149</f>
        <v>63</v>
      </c>
      <c r="C1149">
        <f>DYN_cyclist!E1149</f>
        <v>53</v>
      </c>
      <c r="D1149">
        <f t="shared" si="153"/>
        <v>56</v>
      </c>
      <c r="E1149">
        <f>DYN_cyclist!G1149</f>
        <v>58</v>
      </c>
      <c r="F1149">
        <f>DYN_cyclist!H1149</f>
        <v>68</v>
      </c>
      <c r="G1149">
        <f>DYN_cyclist!I1149</f>
        <v>65</v>
      </c>
      <c r="H1149">
        <f>DYN_cyclist!J1149</f>
        <v>63</v>
      </c>
      <c r="I1149">
        <f>DYN_cyclist!K1149</f>
        <v>64</v>
      </c>
      <c r="J1149">
        <f>DYN_cyclist!L1149</f>
        <v>59</v>
      </c>
      <c r="K1149">
        <f>DYN_cyclist!M1149</f>
        <v>61</v>
      </c>
      <c r="L1149">
        <f>DYN_cyclist!N1149</f>
        <v>65</v>
      </c>
      <c r="M1149">
        <f>DYN_cyclist!O1149</f>
        <v>67</v>
      </c>
      <c r="N1149">
        <f>DYN_cyclist!P1149</f>
        <v>74</v>
      </c>
      <c r="O1149">
        <f>DYN_cyclist!Q1149</f>
        <v>71</v>
      </c>
      <c r="P1149" s="7">
        <f t="shared" si="154"/>
        <v>47.444741820939591</v>
      </c>
      <c r="Q1149" s="13">
        <f t="shared" si="155"/>
        <v>43.635792699331645</v>
      </c>
      <c r="R1149" s="13">
        <f t="shared" si="156"/>
        <v>47.490698188503316</v>
      </c>
      <c r="S1149" s="13">
        <f t="shared" si="157"/>
        <v>54.992193864967433</v>
      </c>
      <c r="T1149" s="13">
        <f t="shared" si="158"/>
        <v>48.293636628782942</v>
      </c>
      <c r="U1149" s="13">
        <f t="shared" si="159"/>
        <v>34.902211873045097</v>
      </c>
      <c r="V1149" s="14">
        <f t="shared" si="160"/>
        <v>44.531859636827015</v>
      </c>
      <c r="W1149">
        <f t="shared" si="161"/>
        <v>65.333798430072505</v>
      </c>
    </row>
    <row r="1150" spans="1:23" x14ac:dyDescent="0.3">
      <c r="A1150">
        <f>DYN_cyclist!A1150</f>
        <v>1455</v>
      </c>
      <c r="B1150">
        <f>DYN_cyclist!D1150</f>
        <v>66</v>
      </c>
      <c r="C1150">
        <f>DYN_cyclist!E1150</f>
        <v>77</v>
      </c>
      <c r="D1150">
        <f t="shared" si="153"/>
        <v>75</v>
      </c>
      <c r="E1150">
        <f>DYN_cyclist!G1150</f>
        <v>72</v>
      </c>
      <c r="F1150">
        <f>DYN_cyclist!H1150</f>
        <v>73</v>
      </c>
      <c r="G1150">
        <f>DYN_cyclist!I1150</f>
        <v>72</v>
      </c>
      <c r="H1150">
        <f>DYN_cyclist!J1150</f>
        <v>73</v>
      </c>
      <c r="I1150">
        <f>DYN_cyclist!K1150</f>
        <v>73</v>
      </c>
      <c r="J1150">
        <f>DYN_cyclist!L1150</f>
        <v>53</v>
      </c>
      <c r="K1150">
        <f>DYN_cyclist!M1150</f>
        <v>64</v>
      </c>
      <c r="L1150">
        <f>DYN_cyclist!N1150</f>
        <v>69</v>
      </c>
      <c r="M1150">
        <f>DYN_cyclist!O1150</f>
        <v>65</v>
      </c>
      <c r="N1150">
        <f>DYN_cyclist!P1150</f>
        <v>69</v>
      </c>
      <c r="O1150">
        <f>DYN_cyclist!Q1150</f>
        <v>72</v>
      </c>
      <c r="P1150" s="7">
        <f t="shared" si="154"/>
        <v>67.122594547744484</v>
      </c>
      <c r="Q1150" s="13">
        <f t="shared" si="155"/>
        <v>71.201997757646467</v>
      </c>
      <c r="R1150" s="13">
        <f t="shared" si="156"/>
        <v>53.581448437770177</v>
      </c>
      <c r="S1150" s="13">
        <f t="shared" si="157"/>
        <v>65.14631348080087</v>
      </c>
      <c r="T1150" s="13">
        <f t="shared" si="158"/>
        <v>49.25664626774055</v>
      </c>
      <c r="U1150" s="13">
        <f t="shared" si="159"/>
        <v>68.039721302272284</v>
      </c>
      <c r="V1150" s="14">
        <f t="shared" si="160"/>
        <v>51.703271551449504</v>
      </c>
      <c r="W1150">
        <f t="shared" si="161"/>
        <v>74.814158941613783</v>
      </c>
    </row>
    <row r="1151" spans="1:23" x14ac:dyDescent="0.3">
      <c r="A1151">
        <f>DYN_cyclist!A1151</f>
        <v>1457</v>
      </c>
      <c r="B1151">
        <f>DYN_cyclist!D1151</f>
        <v>72</v>
      </c>
      <c r="C1151">
        <f>DYN_cyclist!E1151</f>
        <v>58</v>
      </c>
      <c r="D1151">
        <f t="shared" si="153"/>
        <v>63</v>
      </c>
      <c r="E1151">
        <f>DYN_cyclist!G1151</f>
        <v>67</v>
      </c>
      <c r="F1151">
        <f>DYN_cyclist!H1151</f>
        <v>58</v>
      </c>
      <c r="G1151">
        <f>DYN_cyclist!I1151</f>
        <v>73</v>
      </c>
      <c r="H1151">
        <f>DYN_cyclist!J1151</f>
        <v>73</v>
      </c>
      <c r="I1151">
        <f>DYN_cyclist!K1151</f>
        <v>67</v>
      </c>
      <c r="J1151">
        <f>DYN_cyclist!L1151</f>
        <v>55</v>
      </c>
      <c r="K1151">
        <f>DYN_cyclist!M1151</f>
        <v>77</v>
      </c>
      <c r="L1151">
        <f>DYN_cyclist!N1151</f>
        <v>75</v>
      </c>
      <c r="M1151">
        <f>DYN_cyclist!O1151</f>
        <v>70</v>
      </c>
      <c r="N1151">
        <f>DYN_cyclist!P1151</f>
        <v>68</v>
      </c>
      <c r="O1151">
        <f>DYN_cyclist!Q1151</f>
        <v>65</v>
      </c>
      <c r="P1151" s="7">
        <f t="shared" si="154"/>
        <v>63.304145675166914</v>
      </c>
      <c r="Q1151" s="13">
        <f t="shared" si="155"/>
        <v>51.23279156722338</v>
      </c>
      <c r="R1151" s="13">
        <f t="shared" si="156"/>
        <v>69.557647232179676</v>
      </c>
      <c r="S1151" s="13">
        <f t="shared" si="157"/>
        <v>44.298173125273784</v>
      </c>
      <c r="T1151" s="13">
        <f t="shared" si="158"/>
        <v>52.68295110730827</v>
      </c>
      <c r="U1151" s="13">
        <f t="shared" si="159"/>
        <v>42.121412198211573</v>
      </c>
      <c r="V1151" s="14">
        <f t="shared" si="160"/>
        <v>56.491781554635232</v>
      </c>
      <c r="W1151">
        <f t="shared" si="161"/>
        <v>73.639303865260771</v>
      </c>
    </row>
    <row r="1152" spans="1:23" x14ac:dyDescent="0.3">
      <c r="A1152">
        <f>DYN_cyclist!A1152</f>
        <v>1458</v>
      </c>
      <c r="B1152">
        <f>DYN_cyclist!D1152</f>
        <v>62</v>
      </c>
      <c r="C1152">
        <f>DYN_cyclist!E1152</f>
        <v>69</v>
      </c>
      <c r="D1152">
        <f t="shared" si="153"/>
        <v>68</v>
      </c>
      <c r="E1152">
        <f>DYN_cyclist!G1152</f>
        <v>66</v>
      </c>
      <c r="F1152">
        <f>DYN_cyclist!H1152</f>
        <v>60</v>
      </c>
      <c r="G1152">
        <f>DYN_cyclist!I1152</f>
        <v>64</v>
      </c>
      <c r="H1152">
        <f>DYN_cyclist!J1152</f>
        <v>64</v>
      </c>
      <c r="I1152">
        <f>DYN_cyclist!K1152</f>
        <v>66</v>
      </c>
      <c r="J1152">
        <f>DYN_cyclist!L1152</f>
        <v>58</v>
      </c>
      <c r="K1152">
        <f>DYN_cyclist!M1152</f>
        <v>59</v>
      </c>
      <c r="L1152">
        <f>DYN_cyclist!N1152</f>
        <v>61</v>
      </c>
      <c r="M1152">
        <f>DYN_cyclist!O1152</f>
        <v>68</v>
      </c>
      <c r="N1152">
        <f>DYN_cyclist!P1152</f>
        <v>62</v>
      </c>
      <c r="O1152">
        <f>DYN_cyclist!Q1152</f>
        <v>60</v>
      </c>
      <c r="P1152" s="7">
        <f t="shared" si="154"/>
        <v>55.667050489565419</v>
      </c>
      <c r="Q1152" s="13">
        <f t="shared" si="155"/>
        <v>56.562159287973742</v>
      </c>
      <c r="R1152" s="13">
        <f t="shared" si="156"/>
        <v>44.551600859180894</v>
      </c>
      <c r="S1152" s="13">
        <f t="shared" si="157"/>
        <v>45.36194665989332</v>
      </c>
      <c r="T1152" s="13">
        <f t="shared" si="158"/>
        <v>48.360877805100351</v>
      </c>
      <c r="U1152" s="13">
        <f t="shared" si="159"/>
        <v>54.647059210387674</v>
      </c>
      <c r="V1152" s="14">
        <f t="shared" si="160"/>
        <v>45.261678878623762</v>
      </c>
      <c r="W1152">
        <f t="shared" si="161"/>
        <v>66.84120410006642</v>
      </c>
    </row>
    <row r="1153" spans="1:23" x14ac:dyDescent="0.3">
      <c r="A1153">
        <f>DYN_cyclist!A1153</f>
        <v>1459</v>
      </c>
      <c r="B1153">
        <f>DYN_cyclist!D1153</f>
        <v>70</v>
      </c>
      <c r="C1153">
        <f>DYN_cyclist!E1153</f>
        <v>64</v>
      </c>
      <c r="D1153">
        <f t="shared" si="153"/>
        <v>65</v>
      </c>
      <c r="E1153">
        <f>DYN_cyclist!G1153</f>
        <v>66</v>
      </c>
      <c r="F1153">
        <f>DYN_cyclist!H1153</f>
        <v>67</v>
      </c>
      <c r="G1153">
        <f>DYN_cyclist!I1153</f>
        <v>65</v>
      </c>
      <c r="H1153">
        <f>DYN_cyclist!J1153</f>
        <v>65</v>
      </c>
      <c r="I1153">
        <f>DYN_cyclist!K1153</f>
        <v>64</v>
      </c>
      <c r="J1153">
        <f>DYN_cyclist!L1153</f>
        <v>66</v>
      </c>
      <c r="K1153">
        <f>DYN_cyclist!M1153</f>
        <v>63</v>
      </c>
      <c r="L1153">
        <f>DYN_cyclist!N1153</f>
        <v>66</v>
      </c>
      <c r="M1153">
        <f>DYN_cyclist!O1153</f>
        <v>72</v>
      </c>
      <c r="N1153">
        <f>DYN_cyclist!P1153</f>
        <v>64</v>
      </c>
      <c r="O1153">
        <f>DYN_cyclist!Q1153</f>
        <v>67</v>
      </c>
      <c r="P1153" s="7">
        <f t="shared" si="154"/>
        <v>57.946895323736143</v>
      </c>
      <c r="Q1153" s="13">
        <f t="shared" si="155"/>
        <v>54.308432939811908</v>
      </c>
      <c r="R1153" s="13">
        <f t="shared" si="156"/>
        <v>51.395070592575173</v>
      </c>
      <c r="S1153" s="13">
        <f t="shared" si="157"/>
        <v>54.281727851339753</v>
      </c>
      <c r="T1153" s="13">
        <f t="shared" si="158"/>
        <v>58.626967624858167</v>
      </c>
      <c r="U1153" s="13">
        <f t="shared" si="159"/>
        <v>48.268693097579188</v>
      </c>
      <c r="V1153" s="14">
        <f t="shared" si="160"/>
        <v>54.70121478177763</v>
      </c>
      <c r="W1153">
        <f t="shared" si="161"/>
        <v>68.062595624138694</v>
      </c>
    </row>
    <row r="1154" spans="1:23" x14ac:dyDescent="0.3">
      <c r="A1154">
        <f>DYN_cyclist!A1154</f>
        <v>1464</v>
      </c>
      <c r="B1154">
        <f>DYN_cyclist!D1154</f>
        <v>67</v>
      </c>
      <c r="C1154">
        <f>DYN_cyclist!E1154</f>
        <v>77</v>
      </c>
      <c r="D1154">
        <f t="shared" si="153"/>
        <v>74</v>
      </c>
      <c r="E1154">
        <f>DYN_cyclist!G1154</f>
        <v>71</v>
      </c>
      <c r="F1154">
        <f>DYN_cyclist!H1154</f>
        <v>64</v>
      </c>
      <c r="G1154">
        <f>DYN_cyclist!I1154</f>
        <v>71</v>
      </c>
      <c r="H1154">
        <f>DYN_cyclist!J1154</f>
        <v>72</v>
      </c>
      <c r="I1154">
        <f>DYN_cyclist!K1154</f>
        <v>68</v>
      </c>
      <c r="J1154">
        <f>DYN_cyclist!L1154</f>
        <v>56</v>
      </c>
      <c r="K1154">
        <f>DYN_cyclist!M1154</f>
        <v>58</v>
      </c>
      <c r="L1154">
        <f>DYN_cyclist!N1154</f>
        <v>65</v>
      </c>
      <c r="M1154">
        <f>DYN_cyclist!O1154</f>
        <v>63</v>
      </c>
      <c r="N1154">
        <f>DYN_cyclist!P1154</f>
        <v>65</v>
      </c>
      <c r="O1154">
        <f>DYN_cyclist!Q1154</f>
        <v>64</v>
      </c>
      <c r="P1154" s="7">
        <f t="shared" si="154"/>
        <v>64.723002082853696</v>
      </c>
      <c r="Q1154" s="13">
        <f t="shared" si="155"/>
        <v>68.129066642486151</v>
      </c>
      <c r="R1154" s="13">
        <f t="shared" si="156"/>
        <v>46.880277942390251</v>
      </c>
      <c r="S1154" s="13">
        <f t="shared" si="157"/>
        <v>52.379641145137363</v>
      </c>
      <c r="T1154" s="13">
        <f t="shared" si="158"/>
        <v>50.666342076970295</v>
      </c>
      <c r="U1154" s="13">
        <f t="shared" si="159"/>
        <v>67.451586495326723</v>
      </c>
      <c r="V1154" s="14">
        <f t="shared" si="160"/>
        <v>52.408566040140173</v>
      </c>
      <c r="W1154">
        <f t="shared" si="161"/>
        <v>73.38713273817018</v>
      </c>
    </row>
    <row r="1155" spans="1:23" x14ac:dyDescent="0.3">
      <c r="A1155">
        <f>DYN_cyclist!A1155</f>
        <v>1465</v>
      </c>
      <c r="B1155">
        <f>DYN_cyclist!D1155</f>
        <v>54</v>
      </c>
      <c r="C1155">
        <f>DYN_cyclist!E1155</f>
        <v>58</v>
      </c>
      <c r="D1155">
        <f t="shared" ref="D1155:D1218" si="162">ROUNDUP((C1155+E1155)/2,0)</f>
        <v>57</v>
      </c>
      <c r="E1155">
        <f>DYN_cyclist!G1155</f>
        <v>56</v>
      </c>
      <c r="F1155">
        <f>DYN_cyclist!H1155</f>
        <v>48</v>
      </c>
      <c r="G1155">
        <f>DYN_cyclist!I1155</f>
        <v>50</v>
      </c>
      <c r="H1155">
        <f>DYN_cyclist!J1155</f>
        <v>52</v>
      </c>
      <c r="I1155">
        <f>DYN_cyclist!K1155</f>
        <v>44</v>
      </c>
      <c r="J1155">
        <f>DYN_cyclist!L1155</f>
        <v>58</v>
      </c>
      <c r="K1155">
        <f>DYN_cyclist!M1155</f>
        <v>49</v>
      </c>
      <c r="L1155">
        <f>DYN_cyclist!N1155</f>
        <v>49</v>
      </c>
      <c r="M1155">
        <f>DYN_cyclist!O1155</f>
        <v>64</v>
      </c>
      <c r="N1155">
        <f>DYN_cyclist!P1155</f>
        <v>57</v>
      </c>
      <c r="O1155">
        <f>DYN_cyclist!Q1155</f>
        <v>56</v>
      </c>
      <c r="P1155" s="7">
        <f t="shared" ref="P1155:P1218" si="163">((($B1155*6)^2+($C1155*6)^2+($E1155*11)^2+($F1155*0)^2+($G1155*3)^2+($H1155*4)^2+($I1155*0)^2+($J1155*0)^2+($K1155*5)^2+($L1155*5)^2+($M1155*1)^2+($N1155*1)^2)+($O1155*0)^2)/1846025*91.12</f>
        <v>39.42367432727076</v>
      </c>
      <c r="Q1155" s="13">
        <f t="shared" ref="Q1155:Q1218" si="164">((($B1155*2)^2+($C1155*14)^2+($E1155*10)^2+($F1155*7)^2+($G1155*2)^2+($H1155*7)^2+($I1155*5)^2+($J1155*0)^2+($K1155*0)^2+($L1155*3)^2+($M1155*0)^2+($N1155*0)^2)+($O1155*0)^2)/3088326.56*90.98</f>
        <v>38.591974166099845</v>
      </c>
      <c r="R1155" s="13">
        <f t="shared" ref="R1155:R1218" si="165">((($B1155*5)^2+($C1155*2)^2+($E1155*1)^2+($F1155*0)^2+($G1155*2)^2+($H1155*1)^2+($I1155*1)^2+($J1155*0)^2+($K1155*10.75)^2+($L1155*7)^2+($M1155*0)^2+($N1155*0)^2)+($O1155*1)^2)/1485576.56*IF(B1155&gt;77,92,IF(B1155&gt;75,92-0.5,IF(B1155&gt;73,92-0.88,92-1.65)))</f>
        <v>30.553971935229644</v>
      </c>
      <c r="S1155" s="13">
        <f t="shared" ref="S1155:S1218" si="166">((($B1155*1)^2+($C1155*4)^2+($E1155*2)^2+($F1155*13)^2+($G1155*0)^2+($H1155*3.5)^2+($I1155*0)^2+($J1155*0)^2+($K1155*0)^2+($L1155*1)^2+($M1155*0)^2+($N1155*0)^2+($O1155*6)^2)/1697831.25*IF(F1155&gt;81,87,IF(F1155&gt;80,87-0.1,IF(F1155&gt;79,87-0.2,86.6))))</f>
        <v>30.964923398600419</v>
      </c>
      <c r="T1155" s="13">
        <f t="shared" ref="T1155:T1218" si="167">(($B1155*7)^2+($C1155*3)^2+($E1155*4)^2+($F1155*0)^2+($G1155*2.5)^2+($H1155*2)^2+($I1155*0)^2+($J1155*11)^2+($K1155*1)^2+($L1155*5)^2+($M1155*3)^2+($N1155*0)^2+($O1155*0)^2)/1680031.25*91.49</f>
        <v>41.175778956492621</v>
      </c>
      <c r="U1155" s="13">
        <f t="shared" ref="U1155:U1218" si="168">(($B1155*1)^2+($C1155*14.5)^2+($E1155*2)^2+($F1155*0)^2+($G1155*1)^2+($H1155*3)^2+($I1155*2.5)^2+($J1155*0)^2+($K1155*0)^2+($L1155*3)^2+($M1155*1)^2+($N1155*1.25)^2+($O1155*0)^2)/1693126.56*81.55</f>
        <v>38.169028410891499</v>
      </c>
      <c r="V1155" s="14">
        <f t="shared" ref="V1155:V1218" si="169">((($B1155*13)^2+($C1155*4)^2+($E1155*3)^2+($F1155*2)^2+($G1155*2)^2+($H1155*2)^2+($I1155*0)^2+($J1155*2)^2+($K1155*0)^2+($L1155*0)^2+($M1155*3)^2+($N1155*1)^2)+($O1155*0)^2)/1569500*81.55</f>
        <v>34.212706052883085</v>
      </c>
      <c r="W1155">
        <f t="shared" ref="W1155:W1218" si="170">((LARGE(P1155:V1155,1)*9)^2+(LARGE(P1155:V1155,2)*4)^2+(LARGE(P1155:V1155,3)^2))^(1/4)*2.82883066759522</f>
        <v>56.899853991311957</v>
      </c>
    </row>
    <row r="1156" spans="1:23" x14ac:dyDescent="0.3">
      <c r="A1156">
        <f>DYN_cyclist!A1156</f>
        <v>1467</v>
      </c>
      <c r="B1156">
        <f>DYN_cyclist!D1156</f>
        <v>51</v>
      </c>
      <c r="C1156">
        <f>DYN_cyclist!E1156</f>
        <v>62</v>
      </c>
      <c r="D1156">
        <f t="shared" si="162"/>
        <v>61</v>
      </c>
      <c r="E1156">
        <f>DYN_cyclist!G1156</f>
        <v>60</v>
      </c>
      <c r="F1156">
        <f>DYN_cyclist!H1156</f>
        <v>49</v>
      </c>
      <c r="G1156">
        <f>DYN_cyclist!I1156</f>
        <v>50</v>
      </c>
      <c r="H1156">
        <f>DYN_cyclist!J1156</f>
        <v>52</v>
      </c>
      <c r="I1156">
        <f>DYN_cyclist!K1156</f>
        <v>54</v>
      </c>
      <c r="J1156">
        <f>DYN_cyclist!L1156</f>
        <v>46</v>
      </c>
      <c r="K1156">
        <f>DYN_cyclist!M1156</f>
        <v>46</v>
      </c>
      <c r="L1156">
        <f>DYN_cyclist!N1156</f>
        <v>45</v>
      </c>
      <c r="M1156">
        <f>DYN_cyclist!O1156</f>
        <v>57</v>
      </c>
      <c r="N1156">
        <f>DYN_cyclist!P1156</f>
        <v>46</v>
      </c>
      <c r="O1156">
        <f>DYN_cyclist!Q1156</f>
        <v>49</v>
      </c>
      <c r="P1156" s="7">
        <f t="shared" si="163"/>
        <v>41.574738630300246</v>
      </c>
      <c r="Q1156" s="13">
        <f t="shared" si="164"/>
        <v>43.455383824435977</v>
      </c>
      <c r="R1156" s="13">
        <f t="shared" si="165"/>
        <v>27.111342237050373</v>
      </c>
      <c r="S1156" s="13">
        <f t="shared" si="166"/>
        <v>30.902593764839704</v>
      </c>
      <c r="T1156" s="13">
        <f t="shared" si="167"/>
        <v>31.808738652926841</v>
      </c>
      <c r="U1156" s="13">
        <f t="shared" si="168"/>
        <v>43.11005376792388</v>
      </c>
      <c r="V1156" s="14">
        <f t="shared" si="169"/>
        <v>31.368510162472127</v>
      </c>
      <c r="W1156">
        <f t="shared" si="170"/>
        <v>58.621939793707561</v>
      </c>
    </row>
    <row r="1157" spans="1:23" x14ac:dyDescent="0.3">
      <c r="A1157">
        <f>DYN_cyclist!A1157</f>
        <v>1468</v>
      </c>
      <c r="B1157">
        <f>DYN_cyclist!D1157</f>
        <v>68</v>
      </c>
      <c r="C1157">
        <f>DYN_cyclist!E1157</f>
        <v>61</v>
      </c>
      <c r="D1157">
        <f t="shared" si="162"/>
        <v>63</v>
      </c>
      <c r="E1157">
        <f>DYN_cyclist!G1157</f>
        <v>64</v>
      </c>
      <c r="F1157">
        <f>DYN_cyclist!H1157</f>
        <v>68</v>
      </c>
      <c r="G1157">
        <f>DYN_cyclist!I1157</f>
        <v>65</v>
      </c>
      <c r="H1157">
        <f>DYN_cyclist!J1157</f>
        <v>67</v>
      </c>
      <c r="I1157">
        <f>DYN_cyclist!K1157</f>
        <v>66</v>
      </c>
      <c r="J1157">
        <f>DYN_cyclist!L1157</f>
        <v>56</v>
      </c>
      <c r="K1157">
        <f>DYN_cyclist!M1157</f>
        <v>69</v>
      </c>
      <c r="L1157">
        <f>DYN_cyclist!N1157</f>
        <v>69</v>
      </c>
      <c r="M1157">
        <f>DYN_cyclist!O1157</f>
        <v>65</v>
      </c>
      <c r="N1157">
        <f>DYN_cyclist!P1157</f>
        <v>58</v>
      </c>
      <c r="O1157">
        <f>DYN_cyclist!Q1157</f>
        <v>76</v>
      </c>
      <c r="P1157" s="7">
        <f t="shared" si="163"/>
        <v>56.839353139854559</v>
      </c>
      <c r="Q1157" s="13">
        <f t="shared" si="164"/>
        <v>52.219531486333494</v>
      </c>
      <c r="R1157" s="13">
        <f t="shared" si="165"/>
        <v>57.751873586962752</v>
      </c>
      <c r="S1157" s="13">
        <f t="shared" si="166"/>
        <v>57.621106838503529</v>
      </c>
      <c r="T1157" s="13">
        <f t="shared" si="167"/>
        <v>49.62315764810922</v>
      </c>
      <c r="U1157" s="13">
        <f t="shared" si="168"/>
        <v>44.674764729341909</v>
      </c>
      <c r="V1157" s="14">
        <f t="shared" si="169"/>
        <v>51.187160592545396</v>
      </c>
      <c r="W1157">
        <f t="shared" si="170"/>
        <v>67.620990875227889</v>
      </c>
    </row>
    <row r="1158" spans="1:23" x14ac:dyDescent="0.3">
      <c r="A1158">
        <f>DYN_cyclist!A1158</f>
        <v>1470</v>
      </c>
      <c r="B1158">
        <f>DYN_cyclist!D1158</f>
        <v>67</v>
      </c>
      <c r="C1158">
        <f>DYN_cyclist!E1158</f>
        <v>75</v>
      </c>
      <c r="D1158">
        <f t="shared" si="162"/>
        <v>74</v>
      </c>
      <c r="E1158">
        <f>DYN_cyclist!G1158</f>
        <v>72</v>
      </c>
      <c r="F1158">
        <f>DYN_cyclist!H1158</f>
        <v>70</v>
      </c>
      <c r="G1158">
        <f>DYN_cyclist!I1158</f>
        <v>71</v>
      </c>
      <c r="H1158">
        <f>DYN_cyclist!J1158</f>
        <v>74</v>
      </c>
      <c r="I1158">
        <f>DYN_cyclist!K1158</f>
        <v>75</v>
      </c>
      <c r="J1158">
        <f>DYN_cyclist!L1158</f>
        <v>64</v>
      </c>
      <c r="K1158">
        <f>DYN_cyclist!M1158</f>
        <v>64</v>
      </c>
      <c r="L1158">
        <f>DYN_cyclist!N1158</f>
        <v>61</v>
      </c>
      <c r="M1158">
        <f>DYN_cyclist!O1158</f>
        <v>78</v>
      </c>
      <c r="N1158">
        <f>DYN_cyclist!P1158</f>
        <v>68</v>
      </c>
      <c r="O1158">
        <f>DYN_cyclist!Q1158</f>
        <v>70</v>
      </c>
      <c r="P1158" s="7">
        <f t="shared" si="163"/>
        <v>65.672937430424838</v>
      </c>
      <c r="Q1158" s="13">
        <f t="shared" si="164"/>
        <v>68.980706120663612</v>
      </c>
      <c r="R1158" s="13">
        <f t="shared" si="165"/>
        <v>50.585303695152533</v>
      </c>
      <c r="S1158" s="13">
        <f t="shared" si="166"/>
        <v>60.724314150773225</v>
      </c>
      <c r="T1158" s="13">
        <f t="shared" si="167"/>
        <v>57.421609295958035</v>
      </c>
      <c r="U1158" s="13">
        <f t="shared" si="168"/>
        <v>64.741934457043769</v>
      </c>
      <c r="V1158" s="14">
        <f t="shared" si="169"/>
        <v>53.659796081554632</v>
      </c>
      <c r="W1158">
        <f t="shared" si="170"/>
        <v>73.615812090817499</v>
      </c>
    </row>
    <row r="1159" spans="1:23" x14ac:dyDescent="0.3">
      <c r="A1159">
        <f>DYN_cyclist!A1159</f>
        <v>1471</v>
      </c>
      <c r="B1159">
        <f>DYN_cyclist!D1159</f>
        <v>68</v>
      </c>
      <c r="C1159">
        <f>DYN_cyclist!E1159</f>
        <v>53</v>
      </c>
      <c r="D1159">
        <f t="shared" si="162"/>
        <v>57</v>
      </c>
      <c r="E1159">
        <f>DYN_cyclist!G1159</f>
        <v>61</v>
      </c>
      <c r="F1159">
        <f>DYN_cyclist!H1159</f>
        <v>70</v>
      </c>
      <c r="G1159">
        <f>DYN_cyclist!I1159</f>
        <v>62</v>
      </c>
      <c r="H1159">
        <f>DYN_cyclist!J1159</f>
        <v>64</v>
      </c>
      <c r="I1159">
        <f>DYN_cyclist!K1159</f>
        <v>62</v>
      </c>
      <c r="J1159">
        <f>DYN_cyclist!L1159</f>
        <v>49</v>
      </c>
      <c r="K1159">
        <f>DYN_cyclist!M1159</f>
        <v>54</v>
      </c>
      <c r="L1159">
        <f>DYN_cyclist!N1159</f>
        <v>62</v>
      </c>
      <c r="M1159">
        <f>DYN_cyclist!O1159</f>
        <v>58</v>
      </c>
      <c r="N1159">
        <f>DYN_cyclist!P1159</f>
        <v>57</v>
      </c>
      <c r="O1159">
        <f>DYN_cyclist!Q1159</f>
        <v>70</v>
      </c>
      <c r="P1159" s="7">
        <f t="shared" si="163"/>
        <v>49.042923514036914</v>
      </c>
      <c r="Q1159" s="13">
        <f t="shared" si="164"/>
        <v>45.014901299815911</v>
      </c>
      <c r="R1159" s="13">
        <f t="shared" si="165"/>
        <v>41.606250665061644</v>
      </c>
      <c r="S1159" s="13">
        <f t="shared" si="166"/>
        <v>57.278587138739489</v>
      </c>
      <c r="T1159" s="13">
        <f t="shared" si="167"/>
        <v>42.020085251390412</v>
      </c>
      <c r="U1159" s="13">
        <f t="shared" si="168"/>
        <v>34.576436630570015</v>
      </c>
      <c r="V1159" s="14">
        <f t="shared" si="169"/>
        <v>49.58873902516725</v>
      </c>
      <c r="W1159">
        <f t="shared" si="170"/>
        <v>66.614290149148161</v>
      </c>
    </row>
    <row r="1160" spans="1:23" x14ac:dyDescent="0.3">
      <c r="A1160">
        <f>DYN_cyclist!A1160</f>
        <v>1473</v>
      </c>
      <c r="B1160">
        <f>DYN_cyclist!D1160</f>
        <v>68</v>
      </c>
      <c r="C1160">
        <f>DYN_cyclist!E1160</f>
        <v>73</v>
      </c>
      <c r="D1160">
        <f t="shared" si="162"/>
        <v>73</v>
      </c>
      <c r="E1160">
        <f>DYN_cyclist!G1160</f>
        <v>73</v>
      </c>
      <c r="F1160">
        <f>DYN_cyclist!H1160</f>
        <v>71</v>
      </c>
      <c r="G1160">
        <f>DYN_cyclist!I1160</f>
        <v>76</v>
      </c>
      <c r="H1160">
        <f>DYN_cyclist!J1160</f>
        <v>71</v>
      </c>
      <c r="I1160">
        <f>DYN_cyclist!K1160</f>
        <v>69</v>
      </c>
      <c r="J1160">
        <f>DYN_cyclist!L1160</f>
        <v>51</v>
      </c>
      <c r="K1160">
        <f>DYN_cyclist!M1160</f>
        <v>60</v>
      </c>
      <c r="L1160">
        <f>DYN_cyclist!N1160</f>
        <v>66</v>
      </c>
      <c r="M1160">
        <f>DYN_cyclist!O1160</f>
        <v>72</v>
      </c>
      <c r="N1160">
        <f>DYN_cyclist!P1160</f>
        <v>65</v>
      </c>
      <c r="O1160">
        <f>DYN_cyclist!Q1160</f>
        <v>66</v>
      </c>
      <c r="P1160" s="7">
        <f t="shared" si="163"/>
        <v>66.343247745832272</v>
      </c>
      <c r="Q1160" s="13">
        <f t="shared" si="164"/>
        <v>66.908920532030777</v>
      </c>
      <c r="R1160" s="13">
        <f t="shared" si="165"/>
        <v>49.200413878366518</v>
      </c>
      <c r="S1160" s="13">
        <f t="shared" si="166"/>
        <v>60.496328978513027</v>
      </c>
      <c r="T1160" s="13">
        <f t="shared" si="167"/>
        <v>48.463856597905547</v>
      </c>
      <c r="U1160" s="13">
        <f t="shared" si="168"/>
        <v>61.567480960711521</v>
      </c>
      <c r="V1160" s="14">
        <f t="shared" si="169"/>
        <v>54.006312137623439</v>
      </c>
      <c r="W1160">
        <f t="shared" si="170"/>
        <v>72.725409919292247</v>
      </c>
    </row>
    <row r="1161" spans="1:23" x14ac:dyDescent="0.3">
      <c r="A1161">
        <f>DYN_cyclist!A1161</f>
        <v>1475</v>
      </c>
      <c r="B1161">
        <f>DYN_cyclist!D1161</f>
        <v>69</v>
      </c>
      <c r="C1161">
        <f>DYN_cyclist!E1161</f>
        <v>75</v>
      </c>
      <c r="D1161">
        <f t="shared" si="162"/>
        <v>75</v>
      </c>
      <c r="E1161">
        <f>DYN_cyclist!G1161</f>
        <v>74</v>
      </c>
      <c r="F1161">
        <f>DYN_cyclist!H1161</f>
        <v>69</v>
      </c>
      <c r="G1161">
        <f>DYN_cyclist!I1161</f>
        <v>71</v>
      </c>
      <c r="H1161">
        <f>DYN_cyclist!J1161</f>
        <v>72</v>
      </c>
      <c r="I1161">
        <f>DYN_cyclist!K1161</f>
        <v>74</v>
      </c>
      <c r="J1161">
        <f>DYN_cyclist!L1161</f>
        <v>62</v>
      </c>
      <c r="K1161">
        <f>DYN_cyclist!M1161</f>
        <v>60</v>
      </c>
      <c r="L1161">
        <f>DYN_cyclist!N1161</f>
        <v>76</v>
      </c>
      <c r="M1161">
        <f>DYN_cyclist!O1161</f>
        <v>73</v>
      </c>
      <c r="N1161">
        <f>DYN_cyclist!P1161</f>
        <v>67</v>
      </c>
      <c r="O1161">
        <f>DYN_cyclist!Q1161</f>
        <v>69</v>
      </c>
      <c r="P1161" s="7">
        <f t="shared" si="163"/>
        <v>69.549532514456743</v>
      </c>
      <c r="Q1161" s="13">
        <f t="shared" si="164"/>
        <v>69.685932779077604</v>
      </c>
      <c r="R1161" s="13">
        <f t="shared" si="165"/>
        <v>53.61939895578319</v>
      </c>
      <c r="S1161" s="13">
        <f t="shared" si="166"/>
        <v>59.266708631967987</v>
      </c>
      <c r="T1161" s="13">
        <f t="shared" si="167"/>
        <v>59.078418810662001</v>
      </c>
      <c r="U1161" s="13">
        <f t="shared" si="168"/>
        <v>65.4841531659482</v>
      </c>
      <c r="V1161" s="14">
        <f t="shared" si="169"/>
        <v>55.682776457470531</v>
      </c>
      <c r="W1161">
        <f t="shared" si="170"/>
        <v>74.265472107506682</v>
      </c>
    </row>
    <row r="1162" spans="1:23" x14ac:dyDescent="0.3">
      <c r="A1162">
        <f>DYN_cyclist!A1162</f>
        <v>1477</v>
      </c>
      <c r="B1162">
        <f>DYN_cyclist!D1162</f>
        <v>69</v>
      </c>
      <c r="C1162">
        <f>DYN_cyclist!E1162</f>
        <v>68</v>
      </c>
      <c r="D1162">
        <f t="shared" si="162"/>
        <v>69</v>
      </c>
      <c r="E1162">
        <f>DYN_cyclist!G1162</f>
        <v>70</v>
      </c>
      <c r="F1162">
        <f>DYN_cyclist!H1162</f>
        <v>64</v>
      </c>
      <c r="G1162">
        <f>DYN_cyclist!I1162</f>
        <v>68</v>
      </c>
      <c r="H1162">
        <f>DYN_cyclist!J1162</f>
        <v>68</v>
      </c>
      <c r="I1162">
        <f>DYN_cyclist!K1162</f>
        <v>67</v>
      </c>
      <c r="J1162">
        <f>DYN_cyclist!L1162</f>
        <v>63</v>
      </c>
      <c r="K1162">
        <f>DYN_cyclist!M1162</f>
        <v>69</v>
      </c>
      <c r="L1162">
        <f>DYN_cyclist!N1162</f>
        <v>72</v>
      </c>
      <c r="M1162">
        <f>DYN_cyclist!O1162</f>
        <v>66</v>
      </c>
      <c r="N1162">
        <f>DYN_cyclist!P1162</f>
        <v>67</v>
      </c>
      <c r="O1162">
        <f>DYN_cyclist!Q1162</f>
        <v>67</v>
      </c>
      <c r="P1162" s="7">
        <f t="shared" si="163"/>
        <v>64.357194295851897</v>
      </c>
      <c r="Q1162" s="13">
        <f t="shared" si="164"/>
        <v>59.507973437886697</v>
      </c>
      <c r="R1162" s="13">
        <f t="shared" si="165"/>
        <v>59.524418214349708</v>
      </c>
      <c r="S1162" s="13">
        <f t="shared" si="166"/>
        <v>51.720385403437469</v>
      </c>
      <c r="T1162" s="13">
        <f t="shared" si="167"/>
        <v>57.426061181897659</v>
      </c>
      <c r="U1162" s="13">
        <f t="shared" si="168"/>
        <v>54.372844953997415</v>
      </c>
      <c r="V1162" s="14">
        <f t="shared" si="169"/>
        <v>53.810945460337685</v>
      </c>
      <c r="W1162">
        <f t="shared" si="170"/>
        <v>70.950317439146176</v>
      </c>
    </row>
    <row r="1163" spans="1:23" x14ac:dyDescent="0.3">
      <c r="A1163">
        <f>DYN_cyclist!A1163</f>
        <v>1478</v>
      </c>
      <c r="B1163">
        <f>DYN_cyclist!D1163</f>
        <v>76</v>
      </c>
      <c r="C1163">
        <f>DYN_cyclist!E1163</f>
        <v>65</v>
      </c>
      <c r="D1163">
        <f t="shared" si="162"/>
        <v>66</v>
      </c>
      <c r="E1163">
        <f>DYN_cyclist!G1163</f>
        <v>67</v>
      </c>
      <c r="F1163">
        <f>DYN_cyclist!H1163</f>
        <v>66</v>
      </c>
      <c r="G1163">
        <f>DYN_cyclist!I1163</f>
        <v>70</v>
      </c>
      <c r="H1163">
        <f>DYN_cyclist!J1163</f>
        <v>72</v>
      </c>
      <c r="I1163">
        <f>DYN_cyclist!K1163</f>
        <v>66</v>
      </c>
      <c r="J1163">
        <f>DYN_cyclist!L1163</f>
        <v>73</v>
      </c>
      <c r="K1163">
        <f>DYN_cyclist!M1163</f>
        <v>65</v>
      </c>
      <c r="L1163">
        <f>DYN_cyclist!N1163</f>
        <v>66</v>
      </c>
      <c r="M1163">
        <f>DYN_cyclist!O1163</f>
        <v>75</v>
      </c>
      <c r="N1163">
        <f>DYN_cyclist!P1163</f>
        <v>64</v>
      </c>
      <c r="O1163">
        <f>DYN_cyclist!Q1163</f>
        <v>66</v>
      </c>
      <c r="P1163" s="7">
        <f t="shared" si="163"/>
        <v>61.922013190503918</v>
      </c>
      <c r="Q1163" s="13">
        <f t="shared" si="164"/>
        <v>57.011679049899435</v>
      </c>
      <c r="R1163" s="13">
        <f t="shared" si="165"/>
        <v>55.493418305381716</v>
      </c>
      <c r="S1163" s="13">
        <f t="shared" si="166"/>
        <v>53.667344855385359</v>
      </c>
      <c r="T1163" s="13">
        <f t="shared" si="167"/>
        <v>68.223749748702588</v>
      </c>
      <c r="U1163" s="13">
        <f t="shared" si="168"/>
        <v>50.190598148492803</v>
      </c>
      <c r="V1163" s="14">
        <f t="shared" si="169"/>
        <v>63.283319592226825</v>
      </c>
      <c r="W1163">
        <f t="shared" si="170"/>
        <v>73.059775011501728</v>
      </c>
    </row>
    <row r="1164" spans="1:23" x14ac:dyDescent="0.3">
      <c r="A1164">
        <f>DYN_cyclist!A1164</f>
        <v>1479</v>
      </c>
      <c r="B1164">
        <f>DYN_cyclist!D1164</f>
        <v>64</v>
      </c>
      <c r="C1164">
        <f>DYN_cyclist!E1164</f>
        <v>58</v>
      </c>
      <c r="D1164">
        <f t="shared" si="162"/>
        <v>58</v>
      </c>
      <c r="E1164">
        <f>DYN_cyclist!G1164</f>
        <v>58</v>
      </c>
      <c r="F1164">
        <f>DYN_cyclist!H1164</f>
        <v>58</v>
      </c>
      <c r="G1164">
        <f>DYN_cyclist!I1164</f>
        <v>65</v>
      </c>
      <c r="H1164">
        <f>DYN_cyclist!J1164</f>
        <v>64</v>
      </c>
      <c r="I1164">
        <f>DYN_cyclist!K1164</f>
        <v>60</v>
      </c>
      <c r="J1164">
        <f>DYN_cyclist!L1164</f>
        <v>59</v>
      </c>
      <c r="K1164">
        <f>DYN_cyclist!M1164</f>
        <v>67</v>
      </c>
      <c r="L1164">
        <f>DYN_cyclist!N1164</f>
        <v>67</v>
      </c>
      <c r="M1164">
        <f>DYN_cyclist!O1164</f>
        <v>61</v>
      </c>
      <c r="N1164">
        <f>DYN_cyclist!P1164</f>
        <v>61</v>
      </c>
      <c r="O1164">
        <f>DYN_cyclist!Q1164</f>
        <v>58</v>
      </c>
      <c r="P1164" s="7">
        <f t="shared" si="163"/>
        <v>49.905886344984495</v>
      </c>
      <c r="Q1164" s="13">
        <f t="shared" si="164"/>
        <v>44.924549565768721</v>
      </c>
      <c r="R1164" s="13">
        <f t="shared" si="165"/>
        <v>53.878852932948135</v>
      </c>
      <c r="S1164" s="13">
        <f t="shared" si="166"/>
        <v>41.603806385351895</v>
      </c>
      <c r="T1164" s="13">
        <f t="shared" si="167"/>
        <v>48.957035705437022</v>
      </c>
      <c r="U1164" s="13">
        <f t="shared" si="168"/>
        <v>40.379792988939343</v>
      </c>
      <c r="V1164" s="14">
        <f t="shared" si="169"/>
        <v>45.422648550493783</v>
      </c>
      <c r="W1164">
        <f t="shared" si="170"/>
        <v>64.919804542616959</v>
      </c>
    </row>
    <row r="1165" spans="1:23" x14ac:dyDescent="0.3">
      <c r="A1165">
        <f>DYN_cyclist!A1165</f>
        <v>1481</v>
      </c>
      <c r="B1165">
        <f>DYN_cyclist!D1165</f>
        <v>68</v>
      </c>
      <c r="C1165">
        <f>DYN_cyclist!E1165</f>
        <v>63</v>
      </c>
      <c r="D1165">
        <f t="shared" si="162"/>
        <v>64</v>
      </c>
      <c r="E1165">
        <f>DYN_cyclist!G1165</f>
        <v>65</v>
      </c>
      <c r="F1165">
        <f>DYN_cyclist!H1165</f>
        <v>70</v>
      </c>
      <c r="G1165">
        <f>DYN_cyclist!I1165</f>
        <v>68</v>
      </c>
      <c r="H1165">
        <f>DYN_cyclist!J1165</f>
        <v>65</v>
      </c>
      <c r="I1165">
        <f>DYN_cyclist!K1165</f>
        <v>67</v>
      </c>
      <c r="J1165">
        <f>DYN_cyclist!L1165</f>
        <v>55</v>
      </c>
      <c r="K1165">
        <f>DYN_cyclist!M1165</f>
        <v>66</v>
      </c>
      <c r="L1165">
        <f>DYN_cyclist!N1165</f>
        <v>68</v>
      </c>
      <c r="M1165">
        <f>DYN_cyclist!O1165</f>
        <v>65</v>
      </c>
      <c r="N1165">
        <f>DYN_cyclist!P1165</f>
        <v>69</v>
      </c>
      <c r="O1165">
        <f>DYN_cyclist!Q1165</f>
        <v>69</v>
      </c>
      <c r="P1165" s="7">
        <f t="shared" si="163"/>
        <v>57.419383811161822</v>
      </c>
      <c r="Q1165" s="13">
        <f t="shared" si="164"/>
        <v>54.157483384788172</v>
      </c>
      <c r="R1165" s="13">
        <f t="shared" si="165"/>
        <v>54.592686820193222</v>
      </c>
      <c r="S1165" s="13">
        <f t="shared" si="166"/>
        <v>58.193243910429842</v>
      </c>
      <c r="T1165" s="13">
        <f t="shared" si="167"/>
        <v>48.995414501962387</v>
      </c>
      <c r="U1165" s="13">
        <f t="shared" si="168"/>
        <v>47.201617297808497</v>
      </c>
      <c r="V1165" s="14">
        <f t="shared" si="169"/>
        <v>51.58859754698949</v>
      </c>
      <c r="W1165">
        <f t="shared" si="170"/>
        <v>67.802687849495214</v>
      </c>
    </row>
    <row r="1166" spans="1:23" x14ac:dyDescent="0.3">
      <c r="A1166">
        <f>DYN_cyclist!A1166</f>
        <v>1485</v>
      </c>
      <c r="B1166">
        <f>DYN_cyclist!D1166</f>
        <v>67</v>
      </c>
      <c r="C1166">
        <f>DYN_cyclist!E1166</f>
        <v>57</v>
      </c>
      <c r="D1166">
        <f t="shared" si="162"/>
        <v>59</v>
      </c>
      <c r="E1166">
        <f>DYN_cyclist!G1166</f>
        <v>60</v>
      </c>
      <c r="F1166">
        <f>DYN_cyclist!H1166</f>
        <v>74</v>
      </c>
      <c r="G1166">
        <f>DYN_cyclist!I1166</f>
        <v>66</v>
      </c>
      <c r="H1166">
        <f>DYN_cyclist!J1166</f>
        <v>67</v>
      </c>
      <c r="I1166">
        <f>DYN_cyclist!K1166</f>
        <v>65</v>
      </c>
      <c r="J1166">
        <f>DYN_cyclist!L1166</f>
        <v>52</v>
      </c>
      <c r="K1166">
        <f>DYN_cyclist!M1166</f>
        <v>53</v>
      </c>
      <c r="L1166">
        <f>DYN_cyclist!N1166</f>
        <v>57</v>
      </c>
      <c r="M1166">
        <f>DYN_cyclist!O1166</f>
        <v>55</v>
      </c>
      <c r="N1166">
        <f>DYN_cyclist!P1166</f>
        <v>56</v>
      </c>
      <c r="O1166">
        <f>DYN_cyclist!Q1166</f>
        <v>72</v>
      </c>
      <c r="P1166" s="7">
        <f t="shared" si="163"/>
        <v>48.511463192535309</v>
      </c>
      <c r="Q1166" s="13">
        <f t="shared" si="164"/>
        <v>48.765043260192016</v>
      </c>
      <c r="R1166" s="13">
        <f t="shared" si="165"/>
        <v>39.164391027329479</v>
      </c>
      <c r="S1166" s="13">
        <f t="shared" si="166"/>
        <v>63.307946328588308</v>
      </c>
      <c r="T1166" s="13">
        <f t="shared" si="167"/>
        <v>43.044481904726474</v>
      </c>
      <c r="U1166" s="13">
        <f t="shared" si="168"/>
        <v>39.029354530354773</v>
      </c>
      <c r="V1166" s="14">
        <f t="shared" si="169"/>
        <v>48.918880726345968</v>
      </c>
      <c r="W1166">
        <f t="shared" si="170"/>
        <v>69.545864146495745</v>
      </c>
    </row>
    <row r="1167" spans="1:23" x14ac:dyDescent="0.3">
      <c r="A1167">
        <f>DYN_cyclist!A1167</f>
        <v>1486</v>
      </c>
      <c r="B1167">
        <f>DYN_cyclist!D1167</f>
        <v>58</v>
      </c>
      <c r="C1167">
        <f>DYN_cyclist!E1167</f>
        <v>46</v>
      </c>
      <c r="D1167">
        <f t="shared" si="162"/>
        <v>50</v>
      </c>
      <c r="E1167">
        <f>DYN_cyclist!G1167</f>
        <v>53</v>
      </c>
      <c r="F1167">
        <f>DYN_cyclist!H1167</f>
        <v>50</v>
      </c>
      <c r="G1167">
        <f>DYN_cyclist!I1167</f>
        <v>51</v>
      </c>
      <c r="H1167">
        <f>DYN_cyclist!J1167</f>
        <v>51</v>
      </c>
      <c r="I1167">
        <f>DYN_cyclist!K1167</f>
        <v>56</v>
      </c>
      <c r="J1167">
        <f>DYN_cyclist!L1167</f>
        <v>53</v>
      </c>
      <c r="K1167">
        <f>DYN_cyclist!M1167</f>
        <v>65</v>
      </c>
      <c r="L1167">
        <f>DYN_cyclist!N1167</f>
        <v>60</v>
      </c>
      <c r="M1167">
        <f>DYN_cyclist!O1167</f>
        <v>49</v>
      </c>
      <c r="N1167">
        <f>DYN_cyclist!P1167</f>
        <v>54</v>
      </c>
      <c r="O1167">
        <f>DYN_cyclist!Q1167</f>
        <v>59</v>
      </c>
      <c r="P1167" s="7">
        <f t="shared" si="163"/>
        <v>39.64288258284693</v>
      </c>
      <c r="Q1167" s="13">
        <f t="shared" si="164"/>
        <v>31.823282995046998</v>
      </c>
      <c r="R1167" s="13">
        <f t="shared" si="165"/>
        <v>47.416652105681443</v>
      </c>
      <c r="S1167" s="13">
        <f t="shared" si="166"/>
        <v>32.222393155974714</v>
      </c>
      <c r="T1167" s="13">
        <f t="shared" si="167"/>
        <v>38.730441057271996</v>
      </c>
      <c r="U1167" s="13">
        <f t="shared" si="168"/>
        <v>26.22391511447319</v>
      </c>
      <c r="V1167" s="14">
        <f t="shared" si="169"/>
        <v>36.071235489009233</v>
      </c>
      <c r="W1167">
        <f t="shared" si="170"/>
        <v>60.467079928535561</v>
      </c>
    </row>
    <row r="1168" spans="1:23" x14ac:dyDescent="0.3">
      <c r="A1168">
        <f>DYN_cyclist!A1168</f>
        <v>1489</v>
      </c>
      <c r="B1168">
        <f>DYN_cyclist!D1168</f>
        <v>72</v>
      </c>
      <c r="C1168">
        <f>DYN_cyclist!E1168</f>
        <v>69</v>
      </c>
      <c r="D1168">
        <f t="shared" si="162"/>
        <v>71</v>
      </c>
      <c r="E1168">
        <f>DYN_cyclist!G1168</f>
        <v>72</v>
      </c>
      <c r="F1168">
        <f>DYN_cyclist!H1168</f>
        <v>62</v>
      </c>
      <c r="G1168">
        <f>DYN_cyclist!I1168</f>
        <v>73</v>
      </c>
      <c r="H1168">
        <f>DYN_cyclist!J1168</f>
        <v>73</v>
      </c>
      <c r="I1168">
        <f>DYN_cyclist!K1168</f>
        <v>70</v>
      </c>
      <c r="J1168">
        <f>DYN_cyclist!L1168</f>
        <v>65</v>
      </c>
      <c r="K1168">
        <f>DYN_cyclist!M1168</f>
        <v>72</v>
      </c>
      <c r="L1168">
        <f>DYN_cyclist!N1168</f>
        <v>77</v>
      </c>
      <c r="M1168">
        <f>DYN_cyclist!O1168</f>
        <v>71</v>
      </c>
      <c r="N1168">
        <f>DYN_cyclist!P1168</f>
        <v>65</v>
      </c>
      <c r="O1168">
        <f>DYN_cyclist!Q1168</f>
        <v>63</v>
      </c>
      <c r="P1168" s="7">
        <f t="shared" si="163"/>
        <v>69.380572852480327</v>
      </c>
      <c r="Q1168" s="13">
        <f t="shared" si="164"/>
        <v>62.422708005334769</v>
      </c>
      <c r="R1168" s="13">
        <f t="shared" si="165"/>
        <v>65.619060824438421</v>
      </c>
      <c r="S1168" s="13">
        <f t="shared" si="166"/>
        <v>49.263121202416315</v>
      </c>
      <c r="T1168" s="13">
        <f t="shared" si="167"/>
        <v>62.322822585889398</v>
      </c>
      <c r="U1168" s="13">
        <f t="shared" si="168"/>
        <v>56.634664782161934</v>
      </c>
      <c r="V1168" s="14">
        <f t="shared" si="169"/>
        <v>58.372549538069443</v>
      </c>
      <c r="W1168">
        <f t="shared" si="170"/>
        <v>73.778726944191277</v>
      </c>
    </row>
    <row r="1169" spans="1:23" x14ac:dyDescent="0.3">
      <c r="A1169">
        <f>DYN_cyclist!A1169</f>
        <v>1490</v>
      </c>
      <c r="B1169">
        <f>DYN_cyclist!D1169</f>
        <v>66</v>
      </c>
      <c r="C1169">
        <f>DYN_cyclist!E1169</f>
        <v>73</v>
      </c>
      <c r="D1169">
        <f t="shared" si="162"/>
        <v>74</v>
      </c>
      <c r="E1169">
        <f>DYN_cyclist!G1169</f>
        <v>75</v>
      </c>
      <c r="F1169">
        <f>DYN_cyclist!H1169</f>
        <v>61</v>
      </c>
      <c r="G1169">
        <f>DYN_cyclist!I1169</f>
        <v>66</v>
      </c>
      <c r="H1169">
        <f>DYN_cyclist!J1169</f>
        <v>71</v>
      </c>
      <c r="I1169">
        <f>DYN_cyclist!K1169</f>
        <v>71</v>
      </c>
      <c r="J1169">
        <f>DYN_cyclist!L1169</f>
        <v>54</v>
      </c>
      <c r="K1169">
        <f>DYN_cyclist!M1169</f>
        <v>66</v>
      </c>
      <c r="L1169">
        <f>DYN_cyclist!N1169</f>
        <v>74</v>
      </c>
      <c r="M1169">
        <f>DYN_cyclist!O1169</f>
        <v>67</v>
      </c>
      <c r="N1169">
        <f>DYN_cyclist!P1169</f>
        <v>56</v>
      </c>
      <c r="O1169">
        <f>DYN_cyclist!Q1169</f>
        <v>61</v>
      </c>
      <c r="P1169" s="7">
        <f t="shared" si="163"/>
        <v>69.231011714359241</v>
      </c>
      <c r="Q1169" s="13">
        <f t="shared" si="164"/>
        <v>66.17974344656092</v>
      </c>
      <c r="R1169" s="13">
        <f t="shared" si="165"/>
        <v>57.094988283538882</v>
      </c>
      <c r="S1169" s="13">
        <f t="shared" si="166"/>
        <v>48.055701324851924</v>
      </c>
      <c r="T1169" s="13">
        <f t="shared" si="167"/>
        <v>50.824309149011363</v>
      </c>
      <c r="U1169" s="13">
        <f t="shared" si="168"/>
        <v>61.997570267281134</v>
      </c>
      <c r="V1169" s="14">
        <f t="shared" si="169"/>
        <v>50.905801401720296</v>
      </c>
      <c r="W1169">
        <f t="shared" si="170"/>
        <v>73.75680257262448</v>
      </c>
    </row>
    <row r="1170" spans="1:23" x14ac:dyDescent="0.3">
      <c r="A1170">
        <f>DYN_cyclist!A1170</f>
        <v>1491</v>
      </c>
      <c r="B1170">
        <f>DYN_cyclist!D1170</f>
        <v>58</v>
      </c>
      <c r="C1170">
        <f>DYN_cyclist!E1170</f>
        <v>54</v>
      </c>
      <c r="D1170">
        <f t="shared" si="162"/>
        <v>60</v>
      </c>
      <c r="E1170">
        <f>DYN_cyclist!G1170</f>
        <v>65</v>
      </c>
      <c r="F1170">
        <f>DYN_cyclist!H1170</f>
        <v>59</v>
      </c>
      <c r="G1170">
        <f>DYN_cyclist!I1170</f>
        <v>59</v>
      </c>
      <c r="H1170">
        <f>DYN_cyclist!J1170</f>
        <v>53</v>
      </c>
      <c r="I1170">
        <f>DYN_cyclist!K1170</f>
        <v>49</v>
      </c>
      <c r="J1170">
        <f>DYN_cyclist!L1170</f>
        <v>52</v>
      </c>
      <c r="K1170">
        <f>DYN_cyclist!M1170</f>
        <v>62</v>
      </c>
      <c r="L1170">
        <f>DYN_cyclist!N1170</f>
        <v>64</v>
      </c>
      <c r="M1170">
        <f>DYN_cyclist!O1170</f>
        <v>64</v>
      </c>
      <c r="N1170">
        <f>DYN_cyclist!P1170</f>
        <v>57</v>
      </c>
      <c r="O1170">
        <f>DYN_cyclist!Q1170</f>
        <v>59</v>
      </c>
      <c r="P1170" s="7">
        <f t="shared" si="163"/>
        <v>50.318833038555823</v>
      </c>
      <c r="Q1170" s="13">
        <f t="shared" si="164"/>
        <v>42.024161687098271</v>
      </c>
      <c r="R1170" s="13">
        <f t="shared" si="165"/>
        <v>46.67976054192723</v>
      </c>
      <c r="S1170" s="13">
        <f t="shared" si="166"/>
        <v>41.775710189101531</v>
      </c>
      <c r="T1170" s="13">
        <f t="shared" si="167"/>
        <v>41.494531266903515</v>
      </c>
      <c r="U1170" s="13">
        <f t="shared" si="168"/>
        <v>34.831134897189841</v>
      </c>
      <c r="V1170" s="14">
        <f t="shared" si="169"/>
        <v>38.616613889773809</v>
      </c>
      <c r="W1170">
        <f t="shared" si="170"/>
        <v>62.724247950772465</v>
      </c>
    </row>
    <row r="1171" spans="1:23" x14ac:dyDescent="0.3">
      <c r="A1171">
        <f>DYN_cyclist!A1171</f>
        <v>1494</v>
      </c>
      <c r="B1171">
        <f>DYN_cyclist!D1171</f>
        <v>63</v>
      </c>
      <c r="C1171">
        <f>DYN_cyclist!E1171</f>
        <v>46</v>
      </c>
      <c r="D1171">
        <f t="shared" si="162"/>
        <v>47</v>
      </c>
      <c r="E1171">
        <f>DYN_cyclist!G1171</f>
        <v>47</v>
      </c>
      <c r="F1171">
        <f>DYN_cyclist!H1171</f>
        <v>47</v>
      </c>
      <c r="G1171">
        <f>DYN_cyclist!I1171</f>
        <v>59</v>
      </c>
      <c r="H1171">
        <f>DYN_cyclist!J1171</f>
        <v>54</v>
      </c>
      <c r="I1171">
        <f>DYN_cyclist!K1171</f>
        <v>57</v>
      </c>
      <c r="J1171">
        <f>DYN_cyclist!L1171</f>
        <v>66</v>
      </c>
      <c r="K1171">
        <f>DYN_cyclist!M1171</f>
        <v>64</v>
      </c>
      <c r="L1171">
        <f>DYN_cyclist!N1171</f>
        <v>61</v>
      </c>
      <c r="M1171">
        <f>DYN_cyclist!O1171</f>
        <v>52</v>
      </c>
      <c r="N1171">
        <f>DYN_cyclist!P1171</f>
        <v>51</v>
      </c>
      <c r="O1171">
        <f>DYN_cyclist!Q1171</f>
        <v>47</v>
      </c>
      <c r="P1171" s="7">
        <f t="shared" si="163"/>
        <v>37.763644414349756</v>
      </c>
      <c r="Q1171" s="13">
        <f t="shared" si="164"/>
        <v>30.38066010091886</v>
      </c>
      <c r="R1171" s="13">
        <f t="shared" si="165"/>
        <v>47.916725442948561</v>
      </c>
      <c r="S1171" s="13">
        <f t="shared" si="166"/>
        <v>27.489714775835346</v>
      </c>
      <c r="T1171" s="13">
        <f t="shared" si="167"/>
        <v>50.690085468648277</v>
      </c>
      <c r="U1171" s="13">
        <f t="shared" si="168"/>
        <v>26.393749079439754</v>
      </c>
      <c r="V1171" s="14">
        <f t="shared" si="169"/>
        <v>41.737960273972597</v>
      </c>
      <c r="W1171">
        <f t="shared" si="170"/>
        <v>63.038822478402899</v>
      </c>
    </row>
    <row r="1172" spans="1:23" x14ac:dyDescent="0.3">
      <c r="A1172">
        <f>DYN_cyclist!A1172</f>
        <v>1497</v>
      </c>
      <c r="B1172">
        <f>DYN_cyclist!D1172</f>
        <v>65</v>
      </c>
      <c r="C1172">
        <f>DYN_cyclist!E1172</f>
        <v>67</v>
      </c>
      <c r="D1172">
        <f t="shared" si="162"/>
        <v>67</v>
      </c>
      <c r="E1172">
        <f>DYN_cyclist!G1172</f>
        <v>67</v>
      </c>
      <c r="F1172">
        <f>DYN_cyclist!H1172</f>
        <v>63</v>
      </c>
      <c r="G1172">
        <f>DYN_cyclist!I1172</f>
        <v>64</v>
      </c>
      <c r="H1172">
        <f>DYN_cyclist!J1172</f>
        <v>67</v>
      </c>
      <c r="I1172">
        <f>DYN_cyclist!K1172</f>
        <v>65</v>
      </c>
      <c r="J1172">
        <f>DYN_cyclist!L1172</f>
        <v>62</v>
      </c>
      <c r="K1172">
        <f>DYN_cyclist!M1172</f>
        <v>66</v>
      </c>
      <c r="L1172">
        <f>DYN_cyclist!N1172</f>
        <v>69</v>
      </c>
      <c r="M1172">
        <f>DYN_cyclist!O1172</f>
        <v>74</v>
      </c>
      <c r="N1172">
        <f>DYN_cyclist!P1172</f>
        <v>73</v>
      </c>
      <c r="O1172">
        <f>DYN_cyclist!Q1172</f>
        <v>66</v>
      </c>
      <c r="P1172" s="7">
        <f t="shared" si="163"/>
        <v>59.443938148183257</v>
      </c>
      <c r="Q1172" s="13">
        <f t="shared" si="164"/>
        <v>56.707541031541695</v>
      </c>
      <c r="R1172" s="13">
        <f t="shared" si="165"/>
        <v>54.383776516708089</v>
      </c>
      <c r="S1172" s="13">
        <f t="shared" si="166"/>
        <v>50.054126079962295</v>
      </c>
      <c r="T1172" s="13">
        <f t="shared" si="167"/>
        <v>54.489722467960043</v>
      </c>
      <c r="U1172" s="13">
        <f t="shared" si="168"/>
        <v>52.671103627879411</v>
      </c>
      <c r="V1172" s="14">
        <f t="shared" si="169"/>
        <v>49.177066103854727</v>
      </c>
      <c r="W1172">
        <f t="shared" si="170"/>
        <v>68.340985620537026</v>
      </c>
    </row>
    <row r="1173" spans="1:23" x14ac:dyDescent="0.3">
      <c r="A1173">
        <f>DYN_cyclist!A1173</f>
        <v>1498</v>
      </c>
      <c r="B1173">
        <f>DYN_cyclist!D1173</f>
        <v>65</v>
      </c>
      <c r="C1173">
        <f>DYN_cyclist!E1173</f>
        <v>79</v>
      </c>
      <c r="D1173">
        <f t="shared" si="162"/>
        <v>75</v>
      </c>
      <c r="E1173">
        <f>DYN_cyclist!G1173</f>
        <v>71</v>
      </c>
      <c r="F1173">
        <f>DYN_cyclist!H1173</f>
        <v>73</v>
      </c>
      <c r="G1173">
        <f>DYN_cyclist!I1173</f>
        <v>72</v>
      </c>
      <c r="H1173">
        <f>DYN_cyclist!J1173</f>
        <v>71</v>
      </c>
      <c r="I1173">
        <f>DYN_cyclist!K1173</f>
        <v>75</v>
      </c>
      <c r="J1173">
        <f>DYN_cyclist!L1173</f>
        <v>52</v>
      </c>
      <c r="K1173">
        <f>DYN_cyclist!M1173</f>
        <v>59</v>
      </c>
      <c r="L1173">
        <f>DYN_cyclist!N1173</f>
        <v>70</v>
      </c>
      <c r="M1173">
        <f>DYN_cyclist!O1173</f>
        <v>74</v>
      </c>
      <c r="N1173">
        <f>DYN_cyclist!P1173</f>
        <v>68</v>
      </c>
      <c r="O1173">
        <f>DYN_cyclist!Q1173</f>
        <v>71</v>
      </c>
      <c r="P1173" s="7">
        <f t="shared" si="163"/>
        <v>65.830297466177328</v>
      </c>
      <c r="Q1173" s="13">
        <f t="shared" si="164"/>
        <v>72.405911782852399</v>
      </c>
      <c r="R1173" s="13">
        <f t="shared" si="165"/>
        <v>49.533092893492473</v>
      </c>
      <c r="S1173" s="13">
        <f t="shared" si="166"/>
        <v>64.929638943799631</v>
      </c>
      <c r="T1173" s="13">
        <f t="shared" si="167"/>
        <v>48.949670352858014</v>
      </c>
      <c r="U1173" s="13">
        <f t="shared" si="168"/>
        <v>71.239871002318921</v>
      </c>
      <c r="V1173" s="14">
        <f t="shared" si="169"/>
        <v>51.241665817139214</v>
      </c>
      <c r="W1173">
        <f t="shared" si="170"/>
        <v>75.603063099810569</v>
      </c>
    </row>
    <row r="1174" spans="1:23" x14ac:dyDescent="0.3">
      <c r="A1174">
        <f>DYN_cyclist!A1174</f>
        <v>1499</v>
      </c>
      <c r="B1174">
        <f>DYN_cyclist!D1174</f>
        <v>63</v>
      </c>
      <c r="C1174">
        <f>DYN_cyclist!E1174</f>
        <v>66</v>
      </c>
      <c r="D1174">
        <f t="shared" si="162"/>
        <v>64</v>
      </c>
      <c r="E1174">
        <f>DYN_cyclist!G1174</f>
        <v>62</v>
      </c>
      <c r="F1174">
        <f>DYN_cyclist!H1174</f>
        <v>63</v>
      </c>
      <c r="G1174">
        <f>DYN_cyclist!I1174</f>
        <v>63</v>
      </c>
      <c r="H1174">
        <f>DYN_cyclist!J1174</f>
        <v>64</v>
      </c>
      <c r="I1174">
        <f>DYN_cyclist!K1174</f>
        <v>64</v>
      </c>
      <c r="J1174">
        <f>DYN_cyclist!L1174</f>
        <v>57</v>
      </c>
      <c r="K1174">
        <f>DYN_cyclist!M1174</f>
        <v>57</v>
      </c>
      <c r="L1174">
        <f>DYN_cyclist!N1174</f>
        <v>66</v>
      </c>
      <c r="M1174">
        <f>DYN_cyclist!O1174</f>
        <v>56</v>
      </c>
      <c r="N1174">
        <f>DYN_cyclist!P1174</f>
        <v>60</v>
      </c>
      <c r="O1174">
        <f>DYN_cyclist!Q1174</f>
        <v>62</v>
      </c>
      <c r="P1174" s="7">
        <f t="shared" si="163"/>
        <v>52.46693573488983</v>
      </c>
      <c r="Q1174" s="13">
        <f t="shared" si="164"/>
        <v>53.224654021043676</v>
      </c>
      <c r="R1174" s="13">
        <f t="shared" si="165"/>
        <v>44.841916240166711</v>
      </c>
      <c r="S1174" s="13">
        <f t="shared" si="166"/>
        <v>48.594569572211604</v>
      </c>
      <c r="T1174" s="13">
        <f t="shared" si="167"/>
        <v>47.371401908446643</v>
      </c>
      <c r="U1174" s="13">
        <f t="shared" si="168"/>
        <v>50.553945358934058</v>
      </c>
      <c r="V1174" s="14">
        <f t="shared" si="169"/>
        <v>45.101072921312515</v>
      </c>
      <c r="W1174">
        <f t="shared" si="170"/>
        <v>64.842337675213415</v>
      </c>
    </row>
    <row r="1175" spans="1:23" x14ac:dyDescent="0.3">
      <c r="A1175">
        <f>DYN_cyclist!A1175</f>
        <v>1500</v>
      </c>
      <c r="B1175">
        <f>DYN_cyclist!D1175</f>
        <v>61</v>
      </c>
      <c r="C1175">
        <f>DYN_cyclist!E1175</f>
        <v>61</v>
      </c>
      <c r="D1175">
        <f t="shared" si="162"/>
        <v>66</v>
      </c>
      <c r="E1175">
        <f>DYN_cyclist!G1175</f>
        <v>70</v>
      </c>
      <c r="F1175">
        <f>DYN_cyclist!H1175</f>
        <v>49</v>
      </c>
      <c r="G1175">
        <f>DYN_cyclist!I1175</f>
        <v>64</v>
      </c>
      <c r="H1175">
        <f>DYN_cyclist!J1175</f>
        <v>59</v>
      </c>
      <c r="I1175">
        <f>DYN_cyclist!K1175</f>
        <v>53</v>
      </c>
      <c r="J1175">
        <f>DYN_cyclist!L1175</f>
        <v>61</v>
      </c>
      <c r="K1175">
        <f>DYN_cyclist!M1175</f>
        <v>65</v>
      </c>
      <c r="L1175">
        <f>DYN_cyclist!N1175</f>
        <v>68</v>
      </c>
      <c r="M1175">
        <f>DYN_cyclist!O1175</f>
        <v>71</v>
      </c>
      <c r="N1175">
        <f>DYN_cyclist!P1175</f>
        <v>63</v>
      </c>
      <c r="O1175">
        <f>DYN_cyclist!Q1175</f>
        <v>49</v>
      </c>
      <c r="P1175" s="7">
        <f t="shared" si="163"/>
        <v>58.422973600032499</v>
      </c>
      <c r="Q1175" s="13">
        <f t="shared" si="164"/>
        <v>48.62682013135295</v>
      </c>
      <c r="R1175" s="13">
        <f t="shared" si="165"/>
        <v>51.860329347061715</v>
      </c>
      <c r="S1175" s="13">
        <f t="shared" si="166"/>
        <v>31.742628397256794</v>
      </c>
      <c r="T1175" s="13">
        <f t="shared" si="167"/>
        <v>51.689635969569011</v>
      </c>
      <c r="U1175" s="13">
        <f t="shared" si="168"/>
        <v>43.902749742981413</v>
      </c>
      <c r="V1175" s="14">
        <f t="shared" si="169"/>
        <v>43.470072921312514</v>
      </c>
      <c r="W1175">
        <f t="shared" si="170"/>
        <v>67.395423437090159</v>
      </c>
    </row>
    <row r="1176" spans="1:23" x14ac:dyDescent="0.3">
      <c r="A1176">
        <f>DYN_cyclist!A1176</f>
        <v>1502</v>
      </c>
      <c r="B1176">
        <f>DYN_cyclist!D1176</f>
        <v>75</v>
      </c>
      <c r="C1176">
        <f>DYN_cyclist!E1176</f>
        <v>65</v>
      </c>
      <c r="D1176">
        <f t="shared" si="162"/>
        <v>67</v>
      </c>
      <c r="E1176">
        <f>DYN_cyclist!G1176</f>
        <v>68</v>
      </c>
      <c r="F1176">
        <f>DYN_cyclist!H1176</f>
        <v>62</v>
      </c>
      <c r="G1176">
        <f>DYN_cyclist!I1176</f>
        <v>74</v>
      </c>
      <c r="H1176">
        <f>DYN_cyclist!J1176</f>
        <v>73</v>
      </c>
      <c r="I1176">
        <f>DYN_cyclist!K1176</f>
        <v>71</v>
      </c>
      <c r="J1176">
        <f>DYN_cyclist!L1176</f>
        <v>75</v>
      </c>
      <c r="K1176">
        <f>DYN_cyclist!M1176</f>
        <v>70</v>
      </c>
      <c r="L1176">
        <f>DYN_cyclist!N1176</f>
        <v>71</v>
      </c>
      <c r="M1176">
        <f>DYN_cyclist!O1176</f>
        <v>71</v>
      </c>
      <c r="N1176">
        <f>DYN_cyclist!P1176</f>
        <v>65</v>
      </c>
      <c r="O1176">
        <f>DYN_cyclist!Q1176</f>
        <v>62</v>
      </c>
      <c r="P1176" s="7">
        <f t="shared" si="163"/>
        <v>64.4861722674395</v>
      </c>
      <c r="Q1176" s="13">
        <f t="shared" si="164"/>
        <v>57.615801322512986</v>
      </c>
      <c r="R1176" s="13">
        <f t="shared" si="165"/>
        <v>62.043802454718318</v>
      </c>
      <c r="S1176" s="13">
        <f t="shared" si="166"/>
        <v>48.459109731900618</v>
      </c>
      <c r="T1176" s="13">
        <f t="shared" si="167"/>
        <v>70.799635459161848</v>
      </c>
      <c r="U1176" s="13">
        <f t="shared" si="168"/>
        <v>50.784660301398262</v>
      </c>
      <c r="V1176" s="14">
        <f t="shared" si="169"/>
        <v>61.859065339280022</v>
      </c>
      <c r="W1176">
        <f t="shared" si="170"/>
        <v>74.319183189280693</v>
      </c>
    </row>
    <row r="1177" spans="1:23" x14ac:dyDescent="0.3">
      <c r="A1177">
        <f>DYN_cyclist!A1177</f>
        <v>1504</v>
      </c>
      <c r="B1177">
        <f>DYN_cyclist!D1177</f>
        <v>67</v>
      </c>
      <c r="C1177">
        <f>DYN_cyclist!E1177</f>
        <v>70</v>
      </c>
      <c r="D1177">
        <f t="shared" si="162"/>
        <v>70</v>
      </c>
      <c r="E1177">
        <f>DYN_cyclist!G1177</f>
        <v>69</v>
      </c>
      <c r="F1177">
        <f>DYN_cyclist!H1177</f>
        <v>60</v>
      </c>
      <c r="G1177">
        <f>DYN_cyclist!I1177</f>
        <v>71</v>
      </c>
      <c r="H1177">
        <f>DYN_cyclist!J1177</f>
        <v>72</v>
      </c>
      <c r="I1177">
        <f>DYN_cyclist!K1177</f>
        <v>71</v>
      </c>
      <c r="J1177">
        <f>DYN_cyclist!L1177</f>
        <v>54</v>
      </c>
      <c r="K1177">
        <f>DYN_cyclist!M1177</f>
        <v>52</v>
      </c>
      <c r="L1177">
        <f>DYN_cyclist!N1177</f>
        <v>64</v>
      </c>
      <c r="M1177">
        <f>DYN_cyclist!O1177</f>
        <v>69</v>
      </c>
      <c r="N1177">
        <f>DYN_cyclist!P1177</f>
        <v>70</v>
      </c>
      <c r="O1177">
        <f>DYN_cyclist!Q1177</f>
        <v>55</v>
      </c>
      <c r="P1177" s="7">
        <f t="shared" si="163"/>
        <v>60.320968610934301</v>
      </c>
      <c r="Q1177" s="13">
        <f t="shared" si="164"/>
        <v>60.919664046149315</v>
      </c>
      <c r="R1177" s="13">
        <f t="shared" si="165"/>
        <v>41.550039501161756</v>
      </c>
      <c r="S1177" s="13">
        <f t="shared" si="166"/>
        <v>45.234022992567724</v>
      </c>
      <c r="T1177" s="13">
        <f t="shared" si="167"/>
        <v>48.64499525976079</v>
      </c>
      <c r="U1177" s="13">
        <f t="shared" si="168"/>
        <v>57.135761826924494</v>
      </c>
      <c r="V1177" s="14">
        <f t="shared" si="169"/>
        <v>51.678798757566099</v>
      </c>
      <c r="W1177">
        <f t="shared" si="170"/>
        <v>69.39227056637236</v>
      </c>
    </row>
    <row r="1178" spans="1:23" x14ac:dyDescent="0.3">
      <c r="A1178">
        <f>DYN_cyclist!A1178</f>
        <v>1505</v>
      </c>
      <c r="B1178">
        <f>DYN_cyclist!D1178</f>
        <v>67</v>
      </c>
      <c r="C1178">
        <f>DYN_cyclist!E1178</f>
        <v>58</v>
      </c>
      <c r="D1178">
        <f t="shared" si="162"/>
        <v>60</v>
      </c>
      <c r="E1178">
        <f>DYN_cyclist!G1178</f>
        <v>61</v>
      </c>
      <c r="F1178">
        <f>DYN_cyclist!H1178</f>
        <v>63</v>
      </c>
      <c r="G1178">
        <f>DYN_cyclist!I1178</f>
        <v>65</v>
      </c>
      <c r="H1178">
        <f>DYN_cyclist!J1178</f>
        <v>64</v>
      </c>
      <c r="I1178">
        <f>DYN_cyclist!K1178</f>
        <v>61</v>
      </c>
      <c r="J1178">
        <f>DYN_cyclist!L1178</f>
        <v>65</v>
      </c>
      <c r="K1178">
        <f>DYN_cyclist!M1178</f>
        <v>67</v>
      </c>
      <c r="L1178">
        <f>DYN_cyclist!N1178</f>
        <v>66</v>
      </c>
      <c r="M1178">
        <f>DYN_cyclist!O1178</f>
        <v>68</v>
      </c>
      <c r="N1178">
        <f>DYN_cyclist!P1178</f>
        <v>68</v>
      </c>
      <c r="O1178">
        <f>DYN_cyclist!Q1178</f>
        <v>68</v>
      </c>
      <c r="P1178" s="7">
        <f t="shared" si="163"/>
        <v>52.661463934670444</v>
      </c>
      <c r="Q1178" s="13">
        <f t="shared" si="164"/>
        <v>46.949730510364162</v>
      </c>
      <c r="R1178" s="13">
        <f t="shared" si="165"/>
        <v>54.185741256495717</v>
      </c>
      <c r="S1178" s="13">
        <f t="shared" si="166"/>
        <v>49.218682009769815</v>
      </c>
      <c r="T1178" s="13">
        <f t="shared" si="167"/>
        <v>55.480750398244076</v>
      </c>
      <c r="U1178" s="13">
        <f t="shared" si="168"/>
        <v>40.557724750062391</v>
      </c>
      <c r="V1178" s="14">
        <f t="shared" si="169"/>
        <v>49.790132972284162</v>
      </c>
      <c r="W1178">
        <f t="shared" si="170"/>
        <v>66.1535340804231</v>
      </c>
    </row>
    <row r="1179" spans="1:23" x14ac:dyDescent="0.3">
      <c r="A1179">
        <f>DYN_cyclist!A1179</f>
        <v>1506</v>
      </c>
      <c r="B1179">
        <f>DYN_cyclist!D1179</f>
        <v>67</v>
      </c>
      <c r="C1179">
        <f>DYN_cyclist!E1179</f>
        <v>51</v>
      </c>
      <c r="D1179">
        <f t="shared" si="162"/>
        <v>54</v>
      </c>
      <c r="E1179">
        <f>DYN_cyclist!G1179</f>
        <v>56</v>
      </c>
      <c r="F1179">
        <f>DYN_cyclist!H1179</f>
        <v>57</v>
      </c>
      <c r="G1179">
        <f>DYN_cyclist!I1179</f>
        <v>65</v>
      </c>
      <c r="H1179">
        <f>DYN_cyclist!J1179</f>
        <v>60</v>
      </c>
      <c r="I1179">
        <f>DYN_cyclist!K1179</f>
        <v>66</v>
      </c>
      <c r="J1179">
        <f>DYN_cyclist!L1179</f>
        <v>54</v>
      </c>
      <c r="K1179">
        <f>DYN_cyclist!M1179</f>
        <v>72</v>
      </c>
      <c r="L1179">
        <f>DYN_cyclist!N1179</f>
        <v>68</v>
      </c>
      <c r="M1179">
        <f>DYN_cyclist!O1179</f>
        <v>62</v>
      </c>
      <c r="N1179">
        <f>DYN_cyclist!P1179</f>
        <v>63</v>
      </c>
      <c r="O1179">
        <f>DYN_cyclist!Q1179</f>
        <v>57</v>
      </c>
      <c r="P1179" s="7">
        <f t="shared" si="163"/>
        <v>48.537475971343831</v>
      </c>
      <c r="Q1179" s="13">
        <f t="shared" si="164"/>
        <v>39.604196396899169</v>
      </c>
      <c r="R1179" s="13">
        <f t="shared" si="165"/>
        <v>59.57270401466215</v>
      </c>
      <c r="S1179" s="13">
        <f t="shared" si="166"/>
        <v>39.449149495864205</v>
      </c>
      <c r="T1179" s="13">
        <f t="shared" si="167"/>
        <v>45.88400911738993</v>
      </c>
      <c r="U1179" s="13">
        <f t="shared" si="168"/>
        <v>32.723757200628285</v>
      </c>
      <c r="V1179" s="14">
        <f t="shared" si="169"/>
        <v>47.958674291175534</v>
      </c>
      <c r="W1179">
        <f t="shared" si="170"/>
        <v>67.669830318524475</v>
      </c>
    </row>
    <row r="1180" spans="1:23" x14ac:dyDescent="0.3">
      <c r="A1180">
        <f>DYN_cyclist!A1180</f>
        <v>1507</v>
      </c>
      <c r="B1180">
        <f>DYN_cyclist!D1180</f>
        <v>69</v>
      </c>
      <c r="C1180">
        <f>DYN_cyclist!E1180</f>
        <v>59</v>
      </c>
      <c r="D1180">
        <f t="shared" si="162"/>
        <v>64</v>
      </c>
      <c r="E1180">
        <f>DYN_cyclist!G1180</f>
        <v>68</v>
      </c>
      <c r="F1180">
        <f>DYN_cyclist!H1180</f>
        <v>53</v>
      </c>
      <c r="G1180">
        <f>DYN_cyclist!I1180</f>
        <v>67</v>
      </c>
      <c r="H1180">
        <f>DYN_cyclist!J1180</f>
        <v>64</v>
      </c>
      <c r="I1180">
        <f>DYN_cyclist!K1180</f>
        <v>68</v>
      </c>
      <c r="J1180">
        <f>DYN_cyclist!L1180</f>
        <v>51</v>
      </c>
      <c r="K1180">
        <f>DYN_cyclist!M1180</f>
        <v>65</v>
      </c>
      <c r="L1180">
        <f>DYN_cyclist!N1180</f>
        <v>68</v>
      </c>
      <c r="M1180">
        <f>DYN_cyclist!O1180</f>
        <v>64</v>
      </c>
      <c r="N1180">
        <f>DYN_cyclist!P1180</f>
        <v>66</v>
      </c>
      <c r="O1180">
        <f>DYN_cyclist!Q1180</f>
        <v>54</v>
      </c>
      <c r="P1180" s="7">
        <f t="shared" si="163"/>
        <v>58.828861797646297</v>
      </c>
      <c r="Q1180" s="13">
        <f t="shared" si="164"/>
        <v>49.410261284026909</v>
      </c>
      <c r="R1180" s="13">
        <f t="shared" si="165"/>
        <v>53.641145241195105</v>
      </c>
      <c r="S1180" s="13">
        <f t="shared" si="166"/>
        <v>36.390406879364477</v>
      </c>
      <c r="T1180" s="13">
        <f t="shared" si="167"/>
        <v>46.531179912576036</v>
      </c>
      <c r="U1180" s="13">
        <f t="shared" si="168"/>
        <v>42.284752874587241</v>
      </c>
      <c r="V1180" s="14">
        <f t="shared" si="169"/>
        <v>51.913550525645114</v>
      </c>
      <c r="W1180">
        <f t="shared" si="170"/>
        <v>67.752593785675202</v>
      </c>
    </row>
    <row r="1181" spans="1:23" x14ac:dyDescent="0.3">
      <c r="A1181">
        <f>DYN_cyclist!A1181</f>
        <v>1508</v>
      </c>
      <c r="B1181">
        <f>DYN_cyclist!D1181</f>
        <v>66</v>
      </c>
      <c r="C1181">
        <f>DYN_cyclist!E1181</f>
        <v>68</v>
      </c>
      <c r="D1181">
        <f t="shared" si="162"/>
        <v>71</v>
      </c>
      <c r="E1181">
        <f>DYN_cyclist!G1181</f>
        <v>74</v>
      </c>
      <c r="F1181">
        <f>DYN_cyclist!H1181</f>
        <v>55</v>
      </c>
      <c r="G1181">
        <f>DYN_cyclist!I1181</f>
        <v>70</v>
      </c>
      <c r="H1181">
        <f>DYN_cyclist!J1181</f>
        <v>65</v>
      </c>
      <c r="I1181">
        <f>DYN_cyclist!K1181</f>
        <v>64</v>
      </c>
      <c r="J1181">
        <f>DYN_cyclist!L1181</f>
        <v>49</v>
      </c>
      <c r="K1181">
        <f>DYN_cyclist!M1181</f>
        <v>59</v>
      </c>
      <c r="L1181">
        <f>DYN_cyclist!N1181</f>
        <v>62</v>
      </c>
      <c r="M1181">
        <f>DYN_cyclist!O1181</f>
        <v>62</v>
      </c>
      <c r="N1181">
        <f>DYN_cyclist!P1181</f>
        <v>76</v>
      </c>
      <c r="O1181">
        <f>DYN_cyclist!Q1181</f>
        <v>55</v>
      </c>
      <c r="P1181" s="7">
        <f t="shared" si="163"/>
        <v>63.690388548367437</v>
      </c>
      <c r="Q1181" s="13">
        <f t="shared" si="164"/>
        <v>58.422957227683845</v>
      </c>
      <c r="R1181" s="13">
        <f t="shared" si="165"/>
        <v>45.884065441147641</v>
      </c>
      <c r="S1181" s="13">
        <f t="shared" si="166"/>
        <v>39.579279183369955</v>
      </c>
      <c r="T1181" s="13">
        <f t="shared" si="167"/>
        <v>44.377215905954131</v>
      </c>
      <c r="U1181" s="13">
        <f t="shared" si="168"/>
        <v>53.677659690129715</v>
      </c>
      <c r="V1181" s="14">
        <f t="shared" si="169"/>
        <v>49.7773510035043</v>
      </c>
      <c r="W1181">
        <f t="shared" si="170"/>
        <v>70.513551123567638</v>
      </c>
    </row>
    <row r="1182" spans="1:23" x14ac:dyDescent="0.3">
      <c r="A1182">
        <f>DYN_cyclist!A1182</f>
        <v>1510</v>
      </c>
      <c r="B1182">
        <f>DYN_cyclist!D1182</f>
        <v>68</v>
      </c>
      <c r="C1182">
        <f>DYN_cyclist!E1182</f>
        <v>74</v>
      </c>
      <c r="D1182">
        <f t="shared" si="162"/>
        <v>76</v>
      </c>
      <c r="E1182">
        <f>DYN_cyclist!G1182</f>
        <v>78</v>
      </c>
      <c r="F1182">
        <f>DYN_cyclist!H1182</f>
        <v>68</v>
      </c>
      <c r="G1182">
        <f>DYN_cyclist!I1182</f>
        <v>72</v>
      </c>
      <c r="H1182">
        <f>DYN_cyclist!J1182</f>
        <v>67</v>
      </c>
      <c r="I1182">
        <f>DYN_cyclist!K1182</f>
        <v>73</v>
      </c>
      <c r="J1182">
        <f>DYN_cyclist!L1182</f>
        <v>56</v>
      </c>
      <c r="K1182">
        <f>DYN_cyclist!M1182</f>
        <v>57</v>
      </c>
      <c r="L1182">
        <f>DYN_cyclist!N1182</f>
        <v>68</v>
      </c>
      <c r="M1182">
        <f>DYN_cyclist!O1182</f>
        <v>63</v>
      </c>
      <c r="N1182">
        <f>DYN_cyclist!P1182</f>
        <v>74</v>
      </c>
      <c r="O1182">
        <f>DYN_cyclist!Q1182</f>
        <v>68</v>
      </c>
      <c r="P1182" s="7">
        <f t="shared" si="163"/>
        <v>70.314170003114796</v>
      </c>
      <c r="Q1182" s="13">
        <f t="shared" si="164"/>
        <v>69.00274169192781</v>
      </c>
      <c r="R1182" s="13">
        <f t="shared" si="165"/>
        <v>47.487079509301758</v>
      </c>
      <c r="S1182" s="13">
        <f t="shared" si="166"/>
        <v>57.336644999318978</v>
      </c>
      <c r="T1182" s="13">
        <f t="shared" si="167"/>
        <v>52.147567576495966</v>
      </c>
      <c r="U1182" s="13">
        <f t="shared" si="168"/>
        <v>63.256563835960371</v>
      </c>
      <c r="V1182" s="14">
        <f t="shared" si="169"/>
        <v>53.765169385154508</v>
      </c>
      <c r="W1182">
        <f t="shared" si="170"/>
        <v>74.484365238692916</v>
      </c>
    </row>
    <row r="1183" spans="1:23" x14ac:dyDescent="0.3">
      <c r="A1183">
        <f>DYN_cyclist!A1183</f>
        <v>1511</v>
      </c>
      <c r="B1183">
        <f>DYN_cyclist!D1183</f>
        <v>68</v>
      </c>
      <c r="C1183">
        <f>DYN_cyclist!E1183</f>
        <v>59</v>
      </c>
      <c r="D1183">
        <f t="shared" si="162"/>
        <v>62</v>
      </c>
      <c r="E1183">
        <f>DYN_cyclist!G1183</f>
        <v>65</v>
      </c>
      <c r="F1183">
        <f>DYN_cyclist!H1183</f>
        <v>64</v>
      </c>
      <c r="G1183">
        <f>DYN_cyclist!I1183</f>
        <v>60</v>
      </c>
      <c r="H1183">
        <f>DYN_cyclist!J1183</f>
        <v>62</v>
      </c>
      <c r="I1183">
        <f>DYN_cyclist!K1183</f>
        <v>62</v>
      </c>
      <c r="J1183">
        <f>DYN_cyclist!L1183</f>
        <v>58</v>
      </c>
      <c r="K1183">
        <f>DYN_cyclist!M1183</f>
        <v>65</v>
      </c>
      <c r="L1183">
        <f>DYN_cyclist!N1183</f>
        <v>63</v>
      </c>
      <c r="M1183">
        <f>DYN_cyclist!O1183</f>
        <v>59</v>
      </c>
      <c r="N1183">
        <f>DYN_cyclist!P1183</f>
        <v>59</v>
      </c>
      <c r="O1183">
        <f>DYN_cyclist!Q1183</f>
        <v>64</v>
      </c>
      <c r="P1183" s="7">
        <f t="shared" si="163"/>
        <v>54.726592283419777</v>
      </c>
      <c r="Q1183" s="13">
        <f t="shared" si="164"/>
        <v>48.859843351539872</v>
      </c>
      <c r="R1183" s="13">
        <f t="shared" si="165"/>
        <v>51.249350334307238</v>
      </c>
      <c r="S1183" s="13">
        <f t="shared" si="166"/>
        <v>49.371904775577661</v>
      </c>
      <c r="T1183" s="13">
        <f t="shared" si="167"/>
        <v>49.294984221275648</v>
      </c>
      <c r="U1183" s="13">
        <f t="shared" si="168"/>
        <v>41.435011086457116</v>
      </c>
      <c r="V1183" s="14">
        <f t="shared" si="169"/>
        <v>50.379818190506533</v>
      </c>
      <c r="W1183">
        <f t="shared" si="170"/>
        <v>65.4842448080949</v>
      </c>
    </row>
    <row r="1184" spans="1:23" x14ac:dyDescent="0.3">
      <c r="A1184">
        <f>DYN_cyclist!A1184</f>
        <v>1512</v>
      </c>
      <c r="B1184">
        <f>DYN_cyclist!D1184</f>
        <v>63</v>
      </c>
      <c r="C1184">
        <f>DYN_cyclist!E1184</f>
        <v>46</v>
      </c>
      <c r="D1184">
        <f t="shared" si="162"/>
        <v>52</v>
      </c>
      <c r="E1184">
        <f>DYN_cyclist!G1184</f>
        <v>57</v>
      </c>
      <c r="F1184">
        <f>DYN_cyclist!H1184</f>
        <v>64</v>
      </c>
      <c r="G1184">
        <f>DYN_cyclist!I1184</f>
        <v>58</v>
      </c>
      <c r="H1184">
        <f>DYN_cyclist!J1184</f>
        <v>56</v>
      </c>
      <c r="I1184">
        <f>DYN_cyclist!K1184</f>
        <v>53</v>
      </c>
      <c r="J1184">
        <f>DYN_cyclist!L1184</f>
        <v>47</v>
      </c>
      <c r="K1184">
        <f>DYN_cyclist!M1184</f>
        <v>64</v>
      </c>
      <c r="L1184">
        <f>DYN_cyclist!N1184</f>
        <v>59</v>
      </c>
      <c r="M1184">
        <f>DYN_cyclist!O1184</f>
        <v>58</v>
      </c>
      <c r="N1184">
        <f>DYN_cyclist!P1184</f>
        <v>56</v>
      </c>
      <c r="O1184">
        <f>DYN_cyclist!Q1184</f>
        <v>65</v>
      </c>
      <c r="P1184" s="7">
        <f t="shared" si="163"/>
        <v>43.859716916076437</v>
      </c>
      <c r="Q1184" s="13">
        <f t="shared" si="164"/>
        <v>36.084426317921512</v>
      </c>
      <c r="R1184" s="13">
        <f t="shared" si="165"/>
        <v>47.345521492342336</v>
      </c>
      <c r="S1184" s="13">
        <f t="shared" si="166"/>
        <v>47.794995645179689</v>
      </c>
      <c r="T1184" s="13">
        <f t="shared" si="167"/>
        <v>37.453784481687471</v>
      </c>
      <c r="U1184" s="13">
        <f t="shared" si="168"/>
        <v>26.519409415856071</v>
      </c>
      <c r="V1184" s="14">
        <f t="shared" si="169"/>
        <v>42.528104173303596</v>
      </c>
      <c r="W1184">
        <f t="shared" si="170"/>
        <v>61.460590918073876</v>
      </c>
    </row>
    <row r="1185" spans="1:23" x14ac:dyDescent="0.3">
      <c r="A1185">
        <f>DYN_cyclist!A1185</f>
        <v>1514</v>
      </c>
      <c r="B1185">
        <f>DYN_cyclist!D1185</f>
        <v>69</v>
      </c>
      <c r="C1185">
        <f>DYN_cyclist!E1185</f>
        <v>55</v>
      </c>
      <c r="D1185">
        <f t="shared" si="162"/>
        <v>56</v>
      </c>
      <c r="E1185">
        <f>DYN_cyclist!G1185</f>
        <v>56</v>
      </c>
      <c r="F1185">
        <f>DYN_cyclist!H1185</f>
        <v>70</v>
      </c>
      <c r="G1185">
        <f>DYN_cyclist!I1185</f>
        <v>66</v>
      </c>
      <c r="H1185">
        <f>DYN_cyclist!J1185</f>
        <v>66</v>
      </c>
      <c r="I1185">
        <f>DYN_cyclist!K1185</f>
        <v>68</v>
      </c>
      <c r="J1185">
        <f>DYN_cyclist!L1185</f>
        <v>53</v>
      </c>
      <c r="K1185">
        <f>DYN_cyclist!M1185</f>
        <v>60</v>
      </c>
      <c r="L1185">
        <f>DYN_cyclist!N1185</f>
        <v>62</v>
      </c>
      <c r="M1185">
        <f>DYN_cyclist!O1185</f>
        <v>63</v>
      </c>
      <c r="N1185">
        <f>DYN_cyclist!P1185</f>
        <v>65</v>
      </c>
      <c r="O1185">
        <f>DYN_cyclist!Q1185</f>
        <v>71</v>
      </c>
      <c r="P1185" s="7">
        <f t="shared" si="163"/>
        <v>47.531122016224053</v>
      </c>
      <c r="Q1185" s="13">
        <f t="shared" si="164"/>
        <v>45.564965720464485</v>
      </c>
      <c r="R1185" s="13">
        <f t="shared" si="165"/>
        <v>46.83525731585317</v>
      </c>
      <c r="S1185" s="13">
        <f t="shared" si="166"/>
        <v>57.763860572126937</v>
      </c>
      <c r="T1185" s="13">
        <f t="shared" si="167"/>
        <v>45.234918701661051</v>
      </c>
      <c r="U1185" s="13">
        <f t="shared" si="168"/>
        <v>37.132474378864508</v>
      </c>
      <c r="V1185" s="14">
        <f t="shared" si="169"/>
        <v>51.276634374004459</v>
      </c>
      <c r="W1185">
        <f t="shared" si="170"/>
        <v>66.995528910948508</v>
      </c>
    </row>
    <row r="1186" spans="1:23" x14ac:dyDescent="0.3">
      <c r="A1186">
        <f>DYN_cyclist!A1186</f>
        <v>1515</v>
      </c>
      <c r="B1186">
        <f>DYN_cyclist!D1186</f>
        <v>62</v>
      </c>
      <c r="C1186">
        <f>DYN_cyclist!E1186</f>
        <v>71</v>
      </c>
      <c r="D1186">
        <f t="shared" si="162"/>
        <v>69</v>
      </c>
      <c r="E1186">
        <f>DYN_cyclist!G1186</f>
        <v>67</v>
      </c>
      <c r="F1186">
        <f>DYN_cyclist!H1186</f>
        <v>63</v>
      </c>
      <c r="G1186">
        <f>DYN_cyclist!I1186</f>
        <v>66</v>
      </c>
      <c r="H1186">
        <f>DYN_cyclist!J1186</f>
        <v>65</v>
      </c>
      <c r="I1186">
        <f>DYN_cyclist!K1186</f>
        <v>63</v>
      </c>
      <c r="J1186">
        <f>DYN_cyclist!L1186</f>
        <v>51</v>
      </c>
      <c r="K1186">
        <f>DYN_cyclist!M1186</f>
        <v>53</v>
      </c>
      <c r="L1186">
        <f>DYN_cyclist!N1186</f>
        <v>60</v>
      </c>
      <c r="M1186">
        <f>DYN_cyclist!O1186</f>
        <v>47</v>
      </c>
      <c r="N1186">
        <f>DYN_cyclist!P1186</f>
        <v>66</v>
      </c>
      <c r="O1186">
        <f>DYN_cyclist!Q1186</f>
        <v>63</v>
      </c>
      <c r="P1186" s="7">
        <f t="shared" si="163"/>
        <v>56.103838117035259</v>
      </c>
      <c r="Q1186" s="13">
        <f t="shared" si="164"/>
        <v>59.003099613921663</v>
      </c>
      <c r="R1186" s="13">
        <f t="shared" si="165"/>
        <v>39.61420197480431</v>
      </c>
      <c r="S1186" s="13">
        <f t="shared" si="166"/>
        <v>49.550388385182565</v>
      </c>
      <c r="T1186" s="13">
        <f t="shared" si="167"/>
        <v>42.317966793772435</v>
      </c>
      <c r="U1186" s="13">
        <f t="shared" si="168"/>
        <v>57.329880149361067</v>
      </c>
      <c r="V1186" s="14">
        <f t="shared" si="169"/>
        <v>44.452881618349792</v>
      </c>
      <c r="W1186">
        <f t="shared" si="170"/>
        <v>68.194285341311968</v>
      </c>
    </row>
    <row r="1187" spans="1:23" x14ac:dyDescent="0.3">
      <c r="A1187">
        <f>DYN_cyclist!A1187</f>
        <v>1516</v>
      </c>
      <c r="B1187">
        <f>DYN_cyclist!D1187</f>
        <v>66</v>
      </c>
      <c r="C1187">
        <f>DYN_cyclist!E1187</f>
        <v>59</v>
      </c>
      <c r="D1187">
        <f t="shared" si="162"/>
        <v>62</v>
      </c>
      <c r="E1187">
        <f>DYN_cyclist!G1187</f>
        <v>65</v>
      </c>
      <c r="F1187">
        <f>DYN_cyclist!H1187</f>
        <v>58</v>
      </c>
      <c r="G1187">
        <f>DYN_cyclist!I1187</f>
        <v>66</v>
      </c>
      <c r="H1187">
        <f>DYN_cyclist!J1187</f>
        <v>64</v>
      </c>
      <c r="I1187">
        <f>DYN_cyclist!K1187</f>
        <v>64</v>
      </c>
      <c r="J1187">
        <f>DYN_cyclist!L1187</f>
        <v>58</v>
      </c>
      <c r="K1187">
        <f>DYN_cyclist!M1187</f>
        <v>68</v>
      </c>
      <c r="L1187">
        <f>DYN_cyclist!N1187</f>
        <v>69</v>
      </c>
      <c r="M1187">
        <f>DYN_cyclist!O1187</f>
        <v>59</v>
      </c>
      <c r="N1187">
        <f>DYN_cyclist!P1187</f>
        <v>59</v>
      </c>
      <c r="O1187">
        <f>DYN_cyclist!Q1187</f>
        <v>58</v>
      </c>
      <c r="P1187" s="7">
        <f t="shared" si="163"/>
        <v>56.254929418615674</v>
      </c>
      <c r="Q1187" s="13">
        <f t="shared" si="164"/>
        <v>48.620044487782401</v>
      </c>
      <c r="R1187" s="13">
        <f t="shared" si="165"/>
        <v>56.176436743186088</v>
      </c>
      <c r="S1187" s="13">
        <f t="shared" si="166"/>
        <v>41.902090917457194</v>
      </c>
      <c r="T1187" s="13">
        <f t="shared" si="167"/>
        <v>49.992037921913656</v>
      </c>
      <c r="U1187" s="13">
        <f t="shared" si="168"/>
        <v>41.98693760635058</v>
      </c>
      <c r="V1187" s="14">
        <f t="shared" si="169"/>
        <v>48.083844058617387</v>
      </c>
      <c r="W1187">
        <f t="shared" si="170"/>
        <v>66.713082674771101</v>
      </c>
    </row>
    <row r="1188" spans="1:23" x14ac:dyDescent="0.3">
      <c r="A1188">
        <f>DYN_cyclist!A1188</f>
        <v>1517</v>
      </c>
      <c r="B1188">
        <f>DYN_cyclist!D1188</f>
        <v>67</v>
      </c>
      <c r="C1188">
        <f>DYN_cyclist!E1188</f>
        <v>67</v>
      </c>
      <c r="D1188">
        <f t="shared" si="162"/>
        <v>67</v>
      </c>
      <c r="E1188">
        <f>DYN_cyclist!G1188</f>
        <v>66</v>
      </c>
      <c r="F1188">
        <f>DYN_cyclist!H1188</f>
        <v>67</v>
      </c>
      <c r="G1188">
        <f>DYN_cyclist!I1188</f>
        <v>64</v>
      </c>
      <c r="H1188">
        <f>DYN_cyclist!J1188</f>
        <v>74</v>
      </c>
      <c r="I1188">
        <f>DYN_cyclist!K1188</f>
        <v>70</v>
      </c>
      <c r="J1188">
        <f>DYN_cyclist!L1188</f>
        <v>61</v>
      </c>
      <c r="K1188">
        <f>DYN_cyclist!M1188</f>
        <v>65</v>
      </c>
      <c r="L1188">
        <f>DYN_cyclist!N1188</f>
        <v>67</v>
      </c>
      <c r="M1188">
        <f>DYN_cyclist!O1188</f>
        <v>76</v>
      </c>
      <c r="N1188">
        <f>DYN_cyclist!P1188</f>
        <v>74</v>
      </c>
      <c r="O1188">
        <f>DYN_cyclist!Q1188</f>
        <v>65</v>
      </c>
      <c r="P1188" s="7">
        <f t="shared" si="163"/>
        <v>59.422960100757031</v>
      </c>
      <c r="Q1188" s="13">
        <f t="shared" si="164"/>
        <v>58.947215284124617</v>
      </c>
      <c r="R1188" s="13">
        <f t="shared" si="165"/>
        <v>53.138909058901007</v>
      </c>
      <c r="S1188" s="13">
        <f t="shared" si="166"/>
        <v>54.88517000732552</v>
      </c>
      <c r="T1188" s="13">
        <f t="shared" si="167"/>
        <v>54.252397465820948</v>
      </c>
      <c r="U1188" s="13">
        <f t="shared" si="168"/>
        <v>53.196849280422363</v>
      </c>
      <c r="V1188" s="14">
        <f t="shared" si="169"/>
        <v>51.868657757247526</v>
      </c>
      <c r="W1188">
        <f t="shared" si="170"/>
        <v>68.540023461944386</v>
      </c>
    </row>
    <row r="1189" spans="1:23" x14ac:dyDescent="0.3">
      <c r="A1189">
        <f>DYN_cyclist!A1189</f>
        <v>1519</v>
      </c>
      <c r="B1189">
        <f>DYN_cyclist!D1189</f>
        <v>68</v>
      </c>
      <c r="C1189">
        <f>DYN_cyclist!E1189</f>
        <v>62</v>
      </c>
      <c r="D1189">
        <f t="shared" si="162"/>
        <v>65</v>
      </c>
      <c r="E1189">
        <f>DYN_cyclist!G1189</f>
        <v>67</v>
      </c>
      <c r="F1189">
        <f>DYN_cyclist!H1189</f>
        <v>63</v>
      </c>
      <c r="G1189">
        <f>DYN_cyclist!I1189</f>
        <v>64</v>
      </c>
      <c r="H1189">
        <f>DYN_cyclist!J1189</f>
        <v>66</v>
      </c>
      <c r="I1189">
        <f>DYN_cyclist!K1189</f>
        <v>64</v>
      </c>
      <c r="J1189">
        <f>DYN_cyclist!L1189</f>
        <v>62</v>
      </c>
      <c r="K1189">
        <f>DYN_cyclist!M1189</f>
        <v>68</v>
      </c>
      <c r="L1189">
        <f>DYN_cyclist!N1189</f>
        <v>65</v>
      </c>
      <c r="M1189">
        <f>DYN_cyclist!O1189</f>
        <v>72</v>
      </c>
      <c r="N1189">
        <f>DYN_cyclist!P1189</f>
        <v>59</v>
      </c>
      <c r="O1189">
        <f>DYN_cyclist!Q1189</f>
        <v>68</v>
      </c>
      <c r="P1189" s="7">
        <f t="shared" si="163"/>
        <v>58.465423296000864</v>
      </c>
      <c r="Q1189" s="13">
        <f t="shared" si="164"/>
        <v>52.601206434594147</v>
      </c>
      <c r="R1189" s="13">
        <f t="shared" si="165"/>
        <v>55.120147325157042</v>
      </c>
      <c r="S1189" s="13">
        <f t="shared" si="166"/>
        <v>49.929760098360767</v>
      </c>
      <c r="T1189" s="13">
        <f t="shared" si="167"/>
        <v>54.351074130317514</v>
      </c>
      <c r="U1189" s="13">
        <f t="shared" si="168"/>
        <v>45.67658252722407</v>
      </c>
      <c r="V1189" s="14">
        <f t="shared" si="169"/>
        <v>51.884297483274928</v>
      </c>
      <c r="W1189">
        <f t="shared" si="170"/>
        <v>67.720646010336537</v>
      </c>
    </row>
    <row r="1190" spans="1:23" x14ac:dyDescent="0.3">
      <c r="A1190">
        <f>DYN_cyclist!A1190</f>
        <v>1520</v>
      </c>
      <c r="B1190">
        <f>DYN_cyclist!D1190</f>
        <v>66</v>
      </c>
      <c r="C1190">
        <f>DYN_cyclist!E1190</f>
        <v>58</v>
      </c>
      <c r="D1190">
        <f t="shared" si="162"/>
        <v>56</v>
      </c>
      <c r="E1190">
        <f>DYN_cyclist!G1190</f>
        <v>54</v>
      </c>
      <c r="F1190">
        <f>DYN_cyclist!H1190</f>
        <v>70</v>
      </c>
      <c r="G1190">
        <f>DYN_cyclist!I1190</f>
        <v>63</v>
      </c>
      <c r="H1190">
        <f>DYN_cyclist!J1190</f>
        <v>60</v>
      </c>
      <c r="I1190">
        <f>DYN_cyclist!K1190</f>
        <v>60</v>
      </c>
      <c r="J1190">
        <f>DYN_cyclist!L1190</f>
        <v>47</v>
      </c>
      <c r="K1190">
        <f>DYN_cyclist!M1190</f>
        <v>65</v>
      </c>
      <c r="L1190">
        <f>DYN_cyclist!N1190</f>
        <v>69</v>
      </c>
      <c r="M1190">
        <f>DYN_cyclist!O1190</f>
        <v>68</v>
      </c>
      <c r="N1190">
        <f>DYN_cyclist!P1190</f>
        <v>54</v>
      </c>
      <c r="O1190">
        <f>DYN_cyclist!Q1190</f>
        <v>52</v>
      </c>
      <c r="P1190" s="7">
        <f t="shared" si="163"/>
        <v>47.201445830906948</v>
      </c>
      <c r="Q1190" s="13">
        <f t="shared" si="164"/>
        <v>45.1786067403442</v>
      </c>
      <c r="R1190" s="13">
        <f t="shared" si="165"/>
        <v>53.069454745486155</v>
      </c>
      <c r="S1190" s="13">
        <f t="shared" si="166"/>
        <v>53.258121736185501</v>
      </c>
      <c r="T1190" s="13">
        <f t="shared" si="167"/>
        <v>41.482169455181264</v>
      </c>
      <c r="U1190" s="13">
        <f t="shared" si="168"/>
        <v>40.179482411226246</v>
      </c>
      <c r="V1190" s="14">
        <f t="shared" si="169"/>
        <v>47.775258235106719</v>
      </c>
      <c r="W1190">
        <f t="shared" si="170"/>
        <v>64.902901904143732</v>
      </c>
    </row>
    <row r="1191" spans="1:23" x14ac:dyDescent="0.3">
      <c r="A1191">
        <f>DYN_cyclist!A1191</f>
        <v>1523</v>
      </c>
      <c r="B1191">
        <f>DYN_cyclist!D1191</f>
        <v>65</v>
      </c>
      <c r="C1191">
        <f>DYN_cyclist!E1191</f>
        <v>66</v>
      </c>
      <c r="D1191">
        <f t="shared" si="162"/>
        <v>66</v>
      </c>
      <c r="E1191">
        <f>DYN_cyclist!G1191</f>
        <v>66</v>
      </c>
      <c r="F1191">
        <f>DYN_cyclist!H1191</f>
        <v>63</v>
      </c>
      <c r="G1191">
        <f>DYN_cyclist!I1191</f>
        <v>71</v>
      </c>
      <c r="H1191">
        <f>DYN_cyclist!J1191</f>
        <v>70</v>
      </c>
      <c r="I1191">
        <f>DYN_cyclist!K1191</f>
        <v>70</v>
      </c>
      <c r="J1191">
        <f>DYN_cyclist!L1191</f>
        <v>63</v>
      </c>
      <c r="K1191">
        <f>DYN_cyclist!M1191</f>
        <v>59</v>
      </c>
      <c r="L1191">
        <f>DYN_cyclist!N1191</f>
        <v>63</v>
      </c>
      <c r="M1191">
        <f>DYN_cyclist!O1191</f>
        <v>64</v>
      </c>
      <c r="N1191">
        <f>DYN_cyclist!P1191</f>
        <v>71</v>
      </c>
      <c r="O1191">
        <f>DYN_cyclist!Q1191</f>
        <v>66</v>
      </c>
      <c r="P1191" s="7">
        <f t="shared" si="163"/>
        <v>57.018234184260777</v>
      </c>
      <c r="Q1191" s="13">
        <f t="shared" si="164"/>
        <v>56.539563989631979</v>
      </c>
      <c r="R1191" s="13">
        <f t="shared" si="165"/>
        <v>46.129284172924073</v>
      </c>
      <c r="S1191" s="13">
        <f t="shared" si="166"/>
        <v>50.134856217306627</v>
      </c>
      <c r="T1191" s="13">
        <f t="shared" si="167"/>
        <v>53.741220213909706</v>
      </c>
      <c r="U1191" s="13">
        <f t="shared" si="168"/>
        <v>51.294032751972772</v>
      </c>
      <c r="V1191" s="14">
        <f t="shared" si="169"/>
        <v>48.651810321758525</v>
      </c>
      <c r="W1191">
        <f t="shared" si="170"/>
        <v>67.142803686248058</v>
      </c>
    </row>
    <row r="1192" spans="1:23" x14ac:dyDescent="0.3">
      <c r="A1192">
        <f>DYN_cyclist!A1192</f>
        <v>1525</v>
      </c>
      <c r="B1192">
        <f>DYN_cyclist!D1192</f>
        <v>71</v>
      </c>
      <c r="C1192">
        <f>DYN_cyclist!E1192</f>
        <v>67</v>
      </c>
      <c r="D1192">
        <f t="shared" si="162"/>
        <v>71</v>
      </c>
      <c r="E1192">
        <f>DYN_cyclist!G1192</f>
        <v>74</v>
      </c>
      <c r="F1192">
        <f>DYN_cyclist!H1192</f>
        <v>74</v>
      </c>
      <c r="G1192">
        <f>DYN_cyclist!I1192</f>
        <v>72</v>
      </c>
      <c r="H1192">
        <f>DYN_cyclist!J1192</f>
        <v>73</v>
      </c>
      <c r="I1192">
        <f>DYN_cyclist!K1192</f>
        <v>70</v>
      </c>
      <c r="J1192">
        <f>DYN_cyclist!L1192</f>
        <v>68</v>
      </c>
      <c r="K1192">
        <f>DYN_cyclist!M1192</f>
        <v>62</v>
      </c>
      <c r="L1192">
        <f>DYN_cyclist!N1192</f>
        <v>67</v>
      </c>
      <c r="M1192">
        <f>DYN_cyclist!O1192</f>
        <v>67</v>
      </c>
      <c r="N1192">
        <f>DYN_cyclist!P1192</f>
        <v>66</v>
      </c>
      <c r="O1192">
        <f>DYN_cyclist!Q1192</f>
        <v>75</v>
      </c>
      <c r="P1192" s="7">
        <f t="shared" si="163"/>
        <v>66.871400939857267</v>
      </c>
      <c r="Q1192" s="13">
        <f t="shared" si="164"/>
        <v>63.652457854068388</v>
      </c>
      <c r="R1192" s="13">
        <f t="shared" si="165"/>
        <v>51.70942054140918</v>
      </c>
      <c r="S1192" s="13">
        <f t="shared" si="166"/>
        <v>66.128693796865846</v>
      </c>
      <c r="T1192" s="13">
        <f t="shared" si="167"/>
        <v>62.338165935901493</v>
      </c>
      <c r="U1192" s="13">
        <f t="shared" si="168"/>
        <v>53.281620261748181</v>
      </c>
      <c r="V1192" s="14">
        <f t="shared" si="169"/>
        <v>57.167926919401083</v>
      </c>
      <c r="W1192">
        <f t="shared" si="170"/>
        <v>72.700414324411483</v>
      </c>
    </row>
    <row r="1193" spans="1:23" x14ac:dyDescent="0.3">
      <c r="A1193">
        <f>DYN_cyclist!A1193</f>
        <v>1526</v>
      </c>
      <c r="B1193">
        <f>DYN_cyclist!D1193</f>
        <v>64</v>
      </c>
      <c r="C1193">
        <f>DYN_cyclist!E1193</f>
        <v>76</v>
      </c>
      <c r="D1193">
        <f t="shared" si="162"/>
        <v>75</v>
      </c>
      <c r="E1193">
        <f>DYN_cyclist!G1193</f>
        <v>73</v>
      </c>
      <c r="F1193">
        <f>DYN_cyclist!H1193</f>
        <v>60</v>
      </c>
      <c r="G1193">
        <f>DYN_cyclist!I1193</f>
        <v>66</v>
      </c>
      <c r="H1193">
        <f>DYN_cyclist!J1193</f>
        <v>70</v>
      </c>
      <c r="I1193">
        <f>DYN_cyclist!K1193</f>
        <v>67</v>
      </c>
      <c r="J1193">
        <f>DYN_cyclist!L1193</f>
        <v>49</v>
      </c>
      <c r="K1193">
        <f>DYN_cyclist!M1193</f>
        <v>65</v>
      </c>
      <c r="L1193">
        <f>DYN_cyclist!N1193</f>
        <v>68</v>
      </c>
      <c r="M1193">
        <f>DYN_cyclist!O1193</f>
        <v>79</v>
      </c>
      <c r="N1193">
        <f>DYN_cyclist!P1193</f>
        <v>66</v>
      </c>
      <c r="O1193">
        <f>DYN_cyclist!Q1193</f>
        <v>60</v>
      </c>
      <c r="P1193" s="7">
        <f t="shared" si="163"/>
        <v>66.617739326390492</v>
      </c>
      <c r="Q1193" s="13">
        <f t="shared" si="164"/>
        <v>66.847468390777962</v>
      </c>
      <c r="R1193" s="13">
        <f t="shared" si="165"/>
        <v>53.28116268331199</v>
      </c>
      <c r="S1193" s="13">
        <f t="shared" si="166"/>
        <v>46.950077164618094</v>
      </c>
      <c r="T1193" s="13">
        <f t="shared" si="167"/>
        <v>46.359081165900932</v>
      </c>
      <c r="U1193" s="13">
        <f t="shared" si="168"/>
        <v>66.034258434289754</v>
      </c>
      <c r="V1193" s="14">
        <f t="shared" si="169"/>
        <v>49.577100159286395</v>
      </c>
      <c r="W1193">
        <f t="shared" si="170"/>
        <v>72.745717568822585</v>
      </c>
    </row>
    <row r="1194" spans="1:23" x14ac:dyDescent="0.3">
      <c r="A1194">
        <f>DYN_cyclist!A1194</f>
        <v>1528</v>
      </c>
      <c r="B1194">
        <f>DYN_cyclist!D1194</f>
        <v>72</v>
      </c>
      <c r="C1194">
        <f>DYN_cyclist!E1194</f>
        <v>58</v>
      </c>
      <c r="D1194">
        <f t="shared" si="162"/>
        <v>61</v>
      </c>
      <c r="E1194">
        <f>DYN_cyclist!G1194</f>
        <v>63</v>
      </c>
      <c r="F1194">
        <f>DYN_cyclist!H1194</f>
        <v>79</v>
      </c>
      <c r="G1194">
        <f>DYN_cyclist!I1194</f>
        <v>70</v>
      </c>
      <c r="H1194">
        <f>DYN_cyclist!J1194</f>
        <v>73</v>
      </c>
      <c r="I1194">
        <f>DYN_cyclist!K1194</f>
        <v>73</v>
      </c>
      <c r="J1194">
        <f>DYN_cyclist!L1194</f>
        <v>62</v>
      </c>
      <c r="K1194">
        <f>DYN_cyclist!M1194</f>
        <v>69</v>
      </c>
      <c r="L1194">
        <f>DYN_cyclist!N1194</f>
        <v>70</v>
      </c>
      <c r="M1194">
        <f>DYN_cyclist!O1194</f>
        <v>63</v>
      </c>
      <c r="N1194">
        <f>DYN_cyclist!P1194</f>
        <v>73</v>
      </c>
      <c r="O1194">
        <f>DYN_cyclist!Q1194</f>
        <v>78</v>
      </c>
      <c r="P1194" s="7">
        <f t="shared" si="163"/>
        <v>57.660705396730812</v>
      </c>
      <c r="Q1194" s="13">
        <f t="shared" si="164"/>
        <v>54.229747096434004</v>
      </c>
      <c r="R1194" s="13">
        <f t="shared" si="165"/>
        <v>59.216191891769611</v>
      </c>
      <c r="S1194" s="13">
        <f t="shared" si="166"/>
        <v>72.36854301627443</v>
      </c>
      <c r="T1194" s="13">
        <f t="shared" si="167"/>
        <v>55.973575533193198</v>
      </c>
      <c r="U1194" s="13">
        <f t="shared" si="168"/>
        <v>41.947369787510148</v>
      </c>
      <c r="V1194" s="14">
        <f t="shared" si="169"/>
        <v>56.528880439630449</v>
      </c>
      <c r="W1194">
        <f t="shared" si="170"/>
        <v>74.59990244979528</v>
      </c>
    </row>
    <row r="1195" spans="1:23" x14ac:dyDescent="0.3">
      <c r="A1195">
        <f>DYN_cyclist!A1195</f>
        <v>1530</v>
      </c>
      <c r="B1195">
        <f>DYN_cyclist!D1195</f>
        <v>67</v>
      </c>
      <c r="C1195">
        <f>DYN_cyclist!E1195</f>
        <v>61</v>
      </c>
      <c r="D1195">
        <f t="shared" si="162"/>
        <v>64</v>
      </c>
      <c r="E1195">
        <f>DYN_cyclist!G1195</f>
        <v>67</v>
      </c>
      <c r="F1195">
        <f>DYN_cyclist!H1195</f>
        <v>61</v>
      </c>
      <c r="G1195">
        <f>DYN_cyclist!I1195</f>
        <v>67</v>
      </c>
      <c r="H1195">
        <f>DYN_cyclist!J1195</f>
        <v>66</v>
      </c>
      <c r="I1195">
        <f>DYN_cyclist!K1195</f>
        <v>66</v>
      </c>
      <c r="J1195">
        <f>DYN_cyclist!L1195</f>
        <v>54</v>
      </c>
      <c r="K1195">
        <f>DYN_cyclist!M1195</f>
        <v>71</v>
      </c>
      <c r="L1195">
        <f>DYN_cyclist!N1195</f>
        <v>73</v>
      </c>
      <c r="M1195">
        <f>DYN_cyclist!O1195</f>
        <v>63</v>
      </c>
      <c r="N1195">
        <f>DYN_cyclist!P1195</f>
        <v>65</v>
      </c>
      <c r="O1195">
        <f>DYN_cyclist!Q1195</f>
        <v>69</v>
      </c>
      <c r="P1195" s="7">
        <f t="shared" si="163"/>
        <v>60.035222924933308</v>
      </c>
      <c r="Q1195" s="13">
        <f t="shared" si="164"/>
        <v>52.047606895560946</v>
      </c>
      <c r="R1195" s="13">
        <f t="shared" si="165"/>
        <v>61.225531938841968</v>
      </c>
      <c r="S1195" s="13">
        <f t="shared" si="166"/>
        <v>47.992593845825368</v>
      </c>
      <c r="T1195" s="13">
        <f t="shared" si="167"/>
        <v>48.879651853202134</v>
      </c>
      <c r="U1195" s="13">
        <f t="shared" si="168"/>
        <v>44.997728320660805</v>
      </c>
      <c r="V1195" s="14">
        <f t="shared" si="169"/>
        <v>49.904339343740041</v>
      </c>
      <c r="W1195">
        <f t="shared" si="170"/>
        <v>69.48409539754789</v>
      </c>
    </row>
    <row r="1196" spans="1:23" x14ac:dyDescent="0.3">
      <c r="A1196">
        <f>DYN_cyclist!A1196</f>
        <v>1531</v>
      </c>
      <c r="B1196">
        <f>DYN_cyclist!D1196</f>
        <v>65</v>
      </c>
      <c r="C1196">
        <f>DYN_cyclist!E1196</f>
        <v>69</v>
      </c>
      <c r="D1196">
        <f t="shared" si="162"/>
        <v>70</v>
      </c>
      <c r="E1196">
        <f>DYN_cyclist!G1196</f>
        <v>70</v>
      </c>
      <c r="F1196">
        <f>DYN_cyclist!H1196</f>
        <v>57</v>
      </c>
      <c r="G1196">
        <f>DYN_cyclist!I1196</f>
        <v>69</v>
      </c>
      <c r="H1196">
        <f>DYN_cyclist!J1196</f>
        <v>69</v>
      </c>
      <c r="I1196">
        <f>DYN_cyclist!K1196</f>
        <v>65</v>
      </c>
      <c r="J1196">
        <f>DYN_cyclist!L1196</f>
        <v>57</v>
      </c>
      <c r="K1196">
        <f>DYN_cyclist!M1196</f>
        <v>60</v>
      </c>
      <c r="L1196">
        <f>DYN_cyclist!N1196</f>
        <v>61</v>
      </c>
      <c r="M1196">
        <f>DYN_cyclist!O1196</f>
        <v>71</v>
      </c>
      <c r="N1196">
        <f>DYN_cyclist!P1196</f>
        <v>65</v>
      </c>
      <c r="O1196">
        <f>DYN_cyclist!Q1196</f>
        <v>59</v>
      </c>
      <c r="P1196" s="7">
        <f t="shared" si="163"/>
        <v>60.600001321758917</v>
      </c>
      <c r="Q1196" s="13">
        <f t="shared" si="164"/>
        <v>58.644785906319441</v>
      </c>
      <c r="R1196" s="13">
        <f t="shared" si="165"/>
        <v>46.187361693428976</v>
      </c>
      <c r="S1196" s="13">
        <f t="shared" si="166"/>
        <v>42.66372894832746</v>
      </c>
      <c r="T1196" s="13">
        <f t="shared" si="167"/>
        <v>49.6758178768996</v>
      </c>
      <c r="U1196" s="13">
        <f t="shared" si="168"/>
        <v>55.099840408194289</v>
      </c>
      <c r="V1196" s="14">
        <f t="shared" si="169"/>
        <v>49.25604412233195</v>
      </c>
      <c r="W1196">
        <f t="shared" si="170"/>
        <v>69.075549331471024</v>
      </c>
    </row>
    <row r="1197" spans="1:23" x14ac:dyDescent="0.3">
      <c r="A1197">
        <f>DYN_cyclist!A1197</f>
        <v>1534</v>
      </c>
      <c r="B1197">
        <f>DYN_cyclist!D1197</f>
        <v>61</v>
      </c>
      <c r="C1197">
        <f>DYN_cyclist!E1197</f>
        <v>71</v>
      </c>
      <c r="D1197">
        <f t="shared" si="162"/>
        <v>70</v>
      </c>
      <c r="E1197">
        <f>DYN_cyclist!G1197</f>
        <v>69</v>
      </c>
      <c r="F1197">
        <f>DYN_cyclist!H1197</f>
        <v>62</v>
      </c>
      <c r="G1197">
        <f>DYN_cyclist!I1197</f>
        <v>66</v>
      </c>
      <c r="H1197">
        <f>DYN_cyclist!J1197</f>
        <v>67</v>
      </c>
      <c r="I1197">
        <f>DYN_cyclist!K1197</f>
        <v>68</v>
      </c>
      <c r="J1197">
        <f>DYN_cyclist!L1197</f>
        <v>60</v>
      </c>
      <c r="K1197">
        <f>DYN_cyclist!M1197</f>
        <v>60</v>
      </c>
      <c r="L1197">
        <f>DYN_cyclist!N1197</f>
        <v>65</v>
      </c>
      <c r="M1197">
        <f>DYN_cyclist!O1197</f>
        <v>66</v>
      </c>
      <c r="N1197">
        <f>DYN_cyclist!P1197</f>
        <v>66</v>
      </c>
      <c r="O1197">
        <f>DYN_cyclist!Q1197</f>
        <v>60</v>
      </c>
      <c r="P1197" s="7">
        <f t="shared" si="163"/>
        <v>59.571632756869491</v>
      </c>
      <c r="Q1197" s="13">
        <f t="shared" si="164"/>
        <v>60.638651593891034</v>
      </c>
      <c r="R1197" s="13">
        <f t="shared" si="165"/>
        <v>46.899116360586618</v>
      </c>
      <c r="S1197" s="13">
        <f t="shared" si="166"/>
        <v>48.041368569461774</v>
      </c>
      <c r="T1197" s="13">
        <f t="shared" si="167"/>
        <v>50.813254312977811</v>
      </c>
      <c r="U1197" s="13">
        <f t="shared" si="168"/>
        <v>58.062318285881709</v>
      </c>
      <c r="V1197" s="14">
        <f t="shared" si="169"/>
        <v>44.740527875119469</v>
      </c>
      <c r="W1197">
        <f t="shared" si="170"/>
        <v>69.195111575211854</v>
      </c>
    </row>
    <row r="1198" spans="1:23" x14ac:dyDescent="0.3">
      <c r="A1198">
        <f>DYN_cyclist!A1198</f>
        <v>1535</v>
      </c>
      <c r="B1198">
        <f>DYN_cyclist!D1198</f>
        <v>63</v>
      </c>
      <c r="C1198">
        <f>DYN_cyclist!E1198</f>
        <v>70</v>
      </c>
      <c r="D1198">
        <f t="shared" si="162"/>
        <v>69</v>
      </c>
      <c r="E1198">
        <f>DYN_cyclist!G1198</f>
        <v>67</v>
      </c>
      <c r="F1198">
        <f>DYN_cyclist!H1198</f>
        <v>62</v>
      </c>
      <c r="G1198">
        <f>DYN_cyclist!I1198</f>
        <v>62</v>
      </c>
      <c r="H1198">
        <f>DYN_cyclist!J1198</f>
        <v>63</v>
      </c>
      <c r="I1198">
        <f>DYN_cyclist!K1198</f>
        <v>65</v>
      </c>
      <c r="J1198">
        <f>DYN_cyclist!L1198</f>
        <v>50</v>
      </c>
      <c r="K1198">
        <f>DYN_cyclist!M1198</f>
        <v>54</v>
      </c>
      <c r="L1198">
        <f>DYN_cyclist!N1198</f>
        <v>60</v>
      </c>
      <c r="M1198">
        <f>DYN_cyclist!O1198</f>
        <v>68</v>
      </c>
      <c r="N1198">
        <f>DYN_cyclist!P1198</f>
        <v>69</v>
      </c>
      <c r="O1198">
        <f>DYN_cyclist!Q1198</f>
        <v>61</v>
      </c>
      <c r="P1198" s="7">
        <f t="shared" si="163"/>
        <v>55.917010094662864</v>
      </c>
      <c r="Q1198" s="13">
        <f t="shared" si="164"/>
        <v>57.781922427270771</v>
      </c>
      <c r="R1198" s="13">
        <f t="shared" si="165"/>
        <v>40.382346459141758</v>
      </c>
      <c r="S1198" s="13">
        <f t="shared" si="166"/>
        <v>47.748847743260704</v>
      </c>
      <c r="T1198" s="13">
        <f t="shared" si="167"/>
        <v>42.876317699447554</v>
      </c>
      <c r="U1198" s="13">
        <f t="shared" si="168"/>
        <v>55.996257411717053</v>
      </c>
      <c r="V1198" s="14">
        <f t="shared" si="169"/>
        <v>46.377087511946478</v>
      </c>
      <c r="W1198">
        <f t="shared" si="170"/>
        <v>67.476772025912169</v>
      </c>
    </row>
    <row r="1199" spans="1:23" x14ac:dyDescent="0.3">
      <c r="A1199">
        <f>DYN_cyclist!A1199</f>
        <v>1537</v>
      </c>
      <c r="B1199">
        <f>DYN_cyclist!D1199</f>
        <v>68</v>
      </c>
      <c r="C1199">
        <f>DYN_cyclist!E1199</f>
        <v>64</v>
      </c>
      <c r="D1199">
        <f t="shared" si="162"/>
        <v>63</v>
      </c>
      <c r="E1199">
        <f>DYN_cyclist!G1199</f>
        <v>61</v>
      </c>
      <c r="F1199">
        <f>DYN_cyclist!H1199</f>
        <v>58</v>
      </c>
      <c r="G1199">
        <f>DYN_cyclist!I1199</f>
        <v>61</v>
      </c>
      <c r="H1199">
        <f>DYN_cyclist!J1199</f>
        <v>57</v>
      </c>
      <c r="I1199">
        <f>DYN_cyclist!K1199</f>
        <v>61</v>
      </c>
      <c r="J1199">
        <f>DYN_cyclist!L1199</f>
        <v>63</v>
      </c>
      <c r="K1199">
        <f>DYN_cyclist!M1199</f>
        <v>67</v>
      </c>
      <c r="L1199">
        <f>DYN_cyclist!N1199</f>
        <v>67</v>
      </c>
      <c r="M1199">
        <f>DYN_cyclist!O1199</f>
        <v>57</v>
      </c>
      <c r="N1199">
        <f>DYN_cyclist!P1199</f>
        <v>61</v>
      </c>
      <c r="O1199">
        <f>DYN_cyclist!Q1199</f>
        <v>58</v>
      </c>
      <c r="P1199" s="7">
        <f t="shared" si="163"/>
        <v>53.360946076028227</v>
      </c>
      <c r="Q1199" s="13">
        <f t="shared" si="164"/>
        <v>49.072127210536955</v>
      </c>
      <c r="R1199" s="13">
        <f t="shared" si="165"/>
        <v>54.714676601302187</v>
      </c>
      <c r="S1199" s="13">
        <f t="shared" si="166"/>
        <v>41.77173170184021</v>
      </c>
      <c r="T1199" s="13">
        <f t="shared" si="167"/>
        <v>53.663999733635904</v>
      </c>
      <c r="U1199" s="13">
        <f t="shared" si="168"/>
        <v>47.509044559772896</v>
      </c>
      <c r="V1199" s="14">
        <f t="shared" si="169"/>
        <v>50.434479292768401</v>
      </c>
      <c r="W1199">
        <f t="shared" si="170"/>
        <v>65.725596518924206</v>
      </c>
    </row>
    <row r="1200" spans="1:23" x14ac:dyDescent="0.3">
      <c r="A1200">
        <f>DYN_cyclist!A1200</f>
        <v>1542</v>
      </c>
      <c r="B1200">
        <f>DYN_cyclist!D1200</f>
        <v>69</v>
      </c>
      <c r="C1200">
        <f>DYN_cyclist!E1200</f>
        <v>61</v>
      </c>
      <c r="D1200">
        <f t="shared" si="162"/>
        <v>69</v>
      </c>
      <c r="E1200">
        <f>DYN_cyclist!G1200</f>
        <v>76</v>
      </c>
      <c r="F1200">
        <f>DYN_cyclist!H1200</f>
        <v>62</v>
      </c>
      <c r="G1200">
        <f>DYN_cyclist!I1200</f>
        <v>67</v>
      </c>
      <c r="H1200">
        <f>DYN_cyclist!J1200</f>
        <v>72</v>
      </c>
      <c r="I1200">
        <f>DYN_cyclist!K1200</f>
        <v>63</v>
      </c>
      <c r="J1200">
        <f>DYN_cyclist!L1200</f>
        <v>59</v>
      </c>
      <c r="K1200">
        <f>DYN_cyclist!M1200</f>
        <v>67</v>
      </c>
      <c r="L1200">
        <f>DYN_cyclist!N1200</f>
        <v>72</v>
      </c>
      <c r="M1200">
        <f>DYN_cyclist!O1200</f>
        <v>71</v>
      </c>
      <c r="N1200">
        <f>DYN_cyclist!P1200</f>
        <v>72</v>
      </c>
      <c r="O1200">
        <f>DYN_cyclist!Q1200</f>
        <v>62</v>
      </c>
      <c r="P1200" s="7">
        <f t="shared" si="163"/>
        <v>68.099332435909602</v>
      </c>
      <c r="Q1200" s="13">
        <f t="shared" si="164"/>
        <v>56.920384617616342</v>
      </c>
      <c r="R1200" s="13">
        <f t="shared" si="165"/>
        <v>57.3766864946193</v>
      </c>
      <c r="S1200" s="13">
        <f t="shared" si="166"/>
        <v>48.155456792304889</v>
      </c>
      <c r="T1200" s="13">
        <f t="shared" si="167"/>
        <v>54.928117511207006</v>
      </c>
      <c r="U1200" s="13">
        <f t="shared" si="168"/>
        <v>45.562162774766222</v>
      </c>
      <c r="V1200" s="14">
        <f t="shared" si="169"/>
        <v>53.760856769671868</v>
      </c>
      <c r="W1200">
        <f t="shared" si="170"/>
        <v>72.504559109157839</v>
      </c>
    </row>
    <row r="1201" spans="1:23" x14ac:dyDescent="0.3">
      <c r="A1201">
        <f>DYN_cyclist!A1201</f>
        <v>1543</v>
      </c>
      <c r="B1201">
        <f>DYN_cyclist!D1201</f>
        <v>70</v>
      </c>
      <c r="C1201">
        <f>DYN_cyclist!E1201</f>
        <v>61</v>
      </c>
      <c r="D1201">
        <f t="shared" si="162"/>
        <v>64</v>
      </c>
      <c r="E1201">
        <f>DYN_cyclist!G1201</f>
        <v>67</v>
      </c>
      <c r="F1201">
        <f>DYN_cyclist!H1201</f>
        <v>63</v>
      </c>
      <c r="G1201">
        <f>DYN_cyclist!I1201</f>
        <v>70</v>
      </c>
      <c r="H1201">
        <f>DYN_cyclist!J1201</f>
        <v>71</v>
      </c>
      <c r="I1201">
        <f>DYN_cyclist!K1201</f>
        <v>66</v>
      </c>
      <c r="J1201">
        <f>DYN_cyclist!L1201</f>
        <v>62</v>
      </c>
      <c r="K1201">
        <f>DYN_cyclist!M1201</f>
        <v>70</v>
      </c>
      <c r="L1201">
        <f>DYN_cyclist!N1201</f>
        <v>69</v>
      </c>
      <c r="M1201">
        <f>DYN_cyclist!O1201</f>
        <v>70</v>
      </c>
      <c r="N1201">
        <f>DYN_cyclist!P1201</f>
        <v>68</v>
      </c>
      <c r="O1201">
        <f>DYN_cyclist!Q1201</f>
        <v>65</v>
      </c>
      <c r="P1201" s="7">
        <f t="shared" si="163"/>
        <v>60.679865982313352</v>
      </c>
      <c r="Q1201" s="13">
        <f t="shared" si="164"/>
        <v>53.340664822699324</v>
      </c>
      <c r="R1201" s="13">
        <f t="shared" si="165"/>
        <v>59.275805070255011</v>
      </c>
      <c r="S1201" s="13">
        <f t="shared" si="166"/>
        <v>49.566149315487039</v>
      </c>
      <c r="T1201" s="13">
        <f t="shared" si="167"/>
        <v>56.055697172299617</v>
      </c>
      <c r="U1201" s="13">
        <f t="shared" si="168"/>
        <v>45.162908310587248</v>
      </c>
      <c r="V1201" s="14">
        <f t="shared" si="169"/>
        <v>54.441678464479125</v>
      </c>
      <c r="W1201">
        <f t="shared" si="170"/>
        <v>69.17642673821824</v>
      </c>
    </row>
    <row r="1202" spans="1:23" x14ac:dyDescent="0.3">
      <c r="A1202">
        <f>DYN_cyclist!A1202</f>
        <v>1544</v>
      </c>
      <c r="B1202">
        <f>DYN_cyclist!D1202</f>
        <v>76</v>
      </c>
      <c r="C1202">
        <f>DYN_cyclist!E1202</f>
        <v>65</v>
      </c>
      <c r="D1202">
        <f t="shared" si="162"/>
        <v>67</v>
      </c>
      <c r="E1202">
        <f>DYN_cyclist!G1202</f>
        <v>68</v>
      </c>
      <c r="F1202">
        <f>DYN_cyclist!H1202</f>
        <v>76</v>
      </c>
      <c r="G1202">
        <f>DYN_cyclist!I1202</f>
        <v>76</v>
      </c>
      <c r="H1202">
        <f>DYN_cyclist!J1202</f>
        <v>75</v>
      </c>
      <c r="I1202">
        <f>DYN_cyclist!K1202</f>
        <v>73</v>
      </c>
      <c r="J1202">
        <f>DYN_cyclist!L1202</f>
        <v>76</v>
      </c>
      <c r="K1202">
        <f>DYN_cyclist!M1202</f>
        <v>64</v>
      </c>
      <c r="L1202">
        <f>DYN_cyclist!N1202</f>
        <v>68</v>
      </c>
      <c r="M1202">
        <f>DYN_cyclist!O1202</f>
        <v>75</v>
      </c>
      <c r="N1202">
        <f>DYN_cyclist!P1202</f>
        <v>67</v>
      </c>
      <c r="O1202">
        <f>DYN_cyclist!Q1202</f>
        <v>74</v>
      </c>
      <c r="P1202" s="7">
        <f t="shared" si="163"/>
        <v>63.656675592150705</v>
      </c>
      <c r="Q1202" s="13">
        <f t="shared" si="164"/>
        <v>60.986625080218197</v>
      </c>
      <c r="R1202" s="13">
        <f t="shared" si="165"/>
        <v>55.764266366722964</v>
      </c>
      <c r="S1202" s="13">
        <f t="shared" si="166"/>
        <v>68.281157417735116</v>
      </c>
      <c r="T1202" s="13">
        <f t="shared" si="167"/>
        <v>72.038866241327355</v>
      </c>
      <c r="U1202" s="13">
        <f t="shared" si="168"/>
        <v>50.888625166848129</v>
      </c>
      <c r="V1202" s="14">
        <f t="shared" si="169"/>
        <v>64.028622682382931</v>
      </c>
      <c r="W1202">
        <f t="shared" si="170"/>
        <v>75.187194017620797</v>
      </c>
    </row>
    <row r="1203" spans="1:23" x14ac:dyDescent="0.3">
      <c r="A1203">
        <f>DYN_cyclist!A1203</f>
        <v>1546</v>
      </c>
      <c r="B1203">
        <f>DYN_cyclist!D1203</f>
        <v>64</v>
      </c>
      <c r="C1203">
        <f>DYN_cyclist!E1203</f>
        <v>77</v>
      </c>
      <c r="D1203">
        <f t="shared" si="162"/>
        <v>75</v>
      </c>
      <c r="E1203">
        <f>DYN_cyclist!G1203</f>
        <v>73</v>
      </c>
      <c r="F1203">
        <f>DYN_cyclist!H1203</f>
        <v>72</v>
      </c>
      <c r="G1203">
        <f>DYN_cyclist!I1203</f>
        <v>67</v>
      </c>
      <c r="H1203">
        <f>DYN_cyclist!J1203</f>
        <v>69</v>
      </c>
      <c r="I1203">
        <f>DYN_cyclist!K1203</f>
        <v>71</v>
      </c>
      <c r="J1203">
        <f>DYN_cyclist!L1203</f>
        <v>65</v>
      </c>
      <c r="K1203">
        <f>DYN_cyclist!M1203</f>
        <v>57</v>
      </c>
      <c r="L1203">
        <f>DYN_cyclist!N1203</f>
        <v>70</v>
      </c>
      <c r="M1203">
        <f>DYN_cyclist!O1203</f>
        <v>64</v>
      </c>
      <c r="N1203">
        <f>DYN_cyclist!P1203</f>
        <v>65</v>
      </c>
      <c r="O1203">
        <f>DYN_cyclist!Q1203</f>
        <v>69</v>
      </c>
      <c r="P1203" s="7">
        <f t="shared" si="163"/>
        <v>65.862776419604288</v>
      </c>
      <c r="Q1203" s="13">
        <f t="shared" si="164"/>
        <v>70.312149541595119</v>
      </c>
      <c r="R1203" s="13">
        <f t="shared" si="165"/>
        <v>47.40935392914048</v>
      </c>
      <c r="S1203" s="13">
        <f t="shared" si="166"/>
        <v>62.788192672269396</v>
      </c>
      <c r="T1203" s="13">
        <f t="shared" si="167"/>
        <v>57.739313302951949</v>
      </c>
      <c r="U1203" s="13">
        <f t="shared" si="168"/>
        <v>67.702443576855231</v>
      </c>
      <c r="V1203" s="14">
        <f t="shared" si="169"/>
        <v>49.401477986619938</v>
      </c>
      <c r="W1203">
        <f t="shared" si="170"/>
        <v>74.38613188375939</v>
      </c>
    </row>
    <row r="1204" spans="1:23" x14ac:dyDescent="0.3">
      <c r="A1204">
        <f>DYN_cyclist!A1204</f>
        <v>1622</v>
      </c>
      <c r="B1204">
        <f>DYN_cyclist!D1204</f>
        <v>66</v>
      </c>
      <c r="C1204">
        <f>DYN_cyclist!E1204</f>
        <v>63</v>
      </c>
      <c r="D1204">
        <f t="shared" si="162"/>
        <v>67</v>
      </c>
      <c r="E1204">
        <f>DYN_cyclist!G1204</f>
        <v>71</v>
      </c>
      <c r="F1204">
        <f>DYN_cyclist!H1204</f>
        <v>56</v>
      </c>
      <c r="G1204">
        <f>DYN_cyclist!I1204</f>
        <v>68</v>
      </c>
      <c r="H1204">
        <f>DYN_cyclist!J1204</f>
        <v>67</v>
      </c>
      <c r="I1204">
        <f>DYN_cyclist!K1204</f>
        <v>68</v>
      </c>
      <c r="J1204">
        <f>DYN_cyclist!L1204</f>
        <v>68</v>
      </c>
      <c r="K1204">
        <f>DYN_cyclist!M1204</f>
        <v>63</v>
      </c>
      <c r="L1204">
        <f>DYN_cyclist!N1204</f>
        <v>70</v>
      </c>
      <c r="M1204">
        <f>DYN_cyclist!O1204</f>
        <v>55</v>
      </c>
      <c r="N1204">
        <f>DYN_cyclist!P1204</f>
        <v>59</v>
      </c>
      <c r="O1204">
        <f>DYN_cyclist!Q1204</f>
        <v>56</v>
      </c>
      <c r="P1204" s="7">
        <f t="shared" si="163"/>
        <v>61.765887157541208</v>
      </c>
      <c r="Q1204" s="13">
        <f t="shared" si="164"/>
        <v>54.53712563997766</v>
      </c>
      <c r="R1204" s="13">
        <f t="shared" si="165"/>
        <v>52.262823783295957</v>
      </c>
      <c r="S1204" s="13">
        <f t="shared" si="166"/>
        <v>40.335446794255901</v>
      </c>
      <c r="T1204" s="13">
        <f t="shared" si="167"/>
        <v>59.351672029910155</v>
      </c>
      <c r="U1204" s="13">
        <f t="shared" si="168"/>
        <v>47.466514573119092</v>
      </c>
      <c r="V1204" s="14">
        <f t="shared" si="169"/>
        <v>49.009757406817464</v>
      </c>
      <c r="W1204">
        <f t="shared" si="170"/>
        <v>69.690419097540101</v>
      </c>
    </row>
    <row r="1205" spans="1:23" x14ac:dyDescent="0.3">
      <c r="A1205">
        <f>DYN_cyclist!A1205</f>
        <v>1623</v>
      </c>
      <c r="B1205">
        <f>DYN_cyclist!D1205</f>
        <v>65</v>
      </c>
      <c r="C1205">
        <f>DYN_cyclist!E1205</f>
        <v>54</v>
      </c>
      <c r="D1205">
        <f t="shared" si="162"/>
        <v>57</v>
      </c>
      <c r="E1205">
        <f>DYN_cyclist!G1205</f>
        <v>59</v>
      </c>
      <c r="F1205">
        <f>DYN_cyclist!H1205</f>
        <v>51</v>
      </c>
      <c r="G1205">
        <f>DYN_cyclist!I1205</f>
        <v>66</v>
      </c>
      <c r="H1205">
        <f>DYN_cyclist!J1205</f>
        <v>64</v>
      </c>
      <c r="I1205">
        <f>DYN_cyclist!K1205</f>
        <v>68</v>
      </c>
      <c r="J1205">
        <f>DYN_cyclist!L1205</f>
        <v>56</v>
      </c>
      <c r="K1205">
        <f>DYN_cyclist!M1205</f>
        <v>68</v>
      </c>
      <c r="L1205">
        <f>DYN_cyclist!N1205</f>
        <v>68</v>
      </c>
      <c r="M1205">
        <f>DYN_cyclist!O1205</f>
        <v>64</v>
      </c>
      <c r="N1205">
        <f>DYN_cyclist!P1205</f>
        <v>61</v>
      </c>
      <c r="O1205">
        <f>DYN_cyclist!Q1205</f>
        <v>59</v>
      </c>
      <c r="P1205" s="7">
        <f t="shared" si="163"/>
        <v>50.44771228992024</v>
      </c>
      <c r="Q1205" s="13">
        <f t="shared" si="164"/>
        <v>42.401653411937112</v>
      </c>
      <c r="R1205" s="13">
        <f t="shared" si="165"/>
        <v>55.42551519525859</v>
      </c>
      <c r="S1205" s="13">
        <f t="shared" si="166"/>
        <v>34.913265967981211</v>
      </c>
      <c r="T1205" s="13">
        <f t="shared" si="167"/>
        <v>47.329837358680088</v>
      </c>
      <c r="U1205" s="13">
        <f t="shared" si="168"/>
        <v>36.262909546983302</v>
      </c>
      <c r="V1205" s="14">
        <f t="shared" si="169"/>
        <v>46.20998665179993</v>
      </c>
      <c r="W1205">
        <f t="shared" si="170"/>
        <v>65.746827374154066</v>
      </c>
    </row>
    <row r="1206" spans="1:23" x14ac:dyDescent="0.3">
      <c r="A1206">
        <f>DYN_cyclist!A1206</f>
        <v>1625</v>
      </c>
      <c r="B1206">
        <f>DYN_cyclist!D1206</f>
        <v>66</v>
      </c>
      <c r="C1206">
        <f>DYN_cyclist!E1206</f>
        <v>79</v>
      </c>
      <c r="D1206">
        <f t="shared" si="162"/>
        <v>76</v>
      </c>
      <c r="E1206">
        <f>DYN_cyclist!G1206</f>
        <v>73</v>
      </c>
      <c r="F1206">
        <f>DYN_cyclist!H1206</f>
        <v>66</v>
      </c>
      <c r="G1206">
        <f>DYN_cyclist!I1206</f>
        <v>72</v>
      </c>
      <c r="H1206">
        <f>DYN_cyclist!J1206</f>
        <v>72</v>
      </c>
      <c r="I1206">
        <f>DYN_cyclist!K1206</f>
        <v>74</v>
      </c>
      <c r="J1206">
        <f>DYN_cyclist!L1206</f>
        <v>55</v>
      </c>
      <c r="K1206">
        <f>DYN_cyclist!M1206</f>
        <v>56</v>
      </c>
      <c r="L1206">
        <f>DYN_cyclist!N1206</f>
        <v>71</v>
      </c>
      <c r="M1206">
        <f>DYN_cyclist!O1206</f>
        <v>70</v>
      </c>
      <c r="N1206">
        <f>DYN_cyclist!P1206</f>
        <v>61</v>
      </c>
      <c r="O1206">
        <f>DYN_cyclist!Q1206</f>
        <v>58</v>
      </c>
      <c r="P1206" s="7">
        <f t="shared" si="163"/>
        <v>67.571376682330964</v>
      </c>
      <c r="Q1206" s="13">
        <f t="shared" si="164"/>
        <v>71.999314249980102</v>
      </c>
      <c r="R1206" s="13">
        <f t="shared" si="165"/>
        <v>47.642861368248838</v>
      </c>
      <c r="S1206" s="13">
        <f t="shared" si="166"/>
        <v>53.624958664178195</v>
      </c>
      <c r="T1206" s="13">
        <f t="shared" si="167"/>
        <v>51.587365121928535</v>
      </c>
      <c r="U1206" s="13">
        <f t="shared" si="168"/>
        <v>71.284222240524642</v>
      </c>
      <c r="V1206" s="14">
        <f t="shared" si="169"/>
        <v>52.104604587448229</v>
      </c>
      <c r="W1206">
        <f t="shared" si="170"/>
        <v>75.438688783811045</v>
      </c>
    </row>
    <row r="1207" spans="1:23" x14ac:dyDescent="0.3">
      <c r="A1207">
        <f>DYN_cyclist!A1207</f>
        <v>1626</v>
      </c>
      <c r="B1207">
        <f>DYN_cyclist!D1207</f>
        <v>66</v>
      </c>
      <c r="C1207">
        <f>DYN_cyclist!E1207</f>
        <v>67</v>
      </c>
      <c r="D1207">
        <f t="shared" si="162"/>
        <v>67</v>
      </c>
      <c r="E1207">
        <f>DYN_cyclist!G1207</f>
        <v>67</v>
      </c>
      <c r="F1207">
        <f>DYN_cyclist!H1207</f>
        <v>65</v>
      </c>
      <c r="G1207">
        <f>DYN_cyclist!I1207</f>
        <v>59</v>
      </c>
      <c r="H1207">
        <f>DYN_cyclist!J1207</f>
        <v>66</v>
      </c>
      <c r="I1207">
        <f>DYN_cyclist!K1207</f>
        <v>62</v>
      </c>
      <c r="J1207">
        <f>DYN_cyclist!L1207</f>
        <v>55</v>
      </c>
      <c r="K1207">
        <f>DYN_cyclist!M1207</f>
        <v>51</v>
      </c>
      <c r="L1207">
        <f>DYN_cyclist!N1207</f>
        <v>59</v>
      </c>
      <c r="M1207">
        <f>DYN_cyclist!O1207</f>
        <v>65</v>
      </c>
      <c r="N1207">
        <f>DYN_cyclist!P1207</f>
        <v>70</v>
      </c>
      <c r="O1207">
        <f>DYN_cyclist!Q1207</f>
        <v>63</v>
      </c>
      <c r="P1207" s="7">
        <f t="shared" si="163"/>
        <v>55.470350444874796</v>
      </c>
      <c r="Q1207" s="13">
        <f t="shared" si="164"/>
        <v>56.208087722433085</v>
      </c>
      <c r="R1207" s="13">
        <f t="shared" si="165"/>
        <v>38.229372976156135</v>
      </c>
      <c r="S1207" s="13">
        <f t="shared" si="166"/>
        <v>51.40853320964613</v>
      </c>
      <c r="T1207" s="13">
        <f t="shared" si="167"/>
        <v>46.752984578411862</v>
      </c>
      <c r="U1207" s="13">
        <f t="shared" si="168"/>
        <v>51.828038758661961</v>
      </c>
      <c r="V1207" s="14">
        <f t="shared" si="169"/>
        <v>49.447617776361902</v>
      </c>
      <c r="W1207">
        <f t="shared" si="170"/>
        <v>66.631999597008345</v>
      </c>
    </row>
    <row r="1208" spans="1:23" x14ac:dyDescent="0.3">
      <c r="A1208">
        <f>DYN_cyclist!A1208</f>
        <v>1628</v>
      </c>
      <c r="B1208">
        <f>DYN_cyclist!D1208</f>
        <v>68</v>
      </c>
      <c r="C1208">
        <f>DYN_cyclist!E1208</f>
        <v>70</v>
      </c>
      <c r="D1208">
        <f t="shared" si="162"/>
        <v>73</v>
      </c>
      <c r="E1208">
        <f>DYN_cyclist!G1208</f>
        <v>75</v>
      </c>
      <c r="F1208">
        <f>DYN_cyclist!H1208</f>
        <v>74</v>
      </c>
      <c r="G1208">
        <f>DYN_cyclist!I1208</f>
        <v>76</v>
      </c>
      <c r="H1208">
        <f>DYN_cyclist!J1208</f>
        <v>72</v>
      </c>
      <c r="I1208">
        <f>DYN_cyclist!K1208</f>
        <v>71</v>
      </c>
      <c r="J1208">
        <f>DYN_cyclist!L1208</f>
        <v>57</v>
      </c>
      <c r="K1208">
        <f>DYN_cyclist!M1208</f>
        <v>62</v>
      </c>
      <c r="L1208">
        <f>DYN_cyclist!N1208</f>
        <v>70</v>
      </c>
      <c r="M1208">
        <f>DYN_cyclist!O1208</f>
        <v>76</v>
      </c>
      <c r="N1208">
        <f>DYN_cyclist!P1208</f>
        <v>66</v>
      </c>
      <c r="O1208">
        <f>DYN_cyclist!Q1208</f>
        <v>74</v>
      </c>
      <c r="P1208" s="7">
        <f t="shared" si="163"/>
        <v>68.469829433512544</v>
      </c>
      <c r="Q1208" s="13">
        <f t="shared" si="164"/>
        <v>66.488653874737906</v>
      </c>
      <c r="R1208" s="13">
        <f t="shared" si="165"/>
        <v>52.543967028868572</v>
      </c>
      <c r="S1208" s="13">
        <f t="shared" si="166"/>
        <v>66.13000720772456</v>
      </c>
      <c r="T1208" s="13">
        <f t="shared" si="167"/>
        <v>53.856601661427419</v>
      </c>
      <c r="U1208" s="13">
        <f t="shared" si="168"/>
        <v>57.700596655338039</v>
      </c>
      <c r="V1208" s="14">
        <f t="shared" si="169"/>
        <v>54.326536827014969</v>
      </c>
      <c r="W1208">
        <f t="shared" si="170"/>
        <v>73.463603022694585</v>
      </c>
    </row>
    <row r="1209" spans="1:23" x14ac:dyDescent="0.3">
      <c r="A1209">
        <f>DYN_cyclist!A1209</f>
        <v>1629</v>
      </c>
      <c r="B1209">
        <f>DYN_cyclist!D1209</f>
        <v>72</v>
      </c>
      <c r="C1209">
        <f>DYN_cyclist!E1209</f>
        <v>65</v>
      </c>
      <c r="D1209">
        <f t="shared" si="162"/>
        <v>70</v>
      </c>
      <c r="E1209">
        <f>DYN_cyclist!G1209</f>
        <v>74</v>
      </c>
      <c r="F1209">
        <f>DYN_cyclist!H1209</f>
        <v>63</v>
      </c>
      <c r="G1209">
        <f>DYN_cyclist!I1209</f>
        <v>75</v>
      </c>
      <c r="H1209">
        <f>DYN_cyclist!J1209</f>
        <v>73</v>
      </c>
      <c r="I1209">
        <f>DYN_cyclist!K1209</f>
        <v>76</v>
      </c>
      <c r="J1209">
        <f>DYN_cyclist!L1209</f>
        <v>56</v>
      </c>
      <c r="K1209">
        <f>DYN_cyclist!M1209</f>
        <v>65</v>
      </c>
      <c r="L1209">
        <f>DYN_cyclist!N1209</f>
        <v>76</v>
      </c>
      <c r="M1209">
        <f>DYN_cyclist!O1209</f>
        <v>77</v>
      </c>
      <c r="N1209">
        <f>DYN_cyclist!P1209</f>
        <v>70</v>
      </c>
      <c r="O1209">
        <f>DYN_cyclist!Q1209</f>
        <v>68</v>
      </c>
      <c r="P1209" s="7">
        <f t="shared" si="163"/>
        <v>69.00854569141805</v>
      </c>
      <c r="Q1209" s="13">
        <f t="shared" si="164"/>
        <v>61.007953627805477</v>
      </c>
      <c r="R1209" s="13">
        <f t="shared" si="165"/>
        <v>58.475457381930553</v>
      </c>
      <c r="S1209" s="13">
        <f t="shared" si="166"/>
        <v>51.157697238756796</v>
      </c>
      <c r="T1209" s="13">
        <f t="shared" si="167"/>
        <v>55.414203552761286</v>
      </c>
      <c r="U1209" s="13">
        <f t="shared" si="168"/>
        <v>51.568186801700158</v>
      </c>
      <c r="V1209" s="14">
        <f t="shared" si="169"/>
        <v>58.374991621535514</v>
      </c>
      <c r="W1209">
        <f t="shared" si="170"/>
        <v>73.214612490482722</v>
      </c>
    </row>
    <row r="1210" spans="1:23" x14ac:dyDescent="0.3">
      <c r="A1210">
        <f>DYN_cyclist!A1210</f>
        <v>1631</v>
      </c>
      <c r="B1210">
        <f>DYN_cyclist!D1210</f>
        <v>65</v>
      </c>
      <c r="C1210">
        <f>DYN_cyclist!E1210</f>
        <v>56</v>
      </c>
      <c r="D1210">
        <f t="shared" si="162"/>
        <v>58</v>
      </c>
      <c r="E1210">
        <f>DYN_cyclist!G1210</f>
        <v>59</v>
      </c>
      <c r="F1210">
        <f>DYN_cyclist!H1210</f>
        <v>59</v>
      </c>
      <c r="G1210">
        <f>DYN_cyclist!I1210</f>
        <v>64</v>
      </c>
      <c r="H1210">
        <f>DYN_cyclist!J1210</f>
        <v>58</v>
      </c>
      <c r="I1210">
        <f>DYN_cyclist!K1210</f>
        <v>56</v>
      </c>
      <c r="J1210">
        <f>DYN_cyclist!L1210</f>
        <v>56</v>
      </c>
      <c r="K1210">
        <f>DYN_cyclist!M1210</f>
        <v>69</v>
      </c>
      <c r="L1210">
        <f>DYN_cyclist!N1210</f>
        <v>70</v>
      </c>
      <c r="M1210">
        <f>DYN_cyclist!O1210</f>
        <v>55</v>
      </c>
      <c r="N1210">
        <f>DYN_cyclist!P1210</f>
        <v>62</v>
      </c>
      <c r="O1210">
        <f>DYN_cyclist!Q1210</f>
        <v>61</v>
      </c>
      <c r="P1210" s="7">
        <f t="shared" si="163"/>
        <v>50.607885852033426</v>
      </c>
      <c r="Q1210" s="13">
        <f t="shared" si="164"/>
        <v>42.832230831185157</v>
      </c>
      <c r="R1210" s="13">
        <f t="shared" si="165"/>
        <v>57.080745435883145</v>
      </c>
      <c r="S1210" s="13">
        <f t="shared" si="166"/>
        <v>42.675855683537449</v>
      </c>
      <c r="T1210" s="13">
        <f t="shared" si="167"/>
        <v>47.048020725804946</v>
      </c>
      <c r="U1210" s="13">
        <f t="shared" si="168"/>
        <v>37.790337532416949</v>
      </c>
      <c r="V1210" s="14">
        <f t="shared" si="169"/>
        <v>45.875161420834658</v>
      </c>
      <c r="W1210">
        <f t="shared" si="170"/>
        <v>66.593132332317296</v>
      </c>
    </row>
    <row r="1211" spans="1:23" x14ac:dyDescent="0.3">
      <c r="A1211">
        <f>DYN_cyclist!A1211</f>
        <v>1632</v>
      </c>
      <c r="B1211">
        <f>DYN_cyclist!D1211</f>
        <v>73</v>
      </c>
      <c r="C1211">
        <f>DYN_cyclist!E1211</f>
        <v>63</v>
      </c>
      <c r="D1211">
        <f t="shared" si="162"/>
        <v>67</v>
      </c>
      <c r="E1211">
        <f>DYN_cyclist!G1211</f>
        <v>71</v>
      </c>
      <c r="F1211">
        <f>DYN_cyclist!H1211</f>
        <v>72</v>
      </c>
      <c r="G1211">
        <f>DYN_cyclist!I1211</f>
        <v>75</v>
      </c>
      <c r="H1211">
        <f>DYN_cyclist!J1211</f>
        <v>74</v>
      </c>
      <c r="I1211">
        <f>DYN_cyclist!K1211</f>
        <v>69</v>
      </c>
      <c r="J1211">
        <f>DYN_cyclist!L1211</f>
        <v>82</v>
      </c>
      <c r="K1211">
        <f>DYN_cyclist!M1211</f>
        <v>61</v>
      </c>
      <c r="L1211">
        <f>DYN_cyclist!N1211</f>
        <v>72</v>
      </c>
      <c r="M1211">
        <f>DYN_cyclist!O1211</f>
        <v>64</v>
      </c>
      <c r="N1211">
        <f>DYN_cyclist!P1211</f>
        <v>67</v>
      </c>
      <c r="O1211">
        <f>DYN_cyclist!Q1211</f>
        <v>72</v>
      </c>
      <c r="P1211" s="7">
        <f t="shared" si="163"/>
        <v>64.866097046356359</v>
      </c>
      <c r="Q1211" s="13">
        <f t="shared" si="164"/>
        <v>59.326975376593595</v>
      </c>
      <c r="R1211" s="13">
        <f t="shared" si="165"/>
        <v>53.281983728172847</v>
      </c>
      <c r="S1211" s="13">
        <f t="shared" si="166"/>
        <v>62.430728142151935</v>
      </c>
      <c r="T1211" s="13">
        <f t="shared" si="167"/>
        <v>77.239390578300245</v>
      </c>
      <c r="U1211" s="13">
        <f t="shared" si="168"/>
        <v>48.281243176455156</v>
      </c>
      <c r="V1211" s="14">
        <f t="shared" si="169"/>
        <v>59.382273112456197</v>
      </c>
      <c r="W1211">
        <f t="shared" si="170"/>
        <v>77.192364325860083</v>
      </c>
    </row>
    <row r="1212" spans="1:23" x14ac:dyDescent="0.3">
      <c r="A1212">
        <f>DYN_cyclist!A1212</f>
        <v>1633</v>
      </c>
      <c r="B1212">
        <f>DYN_cyclist!D1212</f>
        <v>70</v>
      </c>
      <c r="C1212">
        <f>DYN_cyclist!E1212</f>
        <v>58</v>
      </c>
      <c r="D1212">
        <f t="shared" si="162"/>
        <v>63</v>
      </c>
      <c r="E1212">
        <f>DYN_cyclist!G1212</f>
        <v>67</v>
      </c>
      <c r="F1212">
        <f>DYN_cyclist!H1212</f>
        <v>59</v>
      </c>
      <c r="G1212">
        <f>DYN_cyclist!I1212</f>
        <v>71</v>
      </c>
      <c r="H1212">
        <f>DYN_cyclist!J1212</f>
        <v>72</v>
      </c>
      <c r="I1212">
        <f>DYN_cyclist!K1212</f>
        <v>69</v>
      </c>
      <c r="J1212">
        <f>DYN_cyclist!L1212</f>
        <v>61</v>
      </c>
      <c r="K1212">
        <f>DYN_cyclist!M1212</f>
        <v>75</v>
      </c>
      <c r="L1212">
        <f>DYN_cyclist!N1212</f>
        <v>76</v>
      </c>
      <c r="M1212">
        <f>DYN_cyclist!O1212</f>
        <v>63</v>
      </c>
      <c r="N1212">
        <f>DYN_cyclist!P1212</f>
        <v>65</v>
      </c>
      <c r="O1212">
        <f>DYN_cyclist!Q1212</f>
        <v>64</v>
      </c>
      <c r="P1212" s="7">
        <f t="shared" si="163"/>
        <v>62.302579650871465</v>
      </c>
      <c r="Q1212" s="13">
        <f t="shared" si="164"/>
        <v>51.365329047327172</v>
      </c>
      <c r="R1212" s="13">
        <f t="shared" si="165"/>
        <v>67.369045723819838</v>
      </c>
      <c r="S1212" s="13">
        <f t="shared" si="166"/>
        <v>44.97246295825925</v>
      </c>
      <c r="T1212" s="13">
        <f t="shared" si="167"/>
        <v>56.114415777980312</v>
      </c>
      <c r="U1212" s="13">
        <f t="shared" si="168"/>
        <v>42.103473623008426</v>
      </c>
      <c r="V1212" s="14">
        <f t="shared" si="169"/>
        <v>53.620826664542847</v>
      </c>
      <c r="W1212">
        <f t="shared" si="170"/>
        <v>72.560271353243778</v>
      </c>
    </row>
    <row r="1213" spans="1:23" x14ac:dyDescent="0.3">
      <c r="A1213">
        <f>DYN_cyclist!A1213</f>
        <v>1634</v>
      </c>
      <c r="B1213">
        <f>DYN_cyclist!D1213</f>
        <v>55</v>
      </c>
      <c r="C1213">
        <f>DYN_cyclist!E1213</f>
        <v>65</v>
      </c>
      <c r="D1213">
        <f t="shared" si="162"/>
        <v>66</v>
      </c>
      <c r="E1213">
        <f>DYN_cyclist!G1213</f>
        <v>67</v>
      </c>
      <c r="F1213">
        <f>DYN_cyclist!H1213</f>
        <v>51</v>
      </c>
      <c r="G1213">
        <f>DYN_cyclist!I1213</f>
        <v>59</v>
      </c>
      <c r="H1213">
        <f>DYN_cyclist!J1213</f>
        <v>57</v>
      </c>
      <c r="I1213">
        <f>DYN_cyclist!K1213</f>
        <v>54</v>
      </c>
      <c r="J1213">
        <f>DYN_cyclist!L1213</f>
        <v>53</v>
      </c>
      <c r="K1213">
        <f>DYN_cyclist!M1213</f>
        <v>51</v>
      </c>
      <c r="L1213">
        <f>DYN_cyclist!N1213</f>
        <v>58</v>
      </c>
      <c r="M1213">
        <f>DYN_cyclist!O1213</f>
        <v>59</v>
      </c>
      <c r="N1213">
        <f>DYN_cyclist!P1213</f>
        <v>67</v>
      </c>
      <c r="O1213">
        <f>DYN_cyclist!Q1213</f>
        <v>54</v>
      </c>
      <c r="P1213" s="7">
        <f t="shared" si="163"/>
        <v>51.560437285518894</v>
      </c>
      <c r="Q1213" s="13">
        <f t="shared" si="164"/>
        <v>49.870209645187266</v>
      </c>
      <c r="R1213" s="13">
        <f t="shared" si="165"/>
        <v>35.604948692024998</v>
      </c>
      <c r="S1213" s="13">
        <f t="shared" si="166"/>
        <v>34.495027494634698</v>
      </c>
      <c r="T1213" s="13">
        <f t="shared" si="167"/>
        <v>40.883574589758368</v>
      </c>
      <c r="U1213" s="13">
        <f t="shared" si="168"/>
        <v>48.21375150737402</v>
      </c>
      <c r="V1213" s="14">
        <f t="shared" si="169"/>
        <v>36.558716916215353</v>
      </c>
      <c r="W1213">
        <f t="shared" si="170"/>
        <v>63.72089091887667</v>
      </c>
    </row>
    <row r="1214" spans="1:23" x14ac:dyDescent="0.3">
      <c r="A1214">
        <f>DYN_cyclist!A1214</f>
        <v>1639</v>
      </c>
      <c r="B1214">
        <f>DYN_cyclist!D1214</f>
        <v>68</v>
      </c>
      <c r="C1214">
        <f>DYN_cyclist!E1214</f>
        <v>79</v>
      </c>
      <c r="D1214">
        <f t="shared" si="162"/>
        <v>79</v>
      </c>
      <c r="E1214">
        <f>DYN_cyclist!G1214</f>
        <v>79</v>
      </c>
      <c r="F1214">
        <f>DYN_cyclist!H1214</f>
        <v>61</v>
      </c>
      <c r="G1214">
        <f>DYN_cyclist!I1214</f>
        <v>76</v>
      </c>
      <c r="H1214">
        <f>DYN_cyclist!J1214</f>
        <v>76</v>
      </c>
      <c r="I1214">
        <f>DYN_cyclist!K1214</f>
        <v>77</v>
      </c>
      <c r="J1214">
        <f>DYN_cyclist!L1214</f>
        <v>57</v>
      </c>
      <c r="K1214">
        <f>DYN_cyclist!M1214</f>
        <v>59</v>
      </c>
      <c r="L1214">
        <f>DYN_cyclist!N1214</f>
        <v>76</v>
      </c>
      <c r="M1214">
        <f>DYN_cyclist!O1214</f>
        <v>73</v>
      </c>
      <c r="N1214">
        <f>DYN_cyclist!P1214</f>
        <v>74</v>
      </c>
      <c r="O1214">
        <f>DYN_cyclist!Q1214</f>
        <v>62</v>
      </c>
      <c r="P1214" s="7">
        <f t="shared" si="163"/>
        <v>75.665645221489427</v>
      </c>
      <c r="Q1214" s="13">
        <f t="shared" si="164"/>
        <v>75.253773694191196</v>
      </c>
      <c r="R1214" s="13">
        <f t="shared" si="165"/>
        <v>52.957701417202621</v>
      </c>
      <c r="S1214" s="13">
        <f t="shared" si="166"/>
        <v>49.639738578259767</v>
      </c>
      <c r="T1214" s="13">
        <f t="shared" si="167"/>
        <v>56.133298853815958</v>
      </c>
      <c r="U1214" s="13">
        <f t="shared" si="168"/>
        <v>72.365699474054665</v>
      </c>
      <c r="V1214" s="14">
        <f t="shared" si="169"/>
        <v>55.336883912073901</v>
      </c>
      <c r="W1214">
        <f t="shared" si="170"/>
        <v>77.3705132739411</v>
      </c>
    </row>
    <row r="1215" spans="1:23" x14ac:dyDescent="0.3">
      <c r="A1215">
        <f>DYN_cyclist!A1215</f>
        <v>1641</v>
      </c>
      <c r="B1215">
        <f>DYN_cyclist!D1215</f>
        <v>76</v>
      </c>
      <c r="C1215">
        <f>DYN_cyclist!E1215</f>
        <v>63</v>
      </c>
      <c r="D1215">
        <f t="shared" si="162"/>
        <v>66</v>
      </c>
      <c r="E1215">
        <f>DYN_cyclist!G1215</f>
        <v>68</v>
      </c>
      <c r="F1215">
        <f>DYN_cyclist!H1215</f>
        <v>62</v>
      </c>
      <c r="G1215">
        <f>DYN_cyclist!I1215</f>
        <v>71</v>
      </c>
      <c r="H1215">
        <f>DYN_cyclist!J1215</f>
        <v>74</v>
      </c>
      <c r="I1215">
        <f>DYN_cyclist!K1215</f>
        <v>76</v>
      </c>
      <c r="J1215">
        <f>DYN_cyclist!L1215</f>
        <v>66</v>
      </c>
      <c r="K1215">
        <f>DYN_cyclist!M1215</f>
        <v>79</v>
      </c>
      <c r="L1215">
        <f>DYN_cyclist!N1215</f>
        <v>77</v>
      </c>
      <c r="M1215">
        <f>DYN_cyclist!O1215</f>
        <v>66</v>
      </c>
      <c r="N1215">
        <f>DYN_cyclist!P1215</f>
        <v>68</v>
      </c>
      <c r="O1215">
        <f>DYN_cyclist!Q1215</f>
        <v>67</v>
      </c>
      <c r="P1215" s="7">
        <f t="shared" si="163"/>
        <v>66.958916417708323</v>
      </c>
      <c r="Q1215" s="13">
        <f t="shared" si="164"/>
        <v>57.093134069345304</v>
      </c>
      <c r="R1215" s="13">
        <f t="shared" si="165"/>
        <v>74.683776626598089</v>
      </c>
      <c r="S1215" s="13">
        <f t="shared" si="166"/>
        <v>49.579398188129709</v>
      </c>
      <c r="T1215" s="13">
        <f t="shared" si="167"/>
        <v>63.54544388534439</v>
      </c>
      <c r="U1215" s="13">
        <f t="shared" si="168"/>
        <v>48.845484969239386</v>
      </c>
      <c r="V1215" s="14">
        <f t="shared" si="169"/>
        <v>62.348988849952214</v>
      </c>
      <c r="W1215">
        <f t="shared" si="170"/>
        <v>76.238779626562021</v>
      </c>
    </row>
    <row r="1216" spans="1:23" x14ac:dyDescent="0.3">
      <c r="A1216">
        <f>DYN_cyclist!A1216</f>
        <v>1642</v>
      </c>
      <c r="B1216">
        <f>DYN_cyclist!D1216</f>
        <v>64</v>
      </c>
      <c r="C1216">
        <f>DYN_cyclist!E1216</f>
        <v>78</v>
      </c>
      <c r="D1216">
        <f t="shared" si="162"/>
        <v>75</v>
      </c>
      <c r="E1216">
        <f>DYN_cyclist!G1216</f>
        <v>72</v>
      </c>
      <c r="F1216">
        <f>DYN_cyclist!H1216</f>
        <v>71</v>
      </c>
      <c r="G1216">
        <f>DYN_cyclist!I1216</f>
        <v>69</v>
      </c>
      <c r="H1216">
        <f>DYN_cyclist!J1216</f>
        <v>63</v>
      </c>
      <c r="I1216">
        <f>DYN_cyclist!K1216</f>
        <v>71</v>
      </c>
      <c r="J1216">
        <f>DYN_cyclist!L1216</f>
        <v>57</v>
      </c>
      <c r="K1216">
        <f>DYN_cyclist!M1216</f>
        <v>64</v>
      </c>
      <c r="L1216">
        <f>DYN_cyclist!N1216</f>
        <v>61</v>
      </c>
      <c r="M1216">
        <f>DYN_cyclist!O1216</f>
        <v>59</v>
      </c>
      <c r="N1216">
        <f>DYN_cyclist!P1216</f>
        <v>62</v>
      </c>
      <c r="O1216">
        <f>DYN_cyclist!Q1216</f>
        <v>70</v>
      </c>
      <c r="P1216" s="7">
        <f t="shared" si="163"/>
        <v>64.308673306157829</v>
      </c>
      <c r="Q1216" s="13">
        <f t="shared" si="164"/>
        <v>69.149743698088727</v>
      </c>
      <c r="R1216" s="13">
        <f t="shared" si="165"/>
        <v>49.904140551329107</v>
      </c>
      <c r="S1216" s="13">
        <f t="shared" si="166"/>
        <v>61.352672858389184</v>
      </c>
      <c r="T1216" s="13">
        <f t="shared" si="167"/>
        <v>49.317379794274665</v>
      </c>
      <c r="U1216" s="13">
        <f t="shared" si="168"/>
        <v>68.344556667399985</v>
      </c>
      <c r="V1216" s="14">
        <f t="shared" si="169"/>
        <v>48.814494647977057</v>
      </c>
      <c r="W1216">
        <f t="shared" si="170"/>
        <v>73.917488697914237</v>
      </c>
    </row>
    <row r="1217" spans="1:23" x14ac:dyDescent="0.3">
      <c r="A1217">
        <f>DYN_cyclist!A1217</f>
        <v>1643</v>
      </c>
      <c r="B1217">
        <f>DYN_cyclist!D1217</f>
        <v>72</v>
      </c>
      <c r="C1217">
        <f>DYN_cyclist!E1217</f>
        <v>58</v>
      </c>
      <c r="D1217">
        <f t="shared" si="162"/>
        <v>64</v>
      </c>
      <c r="E1217">
        <f>DYN_cyclist!G1217</f>
        <v>69</v>
      </c>
      <c r="F1217">
        <f>DYN_cyclist!H1217</f>
        <v>64</v>
      </c>
      <c r="G1217">
        <f>DYN_cyclist!I1217</f>
        <v>71</v>
      </c>
      <c r="H1217">
        <f>DYN_cyclist!J1217</f>
        <v>76</v>
      </c>
      <c r="I1217">
        <f>DYN_cyclist!K1217</f>
        <v>76</v>
      </c>
      <c r="J1217">
        <f>DYN_cyclist!L1217</f>
        <v>66</v>
      </c>
      <c r="K1217">
        <f>DYN_cyclist!M1217</f>
        <v>75</v>
      </c>
      <c r="L1217">
        <f>DYN_cyclist!N1217</f>
        <v>75</v>
      </c>
      <c r="M1217">
        <f>DYN_cyclist!O1217</f>
        <v>65</v>
      </c>
      <c r="N1217">
        <f>DYN_cyclist!P1217</f>
        <v>62</v>
      </c>
      <c r="O1217">
        <f>DYN_cyclist!Q1217</f>
        <v>65</v>
      </c>
      <c r="P1217" s="7">
        <f t="shared" si="163"/>
        <v>64.706811966251806</v>
      </c>
      <c r="Q1217" s="13">
        <f t="shared" si="164"/>
        <v>54.649895916447385</v>
      </c>
      <c r="R1217" s="13">
        <f t="shared" si="165"/>
        <v>67.47298392139075</v>
      </c>
      <c r="S1217" s="13">
        <f t="shared" si="166"/>
        <v>50.942846175083652</v>
      </c>
      <c r="T1217" s="13">
        <f t="shared" si="167"/>
        <v>61.34231853276539</v>
      </c>
      <c r="U1217" s="13">
        <f t="shared" si="168"/>
        <v>42.649930367579842</v>
      </c>
      <c r="V1217" s="14">
        <f t="shared" si="169"/>
        <v>56.724610831474997</v>
      </c>
      <c r="W1217">
        <f t="shared" si="170"/>
        <v>72.836732387039902</v>
      </c>
    </row>
    <row r="1218" spans="1:23" x14ac:dyDescent="0.3">
      <c r="A1218">
        <f>DYN_cyclist!A1218</f>
        <v>1647</v>
      </c>
      <c r="B1218">
        <f>DYN_cyclist!D1218</f>
        <v>66</v>
      </c>
      <c r="C1218">
        <f>DYN_cyclist!E1218</f>
        <v>60</v>
      </c>
      <c r="D1218">
        <f t="shared" si="162"/>
        <v>64</v>
      </c>
      <c r="E1218">
        <f>DYN_cyclist!G1218</f>
        <v>68</v>
      </c>
      <c r="F1218">
        <f>DYN_cyclist!H1218</f>
        <v>60</v>
      </c>
      <c r="G1218">
        <f>DYN_cyclist!I1218</f>
        <v>66</v>
      </c>
      <c r="H1218">
        <f>DYN_cyclist!J1218</f>
        <v>70</v>
      </c>
      <c r="I1218">
        <f>DYN_cyclist!K1218</f>
        <v>65</v>
      </c>
      <c r="J1218">
        <f>DYN_cyclist!L1218</f>
        <v>58</v>
      </c>
      <c r="K1218">
        <f>DYN_cyclist!M1218</f>
        <v>70</v>
      </c>
      <c r="L1218">
        <f>DYN_cyclist!N1218</f>
        <v>71</v>
      </c>
      <c r="M1218">
        <f>DYN_cyclist!O1218</f>
        <v>67</v>
      </c>
      <c r="N1218">
        <f>DYN_cyclist!P1218</f>
        <v>70</v>
      </c>
      <c r="O1218">
        <f>DYN_cyclist!Q1218</f>
        <v>64</v>
      </c>
      <c r="P1218" s="7">
        <f t="shared" si="163"/>
        <v>60.290315981636219</v>
      </c>
      <c r="Q1218" s="13">
        <f t="shared" si="164"/>
        <v>52.153071260702433</v>
      </c>
      <c r="R1218" s="13">
        <f t="shared" si="165"/>
        <v>59.105149375472095</v>
      </c>
      <c r="S1218" s="13">
        <f t="shared" si="166"/>
        <v>45.975704829322702</v>
      </c>
      <c r="T1218" s="13">
        <f t="shared" si="167"/>
        <v>51.463420260783842</v>
      </c>
      <c r="U1218" s="13">
        <f t="shared" si="168"/>
        <v>43.932970477410734</v>
      </c>
      <c r="V1218" s="14">
        <f t="shared" si="169"/>
        <v>49.130614558776678</v>
      </c>
      <c r="W1218">
        <f t="shared" si="170"/>
        <v>68.954713345493815</v>
      </c>
    </row>
    <row r="1219" spans="1:23" x14ac:dyDescent="0.3">
      <c r="A1219">
        <f>DYN_cyclist!A1219</f>
        <v>1649</v>
      </c>
      <c r="B1219">
        <f>DYN_cyclist!D1219</f>
        <v>70</v>
      </c>
      <c r="C1219">
        <f>DYN_cyclist!E1219</f>
        <v>63</v>
      </c>
      <c r="D1219">
        <f t="shared" ref="D1219:D1282" si="171">ROUNDUP((C1219+E1219)/2,0)</f>
        <v>67</v>
      </c>
      <c r="E1219">
        <f>DYN_cyclist!G1219</f>
        <v>71</v>
      </c>
      <c r="F1219">
        <f>DYN_cyclist!H1219</f>
        <v>58</v>
      </c>
      <c r="G1219">
        <f>DYN_cyclist!I1219</f>
        <v>73</v>
      </c>
      <c r="H1219">
        <f>DYN_cyclist!J1219</f>
        <v>68</v>
      </c>
      <c r="I1219">
        <f>DYN_cyclist!K1219</f>
        <v>71</v>
      </c>
      <c r="J1219">
        <f>DYN_cyclist!L1219</f>
        <v>76</v>
      </c>
      <c r="K1219">
        <f>DYN_cyclist!M1219</f>
        <v>69</v>
      </c>
      <c r="L1219">
        <f>DYN_cyclist!N1219</f>
        <v>74</v>
      </c>
      <c r="M1219">
        <f>DYN_cyclist!O1219</f>
        <v>61</v>
      </c>
      <c r="N1219">
        <f>DYN_cyclist!P1219</f>
        <v>67</v>
      </c>
      <c r="O1219">
        <f>DYN_cyclist!Q1219</f>
        <v>67</v>
      </c>
      <c r="P1219" s="7">
        <f t="shared" ref="P1219:P1282" si="172">((($B1219*6)^2+($C1219*6)^2+($E1219*11)^2+($F1219*0)^2+($G1219*3)^2+($H1219*4)^2+($I1219*0)^2+($J1219*0)^2+($K1219*5)^2+($L1219*5)^2+($M1219*1)^2+($N1219*1)^2)+($O1219*0)^2)/1846025*91.12</f>
        <v>64.92458877859184</v>
      </c>
      <c r="Q1219" s="13">
        <f t="shared" ref="Q1219:Q1282" si="173">((($B1219*2)^2+($C1219*14)^2+($E1219*10)^2+($F1219*7)^2+($G1219*2)^2+($H1219*7)^2+($I1219*5)^2+($J1219*0)^2+($K1219*0)^2+($L1219*3)^2+($M1219*0)^2+($N1219*0)^2)+($O1219*0)^2)/3088326.56*90.98</f>
        <v>55.668127848500589</v>
      </c>
      <c r="R1219" s="13">
        <f t="shared" ref="R1219:R1282" si="174">((($B1219*5)^2+($C1219*2)^2+($E1219*1)^2+($F1219*0)^2+($G1219*2)^2+($H1219*1)^2+($I1219*1)^2+($J1219*0)^2+($K1219*10.75)^2+($L1219*7)^2+($M1219*0)^2+($N1219*0)^2)+($O1219*1)^2)/1485576.56*IF(B1219&gt;77,92,IF(B1219&gt;75,92-0.5,IF(B1219&gt;73,92-0.88,92-1.65)))</f>
        <v>60.660257756675293</v>
      </c>
      <c r="S1219" s="13">
        <f t="shared" ref="S1219:S1282" si="175">((($B1219*1)^2+($C1219*4)^2+($E1219*2)^2+($F1219*13)^2+($G1219*0)^2+($H1219*3.5)^2+($I1219*0)^2+($J1219*0)^2+($K1219*0)^2+($L1219*1)^2+($M1219*0)^2+($N1219*0)^2+($O1219*6)^2)/1697831.25*IF(F1219&gt;81,87,IF(F1219&gt;80,87-0.1,IF(F1219&gt;79,87-0.2,86.6))))</f>
        <v>44.926710354754043</v>
      </c>
      <c r="T1219" s="13">
        <f t="shared" ref="T1219:T1282" si="176">(($B1219*7)^2+($C1219*3)^2+($E1219*4)^2+($F1219*0)^2+($G1219*2.5)^2+($H1219*2)^2+($I1219*0)^2+($J1219*11)^2+($K1219*1)^2+($L1219*5)^2+($M1219*3)^2+($N1219*0)^2+($O1219*0)^2)/1680031.25*91.49</f>
        <v>69.831996947973437</v>
      </c>
      <c r="U1219" s="13">
        <f t="shared" ref="U1219:U1282" si="177">(($B1219*1)^2+($C1219*14.5)^2+($E1219*2)^2+($F1219*0)^2+($G1219*1)^2+($H1219*3)^2+($I1219*2.5)^2+($J1219*0)^2+($K1219*0)^2+($L1219*3)^2+($M1219*1)^2+($N1219*1.25)^2+($O1219*0)^2)/1693126.56*81.55</f>
        <v>48.069797376443617</v>
      </c>
      <c r="V1219" s="14">
        <f t="shared" ref="V1219:V1282" si="178">((($B1219*13)^2+($C1219*4)^2+($E1219*3)^2+($F1219*2)^2+($G1219*2)^2+($H1219*2)^2+($I1219*0)^2+($J1219*2)^2+($K1219*0)^2+($L1219*0)^2+($M1219*3)^2+($N1219*1)^2)+($O1219*0)^2)/1569500*81.55</f>
        <v>54.625925868110862</v>
      </c>
      <c r="W1219">
        <f t="shared" ref="W1219:W1282" si="179">((LARGE(P1219:V1219,1)*9)^2+(LARGE(P1219:V1219,2)*4)^2+(LARGE(P1219:V1219,3)^2))^(1/4)*2.82883066759522</f>
        <v>73.914797933926479</v>
      </c>
    </row>
    <row r="1220" spans="1:23" x14ac:dyDescent="0.3">
      <c r="A1220">
        <f>DYN_cyclist!A1220</f>
        <v>1651</v>
      </c>
      <c r="B1220">
        <f>DYN_cyclist!D1220</f>
        <v>69</v>
      </c>
      <c r="C1220">
        <f>DYN_cyclist!E1220</f>
        <v>77</v>
      </c>
      <c r="D1220">
        <f t="shared" si="171"/>
        <v>77</v>
      </c>
      <c r="E1220">
        <f>DYN_cyclist!G1220</f>
        <v>76</v>
      </c>
      <c r="F1220">
        <f>DYN_cyclist!H1220</f>
        <v>64</v>
      </c>
      <c r="G1220">
        <f>DYN_cyclist!I1220</f>
        <v>72</v>
      </c>
      <c r="H1220">
        <f>DYN_cyclist!J1220</f>
        <v>72</v>
      </c>
      <c r="I1220">
        <f>DYN_cyclist!K1220</f>
        <v>73</v>
      </c>
      <c r="J1220">
        <f>DYN_cyclist!L1220</f>
        <v>60</v>
      </c>
      <c r="K1220">
        <f>DYN_cyclist!M1220</f>
        <v>64</v>
      </c>
      <c r="L1220">
        <f>DYN_cyclist!N1220</f>
        <v>73</v>
      </c>
      <c r="M1220">
        <f>DYN_cyclist!O1220</f>
        <v>75</v>
      </c>
      <c r="N1220">
        <f>DYN_cyclist!P1220</f>
        <v>69</v>
      </c>
      <c r="O1220">
        <f>DYN_cyclist!Q1220</f>
        <v>65</v>
      </c>
      <c r="P1220" s="7">
        <f t="shared" si="172"/>
        <v>72.03353077016834</v>
      </c>
      <c r="Q1220" s="13">
        <f t="shared" si="173"/>
        <v>71.1551574390501</v>
      </c>
      <c r="R1220" s="13">
        <f t="shared" si="174"/>
        <v>55.858783609240568</v>
      </c>
      <c r="S1220" s="13">
        <f t="shared" si="175"/>
        <v>52.836657117720023</v>
      </c>
      <c r="T1220" s="13">
        <f t="shared" si="176"/>
        <v>57.493207057904421</v>
      </c>
      <c r="U1220" s="13">
        <f t="shared" si="177"/>
        <v>68.424080638056381</v>
      </c>
      <c r="V1220" s="14">
        <f t="shared" si="178"/>
        <v>56.069145237336727</v>
      </c>
      <c r="W1220">
        <f t="shared" si="179"/>
        <v>75.446928906957268</v>
      </c>
    </row>
    <row r="1221" spans="1:23" x14ac:dyDescent="0.3">
      <c r="A1221">
        <f>DYN_cyclist!A1221</f>
        <v>1654</v>
      </c>
      <c r="B1221">
        <f>DYN_cyclist!D1221</f>
        <v>74</v>
      </c>
      <c r="C1221">
        <f>DYN_cyclist!E1221</f>
        <v>61</v>
      </c>
      <c r="D1221">
        <f t="shared" si="171"/>
        <v>61</v>
      </c>
      <c r="E1221">
        <f>DYN_cyclist!G1221</f>
        <v>61</v>
      </c>
      <c r="F1221">
        <f>DYN_cyclist!H1221</f>
        <v>61</v>
      </c>
      <c r="G1221">
        <f>DYN_cyclist!I1221</f>
        <v>73</v>
      </c>
      <c r="H1221">
        <f>DYN_cyclist!J1221</f>
        <v>71</v>
      </c>
      <c r="I1221">
        <f>DYN_cyclist!K1221</f>
        <v>73</v>
      </c>
      <c r="J1221">
        <f>DYN_cyclist!L1221</f>
        <v>62</v>
      </c>
      <c r="K1221">
        <f>DYN_cyclist!M1221</f>
        <v>80</v>
      </c>
      <c r="L1221">
        <f>DYN_cyclist!N1221</f>
        <v>78</v>
      </c>
      <c r="M1221">
        <f>DYN_cyclist!O1221</f>
        <v>60</v>
      </c>
      <c r="N1221">
        <f>DYN_cyclist!P1221</f>
        <v>64</v>
      </c>
      <c r="O1221">
        <f>DYN_cyclist!Q1221</f>
        <v>71</v>
      </c>
      <c r="P1221" s="7">
        <f t="shared" si="172"/>
        <v>60.700399788735254</v>
      </c>
      <c r="Q1221" s="13">
        <f t="shared" si="173"/>
        <v>51.905995944936606</v>
      </c>
      <c r="R1221" s="13">
        <f t="shared" si="174"/>
        <v>75.440650302129171</v>
      </c>
      <c r="S1221" s="13">
        <f t="shared" si="175"/>
        <v>48.866904676186167</v>
      </c>
      <c r="T1221" s="13">
        <f t="shared" si="176"/>
        <v>58.315253923104102</v>
      </c>
      <c r="U1221" s="13">
        <f t="shared" si="177"/>
        <v>45.827409248721487</v>
      </c>
      <c r="V1221" s="14">
        <f t="shared" si="178"/>
        <v>58.542715992354246</v>
      </c>
      <c r="W1221">
        <f t="shared" si="179"/>
        <v>76.086935093444652</v>
      </c>
    </row>
    <row r="1222" spans="1:23" x14ac:dyDescent="0.3">
      <c r="A1222">
        <f>DYN_cyclist!A1222</f>
        <v>1656</v>
      </c>
      <c r="B1222">
        <f>DYN_cyclist!D1222</f>
        <v>73</v>
      </c>
      <c r="C1222">
        <f>DYN_cyclist!E1222</f>
        <v>63</v>
      </c>
      <c r="D1222">
        <f t="shared" si="171"/>
        <v>65</v>
      </c>
      <c r="E1222">
        <f>DYN_cyclist!G1222</f>
        <v>67</v>
      </c>
      <c r="F1222">
        <f>DYN_cyclist!H1222</f>
        <v>63</v>
      </c>
      <c r="G1222">
        <f>DYN_cyclist!I1222</f>
        <v>72</v>
      </c>
      <c r="H1222">
        <f>DYN_cyclist!J1222</f>
        <v>72</v>
      </c>
      <c r="I1222">
        <f>DYN_cyclist!K1222</f>
        <v>70</v>
      </c>
      <c r="J1222">
        <f>DYN_cyclist!L1222</f>
        <v>73</v>
      </c>
      <c r="K1222">
        <f>DYN_cyclist!M1222</f>
        <v>71</v>
      </c>
      <c r="L1222">
        <f>DYN_cyclist!N1222</f>
        <v>70</v>
      </c>
      <c r="M1222">
        <f>DYN_cyclist!O1222</f>
        <v>73</v>
      </c>
      <c r="N1222">
        <f>DYN_cyclist!P1222</f>
        <v>68</v>
      </c>
      <c r="O1222">
        <f>DYN_cyclist!Q1222</f>
        <v>63</v>
      </c>
      <c r="P1222" s="7">
        <f t="shared" si="172"/>
        <v>62.488667271569994</v>
      </c>
      <c r="Q1222" s="13">
        <f t="shared" si="173"/>
        <v>55.50056323706908</v>
      </c>
      <c r="R1222" s="13">
        <f t="shared" si="174"/>
        <v>61.488935293832981</v>
      </c>
      <c r="S1222" s="13">
        <f t="shared" si="175"/>
        <v>49.416790272884889</v>
      </c>
      <c r="T1222" s="13">
        <f t="shared" si="176"/>
        <v>67.642145567232745</v>
      </c>
      <c r="U1222" s="13">
        <f t="shared" si="177"/>
        <v>48.015355501540299</v>
      </c>
      <c r="V1222" s="14">
        <f t="shared" si="178"/>
        <v>59.012946957629815</v>
      </c>
      <c r="W1222">
        <f t="shared" si="179"/>
        <v>72.726908206639536</v>
      </c>
    </row>
    <row r="1223" spans="1:23" x14ac:dyDescent="0.3">
      <c r="A1223">
        <f>DYN_cyclist!A1223</f>
        <v>1819</v>
      </c>
      <c r="B1223">
        <f>DYN_cyclist!D1223</f>
        <v>72</v>
      </c>
      <c r="C1223">
        <f>DYN_cyclist!E1223</f>
        <v>76</v>
      </c>
      <c r="D1223">
        <f t="shared" si="171"/>
        <v>77</v>
      </c>
      <c r="E1223">
        <f>DYN_cyclist!G1223</f>
        <v>77</v>
      </c>
      <c r="F1223">
        <f>DYN_cyclist!H1223</f>
        <v>72</v>
      </c>
      <c r="G1223">
        <f>DYN_cyclist!I1223</f>
        <v>73</v>
      </c>
      <c r="H1223">
        <f>DYN_cyclist!J1223</f>
        <v>75</v>
      </c>
      <c r="I1223">
        <f>DYN_cyclist!K1223</f>
        <v>73</v>
      </c>
      <c r="J1223">
        <f>DYN_cyclist!L1223</f>
        <v>63</v>
      </c>
      <c r="K1223">
        <f>DYN_cyclist!M1223</f>
        <v>72</v>
      </c>
      <c r="L1223">
        <f>DYN_cyclist!N1223</f>
        <v>74</v>
      </c>
      <c r="M1223">
        <f>DYN_cyclist!O1223</f>
        <v>72</v>
      </c>
      <c r="N1223">
        <f>DYN_cyclist!P1223</f>
        <v>70</v>
      </c>
      <c r="O1223">
        <f>DYN_cyclist!Q1223</f>
        <v>72</v>
      </c>
      <c r="P1223" s="7">
        <f t="shared" si="172"/>
        <v>75.348901385409192</v>
      </c>
      <c r="Q1223" s="13">
        <f t="shared" si="173"/>
        <v>73.035486907835292</v>
      </c>
      <c r="R1223" s="13">
        <f t="shared" si="174"/>
        <v>64.679298958513442</v>
      </c>
      <c r="S1223" s="13">
        <f t="shared" si="175"/>
        <v>64.187192013340535</v>
      </c>
      <c r="T1223" s="13">
        <f t="shared" si="176"/>
        <v>61.300386396086381</v>
      </c>
      <c r="U1223" s="13">
        <f t="shared" si="177"/>
        <v>67.175632266379424</v>
      </c>
      <c r="V1223" s="14">
        <f t="shared" si="178"/>
        <v>59.953512806626314</v>
      </c>
      <c r="W1223">
        <f t="shared" si="179"/>
        <v>77.02735789112127</v>
      </c>
    </row>
    <row r="1224" spans="1:23" x14ac:dyDescent="0.3">
      <c r="A1224">
        <f>DYN_cyclist!A1224</f>
        <v>1824</v>
      </c>
      <c r="B1224">
        <f>DYN_cyclist!D1224</f>
        <v>68</v>
      </c>
      <c r="C1224">
        <f>DYN_cyclist!E1224</f>
        <v>77</v>
      </c>
      <c r="D1224">
        <f t="shared" si="171"/>
        <v>76</v>
      </c>
      <c r="E1224">
        <f>DYN_cyclist!G1224</f>
        <v>74</v>
      </c>
      <c r="F1224">
        <f>DYN_cyclist!H1224</f>
        <v>67</v>
      </c>
      <c r="G1224">
        <f>DYN_cyclist!I1224</f>
        <v>70</v>
      </c>
      <c r="H1224">
        <f>DYN_cyclist!J1224</f>
        <v>72</v>
      </c>
      <c r="I1224">
        <f>DYN_cyclist!K1224</f>
        <v>73</v>
      </c>
      <c r="J1224">
        <f>DYN_cyclist!L1224</f>
        <v>58</v>
      </c>
      <c r="K1224">
        <f>DYN_cyclist!M1224</f>
        <v>65</v>
      </c>
      <c r="L1224">
        <f>DYN_cyclist!N1224</f>
        <v>72</v>
      </c>
      <c r="M1224">
        <f>DYN_cyclist!O1224</f>
        <v>74</v>
      </c>
      <c r="N1224">
        <f>DYN_cyclist!P1224</f>
        <v>70</v>
      </c>
      <c r="O1224">
        <f>DYN_cyclist!Q1224</f>
        <v>64</v>
      </c>
      <c r="P1224" s="7">
        <f t="shared" si="172"/>
        <v>69.851912558063958</v>
      </c>
      <c r="Q1224" s="13">
        <f t="shared" si="173"/>
        <v>70.750622058568837</v>
      </c>
      <c r="R1224" s="13">
        <f t="shared" si="174"/>
        <v>56.029838423053057</v>
      </c>
      <c r="S1224" s="13">
        <f t="shared" si="175"/>
        <v>55.911874751981379</v>
      </c>
      <c r="T1224" s="13">
        <f t="shared" si="176"/>
        <v>54.951084886069829</v>
      </c>
      <c r="U1224" s="13">
        <f t="shared" si="177"/>
        <v>68.286433155061957</v>
      </c>
      <c r="V1224" s="14">
        <f t="shared" si="178"/>
        <v>54.636993182542206</v>
      </c>
      <c r="W1224">
        <f t="shared" si="179"/>
        <v>74.77458820311044</v>
      </c>
    </row>
    <row r="1225" spans="1:23" x14ac:dyDescent="0.3">
      <c r="A1225">
        <f>DYN_cyclist!A1225</f>
        <v>1825</v>
      </c>
      <c r="B1225">
        <f>DYN_cyclist!D1225</f>
        <v>69</v>
      </c>
      <c r="C1225">
        <f>DYN_cyclist!E1225</f>
        <v>75</v>
      </c>
      <c r="D1225">
        <f t="shared" si="171"/>
        <v>75</v>
      </c>
      <c r="E1225">
        <f>DYN_cyclist!G1225</f>
        <v>74</v>
      </c>
      <c r="F1225">
        <f>DYN_cyclist!H1225</f>
        <v>73</v>
      </c>
      <c r="G1225">
        <f>DYN_cyclist!I1225</f>
        <v>71</v>
      </c>
      <c r="H1225">
        <f>DYN_cyclist!J1225</f>
        <v>72</v>
      </c>
      <c r="I1225">
        <f>DYN_cyclist!K1225</f>
        <v>76</v>
      </c>
      <c r="J1225">
        <f>DYN_cyclist!L1225</f>
        <v>64</v>
      </c>
      <c r="K1225">
        <f>DYN_cyclist!M1225</f>
        <v>62</v>
      </c>
      <c r="L1225">
        <f>DYN_cyclist!N1225</f>
        <v>68</v>
      </c>
      <c r="M1225">
        <f>DYN_cyclist!O1225</f>
        <v>71</v>
      </c>
      <c r="N1225">
        <f>DYN_cyclist!P1225</f>
        <v>69</v>
      </c>
      <c r="O1225">
        <f>DYN_cyclist!Q1225</f>
        <v>73</v>
      </c>
      <c r="P1225" s="7">
        <f t="shared" si="172"/>
        <v>68.428268219552834</v>
      </c>
      <c r="Q1225" s="13">
        <f t="shared" si="173"/>
        <v>70.421355240360327</v>
      </c>
      <c r="R1225" s="13">
        <f t="shared" si="174"/>
        <v>51.954031091807202</v>
      </c>
      <c r="S1225" s="13">
        <f t="shared" si="175"/>
        <v>65.147116829190182</v>
      </c>
      <c r="T1225" s="13">
        <f t="shared" si="176"/>
        <v>59.042694808504301</v>
      </c>
      <c r="U1225" s="13">
        <f t="shared" si="177"/>
        <v>65.081683665971781</v>
      </c>
      <c r="V1225" s="14">
        <f t="shared" si="178"/>
        <v>55.732657311245617</v>
      </c>
      <c r="W1225">
        <f t="shared" si="179"/>
        <v>74.492166978220979</v>
      </c>
    </row>
    <row r="1226" spans="1:23" x14ac:dyDescent="0.3">
      <c r="A1226">
        <f>DYN_cyclist!A1226</f>
        <v>1832</v>
      </c>
      <c r="B1226">
        <f>DYN_cyclist!D1226</f>
        <v>73</v>
      </c>
      <c r="C1226">
        <f>DYN_cyclist!E1226</f>
        <v>61</v>
      </c>
      <c r="D1226">
        <f t="shared" si="171"/>
        <v>66</v>
      </c>
      <c r="E1226">
        <f>DYN_cyclist!G1226</f>
        <v>70</v>
      </c>
      <c r="F1226">
        <f>DYN_cyclist!H1226</f>
        <v>60</v>
      </c>
      <c r="G1226">
        <f>DYN_cyclist!I1226</f>
        <v>71</v>
      </c>
      <c r="H1226">
        <f>DYN_cyclist!J1226</f>
        <v>71</v>
      </c>
      <c r="I1226">
        <f>DYN_cyclist!K1226</f>
        <v>70</v>
      </c>
      <c r="J1226">
        <f>DYN_cyclist!L1226</f>
        <v>61</v>
      </c>
      <c r="K1226">
        <f>DYN_cyclist!M1226</f>
        <v>70</v>
      </c>
      <c r="L1226">
        <f>DYN_cyclist!N1226</f>
        <v>74</v>
      </c>
      <c r="M1226">
        <f>DYN_cyclist!O1226</f>
        <v>68</v>
      </c>
      <c r="N1226">
        <f>DYN_cyclist!P1226</f>
        <v>64</v>
      </c>
      <c r="O1226">
        <f>DYN_cyclist!Q1226</f>
        <v>60</v>
      </c>
      <c r="P1226" s="7">
        <f t="shared" si="172"/>
        <v>64.802175701845854</v>
      </c>
      <c r="Q1226" s="13">
        <f t="shared" si="173"/>
        <v>54.676173629773139</v>
      </c>
      <c r="R1226" s="13">
        <f t="shared" si="174"/>
        <v>62.113214473106645</v>
      </c>
      <c r="S1226" s="13">
        <f t="shared" si="175"/>
        <v>45.37991361037794</v>
      </c>
      <c r="T1226" s="13">
        <f t="shared" si="176"/>
        <v>57.634210674652628</v>
      </c>
      <c r="U1226" s="13">
        <f t="shared" si="177"/>
        <v>45.690222346698043</v>
      </c>
      <c r="V1226" s="14">
        <f t="shared" si="178"/>
        <v>58.171519305511303</v>
      </c>
      <c r="W1226">
        <f t="shared" si="179"/>
        <v>71.373961913517661</v>
      </c>
    </row>
    <row r="1227" spans="1:23" x14ac:dyDescent="0.3">
      <c r="A1227">
        <f>DYN_cyclist!A1227</f>
        <v>1833</v>
      </c>
      <c r="B1227">
        <f>DYN_cyclist!D1227</f>
        <v>69</v>
      </c>
      <c r="C1227">
        <f>DYN_cyclist!E1227</f>
        <v>80</v>
      </c>
      <c r="D1227">
        <f t="shared" si="171"/>
        <v>77</v>
      </c>
      <c r="E1227">
        <f>DYN_cyclist!G1227</f>
        <v>74</v>
      </c>
      <c r="F1227">
        <f>DYN_cyclist!H1227</f>
        <v>70</v>
      </c>
      <c r="G1227">
        <f>DYN_cyclist!I1227</f>
        <v>73</v>
      </c>
      <c r="H1227">
        <f>DYN_cyclist!J1227</f>
        <v>77</v>
      </c>
      <c r="I1227">
        <f>DYN_cyclist!K1227</f>
        <v>77</v>
      </c>
      <c r="J1227">
        <f>DYN_cyclist!L1227</f>
        <v>60</v>
      </c>
      <c r="K1227">
        <f>DYN_cyclist!M1227</f>
        <v>67</v>
      </c>
      <c r="L1227">
        <f>DYN_cyclist!N1227</f>
        <v>75</v>
      </c>
      <c r="M1227">
        <f>DYN_cyclist!O1227</f>
        <v>68</v>
      </c>
      <c r="N1227">
        <f>DYN_cyclist!P1227</f>
        <v>72</v>
      </c>
      <c r="O1227">
        <f>DYN_cyclist!Q1227</f>
        <v>69</v>
      </c>
      <c r="P1227" s="7">
        <f t="shared" si="172"/>
        <v>72.553194024999669</v>
      </c>
      <c r="Q1227" s="13">
        <f t="shared" si="173"/>
        <v>75.76439208553127</v>
      </c>
      <c r="R1227" s="13">
        <f t="shared" si="174"/>
        <v>59.749019597397918</v>
      </c>
      <c r="S1227" s="13">
        <f t="shared" si="175"/>
        <v>61.555167658741105</v>
      </c>
      <c r="T1227" s="13">
        <f t="shared" si="176"/>
        <v>57.608071160878701</v>
      </c>
      <c r="U1227" s="13">
        <f t="shared" si="177"/>
        <v>73.758472247638707</v>
      </c>
      <c r="V1227" s="14">
        <f t="shared" si="178"/>
        <v>56.226373845173619</v>
      </c>
      <c r="W1227">
        <f t="shared" si="179"/>
        <v>77.289964033254222</v>
      </c>
    </row>
    <row r="1228" spans="1:23" x14ac:dyDescent="0.3">
      <c r="A1228">
        <f>DYN_cyclist!A1228</f>
        <v>1834</v>
      </c>
      <c r="B1228">
        <f>DYN_cyclist!D1228</f>
        <v>68</v>
      </c>
      <c r="C1228">
        <f>DYN_cyclist!E1228</f>
        <v>53</v>
      </c>
      <c r="D1228">
        <f t="shared" si="171"/>
        <v>59</v>
      </c>
      <c r="E1228">
        <f>DYN_cyclist!G1228</f>
        <v>65</v>
      </c>
      <c r="F1228">
        <f>DYN_cyclist!H1228</f>
        <v>64</v>
      </c>
      <c r="G1228">
        <f>DYN_cyclist!I1228</f>
        <v>64</v>
      </c>
      <c r="H1228">
        <f>DYN_cyclist!J1228</f>
        <v>67</v>
      </c>
      <c r="I1228">
        <f>DYN_cyclist!K1228</f>
        <v>67</v>
      </c>
      <c r="J1228">
        <f>DYN_cyclist!L1228</f>
        <v>67</v>
      </c>
      <c r="K1228">
        <f>DYN_cyclist!M1228</f>
        <v>60</v>
      </c>
      <c r="L1228">
        <f>DYN_cyclist!N1228</f>
        <v>67</v>
      </c>
      <c r="M1228">
        <f>DYN_cyclist!O1228</f>
        <v>66</v>
      </c>
      <c r="N1228">
        <f>DYN_cyclist!P1228</f>
        <v>70</v>
      </c>
      <c r="O1228">
        <f>DYN_cyclist!Q1228</f>
        <v>65</v>
      </c>
      <c r="P1228" s="7">
        <f t="shared" si="172"/>
        <v>54.245874156633846</v>
      </c>
      <c r="Q1228" s="13">
        <f t="shared" si="173"/>
        <v>46.582107657682421</v>
      </c>
      <c r="R1228" s="13">
        <f t="shared" si="174"/>
        <v>48.449796421128234</v>
      </c>
      <c r="S1228" s="13">
        <f t="shared" si="175"/>
        <v>49.489894976311689</v>
      </c>
      <c r="T1228" s="13">
        <f t="shared" si="176"/>
        <v>57.79070739904391</v>
      </c>
      <c r="U1228" s="13">
        <f t="shared" si="177"/>
        <v>35.501834111266909</v>
      </c>
      <c r="V1228" s="14">
        <f t="shared" si="178"/>
        <v>50.775020038228732</v>
      </c>
      <c r="W1228">
        <f t="shared" si="179"/>
        <v>67.290821821764268</v>
      </c>
    </row>
    <row r="1229" spans="1:23" x14ac:dyDescent="0.3">
      <c r="A1229">
        <f>DYN_cyclist!A1229</f>
        <v>1835</v>
      </c>
      <c r="B1229">
        <f>DYN_cyclist!D1229</f>
        <v>73</v>
      </c>
      <c r="C1229">
        <f>DYN_cyclist!E1229</f>
        <v>66</v>
      </c>
      <c r="D1229">
        <f t="shared" si="171"/>
        <v>67</v>
      </c>
      <c r="E1229">
        <f>DYN_cyclist!G1229</f>
        <v>67</v>
      </c>
      <c r="F1229">
        <f>DYN_cyclist!H1229</f>
        <v>77</v>
      </c>
      <c r="G1229">
        <f>DYN_cyclist!I1229</f>
        <v>76</v>
      </c>
      <c r="H1229">
        <f>DYN_cyclist!J1229</f>
        <v>79</v>
      </c>
      <c r="I1229">
        <f>DYN_cyclist!K1229</f>
        <v>72</v>
      </c>
      <c r="J1229">
        <f>DYN_cyclist!L1229</f>
        <v>64</v>
      </c>
      <c r="K1229">
        <f>DYN_cyclist!M1229</f>
        <v>64</v>
      </c>
      <c r="L1229">
        <f>DYN_cyclist!N1229</f>
        <v>70</v>
      </c>
      <c r="M1229">
        <f>DYN_cyclist!O1229</f>
        <v>73</v>
      </c>
      <c r="N1229">
        <f>DYN_cyclist!P1229</f>
        <v>68</v>
      </c>
      <c r="O1229">
        <f>DYN_cyclist!Q1229</f>
        <v>78</v>
      </c>
      <c r="P1229" s="7">
        <f t="shared" si="172"/>
        <v>63.107988591703794</v>
      </c>
      <c r="Q1229" s="13">
        <f t="shared" si="173"/>
        <v>62.369092043167875</v>
      </c>
      <c r="R1229" s="13">
        <f t="shared" si="174"/>
        <v>55.295546834691571</v>
      </c>
      <c r="S1229" s="13">
        <f t="shared" si="175"/>
        <v>71.171987469308263</v>
      </c>
      <c r="T1229" s="13">
        <f t="shared" si="176"/>
        <v>60.087444885325795</v>
      </c>
      <c r="U1229" s="13">
        <f t="shared" si="177"/>
        <v>52.506616014576011</v>
      </c>
      <c r="V1229" s="14">
        <f t="shared" si="178"/>
        <v>59.828498916852503</v>
      </c>
      <c r="W1229">
        <f t="shared" si="179"/>
        <v>74.377958096732073</v>
      </c>
    </row>
    <row r="1230" spans="1:23" x14ac:dyDescent="0.3">
      <c r="A1230">
        <f>DYN_cyclist!A1230</f>
        <v>1836</v>
      </c>
      <c r="B1230">
        <f>DYN_cyclist!D1230</f>
        <v>60</v>
      </c>
      <c r="C1230">
        <f>DYN_cyclist!E1230</f>
        <v>69</v>
      </c>
      <c r="D1230">
        <f t="shared" si="171"/>
        <v>67</v>
      </c>
      <c r="E1230">
        <f>DYN_cyclist!G1230</f>
        <v>65</v>
      </c>
      <c r="F1230">
        <f>DYN_cyclist!H1230</f>
        <v>59</v>
      </c>
      <c r="G1230">
        <f>DYN_cyclist!I1230</f>
        <v>61</v>
      </c>
      <c r="H1230">
        <f>DYN_cyclist!J1230</f>
        <v>63</v>
      </c>
      <c r="I1230">
        <f>DYN_cyclist!K1230</f>
        <v>67</v>
      </c>
      <c r="J1230">
        <f>DYN_cyclist!L1230</f>
        <v>65</v>
      </c>
      <c r="K1230">
        <f>DYN_cyclist!M1230</f>
        <v>64</v>
      </c>
      <c r="L1230">
        <f>DYN_cyclist!N1230</f>
        <v>66</v>
      </c>
      <c r="M1230">
        <f>DYN_cyclist!O1230</f>
        <v>65</v>
      </c>
      <c r="N1230">
        <f>DYN_cyclist!P1230</f>
        <v>66</v>
      </c>
      <c r="O1230">
        <f>DYN_cyclist!Q1230</f>
        <v>55</v>
      </c>
      <c r="P1230" s="7">
        <f t="shared" si="172"/>
        <v>55.732255196977285</v>
      </c>
      <c r="Q1230" s="13">
        <f t="shared" si="173"/>
        <v>56.014510531554663</v>
      </c>
      <c r="R1230" s="13">
        <f t="shared" si="174"/>
        <v>50.261568747422878</v>
      </c>
      <c r="S1230" s="13">
        <f t="shared" si="175"/>
        <v>43.194193916503771</v>
      </c>
      <c r="T1230" s="13">
        <f t="shared" si="176"/>
        <v>53.816207944048656</v>
      </c>
      <c r="U1230" s="13">
        <f t="shared" si="177"/>
        <v>54.871569856242758</v>
      </c>
      <c r="V1230" s="14">
        <f t="shared" si="178"/>
        <v>42.947726855686518</v>
      </c>
      <c r="W1230">
        <f t="shared" si="179"/>
        <v>66.579506075222298</v>
      </c>
    </row>
    <row r="1231" spans="1:23" x14ac:dyDescent="0.3">
      <c r="A1231">
        <f>DYN_cyclist!A1231</f>
        <v>1837</v>
      </c>
      <c r="B1231">
        <f>DYN_cyclist!D1231</f>
        <v>65</v>
      </c>
      <c r="C1231">
        <f>DYN_cyclist!E1231</f>
        <v>57</v>
      </c>
      <c r="D1231">
        <f t="shared" si="171"/>
        <v>60</v>
      </c>
      <c r="E1231">
        <f>DYN_cyclist!G1231</f>
        <v>63</v>
      </c>
      <c r="F1231">
        <f>DYN_cyclist!H1231</f>
        <v>67</v>
      </c>
      <c r="G1231">
        <f>DYN_cyclist!I1231</f>
        <v>66</v>
      </c>
      <c r="H1231">
        <f>DYN_cyclist!J1231</f>
        <v>64</v>
      </c>
      <c r="I1231">
        <f>DYN_cyclist!K1231</f>
        <v>58</v>
      </c>
      <c r="J1231">
        <f>DYN_cyclist!L1231</f>
        <v>60</v>
      </c>
      <c r="K1231">
        <f>DYN_cyclist!M1231</f>
        <v>60</v>
      </c>
      <c r="L1231">
        <f>DYN_cyclist!N1231</f>
        <v>66</v>
      </c>
      <c r="M1231">
        <f>DYN_cyclist!O1231</f>
        <v>59</v>
      </c>
      <c r="N1231">
        <f>DYN_cyclist!P1231</f>
        <v>64</v>
      </c>
      <c r="O1231">
        <f>DYN_cyclist!Q1231</f>
        <v>67</v>
      </c>
      <c r="P1231" s="7">
        <f t="shared" si="172"/>
        <v>52.347879145732044</v>
      </c>
      <c r="Q1231" s="13">
        <f t="shared" si="173"/>
        <v>47.488335255582562</v>
      </c>
      <c r="R1231" s="13">
        <f t="shared" si="174"/>
        <v>47.525239089663607</v>
      </c>
      <c r="S1231" s="13">
        <f t="shared" si="175"/>
        <v>53.396501684133803</v>
      </c>
      <c r="T1231" s="13">
        <f t="shared" si="176"/>
        <v>50.253650888934352</v>
      </c>
      <c r="U1231" s="13">
        <f t="shared" si="177"/>
        <v>39.232263025570873</v>
      </c>
      <c r="V1231" s="14">
        <f t="shared" si="178"/>
        <v>46.935753074227456</v>
      </c>
      <c r="W1231">
        <f t="shared" si="179"/>
        <v>64.915859905762403</v>
      </c>
    </row>
    <row r="1232" spans="1:23" x14ac:dyDescent="0.3">
      <c r="A1232">
        <f>DYN_cyclist!A1232</f>
        <v>1838</v>
      </c>
      <c r="B1232">
        <f>DYN_cyclist!D1232</f>
        <v>78</v>
      </c>
      <c r="C1232">
        <f>DYN_cyclist!E1232</f>
        <v>48</v>
      </c>
      <c r="D1232">
        <f t="shared" si="171"/>
        <v>52</v>
      </c>
      <c r="E1232">
        <f>DYN_cyclist!G1232</f>
        <v>56</v>
      </c>
      <c r="F1232">
        <f>DYN_cyclist!H1232</f>
        <v>49</v>
      </c>
      <c r="G1232">
        <f>DYN_cyclist!I1232</f>
        <v>66</v>
      </c>
      <c r="H1232">
        <f>DYN_cyclist!J1232</f>
        <v>59</v>
      </c>
      <c r="I1232">
        <f>DYN_cyclist!K1232</f>
        <v>51</v>
      </c>
      <c r="J1232">
        <f>DYN_cyclist!L1232</f>
        <v>74</v>
      </c>
      <c r="K1232">
        <f>DYN_cyclist!M1232</f>
        <v>54</v>
      </c>
      <c r="L1232">
        <f>DYN_cyclist!N1232</f>
        <v>51</v>
      </c>
      <c r="M1232">
        <f>DYN_cyclist!O1232</f>
        <v>61</v>
      </c>
      <c r="N1232">
        <f>DYN_cyclist!P1232</f>
        <v>58</v>
      </c>
      <c r="O1232">
        <f>DYN_cyclist!Q1232</f>
        <v>54</v>
      </c>
      <c r="P1232" s="7">
        <f t="shared" si="172"/>
        <v>45.477149052694308</v>
      </c>
      <c r="Q1232" s="13">
        <f t="shared" si="173"/>
        <v>34.86793316313026</v>
      </c>
      <c r="R1232" s="13">
        <f t="shared" si="174"/>
        <v>40.582155523509336</v>
      </c>
      <c r="S1232" s="13">
        <f t="shared" si="175"/>
        <v>31.189312630451347</v>
      </c>
      <c r="T1232" s="13">
        <f t="shared" si="176"/>
        <v>63.94394894142593</v>
      </c>
      <c r="U1232" s="13">
        <f t="shared" si="177"/>
        <v>28.290942305576966</v>
      </c>
      <c r="V1232" s="14">
        <f t="shared" si="178"/>
        <v>61.986988945524054</v>
      </c>
      <c r="W1232">
        <f t="shared" si="179"/>
        <v>70.906351953003451</v>
      </c>
    </row>
    <row r="1233" spans="1:23" x14ac:dyDescent="0.3">
      <c r="A1233">
        <f>DYN_cyclist!A1233</f>
        <v>1839</v>
      </c>
      <c r="B1233">
        <f>DYN_cyclist!D1233</f>
        <v>64</v>
      </c>
      <c r="C1233">
        <f>DYN_cyclist!E1233</f>
        <v>59</v>
      </c>
      <c r="D1233">
        <f t="shared" si="171"/>
        <v>62</v>
      </c>
      <c r="E1233">
        <f>DYN_cyclist!G1233</f>
        <v>65</v>
      </c>
      <c r="F1233">
        <f>DYN_cyclist!H1233</f>
        <v>57</v>
      </c>
      <c r="G1233">
        <f>DYN_cyclist!I1233</f>
        <v>63</v>
      </c>
      <c r="H1233">
        <f>DYN_cyclist!J1233</f>
        <v>61</v>
      </c>
      <c r="I1233">
        <f>DYN_cyclist!K1233</f>
        <v>63</v>
      </c>
      <c r="J1233">
        <f>DYN_cyclist!L1233</f>
        <v>63</v>
      </c>
      <c r="K1233">
        <f>DYN_cyclist!M1233</f>
        <v>67</v>
      </c>
      <c r="L1233">
        <f>DYN_cyclist!N1233</f>
        <v>66</v>
      </c>
      <c r="M1233">
        <f>DYN_cyclist!O1233</f>
        <v>61</v>
      </c>
      <c r="N1233">
        <f>DYN_cyclist!P1233</f>
        <v>57</v>
      </c>
      <c r="O1233">
        <f>DYN_cyclist!Q1233</f>
        <v>61</v>
      </c>
      <c r="P1233" s="7">
        <f t="shared" si="172"/>
        <v>54.658870210316771</v>
      </c>
      <c r="Q1233" s="13">
        <f t="shared" si="173"/>
        <v>47.635572936302431</v>
      </c>
      <c r="R1233" s="13">
        <f t="shared" si="174"/>
        <v>53.522397827059812</v>
      </c>
      <c r="S1233" s="13">
        <f t="shared" si="175"/>
        <v>41.29808769275509</v>
      </c>
      <c r="T1233" s="13">
        <f t="shared" si="176"/>
        <v>52.630290878517883</v>
      </c>
      <c r="U1233" s="13">
        <f t="shared" si="177"/>
        <v>41.573522535063766</v>
      </c>
      <c r="V1233" s="14">
        <f t="shared" si="178"/>
        <v>45.844401561006691</v>
      </c>
      <c r="W1233">
        <f t="shared" si="179"/>
        <v>65.67961186443442</v>
      </c>
    </row>
    <row r="1234" spans="1:23" x14ac:dyDescent="0.3">
      <c r="A1234">
        <f>DYN_cyclist!A1234</f>
        <v>1841</v>
      </c>
      <c r="B1234">
        <f>DYN_cyclist!D1234</f>
        <v>59</v>
      </c>
      <c r="C1234">
        <f>DYN_cyclist!E1234</f>
        <v>73</v>
      </c>
      <c r="D1234">
        <f t="shared" si="171"/>
        <v>69</v>
      </c>
      <c r="E1234">
        <f>DYN_cyclist!G1234</f>
        <v>64</v>
      </c>
      <c r="F1234">
        <f>DYN_cyclist!H1234</f>
        <v>62</v>
      </c>
      <c r="G1234">
        <f>DYN_cyclist!I1234</f>
        <v>62</v>
      </c>
      <c r="H1234">
        <f>DYN_cyclist!J1234</f>
        <v>67</v>
      </c>
      <c r="I1234">
        <f>DYN_cyclist!K1234</f>
        <v>66</v>
      </c>
      <c r="J1234">
        <f>DYN_cyclist!L1234</f>
        <v>47</v>
      </c>
      <c r="K1234">
        <f>DYN_cyclist!M1234</f>
        <v>47</v>
      </c>
      <c r="L1234">
        <f>DYN_cyclist!N1234</f>
        <v>61</v>
      </c>
      <c r="M1234">
        <f>DYN_cyclist!O1234</f>
        <v>66</v>
      </c>
      <c r="N1234">
        <f>DYN_cyclist!P1234</f>
        <v>57</v>
      </c>
      <c r="O1234">
        <f>DYN_cyclist!Q1234</f>
        <v>62</v>
      </c>
      <c r="P1234" s="7">
        <f t="shared" si="172"/>
        <v>53.064637326146723</v>
      </c>
      <c r="Q1234" s="13">
        <f t="shared" si="173"/>
        <v>59.922907958282757</v>
      </c>
      <c r="R1234" s="13">
        <f t="shared" si="174"/>
        <v>35.159486241405823</v>
      </c>
      <c r="S1234" s="13">
        <f t="shared" si="175"/>
        <v>48.550818963898791</v>
      </c>
      <c r="T1234" s="13">
        <f t="shared" si="176"/>
        <v>39.63262186938487</v>
      </c>
      <c r="U1234" s="13">
        <f t="shared" si="177"/>
        <v>60.432019422916021</v>
      </c>
      <c r="V1234" s="14">
        <f t="shared" si="178"/>
        <v>42.108481490920681</v>
      </c>
      <c r="W1234">
        <f t="shared" si="179"/>
        <v>69.102624542076995</v>
      </c>
    </row>
    <row r="1235" spans="1:23" x14ac:dyDescent="0.3">
      <c r="A1235">
        <f>DYN_cyclist!A1235</f>
        <v>1842</v>
      </c>
      <c r="B1235">
        <f>DYN_cyclist!D1235</f>
        <v>76</v>
      </c>
      <c r="C1235">
        <f>DYN_cyclist!E1235</f>
        <v>61</v>
      </c>
      <c r="D1235">
        <f t="shared" si="171"/>
        <v>64</v>
      </c>
      <c r="E1235">
        <f>DYN_cyclist!G1235</f>
        <v>67</v>
      </c>
      <c r="F1235">
        <f>DYN_cyclist!H1235</f>
        <v>78</v>
      </c>
      <c r="G1235">
        <f>DYN_cyclist!I1235</f>
        <v>73</v>
      </c>
      <c r="H1235">
        <f>DYN_cyclist!J1235</f>
        <v>75</v>
      </c>
      <c r="I1235">
        <f>DYN_cyclist!K1235</f>
        <v>72</v>
      </c>
      <c r="J1235">
        <f>DYN_cyclist!L1235</f>
        <v>64</v>
      </c>
      <c r="K1235">
        <f>DYN_cyclist!M1235</f>
        <v>61</v>
      </c>
      <c r="L1235">
        <f>DYN_cyclist!N1235</f>
        <v>67</v>
      </c>
      <c r="M1235">
        <f>DYN_cyclist!O1235</f>
        <v>72</v>
      </c>
      <c r="N1235">
        <f>DYN_cyclist!P1235</f>
        <v>64</v>
      </c>
      <c r="O1235">
        <f>DYN_cyclist!Q1235</f>
        <v>77</v>
      </c>
      <c r="P1235" s="7">
        <f t="shared" si="172"/>
        <v>61.085704819815554</v>
      </c>
      <c r="Q1235" s="13">
        <f t="shared" si="173"/>
        <v>57.928158491115006</v>
      </c>
      <c r="R1235" s="13">
        <f t="shared" si="174"/>
        <v>52.46403438053035</v>
      </c>
      <c r="S1235" s="13">
        <f t="shared" si="175"/>
        <v>71.322200866546652</v>
      </c>
      <c r="T1235" s="13">
        <f t="shared" si="176"/>
        <v>60.031639746284476</v>
      </c>
      <c r="U1235" s="13">
        <f t="shared" si="177"/>
        <v>45.58421045471048</v>
      </c>
      <c r="V1235" s="14">
        <f t="shared" si="178"/>
        <v>62.941791621535522</v>
      </c>
      <c r="W1235">
        <f t="shared" si="179"/>
        <v>74.426162219078265</v>
      </c>
    </row>
    <row r="1236" spans="1:23" x14ac:dyDescent="0.3">
      <c r="A1236">
        <f>DYN_cyclist!A1236</f>
        <v>1844</v>
      </c>
      <c r="B1236">
        <f>DYN_cyclist!D1236</f>
        <v>63</v>
      </c>
      <c r="C1236">
        <f>DYN_cyclist!E1236</f>
        <v>70</v>
      </c>
      <c r="D1236">
        <f t="shared" si="171"/>
        <v>68</v>
      </c>
      <c r="E1236">
        <f>DYN_cyclist!G1236</f>
        <v>66</v>
      </c>
      <c r="F1236">
        <f>DYN_cyclist!H1236</f>
        <v>67</v>
      </c>
      <c r="G1236">
        <f>DYN_cyclist!I1236</f>
        <v>63</v>
      </c>
      <c r="H1236">
        <f>DYN_cyclist!J1236</f>
        <v>61</v>
      </c>
      <c r="I1236">
        <f>DYN_cyclist!K1236</f>
        <v>65</v>
      </c>
      <c r="J1236">
        <f>DYN_cyclist!L1236</f>
        <v>50</v>
      </c>
      <c r="K1236">
        <f>DYN_cyclist!M1236</f>
        <v>48</v>
      </c>
      <c r="L1236">
        <f>DYN_cyclist!N1236</f>
        <v>59</v>
      </c>
      <c r="M1236">
        <f>DYN_cyclist!O1236</f>
        <v>68</v>
      </c>
      <c r="N1236">
        <f>DYN_cyclist!P1236</f>
        <v>47</v>
      </c>
      <c r="O1236">
        <f>DYN_cyclist!Q1236</f>
        <v>67</v>
      </c>
      <c r="P1236" s="7">
        <f t="shared" si="172"/>
        <v>53.954303977465102</v>
      </c>
      <c r="Q1236" s="13">
        <f t="shared" si="173"/>
        <v>57.946364350795861</v>
      </c>
      <c r="R1236" s="13">
        <f t="shared" si="174"/>
        <v>35.780344400425911</v>
      </c>
      <c r="S1236" s="13">
        <f t="shared" si="175"/>
        <v>54.530842361394868</v>
      </c>
      <c r="T1236" s="13">
        <f t="shared" si="176"/>
        <v>42.553617233310391</v>
      </c>
      <c r="U1236" s="13">
        <f t="shared" si="177"/>
        <v>55.625504781742357</v>
      </c>
      <c r="V1236" s="14">
        <f t="shared" si="178"/>
        <v>46.290783243071033</v>
      </c>
      <c r="W1236">
        <f t="shared" si="179"/>
        <v>67.514582822269702</v>
      </c>
    </row>
    <row r="1237" spans="1:23" x14ac:dyDescent="0.3">
      <c r="A1237">
        <f>DYN_cyclist!A1237</f>
        <v>1846</v>
      </c>
      <c r="B1237">
        <f>DYN_cyclist!D1237</f>
        <v>66</v>
      </c>
      <c r="C1237">
        <f>DYN_cyclist!E1237</f>
        <v>54</v>
      </c>
      <c r="D1237">
        <f t="shared" si="171"/>
        <v>54</v>
      </c>
      <c r="E1237">
        <f>DYN_cyclist!G1237</f>
        <v>54</v>
      </c>
      <c r="F1237">
        <f>DYN_cyclist!H1237</f>
        <v>72</v>
      </c>
      <c r="G1237">
        <f>DYN_cyclist!I1237</f>
        <v>63</v>
      </c>
      <c r="H1237">
        <f>DYN_cyclist!J1237</f>
        <v>60</v>
      </c>
      <c r="I1237">
        <f>DYN_cyclist!K1237</f>
        <v>57</v>
      </c>
      <c r="J1237">
        <f>DYN_cyclist!L1237</f>
        <v>49</v>
      </c>
      <c r="K1237">
        <f>DYN_cyclist!M1237</f>
        <v>67</v>
      </c>
      <c r="L1237">
        <f>DYN_cyclist!N1237</f>
        <v>67</v>
      </c>
      <c r="M1237">
        <f>DYN_cyclist!O1237</f>
        <v>55</v>
      </c>
      <c r="N1237">
        <f>DYN_cyclist!P1237</f>
        <v>59</v>
      </c>
      <c r="O1237">
        <f>DYN_cyclist!Q1237</f>
        <v>72</v>
      </c>
      <c r="P1237" s="7">
        <f t="shared" si="172"/>
        <v>46.3444555734619</v>
      </c>
      <c r="Q1237" s="13">
        <f t="shared" si="173"/>
        <v>42.671176729445349</v>
      </c>
      <c r="R1237" s="13">
        <f t="shared" si="174"/>
        <v>54.134836475122484</v>
      </c>
      <c r="S1237" s="13">
        <f t="shared" si="175"/>
        <v>59.880568813891252</v>
      </c>
      <c r="T1237" s="13">
        <f t="shared" si="176"/>
        <v>41.388121662915495</v>
      </c>
      <c r="U1237" s="13">
        <f t="shared" si="177"/>
        <v>35.384626790318023</v>
      </c>
      <c r="V1237" s="14">
        <f t="shared" si="178"/>
        <v>46.783356674100027</v>
      </c>
      <c r="W1237">
        <f t="shared" si="179"/>
        <v>68.284594401233278</v>
      </c>
    </row>
    <row r="1238" spans="1:23" x14ac:dyDescent="0.3">
      <c r="A1238">
        <f>DYN_cyclist!A1238</f>
        <v>1847</v>
      </c>
      <c r="B1238">
        <f>DYN_cyclist!D1238</f>
        <v>74</v>
      </c>
      <c r="C1238">
        <f>DYN_cyclist!E1238</f>
        <v>65</v>
      </c>
      <c r="D1238">
        <f t="shared" si="171"/>
        <v>70</v>
      </c>
      <c r="E1238">
        <f>DYN_cyclist!G1238</f>
        <v>75</v>
      </c>
      <c r="F1238">
        <f>DYN_cyclist!H1238</f>
        <v>62</v>
      </c>
      <c r="G1238">
        <f>DYN_cyclist!I1238</f>
        <v>74</v>
      </c>
      <c r="H1238">
        <f>DYN_cyclist!J1238</f>
        <v>73</v>
      </c>
      <c r="I1238">
        <f>DYN_cyclist!K1238</f>
        <v>66</v>
      </c>
      <c r="J1238">
        <f>DYN_cyclist!L1238</f>
        <v>77</v>
      </c>
      <c r="K1238">
        <f>DYN_cyclist!M1238</f>
        <v>66</v>
      </c>
      <c r="L1238">
        <f>DYN_cyclist!N1238</f>
        <v>71</v>
      </c>
      <c r="M1238">
        <f>DYN_cyclist!O1238</f>
        <v>76</v>
      </c>
      <c r="N1238">
        <f>DYN_cyclist!P1238</f>
        <v>68</v>
      </c>
      <c r="O1238">
        <f>DYN_cyclist!Q1238</f>
        <v>66</v>
      </c>
      <c r="P1238" s="7">
        <f t="shared" si="172"/>
        <v>69.584627553798029</v>
      </c>
      <c r="Q1238" s="13">
        <f t="shared" si="173"/>
        <v>60.042630634242258</v>
      </c>
      <c r="R1238" s="13">
        <f t="shared" si="174"/>
        <v>58.010133156651321</v>
      </c>
      <c r="S1238" s="13">
        <f t="shared" si="175"/>
        <v>49.595885957453071</v>
      </c>
      <c r="T1238" s="13">
        <f t="shared" si="176"/>
        <v>73.607999470247947</v>
      </c>
      <c r="U1238" s="13">
        <f t="shared" si="177"/>
        <v>50.829559420236137</v>
      </c>
      <c r="V1238" s="14">
        <f t="shared" si="178"/>
        <v>61.446405192736535</v>
      </c>
      <c r="W1238">
        <f t="shared" si="179"/>
        <v>75.968270834904061</v>
      </c>
    </row>
    <row r="1239" spans="1:23" x14ac:dyDescent="0.3">
      <c r="A1239">
        <f>DYN_cyclist!A1239</f>
        <v>1849</v>
      </c>
      <c r="B1239">
        <f>DYN_cyclist!D1239</f>
        <v>64</v>
      </c>
      <c r="C1239">
        <f>DYN_cyclist!E1239</f>
        <v>68</v>
      </c>
      <c r="D1239">
        <f t="shared" si="171"/>
        <v>69</v>
      </c>
      <c r="E1239">
        <f>DYN_cyclist!G1239</f>
        <v>69</v>
      </c>
      <c r="F1239">
        <f>DYN_cyclist!H1239</f>
        <v>66</v>
      </c>
      <c r="G1239">
        <f>DYN_cyclist!I1239</f>
        <v>68</v>
      </c>
      <c r="H1239">
        <f>DYN_cyclist!J1239</f>
        <v>72</v>
      </c>
      <c r="I1239">
        <f>DYN_cyclist!K1239</f>
        <v>62</v>
      </c>
      <c r="J1239">
        <f>DYN_cyclist!L1239</f>
        <v>63</v>
      </c>
      <c r="K1239">
        <f>DYN_cyclist!M1239</f>
        <v>65</v>
      </c>
      <c r="L1239">
        <f>DYN_cyclist!N1239</f>
        <v>68</v>
      </c>
      <c r="M1239">
        <f>DYN_cyclist!O1239</f>
        <v>73</v>
      </c>
      <c r="N1239">
        <f>DYN_cyclist!P1239</f>
        <v>62</v>
      </c>
      <c r="O1239">
        <f>DYN_cyclist!Q1239</f>
        <v>66</v>
      </c>
      <c r="P1239" s="7">
        <f t="shared" si="172"/>
        <v>61.451315166370989</v>
      </c>
      <c r="Q1239" s="13">
        <f t="shared" si="173"/>
        <v>59.580296068172274</v>
      </c>
      <c r="R1239" s="13">
        <f t="shared" si="174"/>
        <v>53.055588210058318</v>
      </c>
      <c r="S1239" s="13">
        <f t="shared" si="175"/>
        <v>53.976442711841941</v>
      </c>
      <c r="T1239" s="13">
        <f t="shared" si="176"/>
        <v>55.337731860642464</v>
      </c>
      <c r="U1239" s="13">
        <f t="shared" si="177"/>
        <v>54.118191842374728</v>
      </c>
      <c r="V1239" s="14">
        <f t="shared" si="178"/>
        <v>48.498426696400131</v>
      </c>
      <c r="W1239">
        <f t="shared" si="179"/>
        <v>69.566326571304103</v>
      </c>
    </row>
    <row r="1240" spans="1:23" x14ac:dyDescent="0.3">
      <c r="A1240">
        <f>DYN_cyclist!A1240</f>
        <v>1850</v>
      </c>
      <c r="B1240">
        <f>DYN_cyclist!D1240</f>
        <v>63</v>
      </c>
      <c r="C1240">
        <f>DYN_cyclist!E1240</f>
        <v>74</v>
      </c>
      <c r="D1240">
        <f t="shared" si="171"/>
        <v>72</v>
      </c>
      <c r="E1240">
        <f>DYN_cyclist!G1240</f>
        <v>69</v>
      </c>
      <c r="F1240">
        <f>DYN_cyclist!H1240</f>
        <v>54</v>
      </c>
      <c r="G1240">
        <f>DYN_cyclist!I1240</f>
        <v>63</v>
      </c>
      <c r="H1240">
        <f>DYN_cyclist!J1240</f>
        <v>65</v>
      </c>
      <c r="I1240">
        <f>DYN_cyclist!K1240</f>
        <v>60</v>
      </c>
      <c r="J1240">
        <f>DYN_cyclist!L1240</f>
        <v>52</v>
      </c>
      <c r="K1240">
        <f>DYN_cyclist!M1240</f>
        <v>62</v>
      </c>
      <c r="L1240">
        <f>DYN_cyclist!N1240</f>
        <v>68</v>
      </c>
      <c r="M1240">
        <f>DYN_cyclist!O1240</f>
        <v>56</v>
      </c>
      <c r="N1240">
        <f>DYN_cyclist!P1240</f>
        <v>76</v>
      </c>
      <c r="O1240">
        <f>DYN_cyclist!Q1240</f>
        <v>54</v>
      </c>
      <c r="P1240" s="7">
        <f t="shared" si="172"/>
        <v>61.208216616784718</v>
      </c>
      <c r="Q1240" s="13">
        <f t="shared" si="173"/>
        <v>60.764943698181973</v>
      </c>
      <c r="R1240" s="13">
        <f t="shared" si="174"/>
        <v>50.071892180030076</v>
      </c>
      <c r="S1240" s="13">
        <f t="shared" si="175"/>
        <v>39.009029342580419</v>
      </c>
      <c r="T1240" s="13">
        <f t="shared" si="176"/>
        <v>45.553507640110858</v>
      </c>
      <c r="U1240" s="13">
        <f t="shared" si="177"/>
        <v>62.259132093468544</v>
      </c>
      <c r="V1240" s="14">
        <f t="shared" si="178"/>
        <v>46.268752532653714</v>
      </c>
      <c r="W1240">
        <f t="shared" si="179"/>
        <v>70.124076386994972</v>
      </c>
    </row>
    <row r="1241" spans="1:23" x14ac:dyDescent="0.3">
      <c r="A1241">
        <f>DYN_cyclist!A1241</f>
        <v>1851</v>
      </c>
      <c r="B1241">
        <f>DYN_cyclist!D1241</f>
        <v>60</v>
      </c>
      <c r="C1241">
        <f>DYN_cyclist!E1241</f>
        <v>54</v>
      </c>
      <c r="D1241">
        <f t="shared" si="171"/>
        <v>56</v>
      </c>
      <c r="E1241">
        <f>DYN_cyclist!G1241</f>
        <v>58</v>
      </c>
      <c r="F1241">
        <f>DYN_cyclist!H1241</f>
        <v>61</v>
      </c>
      <c r="G1241">
        <f>DYN_cyclist!I1241</f>
        <v>54</v>
      </c>
      <c r="H1241">
        <f>DYN_cyclist!J1241</f>
        <v>50</v>
      </c>
      <c r="I1241">
        <f>DYN_cyclist!K1241</f>
        <v>50</v>
      </c>
      <c r="J1241">
        <f>DYN_cyclist!L1241</f>
        <v>46</v>
      </c>
      <c r="K1241">
        <f>DYN_cyclist!M1241</f>
        <v>48</v>
      </c>
      <c r="L1241">
        <f>DYN_cyclist!N1241</f>
        <v>48</v>
      </c>
      <c r="M1241">
        <f>DYN_cyclist!O1241</f>
        <v>52</v>
      </c>
      <c r="N1241">
        <f>DYN_cyclist!P1241</f>
        <v>54</v>
      </c>
      <c r="O1241">
        <f>DYN_cyclist!Q1241</f>
        <v>63</v>
      </c>
      <c r="P1241" s="7">
        <f t="shared" si="172"/>
        <v>40.903934713776898</v>
      </c>
      <c r="Q1241" s="13">
        <f t="shared" si="173"/>
        <v>38.947135726475764</v>
      </c>
      <c r="R1241" s="13">
        <f t="shared" si="174"/>
        <v>30.701786618119495</v>
      </c>
      <c r="S1241" s="13">
        <f t="shared" si="175"/>
        <v>44.292498680301705</v>
      </c>
      <c r="T1241" s="13">
        <f t="shared" si="176"/>
        <v>34.034137049534046</v>
      </c>
      <c r="U1241" s="13">
        <f t="shared" si="177"/>
        <v>33.676344010278825</v>
      </c>
      <c r="V1241" s="14">
        <f t="shared" si="178"/>
        <v>39.364099267282576</v>
      </c>
      <c r="W1241">
        <f t="shared" si="179"/>
        <v>58.843617372556935</v>
      </c>
    </row>
    <row r="1242" spans="1:23" x14ac:dyDescent="0.3">
      <c r="A1242">
        <f>DYN_cyclist!A1242</f>
        <v>1852</v>
      </c>
      <c r="B1242">
        <f>DYN_cyclist!D1242</f>
        <v>65</v>
      </c>
      <c r="C1242">
        <f>DYN_cyclist!E1242</f>
        <v>72</v>
      </c>
      <c r="D1242">
        <f t="shared" si="171"/>
        <v>73</v>
      </c>
      <c r="E1242">
        <f>DYN_cyclist!G1242</f>
        <v>73</v>
      </c>
      <c r="F1242">
        <f>DYN_cyclist!H1242</f>
        <v>55</v>
      </c>
      <c r="G1242">
        <f>DYN_cyclist!I1242</f>
        <v>64</v>
      </c>
      <c r="H1242">
        <f>DYN_cyclist!J1242</f>
        <v>68</v>
      </c>
      <c r="I1242">
        <f>DYN_cyclist!K1242</f>
        <v>68</v>
      </c>
      <c r="J1242">
        <f>DYN_cyclist!L1242</f>
        <v>55</v>
      </c>
      <c r="K1242">
        <f>DYN_cyclist!M1242</f>
        <v>55</v>
      </c>
      <c r="L1242">
        <f>DYN_cyclist!N1242</f>
        <v>65</v>
      </c>
      <c r="M1242">
        <f>DYN_cyclist!O1242</f>
        <v>73</v>
      </c>
      <c r="N1242">
        <f>DYN_cyclist!P1242</f>
        <v>63</v>
      </c>
      <c r="O1242">
        <f>DYN_cyclist!Q1242</f>
        <v>55</v>
      </c>
      <c r="P1242" s="7">
        <f t="shared" si="172"/>
        <v>63.424238826668116</v>
      </c>
      <c r="Q1242" s="13">
        <f t="shared" si="173"/>
        <v>62.179020511354217</v>
      </c>
      <c r="R1242" s="13">
        <f t="shared" si="174"/>
        <v>43.60347649930273</v>
      </c>
      <c r="S1242" s="13">
        <f t="shared" si="175"/>
        <v>40.268360827968031</v>
      </c>
      <c r="T1242" s="13">
        <f t="shared" si="176"/>
        <v>49.320742533807035</v>
      </c>
      <c r="U1242" s="13">
        <f t="shared" si="177"/>
        <v>59.707889805871922</v>
      </c>
      <c r="V1242" s="14">
        <f t="shared" si="178"/>
        <v>49.669899330997126</v>
      </c>
      <c r="W1242">
        <f t="shared" si="179"/>
        <v>70.749403368469984</v>
      </c>
    </row>
    <row r="1243" spans="1:23" x14ac:dyDescent="0.3">
      <c r="A1243">
        <f>DYN_cyclist!A1243</f>
        <v>1857</v>
      </c>
      <c r="B1243">
        <f>DYN_cyclist!D1243</f>
        <v>72</v>
      </c>
      <c r="C1243">
        <f>DYN_cyclist!E1243</f>
        <v>58</v>
      </c>
      <c r="D1243">
        <f t="shared" si="171"/>
        <v>62</v>
      </c>
      <c r="E1243">
        <f>DYN_cyclist!G1243</f>
        <v>66</v>
      </c>
      <c r="F1243">
        <f>DYN_cyclist!H1243</f>
        <v>65</v>
      </c>
      <c r="G1243">
        <f>DYN_cyclist!I1243</f>
        <v>76</v>
      </c>
      <c r="H1243">
        <f>DYN_cyclist!J1243</f>
        <v>74</v>
      </c>
      <c r="I1243">
        <f>DYN_cyclist!K1243</f>
        <v>70</v>
      </c>
      <c r="J1243">
        <f>DYN_cyclist!L1243</f>
        <v>75</v>
      </c>
      <c r="K1243">
        <f>DYN_cyclist!M1243</f>
        <v>73</v>
      </c>
      <c r="L1243">
        <f>DYN_cyclist!N1243</f>
        <v>70</v>
      </c>
      <c r="M1243">
        <f>DYN_cyclist!O1243</f>
        <v>65</v>
      </c>
      <c r="N1243">
        <f>DYN_cyclist!P1243</f>
        <v>67</v>
      </c>
      <c r="O1243">
        <f>DYN_cyclist!Q1243</f>
        <v>67</v>
      </c>
      <c r="P1243" s="7">
        <f t="shared" si="172"/>
        <v>61.149428723879687</v>
      </c>
      <c r="Q1243" s="13">
        <f t="shared" si="173"/>
        <v>52.4591830534916</v>
      </c>
      <c r="R1243" s="13">
        <f t="shared" si="174"/>
        <v>63.330751780221277</v>
      </c>
      <c r="S1243" s="13">
        <f t="shared" si="175"/>
        <v>52.232539128962316</v>
      </c>
      <c r="T1243" s="13">
        <f t="shared" si="176"/>
        <v>68.532958413719982</v>
      </c>
      <c r="U1243" s="13">
        <f t="shared" si="177"/>
        <v>41.947815316815415</v>
      </c>
      <c r="V1243" s="14">
        <f t="shared" si="178"/>
        <v>56.949698184135073</v>
      </c>
      <c r="W1243">
        <f t="shared" si="179"/>
        <v>73.200022591869484</v>
      </c>
    </row>
    <row r="1244" spans="1:23" x14ac:dyDescent="0.3">
      <c r="A1244">
        <f>DYN_cyclist!A1244</f>
        <v>1858</v>
      </c>
      <c r="B1244">
        <f>DYN_cyclist!D1244</f>
        <v>71</v>
      </c>
      <c r="C1244">
        <f>DYN_cyclist!E1244</f>
        <v>75</v>
      </c>
      <c r="D1244">
        <f t="shared" si="171"/>
        <v>77</v>
      </c>
      <c r="E1244">
        <f>DYN_cyclist!G1244</f>
        <v>78</v>
      </c>
      <c r="F1244">
        <f>DYN_cyclist!H1244</f>
        <v>70</v>
      </c>
      <c r="G1244">
        <f>DYN_cyclist!I1244</f>
        <v>76</v>
      </c>
      <c r="H1244">
        <f>DYN_cyclist!J1244</f>
        <v>75</v>
      </c>
      <c r="I1244">
        <f>DYN_cyclist!K1244</f>
        <v>76</v>
      </c>
      <c r="J1244">
        <f>DYN_cyclist!L1244</f>
        <v>65</v>
      </c>
      <c r="K1244">
        <f>DYN_cyclist!M1244</f>
        <v>63</v>
      </c>
      <c r="L1244">
        <f>DYN_cyclist!N1244</f>
        <v>73</v>
      </c>
      <c r="M1244">
        <f>DYN_cyclist!O1244</f>
        <v>69</v>
      </c>
      <c r="N1244">
        <f>DYN_cyclist!P1244</f>
        <v>67</v>
      </c>
      <c r="O1244">
        <f>DYN_cyclist!Q1244</f>
        <v>70</v>
      </c>
      <c r="P1244" s="7">
        <f t="shared" si="172"/>
        <v>74.228920453406644</v>
      </c>
      <c r="Q1244" s="13">
        <f t="shared" si="173"/>
        <v>72.536328191925406</v>
      </c>
      <c r="R1244" s="13">
        <f t="shared" si="174"/>
        <v>55.575770205929331</v>
      </c>
      <c r="S1244" s="13">
        <f t="shared" si="175"/>
        <v>61.111209285375089</v>
      </c>
      <c r="T1244" s="13">
        <f t="shared" si="176"/>
        <v>62.345245387548594</v>
      </c>
      <c r="U1244" s="13">
        <f t="shared" si="177"/>
        <v>65.710530218352375</v>
      </c>
      <c r="V1244" s="14">
        <f t="shared" si="178"/>
        <v>58.512683561643833</v>
      </c>
      <c r="W1244">
        <f t="shared" si="179"/>
        <v>76.499071748402827</v>
      </c>
    </row>
    <row r="1245" spans="1:23" x14ac:dyDescent="0.3">
      <c r="A1245">
        <f>DYN_cyclist!A1245</f>
        <v>1859</v>
      </c>
      <c r="B1245">
        <f>DYN_cyclist!D1245</f>
        <v>68</v>
      </c>
      <c r="C1245">
        <f>DYN_cyclist!E1245</f>
        <v>60</v>
      </c>
      <c r="D1245">
        <f t="shared" si="171"/>
        <v>64</v>
      </c>
      <c r="E1245">
        <f>DYN_cyclist!G1245</f>
        <v>67</v>
      </c>
      <c r="F1245">
        <f>DYN_cyclist!H1245</f>
        <v>61</v>
      </c>
      <c r="G1245">
        <f>DYN_cyclist!I1245</f>
        <v>65</v>
      </c>
      <c r="H1245">
        <f>DYN_cyclist!J1245</f>
        <v>65</v>
      </c>
      <c r="I1245">
        <f>DYN_cyclist!K1245</f>
        <v>63</v>
      </c>
      <c r="J1245">
        <f>DYN_cyclist!L1245</f>
        <v>62</v>
      </c>
      <c r="K1245">
        <f>DYN_cyclist!M1245</f>
        <v>64</v>
      </c>
      <c r="L1245">
        <f>DYN_cyclist!N1245</f>
        <v>65</v>
      </c>
      <c r="M1245">
        <f>DYN_cyclist!O1245</f>
        <v>70</v>
      </c>
      <c r="N1245">
        <f>DYN_cyclist!P1245</f>
        <v>63</v>
      </c>
      <c r="O1245">
        <f>DYN_cyclist!Q1245</f>
        <v>61</v>
      </c>
      <c r="P1245" s="7">
        <f t="shared" si="172"/>
        <v>57.344208361208544</v>
      </c>
      <c r="Q1245" s="13">
        <f t="shared" si="173"/>
        <v>50.566922560158275</v>
      </c>
      <c r="R1245" s="13">
        <f t="shared" si="174"/>
        <v>51.310620807048814</v>
      </c>
      <c r="S1245" s="13">
        <f t="shared" si="175"/>
        <v>45.852894538252841</v>
      </c>
      <c r="T1245" s="13">
        <f t="shared" si="176"/>
        <v>54.078910057476598</v>
      </c>
      <c r="U1245" s="13">
        <f t="shared" si="177"/>
        <v>43.139895200377104</v>
      </c>
      <c r="V1245" s="14">
        <f t="shared" si="178"/>
        <v>51.522037782733349</v>
      </c>
      <c r="W1245">
        <f t="shared" si="179"/>
        <v>67.059661354794784</v>
      </c>
    </row>
    <row r="1246" spans="1:23" x14ac:dyDescent="0.3">
      <c r="A1246">
        <f>DYN_cyclist!A1246</f>
        <v>1860</v>
      </c>
      <c r="B1246">
        <f>DYN_cyclist!D1246</f>
        <v>68</v>
      </c>
      <c r="C1246">
        <f>DYN_cyclist!E1246</f>
        <v>79</v>
      </c>
      <c r="D1246">
        <f t="shared" si="171"/>
        <v>78</v>
      </c>
      <c r="E1246">
        <f>DYN_cyclist!G1246</f>
        <v>76</v>
      </c>
      <c r="F1246">
        <f>DYN_cyclist!H1246</f>
        <v>66</v>
      </c>
      <c r="G1246">
        <f>DYN_cyclist!I1246</f>
        <v>75</v>
      </c>
      <c r="H1246">
        <f>DYN_cyclist!J1246</f>
        <v>77</v>
      </c>
      <c r="I1246">
        <f>DYN_cyclist!K1246</f>
        <v>70</v>
      </c>
      <c r="J1246">
        <f>DYN_cyclist!L1246</f>
        <v>63</v>
      </c>
      <c r="K1246">
        <f>DYN_cyclist!M1246</f>
        <v>62</v>
      </c>
      <c r="L1246">
        <f>DYN_cyclist!N1246</f>
        <v>66</v>
      </c>
      <c r="M1246">
        <f>DYN_cyclist!O1246</f>
        <v>69</v>
      </c>
      <c r="N1246">
        <f>DYN_cyclist!P1246</f>
        <v>69</v>
      </c>
      <c r="O1246">
        <f>DYN_cyclist!Q1246</f>
        <v>66</v>
      </c>
      <c r="P1246" s="7">
        <f t="shared" si="172"/>
        <v>71.574481732370899</v>
      </c>
      <c r="Q1246" s="13">
        <f t="shared" si="173"/>
        <v>73.869274038170374</v>
      </c>
      <c r="R1246" s="13">
        <f t="shared" si="174"/>
        <v>51.190094462381659</v>
      </c>
      <c r="S1246" s="13">
        <f t="shared" si="175"/>
        <v>55.98191908059178</v>
      </c>
      <c r="T1246" s="13">
        <f t="shared" si="176"/>
        <v>58.262539236993362</v>
      </c>
      <c r="U1246" s="13">
        <f t="shared" si="177"/>
        <v>71.32867884039041</v>
      </c>
      <c r="V1246" s="14">
        <f t="shared" si="178"/>
        <v>55.098702835297864</v>
      </c>
      <c r="W1246">
        <f t="shared" si="179"/>
        <v>76.292176988284837</v>
      </c>
    </row>
    <row r="1247" spans="1:23" x14ac:dyDescent="0.3">
      <c r="A1247">
        <f>DYN_cyclist!A1247</f>
        <v>1861</v>
      </c>
      <c r="B1247">
        <f>DYN_cyclist!D1247</f>
        <v>74</v>
      </c>
      <c r="C1247">
        <f>DYN_cyclist!E1247</f>
        <v>74</v>
      </c>
      <c r="D1247">
        <f t="shared" si="171"/>
        <v>76</v>
      </c>
      <c r="E1247">
        <f>DYN_cyclist!G1247</f>
        <v>78</v>
      </c>
      <c r="F1247">
        <f>DYN_cyclist!H1247</f>
        <v>74</v>
      </c>
      <c r="G1247">
        <f>DYN_cyclist!I1247</f>
        <v>78</v>
      </c>
      <c r="H1247">
        <f>DYN_cyclist!J1247</f>
        <v>77</v>
      </c>
      <c r="I1247">
        <f>DYN_cyclist!K1247</f>
        <v>75</v>
      </c>
      <c r="J1247">
        <f>DYN_cyclist!L1247</f>
        <v>62</v>
      </c>
      <c r="K1247">
        <f>DYN_cyclist!M1247</f>
        <v>65</v>
      </c>
      <c r="L1247">
        <f>DYN_cyclist!N1247</f>
        <v>75</v>
      </c>
      <c r="M1247">
        <f>DYN_cyclist!O1247</f>
        <v>69</v>
      </c>
      <c r="N1247">
        <f>DYN_cyclist!P1247</f>
        <v>70</v>
      </c>
      <c r="O1247">
        <f>DYN_cyclist!Q1247</f>
        <v>73</v>
      </c>
      <c r="P1247" s="7">
        <f t="shared" si="172"/>
        <v>75.815502520280063</v>
      </c>
      <c r="Q1247" s="13">
        <f t="shared" si="173"/>
        <v>73.001107881544755</v>
      </c>
      <c r="R1247" s="13">
        <f t="shared" si="174"/>
        <v>59.495353248573075</v>
      </c>
      <c r="S1247" s="13">
        <f t="shared" si="175"/>
        <v>66.969735802660011</v>
      </c>
      <c r="T1247" s="13">
        <f t="shared" si="176"/>
        <v>61.510414666393849</v>
      </c>
      <c r="U1247" s="13">
        <f t="shared" si="177"/>
        <v>64.482997641357642</v>
      </c>
      <c r="V1247" s="14">
        <f t="shared" si="178"/>
        <v>62.397674641605605</v>
      </c>
      <c r="W1247">
        <f t="shared" si="179"/>
        <v>77.222960593252765</v>
      </c>
    </row>
    <row r="1248" spans="1:23" x14ac:dyDescent="0.3">
      <c r="A1248">
        <f>DYN_cyclist!A1248</f>
        <v>1862</v>
      </c>
      <c r="B1248">
        <f>DYN_cyclist!D1248</f>
        <v>65</v>
      </c>
      <c r="C1248">
        <f>DYN_cyclist!E1248</f>
        <v>75</v>
      </c>
      <c r="D1248">
        <f t="shared" si="171"/>
        <v>73</v>
      </c>
      <c r="E1248">
        <f>DYN_cyclist!G1248</f>
        <v>71</v>
      </c>
      <c r="F1248">
        <f>DYN_cyclist!H1248</f>
        <v>76</v>
      </c>
      <c r="G1248">
        <f>DYN_cyclist!I1248</f>
        <v>72</v>
      </c>
      <c r="H1248">
        <f>DYN_cyclist!J1248</f>
        <v>73</v>
      </c>
      <c r="I1248">
        <f>DYN_cyclist!K1248</f>
        <v>75</v>
      </c>
      <c r="J1248">
        <f>DYN_cyclist!L1248</f>
        <v>55</v>
      </c>
      <c r="K1248">
        <f>DYN_cyclist!M1248</f>
        <v>61</v>
      </c>
      <c r="L1248">
        <f>DYN_cyclist!N1248</f>
        <v>69</v>
      </c>
      <c r="M1248">
        <f>DYN_cyclist!O1248</f>
        <v>64</v>
      </c>
      <c r="N1248">
        <f>DYN_cyclist!P1248</f>
        <v>65</v>
      </c>
      <c r="O1248">
        <f>DYN_cyclist!Q1248</f>
        <v>76</v>
      </c>
      <c r="P1248" s="7">
        <f t="shared" si="172"/>
        <v>64.999961668991489</v>
      </c>
      <c r="Q1248" s="13">
        <f t="shared" si="173"/>
        <v>69.873235134823318</v>
      </c>
      <c r="R1248" s="13">
        <f t="shared" si="174"/>
        <v>50.718012673056037</v>
      </c>
      <c r="S1248" s="13">
        <f t="shared" si="175"/>
        <v>69.802571751462338</v>
      </c>
      <c r="T1248" s="13">
        <f t="shared" si="176"/>
        <v>49.973141231747917</v>
      </c>
      <c r="U1248" s="13">
        <f t="shared" si="177"/>
        <v>64.969879893015786</v>
      </c>
      <c r="V1248" s="14">
        <f t="shared" si="178"/>
        <v>50.282966199426568</v>
      </c>
      <c r="W1248">
        <f t="shared" si="179"/>
        <v>74.367597795282549</v>
      </c>
    </row>
    <row r="1249" spans="1:23" x14ac:dyDescent="0.3">
      <c r="A1249">
        <f>DYN_cyclist!A1249</f>
        <v>1864</v>
      </c>
      <c r="B1249">
        <f>DYN_cyclist!D1249</f>
        <v>70</v>
      </c>
      <c r="C1249">
        <f>DYN_cyclist!E1249</f>
        <v>77</v>
      </c>
      <c r="D1249">
        <f t="shared" si="171"/>
        <v>74</v>
      </c>
      <c r="E1249">
        <f>DYN_cyclist!G1249</f>
        <v>70</v>
      </c>
      <c r="F1249">
        <f>DYN_cyclist!H1249</f>
        <v>74</v>
      </c>
      <c r="G1249">
        <f>DYN_cyclist!I1249</f>
        <v>73</v>
      </c>
      <c r="H1249">
        <f>DYN_cyclist!J1249</f>
        <v>73</v>
      </c>
      <c r="I1249">
        <f>DYN_cyclist!K1249</f>
        <v>76</v>
      </c>
      <c r="J1249">
        <f>DYN_cyclist!L1249</f>
        <v>58</v>
      </c>
      <c r="K1249">
        <f>DYN_cyclist!M1249</f>
        <v>63</v>
      </c>
      <c r="L1249">
        <f>DYN_cyclist!N1249</f>
        <v>68</v>
      </c>
      <c r="M1249">
        <f>DYN_cyclist!O1249</f>
        <v>69</v>
      </c>
      <c r="N1249">
        <f>DYN_cyclist!P1249</f>
        <v>66</v>
      </c>
      <c r="O1249">
        <f>DYN_cyclist!Q1249</f>
        <v>73</v>
      </c>
      <c r="P1249" s="7">
        <f t="shared" si="172"/>
        <v>66.138156482171155</v>
      </c>
      <c r="Q1249" s="13">
        <f t="shared" si="173"/>
        <v>70.951622998054972</v>
      </c>
      <c r="R1249" s="13">
        <f t="shared" si="174"/>
        <v>53.161715860591521</v>
      </c>
      <c r="S1249" s="13">
        <f t="shared" si="175"/>
        <v>66.642530728539711</v>
      </c>
      <c r="T1249" s="13">
        <f t="shared" si="176"/>
        <v>54.236509542605233</v>
      </c>
      <c r="U1249" s="13">
        <f t="shared" si="177"/>
        <v>68.088702432852983</v>
      </c>
      <c r="V1249" s="14">
        <f t="shared" si="178"/>
        <v>56.753032526282254</v>
      </c>
      <c r="W1249">
        <f t="shared" si="179"/>
        <v>74.705327952222078</v>
      </c>
    </row>
    <row r="1250" spans="1:23" x14ac:dyDescent="0.3">
      <c r="A1250">
        <f>DYN_cyclist!A1250</f>
        <v>1865</v>
      </c>
      <c r="B1250">
        <f>DYN_cyclist!D1250</f>
        <v>64</v>
      </c>
      <c r="C1250">
        <f>DYN_cyclist!E1250</f>
        <v>70</v>
      </c>
      <c r="D1250">
        <f t="shared" si="171"/>
        <v>69</v>
      </c>
      <c r="E1250">
        <f>DYN_cyclist!G1250</f>
        <v>68</v>
      </c>
      <c r="F1250">
        <f>DYN_cyclist!H1250</f>
        <v>58</v>
      </c>
      <c r="G1250">
        <f>DYN_cyclist!I1250</f>
        <v>64</v>
      </c>
      <c r="H1250">
        <f>DYN_cyclist!J1250</f>
        <v>66</v>
      </c>
      <c r="I1250">
        <f>DYN_cyclist!K1250</f>
        <v>69</v>
      </c>
      <c r="J1250">
        <f>DYN_cyclist!L1250</f>
        <v>58</v>
      </c>
      <c r="K1250">
        <f>DYN_cyclist!M1250</f>
        <v>61</v>
      </c>
      <c r="L1250">
        <f>DYN_cyclist!N1250</f>
        <v>64</v>
      </c>
      <c r="M1250">
        <f>DYN_cyclist!O1250</f>
        <v>61</v>
      </c>
      <c r="N1250">
        <f>DYN_cyclist!P1250</f>
        <v>62</v>
      </c>
      <c r="O1250">
        <f>DYN_cyclist!Q1250</f>
        <v>58</v>
      </c>
      <c r="P1250" s="7">
        <f t="shared" si="172"/>
        <v>58.882170718164708</v>
      </c>
      <c r="Q1250" s="13">
        <f t="shared" si="173"/>
        <v>58.616298744003288</v>
      </c>
      <c r="R1250" s="13">
        <f t="shared" si="174"/>
        <v>47.815284590162754</v>
      </c>
      <c r="S1250" s="13">
        <f t="shared" si="175"/>
        <v>43.256816836184392</v>
      </c>
      <c r="T1250" s="13">
        <f t="shared" si="176"/>
        <v>49.472624000297607</v>
      </c>
      <c r="U1250" s="13">
        <f t="shared" si="177"/>
        <v>56.472139906068207</v>
      </c>
      <c r="V1250" s="14">
        <f t="shared" si="178"/>
        <v>47.298116693214396</v>
      </c>
      <c r="W1250">
        <f t="shared" si="179"/>
        <v>68.258468118376982</v>
      </c>
    </row>
    <row r="1251" spans="1:23" x14ac:dyDescent="0.3">
      <c r="A1251">
        <f>DYN_cyclist!A1251</f>
        <v>1866</v>
      </c>
      <c r="B1251">
        <f>DYN_cyclist!D1251</f>
        <v>74</v>
      </c>
      <c r="C1251">
        <f>DYN_cyclist!E1251</f>
        <v>74</v>
      </c>
      <c r="D1251">
        <f t="shared" si="171"/>
        <v>76</v>
      </c>
      <c r="E1251">
        <f>DYN_cyclist!G1251</f>
        <v>77</v>
      </c>
      <c r="F1251">
        <f>DYN_cyclist!H1251</f>
        <v>66</v>
      </c>
      <c r="G1251">
        <f>DYN_cyclist!I1251</f>
        <v>75</v>
      </c>
      <c r="H1251">
        <f>DYN_cyclist!J1251</f>
        <v>75</v>
      </c>
      <c r="I1251">
        <f>DYN_cyclist!K1251</f>
        <v>73</v>
      </c>
      <c r="J1251">
        <f>DYN_cyclist!L1251</f>
        <v>60</v>
      </c>
      <c r="K1251">
        <f>DYN_cyclist!M1251</f>
        <v>71</v>
      </c>
      <c r="L1251">
        <f>DYN_cyclist!N1251</f>
        <v>74</v>
      </c>
      <c r="M1251">
        <f>DYN_cyclist!O1251</f>
        <v>83</v>
      </c>
      <c r="N1251">
        <f>DYN_cyclist!P1251</f>
        <v>72</v>
      </c>
      <c r="O1251">
        <f>DYN_cyclist!Q1251</f>
        <v>66</v>
      </c>
      <c r="P1251" s="7">
        <f t="shared" si="172"/>
        <v>75.38789587356618</v>
      </c>
      <c r="Q1251" s="13">
        <f t="shared" si="173"/>
        <v>70.177343693861189</v>
      </c>
      <c r="R1251" s="13">
        <f t="shared" si="174"/>
        <v>64.612899045068403</v>
      </c>
      <c r="S1251" s="13">
        <f t="shared" si="175"/>
        <v>55.299455496534179</v>
      </c>
      <c r="T1251" s="13">
        <f t="shared" si="176"/>
        <v>60.429668300812857</v>
      </c>
      <c r="U1251" s="13">
        <f t="shared" si="177"/>
        <v>64.269420525480385</v>
      </c>
      <c r="V1251" s="14">
        <f t="shared" si="178"/>
        <v>62.893001911436762</v>
      </c>
      <c r="W1251">
        <f t="shared" si="179"/>
        <v>76.801802809305087</v>
      </c>
    </row>
    <row r="1252" spans="1:23" x14ac:dyDescent="0.3">
      <c r="A1252">
        <f>DYN_cyclist!A1252</f>
        <v>1868</v>
      </c>
      <c r="B1252">
        <f>DYN_cyclist!D1252</f>
        <v>71</v>
      </c>
      <c r="C1252">
        <f>DYN_cyclist!E1252</f>
        <v>62</v>
      </c>
      <c r="D1252">
        <f t="shared" si="171"/>
        <v>64</v>
      </c>
      <c r="E1252">
        <f>DYN_cyclist!G1252</f>
        <v>65</v>
      </c>
      <c r="F1252">
        <f>DYN_cyclist!H1252</f>
        <v>65</v>
      </c>
      <c r="G1252">
        <f>DYN_cyclist!I1252</f>
        <v>69</v>
      </c>
      <c r="H1252">
        <f>DYN_cyclist!J1252</f>
        <v>69</v>
      </c>
      <c r="I1252">
        <f>DYN_cyclist!K1252</f>
        <v>73</v>
      </c>
      <c r="J1252">
        <f>DYN_cyclist!L1252</f>
        <v>64</v>
      </c>
      <c r="K1252">
        <f>DYN_cyclist!M1252</f>
        <v>61</v>
      </c>
      <c r="L1252">
        <f>DYN_cyclist!N1252</f>
        <v>68</v>
      </c>
      <c r="M1252">
        <f>DYN_cyclist!O1252</f>
        <v>77</v>
      </c>
      <c r="N1252">
        <f>DYN_cyclist!P1252</f>
        <v>71</v>
      </c>
      <c r="O1252">
        <f>DYN_cyclist!Q1252</f>
        <v>68</v>
      </c>
      <c r="P1252" s="7">
        <f t="shared" si="172"/>
        <v>57.736769328692731</v>
      </c>
      <c r="Q1252" s="13">
        <f t="shared" si="173"/>
        <v>53.919010190424942</v>
      </c>
      <c r="R1252" s="13">
        <f t="shared" si="174"/>
        <v>50.842020856114608</v>
      </c>
      <c r="S1252" s="13">
        <f t="shared" si="175"/>
        <v>52.377307609339852</v>
      </c>
      <c r="T1252" s="13">
        <f t="shared" si="176"/>
        <v>58.068017688659069</v>
      </c>
      <c r="U1252" s="13">
        <f t="shared" si="177"/>
        <v>46.550819396144249</v>
      </c>
      <c r="V1252" s="14">
        <f t="shared" si="178"/>
        <v>56.179974259318257</v>
      </c>
      <c r="W1252">
        <f t="shared" si="179"/>
        <v>67.781174862630039</v>
      </c>
    </row>
    <row r="1253" spans="1:23" x14ac:dyDescent="0.3">
      <c r="A1253">
        <f>DYN_cyclist!A1253</f>
        <v>1869</v>
      </c>
      <c r="B1253">
        <f>DYN_cyclist!D1253</f>
        <v>67</v>
      </c>
      <c r="C1253">
        <f>DYN_cyclist!E1253</f>
        <v>62</v>
      </c>
      <c r="D1253">
        <f t="shared" si="171"/>
        <v>63</v>
      </c>
      <c r="E1253">
        <f>DYN_cyclist!G1253</f>
        <v>64</v>
      </c>
      <c r="F1253">
        <f>DYN_cyclist!H1253</f>
        <v>65</v>
      </c>
      <c r="G1253">
        <f>DYN_cyclist!I1253</f>
        <v>69</v>
      </c>
      <c r="H1253">
        <f>DYN_cyclist!J1253</f>
        <v>71</v>
      </c>
      <c r="I1253">
        <f>DYN_cyclist!K1253</f>
        <v>58</v>
      </c>
      <c r="J1253">
        <f>DYN_cyclist!L1253</f>
        <v>66</v>
      </c>
      <c r="K1253">
        <f>DYN_cyclist!M1253</f>
        <v>69</v>
      </c>
      <c r="L1253">
        <f>DYN_cyclist!N1253</f>
        <v>67</v>
      </c>
      <c r="M1253">
        <f>DYN_cyclist!O1253</f>
        <v>66</v>
      </c>
      <c r="N1253">
        <f>DYN_cyclist!P1253</f>
        <v>64</v>
      </c>
      <c r="O1253">
        <f>DYN_cyclist!Q1253</f>
        <v>67</v>
      </c>
      <c r="P1253" s="7">
        <f t="shared" si="172"/>
        <v>57.199040273019058</v>
      </c>
      <c r="Q1253" s="13">
        <f t="shared" si="173"/>
        <v>52.395138492090034</v>
      </c>
      <c r="R1253" s="13">
        <f t="shared" si="174"/>
        <v>56.791311917896039</v>
      </c>
      <c r="S1253" s="13">
        <f t="shared" si="175"/>
        <v>52.243008161146747</v>
      </c>
      <c r="T1253" s="13">
        <f t="shared" si="176"/>
        <v>57.358765548259889</v>
      </c>
      <c r="U1253" s="13">
        <f t="shared" si="177"/>
        <v>45.823820931614229</v>
      </c>
      <c r="V1253" s="14">
        <f t="shared" si="178"/>
        <v>50.600021376234466</v>
      </c>
      <c r="W1253">
        <f t="shared" si="179"/>
        <v>67.389603767493938</v>
      </c>
    </row>
    <row r="1254" spans="1:23" x14ac:dyDescent="0.3">
      <c r="A1254">
        <f>DYN_cyclist!A1254</f>
        <v>1870</v>
      </c>
      <c r="B1254">
        <f>DYN_cyclist!D1254</f>
        <v>69</v>
      </c>
      <c r="C1254">
        <f>DYN_cyclist!E1254</f>
        <v>64</v>
      </c>
      <c r="D1254">
        <f t="shared" si="171"/>
        <v>66</v>
      </c>
      <c r="E1254">
        <f>DYN_cyclist!G1254</f>
        <v>67</v>
      </c>
      <c r="F1254">
        <f>DYN_cyclist!H1254</f>
        <v>64</v>
      </c>
      <c r="G1254">
        <f>DYN_cyclist!I1254</f>
        <v>69</v>
      </c>
      <c r="H1254">
        <f>DYN_cyclist!J1254</f>
        <v>70</v>
      </c>
      <c r="I1254">
        <f>DYN_cyclist!K1254</f>
        <v>71</v>
      </c>
      <c r="J1254">
        <f>DYN_cyclist!L1254</f>
        <v>60</v>
      </c>
      <c r="K1254">
        <f>DYN_cyclist!M1254</f>
        <v>61</v>
      </c>
      <c r="L1254">
        <f>DYN_cyclist!N1254</f>
        <v>69</v>
      </c>
      <c r="M1254">
        <f>DYN_cyclist!O1254</f>
        <v>60</v>
      </c>
      <c r="N1254">
        <f>DYN_cyclist!P1254</f>
        <v>66</v>
      </c>
      <c r="O1254">
        <f>DYN_cyclist!Q1254</f>
        <v>69</v>
      </c>
      <c r="P1254" s="7">
        <f t="shared" si="172"/>
        <v>59.39383763491827</v>
      </c>
      <c r="Q1254" s="13">
        <f t="shared" si="173"/>
        <v>55.957447828962749</v>
      </c>
      <c r="R1254" s="13">
        <f t="shared" si="174"/>
        <v>50.901196904234268</v>
      </c>
      <c r="S1254" s="13">
        <f t="shared" si="175"/>
        <v>51.855960007804065</v>
      </c>
      <c r="T1254" s="13">
        <f t="shared" si="176"/>
        <v>53.481404338460962</v>
      </c>
      <c r="U1254" s="13">
        <f t="shared" si="177"/>
        <v>49.009355464248344</v>
      </c>
      <c r="V1254" s="14">
        <f t="shared" si="178"/>
        <v>52.828500477859194</v>
      </c>
      <c r="W1254">
        <f t="shared" si="179"/>
        <v>68.243309109122734</v>
      </c>
    </row>
    <row r="1255" spans="1:23" x14ac:dyDescent="0.3">
      <c r="A1255">
        <f>DYN_cyclist!A1255</f>
        <v>1871</v>
      </c>
      <c r="B1255">
        <f>DYN_cyclist!D1255</f>
        <v>66</v>
      </c>
      <c r="C1255">
        <f>DYN_cyclist!E1255</f>
        <v>59</v>
      </c>
      <c r="D1255">
        <f t="shared" si="171"/>
        <v>62</v>
      </c>
      <c r="E1255">
        <f>DYN_cyclist!G1255</f>
        <v>65</v>
      </c>
      <c r="F1255">
        <f>DYN_cyclist!H1255</f>
        <v>57</v>
      </c>
      <c r="G1255">
        <f>DYN_cyclist!I1255</f>
        <v>66</v>
      </c>
      <c r="H1255">
        <f>DYN_cyclist!J1255</f>
        <v>67</v>
      </c>
      <c r="I1255">
        <f>DYN_cyclist!K1255</f>
        <v>61</v>
      </c>
      <c r="J1255">
        <f>DYN_cyclist!L1255</f>
        <v>63</v>
      </c>
      <c r="K1255">
        <f>DYN_cyclist!M1255</f>
        <v>65</v>
      </c>
      <c r="L1255">
        <f>DYN_cyclist!N1255</f>
        <v>67</v>
      </c>
      <c r="M1255">
        <f>DYN_cyclist!O1255</f>
        <v>62</v>
      </c>
      <c r="N1255">
        <f>DYN_cyclist!P1255</f>
        <v>65</v>
      </c>
      <c r="O1255">
        <f>DYN_cyclist!Q1255</f>
        <v>64</v>
      </c>
      <c r="P1255" s="7">
        <f t="shared" si="172"/>
        <v>55.791931571890956</v>
      </c>
      <c r="Q1255" s="13">
        <f t="shared" si="173"/>
        <v>48.673041804232</v>
      </c>
      <c r="R1255" s="13">
        <f t="shared" si="174"/>
        <v>52.607176079753835</v>
      </c>
      <c r="S1255" s="13">
        <f t="shared" si="175"/>
        <v>42.486584252704738</v>
      </c>
      <c r="T1255" s="13">
        <f t="shared" si="176"/>
        <v>53.850066782983944</v>
      </c>
      <c r="U1255" s="13">
        <f t="shared" si="177"/>
        <v>41.999978369528975</v>
      </c>
      <c r="V1255" s="14">
        <f t="shared" si="178"/>
        <v>48.475772475310606</v>
      </c>
      <c r="W1255">
        <f t="shared" si="179"/>
        <v>66.275886469309967</v>
      </c>
    </row>
    <row r="1256" spans="1:23" x14ac:dyDescent="0.3">
      <c r="A1256">
        <f>DYN_cyclist!A1256</f>
        <v>1872</v>
      </c>
      <c r="B1256">
        <f>DYN_cyclist!D1256</f>
        <v>71</v>
      </c>
      <c r="C1256">
        <f>DYN_cyclist!E1256</f>
        <v>69</v>
      </c>
      <c r="D1256">
        <f t="shared" si="171"/>
        <v>71</v>
      </c>
      <c r="E1256">
        <f>DYN_cyclist!G1256</f>
        <v>72</v>
      </c>
      <c r="F1256">
        <f>DYN_cyclist!H1256</f>
        <v>61</v>
      </c>
      <c r="G1256">
        <f>DYN_cyclist!I1256</f>
        <v>73</v>
      </c>
      <c r="H1256">
        <f>DYN_cyclist!J1256</f>
        <v>74</v>
      </c>
      <c r="I1256">
        <f>DYN_cyclist!K1256</f>
        <v>70</v>
      </c>
      <c r="J1256">
        <f>DYN_cyclist!L1256</f>
        <v>68</v>
      </c>
      <c r="K1256">
        <f>DYN_cyclist!M1256</f>
        <v>68</v>
      </c>
      <c r="L1256">
        <f>DYN_cyclist!N1256</f>
        <v>71</v>
      </c>
      <c r="M1256">
        <f>DYN_cyclist!O1256</f>
        <v>67</v>
      </c>
      <c r="N1256">
        <f>DYN_cyclist!P1256</f>
        <v>68</v>
      </c>
      <c r="O1256">
        <f>DYN_cyclist!Q1256</f>
        <v>62</v>
      </c>
      <c r="P1256" s="7">
        <f t="shared" si="172"/>
        <v>67.448173843799523</v>
      </c>
      <c r="Q1256" s="13">
        <f t="shared" si="173"/>
        <v>62.205062550120999</v>
      </c>
      <c r="R1256" s="13">
        <f t="shared" si="174"/>
        <v>58.820809376529198</v>
      </c>
      <c r="S1256" s="13">
        <f t="shared" si="175"/>
        <v>48.012588294625857</v>
      </c>
      <c r="T1256" s="13">
        <f t="shared" si="176"/>
        <v>63.092413437250045</v>
      </c>
      <c r="U1256" s="13">
        <f t="shared" si="177"/>
        <v>56.31000336295002</v>
      </c>
      <c r="V1256" s="14">
        <f t="shared" si="178"/>
        <v>56.967364319847078</v>
      </c>
      <c r="W1256">
        <f t="shared" si="179"/>
        <v>72.692723390477539</v>
      </c>
    </row>
    <row r="1257" spans="1:23" x14ac:dyDescent="0.3">
      <c r="A1257">
        <f>DYN_cyclist!A1257</f>
        <v>1873</v>
      </c>
      <c r="B1257">
        <f>DYN_cyclist!D1257</f>
        <v>70</v>
      </c>
      <c r="C1257">
        <f>DYN_cyclist!E1257</f>
        <v>62</v>
      </c>
      <c r="D1257">
        <f t="shared" si="171"/>
        <v>62</v>
      </c>
      <c r="E1257">
        <f>DYN_cyclist!G1257</f>
        <v>62</v>
      </c>
      <c r="F1257">
        <f>DYN_cyclist!H1257</f>
        <v>63</v>
      </c>
      <c r="G1257">
        <f>DYN_cyclist!I1257</f>
        <v>66</v>
      </c>
      <c r="H1257">
        <f>DYN_cyclist!J1257</f>
        <v>62</v>
      </c>
      <c r="I1257">
        <f>DYN_cyclist!K1257</f>
        <v>59</v>
      </c>
      <c r="J1257">
        <f>DYN_cyclist!L1257</f>
        <v>50</v>
      </c>
      <c r="K1257">
        <f>DYN_cyclist!M1257</f>
        <v>64</v>
      </c>
      <c r="L1257">
        <f>DYN_cyclist!N1257</f>
        <v>69</v>
      </c>
      <c r="M1257">
        <f>DYN_cyclist!O1257</f>
        <v>72</v>
      </c>
      <c r="N1257">
        <f>DYN_cyclist!P1257</f>
        <v>68</v>
      </c>
      <c r="O1257">
        <f>DYN_cyclist!Q1257</f>
        <v>65</v>
      </c>
      <c r="P1257" s="7">
        <f t="shared" si="172"/>
        <v>54.880990712476809</v>
      </c>
      <c r="Q1257" s="13">
        <f t="shared" si="173"/>
        <v>49.714340383744911</v>
      </c>
      <c r="R1257" s="13">
        <f t="shared" si="174"/>
        <v>53.357394417962539</v>
      </c>
      <c r="S1257" s="13">
        <f t="shared" si="175"/>
        <v>48.787016141916332</v>
      </c>
      <c r="T1257" s="13">
        <f t="shared" si="176"/>
        <v>46.347427299343387</v>
      </c>
      <c r="U1257" s="13">
        <f t="shared" si="177"/>
        <v>45.489421084682526</v>
      </c>
      <c r="V1257" s="14">
        <f t="shared" si="178"/>
        <v>53.733941892322399</v>
      </c>
      <c r="W1257">
        <f t="shared" si="179"/>
        <v>65.815415176284645</v>
      </c>
    </row>
    <row r="1258" spans="1:23" x14ac:dyDescent="0.3">
      <c r="A1258">
        <f>DYN_cyclist!A1258</f>
        <v>1875</v>
      </c>
      <c r="B1258">
        <f>DYN_cyclist!D1258</f>
        <v>70</v>
      </c>
      <c r="C1258">
        <f>DYN_cyclist!E1258</f>
        <v>71</v>
      </c>
      <c r="D1258">
        <f t="shared" si="171"/>
        <v>74</v>
      </c>
      <c r="E1258">
        <f>DYN_cyclist!G1258</f>
        <v>77</v>
      </c>
      <c r="F1258">
        <f>DYN_cyclist!H1258</f>
        <v>64</v>
      </c>
      <c r="G1258">
        <f>DYN_cyclist!I1258</f>
        <v>70</v>
      </c>
      <c r="H1258">
        <f>DYN_cyclist!J1258</f>
        <v>73</v>
      </c>
      <c r="I1258">
        <f>DYN_cyclist!K1258</f>
        <v>74</v>
      </c>
      <c r="J1258">
        <f>DYN_cyclist!L1258</f>
        <v>54</v>
      </c>
      <c r="K1258">
        <f>DYN_cyclist!M1258</f>
        <v>67</v>
      </c>
      <c r="L1258">
        <f>DYN_cyclist!N1258</f>
        <v>74</v>
      </c>
      <c r="M1258">
        <f>DYN_cyclist!O1258</f>
        <v>76</v>
      </c>
      <c r="N1258">
        <f>DYN_cyclist!P1258</f>
        <v>69</v>
      </c>
      <c r="O1258">
        <f>DYN_cyclist!Q1258</f>
        <v>64</v>
      </c>
      <c r="P1258" s="7">
        <f t="shared" si="172"/>
        <v>72.278554364106668</v>
      </c>
      <c r="Q1258" s="13">
        <f t="shared" si="173"/>
        <v>66.818009070906029</v>
      </c>
      <c r="R1258" s="13">
        <f t="shared" si="174"/>
        <v>59.004423135805936</v>
      </c>
      <c r="S1258" s="13">
        <f t="shared" si="175"/>
        <v>52.011490806285956</v>
      </c>
      <c r="T1258" s="13">
        <f t="shared" si="176"/>
        <v>53.285562200107883</v>
      </c>
      <c r="U1258" s="13">
        <f t="shared" si="177"/>
        <v>59.632113699979406</v>
      </c>
      <c r="V1258" s="14">
        <f t="shared" si="178"/>
        <v>56.522593373685886</v>
      </c>
      <c r="W1258">
        <f t="shared" si="179"/>
        <v>75.153102511490971</v>
      </c>
    </row>
    <row r="1259" spans="1:23" x14ac:dyDescent="0.3">
      <c r="A1259">
        <f>DYN_cyclist!A1259</f>
        <v>1877</v>
      </c>
      <c r="B1259">
        <f>DYN_cyclist!D1259</f>
        <v>72</v>
      </c>
      <c r="C1259">
        <f>DYN_cyclist!E1259</f>
        <v>59</v>
      </c>
      <c r="D1259">
        <f t="shared" si="171"/>
        <v>63</v>
      </c>
      <c r="E1259">
        <f>DYN_cyclist!G1259</f>
        <v>66</v>
      </c>
      <c r="F1259">
        <f>DYN_cyclist!H1259</f>
        <v>59</v>
      </c>
      <c r="G1259">
        <f>DYN_cyclist!I1259</f>
        <v>69</v>
      </c>
      <c r="H1259">
        <f>DYN_cyclist!J1259</f>
        <v>65</v>
      </c>
      <c r="I1259">
        <f>DYN_cyclist!K1259</f>
        <v>63</v>
      </c>
      <c r="J1259">
        <f>DYN_cyclist!L1259</f>
        <v>72</v>
      </c>
      <c r="K1259">
        <f>DYN_cyclist!M1259</f>
        <v>67</v>
      </c>
      <c r="L1259">
        <f>DYN_cyclist!N1259</f>
        <v>67</v>
      </c>
      <c r="M1259">
        <f>DYN_cyclist!O1259</f>
        <v>66</v>
      </c>
      <c r="N1259">
        <f>DYN_cyclist!P1259</f>
        <v>75</v>
      </c>
      <c r="O1259">
        <f>DYN_cyclist!Q1259</f>
        <v>60</v>
      </c>
      <c r="P1259" s="7">
        <f t="shared" si="172"/>
        <v>58.437238672282341</v>
      </c>
      <c r="Q1259" s="13">
        <f t="shared" si="173"/>
        <v>49.340707829809297</v>
      </c>
      <c r="R1259" s="13">
        <f t="shared" si="174"/>
        <v>55.796935364189501</v>
      </c>
      <c r="S1259" s="13">
        <f t="shared" si="175"/>
        <v>43.479675880627127</v>
      </c>
      <c r="T1259" s="13">
        <f t="shared" si="176"/>
        <v>64.525348907944419</v>
      </c>
      <c r="U1259" s="13">
        <f t="shared" si="177"/>
        <v>42.174842601178611</v>
      </c>
      <c r="V1259" s="14">
        <f t="shared" si="178"/>
        <v>56.450006339598595</v>
      </c>
      <c r="W1259">
        <f t="shared" si="179"/>
        <v>70.921115978168459</v>
      </c>
    </row>
    <row r="1260" spans="1:23" x14ac:dyDescent="0.3">
      <c r="A1260">
        <f>DYN_cyclist!A1260</f>
        <v>1878</v>
      </c>
      <c r="B1260">
        <f>DYN_cyclist!D1260</f>
        <v>68</v>
      </c>
      <c r="C1260">
        <f>DYN_cyclist!E1260</f>
        <v>61</v>
      </c>
      <c r="D1260">
        <f t="shared" si="171"/>
        <v>63</v>
      </c>
      <c r="E1260">
        <f>DYN_cyclist!G1260</f>
        <v>65</v>
      </c>
      <c r="F1260">
        <f>DYN_cyclist!H1260</f>
        <v>61</v>
      </c>
      <c r="G1260">
        <f>DYN_cyclist!I1260</f>
        <v>67</v>
      </c>
      <c r="H1260">
        <f>DYN_cyclist!J1260</f>
        <v>65</v>
      </c>
      <c r="I1260">
        <f>DYN_cyclist!K1260</f>
        <v>62</v>
      </c>
      <c r="J1260">
        <f>DYN_cyclist!L1260</f>
        <v>48</v>
      </c>
      <c r="K1260">
        <f>DYN_cyclist!M1260</f>
        <v>71</v>
      </c>
      <c r="L1260">
        <f>DYN_cyclist!N1260</f>
        <v>68</v>
      </c>
      <c r="M1260">
        <f>DYN_cyclist!O1260</f>
        <v>69</v>
      </c>
      <c r="N1260">
        <f>DYN_cyclist!P1260</f>
        <v>58</v>
      </c>
      <c r="O1260">
        <f>DYN_cyclist!Q1260</f>
        <v>66</v>
      </c>
      <c r="P1260" s="7">
        <f t="shared" si="172"/>
        <v>57.721517054211077</v>
      </c>
      <c r="Q1260" s="13">
        <f t="shared" si="173"/>
        <v>50.532690830467097</v>
      </c>
      <c r="R1260" s="13">
        <f t="shared" si="174"/>
        <v>59.250037185478334</v>
      </c>
      <c r="S1260" s="13">
        <f t="shared" si="175"/>
        <v>47.08413433313823</v>
      </c>
      <c r="T1260" s="13">
        <f t="shared" si="176"/>
        <v>44.377011691002764</v>
      </c>
      <c r="U1260" s="13">
        <f t="shared" si="177"/>
        <v>44.410192570010828</v>
      </c>
      <c r="V1260" s="14">
        <f t="shared" si="178"/>
        <v>51.137539534883722</v>
      </c>
      <c r="W1260">
        <f t="shared" si="179"/>
        <v>68.32283020413459</v>
      </c>
    </row>
    <row r="1261" spans="1:23" x14ac:dyDescent="0.3">
      <c r="A1261">
        <f>DYN_cyclist!A1261</f>
        <v>1879</v>
      </c>
      <c r="B1261">
        <f>DYN_cyclist!D1261</f>
        <v>74</v>
      </c>
      <c r="C1261">
        <f>DYN_cyclist!E1261</f>
        <v>74</v>
      </c>
      <c r="D1261">
        <f t="shared" si="171"/>
        <v>78</v>
      </c>
      <c r="E1261">
        <f>DYN_cyclist!G1261</f>
        <v>81</v>
      </c>
      <c r="F1261">
        <f>DYN_cyclist!H1261</f>
        <v>69</v>
      </c>
      <c r="G1261">
        <f>DYN_cyclist!I1261</f>
        <v>79</v>
      </c>
      <c r="H1261">
        <f>DYN_cyclist!J1261</f>
        <v>78</v>
      </c>
      <c r="I1261">
        <f>DYN_cyclist!K1261</f>
        <v>71</v>
      </c>
      <c r="J1261">
        <f>DYN_cyclist!L1261</f>
        <v>62</v>
      </c>
      <c r="K1261">
        <f>DYN_cyclist!M1261</f>
        <v>70</v>
      </c>
      <c r="L1261">
        <f>DYN_cyclist!N1261</f>
        <v>80</v>
      </c>
      <c r="M1261">
        <f>DYN_cyclist!O1261</f>
        <v>80</v>
      </c>
      <c r="N1261">
        <f>DYN_cyclist!P1261</f>
        <v>71</v>
      </c>
      <c r="O1261">
        <f>DYN_cyclist!Q1261</f>
        <v>71</v>
      </c>
      <c r="P1261" s="7">
        <f t="shared" si="172"/>
        <v>80.733744039219403</v>
      </c>
      <c r="Q1261" s="13">
        <f t="shared" si="173"/>
        <v>73.391826841006093</v>
      </c>
      <c r="R1261" s="13">
        <f t="shared" si="174"/>
        <v>66.632934690353494</v>
      </c>
      <c r="S1261" s="13">
        <f t="shared" si="175"/>
        <v>60.511261057304715</v>
      </c>
      <c r="T1261" s="13">
        <f t="shared" si="176"/>
        <v>63.908401925559417</v>
      </c>
      <c r="U1261" s="13">
        <f t="shared" si="177"/>
        <v>64.899353808125838</v>
      </c>
      <c r="V1261" s="14">
        <f t="shared" si="178"/>
        <v>63.310754061803117</v>
      </c>
      <c r="W1261">
        <f t="shared" si="179"/>
        <v>79.333201375331882</v>
      </c>
    </row>
    <row r="1262" spans="1:23" x14ac:dyDescent="0.3">
      <c r="A1262">
        <f>DYN_cyclist!A1262</f>
        <v>1881</v>
      </c>
      <c r="B1262">
        <f>DYN_cyclist!D1262</f>
        <v>69</v>
      </c>
      <c r="C1262">
        <f>DYN_cyclist!E1262</f>
        <v>61</v>
      </c>
      <c r="D1262">
        <f t="shared" si="171"/>
        <v>65</v>
      </c>
      <c r="E1262">
        <f>DYN_cyclist!G1262</f>
        <v>68</v>
      </c>
      <c r="F1262">
        <f>DYN_cyclist!H1262</f>
        <v>66</v>
      </c>
      <c r="G1262">
        <f>DYN_cyclist!I1262</f>
        <v>66</v>
      </c>
      <c r="H1262">
        <f>DYN_cyclist!J1262</f>
        <v>70</v>
      </c>
      <c r="I1262">
        <f>DYN_cyclist!K1262</f>
        <v>61</v>
      </c>
      <c r="J1262">
        <f>DYN_cyclist!L1262</f>
        <v>73</v>
      </c>
      <c r="K1262">
        <f>DYN_cyclist!M1262</f>
        <v>63</v>
      </c>
      <c r="L1262">
        <f>DYN_cyclist!N1262</f>
        <v>69</v>
      </c>
      <c r="M1262">
        <f>DYN_cyclist!O1262</f>
        <v>67</v>
      </c>
      <c r="N1262">
        <f>DYN_cyclist!P1262</f>
        <v>68</v>
      </c>
      <c r="O1262">
        <f>DYN_cyclist!Q1262</f>
        <v>68</v>
      </c>
      <c r="P1262" s="7">
        <f t="shared" si="172"/>
        <v>59.716998285505348</v>
      </c>
      <c r="Q1262" s="13">
        <f t="shared" si="173"/>
        <v>53.545318717849575</v>
      </c>
      <c r="R1262" s="13">
        <f t="shared" si="174"/>
        <v>52.374060157407833</v>
      </c>
      <c r="S1262" s="13">
        <f t="shared" si="175"/>
        <v>53.567117580148199</v>
      </c>
      <c r="T1262" s="13">
        <f t="shared" si="176"/>
        <v>65.119573573408232</v>
      </c>
      <c r="U1262" s="13">
        <f t="shared" si="177"/>
        <v>44.883946758829417</v>
      </c>
      <c r="V1262" s="14">
        <f t="shared" si="178"/>
        <v>53.338740044600186</v>
      </c>
      <c r="W1262">
        <f t="shared" si="179"/>
        <v>71.292578448629612</v>
      </c>
    </row>
    <row r="1263" spans="1:23" x14ac:dyDescent="0.3">
      <c r="A1263">
        <f>DYN_cyclist!A1263</f>
        <v>1882</v>
      </c>
      <c r="B1263">
        <f>DYN_cyclist!D1263</f>
        <v>56</v>
      </c>
      <c r="C1263">
        <f>DYN_cyclist!E1263</f>
        <v>65</v>
      </c>
      <c r="D1263">
        <f t="shared" si="171"/>
        <v>63</v>
      </c>
      <c r="E1263">
        <f>DYN_cyclist!G1263</f>
        <v>61</v>
      </c>
      <c r="F1263">
        <f>DYN_cyclist!H1263</f>
        <v>53</v>
      </c>
      <c r="G1263">
        <f>DYN_cyclist!I1263</f>
        <v>56</v>
      </c>
      <c r="H1263">
        <f>DYN_cyclist!J1263</f>
        <v>57</v>
      </c>
      <c r="I1263">
        <f>DYN_cyclist!K1263</f>
        <v>53</v>
      </c>
      <c r="J1263">
        <f>DYN_cyclist!L1263</f>
        <v>46</v>
      </c>
      <c r="K1263">
        <f>DYN_cyclist!M1263</f>
        <v>48</v>
      </c>
      <c r="L1263">
        <f>DYN_cyclist!N1263</f>
        <v>49</v>
      </c>
      <c r="M1263">
        <f>DYN_cyclist!O1263</f>
        <v>62</v>
      </c>
      <c r="N1263">
        <f>DYN_cyclist!P1263</f>
        <v>62</v>
      </c>
      <c r="O1263">
        <f>DYN_cyclist!Q1263</f>
        <v>53</v>
      </c>
      <c r="P1263" s="7">
        <f t="shared" si="172"/>
        <v>45.448717628417818</v>
      </c>
      <c r="Q1263" s="13">
        <f t="shared" si="173"/>
        <v>47.546281737770634</v>
      </c>
      <c r="R1263" s="13">
        <f t="shared" si="174"/>
        <v>30.672837184506999</v>
      </c>
      <c r="S1263" s="13">
        <f t="shared" si="175"/>
        <v>35.891374510864964</v>
      </c>
      <c r="T1263" s="13">
        <f t="shared" si="176"/>
        <v>34.677441374974421</v>
      </c>
      <c r="U1263" s="13">
        <f t="shared" si="177"/>
        <v>47.573799836026431</v>
      </c>
      <c r="V1263" s="14">
        <f t="shared" si="178"/>
        <v>37.138010289901239</v>
      </c>
      <c r="W1263">
        <f t="shared" si="179"/>
        <v>61.373382568346486</v>
      </c>
    </row>
    <row r="1264" spans="1:23" x14ac:dyDescent="0.3">
      <c r="A1264">
        <f>DYN_cyclist!A1264</f>
        <v>1883</v>
      </c>
      <c r="B1264">
        <f>DYN_cyclist!D1264</f>
        <v>62</v>
      </c>
      <c r="C1264">
        <f>DYN_cyclist!E1264</f>
        <v>61</v>
      </c>
      <c r="D1264">
        <f t="shared" si="171"/>
        <v>62</v>
      </c>
      <c r="E1264">
        <f>DYN_cyclist!G1264</f>
        <v>63</v>
      </c>
      <c r="F1264">
        <f>DYN_cyclist!H1264</f>
        <v>54</v>
      </c>
      <c r="G1264">
        <f>DYN_cyclist!I1264</f>
        <v>64</v>
      </c>
      <c r="H1264">
        <f>DYN_cyclist!J1264</f>
        <v>59</v>
      </c>
      <c r="I1264">
        <f>DYN_cyclist!K1264</f>
        <v>58</v>
      </c>
      <c r="J1264">
        <f>DYN_cyclist!L1264</f>
        <v>58</v>
      </c>
      <c r="K1264">
        <f>DYN_cyclist!M1264</f>
        <v>60</v>
      </c>
      <c r="L1264">
        <f>DYN_cyclist!N1264</f>
        <v>60</v>
      </c>
      <c r="M1264">
        <f>DYN_cyclist!O1264</f>
        <v>62</v>
      </c>
      <c r="N1264">
        <f>DYN_cyclist!P1264</f>
        <v>58</v>
      </c>
      <c r="O1264">
        <f>DYN_cyclist!Q1264</f>
        <v>59</v>
      </c>
      <c r="P1264" s="7">
        <f t="shared" si="172"/>
        <v>50.957256721875382</v>
      </c>
      <c r="Q1264" s="13">
        <f t="shared" si="173"/>
        <v>46.779308344905076</v>
      </c>
      <c r="R1264" s="13">
        <f t="shared" si="174"/>
        <v>44.645865171701416</v>
      </c>
      <c r="S1264" s="13">
        <f t="shared" si="175"/>
        <v>37.929176088613048</v>
      </c>
      <c r="T1264" s="13">
        <f t="shared" si="176"/>
        <v>46.83944918881717</v>
      </c>
      <c r="U1264" s="13">
        <f t="shared" si="177"/>
        <v>43.349303004850391</v>
      </c>
      <c r="V1264" s="14">
        <f t="shared" si="178"/>
        <v>43.55642914941064</v>
      </c>
      <c r="W1264">
        <f t="shared" si="179"/>
        <v>63.103442613188598</v>
      </c>
    </row>
    <row r="1265" spans="1:23" x14ac:dyDescent="0.3">
      <c r="A1265">
        <f>DYN_cyclist!A1265</f>
        <v>1886</v>
      </c>
      <c r="B1265">
        <f>DYN_cyclist!D1265</f>
        <v>73</v>
      </c>
      <c r="C1265">
        <f>DYN_cyclist!E1265</f>
        <v>59</v>
      </c>
      <c r="D1265">
        <f t="shared" si="171"/>
        <v>63</v>
      </c>
      <c r="E1265">
        <f>DYN_cyclist!G1265</f>
        <v>67</v>
      </c>
      <c r="F1265">
        <f>DYN_cyclist!H1265</f>
        <v>60</v>
      </c>
      <c r="G1265">
        <f>DYN_cyclist!I1265</f>
        <v>73</v>
      </c>
      <c r="H1265">
        <f>DYN_cyclist!J1265</f>
        <v>70</v>
      </c>
      <c r="I1265">
        <f>DYN_cyclist!K1265</f>
        <v>65</v>
      </c>
      <c r="J1265">
        <f>DYN_cyclist!L1265</f>
        <v>74</v>
      </c>
      <c r="K1265">
        <f>DYN_cyclist!M1265</f>
        <v>70</v>
      </c>
      <c r="L1265">
        <f>DYN_cyclist!N1265</f>
        <v>67</v>
      </c>
      <c r="M1265">
        <f>DYN_cyclist!O1265</f>
        <v>63</v>
      </c>
      <c r="N1265">
        <f>DYN_cyclist!P1265</f>
        <v>64</v>
      </c>
      <c r="O1265">
        <f>DYN_cyclist!Q1265</f>
        <v>60</v>
      </c>
      <c r="P1265" s="7">
        <f t="shared" si="172"/>
        <v>60.68726999905202</v>
      </c>
      <c r="Q1265" s="13">
        <f t="shared" si="173"/>
        <v>51.151218710498021</v>
      </c>
      <c r="R1265" s="13">
        <f t="shared" si="174"/>
        <v>59.108920100018274</v>
      </c>
      <c r="S1265" s="13">
        <f t="shared" si="175"/>
        <v>44.961751646401837</v>
      </c>
      <c r="T1265" s="13">
        <f t="shared" si="176"/>
        <v>67.125304754003821</v>
      </c>
      <c r="U1265" s="13">
        <f t="shared" si="177"/>
        <v>42.470767380201039</v>
      </c>
      <c r="V1265" s="14">
        <f t="shared" si="178"/>
        <v>57.86880487416375</v>
      </c>
      <c r="W1265">
        <f t="shared" si="179"/>
        <v>72.329152010059545</v>
      </c>
    </row>
    <row r="1266" spans="1:23" x14ac:dyDescent="0.3">
      <c r="A1266">
        <f>DYN_cyclist!A1266</f>
        <v>1887</v>
      </c>
      <c r="B1266">
        <f>DYN_cyclist!D1266</f>
        <v>68</v>
      </c>
      <c r="C1266">
        <f>DYN_cyclist!E1266</f>
        <v>77</v>
      </c>
      <c r="D1266">
        <f t="shared" si="171"/>
        <v>75</v>
      </c>
      <c r="E1266">
        <f>DYN_cyclist!G1266</f>
        <v>72</v>
      </c>
      <c r="F1266">
        <f>DYN_cyclist!H1266</f>
        <v>63</v>
      </c>
      <c r="G1266">
        <f>DYN_cyclist!I1266</f>
        <v>69</v>
      </c>
      <c r="H1266">
        <f>DYN_cyclist!J1266</f>
        <v>66</v>
      </c>
      <c r="I1266">
        <f>DYN_cyclist!K1266</f>
        <v>71</v>
      </c>
      <c r="J1266">
        <f>DYN_cyclist!L1266</f>
        <v>57</v>
      </c>
      <c r="K1266">
        <f>DYN_cyclist!M1266</f>
        <v>60</v>
      </c>
      <c r="L1266">
        <f>DYN_cyclist!N1266</f>
        <v>70</v>
      </c>
      <c r="M1266">
        <f>DYN_cyclist!O1266</f>
        <v>64</v>
      </c>
      <c r="N1266">
        <f>DYN_cyclist!P1266</f>
        <v>65</v>
      </c>
      <c r="O1266">
        <f>DYN_cyclist!Q1266</f>
        <v>57</v>
      </c>
      <c r="P1266" s="7">
        <f t="shared" si="172"/>
        <v>66.169105272138793</v>
      </c>
      <c r="Q1266" s="13">
        <f t="shared" si="173"/>
        <v>67.640778415609006</v>
      </c>
      <c r="R1266" s="13">
        <f t="shared" si="174"/>
        <v>50.619848397446432</v>
      </c>
      <c r="S1266" s="13">
        <f t="shared" si="175"/>
        <v>49.282745855926493</v>
      </c>
      <c r="T1266" s="13">
        <f t="shared" si="176"/>
        <v>52.614171511690635</v>
      </c>
      <c r="U1266" s="13">
        <f t="shared" si="177"/>
        <v>67.537477320581985</v>
      </c>
      <c r="V1266" s="14">
        <f t="shared" si="178"/>
        <v>53.487083625358395</v>
      </c>
      <c r="W1266">
        <f t="shared" si="179"/>
        <v>73.183964857877342</v>
      </c>
    </row>
    <row r="1267" spans="1:23" x14ac:dyDescent="0.3">
      <c r="A1267">
        <f>DYN_cyclist!A1267</f>
        <v>1888</v>
      </c>
      <c r="B1267">
        <f>DYN_cyclist!D1267</f>
        <v>77</v>
      </c>
      <c r="C1267">
        <f>DYN_cyclist!E1267</f>
        <v>64</v>
      </c>
      <c r="D1267">
        <f t="shared" si="171"/>
        <v>68</v>
      </c>
      <c r="E1267">
        <f>DYN_cyclist!G1267</f>
        <v>72</v>
      </c>
      <c r="F1267">
        <f>DYN_cyclist!H1267</f>
        <v>73</v>
      </c>
      <c r="G1267">
        <f>DYN_cyclist!I1267</f>
        <v>75</v>
      </c>
      <c r="H1267">
        <f>DYN_cyclist!J1267</f>
        <v>78</v>
      </c>
      <c r="I1267">
        <f>DYN_cyclist!K1267</f>
        <v>70</v>
      </c>
      <c r="J1267">
        <f>DYN_cyclist!L1267</f>
        <v>76</v>
      </c>
      <c r="K1267">
        <f>DYN_cyclist!M1267</f>
        <v>67</v>
      </c>
      <c r="L1267">
        <f>DYN_cyclist!N1267</f>
        <v>67</v>
      </c>
      <c r="M1267">
        <f>DYN_cyclist!O1267</f>
        <v>67</v>
      </c>
      <c r="N1267">
        <f>DYN_cyclist!P1267</f>
        <v>66</v>
      </c>
      <c r="O1267">
        <f>DYN_cyclist!Q1267</f>
        <v>73</v>
      </c>
      <c r="P1267" s="7">
        <f t="shared" si="172"/>
        <v>67.595118896006284</v>
      </c>
      <c r="Q1267" s="13">
        <f t="shared" si="173"/>
        <v>61.557311024777121</v>
      </c>
      <c r="R1267" s="13">
        <f t="shared" si="174"/>
        <v>58.348003430230484</v>
      </c>
      <c r="S1267" s="13">
        <f t="shared" si="175"/>
        <v>64.454758033226213</v>
      </c>
      <c r="T1267" s="13">
        <f t="shared" si="176"/>
        <v>72.201271584977945</v>
      </c>
      <c r="U1267" s="13">
        <f t="shared" si="177"/>
        <v>49.63684134604798</v>
      </c>
      <c r="V1267" s="14">
        <f t="shared" si="178"/>
        <v>64.959731952851229</v>
      </c>
      <c r="W1267">
        <f t="shared" si="179"/>
        <v>75.207001490629224</v>
      </c>
    </row>
    <row r="1268" spans="1:23" x14ac:dyDescent="0.3">
      <c r="A1268">
        <f>DYN_cyclist!A1268</f>
        <v>1890</v>
      </c>
      <c r="B1268">
        <f>DYN_cyclist!D1268</f>
        <v>75</v>
      </c>
      <c r="C1268">
        <f>DYN_cyclist!E1268</f>
        <v>64</v>
      </c>
      <c r="D1268">
        <f t="shared" si="171"/>
        <v>66</v>
      </c>
      <c r="E1268">
        <f>DYN_cyclist!G1268</f>
        <v>68</v>
      </c>
      <c r="F1268">
        <f>DYN_cyclist!H1268</f>
        <v>80</v>
      </c>
      <c r="G1268">
        <f>DYN_cyclist!I1268</f>
        <v>73</v>
      </c>
      <c r="H1268">
        <f>DYN_cyclist!J1268</f>
        <v>77</v>
      </c>
      <c r="I1268">
        <f>DYN_cyclist!K1268</f>
        <v>73</v>
      </c>
      <c r="J1268">
        <f>DYN_cyclist!L1268</f>
        <v>63</v>
      </c>
      <c r="K1268">
        <f>DYN_cyclist!M1268</f>
        <v>68</v>
      </c>
      <c r="L1268">
        <f>DYN_cyclist!N1268</f>
        <v>70</v>
      </c>
      <c r="M1268">
        <f>DYN_cyclist!O1268</f>
        <v>71</v>
      </c>
      <c r="N1268">
        <f>DYN_cyclist!P1268</f>
        <v>67</v>
      </c>
      <c r="O1268">
        <f>DYN_cyclist!Q1268</f>
        <v>79</v>
      </c>
      <c r="P1268" s="7">
        <f t="shared" si="172"/>
        <v>64.163949458972667</v>
      </c>
      <c r="Q1268" s="13">
        <f t="shared" si="173"/>
        <v>61.584060087220827</v>
      </c>
      <c r="R1268" s="13">
        <f t="shared" si="174"/>
        <v>59.797462124738963</v>
      </c>
      <c r="S1268" s="13">
        <f t="shared" si="175"/>
        <v>75.329400433641453</v>
      </c>
      <c r="T1268" s="13">
        <f t="shared" si="176"/>
        <v>59.698143116385474</v>
      </c>
      <c r="U1268" s="13">
        <f t="shared" si="177"/>
        <v>49.776764640899025</v>
      </c>
      <c r="V1268" s="14">
        <f t="shared" si="178"/>
        <v>62.046742051608796</v>
      </c>
      <c r="W1268">
        <f t="shared" si="179"/>
        <v>76.303475878085024</v>
      </c>
    </row>
    <row r="1269" spans="1:23" x14ac:dyDescent="0.3">
      <c r="A1269">
        <f>DYN_cyclist!A1269</f>
        <v>1891</v>
      </c>
      <c r="B1269">
        <f>DYN_cyclist!D1269</f>
        <v>68</v>
      </c>
      <c r="C1269">
        <f>DYN_cyclist!E1269</f>
        <v>61</v>
      </c>
      <c r="D1269">
        <f t="shared" si="171"/>
        <v>62</v>
      </c>
      <c r="E1269">
        <f>DYN_cyclist!G1269</f>
        <v>63</v>
      </c>
      <c r="F1269">
        <f>DYN_cyclist!H1269</f>
        <v>66</v>
      </c>
      <c r="G1269">
        <f>DYN_cyclist!I1269</f>
        <v>67</v>
      </c>
      <c r="H1269">
        <f>DYN_cyclist!J1269</f>
        <v>66</v>
      </c>
      <c r="I1269">
        <f>DYN_cyclist!K1269</f>
        <v>61</v>
      </c>
      <c r="J1269">
        <f>DYN_cyclist!L1269</f>
        <v>66</v>
      </c>
      <c r="K1269">
        <f>DYN_cyclist!M1269</f>
        <v>64</v>
      </c>
      <c r="L1269">
        <f>DYN_cyclist!N1269</f>
        <v>68</v>
      </c>
      <c r="M1269">
        <f>DYN_cyclist!O1269</f>
        <v>59</v>
      </c>
      <c r="N1269">
        <f>DYN_cyclist!P1269</f>
        <v>61</v>
      </c>
      <c r="O1269">
        <f>DYN_cyclist!Q1269</f>
        <v>67</v>
      </c>
      <c r="P1269" s="7">
        <f t="shared" si="172"/>
        <v>55.084305012120645</v>
      </c>
      <c r="Q1269" s="13">
        <f t="shared" si="173"/>
        <v>50.793670945212476</v>
      </c>
      <c r="R1269" s="13">
        <f t="shared" si="174"/>
        <v>52.601303328318529</v>
      </c>
      <c r="S1269" s="13">
        <f t="shared" si="175"/>
        <v>52.831709511766839</v>
      </c>
      <c r="T1269" s="13">
        <f t="shared" si="176"/>
        <v>57.024996631759073</v>
      </c>
      <c r="U1269" s="13">
        <f t="shared" si="177"/>
        <v>44.345846699064829</v>
      </c>
      <c r="V1269" s="14">
        <f t="shared" si="178"/>
        <v>51.023489041095893</v>
      </c>
      <c r="W1269">
        <f t="shared" si="179"/>
        <v>67.003082237029005</v>
      </c>
    </row>
    <row r="1270" spans="1:23" x14ac:dyDescent="0.3">
      <c r="A1270">
        <f>DYN_cyclist!A1270</f>
        <v>1894</v>
      </c>
      <c r="B1270">
        <f>DYN_cyclist!D1270</f>
        <v>72</v>
      </c>
      <c r="C1270">
        <f>DYN_cyclist!E1270</f>
        <v>64</v>
      </c>
      <c r="D1270">
        <f t="shared" si="171"/>
        <v>66</v>
      </c>
      <c r="E1270">
        <f>DYN_cyclist!G1270</f>
        <v>67</v>
      </c>
      <c r="F1270">
        <f>DYN_cyclist!H1270</f>
        <v>75</v>
      </c>
      <c r="G1270">
        <f>DYN_cyclist!I1270</f>
        <v>74</v>
      </c>
      <c r="H1270">
        <f>DYN_cyclist!J1270</f>
        <v>72</v>
      </c>
      <c r="I1270">
        <f>DYN_cyclist!K1270</f>
        <v>69</v>
      </c>
      <c r="J1270">
        <f>DYN_cyclist!L1270</f>
        <v>76</v>
      </c>
      <c r="K1270">
        <f>DYN_cyclist!M1270</f>
        <v>66</v>
      </c>
      <c r="L1270">
        <f>DYN_cyclist!N1270</f>
        <v>68</v>
      </c>
      <c r="M1270">
        <f>DYN_cyclist!O1270</f>
        <v>70</v>
      </c>
      <c r="N1270">
        <f>DYN_cyclist!P1270</f>
        <v>60</v>
      </c>
      <c r="O1270">
        <f>DYN_cyclist!Q1270</f>
        <v>75</v>
      </c>
      <c r="P1270" s="7">
        <f t="shared" si="172"/>
        <v>61.328803369401825</v>
      </c>
      <c r="Q1270" s="13">
        <f t="shared" si="173"/>
        <v>58.466085671976352</v>
      </c>
      <c r="R1270" s="13">
        <f t="shared" si="174"/>
        <v>55.825774564927165</v>
      </c>
      <c r="S1270" s="13">
        <f t="shared" si="175"/>
        <v>66.814562047906705</v>
      </c>
      <c r="T1270" s="13">
        <f t="shared" si="176"/>
        <v>69.73897023046446</v>
      </c>
      <c r="U1270" s="13">
        <f t="shared" si="177"/>
        <v>49.049320647063738</v>
      </c>
      <c r="V1270" s="14">
        <f t="shared" si="178"/>
        <v>58.089215896782413</v>
      </c>
      <c r="W1270">
        <f t="shared" si="179"/>
        <v>74.033979498907314</v>
      </c>
    </row>
    <row r="1271" spans="1:23" x14ac:dyDescent="0.3">
      <c r="A1271">
        <f>DYN_cyclist!A1271</f>
        <v>1895</v>
      </c>
      <c r="B1271">
        <f>DYN_cyclist!D1271</f>
        <v>56</v>
      </c>
      <c r="C1271">
        <f>DYN_cyclist!E1271</f>
        <v>57</v>
      </c>
      <c r="D1271">
        <f t="shared" si="171"/>
        <v>59</v>
      </c>
      <c r="E1271">
        <f>DYN_cyclist!G1271</f>
        <v>60</v>
      </c>
      <c r="F1271">
        <f>DYN_cyclist!H1271</f>
        <v>59</v>
      </c>
      <c r="G1271">
        <f>DYN_cyclist!I1271</f>
        <v>52</v>
      </c>
      <c r="H1271">
        <f>DYN_cyclist!J1271</f>
        <v>48</v>
      </c>
      <c r="I1271">
        <f>DYN_cyclist!K1271</f>
        <v>53</v>
      </c>
      <c r="J1271">
        <f>DYN_cyclist!L1271</f>
        <v>51</v>
      </c>
      <c r="K1271">
        <f>DYN_cyclist!M1271</f>
        <v>54</v>
      </c>
      <c r="L1271">
        <f>DYN_cyclist!N1271</f>
        <v>53</v>
      </c>
      <c r="M1271">
        <f>DYN_cyclist!O1271</f>
        <v>54</v>
      </c>
      <c r="N1271">
        <f>DYN_cyclist!P1271</f>
        <v>59</v>
      </c>
      <c r="O1271">
        <f>DYN_cyclist!Q1271</f>
        <v>58</v>
      </c>
      <c r="P1271" s="7">
        <f t="shared" si="172"/>
        <v>43.248441294131986</v>
      </c>
      <c r="Q1271" s="13">
        <f t="shared" si="173"/>
        <v>41.217565509004977</v>
      </c>
      <c r="R1271" s="13">
        <f t="shared" si="174"/>
        <v>35.816424760700315</v>
      </c>
      <c r="S1271" s="13">
        <f t="shared" si="175"/>
        <v>41.312305684089623</v>
      </c>
      <c r="T1271" s="13">
        <f t="shared" si="176"/>
        <v>37.070568318297646</v>
      </c>
      <c r="U1271" s="13">
        <f t="shared" si="177"/>
        <v>37.34116271371645</v>
      </c>
      <c r="V1271" s="14">
        <f t="shared" si="178"/>
        <v>35.771482733354567</v>
      </c>
      <c r="W1271">
        <f t="shared" si="179"/>
        <v>58.308620982453675</v>
      </c>
    </row>
    <row r="1272" spans="1:23" x14ac:dyDescent="0.3">
      <c r="A1272">
        <f>DYN_cyclist!A1272</f>
        <v>1896</v>
      </c>
      <c r="B1272">
        <f>DYN_cyclist!D1272</f>
        <v>65</v>
      </c>
      <c r="C1272">
        <f>DYN_cyclist!E1272</f>
        <v>78</v>
      </c>
      <c r="D1272">
        <f t="shared" si="171"/>
        <v>77</v>
      </c>
      <c r="E1272">
        <f>DYN_cyclist!G1272</f>
        <v>75</v>
      </c>
      <c r="F1272">
        <f>DYN_cyclist!H1272</f>
        <v>67</v>
      </c>
      <c r="G1272">
        <f>DYN_cyclist!I1272</f>
        <v>71</v>
      </c>
      <c r="H1272">
        <f>DYN_cyclist!J1272</f>
        <v>72</v>
      </c>
      <c r="I1272">
        <f>DYN_cyclist!K1272</f>
        <v>74</v>
      </c>
      <c r="J1272">
        <f>DYN_cyclist!L1272</f>
        <v>50</v>
      </c>
      <c r="K1272">
        <f>DYN_cyclist!M1272</f>
        <v>61</v>
      </c>
      <c r="L1272">
        <f>DYN_cyclist!N1272</f>
        <v>73</v>
      </c>
      <c r="M1272">
        <f>DYN_cyclist!O1272</f>
        <v>74</v>
      </c>
      <c r="N1272">
        <f>DYN_cyclist!P1272</f>
        <v>70</v>
      </c>
      <c r="O1272">
        <f>DYN_cyclist!Q1272</f>
        <v>70</v>
      </c>
      <c r="P1272" s="7">
        <f t="shared" si="172"/>
        <v>69.927877769802677</v>
      </c>
      <c r="Q1272" s="13">
        <f t="shared" si="173"/>
        <v>72.200845457223934</v>
      </c>
      <c r="R1272" s="13">
        <f t="shared" si="174"/>
        <v>52.451937782913724</v>
      </c>
      <c r="S1272" s="13">
        <f t="shared" si="175"/>
        <v>57.532139192278386</v>
      </c>
      <c r="T1272" s="13">
        <f t="shared" si="176"/>
        <v>48.616949739774178</v>
      </c>
      <c r="U1272" s="13">
        <f t="shared" si="177"/>
        <v>69.979468597728456</v>
      </c>
      <c r="V1272" s="14">
        <f t="shared" si="178"/>
        <v>51.18160095571838</v>
      </c>
      <c r="W1272">
        <f t="shared" si="179"/>
        <v>75.4285781729251</v>
      </c>
    </row>
    <row r="1273" spans="1:23" x14ac:dyDescent="0.3">
      <c r="A1273">
        <f>DYN_cyclist!A1273</f>
        <v>1897</v>
      </c>
      <c r="B1273">
        <f>DYN_cyclist!D1273</f>
        <v>65</v>
      </c>
      <c r="C1273">
        <f>DYN_cyclist!E1273</f>
        <v>72</v>
      </c>
      <c r="D1273">
        <f t="shared" si="171"/>
        <v>69</v>
      </c>
      <c r="E1273">
        <f>DYN_cyclist!G1273</f>
        <v>66</v>
      </c>
      <c r="F1273">
        <f>DYN_cyclist!H1273</f>
        <v>57</v>
      </c>
      <c r="G1273">
        <f>DYN_cyclist!I1273</f>
        <v>70</v>
      </c>
      <c r="H1273">
        <f>DYN_cyclist!J1273</f>
        <v>70</v>
      </c>
      <c r="I1273">
        <f>DYN_cyclist!K1273</f>
        <v>68</v>
      </c>
      <c r="J1273">
        <f>DYN_cyclist!L1273</f>
        <v>60</v>
      </c>
      <c r="K1273">
        <f>DYN_cyclist!M1273</f>
        <v>60</v>
      </c>
      <c r="L1273">
        <f>DYN_cyclist!N1273</f>
        <v>73</v>
      </c>
      <c r="M1273">
        <f>DYN_cyclist!O1273</f>
        <v>73</v>
      </c>
      <c r="N1273">
        <f>DYN_cyclist!P1273</f>
        <v>65</v>
      </c>
      <c r="O1273">
        <f>DYN_cyclist!Q1273</f>
        <v>57</v>
      </c>
      <c r="P1273" s="7">
        <f t="shared" si="172"/>
        <v>60.272595701575007</v>
      </c>
      <c r="Q1273" s="13">
        <f t="shared" si="173"/>
        <v>60.42183099963367</v>
      </c>
      <c r="R1273" s="13">
        <f t="shared" si="174"/>
        <v>51.101588867287994</v>
      </c>
      <c r="S1273" s="13">
        <f t="shared" si="175"/>
        <v>42.640814391889649</v>
      </c>
      <c r="T1273" s="13">
        <f t="shared" si="176"/>
        <v>54.129922952326027</v>
      </c>
      <c r="U1273" s="13">
        <f t="shared" si="177"/>
        <v>60.176634800339436</v>
      </c>
      <c r="V1273" s="14">
        <f t="shared" si="178"/>
        <v>49.618719496654982</v>
      </c>
      <c r="W1273">
        <f t="shared" si="179"/>
        <v>69.169388945418802</v>
      </c>
    </row>
    <row r="1274" spans="1:23" x14ac:dyDescent="0.3">
      <c r="A1274">
        <f>DYN_cyclist!A1274</f>
        <v>2001</v>
      </c>
      <c r="B1274">
        <f>DYN_cyclist!D1274</f>
        <v>66</v>
      </c>
      <c r="C1274">
        <f>DYN_cyclist!E1274</f>
        <v>60</v>
      </c>
      <c r="D1274">
        <f t="shared" si="171"/>
        <v>64</v>
      </c>
      <c r="E1274">
        <f>DYN_cyclist!G1274</f>
        <v>68</v>
      </c>
      <c r="F1274">
        <f>DYN_cyclist!H1274</f>
        <v>60</v>
      </c>
      <c r="G1274">
        <f>DYN_cyclist!I1274</f>
        <v>64</v>
      </c>
      <c r="H1274">
        <f>DYN_cyclist!J1274</f>
        <v>66</v>
      </c>
      <c r="I1274">
        <f>DYN_cyclist!K1274</f>
        <v>60</v>
      </c>
      <c r="J1274">
        <f>DYN_cyclist!L1274</f>
        <v>59</v>
      </c>
      <c r="K1274">
        <f>DYN_cyclist!M1274</f>
        <v>68</v>
      </c>
      <c r="L1274">
        <f>DYN_cyclist!N1274</f>
        <v>71</v>
      </c>
      <c r="M1274">
        <f>DYN_cyclist!O1274</f>
        <v>60</v>
      </c>
      <c r="N1274">
        <f>DYN_cyclist!P1274</f>
        <v>63</v>
      </c>
      <c r="O1274">
        <f>DYN_cyclist!Q1274</f>
        <v>60</v>
      </c>
      <c r="P1274" s="7">
        <f t="shared" si="172"/>
        <v>59.314762736149298</v>
      </c>
      <c r="Q1274" s="13">
        <f t="shared" si="173"/>
        <v>50.876864064530793</v>
      </c>
      <c r="R1274" s="13">
        <f t="shared" si="174"/>
        <v>57.00082660162596</v>
      </c>
      <c r="S1274" s="13">
        <f t="shared" si="175"/>
        <v>44.72503165435316</v>
      </c>
      <c r="T1274" s="13">
        <f t="shared" si="176"/>
        <v>51.576637029817149</v>
      </c>
      <c r="U1274" s="13">
        <f t="shared" si="177"/>
        <v>43.383599730356245</v>
      </c>
      <c r="V1274" s="14">
        <f t="shared" si="178"/>
        <v>48.523730837846443</v>
      </c>
      <c r="W1274">
        <f t="shared" si="179"/>
        <v>68.289869700406513</v>
      </c>
    </row>
    <row r="1275" spans="1:23" x14ac:dyDescent="0.3">
      <c r="A1275">
        <f>DYN_cyclist!A1275</f>
        <v>2004</v>
      </c>
      <c r="B1275">
        <f>DYN_cyclist!D1275</f>
        <v>70</v>
      </c>
      <c r="C1275">
        <f>DYN_cyclist!E1275</f>
        <v>76</v>
      </c>
      <c r="D1275">
        <f t="shared" si="171"/>
        <v>74</v>
      </c>
      <c r="E1275">
        <f>DYN_cyclist!G1275</f>
        <v>72</v>
      </c>
      <c r="F1275">
        <f>DYN_cyclist!H1275</f>
        <v>72</v>
      </c>
      <c r="G1275">
        <f>DYN_cyclist!I1275</f>
        <v>72</v>
      </c>
      <c r="H1275">
        <f>DYN_cyclist!J1275</f>
        <v>71</v>
      </c>
      <c r="I1275">
        <f>DYN_cyclist!K1275</f>
        <v>72</v>
      </c>
      <c r="J1275">
        <f>DYN_cyclist!L1275</f>
        <v>60</v>
      </c>
      <c r="K1275">
        <f>DYN_cyclist!M1275</f>
        <v>62</v>
      </c>
      <c r="L1275">
        <f>DYN_cyclist!N1275</f>
        <v>65</v>
      </c>
      <c r="M1275">
        <f>DYN_cyclist!O1275</f>
        <v>68</v>
      </c>
      <c r="N1275">
        <f>DYN_cyclist!P1275</f>
        <v>64</v>
      </c>
      <c r="O1275">
        <f>DYN_cyclist!Q1275</f>
        <v>71</v>
      </c>
      <c r="P1275" s="7">
        <f t="shared" si="172"/>
        <v>66.604412096260887</v>
      </c>
      <c r="Q1275" s="13">
        <f t="shared" si="173"/>
        <v>69.508734970047982</v>
      </c>
      <c r="R1275" s="13">
        <f t="shared" si="174"/>
        <v>50.967864986709259</v>
      </c>
      <c r="S1275" s="13">
        <f t="shared" si="175"/>
        <v>63.329419958550062</v>
      </c>
      <c r="T1275" s="13">
        <f t="shared" si="176"/>
        <v>55.234807525157635</v>
      </c>
      <c r="U1275" s="13">
        <f t="shared" si="177"/>
        <v>66.084856113768595</v>
      </c>
      <c r="V1275" s="14">
        <f t="shared" si="178"/>
        <v>56.579436763300407</v>
      </c>
      <c r="W1275">
        <f t="shared" si="179"/>
        <v>73.937548459004844</v>
      </c>
    </row>
    <row r="1276" spans="1:23" x14ac:dyDescent="0.3">
      <c r="A1276">
        <f>DYN_cyclist!A1276</f>
        <v>2005</v>
      </c>
      <c r="B1276">
        <f>DYN_cyclist!D1276</f>
        <v>70</v>
      </c>
      <c r="C1276">
        <f>DYN_cyclist!E1276</f>
        <v>52</v>
      </c>
      <c r="D1276">
        <f t="shared" si="171"/>
        <v>58</v>
      </c>
      <c r="E1276">
        <f>DYN_cyclist!G1276</f>
        <v>63</v>
      </c>
      <c r="F1276">
        <f>DYN_cyclist!H1276</f>
        <v>57</v>
      </c>
      <c r="G1276">
        <f>DYN_cyclist!I1276</f>
        <v>67</v>
      </c>
      <c r="H1276">
        <f>DYN_cyclist!J1276</f>
        <v>71</v>
      </c>
      <c r="I1276">
        <f>DYN_cyclist!K1276</f>
        <v>74</v>
      </c>
      <c r="J1276">
        <f>DYN_cyclist!L1276</f>
        <v>63</v>
      </c>
      <c r="K1276">
        <f>DYN_cyclist!M1276</f>
        <v>78</v>
      </c>
      <c r="L1276">
        <f>DYN_cyclist!N1276</f>
        <v>78</v>
      </c>
      <c r="M1276">
        <f>DYN_cyclist!O1276</f>
        <v>49</v>
      </c>
      <c r="N1276">
        <f>DYN_cyclist!P1276</f>
        <v>60</v>
      </c>
      <c r="O1276">
        <f>DYN_cyclist!Q1276</f>
        <v>73</v>
      </c>
      <c r="P1276" s="7">
        <f t="shared" si="172"/>
        <v>58.504121623488309</v>
      </c>
      <c r="Q1276" s="13">
        <f t="shared" si="173"/>
        <v>46.02447219182676</v>
      </c>
      <c r="R1276" s="13">
        <f t="shared" si="174"/>
        <v>71.296205923914144</v>
      </c>
      <c r="S1276" s="13">
        <f t="shared" si="175"/>
        <v>44.51831608706695</v>
      </c>
      <c r="T1276" s="13">
        <f t="shared" si="176"/>
        <v>56.428797888432136</v>
      </c>
      <c r="U1276" s="13">
        <f t="shared" si="177"/>
        <v>35.457245056742835</v>
      </c>
      <c r="V1276" s="14">
        <f t="shared" si="178"/>
        <v>51.922123797387698</v>
      </c>
      <c r="W1276">
        <f t="shared" si="179"/>
        <v>74.055643521639752</v>
      </c>
    </row>
    <row r="1277" spans="1:23" x14ac:dyDescent="0.3">
      <c r="A1277">
        <f>DYN_cyclist!A1277</f>
        <v>2008</v>
      </c>
      <c r="B1277">
        <f>DYN_cyclist!D1277</f>
        <v>72</v>
      </c>
      <c r="C1277">
        <f>DYN_cyclist!E1277</f>
        <v>48</v>
      </c>
      <c r="D1277">
        <f t="shared" si="171"/>
        <v>56</v>
      </c>
      <c r="E1277">
        <f>DYN_cyclist!G1277</f>
        <v>64</v>
      </c>
      <c r="F1277">
        <f>DYN_cyclist!H1277</f>
        <v>53</v>
      </c>
      <c r="G1277">
        <f>DYN_cyclist!I1277</f>
        <v>67</v>
      </c>
      <c r="H1277">
        <f>DYN_cyclist!J1277</f>
        <v>66</v>
      </c>
      <c r="I1277">
        <f>DYN_cyclist!K1277</f>
        <v>71</v>
      </c>
      <c r="J1277">
        <f>DYN_cyclist!L1277</f>
        <v>65</v>
      </c>
      <c r="K1277">
        <f>DYN_cyclist!M1277</f>
        <v>74</v>
      </c>
      <c r="L1277">
        <f>DYN_cyclist!N1277</f>
        <v>74</v>
      </c>
      <c r="M1277">
        <f>DYN_cyclist!O1277</f>
        <v>62</v>
      </c>
      <c r="N1277">
        <f>DYN_cyclist!P1277</f>
        <v>61</v>
      </c>
      <c r="O1277">
        <f>DYN_cyclist!Q1277</f>
        <v>57</v>
      </c>
      <c r="P1277" s="7">
        <f t="shared" si="172"/>
        <v>57.092175631424283</v>
      </c>
      <c r="Q1277" s="13">
        <f t="shared" si="173"/>
        <v>42.016944153729654</v>
      </c>
      <c r="R1277" s="13">
        <f t="shared" si="174"/>
        <v>65.358713580873939</v>
      </c>
      <c r="S1277" s="13">
        <f t="shared" si="175"/>
        <v>36.161082793122105</v>
      </c>
      <c r="T1277" s="13">
        <f t="shared" si="176"/>
        <v>58.48526967727534</v>
      </c>
      <c r="U1277" s="13">
        <f t="shared" si="177"/>
        <v>30.831847109158218</v>
      </c>
      <c r="V1277" s="14">
        <f t="shared" si="178"/>
        <v>54.643280248486782</v>
      </c>
      <c r="W1277">
        <f t="shared" si="179"/>
        <v>71.318542623783614</v>
      </c>
    </row>
    <row r="1278" spans="1:23" x14ac:dyDescent="0.3">
      <c r="A1278">
        <f>DYN_cyclist!A1278</f>
        <v>2010</v>
      </c>
      <c r="B1278">
        <f>DYN_cyclist!D1278</f>
        <v>64</v>
      </c>
      <c r="C1278">
        <f>DYN_cyclist!E1278</f>
        <v>60</v>
      </c>
      <c r="D1278">
        <f t="shared" si="171"/>
        <v>62</v>
      </c>
      <c r="E1278">
        <f>DYN_cyclist!G1278</f>
        <v>63</v>
      </c>
      <c r="F1278">
        <f>DYN_cyclist!H1278</f>
        <v>61</v>
      </c>
      <c r="G1278">
        <f>DYN_cyclist!I1278</f>
        <v>63</v>
      </c>
      <c r="H1278">
        <f>DYN_cyclist!J1278</f>
        <v>63</v>
      </c>
      <c r="I1278">
        <f>DYN_cyclist!K1278</f>
        <v>64</v>
      </c>
      <c r="J1278">
        <f>DYN_cyclist!L1278</f>
        <v>59</v>
      </c>
      <c r="K1278">
        <f>DYN_cyclist!M1278</f>
        <v>64</v>
      </c>
      <c r="L1278">
        <f>DYN_cyclist!N1278</f>
        <v>65</v>
      </c>
      <c r="M1278">
        <f>DYN_cyclist!O1278</f>
        <v>63</v>
      </c>
      <c r="N1278">
        <f>DYN_cyclist!P1278</f>
        <v>62</v>
      </c>
      <c r="O1278">
        <f>DYN_cyclist!Q1278</f>
        <v>60</v>
      </c>
      <c r="P1278" s="7">
        <f t="shared" si="172"/>
        <v>52.932204146747736</v>
      </c>
      <c r="Q1278" s="13">
        <f t="shared" si="173"/>
        <v>48.666649131819788</v>
      </c>
      <c r="R1278" s="13">
        <f t="shared" si="174"/>
        <v>50.398713648255189</v>
      </c>
      <c r="S1278" s="13">
        <f t="shared" si="175"/>
        <v>45.337731444158536</v>
      </c>
      <c r="T1278" s="13">
        <f t="shared" si="176"/>
        <v>49.2257825814252</v>
      </c>
      <c r="U1278" s="13">
        <f t="shared" si="177"/>
        <v>42.87495879073564</v>
      </c>
      <c r="V1278" s="14">
        <f t="shared" si="178"/>
        <v>46.018724753106085</v>
      </c>
      <c r="W1278">
        <f t="shared" si="179"/>
        <v>64.4840478903606</v>
      </c>
    </row>
    <row r="1279" spans="1:23" x14ac:dyDescent="0.3">
      <c r="A1279">
        <f>DYN_cyclist!A1279</f>
        <v>2012</v>
      </c>
      <c r="B1279">
        <f>DYN_cyclist!D1279</f>
        <v>70</v>
      </c>
      <c r="C1279">
        <f>DYN_cyclist!E1279</f>
        <v>75</v>
      </c>
      <c r="D1279">
        <f t="shared" si="171"/>
        <v>74</v>
      </c>
      <c r="E1279">
        <f>DYN_cyclist!G1279</f>
        <v>73</v>
      </c>
      <c r="F1279">
        <f>DYN_cyclist!H1279</f>
        <v>73</v>
      </c>
      <c r="G1279">
        <f>DYN_cyclist!I1279</f>
        <v>75</v>
      </c>
      <c r="H1279">
        <f>DYN_cyclist!J1279</f>
        <v>77</v>
      </c>
      <c r="I1279">
        <f>DYN_cyclist!K1279</f>
        <v>77</v>
      </c>
      <c r="J1279">
        <f>DYN_cyclist!L1279</f>
        <v>54</v>
      </c>
      <c r="K1279">
        <f>DYN_cyclist!M1279</f>
        <v>63</v>
      </c>
      <c r="L1279">
        <f>DYN_cyclist!N1279</f>
        <v>67</v>
      </c>
      <c r="M1279">
        <f>DYN_cyclist!O1279</f>
        <v>65</v>
      </c>
      <c r="N1279">
        <f>DYN_cyclist!P1279</f>
        <v>61</v>
      </c>
      <c r="O1279">
        <f>DYN_cyclist!Q1279</f>
        <v>73</v>
      </c>
      <c r="P1279" s="7">
        <f t="shared" si="172"/>
        <v>68.541154794761724</v>
      </c>
      <c r="Q1279" s="13">
        <f t="shared" si="173"/>
        <v>71.225800888102981</v>
      </c>
      <c r="R1279" s="13">
        <f t="shared" si="174"/>
        <v>52.829344737288388</v>
      </c>
      <c r="S1279" s="13">
        <f t="shared" si="175"/>
        <v>65.582824942113646</v>
      </c>
      <c r="T1279" s="13">
        <f t="shared" si="176"/>
        <v>51.294234980748122</v>
      </c>
      <c r="U1279" s="13">
        <f t="shared" si="177"/>
        <v>65.281100174741212</v>
      </c>
      <c r="V1279" s="14">
        <f t="shared" si="178"/>
        <v>56.479830933418285</v>
      </c>
      <c r="W1279">
        <f t="shared" si="179"/>
        <v>74.858698574177012</v>
      </c>
    </row>
    <row r="1280" spans="1:23" x14ac:dyDescent="0.3">
      <c r="A1280">
        <f>DYN_cyclist!A1280</f>
        <v>2013</v>
      </c>
      <c r="B1280">
        <f>DYN_cyclist!D1280</f>
        <v>57</v>
      </c>
      <c r="C1280">
        <f>DYN_cyclist!E1280</f>
        <v>66</v>
      </c>
      <c r="D1280">
        <f t="shared" si="171"/>
        <v>64</v>
      </c>
      <c r="E1280">
        <f>DYN_cyclist!G1280</f>
        <v>62</v>
      </c>
      <c r="F1280">
        <f>DYN_cyclist!H1280</f>
        <v>53</v>
      </c>
      <c r="G1280">
        <f>DYN_cyclist!I1280</f>
        <v>57</v>
      </c>
      <c r="H1280">
        <f>DYN_cyclist!J1280</f>
        <v>55</v>
      </c>
      <c r="I1280">
        <f>DYN_cyclist!K1280</f>
        <v>56</v>
      </c>
      <c r="J1280">
        <f>DYN_cyclist!L1280</f>
        <v>46</v>
      </c>
      <c r="K1280">
        <f>DYN_cyclist!M1280</f>
        <v>50</v>
      </c>
      <c r="L1280">
        <f>DYN_cyclist!N1280</f>
        <v>53</v>
      </c>
      <c r="M1280">
        <f>DYN_cyclist!O1280</f>
        <v>64</v>
      </c>
      <c r="N1280">
        <f>DYN_cyclist!P1280</f>
        <v>62</v>
      </c>
      <c r="O1280">
        <f>DYN_cyclist!Q1280</f>
        <v>53</v>
      </c>
      <c r="P1280" s="7">
        <f t="shared" si="172"/>
        <v>47.247992416137386</v>
      </c>
      <c r="Q1280" s="13">
        <f t="shared" si="173"/>
        <v>48.717319161999498</v>
      </c>
      <c r="R1280" s="13">
        <f t="shared" si="174"/>
        <v>33.511174063960731</v>
      </c>
      <c r="S1280" s="13">
        <f t="shared" si="175"/>
        <v>35.90999179099807</v>
      </c>
      <c r="T1280" s="13">
        <f t="shared" si="176"/>
        <v>35.829662973530993</v>
      </c>
      <c r="U1280" s="13">
        <f t="shared" si="177"/>
        <v>49.125325538275177</v>
      </c>
      <c r="V1280" s="14">
        <f t="shared" si="178"/>
        <v>38.391474577891046</v>
      </c>
      <c r="W1280">
        <f t="shared" si="179"/>
        <v>62.328869924790816</v>
      </c>
    </row>
    <row r="1281" spans="1:23" x14ac:dyDescent="0.3">
      <c r="A1281">
        <f>DYN_cyclist!A1281</f>
        <v>2014</v>
      </c>
      <c r="B1281">
        <f>DYN_cyclist!D1281</f>
        <v>64</v>
      </c>
      <c r="C1281">
        <f>DYN_cyclist!E1281</f>
        <v>55</v>
      </c>
      <c r="D1281">
        <f t="shared" si="171"/>
        <v>56</v>
      </c>
      <c r="E1281">
        <f>DYN_cyclist!G1281</f>
        <v>57</v>
      </c>
      <c r="F1281">
        <f>DYN_cyclist!H1281</f>
        <v>56</v>
      </c>
      <c r="G1281">
        <f>DYN_cyclist!I1281</f>
        <v>57</v>
      </c>
      <c r="H1281">
        <f>DYN_cyclist!J1281</f>
        <v>57</v>
      </c>
      <c r="I1281">
        <f>DYN_cyclist!K1281</f>
        <v>56</v>
      </c>
      <c r="J1281">
        <f>DYN_cyclist!L1281</f>
        <v>56</v>
      </c>
      <c r="K1281">
        <f>DYN_cyclist!M1281</f>
        <v>64</v>
      </c>
      <c r="L1281">
        <f>DYN_cyclist!N1281</f>
        <v>64</v>
      </c>
      <c r="M1281">
        <f>DYN_cyclist!O1281</f>
        <v>64</v>
      </c>
      <c r="N1281">
        <f>DYN_cyclist!P1281</f>
        <v>57</v>
      </c>
      <c r="O1281">
        <f>DYN_cyclist!Q1281</f>
        <v>56</v>
      </c>
      <c r="P1281" s="7">
        <f t="shared" si="172"/>
        <v>46.539428014246823</v>
      </c>
      <c r="Q1281" s="13">
        <f t="shared" si="173"/>
        <v>40.515667753736508</v>
      </c>
      <c r="R1281" s="13">
        <f t="shared" si="174"/>
        <v>49.525061098163796</v>
      </c>
      <c r="S1281" s="13">
        <f t="shared" si="175"/>
        <v>38.370380124644306</v>
      </c>
      <c r="T1281" s="13">
        <f t="shared" si="176"/>
        <v>45.528021614181284</v>
      </c>
      <c r="U1281" s="13">
        <f t="shared" si="177"/>
        <v>36.182991222685089</v>
      </c>
      <c r="V1281" s="14">
        <f t="shared" si="178"/>
        <v>44.739904364447277</v>
      </c>
      <c r="W1281">
        <f t="shared" si="179"/>
        <v>62.310034889890886</v>
      </c>
    </row>
    <row r="1282" spans="1:23" x14ac:dyDescent="0.3">
      <c r="A1282">
        <f>DYN_cyclist!A1282</f>
        <v>2015</v>
      </c>
      <c r="B1282">
        <f>DYN_cyclist!D1282</f>
        <v>66</v>
      </c>
      <c r="C1282">
        <f>DYN_cyclist!E1282</f>
        <v>58</v>
      </c>
      <c r="D1282">
        <f t="shared" si="171"/>
        <v>62</v>
      </c>
      <c r="E1282">
        <f>DYN_cyclist!G1282</f>
        <v>66</v>
      </c>
      <c r="F1282">
        <f>DYN_cyclist!H1282</f>
        <v>59</v>
      </c>
      <c r="G1282">
        <f>DYN_cyclist!I1282</f>
        <v>68</v>
      </c>
      <c r="H1282">
        <f>DYN_cyclist!J1282</f>
        <v>70</v>
      </c>
      <c r="I1282">
        <f>DYN_cyclist!K1282</f>
        <v>66</v>
      </c>
      <c r="J1282">
        <f>DYN_cyclist!L1282</f>
        <v>62</v>
      </c>
      <c r="K1282">
        <f>DYN_cyclist!M1282</f>
        <v>72</v>
      </c>
      <c r="L1282">
        <f>DYN_cyclist!N1282</f>
        <v>71</v>
      </c>
      <c r="M1282">
        <f>DYN_cyclist!O1282</f>
        <v>65</v>
      </c>
      <c r="N1282">
        <f>DYN_cyclist!P1282</f>
        <v>67</v>
      </c>
      <c r="O1282">
        <f>DYN_cyclist!Q1282</f>
        <v>59</v>
      </c>
      <c r="P1282" s="7">
        <f t="shared" si="172"/>
        <v>58.706498081011901</v>
      </c>
      <c r="Q1282" s="13">
        <f t="shared" si="173"/>
        <v>49.957173557449188</v>
      </c>
      <c r="R1282" s="13">
        <f t="shared" si="174"/>
        <v>61.063234936878636</v>
      </c>
      <c r="S1282" s="13">
        <f t="shared" si="175"/>
        <v>43.57336160469422</v>
      </c>
      <c r="T1282" s="13">
        <f t="shared" si="176"/>
        <v>54.254412386674353</v>
      </c>
      <c r="U1282" s="13">
        <f t="shared" si="177"/>
        <v>41.500118571688454</v>
      </c>
      <c r="V1282" s="14">
        <f t="shared" si="178"/>
        <v>48.795009939471171</v>
      </c>
      <c r="W1282">
        <f t="shared" si="179"/>
        <v>69.297353868834051</v>
      </c>
    </row>
    <row r="1283" spans="1:23" x14ac:dyDescent="0.3">
      <c r="A1283">
        <f>DYN_cyclist!A1283</f>
        <v>2016</v>
      </c>
      <c r="B1283">
        <f>DYN_cyclist!D1283</f>
        <v>66</v>
      </c>
      <c r="C1283">
        <f>DYN_cyclist!E1283</f>
        <v>58</v>
      </c>
      <c r="D1283">
        <f t="shared" ref="D1283:D1346" si="180">ROUNDUP((C1283+E1283)/2,0)</f>
        <v>59</v>
      </c>
      <c r="E1283">
        <f>DYN_cyclist!G1283</f>
        <v>60</v>
      </c>
      <c r="F1283">
        <f>DYN_cyclist!H1283</f>
        <v>62</v>
      </c>
      <c r="G1283">
        <f>DYN_cyclist!I1283</f>
        <v>68</v>
      </c>
      <c r="H1283">
        <f>DYN_cyclist!J1283</f>
        <v>67</v>
      </c>
      <c r="I1283">
        <f>DYN_cyclist!K1283</f>
        <v>61</v>
      </c>
      <c r="J1283">
        <f>DYN_cyclist!L1283</f>
        <v>66</v>
      </c>
      <c r="K1283">
        <f>DYN_cyclist!M1283</f>
        <v>61</v>
      </c>
      <c r="L1283">
        <f>DYN_cyclist!N1283</f>
        <v>62</v>
      </c>
      <c r="M1283">
        <f>DYN_cyclist!O1283</f>
        <v>65</v>
      </c>
      <c r="N1283">
        <f>DYN_cyclist!P1283</f>
        <v>61</v>
      </c>
      <c r="O1283">
        <f>DYN_cyclist!Q1283</f>
        <v>62</v>
      </c>
      <c r="P1283" s="7">
        <f t="shared" ref="P1283:P1346" si="181">((($B1283*6)^2+($C1283*6)^2+($E1283*11)^2+($F1283*0)^2+($G1283*3)^2+($H1283*4)^2+($I1283*0)^2+($J1283*0)^2+($K1283*5)^2+($L1283*5)^2+($M1283*1)^2+($N1283*1)^2)+($O1283*0)^2)/1846025*91.12</f>
        <v>50.546284432767706</v>
      </c>
      <c r="Q1283" s="13">
        <f t="shared" ref="Q1283:Q1346" si="182">((($B1283*2)^2+($C1283*14)^2+($E1283*10)^2+($F1283*7)^2+($G1283*2)^2+($H1283*7)^2+($I1283*5)^2+($J1283*0)^2+($K1283*0)^2+($L1283*3)^2+($M1283*0)^2+($N1283*0)^2)+($O1283*0)^2)/3088326.56*90.98</f>
        <v>46.875728698845883</v>
      </c>
      <c r="R1283" s="13">
        <f t="shared" ref="R1283:R1346" si="183">((($B1283*5)^2+($C1283*2)^2+($E1283*1)^2+($F1283*0)^2+($G1283*2)^2+($H1283*1)^2+($I1283*1)^2+($J1283*0)^2+($K1283*10.75)^2+($L1283*7)^2+($M1283*0)^2+($N1283*0)^2)+($O1283*1)^2)/1485576.56*IF(B1283&gt;77,92,IF(B1283&gt;75,92-0.5,IF(B1283&gt;73,92-0.88,92-1.65)))</f>
        <v>47.1261542702821</v>
      </c>
      <c r="S1283" s="13">
        <f t="shared" ref="S1283:S1346" si="184">((($B1283*1)^2+($C1283*4)^2+($E1283*2)^2+($F1283*13)^2+($G1283*0)^2+($H1283*3.5)^2+($I1283*0)^2+($J1283*0)^2+($K1283*0)^2+($L1283*1)^2+($M1283*0)^2+($N1283*0)^2+($O1283*6)^2)/1697831.25*IF(F1283&gt;81,87,IF(F1283&gt;80,87-0.1,IF(F1283&gt;79,87-0.2,86.6))))</f>
        <v>46.896890400621373</v>
      </c>
      <c r="T1283" s="13">
        <f t="shared" ref="T1283:T1346" si="185">(($B1283*7)^2+($C1283*3)^2+($E1283*4)^2+($F1283*0)^2+($G1283*2.5)^2+($H1283*2)^2+($I1283*0)^2+($J1283*11)^2+($K1283*1)^2+($L1283*5)^2+($M1283*3)^2+($N1283*0)^2+($O1283*0)^2)/1680031.25*91.49</f>
        <v>55.17060234445043</v>
      </c>
      <c r="U1283" s="13">
        <f t="shared" ref="U1283:U1346" si="186">(($B1283*1)^2+($C1283*14.5)^2+($E1283*2)^2+($F1283*0)^2+($G1283*1)^2+($H1283*3)^2+($I1283*2.5)^2+($J1283*0)^2+($K1283*0)^2+($L1283*3)^2+($M1283*1)^2+($N1283*1.25)^2+($O1283*0)^2)/1693126.56*81.55</f>
        <v>40.408463401799686</v>
      </c>
      <c r="V1283" s="14">
        <f t="shared" ref="V1283:V1346" si="187">((($B1283*13)^2+($C1283*4)^2+($E1283*3)^2+($F1283*2)^2+($G1283*2)^2+($H1283*2)^2+($I1283*0)^2+($J1283*2)^2+($K1283*0)^2+($L1283*0)^2+($M1283*3)^2+($N1283*1)^2)+($O1283*0)^2)/1569500*81.55</f>
        <v>48.498011022618662</v>
      </c>
      <c r="W1283">
        <f t="shared" ref="W1283:W1346" si="188">((LARGE(P1283:V1283,1)*9)^2+(LARGE(P1283:V1283,2)*4)^2+(LARGE(P1283:V1283,3)^2))^(1/4)*2.82883066759522</f>
        <v>65.6331760873897</v>
      </c>
    </row>
    <row r="1284" spans="1:23" x14ac:dyDescent="0.3">
      <c r="A1284">
        <f>DYN_cyclist!A1284</f>
        <v>2017</v>
      </c>
      <c r="B1284">
        <f>DYN_cyclist!D1284</f>
        <v>66</v>
      </c>
      <c r="C1284">
        <f>DYN_cyclist!E1284</f>
        <v>74</v>
      </c>
      <c r="D1284">
        <f t="shared" si="180"/>
        <v>73</v>
      </c>
      <c r="E1284">
        <f>DYN_cyclist!G1284</f>
        <v>71</v>
      </c>
      <c r="F1284">
        <f>DYN_cyclist!H1284</f>
        <v>61</v>
      </c>
      <c r="G1284">
        <f>DYN_cyclist!I1284</f>
        <v>68</v>
      </c>
      <c r="H1284">
        <f>DYN_cyclist!J1284</f>
        <v>69</v>
      </c>
      <c r="I1284">
        <f>DYN_cyclist!K1284</f>
        <v>71</v>
      </c>
      <c r="J1284">
        <f>DYN_cyclist!L1284</f>
        <v>48</v>
      </c>
      <c r="K1284">
        <f>DYN_cyclist!M1284</f>
        <v>52</v>
      </c>
      <c r="L1284">
        <f>DYN_cyclist!N1284</f>
        <v>70</v>
      </c>
      <c r="M1284">
        <f>DYN_cyclist!O1284</f>
        <v>75</v>
      </c>
      <c r="N1284">
        <f>DYN_cyclist!P1284</f>
        <v>63</v>
      </c>
      <c r="O1284">
        <f>DYN_cyclist!Q1284</f>
        <v>61</v>
      </c>
      <c r="P1284" s="7">
        <f t="shared" si="181"/>
        <v>63.249997632751459</v>
      </c>
      <c r="Q1284" s="13">
        <f t="shared" si="182"/>
        <v>64.782782498234255</v>
      </c>
      <c r="R1284" s="13">
        <f t="shared" si="183"/>
        <v>43.816123317131499</v>
      </c>
      <c r="S1284" s="13">
        <f t="shared" si="184"/>
        <v>47.852186399561205</v>
      </c>
      <c r="T1284" s="13">
        <f t="shared" si="185"/>
        <v>46.067680044642024</v>
      </c>
      <c r="U1284" s="13">
        <f t="shared" si="186"/>
        <v>63.132938484749175</v>
      </c>
      <c r="V1284" s="14">
        <f t="shared" si="187"/>
        <v>51.199734724434528</v>
      </c>
      <c r="W1284">
        <f t="shared" si="188"/>
        <v>71.491603101452796</v>
      </c>
    </row>
    <row r="1285" spans="1:23" x14ac:dyDescent="0.3">
      <c r="A1285">
        <f>DYN_cyclist!A1285</f>
        <v>2018</v>
      </c>
      <c r="B1285">
        <f>DYN_cyclist!D1285</f>
        <v>68</v>
      </c>
      <c r="C1285">
        <f>DYN_cyclist!E1285</f>
        <v>54</v>
      </c>
      <c r="D1285">
        <f t="shared" si="180"/>
        <v>57</v>
      </c>
      <c r="E1285">
        <f>DYN_cyclist!G1285</f>
        <v>59</v>
      </c>
      <c r="F1285">
        <f>DYN_cyclist!H1285</f>
        <v>60</v>
      </c>
      <c r="G1285">
        <f>DYN_cyclist!I1285</f>
        <v>65</v>
      </c>
      <c r="H1285">
        <f>DYN_cyclist!J1285</f>
        <v>69</v>
      </c>
      <c r="I1285">
        <f>DYN_cyclist!K1285</f>
        <v>64</v>
      </c>
      <c r="J1285">
        <f>DYN_cyclist!L1285</f>
        <v>64</v>
      </c>
      <c r="K1285">
        <f>DYN_cyclist!M1285</f>
        <v>67</v>
      </c>
      <c r="L1285">
        <f>DYN_cyclist!N1285</f>
        <v>68</v>
      </c>
      <c r="M1285">
        <f>DYN_cyclist!O1285</f>
        <v>65</v>
      </c>
      <c r="N1285">
        <f>DYN_cyclist!P1285</f>
        <v>57</v>
      </c>
      <c r="O1285">
        <f>DYN_cyclist!Q1285</f>
        <v>63</v>
      </c>
      <c r="P1285" s="7">
        <f t="shared" si="181"/>
        <v>51.440196053682918</v>
      </c>
      <c r="Q1285" s="13">
        <f t="shared" si="182"/>
        <v>44.446365885607641</v>
      </c>
      <c r="R1285" s="13">
        <f t="shared" si="183"/>
        <v>55.089498784818602</v>
      </c>
      <c r="S1285" s="13">
        <f t="shared" si="184"/>
        <v>44.856640523020175</v>
      </c>
      <c r="T1285" s="13">
        <f t="shared" si="185"/>
        <v>54.876437514183138</v>
      </c>
      <c r="U1285" s="13">
        <f t="shared" si="186"/>
        <v>36.375833163868741</v>
      </c>
      <c r="V1285" s="14">
        <f t="shared" si="187"/>
        <v>50.267586269512584</v>
      </c>
      <c r="W1285">
        <f t="shared" si="188"/>
        <v>66.018971439098735</v>
      </c>
    </row>
    <row r="1286" spans="1:23" x14ac:dyDescent="0.3">
      <c r="A1286">
        <f>DYN_cyclist!A1286</f>
        <v>2019</v>
      </c>
      <c r="B1286">
        <f>DYN_cyclist!D1286</f>
        <v>69</v>
      </c>
      <c r="C1286">
        <f>DYN_cyclist!E1286</f>
        <v>54</v>
      </c>
      <c r="D1286">
        <f t="shared" si="180"/>
        <v>58</v>
      </c>
      <c r="E1286">
        <f>DYN_cyclist!G1286</f>
        <v>61</v>
      </c>
      <c r="F1286">
        <f>DYN_cyclist!H1286</f>
        <v>60</v>
      </c>
      <c r="G1286">
        <f>DYN_cyclist!I1286</f>
        <v>67</v>
      </c>
      <c r="H1286">
        <f>DYN_cyclist!J1286</f>
        <v>71</v>
      </c>
      <c r="I1286">
        <f>DYN_cyclist!K1286</f>
        <v>64</v>
      </c>
      <c r="J1286">
        <f>DYN_cyclist!L1286</f>
        <v>65</v>
      </c>
      <c r="K1286">
        <f>DYN_cyclist!M1286</f>
        <v>65</v>
      </c>
      <c r="L1286">
        <f>DYN_cyclist!N1286</f>
        <v>66</v>
      </c>
      <c r="M1286">
        <f>DYN_cyclist!O1286</f>
        <v>65</v>
      </c>
      <c r="N1286">
        <f>DYN_cyclist!P1286</f>
        <v>60</v>
      </c>
      <c r="O1286">
        <f>DYN_cyclist!Q1286</f>
        <v>63</v>
      </c>
      <c r="P1286" s="7">
        <f t="shared" si="181"/>
        <v>52.816306604731793</v>
      </c>
      <c r="Q1286" s="13">
        <f t="shared" si="182"/>
        <v>45.533768300720112</v>
      </c>
      <c r="R1286" s="13">
        <f t="shared" si="183"/>
        <v>52.739516347696679</v>
      </c>
      <c r="S1286" s="13">
        <f t="shared" si="184"/>
        <v>45.073876128737759</v>
      </c>
      <c r="T1286" s="13">
        <f t="shared" si="185"/>
        <v>56.072755927903124</v>
      </c>
      <c r="U1286" s="13">
        <f t="shared" si="186"/>
        <v>36.473003707413341</v>
      </c>
      <c r="V1286" s="14">
        <f t="shared" si="187"/>
        <v>51.740941987894232</v>
      </c>
      <c r="W1286">
        <f t="shared" si="188"/>
        <v>66.31951944326795</v>
      </c>
    </row>
    <row r="1287" spans="1:23" x14ac:dyDescent="0.3">
      <c r="A1287">
        <f>DYN_cyclist!A1287</f>
        <v>2022</v>
      </c>
      <c r="B1287">
        <f>DYN_cyclist!D1287</f>
        <v>70</v>
      </c>
      <c r="C1287">
        <f>DYN_cyclist!E1287</f>
        <v>69</v>
      </c>
      <c r="D1287">
        <f t="shared" si="180"/>
        <v>73</v>
      </c>
      <c r="E1287">
        <f>DYN_cyclist!G1287</f>
        <v>77</v>
      </c>
      <c r="F1287">
        <f>DYN_cyclist!H1287</f>
        <v>62</v>
      </c>
      <c r="G1287">
        <f>DYN_cyclist!I1287</f>
        <v>74</v>
      </c>
      <c r="H1287">
        <f>DYN_cyclist!J1287</f>
        <v>73</v>
      </c>
      <c r="I1287">
        <f>DYN_cyclist!K1287</f>
        <v>76</v>
      </c>
      <c r="J1287">
        <f>DYN_cyclist!L1287</f>
        <v>61</v>
      </c>
      <c r="K1287">
        <f>DYN_cyclist!M1287</f>
        <v>66</v>
      </c>
      <c r="L1287">
        <f>DYN_cyclist!N1287</f>
        <v>72</v>
      </c>
      <c r="M1287">
        <f>DYN_cyclist!O1287</f>
        <v>70</v>
      </c>
      <c r="N1287">
        <f>DYN_cyclist!P1287</f>
        <v>69</v>
      </c>
      <c r="O1287">
        <f>DYN_cyclist!Q1287</f>
        <v>57</v>
      </c>
      <c r="P1287" s="7">
        <f t="shared" si="181"/>
        <v>71.469196614347041</v>
      </c>
      <c r="Q1287" s="13">
        <f t="shared" si="182"/>
        <v>65.048917993957218</v>
      </c>
      <c r="R1287" s="13">
        <f t="shared" si="183"/>
        <v>57.238214998155321</v>
      </c>
      <c r="S1287" s="13">
        <f t="shared" si="184"/>
        <v>48.040552469510736</v>
      </c>
      <c r="T1287" s="13">
        <f t="shared" si="185"/>
        <v>57.814668620003346</v>
      </c>
      <c r="U1287" s="13">
        <f t="shared" si="186"/>
        <v>56.745902612486915</v>
      </c>
      <c r="V1287" s="14">
        <f t="shared" si="187"/>
        <v>56.114817394074542</v>
      </c>
      <c r="W1287">
        <f t="shared" si="188"/>
        <v>74.643688643938162</v>
      </c>
    </row>
    <row r="1288" spans="1:23" x14ac:dyDescent="0.3">
      <c r="A1288">
        <f>DYN_cyclist!A1288</f>
        <v>2023</v>
      </c>
      <c r="B1288">
        <f>DYN_cyclist!D1288</f>
        <v>70</v>
      </c>
      <c r="C1288">
        <f>DYN_cyclist!E1288</f>
        <v>61</v>
      </c>
      <c r="D1288">
        <f t="shared" si="180"/>
        <v>64</v>
      </c>
      <c r="E1288">
        <f>DYN_cyclist!G1288</f>
        <v>67</v>
      </c>
      <c r="F1288">
        <f>DYN_cyclist!H1288</f>
        <v>62</v>
      </c>
      <c r="G1288">
        <f>DYN_cyclist!I1288</f>
        <v>72</v>
      </c>
      <c r="H1288">
        <f>DYN_cyclist!J1288</f>
        <v>66</v>
      </c>
      <c r="I1288">
        <f>DYN_cyclist!K1288</f>
        <v>62</v>
      </c>
      <c r="J1288">
        <f>DYN_cyclist!L1288</f>
        <v>76</v>
      </c>
      <c r="K1288">
        <f>DYN_cyclist!M1288</f>
        <v>62</v>
      </c>
      <c r="L1288">
        <f>DYN_cyclist!N1288</f>
        <v>66</v>
      </c>
      <c r="M1288">
        <f>DYN_cyclist!O1288</f>
        <v>74</v>
      </c>
      <c r="N1288">
        <f>DYN_cyclist!P1288</f>
        <v>72</v>
      </c>
      <c r="O1288">
        <f>DYN_cyclist!Q1288</f>
        <v>62</v>
      </c>
      <c r="P1288" s="7">
        <f t="shared" si="181"/>
        <v>58.518238615403369</v>
      </c>
      <c r="Q1288" s="13">
        <f t="shared" si="182"/>
        <v>51.720431689063346</v>
      </c>
      <c r="R1288" s="13">
        <f t="shared" si="183"/>
        <v>50.620106874532269</v>
      </c>
      <c r="S1288" s="13">
        <f t="shared" si="184"/>
        <v>47.340376966203202</v>
      </c>
      <c r="T1288" s="13">
        <f t="shared" si="185"/>
        <v>68.40716200368297</v>
      </c>
      <c r="U1288" s="13">
        <f t="shared" si="186"/>
        <v>44.619844211468752</v>
      </c>
      <c r="V1288" s="14">
        <f t="shared" si="187"/>
        <v>55.032350907932461</v>
      </c>
      <c r="W1288">
        <f t="shared" si="188"/>
        <v>72.72653190802825</v>
      </c>
    </row>
    <row r="1289" spans="1:23" x14ac:dyDescent="0.3">
      <c r="A1289">
        <f>DYN_cyclist!A1289</f>
        <v>2024</v>
      </c>
      <c r="B1289">
        <f>DYN_cyclist!D1289</f>
        <v>63</v>
      </c>
      <c r="C1289">
        <f>DYN_cyclist!E1289</f>
        <v>60</v>
      </c>
      <c r="D1289">
        <f t="shared" si="180"/>
        <v>65</v>
      </c>
      <c r="E1289">
        <f>DYN_cyclist!G1289</f>
        <v>69</v>
      </c>
      <c r="F1289">
        <f>DYN_cyclist!H1289</f>
        <v>58</v>
      </c>
      <c r="G1289">
        <f>DYN_cyclist!I1289</f>
        <v>63</v>
      </c>
      <c r="H1289">
        <f>DYN_cyclist!J1289</f>
        <v>64</v>
      </c>
      <c r="I1289">
        <f>DYN_cyclist!K1289</f>
        <v>63</v>
      </c>
      <c r="J1289">
        <f>DYN_cyclist!L1289</f>
        <v>58</v>
      </c>
      <c r="K1289">
        <f>DYN_cyclist!M1289</f>
        <v>66</v>
      </c>
      <c r="L1289">
        <f>DYN_cyclist!N1289</f>
        <v>70</v>
      </c>
      <c r="M1289">
        <f>DYN_cyclist!O1289</f>
        <v>65</v>
      </c>
      <c r="N1289">
        <f>DYN_cyclist!P1289</f>
        <v>62</v>
      </c>
      <c r="O1289">
        <f>DYN_cyclist!Q1289</f>
        <v>65</v>
      </c>
      <c r="P1289" s="7">
        <f t="shared" si="181"/>
        <v>58.703536474316437</v>
      </c>
      <c r="Q1289" s="13">
        <f t="shared" si="182"/>
        <v>50.738287423853265</v>
      </c>
      <c r="R1289" s="13">
        <f t="shared" si="183"/>
        <v>54.130712245150114</v>
      </c>
      <c r="S1289" s="13">
        <f t="shared" si="184"/>
        <v>43.676904285982481</v>
      </c>
      <c r="T1289" s="13">
        <f t="shared" si="185"/>
        <v>49.892285725339924</v>
      </c>
      <c r="U1289" s="13">
        <f t="shared" si="186"/>
        <v>43.343186007902446</v>
      </c>
      <c r="V1289" s="14">
        <f t="shared" si="187"/>
        <v>45.321483943931185</v>
      </c>
      <c r="W1289">
        <f t="shared" si="188"/>
        <v>67.728410033000287</v>
      </c>
    </row>
    <row r="1290" spans="1:23" x14ac:dyDescent="0.3">
      <c r="A1290">
        <f>DYN_cyclist!A1290</f>
        <v>2027</v>
      </c>
      <c r="B1290">
        <f>DYN_cyclist!D1290</f>
        <v>65</v>
      </c>
      <c r="C1290">
        <f>DYN_cyclist!E1290</f>
        <v>67</v>
      </c>
      <c r="D1290">
        <f t="shared" si="180"/>
        <v>66</v>
      </c>
      <c r="E1290">
        <f>DYN_cyclist!G1290</f>
        <v>65</v>
      </c>
      <c r="F1290">
        <f>DYN_cyclist!H1290</f>
        <v>68</v>
      </c>
      <c r="G1290">
        <f>DYN_cyclist!I1290</f>
        <v>65</v>
      </c>
      <c r="H1290">
        <f>DYN_cyclist!J1290</f>
        <v>66</v>
      </c>
      <c r="I1290">
        <f>DYN_cyclist!K1290</f>
        <v>65</v>
      </c>
      <c r="J1290">
        <f>DYN_cyclist!L1290</f>
        <v>56</v>
      </c>
      <c r="K1290">
        <f>DYN_cyclist!M1290</f>
        <v>52</v>
      </c>
      <c r="L1290">
        <f>DYN_cyclist!N1290</f>
        <v>53</v>
      </c>
      <c r="M1290">
        <f>DYN_cyclist!O1290</f>
        <v>50</v>
      </c>
      <c r="N1290">
        <f>DYN_cyclist!P1290</f>
        <v>58</v>
      </c>
      <c r="O1290">
        <f>DYN_cyclist!Q1290</f>
        <v>67</v>
      </c>
      <c r="P1290" s="7">
        <f t="shared" si="181"/>
        <v>53.128213149876089</v>
      </c>
      <c r="Q1290" s="13">
        <f t="shared" si="182"/>
        <v>56.18098514815091</v>
      </c>
      <c r="R1290" s="13">
        <f t="shared" si="183"/>
        <v>36.971224357497938</v>
      </c>
      <c r="S1290" s="13">
        <f t="shared" si="184"/>
        <v>55.707951776715142</v>
      </c>
      <c r="T1290" s="13">
        <f t="shared" si="185"/>
        <v>45.403314350551511</v>
      </c>
      <c r="U1290" s="13">
        <f t="shared" si="186"/>
        <v>51.431409304984257</v>
      </c>
      <c r="V1290" s="14">
        <f t="shared" si="187"/>
        <v>47.547988595093976</v>
      </c>
      <c r="W1290">
        <f t="shared" si="188"/>
        <v>66.648898244502192</v>
      </c>
    </row>
    <row r="1291" spans="1:23" x14ac:dyDescent="0.3">
      <c r="A1291">
        <f>DYN_cyclist!A1291</f>
        <v>2029</v>
      </c>
      <c r="B1291">
        <f>DYN_cyclist!D1291</f>
        <v>65</v>
      </c>
      <c r="C1291">
        <f>DYN_cyclist!E1291</f>
        <v>56</v>
      </c>
      <c r="D1291">
        <f t="shared" si="180"/>
        <v>62</v>
      </c>
      <c r="E1291">
        <f>DYN_cyclist!G1291</f>
        <v>68</v>
      </c>
      <c r="F1291">
        <f>DYN_cyclist!H1291</f>
        <v>61</v>
      </c>
      <c r="G1291">
        <f>DYN_cyclist!I1291</f>
        <v>59</v>
      </c>
      <c r="H1291">
        <f>DYN_cyclist!J1291</f>
        <v>70</v>
      </c>
      <c r="I1291">
        <f>DYN_cyclist!K1291</f>
        <v>67</v>
      </c>
      <c r="J1291">
        <f>DYN_cyclist!L1291</f>
        <v>58</v>
      </c>
      <c r="K1291">
        <f>DYN_cyclist!M1291</f>
        <v>64</v>
      </c>
      <c r="L1291">
        <f>DYN_cyclist!N1291</f>
        <v>69</v>
      </c>
      <c r="M1291">
        <f>DYN_cyclist!O1291</f>
        <v>65</v>
      </c>
      <c r="N1291">
        <f>DYN_cyclist!P1291</f>
        <v>63</v>
      </c>
      <c r="O1291">
        <f>DYN_cyclist!Q1291</f>
        <v>68</v>
      </c>
      <c r="P1291" s="7">
        <f t="shared" si="181"/>
        <v>57.447667155103538</v>
      </c>
      <c r="Q1291" s="13">
        <f t="shared" si="182"/>
        <v>49.650236903703608</v>
      </c>
      <c r="R1291" s="13">
        <f t="shared" si="183"/>
        <v>52.143221114097265</v>
      </c>
      <c r="S1291" s="13">
        <f t="shared" si="184"/>
        <v>47.58862437006033</v>
      </c>
      <c r="T1291" s="13">
        <f t="shared" si="185"/>
        <v>50.034255959524558</v>
      </c>
      <c r="U1291" s="13">
        <f t="shared" si="186"/>
        <v>39.061014204026776</v>
      </c>
      <c r="V1291" s="14">
        <f t="shared" si="187"/>
        <v>47.266005893596684</v>
      </c>
      <c r="W1291">
        <f t="shared" si="188"/>
        <v>66.927674741764264</v>
      </c>
    </row>
    <row r="1292" spans="1:23" x14ac:dyDescent="0.3">
      <c r="A1292">
        <f>DYN_cyclist!A1292</f>
        <v>2031</v>
      </c>
      <c r="B1292">
        <f>DYN_cyclist!D1292</f>
        <v>73</v>
      </c>
      <c r="C1292">
        <f>DYN_cyclist!E1292</f>
        <v>73</v>
      </c>
      <c r="D1292">
        <f t="shared" si="180"/>
        <v>77</v>
      </c>
      <c r="E1292">
        <f>DYN_cyclist!G1292</f>
        <v>81</v>
      </c>
      <c r="F1292">
        <f>DYN_cyclist!H1292</f>
        <v>67</v>
      </c>
      <c r="G1292">
        <f>DYN_cyclist!I1292</f>
        <v>75</v>
      </c>
      <c r="H1292">
        <f>DYN_cyclist!J1292</f>
        <v>76</v>
      </c>
      <c r="I1292">
        <f>DYN_cyclist!K1292</f>
        <v>74</v>
      </c>
      <c r="J1292">
        <f>DYN_cyclist!L1292</f>
        <v>67</v>
      </c>
      <c r="K1292">
        <f>DYN_cyclist!M1292</f>
        <v>69</v>
      </c>
      <c r="L1292">
        <f>DYN_cyclist!N1292</f>
        <v>78</v>
      </c>
      <c r="M1292">
        <f>DYN_cyclist!O1292</f>
        <v>77</v>
      </c>
      <c r="N1292">
        <f>DYN_cyclist!P1292</f>
        <v>69</v>
      </c>
      <c r="O1292">
        <f>DYN_cyclist!Q1292</f>
        <v>68</v>
      </c>
      <c r="P1292" s="7">
        <f t="shared" si="181"/>
        <v>79.095876816402807</v>
      </c>
      <c r="Q1292" s="13">
        <f t="shared" si="182"/>
        <v>71.852488999738426</v>
      </c>
      <c r="R1292" s="13">
        <f t="shared" si="183"/>
        <v>63.724457995537435</v>
      </c>
      <c r="S1292" s="13">
        <f t="shared" si="184"/>
        <v>57.064870964060759</v>
      </c>
      <c r="T1292" s="13">
        <f t="shared" si="185"/>
        <v>66.748841298338931</v>
      </c>
      <c r="U1292" s="13">
        <f t="shared" si="186"/>
        <v>63.190664633112242</v>
      </c>
      <c r="V1292" s="14">
        <f t="shared" si="187"/>
        <v>61.548401146862062</v>
      </c>
      <c r="W1292">
        <f t="shared" si="188"/>
        <v>78.526923753481</v>
      </c>
    </row>
    <row r="1293" spans="1:23" x14ac:dyDescent="0.3">
      <c r="A1293">
        <f>DYN_cyclist!A1293</f>
        <v>2032</v>
      </c>
      <c r="B1293">
        <f>DYN_cyclist!D1293</f>
        <v>67</v>
      </c>
      <c r="C1293">
        <f>DYN_cyclist!E1293</f>
        <v>57</v>
      </c>
      <c r="D1293">
        <f t="shared" si="180"/>
        <v>62</v>
      </c>
      <c r="E1293">
        <f>DYN_cyclist!G1293</f>
        <v>67</v>
      </c>
      <c r="F1293">
        <f>DYN_cyclist!H1293</f>
        <v>64</v>
      </c>
      <c r="G1293">
        <f>DYN_cyclist!I1293</f>
        <v>68</v>
      </c>
      <c r="H1293">
        <f>DYN_cyclist!J1293</f>
        <v>65</v>
      </c>
      <c r="I1293">
        <f>DYN_cyclist!K1293</f>
        <v>66</v>
      </c>
      <c r="J1293">
        <f>DYN_cyclist!L1293</f>
        <v>67</v>
      </c>
      <c r="K1293">
        <f>DYN_cyclist!M1293</f>
        <v>63</v>
      </c>
      <c r="L1293">
        <f>DYN_cyclist!N1293</f>
        <v>66</v>
      </c>
      <c r="M1293">
        <f>DYN_cyclist!O1293</f>
        <v>70</v>
      </c>
      <c r="N1293">
        <f>DYN_cyclist!P1293</f>
        <v>67</v>
      </c>
      <c r="O1293">
        <f>DYN_cyclist!Q1293</f>
        <v>64</v>
      </c>
      <c r="P1293" s="7">
        <f t="shared" si="181"/>
        <v>56.688459278720501</v>
      </c>
      <c r="Q1293" s="13">
        <f t="shared" si="182"/>
        <v>49.432414692570596</v>
      </c>
      <c r="R1293" s="13">
        <f t="shared" si="183"/>
        <v>50.661178123243268</v>
      </c>
      <c r="S1293" s="13">
        <f t="shared" si="184"/>
        <v>49.487344663964691</v>
      </c>
      <c r="T1293" s="13">
        <f t="shared" si="185"/>
        <v>58.104000363088481</v>
      </c>
      <c r="U1293" s="13">
        <f t="shared" si="186"/>
        <v>39.810538991470899</v>
      </c>
      <c r="V1293" s="14">
        <f t="shared" si="187"/>
        <v>50.366724466390565</v>
      </c>
      <c r="W1293">
        <f t="shared" si="188"/>
        <v>67.669325528754825</v>
      </c>
    </row>
    <row r="1294" spans="1:23" x14ac:dyDescent="0.3">
      <c r="A1294">
        <f>DYN_cyclist!A1294</f>
        <v>2033</v>
      </c>
      <c r="B1294">
        <f>DYN_cyclist!D1294</f>
        <v>69</v>
      </c>
      <c r="C1294">
        <f>DYN_cyclist!E1294</f>
        <v>69</v>
      </c>
      <c r="D1294">
        <f t="shared" si="180"/>
        <v>71</v>
      </c>
      <c r="E1294">
        <f>DYN_cyclist!G1294</f>
        <v>72</v>
      </c>
      <c r="F1294">
        <f>DYN_cyclist!H1294</f>
        <v>74</v>
      </c>
      <c r="G1294">
        <f>DYN_cyclist!I1294</f>
        <v>66</v>
      </c>
      <c r="H1294">
        <f>DYN_cyclist!J1294</f>
        <v>73</v>
      </c>
      <c r="I1294">
        <f>DYN_cyclist!K1294</f>
        <v>72</v>
      </c>
      <c r="J1294">
        <f>DYN_cyclist!L1294</f>
        <v>60</v>
      </c>
      <c r="K1294">
        <f>DYN_cyclist!M1294</f>
        <v>63</v>
      </c>
      <c r="L1294">
        <f>DYN_cyclist!N1294</f>
        <v>64</v>
      </c>
      <c r="M1294">
        <f>DYN_cyclist!O1294</f>
        <v>63</v>
      </c>
      <c r="N1294">
        <f>DYN_cyclist!P1294</f>
        <v>65</v>
      </c>
      <c r="O1294">
        <f>DYN_cyclist!Q1294</f>
        <v>74</v>
      </c>
      <c r="P1294" s="7">
        <f t="shared" si="181"/>
        <v>64.382516033098156</v>
      </c>
      <c r="Q1294" s="13">
        <f t="shared" si="182"/>
        <v>64.337180825851533</v>
      </c>
      <c r="R1294" s="13">
        <f t="shared" si="183"/>
        <v>50.846247716694585</v>
      </c>
      <c r="S1294" s="13">
        <f t="shared" si="184"/>
        <v>65.983172974345948</v>
      </c>
      <c r="T1294" s="13">
        <f t="shared" si="185"/>
        <v>53.657505698182696</v>
      </c>
      <c r="U1294" s="13">
        <f t="shared" si="186"/>
        <v>55.806702754326288</v>
      </c>
      <c r="V1294" s="14">
        <f t="shared" si="187"/>
        <v>54.163904460019111</v>
      </c>
      <c r="W1294">
        <f t="shared" si="188"/>
        <v>72.147635055663784</v>
      </c>
    </row>
    <row r="1295" spans="1:23" x14ac:dyDescent="0.3">
      <c r="A1295">
        <f>DYN_cyclist!A1295</f>
        <v>2035</v>
      </c>
      <c r="B1295">
        <f>DYN_cyclist!D1295</f>
        <v>69</v>
      </c>
      <c r="C1295">
        <f>DYN_cyclist!E1295</f>
        <v>65</v>
      </c>
      <c r="D1295">
        <f t="shared" si="180"/>
        <v>70</v>
      </c>
      <c r="E1295">
        <f>DYN_cyclist!G1295</f>
        <v>74</v>
      </c>
      <c r="F1295">
        <f>DYN_cyclist!H1295</f>
        <v>61</v>
      </c>
      <c r="G1295">
        <f>DYN_cyclist!I1295</f>
        <v>68</v>
      </c>
      <c r="H1295">
        <f>DYN_cyclist!J1295</f>
        <v>71</v>
      </c>
      <c r="I1295">
        <f>DYN_cyclist!K1295</f>
        <v>67</v>
      </c>
      <c r="J1295">
        <f>DYN_cyclist!L1295</f>
        <v>61</v>
      </c>
      <c r="K1295">
        <f>DYN_cyclist!M1295</f>
        <v>68</v>
      </c>
      <c r="L1295">
        <f>DYN_cyclist!N1295</f>
        <v>73</v>
      </c>
      <c r="M1295">
        <f>DYN_cyclist!O1295</f>
        <v>70</v>
      </c>
      <c r="N1295">
        <f>DYN_cyclist!P1295</f>
        <v>62</v>
      </c>
      <c r="O1295">
        <f>DYN_cyclist!Q1295</f>
        <v>60</v>
      </c>
      <c r="P1295" s="7">
        <f t="shared" si="181"/>
        <v>67.422605305995319</v>
      </c>
      <c r="Q1295" s="13">
        <f t="shared" si="182"/>
        <v>59.00006530397485</v>
      </c>
      <c r="R1295" s="13">
        <f t="shared" si="183"/>
        <v>58.902913862615058</v>
      </c>
      <c r="S1295" s="13">
        <f t="shared" si="184"/>
        <v>46.915303655766728</v>
      </c>
      <c r="T1295" s="13">
        <f t="shared" si="185"/>
        <v>56.645633323784892</v>
      </c>
      <c r="U1295" s="13">
        <f t="shared" si="186"/>
        <v>50.664520915967437</v>
      </c>
      <c r="V1295" s="14">
        <f t="shared" si="187"/>
        <v>53.926658649251358</v>
      </c>
      <c r="W1295">
        <f t="shared" si="188"/>
        <v>72.328508526465242</v>
      </c>
    </row>
    <row r="1296" spans="1:23" x14ac:dyDescent="0.3">
      <c r="A1296">
        <f>DYN_cyclist!A1296</f>
        <v>2036</v>
      </c>
      <c r="B1296">
        <f>DYN_cyclist!D1296</f>
        <v>72</v>
      </c>
      <c r="C1296">
        <f>DYN_cyclist!E1296</f>
        <v>60</v>
      </c>
      <c r="D1296">
        <f t="shared" si="180"/>
        <v>63</v>
      </c>
      <c r="E1296">
        <f>DYN_cyclist!G1296</f>
        <v>65</v>
      </c>
      <c r="F1296">
        <f>DYN_cyclist!H1296</f>
        <v>69</v>
      </c>
      <c r="G1296">
        <f>DYN_cyclist!I1296</f>
        <v>66</v>
      </c>
      <c r="H1296">
        <f>DYN_cyclist!J1296</f>
        <v>70</v>
      </c>
      <c r="I1296">
        <f>DYN_cyclist!K1296</f>
        <v>73</v>
      </c>
      <c r="J1296">
        <f>DYN_cyclist!L1296</f>
        <v>63</v>
      </c>
      <c r="K1296">
        <f>DYN_cyclist!M1296</f>
        <v>75</v>
      </c>
      <c r="L1296">
        <f>DYN_cyclist!N1296</f>
        <v>76</v>
      </c>
      <c r="M1296">
        <f>DYN_cyclist!O1296</f>
        <v>69</v>
      </c>
      <c r="N1296">
        <f>DYN_cyclist!P1296</f>
        <v>65</v>
      </c>
      <c r="O1296">
        <f>DYN_cyclist!Q1296</f>
        <v>76</v>
      </c>
      <c r="P1296" s="7">
        <f t="shared" si="181"/>
        <v>61.16033730854133</v>
      </c>
      <c r="Q1296" s="13">
        <f t="shared" si="182"/>
        <v>53.759075542840257</v>
      </c>
      <c r="R1296" s="13">
        <f t="shared" si="183"/>
        <v>67.795015961260859</v>
      </c>
      <c r="S1296" s="13">
        <f t="shared" si="184"/>
        <v>59.066764143963063</v>
      </c>
      <c r="T1296" s="13">
        <f t="shared" si="185"/>
        <v>58.485201605624887</v>
      </c>
      <c r="U1296" s="13">
        <f t="shared" si="186"/>
        <v>44.509235540770796</v>
      </c>
      <c r="V1296" s="14">
        <f t="shared" si="187"/>
        <v>56.673950589359663</v>
      </c>
      <c r="W1296">
        <f t="shared" si="188"/>
        <v>72.675125666210135</v>
      </c>
    </row>
    <row r="1297" spans="1:23" x14ac:dyDescent="0.3">
      <c r="A1297">
        <f>DYN_cyclist!A1297</f>
        <v>2037</v>
      </c>
      <c r="B1297">
        <f>DYN_cyclist!D1297</f>
        <v>67</v>
      </c>
      <c r="C1297">
        <f>DYN_cyclist!E1297</f>
        <v>75</v>
      </c>
      <c r="D1297">
        <f t="shared" si="180"/>
        <v>76</v>
      </c>
      <c r="E1297">
        <f>DYN_cyclist!G1297</f>
        <v>77</v>
      </c>
      <c r="F1297">
        <f>DYN_cyclist!H1297</f>
        <v>57</v>
      </c>
      <c r="G1297">
        <f>DYN_cyclist!I1297</f>
        <v>68</v>
      </c>
      <c r="H1297">
        <f>DYN_cyclist!J1297</f>
        <v>73</v>
      </c>
      <c r="I1297">
        <f>DYN_cyclist!K1297</f>
        <v>73</v>
      </c>
      <c r="J1297">
        <f>DYN_cyclist!L1297</f>
        <v>55</v>
      </c>
      <c r="K1297">
        <f>DYN_cyclist!M1297</f>
        <v>63</v>
      </c>
      <c r="L1297">
        <f>DYN_cyclist!N1297</f>
        <v>76</v>
      </c>
      <c r="M1297">
        <f>DYN_cyclist!O1297</f>
        <v>73</v>
      </c>
      <c r="N1297">
        <f>DYN_cyclist!P1297</f>
        <v>68</v>
      </c>
      <c r="O1297">
        <f>DYN_cyclist!Q1297</f>
        <v>59</v>
      </c>
      <c r="P1297" s="7">
        <f t="shared" si="181"/>
        <v>72.163051702983438</v>
      </c>
      <c r="Q1297" s="13">
        <f t="shared" si="182"/>
        <v>68.857713460198326</v>
      </c>
      <c r="R1297" s="13">
        <f t="shared" si="183"/>
        <v>55.647413972306474</v>
      </c>
      <c r="S1297" s="13">
        <f t="shared" si="184"/>
        <v>44.051965971294258</v>
      </c>
      <c r="T1297" s="13">
        <f t="shared" si="185"/>
        <v>53.260402918100482</v>
      </c>
      <c r="U1297" s="13">
        <f t="shared" si="186"/>
        <v>65.567006565061504</v>
      </c>
      <c r="V1297" s="14">
        <f t="shared" si="187"/>
        <v>52.972167728575975</v>
      </c>
      <c r="W1297">
        <f t="shared" si="188"/>
        <v>75.296746994056889</v>
      </c>
    </row>
    <row r="1298" spans="1:23" x14ac:dyDescent="0.3">
      <c r="A1298">
        <f>DYN_cyclist!A1298</f>
        <v>2038</v>
      </c>
      <c r="B1298">
        <f>DYN_cyclist!D1298</f>
        <v>63</v>
      </c>
      <c r="C1298">
        <f>DYN_cyclist!E1298</f>
        <v>66</v>
      </c>
      <c r="D1298">
        <f t="shared" si="180"/>
        <v>66</v>
      </c>
      <c r="E1298">
        <f>DYN_cyclist!G1298</f>
        <v>66</v>
      </c>
      <c r="F1298">
        <f>DYN_cyclist!H1298</f>
        <v>52</v>
      </c>
      <c r="G1298">
        <f>DYN_cyclist!I1298</f>
        <v>69</v>
      </c>
      <c r="H1298">
        <f>DYN_cyclist!J1298</f>
        <v>71</v>
      </c>
      <c r="I1298">
        <f>DYN_cyclist!K1298</f>
        <v>66</v>
      </c>
      <c r="J1298">
        <f>DYN_cyclist!L1298</f>
        <v>53</v>
      </c>
      <c r="K1298">
        <f>DYN_cyclist!M1298</f>
        <v>61</v>
      </c>
      <c r="L1298">
        <f>DYN_cyclist!N1298</f>
        <v>66</v>
      </c>
      <c r="M1298">
        <f>DYN_cyclist!O1298</f>
        <v>67</v>
      </c>
      <c r="N1298">
        <f>DYN_cyclist!P1298</f>
        <v>69</v>
      </c>
      <c r="O1298">
        <f>DYN_cyclist!Q1298</f>
        <v>54</v>
      </c>
      <c r="P1298" s="7">
        <f t="shared" si="181"/>
        <v>57.329597768177571</v>
      </c>
      <c r="Q1298" s="13">
        <f t="shared" si="182"/>
        <v>54.555861767416204</v>
      </c>
      <c r="R1298" s="13">
        <f t="shared" si="183"/>
        <v>48.399929349231925</v>
      </c>
      <c r="S1298" s="13">
        <f t="shared" si="184"/>
        <v>36.681104232237445</v>
      </c>
      <c r="T1298" s="13">
        <f t="shared" si="185"/>
        <v>46.082451592790306</v>
      </c>
      <c r="U1298" s="13">
        <f t="shared" si="186"/>
        <v>51.331192304298263</v>
      </c>
      <c r="V1298" s="14">
        <f t="shared" si="187"/>
        <v>46.040183912073907</v>
      </c>
      <c r="W1298">
        <f t="shared" si="188"/>
        <v>67.095395850404884</v>
      </c>
    </row>
    <row r="1299" spans="1:23" x14ac:dyDescent="0.3">
      <c r="A1299">
        <f>DYN_cyclist!A1299</f>
        <v>2039</v>
      </c>
      <c r="B1299">
        <f>DYN_cyclist!D1299</f>
        <v>64</v>
      </c>
      <c r="C1299">
        <f>DYN_cyclist!E1299</f>
        <v>73</v>
      </c>
      <c r="D1299">
        <f t="shared" si="180"/>
        <v>70</v>
      </c>
      <c r="E1299">
        <f>DYN_cyclist!G1299</f>
        <v>66</v>
      </c>
      <c r="F1299">
        <f>DYN_cyclist!H1299</f>
        <v>57</v>
      </c>
      <c r="G1299">
        <f>DYN_cyclist!I1299</f>
        <v>68</v>
      </c>
      <c r="H1299">
        <f>DYN_cyclist!J1299</f>
        <v>71</v>
      </c>
      <c r="I1299">
        <f>DYN_cyclist!K1299</f>
        <v>67</v>
      </c>
      <c r="J1299">
        <f>DYN_cyclist!L1299</f>
        <v>61</v>
      </c>
      <c r="K1299">
        <f>DYN_cyclist!M1299</f>
        <v>64</v>
      </c>
      <c r="L1299">
        <f>DYN_cyclist!N1299</f>
        <v>69</v>
      </c>
      <c r="M1299">
        <f>DYN_cyclist!O1299</f>
        <v>80</v>
      </c>
      <c r="N1299">
        <f>DYN_cyclist!P1299</f>
        <v>66</v>
      </c>
      <c r="O1299">
        <f>DYN_cyclist!Q1299</f>
        <v>62</v>
      </c>
      <c r="P1299" s="7">
        <f t="shared" si="181"/>
        <v>60.260255673677229</v>
      </c>
      <c r="Q1299" s="13">
        <f t="shared" si="182"/>
        <v>61.164853965443342</v>
      </c>
      <c r="R1299" s="13">
        <f t="shared" si="183"/>
        <v>52.703477799892049</v>
      </c>
      <c r="S1299" s="13">
        <f t="shared" si="184"/>
        <v>43.904251880155932</v>
      </c>
      <c r="T1299" s="13">
        <f t="shared" si="185"/>
        <v>54.369480704599987</v>
      </c>
      <c r="U1299" s="13">
        <f t="shared" si="186"/>
        <v>61.461213190406738</v>
      </c>
      <c r="V1299" s="14">
        <f t="shared" si="187"/>
        <v>49.111233768716147</v>
      </c>
      <c r="W1299">
        <f t="shared" si="188"/>
        <v>69.742966277229357</v>
      </c>
    </row>
    <row r="1300" spans="1:23" x14ac:dyDescent="0.3">
      <c r="A1300">
        <f>DYN_cyclist!A1300</f>
        <v>2040</v>
      </c>
      <c r="B1300">
        <f>DYN_cyclist!D1300</f>
        <v>67</v>
      </c>
      <c r="C1300">
        <f>DYN_cyclist!E1300</f>
        <v>77</v>
      </c>
      <c r="D1300">
        <f t="shared" si="180"/>
        <v>76</v>
      </c>
      <c r="E1300">
        <f>DYN_cyclist!G1300</f>
        <v>74</v>
      </c>
      <c r="F1300">
        <f>DYN_cyclist!H1300</f>
        <v>64</v>
      </c>
      <c r="G1300">
        <f>DYN_cyclist!I1300</f>
        <v>76</v>
      </c>
      <c r="H1300">
        <f>DYN_cyclist!J1300</f>
        <v>74</v>
      </c>
      <c r="I1300">
        <f>DYN_cyclist!K1300</f>
        <v>75</v>
      </c>
      <c r="J1300">
        <f>DYN_cyclist!L1300</f>
        <v>60</v>
      </c>
      <c r="K1300">
        <f>DYN_cyclist!M1300</f>
        <v>60</v>
      </c>
      <c r="L1300">
        <f>DYN_cyclist!N1300</f>
        <v>73</v>
      </c>
      <c r="M1300">
        <f>DYN_cyclist!O1300</f>
        <v>73</v>
      </c>
      <c r="N1300">
        <f>DYN_cyclist!P1300</f>
        <v>65</v>
      </c>
      <c r="O1300">
        <f>DYN_cyclist!Q1300</f>
        <v>64</v>
      </c>
      <c r="P1300" s="7">
        <f t="shared" si="181"/>
        <v>69.598892626047871</v>
      </c>
      <c r="Q1300" s="13">
        <f t="shared" si="182"/>
        <v>70.94858868810816</v>
      </c>
      <c r="R1300" s="13">
        <f t="shared" si="183"/>
        <v>52.112872863314422</v>
      </c>
      <c r="S1300" s="13">
        <f t="shared" si="184"/>
        <v>52.707152256739292</v>
      </c>
      <c r="T1300" s="13">
        <f t="shared" si="185"/>
        <v>56.599017857554735</v>
      </c>
      <c r="U1300" s="13">
        <f t="shared" si="186"/>
        <v>68.542784094577669</v>
      </c>
      <c r="V1300" s="14">
        <f t="shared" si="187"/>
        <v>53.557852086651799</v>
      </c>
      <c r="W1300">
        <f t="shared" si="188"/>
        <v>74.84123108301246</v>
      </c>
    </row>
    <row r="1301" spans="1:23" x14ac:dyDescent="0.3">
      <c r="A1301">
        <f>DYN_cyclist!A1301</f>
        <v>2041</v>
      </c>
      <c r="B1301">
        <f>DYN_cyclist!D1301</f>
        <v>66</v>
      </c>
      <c r="C1301">
        <f>DYN_cyclist!E1301</f>
        <v>65</v>
      </c>
      <c r="D1301">
        <f t="shared" si="180"/>
        <v>65</v>
      </c>
      <c r="E1301">
        <f>DYN_cyclist!G1301</f>
        <v>65</v>
      </c>
      <c r="F1301">
        <f>DYN_cyclist!H1301</f>
        <v>63</v>
      </c>
      <c r="G1301">
        <f>DYN_cyclist!I1301</f>
        <v>65</v>
      </c>
      <c r="H1301">
        <f>DYN_cyclist!J1301</f>
        <v>66</v>
      </c>
      <c r="I1301">
        <f>DYN_cyclist!K1301</f>
        <v>64</v>
      </c>
      <c r="J1301">
        <f>DYN_cyclist!L1301</f>
        <v>51</v>
      </c>
      <c r="K1301">
        <f>DYN_cyclist!M1301</f>
        <v>57</v>
      </c>
      <c r="L1301">
        <f>DYN_cyclist!N1301</f>
        <v>67</v>
      </c>
      <c r="M1301">
        <f>DYN_cyclist!O1301</f>
        <v>66</v>
      </c>
      <c r="N1301">
        <f>DYN_cyclist!P1301</f>
        <v>63</v>
      </c>
      <c r="O1301">
        <f>DYN_cyclist!Q1301</f>
        <v>59</v>
      </c>
      <c r="P1301" s="7">
        <f t="shared" si="181"/>
        <v>55.759008377459679</v>
      </c>
      <c r="Q1301" s="13">
        <f t="shared" si="182"/>
        <v>54.077000522898075</v>
      </c>
      <c r="R1301" s="13">
        <f t="shared" si="183"/>
        <v>45.874000039334888</v>
      </c>
      <c r="S1301" s="13">
        <f t="shared" si="184"/>
        <v>48.087822508862409</v>
      </c>
      <c r="T1301" s="13">
        <f t="shared" si="185"/>
        <v>45.324732437268651</v>
      </c>
      <c r="U1301" s="13">
        <f t="shared" si="186"/>
        <v>49.58860677808692</v>
      </c>
      <c r="V1301" s="14">
        <f t="shared" si="187"/>
        <v>49.130874354890089</v>
      </c>
      <c r="W1301">
        <f t="shared" si="188"/>
        <v>66.264110046260157</v>
      </c>
    </row>
    <row r="1302" spans="1:23" x14ac:dyDescent="0.3">
      <c r="A1302">
        <f>DYN_cyclist!A1302</f>
        <v>2044</v>
      </c>
      <c r="B1302">
        <f>DYN_cyclist!D1302</f>
        <v>60</v>
      </c>
      <c r="C1302">
        <f>DYN_cyclist!E1302</f>
        <v>67</v>
      </c>
      <c r="D1302">
        <f t="shared" si="180"/>
        <v>67</v>
      </c>
      <c r="E1302">
        <f>DYN_cyclist!G1302</f>
        <v>66</v>
      </c>
      <c r="F1302">
        <f>DYN_cyclist!H1302</f>
        <v>64</v>
      </c>
      <c r="G1302">
        <f>DYN_cyclist!I1302</f>
        <v>60</v>
      </c>
      <c r="H1302">
        <f>DYN_cyclist!J1302</f>
        <v>62</v>
      </c>
      <c r="I1302">
        <f>DYN_cyclist!K1302</f>
        <v>64</v>
      </c>
      <c r="J1302">
        <f>DYN_cyclist!L1302</f>
        <v>59</v>
      </c>
      <c r="K1302">
        <f>DYN_cyclist!M1302</f>
        <v>61</v>
      </c>
      <c r="L1302">
        <f>DYN_cyclist!N1302</f>
        <v>63</v>
      </c>
      <c r="M1302">
        <f>DYN_cyclist!O1302</f>
        <v>63</v>
      </c>
      <c r="N1302">
        <f>DYN_cyclist!P1302</f>
        <v>66</v>
      </c>
      <c r="O1302">
        <f>DYN_cyclist!Q1302</f>
        <v>60</v>
      </c>
      <c r="P1302" s="7">
        <f t="shared" si="181"/>
        <v>54.925908414024732</v>
      </c>
      <c r="Q1302" s="13">
        <f t="shared" si="182"/>
        <v>55.130907691316168</v>
      </c>
      <c r="R1302" s="13">
        <f t="shared" si="183"/>
        <v>46.38849107640403</v>
      </c>
      <c r="S1302" s="13">
        <f t="shared" si="184"/>
        <v>49.25826285739528</v>
      </c>
      <c r="T1302" s="13">
        <f t="shared" si="185"/>
        <v>48.153395414519814</v>
      </c>
      <c r="U1302" s="13">
        <f t="shared" si="186"/>
        <v>51.783919316108296</v>
      </c>
      <c r="V1302" s="14">
        <f t="shared" si="187"/>
        <v>42.585207359031536</v>
      </c>
      <c r="W1302">
        <f t="shared" si="188"/>
        <v>66.046332449921962</v>
      </c>
    </row>
    <row r="1303" spans="1:23" x14ac:dyDescent="0.3">
      <c r="A1303">
        <f>DYN_cyclist!A1303</f>
        <v>2046</v>
      </c>
      <c r="B1303">
        <f>DYN_cyclist!D1303</f>
        <v>67</v>
      </c>
      <c r="C1303">
        <f>DYN_cyclist!E1303</f>
        <v>63</v>
      </c>
      <c r="D1303">
        <f t="shared" si="180"/>
        <v>65</v>
      </c>
      <c r="E1303">
        <f>DYN_cyclist!G1303</f>
        <v>67</v>
      </c>
      <c r="F1303">
        <f>DYN_cyclist!H1303</f>
        <v>63</v>
      </c>
      <c r="G1303">
        <f>DYN_cyclist!I1303</f>
        <v>64</v>
      </c>
      <c r="H1303">
        <f>DYN_cyclist!J1303</f>
        <v>66</v>
      </c>
      <c r="I1303">
        <f>DYN_cyclist!K1303</f>
        <v>64</v>
      </c>
      <c r="J1303">
        <f>DYN_cyclist!L1303</f>
        <v>63</v>
      </c>
      <c r="K1303">
        <f>DYN_cyclist!M1303</f>
        <v>68</v>
      </c>
      <c r="L1303">
        <f>DYN_cyclist!N1303</f>
        <v>69</v>
      </c>
      <c r="M1303">
        <f>DYN_cyclist!O1303</f>
        <v>64</v>
      </c>
      <c r="N1303">
        <f>DYN_cyclist!P1303</f>
        <v>66</v>
      </c>
      <c r="O1303">
        <f>DYN_cyclist!Q1303</f>
        <v>64</v>
      </c>
      <c r="P1303" s="7">
        <f t="shared" si="181"/>
        <v>59.098565447380182</v>
      </c>
      <c r="Q1303" s="13">
        <f t="shared" si="182"/>
        <v>53.449163497787616</v>
      </c>
      <c r="R1303" s="13">
        <f t="shared" si="183"/>
        <v>56.510510774348781</v>
      </c>
      <c r="S1303" s="13">
        <f t="shared" si="184"/>
        <v>49.082699355427692</v>
      </c>
      <c r="T1303" s="13">
        <f t="shared" si="185"/>
        <v>55.072252423876044</v>
      </c>
      <c r="U1303" s="13">
        <f t="shared" si="186"/>
        <v>47.18172200606196</v>
      </c>
      <c r="V1303" s="14">
        <f t="shared" si="187"/>
        <v>50.365425485823508</v>
      </c>
      <c r="W1303">
        <f t="shared" si="188"/>
        <v>68.159231078623407</v>
      </c>
    </row>
    <row r="1304" spans="1:23" x14ac:dyDescent="0.3">
      <c r="A1304">
        <f>DYN_cyclist!A1304</f>
        <v>2047</v>
      </c>
      <c r="B1304">
        <f>DYN_cyclist!D1304</f>
        <v>73</v>
      </c>
      <c r="C1304">
        <f>DYN_cyclist!E1304</f>
        <v>63</v>
      </c>
      <c r="D1304">
        <f t="shared" si="180"/>
        <v>65</v>
      </c>
      <c r="E1304">
        <f>DYN_cyclist!G1304</f>
        <v>66</v>
      </c>
      <c r="F1304">
        <f>DYN_cyclist!H1304</f>
        <v>68</v>
      </c>
      <c r="G1304">
        <f>DYN_cyclist!I1304</f>
        <v>72</v>
      </c>
      <c r="H1304">
        <f>DYN_cyclist!J1304</f>
        <v>75</v>
      </c>
      <c r="I1304">
        <f>DYN_cyclist!K1304</f>
        <v>68</v>
      </c>
      <c r="J1304">
        <f>DYN_cyclist!L1304</f>
        <v>70</v>
      </c>
      <c r="K1304">
        <f>DYN_cyclist!M1304</f>
        <v>69</v>
      </c>
      <c r="L1304">
        <f>DYN_cyclist!N1304</f>
        <v>72</v>
      </c>
      <c r="M1304">
        <f>DYN_cyclist!O1304</f>
        <v>76</v>
      </c>
      <c r="N1304">
        <f>DYN_cyclist!P1304</f>
        <v>74</v>
      </c>
      <c r="O1304">
        <f>DYN_cyclist!Q1304</f>
        <v>68</v>
      </c>
      <c r="P1304" s="7">
        <f t="shared" si="181"/>
        <v>62.111654739237011</v>
      </c>
      <c r="Q1304" s="13">
        <f t="shared" si="182"/>
        <v>56.562866311650673</v>
      </c>
      <c r="R1304" s="13">
        <f t="shared" si="183"/>
        <v>60.409139665528237</v>
      </c>
      <c r="S1304" s="13">
        <f t="shared" si="184"/>
        <v>56.528553029048084</v>
      </c>
      <c r="T1304" s="13">
        <f t="shared" si="185"/>
        <v>65.385978784620818</v>
      </c>
      <c r="U1304" s="13">
        <f t="shared" si="186"/>
        <v>48.306575129859162</v>
      </c>
      <c r="V1304" s="14">
        <f t="shared" si="187"/>
        <v>59.342680184772213</v>
      </c>
      <c r="W1304">
        <f t="shared" si="188"/>
        <v>71.654908727663013</v>
      </c>
    </row>
    <row r="1305" spans="1:23" x14ac:dyDescent="0.3">
      <c r="A1305">
        <f>DYN_cyclist!A1305</f>
        <v>2048</v>
      </c>
      <c r="B1305">
        <f>DYN_cyclist!D1305</f>
        <v>65</v>
      </c>
      <c r="C1305">
        <f>DYN_cyclist!E1305</f>
        <v>65</v>
      </c>
      <c r="D1305">
        <f t="shared" si="180"/>
        <v>67</v>
      </c>
      <c r="E1305">
        <f>DYN_cyclist!G1305</f>
        <v>69</v>
      </c>
      <c r="F1305">
        <f>DYN_cyclist!H1305</f>
        <v>59</v>
      </c>
      <c r="G1305">
        <f>DYN_cyclist!I1305</f>
        <v>64</v>
      </c>
      <c r="H1305">
        <f>DYN_cyclist!J1305</f>
        <v>64</v>
      </c>
      <c r="I1305">
        <f>DYN_cyclist!K1305</f>
        <v>63</v>
      </c>
      <c r="J1305">
        <f>DYN_cyclist!L1305</f>
        <v>58</v>
      </c>
      <c r="K1305">
        <f>DYN_cyclist!M1305</f>
        <v>63</v>
      </c>
      <c r="L1305">
        <f>DYN_cyclist!N1305</f>
        <v>64</v>
      </c>
      <c r="M1305">
        <f>DYN_cyclist!O1305</f>
        <v>68</v>
      </c>
      <c r="N1305">
        <f>DYN_cyclist!P1305</f>
        <v>67</v>
      </c>
      <c r="O1305">
        <f>DYN_cyclist!Q1305</f>
        <v>61</v>
      </c>
      <c r="P1305" s="7">
        <f t="shared" si="181"/>
        <v>58.907295014964582</v>
      </c>
      <c r="Q1305" s="13">
        <f t="shared" si="182"/>
        <v>54.347908428440292</v>
      </c>
      <c r="R1305" s="13">
        <f t="shared" si="183"/>
        <v>49.556295013078959</v>
      </c>
      <c r="S1305" s="13">
        <f t="shared" si="184"/>
        <v>44.242104508324957</v>
      </c>
      <c r="T1305" s="13">
        <f t="shared" si="185"/>
        <v>50.0048353921988</v>
      </c>
      <c r="U1305" s="13">
        <f t="shared" si="186"/>
        <v>49.410094022667153</v>
      </c>
      <c r="V1305" s="14">
        <f t="shared" si="187"/>
        <v>48.359851449506216</v>
      </c>
      <c r="W1305">
        <f t="shared" si="188"/>
        <v>67.843756775601307</v>
      </c>
    </row>
    <row r="1306" spans="1:23" x14ac:dyDescent="0.3">
      <c r="A1306">
        <f>DYN_cyclist!A1306</f>
        <v>2049</v>
      </c>
      <c r="B1306">
        <f>DYN_cyclist!D1306</f>
        <v>75</v>
      </c>
      <c r="C1306">
        <f>DYN_cyclist!E1306</f>
        <v>58</v>
      </c>
      <c r="D1306">
        <f t="shared" si="180"/>
        <v>62</v>
      </c>
      <c r="E1306">
        <f>DYN_cyclist!G1306</f>
        <v>65</v>
      </c>
      <c r="F1306">
        <f>DYN_cyclist!H1306</f>
        <v>69</v>
      </c>
      <c r="G1306">
        <f>DYN_cyclist!I1306</f>
        <v>73</v>
      </c>
      <c r="H1306">
        <f>DYN_cyclist!J1306</f>
        <v>76</v>
      </c>
      <c r="I1306">
        <f>DYN_cyclist!K1306</f>
        <v>78</v>
      </c>
      <c r="J1306">
        <f>DYN_cyclist!L1306</f>
        <v>62</v>
      </c>
      <c r="K1306">
        <f>DYN_cyclist!M1306</f>
        <v>79</v>
      </c>
      <c r="L1306">
        <f>DYN_cyclist!N1306</f>
        <v>78</v>
      </c>
      <c r="M1306">
        <f>DYN_cyclist!O1306</f>
        <v>67</v>
      </c>
      <c r="N1306">
        <f>DYN_cyclist!P1306</f>
        <v>68</v>
      </c>
      <c r="O1306">
        <f>DYN_cyclist!Q1306</f>
        <v>78</v>
      </c>
      <c r="P1306" s="7">
        <f t="shared" si="181"/>
        <v>63.795180065275389</v>
      </c>
      <c r="Q1306" s="13">
        <f t="shared" si="182"/>
        <v>54.465244899490166</v>
      </c>
      <c r="R1306" s="13">
        <f t="shared" si="183"/>
        <v>74.64079609266318</v>
      </c>
      <c r="S1306" s="13">
        <f t="shared" si="184"/>
        <v>60.025273536460112</v>
      </c>
      <c r="T1306" s="13">
        <f t="shared" si="185"/>
        <v>59.564178108294115</v>
      </c>
      <c r="U1306" s="13">
        <f t="shared" si="186"/>
        <v>42.944882808996866</v>
      </c>
      <c r="V1306" s="14">
        <f t="shared" si="187"/>
        <v>60.602067824147817</v>
      </c>
      <c r="W1306">
        <f t="shared" si="188"/>
        <v>75.966218716378265</v>
      </c>
    </row>
    <row r="1307" spans="1:23" x14ac:dyDescent="0.3">
      <c r="A1307">
        <f>DYN_cyclist!A1307</f>
        <v>2050</v>
      </c>
      <c r="B1307">
        <f>DYN_cyclist!D1307</f>
        <v>67</v>
      </c>
      <c r="C1307">
        <f>DYN_cyclist!E1307</f>
        <v>52</v>
      </c>
      <c r="D1307">
        <f t="shared" si="180"/>
        <v>57</v>
      </c>
      <c r="E1307">
        <f>DYN_cyclist!G1307</f>
        <v>61</v>
      </c>
      <c r="F1307">
        <f>DYN_cyclist!H1307</f>
        <v>75</v>
      </c>
      <c r="G1307">
        <f>DYN_cyclist!I1307</f>
        <v>64</v>
      </c>
      <c r="H1307">
        <f>DYN_cyclist!J1307</f>
        <v>65</v>
      </c>
      <c r="I1307">
        <f>DYN_cyclist!K1307</f>
        <v>61</v>
      </c>
      <c r="J1307">
        <f>DYN_cyclist!L1307</f>
        <v>47</v>
      </c>
      <c r="K1307">
        <f>DYN_cyclist!M1307</f>
        <v>56</v>
      </c>
      <c r="L1307">
        <f>DYN_cyclist!N1307</f>
        <v>55</v>
      </c>
      <c r="M1307">
        <f>DYN_cyclist!O1307</f>
        <v>62</v>
      </c>
      <c r="N1307">
        <f>DYN_cyclist!P1307</f>
        <v>55</v>
      </c>
      <c r="O1307">
        <f>DYN_cyclist!Q1307</f>
        <v>75</v>
      </c>
      <c r="P1307" s="7">
        <f t="shared" si="181"/>
        <v>48.103748670792648</v>
      </c>
      <c r="Q1307" s="13">
        <f t="shared" si="182"/>
        <v>45.347438102530191</v>
      </c>
      <c r="R1307" s="13">
        <f t="shared" si="183"/>
        <v>40.586741015892166</v>
      </c>
      <c r="S1307" s="13">
        <f t="shared" si="184"/>
        <v>64.805642757488414</v>
      </c>
      <c r="T1307" s="13">
        <f t="shared" si="185"/>
        <v>39.589328299696803</v>
      </c>
      <c r="U1307" s="13">
        <f t="shared" si="186"/>
        <v>33.188889795323391</v>
      </c>
      <c r="V1307" s="14">
        <f t="shared" si="187"/>
        <v>48.718785759796106</v>
      </c>
      <c r="W1307">
        <f t="shared" si="188"/>
        <v>70.256669978907453</v>
      </c>
    </row>
    <row r="1308" spans="1:23" x14ac:dyDescent="0.3">
      <c r="A1308">
        <f>DYN_cyclist!A1308</f>
        <v>2051</v>
      </c>
      <c r="B1308">
        <f>DYN_cyclist!D1308</f>
        <v>74</v>
      </c>
      <c r="C1308">
        <f>DYN_cyclist!E1308</f>
        <v>58</v>
      </c>
      <c r="D1308">
        <f t="shared" si="180"/>
        <v>63</v>
      </c>
      <c r="E1308">
        <f>DYN_cyclist!G1308</f>
        <v>68</v>
      </c>
      <c r="F1308">
        <f>DYN_cyclist!H1308</f>
        <v>65</v>
      </c>
      <c r="G1308">
        <f>DYN_cyclist!I1308</f>
        <v>73</v>
      </c>
      <c r="H1308">
        <f>DYN_cyclist!J1308</f>
        <v>71</v>
      </c>
      <c r="I1308">
        <f>DYN_cyclist!K1308</f>
        <v>68</v>
      </c>
      <c r="J1308">
        <f>DYN_cyclist!L1308</f>
        <v>77</v>
      </c>
      <c r="K1308">
        <f>DYN_cyclist!M1308</f>
        <v>66</v>
      </c>
      <c r="L1308">
        <f>DYN_cyclist!N1308</f>
        <v>64</v>
      </c>
      <c r="M1308">
        <f>DYN_cyclist!O1308</f>
        <v>78</v>
      </c>
      <c r="N1308">
        <f>DYN_cyclist!P1308</f>
        <v>65</v>
      </c>
      <c r="O1308">
        <f>DYN_cyclist!Q1308</f>
        <v>65</v>
      </c>
      <c r="P1308" s="7">
        <f t="shared" si="181"/>
        <v>60.61273623054943</v>
      </c>
      <c r="Q1308" s="13">
        <f t="shared" si="182"/>
        <v>52.186065698958991</v>
      </c>
      <c r="R1308" s="13">
        <f t="shared" si="183"/>
        <v>54.851980418969461</v>
      </c>
      <c r="S1308" s="13">
        <f t="shared" si="184"/>
        <v>51.504539717949001</v>
      </c>
      <c r="T1308" s="13">
        <f t="shared" si="185"/>
        <v>71.065455254180534</v>
      </c>
      <c r="U1308" s="13">
        <f t="shared" si="186"/>
        <v>41.441477282049725</v>
      </c>
      <c r="V1308" s="14">
        <f t="shared" si="187"/>
        <v>60.37459034724435</v>
      </c>
      <c r="W1308">
        <f t="shared" si="188"/>
        <v>74.127231826958621</v>
      </c>
    </row>
    <row r="1309" spans="1:23" x14ac:dyDescent="0.3">
      <c r="A1309">
        <f>DYN_cyclist!A1309</f>
        <v>2052</v>
      </c>
      <c r="B1309">
        <f>DYN_cyclist!D1309</f>
        <v>71</v>
      </c>
      <c r="C1309">
        <f>DYN_cyclist!E1309</f>
        <v>72</v>
      </c>
      <c r="D1309">
        <f t="shared" si="180"/>
        <v>72</v>
      </c>
      <c r="E1309">
        <f>DYN_cyclist!G1309</f>
        <v>71</v>
      </c>
      <c r="F1309">
        <f>DYN_cyclist!H1309</f>
        <v>67</v>
      </c>
      <c r="G1309">
        <f>DYN_cyclist!I1309</f>
        <v>73</v>
      </c>
      <c r="H1309">
        <f>DYN_cyclist!J1309</f>
        <v>69</v>
      </c>
      <c r="I1309">
        <f>DYN_cyclist!K1309</f>
        <v>72</v>
      </c>
      <c r="J1309">
        <f>DYN_cyclist!L1309</f>
        <v>60</v>
      </c>
      <c r="K1309">
        <f>DYN_cyclist!M1309</f>
        <v>66</v>
      </c>
      <c r="L1309">
        <f>DYN_cyclist!N1309</f>
        <v>70</v>
      </c>
      <c r="M1309">
        <f>DYN_cyclist!O1309</f>
        <v>70</v>
      </c>
      <c r="N1309">
        <f>DYN_cyclist!P1309</f>
        <v>69</v>
      </c>
      <c r="O1309">
        <f>DYN_cyclist!Q1309</f>
        <v>67</v>
      </c>
      <c r="P1309" s="7">
        <f t="shared" si="181"/>
        <v>66.303414135778226</v>
      </c>
      <c r="Q1309" s="13">
        <f t="shared" si="182"/>
        <v>64.474490715774564</v>
      </c>
      <c r="R1309" s="13">
        <f t="shared" si="183"/>
        <v>56.624255896646609</v>
      </c>
      <c r="S1309" s="13">
        <f t="shared" si="184"/>
        <v>55.679248011249641</v>
      </c>
      <c r="T1309" s="13">
        <f t="shared" si="185"/>
        <v>56.266787360354151</v>
      </c>
      <c r="U1309" s="13">
        <f t="shared" si="186"/>
        <v>60.310606666565427</v>
      </c>
      <c r="V1309" s="14">
        <f t="shared" si="187"/>
        <v>57.249658776680469</v>
      </c>
      <c r="W1309">
        <f t="shared" si="188"/>
        <v>72.280235214111897</v>
      </c>
    </row>
    <row r="1310" spans="1:23" x14ac:dyDescent="0.3">
      <c r="A1310">
        <f>DYN_cyclist!A1310</f>
        <v>2053</v>
      </c>
      <c r="B1310">
        <f>DYN_cyclist!D1310</f>
        <v>75</v>
      </c>
      <c r="C1310">
        <f>DYN_cyclist!E1310</f>
        <v>60</v>
      </c>
      <c r="D1310">
        <f t="shared" si="180"/>
        <v>62</v>
      </c>
      <c r="E1310">
        <f>DYN_cyclist!G1310</f>
        <v>63</v>
      </c>
      <c r="F1310">
        <f>DYN_cyclist!H1310</f>
        <v>72</v>
      </c>
      <c r="G1310">
        <f>DYN_cyclist!I1310</f>
        <v>73</v>
      </c>
      <c r="H1310">
        <f>DYN_cyclist!J1310</f>
        <v>74</v>
      </c>
      <c r="I1310">
        <f>DYN_cyclist!K1310</f>
        <v>69</v>
      </c>
      <c r="J1310">
        <f>DYN_cyclist!L1310</f>
        <v>62</v>
      </c>
      <c r="K1310">
        <f>DYN_cyclist!M1310</f>
        <v>63</v>
      </c>
      <c r="L1310">
        <f>DYN_cyclist!N1310</f>
        <v>69</v>
      </c>
      <c r="M1310">
        <f>DYN_cyclist!O1310</f>
        <v>69</v>
      </c>
      <c r="N1310">
        <f>DYN_cyclist!P1310</f>
        <v>65</v>
      </c>
      <c r="O1310">
        <f>DYN_cyclist!Q1310</f>
        <v>77</v>
      </c>
      <c r="P1310" s="7">
        <f t="shared" si="181"/>
        <v>58.006127457645484</v>
      </c>
      <c r="Q1310" s="13">
        <f t="shared" si="182"/>
        <v>53.926168805153814</v>
      </c>
      <c r="R1310" s="13">
        <f t="shared" si="183"/>
        <v>54.493303997068992</v>
      </c>
      <c r="S1310" s="13">
        <f t="shared" si="184"/>
        <v>63.272382222909371</v>
      </c>
      <c r="T1310" s="13">
        <f t="shared" si="185"/>
        <v>57.59984810550398</v>
      </c>
      <c r="U1310" s="13">
        <f t="shared" si="186"/>
        <v>44.166731877016325</v>
      </c>
      <c r="V1310" s="14">
        <f t="shared" si="187"/>
        <v>60.810580184772213</v>
      </c>
      <c r="W1310">
        <f t="shared" si="188"/>
        <v>70.547298345698692</v>
      </c>
    </row>
    <row r="1311" spans="1:23" x14ac:dyDescent="0.3">
      <c r="A1311">
        <f>DYN_cyclist!A1311</f>
        <v>2054</v>
      </c>
      <c r="B1311">
        <f>DYN_cyclist!D1311</f>
        <v>76</v>
      </c>
      <c r="C1311">
        <f>DYN_cyclist!E1311</f>
        <v>64</v>
      </c>
      <c r="D1311">
        <f t="shared" si="180"/>
        <v>67</v>
      </c>
      <c r="E1311">
        <f>DYN_cyclist!G1311</f>
        <v>70</v>
      </c>
      <c r="F1311">
        <f>DYN_cyclist!H1311</f>
        <v>74</v>
      </c>
      <c r="G1311">
        <f>DYN_cyclist!I1311</f>
        <v>70</v>
      </c>
      <c r="H1311">
        <f>DYN_cyclist!J1311</f>
        <v>74</v>
      </c>
      <c r="I1311">
        <f>DYN_cyclist!K1311</f>
        <v>71</v>
      </c>
      <c r="J1311">
        <f>DYN_cyclist!L1311</f>
        <v>63</v>
      </c>
      <c r="K1311">
        <f>DYN_cyclist!M1311</f>
        <v>62</v>
      </c>
      <c r="L1311">
        <f>DYN_cyclist!N1311</f>
        <v>68</v>
      </c>
      <c r="M1311">
        <f>DYN_cyclist!O1311</f>
        <v>74</v>
      </c>
      <c r="N1311">
        <f>DYN_cyclist!P1311</f>
        <v>64</v>
      </c>
      <c r="O1311">
        <f>DYN_cyclist!Q1311</f>
        <v>68</v>
      </c>
      <c r="P1311" s="7">
        <f t="shared" si="181"/>
        <v>64.231326011294541</v>
      </c>
      <c r="Q1311" s="13">
        <f t="shared" si="182"/>
        <v>60.091385808630292</v>
      </c>
      <c r="R1311" s="13">
        <f t="shared" si="183"/>
        <v>53.660598532195465</v>
      </c>
      <c r="S1311" s="13">
        <f t="shared" si="184"/>
        <v>63.988611942441274</v>
      </c>
      <c r="T1311" s="13">
        <f t="shared" si="185"/>
        <v>59.891834190584248</v>
      </c>
      <c r="U1311" s="13">
        <f t="shared" si="186"/>
        <v>49.40521427264126</v>
      </c>
      <c r="V1311" s="14">
        <f t="shared" si="187"/>
        <v>63.309403122013379</v>
      </c>
      <c r="W1311">
        <f t="shared" si="188"/>
        <v>71.305248825398735</v>
      </c>
    </row>
    <row r="1312" spans="1:23" x14ac:dyDescent="0.3">
      <c r="A1312">
        <f>DYN_cyclist!A1312</f>
        <v>2056</v>
      </c>
      <c r="B1312">
        <f>DYN_cyclist!D1312</f>
        <v>65</v>
      </c>
      <c r="C1312">
        <f>DYN_cyclist!E1312</f>
        <v>58</v>
      </c>
      <c r="D1312">
        <f t="shared" si="180"/>
        <v>60</v>
      </c>
      <c r="E1312">
        <f>DYN_cyclist!G1312</f>
        <v>62</v>
      </c>
      <c r="F1312">
        <f>DYN_cyclist!H1312</f>
        <v>63</v>
      </c>
      <c r="G1312">
        <f>DYN_cyclist!I1312</f>
        <v>65</v>
      </c>
      <c r="H1312">
        <f>DYN_cyclist!J1312</f>
        <v>65</v>
      </c>
      <c r="I1312">
        <f>DYN_cyclist!K1312</f>
        <v>62</v>
      </c>
      <c r="J1312">
        <f>DYN_cyclist!L1312</f>
        <v>59</v>
      </c>
      <c r="K1312">
        <f>DYN_cyclist!M1312</f>
        <v>68</v>
      </c>
      <c r="L1312">
        <f>DYN_cyclist!N1312</f>
        <v>69</v>
      </c>
      <c r="M1312">
        <f>DYN_cyclist!O1312</f>
        <v>62</v>
      </c>
      <c r="N1312">
        <f>DYN_cyclist!P1312</f>
        <v>64</v>
      </c>
      <c r="O1312">
        <f>DYN_cyclist!Q1312</f>
        <v>65</v>
      </c>
      <c r="P1312" s="7">
        <f t="shared" si="181"/>
        <v>53.630649725762112</v>
      </c>
      <c r="Q1312" s="13">
        <f t="shared" si="182"/>
        <v>47.665150093453853</v>
      </c>
      <c r="R1312" s="13">
        <f t="shared" si="183"/>
        <v>55.938637824226305</v>
      </c>
      <c r="S1312" s="13">
        <f t="shared" si="184"/>
        <v>48.598917854763243</v>
      </c>
      <c r="T1312" s="13">
        <f t="shared" si="185"/>
        <v>50.185538395491157</v>
      </c>
      <c r="U1312" s="13">
        <f t="shared" si="186"/>
        <v>40.759910765324001</v>
      </c>
      <c r="V1312" s="14">
        <f t="shared" si="187"/>
        <v>47.009431251991074</v>
      </c>
      <c r="W1312">
        <f t="shared" si="188"/>
        <v>66.314427732053844</v>
      </c>
    </row>
    <row r="1313" spans="1:23" x14ac:dyDescent="0.3">
      <c r="A1313">
        <f>DYN_cyclist!A1313</f>
        <v>2057</v>
      </c>
      <c r="B1313">
        <f>DYN_cyclist!D1313</f>
        <v>69</v>
      </c>
      <c r="C1313">
        <f>DYN_cyclist!E1313</f>
        <v>66</v>
      </c>
      <c r="D1313">
        <f t="shared" si="180"/>
        <v>69</v>
      </c>
      <c r="E1313">
        <f>DYN_cyclist!G1313</f>
        <v>72</v>
      </c>
      <c r="F1313">
        <f>DYN_cyclist!H1313</f>
        <v>66</v>
      </c>
      <c r="G1313">
        <f>DYN_cyclist!I1313</f>
        <v>71</v>
      </c>
      <c r="H1313">
        <f>DYN_cyclist!J1313</f>
        <v>67</v>
      </c>
      <c r="I1313">
        <f>DYN_cyclist!K1313</f>
        <v>66</v>
      </c>
      <c r="J1313">
        <f>DYN_cyclist!L1313</f>
        <v>51</v>
      </c>
      <c r="K1313">
        <f>DYN_cyclist!M1313</f>
        <v>65</v>
      </c>
      <c r="L1313">
        <f>DYN_cyclist!N1313</f>
        <v>69</v>
      </c>
      <c r="M1313">
        <f>DYN_cyclist!O1313</f>
        <v>78</v>
      </c>
      <c r="N1313">
        <f>DYN_cyclist!P1313</f>
        <v>64</v>
      </c>
      <c r="O1313">
        <f>DYN_cyclist!Q1313</f>
        <v>67</v>
      </c>
      <c r="P1313" s="7">
        <f t="shared" si="181"/>
        <v>64.538296545279735</v>
      </c>
      <c r="Q1313" s="13">
        <f t="shared" si="182"/>
        <v>58.816651578452245</v>
      </c>
      <c r="R1313" s="13">
        <f t="shared" si="183"/>
        <v>54.533894686568686</v>
      </c>
      <c r="S1313" s="13">
        <f t="shared" si="184"/>
        <v>53.694900980294705</v>
      </c>
      <c r="T1313" s="13">
        <f t="shared" si="185"/>
        <v>48.882320261899892</v>
      </c>
      <c r="U1313" s="13">
        <f t="shared" si="186"/>
        <v>51.505403293655725</v>
      </c>
      <c r="V1313" s="14">
        <f t="shared" si="187"/>
        <v>54.336928671551448</v>
      </c>
      <c r="W1313">
        <f t="shared" si="188"/>
        <v>70.949574494127006</v>
      </c>
    </row>
    <row r="1314" spans="1:23" x14ac:dyDescent="0.3">
      <c r="A1314">
        <f>DYN_cyclist!A1314</f>
        <v>2058</v>
      </c>
      <c r="B1314">
        <f>DYN_cyclist!D1314</f>
        <v>76</v>
      </c>
      <c r="C1314">
        <f>DYN_cyclist!E1314</f>
        <v>69</v>
      </c>
      <c r="D1314">
        <f t="shared" si="180"/>
        <v>71</v>
      </c>
      <c r="E1314">
        <f>DYN_cyclist!G1314</f>
        <v>73</v>
      </c>
      <c r="F1314">
        <f>DYN_cyclist!H1314</f>
        <v>80</v>
      </c>
      <c r="G1314">
        <f>DYN_cyclist!I1314</f>
        <v>74</v>
      </c>
      <c r="H1314">
        <f>DYN_cyclist!J1314</f>
        <v>81</v>
      </c>
      <c r="I1314">
        <f>DYN_cyclist!K1314</f>
        <v>69</v>
      </c>
      <c r="J1314">
        <f>DYN_cyclist!L1314</f>
        <v>66</v>
      </c>
      <c r="K1314">
        <f>DYN_cyclist!M1314</f>
        <v>69</v>
      </c>
      <c r="L1314">
        <f>DYN_cyclist!N1314</f>
        <v>73</v>
      </c>
      <c r="M1314">
        <f>DYN_cyclist!O1314</f>
        <v>74</v>
      </c>
      <c r="N1314">
        <f>DYN_cyclist!P1314</f>
        <v>74</v>
      </c>
      <c r="O1314">
        <f>DYN_cyclist!Q1314</f>
        <v>82</v>
      </c>
      <c r="P1314" s="7">
        <f t="shared" si="181"/>
        <v>71.157684950095472</v>
      </c>
      <c r="Q1314" s="13">
        <f t="shared" si="182"/>
        <v>68.143501709223386</v>
      </c>
      <c r="R1314" s="13">
        <f t="shared" si="183"/>
        <v>62.826375786886409</v>
      </c>
      <c r="S1314" s="13">
        <f t="shared" si="184"/>
        <v>77.331929247974443</v>
      </c>
      <c r="T1314" s="13">
        <f t="shared" si="185"/>
        <v>64.583767998363129</v>
      </c>
      <c r="U1314" s="13">
        <f t="shared" si="186"/>
        <v>57.045415708616602</v>
      </c>
      <c r="V1314" s="14">
        <f t="shared" si="187"/>
        <v>64.752258776680463</v>
      </c>
      <c r="W1314">
        <f t="shared" si="188"/>
        <v>77.72960254274021</v>
      </c>
    </row>
    <row r="1315" spans="1:23" x14ac:dyDescent="0.3">
      <c r="A1315">
        <f>DYN_cyclist!A1315</f>
        <v>2059</v>
      </c>
      <c r="B1315">
        <f>DYN_cyclist!D1315</f>
        <v>61</v>
      </c>
      <c r="C1315">
        <f>DYN_cyclist!E1315</f>
        <v>64</v>
      </c>
      <c r="D1315">
        <f t="shared" si="180"/>
        <v>65</v>
      </c>
      <c r="E1315">
        <f>DYN_cyclist!G1315</f>
        <v>65</v>
      </c>
      <c r="F1315">
        <f>DYN_cyclist!H1315</f>
        <v>56</v>
      </c>
      <c r="G1315">
        <f>DYN_cyclist!I1315</f>
        <v>61</v>
      </c>
      <c r="H1315">
        <f>DYN_cyclist!J1315</f>
        <v>60</v>
      </c>
      <c r="I1315">
        <f>DYN_cyclist!K1315</f>
        <v>61</v>
      </c>
      <c r="J1315">
        <f>DYN_cyclist!L1315</f>
        <v>60</v>
      </c>
      <c r="K1315">
        <f>DYN_cyclist!M1315</f>
        <v>60</v>
      </c>
      <c r="L1315">
        <f>DYN_cyclist!N1315</f>
        <v>64</v>
      </c>
      <c r="M1315">
        <f>DYN_cyclist!O1315</f>
        <v>71</v>
      </c>
      <c r="N1315">
        <f>DYN_cyclist!P1315</f>
        <v>65</v>
      </c>
      <c r="O1315">
        <f>DYN_cyclist!Q1315</f>
        <v>62</v>
      </c>
      <c r="P1315" s="7">
        <f t="shared" si="181"/>
        <v>53.575070240110506</v>
      </c>
      <c r="Q1315" s="13">
        <f t="shared" si="182"/>
        <v>50.523823575185652</v>
      </c>
      <c r="R1315" s="13">
        <f t="shared" si="183"/>
        <v>46.003569280872334</v>
      </c>
      <c r="S1315" s="13">
        <f t="shared" si="184"/>
        <v>40.943785549947904</v>
      </c>
      <c r="T1315" s="13">
        <f t="shared" si="185"/>
        <v>49.633395624337346</v>
      </c>
      <c r="U1315" s="13">
        <f t="shared" si="186"/>
        <v>47.668688547048127</v>
      </c>
      <c r="V1315" s="14">
        <f t="shared" si="187"/>
        <v>43.553883147499207</v>
      </c>
      <c r="W1315">
        <f t="shared" si="188"/>
        <v>64.826899391339964</v>
      </c>
    </row>
    <row r="1316" spans="1:23" x14ac:dyDescent="0.3">
      <c r="A1316">
        <f>DYN_cyclist!A1316</f>
        <v>2060</v>
      </c>
      <c r="B1316">
        <f>DYN_cyclist!D1316</f>
        <v>72</v>
      </c>
      <c r="C1316">
        <f>DYN_cyclist!E1316</f>
        <v>59</v>
      </c>
      <c r="D1316">
        <f t="shared" si="180"/>
        <v>64</v>
      </c>
      <c r="E1316">
        <f>DYN_cyclist!G1316</f>
        <v>68</v>
      </c>
      <c r="F1316">
        <f>DYN_cyclist!H1316</f>
        <v>60</v>
      </c>
      <c r="G1316">
        <f>DYN_cyclist!I1316</f>
        <v>71</v>
      </c>
      <c r="H1316">
        <f>DYN_cyclist!J1316</f>
        <v>74</v>
      </c>
      <c r="I1316">
        <f>DYN_cyclist!K1316</f>
        <v>64</v>
      </c>
      <c r="J1316">
        <f>DYN_cyclist!L1316</f>
        <v>64</v>
      </c>
      <c r="K1316">
        <f>DYN_cyclist!M1316</f>
        <v>72</v>
      </c>
      <c r="L1316">
        <f>DYN_cyclist!N1316</f>
        <v>72</v>
      </c>
      <c r="M1316">
        <f>DYN_cyclist!O1316</f>
        <v>66</v>
      </c>
      <c r="N1316">
        <f>DYN_cyclist!P1316</f>
        <v>58</v>
      </c>
      <c r="O1316">
        <f>DYN_cyclist!Q1316</f>
        <v>65</v>
      </c>
      <c r="P1316" s="7">
        <f t="shared" si="181"/>
        <v>62.753928511260682</v>
      </c>
      <c r="Q1316" s="13">
        <f t="shared" si="182"/>
        <v>52.418617570027955</v>
      </c>
      <c r="R1316" s="13">
        <f t="shared" si="183"/>
        <v>62.958997111532227</v>
      </c>
      <c r="S1316" s="13">
        <f t="shared" si="184"/>
        <v>46.524889090126003</v>
      </c>
      <c r="T1316" s="13">
        <f t="shared" si="185"/>
        <v>58.941513107271071</v>
      </c>
      <c r="U1316" s="13">
        <f t="shared" si="186"/>
        <v>42.951601872573541</v>
      </c>
      <c r="V1316" s="14">
        <f t="shared" si="187"/>
        <v>56.574656514813633</v>
      </c>
      <c r="W1316">
        <f t="shared" si="188"/>
        <v>70.581341716698844</v>
      </c>
    </row>
    <row r="1317" spans="1:23" x14ac:dyDescent="0.3">
      <c r="A1317">
        <f>DYN_cyclist!A1317</f>
        <v>2061</v>
      </c>
      <c r="B1317">
        <f>DYN_cyclist!D1317</f>
        <v>67</v>
      </c>
      <c r="C1317">
        <f>DYN_cyclist!E1317</f>
        <v>76</v>
      </c>
      <c r="D1317">
        <f t="shared" si="180"/>
        <v>74</v>
      </c>
      <c r="E1317">
        <f>DYN_cyclist!G1317</f>
        <v>71</v>
      </c>
      <c r="F1317">
        <f>DYN_cyclist!H1317</f>
        <v>69</v>
      </c>
      <c r="G1317">
        <f>DYN_cyclist!I1317</f>
        <v>72</v>
      </c>
      <c r="H1317">
        <f>DYN_cyclist!J1317</f>
        <v>73</v>
      </c>
      <c r="I1317">
        <f>DYN_cyclist!K1317</f>
        <v>72</v>
      </c>
      <c r="J1317">
        <f>DYN_cyclist!L1317</f>
        <v>60</v>
      </c>
      <c r="K1317">
        <f>DYN_cyclist!M1317</f>
        <v>61</v>
      </c>
      <c r="L1317">
        <f>DYN_cyclist!N1317</f>
        <v>70</v>
      </c>
      <c r="M1317">
        <f>DYN_cyclist!O1317</f>
        <v>70</v>
      </c>
      <c r="N1317">
        <f>DYN_cyclist!P1317</f>
        <v>65</v>
      </c>
      <c r="O1317">
        <f>DYN_cyclist!Q1317</f>
        <v>68</v>
      </c>
      <c r="P1317" s="7">
        <f t="shared" si="181"/>
        <v>65.948613653661255</v>
      </c>
      <c r="Q1317" s="13">
        <f t="shared" si="182"/>
        <v>69.02312754127918</v>
      </c>
      <c r="R1317" s="13">
        <f t="shared" si="183"/>
        <v>51.473495581321636</v>
      </c>
      <c r="S1317" s="13">
        <f t="shared" si="184"/>
        <v>59.08167071963129</v>
      </c>
      <c r="T1317" s="13">
        <f t="shared" si="185"/>
        <v>55.123769048938811</v>
      </c>
      <c r="U1317" s="13">
        <f t="shared" si="186"/>
        <v>66.477960467335052</v>
      </c>
      <c r="V1317" s="14">
        <f t="shared" si="187"/>
        <v>53.011241064033129</v>
      </c>
      <c r="W1317">
        <f t="shared" si="188"/>
        <v>73.709296277580577</v>
      </c>
    </row>
    <row r="1318" spans="1:23" x14ac:dyDescent="0.3">
      <c r="A1318">
        <f>DYN_cyclist!A1318</f>
        <v>2062</v>
      </c>
      <c r="B1318">
        <f>DYN_cyclist!D1318</f>
        <v>70</v>
      </c>
      <c r="C1318">
        <f>DYN_cyclist!E1318</f>
        <v>52</v>
      </c>
      <c r="D1318">
        <f t="shared" si="180"/>
        <v>54</v>
      </c>
      <c r="E1318">
        <f>DYN_cyclist!G1318</f>
        <v>56</v>
      </c>
      <c r="F1318">
        <f>DYN_cyclist!H1318</f>
        <v>68</v>
      </c>
      <c r="G1318">
        <f>DYN_cyclist!I1318</f>
        <v>66</v>
      </c>
      <c r="H1318">
        <f>DYN_cyclist!J1318</f>
        <v>67</v>
      </c>
      <c r="I1318">
        <f>DYN_cyclist!K1318</f>
        <v>67</v>
      </c>
      <c r="J1318">
        <f>DYN_cyclist!L1318</f>
        <v>63</v>
      </c>
      <c r="K1318">
        <f>DYN_cyclist!M1318</f>
        <v>58</v>
      </c>
      <c r="L1318">
        <f>DYN_cyclist!N1318</f>
        <v>60</v>
      </c>
      <c r="M1318">
        <f>DYN_cyclist!O1318</f>
        <v>68</v>
      </c>
      <c r="N1318">
        <f>DYN_cyclist!P1318</f>
        <v>59</v>
      </c>
      <c r="O1318">
        <f>DYN_cyclist!Q1318</f>
        <v>68</v>
      </c>
      <c r="P1318" s="7">
        <f t="shared" si="181"/>
        <v>46.716038493519868</v>
      </c>
      <c r="Q1318" s="13">
        <f t="shared" si="182"/>
        <v>43.357343207902211</v>
      </c>
      <c r="R1318" s="13">
        <f t="shared" si="183"/>
        <v>44.557207531263145</v>
      </c>
      <c r="S1318" s="13">
        <f t="shared" si="184"/>
        <v>54.434797598406789</v>
      </c>
      <c r="T1318" s="13">
        <f t="shared" si="185"/>
        <v>53.097085414333812</v>
      </c>
      <c r="U1318" s="13">
        <f t="shared" si="186"/>
        <v>33.775278609045621</v>
      </c>
      <c r="V1318" s="14">
        <f t="shared" si="187"/>
        <v>52.709357980248484</v>
      </c>
      <c r="W1318">
        <f t="shared" si="188"/>
        <v>65.52667397886502</v>
      </c>
    </row>
    <row r="1319" spans="1:23" x14ac:dyDescent="0.3">
      <c r="A1319">
        <f>DYN_cyclist!A1319</f>
        <v>2064</v>
      </c>
      <c r="B1319">
        <f>DYN_cyclist!D1319</f>
        <v>68</v>
      </c>
      <c r="C1319">
        <f>DYN_cyclist!E1319</f>
        <v>71</v>
      </c>
      <c r="D1319">
        <f t="shared" si="180"/>
        <v>71</v>
      </c>
      <c r="E1319">
        <f>DYN_cyclist!G1319</f>
        <v>70</v>
      </c>
      <c r="F1319">
        <f>DYN_cyclist!H1319</f>
        <v>71</v>
      </c>
      <c r="G1319">
        <f>DYN_cyclist!I1319</f>
        <v>68</v>
      </c>
      <c r="H1319">
        <f>DYN_cyclist!J1319</f>
        <v>68</v>
      </c>
      <c r="I1319">
        <f>DYN_cyclist!K1319</f>
        <v>66</v>
      </c>
      <c r="J1319">
        <f>DYN_cyclist!L1319</f>
        <v>52</v>
      </c>
      <c r="K1319">
        <f>DYN_cyclist!M1319</f>
        <v>65</v>
      </c>
      <c r="L1319">
        <f>DYN_cyclist!N1319</f>
        <v>66</v>
      </c>
      <c r="M1319">
        <f>DYN_cyclist!O1319</f>
        <v>65</v>
      </c>
      <c r="N1319">
        <f>DYN_cyclist!P1319</f>
        <v>65</v>
      </c>
      <c r="O1319">
        <f>DYN_cyclist!Q1319</f>
        <v>70</v>
      </c>
      <c r="P1319" s="7">
        <f t="shared" si="181"/>
        <v>63.152067171354673</v>
      </c>
      <c r="Q1319" s="13">
        <f t="shared" si="182"/>
        <v>62.946229578778741</v>
      </c>
      <c r="R1319" s="13">
        <f t="shared" si="183"/>
        <v>53.199788014880227</v>
      </c>
      <c r="S1319" s="13">
        <f t="shared" si="184"/>
        <v>60.912119152006419</v>
      </c>
      <c r="T1319" s="13">
        <f t="shared" si="185"/>
        <v>47.708696936440916</v>
      </c>
      <c r="U1319" s="13">
        <f t="shared" si="186"/>
        <v>58.163962184477811</v>
      </c>
      <c r="V1319" s="14">
        <f t="shared" si="187"/>
        <v>52.813120547945196</v>
      </c>
      <c r="W1319">
        <f t="shared" si="188"/>
        <v>70.69920349274237</v>
      </c>
    </row>
    <row r="1320" spans="1:23" x14ac:dyDescent="0.3">
      <c r="A1320">
        <f>DYN_cyclist!A1320</f>
        <v>2066</v>
      </c>
      <c r="B1320">
        <f>DYN_cyclist!D1320</f>
        <v>66</v>
      </c>
      <c r="C1320">
        <f>DYN_cyclist!E1320</f>
        <v>46</v>
      </c>
      <c r="D1320">
        <f t="shared" si="180"/>
        <v>51</v>
      </c>
      <c r="E1320">
        <f>DYN_cyclist!G1320</f>
        <v>56</v>
      </c>
      <c r="F1320">
        <f>DYN_cyclist!H1320</f>
        <v>52</v>
      </c>
      <c r="G1320">
        <f>DYN_cyclist!I1320</f>
        <v>62</v>
      </c>
      <c r="H1320">
        <f>DYN_cyclist!J1320</f>
        <v>56</v>
      </c>
      <c r="I1320">
        <f>DYN_cyclist!K1320</f>
        <v>65</v>
      </c>
      <c r="J1320">
        <f>DYN_cyclist!L1320</f>
        <v>62</v>
      </c>
      <c r="K1320">
        <f>DYN_cyclist!M1320</f>
        <v>67</v>
      </c>
      <c r="L1320">
        <f>DYN_cyclist!N1320</f>
        <v>64</v>
      </c>
      <c r="M1320">
        <f>DYN_cyclist!O1320</f>
        <v>48</v>
      </c>
      <c r="N1320">
        <f>DYN_cyclist!P1320</f>
        <v>51</v>
      </c>
      <c r="O1320">
        <f>DYN_cyclist!Q1320</f>
        <v>52</v>
      </c>
      <c r="P1320" s="7">
        <f t="shared" si="181"/>
        <v>45.250882301160608</v>
      </c>
      <c r="Q1320" s="13">
        <f t="shared" si="182"/>
        <v>35.050256893817597</v>
      </c>
      <c r="R1320" s="13">
        <f t="shared" si="183"/>
        <v>52.632324379751253</v>
      </c>
      <c r="S1320" s="13">
        <f t="shared" si="184"/>
        <v>33.031033443400219</v>
      </c>
      <c r="T1320" s="13">
        <f t="shared" si="185"/>
        <v>49.664095938691609</v>
      </c>
      <c r="U1320" s="13">
        <f t="shared" si="186"/>
        <v>27.140937848364388</v>
      </c>
      <c r="V1320" s="14">
        <f t="shared" si="187"/>
        <v>45.500327588403955</v>
      </c>
      <c r="W1320">
        <f t="shared" si="188"/>
        <v>64.23826069533763</v>
      </c>
    </row>
    <row r="1321" spans="1:23" x14ac:dyDescent="0.3">
      <c r="A1321">
        <f>DYN_cyclist!A1321</f>
        <v>2068</v>
      </c>
      <c r="B1321">
        <f>DYN_cyclist!D1321</f>
        <v>69</v>
      </c>
      <c r="C1321">
        <f>DYN_cyclist!E1321</f>
        <v>62</v>
      </c>
      <c r="D1321">
        <f t="shared" si="180"/>
        <v>63</v>
      </c>
      <c r="E1321">
        <f>DYN_cyclist!G1321</f>
        <v>63</v>
      </c>
      <c r="F1321">
        <f>DYN_cyclist!H1321</f>
        <v>64</v>
      </c>
      <c r="G1321">
        <f>DYN_cyclist!I1321</f>
        <v>64</v>
      </c>
      <c r="H1321">
        <f>DYN_cyclist!J1321</f>
        <v>66</v>
      </c>
      <c r="I1321">
        <f>DYN_cyclist!K1321</f>
        <v>69</v>
      </c>
      <c r="J1321">
        <f>DYN_cyclist!L1321</f>
        <v>64</v>
      </c>
      <c r="K1321">
        <f>DYN_cyclist!M1321</f>
        <v>63</v>
      </c>
      <c r="L1321">
        <f>DYN_cyclist!N1321</f>
        <v>76</v>
      </c>
      <c r="M1321">
        <f>DYN_cyclist!O1321</f>
        <v>76</v>
      </c>
      <c r="N1321">
        <f>DYN_cyclist!P1321</f>
        <v>66</v>
      </c>
      <c r="O1321">
        <f>DYN_cyclist!Q1321</f>
        <v>64</v>
      </c>
      <c r="P1321" s="7">
        <f t="shared" si="181"/>
        <v>56.781206928400216</v>
      </c>
      <c r="Q1321" s="13">
        <f t="shared" si="182"/>
        <v>52.169774695069812</v>
      </c>
      <c r="R1321" s="13">
        <f t="shared" si="183"/>
        <v>55.323739842714659</v>
      </c>
      <c r="S1321" s="13">
        <f t="shared" si="184"/>
        <v>50.034985985798052</v>
      </c>
      <c r="T1321" s="13">
        <f t="shared" si="185"/>
        <v>58.290135484086974</v>
      </c>
      <c r="U1321" s="13">
        <f t="shared" si="186"/>
        <v>46.549889203202859</v>
      </c>
      <c r="V1321" s="14">
        <f t="shared" si="187"/>
        <v>53.245213443771902</v>
      </c>
      <c r="W1321">
        <f t="shared" si="188"/>
        <v>67.793875733550152</v>
      </c>
    </row>
    <row r="1322" spans="1:23" x14ac:dyDescent="0.3">
      <c r="A1322">
        <f>DYN_cyclist!A1322</f>
        <v>2069</v>
      </c>
      <c r="B1322">
        <f>DYN_cyclist!D1322</f>
        <v>69</v>
      </c>
      <c r="C1322">
        <f>DYN_cyclist!E1322</f>
        <v>76</v>
      </c>
      <c r="D1322">
        <f t="shared" si="180"/>
        <v>75</v>
      </c>
      <c r="E1322">
        <f>DYN_cyclist!G1322</f>
        <v>73</v>
      </c>
      <c r="F1322">
        <f>DYN_cyclist!H1322</f>
        <v>69</v>
      </c>
      <c r="G1322">
        <f>DYN_cyclist!I1322</f>
        <v>75</v>
      </c>
      <c r="H1322">
        <f>DYN_cyclist!J1322</f>
        <v>74</v>
      </c>
      <c r="I1322">
        <f>DYN_cyclist!K1322</f>
        <v>73</v>
      </c>
      <c r="J1322">
        <f>DYN_cyclist!L1322</f>
        <v>55</v>
      </c>
      <c r="K1322">
        <f>DYN_cyclist!M1322</f>
        <v>63</v>
      </c>
      <c r="L1322">
        <f>DYN_cyclist!N1322</f>
        <v>72</v>
      </c>
      <c r="M1322">
        <f>DYN_cyclist!O1322</f>
        <v>63</v>
      </c>
      <c r="N1322">
        <f>DYN_cyclist!P1322</f>
        <v>63</v>
      </c>
      <c r="O1322">
        <f>DYN_cyclist!Q1322</f>
        <v>68</v>
      </c>
      <c r="P1322" s="7">
        <f t="shared" si="181"/>
        <v>69.061953332159646</v>
      </c>
      <c r="Q1322" s="13">
        <f t="shared" si="182"/>
        <v>70.349857471031171</v>
      </c>
      <c r="R1322" s="13">
        <f t="shared" si="183"/>
        <v>54.618979261408782</v>
      </c>
      <c r="S1322" s="13">
        <f t="shared" si="184"/>
        <v>59.260638888582115</v>
      </c>
      <c r="T1322" s="13">
        <f t="shared" si="185"/>
        <v>52.437620879075908</v>
      </c>
      <c r="U1322" s="13">
        <f t="shared" si="186"/>
        <v>66.734163900526724</v>
      </c>
      <c r="V1322" s="14">
        <f t="shared" si="187"/>
        <v>55.088414909206747</v>
      </c>
      <c r="W1322">
        <f t="shared" si="188"/>
        <v>74.522668949924594</v>
      </c>
    </row>
    <row r="1323" spans="1:23" x14ac:dyDescent="0.3">
      <c r="A1323">
        <f>DYN_cyclist!A1323</f>
        <v>2071</v>
      </c>
      <c r="B1323">
        <f>DYN_cyclist!D1323</f>
        <v>66</v>
      </c>
      <c r="C1323">
        <f>DYN_cyclist!E1323</f>
        <v>81</v>
      </c>
      <c r="D1323">
        <f t="shared" si="180"/>
        <v>77</v>
      </c>
      <c r="E1323">
        <f>DYN_cyclist!G1323</f>
        <v>73</v>
      </c>
      <c r="F1323">
        <f>DYN_cyclist!H1323</f>
        <v>74</v>
      </c>
      <c r="G1323">
        <f>DYN_cyclist!I1323</f>
        <v>73</v>
      </c>
      <c r="H1323">
        <f>DYN_cyclist!J1323</f>
        <v>75</v>
      </c>
      <c r="I1323">
        <f>DYN_cyclist!K1323</f>
        <v>77</v>
      </c>
      <c r="J1323">
        <f>DYN_cyclist!L1323</f>
        <v>55</v>
      </c>
      <c r="K1323">
        <f>DYN_cyclist!M1323</f>
        <v>61</v>
      </c>
      <c r="L1323">
        <f>DYN_cyclist!N1323</f>
        <v>72</v>
      </c>
      <c r="M1323">
        <f>DYN_cyclist!O1323</f>
        <v>70</v>
      </c>
      <c r="N1323">
        <f>DYN_cyclist!P1323</f>
        <v>68</v>
      </c>
      <c r="O1323">
        <f>DYN_cyclist!Q1323</f>
        <v>74</v>
      </c>
      <c r="P1323" s="7">
        <f t="shared" si="181"/>
        <v>69.49563127259924</v>
      </c>
      <c r="Q1323" s="13">
        <f t="shared" si="182"/>
        <v>76.488944057781254</v>
      </c>
      <c r="R1323" s="13">
        <f t="shared" si="183"/>
        <v>52.476508310601638</v>
      </c>
      <c r="S1323" s="13">
        <f t="shared" si="184"/>
        <v>67.701522427508621</v>
      </c>
      <c r="T1323" s="13">
        <f t="shared" si="185"/>
        <v>52.116159316976983</v>
      </c>
      <c r="U1323" s="13">
        <f t="shared" si="186"/>
        <v>74.98925297409545</v>
      </c>
      <c r="V1323" s="14">
        <f t="shared" si="187"/>
        <v>52.772124721248801</v>
      </c>
      <c r="W1323">
        <f t="shared" si="188"/>
        <v>77.683285643525409</v>
      </c>
    </row>
    <row r="1324" spans="1:23" x14ac:dyDescent="0.3">
      <c r="A1324">
        <f>DYN_cyclist!A1324</f>
        <v>2072</v>
      </c>
      <c r="B1324">
        <f>DYN_cyclist!D1324</f>
        <v>73</v>
      </c>
      <c r="C1324">
        <f>DYN_cyclist!E1324</f>
        <v>70</v>
      </c>
      <c r="D1324">
        <f t="shared" si="180"/>
        <v>74</v>
      </c>
      <c r="E1324">
        <f>DYN_cyclist!G1324</f>
        <v>77</v>
      </c>
      <c r="F1324">
        <f>DYN_cyclist!H1324</f>
        <v>69</v>
      </c>
      <c r="G1324">
        <f>DYN_cyclist!I1324</f>
        <v>78</v>
      </c>
      <c r="H1324">
        <f>DYN_cyclist!J1324</f>
        <v>77</v>
      </c>
      <c r="I1324">
        <f>DYN_cyclist!K1324</f>
        <v>74</v>
      </c>
      <c r="J1324">
        <f>DYN_cyclist!L1324</f>
        <v>72</v>
      </c>
      <c r="K1324">
        <f>DYN_cyclist!M1324</f>
        <v>72</v>
      </c>
      <c r="L1324">
        <f>DYN_cyclist!N1324</f>
        <v>77</v>
      </c>
      <c r="M1324">
        <f>DYN_cyclist!O1324</f>
        <v>77</v>
      </c>
      <c r="N1324">
        <f>DYN_cyclist!P1324</f>
        <v>79</v>
      </c>
      <c r="O1324">
        <f>DYN_cyclist!Q1324</f>
        <v>73</v>
      </c>
      <c r="P1324" s="7">
        <f t="shared" si="181"/>
        <v>75.287398686366657</v>
      </c>
      <c r="Q1324" s="13">
        <f t="shared" si="182"/>
        <v>68.140084428118257</v>
      </c>
      <c r="R1324" s="13">
        <f t="shared" si="183"/>
        <v>66.256556545291744</v>
      </c>
      <c r="S1324" s="13">
        <f t="shared" si="184"/>
        <v>60.312706489528914</v>
      </c>
      <c r="T1324" s="13">
        <f t="shared" si="185"/>
        <v>70.569063164747675</v>
      </c>
      <c r="U1324" s="13">
        <f t="shared" si="186"/>
        <v>58.85714557680496</v>
      </c>
      <c r="V1324" s="14">
        <f t="shared" si="187"/>
        <v>61.301283083784639</v>
      </c>
      <c r="W1324">
        <f t="shared" si="188"/>
        <v>76.80617867606955</v>
      </c>
    </row>
    <row r="1325" spans="1:23" x14ac:dyDescent="0.3">
      <c r="A1325">
        <f>DYN_cyclist!A1325</f>
        <v>2074</v>
      </c>
      <c r="B1325">
        <f>DYN_cyclist!D1325</f>
        <v>69</v>
      </c>
      <c r="C1325">
        <f>DYN_cyclist!E1325</f>
        <v>50</v>
      </c>
      <c r="D1325">
        <f t="shared" si="180"/>
        <v>57</v>
      </c>
      <c r="E1325">
        <f>DYN_cyclist!G1325</f>
        <v>64</v>
      </c>
      <c r="F1325">
        <f>DYN_cyclist!H1325</f>
        <v>64</v>
      </c>
      <c r="G1325">
        <f>DYN_cyclist!I1325</f>
        <v>77</v>
      </c>
      <c r="H1325">
        <f>DYN_cyclist!J1325</f>
        <v>70</v>
      </c>
      <c r="I1325">
        <f>DYN_cyclist!K1325</f>
        <v>56</v>
      </c>
      <c r="J1325">
        <f>DYN_cyclist!L1325</f>
        <v>78</v>
      </c>
      <c r="K1325">
        <f>DYN_cyclist!M1325</f>
        <v>53</v>
      </c>
      <c r="L1325">
        <f>DYN_cyclist!N1325</f>
        <v>58</v>
      </c>
      <c r="M1325">
        <f>DYN_cyclist!O1325</f>
        <v>78</v>
      </c>
      <c r="N1325">
        <f>DYN_cyclist!P1325</f>
        <v>73</v>
      </c>
      <c r="O1325">
        <f>DYN_cyclist!Q1325</f>
        <v>68</v>
      </c>
      <c r="P1325" s="7">
        <f t="shared" si="181"/>
        <v>52.050780634065084</v>
      </c>
      <c r="Q1325" s="13">
        <f t="shared" si="182"/>
        <v>43.948591757731734</v>
      </c>
      <c r="R1325" s="13">
        <f t="shared" si="183"/>
        <v>40.075994095433892</v>
      </c>
      <c r="S1325" s="13">
        <f t="shared" si="184"/>
        <v>50.15046412887029</v>
      </c>
      <c r="T1325" s="13">
        <f t="shared" si="185"/>
        <v>68.388061098565871</v>
      </c>
      <c r="U1325" s="13">
        <f t="shared" si="186"/>
        <v>31.84140447355276</v>
      </c>
      <c r="V1325" s="14">
        <f t="shared" si="187"/>
        <v>53.289067027715838</v>
      </c>
      <c r="W1325">
        <f t="shared" si="188"/>
        <v>72.311572657748826</v>
      </c>
    </row>
    <row r="1326" spans="1:23" x14ac:dyDescent="0.3">
      <c r="A1326">
        <f>DYN_cyclist!A1326</f>
        <v>2075</v>
      </c>
      <c r="B1326">
        <f>DYN_cyclist!D1326</f>
        <v>66</v>
      </c>
      <c r="C1326">
        <f>DYN_cyclist!E1326</f>
        <v>58</v>
      </c>
      <c r="D1326">
        <f t="shared" si="180"/>
        <v>63</v>
      </c>
      <c r="E1326">
        <f>DYN_cyclist!G1326</f>
        <v>67</v>
      </c>
      <c r="F1326">
        <f>DYN_cyclist!H1326</f>
        <v>58</v>
      </c>
      <c r="G1326">
        <f>DYN_cyclist!I1326</f>
        <v>64</v>
      </c>
      <c r="H1326">
        <f>DYN_cyclist!J1326</f>
        <v>68</v>
      </c>
      <c r="I1326">
        <f>DYN_cyclist!K1326</f>
        <v>64</v>
      </c>
      <c r="J1326">
        <f>DYN_cyclist!L1326</f>
        <v>62</v>
      </c>
      <c r="K1326">
        <f>DYN_cyclist!M1326</f>
        <v>70</v>
      </c>
      <c r="L1326">
        <f>DYN_cyclist!N1326</f>
        <v>71</v>
      </c>
      <c r="M1326">
        <f>DYN_cyclist!O1326</f>
        <v>61</v>
      </c>
      <c r="N1326">
        <f>DYN_cyclist!P1326</f>
        <v>65</v>
      </c>
      <c r="O1326">
        <f>DYN_cyclist!Q1326</f>
        <v>64</v>
      </c>
      <c r="P1326" s="7">
        <f t="shared" si="181"/>
        <v>58.659951495781478</v>
      </c>
      <c r="Q1326" s="13">
        <f t="shared" si="182"/>
        <v>49.527980726235121</v>
      </c>
      <c r="R1326" s="13">
        <f t="shared" si="183"/>
        <v>58.951644395560464</v>
      </c>
      <c r="S1326" s="13">
        <f t="shared" si="184"/>
        <v>43.548776593669125</v>
      </c>
      <c r="T1326" s="13">
        <f t="shared" si="185"/>
        <v>53.867983241383151</v>
      </c>
      <c r="U1326" s="13">
        <f t="shared" si="186"/>
        <v>41.258256365593247</v>
      </c>
      <c r="V1326" s="14">
        <f t="shared" si="187"/>
        <v>48.416383083784638</v>
      </c>
      <c r="W1326">
        <f t="shared" si="188"/>
        <v>68.281494380956474</v>
      </c>
    </row>
    <row r="1327" spans="1:23" x14ac:dyDescent="0.3">
      <c r="A1327">
        <f>DYN_cyclist!A1327</f>
        <v>2076</v>
      </c>
      <c r="B1327">
        <f>DYN_cyclist!D1327</f>
        <v>69</v>
      </c>
      <c r="C1327">
        <f>DYN_cyclist!E1327</f>
        <v>64</v>
      </c>
      <c r="D1327">
        <f t="shared" si="180"/>
        <v>72</v>
      </c>
      <c r="E1327">
        <f>DYN_cyclist!G1327</f>
        <v>79</v>
      </c>
      <c r="F1327">
        <f>DYN_cyclist!H1327</f>
        <v>70</v>
      </c>
      <c r="G1327">
        <f>DYN_cyclist!I1327</f>
        <v>75</v>
      </c>
      <c r="H1327">
        <f>DYN_cyclist!J1327</f>
        <v>69</v>
      </c>
      <c r="I1327">
        <f>DYN_cyclist!K1327</f>
        <v>70</v>
      </c>
      <c r="J1327">
        <f>DYN_cyclist!L1327</f>
        <v>55</v>
      </c>
      <c r="K1327">
        <f>DYN_cyclist!M1327</f>
        <v>64</v>
      </c>
      <c r="L1327">
        <f>DYN_cyclist!N1327</f>
        <v>76</v>
      </c>
      <c r="M1327">
        <f>DYN_cyclist!O1327</f>
        <v>75</v>
      </c>
      <c r="N1327">
        <f>DYN_cyclist!P1327</f>
        <v>69</v>
      </c>
      <c r="O1327">
        <f>DYN_cyclist!Q1327</f>
        <v>70</v>
      </c>
      <c r="P1327" s="7">
        <f t="shared" si="181"/>
        <v>71.967042699855099</v>
      </c>
      <c r="Q1327" s="13">
        <f t="shared" si="182"/>
        <v>62.345730802509436</v>
      </c>
      <c r="R1327" s="13">
        <f t="shared" si="183"/>
        <v>56.869763514577791</v>
      </c>
      <c r="S1327" s="13">
        <f t="shared" si="184"/>
        <v>59.364092308938233</v>
      </c>
      <c r="T1327" s="13">
        <f t="shared" si="185"/>
        <v>53.877635801417384</v>
      </c>
      <c r="U1327" s="13">
        <f t="shared" si="186"/>
        <v>49.853817128044462</v>
      </c>
      <c r="V1327" s="14">
        <f t="shared" si="187"/>
        <v>54.81407021344377</v>
      </c>
      <c r="W1327">
        <f t="shared" si="188"/>
        <v>74.661226190775551</v>
      </c>
    </row>
    <row r="1328" spans="1:23" x14ac:dyDescent="0.3">
      <c r="A1328">
        <f>DYN_cyclist!A1328</f>
        <v>2077</v>
      </c>
      <c r="B1328">
        <f>DYN_cyclist!D1328</f>
        <v>65</v>
      </c>
      <c r="C1328">
        <f>DYN_cyclist!E1328</f>
        <v>69</v>
      </c>
      <c r="D1328">
        <f t="shared" si="180"/>
        <v>69</v>
      </c>
      <c r="E1328">
        <f>DYN_cyclist!G1328</f>
        <v>69</v>
      </c>
      <c r="F1328">
        <f>DYN_cyclist!H1328</f>
        <v>66</v>
      </c>
      <c r="G1328">
        <f>DYN_cyclist!I1328</f>
        <v>70</v>
      </c>
      <c r="H1328">
        <f>DYN_cyclist!J1328</f>
        <v>68</v>
      </c>
      <c r="I1328">
        <f>DYN_cyclist!K1328</f>
        <v>67</v>
      </c>
      <c r="J1328">
        <f>DYN_cyclist!L1328</f>
        <v>52</v>
      </c>
      <c r="K1328">
        <f>DYN_cyclist!M1328</f>
        <v>62</v>
      </c>
      <c r="L1328">
        <f>DYN_cyclist!N1328</f>
        <v>65</v>
      </c>
      <c r="M1328">
        <f>DYN_cyclist!O1328</f>
        <v>61</v>
      </c>
      <c r="N1328">
        <f>DYN_cyclist!P1328</f>
        <v>64</v>
      </c>
      <c r="O1328">
        <f>DYN_cyclist!Q1328</f>
        <v>67</v>
      </c>
      <c r="P1328" s="7">
        <f t="shared" si="181"/>
        <v>60.574877024959036</v>
      </c>
      <c r="Q1328" s="13">
        <f t="shared" si="182"/>
        <v>59.979941201554801</v>
      </c>
      <c r="R1328" s="13">
        <f t="shared" si="183"/>
        <v>49.49862041273726</v>
      </c>
      <c r="S1328" s="13">
        <f t="shared" si="184"/>
        <v>53.968791774800934</v>
      </c>
      <c r="T1328" s="13">
        <f t="shared" si="185"/>
        <v>46.033480847454477</v>
      </c>
      <c r="U1328" s="13">
        <f t="shared" si="186"/>
        <v>55.245031786046759</v>
      </c>
      <c r="V1328" s="14">
        <f t="shared" si="187"/>
        <v>48.68428483593501</v>
      </c>
      <c r="W1328">
        <f t="shared" si="188"/>
        <v>69.187168345940165</v>
      </c>
    </row>
    <row r="1329" spans="1:23" x14ac:dyDescent="0.3">
      <c r="A1329">
        <f>DYN_cyclist!A1329</f>
        <v>2078</v>
      </c>
      <c r="B1329">
        <f>DYN_cyclist!D1329</f>
        <v>65</v>
      </c>
      <c r="C1329">
        <f>DYN_cyclist!E1329</f>
        <v>69</v>
      </c>
      <c r="D1329">
        <f t="shared" si="180"/>
        <v>68</v>
      </c>
      <c r="E1329">
        <f>DYN_cyclist!G1329</f>
        <v>66</v>
      </c>
      <c r="F1329">
        <f>DYN_cyclist!H1329</f>
        <v>60</v>
      </c>
      <c r="G1329">
        <f>DYN_cyclist!I1329</f>
        <v>69</v>
      </c>
      <c r="H1329">
        <f>DYN_cyclist!J1329</f>
        <v>66</v>
      </c>
      <c r="I1329">
        <f>DYN_cyclist!K1329</f>
        <v>66</v>
      </c>
      <c r="J1329">
        <f>DYN_cyclist!L1329</f>
        <v>60</v>
      </c>
      <c r="K1329">
        <f>DYN_cyclist!M1329</f>
        <v>61</v>
      </c>
      <c r="L1329">
        <f>DYN_cyclist!N1329</f>
        <v>65</v>
      </c>
      <c r="M1329">
        <f>DYN_cyclist!O1329</f>
        <v>60</v>
      </c>
      <c r="N1329">
        <f>DYN_cyclist!P1329</f>
        <v>60</v>
      </c>
      <c r="O1329">
        <f>DYN_cyclist!Q1329</f>
        <v>60</v>
      </c>
      <c r="P1329" s="7">
        <f t="shared" si="181"/>
        <v>57.700341566338487</v>
      </c>
      <c r="Q1329" s="13">
        <f t="shared" si="182"/>
        <v>57.19435629242524</v>
      </c>
      <c r="R1329" s="13">
        <f t="shared" si="183"/>
        <v>48.497238369778124</v>
      </c>
      <c r="S1329" s="13">
        <f t="shared" si="184"/>
        <v>45.569542084939243</v>
      </c>
      <c r="T1329" s="13">
        <f t="shared" si="185"/>
        <v>51.412951939138033</v>
      </c>
      <c r="U1329" s="13">
        <f t="shared" si="186"/>
        <v>54.960940626612107</v>
      </c>
      <c r="V1329" s="14">
        <f t="shared" si="187"/>
        <v>48.357045651481364</v>
      </c>
      <c r="W1329">
        <f t="shared" si="188"/>
        <v>67.544446957071116</v>
      </c>
    </row>
    <row r="1330" spans="1:23" x14ac:dyDescent="0.3">
      <c r="A1330">
        <f>DYN_cyclist!A1330</f>
        <v>2081</v>
      </c>
      <c r="B1330">
        <f>DYN_cyclist!D1330</f>
        <v>68</v>
      </c>
      <c r="C1330">
        <f>DYN_cyclist!E1330</f>
        <v>66</v>
      </c>
      <c r="D1330">
        <f t="shared" si="180"/>
        <v>67</v>
      </c>
      <c r="E1330">
        <f>DYN_cyclist!G1330</f>
        <v>67</v>
      </c>
      <c r="F1330">
        <f>DYN_cyclist!H1330</f>
        <v>61</v>
      </c>
      <c r="G1330">
        <f>DYN_cyclist!I1330</f>
        <v>64</v>
      </c>
      <c r="H1330">
        <f>DYN_cyclist!J1330</f>
        <v>67</v>
      </c>
      <c r="I1330">
        <f>DYN_cyclist!K1330</f>
        <v>69</v>
      </c>
      <c r="J1330">
        <f>DYN_cyclist!L1330</f>
        <v>59</v>
      </c>
      <c r="K1330">
        <f>DYN_cyclist!M1330</f>
        <v>58</v>
      </c>
      <c r="L1330">
        <f>DYN_cyclist!N1330</f>
        <v>59</v>
      </c>
      <c r="M1330">
        <f>DYN_cyclist!O1330</f>
        <v>62</v>
      </c>
      <c r="N1330">
        <f>DYN_cyclist!P1330</f>
        <v>62</v>
      </c>
      <c r="O1330">
        <f>DYN_cyclist!Q1330</f>
        <v>63</v>
      </c>
      <c r="P1330" s="7">
        <f t="shared" si="181"/>
        <v>56.959100770574615</v>
      </c>
      <c r="Q1330" s="13">
        <f t="shared" si="182"/>
        <v>55.684006421911548</v>
      </c>
      <c r="R1330" s="13">
        <f t="shared" si="183"/>
        <v>44.180560803611492</v>
      </c>
      <c r="S1330" s="13">
        <f t="shared" si="184"/>
        <v>47.052255428800713</v>
      </c>
      <c r="T1330" s="13">
        <f t="shared" si="185"/>
        <v>50.50077820873868</v>
      </c>
      <c r="U1330" s="13">
        <f t="shared" si="186"/>
        <v>50.759587236644606</v>
      </c>
      <c r="V1330" s="14">
        <f t="shared" si="187"/>
        <v>51.602834374004459</v>
      </c>
      <c r="W1330">
        <f t="shared" si="188"/>
        <v>67.020431526293592</v>
      </c>
    </row>
    <row r="1331" spans="1:23" x14ac:dyDescent="0.3">
      <c r="A1331">
        <f>DYN_cyclist!A1331</f>
        <v>2087</v>
      </c>
      <c r="B1331">
        <f>DYN_cyclist!D1331</f>
        <v>64</v>
      </c>
      <c r="C1331">
        <f>DYN_cyclist!E1331</f>
        <v>63</v>
      </c>
      <c r="D1331">
        <f t="shared" si="180"/>
        <v>63</v>
      </c>
      <c r="E1331">
        <f>DYN_cyclist!G1331</f>
        <v>63</v>
      </c>
      <c r="F1331">
        <f>DYN_cyclist!H1331</f>
        <v>59</v>
      </c>
      <c r="G1331">
        <f>DYN_cyclist!I1331</f>
        <v>63</v>
      </c>
      <c r="H1331">
        <f>DYN_cyclist!J1331</f>
        <v>63</v>
      </c>
      <c r="I1331">
        <f>DYN_cyclist!K1331</f>
        <v>56</v>
      </c>
      <c r="J1331">
        <f>DYN_cyclist!L1331</f>
        <v>65</v>
      </c>
      <c r="K1331">
        <f>DYN_cyclist!M1331</f>
        <v>64</v>
      </c>
      <c r="L1331">
        <f>DYN_cyclist!N1331</f>
        <v>62</v>
      </c>
      <c r="M1331">
        <f>DYN_cyclist!O1331</f>
        <v>65</v>
      </c>
      <c r="N1331">
        <f>DYN_cyclist!P1331</f>
        <v>57</v>
      </c>
      <c r="O1331">
        <f>DYN_cyclist!Q1331</f>
        <v>60</v>
      </c>
      <c r="P1331" s="7">
        <f t="shared" si="181"/>
        <v>53.101015728389378</v>
      </c>
      <c r="Q1331" s="13">
        <f t="shared" si="182"/>
        <v>49.642783695776004</v>
      </c>
      <c r="R1331" s="13">
        <f t="shared" si="183"/>
        <v>49.294681992020656</v>
      </c>
      <c r="S1331" s="13">
        <f t="shared" si="184"/>
        <v>43.550625570120701</v>
      </c>
      <c r="T1331" s="13">
        <f t="shared" si="185"/>
        <v>53.915864840311748</v>
      </c>
      <c r="U1331" s="13">
        <f t="shared" si="186"/>
        <v>46.125134206963821</v>
      </c>
      <c r="V1331" s="14">
        <f t="shared" si="187"/>
        <v>46.519040108314748</v>
      </c>
      <c r="W1331">
        <f t="shared" si="188"/>
        <v>65.248281600540196</v>
      </c>
    </row>
    <row r="1332" spans="1:23" x14ac:dyDescent="0.3">
      <c r="A1332">
        <f>DYN_cyclist!A1332</f>
        <v>2088</v>
      </c>
      <c r="B1332">
        <f>DYN_cyclist!D1332</f>
        <v>57</v>
      </c>
      <c r="C1332">
        <f>DYN_cyclist!E1332</f>
        <v>53</v>
      </c>
      <c r="D1332">
        <f t="shared" si="180"/>
        <v>56</v>
      </c>
      <c r="E1332">
        <f>DYN_cyclist!G1332</f>
        <v>59</v>
      </c>
      <c r="F1332">
        <f>DYN_cyclist!H1332</f>
        <v>51</v>
      </c>
      <c r="G1332">
        <f>DYN_cyclist!I1332</f>
        <v>54</v>
      </c>
      <c r="H1332">
        <f>DYN_cyclist!J1332</f>
        <v>53</v>
      </c>
      <c r="I1332">
        <f>DYN_cyclist!K1332</f>
        <v>52</v>
      </c>
      <c r="J1332">
        <f>DYN_cyclist!L1332</f>
        <v>46</v>
      </c>
      <c r="K1332">
        <f>DYN_cyclist!M1332</f>
        <v>54</v>
      </c>
      <c r="L1332">
        <f>DYN_cyclist!N1332</f>
        <v>53</v>
      </c>
      <c r="M1332">
        <f>DYN_cyclist!O1332</f>
        <v>61</v>
      </c>
      <c r="N1332">
        <f>DYN_cyclist!P1332</f>
        <v>52</v>
      </c>
      <c r="O1332">
        <f>DYN_cyclist!Q1332</f>
        <v>51</v>
      </c>
      <c r="P1332" s="7">
        <f t="shared" si="181"/>
        <v>42.451028691377424</v>
      </c>
      <c r="Q1332" s="13">
        <f t="shared" si="182"/>
        <v>37.746079255297403</v>
      </c>
      <c r="R1332" s="13">
        <f t="shared" si="183"/>
        <v>35.903455515951329</v>
      </c>
      <c r="S1332" s="13">
        <f t="shared" si="184"/>
        <v>32.263555197255322</v>
      </c>
      <c r="T1332" s="13">
        <f t="shared" si="185"/>
        <v>34.433635951712205</v>
      </c>
      <c r="U1332" s="13">
        <f t="shared" si="186"/>
        <v>33.045715340677191</v>
      </c>
      <c r="V1332" s="14">
        <f t="shared" si="187"/>
        <v>36.543700700860143</v>
      </c>
      <c r="W1332">
        <f t="shared" si="188"/>
        <v>57.449156606112659</v>
      </c>
    </row>
    <row r="1333" spans="1:23" x14ac:dyDescent="0.3">
      <c r="A1333">
        <f>DYN_cyclist!A1333</f>
        <v>2092</v>
      </c>
      <c r="B1333">
        <f>DYN_cyclist!D1333</f>
        <v>69</v>
      </c>
      <c r="C1333">
        <f>DYN_cyclist!E1333</f>
        <v>79</v>
      </c>
      <c r="D1333">
        <f t="shared" si="180"/>
        <v>76</v>
      </c>
      <c r="E1333">
        <f>DYN_cyclist!G1333</f>
        <v>73</v>
      </c>
      <c r="F1333">
        <f>DYN_cyclist!H1333</f>
        <v>75</v>
      </c>
      <c r="G1333">
        <f>DYN_cyclist!I1333</f>
        <v>77</v>
      </c>
      <c r="H1333">
        <f>DYN_cyclist!J1333</f>
        <v>74</v>
      </c>
      <c r="I1333">
        <f>DYN_cyclist!K1333</f>
        <v>76</v>
      </c>
      <c r="J1333">
        <f>DYN_cyclist!L1333</f>
        <v>62</v>
      </c>
      <c r="K1333">
        <f>DYN_cyclist!M1333</f>
        <v>62</v>
      </c>
      <c r="L1333">
        <f>DYN_cyclist!N1333</f>
        <v>71</v>
      </c>
      <c r="M1333">
        <f>DYN_cyclist!O1333</f>
        <v>68</v>
      </c>
      <c r="N1333">
        <f>DYN_cyclist!P1333</f>
        <v>69</v>
      </c>
      <c r="O1333">
        <f>DYN_cyclist!Q1333</f>
        <v>73</v>
      </c>
      <c r="P1333" s="7">
        <f t="shared" si="181"/>
        <v>69.76400219932016</v>
      </c>
      <c r="Q1333" s="13">
        <f t="shared" si="182"/>
        <v>74.609085938114006</v>
      </c>
      <c r="R1333" s="13">
        <f t="shared" si="183"/>
        <v>53.571428649560815</v>
      </c>
      <c r="S1333" s="13">
        <f t="shared" si="184"/>
        <v>68.375098173036918</v>
      </c>
      <c r="T1333" s="13">
        <f t="shared" si="185"/>
        <v>58.285193482264091</v>
      </c>
      <c r="U1333" s="13">
        <f t="shared" si="186"/>
        <v>71.621475883276545</v>
      </c>
      <c r="V1333" s="14">
        <f t="shared" si="187"/>
        <v>56.235414749920352</v>
      </c>
      <c r="W1333">
        <f t="shared" si="188"/>
        <v>76.606919277622339</v>
      </c>
    </row>
    <row r="1334" spans="1:23" x14ac:dyDescent="0.3">
      <c r="A1334">
        <f>DYN_cyclist!A1334</f>
        <v>2093</v>
      </c>
      <c r="B1334">
        <f>DYN_cyclist!D1334</f>
        <v>69</v>
      </c>
      <c r="C1334">
        <f>DYN_cyclist!E1334</f>
        <v>79</v>
      </c>
      <c r="D1334">
        <f t="shared" si="180"/>
        <v>80</v>
      </c>
      <c r="E1334">
        <f>DYN_cyclist!G1334</f>
        <v>80</v>
      </c>
      <c r="F1334">
        <f>DYN_cyclist!H1334</f>
        <v>65</v>
      </c>
      <c r="G1334">
        <f>DYN_cyclist!I1334</f>
        <v>76</v>
      </c>
      <c r="H1334">
        <f>DYN_cyclist!J1334</f>
        <v>78</v>
      </c>
      <c r="I1334">
        <f>DYN_cyclist!K1334</f>
        <v>79</v>
      </c>
      <c r="J1334">
        <f>DYN_cyclist!L1334</f>
        <v>60</v>
      </c>
      <c r="K1334">
        <f>DYN_cyclist!M1334</f>
        <v>66</v>
      </c>
      <c r="L1334">
        <f>DYN_cyclist!N1334</f>
        <v>75</v>
      </c>
      <c r="M1334">
        <f>DYN_cyclist!O1334</f>
        <v>73</v>
      </c>
      <c r="N1334">
        <f>DYN_cyclist!P1334</f>
        <v>64</v>
      </c>
      <c r="O1334">
        <f>DYN_cyclist!Q1334</f>
        <v>62</v>
      </c>
      <c r="P1334" s="7">
        <f t="shared" si="181"/>
        <v>77.927276174483012</v>
      </c>
      <c r="Q1334" s="13">
        <f t="shared" si="182"/>
        <v>77.100195485803809</v>
      </c>
      <c r="R1334" s="13">
        <f t="shared" si="183"/>
        <v>58.913146514306867</v>
      </c>
      <c r="S1334" s="13">
        <f t="shared" si="184"/>
        <v>54.2084191229252</v>
      </c>
      <c r="T1334" s="13">
        <f t="shared" si="185"/>
        <v>58.859432311154919</v>
      </c>
      <c r="U1334" s="13">
        <f t="shared" si="186"/>
        <v>72.461054786713646</v>
      </c>
      <c r="V1334" s="14">
        <f t="shared" si="187"/>
        <v>56.78426001911437</v>
      </c>
      <c r="W1334">
        <f t="shared" si="188"/>
        <v>78.475247495489526</v>
      </c>
    </row>
    <row r="1335" spans="1:23" x14ac:dyDescent="0.3">
      <c r="A1335">
        <f>DYN_cyclist!A1335</f>
        <v>2094</v>
      </c>
      <c r="B1335">
        <f>DYN_cyclist!D1335</f>
        <v>69</v>
      </c>
      <c r="C1335">
        <f>DYN_cyclist!E1335</f>
        <v>65</v>
      </c>
      <c r="D1335">
        <f t="shared" si="180"/>
        <v>62</v>
      </c>
      <c r="E1335">
        <f>DYN_cyclist!G1335</f>
        <v>59</v>
      </c>
      <c r="F1335">
        <f>DYN_cyclist!H1335</f>
        <v>66</v>
      </c>
      <c r="G1335">
        <f>DYN_cyclist!I1335</f>
        <v>72</v>
      </c>
      <c r="H1335">
        <f>DYN_cyclist!J1335</f>
        <v>69</v>
      </c>
      <c r="I1335">
        <f>DYN_cyclist!K1335</f>
        <v>68</v>
      </c>
      <c r="J1335">
        <f>DYN_cyclist!L1335</f>
        <v>62</v>
      </c>
      <c r="K1335">
        <f>DYN_cyclist!M1335</f>
        <v>63</v>
      </c>
      <c r="L1335">
        <f>DYN_cyclist!N1335</f>
        <v>66</v>
      </c>
      <c r="M1335">
        <f>DYN_cyclist!O1335</f>
        <v>68</v>
      </c>
      <c r="N1335">
        <f>DYN_cyclist!P1335</f>
        <v>72</v>
      </c>
      <c r="O1335">
        <f>DYN_cyclist!Q1335</f>
        <v>64</v>
      </c>
      <c r="P1335" s="7">
        <f t="shared" si="181"/>
        <v>53.578525447921891</v>
      </c>
      <c r="Q1335" s="13">
        <f t="shared" si="182"/>
        <v>53.542814675660473</v>
      </c>
      <c r="R1335" s="13">
        <f t="shared" si="183"/>
        <v>51.436001199342421</v>
      </c>
      <c r="S1335" s="13">
        <f t="shared" si="184"/>
        <v>52.668196235638845</v>
      </c>
      <c r="T1335" s="13">
        <f t="shared" si="185"/>
        <v>54.351836532802587</v>
      </c>
      <c r="U1335" s="13">
        <f t="shared" si="186"/>
        <v>49.892165761961706</v>
      </c>
      <c r="V1335" s="14">
        <f t="shared" si="187"/>
        <v>53.150024147817774</v>
      </c>
      <c r="W1335">
        <f t="shared" si="188"/>
        <v>65.536871160138205</v>
      </c>
    </row>
    <row r="1336" spans="1:23" x14ac:dyDescent="0.3">
      <c r="A1336">
        <f>DYN_cyclist!A1336</f>
        <v>2095</v>
      </c>
      <c r="B1336">
        <f>DYN_cyclist!D1336</f>
        <v>60</v>
      </c>
      <c r="C1336">
        <f>DYN_cyclist!E1336</f>
        <v>46</v>
      </c>
      <c r="D1336">
        <f t="shared" si="180"/>
        <v>49</v>
      </c>
      <c r="E1336">
        <f>DYN_cyclist!G1336</f>
        <v>52</v>
      </c>
      <c r="F1336">
        <f>DYN_cyclist!H1336</f>
        <v>47</v>
      </c>
      <c r="G1336">
        <f>DYN_cyclist!I1336</f>
        <v>52</v>
      </c>
      <c r="H1336">
        <f>DYN_cyclist!J1336</f>
        <v>47</v>
      </c>
      <c r="I1336">
        <f>DYN_cyclist!K1336</f>
        <v>53</v>
      </c>
      <c r="J1336">
        <f>DYN_cyclist!L1336</f>
        <v>51</v>
      </c>
      <c r="K1336">
        <f>DYN_cyclist!M1336</f>
        <v>67</v>
      </c>
      <c r="L1336">
        <f>DYN_cyclist!N1336</f>
        <v>59</v>
      </c>
      <c r="M1336">
        <f>DYN_cyclist!O1336</f>
        <v>46</v>
      </c>
      <c r="N1336">
        <f>DYN_cyclist!P1336</f>
        <v>46</v>
      </c>
      <c r="O1336">
        <f>DYN_cyclist!Q1336</f>
        <v>47</v>
      </c>
      <c r="P1336" s="7">
        <f t="shared" si="181"/>
        <v>39.296670760146803</v>
      </c>
      <c r="Q1336" s="13">
        <f t="shared" si="182"/>
        <v>30.295611044448616</v>
      </c>
      <c r="R1336" s="13">
        <f t="shared" si="183"/>
        <v>49.173900971401288</v>
      </c>
      <c r="S1336" s="13">
        <f t="shared" si="184"/>
        <v>27.117891987204263</v>
      </c>
      <c r="T1336" s="13">
        <f t="shared" si="185"/>
        <v>37.560466372277304</v>
      </c>
      <c r="U1336" s="13">
        <f t="shared" si="186"/>
        <v>25.826129692868321</v>
      </c>
      <c r="V1336" s="14">
        <f t="shared" si="187"/>
        <v>37.755857406817455</v>
      </c>
      <c r="W1336">
        <f t="shared" si="188"/>
        <v>61.4035873426633</v>
      </c>
    </row>
    <row r="1337" spans="1:23" x14ac:dyDescent="0.3">
      <c r="A1337">
        <f>DYN_cyclist!A1337</f>
        <v>2099</v>
      </c>
      <c r="B1337">
        <f>DYN_cyclist!D1337</f>
        <v>67</v>
      </c>
      <c r="C1337">
        <f>DYN_cyclist!E1337</f>
        <v>48</v>
      </c>
      <c r="D1337">
        <f t="shared" si="180"/>
        <v>51</v>
      </c>
      <c r="E1337">
        <f>DYN_cyclist!G1337</f>
        <v>53</v>
      </c>
      <c r="F1337">
        <f>DYN_cyclist!H1337</f>
        <v>65</v>
      </c>
      <c r="G1337">
        <f>DYN_cyclist!I1337</f>
        <v>62</v>
      </c>
      <c r="H1337">
        <f>DYN_cyclist!J1337</f>
        <v>62</v>
      </c>
      <c r="I1337">
        <f>DYN_cyclist!K1337</f>
        <v>46</v>
      </c>
      <c r="J1337">
        <f>DYN_cyclist!L1337</f>
        <v>48</v>
      </c>
      <c r="K1337">
        <f>DYN_cyclist!M1337</f>
        <v>54</v>
      </c>
      <c r="L1337">
        <f>DYN_cyclist!N1337</f>
        <v>61</v>
      </c>
      <c r="M1337">
        <f>DYN_cyclist!O1337</f>
        <v>57</v>
      </c>
      <c r="N1337">
        <f>DYN_cyclist!P1337</f>
        <v>54</v>
      </c>
      <c r="O1337">
        <f>DYN_cyclist!Q1337</f>
        <v>66</v>
      </c>
      <c r="P1337" s="7">
        <f t="shared" si="181"/>
        <v>42.08576386560312</v>
      </c>
      <c r="Q1337" s="13">
        <f t="shared" si="182"/>
        <v>36.753035041734712</v>
      </c>
      <c r="R1337" s="13">
        <f t="shared" si="183"/>
        <v>40.702614773014453</v>
      </c>
      <c r="S1337" s="13">
        <f t="shared" si="184"/>
        <v>49.692326018854928</v>
      </c>
      <c r="T1337" s="13">
        <f t="shared" si="185"/>
        <v>39.699822202711999</v>
      </c>
      <c r="U1337" s="13">
        <f t="shared" si="186"/>
        <v>28.566869441525977</v>
      </c>
      <c r="V1337" s="14">
        <f t="shared" si="187"/>
        <v>47.273072347881488</v>
      </c>
      <c r="W1337">
        <f t="shared" si="188"/>
        <v>62.45142240033357</v>
      </c>
    </row>
    <row r="1338" spans="1:23" x14ac:dyDescent="0.3">
      <c r="A1338">
        <f>DYN_cyclist!A1338</f>
        <v>2101</v>
      </c>
      <c r="B1338">
        <f>DYN_cyclist!D1338</f>
        <v>64</v>
      </c>
      <c r="C1338">
        <f>DYN_cyclist!E1338</f>
        <v>67</v>
      </c>
      <c r="D1338">
        <f t="shared" si="180"/>
        <v>67</v>
      </c>
      <c r="E1338">
        <f>DYN_cyclist!G1338</f>
        <v>66</v>
      </c>
      <c r="F1338">
        <f>DYN_cyclist!H1338</f>
        <v>63</v>
      </c>
      <c r="G1338">
        <f>DYN_cyclist!I1338</f>
        <v>65</v>
      </c>
      <c r="H1338">
        <f>DYN_cyclist!J1338</f>
        <v>66</v>
      </c>
      <c r="I1338">
        <f>DYN_cyclist!K1338</f>
        <v>65</v>
      </c>
      <c r="J1338">
        <f>DYN_cyclist!L1338</f>
        <v>55</v>
      </c>
      <c r="K1338">
        <f>DYN_cyclist!M1338</f>
        <v>65</v>
      </c>
      <c r="L1338">
        <f>DYN_cyclist!N1338</f>
        <v>64</v>
      </c>
      <c r="M1338">
        <f>DYN_cyclist!O1338</f>
        <v>67</v>
      </c>
      <c r="N1338">
        <f>DYN_cyclist!P1338</f>
        <v>68</v>
      </c>
      <c r="O1338">
        <f>DYN_cyclist!Q1338</f>
        <v>62</v>
      </c>
      <c r="P1338" s="7">
        <f t="shared" si="181"/>
        <v>57.306842756734071</v>
      </c>
      <c r="Q1338" s="13">
        <f t="shared" si="182"/>
        <v>55.947431660206298</v>
      </c>
      <c r="R1338" s="13">
        <f t="shared" si="183"/>
        <v>51.269237865381363</v>
      </c>
      <c r="S1338" s="13">
        <f t="shared" si="184"/>
        <v>48.96324272509414</v>
      </c>
      <c r="T1338" s="13">
        <f t="shared" si="185"/>
        <v>47.251650260969846</v>
      </c>
      <c r="U1338" s="13">
        <f t="shared" si="186"/>
        <v>52.198959967292694</v>
      </c>
      <c r="V1338" s="14">
        <f t="shared" si="187"/>
        <v>47.312873112456195</v>
      </c>
      <c r="W1338">
        <f t="shared" si="188"/>
        <v>67.219020253434579</v>
      </c>
    </row>
    <row r="1339" spans="1:23" x14ac:dyDescent="0.3">
      <c r="A1339">
        <f>DYN_cyclist!A1339</f>
        <v>2102</v>
      </c>
      <c r="B1339">
        <f>DYN_cyclist!D1339</f>
        <v>59</v>
      </c>
      <c r="C1339">
        <f>DYN_cyclist!E1339</f>
        <v>68</v>
      </c>
      <c r="D1339">
        <f t="shared" si="180"/>
        <v>65</v>
      </c>
      <c r="E1339">
        <f>DYN_cyclist!G1339</f>
        <v>62</v>
      </c>
      <c r="F1339">
        <f>DYN_cyclist!H1339</f>
        <v>63</v>
      </c>
      <c r="G1339">
        <f>DYN_cyclist!I1339</f>
        <v>61</v>
      </c>
      <c r="H1339">
        <f>DYN_cyclist!J1339</f>
        <v>65</v>
      </c>
      <c r="I1339">
        <f>DYN_cyclist!K1339</f>
        <v>66</v>
      </c>
      <c r="J1339">
        <f>DYN_cyclist!L1339</f>
        <v>47</v>
      </c>
      <c r="K1339">
        <f>DYN_cyclist!M1339</f>
        <v>54</v>
      </c>
      <c r="L1339">
        <f>DYN_cyclist!N1339</f>
        <v>65</v>
      </c>
      <c r="M1339">
        <f>DYN_cyclist!O1339</f>
        <v>70</v>
      </c>
      <c r="N1339">
        <f>DYN_cyclist!P1339</f>
        <v>51</v>
      </c>
      <c r="O1339">
        <f>DYN_cyclist!Q1339</f>
        <v>59</v>
      </c>
      <c r="P1339" s="7">
        <f t="shared" si="181"/>
        <v>51.532894343251037</v>
      </c>
      <c r="Q1339" s="13">
        <f t="shared" si="182"/>
        <v>55.028330339522121</v>
      </c>
      <c r="R1339" s="13">
        <f t="shared" si="183"/>
        <v>41.375567468229299</v>
      </c>
      <c r="S1339" s="13">
        <f t="shared" si="184"/>
        <v>48.195764478949243</v>
      </c>
      <c r="T1339" s="13">
        <f t="shared" si="185"/>
        <v>39.959433863209384</v>
      </c>
      <c r="U1339" s="13">
        <f t="shared" si="186"/>
        <v>53.319649800352188</v>
      </c>
      <c r="V1339" s="14">
        <f t="shared" si="187"/>
        <v>41.570807454603376</v>
      </c>
      <c r="W1339">
        <f t="shared" si="188"/>
        <v>65.838466759342396</v>
      </c>
    </row>
    <row r="1340" spans="1:23" x14ac:dyDescent="0.3">
      <c r="A1340">
        <f>DYN_cyclist!A1340</f>
        <v>2104</v>
      </c>
      <c r="B1340">
        <f>DYN_cyclist!D1340</f>
        <v>68</v>
      </c>
      <c r="C1340">
        <f>DYN_cyclist!E1340</f>
        <v>53</v>
      </c>
      <c r="D1340">
        <f t="shared" si="180"/>
        <v>57</v>
      </c>
      <c r="E1340">
        <f>DYN_cyclist!G1340</f>
        <v>61</v>
      </c>
      <c r="F1340">
        <f>DYN_cyclist!H1340</f>
        <v>57</v>
      </c>
      <c r="G1340">
        <f>DYN_cyclist!I1340</f>
        <v>67</v>
      </c>
      <c r="H1340">
        <f>DYN_cyclist!J1340</f>
        <v>67</v>
      </c>
      <c r="I1340">
        <f>DYN_cyclist!K1340</f>
        <v>65</v>
      </c>
      <c r="J1340">
        <f>DYN_cyclist!L1340</f>
        <v>62</v>
      </c>
      <c r="K1340">
        <f>DYN_cyclist!M1340</f>
        <v>68</v>
      </c>
      <c r="L1340">
        <f>DYN_cyclist!N1340</f>
        <v>70</v>
      </c>
      <c r="M1340">
        <f>DYN_cyclist!O1340</f>
        <v>56</v>
      </c>
      <c r="N1340">
        <f>DYN_cyclist!P1340</f>
        <v>65</v>
      </c>
      <c r="O1340">
        <f>DYN_cyclist!Q1340</f>
        <v>61</v>
      </c>
      <c r="P1340" s="7">
        <f t="shared" si="181"/>
        <v>53.087540417925005</v>
      </c>
      <c r="Q1340" s="13">
        <f t="shared" si="182"/>
        <v>43.835556347383161</v>
      </c>
      <c r="R1340" s="13">
        <f t="shared" si="183"/>
        <v>56.88983350006545</v>
      </c>
      <c r="S1340" s="13">
        <f t="shared" si="184"/>
        <v>41.181385399756302</v>
      </c>
      <c r="T1340" s="13">
        <f t="shared" si="185"/>
        <v>53.252574678298394</v>
      </c>
      <c r="U1340" s="13">
        <f t="shared" si="186"/>
        <v>35.412791467210219</v>
      </c>
      <c r="V1340" s="14">
        <f t="shared" si="187"/>
        <v>49.705335520866512</v>
      </c>
      <c r="W1340">
        <f t="shared" si="188"/>
        <v>66.767931660316933</v>
      </c>
    </row>
    <row r="1341" spans="1:23" x14ac:dyDescent="0.3">
      <c r="A1341">
        <f>DYN_cyclist!A1341</f>
        <v>2106</v>
      </c>
      <c r="B1341">
        <f>DYN_cyclist!D1341</f>
        <v>74</v>
      </c>
      <c r="C1341">
        <f>DYN_cyclist!E1341</f>
        <v>56</v>
      </c>
      <c r="D1341">
        <f t="shared" si="180"/>
        <v>59</v>
      </c>
      <c r="E1341">
        <f>DYN_cyclist!G1341</f>
        <v>61</v>
      </c>
      <c r="F1341">
        <f>DYN_cyclist!H1341</f>
        <v>56</v>
      </c>
      <c r="G1341">
        <f>DYN_cyclist!I1341</f>
        <v>71</v>
      </c>
      <c r="H1341">
        <f>DYN_cyclist!J1341</f>
        <v>65</v>
      </c>
      <c r="I1341">
        <f>DYN_cyclist!K1341</f>
        <v>77</v>
      </c>
      <c r="J1341">
        <f>DYN_cyclist!L1341</f>
        <v>67</v>
      </c>
      <c r="K1341">
        <f>DYN_cyclist!M1341</f>
        <v>78</v>
      </c>
      <c r="L1341">
        <f>DYN_cyclist!N1341</f>
        <v>75</v>
      </c>
      <c r="M1341">
        <f>DYN_cyclist!O1341</f>
        <v>59</v>
      </c>
      <c r="N1341">
        <f>DYN_cyclist!P1341</f>
        <v>63</v>
      </c>
      <c r="O1341">
        <f>DYN_cyclist!Q1341</f>
        <v>60</v>
      </c>
      <c r="P1341" s="7">
        <f t="shared" si="181"/>
        <v>57.919994062918974</v>
      </c>
      <c r="Q1341" s="13">
        <f t="shared" si="182"/>
        <v>46.792093689729491</v>
      </c>
      <c r="R1341" s="13">
        <f t="shared" si="183"/>
        <v>71.505441348643785</v>
      </c>
      <c r="S1341" s="13">
        <f t="shared" si="184"/>
        <v>40.167483223082385</v>
      </c>
      <c r="T1341" s="13">
        <f t="shared" si="185"/>
        <v>61.302455774260146</v>
      </c>
      <c r="U1341" s="13">
        <f t="shared" si="186"/>
        <v>39.502015968242205</v>
      </c>
      <c r="V1341" s="14">
        <f t="shared" si="187"/>
        <v>57.77714880535202</v>
      </c>
      <c r="W1341">
        <f t="shared" si="188"/>
        <v>74.367235611941311</v>
      </c>
    </row>
    <row r="1342" spans="1:23" x14ac:dyDescent="0.3">
      <c r="A1342">
        <f>DYN_cyclist!A1342</f>
        <v>2107</v>
      </c>
      <c r="B1342">
        <f>DYN_cyclist!D1342</f>
        <v>66</v>
      </c>
      <c r="C1342">
        <f>DYN_cyclist!E1342</f>
        <v>54</v>
      </c>
      <c r="D1342">
        <f t="shared" si="180"/>
        <v>57</v>
      </c>
      <c r="E1342">
        <f>DYN_cyclist!G1342</f>
        <v>60</v>
      </c>
      <c r="F1342">
        <f>DYN_cyclist!H1342</f>
        <v>66</v>
      </c>
      <c r="G1342">
        <f>DYN_cyclist!I1342</f>
        <v>63</v>
      </c>
      <c r="H1342">
        <f>DYN_cyclist!J1342</f>
        <v>63</v>
      </c>
      <c r="I1342">
        <f>DYN_cyclist!K1342</f>
        <v>66</v>
      </c>
      <c r="J1342">
        <f>DYN_cyclist!L1342</f>
        <v>59</v>
      </c>
      <c r="K1342">
        <f>DYN_cyclist!M1342</f>
        <v>62</v>
      </c>
      <c r="L1342">
        <f>DYN_cyclist!N1342</f>
        <v>63</v>
      </c>
      <c r="M1342">
        <f>DYN_cyclist!O1342</f>
        <v>61</v>
      </c>
      <c r="N1342">
        <f>DYN_cyclist!P1342</f>
        <v>59</v>
      </c>
      <c r="O1342">
        <f>DYN_cyclist!Q1342</f>
        <v>65</v>
      </c>
      <c r="P1342" s="7">
        <f t="shared" si="181"/>
        <v>49.317859335599465</v>
      </c>
      <c r="Q1342" s="13">
        <f t="shared" si="182"/>
        <v>44.70104170590043</v>
      </c>
      <c r="R1342" s="13">
        <f t="shared" si="183"/>
        <v>48.124981951451893</v>
      </c>
      <c r="S1342" s="13">
        <f t="shared" si="184"/>
        <v>51.32581382867113</v>
      </c>
      <c r="T1342" s="13">
        <f t="shared" si="185"/>
        <v>48.779014725172523</v>
      </c>
      <c r="U1342" s="13">
        <f t="shared" si="186"/>
        <v>35.817717399031885</v>
      </c>
      <c r="V1342" s="14">
        <f t="shared" si="187"/>
        <v>47.55775692895827</v>
      </c>
      <c r="W1342">
        <f t="shared" si="188"/>
        <v>63.548358040440448</v>
      </c>
    </row>
    <row r="1343" spans="1:23" x14ac:dyDescent="0.3">
      <c r="A1343">
        <f>DYN_cyclist!A1343</f>
        <v>2108</v>
      </c>
      <c r="B1343">
        <f>DYN_cyclist!D1343</f>
        <v>74</v>
      </c>
      <c r="C1343">
        <f>DYN_cyclist!E1343</f>
        <v>58</v>
      </c>
      <c r="D1343">
        <f t="shared" si="180"/>
        <v>62</v>
      </c>
      <c r="E1343">
        <f>DYN_cyclist!G1343</f>
        <v>65</v>
      </c>
      <c r="F1343">
        <f>DYN_cyclist!H1343</f>
        <v>66</v>
      </c>
      <c r="G1343">
        <f>DYN_cyclist!I1343</f>
        <v>68</v>
      </c>
      <c r="H1343">
        <f>DYN_cyclist!J1343</f>
        <v>74</v>
      </c>
      <c r="I1343">
        <f>DYN_cyclist!K1343</f>
        <v>74</v>
      </c>
      <c r="J1343">
        <f>DYN_cyclist!L1343</f>
        <v>58</v>
      </c>
      <c r="K1343">
        <f>DYN_cyclist!M1343</f>
        <v>77</v>
      </c>
      <c r="L1343">
        <f>DYN_cyclist!N1343</f>
        <v>81</v>
      </c>
      <c r="M1343">
        <f>DYN_cyclist!O1343</f>
        <v>56</v>
      </c>
      <c r="N1343">
        <f>DYN_cyclist!P1343</f>
        <v>71</v>
      </c>
      <c r="O1343">
        <f>DYN_cyclist!Q1343</f>
        <v>78</v>
      </c>
      <c r="P1343" s="7">
        <f t="shared" si="181"/>
        <v>63.13770337888166</v>
      </c>
      <c r="Q1343" s="13">
        <f t="shared" si="182"/>
        <v>53.025626855988961</v>
      </c>
      <c r="R1343" s="13">
        <f t="shared" si="183"/>
        <v>73.405755900591217</v>
      </c>
      <c r="S1343" s="13">
        <f t="shared" si="184"/>
        <v>56.363433056141467</v>
      </c>
      <c r="T1343" s="13">
        <f t="shared" si="185"/>
        <v>55.667688764717916</v>
      </c>
      <c r="U1343" s="13">
        <f t="shared" si="186"/>
        <v>42.763663764080931</v>
      </c>
      <c r="V1343" s="14">
        <f t="shared" si="187"/>
        <v>58.289830455559091</v>
      </c>
      <c r="W1343">
        <f t="shared" si="188"/>
        <v>75.359341784732862</v>
      </c>
    </row>
    <row r="1344" spans="1:23" x14ac:dyDescent="0.3">
      <c r="A1344">
        <f>DYN_cyclist!A1344</f>
        <v>2110</v>
      </c>
      <c r="B1344">
        <f>DYN_cyclist!D1344</f>
        <v>65</v>
      </c>
      <c r="C1344">
        <f>DYN_cyclist!E1344</f>
        <v>73</v>
      </c>
      <c r="D1344">
        <f t="shared" si="180"/>
        <v>70</v>
      </c>
      <c r="E1344">
        <f>DYN_cyclist!G1344</f>
        <v>67</v>
      </c>
      <c r="F1344">
        <f>DYN_cyclist!H1344</f>
        <v>58</v>
      </c>
      <c r="G1344">
        <f>DYN_cyclist!I1344</f>
        <v>66</v>
      </c>
      <c r="H1344">
        <f>DYN_cyclist!J1344</f>
        <v>69</v>
      </c>
      <c r="I1344">
        <f>DYN_cyclist!K1344</f>
        <v>61</v>
      </c>
      <c r="J1344">
        <f>DYN_cyclist!L1344</f>
        <v>51</v>
      </c>
      <c r="K1344">
        <f>DYN_cyclist!M1344</f>
        <v>55</v>
      </c>
      <c r="L1344">
        <f>DYN_cyclist!N1344</f>
        <v>59</v>
      </c>
      <c r="M1344">
        <f>DYN_cyclist!O1344</f>
        <v>65</v>
      </c>
      <c r="N1344">
        <f>DYN_cyclist!P1344</f>
        <v>60</v>
      </c>
      <c r="O1344">
        <f>DYN_cyclist!Q1344</f>
        <v>58</v>
      </c>
      <c r="P1344" s="7">
        <f t="shared" si="181"/>
        <v>57.897831372814565</v>
      </c>
      <c r="Q1344" s="13">
        <f t="shared" si="182"/>
        <v>60.397114630261122</v>
      </c>
      <c r="R1344" s="13">
        <f t="shared" si="183"/>
        <v>41.407759268815468</v>
      </c>
      <c r="S1344" s="13">
        <f t="shared" si="184"/>
        <v>43.807646048451517</v>
      </c>
      <c r="T1344" s="13">
        <f t="shared" si="185"/>
        <v>44.430366250627777</v>
      </c>
      <c r="U1344" s="13">
        <f t="shared" si="186"/>
        <v>60.411052452570345</v>
      </c>
      <c r="V1344" s="14">
        <f t="shared" si="187"/>
        <v>48.927038324307098</v>
      </c>
      <c r="W1344">
        <f t="shared" si="188"/>
        <v>69.16289832843718</v>
      </c>
    </row>
    <row r="1345" spans="1:23" x14ac:dyDescent="0.3">
      <c r="A1345">
        <f>DYN_cyclist!A1345</f>
        <v>2111</v>
      </c>
      <c r="B1345">
        <f>DYN_cyclist!D1345</f>
        <v>65</v>
      </c>
      <c r="C1345">
        <f>DYN_cyclist!E1345</f>
        <v>76</v>
      </c>
      <c r="D1345">
        <f t="shared" si="180"/>
        <v>74</v>
      </c>
      <c r="E1345">
        <f>DYN_cyclist!G1345</f>
        <v>72</v>
      </c>
      <c r="F1345">
        <f>DYN_cyclist!H1345</f>
        <v>74</v>
      </c>
      <c r="G1345">
        <f>DYN_cyclist!I1345</f>
        <v>74</v>
      </c>
      <c r="H1345">
        <f>DYN_cyclist!J1345</f>
        <v>74</v>
      </c>
      <c r="I1345">
        <f>DYN_cyclist!K1345</f>
        <v>76</v>
      </c>
      <c r="J1345">
        <f>DYN_cyclist!L1345</f>
        <v>56</v>
      </c>
      <c r="K1345">
        <f>DYN_cyclist!M1345</f>
        <v>52</v>
      </c>
      <c r="L1345">
        <f>DYN_cyclist!N1345</f>
        <v>71</v>
      </c>
      <c r="M1345">
        <f>DYN_cyclist!O1345</f>
        <v>76</v>
      </c>
      <c r="N1345">
        <f>DYN_cyclist!P1345</f>
        <v>64</v>
      </c>
      <c r="O1345">
        <f>DYN_cyclist!Q1345</f>
        <v>70</v>
      </c>
      <c r="P1345" s="7">
        <f t="shared" si="181"/>
        <v>65.535272079197199</v>
      </c>
      <c r="Q1345" s="13">
        <f t="shared" si="182"/>
        <v>71.165379823045654</v>
      </c>
      <c r="R1345" s="13">
        <f t="shared" si="183"/>
        <v>44.485974287316431</v>
      </c>
      <c r="S1345" s="13">
        <f t="shared" si="184"/>
        <v>65.866559942279295</v>
      </c>
      <c r="T1345" s="13">
        <f t="shared" si="185"/>
        <v>52.183781694536925</v>
      </c>
      <c r="U1345" s="13">
        <f t="shared" si="186"/>
        <v>66.842400428707464</v>
      </c>
      <c r="V1345" s="14">
        <f t="shared" si="187"/>
        <v>51.306251130933418</v>
      </c>
      <c r="W1345">
        <f t="shared" si="188"/>
        <v>74.692545500455608</v>
      </c>
    </row>
    <row r="1346" spans="1:23" x14ac:dyDescent="0.3">
      <c r="A1346">
        <f>DYN_cyclist!A1346</f>
        <v>2112</v>
      </c>
      <c r="B1346">
        <f>DYN_cyclist!D1346</f>
        <v>58</v>
      </c>
      <c r="C1346">
        <f>DYN_cyclist!E1346</f>
        <v>62</v>
      </c>
      <c r="D1346">
        <f t="shared" si="180"/>
        <v>63</v>
      </c>
      <c r="E1346">
        <f>DYN_cyclist!G1346</f>
        <v>63</v>
      </c>
      <c r="F1346">
        <f>DYN_cyclist!H1346</f>
        <v>51</v>
      </c>
      <c r="G1346">
        <f>DYN_cyclist!I1346</f>
        <v>57</v>
      </c>
      <c r="H1346">
        <f>DYN_cyclist!J1346</f>
        <v>53</v>
      </c>
      <c r="I1346">
        <f>DYN_cyclist!K1346</f>
        <v>54</v>
      </c>
      <c r="J1346">
        <f>DYN_cyclist!L1346</f>
        <v>46</v>
      </c>
      <c r="K1346">
        <f>DYN_cyclist!M1346</f>
        <v>54</v>
      </c>
      <c r="L1346">
        <f>DYN_cyclist!N1346</f>
        <v>52</v>
      </c>
      <c r="M1346">
        <f>DYN_cyclist!O1346</f>
        <v>54</v>
      </c>
      <c r="N1346">
        <f>DYN_cyclist!P1346</f>
        <v>62</v>
      </c>
      <c r="O1346">
        <f>DYN_cyclist!Q1346</f>
        <v>51</v>
      </c>
      <c r="P1346" s="7">
        <f t="shared" si="181"/>
        <v>47.444050779377307</v>
      </c>
      <c r="Q1346" s="13">
        <f t="shared" si="182"/>
        <v>45.340898133518628</v>
      </c>
      <c r="R1346" s="13">
        <f t="shared" si="183"/>
        <v>36.14076788980838</v>
      </c>
      <c r="S1346" s="13">
        <f t="shared" si="184"/>
        <v>33.208292903078558</v>
      </c>
      <c r="T1346" s="13">
        <f t="shared" si="185"/>
        <v>35.248821194546231</v>
      </c>
      <c r="U1346" s="13">
        <f t="shared" si="186"/>
        <v>43.707833682261757</v>
      </c>
      <c r="V1346" s="14">
        <f t="shared" si="187"/>
        <v>38.394176457470529</v>
      </c>
      <c r="W1346">
        <f t="shared" si="188"/>
        <v>61.064170290610754</v>
      </c>
    </row>
    <row r="1347" spans="1:23" x14ac:dyDescent="0.3">
      <c r="A1347">
        <f>DYN_cyclist!A1347</f>
        <v>2114</v>
      </c>
      <c r="B1347">
        <f>DYN_cyclist!D1347</f>
        <v>67</v>
      </c>
      <c r="C1347">
        <f>DYN_cyclist!E1347</f>
        <v>59</v>
      </c>
      <c r="D1347">
        <f t="shared" ref="D1347:D1410" si="189">ROUNDUP((C1347+E1347)/2,0)</f>
        <v>63</v>
      </c>
      <c r="E1347">
        <f>DYN_cyclist!G1347</f>
        <v>66</v>
      </c>
      <c r="F1347">
        <f>DYN_cyclist!H1347</f>
        <v>67</v>
      </c>
      <c r="G1347">
        <f>DYN_cyclist!I1347</f>
        <v>60</v>
      </c>
      <c r="H1347">
        <f>DYN_cyclist!J1347</f>
        <v>63</v>
      </c>
      <c r="I1347">
        <f>DYN_cyclist!K1347</f>
        <v>56</v>
      </c>
      <c r="J1347">
        <f>DYN_cyclist!L1347</f>
        <v>54</v>
      </c>
      <c r="K1347">
        <f>DYN_cyclist!M1347</f>
        <v>55</v>
      </c>
      <c r="L1347">
        <f>DYN_cyclist!N1347</f>
        <v>56</v>
      </c>
      <c r="M1347">
        <f>DYN_cyclist!O1347</f>
        <v>70</v>
      </c>
      <c r="N1347">
        <f>DYN_cyclist!P1347</f>
        <v>61</v>
      </c>
      <c r="O1347">
        <f>DYN_cyclist!Q1347</f>
        <v>67</v>
      </c>
      <c r="P1347" s="7">
        <f t="shared" ref="P1347:P1410" si="190">((($B1347*6)^2+($C1347*6)^2+($E1347*11)^2+($F1347*0)^2+($G1347*3)^2+($H1347*4)^2+($I1347*0)^2+($J1347*0)^2+($K1347*5)^2+($L1347*5)^2+($M1347*1)^2+($N1347*1)^2)+($O1347*0)^2)/1846025*91.12</f>
        <v>52.940990246610966</v>
      </c>
      <c r="Q1347" s="13">
        <f t="shared" ref="Q1347:Q1410" si="191">((($B1347*2)^2+($C1347*14)^2+($E1347*10)^2+($F1347*7)^2+($G1347*2)^2+($H1347*7)^2+($I1347*5)^2+($J1347*0)^2+($K1347*0)^2+($L1347*3)^2+($M1347*0)^2+($N1347*0)^2)+($O1347*0)^2)/3088326.56*90.98</f>
        <v>49.235302383307555</v>
      </c>
      <c r="R1347" s="13">
        <f t="shared" ref="R1347:R1410" si="192">((($B1347*5)^2+($C1347*2)^2+($E1347*1)^2+($F1347*0)^2+($G1347*2)^2+($H1347*1)^2+($I1347*1)^2+($J1347*0)^2+($K1347*10.75)^2+($L1347*7)^2+($M1347*0)^2+($N1347*0)^2)+($O1347*1)^2)/1485576.56*IF(B1347&gt;77,92,IF(B1347&gt;75,92-0.5,IF(B1347&gt;73,92-0.88,92-1.65)))</f>
        <v>40.124131651535343</v>
      </c>
      <c r="S1347" s="13">
        <f t="shared" ref="S1347:S1410" si="193">((($B1347*1)^2+($C1347*4)^2+($E1347*2)^2+($F1347*13)^2+($G1347*0)^2+($H1347*3.5)^2+($I1347*0)^2+($J1347*0)^2+($K1347*0)^2+($L1347*1)^2+($M1347*0)^2+($N1347*0)^2+($O1347*6)^2)/1697831.25*IF(F1347&gt;81,87,IF(F1347&gt;80,87-0.1,IF(F1347&gt;79,87-0.2,86.6))))</f>
        <v>53.536679602286739</v>
      </c>
      <c r="T1347" s="13">
        <f t="shared" ref="T1347:T1410" si="194">(($B1347*7)^2+($C1347*3)^2+($E1347*4)^2+($F1347*0)^2+($G1347*2.5)^2+($H1347*2)^2+($I1347*0)^2+($J1347*11)^2+($K1347*1)^2+($L1347*5)^2+($M1347*3)^2+($N1347*0)^2+($O1347*0)^2)/1680031.25*91.49</f>
        <v>45.620149785904275</v>
      </c>
      <c r="U1347" s="13">
        <f t="shared" ref="U1347:U1410" si="195">(($B1347*1)^2+($C1347*14.5)^2+($E1347*2)^2+($F1347*0)^2+($G1347*1)^2+($H1347*3)^2+($I1347*2.5)^2+($J1347*0)^2+($K1347*0)^2+($L1347*3)^2+($M1347*1)^2+($N1347*1.25)^2+($O1347*0)^2)/1693126.56*81.55</f>
        <v>41.020114931263613</v>
      </c>
      <c r="V1347" s="14">
        <f t="shared" ref="V1347:V1410" si="196">((($B1347*13)^2+($C1347*4)^2+($E1347*3)^2+($F1347*2)^2+($G1347*2)^2+($H1347*2)^2+($I1347*0)^2+($J1347*2)^2+($K1347*0)^2+($L1347*0)^2+($M1347*3)^2+($N1347*1)^2)+($O1347*0)^2)/1569500*81.55</f>
        <v>49.94621847722204</v>
      </c>
      <c r="W1347">
        <f t="shared" ref="W1347:W1410" si="197">((LARGE(P1347:V1347,1)*9)^2+(LARGE(P1347:V1347,2)*4)^2+(LARGE(P1347:V1347,3)^2))^(1/4)*2.82883066759522</f>
        <v>65.043209378928239</v>
      </c>
    </row>
    <row r="1348" spans="1:23" x14ac:dyDescent="0.3">
      <c r="A1348">
        <f>DYN_cyclist!A1348</f>
        <v>2115</v>
      </c>
      <c r="B1348">
        <f>DYN_cyclist!D1348</f>
        <v>69</v>
      </c>
      <c r="C1348">
        <f>DYN_cyclist!E1348</f>
        <v>72</v>
      </c>
      <c r="D1348">
        <f t="shared" si="189"/>
        <v>72</v>
      </c>
      <c r="E1348">
        <f>DYN_cyclist!G1348</f>
        <v>71</v>
      </c>
      <c r="F1348">
        <f>DYN_cyclist!H1348</f>
        <v>64</v>
      </c>
      <c r="G1348">
        <f>DYN_cyclist!I1348</f>
        <v>70</v>
      </c>
      <c r="H1348">
        <f>DYN_cyclist!J1348</f>
        <v>72</v>
      </c>
      <c r="I1348">
        <f>DYN_cyclist!K1348</f>
        <v>71</v>
      </c>
      <c r="J1348">
        <f>DYN_cyclist!L1348</f>
        <v>58</v>
      </c>
      <c r="K1348">
        <f>DYN_cyclist!M1348</f>
        <v>63</v>
      </c>
      <c r="L1348">
        <f>DYN_cyclist!N1348</f>
        <v>71</v>
      </c>
      <c r="M1348">
        <f>DYN_cyclist!O1348</f>
        <v>73</v>
      </c>
      <c r="N1348">
        <f>DYN_cyclist!P1348</f>
        <v>69</v>
      </c>
      <c r="O1348">
        <f>DYN_cyclist!Q1348</f>
        <v>63</v>
      </c>
      <c r="P1348" s="7">
        <f t="shared" si="190"/>
        <v>65.666964856922306</v>
      </c>
      <c r="Q1348" s="13">
        <f t="shared" si="191"/>
        <v>64.366316093204858</v>
      </c>
      <c r="R1348" s="13">
        <f t="shared" si="192"/>
        <v>53.779810595473442</v>
      </c>
      <c r="S1348" s="13">
        <f t="shared" si="193"/>
        <v>51.593940917273137</v>
      </c>
      <c r="T1348" s="13">
        <f t="shared" si="194"/>
        <v>54.291824565763278</v>
      </c>
      <c r="U1348" s="13">
        <f t="shared" si="195"/>
        <v>60.498559826723756</v>
      </c>
      <c r="V1348" s="14">
        <f t="shared" si="196"/>
        <v>54.859586492513536</v>
      </c>
      <c r="W1348">
        <f t="shared" si="197"/>
        <v>71.981470717945399</v>
      </c>
    </row>
    <row r="1349" spans="1:23" x14ac:dyDescent="0.3">
      <c r="A1349">
        <f>DYN_cyclist!A1349</f>
        <v>2116</v>
      </c>
      <c r="B1349">
        <f>DYN_cyclist!D1349</f>
        <v>74</v>
      </c>
      <c r="C1349">
        <f>DYN_cyclist!E1349</f>
        <v>61</v>
      </c>
      <c r="D1349">
        <f t="shared" si="189"/>
        <v>63</v>
      </c>
      <c r="E1349">
        <f>DYN_cyclist!G1349</f>
        <v>64</v>
      </c>
      <c r="F1349">
        <f>DYN_cyclist!H1349</f>
        <v>62</v>
      </c>
      <c r="G1349">
        <f>DYN_cyclist!I1349</f>
        <v>72</v>
      </c>
      <c r="H1349">
        <f>DYN_cyclist!J1349</f>
        <v>74</v>
      </c>
      <c r="I1349">
        <f>DYN_cyclist!K1349</f>
        <v>76</v>
      </c>
      <c r="J1349">
        <f>DYN_cyclist!L1349</f>
        <v>57</v>
      </c>
      <c r="K1349">
        <f>DYN_cyclist!M1349</f>
        <v>78</v>
      </c>
      <c r="L1349">
        <f>DYN_cyclist!N1349</f>
        <v>77</v>
      </c>
      <c r="M1349">
        <f>DYN_cyclist!O1349</f>
        <v>64</v>
      </c>
      <c r="N1349">
        <f>DYN_cyclist!P1349</f>
        <v>67</v>
      </c>
      <c r="O1349">
        <f>DYN_cyclist!Q1349</f>
        <v>63</v>
      </c>
      <c r="P1349" s="7">
        <f t="shared" si="190"/>
        <v>62.681912108449239</v>
      </c>
      <c r="Q1349" s="13">
        <f t="shared" si="191"/>
        <v>54.087222906893629</v>
      </c>
      <c r="R1349" s="13">
        <f t="shared" si="192"/>
        <v>72.710702691754904</v>
      </c>
      <c r="S1349" s="13">
        <f t="shared" si="193"/>
        <v>48.299141389934952</v>
      </c>
      <c r="T1349" s="13">
        <f t="shared" si="194"/>
        <v>54.78161370510221</v>
      </c>
      <c r="U1349" s="13">
        <f t="shared" si="195"/>
        <v>46.202078322116094</v>
      </c>
      <c r="V1349" s="14">
        <f t="shared" si="196"/>
        <v>58.932617999362854</v>
      </c>
      <c r="W1349">
        <f t="shared" si="197"/>
        <v>75.017799930831728</v>
      </c>
    </row>
    <row r="1350" spans="1:23" x14ac:dyDescent="0.3">
      <c r="A1350">
        <f>DYN_cyclist!A1350</f>
        <v>2120</v>
      </c>
      <c r="B1350">
        <f>DYN_cyclist!D1350</f>
        <v>68</v>
      </c>
      <c r="C1350">
        <f>DYN_cyclist!E1350</f>
        <v>64</v>
      </c>
      <c r="D1350">
        <f t="shared" si="189"/>
        <v>66</v>
      </c>
      <c r="E1350">
        <f>DYN_cyclist!G1350</f>
        <v>67</v>
      </c>
      <c r="F1350">
        <f>DYN_cyclist!H1350</f>
        <v>65</v>
      </c>
      <c r="G1350">
        <f>DYN_cyclist!I1350</f>
        <v>66</v>
      </c>
      <c r="H1350">
        <f>DYN_cyclist!J1350</f>
        <v>64</v>
      </c>
      <c r="I1350">
        <f>DYN_cyclist!K1350</f>
        <v>65</v>
      </c>
      <c r="J1350">
        <f>DYN_cyclist!L1350</f>
        <v>67</v>
      </c>
      <c r="K1350">
        <f>DYN_cyclist!M1350</f>
        <v>62</v>
      </c>
      <c r="L1350">
        <f>DYN_cyclist!N1350</f>
        <v>66</v>
      </c>
      <c r="M1350">
        <f>DYN_cyclist!O1350</f>
        <v>69</v>
      </c>
      <c r="N1350">
        <f>DYN_cyclist!P1350</f>
        <v>63</v>
      </c>
      <c r="O1350">
        <f>DYN_cyclist!Q1350</f>
        <v>61</v>
      </c>
      <c r="P1350" s="7">
        <f t="shared" si="190"/>
        <v>58.025723421947156</v>
      </c>
      <c r="Q1350" s="13">
        <f t="shared" si="191"/>
        <v>54.210863672396094</v>
      </c>
      <c r="R1350" s="13">
        <f t="shared" si="192"/>
        <v>50.090137621382496</v>
      </c>
      <c r="S1350" s="13">
        <f t="shared" si="193"/>
        <v>50.528267399955091</v>
      </c>
      <c r="T1350" s="13">
        <f t="shared" si="194"/>
        <v>58.685114428675064</v>
      </c>
      <c r="U1350" s="13">
        <f t="shared" si="195"/>
        <v>48.240314687033788</v>
      </c>
      <c r="V1350" s="14">
        <f t="shared" si="196"/>
        <v>52.108605447594776</v>
      </c>
      <c r="W1350">
        <f t="shared" si="197"/>
        <v>68.095341207413369</v>
      </c>
    </row>
    <row r="1351" spans="1:23" x14ac:dyDescent="0.3">
      <c r="A1351">
        <f>DYN_cyclist!A1351</f>
        <v>2121</v>
      </c>
      <c r="B1351">
        <f>DYN_cyclist!D1351</f>
        <v>69</v>
      </c>
      <c r="C1351">
        <f>DYN_cyclist!E1351</f>
        <v>79</v>
      </c>
      <c r="D1351">
        <f t="shared" si="189"/>
        <v>76</v>
      </c>
      <c r="E1351">
        <f>DYN_cyclist!G1351</f>
        <v>72</v>
      </c>
      <c r="F1351">
        <f>DYN_cyclist!H1351</f>
        <v>77</v>
      </c>
      <c r="G1351">
        <f>DYN_cyclist!I1351</f>
        <v>77</v>
      </c>
      <c r="H1351">
        <f>DYN_cyclist!J1351</f>
        <v>79</v>
      </c>
      <c r="I1351">
        <f>DYN_cyclist!K1351</f>
        <v>79</v>
      </c>
      <c r="J1351">
        <f>DYN_cyclist!L1351</f>
        <v>66</v>
      </c>
      <c r="K1351">
        <f>DYN_cyclist!M1351</f>
        <v>60</v>
      </c>
      <c r="L1351">
        <f>DYN_cyclist!N1351</f>
        <v>69</v>
      </c>
      <c r="M1351">
        <f>DYN_cyclist!O1351</f>
        <v>68</v>
      </c>
      <c r="N1351">
        <f>DYN_cyclist!P1351</f>
        <v>66</v>
      </c>
      <c r="O1351">
        <f>DYN_cyclist!Q1351</f>
        <v>72</v>
      </c>
      <c r="P1351" s="7">
        <f t="shared" si="190"/>
        <v>68.835538500291165</v>
      </c>
      <c r="Q1351" s="13">
        <f t="shared" si="191"/>
        <v>75.993261541616249</v>
      </c>
      <c r="R1351" s="13">
        <f t="shared" si="192"/>
        <v>51.079268610700204</v>
      </c>
      <c r="S1351" s="13">
        <f t="shared" si="193"/>
        <v>71.163469426069284</v>
      </c>
      <c r="T1351" s="13">
        <f t="shared" si="194"/>
        <v>61.304742981715364</v>
      </c>
      <c r="U1351" s="13">
        <f t="shared" si="195"/>
        <v>71.913282526558433</v>
      </c>
      <c r="V1351" s="14">
        <f t="shared" si="196"/>
        <v>56.475154603376872</v>
      </c>
      <c r="W1351">
        <f t="shared" si="197"/>
        <v>77.231401436299421</v>
      </c>
    </row>
    <row r="1352" spans="1:23" x14ac:dyDescent="0.3">
      <c r="A1352">
        <f>DYN_cyclist!A1352</f>
        <v>2122</v>
      </c>
      <c r="B1352">
        <f>DYN_cyclist!D1352</f>
        <v>69</v>
      </c>
      <c r="C1352">
        <f>DYN_cyclist!E1352</f>
        <v>56</v>
      </c>
      <c r="D1352">
        <f t="shared" si="189"/>
        <v>63</v>
      </c>
      <c r="E1352">
        <f>DYN_cyclist!G1352</f>
        <v>69</v>
      </c>
      <c r="F1352">
        <f>DYN_cyclist!H1352</f>
        <v>67</v>
      </c>
      <c r="G1352">
        <f>DYN_cyclist!I1352</f>
        <v>69</v>
      </c>
      <c r="H1352">
        <f>DYN_cyclist!J1352</f>
        <v>65</v>
      </c>
      <c r="I1352">
        <f>DYN_cyclist!K1352</f>
        <v>69</v>
      </c>
      <c r="J1352">
        <f>DYN_cyclist!L1352</f>
        <v>60</v>
      </c>
      <c r="K1352">
        <f>DYN_cyclist!M1352</f>
        <v>68</v>
      </c>
      <c r="L1352">
        <f>DYN_cyclist!N1352</f>
        <v>70</v>
      </c>
      <c r="M1352">
        <f>DYN_cyclist!O1352</f>
        <v>64</v>
      </c>
      <c r="N1352">
        <f>DYN_cyclist!P1352</f>
        <v>64</v>
      </c>
      <c r="O1352">
        <f>DYN_cyclist!Q1352</f>
        <v>67</v>
      </c>
      <c r="P1352" s="7">
        <f t="shared" si="190"/>
        <v>60.076882859116211</v>
      </c>
      <c r="Q1352" s="13">
        <f t="shared" si="191"/>
        <v>50.639245190443852</v>
      </c>
      <c r="R1352" s="13">
        <f t="shared" si="192"/>
        <v>57.370357607150183</v>
      </c>
      <c r="S1352" s="13">
        <f t="shared" si="193"/>
        <v>53.601559548394455</v>
      </c>
      <c r="T1352" s="13">
        <f t="shared" si="194"/>
        <v>53.582368210412746</v>
      </c>
      <c r="U1352" s="13">
        <f t="shared" si="195"/>
        <v>39.027753033122337</v>
      </c>
      <c r="V1352" s="14">
        <f t="shared" si="196"/>
        <v>52.317429563555265</v>
      </c>
      <c r="W1352">
        <f t="shared" si="197"/>
        <v>68.701329109792056</v>
      </c>
    </row>
    <row r="1353" spans="1:23" x14ac:dyDescent="0.3">
      <c r="A1353">
        <f>DYN_cyclist!A1353</f>
        <v>2123</v>
      </c>
      <c r="B1353">
        <f>DYN_cyclist!D1353</f>
        <v>67</v>
      </c>
      <c r="C1353">
        <f>DYN_cyclist!E1353</f>
        <v>66</v>
      </c>
      <c r="D1353">
        <f t="shared" si="189"/>
        <v>67</v>
      </c>
      <c r="E1353">
        <f>DYN_cyclist!G1353</f>
        <v>68</v>
      </c>
      <c r="F1353">
        <f>DYN_cyclist!H1353</f>
        <v>67</v>
      </c>
      <c r="G1353">
        <f>DYN_cyclist!I1353</f>
        <v>63</v>
      </c>
      <c r="H1353">
        <f>DYN_cyclist!J1353</f>
        <v>67</v>
      </c>
      <c r="I1353">
        <f>DYN_cyclist!K1353</f>
        <v>65</v>
      </c>
      <c r="J1353">
        <f>DYN_cyclist!L1353</f>
        <v>64</v>
      </c>
      <c r="K1353">
        <f>DYN_cyclist!M1353</f>
        <v>63</v>
      </c>
      <c r="L1353">
        <f>DYN_cyclist!N1353</f>
        <v>61</v>
      </c>
      <c r="M1353">
        <f>DYN_cyclist!O1353</f>
        <v>69</v>
      </c>
      <c r="N1353">
        <f>DYN_cyclist!P1353</f>
        <v>59</v>
      </c>
      <c r="O1353">
        <f>DYN_cyclist!Q1353</f>
        <v>67</v>
      </c>
      <c r="P1353" s="7">
        <f t="shared" si="190"/>
        <v>58.539167302717999</v>
      </c>
      <c r="Q1353" s="13">
        <f t="shared" si="191"/>
        <v>56.828324243016581</v>
      </c>
      <c r="R1353" s="13">
        <f t="shared" si="192"/>
        <v>48.918981746639162</v>
      </c>
      <c r="S1353" s="13">
        <f t="shared" si="193"/>
        <v>54.660194203634781</v>
      </c>
      <c r="T1353" s="13">
        <f t="shared" si="194"/>
        <v>55.076513709194394</v>
      </c>
      <c r="U1353" s="13">
        <f t="shared" si="195"/>
        <v>50.732509290017276</v>
      </c>
      <c r="V1353" s="14">
        <f t="shared" si="196"/>
        <v>51.151516565785279</v>
      </c>
      <c r="W1353">
        <f t="shared" si="197"/>
        <v>67.917619119147645</v>
      </c>
    </row>
    <row r="1354" spans="1:23" x14ac:dyDescent="0.3">
      <c r="A1354">
        <f>DYN_cyclist!A1354</f>
        <v>2126</v>
      </c>
      <c r="B1354">
        <f>DYN_cyclist!D1354</f>
        <v>70</v>
      </c>
      <c r="C1354">
        <f>DYN_cyclist!E1354</f>
        <v>51</v>
      </c>
      <c r="D1354">
        <f t="shared" si="189"/>
        <v>59</v>
      </c>
      <c r="E1354">
        <f>DYN_cyclist!G1354</f>
        <v>66</v>
      </c>
      <c r="F1354">
        <f>DYN_cyclist!H1354</f>
        <v>70</v>
      </c>
      <c r="G1354">
        <f>DYN_cyclist!I1354</f>
        <v>64</v>
      </c>
      <c r="H1354">
        <f>DYN_cyclist!J1354</f>
        <v>66</v>
      </c>
      <c r="I1354">
        <f>DYN_cyclist!K1354</f>
        <v>62</v>
      </c>
      <c r="J1354">
        <f>DYN_cyclist!L1354</f>
        <v>57</v>
      </c>
      <c r="K1354">
        <f>DYN_cyclist!M1354</f>
        <v>65</v>
      </c>
      <c r="L1354">
        <f>DYN_cyclist!N1354</f>
        <v>64</v>
      </c>
      <c r="M1354">
        <f>DYN_cyclist!O1354</f>
        <v>64</v>
      </c>
      <c r="N1354">
        <f>DYN_cyclist!P1354</f>
        <v>65</v>
      </c>
      <c r="O1354">
        <f>DYN_cyclist!Q1354</f>
        <v>69</v>
      </c>
      <c r="P1354" s="7">
        <f t="shared" si="190"/>
        <v>55.284213464064685</v>
      </c>
      <c r="Q1354" s="13">
        <f t="shared" si="191"/>
        <v>46.188914115351842</v>
      </c>
      <c r="R1354" s="13">
        <f t="shared" si="192"/>
        <v>52.033600221771806</v>
      </c>
      <c r="S1354" s="13">
        <f t="shared" si="193"/>
        <v>57.172545151351173</v>
      </c>
      <c r="T1354" s="13">
        <f t="shared" si="194"/>
        <v>49.711201520805048</v>
      </c>
      <c r="U1354" s="13">
        <f t="shared" si="195"/>
        <v>32.948496631802286</v>
      </c>
      <c r="V1354" s="14">
        <f t="shared" si="196"/>
        <v>52.81202940426887</v>
      </c>
      <c r="W1354">
        <f t="shared" si="197"/>
        <v>67.094210843089911</v>
      </c>
    </row>
    <row r="1355" spans="1:23" x14ac:dyDescent="0.3">
      <c r="A1355">
        <f>DYN_cyclist!A1355</f>
        <v>2127</v>
      </c>
      <c r="B1355">
        <f>DYN_cyclist!D1355</f>
        <v>65</v>
      </c>
      <c r="C1355">
        <f>DYN_cyclist!E1355</f>
        <v>66</v>
      </c>
      <c r="D1355">
        <f t="shared" si="189"/>
        <v>66</v>
      </c>
      <c r="E1355">
        <f>DYN_cyclist!G1355</f>
        <v>65</v>
      </c>
      <c r="F1355">
        <f>DYN_cyclist!H1355</f>
        <v>67</v>
      </c>
      <c r="G1355">
        <f>DYN_cyclist!I1355</f>
        <v>60</v>
      </c>
      <c r="H1355">
        <f>DYN_cyclist!J1355</f>
        <v>65</v>
      </c>
      <c r="I1355">
        <f>DYN_cyclist!K1355</f>
        <v>60</v>
      </c>
      <c r="J1355">
        <f>DYN_cyclist!L1355</f>
        <v>65</v>
      </c>
      <c r="K1355">
        <f>DYN_cyclist!M1355</f>
        <v>55</v>
      </c>
      <c r="L1355">
        <f>DYN_cyclist!N1355</f>
        <v>65</v>
      </c>
      <c r="M1355">
        <f>DYN_cyclist!O1355</f>
        <v>64</v>
      </c>
      <c r="N1355">
        <f>DYN_cyclist!P1355</f>
        <v>66</v>
      </c>
      <c r="O1355">
        <f>DYN_cyclist!Q1355</f>
        <v>66</v>
      </c>
      <c r="P1355" s="7">
        <f t="shared" si="190"/>
        <v>54.781974328625019</v>
      </c>
      <c r="Q1355" s="13">
        <f t="shared" si="191"/>
        <v>54.870546222288105</v>
      </c>
      <c r="R1355" s="13">
        <f t="shared" si="192"/>
        <v>43.208645148436503</v>
      </c>
      <c r="S1355" s="13">
        <f t="shared" si="193"/>
        <v>54.181857619831177</v>
      </c>
      <c r="T1355" s="13">
        <f t="shared" si="194"/>
        <v>55.000150931716298</v>
      </c>
      <c r="U1355" s="13">
        <f t="shared" si="195"/>
        <v>50.574861153616297</v>
      </c>
      <c r="V1355" s="14">
        <f t="shared" si="196"/>
        <v>48.276456897100985</v>
      </c>
      <c r="W1355">
        <f t="shared" si="197"/>
        <v>65.993803015937658</v>
      </c>
    </row>
    <row r="1356" spans="1:23" x14ac:dyDescent="0.3">
      <c r="A1356">
        <f>DYN_cyclist!A1356</f>
        <v>2129</v>
      </c>
      <c r="B1356">
        <f>DYN_cyclist!D1356</f>
        <v>55</v>
      </c>
      <c r="C1356">
        <f>DYN_cyclist!E1356</f>
        <v>61</v>
      </c>
      <c r="D1356">
        <f t="shared" si="189"/>
        <v>60</v>
      </c>
      <c r="E1356">
        <f>DYN_cyclist!G1356</f>
        <v>58</v>
      </c>
      <c r="F1356">
        <f>DYN_cyclist!H1356</f>
        <v>56</v>
      </c>
      <c r="G1356">
        <f>DYN_cyclist!I1356</f>
        <v>59</v>
      </c>
      <c r="H1356">
        <f>DYN_cyclist!J1356</f>
        <v>60</v>
      </c>
      <c r="I1356">
        <f>DYN_cyclist!K1356</f>
        <v>56</v>
      </c>
      <c r="J1356">
        <f>DYN_cyclist!L1356</f>
        <v>61</v>
      </c>
      <c r="K1356">
        <f>DYN_cyclist!M1356</f>
        <v>64</v>
      </c>
      <c r="L1356">
        <f>DYN_cyclist!N1356</f>
        <v>65</v>
      </c>
      <c r="M1356">
        <f>DYN_cyclist!O1356</f>
        <v>55</v>
      </c>
      <c r="N1356">
        <f>DYN_cyclist!P1356</f>
        <v>63</v>
      </c>
      <c r="O1356">
        <f>DYN_cyclist!Q1356</f>
        <v>63</v>
      </c>
      <c r="P1356" s="7">
        <f t="shared" si="190"/>
        <v>47.082043720968031</v>
      </c>
      <c r="Q1356" s="13">
        <f t="shared" si="191"/>
        <v>45.315180147270439</v>
      </c>
      <c r="R1356" s="13">
        <f t="shared" si="192"/>
        <v>48.585846595479396</v>
      </c>
      <c r="S1356" s="13">
        <f t="shared" si="193"/>
        <v>40.662690123061402</v>
      </c>
      <c r="T1356" s="13">
        <f t="shared" si="194"/>
        <v>46.772371384460854</v>
      </c>
      <c r="U1356" s="13">
        <f t="shared" si="195"/>
        <v>43.423637161167086</v>
      </c>
      <c r="V1356" s="14">
        <f t="shared" si="196"/>
        <v>35.74706189869385</v>
      </c>
      <c r="W1356">
        <f t="shared" si="197"/>
        <v>61.872919791387403</v>
      </c>
    </row>
    <row r="1357" spans="1:23" x14ac:dyDescent="0.3">
      <c r="A1357">
        <f>DYN_cyclist!A1357</f>
        <v>3001</v>
      </c>
      <c r="B1357">
        <f>DYN_cyclist!D1357</f>
        <v>65</v>
      </c>
      <c r="C1357">
        <f>DYN_cyclist!E1357</f>
        <v>57</v>
      </c>
      <c r="D1357">
        <f t="shared" si="189"/>
        <v>63</v>
      </c>
      <c r="E1357">
        <f>DYN_cyclist!G1357</f>
        <v>68</v>
      </c>
      <c r="F1357">
        <f>DYN_cyclist!H1357</f>
        <v>58</v>
      </c>
      <c r="G1357">
        <f>DYN_cyclist!I1357</f>
        <v>69</v>
      </c>
      <c r="H1357">
        <f>DYN_cyclist!J1357</f>
        <v>68</v>
      </c>
      <c r="I1357">
        <f>DYN_cyclist!K1357</f>
        <v>68</v>
      </c>
      <c r="J1357">
        <f>DYN_cyclist!L1357</f>
        <v>57</v>
      </c>
      <c r="K1357">
        <f>DYN_cyclist!M1357</f>
        <v>66</v>
      </c>
      <c r="L1357">
        <f>DYN_cyclist!N1357</f>
        <v>69</v>
      </c>
      <c r="M1357">
        <f>DYN_cyclist!O1357</f>
        <v>63</v>
      </c>
      <c r="N1357">
        <f>DYN_cyclist!P1357</f>
        <v>66</v>
      </c>
      <c r="O1357">
        <f>DYN_cyclist!Q1357</f>
        <v>60</v>
      </c>
      <c r="P1357" s="7">
        <f t="shared" si="190"/>
        <v>58.326425221760267</v>
      </c>
      <c r="Q1357" s="13">
        <f t="shared" si="191"/>
        <v>49.639219118071509</v>
      </c>
      <c r="R1357" s="13">
        <f t="shared" si="192"/>
        <v>54.238603621680717</v>
      </c>
      <c r="S1357" s="13">
        <f t="shared" si="193"/>
        <v>42.550737359793558</v>
      </c>
      <c r="T1357" s="13">
        <f t="shared" si="194"/>
        <v>49.596092359889134</v>
      </c>
      <c r="U1357" s="13">
        <f t="shared" si="195"/>
        <v>40.204781250965667</v>
      </c>
      <c r="V1357" s="14">
        <f t="shared" si="196"/>
        <v>47.370911564192411</v>
      </c>
      <c r="W1357">
        <f t="shared" si="197"/>
        <v>67.547433675383971</v>
      </c>
    </row>
    <row r="1358" spans="1:23" x14ac:dyDescent="0.3">
      <c r="A1358">
        <f>DYN_cyclist!A1358</f>
        <v>3006</v>
      </c>
      <c r="B1358">
        <f>DYN_cyclist!D1358</f>
        <v>68</v>
      </c>
      <c r="C1358">
        <f>DYN_cyclist!E1358</f>
        <v>76</v>
      </c>
      <c r="D1358">
        <f t="shared" si="189"/>
        <v>74</v>
      </c>
      <c r="E1358">
        <f>DYN_cyclist!G1358</f>
        <v>71</v>
      </c>
      <c r="F1358">
        <f>DYN_cyclist!H1358</f>
        <v>73</v>
      </c>
      <c r="G1358">
        <f>DYN_cyclist!I1358</f>
        <v>76</v>
      </c>
      <c r="H1358">
        <f>DYN_cyclist!J1358</f>
        <v>76</v>
      </c>
      <c r="I1358">
        <f>DYN_cyclist!K1358</f>
        <v>76</v>
      </c>
      <c r="J1358">
        <f>DYN_cyclist!L1358</f>
        <v>53</v>
      </c>
      <c r="K1358">
        <f>DYN_cyclist!M1358</f>
        <v>61</v>
      </c>
      <c r="L1358">
        <f>DYN_cyclist!N1358</f>
        <v>66</v>
      </c>
      <c r="M1358">
        <f>DYN_cyclist!O1358</f>
        <v>62</v>
      </c>
      <c r="N1358">
        <f>DYN_cyclist!P1358</f>
        <v>68</v>
      </c>
      <c r="O1358">
        <f>DYN_cyclist!Q1358</f>
        <v>74</v>
      </c>
      <c r="P1358" s="7">
        <f t="shared" si="190"/>
        <v>66.100790877696681</v>
      </c>
      <c r="Q1358" s="13">
        <f t="shared" si="191"/>
        <v>70.865719621308443</v>
      </c>
      <c r="R1358" s="13">
        <f t="shared" si="192"/>
        <v>50.316612963302951</v>
      </c>
      <c r="S1358" s="13">
        <f t="shared" si="193"/>
        <v>65.800761883726665</v>
      </c>
      <c r="T1358" s="13">
        <f t="shared" si="194"/>
        <v>49.312519478432314</v>
      </c>
      <c r="U1358" s="13">
        <f t="shared" si="195"/>
        <v>66.628305535529478</v>
      </c>
      <c r="V1358" s="14">
        <f t="shared" si="196"/>
        <v>53.893196909843901</v>
      </c>
      <c r="W1358">
        <f t="shared" si="197"/>
        <v>74.54327677920773</v>
      </c>
    </row>
    <row r="1359" spans="1:23" x14ac:dyDescent="0.3">
      <c r="A1359">
        <f>DYN_cyclist!A1359</f>
        <v>3007</v>
      </c>
      <c r="B1359">
        <f>DYN_cyclist!D1359</f>
        <v>67</v>
      </c>
      <c r="C1359">
        <f>DYN_cyclist!E1359</f>
        <v>52</v>
      </c>
      <c r="D1359">
        <f t="shared" si="189"/>
        <v>54</v>
      </c>
      <c r="E1359">
        <f>DYN_cyclist!G1359</f>
        <v>56</v>
      </c>
      <c r="F1359">
        <f>DYN_cyclist!H1359</f>
        <v>59</v>
      </c>
      <c r="G1359">
        <f>DYN_cyclist!I1359</f>
        <v>60</v>
      </c>
      <c r="H1359">
        <f>DYN_cyclist!J1359</f>
        <v>67</v>
      </c>
      <c r="I1359">
        <f>DYN_cyclist!K1359</f>
        <v>70</v>
      </c>
      <c r="J1359">
        <f>DYN_cyclist!L1359</f>
        <v>59</v>
      </c>
      <c r="K1359">
        <f>DYN_cyclist!M1359</f>
        <v>65</v>
      </c>
      <c r="L1359">
        <f>DYN_cyclist!N1359</f>
        <v>71</v>
      </c>
      <c r="M1359">
        <f>DYN_cyclist!O1359</f>
        <v>65</v>
      </c>
      <c r="N1359">
        <f>DYN_cyclist!P1359</f>
        <v>65</v>
      </c>
      <c r="O1359">
        <f>DYN_cyclist!Q1359</f>
        <v>67</v>
      </c>
      <c r="P1359" s="7">
        <f t="shared" si="190"/>
        <v>48.507563743719608</v>
      </c>
      <c r="Q1359" s="13">
        <f t="shared" si="191"/>
        <v>42.254651405776208</v>
      </c>
      <c r="R1359" s="13">
        <f t="shared" si="192"/>
        <v>54.110843719744061</v>
      </c>
      <c r="S1359" s="13">
        <f t="shared" si="193"/>
        <v>44.386719969961675</v>
      </c>
      <c r="T1359" s="13">
        <f t="shared" si="194"/>
        <v>50.34061922955302</v>
      </c>
      <c r="U1359" s="13">
        <f t="shared" si="195"/>
        <v>34.504224759119595</v>
      </c>
      <c r="V1359" s="14">
        <f t="shared" si="196"/>
        <v>48.456287766804714</v>
      </c>
      <c r="W1359">
        <f t="shared" si="197"/>
        <v>65.076207837243544</v>
      </c>
    </row>
    <row r="1360" spans="1:23" x14ac:dyDescent="0.3">
      <c r="A1360">
        <f>DYN_cyclist!A1360</f>
        <v>3008</v>
      </c>
      <c r="B1360">
        <f>DYN_cyclist!D1360</f>
        <v>63</v>
      </c>
      <c r="C1360">
        <f>DYN_cyclist!E1360</f>
        <v>71</v>
      </c>
      <c r="D1360">
        <f t="shared" si="189"/>
        <v>69</v>
      </c>
      <c r="E1360">
        <f>DYN_cyclist!G1360</f>
        <v>66</v>
      </c>
      <c r="F1360">
        <f>DYN_cyclist!H1360</f>
        <v>65</v>
      </c>
      <c r="G1360">
        <f>DYN_cyclist!I1360</f>
        <v>64</v>
      </c>
      <c r="H1360">
        <f>DYN_cyclist!J1360</f>
        <v>65</v>
      </c>
      <c r="I1360">
        <f>DYN_cyclist!K1360</f>
        <v>66</v>
      </c>
      <c r="J1360">
        <f>DYN_cyclist!L1360</f>
        <v>47</v>
      </c>
      <c r="K1360">
        <f>DYN_cyclist!M1360</f>
        <v>54</v>
      </c>
      <c r="L1360">
        <f>DYN_cyclist!N1360</f>
        <v>61</v>
      </c>
      <c r="M1360">
        <f>DYN_cyclist!O1360</f>
        <v>65</v>
      </c>
      <c r="N1360">
        <f>DYN_cyclist!P1360</f>
        <v>60</v>
      </c>
      <c r="O1360">
        <f>DYN_cyclist!Q1360</f>
        <v>69</v>
      </c>
      <c r="P1360" s="7">
        <f t="shared" si="190"/>
        <v>55.759650058910367</v>
      </c>
      <c r="Q1360" s="13">
        <f t="shared" si="191"/>
        <v>59.282020454469041</v>
      </c>
      <c r="R1360" s="13">
        <f t="shared" si="192"/>
        <v>40.917241981456677</v>
      </c>
      <c r="S1360" s="13">
        <f t="shared" si="193"/>
        <v>53.196824978925314</v>
      </c>
      <c r="T1360" s="13">
        <f t="shared" si="194"/>
        <v>41.022753886274437</v>
      </c>
      <c r="U1360" s="13">
        <f t="shared" si="195"/>
        <v>57.506911820874151</v>
      </c>
      <c r="V1360" s="14">
        <f t="shared" si="196"/>
        <v>46.309488563236705</v>
      </c>
      <c r="W1360">
        <f t="shared" si="197"/>
        <v>68.343176002958529</v>
      </c>
    </row>
    <row r="1361" spans="1:23" x14ac:dyDescent="0.3">
      <c r="A1361">
        <f>DYN_cyclist!A1361</f>
        <v>3011</v>
      </c>
      <c r="B1361">
        <f>DYN_cyclist!D1361</f>
        <v>72</v>
      </c>
      <c r="C1361">
        <f>DYN_cyclist!E1361</f>
        <v>62</v>
      </c>
      <c r="D1361">
        <f t="shared" si="189"/>
        <v>65</v>
      </c>
      <c r="E1361">
        <f>DYN_cyclist!G1361</f>
        <v>68</v>
      </c>
      <c r="F1361">
        <f>DYN_cyclist!H1361</f>
        <v>70</v>
      </c>
      <c r="G1361">
        <f>DYN_cyclist!I1361</f>
        <v>70</v>
      </c>
      <c r="H1361">
        <f>DYN_cyclist!J1361</f>
        <v>72</v>
      </c>
      <c r="I1361">
        <f>DYN_cyclist!K1361</f>
        <v>75</v>
      </c>
      <c r="J1361">
        <f>DYN_cyclist!L1361</f>
        <v>57</v>
      </c>
      <c r="K1361">
        <f>DYN_cyclist!M1361</f>
        <v>80</v>
      </c>
      <c r="L1361">
        <f>DYN_cyclist!N1361</f>
        <v>77</v>
      </c>
      <c r="M1361">
        <f>DYN_cyclist!O1361</f>
        <v>61</v>
      </c>
      <c r="N1361">
        <f>DYN_cyclist!P1361</f>
        <v>67</v>
      </c>
      <c r="O1361">
        <f>DYN_cyclist!Q1361</f>
        <v>76</v>
      </c>
      <c r="P1361" s="7">
        <f t="shared" si="190"/>
        <v>65.549783952004987</v>
      </c>
      <c r="Q1361" s="13">
        <f t="shared" si="191"/>
        <v>57.27663617282753</v>
      </c>
      <c r="R1361" s="13">
        <f t="shared" si="192"/>
        <v>73.949138710158422</v>
      </c>
      <c r="S1361" s="13">
        <f t="shared" si="193"/>
        <v>60.730740937887674</v>
      </c>
      <c r="T1361" s="13">
        <f t="shared" si="194"/>
        <v>54.195925224605197</v>
      </c>
      <c r="U1361" s="13">
        <f t="shared" si="195"/>
        <v>47.331555317621969</v>
      </c>
      <c r="V1361" s="14">
        <f t="shared" si="196"/>
        <v>56.64209958585537</v>
      </c>
      <c r="W1361">
        <f t="shared" si="197"/>
        <v>75.794814377080584</v>
      </c>
    </row>
    <row r="1362" spans="1:23" x14ac:dyDescent="0.3">
      <c r="A1362">
        <f>DYN_cyclist!A1362</f>
        <v>3012</v>
      </c>
      <c r="B1362">
        <f>DYN_cyclist!D1362</f>
        <v>71</v>
      </c>
      <c r="C1362">
        <f>DYN_cyclist!E1362</f>
        <v>73</v>
      </c>
      <c r="D1362">
        <f t="shared" si="189"/>
        <v>75</v>
      </c>
      <c r="E1362">
        <f>DYN_cyclist!G1362</f>
        <v>76</v>
      </c>
      <c r="F1362">
        <f>DYN_cyclist!H1362</f>
        <v>64</v>
      </c>
      <c r="G1362">
        <f>DYN_cyclist!I1362</f>
        <v>71</v>
      </c>
      <c r="H1362">
        <f>DYN_cyclist!J1362</f>
        <v>71</v>
      </c>
      <c r="I1362">
        <f>DYN_cyclist!K1362</f>
        <v>70</v>
      </c>
      <c r="J1362">
        <f>DYN_cyclist!L1362</f>
        <v>61</v>
      </c>
      <c r="K1362">
        <f>DYN_cyclist!M1362</f>
        <v>67</v>
      </c>
      <c r="L1362">
        <f>DYN_cyclist!N1362</f>
        <v>73</v>
      </c>
      <c r="M1362">
        <f>DYN_cyclist!O1362</f>
        <v>72</v>
      </c>
      <c r="N1362">
        <f>DYN_cyclist!P1362</f>
        <v>68</v>
      </c>
      <c r="O1362">
        <f>DYN_cyclist!Q1362</f>
        <v>64</v>
      </c>
      <c r="P1362" s="7">
        <f t="shared" si="190"/>
        <v>71.744872837583458</v>
      </c>
      <c r="Q1362" s="13">
        <f t="shared" si="191"/>
        <v>67.184512469432633</v>
      </c>
      <c r="R1362" s="13">
        <f t="shared" si="192"/>
        <v>58.823245903176471</v>
      </c>
      <c r="S1362" s="13">
        <f t="shared" si="193"/>
        <v>52.035055692372254</v>
      </c>
      <c r="T1362" s="13">
        <f t="shared" si="194"/>
        <v>58.469041395807359</v>
      </c>
      <c r="U1362" s="13">
        <f t="shared" si="195"/>
        <v>62.131939497482101</v>
      </c>
      <c r="V1362" s="14">
        <f t="shared" si="196"/>
        <v>57.781409461611979</v>
      </c>
      <c r="W1362">
        <f t="shared" si="197"/>
        <v>74.958650907047101</v>
      </c>
    </row>
    <row r="1363" spans="1:23" x14ac:dyDescent="0.3">
      <c r="A1363">
        <f>DYN_cyclist!A1363</f>
        <v>3013</v>
      </c>
      <c r="B1363">
        <f>DYN_cyclist!D1363</f>
        <v>70</v>
      </c>
      <c r="C1363">
        <f>DYN_cyclist!E1363</f>
        <v>66</v>
      </c>
      <c r="D1363">
        <f t="shared" si="189"/>
        <v>72</v>
      </c>
      <c r="E1363">
        <f>DYN_cyclist!G1363</f>
        <v>77</v>
      </c>
      <c r="F1363">
        <f>DYN_cyclist!H1363</f>
        <v>59</v>
      </c>
      <c r="G1363">
        <f>DYN_cyclist!I1363</f>
        <v>72</v>
      </c>
      <c r="H1363">
        <f>DYN_cyclist!J1363</f>
        <v>69</v>
      </c>
      <c r="I1363">
        <f>DYN_cyclist!K1363</f>
        <v>64</v>
      </c>
      <c r="J1363">
        <f>DYN_cyclist!L1363</f>
        <v>54</v>
      </c>
      <c r="K1363">
        <f>DYN_cyclist!M1363</f>
        <v>66</v>
      </c>
      <c r="L1363">
        <f>DYN_cyclist!N1363</f>
        <v>73</v>
      </c>
      <c r="M1363">
        <f>DYN_cyclist!O1363</f>
        <v>76</v>
      </c>
      <c r="N1363">
        <f>DYN_cyclist!P1363</f>
        <v>71</v>
      </c>
      <c r="O1363">
        <f>DYN_cyclist!Q1363</f>
        <v>59</v>
      </c>
      <c r="P1363" s="7">
        <f t="shared" si="190"/>
        <v>70.407213813464068</v>
      </c>
      <c r="Q1363" s="13">
        <f t="shared" si="191"/>
        <v>60.133276961488164</v>
      </c>
      <c r="R1363" s="13">
        <f t="shared" si="192"/>
        <v>57.378157533328327</v>
      </c>
      <c r="S1363" s="13">
        <f t="shared" si="193"/>
        <v>44.659450372350015</v>
      </c>
      <c r="T1363" s="13">
        <f t="shared" si="194"/>
        <v>52.715394055914139</v>
      </c>
      <c r="U1363" s="13">
        <f t="shared" si="195"/>
        <v>52.004664035200655</v>
      </c>
      <c r="V1363" s="14">
        <f t="shared" si="196"/>
        <v>55.780823510672185</v>
      </c>
      <c r="W1363">
        <f t="shared" si="197"/>
        <v>73.778030020028098</v>
      </c>
    </row>
    <row r="1364" spans="1:23" x14ac:dyDescent="0.3">
      <c r="A1364">
        <f>DYN_cyclist!A1364</f>
        <v>3014</v>
      </c>
      <c r="B1364">
        <f>DYN_cyclist!D1364</f>
        <v>71</v>
      </c>
      <c r="C1364">
        <f>DYN_cyclist!E1364</f>
        <v>58</v>
      </c>
      <c r="D1364">
        <f t="shared" si="189"/>
        <v>61</v>
      </c>
      <c r="E1364">
        <f>DYN_cyclist!G1364</f>
        <v>64</v>
      </c>
      <c r="F1364">
        <f>DYN_cyclist!H1364</f>
        <v>72</v>
      </c>
      <c r="G1364">
        <f>DYN_cyclist!I1364</f>
        <v>69</v>
      </c>
      <c r="H1364">
        <f>DYN_cyclist!J1364</f>
        <v>68</v>
      </c>
      <c r="I1364">
        <f>DYN_cyclist!K1364</f>
        <v>66</v>
      </c>
      <c r="J1364">
        <f>DYN_cyclist!L1364</f>
        <v>70</v>
      </c>
      <c r="K1364">
        <f>DYN_cyclist!M1364</f>
        <v>72</v>
      </c>
      <c r="L1364">
        <f>DYN_cyclist!N1364</f>
        <v>71</v>
      </c>
      <c r="M1364">
        <f>DYN_cyclist!O1364</f>
        <v>62</v>
      </c>
      <c r="N1364">
        <f>DYN_cyclist!P1364</f>
        <v>64</v>
      </c>
      <c r="O1364">
        <f>DYN_cyclist!Q1364</f>
        <v>74</v>
      </c>
      <c r="P1364" s="7">
        <f t="shared" si="190"/>
        <v>58.175531360626216</v>
      </c>
      <c r="Q1364" s="13">
        <f t="shared" si="191"/>
        <v>51.347977507922614</v>
      </c>
      <c r="R1364" s="13">
        <f t="shared" si="192"/>
        <v>62.226807550059888</v>
      </c>
      <c r="S1364" s="13">
        <f t="shared" si="193"/>
        <v>61.726025834428484</v>
      </c>
      <c r="T1364" s="13">
        <f t="shared" si="194"/>
        <v>62.613842505905765</v>
      </c>
      <c r="U1364" s="13">
        <f t="shared" si="195"/>
        <v>41.322048335240808</v>
      </c>
      <c r="V1364" s="14">
        <f t="shared" si="196"/>
        <v>55.034429276839752</v>
      </c>
      <c r="W1364">
        <f t="shared" si="197"/>
        <v>70.388012080324401</v>
      </c>
    </row>
    <row r="1365" spans="1:23" x14ac:dyDescent="0.3">
      <c r="A1365">
        <f>DYN_cyclist!A1365</f>
        <v>3015</v>
      </c>
      <c r="B1365">
        <f>DYN_cyclist!D1365</f>
        <v>67</v>
      </c>
      <c r="C1365">
        <f>DYN_cyclist!E1365</f>
        <v>53</v>
      </c>
      <c r="D1365">
        <f t="shared" si="189"/>
        <v>57</v>
      </c>
      <c r="E1365">
        <f>DYN_cyclist!G1365</f>
        <v>60</v>
      </c>
      <c r="F1365">
        <f>DYN_cyclist!H1365</f>
        <v>53</v>
      </c>
      <c r="G1365">
        <f>DYN_cyclist!I1365</f>
        <v>64</v>
      </c>
      <c r="H1365">
        <f>DYN_cyclist!J1365</f>
        <v>63</v>
      </c>
      <c r="I1365">
        <f>DYN_cyclist!K1365</f>
        <v>65</v>
      </c>
      <c r="J1365">
        <f>DYN_cyclist!L1365</f>
        <v>60</v>
      </c>
      <c r="K1365">
        <f>DYN_cyclist!M1365</f>
        <v>76</v>
      </c>
      <c r="L1365">
        <f>DYN_cyclist!N1365</f>
        <v>72</v>
      </c>
      <c r="M1365">
        <f>DYN_cyclist!O1365</f>
        <v>52</v>
      </c>
      <c r="N1365">
        <f>DYN_cyclist!P1365</f>
        <v>57</v>
      </c>
      <c r="O1365">
        <f>DYN_cyclist!Q1365</f>
        <v>65</v>
      </c>
      <c r="P1365" s="7">
        <f t="shared" si="190"/>
        <v>53.24223500765158</v>
      </c>
      <c r="Q1365" s="13">
        <f t="shared" si="191"/>
        <v>42.106412108180685</v>
      </c>
      <c r="R1365" s="13">
        <f t="shared" si="192"/>
        <v>65.523576348027447</v>
      </c>
      <c r="S1365" s="13">
        <f t="shared" si="193"/>
        <v>37.972021336042673</v>
      </c>
      <c r="T1365" s="13">
        <f t="shared" si="194"/>
        <v>51.169731932069709</v>
      </c>
      <c r="U1365" s="13">
        <f t="shared" si="195"/>
        <v>35.167485439998643</v>
      </c>
      <c r="V1365" s="14">
        <f t="shared" si="196"/>
        <v>47.878657088244665</v>
      </c>
      <c r="W1365">
        <f t="shared" si="197"/>
        <v>70.950906803241963</v>
      </c>
    </row>
    <row r="1366" spans="1:23" x14ac:dyDescent="0.3">
      <c r="A1366">
        <f>DYN_cyclist!A1366</f>
        <v>3016</v>
      </c>
      <c r="B1366">
        <f>DYN_cyclist!D1366</f>
        <v>62</v>
      </c>
      <c r="C1366">
        <f>DYN_cyclist!E1366</f>
        <v>70</v>
      </c>
      <c r="D1366">
        <f t="shared" si="189"/>
        <v>68</v>
      </c>
      <c r="E1366">
        <f>DYN_cyclist!G1366</f>
        <v>66</v>
      </c>
      <c r="F1366">
        <f>DYN_cyclist!H1366</f>
        <v>70</v>
      </c>
      <c r="G1366">
        <f>DYN_cyclist!I1366</f>
        <v>66</v>
      </c>
      <c r="H1366">
        <f>DYN_cyclist!J1366</f>
        <v>63</v>
      </c>
      <c r="I1366">
        <f>DYN_cyclist!K1366</f>
        <v>64</v>
      </c>
      <c r="J1366">
        <f>DYN_cyclist!L1366</f>
        <v>50</v>
      </c>
      <c r="K1366">
        <f>DYN_cyclist!M1366</f>
        <v>56</v>
      </c>
      <c r="L1366">
        <f>DYN_cyclist!N1366</f>
        <v>62</v>
      </c>
      <c r="M1366">
        <f>DYN_cyclist!O1366</f>
        <v>59</v>
      </c>
      <c r="N1366">
        <f>DYN_cyclist!P1366</f>
        <v>66</v>
      </c>
      <c r="O1366">
        <f>DYN_cyclist!Q1366</f>
        <v>69</v>
      </c>
      <c r="P1366" s="7">
        <f t="shared" si="190"/>
        <v>55.624156552592737</v>
      </c>
      <c r="Q1366" s="13">
        <f t="shared" si="191"/>
        <v>58.929745907440569</v>
      </c>
      <c r="R1366" s="13">
        <f t="shared" si="192"/>
        <v>42.637528623903435</v>
      </c>
      <c r="S1366" s="13">
        <f t="shared" si="193"/>
        <v>58.740234902614723</v>
      </c>
      <c r="T1366" s="13">
        <f t="shared" si="194"/>
        <v>42.385112669779204</v>
      </c>
      <c r="U1366" s="13">
        <f t="shared" si="195"/>
        <v>55.970678610995265</v>
      </c>
      <c r="V1366" s="14">
        <f t="shared" si="196"/>
        <v>44.987593978974196</v>
      </c>
      <c r="W1366">
        <f t="shared" si="197"/>
        <v>68.290175664895372</v>
      </c>
    </row>
    <row r="1367" spans="1:23" x14ac:dyDescent="0.3">
      <c r="A1367">
        <f>DYN_cyclist!A1367</f>
        <v>3017</v>
      </c>
      <c r="B1367">
        <f>DYN_cyclist!D1367</f>
        <v>66</v>
      </c>
      <c r="C1367">
        <f>DYN_cyclist!E1367</f>
        <v>80</v>
      </c>
      <c r="D1367">
        <f t="shared" si="189"/>
        <v>76</v>
      </c>
      <c r="E1367">
        <f>DYN_cyclist!G1367</f>
        <v>71</v>
      </c>
      <c r="F1367">
        <f>DYN_cyclist!H1367</f>
        <v>67</v>
      </c>
      <c r="G1367">
        <f>DYN_cyclist!I1367</f>
        <v>74</v>
      </c>
      <c r="H1367">
        <f>DYN_cyclist!J1367</f>
        <v>72</v>
      </c>
      <c r="I1367">
        <f>DYN_cyclist!K1367</f>
        <v>72</v>
      </c>
      <c r="J1367">
        <f>DYN_cyclist!L1367</f>
        <v>51</v>
      </c>
      <c r="K1367">
        <f>DYN_cyclist!M1367</f>
        <v>56</v>
      </c>
      <c r="L1367">
        <f>DYN_cyclist!N1367</f>
        <v>69</v>
      </c>
      <c r="M1367">
        <f>DYN_cyclist!O1367</f>
        <v>63</v>
      </c>
      <c r="N1367">
        <f>DYN_cyclist!P1367</f>
        <v>68</v>
      </c>
      <c r="O1367">
        <f>DYN_cyclist!Q1367</f>
        <v>67</v>
      </c>
      <c r="P1367" s="7">
        <f t="shared" si="190"/>
        <v>65.916628301350201</v>
      </c>
      <c r="Q1367" s="13">
        <f t="shared" si="191"/>
        <v>72.006060434230761</v>
      </c>
      <c r="R1367" s="13">
        <f t="shared" si="192"/>
        <v>46.951298322854527</v>
      </c>
      <c r="S1367" s="13">
        <f t="shared" si="193"/>
        <v>56.893898024317785</v>
      </c>
      <c r="T1367" s="13">
        <f t="shared" si="194"/>
        <v>47.882361331076432</v>
      </c>
      <c r="U1367" s="13">
        <f t="shared" si="195"/>
        <v>72.666792995084776</v>
      </c>
      <c r="V1367" s="14">
        <f t="shared" si="196"/>
        <v>51.713871232876706</v>
      </c>
      <c r="W1367">
        <f t="shared" si="197"/>
        <v>75.781477898655041</v>
      </c>
    </row>
    <row r="1368" spans="1:23" x14ac:dyDescent="0.3">
      <c r="A1368">
        <f>DYN_cyclist!A1368</f>
        <v>3018</v>
      </c>
      <c r="B1368">
        <f>DYN_cyclist!D1368</f>
        <v>72</v>
      </c>
      <c r="C1368">
        <f>DYN_cyclist!E1368</f>
        <v>66</v>
      </c>
      <c r="D1368">
        <f t="shared" si="189"/>
        <v>67</v>
      </c>
      <c r="E1368">
        <f>DYN_cyclist!G1368</f>
        <v>67</v>
      </c>
      <c r="F1368">
        <f>DYN_cyclist!H1368</f>
        <v>69</v>
      </c>
      <c r="G1368">
        <f>DYN_cyclist!I1368</f>
        <v>71</v>
      </c>
      <c r="H1368">
        <f>DYN_cyclist!J1368</f>
        <v>71</v>
      </c>
      <c r="I1368">
        <f>DYN_cyclist!K1368</f>
        <v>64</v>
      </c>
      <c r="J1368">
        <f>DYN_cyclist!L1368</f>
        <v>72</v>
      </c>
      <c r="K1368">
        <f>DYN_cyclist!M1368</f>
        <v>66</v>
      </c>
      <c r="L1368">
        <f>DYN_cyclist!N1368</f>
        <v>73</v>
      </c>
      <c r="M1368">
        <f>DYN_cyclist!O1368</f>
        <v>65</v>
      </c>
      <c r="N1368">
        <f>DYN_cyclist!P1368</f>
        <v>69</v>
      </c>
      <c r="O1368">
        <f>DYN_cyclist!Q1368</f>
        <v>69</v>
      </c>
      <c r="P1368" s="7">
        <f t="shared" si="190"/>
        <v>62.378594222721794</v>
      </c>
      <c r="Q1368" s="13">
        <f t="shared" si="191"/>
        <v>58.159620367348722</v>
      </c>
      <c r="R1368" s="13">
        <f t="shared" si="192"/>
        <v>57.782476513697816</v>
      </c>
      <c r="S1368" s="13">
        <f t="shared" si="193"/>
        <v>57.939130788174616</v>
      </c>
      <c r="T1368" s="13">
        <f t="shared" si="194"/>
        <v>66.415290211119583</v>
      </c>
      <c r="U1368" s="13">
        <f t="shared" si="195"/>
        <v>51.75962291730572</v>
      </c>
      <c r="V1368" s="14">
        <f t="shared" si="196"/>
        <v>57.627298407136031</v>
      </c>
      <c r="W1368">
        <f t="shared" si="197"/>
        <v>72.139666580696954</v>
      </c>
    </row>
    <row r="1369" spans="1:23" x14ac:dyDescent="0.3">
      <c r="A1369">
        <f>DYN_cyclist!A1369</f>
        <v>3019</v>
      </c>
      <c r="B1369">
        <f>DYN_cyclist!D1369</f>
        <v>71</v>
      </c>
      <c r="C1369">
        <f>DYN_cyclist!E1369</f>
        <v>78</v>
      </c>
      <c r="D1369">
        <f t="shared" si="189"/>
        <v>77</v>
      </c>
      <c r="E1369">
        <f>DYN_cyclist!G1369</f>
        <v>76</v>
      </c>
      <c r="F1369">
        <f>DYN_cyclist!H1369</f>
        <v>61</v>
      </c>
      <c r="G1369">
        <f>DYN_cyclist!I1369</f>
        <v>74</v>
      </c>
      <c r="H1369">
        <f>DYN_cyclist!J1369</f>
        <v>75</v>
      </c>
      <c r="I1369">
        <f>DYN_cyclist!K1369</f>
        <v>75</v>
      </c>
      <c r="J1369">
        <f>DYN_cyclist!L1369</f>
        <v>55</v>
      </c>
      <c r="K1369">
        <f>DYN_cyclist!M1369</f>
        <v>65</v>
      </c>
      <c r="L1369">
        <f>DYN_cyclist!N1369</f>
        <v>75</v>
      </c>
      <c r="M1369">
        <f>DYN_cyclist!O1369</f>
        <v>67</v>
      </c>
      <c r="N1369">
        <f>DYN_cyclist!P1369</f>
        <v>70</v>
      </c>
      <c r="O1369">
        <f>DYN_cyclist!Q1369</f>
        <v>62</v>
      </c>
      <c r="P1369" s="7">
        <f t="shared" si="190"/>
        <v>73.759752592733037</v>
      </c>
      <c r="Q1369" s="13">
        <f t="shared" si="191"/>
        <v>72.509284536282976</v>
      </c>
      <c r="R1369" s="13">
        <f t="shared" si="192"/>
        <v>58.203661123917435</v>
      </c>
      <c r="S1369" s="13">
        <f t="shared" si="193"/>
        <v>49.33595812304668</v>
      </c>
      <c r="T1369" s="13">
        <f t="shared" si="194"/>
        <v>54.576146235375084</v>
      </c>
      <c r="U1369" s="13">
        <f t="shared" si="195"/>
        <v>70.385610704140149</v>
      </c>
      <c r="V1369" s="14">
        <f t="shared" si="196"/>
        <v>58.087605160879257</v>
      </c>
      <c r="W1369">
        <f t="shared" si="197"/>
        <v>76.317823618593081</v>
      </c>
    </row>
    <row r="1370" spans="1:23" x14ac:dyDescent="0.3">
      <c r="A1370">
        <f>DYN_cyclist!A1370</f>
        <v>3020</v>
      </c>
      <c r="B1370">
        <f>DYN_cyclist!D1370</f>
        <v>56</v>
      </c>
      <c r="C1370">
        <f>DYN_cyclist!E1370</f>
        <v>64</v>
      </c>
      <c r="D1370">
        <f t="shared" si="189"/>
        <v>65</v>
      </c>
      <c r="E1370">
        <f>DYN_cyclist!G1370</f>
        <v>65</v>
      </c>
      <c r="F1370">
        <f>DYN_cyclist!H1370</f>
        <v>55</v>
      </c>
      <c r="G1370">
        <f>DYN_cyclist!I1370</f>
        <v>54</v>
      </c>
      <c r="H1370">
        <f>DYN_cyclist!J1370</f>
        <v>55</v>
      </c>
      <c r="I1370">
        <f>DYN_cyclist!K1370</f>
        <v>54</v>
      </c>
      <c r="J1370">
        <f>DYN_cyclist!L1370</f>
        <v>46</v>
      </c>
      <c r="K1370">
        <f>DYN_cyclist!M1370</f>
        <v>53</v>
      </c>
      <c r="L1370">
        <f>DYN_cyclist!N1370</f>
        <v>60</v>
      </c>
      <c r="M1370">
        <f>DYN_cyclist!O1370</f>
        <v>67</v>
      </c>
      <c r="N1370">
        <f>DYN_cyclist!P1370</f>
        <v>56</v>
      </c>
      <c r="O1370">
        <f>DYN_cyclist!Q1370</f>
        <v>55</v>
      </c>
      <c r="P1370" s="7">
        <f t="shared" si="190"/>
        <v>50.054657721320133</v>
      </c>
      <c r="Q1370" s="13">
        <f t="shared" si="191"/>
        <v>48.645408962192128</v>
      </c>
      <c r="R1370" s="13">
        <f t="shared" si="192"/>
        <v>37.74702432493617</v>
      </c>
      <c r="S1370" s="13">
        <f t="shared" si="193"/>
        <v>38.068678173994023</v>
      </c>
      <c r="T1370" s="13">
        <f t="shared" si="194"/>
        <v>36.90567155224047</v>
      </c>
      <c r="U1370" s="13">
        <f t="shared" si="195"/>
        <v>46.786597718956102</v>
      </c>
      <c r="V1370" s="14">
        <f t="shared" si="196"/>
        <v>37.483902835297869</v>
      </c>
      <c r="W1370">
        <f t="shared" si="197"/>
        <v>62.806678264934149</v>
      </c>
    </row>
    <row r="1371" spans="1:23" x14ac:dyDescent="0.3">
      <c r="A1371">
        <f>DYN_cyclist!A1371</f>
        <v>3024</v>
      </c>
      <c r="B1371">
        <f>DYN_cyclist!D1371</f>
        <v>60</v>
      </c>
      <c r="C1371">
        <f>DYN_cyclist!E1371</f>
        <v>52</v>
      </c>
      <c r="D1371">
        <f t="shared" si="189"/>
        <v>56</v>
      </c>
      <c r="E1371">
        <f>DYN_cyclist!G1371</f>
        <v>59</v>
      </c>
      <c r="F1371">
        <f>DYN_cyclist!H1371</f>
        <v>54</v>
      </c>
      <c r="G1371">
        <f>DYN_cyclist!I1371</f>
        <v>54</v>
      </c>
      <c r="H1371">
        <f>DYN_cyclist!J1371</f>
        <v>52</v>
      </c>
      <c r="I1371">
        <f>DYN_cyclist!K1371</f>
        <v>51</v>
      </c>
      <c r="J1371">
        <f>DYN_cyclist!L1371</f>
        <v>63</v>
      </c>
      <c r="K1371">
        <f>DYN_cyclist!M1371</f>
        <v>53</v>
      </c>
      <c r="L1371">
        <f>DYN_cyclist!N1371</f>
        <v>48</v>
      </c>
      <c r="M1371">
        <f>DYN_cyclist!O1371</f>
        <v>64</v>
      </c>
      <c r="N1371">
        <f>DYN_cyclist!P1371</f>
        <v>55</v>
      </c>
      <c r="O1371">
        <f>DYN_cyclist!Q1371</f>
        <v>52</v>
      </c>
      <c r="P1371" s="7">
        <f t="shared" si="190"/>
        <v>42.084381782478573</v>
      </c>
      <c r="Q1371" s="13">
        <f t="shared" si="191"/>
        <v>37.274553381427388</v>
      </c>
      <c r="R1371" s="13">
        <f t="shared" si="192"/>
        <v>34.148232654448314</v>
      </c>
      <c r="S1371" s="13">
        <f t="shared" si="193"/>
        <v>35.008851674746829</v>
      </c>
      <c r="T1371" s="13">
        <f t="shared" si="194"/>
        <v>46.996395186101445</v>
      </c>
      <c r="U1371" s="13">
        <f t="shared" si="195"/>
        <v>31.746097326224092</v>
      </c>
      <c r="V1371" s="14">
        <f t="shared" si="196"/>
        <v>40.159387129659123</v>
      </c>
      <c r="W1371">
        <f t="shared" si="197"/>
        <v>60.473699146911699</v>
      </c>
    </row>
    <row r="1372" spans="1:23" x14ac:dyDescent="0.3">
      <c r="A1372">
        <f>DYN_cyclist!A1372</f>
        <v>3025</v>
      </c>
      <c r="B1372">
        <f>DYN_cyclist!D1372</f>
        <v>68</v>
      </c>
      <c r="C1372">
        <f>DYN_cyclist!E1372</f>
        <v>47</v>
      </c>
      <c r="D1372">
        <f t="shared" si="189"/>
        <v>56</v>
      </c>
      <c r="E1372">
        <f>DYN_cyclist!G1372</f>
        <v>64</v>
      </c>
      <c r="F1372">
        <f>DYN_cyclist!H1372</f>
        <v>59</v>
      </c>
      <c r="G1372">
        <f>DYN_cyclist!I1372</f>
        <v>65</v>
      </c>
      <c r="H1372">
        <f>DYN_cyclist!J1372</f>
        <v>62</v>
      </c>
      <c r="I1372">
        <f>DYN_cyclist!K1372</f>
        <v>65</v>
      </c>
      <c r="J1372">
        <f>DYN_cyclist!L1372</f>
        <v>67</v>
      </c>
      <c r="K1372">
        <f>DYN_cyclist!M1372</f>
        <v>73</v>
      </c>
      <c r="L1372">
        <f>DYN_cyclist!N1372</f>
        <v>68</v>
      </c>
      <c r="M1372">
        <f>DYN_cyclist!O1372</f>
        <v>67</v>
      </c>
      <c r="N1372">
        <f>DYN_cyclist!P1372</f>
        <v>61</v>
      </c>
      <c r="O1372">
        <f>DYN_cyclist!Q1372</f>
        <v>67</v>
      </c>
      <c r="P1372" s="7">
        <f t="shared" si="190"/>
        <v>54.205695025798683</v>
      </c>
      <c r="Q1372" s="13">
        <f t="shared" si="191"/>
        <v>40.775410577047268</v>
      </c>
      <c r="R1372" s="13">
        <f t="shared" si="192"/>
        <v>60.842377670441287</v>
      </c>
      <c r="S1372" s="13">
        <f t="shared" si="193"/>
        <v>43.761217612174349</v>
      </c>
      <c r="T1372" s="13">
        <f t="shared" si="194"/>
        <v>57.630779863469805</v>
      </c>
      <c r="U1372" s="13">
        <f t="shared" si="195"/>
        <v>29.024262469708702</v>
      </c>
      <c r="V1372" s="14">
        <f t="shared" si="196"/>
        <v>49.981758585536795</v>
      </c>
      <c r="W1372">
        <f t="shared" si="197"/>
        <v>69.094971037743036</v>
      </c>
    </row>
    <row r="1373" spans="1:23" x14ac:dyDescent="0.3">
      <c r="A1373">
        <f>DYN_cyclist!A1373</f>
        <v>3027</v>
      </c>
      <c r="B1373">
        <f>DYN_cyclist!D1373</f>
        <v>74</v>
      </c>
      <c r="C1373">
        <f>DYN_cyclist!E1373</f>
        <v>56</v>
      </c>
      <c r="D1373">
        <f t="shared" si="189"/>
        <v>58</v>
      </c>
      <c r="E1373">
        <f>DYN_cyclist!G1373</f>
        <v>60</v>
      </c>
      <c r="F1373">
        <f>DYN_cyclist!H1373</f>
        <v>74</v>
      </c>
      <c r="G1373">
        <f>DYN_cyclist!I1373</f>
        <v>70</v>
      </c>
      <c r="H1373">
        <f>DYN_cyclist!J1373</f>
        <v>66</v>
      </c>
      <c r="I1373">
        <f>DYN_cyclist!K1373</f>
        <v>74</v>
      </c>
      <c r="J1373">
        <f>DYN_cyclist!L1373</f>
        <v>53</v>
      </c>
      <c r="K1373">
        <f>DYN_cyclist!M1373</f>
        <v>58</v>
      </c>
      <c r="L1373">
        <f>DYN_cyclist!N1373</f>
        <v>64</v>
      </c>
      <c r="M1373">
        <f>DYN_cyclist!O1373</f>
        <v>66</v>
      </c>
      <c r="N1373">
        <f>DYN_cyclist!P1373</f>
        <v>66</v>
      </c>
      <c r="O1373">
        <f>DYN_cyclist!Q1373</f>
        <v>76</v>
      </c>
      <c r="P1373" s="7">
        <f t="shared" si="190"/>
        <v>52.057148088460345</v>
      </c>
      <c r="Q1373" s="13">
        <f t="shared" si="191"/>
        <v>49.246909355337088</v>
      </c>
      <c r="R1373" s="13">
        <f t="shared" si="192"/>
        <v>47.701867172702293</v>
      </c>
      <c r="S1373" s="13">
        <f t="shared" si="193"/>
        <v>64.313215697967621</v>
      </c>
      <c r="T1373" s="13">
        <f t="shared" si="194"/>
        <v>48.306583856699092</v>
      </c>
      <c r="U1373" s="13">
        <f t="shared" si="195"/>
        <v>38.800797996754596</v>
      </c>
      <c r="V1373" s="14">
        <f t="shared" si="196"/>
        <v>58.284946288626955</v>
      </c>
      <c r="W1373">
        <f t="shared" si="197"/>
        <v>70.787228442581281</v>
      </c>
    </row>
    <row r="1374" spans="1:23" x14ac:dyDescent="0.3">
      <c r="A1374">
        <f>DYN_cyclist!A1374</f>
        <v>3028</v>
      </c>
      <c r="B1374">
        <f>DYN_cyclist!D1374</f>
        <v>70</v>
      </c>
      <c r="C1374">
        <f>DYN_cyclist!E1374</f>
        <v>74</v>
      </c>
      <c r="D1374">
        <f t="shared" si="189"/>
        <v>74</v>
      </c>
      <c r="E1374">
        <f>DYN_cyclist!G1374</f>
        <v>73</v>
      </c>
      <c r="F1374">
        <f>DYN_cyclist!H1374</f>
        <v>72</v>
      </c>
      <c r="G1374">
        <f>DYN_cyclist!I1374</f>
        <v>71</v>
      </c>
      <c r="H1374">
        <f>DYN_cyclist!J1374</f>
        <v>70</v>
      </c>
      <c r="I1374">
        <f>DYN_cyclist!K1374</f>
        <v>72</v>
      </c>
      <c r="J1374">
        <f>DYN_cyclist!L1374</f>
        <v>57</v>
      </c>
      <c r="K1374">
        <f>DYN_cyclist!M1374</f>
        <v>59</v>
      </c>
      <c r="L1374">
        <f>DYN_cyclist!N1374</f>
        <v>67</v>
      </c>
      <c r="M1374">
        <f>DYN_cyclist!O1374</f>
        <v>70</v>
      </c>
      <c r="N1374">
        <f>DYN_cyclist!P1374</f>
        <v>68</v>
      </c>
      <c r="O1374">
        <f>DYN_cyclist!Q1374</f>
        <v>73</v>
      </c>
      <c r="P1374" s="7">
        <f t="shared" si="190"/>
        <v>66.679982427106907</v>
      </c>
      <c r="Q1374" s="13">
        <f t="shared" si="191"/>
        <v>68.053297271775563</v>
      </c>
      <c r="R1374" s="13">
        <f t="shared" si="192"/>
        <v>49.11332610611128</v>
      </c>
      <c r="S1374" s="13">
        <f t="shared" si="193"/>
        <v>63.56837147390236</v>
      </c>
      <c r="T1374" s="13">
        <f t="shared" si="194"/>
        <v>53.296794022432621</v>
      </c>
      <c r="U1374" s="13">
        <f t="shared" si="195"/>
        <v>63.174225203814643</v>
      </c>
      <c r="V1374" s="14">
        <f t="shared" si="196"/>
        <v>56.422364033131565</v>
      </c>
      <c r="W1374">
        <f t="shared" si="197"/>
        <v>73.279970566996866</v>
      </c>
    </row>
    <row r="1375" spans="1:23" x14ac:dyDescent="0.3">
      <c r="A1375">
        <f>DYN_cyclist!A1375</f>
        <v>3029</v>
      </c>
      <c r="B1375">
        <f>DYN_cyclist!D1375</f>
        <v>64</v>
      </c>
      <c r="C1375">
        <f>DYN_cyclist!E1375</f>
        <v>46</v>
      </c>
      <c r="D1375">
        <f t="shared" si="189"/>
        <v>49</v>
      </c>
      <c r="E1375">
        <f>DYN_cyclist!G1375</f>
        <v>51</v>
      </c>
      <c r="F1375">
        <f>DYN_cyclist!H1375</f>
        <v>50</v>
      </c>
      <c r="G1375">
        <f>DYN_cyclist!I1375</f>
        <v>60</v>
      </c>
      <c r="H1375">
        <f>DYN_cyclist!J1375</f>
        <v>58</v>
      </c>
      <c r="I1375">
        <f>DYN_cyclist!K1375</f>
        <v>62</v>
      </c>
      <c r="J1375">
        <f>DYN_cyclist!L1375</f>
        <v>49</v>
      </c>
      <c r="K1375">
        <f>DYN_cyclist!M1375</f>
        <v>69</v>
      </c>
      <c r="L1375">
        <f>DYN_cyclist!N1375</f>
        <v>61</v>
      </c>
      <c r="M1375">
        <f>DYN_cyclist!O1375</f>
        <v>46</v>
      </c>
      <c r="N1375">
        <f>DYN_cyclist!P1375</f>
        <v>60</v>
      </c>
      <c r="O1375">
        <f>DYN_cyclist!Q1375</f>
        <v>56</v>
      </c>
      <c r="P1375" s="7">
        <f t="shared" si="190"/>
        <v>41.578144478000027</v>
      </c>
      <c r="Q1375" s="13">
        <f t="shared" si="191"/>
        <v>33.069412225629407</v>
      </c>
      <c r="R1375" s="13">
        <f t="shared" si="192"/>
        <v>52.956241781894434</v>
      </c>
      <c r="S1375" s="13">
        <f t="shared" si="193"/>
        <v>32.066709338752013</v>
      </c>
      <c r="T1375" s="13">
        <f t="shared" si="194"/>
        <v>38.374494397053624</v>
      </c>
      <c r="U1375" s="13">
        <f t="shared" si="195"/>
        <v>26.901300278462347</v>
      </c>
      <c r="V1375" s="14">
        <f t="shared" si="196"/>
        <v>42.585415195922266</v>
      </c>
      <c r="W1375">
        <f t="shared" si="197"/>
        <v>63.748378597637739</v>
      </c>
    </row>
    <row r="1376" spans="1:23" x14ac:dyDescent="0.3">
      <c r="A1376">
        <f>DYN_cyclist!A1376</f>
        <v>3030</v>
      </c>
      <c r="B1376">
        <f>DYN_cyclist!D1376</f>
        <v>64</v>
      </c>
      <c r="C1376">
        <f>DYN_cyclist!E1376</f>
        <v>60</v>
      </c>
      <c r="D1376">
        <f t="shared" si="189"/>
        <v>65</v>
      </c>
      <c r="E1376">
        <f>DYN_cyclist!G1376</f>
        <v>69</v>
      </c>
      <c r="F1376">
        <f>DYN_cyclist!H1376</f>
        <v>60</v>
      </c>
      <c r="G1376">
        <f>DYN_cyclist!I1376</f>
        <v>66</v>
      </c>
      <c r="H1376">
        <f>DYN_cyclist!J1376</f>
        <v>67</v>
      </c>
      <c r="I1376">
        <f>DYN_cyclist!K1376</f>
        <v>67</v>
      </c>
      <c r="J1376">
        <f>DYN_cyclist!L1376</f>
        <v>60</v>
      </c>
      <c r="K1376">
        <f>DYN_cyclist!M1376</f>
        <v>60</v>
      </c>
      <c r="L1376">
        <f>DYN_cyclist!N1376</f>
        <v>65</v>
      </c>
      <c r="M1376">
        <f>DYN_cyclist!O1376</f>
        <v>66</v>
      </c>
      <c r="N1376">
        <f>DYN_cyclist!P1376</f>
        <v>64</v>
      </c>
      <c r="O1376">
        <f>DYN_cyclist!Q1376</f>
        <v>60</v>
      </c>
      <c r="P1376" s="7">
        <f t="shared" si="190"/>
        <v>57.664555485434917</v>
      </c>
      <c r="Q1376" s="13">
        <f t="shared" si="191"/>
        <v>51.910827273395597</v>
      </c>
      <c r="R1376" s="13">
        <f t="shared" si="192"/>
        <v>47.110520207723255</v>
      </c>
      <c r="S1376" s="13">
        <f t="shared" si="193"/>
        <v>44.781202283795871</v>
      </c>
      <c r="T1376" s="13">
        <f t="shared" si="194"/>
        <v>51.107650586856643</v>
      </c>
      <c r="U1376" s="13">
        <f t="shared" si="195"/>
        <v>43.427511459922997</v>
      </c>
      <c r="V1376" s="14">
        <f t="shared" si="196"/>
        <v>46.77125017521503</v>
      </c>
      <c r="W1376">
        <f t="shared" si="197"/>
        <v>67.020609773585576</v>
      </c>
    </row>
    <row r="1377" spans="1:23" x14ac:dyDescent="0.3">
      <c r="A1377">
        <f>DYN_cyclist!A1377</f>
        <v>3031</v>
      </c>
      <c r="B1377">
        <f>DYN_cyclist!D1377</f>
        <v>65</v>
      </c>
      <c r="C1377">
        <f>DYN_cyclist!E1377</f>
        <v>62</v>
      </c>
      <c r="D1377">
        <f t="shared" si="189"/>
        <v>63</v>
      </c>
      <c r="E1377">
        <f>DYN_cyclist!G1377</f>
        <v>64</v>
      </c>
      <c r="F1377">
        <f>DYN_cyclist!H1377</f>
        <v>71</v>
      </c>
      <c r="G1377">
        <f>DYN_cyclist!I1377</f>
        <v>66</v>
      </c>
      <c r="H1377">
        <f>DYN_cyclist!J1377</f>
        <v>66</v>
      </c>
      <c r="I1377">
        <f>DYN_cyclist!K1377</f>
        <v>66</v>
      </c>
      <c r="J1377">
        <f>DYN_cyclist!L1377</f>
        <v>60</v>
      </c>
      <c r="K1377">
        <f>DYN_cyclist!M1377</f>
        <v>62</v>
      </c>
      <c r="L1377">
        <f>DYN_cyclist!N1377</f>
        <v>63</v>
      </c>
      <c r="M1377">
        <f>DYN_cyclist!O1377</f>
        <v>65</v>
      </c>
      <c r="N1377">
        <f>DYN_cyclist!P1377</f>
        <v>62</v>
      </c>
      <c r="O1377">
        <f>DYN_cyclist!Q1377</f>
        <v>69</v>
      </c>
      <c r="P1377" s="7">
        <f t="shared" si="190"/>
        <v>54.216850411018278</v>
      </c>
      <c r="Q1377" s="13">
        <f t="shared" si="191"/>
        <v>53.098126242193764</v>
      </c>
      <c r="R1377" s="13">
        <f t="shared" si="192"/>
        <v>48.332006892663941</v>
      </c>
      <c r="S1377" s="13">
        <f t="shared" si="193"/>
        <v>59.308431741964931</v>
      </c>
      <c r="T1377" s="13">
        <f t="shared" si="194"/>
        <v>50.563621956436826</v>
      </c>
      <c r="U1377" s="13">
        <f t="shared" si="195"/>
        <v>45.542595609332352</v>
      </c>
      <c r="V1377" s="14">
        <f t="shared" si="196"/>
        <v>47.99338305192736</v>
      </c>
      <c r="W1377">
        <f t="shared" si="197"/>
        <v>68.044464224298096</v>
      </c>
    </row>
    <row r="1378" spans="1:23" x14ac:dyDescent="0.3">
      <c r="A1378">
        <f>DYN_cyclist!A1378</f>
        <v>3032</v>
      </c>
      <c r="B1378">
        <f>DYN_cyclist!D1378</f>
        <v>57</v>
      </c>
      <c r="C1378">
        <f>DYN_cyclist!E1378</f>
        <v>49</v>
      </c>
      <c r="D1378">
        <f t="shared" si="189"/>
        <v>55</v>
      </c>
      <c r="E1378">
        <f>DYN_cyclist!G1378</f>
        <v>61</v>
      </c>
      <c r="F1378">
        <f>DYN_cyclist!H1378</f>
        <v>49</v>
      </c>
      <c r="G1378">
        <f>DYN_cyclist!I1378</f>
        <v>52</v>
      </c>
      <c r="H1378">
        <f>DYN_cyclist!J1378</f>
        <v>48</v>
      </c>
      <c r="I1378">
        <f>DYN_cyclist!K1378</f>
        <v>63</v>
      </c>
      <c r="J1378">
        <f>DYN_cyclist!L1378</f>
        <v>51</v>
      </c>
      <c r="K1378">
        <f>DYN_cyclist!M1378</f>
        <v>62</v>
      </c>
      <c r="L1378">
        <f>DYN_cyclist!N1378</f>
        <v>55</v>
      </c>
      <c r="M1378">
        <f>DYN_cyclist!O1378</f>
        <v>54</v>
      </c>
      <c r="N1378">
        <f>DYN_cyclist!P1378</f>
        <v>48</v>
      </c>
      <c r="O1378">
        <f>DYN_cyclist!Q1378</f>
        <v>53</v>
      </c>
      <c r="P1378" s="7">
        <f t="shared" si="190"/>
        <v>44.018656475399844</v>
      </c>
      <c r="Q1378" s="13">
        <f t="shared" si="191"/>
        <v>36.04356624125915</v>
      </c>
      <c r="R1378" s="13">
        <f t="shared" si="192"/>
        <v>42.992052753915289</v>
      </c>
      <c r="S1378" s="13">
        <f t="shared" si="193"/>
        <v>30.332955999013446</v>
      </c>
      <c r="T1378" s="13">
        <f t="shared" si="194"/>
        <v>37.406515527612953</v>
      </c>
      <c r="U1378" s="13">
        <f t="shared" si="195"/>
        <v>29.136677340292859</v>
      </c>
      <c r="V1378" s="14">
        <f t="shared" si="196"/>
        <v>35.829729021981521</v>
      </c>
      <c r="W1378">
        <f t="shared" si="197"/>
        <v>58.898056974021323</v>
      </c>
    </row>
    <row r="1379" spans="1:23" x14ac:dyDescent="0.3">
      <c r="A1379">
        <f>DYN_cyclist!A1379</f>
        <v>3033</v>
      </c>
      <c r="B1379">
        <f>DYN_cyclist!D1379</f>
        <v>70</v>
      </c>
      <c r="C1379">
        <f>DYN_cyclist!E1379</f>
        <v>65</v>
      </c>
      <c r="D1379">
        <f t="shared" si="189"/>
        <v>63</v>
      </c>
      <c r="E1379">
        <f>DYN_cyclist!G1379</f>
        <v>60</v>
      </c>
      <c r="F1379">
        <f>DYN_cyclist!H1379</f>
        <v>71</v>
      </c>
      <c r="G1379">
        <f>DYN_cyclist!I1379</f>
        <v>70</v>
      </c>
      <c r="H1379">
        <f>DYN_cyclist!J1379</f>
        <v>77</v>
      </c>
      <c r="I1379">
        <f>DYN_cyclist!K1379</f>
        <v>71</v>
      </c>
      <c r="J1379">
        <f>DYN_cyclist!L1379</f>
        <v>76</v>
      </c>
      <c r="K1379">
        <f>DYN_cyclist!M1379</f>
        <v>67</v>
      </c>
      <c r="L1379">
        <f>DYN_cyclist!N1379</f>
        <v>73</v>
      </c>
      <c r="M1379">
        <f>DYN_cyclist!O1379</f>
        <v>69</v>
      </c>
      <c r="N1379">
        <f>DYN_cyclist!P1379</f>
        <v>65</v>
      </c>
      <c r="O1379">
        <f>DYN_cyclist!Q1379</f>
        <v>76</v>
      </c>
      <c r="P1379" s="7">
        <f t="shared" si="190"/>
        <v>57.134329166723099</v>
      </c>
      <c r="Q1379" s="13">
        <f t="shared" si="191"/>
        <v>57.116200716805032</v>
      </c>
      <c r="R1379" s="13">
        <f t="shared" si="192"/>
        <v>58.338403708305009</v>
      </c>
      <c r="S1379" s="13">
        <f t="shared" si="193"/>
        <v>62.468587528943168</v>
      </c>
      <c r="T1379" s="13">
        <f t="shared" si="194"/>
        <v>69.134929633005342</v>
      </c>
      <c r="U1379" s="13">
        <f t="shared" si="195"/>
        <v>50.896163041039877</v>
      </c>
      <c r="V1379" s="14">
        <f t="shared" si="196"/>
        <v>55.168120356801523</v>
      </c>
      <c r="W1379">
        <f t="shared" si="197"/>
        <v>73.388736662772374</v>
      </c>
    </row>
    <row r="1380" spans="1:23" x14ac:dyDescent="0.3">
      <c r="A1380">
        <f>DYN_cyclist!A1380</f>
        <v>3034</v>
      </c>
      <c r="B1380">
        <f>DYN_cyclist!D1380</f>
        <v>57</v>
      </c>
      <c r="C1380">
        <f>DYN_cyclist!E1380</f>
        <v>51</v>
      </c>
      <c r="D1380">
        <f t="shared" si="189"/>
        <v>57</v>
      </c>
      <c r="E1380">
        <f>DYN_cyclist!G1380</f>
        <v>62</v>
      </c>
      <c r="F1380">
        <f>DYN_cyclist!H1380</f>
        <v>54</v>
      </c>
      <c r="G1380">
        <f>DYN_cyclist!I1380</f>
        <v>57</v>
      </c>
      <c r="H1380">
        <f>DYN_cyclist!J1380</f>
        <v>53</v>
      </c>
      <c r="I1380">
        <f>DYN_cyclist!K1380</f>
        <v>48</v>
      </c>
      <c r="J1380">
        <f>DYN_cyclist!L1380</f>
        <v>49</v>
      </c>
      <c r="K1380">
        <f>DYN_cyclist!M1380</f>
        <v>54</v>
      </c>
      <c r="L1380">
        <f>DYN_cyclist!N1380</f>
        <v>54</v>
      </c>
      <c r="M1380">
        <f>DYN_cyclist!O1380</f>
        <v>62</v>
      </c>
      <c r="N1380">
        <f>DYN_cyclist!P1380</f>
        <v>49</v>
      </c>
      <c r="O1380">
        <f>DYN_cyclist!Q1380</f>
        <v>54</v>
      </c>
      <c r="P1380" s="7">
        <f t="shared" si="190"/>
        <v>44.520550090058371</v>
      </c>
      <c r="Q1380" s="13">
        <f t="shared" si="191"/>
        <v>37.842175556719624</v>
      </c>
      <c r="R1380" s="13">
        <f t="shared" si="192"/>
        <v>36.269641523894258</v>
      </c>
      <c r="S1380" s="13">
        <f t="shared" si="193"/>
        <v>35.467053542570845</v>
      </c>
      <c r="T1380" s="13">
        <f t="shared" si="194"/>
        <v>36.845237540968355</v>
      </c>
      <c r="U1380" s="13">
        <f t="shared" si="195"/>
        <v>30.934415180029422</v>
      </c>
      <c r="V1380" s="14">
        <f t="shared" si="196"/>
        <v>36.776218222363809</v>
      </c>
      <c r="W1380">
        <f t="shared" si="197"/>
        <v>58.653414997981393</v>
      </c>
    </row>
    <row r="1381" spans="1:23" x14ac:dyDescent="0.3">
      <c r="A1381">
        <f>DYN_cyclist!A1381</f>
        <v>3035</v>
      </c>
      <c r="B1381">
        <f>DYN_cyclist!D1381</f>
        <v>67</v>
      </c>
      <c r="C1381">
        <f>DYN_cyclist!E1381</f>
        <v>60</v>
      </c>
      <c r="D1381">
        <f t="shared" si="189"/>
        <v>61</v>
      </c>
      <c r="E1381">
        <f>DYN_cyclist!G1381</f>
        <v>62</v>
      </c>
      <c r="F1381">
        <f>DYN_cyclist!H1381</f>
        <v>75</v>
      </c>
      <c r="G1381">
        <f>DYN_cyclist!I1381</f>
        <v>68</v>
      </c>
      <c r="H1381">
        <f>DYN_cyclist!J1381</f>
        <v>71</v>
      </c>
      <c r="I1381">
        <f>DYN_cyclist!K1381</f>
        <v>63</v>
      </c>
      <c r="J1381">
        <f>DYN_cyclist!L1381</f>
        <v>56</v>
      </c>
      <c r="K1381">
        <f>DYN_cyclist!M1381</f>
        <v>62</v>
      </c>
      <c r="L1381">
        <f>DYN_cyclist!N1381</f>
        <v>63</v>
      </c>
      <c r="M1381">
        <f>DYN_cyclist!O1381</f>
        <v>63</v>
      </c>
      <c r="N1381">
        <f>DYN_cyclist!P1381</f>
        <v>58</v>
      </c>
      <c r="O1381">
        <f>DYN_cyclist!Q1381</f>
        <v>75</v>
      </c>
      <c r="P1381" s="7">
        <f t="shared" si="190"/>
        <v>53.371015538792811</v>
      </c>
      <c r="Q1381" s="13">
        <f t="shared" si="191"/>
        <v>52.556369349749083</v>
      </c>
      <c r="R1381" s="13">
        <f t="shared" si="192"/>
        <v>48.794589649085466</v>
      </c>
      <c r="S1381" s="13">
        <f t="shared" si="193"/>
        <v>66.119971728639101</v>
      </c>
      <c r="T1381" s="13">
        <f t="shared" si="194"/>
        <v>47.986429270288866</v>
      </c>
      <c r="U1381" s="13">
        <f t="shared" si="195"/>
        <v>43.180724348804731</v>
      </c>
      <c r="V1381" s="14">
        <f t="shared" si="196"/>
        <v>50.069257916533921</v>
      </c>
      <c r="W1381">
        <f t="shared" si="197"/>
        <v>71.250343649138017</v>
      </c>
    </row>
    <row r="1382" spans="1:23" x14ac:dyDescent="0.3">
      <c r="A1382">
        <f>DYN_cyclist!A1382</f>
        <v>3036</v>
      </c>
      <c r="B1382">
        <f>DYN_cyclist!D1382</f>
        <v>68</v>
      </c>
      <c r="C1382">
        <f>DYN_cyclist!E1382</f>
        <v>64</v>
      </c>
      <c r="D1382">
        <f t="shared" si="189"/>
        <v>66</v>
      </c>
      <c r="E1382">
        <f>DYN_cyclist!G1382</f>
        <v>68</v>
      </c>
      <c r="F1382">
        <f>DYN_cyclist!H1382</f>
        <v>62</v>
      </c>
      <c r="G1382">
        <f>DYN_cyclist!I1382</f>
        <v>70</v>
      </c>
      <c r="H1382">
        <f>DYN_cyclist!J1382</f>
        <v>69</v>
      </c>
      <c r="I1382">
        <f>DYN_cyclist!K1382</f>
        <v>65</v>
      </c>
      <c r="J1382">
        <f>DYN_cyclist!L1382</f>
        <v>67</v>
      </c>
      <c r="K1382">
        <f>DYN_cyclist!M1382</f>
        <v>69</v>
      </c>
      <c r="L1382">
        <f>DYN_cyclist!N1382</f>
        <v>68</v>
      </c>
      <c r="M1382">
        <f>DYN_cyclist!O1382</f>
        <v>66</v>
      </c>
      <c r="N1382">
        <f>DYN_cyclist!P1382</f>
        <v>68</v>
      </c>
      <c r="O1382">
        <f>DYN_cyclist!Q1382</f>
        <v>63</v>
      </c>
      <c r="P1382" s="7">
        <f t="shared" si="190"/>
        <v>61.07351287225255</v>
      </c>
      <c r="Q1382" s="13">
        <f t="shared" si="191"/>
        <v>55.153679745577165</v>
      </c>
      <c r="R1382" s="13">
        <f t="shared" si="192"/>
        <v>57.529826565703893</v>
      </c>
      <c r="S1382" s="13">
        <f t="shared" si="193"/>
        <v>48.156132625076843</v>
      </c>
      <c r="T1382" s="13">
        <f t="shared" si="194"/>
        <v>59.349058078532764</v>
      </c>
      <c r="U1382" s="13">
        <f t="shared" si="195"/>
        <v>48.726757430052956</v>
      </c>
      <c r="V1382" s="14">
        <f t="shared" si="196"/>
        <v>52.188466772857595</v>
      </c>
      <c r="W1382">
        <f t="shared" si="197"/>
        <v>69.378108448294199</v>
      </c>
    </row>
    <row r="1383" spans="1:23" x14ac:dyDescent="0.3">
      <c r="A1383">
        <f>DYN_cyclist!A1383</f>
        <v>3037</v>
      </c>
      <c r="B1383">
        <f>DYN_cyclist!D1383</f>
        <v>73</v>
      </c>
      <c r="C1383">
        <f>DYN_cyclist!E1383</f>
        <v>60</v>
      </c>
      <c r="D1383">
        <f t="shared" si="189"/>
        <v>62</v>
      </c>
      <c r="E1383">
        <f>DYN_cyclist!G1383</f>
        <v>64</v>
      </c>
      <c r="F1383">
        <f>DYN_cyclist!H1383</f>
        <v>55</v>
      </c>
      <c r="G1383">
        <f>DYN_cyclist!I1383</f>
        <v>72</v>
      </c>
      <c r="H1383">
        <f>DYN_cyclist!J1383</f>
        <v>76</v>
      </c>
      <c r="I1383">
        <f>DYN_cyclist!K1383</f>
        <v>67</v>
      </c>
      <c r="J1383">
        <f>DYN_cyclist!L1383</f>
        <v>76</v>
      </c>
      <c r="K1383">
        <f>DYN_cyclist!M1383</f>
        <v>69</v>
      </c>
      <c r="L1383">
        <f>DYN_cyclist!N1383</f>
        <v>66</v>
      </c>
      <c r="M1383">
        <f>DYN_cyclist!O1383</f>
        <v>77</v>
      </c>
      <c r="N1383">
        <f>DYN_cyclist!P1383</f>
        <v>70</v>
      </c>
      <c r="O1383">
        <f>DYN_cyclist!Q1383</f>
        <v>60</v>
      </c>
      <c r="P1383" s="7">
        <f t="shared" si="190"/>
        <v>58.979706298668766</v>
      </c>
      <c r="Q1383" s="13">
        <f t="shared" si="191"/>
        <v>51.257154424757466</v>
      </c>
      <c r="R1383" s="13">
        <f t="shared" si="192"/>
        <v>57.774741206791113</v>
      </c>
      <c r="S1383" s="13">
        <f t="shared" si="193"/>
        <v>40.562717879058944</v>
      </c>
      <c r="T1383" s="13">
        <f t="shared" si="194"/>
        <v>69.731455120254452</v>
      </c>
      <c r="U1383" s="13">
        <f t="shared" si="195"/>
        <v>44.149618133094549</v>
      </c>
      <c r="V1383" s="14">
        <f t="shared" si="196"/>
        <v>58.837064988849953</v>
      </c>
      <c r="W1383">
        <f t="shared" si="197"/>
        <v>73.388281269769237</v>
      </c>
    </row>
    <row r="1384" spans="1:23" x14ac:dyDescent="0.3">
      <c r="A1384">
        <f>DYN_cyclist!A1384</f>
        <v>3038</v>
      </c>
      <c r="B1384">
        <f>DYN_cyclist!D1384</f>
        <v>69</v>
      </c>
      <c r="C1384">
        <f>DYN_cyclist!E1384</f>
        <v>66</v>
      </c>
      <c r="D1384">
        <f t="shared" si="189"/>
        <v>67</v>
      </c>
      <c r="E1384">
        <f>DYN_cyclist!G1384</f>
        <v>68</v>
      </c>
      <c r="F1384">
        <f>DYN_cyclist!H1384</f>
        <v>65</v>
      </c>
      <c r="G1384">
        <f>DYN_cyclist!I1384</f>
        <v>65</v>
      </c>
      <c r="H1384">
        <f>DYN_cyclist!J1384</f>
        <v>68</v>
      </c>
      <c r="I1384">
        <f>DYN_cyclist!K1384</f>
        <v>67</v>
      </c>
      <c r="J1384">
        <f>DYN_cyclist!L1384</f>
        <v>61</v>
      </c>
      <c r="K1384">
        <f>DYN_cyclist!M1384</f>
        <v>66</v>
      </c>
      <c r="L1384">
        <f>DYN_cyclist!N1384</f>
        <v>69</v>
      </c>
      <c r="M1384">
        <f>DYN_cyclist!O1384</f>
        <v>66</v>
      </c>
      <c r="N1384">
        <f>DYN_cyclist!P1384</f>
        <v>66</v>
      </c>
      <c r="O1384">
        <f>DYN_cyclist!Q1384</f>
        <v>66</v>
      </c>
      <c r="P1384" s="7">
        <f t="shared" si="190"/>
        <v>61.026966287022113</v>
      </c>
      <c r="Q1384" s="13">
        <f t="shared" si="191"/>
        <v>57.174500710831573</v>
      </c>
      <c r="R1384" s="13">
        <f t="shared" si="192"/>
        <v>55.230243359184392</v>
      </c>
      <c r="S1384" s="13">
        <f t="shared" si="193"/>
        <v>52.291553356671926</v>
      </c>
      <c r="T1384" s="13">
        <f t="shared" si="194"/>
        <v>54.686327008798202</v>
      </c>
      <c r="U1384" s="13">
        <f t="shared" si="195"/>
        <v>51.393105826064179</v>
      </c>
      <c r="V1384" s="14">
        <f t="shared" si="196"/>
        <v>53.344507518317933</v>
      </c>
      <c r="W1384">
        <f t="shared" si="197"/>
        <v>69.148107686873487</v>
      </c>
    </row>
    <row r="1385" spans="1:23" x14ac:dyDescent="0.3">
      <c r="A1385">
        <f>DYN_cyclist!A1385</f>
        <v>3040</v>
      </c>
      <c r="B1385">
        <f>DYN_cyclist!D1385</f>
        <v>71</v>
      </c>
      <c r="C1385">
        <f>DYN_cyclist!E1385</f>
        <v>61</v>
      </c>
      <c r="D1385">
        <f t="shared" si="189"/>
        <v>64</v>
      </c>
      <c r="E1385">
        <f>DYN_cyclist!G1385</f>
        <v>67</v>
      </c>
      <c r="F1385">
        <f>DYN_cyclist!H1385</f>
        <v>65</v>
      </c>
      <c r="G1385">
        <f>DYN_cyclist!I1385</f>
        <v>67</v>
      </c>
      <c r="H1385">
        <f>DYN_cyclist!J1385</f>
        <v>65</v>
      </c>
      <c r="I1385">
        <f>DYN_cyclist!K1385</f>
        <v>64</v>
      </c>
      <c r="J1385">
        <f>DYN_cyclist!L1385</f>
        <v>60</v>
      </c>
      <c r="K1385">
        <f>DYN_cyclist!M1385</f>
        <v>66</v>
      </c>
      <c r="L1385">
        <f>DYN_cyclist!N1385</f>
        <v>69</v>
      </c>
      <c r="M1385">
        <f>DYN_cyclist!O1385</f>
        <v>69</v>
      </c>
      <c r="N1385">
        <f>DYN_cyclist!P1385</f>
        <v>66</v>
      </c>
      <c r="O1385">
        <f>DYN_cyclist!Q1385</f>
        <v>65</v>
      </c>
      <c r="P1385" s="7">
        <f t="shared" si="190"/>
        <v>59.412002155983807</v>
      </c>
      <c r="Q1385" s="13">
        <f t="shared" si="191"/>
        <v>52.308999440784532</v>
      </c>
      <c r="R1385" s="13">
        <f t="shared" si="192"/>
        <v>55.501370617681246</v>
      </c>
      <c r="S1385" s="13">
        <f t="shared" si="193"/>
        <v>51.270217019506504</v>
      </c>
      <c r="T1385" s="13">
        <f t="shared" si="194"/>
        <v>54.408758046911331</v>
      </c>
      <c r="U1385" s="13">
        <f t="shared" si="195"/>
        <v>44.691044610982885</v>
      </c>
      <c r="V1385" s="14">
        <f t="shared" si="196"/>
        <v>55.348366900286706</v>
      </c>
      <c r="W1385">
        <f t="shared" si="197"/>
        <v>68.221368759875105</v>
      </c>
    </row>
    <row r="1386" spans="1:23" x14ac:dyDescent="0.3">
      <c r="A1386">
        <f>DYN_cyclist!A1386</f>
        <v>3042</v>
      </c>
      <c r="B1386">
        <f>DYN_cyclist!D1386</f>
        <v>54</v>
      </c>
      <c r="C1386">
        <f>DYN_cyclist!E1386</f>
        <v>64</v>
      </c>
      <c r="D1386">
        <f t="shared" si="189"/>
        <v>60</v>
      </c>
      <c r="E1386">
        <f>DYN_cyclist!G1386</f>
        <v>56</v>
      </c>
      <c r="F1386">
        <f>DYN_cyclist!H1386</f>
        <v>58</v>
      </c>
      <c r="G1386">
        <f>DYN_cyclist!I1386</f>
        <v>50</v>
      </c>
      <c r="H1386">
        <f>DYN_cyclist!J1386</f>
        <v>54</v>
      </c>
      <c r="I1386">
        <f>DYN_cyclist!K1386</f>
        <v>52</v>
      </c>
      <c r="J1386">
        <f>DYN_cyclist!L1386</f>
        <v>46</v>
      </c>
      <c r="K1386">
        <f>DYN_cyclist!M1386</f>
        <v>47</v>
      </c>
      <c r="L1386">
        <f>DYN_cyclist!N1386</f>
        <v>49</v>
      </c>
      <c r="M1386">
        <f>DYN_cyclist!O1386</f>
        <v>50</v>
      </c>
      <c r="N1386">
        <f>DYN_cyclist!P1386</f>
        <v>60</v>
      </c>
      <c r="O1386">
        <f>DYN_cyclist!Q1386</f>
        <v>58</v>
      </c>
      <c r="P1386" s="7">
        <f t="shared" si="190"/>
        <v>40.593459611868745</v>
      </c>
      <c r="Q1386" s="13">
        <f t="shared" si="191"/>
        <v>45.220321137282845</v>
      </c>
      <c r="R1386" s="13">
        <f t="shared" si="192"/>
        <v>29.456082910917093</v>
      </c>
      <c r="S1386" s="13">
        <f t="shared" si="193"/>
        <v>41.250690137786073</v>
      </c>
      <c r="T1386" s="13">
        <f t="shared" si="194"/>
        <v>32.564551802235819</v>
      </c>
      <c r="U1386" s="13">
        <f t="shared" si="195"/>
        <v>45.854454081684239</v>
      </c>
      <c r="V1386" s="14">
        <f t="shared" si="196"/>
        <v>34.098135966868426</v>
      </c>
      <c r="W1386">
        <f t="shared" si="197"/>
        <v>60.173294545583076</v>
      </c>
    </row>
    <row r="1387" spans="1:23" x14ac:dyDescent="0.3">
      <c r="A1387">
        <f>DYN_cyclist!A1387</f>
        <v>3043</v>
      </c>
      <c r="B1387">
        <f>DYN_cyclist!D1387</f>
        <v>62</v>
      </c>
      <c r="C1387">
        <f>DYN_cyclist!E1387</f>
        <v>67</v>
      </c>
      <c r="D1387">
        <f t="shared" si="189"/>
        <v>67</v>
      </c>
      <c r="E1387">
        <f>DYN_cyclist!G1387</f>
        <v>67</v>
      </c>
      <c r="F1387">
        <f>DYN_cyclist!H1387</f>
        <v>55</v>
      </c>
      <c r="G1387">
        <f>DYN_cyclist!I1387</f>
        <v>70</v>
      </c>
      <c r="H1387">
        <f>DYN_cyclist!J1387</f>
        <v>68</v>
      </c>
      <c r="I1387">
        <f>DYN_cyclist!K1387</f>
        <v>61</v>
      </c>
      <c r="J1387">
        <f>DYN_cyclist!L1387</f>
        <v>64</v>
      </c>
      <c r="K1387">
        <f>DYN_cyclist!M1387</f>
        <v>55</v>
      </c>
      <c r="L1387">
        <f>DYN_cyclist!N1387</f>
        <v>68</v>
      </c>
      <c r="M1387">
        <f>DYN_cyclist!O1387</f>
        <v>66</v>
      </c>
      <c r="N1387">
        <f>DYN_cyclist!P1387</f>
        <v>70</v>
      </c>
      <c r="O1387">
        <f>DYN_cyclist!Q1387</f>
        <v>53</v>
      </c>
      <c r="P1387" s="7">
        <f t="shared" si="190"/>
        <v>57.342727557860819</v>
      </c>
      <c r="Q1387" s="13">
        <f t="shared" si="191"/>
        <v>55.182078529933698</v>
      </c>
      <c r="R1387" s="13">
        <f t="shared" si="192"/>
        <v>44.120613125367967</v>
      </c>
      <c r="S1387" s="13">
        <f t="shared" si="193"/>
        <v>39.134083908515642</v>
      </c>
      <c r="T1387" s="13">
        <f t="shared" si="194"/>
        <v>54.628697549524745</v>
      </c>
      <c r="U1387" s="13">
        <f t="shared" si="195"/>
        <v>52.452658803308822</v>
      </c>
      <c r="V1387" s="14">
        <f t="shared" si="196"/>
        <v>45.336759955399806</v>
      </c>
      <c r="W1387">
        <f t="shared" si="197"/>
        <v>67.178500319752132</v>
      </c>
    </row>
    <row r="1388" spans="1:23" x14ac:dyDescent="0.3">
      <c r="A1388">
        <f>DYN_cyclist!A1388</f>
        <v>3044</v>
      </c>
      <c r="B1388">
        <f>DYN_cyclist!D1388</f>
        <v>73</v>
      </c>
      <c r="C1388">
        <f>DYN_cyclist!E1388</f>
        <v>69</v>
      </c>
      <c r="D1388">
        <f t="shared" si="189"/>
        <v>70</v>
      </c>
      <c r="E1388">
        <f>DYN_cyclist!G1388</f>
        <v>70</v>
      </c>
      <c r="F1388">
        <f>DYN_cyclist!H1388</f>
        <v>70</v>
      </c>
      <c r="G1388">
        <f>DYN_cyclist!I1388</f>
        <v>76</v>
      </c>
      <c r="H1388">
        <f>DYN_cyclist!J1388</f>
        <v>73</v>
      </c>
      <c r="I1388">
        <f>DYN_cyclist!K1388</f>
        <v>72</v>
      </c>
      <c r="J1388">
        <f>DYN_cyclist!L1388</f>
        <v>71</v>
      </c>
      <c r="K1388">
        <f>DYN_cyclist!M1388</f>
        <v>71</v>
      </c>
      <c r="L1388">
        <f>DYN_cyclist!N1388</f>
        <v>70</v>
      </c>
      <c r="M1388">
        <f>DYN_cyclist!O1388</f>
        <v>74</v>
      </c>
      <c r="N1388">
        <f>DYN_cyclist!P1388</f>
        <v>72</v>
      </c>
      <c r="O1388">
        <f>DYN_cyclist!Q1388</f>
        <v>70</v>
      </c>
      <c r="P1388" s="7">
        <f t="shared" si="190"/>
        <v>66.763154215137931</v>
      </c>
      <c r="Q1388" s="13">
        <f t="shared" si="191"/>
        <v>63.116504447638469</v>
      </c>
      <c r="R1388" s="13">
        <f t="shared" si="192"/>
        <v>61.933333427039933</v>
      </c>
      <c r="S1388" s="13">
        <f t="shared" si="193"/>
        <v>59.972392809945035</v>
      </c>
      <c r="T1388" s="13">
        <f t="shared" si="194"/>
        <v>66.795824351481556</v>
      </c>
      <c r="U1388" s="13">
        <f t="shared" si="195"/>
        <v>56.341021835662417</v>
      </c>
      <c r="V1388" s="14">
        <f t="shared" si="196"/>
        <v>60.248225517680787</v>
      </c>
      <c r="W1388">
        <f t="shared" si="197"/>
        <v>72.719689440949736</v>
      </c>
    </row>
    <row r="1389" spans="1:23" x14ac:dyDescent="0.3">
      <c r="A1389">
        <f>DYN_cyclist!A1389</f>
        <v>3046</v>
      </c>
      <c r="B1389">
        <f>DYN_cyclist!D1389</f>
        <v>66</v>
      </c>
      <c r="C1389">
        <f>DYN_cyclist!E1389</f>
        <v>46</v>
      </c>
      <c r="D1389">
        <f t="shared" si="189"/>
        <v>51</v>
      </c>
      <c r="E1389">
        <f>DYN_cyclist!G1389</f>
        <v>55</v>
      </c>
      <c r="F1389">
        <f>DYN_cyclist!H1389</f>
        <v>51</v>
      </c>
      <c r="G1389">
        <f>DYN_cyclist!I1389</f>
        <v>62</v>
      </c>
      <c r="H1389">
        <f>DYN_cyclist!J1389</f>
        <v>58</v>
      </c>
      <c r="I1389">
        <f>DYN_cyclist!K1389</f>
        <v>64</v>
      </c>
      <c r="J1389">
        <f>DYN_cyclist!L1389</f>
        <v>62</v>
      </c>
      <c r="K1389">
        <f>DYN_cyclist!M1389</f>
        <v>70</v>
      </c>
      <c r="L1389">
        <f>DYN_cyclist!N1389</f>
        <v>64</v>
      </c>
      <c r="M1389">
        <f>DYN_cyclist!O1389</f>
        <v>55</v>
      </c>
      <c r="N1389">
        <f>DYN_cyclist!P1389</f>
        <v>58</v>
      </c>
      <c r="O1389">
        <f>DYN_cyclist!Q1389</f>
        <v>56</v>
      </c>
      <c r="P1389" s="7">
        <f t="shared" si="190"/>
        <v>45.348417881664659</v>
      </c>
      <c r="Q1389" s="13">
        <f t="shared" si="191"/>
        <v>34.808690470867823</v>
      </c>
      <c r="R1389" s="13">
        <f t="shared" si="192"/>
        <v>55.546497675959557</v>
      </c>
      <c r="S1389" s="13">
        <f t="shared" si="193"/>
        <v>33.056230529388593</v>
      </c>
      <c r="T1389" s="13">
        <f t="shared" si="194"/>
        <v>49.992800324398729</v>
      </c>
      <c r="U1389" s="13">
        <f t="shared" si="195"/>
        <v>27.271703709792369</v>
      </c>
      <c r="V1389" s="14">
        <f t="shared" si="196"/>
        <v>45.851208219178083</v>
      </c>
      <c r="W1389">
        <f t="shared" si="197"/>
        <v>65.759139647251516</v>
      </c>
    </row>
    <row r="1390" spans="1:23" x14ac:dyDescent="0.3">
      <c r="A1390">
        <f>DYN_cyclist!A1390</f>
        <v>3047</v>
      </c>
      <c r="B1390">
        <f>DYN_cyclist!D1390</f>
        <v>61</v>
      </c>
      <c r="C1390">
        <f>DYN_cyclist!E1390</f>
        <v>71</v>
      </c>
      <c r="D1390">
        <f t="shared" si="189"/>
        <v>69</v>
      </c>
      <c r="E1390">
        <f>DYN_cyclist!G1390</f>
        <v>66</v>
      </c>
      <c r="F1390">
        <f>DYN_cyclist!H1390</f>
        <v>61</v>
      </c>
      <c r="G1390">
        <f>DYN_cyclist!I1390</f>
        <v>65</v>
      </c>
      <c r="H1390">
        <f>DYN_cyclist!J1390</f>
        <v>60</v>
      </c>
      <c r="I1390">
        <f>DYN_cyclist!K1390</f>
        <v>65</v>
      </c>
      <c r="J1390">
        <f>DYN_cyclist!L1390</f>
        <v>47</v>
      </c>
      <c r="K1390">
        <f>DYN_cyclist!M1390</f>
        <v>52</v>
      </c>
      <c r="L1390">
        <f>DYN_cyclist!N1390</f>
        <v>53</v>
      </c>
      <c r="M1390">
        <f>DYN_cyclist!O1390</f>
        <v>55</v>
      </c>
      <c r="N1390">
        <f>DYN_cyclist!P1390</f>
        <v>66</v>
      </c>
      <c r="O1390">
        <f>DYN_cyclist!Q1390</f>
        <v>61</v>
      </c>
      <c r="P1390" s="7">
        <f t="shared" si="190"/>
        <v>53.473733931013946</v>
      </c>
      <c r="Q1390" s="13">
        <f t="shared" si="191"/>
        <v>57.299997413485961</v>
      </c>
      <c r="R1390" s="13">
        <f t="shared" si="192"/>
        <v>36.254482603037296</v>
      </c>
      <c r="S1390" s="13">
        <f t="shared" si="193"/>
        <v>46.492959179541543</v>
      </c>
      <c r="T1390" s="13">
        <f t="shared" si="194"/>
        <v>38.427440526775911</v>
      </c>
      <c r="U1390" s="13">
        <f t="shared" si="195"/>
        <v>56.794570668420668</v>
      </c>
      <c r="V1390" s="14">
        <f t="shared" si="196"/>
        <v>43.402058298821281</v>
      </c>
      <c r="W1390">
        <f t="shared" si="197"/>
        <v>67.303160525955221</v>
      </c>
    </row>
    <row r="1391" spans="1:23" x14ac:dyDescent="0.3">
      <c r="A1391">
        <f>DYN_cyclist!A1391</f>
        <v>3049</v>
      </c>
      <c r="B1391">
        <f>DYN_cyclist!D1391</f>
        <v>68</v>
      </c>
      <c r="C1391">
        <f>DYN_cyclist!E1391</f>
        <v>65</v>
      </c>
      <c r="D1391">
        <f t="shared" si="189"/>
        <v>66</v>
      </c>
      <c r="E1391">
        <f>DYN_cyclist!G1391</f>
        <v>67</v>
      </c>
      <c r="F1391">
        <f>DYN_cyclist!H1391</f>
        <v>65</v>
      </c>
      <c r="G1391">
        <f>DYN_cyclist!I1391</f>
        <v>66</v>
      </c>
      <c r="H1391">
        <f>DYN_cyclist!J1391</f>
        <v>67</v>
      </c>
      <c r="I1391">
        <f>DYN_cyclist!K1391</f>
        <v>64</v>
      </c>
      <c r="J1391">
        <f>DYN_cyclist!L1391</f>
        <v>62</v>
      </c>
      <c r="K1391">
        <f>DYN_cyclist!M1391</f>
        <v>64</v>
      </c>
      <c r="L1391">
        <f>DYN_cyclist!N1391</f>
        <v>66</v>
      </c>
      <c r="M1391">
        <f>DYN_cyclist!O1391</f>
        <v>67</v>
      </c>
      <c r="N1391">
        <f>DYN_cyclist!P1391</f>
        <v>65</v>
      </c>
      <c r="O1391">
        <f>DYN_cyclist!Q1391</f>
        <v>65</v>
      </c>
      <c r="P1391" s="7">
        <f t="shared" si="190"/>
        <v>58.875507103099906</v>
      </c>
      <c r="Q1391" s="13">
        <f t="shared" si="191"/>
        <v>55.428004932224532</v>
      </c>
      <c r="R1391" s="13">
        <f t="shared" si="192"/>
        <v>51.939358716052972</v>
      </c>
      <c r="S1391" s="13">
        <f t="shared" si="193"/>
        <v>51.804558462450252</v>
      </c>
      <c r="T1391" s="13">
        <f t="shared" si="194"/>
        <v>54.464236442030469</v>
      </c>
      <c r="U1391" s="13">
        <f t="shared" si="195"/>
        <v>49.684359454720848</v>
      </c>
      <c r="V1391" s="14">
        <f t="shared" si="196"/>
        <v>52.049579770627588</v>
      </c>
      <c r="W1391">
        <f t="shared" si="197"/>
        <v>67.949105693812683</v>
      </c>
    </row>
    <row r="1392" spans="1:23" x14ac:dyDescent="0.3">
      <c r="A1392">
        <f>DYN_cyclist!A1392</f>
        <v>3051</v>
      </c>
      <c r="B1392">
        <f>DYN_cyclist!D1392</f>
        <v>73</v>
      </c>
      <c r="C1392">
        <f>DYN_cyclist!E1392</f>
        <v>61</v>
      </c>
      <c r="D1392">
        <f t="shared" si="189"/>
        <v>63</v>
      </c>
      <c r="E1392">
        <f>DYN_cyclist!G1392</f>
        <v>64</v>
      </c>
      <c r="F1392">
        <f>DYN_cyclist!H1392</f>
        <v>55</v>
      </c>
      <c r="G1392">
        <f>DYN_cyclist!I1392</f>
        <v>66</v>
      </c>
      <c r="H1392">
        <f>DYN_cyclist!J1392</f>
        <v>72</v>
      </c>
      <c r="I1392">
        <f>DYN_cyclist!K1392</f>
        <v>70</v>
      </c>
      <c r="J1392">
        <f>DYN_cyclist!L1392</f>
        <v>54</v>
      </c>
      <c r="K1392">
        <f>DYN_cyclist!M1392</f>
        <v>71</v>
      </c>
      <c r="L1392">
        <f>DYN_cyclist!N1392</f>
        <v>68</v>
      </c>
      <c r="M1392">
        <f>DYN_cyclist!O1392</f>
        <v>74</v>
      </c>
      <c r="N1392">
        <f>DYN_cyclist!P1392</f>
        <v>59</v>
      </c>
      <c r="O1392">
        <f>DYN_cyclist!Q1392</f>
        <v>56</v>
      </c>
      <c r="P1392" s="7">
        <f t="shared" si="190"/>
        <v>58.94317981609133</v>
      </c>
      <c r="Q1392" s="13">
        <f t="shared" si="191"/>
        <v>51.377436827794533</v>
      </c>
      <c r="R1392" s="13">
        <f t="shared" si="192"/>
        <v>60.330106495403363</v>
      </c>
      <c r="S1392" s="13">
        <f t="shared" si="193"/>
        <v>39.453229995619409</v>
      </c>
      <c r="T1392" s="13">
        <f t="shared" si="194"/>
        <v>50.692576891054848</v>
      </c>
      <c r="U1392" s="13">
        <f t="shared" si="195"/>
        <v>45.189739409896795</v>
      </c>
      <c r="V1392" s="14">
        <f t="shared" si="196"/>
        <v>57.762548263778271</v>
      </c>
      <c r="W1392">
        <f t="shared" si="197"/>
        <v>68.988839287494443</v>
      </c>
    </row>
    <row r="1393" spans="1:23" x14ac:dyDescent="0.3">
      <c r="A1393">
        <f>DYN_cyclist!A1393</f>
        <v>3052</v>
      </c>
      <c r="B1393">
        <f>DYN_cyclist!D1393</f>
        <v>65</v>
      </c>
      <c r="C1393">
        <f>DYN_cyclist!E1393</f>
        <v>62</v>
      </c>
      <c r="D1393">
        <f t="shared" si="189"/>
        <v>64</v>
      </c>
      <c r="E1393">
        <f>DYN_cyclist!G1393</f>
        <v>65</v>
      </c>
      <c r="F1393">
        <f>DYN_cyclist!H1393</f>
        <v>56</v>
      </c>
      <c r="G1393">
        <f>DYN_cyclist!I1393</f>
        <v>69</v>
      </c>
      <c r="H1393">
        <f>DYN_cyclist!J1393</f>
        <v>71</v>
      </c>
      <c r="I1393">
        <f>DYN_cyclist!K1393</f>
        <v>63</v>
      </c>
      <c r="J1393">
        <f>DYN_cyclist!L1393</f>
        <v>67</v>
      </c>
      <c r="K1393">
        <f>DYN_cyclist!M1393</f>
        <v>64</v>
      </c>
      <c r="L1393">
        <f>DYN_cyclist!N1393</f>
        <v>67</v>
      </c>
      <c r="M1393">
        <f>DYN_cyclist!O1393</f>
        <v>67</v>
      </c>
      <c r="N1393">
        <f>DYN_cyclist!P1393</f>
        <v>62</v>
      </c>
      <c r="O1393">
        <f>DYN_cyclist!Q1393</f>
        <v>56</v>
      </c>
      <c r="P1393" s="7">
        <f t="shared" si="190"/>
        <v>56.67389804580111</v>
      </c>
      <c r="Q1393" s="13">
        <f t="shared" si="191"/>
        <v>51.617648122030204</v>
      </c>
      <c r="R1393" s="13">
        <f t="shared" si="192"/>
        <v>51.678448904713463</v>
      </c>
      <c r="S1393" s="13">
        <f t="shared" si="193"/>
        <v>40.384208766330573</v>
      </c>
      <c r="T1393" s="13">
        <f t="shared" si="194"/>
        <v>57.67205851230446</v>
      </c>
      <c r="U1393" s="13">
        <f t="shared" si="195"/>
        <v>46.005524640166293</v>
      </c>
      <c r="V1393" s="14">
        <f t="shared" si="196"/>
        <v>48.192542752468938</v>
      </c>
      <c r="W1393">
        <f t="shared" si="197"/>
        <v>67.463122124418135</v>
      </c>
    </row>
    <row r="1394" spans="1:23" x14ac:dyDescent="0.3">
      <c r="A1394">
        <f>DYN_cyclist!A1394</f>
        <v>3053</v>
      </c>
      <c r="B1394">
        <f>DYN_cyclist!D1394</f>
        <v>61</v>
      </c>
      <c r="C1394">
        <f>DYN_cyclist!E1394</f>
        <v>59</v>
      </c>
      <c r="D1394">
        <f t="shared" si="189"/>
        <v>65</v>
      </c>
      <c r="E1394">
        <f>DYN_cyclist!G1394</f>
        <v>70</v>
      </c>
      <c r="F1394">
        <f>DYN_cyclist!H1394</f>
        <v>57</v>
      </c>
      <c r="G1394">
        <f>DYN_cyclist!I1394</f>
        <v>65</v>
      </c>
      <c r="H1394">
        <f>DYN_cyclist!J1394</f>
        <v>63</v>
      </c>
      <c r="I1394">
        <f>DYN_cyclist!K1394</f>
        <v>57</v>
      </c>
      <c r="J1394">
        <f>DYN_cyclist!L1394</f>
        <v>50</v>
      </c>
      <c r="K1394">
        <f>DYN_cyclist!M1394</f>
        <v>67</v>
      </c>
      <c r="L1394">
        <f>DYN_cyclist!N1394</f>
        <v>68</v>
      </c>
      <c r="M1394">
        <f>DYN_cyclist!O1394</f>
        <v>61</v>
      </c>
      <c r="N1394">
        <f>DYN_cyclist!P1394</f>
        <v>64</v>
      </c>
      <c r="O1394">
        <f>DYN_cyclist!Q1394</f>
        <v>57</v>
      </c>
      <c r="P1394" s="7">
        <f t="shared" si="190"/>
        <v>58.706103200119173</v>
      </c>
      <c r="Q1394" s="13">
        <f t="shared" si="191"/>
        <v>49.508832168318371</v>
      </c>
      <c r="R1394" s="13">
        <f t="shared" si="192"/>
        <v>53.796809265000114</v>
      </c>
      <c r="S1394" s="13">
        <f t="shared" si="193"/>
        <v>40.718605721269412</v>
      </c>
      <c r="T1394" s="13">
        <f t="shared" si="194"/>
        <v>43.044059860493668</v>
      </c>
      <c r="U1394" s="13">
        <f t="shared" si="195"/>
        <v>41.768516864445147</v>
      </c>
      <c r="V1394" s="14">
        <f t="shared" si="196"/>
        <v>42.710584963364127</v>
      </c>
      <c r="W1394">
        <f t="shared" si="197"/>
        <v>67.693578329555748</v>
      </c>
    </row>
    <row r="1395" spans="1:23" x14ac:dyDescent="0.3">
      <c r="A1395">
        <f>DYN_cyclist!A1395</f>
        <v>3054</v>
      </c>
      <c r="B1395">
        <f>DYN_cyclist!D1395</f>
        <v>68</v>
      </c>
      <c r="C1395">
        <f>DYN_cyclist!E1395</f>
        <v>64</v>
      </c>
      <c r="D1395">
        <f t="shared" si="189"/>
        <v>64</v>
      </c>
      <c r="E1395">
        <f>DYN_cyclist!G1395</f>
        <v>64</v>
      </c>
      <c r="F1395">
        <f>DYN_cyclist!H1395</f>
        <v>62</v>
      </c>
      <c r="G1395">
        <f>DYN_cyclist!I1395</f>
        <v>67</v>
      </c>
      <c r="H1395">
        <f>DYN_cyclist!J1395</f>
        <v>64</v>
      </c>
      <c r="I1395">
        <f>DYN_cyclist!K1395</f>
        <v>65</v>
      </c>
      <c r="J1395">
        <f>DYN_cyclist!L1395</f>
        <v>65</v>
      </c>
      <c r="K1395">
        <f>DYN_cyclist!M1395</f>
        <v>67</v>
      </c>
      <c r="L1395">
        <f>DYN_cyclist!N1395</f>
        <v>67</v>
      </c>
      <c r="M1395">
        <f>DYN_cyclist!O1395</f>
        <v>58</v>
      </c>
      <c r="N1395">
        <f>DYN_cyclist!P1395</f>
        <v>64</v>
      </c>
      <c r="O1395">
        <f>DYN_cyclist!Q1395</f>
        <v>58</v>
      </c>
      <c r="P1395" s="7">
        <f t="shared" si="190"/>
        <v>56.634952917755719</v>
      </c>
      <c r="Q1395" s="13">
        <f t="shared" si="191"/>
        <v>52.55407152279907</v>
      </c>
      <c r="R1395" s="13">
        <f t="shared" si="192"/>
        <v>55.006482026665118</v>
      </c>
      <c r="S1395" s="13">
        <f t="shared" si="193"/>
        <v>46.515095890713518</v>
      </c>
      <c r="T1395" s="13">
        <f t="shared" si="194"/>
        <v>56.17987347705585</v>
      </c>
      <c r="U1395" s="13">
        <f t="shared" si="195"/>
        <v>48.170929518405281</v>
      </c>
      <c r="V1395" s="14">
        <f t="shared" si="196"/>
        <v>51.171728703408732</v>
      </c>
      <c r="W1395">
        <f t="shared" si="197"/>
        <v>66.928125815244627</v>
      </c>
    </row>
    <row r="1396" spans="1:23" x14ac:dyDescent="0.3">
      <c r="A1396">
        <f>DYN_cyclist!A1396</f>
        <v>3056</v>
      </c>
      <c r="B1396">
        <f>DYN_cyclist!D1396</f>
        <v>67</v>
      </c>
      <c r="C1396">
        <f>DYN_cyclist!E1396</f>
        <v>52</v>
      </c>
      <c r="D1396">
        <f t="shared" si="189"/>
        <v>55</v>
      </c>
      <c r="E1396">
        <f>DYN_cyclist!G1396</f>
        <v>58</v>
      </c>
      <c r="F1396">
        <f>DYN_cyclist!H1396</f>
        <v>69</v>
      </c>
      <c r="G1396">
        <f>DYN_cyclist!I1396</f>
        <v>62</v>
      </c>
      <c r="H1396">
        <f>DYN_cyclist!J1396</f>
        <v>67</v>
      </c>
      <c r="I1396">
        <f>DYN_cyclist!K1396</f>
        <v>72</v>
      </c>
      <c r="J1396">
        <f>DYN_cyclist!L1396</f>
        <v>60</v>
      </c>
      <c r="K1396">
        <f>DYN_cyclist!M1396</f>
        <v>70</v>
      </c>
      <c r="L1396">
        <f>DYN_cyclist!N1396</f>
        <v>72</v>
      </c>
      <c r="M1396">
        <f>DYN_cyclist!O1396</f>
        <v>62</v>
      </c>
      <c r="N1396">
        <f>DYN_cyclist!P1396</f>
        <v>63</v>
      </c>
      <c r="O1396">
        <f>DYN_cyclist!Q1396</f>
        <v>69</v>
      </c>
      <c r="P1396" s="7">
        <f t="shared" si="190"/>
        <v>50.955677198304464</v>
      </c>
      <c r="Q1396" s="13">
        <f t="shared" si="191"/>
        <v>45.049840053184013</v>
      </c>
      <c r="R1396" s="13">
        <f t="shared" si="192"/>
        <v>59.388136170848028</v>
      </c>
      <c r="S1396" s="13">
        <f t="shared" si="193"/>
        <v>55.973656068587502</v>
      </c>
      <c r="T1396" s="13">
        <f t="shared" si="194"/>
        <v>51.451167363702311</v>
      </c>
      <c r="U1396" s="13">
        <f t="shared" si="195"/>
        <v>34.669768999356435</v>
      </c>
      <c r="V1396" s="14">
        <f t="shared" si="196"/>
        <v>48.712914367633005</v>
      </c>
      <c r="W1396">
        <f t="shared" si="197"/>
        <v>68.231273791453305</v>
      </c>
    </row>
    <row r="1397" spans="1:23" x14ac:dyDescent="0.3">
      <c r="A1397">
        <f>DYN_cyclist!A1397</f>
        <v>3057</v>
      </c>
      <c r="B1397">
        <f>DYN_cyclist!D1397</f>
        <v>74</v>
      </c>
      <c r="C1397">
        <f>DYN_cyclist!E1397</f>
        <v>66</v>
      </c>
      <c r="D1397">
        <f t="shared" si="189"/>
        <v>66</v>
      </c>
      <c r="E1397">
        <f>DYN_cyclist!G1397</f>
        <v>66</v>
      </c>
      <c r="F1397">
        <f>DYN_cyclist!H1397</f>
        <v>79</v>
      </c>
      <c r="G1397">
        <f>DYN_cyclist!I1397</f>
        <v>75</v>
      </c>
      <c r="H1397">
        <f>DYN_cyclist!J1397</f>
        <v>70</v>
      </c>
      <c r="I1397">
        <f>DYN_cyclist!K1397</f>
        <v>75</v>
      </c>
      <c r="J1397">
        <f>DYN_cyclist!L1397</f>
        <v>55</v>
      </c>
      <c r="K1397">
        <f>DYN_cyclist!M1397</f>
        <v>65</v>
      </c>
      <c r="L1397">
        <f>DYN_cyclist!N1397</f>
        <v>70</v>
      </c>
      <c r="M1397">
        <f>DYN_cyclist!O1397</f>
        <v>74</v>
      </c>
      <c r="N1397">
        <f>DYN_cyclist!P1397</f>
        <v>65</v>
      </c>
      <c r="O1397">
        <f>DYN_cyclist!Q1397</f>
        <v>79</v>
      </c>
      <c r="P1397" s="7">
        <f t="shared" si="190"/>
        <v>61.59544669221706</v>
      </c>
      <c r="Q1397" s="13">
        <f t="shared" si="191"/>
        <v>60.816232374078993</v>
      </c>
      <c r="R1397" s="13">
        <f t="shared" si="192"/>
        <v>56.815808870193806</v>
      </c>
      <c r="S1397" s="13">
        <f t="shared" si="193"/>
        <v>73.292202390549704</v>
      </c>
      <c r="T1397" s="13">
        <f t="shared" si="194"/>
        <v>53.042206049738652</v>
      </c>
      <c r="U1397" s="13">
        <f t="shared" si="195"/>
        <v>52.009299948241903</v>
      </c>
      <c r="V1397" s="14">
        <f t="shared" si="196"/>
        <v>60.637296177126466</v>
      </c>
      <c r="W1397">
        <f t="shared" si="197"/>
        <v>75.204510637044152</v>
      </c>
    </row>
    <row r="1398" spans="1:23" x14ac:dyDescent="0.3">
      <c r="A1398">
        <f>DYN_cyclist!A1398</f>
        <v>3058</v>
      </c>
      <c r="B1398">
        <f>DYN_cyclist!D1398</f>
        <v>66</v>
      </c>
      <c r="C1398">
        <f>DYN_cyclist!E1398</f>
        <v>58</v>
      </c>
      <c r="D1398">
        <f t="shared" si="189"/>
        <v>63</v>
      </c>
      <c r="E1398">
        <f>DYN_cyclist!G1398</f>
        <v>67</v>
      </c>
      <c r="F1398">
        <f>DYN_cyclist!H1398</f>
        <v>62</v>
      </c>
      <c r="G1398">
        <f>DYN_cyclist!I1398</f>
        <v>67</v>
      </c>
      <c r="H1398">
        <f>DYN_cyclist!J1398</f>
        <v>64</v>
      </c>
      <c r="I1398">
        <f>DYN_cyclist!K1398</f>
        <v>65</v>
      </c>
      <c r="J1398">
        <f>DYN_cyclist!L1398</f>
        <v>61</v>
      </c>
      <c r="K1398">
        <f>DYN_cyclist!M1398</f>
        <v>62</v>
      </c>
      <c r="L1398">
        <f>DYN_cyclist!N1398</f>
        <v>68</v>
      </c>
      <c r="M1398">
        <f>DYN_cyclist!O1398</f>
        <v>62</v>
      </c>
      <c r="N1398">
        <f>DYN_cyclist!P1398</f>
        <v>62</v>
      </c>
      <c r="O1398">
        <f>DYN_cyclist!Q1398</f>
        <v>65</v>
      </c>
      <c r="P1398" s="7">
        <f t="shared" si="190"/>
        <v>56.587122969623927</v>
      </c>
      <c r="Q1398" s="13">
        <f t="shared" si="191"/>
        <v>49.489447935842641</v>
      </c>
      <c r="R1398" s="13">
        <f t="shared" si="192"/>
        <v>50.36625196718235</v>
      </c>
      <c r="S1398" s="13">
        <f t="shared" si="193"/>
        <v>47.57209834605176</v>
      </c>
      <c r="T1398" s="13">
        <f t="shared" si="194"/>
        <v>52.511301633526159</v>
      </c>
      <c r="U1398" s="13">
        <f t="shared" si="195"/>
        <v>40.883623416196365</v>
      </c>
      <c r="V1398" s="14">
        <f t="shared" si="196"/>
        <v>48.500245269194011</v>
      </c>
      <c r="W1398">
        <f t="shared" si="197"/>
        <v>66.534446843633361</v>
      </c>
    </row>
    <row r="1399" spans="1:23" x14ac:dyDescent="0.3">
      <c r="A1399">
        <f>DYN_cyclist!A1399</f>
        <v>3059</v>
      </c>
      <c r="B1399">
        <f>DYN_cyclist!D1399</f>
        <v>73</v>
      </c>
      <c r="C1399">
        <f>DYN_cyclist!E1399</f>
        <v>79</v>
      </c>
      <c r="D1399">
        <f t="shared" si="189"/>
        <v>78</v>
      </c>
      <c r="E1399">
        <f>DYN_cyclist!G1399</f>
        <v>77</v>
      </c>
      <c r="F1399">
        <f>DYN_cyclist!H1399</f>
        <v>76</v>
      </c>
      <c r="G1399">
        <f>DYN_cyclist!I1399</f>
        <v>79</v>
      </c>
      <c r="H1399">
        <f>DYN_cyclist!J1399</f>
        <v>78</v>
      </c>
      <c r="I1399">
        <f>DYN_cyclist!K1399</f>
        <v>72</v>
      </c>
      <c r="J1399">
        <f>DYN_cyclist!L1399</f>
        <v>68</v>
      </c>
      <c r="K1399">
        <f>DYN_cyclist!M1399</f>
        <v>65</v>
      </c>
      <c r="L1399">
        <f>DYN_cyclist!N1399</f>
        <v>71</v>
      </c>
      <c r="M1399">
        <f>DYN_cyclist!O1399</f>
        <v>65</v>
      </c>
      <c r="N1399">
        <f>DYN_cyclist!P1399</f>
        <v>69</v>
      </c>
      <c r="O1399">
        <f>DYN_cyclist!Q1399</f>
        <v>75</v>
      </c>
      <c r="P1399" s="7">
        <f t="shared" si="190"/>
        <v>75.426100599937712</v>
      </c>
      <c r="Q1399" s="13">
        <f t="shared" si="191"/>
        <v>77.13996556763091</v>
      </c>
      <c r="R1399" s="13">
        <f t="shared" si="192"/>
        <v>57.244194181331849</v>
      </c>
      <c r="S1399" s="13">
        <f t="shared" si="193"/>
        <v>70.751530224219863</v>
      </c>
      <c r="T1399" s="13">
        <f t="shared" si="194"/>
        <v>65.527145773330105</v>
      </c>
      <c r="U1399" s="13">
        <f t="shared" si="195"/>
        <v>71.845589165156682</v>
      </c>
      <c r="V1399" s="14">
        <f t="shared" si="196"/>
        <v>61.701784772220449</v>
      </c>
      <c r="W1399">
        <f t="shared" si="197"/>
        <v>78.005179615938431</v>
      </c>
    </row>
    <row r="1400" spans="1:23" x14ac:dyDescent="0.3">
      <c r="A1400">
        <f>DYN_cyclist!A1400</f>
        <v>3061</v>
      </c>
      <c r="B1400">
        <f>DYN_cyclist!D1400</f>
        <v>74</v>
      </c>
      <c r="C1400">
        <f>DYN_cyclist!E1400</f>
        <v>54</v>
      </c>
      <c r="D1400">
        <f t="shared" si="189"/>
        <v>58</v>
      </c>
      <c r="E1400">
        <f>DYN_cyclist!G1400</f>
        <v>62</v>
      </c>
      <c r="F1400">
        <f>DYN_cyclist!H1400</f>
        <v>64</v>
      </c>
      <c r="G1400">
        <f>DYN_cyclist!I1400</f>
        <v>73</v>
      </c>
      <c r="H1400">
        <f>DYN_cyclist!J1400</f>
        <v>70</v>
      </c>
      <c r="I1400">
        <f>DYN_cyclist!K1400</f>
        <v>68</v>
      </c>
      <c r="J1400">
        <f>DYN_cyclist!L1400</f>
        <v>67</v>
      </c>
      <c r="K1400">
        <f>DYN_cyclist!M1400</f>
        <v>66</v>
      </c>
      <c r="L1400">
        <f>DYN_cyclist!N1400</f>
        <v>67</v>
      </c>
      <c r="M1400">
        <f>DYN_cyclist!O1400</f>
        <v>77</v>
      </c>
      <c r="N1400">
        <f>DYN_cyclist!P1400</f>
        <v>63</v>
      </c>
      <c r="O1400">
        <f>DYN_cyclist!Q1400</f>
        <v>67</v>
      </c>
      <c r="P1400" s="7">
        <f t="shared" si="190"/>
        <v>55.511368697607018</v>
      </c>
      <c r="Q1400" s="13">
        <f t="shared" si="191"/>
        <v>47.015925602116383</v>
      </c>
      <c r="R1400" s="13">
        <f t="shared" si="192"/>
        <v>55.882923556629088</v>
      </c>
      <c r="S1400" s="13">
        <f t="shared" si="193"/>
        <v>50.284508545828686</v>
      </c>
      <c r="T1400" s="13">
        <f t="shared" si="194"/>
        <v>61.105973762392807</v>
      </c>
      <c r="U1400" s="13">
        <f t="shared" si="195"/>
        <v>36.836919870818747</v>
      </c>
      <c r="V1400" s="14">
        <f t="shared" si="196"/>
        <v>59.196207136030587</v>
      </c>
      <c r="W1400">
        <f t="shared" si="197"/>
        <v>69.370655151322154</v>
      </c>
    </row>
    <row r="1401" spans="1:23" x14ac:dyDescent="0.3">
      <c r="A1401">
        <f>DYN_cyclist!A1401</f>
        <v>3062</v>
      </c>
      <c r="B1401">
        <f>DYN_cyclist!D1401</f>
        <v>69</v>
      </c>
      <c r="C1401">
        <f>DYN_cyclist!E1401</f>
        <v>68</v>
      </c>
      <c r="D1401">
        <f t="shared" si="189"/>
        <v>74</v>
      </c>
      <c r="E1401">
        <f>DYN_cyclist!G1401</f>
        <v>79</v>
      </c>
      <c r="F1401">
        <f>DYN_cyclist!H1401</f>
        <v>62</v>
      </c>
      <c r="G1401">
        <f>DYN_cyclist!I1401</f>
        <v>74</v>
      </c>
      <c r="H1401">
        <f>DYN_cyclist!J1401</f>
        <v>71</v>
      </c>
      <c r="I1401">
        <f>DYN_cyclist!K1401</f>
        <v>67</v>
      </c>
      <c r="J1401">
        <f>DYN_cyclist!L1401</f>
        <v>55</v>
      </c>
      <c r="K1401">
        <f>DYN_cyclist!M1401</f>
        <v>64</v>
      </c>
      <c r="L1401">
        <f>DYN_cyclist!N1401</f>
        <v>71</v>
      </c>
      <c r="M1401">
        <f>DYN_cyclist!O1401</f>
        <v>69</v>
      </c>
      <c r="N1401">
        <f>DYN_cyclist!P1401</f>
        <v>67</v>
      </c>
      <c r="O1401">
        <f>DYN_cyclist!Q1401</f>
        <v>62</v>
      </c>
      <c r="P1401" s="7">
        <f t="shared" si="190"/>
        <v>72.097155954009295</v>
      </c>
      <c r="Q1401" s="13">
        <f t="shared" si="191"/>
        <v>63.759130051324625</v>
      </c>
      <c r="R1401" s="13">
        <f t="shared" si="192"/>
        <v>54.699407447570387</v>
      </c>
      <c r="S1401" s="13">
        <f t="shared" si="193"/>
        <v>48.890622581013275</v>
      </c>
      <c r="T1401" s="13">
        <f t="shared" si="194"/>
        <v>52.72258242220196</v>
      </c>
      <c r="U1401" s="13">
        <f t="shared" si="195"/>
        <v>54.810523310422226</v>
      </c>
      <c r="V1401" s="14">
        <f t="shared" si="196"/>
        <v>54.64260477859191</v>
      </c>
      <c r="W1401">
        <f t="shared" si="197"/>
        <v>74.808891175577543</v>
      </c>
    </row>
    <row r="1402" spans="1:23" x14ac:dyDescent="0.3">
      <c r="A1402">
        <f>DYN_cyclist!A1402</f>
        <v>3063</v>
      </c>
      <c r="B1402">
        <f>DYN_cyclist!D1402</f>
        <v>71</v>
      </c>
      <c r="C1402">
        <f>DYN_cyclist!E1402</f>
        <v>75</v>
      </c>
      <c r="D1402">
        <f t="shared" si="189"/>
        <v>75</v>
      </c>
      <c r="E1402">
        <f>DYN_cyclist!G1402</f>
        <v>75</v>
      </c>
      <c r="F1402">
        <f>DYN_cyclist!H1402</f>
        <v>66</v>
      </c>
      <c r="G1402">
        <f>DYN_cyclist!I1402</f>
        <v>71</v>
      </c>
      <c r="H1402">
        <f>DYN_cyclist!J1402</f>
        <v>77</v>
      </c>
      <c r="I1402">
        <f>DYN_cyclist!K1402</f>
        <v>72</v>
      </c>
      <c r="J1402">
        <f>DYN_cyclist!L1402</f>
        <v>63</v>
      </c>
      <c r="K1402">
        <f>DYN_cyclist!M1402</f>
        <v>67</v>
      </c>
      <c r="L1402">
        <f>DYN_cyclist!N1402</f>
        <v>71</v>
      </c>
      <c r="M1402">
        <f>DYN_cyclist!O1402</f>
        <v>74</v>
      </c>
      <c r="N1402">
        <f>DYN_cyclist!P1402</f>
        <v>68</v>
      </c>
      <c r="O1402">
        <f>DYN_cyclist!Q1402</f>
        <v>72</v>
      </c>
      <c r="P1402" s="7">
        <f t="shared" si="190"/>
        <v>71.729324402432255</v>
      </c>
      <c r="Q1402" s="13">
        <f t="shared" si="191"/>
        <v>70.238736916474281</v>
      </c>
      <c r="R1402" s="13">
        <f t="shared" si="192"/>
        <v>58.165254469870604</v>
      </c>
      <c r="S1402" s="13">
        <f t="shared" si="193"/>
        <v>57.024996830515391</v>
      </c>
      <c r="T1402" s="13">
        <f t="shared" si="194"/>
        <v>60.061155613920874</v>
      </c>
      <c r="U1402" s="13">
        <f t="shared" si="195"/>
        <v>65.460019325135391</v>
      </c>
      <c r="V1402" s="14">
        <f t="shared" si="196"/>
        <v>58.383564893278113</v>
      </c>
      <c r="W1402">
        <f t="shared" si="197"/>
        <v>75.221794852998713</v>
      </c>
    </row>
    <row r="1403" spans="1:23" x14ac:dyDescent="0.3">
      <c r="A1403">
        <f>DYN_cyclist!A1403</f>
        <v>3064</v>
      </c>
      <c r="B1403">
        <f>DYN_cyclist!D1403</f>
        <v>60</v>
      </c>
      <c r="C1403">
        <f>DYN_cyclist!E1403</f>
        <v>66</v>
      </c>
      <c r="D1403">
        <f t="shared" si="189"/>
        <v>65</v>
      </c>
      <c r="E1403">
        <f>DYN_cyclist!G1403</f>
        <v>63</v>
      </c>
      <c r="F1403">
        <f>DYN_cyclist!H1403</f>
        <v>60</v>
      </c>
      <c r="G1403">
        <f>DYN_cyclist!I1403</f>
        <v>62</v>
      </c>
      <c r="H1403">
        <f>DYN_cyclist!J1403</f>
        <v>61</v>
      </c>
      <c r="I1403">
        <f>DYN_cyclist!K1403</f>
        <v>56</v>
      </c>
      <c r="J1403">
        <f>DYN_cyclist!L1403</f>
        <v>60</v>
      </c>
      <c r="K1403">
        <f>DYN_cyclist!M1403</f>
        <v>59</v>
      </c>
      <c r="L1403">
        <f>DYN_cyclist!N1403</f>
        <v>63</v>
      </c>
      <c r="M1403">
        <f>DYN_cyclist!O1403</f>
        <v>61</v>
      </c>
      <c r="N1403">
        <f>DYN_cyclist!P1403</f>
        <v>64</v>
      </c>
      <c r="O1403">
        <f>DYN_cyclist!Q1403</f>
        <v>59</v>
      </c>
      <c r="P1403" s="7">
        <f t="shared" si="190"/>
        <v>52.068204753456762</v>
      </c>
      <c r="Q1403" s="13">
        <f t="shared" si="191"/>
        <v>51.651084450084838</v>
      </c>
      <c r="R1403" s="13">
        <f t="shared" si="192"/>
        <v>44.632063255545035</v>
      </c>
      <c r="S1403" s="13">
        <f t="shared" si="193"/>
        <v>44.499851825674661</v>
      </c>
      <c r="T1403" s="13">
        <f t="shared" si="194"/>
        <v>48.456777146258439</v>
      </c>
      <c r="U1403" s="13">
        <f t="shared" si="195"/>
        <v>50.000429383140741</v>
      </c>
      <c r="V1403" s="14">
        <f t="shared" si="196"/>
        <v>42.110975533609434</v>
      </c>
      <c r="W1403">
        <f t="shared" si="197"/>
        <v>64.169701804087097</v>
      </c>
    </row>
    <row r="1404" spans="1:23" x14ac:dyDescent="0.3">
      <c r="A1404">
        <f>DYN_cyclist!A1404</f>
        <v>3065</v>
      </c>
      <c r="B1404">
        <f>DYN_cyclist!D1404</f>
        <v>66</v>
      </c>
      <c r="C1404">
        <f>DYN_cyclist!E1404</f>
        <v>72</v>
      </c>
      <c r="D1404">
        <f t="shared" si="189"/>
        <v>72</v>
      </c>
      <c r="E1404">
        <f>DYN_cyclist!G1404</f>
        <v>72</v>
      </c>
      <c r="F1404">
        <f>DYN_cyclist!H1404</f>
        <v>66</v>
      </c>
      <c r="G1404">
        <f>DYN_cyclist!I1404</f>
        <v>70</v>
      </c>
      <c r="H1404">
        <f>DYN_cyclist!J1404</f>
        <v>72</v>
      </c>
      <c r="I1404">
        <f>DYN_cyclist!K1404</f>
        <v>69</v>
      </c>
      <c r="J1404">
        <f>DYN_cyclist!L1404</f>
        <v>62</v>
      </c>
      <c r="K1404">
        <f>DYN_cyclist!M1404</f>
        <v>65</v>
      </c>
      <c r="L1404">
        <f>DYN_cyclist!N1404</f>
        <v>70</v>
      </c>
      <c r="M1404">
        <f>DYN_cyclist!O1404</f>
        <v>66</v>
      </c>
      <c r="N1404">
        <f>DYN_cyclist!P1404</f>
        <v>67</v>
      </c>
      <c r="O1404">
        <f>DYN_cyclist!Q1404</f>
        <v>67</v>
      </c>
      <c r="P1404" s="7">
        <f t="shared" si="190"/>
        <v>65.881829422678464</v>
      </c>
      <c r="Q1404" s="13">
        <f t="shared" si="191"/>
        <v>64.871572888328231</v>
      </c>
      <c r="R1404" s="13">
        <f t="shared" si="192"/>
        <v>54.566371572175989</v>
      </c>
      <c r="S1404" s="13">
        <f t="shared" si="193"/>
        <v>54.791318512955868</v>
      </c>
      <c r="T1404" s="13">
        <f t="shared" si="194"/>
        <v>55.84369482412901</v>
      </c>
      <c r="U1404" s="13">
        <f t="shared" si="195"/>
        <v>60.293857172954034</v>
      </c>
      <c r="V1404" s="14">
        <f t="shared" si="196"/>
        <v>51.054768493150682</v>
      </c>
      <c r="W1404">
        <f t="shared" si="197"/>
        <v>72.123111974683127</v>
      </c>
    </row>
    <row r="1405" spans="1:23" x14ac:dyDescent="0.3">
      <c r="A1405">
        <f>DYN_cyclist!A1405</f>
        <v>3066</v>
      </c>
      <c r="B1405">
        <f>DYN_cyclist!D1405</f>
        <v>70</v>
      </c>
      <c r="C1405">
        <f>DYN_cyclist!E1405</f>
        <v>66</v>
      </c>
      <c r="D1405">
        <f t="shared" si="189"/>
        <v>70</v>
      </c>
      <c r="E1405">
        <f>DYN_cyclist!G1405</f>
        <v>73</v>
      </c>
      <c r="F1405">
        <f>DYN_cyclist!H1405</f>
        <v>56</v>
      </c>
      <c r="G1405">
        <f>DYN_cyclist!I1405</f>
        <v>70</v>
      </c>
      <c r="H1405">
        <f>DYN_cyclist!J1405</f>
        <v>74</v>
      </c>
      <c r="I1405">
        <f>DYN_cyclist!K1405</f>
        <v>55</v>
      </c>
      <c r="J1405">
        <f>DYN_cyclist!L1405</f>
        <v>74</v>
      </c>
      <c r="K1405">
        <f>DYN_cyclist!M1405</f>
        <v>60</v>
      </c>
      <c r="L1405">
        <f>DYN_cyclist!N1405</f>
        <v>71</v>
      </c>
      <c r="M1405">
        <f>DYN_cyclist!O1405</f>
        <v>71</v>
      </c>
      <c r="N1405">
        <f>DYN_cyclist!P1405</f>
        <v>67</v>
      </c>
      <c r="O1405">
        <f>DYN_cyclist!Q1405</f>
        <v>56</v>
      </c>
      <c r="P1405" s="7">
        <f t="shared" si="190"/>
        <v>65.910359567178133</v>
      </c>
      <c r="Q1405" s="13">
        <f t="shared" si="191"/>
        <v>58.001217604397382</v>
      </c>
      <c r="R1405" s="13">
        <f t="shared" si="192"/>
        <v>51.058286353144929</v>
      </c>
      <c r="S1405" s="13">
        <f t="shared" si="193"/>
        <v>41.361679731127573</v>
      </c>
      <c r="T1405" s="13">
        <f t="shared" si="194"/>
        <v>68.32689191346887</v>
      </c>
      <c r="U1405" s="13">
        <f t="shared" si="195"/>
        <v>51.661136858177329</v>
      </c>
      <c r="V1405" s="14">
        <f t="shared" si="196"/>
        <v>55.677788372093026</v>
      </c>
      <c r="W1405">
        <f t="shared" si="197"/>
        <v>73.308953544834566</v>
      </c>
    </row>
    <row r="1406" spans="1:23" x14ac:dyDescent="0.3">
      <c r="A1406">
        <f>DYN_cyclist!A1406</f>
        <v>3067</v>
      </c>
      <c r="B1406">
        <f>DYN_cyclist!D1406</f>
        <v>60</v>
      </c>
      <c r="C1406">
        <f>DYN_cyclist!E1406</f>
        <v>66</v>
      </c>
      <c r="D1406">
        <f t="shared" si="189"/>
        <v>64</v>
      </c>
      <c r="E1406">
        <f>DYN_cyclist!G1406</f>
        <v>61</v>
      </c>
      <c r="F1406">
        <f>DYN_cyclist!H1406</f>
        <v>59</v>
      </c>
      <c r="G1406">
        <f>DYN_cyclist!I1406</f>
        <v>62</v>
      </c>
      <c r="H1406">
        <f>DYN_cyclist!J1406</f>
        <v>58</v>
      </c>
      <c r="I1406">
        <f>DYN_cyclist!K1406</f>
        <v>56</v>
      </c>
      <c r="J1406">
        <f>DYN_cyclist!L1406</f>
        <v>47</v>
      </c>
      <c r="K1406">
        <f>DYN_cyclist!M1406</f>
        <v>48</v>
      </c>
      <c r="L1406">
        <f>DYN_cyclist!N1406</f>
        <v>59</v>
      </c>
      <c r="M1406">
        <f>DYN_cyclist!O1406</f>
        <v>56</v>
      </c>
      <c r="N1406">
        <f>DYN_cyclist!P1406</f>
        <v>63</v>
      </c>
      <c r="O1406">
        <f>DYN_cyclist!Q1406</f>
        <v>59</v>
      </c>
      <c r="P1406" s="7">
        <f t="shared" si="190"/>
        <v>48.215302522988587</v>
      </c>
      <c r="Q1406" s="13">
        <f t="shared" si="191"/>
        <v>50.10399880769085</v>
      </c>
      <c r="R1406" s="13">
        <f t="shared" si="192"/>
        <v>34.868680514183659</v>
      </c>
      <c r="S1406" s="13">
        <f t="shared" si="193"/>
        <v>43.175512878561989</v>
      </c>
      <c r="T1406" s="13">
        <f t="shared" si="194"/>
        <v>37.981966031881846</v>
      </c>
      <c r="U1406" s="13">
        <f t="shared" si="195"/>
        <v>49.548617512606377</v>
      </c>
      <c r="V1406" s="14">
        <f t="shared" si="196"/>
        <v>41.326806944886904</v>
      </c>
      <c r="W1406">
        <f t="shared" si="197"/>
        <v>62.932630126391686</v>
      </c>
    </row>
    <row r="1407" spans="1:23" x14ac:dyDescent="0.3">
      <c r="A1407">
        <f>DYN_cyclist!A1407</f>
        <v>3068</v>
      </c>
      <c r="B1407">
        <f>DYN_cyclist!D1407</f>
        <v>68</v>
      </c>
      <c r="C1407">
        <f>DYN_cyclist!E1407</f>
        <v>78</v>
      </c>
      <c r="D1407">
        <f t="shared" si="189"/>
        <v>75</v>
      </c>
      <c r="E1407">
        <f>DYN_cyclist!G1407</f>
        <v>71</v>
      </c>
      <c r="F1407">
        <f>DYN_cyclist!H1407</f>
        <v>68</v>
      </c>
      <c r="G1407">
        <f>DYN_cyclist!I1407</f>
        <v>73</v>
      </c>
      <c r="H1407">
        <f>DYN_cyclist!J1407</f>
        <v>74</v>
      </c>
      <c r="I1407">
        <f>DYN_cyclist!K1407</f>
        <v>70</v>
      </c>
      <c r="J1407">
        <f>DYN_cyclist!L1407</f>
        <v>58</v>
      </c>
      <c r="K1407">
        <f>DYN_cyclist!M1407</f>
        <v>59</v>
      </c>
      <c r="L1407">
        <f>DYN_cyclist!N1407</f>
        <v>62</v>
      </c>
      <c r="M1407">
        <f>DYN_cyclist!O1407</f>
        <v>60</v>
      </c>
      <c r="N1407">
        <f>DYN_cyclist!P1407</f>
        <v>66</v>
      </c>
      <c r="O1407">
        <f>DYN_cyclist!Q1407</f>
        <v>68</v>
      </c>
      <c r="P1407" s="7">
        <f t="shared" si="190"/>
        <v>65.259349055402822</v>
      </c>
      <c r="Q1407" s="13">
        <f t="shared" si="191"/>
        <v>70.359814721147885</v>
      </c>
      <c r="R1407" s="13">
        <f t="shared" si="192"/>
        <v>46.94686239992572</v>
      </c>
      <c r="S1407" s="13">
        <f t="shared" si="193"/>
        <v>58.196954614894736</v>
      </c>
      <c r="T1407" s="13">
        <f t="shared" si="194"/>
        <v>52.073355863172189</v>
      </c>
      <c r="U1407" s="13">
        <f t="shared" si="195"/>
        <v>69.078198937178087</v>
      </c>
      <c r="V1407" s="14">
        <f t="shared" si="196"/>
        <v>53.834794743548905</v>
      </c>
      <c r="W1407">
        <f t="shared" si="197"/>
        <v>74.520917714756493</v>
      </c>
    </row>
    <row r="1408" spans="1:23" x14ac:dyDescent="0.3">
      <c r="A1408">
        <f>DYN_cyclist!A1408</f>
        <v>3069</v>
      </c>
      <c r="B1408">
        <f>DYN_cyclist!D1408</f>
        <v>70</v>
      </c>
      <c r="C1408">
        <f>DYN_cyclist!E1408</f>
        <v>61</v>
      </c>
      <c r="D1408">
        <f t="shared" si="189"/>
        <v>64</v>
      </c>
      <c r="E1408">
        <f>DYN_cyclist!G1408</f>
        <v>66</v>
      </c>
      <c r="F1408">
        <f>DYN_cyclist!H1408</f>
        <v>64</v>
      </c>
      <c r="G1408">
        <f>DYN_cyclist!I1408</f>
        <v>70</v>
      </c>
      <c r="H1408">
        <f>DYN_cyclist!J1408</f>
        <v>70</v>
      </c>
      <c r="I1408">
        <f>DYN_cyclist!K1408</f>
        <v>68</v>
      </c>
      <c r="J1408">
        <f>DYN_cyclist!L1408</f>
        <v>60</v>
      </c>
      <c r="K1408">
        <f>DYN_cyclist!M1408</f>
        <v>69</v>
      </c>
      <c r="L1408">
        <f>DYN_cyclist!N1408</f>
        <v>69</v>
      </c>
      <c r="M1408">
        <f>DYN_cyclist!O1408</f>
        <v>71</v>
      </c>
      <c r="N1408">
        <f>DYN_cyclist!P1408</f>
        <v>71</v>
      </c>
      <c r="O1408">
        <f>DYN_cyclist!Q1408</f>
        <v>64</v>
      </c>
      <c r="P1408" s="7">
        <f t="shared" si="190"/>
        <v>59.630173849216561</v>
      </c>
      <c r="Q1408" s="13">
        <f t="shared" si="191"/>
        <v>53.126024218112484</v>
      </c>
      <c r="R1408" s="13">
        <f t="shared" si="192"/>
        <v>58.290661470099522</v>
      </c>
      <c r="S1408" s="13">
        <f t="shared" si="193"/>
        <v>50.308787519372139</v>
      </c>
      <c r="T1408" s="13">
        <f t="shared" si="194"/>
        <v>54.362836911515778</v>
      </c>
      <c r="U1408" s="13">
        <f t="shared" si="195"/>
        <v>45.195013513564511</v>
      </c>
      <c r="V1408" s="14">
        <f t="shared" si="196"/>
        <v>54.413464606562592</v>
      </c>
      <c r="W1408">
        <f t="shared" si="197"/>
        <v>68.575550963105186</v>
      </c>
    </row>
    <row r="1409" spans="1:23" x14ac:dyDescent="0.3">
      <c r="A1409">
        <f>DYN_cyclist!A1409</f>
        <v>3070</v>
      </c>
      <c r="B1409">
        <f>DYN_cyclist!D1409</f>
        <v>68</v>
      </c>
      <c r="C1409">
        <f>DYN_cyclist!E1409</f>
        <v>63</v>
      </c>
      <c r="D1409">
        <f t="shared" si="189"/>
        <v>63</v>
      </c>
      <c r="E1409">
        <f>DYN_cyclist!G1409</f>
        <v>63</v>
      </c>
      <c r="F1409">
        <f>DYN_cyclist!H1409</f>
        <v>65</v>
      </c>
      <c r="G1409">
        <f>DYN_cyclist!I1409</f>
        <v>69</v>
      </c>
      <c r="H1409">
        <f>DYN_cyclist!J1409</f>
        <v>67</v>
      </c>
      <c r="I1409">
        <f>DYN_cyclist!K1409</f>
        <v>65</v>
      </c>
      <c r="J1409">
        <f>DYN_cyclist!L1409</f>
        <v>64</v>
      </c>
      <c r="K1409">
        <f>DYN_cyclist!M1409</f>
        <v>68</v>
      </c>
      <c r="L1409">
        <f>DYN_cyclist!N1409</f>
        <v>70</v>
      </c>
      <c r="M1409">
        <f>DYN_cyclist!O1409</f>
        <v>63</v>
      </c>
      <c r="N1409">
        <f>DYN_cyclist!P1409</f>
        <v>64</v>
      </c>
      <c r="O1409">
        <f>DYN_cyclist!Q1409</f>
        <v>65</v>
      </c>
      <c r="P1409" s="7">
        <f t="shared" si="190"/>
        <v>56.785599978331824</v>
      </c>
      <c r="Q1409" s="13">
        <f t="shared" si="191"/>
        <v>52.704932699863193</v>
      </c>
      <c r="R1409" s="13">
        <f t="shared" si="192"/>
        <v>57.283935033277579</v>
      </c>
      <c r="S1409" s="13">
        <f t="shared" si="193"/>
        <v>51.517291279684009</v>
      </c>
      <c r="T1409" s="13">
        <f t="shared" si="194"/>
        <v>56.198552337940136</v>
      </c>
      <c r="U1409" s="13">
        <f t="shared" si="195"/>
        <v>47.251128247022478</v>
      </c>
      <c r="V1409" s="14">
        <f t="shared" si="196"/>
        <v>51.480262567696712</v>
      </c>
      <c r="W1409">
        <f t="shared" si="197"/>
        <v>67.310167469066556</v>
      </c>
    </row>
    <row r="1410" spans="1:23" x14ac:dyDescent="0.3">
      <c r="A1410">
        <f>DYN_cyclist!A1410</f>
        <v>3072</v>
      </c>
      <c r="B1410">
        <f>DYN_cyclist!D1410</f>
        <v>63</v>
      </c>
      <c r="C1410">
        <f>DYN_cyclist!E1410</f>
        <v>49</v>
      </c>
      <c r="D1410">
        <f t="shared" si="189"/>
        <v>55</v>
      </c>
      <c r="E1410">
        <f>DYN_cyclist!G1410</f>
        <v>60</v>
      </c>
      <c r="F1410">
        <f>DYN_cyclist!H1410</f>
        <v>52</v>
      </c>
      <c r="G1410">
        <f>DYN_cyclist!I1410</f>
        <v>65</v>
      </c>
      <c r="H1410">
        <f>DYN_cyclist!J1410</f>
        <v>60</v>
      </c>
      <c r="I1410">
        <f>DYN_cyclist!K1410</f>
        <v>66</v>
      </c>
      <c r="J1410">
        <f>DYN_cyclist!L1410</f>
        <v>54</v>
      </c>
      <c r="K1410">
        <f>DYN_cyclist!M1410</f>
        <v>71</v>
      </c>
      <c r="L1410">
        <f>DYN_cyclist!N1410</f>
        <v>72</v>
      </c>
      <c r="M1410">
        <f>DYN_cyclist!O1410</f>
        <v>51</v>
      </c>
      <c r="N1410">
        <f>DYN_cyclist!P1410</f>
        <v>60</v>
      </c>
      <c r="O1410">
        <f>DYN_cyclist!Q1410</f>
        <v>67</v>
      </c>
      <c r="P1410" s="7">
        <f t="shared" si="190"/>
        <v>50.46434664752644</v>
      </c>
      <c r="Q1410" s="13">
        <f t="shared" si="191"/>
        <v>39.116791949618175</v>
      </c>
      <c r="R1410" s="13">
        <f t="shared" si="192"/>
        <v>59.500851185936178</v>
      </c>
      <c r="S1410" s="13">
        <f t="shared" si="193"/>
        <v>36.961625838845876</v>
      </c>
      <c r="T1410" s="13">
        <f t="shared" si="194"/>
        <v>44.948105609642674</v>
      </c>
      <c r="U1410" s="13">
        <f t="shared" si="195"/>
        <v>30.917867378738656</v>
      </c>
      <c r="V1410" s="14">
        <f t="shared" si="196"/>
        <v>42.729498120420509</v>
      </c>
      <c r="W1410">
        <f t="shared" si="197"/>
        <v>67.777009328229553</v>
      </c>
    </row>
    <row r="1411" spans="1:23" x14ac:dyDescent="0.3">
      <c r="A1411">
        <f>DYN_cyclist!A1411</f>
        <v>3073</v>
      </c>
      <c r="B1411">
        <f>DYN_cyclist!D1411</f>
        <v>69</v>
      </c>
      <c r="C1411">
        <f>DYN_cyclist!E1411</f>
        <v>67</v>
      </c>
      <c r="D1411">
        <f t="shared" ref="D1411:D1474" si="198">ROUNDUP((C1411+E1411)/2,0)</f>
        <v>74</v>
      </c>
      <c r="E1411">
        <f>DYN_cyclist!G1411</f>
        <v>80</v>
      </c>
      <c r="F1411">
        <f>DYN_cyclist!H1411</f>
        <v>68</v>
      </c>
      <c r="G1411">
        <f>DYN_cyclist!I1411</f>
        <v>71</v>
      </c>
      <c r="H1411">
        <f>DYN_cyclist!J1411</f>
        <v>70</v>
      </c>
      <c r="I1411">
        <f>DYN_cyclist!K1411</f>
        <v>63</v>
      </c>
      <c r="J1411">
        <f>DYN_cyclist!L1411</f>
        <v>64</v>
      </c>
      <c r="K1411">
        <f>DYN_cyclist!M1411</f>
        <v>68</v>
      </c>
      <c r="L1411">
        <f>DYN_cyclist!N1411</f>
        <v>69</v>
      </c>
      <c r="M1411">
        <f>DYN_cyclist!O1411</f>
        <v>70</v>
      </c>
      <c r="N1411">
        <f>DYN_cyclist!P1411</f>
        <v>61</v>
      </c>
      <c r="O1411">
        <f>DYN_cyclist!Q1411</f>
        <v>64</v>
      </c>
      <c r="P1411" s="7">
        <f t="shared" ref="P1411:P1474" si="199">((($B1411*6)^2+($C1411*6)^2+($E1411*11)^2+($F1411*0)^2+($G1411*3)^2+($H1411*4)^2+($I1411*0)^2+($J1411*0)^2+($K1411*5)^2+($L1411*5)^2+($M1411*1)^2+($N1411*1)^2)+($O1411*0)^2)/1846025*91.12</f>
        <v>72.77728893162336</v>
      </c>
      <c r="Q1411" s="13">
        <f t="shared" ref="Q1411:Q1474" si="200">((($B1411*2)^2+($C1411*14)^2+($E1411*10)^2+($F1411*7)^2+($G1411*2)^2+($H1411*7)^2+($I1411*5)^2+($J1411*0)^2+($K1411*0)^2+($L1411*3)^2+($M1411*0)^2+($N1411*0)^2)+($O1411*0)^2)/3088326.56*90.98</f>
        <v>63.861972536997513</v>
      </c>
      <c r="R1411" s="13">
        <f t="shared" ref="R1411:R1474" si="201">((($B1411*5)^2+($C1411*2)^2+($E1411*1)^2+($F1411*0)^2+($G1411*2)^2+($H1411*1)^2+($I1411*1)^2+($J1411*0)^2+($K1411*10.75)^2+($L1411*7)^2+($M1411*0)^2+($N1411*0)^2)+($O1411*1)^2)/1485576.56*IF(B1411&gt;77,92,IF(B1411&gt;75,92-0.5,IF(B1411&gt;73,92-0.88,92-1.65)))</f>
        <v>57.422053024315346</v>
      </c>
      <c r="S1411" s="13">
        <f t="shared" ref="S1411:S1474" si="202">((($B1411*1)^2+($C1411*4)^2+($E1411*2)^2+($F1411*13)^2+($G1411*0)^2+($H1411*3.5)^2+($I1411*0)^2+($J1411*0)^2+($K1411*0)^2+($L1411*1)^2+($M1411*0)^2+($N1411*0)^2+($O1411*6)^2)/1697831.25*IF(F1411&gt;81,87,IF(F1411&gt;80,87-0.1,IF(F1411&gt;79,87-0.2,86.6))))</f>
        <v>55.896878915381009</v>
      </c>
      <c r="T1411" s="13">
        <f t="shared" ref="T1411:T1474" si="203">(($B1411*7)^2+($C1411*3)^2+($E1411*4)^2+($F1411*0)^2+($G1411*2.5)^2+($H1411*2)^2+($I1411*0)^2+($J1411*11)^2+($K1411*1)^2+($L1411*5)^2+($M1411*3)^2+($N1411*0)^2+($O1411*0)^2)/1680031.25*91.49</f>
        <v>59.389043366008814</v>
      </c>
      <c r="U1411" s="13">
        <f t="shared" ref="U1411:U1474" si="204">(($B1411*1)^2+($C1411*14.5)^2+($E1411*2)^2+($F1411*0)^2+($G1411*1)^2+($H1411*3)^2+($I1411*2.5)^2+($J1411*0)^2+($K1411*0)^2+($L1411*3)^2+($M1411*1)^2+($N1411*1.25)^2+($O1411*0)^2)/1693126.56*81.55</f>
        <v>53.062952672524958</v>
      </c>
      <c r="V1411" s="14">
        <f t="shared" ref="V1411:V1474" si="205">((($B1411*13)^2+($C1411*4)^2+($E1411*3)^2+($F1411*2)^2+($G1411*2)^2+($H1411*2)^2+($I1411*0)^2+($J1411*2)^2+($K1411*0)^2+($L1411*0)^2+($M1411*3)^2+($N1411*1)^2)+($O1411*0)^2)/1569500*81.55</f>
        <v>54.894814845492192</v>
      </c>
      <c r="W1411">
        <f t="shared" ref="W1411:W1474" si="206">((LARGE(P1411:V1411,1)*9)^2+(LARGE(P1411:V1411,2)*4)^2+(LARGE(P1411:V1411,3)^2))^(1/4)*2.82883066759522</f>
        <v>75.139907675459256</v>
      </c>
    </row>
    <row r="1412" spans="1:23" x14ac:dyDescent="0.3">
      <c r="A1412">
        <f>DYN_cyclist!A1412</f>
        <v>3075</v>
      </c>
      <c r="B1412">
        <f>DYN_cyclist!D1412</f>
        <v>71</v>
      </c>
      <c r="C1412">
        <f>DYN_cyclist!E1412</f>
        <v>62</v>
      </c>
      <c r="D1412">
        <f t="shared" si="198"/>
        <v>67</v>
      </c>
      <c r="E1412">
        <f>DYN_cyclist!G1412</f>
        <v>71</v>
      </c>
      <c r="F1412">
        <f>DYN_cyclist!H1412</f>
        <v>60</v>
      </c>
      <c r="G1412">
        <f>DYN_cyclist!I1412</f>
        <v>71</v>
      </c>
      <c r="H1412">
        <f>DYN_cyclist!J1412</f>
        <v>67</v>
      </c>
      <c r="I1412">
        <f>DYN_cyclist!K1412</f>
        <v>74</v>
      </c>
      <c r="J1412">
        <f>DYN_cyclist!L1412</f>
        <v>60</v>
      </c>
      <c r="K1412">
        <f>DYN_cyclist!M1412</f>
        <v>81</v>
      </c>
      <c r="L1412">
        <f>DYN_cyclist!N1412</f>
        <v>77</v>
      </c>
      <c r="M1412">
        <f>DYN_cyclist!O1412</f>
        <v>64</v>
      </c>
      <c r="N1412">
        <f>DYN_cyclist!P1412</f>
        <v>68</v>
      </c>
      <c r="O1412">
        <f>DYN_cyclist!Q1412</f>
        <v>68</v>
      </c>
      <c r="P1412" s="7">
        <f t="shared" si="199"/>
        <v>67.523842894868707</v>
      </c>
      <c r="Q1412" s="13">
        <f t="shared" si="200"/>
        <v>55.515322356324909</v>
      </c>
      <c r="R1412" s="13">
        <f t="shared" si="201"/>
        <v>74.80153912220787</v>
      </c>
      <c r="S1412" s="13">
        <f t="shared" si="202"/>
        <v>47.052867503763991</v>
      </c>
      <c r="T1412" s="13">
        <f t="shared" si="203"/>
        <v>56.579699123156189</v>
      </c>
      <c r="U1412" s="13">
        <f t="shared" si="204"/>
        <v>47.093892526262181</v>
      </c>
      <c r="V1412" s="14">
        <f t="shared" si="205"/>
        <v>55.451402038865879</v>
      </c>
      <c r="W1412">
        <f t="shared" si="206"/>
        <v>76.303896119497367</v>
      </c>
    </row>
    <row r="1413" spans="1:23" x14ac:dyDescent="0.3">
      <c r="A1413">
        <f>DYN_cyclist!A1413</f>
        <v>3076</v>
      </c>
      <c r="B1413">
        <f>DYN_cyclist!D1413</f>
        <v>55</v>
      </c>
      <c r="C1413">
        <f>DYN_cyclist!E1413</f>
        <v>57</v>
      </c>
      <c r="D1413">
        <f t="shared" si="198"/>
        <v>59</v>
      </c>
      <c r="E1413">
        <f>DYN_cyclist!G1413</f>
        <v>61</v>
      </c>
      <c r="F1413">
        <f>DYN_cyclist!H1413</f>
        <v>51</v>
      </c>
      <c r="G1413">
        <f>DYN_cyclist!I1413</f>
        <v>51</v>
      </c>
      <c r="H1413">
        <f>DYN_cyclist!J1413</f>
        <v>49</v>
      </c>
      <c r="I1413">
        <f>DYN_cyclist!K1413</f>
        <v>46</v>
      </c>
      <c r="J1413">
        <f>DYN_cyclist!L1413</f>
        <v>50</v>
      </c>
      <c r="K1413">
        <f>DYN_cyclist!M1413</f>
        <v>53</v>
      </c>
      <c r="L1413">
        <f>DYN_cyclist!N1413</f>
        <v>50</v>
      </c>
      <c r="M1413">
        <f>DYN_cyclist!O1413</f>
        <v>53</v>
      </c>
      <c r="N1413">
        <f>DYN_cyclist!P1413</f>
        <v>52</v>
      </c>
      <c r="O1413">
        <f>DYN_cyclist!Q1413</f>
        <v>50</v>
      </c>
      <c r="P1413" s="7">
        <f t="shared" si="199"/>
        <v>43.247750252569716</v>
      </c>
      <c r="Q1413" s="13">
        <f t="shared" si="200"/>
        <v>39.826231290773862</v>
      </c>
      <c r="R1413" s="13">
        <f t="shared" si="201"/>
        <v>33.868286765964449</v>
      </c>
      <c r="S1413" s="13">
        <f t="shared" si="202"/>
        <v>32.204030907076302</v>
      </c>
      <c r="T1413" s="13">
        <f t="shared" si="203"/>
        <v>35.721401820650655</v>
      </c>
      <c r="U1413" s="13">
        <f t="shared" si="204"/>
        <v>36.990022404172784</v>
      </c>
      <c r="V1413" s="14">
        <f t="shared" si="205"/>
        <v>34.557819209939467</v>
      </c>
      <c r="W1413">
        <f t="shared" si="206"/>
        <v>58.124867173237199</v>
      </c>
    </row>
    <row r="1414" spans="1:23" x14ac:dyDescent="0.3">
      <c r="A1414">
        <f>DYN_cyclist!A1414</f>
        <v>3078</v>
      </c>
      <c r="B1414">
        <f>DYN_cyclist!D1414</f>
        <v>67</v>
      </c>
      <c r="C1414">
        <f>DYN_cyclist!E1414</f>
        <v>58</v>
      </c>
      <c r="D1414">
        <f t="shared" si="198"/>
        <v>61</v>
      </c>
      <c r="E1414">
        <f>DYN_cyclist!G1414</f>
        <v>64</v>
      </c>
      <c r="F1414">
        <f>DYN_cyclist!H1414</f>
        <v>63</v>
      </c>
      <c r="G1414">
        <f>DYN_cyclist!I1414</f>
        <v>66</v>
      </c>
      <c r="H1414">
        <f>DYN_cyclist!J1414</f>
        <v>68</v>
      </c>
      <c r="I1414">
        <f>DYN_cyclist!K1414</f>
        <v>65</v>
      </c>
      <c r="J1414">
        <f>DYN_cyclist!L1414</f>
        <v>58</v>
      </c>
      <c r="K1414">
        <f>DYN_cyclist!M1414</f>
        <v>68</v>
      </c>
      <c r="L1414">
        <f>DYN_cyclist!N1414</f>
        <v>67</v>
      </c>
      <c r="M1414">
        <f>DYN_cyclist!O1414</f>
        <v>63</v>
      </c>
      <c r="N1414">
        <f>DYN_cyclist!P1414</f>
        <v>62</v>
      </c>
      <c r="O1414">
        <f>DYN_cyclist!Q1414</f>
        <v>65</v>
      </c>
      <c r="P1414" s="7">
        <f t="shared" si="199"/>
        <v>55.636249779932555</v>
      </c>
      <c r="Q1414" s="13">
        <f t="shared" si="200"/>
        <v>49.238513449173588</v>
      </c>
      <c r="R1414" s="13">
        <f t="shared" si="201"/>
        <v>55.624086415310693</v>
      </c>
      <c r="S1414" s="13">
        <f t="shared" si="202"/>
        <v>48.899229885184404</v>
      </c>
      <c r="T1414" s="13">
        <f t="shared" si="203"/>
        <v>50.161073444318369</v>
      </c>
      <c r="U1414" s="13">
        <f t="shared" si="204"/>
        <v>40.984288956520764</v>
      </c>
      <c r="V1414" s="14">
        <f t="shared" si="205"/>
        <v>49.576684485504941</v>
      </c>
      <c r="W1414">
        <f t="shared" si="206"/>
        <v>66.355527295643057</v>
      </c>
    </row>
    <row r="1415" spans="1:23" x14ac:dyDescent="0.3">
      <c r="A1415">
        <f>DYN_cyclist!A1415</f>
        <v>3080</v>
      </c>
      <c r="B1415">
        <f>DYN_cyclist!D1415</f>
        <v>73</v>
      </c>
      <c r="C1415">
        <f>DYN_cyclist!E1415</f>
        <v>65</v>
      </c>
      <c r="D1415">
        <f t="shared" si="198"/>
        <v>66</v>
      </c>
      <c r="E1415">
        <f>DYN_cyclist!G1415</f>
        <v>67</v>
      </c>
      <c r="F1415">
        <f>DYN_cyclist!H1415</f>
        <v>74</v>
      </c>
      <c r="G1415">
        <f>DYN_cyclist!I1415</f>
        <v>71</v>
      </c>
      <c r="H1415">
        <f>DYN_cyclist!J1415</f>
        <v>72</v>
      </c>
      <c r="I1415">
        <f>DYN_cyclist!K1415</f>
        <v>73</v>
      </c>
      <c r="J1415">
        <f>DYN_cyclist!L1415</f>
        <v>64</v>
      </c>
      <c r="K1415">
        <f>DYN_cyclist!M1415</f>
        <v>76</v>
      </c>
      <c r="L1415">
        <f>DYN_cyclist!N1415</f>
        <v>76</v>
      </c>
      <c r="M1415">
        <f>DYN_cyclist!O1415</f>
        <v>67</v>
      </c>
      <c r="N1415">
        <f>DYN_cyclist!P1415</f>
        <v>64</v>
      </c>
      <c r="O1415">
        <f>DYN_cyclist!Q1415</f>
        <v>79</v>
      </c>
      <c r="P1415" s="7">
        <f t="shared" si="199"/>
        <v>64.800497458051765</v>
      </c>
      <c r="Q1415" s="13">
        <f t="shared" si="200"/>
        <v>59.685436380795174</v>
      </c>
      <c r="R1415" s="13">
        <f t="shared" si="201"/>
        <v>69.457050231056414</v>
      </c>
      <c r="S1415" s="13">
        <f t="shared" si="202"/>
        <v>66.832720271817351</v>
      </c>
      <c r="T1415" s="13">
        <f t="shared" si="203"/>
        <v>60.415237110916827</v>
      </c>
      <c r="U1415" s="13">
        <f t="shared" si="204"/>
        <v>51.02960207829944</v>
      </c>
      <c r="V1415" s="14">
        <f t="shared" si="205"/>
        <v>58.832752373367306</v>
      </c>
      <c r="W1415">
        <f t="shared" si="206"/>
        <v>73.927151694256963</v>
      </c>
    </row>
    <row r="1416" spans="1:23" x14ac:dyDescent="0.3">
      <c r="A1416">
        <f>DYN_cyclist!A1416</f>
        <v>3081</v>
      </c>
      <c r="B1416">
        <f>DYN_cyclist!D1416</f>
        <v>68</v>
      </c>
      <c r="C1416">
        <f>DYN_cyclist!E1416</f>
        <v>77</v>
      </c>
      <c r="D1416">
        <f t="shared" si="198"/>
        <v>76</v>
      </c>
      <c r="E1416">
        <f>DYN_cyclist!G1416</f>
        <v>75</v>
      </c>
      <c r="F1416">
        <f>DYN_cyclist!H1416</f>
        <v>60</v>
      </c>
      <c r="G1416">
        <f>DYN_cyclist!I1416</f>
        <v>73</v>
      </c>
      <c r="H1416">
        <f>DYN_cyclist!J1416</f>
        <v>76</v>
      </c>
      <c r="I1416">
        <f>DYN_cyclist!K1416</f>
        <v>73</v>
      </c>
      <c r="J1416">
        <f>DYN_cyclist!L1416</f>
        <v>62</v>
      </c>
      <c r="K1416">
        <f>DYN_cyclist!M1416</f>
        <v>61</v>
      </c>
      <c r="L1416">
        <f>DYN_cyclist!N1416</f>
        <v>76</v>
      </c>
      <c r="M1416">
        <f>DYN_cyclist!O1416</f>
        <v>67</v>
      </c>
      <c r="N1416">
        <f>DYN_cyclist!P1416</f>
        <v>77</v>
      </c>
      <c r="O1416">
        <f>DYN_cyclist!Q1416</f>
        <v>60</v>
      </c>
      <c r="P1416" s="7">
        <f t="shared" si="199"/>
        <v>71.510609747971998</v>
      </c>
      <c r="Q1416" s="13">
        <f t="shared" si="200"/>
        <v>70.96835589174222</v>
      </c>
      <c r="R1416" s="13">
        <f t="shared" si="201"/>
        <v>54.3710541224984</v>
      </c>
      <c r="S1416" s="13">
        <f t="shared" si="202"/>
        <v>47.768370384276999</v>
      </c>
      <c r="T1416" s="13">
        <f t="shared" si="203"/>
        <v>58.813538404419553</v>
      </c>
      <c r="U1416" s="13">
        <f t="shared" si="204"/>
        <v>68.878954017397845</v>
      </c>
      <c r="V1416" s="14">
        <f t="shared" si="205"/>
        <v>54.425778942338319</v>
      </c>
      <c r="W1416">
        <f t="shared" si="206"/>
        <v>75.205620293324188</v>
      </c>
    </row>
    <row r="1417" spans="1:23" x14ac:dyDescent="0.3">
      <c r="A1417">
        <f>DYN_cyclist!A1417</f>
        <v>3082</v>
      </c>
      <c r="B1417">
        <f>DYN_cyclist!D1417</f>
        <v>67</v>
      </c>
      <c r="C1417">
        <f>DYN_cyclist!E1417</f>
        <v>64</v>
      </c>
      <c r="D1417">
        <f t="shared" si="198"/>
        <v>62</v>
      </c>
      <c r="E1417">
        <f>DYN_cyclist!G1417</f>
        <v>59</v>
      </c>
      <c r="F1417">
        <f>DYN_cyclist!H1417</f>
        <v>66</v>
      </c>
      <c r="G1417">
        <f>DYN_cyclist!I1417</f>
        <v>64</v>
      </c>
      <c r="H1417">
        <f>DYN_cyclist!J1417</f>
        <v>69</v>
      </c>
      <c r="I1417">
        <f>DYN_cyclist!K1417</f>
        <v>66</v>
      </c>
      <c r="J1417">
        <f>DYN_cyclist!L1417</f>
        <v>57</v>
      </c>
      <c r="K1417">
        <f>DYN_cyclist!M1417</f>
        <v>60</v>
      </c>
      <c r="L1417">
        <f>DYN_cyclist!N1417</f>
        <v>64</v>
      </c>
      <c r="M1417">
        <f>DYN_cyclist!O1417</f>
        <v>65</v>
      </c>
      <c r="N1417">
        <f>DYN_cyclist!P1417</f>
        <v>68</v>
      </c>
      <c r="O1417">
        <f>DYN_cyclist!Q1417</f>
        <v>67</v>
      </c>
      <c r="P1417" s="7">
        <f t="shared" si="199"/>
        <v>51.559104562505929</v>
      </c>
      <c r="Q1417" s="13">
        <f t="shared" si="200"/>
        <v>52.371394280273257</v>
      </c>
      <c r="R1417" s="13">
        <f t="shared" si="201"/>
        <v>47.365713114105674</v>
      </c>
      <c r="S1417" s="13">
        <f t="shared" si="202"/>
        <v>53.25742040029008</v>
      </c>
      <c r="T1417" s="13">
        <f t="shared" si="203"/>
        <v>48.70221628913152</v>
      </c>
      <c r="U1417" s="13">
        <f t="shared" si="204"/>
        <v>48.265562351109772</v>
      </c>
      <c r="V1417" s="14">
        <f t="shared" si="205"/>
        <v>50.088846543485182</v>
      </c>
      <c r="W1417">
        <f t="shared" si="206"/>
        <v>64.855545166985664</v>
      </c>
    </row>
    <row r="1418" spans="1:23" x14ac:dyDescent="0.3">
      <c r="A1418">
        <f>DYN_cyclist!A1418</f>
        <v>3083</v>
      </c>
      <c r="B1418">
        <f>DYN_cyclist!D1418</f>
        <v>59</v>
      </c>
      <c r="C1418">
        <f>DYN_cyclist!E1418</f>
        <v>69</v>
      </c>
      <c r="D1418">
        <f t="shared" si="198"/>
        <v>70</v>
      </c>
      <c r="E1418">
        <f>DYN_cyclist!G1418</f>
        <v>71</v>
      </c>
      <c r="F1418">
        <f>DYN_cyclist!H1418</f>
        <v>56</v>
      </c>
      <c r="G1418">
        <f>DYN_cyclist!I1418</f>
        <v>59</v>
      </c>
      <c r="H1418">
        <f>DYN_cyclist!J1418</f>
        <v>58</v>
      </c>
      <c r="I1418">
        <f>DYN_cyclist!K1418</f>
        <v>58</v>
      </c>
      <c r="J1418">
        <f>DYN_cyclist!L1418</f>
        <v>49</v>
      </c>
      <c r="K1418">
        <f>DYN_cyclist!M1418</f>
        <v>56</v>
      </c>
      <c r="L1418">
        <f>DYN_cyclist!N1418</f>
        <v>62</v>
      </c>
      <c r="M1418">
        <f>DYN_cyclist!O1418</f>
        <v>68</v>
      </c>
      <c r="N1418">
        <f>DYN_cyclist!P1418</f>
        <v>64</v>
      </c>
      <c r="O1418">
        <f>DYN_cyclist!Q1418</f>
        <v>56</v>
      </c>
      <c r="P1418" s="7">
        <f t="shared" si="199"/>
        <v>58.000401684700911</v>
      </c>
      <c r="Q1418" s="13">
        <f t="shared" si="200"/>
        <v>56.040464192361831</v>
      </c>
      <c r="R1418" s="13">
        <f t="shared" si="201"/>
        <v>41.700442756043486</v>
      </c>
      <c r="S1418" s="13">
        <f t="shared" si="202"/>
        <v>40.180375051996478</v>
      </c>
      <c r="T1418" s="13">
        <f t="shared" si="203"/>
        <v>41.423464463830655</v>
      </c>
      <c r="U1418" s="13">
        <f t="shared" si="204"/>
        <v>54.188272397959423</v>
      </c>
      <c r="V1418" s="14">
        <f t="shared" si="205"/>
        <v>41.831019241796753</v>
      </c>
      <c r="W1418">
        <f t="shared" si="206"/>
        <v>67.577525327323215</v>
      </c>
    </row>
    <row r="1419" spans="1:23" x14ac:dyDescent="0.3">
      <c r="A1419">
        <f>DYN_cyclist!A1419</f>
        <v>3084</v>
      </c>
      <c r="B1419">
        <f>DYN_cyclist!D1419</f>
        <v>66</v>
      </c>
      <c r="C1419">
        <f>DYN_cyclist!E1419</f>
        <v>60</v>
      </c>
      <c r="D1419">
        <f t="shared" si="198"/>
        <v>62</v>
      </c>
      <c r="E1419">
        <f>DYN_cyclist!G1419</f>
        <v>64</v>
      </c>
      <c r="F1419">
        <f>DYN_cyclist!H1419</f>
        <v>64</v>
      </c>
      <c r="G1419">
        <f>DYN_cyclist!I1419</f>
        <v>63</v>
      </c>
      <c r="H1419">
        <f>DYN_cyclist!J1419</f>
        <v>63</v>
      </c>
      <c r="I1419">
        <f>DYN_cyclist!K1419</f>
        <v>66</v>
      </c>
      <c r="J1419">
        <f>DYN_cyclist!L1419</f>
        <v>58</v>
      </c>
      <c r="K1419">
        <f>DYN_cyclist!M1419</f>
        <v>67</v>
      </c>
      <c r="L1419">
        <f>DYN_cyclist!N1419</f>
        <v>70</v>
      </c>
      <c r="M1419">
        <f>DYN_cyclist!O1419</f>
        <v>60</v>
      </c>
      <c r="N1419">
        <f>DYN_cyclist!P1419</f>
        <v>62</v>
      </c>
      <c r="O1419">
        <f>DYN_cyclist!Q1419</f>
        <v>62</v>
      </c>
      <c r="P1419" s="7">
        <f t="shared" si="199"/>
        <v>55.452432724367227</v>
      </c>
      <c r="Q1419" s="13">
        <f t="shared" si="200"/>
        <v>49.983186136896101</v>
      </c>
      <c r="R1419" s="13">
        <f t="shared" si="201"/>
        <v>55.606088047643262</v>
      </c>
      <c r="S1419" s="13">
        <f t="shared" si="202"/>
        <v>49.09189323143864</v>
      </c>
      <c r="T1419" s="13">
        <f t="shared" si="203"/>
        <v>50.018790080541656</v>
      </c>
      <c r="U1419" s="13">
        <f t="shared" si="204"/>
        <v>43.265049800825281</v>
      </c>
      <c r="V1419" s="14">
        <f t="shared" si="205"/>
        <v>48.242267728575982</v>
      </c>
      <c r="W1419">
        <f t="shared" si="206"/>
        <v>66.323114712247616</v>
      </c>
    </row>
    <row r="1420" spans="1:23" x14ac:dyDescent="0.3">
      <c r="A1420">
        <f>DYN_cyclist!A1420</f>
        <v>3085</v>
      </c>
      <c r="B1420">
        <f>DYN_cyclist!D1420</f>
        <v>70</v>
      </c>
      <c r="C1420">
        <f>DYN_cyclist!E1420</f>
        <v>56</v>
      </c>
      <c r="D1420">
        <f t="shared" si="198"/>
        <v>60</v>
      </c>
      <c r="E1420">
        <f>DYN_cyclist!G1420</f>
        <v>64</v>
      </c>
      <c r="F1420">
        <f>DYN_cyclist!H1420</f>
        <v>62</v>
      </c>
      <c r="G1420">
        <f>DYN_cyclist!I1420</f>
        <v>66</v>
      </c>
      <c r="H1420">
        <f>DYN_cyclist!J1420</f>
        <v>69</v>
      </c>
      <c r="I1420">
        <f>DYN_cyclist!K1420</f>
        <v>79</v>
      </c>
      <c r="J1420">
        <f>DYN_cyclist!L1420</f>
        <v>53</v>
      </c>
      <c r="K1420">
        <f>DYN_cyclist!M1420</f>
        <v>81</v>
      </c>
      <c r="L1420">
        <f>DYN_cyclist!N1420</f>
        <v>78</v>
      </c>
      <c r="M1420">
        <f>DYN_cyclist!O1420</f>
        <v>57</v>
      </c>
      <c r="N1420">
        <f>DYN_cyclist!P1420</f>
        <v>62</v>
      </c>
      <c r="O1420">
        <f>DYN_cyclist!Q1420</f>
        <v>76</v>
      </c>
      <c r="P1420" s="7">
        <f t="shared" si="199"/>
        <v>60.392590132853023</v>
      </c>
      <c r="Q1420" s="13">
        <f t="shared" si="200"/>
        <v>49.895426822997635</v>
      </c>
      <c r="R1420" s="13">
        <f t="shared" si="201"/>
        <v>74.785848042644787</v>
      </c>
      <c r="S1420" s="13">
        <f t="shared" si="202"/>
        <v>50.671556699171369</v>
      </c>
      <c r="T1420" s="13">
        <f t="shared" si="203"/>
        <v>49.44289030337977</v>
      </c>
      <c r="U1420" s="13">
        <f t="shared" si="204"/>
        <v>40.018188761388281</v>
      </c>
      <c r="V1420" s="14">
        <f t="shared" si="205"/>
        <v>52.546621694807264</v>
      </c>
      <c r="W1420">
        <f t="shared" si="206"/>
        <v>75.749222111802311</v>
      </c>
    </row>
    <row r="1421" spans="1:23" x14ac:dyDescent="0.3">
      <c r="A1421">
        <f>DYN_cyclist!A1421</f>
        <v>3086</v>
      </c>
      <c r="B1421">
        <f>DYN_cyclist!D1421</f>
        <v>63</v>
      </c>
      <c r="C1421">
        <f>DYN_cyclist!E1421</f>
        <v>46</v>
      </c>
      <c r="D1421">
        <f t="shared" si="198"/>
        <v>51</v>
      </c>
      <c r="E1421">
        <f>DYN_cyclist!G1421</f>
        <v>56</v>
      </c>
      <c r="F1421">
        <f>DYN_cyclist!H1421</f>
        <v>61</v>
      </c>
      <c r="G1421">
        <f>DYN_cyclist!I1421</f>
        <v>59</v>
      </c>
      <c r="H1421">
        <f>DYN_cyclist!J1421</f>
        <v>58</v>
      </c>
      <c r="I1421">
        <f>DYN_cyclist!K1421</f>
        <v>61</v>
      </c>
      <c r="J1421">
        <f>DYN_cyclist!L1421</f>
        <v>47</v>
      </c>
      <c r="K1421">
        <f>DYN_cyclist!M1421</f>
        <v>67</v>
      </c>
      <c r="L1421">
        <f>DYN_cyclist!N1421</f>
        <v>63</v>
      </c>
      <c r="M1421">
        <f>DYN_cyclist!O1421</f>
        <v>61</v>
      </c>
      <c r="N1421">
        <f>DYN_cyclist!P1421</f>
        <v>55</v>
      </c>
      <c r="O1421">
        <f>DYN_cyclist!Q1421</f>
        <v>66</v>
      </c>
      <c r="P1421" s="7">
        <f t="shared" si="199"/>
        <v>44.516157040126764</v>
      </c>
      <c r="Q1421" s="13">
        <f t="shared" si="200"/>
        <v>36.354185309988722</v>
      </c>
      <c r="R1421" s="13">
        <f t="shared" si="201"/>
        <v>51.660815445873077</v>
      </c>
      <c r="S1421" s="13">
        <f t="shared" si="202"/>
        <v>44.94731687851781</v>
      </c>
      <c r="T1421" s="13">
        <f t="shared" si="203"/>
        <v>38.305565043804982</v>
      </c>
      <c r="U1421" s="13">
        <f t="shared" si="204"/>
        <v>27.097035149797069</v>
      </c>
      <c r="V1421" s="14">
        <f t="shared" si="205"/>
        <v>42.630204045874478</v>
      </c>
      <c r="W1421">
        <f t="shared" si="206"/>
        <v>63.285036877743799</v>
      </c>
    </row>
    <row r="1422" spans="1:23" x14ac:dyDescent="0.3">
      <c r="A1422">
        <f>DYN_cyclist!A1422</f>
        <v>3089</v>
      </c>
      <c r="B1422">
        <f>DYN_cyclist!D1422</f>
        <v>69</v>
      </c>
      <c r="C1422">
        <f>DYN_cyclist!E1422</f>
        <v>67</v>
      </c>
      <c r="D1422">
        <f t="shared" si="198"/>
        <v>69</v>
      </c>
      <c r="E1422">
        <f>DYN_cyclist!G1422</f>
        <v>70</v>
      </c>
      <c r="F1422">
        <f>DYN_cyclist!H1422</f>
        <v>60</v>
      </c>
      <c r="G1422">
        <f>DYN_cyclist!I1422</f>
        <v>67</v>
      </c>
      <c r="H1422">
        <f>DYN_cyclist!J1422</f>
        <v>71</v>
      </c>
      <c r="I1422">
        <f>DYN_cyclist!K1422</f>
        <v>65</v>
      </c>
      <c r="J1422">
        <f>DYN_cyclist!L1422</f>
        <v>61</v>
      </c>
      <c r="K1422">
        <f>DYN_cyclist!M1422</f>
        <v>64</v>
      </c>
      <c r="L1422">
        <f>DYN_cyclist!N1422</f>
        <v>65</v>
      </c>
      <c r="M1422">
        <f>DYN_cyclist!O1422</f>
        <v>63</v>
      </c>
      <c r="N1422">
        <f>DYN_cyclist!P1422</f>
        <v>65</v>
      </c>
      <c r="O1422">
        <f>DYN_cyclist!Q1422</f>
        <v>61</v>
      </c>
      <c r="P1422" s="7">
        <f t="shared" si="199"/>
        <v>62.350508319226449</v>
      </c>
      <c r="Q1422" s="13">
        <f t="shared" si="200"/>
        <v>58.149839873151237</v>
      </c>
      <c r="R1422" s="13">
        <f t="shared" si="201"/>
        <v>51.889609479298727</v>
      </c>
      <c r="S1422" s="13">
        <f t="shared" si="202"/>
        <v>46.136081221263893</v>
      </c>
      <c r="T1422" s="13">
        <f t="shared" si="203"/>
        <v>54.239123493982625</v>
      </c>
      <c r="U1422" s="13">
        <f t="shared" si="204"/>
        <v>52.646298482775556</v>
      </c>
      <c r="V1422" s="14">
        <f t="shared" si="205"/>
        <v>53.408001688435803</v>
      </c>
      <c r="W1422">
        <f t="shared" si="206"/>
        <v>69.859395511201541</v>
      </c>
    </row>
    <row r="1423" spans="1:23" x14ac:dyDescent="0.3">
      <c r="A1423">
        <f>DYN_cyclist!A1423</f>
        <v>3091</v>
      </c>
      <c r="B1423">
        <f>DYN_cyclist!D1423</f>
        <v>68</v>
      </c>
      <c r="C1423">
        <f>DYN_cyclist!E1423</f>
        <v>63</v>
      </c>
      <c r="D1423">
        <f t="shared" si="198"/>
        <v>69</v>
      </c>
      <c r="E1423">
        <f>DYN_cyclist!G1423</f>
        <v>75</v>
      </c>
      <c r="F1423">
        <f>DYN_cyclist!H1423</f>
        <v>66</v>
      </c>
      <c r="G1423">
        <f>DYN_cyclist!I1423</f>
        <v>72</v>
      </c>
      <c r="H1423">
        <f>DYN_cyclist!J1423</f>
        <v>71</v>
      </c>
      <c r="I1423">
        <f>DYN_cyclist!K1423</f>
        <v>70</v>
      </c>
      <c r="J1423">
        <f>DYN_cyclist!L1423</f>
        <v>60</v>
      </c>
      <c r="K1423">
        <f>DYN_cyclist!M1423</f>
        <v>58</v>
      </c>
      <c r="L1423">
        <f>DYN_cyclist!N1423</f>
        <v>72</v>
      </c>
      <c r="M1423">
        <f>DYN_cyclist!O1423</f>
        <v>64</v>
      </c>
      <c r="N1423">
        <f>DYN_cyclist!P1423</f>
        <v>61</v>
      </c>
      <c r="O1423">
        <f>DYN_cyclist!Q1423</f>
        <v>65</v>
      </c>
      <c r="P1423" s="7">
        <f t="shared" si="199"/>
        <v>66.083416118416608</v>
      </c>
      <c r="Q1423" s="13">
        <f t="shared" si="200"/>
        <v>59.191580342462238</v>
      </c>
      <c r="R1423" s="13">
        <f t="shared" si="201"/>
        <v>49.552870191691767</v>
      </c>
      <c r="S1423" s="13">
        <f t="shared" si="202"/>
        <v>53.34377397635955</v>
      </c>
      <c r="T1423" s="13">
        <f t="shared" si="203"/>
        <v>55.017631731552605</v>
      </c>
      <c r="U1423" s="13">
        <f t="shared" si="204"/>
        <v>48.134037885729576</v>
      </c>
      <c r="V1423" s="14">
        <f t="shared" si="205"/>
        <v>52.421348008920042</v>
      </c>
      <c r="W1423">
        <f t="shared" si="206"/>
        <v>71.704344773520972</v>
      </c>
    </row>
    <row r="1424" spans="1:23" x14ac:dyDescent="0.3">
      <c r="A1424">
        <f>DYN_cyclist!A1424</f>
        <v>3092</v>
      </c>
      <c r="B1424">
        <f>DYN_cyclist!D1424</f>
        <v>71</v>
      </c>
      <c r="C1424">
        <f>DYN_cyclist!E1424</f>
        <v>76</v>
      </c>
      <c r="D1424">
        <f t="shared" si="198"/>
        <v>77</v>
      </c>
      <c r="E1424">
        <f>DYN_cyclist!G1424</f>
        <v>77</v>
      </c>
      <c r="F1424">
        <f>DYN_cyclist!H1424</f>
        <v>62</v>
      </c>
      <c r="G1424">
        <f>DYN_cyclist!I1424</f>
        <v>73</v>
      </c>
      <c r="H1424">
        <f>DYN_cyclist!J1424</f>
        <v>73</v>
      </c>
      <c r="I1424">
        <f>DYN_cyclist!K1424</f>
        <v>77</v>
      </c>
      <c r="J1424">
        <f>DYN_cyclist!L1424</f>
        <v>63</v>
      </c>
      <c r="K1424">
        <f>DYN_cyclist!M1424</f>
        <v>72</v>
      </c>
      <c r="L1424">
        <f>DYN_cyclist!N1424</f>
        <v>72</v>
      </c>
      <c r="M1424">
        <f>DYN_cyclist!O1424</f>
        <v>61</v>
      </c>
      <c r="N1424">
        <f>DYN_cyclist!P1424</f>
        <v>67</v>
      </c>
      <c r="O1424">
        <f>DYN_cyclist!Q1424</f>
        <v>62</v>
      </c>
      <c r="P1424" s="7">
        <f t="shared" si="199"/>
        <v>74.408196378705597</v>
      </c>
      <c r="Q1424" s="13">
        <f t="shared" si="200"/>
        <v>71.021529964111053</v>
      </c>
      <c r="R1424" s="13">
        <f t="shared" si="201"/>
        <v>63.528680608692419</v>
      </c>
      <c r="S1424" s="13">
        <f t="shared" si="202"/>
        <v>49.968639610090811</v>
      </c>
      <c r="T1424" s="13">
        <f t="shared" si="203"/>
        <v>59.739748509142309</v>
      </c>
      <c r="U1424" s="13">
        <f t="shared" si="204"/>
        <v>66.993076633547702</v>
      </c>
      <c r="V1424" s="14">
        <f t="shared" si="205"/>
        <v>57.652290793246259</v>
      </c>
      <c r="W1424">
        <f t="shared" si="206"/>
        <v>76.457886833855071</v>
      </c>
    </row>
    <row r="1425" spans="1:23" x14ac:dyDescent="0.3">
      <c r="A1425">
        <f>DYN_cyclist!A1425</f>
        <v>3093</v>
      </c>
      <c r="B1425">
        <f>DYN_cyclist!D1425</f>
        <v>64</v>
      </c>
      <c r="C1425">
        <f>DYN_cyclist!E1425</f>
        <v>65</v>
      </c>
      <c r="D1425">
        <f t="shared" si="198"/>
        <v>66</v>
      </c>
      <c r="E1425">
        <f>DYN_cyclist!G1425</f>
        <v>67</v>
      </c>
      <c r="F1425">
        <f>DYN_cyclist!H1425</f>
        <v>55</v>
      </c>
      <c r="G1425">
        <f>DYN_cyclist!I1425</f>
        <v>63</v>
      </c>
      <c r="H1425">
        <f>DYN_cyclist!J1425</f>
        <v>59</v>
      </c>
      <c r="I1425">
        <f>DYN_cyclist!K1425</f>
        <v>62</v>
      </c>
      <c r="J1425">
        <f>DYN_cyclist!L1425</f>
        <v>48</v>
      </c>
      <c r="K1425">
        <f>DYN_cyclist!M1425</f>
        <v>58</v>
      </c>
      <c r="L1425">
        <f>DYN_cyclist!N1425</f>
        <v>60</v>
      </c>
      <c r="M1425">
        <f>DYN_cyclist!O1425</f>
        <v>59</v>
      </c>
      <c r="N1425">
        <f>DYN_cyclist!P1425</f>
        <v>59</v>
      </c>
      <c r="O1425">
        <f>DYN_cyclist!Q1425</f>
        <v>61</v>
      </c>
      <c r="P1425" s="7">
        <f t="shared" si="199"/>
        <v>55.046593886865018</v>
      </c>
      <c r="Q1425" s="13">
        <f t="shared" si="200"/>
        <v>51.746886158308335</v>
      </c>
      <c r="R1425" s="13">
        <f t="shared" si="201"/>
        <v>43.537469814076758</v>
      </c>
      <c r="S1425" s="13">
        <f t="shared" si="202"/>
        <v>39.839717080245748</v>
      </c>
      <c r="T1425" s="13">
        <f t="shared" si="203"/>
        <v>40.993306090288499</v>
      </c>
      <c r="U1425" s="13">
        <f t="shared" si="204"/>
        <v>48.695212149040408</v>
      </c>
      <c r="V1425" s="14">
        <f t="shared" si="205"/>
        <v>46.043717139216305</v>
      </c>
      <c r="W1425">
        <f t="shared" si="206"/>
        <v>65.682783439784146</v>
      </c>
    </row>
    <row r="1426" spans="1:23" x14ac:dyDescent="0.3">
      <c r="A1426">
        <f>DYN_cyclist!A1426</f>
        <v>3094</v>
      </c>
      <c r="B1426">
        <f>DYN_cyclist!D1426</f>
        <v>63</v>
      </c>
      <c r="C1426">
        <f>DYN_cyclist!E1426</f>
        <v>57</v>
      </c>
      <c r="D1426">
        <f t="shared" si="198"/>
        <v>65</v>
      </c>
      <c r="E1426">
        <f>DYN_cyclist!G1426</f>
        <v>73</v>
      </c>
      <c r="F1426">
        <f>DYN_cyclist!H1426</f>
        <v>58</v>
      </c>
      <c r="G1426">
        <f>DYN_cyclist!I1426</f>
        <v>67</v>
      </c>
      <c r="H1426">
        <f>DYN_cyclist!J1426</f>
        <v>62</v>
      </c>
      <c r="I1426">
        <f>DYN_cyclist!K1426</f>
        <v>69</v>
      </c>
      <c r="J1426">
        <f>DYN_cyclist!L1426</f>
        <v>59</v>
      </c>
      <c r="K1426">
        <f>DYN_cyclist!M1426</f>
        <v>57</v>
      </c>
      <c r="L1426">
        <f>DYN_cyclist!N1426</f>
        <v>65</v>
      </c>
      <c r="M1426">
        <f>DYN_cyclist!O1426</f>
        <v>61</v>
      </c>
      <c r="N1426">
        <f>DYN_cyclist!P1426</f>
        <v>58</v>
      </c>
      <c r="O1426">
        <f>DYN_cyclist!Q1426</f>
        <v>58</v>
      </c>
      <c r="P1426" s="7">
        <f t="shared" si="199"/>
        <v>59.256665884806552</v>
      </c>
      <c r="Q1426" s="13">
        <f t="shared" si="200"/>
        <v>50.486734291466895</v>
      </c>
      <c r="R1426" s="13">
        <f t="shared" si="201"/>
        <v>44.394963745170422</v>
      </c>
      <c r="S1426" s="13">
        <f t="shared" si="202"/>
        <v>41.733464265073451</v>
      </c>
      <c r="T1426" s="13">
        <f t="shared" si="203"/>
        <v>49.881938834471079</v>
      </c>
      <c r="U1426" s="13">
        <f t="shared" si="204"/>
        <v>39.699346316143078</v>
      </c>
      <c r="V1426" s="14">
        <f t="shared" si="205"/>
        <v>45.114686237655306</v>
      </c>
      <c r="W1426">
        <f t="shared" si="206"/>
        <v>67.681948838201876</v>
      </c>
    </row>
    <row r="1427" spans="1:23" x14ac:dyDescent="0.3">
      <c r="A1427">
        <f>DYN_cyclist!A1427</f>
        <v>3095</v>
      </c>
      <c r="B1427">
        <f>DYN_cyclist!D1427</f>
        <v>65</v>
      </c>
      <c r="C1427">
        <f>DYN_cyclist!E1427</f>
        <v>62</v>
      </c>
      <c r="D1427">
        <f t="shared" si="198"/>
        <v>65</v>
      </c>
      <c r="E1427">
        <f>DYN_cyclist!G1427</f>
        <v>67</v>
      </c>
      <c r="F1427">
        <f>DYN_cyclist!H1427</f>
        <v>54</v>
      </c>
      <c r="G1427">
        <f>DYN_cyclist!I1427</f>
        <v>65</v>
      </c>
      <c r="H1427">
        <f>DYN_cyclist!J1427</f>
        <v>62</v>
      </c>
      <c r="I1427">
        <f>DYN_cyclist!K1427</f>
        <v>61</v>
      </c>
      <c r="J1427">
        <f>DYN_cyclist!L1427</f>
        <v>67</v>
      </c>
      <c r="K1427">
        <f>DYN_cyclist!M1427</f>
        <v>56</v>
      </c>
      <c r="L1427">
        <f>DYN_cyclist!N1427</f>
        <v>60</v>
      </c>
      <c r="M1427">
        <f>DYN_cyclist!O1427</f>
        <v>62</v>
      </c>
      <c r="N1427">
        <f>DYN_cyclist!P1427</f>
        <v>63</v>
      </c>
      <c r="O1427">
        <f>DYN_cyclist!Q1427</f>
        <v>54</v>
      </c>
      <c r="P1427" s="7">
        <f t="shared" si="199"/>
        <v>54.759860998632199</v>
      </c>
      <c r="Q1427" s="13">
        <f t="shared" si="200"/>
        <v>49.868412626675074</v>
      </c>
      <c r="R1427" s="13">
        <f t="shared" si="201"/>
        <v>42.066385491435057</v>
      </c>
      <c r="S1427" s="13">
        <f t="shared" si="202"/>
        <v>37.344427722130803</v>
      </c>
      <c r="T1427" s="13">
        <f t="shared" si="203"/>
        <v>55.880194843101869</v>
      </c>
      <c r="U1427" s="13">
        <f t="shared" si="204"/>
        <v>45.029999091960967</v>
      </c>
      <c r="V1427" s="14">
        <f t="shared" si="205"/>
        <v>47.614964033131564</v>
      </c>
      <c r="W1427">
        <f t="shared" si="206"/>
        <v>66.39099984468298</v>
      </c>
    </row>
    <row r="1428" spans="1:23" x14ac:dyDescent="0.3">
      <c r="A1428">
        <f>DYN_cyclist!A1428</f>
        <v>3096</v>
      </c>
      <c r="B1428">
        <f>DYN_cyclist!D1428</f>
        <v>68</v>
      </c>
      <c r="C1428">
        <f>DYN_cyclist!E1428</f>
        <v>64</v>
      </c>
      <c r="D1428">
        <f t="shared" si="198"/>
        <v>65</v>
      </c>
      <c r="E1428">
        <f>DYN_cyclist!G1428</f>
        <v>65</v>
      </c>
      <c r="F1428">
        <f>DYN_cyclist!H1428</f>
        <v>62</v>
      </c>
      <c r="G1428">
        <f>DYN_cyclist!I1428</f>
        <v>72</v>
      </c>
      <c r="H1428">
        <f>DYN_cyclist!J1428</f>
        <v>68</v>
      </c>
      <c r="I1428">
        <f>DYN_cyclist!K1428</f>
        <v>69</v>
      </c>
      <c r="J1428">
        <f>DYN_cyclist!L1428</f>
        <v>70</v>
      </c>
      <c r="K1428">
        <f>DYN_cyclist!M1428</f>
        <v>65</v>
      </c>
      <c r="L1428">
        <f>DYN_cyclist!N1428</f>
        <v>67</v>
      </c>
      <c r="M1428">
        <f>DYN_cyclist!O1428</f>
        <v>55</v>
      </c>
      <c r="N1428">
        <f>DYN_cyclist!P1428</f>
        <v>58</v>
      </c>
      <c r="O1428">
        <f>DYN_cyclist!Q1428</f>
        <v>56</v>
      </c>
      <c r="P1428" s="7">
        <f t="shared" si="199"/>
        <v>57.752515204290304</v>
      </c>
      <c r="Q1428" s="13">
        <f t="shared" si="200"/>
        <v>54.172920068401062</v>
      </c>
      <c r="R1428" s="13">
        <f t="shared" si="201"/>
        <v>53.378775794547394</v>
      </c>
      <c r="S1428" s="13">
        <f t="shared" si="202"/>
        <v>46.452664244458923</v>
      </c>
      <c r="T1428" s="13">
        <f t="shared" si="203"/>
        <v>60.911111855806254</v>
      </c>
      <c r="U1428" s="13">
        <f t="shared" si="204"/>
        <v>48.54807609597713</v>
      </c>
      <c r="V1428" s="14">
        <f t="shared" si="205"/>
        <v>51.429966040140165</v>
      </c>
      <c r="W1428">
        <f t="shared" si="206"/>
        <v>69.138562313168805</v>
      </c>
    </row>
    <row r="1429" spans="1:23" x14ac:dyDescent="0.3">
      <c r="A1429">
        <f>DYN_cyclist!A1429</f>
        <v>3097</v>
      </c>
      <c r="B1429">
        <f>DYN_cyclist!D1429</f>
        <v>68</v>
      </c>
      <c r="C1429">
        <f>DYN_cyclist!E1429</f>
        <v>82</v>
      </c>
      <c r="D1429">
        <f t="shared" si="198"/>
        <v>78</v>
      </c>
      <c r="E1429">
        <f>DYN_cyclist!G1429</f>
        <v>74</v>
      </c>
      <c r="F1429">
        <f>DYN_cyclist!H1429</f>
        <v>71</v>
      </c>
      <c r="G1429">
        <f>DYN_cyclist!I1429</f>
        <v>76</v>
      </c>
      <c r="H1429">
        <f>DYN_cyclist!J1429</f>
        <v>75</v>
      </c>
      <c r="I1429">
        <f>DYN_cyclist!K1429</f>
        <v>75</v>
      </c>
      <c r="J1429">
        <f>DYN_cyclist!L1429</f>
        <v>52</v>
      </c>
      <c r="K1429">
        <f>DYN_cyclist!M1429</f>
        <v>55</v>
      </c>
      <c r="L1429">
        <f>DYN_cyclist!N1429</f>
        <v>64</v>
      </c>
      <c r="M1429">
        <f>DYN_cyclist!O1429</f>
        <v>66</v>
      </c>
      <c r="N1429">
        <f>DYN_cyclist!P1429</f>
        <v>66</v>
      </c>
      <c r="O1429">
        <f>DYN_cyclist!Q1429</f>
        <v>71</v>
      </c>
      <c r="P1429" s="7">
        <f t="shared" si="199"/>
        <v>69.096505410273423</v>
      </c>
      <c r="Q1429" s="13">
        <f t="shared" si="200"/>
        <v>76.807134171717905</v>
      </c>
      <c r="R1429" s="13">
        <f t="shared" si="201"/>
        <v>44.862351134481415</v>
      </c>
      <c r="S1429" s="13">
        <f t="shared" si="202"/>
        <v>63.274231199360948</v>
      </c>
      <c r="T1429" s="13">
        <f t="shared" si="203"/>
        <v>49.290464263685564</v>
      </c>
      <c r="U1429" s="13">
        <f t="shared" si="204"/>
        <v>76.093154179212675</v>
      </c>
      <c r="V1429" s="14">
        <f t="shared" si="205"/>
        <v>54.997174514176493</v>
      </c>
      <c r="W1429">
        <f t="shared" si="206"/>
        <v>77.906483857012077</v>
      </c>
    </row>
    <row r="1430" spans="1:23" x14ac:dyDescent="0.3">
      <c r="A1430">
        <f>DYN_cyclist!A1430</f>
        <v>3098</v>
      </c>
      <c r="B1430">
        <f>DYN_cyclist!D1430</f>
        <v>68</v>
      </c>
      <c r="C1430">
        <f>DYN_cyclist!E1430</f>
        <v>73</v>
      </c>
      <c r="D1430">
        <f t="shared" si="198"/>
        <v>75</v>
      </c>
      <c r="E1430">
        <f>DYN_cyclist!G1430</f>
        <v>76</v>
      </c>
      <c r="F1430">
        <f>DYN_cyclist!H1430</f>
        <v>63</v>
      </c>
      <c r="G1430">
        <f>DYN_cyclist!I1430</f>
        <v>69</v>
      </c>
      <c r="H1430">
        <f>DYN_cyclist!J1430</f>
        <v>66</v>
      </c>
      <c r="I1430">
        <f>DYN_cyclist!K1430</f>
        <v>71</v>
      </c>
      <c r="J1430">
        <f>DYN_cyclist!L1430</f>
        <v>55</v>
      </c>
      <c r="K1430">
        <f>DYN_cyclist!M1430</f>
        <v>61</v>
      </c>
      <c r="L1430">
        <f>DYN_cyclist!N1430</f>
        <v>69</v>
      </c>
      <c r="M1430">
        <f>DYN_cyclist!O1430</f>
        <v>72</v>
      </c>
      <c r="N1430">
        <f>DYN_cyclist!P1430</f>
        <v>66</v>
      </c>
      <c r="O1430">
        <f>DYN_cyclist!Q1430</f>
        <v>63</v>
      </c>
      <c r="P1430" s="7">
        <f t="shared" si="199"/>
        <v>68.676648301079354</v>
      </c>
      <c r="Q1430" s="13">
        <f t="shared" si="200"/>
        <v>65.883500525928838</v>
      </c>
      <c r="R1430" s="13">
        <f t="shared" si="201"/>
        <v>50.989869749206989</v>
      </c>
      <c r="S1430" s="13">
        <f t="shared" si="202"/>
        <v>50.228860730417111</v>
      </c>
      <c r="T1430" s="13">
        <f t="shared" si="203"/>
        <v>51.710506737597882</v>
      </c>
      <c r="U1430" s="13">
        <f t="shared" si="204"/>
        <v>61.577484297747951</v>
      </c>
      <c r="V1430" s="14">
        <f t="shared" si="205"/>
        <v>53.734149729213122</v>
      </c>
      <c r="W1430">
        <f t="shared" si="206"/>
        <v>73.481138990618462</v>
      </c>
    </row>
    <row r="1431" spans="1:23" x14ac:dyDescent="0.3">
      <c r="A1431">
        <f>DYN_cyclist!A1431</f>
        <v>3099</v>
      </c>
      <c r="B1431">
        <f>DYN_cyclist!D1431</f>
        <v>67</v>
      </c>
      <c r="C1431">
        <f>DYN_cyclist!E1431</f>
        <v>65</v>
      </c>
      <c r="D1431">
        <f t="shared" si="198"/>
        <v>68</v>
      </c>
      <c r="E1431">
        <f>DYN_cyclist!G1431</f>
        <v>71</v>
      </c>
      <c r="F1431">
        <f>DYN_cyclist!H1431</f>
        <v>72</v>
      </c>
      <c r="G1431">
        <f>DYN_cyclist!I1431</f>
        <v>67</v>
      </c>
      <c r="H1431">
        <f>DYN_cyclist!J1431</f>
        <v>69</v>
      </c>
      <c r="I1431">
        <f>DYN_cyclist!K1431</f>
        <v>62</v>
      </c>
      <c r="J1431">
        <f>DYN_cyclist!L1431</f>
        <v>49</v>
      </c>
      <c r="K1431">
        <f>DYN_cyclist!M1431</f>
        <v>59</v>
      </c>
      <c r="L1431">
        <f>DYN_cyclist!N1431</f>
        <v>58</v>
      </c>
      <c r="M1431">
        <f>DYN_cyclist!O1431</f>
        <v>63</v>
      </c>
      <c r="N1431">
        <f>DYN_cyclist!P1431</f>
        <v>57</v>
      </c>
      <c r="O1431">
        <f>DYN_cyclist!Q1431</f>
        <v>72</v>
      </c>
      <c r="P1431" s="7">
        <f t="shared" si="199"/>
        <v>60.149491583266752</v>
      </c>
      <c r="Q1431" s="13">
        <f t="shared" si="200"/>
        <v>58.382273906940725</v>
      </c>
      <c r="R1431" s="13">
        <f t="shared" si="201"/>
        <v>44.580915201620435</v>
      </c>
      <c r="S1431" s="13">
        <f t="shared" si="202"/>
        <v>62.057222147371824</v>
      </c>
      <c r="T1431" s="13">
        <f t="shared" si="203"/>
        <v>43.542180969848033</v>
      </c>
      <c r="U1431" s="13">
        <f t="shared" si="204"/>
        <v>49.304142337342455</v>
      </c>
      <c r="V1431" s="14">
        <f t="shared" si="205"/>
        <v>50.811963045555906</v>
      </c>
      <c r="W1431">
        <f t="shared" si="206"/>
        <v>69.920174927335424</v>
      </c>
    </row>
    <row r="1432" spans="1:23" x14ac:dyDescent="0.3">
      <c r="A1432">
        <f>DYN_cyclist!A1432</f>
        <v>3100</v>
      </c>
      <c r="B1432">
        <f>DYN_cyclist!D1432</f>
        <v>67</v>
      </c>
      <c r="C1432">
        <f>DYN_cyclist!E1432</f>
        <v>67</v>
      </c>
      <c r="D1432">
        <f t="shared" si="198"/>
        <v>70</v>
      </c>
      <c r="E1432">
        <f>DYN_cyclist!G1432</f>
        <v>73</v>
      </c>
      <c r="F1432">
        <f>DYN_cyclist!H1432</f>
        <v>61</v>
      </c>
      <c r="G1432">
        <f>DYN_cyclist!I1432</f>
        <v>69</v>
      </c>
      <c r="H1432">
        <f>DYN_cyclist!J1432</f>
        <v>68</v>
      </c>
      <c r="I1432">
        <f>DYN_cyclist!K1432</f>
        <v>65</v>
      </c>
      <c r="J1432">
        <f>DYN_cyclist!L1432</f>
        <v>52</v>
      </c>
      <c r="K1432">
        <f>DYN_cyclist!M1432</f>
        <v>62</v>
      </c>
      <c r="L1432">
        <f>DYN_cyclist!N1432</f>
        <v>65</v>
      </c>
      <c r="M1432">
        <f>DYN_cyclist!O1432</f>
        <v>68</v>
      </c>
      <c r="N1432">
        <f>DYN_cyclist!P1432</f>
        <v>68</v>
      </c>
      <c r="O1432">
        <f>DYN_cyclist!Q1432</f>
        <v>63</v>
      </c>
      <c r="P1432" s="7">
        <f t="shared" si="199"/>
        <v>63.961967882341796</v>
      </c>
      <c r="Q1432" s="13">
        <f t="shared" si="200"/>
        <v>58.986366720234408</v>
      </c>
      <c r="R1432" s="13">
        <f t="shared" si="201"/>
        <v>49.786898386105385</v>
      </c>
      <c r="S1432" s="13">
        <f t="shared" si="202"/>
        <v>47.447592097271148</v>
      </c>
      <c r="T1432" s="13">
        <f t="shared" si="203"/>
        <v>47.494802196387717</v>
      </c>
      <c r="U1432" s="13">
        <f t="shared" si="204"/>
        <v>52.609762069410806</v>
      </c>
      <c r="V1432" s="14">
        <f t="shared" si="205"/>
        <v>51.330827843262185</v>
      </c>
      <c r="W1432">
        <f t="shared" si="206"/>
        <v>70.684296386004192</v>
      </c>
    </row>
    <row r="1433" spans="1:23" x14ac:dyDescent="0.3">
      <c r="A1433">
        <f>DYN_cyclist!A1433</f>
        <v>3103</v>
      </c>
      <c r="B1433">
        <f>DYN_cyclist!D1433</f>
        <v>67</v>
      </c>
      <c r="C1433">
        <f>DYN_cyclist!E1433</f>
        <v>66</v>
      </c>
      <c r="D1433">
        <f t="shared" si="198"/>
        <v>71</v>
      </c>
      <c r="E1433">
        <f>DYN_cyclist!G1433</f>
        <v>76</v>
      </c>
      <c r="F1433">
        <f>DYN_cyclist!H1433</f>
        <v>61</v>
      </c>
      <c r="G1433">
        <f>DYN_cyclist!I1433</f>
        <v>70</v>
      </c>
      <c r="H1433">
        <f>DYN_cyclist!J1433</f>
        <v>67</v>
      </c>
      <c r="I1433">
        <f>DYN_cyclist!K1433</f>
        <v>62</v>
      </c>
      <c r="J1433">
        <f>DYN_cyclist!L1433</f>
        <v>51</v>
      </c>
      <c r="K1433">
        <f>DYN_cyclist!M1433</f>
        <v>67</v>
      </c>
      <c r="L1433">
        <f>DYN_cyclist!N1433</f>
        <v>71</v>
      </c>
      <c r="M1433">
        <f>DYN_cyclist!O1433</f>
        <v>65</v>
      </c>
      <c r="N1433">
        <f>DYN_cyclist!P1433</f>
        <v>69</v>
      </c>
      <c r="O1433">
        <f>DYN_cyclist!Q1433</f>
        <v>61</v>
      </c>
      <c r="P1433" s="7">
        <f t="shared" si="199"/>
        <v>68.140449408864995</v>
      </c>
      <c r="Q1433" s="13">
        <f t="shared" si="200"/>
        <v>59.292507972343444</v>
      </c>
      <c r="R1433" s="13">
        <f t="shared" si="201"/>
        <v>56.734082050187297</v>
      </c>
      <c r="S1433" s="13">
        <f t="shared" si="202"/>
        <v>46.932135717256934</v>
      </c>
      <c r="T1433" s="13">
        <f t="shared" si="203"/>
        <v>48.108794869143054</v>
      </c>
      <c r="U1433" s="13">
        <f t="shared" si="204"/>
        <v>51.527321529274808</v>
      </c>
      <c r="V1433" s="14">
        <f t="shared" si="205"/>
        <v>51.229247562918125</v>
      </c>
      <c r="W1433">
        <f t="shared" si="206"/>
        <v>72.672356023624332</v>
      </c>
    </row>
    <row r="1434" spans="1:23" x14ac:dyDescent="0.3">
      <c r="A1434">
        <f>DYN_cyclist!A1434</f>
        <v>3104</v>
      </c>
      <c r="B1434">
        <f>DYN_cyclist!D1434</f>
        <v>66</v>
      </c>
      <c r="C1434">
        <f>DYN_cyclist!E1434</f>
        <v>75</v>
      </c>
      <c r="D1434">
        <f t="shared" si="198"/>
        <v>69</v>
      </c>
      <c r="E1434">
        <f>DYN_cyclist!G1434</f>
        <v>62</v>
      </c>
      <c r="F1434">
        <f>DYN_cyclist!H1434</f>
        <v>62</v>
      </c>
      <c r="G1434">
        <f>DYN_cyclist!I1434</f>
        <v>63</v>
      </c>
      <c r="H1434">
        <f>DYN_cyclist!J1434</f>
        <v>68</v>
      </c>
      <c r="I1434">
        <f>DYN_cyclist!K1434</f>
        <v>67</v>
      </c>
      <c r="J1434">
        <f>DYN_cyclist!L1434</f>
        <v>51</v>
      </c>
      <c r="K1434">
        <f>DYN_cyclist!M1434</f>
        <v>59</v>
      </c>
      <c r="L1434">
        <f>DYN_cyclist!N1434</f>
        <v>68</v>
      </c>
      <c r="M1434">
        <f>DYN_cyclist!O1434</f>
        <v>74</v>
      </c>
      <c r="N1434">
        <f>DYN_cyclist!P1434</f>
        <v>70</v>
      </c>
      <c r="O1434">
        <f>DYN_cyclist!Q1434</f>
        <v>62</v>
      </c>
      <c r="P1434" s="7">
        <f t="shared" si="199"/>
        <v>56.623254571308628</v>
      </c>
      <c r="Q1434" s="13">
        <f t="shared" si="200"/>
        <v>61.539723810813584</v>
      </c>
      <c r="R1434" s="13">
        <f t="shared" si="201"/>
        <v>48.224286567146017</v>
      </c>
      <c r="S1434" s="13">
        <f t="shared" si="202"/>
        <v>48.916010940427675</v>
      </c>
      <c r="T1434" s="13">
        <f t="shared" si="203"/>
        <v>46.395526727553431</v>
      </c>
      <c r="U1434" s="13">
        <f t="shared" si="204"/>
        <v>64.09734988298807</v>
      </c>
      <c r="V1434" s="14">
        <f t="shared" si="205"/>
        <v>50.665230200700854</v>
      </c>
      <c r="W1434">
        <f t="shared" si="206"/>
        <v>70.989060627327788</v>
      </c>
    </row>
    <row r="1435" spans="1:23" x14ac:dyDescent="0.3">
      <c r="A1435">
        <f>DYN_cyclist!A1435</f>
        <v>3105</v>
      </c>
      <c r="B1435">
        <f>DYN_cyclist!D1435</f>
        <v>67</v>
      </c>
      <c r="C1435">
        <f>DYN_cyclist!E1435</f>
        <v>71</v>
      </c>
      <c r="D1435">
        <f t="shared" si="198"/>
        <v>76</v>
      </c>
      <c r="E1435">
        <f>DYN_cyclist!G1435</f>
        <v>81</v>
      </c>
      <c r="F1435">
        <f>DYN_cyclist!H1435</f>
        <v>66</v>
      </c>
      <c r="G1435">
        <f>DYN_cyclist!I1435</f>
        <v>73</v>
      </c>
      <c r="H1435">
        <f>DYN_cyclist!J1435</f>
        <v>70</v>
      </c>
      <c r="I1435">
        <f>DYN_cyclist!K1435</f>
        <v>65</v>
      </c>
      <c r="J1435">
        <f>DYN_cyclist!L1435</f>
        <v>52</v>
      </c>
      <c r="K1435">
        <f>DYN_cyclist!M1435</f>
        <v>70</v>
      </c>
      <c r="L1435">
        <f>DYN_cyclist!N1435</f>
        <v>78</v>
      </c>
      <c r="M1435">
        <f>DYN_cyclist!O1435</f>
        <v>67</v>
      </c>
      <c r="N1435">
        <f>DYN_cyclist!P1435</f>
        <v>68</v>
      </c>
      <c r="O1435">
        <f>DYN_cyclist!Q1435</f>
        <v>66</v>
      </c>
      <c r="P1435" s="7">
        <f t="shared" si="199"/>
        <v>76.361820235370587</v>
      </c>
      <c r="Q1435" s="13">
        <f t="shared" si="200"/>
        <v>67.677867699327763</v>
      </c>
      <c r="R1435" s="13">
        <f t="shared" si="201"/>
        <v>63.136479642287838</v>
      </c>
      <c r="S1435" s="13">
        <f t="shared" si="202"/>
        <v>54.601065211869546</v>
      </c>
      <c r="T1435" s="13">
        <f t="shared" si="203"/>
        <v>51.614498481799068</v>
      </c>
      <c r="U1435" s="13">
        <f t="shared" si="204"/>
        <v>59.383445130646351</v>
      </c>
      <c r="V1435" s="14">
        <f t="shared" si="205"/>
        <v>52.610115864925135</v>
      </c>
      <c r="W1435">
        <f t="shared" si="206"/>
        <v>77.022409684403371</v>
      </c>
    </row>
    <row r="1436" spans="1:23" x14ac:dyDescent="0.3">
      <c r="A1436">
        <f>DYN_cyclist!A1436</f>
        <v>3106</v>
      </c>
      <c r="B1436">
        <f>DYN_cyclist!D1436</f>
        <v>70</v>
      </c>
      <c r="C1436">
        <f>DYN_cyclist!E1436</f>
        <v>79</v>
      </c>
      <c r="D1436">
        <f t="shared" si="198"/>
        <v>77</v>
      </c>
      <c r="E1436">
        <f>DYN_cyclist!G1436</f>
        <v>74</v>
      </c>
      <c r="F1436">
        <f>DYN_cyclist!H1436</f>
        <v>67</v>
      </c>
      <c r="G1436">
        <f>DYN_cyclist!I1436</f>
        <v>73</v>
      </c>
      <c r="H1436">
        <f>DYN_cyclist!J1436</f>
        <v>77</v>
      </c>
      <c r="I1436">
        <f>DYN_cyclist!K1436</f>
        <v>72</v>
      </c>
      <c r="J1436">
        <f>DYN_cyclist!L1436</f>
        <v>57</v>
      </c>
      <c r="K1436">
        <f>DYN_cyclist!M1436</f>
        <v>62</v>
      </c>
      <c r="L1436">
        <f>DYN_cyclist!N1436</f>
        <v>68</v>
      </c>
      <c r="M1436">
        <f>DYN_cyclist!O1436</f>
        <v>68</v>
      </c>
      <c r="N1436">
        <f>DYN_cyclist!P1436</f>
        <v>69</v>
      </c>
      <c r="O1436">
        <f>DYN_cyclist!Q1436</f>
        <v>67</v>
      </c>
      <c r="P1436" s="7">
        <f t="shared" si="199"/>
        <v>70.465606825476371</v>
      </c>
      <c r="Q1436" s="13">
        <f t="shared" si="200"/>
        <v>73.455341134649956</v>
      </c>
      <c r="R1436" s="13">
        <f t="shared" si="201"/>
        <v>52.343510446543384</v>
      </c>
      <c r="S1436" s="13">
        <f t="shared" si="202"/>
        <v>57.33914430541904</v>
      </c>
      <c r="T1436" s="13">
        <f t="shared" si="203"/>
        <v>54.190275277617602</v>
      </c>
      <c r="U1436" s="13">
        <f t="shared" si="204"/>
        <v>71.464986725135887</v>
      </c>
      <c r="V1436" s="14">
        <f t="shared" si="205"/>
        <v>57.134413220770945</v>
      </c>
      <c r="W1436">
        <f t="shared" si="206"/>
        <v>76.099923950617864</v>
      </c>
    </row>
    <row r="1437" spans="1:23" x14ac:dyDescent="0.3">
      <c r="A1437">
        <f>DYN_cyclist!A1437</f>
        <v>3107</v>
      </c>
      <c r="B1437">
        <f>DYN_cyclist!D1437</f>
        <v>72</v>
      </c>
      <c r="C1437">
        <f>DYN_cyclist!E1437</f>
        <v>51</v>
      </c>
      <c r="D1437">
        <f t="shared" si="198"/>
        <v>58</v>
      </c>
      <c r="E1437">
        <f>DYN_cyclist!G1437</f>
        <v>65</v>
      </c>
      <c r="F1437">
        <f>DYN_cyclist!H1437</f>
        <v>75</v>
      </c>
      <c r="G1437">
        <f>DYN_cyclist!I1437</f>
        <v>69</v>
      </c>
      <c r="H1437">
        <f>DYN_cyclist!J1437</f>
        <v>70</v>
      </c>
      <c r="I1437">
        <f>DYN_cyclist!K1437</f>
        <v>67</v>
      </c>
      <c r="J1437">
        <f>DYN_cyclist!L1437</f>
        <v>63</v>
      </c>
      <c r="K1437">
        <f>DYN_cyclist!M1437</f>
        <v>58</v>
      </c>
      <c r="L1437">
        <f>DYN_cyclist!N1437</f>
        <v>58</v>
      </c>
      <c r="M1437">
        <f>DYN_cyclist!O1437</f>
        <v>67</v>
      </c>
      <c r="N1437">
        <f>DYN_cyclist!P1437</f>
        <v>61</v>
      </c>
      <c r="O1437">
        <f>DYN_cyclist!Q1437</f>
        <v>74</v>
      </c>
      <c r="P1437" s="7">
        <f t="shared" si="199"/>
        <v>53.760269378800395</v>
      </c>
      <c r="Q1437" s="13">
        <f t="shared" si="200"/>
        <v>48.027588105838134</v>
      </c>
      <c r="R1437" s="13">
        <f t="shared" si="201"/>
        <v>44.502227934654542</v>
      </c>
      <c r="S1437" s="13">
        <f t="shared" si="202"/>
        <v>65.025313911497392</v>
      </c>
      <c r="T1437" s="13">
        <f t="shared" si="203"/>
        <v>54.593204990978585</v>
      </c>
      <c r="U1437" s="13">
        <f t="shared" si="204"/>
        <v>33.062636423277773</v>
      </c>
      <c r="V1437" s="14">
        <f t="shared" si="205"/>
        <v>55.953795762981841</v>
      </c>
      <c r="W1437">
        <f t="shared" si="206"/>
        <v>70.943316592647378</v>
      </c>
    </row>
    <row r="1438" spans="1:23" x14ac:dyDescent="0.3">
      <c r="A1438">
        <f>DYN_cyclist!A1438</f>
        <v>3111</v>
      </c>
      <c r="B1438">
        <f>DYN_cyclist!D1438</f>
        <v>69</v>
      </c>
      <c r="C1438">
        <f>DYN_cyclist!E1438</f>
        <v>78</v>
      </c>
      <c r="D1438">
        <f t="shared" si="198"/>
        <v>77</v>
      </c>
      <c r="E1438">
        <f>DYN_cyclist!G1438</f>
        <v>76</v>
      </c>
      <c r="F1438">
        <f>DYN_cyclist!H1438</f>
        <v>69</v>
      </c>
      <c r="G1438">
        <f>DYN_cyclist!I1438</f>
        <v>74</v>
      </c>
      <c r="H1438">
        <f>DYN_cyclist!J1438</f>
        <v>73</v>
      </c>
      <c r="I1438">
        <f>DYN_cyclist!K1438</f>
        <v>73</v>
      </c>
      <c r="J1438">
        <f>DYN_cyclist!L1438</f>
        <v>55</v>
      </c>
      <c r="K1438">
        <f>DYN_cyclist!M1438</f>
        <v>59</v>
      </c>
      <c r="L1438">
        <f>DYN_cyclist!N1438</f>
        <v>66</v>
      </c>
      <c r="M1438">
        <f>DYN_cyclist!O1438</f>
        <v>69</v>
      </c>
      <c r="N1438">
        <f>DYN_cyclist!P1438</f>
        <v>72</v>
      </c>
      <c r="O1438">
        <f>DYN_cyclist!Q1438</f>
        <v>69</v>
      </c>
      <c r="P1438" s="7">
        <f t="shared" si="199"/>
        <v>70.571829785620452</v>
      </c>
      <c r="Q1438" s="13">
        <f t="shared" si="200"/>
        <v>72.995805203967819</v>
      </c>
      <c r="R1438" s="13">
        <f t="shared" si="201"/>
        <v>48.78691516031661</v>
      </c>
      <c r="S1438" s="13">
        <f t="shared" si="202"/>
        <v>59.720676981295995</v>
      </c>
      <c r="T1438" s="13">
        <f t="shared" si="203"/>
        <v>52.12965111809676</v>
      </c>
      <c r="U1438" s="13">
        <f t="shared" si="204"/>
        <v>69.639084208507128</v>
      </c>
      <c r="V1438" s="14">
        <f t="shared" si="205"/>
        <v>55.925477986619939</v>
      </c>
      <c r="W1438">
        <f t="shared" si="206"/>
        <v>75.82244866637086</v>
      </c>
    </row>
    <row r="1439" spans="1:23" x14ac:dyDescent="0.3">
      <c r="A1439">
        <f>DYN_cyclist!A1439</f>
        <v>3113</v>
      </c>
      <c r="B1439">
        <f>DYN_cyclist!D1439</f>
        <v>66</v>
      </c>
      <c r="C1439">
        <f>DYN_cyclist!E1439</f>
        <v>62</v>
      </c>
      <c r="D1439">
        <f t="shared" si="198"/>
        <v>62</v>
      </c>
      <c r="E1439">
        <f>DYN_cyclist!G1439</f>
        <v>62</v>
      </c>
      <c r="F1439">
        <f>DYN_cyclist!H1439</f>
        <v>63</v>
      </c>
      <c r="G1439">
        <f>DYN_cyclist!I1439</f>
        <v>61</v>
      </c>
      <c r="H1439">
        <f>DYN_cyclist!J1439</f>
        <v>65</v>
      </c>
      <c r="I1439">
        <f>DYN_cyclist!K1439</f>
        <v>58</v>
      </c>
      <c r="J1439">
        <f>DYN_cyclist!L1439</f>
        <v>67</v>
      </c>
      <c r="K1439">
        <f>DYN_cyclist!M1439</f>
        <v>64</v>
      </c>
      <c r="L1439">
        <f>DYN_cyclist!N1439</f>
        <v>62</v>
      </c>
      <c r="M1439">
        <f>DYN_cyclist!O1439</f>
        <v>61</v>
      </c>
      <c r="N1439">
        <f>DYN_cyclist!P1439</f>
        <v>62</v>
      </c>
      <c r="O1439">
        <f>DYN_cyclist!Q1439</f>
        <v>58</v>
      </c>
      <c r="P1439" s="7">
        <f t="shared" si="199"/>
        <v>52.690833201067164</v>
      </c>
      <c r="Q1439" s="13">
        <f t="shared" si="200"/>
        <v>49.796089996389497</v>
      </c>
      <c r="R1439" s="13">
        <f t="shared" si="201"/>
        <v>49.606739857284765</v>
      </c>
      <c r="S1439" s="13">
        <f t="shared" si="202"/>
        <v>47.369565291014638</v>
      </c>
      <c r="T1439" s="13">
        <f t="shared" si="203"/>
        <v>55.903393661576231</v>
      </c>
      <c r="U1439" s="13">
        <f t="shared" si="204"/>
        <v>45.035896334589424</v>
      </c>
      <c r="V1439" s="14">
        <f t="shared" si="205"/>
        <v>48.592940522459386</v>
      </c>
      <c r="W1439">
        <f t="shared" si="206"/>
        <v>66.206734291904795</v>
      </c>
    </row>
    <row r="1440" spans="1:23" x14ac:dyDescent="0.3">
      <c r="A1440">
        <f>DYN_cyclist!A1440</f>
        <v>3114</v>
      </c>
      <c r="B1440">
        <f>DYN_cyclist!D1440</f>
        <v>72</v>
      </c>
      <c r="C1440">
        <f>DYN_cyclist!E1440</f>
        <v>69</v>
      </c>
      <c r="D1440">
        <f t="shared" si="198"/>
        <v>71</v>
      </c>
      <c r="E1440">
        <f>DYN_cyclist!G1440</f>
        <v>72</v>
      </c>
      <c r="F1440">
        <f>DYN_cyclist!H1440</f>
        <v>76</v>
      </c>
      <c r="G1440">
        <f>DYN_cyclist!I1440</f>
        <v>73</v>
      </c>
      <c r="H1440">
        <f>DYN_cyclist!J1440</f>
        <v>71</v>
      </c>
      <c r="I1440">
        <f>DYN_cyclist!K1440</f>
        <v>71</v>
      </c>
      <c r="J1440">
        <f>DYN_cyclist!L1440</f>
        <v>71</v>
      </c>
      <c r="K1440">
        <f>DYN_cyclist!M1440</f>
        <v>62</v>
      </c>
      <c r="L1440">
        <f>DYN_cyclist!N1440</f>
        <v>70</v>
      </c>
      <c r="M1440">
        <f>DYN_cyclist!O1440</f>
        <v>72</v>
      </c>
      <c r="N1440">
        <f>DYN_cyclist!P1440</f>
        <v>77</v>
      </c>
      <c r="O1440">
        <f>DYN_cyclist!Q1440</f>
        <v>77</v>
      </c>
      <c r="P1440" s="7">
        <f t="shared" si="199"/>
        <v>66.320936975393082</v>
      </c>
      <c r="Q1440" s="13">
        <f t="shared" si="200"/>
        <v>64.626854318152169</v>
      </c>
      <c r="R1440" s="13">
        <f t="shared" si="201"/>
        <v>53.244896067490451</v>
      </c>
      <c r="S1440" s="13">
        <f t="shared" si="202"/>
        <v>69.283634195094464</v>
      </c>
      <c r="T1440" s="13">
        <f t="shared" si="203"/>
        <v>66.233184931827893</v>
      </c>
      <c r="U1440" s="13">
        <f t="shared" si="204"/>
        <v>56.241334653609705</v>
      </c>
      <c r="V1440" s="14">
        <f t="shared" si="205"/>
        <v>59.0392383243071</v>
      </c>
      <c r="W1440">
        <f t="shared" si="206"/>
        <v>73.813906468165314</v>
      </c>
    </row>
    <row r="1441" spans="1:23" x14ac:dyDescent="0.3">
      <c r="A1441">
        <f>DYN_cyclist!A1441</f>
        <v>3115</v>
      </c>
      <c r="B1441">
        <f>DYN_cyclist!D1441</f>
        <v>56</v>
      </c>
      <c r="C1441">
        <f>DYN_cyclist!E1441</f>
        <v>65</v>
      </c>
      <c r="D1441">
        <f t="shared" si="198"/>
        <v>65</v>
      </c>
      <c r="E1441">
        <f>DYN_cyclist!G1441</f>
        <v>64</v>
      </c>
      <c r="F1441">
        <f>DYN_cyclist!H1441</f>
        <v>54</v>
      </c>
      <c r="G1441">
        <f>DYN_cyclist!I1441</f>
        <v>54</v>
      </c>
      <c r="H1441">
        <f>DYN_cyclist!J1441</f>
        <v>58</v>
      </c>
      <c r="I1441">
        <f>DYN_cyclist!K1441</f>
        <v>58</v>
      </c>
      <c r="J1441">
        <f>DYN_cyclist!L1441</f>
        <v>46</v>
      </c>
      <c r="K1441">
        <f>DYN_cyclist!M1441</f>
        <v>56</v>
      </c>
      <c r="L1441">
        <f>DYN_cyclist!N1441</f>
        <v>59</v>
      </c>
      <c r="M1441">
        <f>DYN_cyclist!O1441</f>
        <v>65</v>
      </c>
      <c r="N1441">
        <f>DYN_cyclist!P1441</f>
        <v>60</v>
      </c>
      <c r="O1441">
        <f>DYN_cyclist!Q1441</f>
        <v>53</v>
      </c>
      <c r="P1441" s="7">
        <f t="shared" si="199"/>
        <v>50.047697945585789</v>
      </c>
      <c r="Q1441" s="13">
        <f t="shared" si="200"/>
        <v>49.640633165425356</v>
      </c>
      <c r="R1441" s="13">
        <f t="shared" si="201"/>
        <v>39.748910348989348</v>
      </c>
      <c r="S1441" s="13">
        <f t="shared" si="202"/>
        <v>37.017171641763575</v>
      </c>
      <c r="T1441" s="13">
        <f t="shared" si="203"/>
        <v>36.656747140864191</v>
      </c>
      <c r="U1441" s="13">
        <f t="shared" si="204"/>
        <v>48.320531034313227</v>
      </c>
      <c r="V1441" s="14">
        <f t="shared" si="205"/>
        <v>37.47927846447913</v>
      </c>
      <c r="W1441">
        <f t="shared" si="206"/>
        <v>62.913317516218527</v>
      </c>
    </row>
    <row r="1442" spans="1:23" x14ac:dyDescent="0.3">
      <c r="A1442">
        <f>DYN_cyclist!A1442</f>
        <v>3116</v>
      </c>
      <c r="B1442">
        <f>DYN_cyclist!D1442</f>
        <v>59</v>
      </c>
      <c r="C1442">
        <f>DYN_cyclist!E1442</f>
        <v>67</v>
      </c>
      <c r="D1442">
        <f t="shared" si="198"/>
        <v>65</v>
      </c>
      <c r="E1442">
        <f>DYN_cyclist!G1442</f>
        <v>63</v>
      </c>
      <c r="F1442">
        <f>DYN_cyclist!H1442</f>
        <v>61</v>
      </c>
      <c r="G1442">
        <f>DYN_cyclist!I1442</f>
        <v>60</v>
      </c>
      <c r="H1442">
        <f>DYN_cyclist!J1442</f>
        <v>60</v>
      </c>
      <c r="I1442">
        <f>DYN_cyclist!K1442</f>
        <v>56</v>
      </c>
      <c r="J1442">
        <f>DYN_cyclist!L1442</f>
        <v>46</v>
      </c>
      <c r="K1442">
        <f>DYN_cyclist!M1442</f>
        <v>49</v>
      </c>
      <c r="L1442">
        <f>DYN_cyclist!N1442</f>
        <v>58</v>
      </c>
      <c r="M1442">
        <f>DYN_cyclist!O1442</f>
        <v>54</v>
      </c>
      <c r="N1442">
        <f>DYN_cyclist!P1442</f>
        <v>56</v>
      </c>
      <c r="O1442">
        <f>DYN_cyclist!Q1442</f>
        <v>61</v>
      </c>
      <c r="P1442" s="7">
        <f t="shared" si="199"/>
        <v>49.722710970869848</v>
      </c>
      <c r="Q1442" s="13">
        <f t="shared" si="200"/>
        <v>52.215849071349496</v>
      </c>
      <c r="R1442" s="13">
        <f t="shared" si="201"/>
        <v>35.037849965723069</v>
      </c>
      <c r="S1442" s="13">
        <f t="shared" si="202"/>
        <v>45.979581304090146</v>
      </c>
      <c r="T1442" s="13">
        <f t="shared" si="203"/>
        <v>37.03941873105039</v>
      </c>
      <c r="U1442" s="13">
        <f t="shared" si="204"/>
        <v>50.904071186208306</v>
      </c>
      <c r="V1442" s="14">
        <f t="shared" si="205"/>
        <v>40.391125262822555</v>
      </c>
      <c r="W1442">
        <f t="shared" si="206"/>
        <v>64.169319913262754</v>
      </c>
    </row>
    <row r="1443" spans="1:23" x14ac:dyDescent="0.3">
      <c r="A1443">
        <f>DYN_cyclist!A1443</f>
        <v>3117</v>
      </c>
      <c r="B1443">
        <f>DYN_cyclist!D1443</f>
        <v>67</v>
      </c>
      <c r="C1443">
        <f>DYN_cyclist!E1443</f>
        <v>60</v>
      </c>
      <c r="D1443">
        <f t="shared" si="198"/>
        <v>60</v>
      </c>
      <c r="E1443">
        <f>DYN_cyclist!G1443</f>
        <v>59</v>
      </c>
      <c r="F1443">
        <f>DYN_cyclist!H1443</f>
        <v>53</v>
      </c>
      <c r="G1443">
        <f>DYN_cyclist!I1443</f>
        <v>61</v>
      </c>
      <c r="H1443">
        <f>DYN_cyclist!J1443</f>
        <v>64</v>
      </c>
      <c r="I1443">
        <f>DYN_cyclist!K1443</f>
        <v>58</v>
      </c>
      <c r="J1443">
        <f>DYN_cyclist!L1443</f>
        <v>70</v>
      </c>
      <c r="K1443">
        <f>DYN_cyclist!M1443</f>
        <v>66</v>
      </c>
      <c r="L1443">
        <f>DYN_cyclist!N1443</f>
        <v>59</v>
      </c>
      <c r="M1443">
        <f>DYN_cyclist!O1443</f>
        <v>59</v>
      </c>
      <c r="N1443">
        <f>DYN_cyclist!P1443</f>
        <v>72</v>
      </c>
      <c r="O1443">
        <f>DYN_cyclist!Q1443</f>
        <v>53</v>
      </c>
      <c r="P1443" s="7">
        <f t="shared" si="199"/>
        <v>50.150860578811233</v>
      </c>
      <c r="Q1443" s="13">
        <f t="shared" si="200"/>
        <v>45.376602829203399</v>
      </c>
      <c r="R1443" s="13">
        <f t="shared" si="201"/>
        <v>50.431509829086153</v>
      </c>
      <c r="S1443" s="13">
        <f t="shared" si="202"/>
        <v>35.985672309895342</v>
      </c>
      <c r="T1443" s="13">
        <f t="shared" si="203"/>
        <v>57.904863556853478</v>
      </c>
      <c r="U1443" s="13">
        <f t="shared" si="204"/>
        <v>42.377447052747193</v>
      </c>
      <c r="V1443" s="14">
        <f t="shared" si="205"/>
        <v>49.163141032175844</v>
      </c>
      <c r="W1443">
        <f t="shared" si="206"/>
        <v>67.006263846231505</v>
      </c>
    </row>
    <row r="1444" spans="1:23" x14ac:dyDescent="0.3">
      <c r="A1444">
        <f>DYN_cyclist!A1444</f>
        <v>3118</v>
      </c>
      <c r="B1444">
        <f>DYN_cyclist!D1444</f>
        <v>72</v>
      </c>
      <c r="C1444">
        <f>DYN_cyclist!E1444</f>
        <v>57</v>
      </c>
      <c r="D1444">
        <f t="shared" si="198"/>
        <v>60</v>
      </c>
      <c r="E1444">
        <f>DYN_cyclist!G1444</f>
        <v>62</v>
      </c>
      <c r="F1444">
        <f>DYN_cyclist!H1444</f>
        <v>59</v>
      </c>
      <c r="G1444">
        <f>DYN_cyclist!I1444</f>
        <v>73</v>
      </c>
      <c r="H1444">
        <f>DYN_cyclist!J1444</f>
        <v>72</v>
      </c>
      <c r="I1444">
        <f>DYN_cyclist!K1444</f>
        <v>61</v>
      </c>
      <c r="J1444">
        <f>DYN_cyclist!L1444</f>
        <v>75</v>
      </c>
      <c r="K1444">
        <f>DYN_cyclist!M1444</f>
        <v>70</v>
      </c>
      <c r="L1444">
        <f>DYN_cyclist!N1444</f>
        <v>64</v>
      </c>
      <c r="M1444">
        <f>DYN_cyclist!O1444</f>
        <v>60</v>
      </c>
      <c r="N1444">
        <f>DYN_cyclist!P1444</f>
        <v>73</v>
      </c>
      <c r="O1444">
        <f>DYN_cyclist!Q1444</f>
        <v>61</v>
      </c>
      <c r="P1444" s="7">
        <f t="shared" si="199"/>
        <v>55.947021042510265</v>
      </c>
      <c r="Q1444" s="13">
        <f t="shared" si="200"/>
        <v>47.657225536408305</v>
      </c>
      <c r="R1444" s="13">
        <f t="shared" si="201"/>
        <v>57.615591543461072</v>
      </c>
      <c r="S1444" s="13">
        <f t="shared" si="202"/>
        <v>43.987226292365619</v>
      </c>
      <c r="T1444" s="13">
        <f t="shared" si="203"/>
        <v>66.390457673034348</v>
      </c>
      <c r="U1444" s="13">
        <f t="shared" si="204"/>
        <v>39.86615790663339</v>
      </c>
      <c r="V1444" s="14">
        <f t="shared" si="205"/>
        <v>56.057818126791972</v>
      </c>
      <c r="W1444">
        <f t="shared" si="206"/>
        <v>71.724520854412887</v>
      </c>
    </row>
    <row r="1445" spans="1:23" x14ac:dyDescent="0.3">
      <c r="A1445">
        <f>DYN_cyclist!A1445</f>
        <v>3122</v>
      </c>
      <c r="B1445">
        <f>DYN_cyclist!D1445</f>
        <v>59</v>
      </c>
      <c r="C1445">
        <f>DYN_cyclist!E1445</f>
        <v>57</v>
      </c>
      <c r="D1445">
        <f t="shared" si="198"/>
        <v>61</v>
      </c>
      <c r="E1445">
        <f>DYN_cyclist!G1445</f>
        <v>65</v>
      </c>
      <c r="F1445">
        <f>DYN_cyclist!H1445</f>
        <v>48</v>
      </c>
      <c r="G1445">
        <f>DYN_cyclist!I1445</f>
        <v>59</v>
      </c>
      <c r="H1445">
        <f>DYN_cyclist!J1445</f>
        <v>56</v>
      </c>
      <c r="I1445">
        <f>DYN_cyclist!K1445</f>
        <v>53</v>
      </c>
      <c r="J1445">
        <f>DYN_cyclist!L1445</f>
        <v>46</v>
      </c>
      <c r="K1445">
        <f>DYN_cyclist!M1445</f>
        <v>57</v>
      </c>
      <c r="L1445">
        <f>DYN_cyclist!N1445</f>
        <v>57</v>
      </c>
      <c r="M1445">
        <f>DYN_cyclist!O1445</f>
        <v>61</v>
      </c>
      <c r="N1445">
        <f>DYN_cyclist!P1445</f>
        <v>58</v>
      </c>
      <c r="O1445">
        <f>DYN_cyclist!Q1445</f>
        <v>54</v>
      </c>
      <c r="P1445" s="7">
        <f t="shared" si="199"/>
        <v>49.58445329830311</v>
      </c>
      <c r="Q1445" s="13">
        <f t="shared" si="200"/>
        <v>42.809635532843394</v>
      </c>
      <c r="R1445" s="13">
        <f t="shared" si="201"/>
        <v>40.243031111015235</v>
      </c>
      <c r="S1445" s="13">
        <f t="shared" si="202"/>
        <v>31.031282525869397</v>
      </c>
      <c r="T1445" s="13">
        <f t="shared" si="203"/>
        <v>36.797315099049491</v>
      </c>
      <c r="U1445" s="13">
        <f t="shared" si="204"/>
        <v>38.096982107763992</v>
      </c>
      <c r="V1445" s="14">
        <f t="shared" si="205"/>
        <v>39.452585823510667</v>
      </c>
      <c r="W1445">
        <f t="shared" si="206"/>
        <v>61.955730406274064</v>
      </c>
    </row>
    <row r="1446" spans="1:23" x14ac:dyDescent="0.3">
      <c r="A1446">
        <f>DYN_cyclist!A1446</f>
        <v>3123</v>
      </c>
      <c r="B1446">
        <f>DYN_cyclist!D1446</f>
        <v>56</v>
      </c>
      <c r="C1446">
        <f>DYN_cyclist!E1446</f>
        <v>55</v>
      </c>
      <c r="D1446">
        <f t="shared" si="198"/>
        <v>58</v>
      </c>
      <c r="E1446">
        <f>DYN_cyclist!G1446</f>
        <v>60</v>
      </c>
      <c r="F1446">
        <f>DYN_cyclist!H1446</f>
        <v>49</v>
      </c>
      <c r="G1446">
        <f>DYN_cyclist!I1446</f>
        <v>53</v>
      </c>
      <c r="H1446">
        <f>DYN_cyclist!J1446</f>
        <v>50</v>
      </c>
      <c r="I1446">
        <f>DYN_cyclist!K1446</f>
        <v>52</v>
      </c>
      <c r="J1446">
        <f>DYN_cyclist!L1446</f>
        <v>50</v>
      </c>
      <c r="K1446">
        <f>DYN_cyclist!M1446</f>
        <v>53</v>
      </c>
      <c r="L1446">
        <f>DYN_cyclist!N1446</f>
        <v>49</v>
      </c>
      <c r="M1446">
        <f>DYN_cyclist!O1446</f>
        <v>56</v>
      </c>
      <c r="N1446">
        <f>DYN_cyclist!P1446</f>
        <v>55</v>
      </c>
      <c r="O1446">
        <f>DYN_cyclist!Q1446</f>
        <v>49</v>
      </c>
      <c r="P1446" s="7">
        <f t="shared" si="199"/>
        <v>42.404679546593357</v>
      </c>
      <c r="Q1446" s="13">
        <f t="shared" si="200"/>
        <v>38.474991206888433</v>
      </c>
      <c r="R1446" s="13">
        <f t="shared" si="201"/>
        <v>33.766538021355828</v>
      </c>
      <c r="S1446" s="13">
        <f t="shared" si="202"/>
        <v>30.153209984796778</v>
      </c>
      <c r="T1446" s="13">
        <f t="shared" si="203"/>
        <v>35.920225497293579</v>
      </c>
      <c r="U1446" s="13">
        <f t="shared" si="204"/>
        <v>34.930596304256781</v>
      </c>
      <c r="V1446" s="14">
        <f t="shared" si="205"/>
        <v>35.481550270786876</v>
      </c>
      <c r="W1446">
        <f t="shared" si="206"/>
        <v>57.493448654352477</v>
      </c>
    </row>
    <row r="1447" spans="1:23" x14ac:dyDescent="0.3">
      <c r="A1447">
        <f>DYN_cyclist!A1447</f>
        <v>3125</v>
      </c>
      <c r="B1447">
        <f>DYN_cyclist!D1447</f>
        <v>69</v>
      </c>
      <c r="C1447">
        <f>DYN_cyclist!E1447</f>
        <v>72</v>
      </c>
      <c r="D1447">
        <f t="shared" si="198"/>
        <v>74</v>
      </c>
      <c r="E1447">
        <f>DYN_cyclist!G1447</f>
        <v>76</v>
      </c>
      <c r="F1447">
        <f>DYN_cyclist!H1447</f>
        <v>64</v>
      </c>
      <c r="G1447">
        <f>DYN_cyclist!I1447</f>
        <v>74</v>
      </c>
      <c r="H1447">
        <f>DYN_cyclist!J1447</f>
        <v>72</v>
      </c>
      <c r="I1447">
        <f>DYN_cyclist!K1447</f>
        <v>66</v>
      </c>
      <c r="J1447">
        <f>DYN_cyclist!L1447</f>
        <v>60</v>
      </c>
      <c r="K1447">
        <f>DYN_cyclist!M1447</f>
        <v>69</v>
      </c>
      <c r="L1447">
        <f>DYN_cyclist!N1447</f>
        <v>74</v>
      </c>
      <c r="M1447">
        <f>DYN_cyclist!O1447</f>
        <v>66</v>
      </c>
      <c r="N1447">
        <f>DYN_cyclist!P1447</f>
        <v>78</v>
      </c>
      <c r="O1447">
        <f>DYN_cyclist!Q1447</f>
        <v>63</v>
      </c>
      <c r="P1447" s="7">
        <f t="shared" si="199"/>
        <v>71.844086661881619</v>
      </c>
      <c r="Q1447" s="13">
        <f t="shared" si="200"/>
        <v>66.210292761268093</v>
      </c>
      <c r="R1447" s="13">
        <f t="shared" si="201"/>
        <v>60.785725575042044</v>
      </c>
      <c r="S1447" s="13">
        <f t="shared" si="202"/>
        <v>51.766087000695741</v>
      </c>
      <c r="T1447" s="13">
        <f t="shared" si="203"/>
        <v>56.841843049050425</v>
      </c>
      <c r="U1447" s="13">
        <f t="shared" si="204"/>
        <v>60.70297047817855</v>
      </c>
      <c r="V1447" s="14">
        <f t="shared" si="205"/>
        <v>54.985795444409042</v>
      </c>
      <c r="W1447">
        <f t="shared" si="206"/>
        <v>74.917153176674745</v>
      </c>
    </row>
    <row r="1448" spans="1:23" x14ac:dyDescent="0.3">
      <c r="A1448">
        <f>DYN_cyclist!A1448</f>
        <v>3126</v>
      </c>
      <c r="B1448">
        <f>DYN_cyclist!D1448</f>
        <v>51</v>
      </c>
      <c r="C1448">
        <f>DYN_cyclist!E1448</f>
        <v>60</v>
      </c>
      <c r="D1448">
        <f t="shared" si="198"/>
        <v>58</v>
      </c>
      <c r="E1448">
        <f>DYN_cyclist!G1448</f>
        <v>56</v>
      </c>
      <c r="F1448">
        <f>DYN_cyclist!H1448</f>
        <v>50</v>
      </c>
      <c r="G1448">
        <f>DYN_cyclist!I1448</f>
        <v>49</v>
      </c>
      <c r="H1448">
        <f>DYN_cyclist!J1448</f>
        <v>51</v>
      </c>
      <c r="I1448">
        <f>DYN_cyclist!K1448</f>
        <v>53</v>
      </c>
      <c r="J1448">
        <f>DYN_cyclist!L1448</f>
        <v>46</v>
      </c>
      <c r="K1448">
        <f>DYN_cyclist!M1448</f>
        <v>51</v>
      </c>
      <c r="L1448">
        <f>DYN_cyclist!N1448</f>
        <v>55</v>
      </c>
      <c r="M1448">
        <f>DYN_cyclist!O1448</f>
        <v>59</v>
      </c>
      <c r="N1448">
        <f>DYN_cyclist!P1448</f>
        <v>54</v>
      </c>
      <c r="O1448">
        <f>DYN_cyclist!Q1448</f>
        <v>50</v>
      </c>
      <c r="P1448" s="7">
        <f t="shared" si="199"/>
        <v>40.127993759564468</v>
      </c>
      <c r="Q1448" s="13">
        <f t="shared" si="200"/>
        <v>40.848499149649513</v>
      </c>
      <c r="R1448" s="13">
        <f t="shared" si="201"/>
        <v>33.381741663233427</v>
      </c>
      <c r="S1448" s="13">
        <f t="shared" si="202"/>
        <v>31.630618678976486</v>
      </c>
      <c r="T1448" s="13">
        <f t="shared" si="203"/>
        <v>32.730279042428528</v>
      </c>
      <c r="U1448" s="13">
        <f t="shared" si="204"/>
        <v>40.972970103900565</v>
      </c>
      <c r="V1448" s="14">
        <f t="shared" si="205"/>
        <v>31.077330678560052</v>
      </c>
      <c r="W1448">
        <f t="shared" si="206"/>
        <v>56.952045206428025</v>
      </c>
    </row>
    <row r="1449" spans="1:23" x14ac:dyDescent="0.3">
      <c r="A1449">
        <f>DYN_cyclist!A1449</f>
        <v>3127</v>
      </c>
      <c r="B1449">
        <f>DYN_cyclist!D1449</f>
        <v>66</v>
      </c>
      <c r="C1449">
        <f>DYN_cyclist!E1449</f>
        <v>71</v>
      </c>
      <c r="D1449">
        <f t="shared" si="198"/>
        <v>72</v>
      </c>
      <c r="E1449">
        <f>DYN_cyclist!G1449</f>
        <v>72</v>
      </c>
      <c r="F1449">
        <f>DYN_cyclist!H1449</f>
        <v>62</v>
      </c>
      <c r="G1449">
        <f>DYN_cyclist!I1449</f>
        <v>67</v>
      </c>
      <c r="H1449">
        <f>DYN_cyclist!J1449</f>
        <v>66</v>
      </c>
      <c r="I1449">
        <f>DYN_cyclist!K1449</f>
        <v>69</v>
      </c>
      <c r="J1449">
        <f>DYN_cyclist!L1449</f>
        <v>63</v>
      </c>
      <c r="K1449">
        <f>DYN_cyclist!M1449</f>
        <v>64</v>
      </c>
      <c r="L1449">
        <f>DYN_cyclist!N1449</f>
        <v>69</v>
      </c>
      <c r="M1449">
        <f>DYN_cyclist!O1449</f>
        <v>68</v>
      </c>
      <c r="N1449">
        <f>DYN_cyclist!P1449</f>
        <v>61</v>
      </c>
      <c r="O1449">
        <f>DYN_cyclist!Q1449</f>
        <v>62</v>
      </c>
      <c r="P1449" s="7">
        <f t="shared" si="199"/>
        <v>64.43582495361656</v>
      </c>
      <c r="Q1449" s="13">
        <f t="shared" si="200"/>
        <v>62.026303397138165</v>
      </c>
      <c r="R1449" s="13">
        <f t="shared" si="201"/>
        <v>53.021130933837561</v>
      </c>
      <c r="S1449" s="13">
        <f t="shared" si="202"/>
        <v>48.552336399745258</v>
      </c>
      <c r="T1449" s="13">
        <f t="shared" si="203"/>
        <v>56.212112210710359</v>
      </c>
      <c r="U1449" s="13">
        <f t="shared" si="204"/>
        <v>58.361861485342828</v>
      </c>
      <c r="V1449" s="14">
        <f t="shared" si="205"/>
        <v>50.683363969417009</v>
      </c>
      <c r="W1449">
        <f t="shared" si="206"/>
        <v>71.197829302218437</v>
      </c>
    </row>
    <row r="1450" spans="1:23" x14ac:dyDescent="0.3">
      <c r="A1450">
        <f>DYN_cyclist!A1450</f>
        <v>3128</v>
      </c>
      <c r="B1450">
        <f>DYN_cyclist!D1450</f>
        <v>74</v>
      </c>
      <c r="C1450">
        <f>DYN_cyclist!E1450</f>
        <v>63</v>
      </c>
      <c r="D1450">
        <f t="shared" si="198"/>
        <v>65</v>
      </c>
      <c r="E1450">
        <f>DYN_cyclist!G1450</f>
        <v>66</v>
      </c>
      <c r="F1450">
        <f>DYN_cyclist!H1450</f>
        <v>69</v>
      </c>
      <c r="G1450">
        <f>DYN_cyclist!I1450</f>
        <v>66</v>
      </c>
      <c r="H1450">
        <f>DYN_cyclist!J1450</f>
        <v>67</v>
      </c>
      <c r="I1450">
        <f>DYN_cyclist!K1450</f>
        <v>64</v>
      </c>
      <c r="J1450">
        <f>DYN_cyclist!L1450</f>
        <v>63</v>
      </c>
      <c r="K1450">
        <f>DYN_cyclist!M1450</f>
        <v>68</v>
      </c>
      <c r="L1450">
        <f>DYN_cyclist!N1450</f>
        <v>69</v>
      </c>
      <c r="M1450">
        <f>DYN_cyclist!O1450</f>
        <v>68</v>
      </c>
      <c r="N1450">
        <f>DYN_cyclist!P1450</f>
        <v>61</v>
      </c>
      <c r="O1450">
        <f>DYN_cyclist!Q1450</f>
        <v>72</v>
      </c>
      <c r="P1450" s="7">
        <f t="shared" si="199"/>
        <v>60.27333610324888</v>
      </c>
      <c r="Q1450" s="13">
        <f t="shared" si="200"/>
        <v>54.539541304207162</v>
      </c>
      <c r="R1450" s="13">
        <f t="shared" si="201"/>
        <v>58.636117683493872</v>
      </c>
      <c r="S1450" s="13">
        <f t="shared" si="202"/>
        <v>58.0139059461887</v>
      </c>
      <c r="T1450" s="13">
        <f t="shared" si="203"/>
        <v>57.966332257212471</v>
      </c>
      <c r="U1450" s="13">
        <f t="shared" si="204"/>
        <v>47.251456373335138</v>
      </c>
      <c r="V1450" s="14">
        <f t="shared" si="205"/>
        <v>59.430387352660084</v>
      </c>
      <c r="W1450">
        <f t="shared" si="206"/>
        <v>69.011736508238755</v>
      </c>
    </row>
    <row r="1451" spans="1:23" x14ac:dyDescent="0.3">
      <c r="A1451">
        <f>DYN_cyclist!A1451</f>
        <v>3129</v>
      </c>
      <c r="B1451">
        <f>DYN_cyclist!D1451</f>
        <v>68</v>
      </c>
      <c r="C1451">
        <f>DYN_cyclist!E1451</f>
        <v>47</v>
      </c>
      <c r="D1451">
        <f t="shared" si="198"/>
        <v>52</v>
      </c>
      <c r="E1451">
        <f>DYN_cyclist!G1451</f>
        <v>57</v>
      </c>
      <c r="F1451">
        <f>DYN_cyclist!H1451</f>
        <v>61</v>
      </c>
      <c r="G1451">
        <f>DYN_cyclist!I1451</f>
        <v>64</v>
      </c>
      <c r="H1451">
        <f>DYN_cyclist!J1451</f>
        <v>58</v>
      </c>
      <c r="I1451">
        <f>DYN_cyclist!K1451</f>
        <v>69</v>
      </c>
      <c r="J1451">
        <f>DYN_cyclist!L1451</f>
        <v>57</v>
      </c>
      <c r="K1451">
        <f>DYN_cyclist!M1451</f>
        <v>72</v>
      </c>
      <c r="L1451">
        <f>DYN_cyclist!N1451</f>
        <v>68</v>
      </c>
      <c r="M1451">
        <f>DYN_cyclist!O1451</f>
        <v>67</v>
      </c>
      <c r="N1451">
        <f>DYN_cyclist!P1451</f>
        <v>53</v>
      </c>
      <c r="O1451">
        <f>DYN_cyclist!Q1451</f>
        <v>59</v>
      </c>
      <c r="P1451" s="7">
        <f t="shared" si="199"/>
        <v>48.486585696293396</v>
      </c>
      <c r="Q1451" s="13">
        <f t="shared" si="200"/>
        <v>38.313318459431315</v>
      </c>
      <c r="R1451" s="13">
        <f t="shared" si="201"/>
        <v>59.682480753465839</v>
      </c>
      <c r="S1451" s="13">
        <f t="shared" si="202"/>
        <v>43.50639040246196</v>
      </c>
      <c r="T1451" s="13">
        <f t="shared" si="203"/>
        <v>48.565637329662756</v>
      </c>
      <c r="U1451" s="13">
        <f t="shared" si="204"/>
        <v>28.73950903698244</v>
      </c>
      <c r="V1451" s="14">
        <f t="shared" si="205"/>
        <v>49.203877062758835</v>
      </c>
      <c r="W1451">
        <f t="shared" si="206"/>
        <v>67.781207438934359</v>
      </c>
    </row>
    <row r="1452" spans="1:23" x14ac:dyDescent="0.3">
      <c r="A1452">
        <f>DYN_cyclist!A1452</f>
        <v>3131</v>
      </c>
      <c r="B1452">
        <f>DYN_cyclist!D1452</f>
        <v>57</v>
      </c>
      <c r="C1452">
        <f>DYN_cyclist!E1452</f>
        <v>62</v>
      </c>
      <c r="D1452">
        <f t="shared" si="198"/>
        <v>64</v>
      </c>
      <c r="E1452">
        <f>DYN_cyclist!G1452</f>
        <v>66</v>
      </c>
      <c r="F1452">
        <f>DYN_cyclist!H1452</f>
        <v>51</v>
      </c>
      <c r="G1452">
        <f>DYN_cyclist!I1452</f>
        <v>58</v>
      </c>
      <c r="H1452">
        <f>DYN_cyclist!J1452</f>
        <v>53</v>
      </c>
      <c r="I1452">
        <f>DYN_cyclist!K1452</f>
        <v>53</v>
      </c>
      <c r="J1452">
        <f>DYN_cyclist!L1452</f>
        <v>53</v>
      </c>
      <c r="K1452">
        <f>DYN_cyclist!M1452</f>
        <v>56</v>
      </c>
      <c r="L1452">
        <f>DYN_cyclist!N1452</f>
        <v>54</v>
      </c>
      <c r="M1452">
        <f>DYN_cyclist!O1452</f>
        <v>65</v>
      </c>
      <c r="N1452">
        <f>DYN_cyclist!P1452</f>
        <v>64</v>
      </c>
      <c r="O1452">
        <f>DYN_cyclist!Q1452</f>
        <v>53</v>
      </c>
      <c r="P1452" s="7">
        <f t="shared" si="199"/>
        <v>50.212313917742179</v>
      </c>
      <c r="Q1452" s="13">
        <f t="shared" si="200"/>
        <v>46.458378514220342</v>
      </c>
      <c r="R1452" s="13">
        <f t="shared" si="201"/>
        <v>38.201575286029012</v>
      </c>
      <c r="S1452" s="13">
        <f t="shared" si="202"/>
        <v>33.674132956381854</v>
      </c>
      <c r="T1452" s="13">
        <f t="shared" si="203"/>
        <v>40.826870904931084</v>
      </c>
      <c r="U1452" s="13">
        <f t="shared" si="204"/>
        <v>43.924096015303192</v>
      </c>
      <c r="V1452" s="14">
        <f t="shared" si="205"/>
        <v>38.358480471487738</v>
      </c>
      <c r="W1452">
        <f t="shared" si="206"/>
        <v>62.657061964428181</v>
      </c>
    </row>
    <row r="1453" spans="1:23" x14ac:dyDescent="0.3">
      <c r="A1453">
        <f>DYN_cyclist!A1453</f>
        <v>3132</v>
      </c>
      <c r="B1453">
        <f>DYN_cyclist!D1453</f>
        <v>67</v>
      </c>
      <c r="C1453">
        <f>DYN_cyclist!E1453</f>
        <v>60</v>
      </c>
      <c r="D1453">
        <f t="shared" si="198"/>
        <v>62</v>
      </c>
      <c r="E1453">
        <f>DYN_cyclist!G1453</f>
        <v>64</v>
      </c>
      <c r="F1453">
        <f>DYN_cyclist!H1453</f>
        <v>65</v>
      </c>
      <c r="G1453">
        <f>DYN_cyclist!I1453</f>
        <v>67</v>
      </c>
      <c r="H1453">
        <f>DYN_cyclist!J1453</f>
        <v>71</v>
      </c>
      <c r="I1453">
        <f>DYN_cyclist!K1453</f>
        <v>62</v>
      </c>
      <c r="J1453">
        <f>DYN_cyclist!L1453</f>
        <v>64</v>
      </c>
      <c r="K1453">
        <f>DYN_cyclist!M1453</f>
        <v>65</v>
      </c>
      <c r="L1453">
        <f>DYN_cyclist!N1453</f>
        <v>66</v>
      </c>
      <c r="M1453">
        <f>DYN_cyclist!O1453</f>
        <v>75</v>
      </c>
      <c r="N1453">
        <f>DYN_cyclist!P1453</f>
        <v>70</v>
      </c>
      <c r="O1453">
        <f>DYN_cyclist!Q1453</f>
        <v>69</v>
      </c>
      <c r="P1453" s="7">
        <f t="shared" si="199"/>
        <v>55.921403144594471</v>
      </c>
      <c r="Q1453" s="13">
        <f t="shared" si="200"/>
        <v>51.272473271090867</v>
      </c>
      <c r="R1453" s="13">
        <f t="shared" si="201"/>
        <v>52.548000031634174</v>
      </c>
      <c r="S1453" s="13">
        <f t="shared" si="202"/>
        <v>52.536549112286622</v>
      </c>
      <c r="T1453" s="13">
        <f t="shared" si="203"/>
        <v>55.845069871468162</v>
      </c>
      <c r="U1453" s="13">
        <f t="shared" si="204"/>
        <v>43.548261942981981</v>
      </c>
      <c r="V1453" s="14">
        <f t="shared" si="205"/>
        <v>50.921804842306464</v>
      </c>
      <c r="W1453">
        <f t="shared" si="206"/>
        <v>66.531047407086461</v>
      </c>
    </row>
    <row r="1454" spans="1:23" x14ac:dyDescent="0.3">
      <c r="A1454">
        <f>DYN_cyclist!A1454</f>
        <v>3137</v>
      </c>
      <c r="B1454">
        <f>DYN_cyclist!D1454</f>
        <v>64</v>
      </c>
      <c r="C1454">
        <f>DYN_cyclist!E1454</f>
        <v>75</v>
      </c>
      <c r="D1454">
        <f t="shared" si="198"/>
        <v>71</v>
      </c>
      <c r="E1454">
        <f>DYN_cyclist!G1454</f>
        <v>66</v>
      </c>
      <c r="F1454">
        <f>DYN_cyclist!H1454</f>
        <v>63</v>
      </c>
      <c r="G1454">
        <f>DYN_cyclist!I1454</f>
        <v>65</v>
      </c>
      <c r="H1454">
        <f>DYN_cyclist!J1454</f>
        <v>69</v>
      </c>
      <c r="I1454">
        <f>DYN_cyclist!K1454</f>
        <v>68</v>
      </c>
      <c r="J1454">
        <f>DYN_cyclist!L1454</f>
        <v>48</v>
      </c>
      <c r="K1454">
        <f>DYN_cyclist!M1454</f>
        <v>56</v>
      </c>
      <c r="L1454">
        <f>DYN_cyclist!N1454</f>
        <v>66</v>
      </c>
      <c r="M1454">
        <f>DYN_cyclist!O1454</f>
        <v>67</v>
      </c>
      <c r="N1454">
        <f>DYN_cyclist!P1454</f>
        <v>63</v>
      </c>
      <c r="O1454">
        <f>DYN_cyclist!Q1454</f>
        <v>63</v>
      </c>
      <c r="P1454" s="7">
        <f t="shared" si="199"/>
        <v>58.590008217656866</v>
      </c>
      <c r="Q1454" s="13">
        <f t="shared" si="200"/>
        <v>63.454137712690596</v>
      </c>
      <c r="R1454" s="13">
        <f t="shared" si="201"/>
        <v>44.723104206759963</v>
      </c>
      <c r="S1454" s="13">
        <f t="shared" si="202"/>
        <v>50.386176747541896</v>
      </c>
      <c r="T1454" s="13">
        <f t="shared" si="203"/>
        <v>43.440400238090803</v>
      </c>
      <c r="U1454" s="13">
        <f t="shared" si="204"/>
        <v>64.062047706212226</v>
      </c>
      <c r="V1454" s="14">
        <f t="shared" si="205"/>
        <v>48.157574195603701</v>
      </c>
      <c r="W1454">
        <f t="shared" si="206"/>
        <v>71.153560474912595</v>
      </c>
    </row>
    <row r="1455" spans="1:23" x14ac:dyDescent="0.3">
      <c r="A1455">
        <f>DYN_cyclist!A1455</f>
        <v>3138</v>
      </c>
      <c r="B1455">
        <f>DYN_cyclist!D1455</f>
        <v>69</v>
      </c>
      <c r="C1455">
        <f>DYN_cyclist!E1455</f>
        <v>73</v>
      </c>
      <c r="D1455">
        <f t="shared" si="198"/>
        <v>73</v>
      </c>
      <c r="E1455">
        <f>DYN_cyclist!G1455</f>
        <v>72</v>
      </c>
      <c r="F1455">
        <f>DYN_cyclist!H1455</f>
        <v>63</v>
      </c>
      <c r="G1455">
        <f>DYN_cyclist!I1455</f>
        <v>67</v>
      </c>
      <c r="H1455">
        <f>DYN_cyclist!J1455</f>
        <v>68</v>
      </c>
      <c r="I1455">
        <f>DYN_cyclist!K1455</f>
        <v>66</v>
      </c>
      <c r="J1455">
        <f>DYN_cyclist!L1455</f>
        <v>58</v>
      </c>
      <c r="K1455">
        <f>DYN_cyclist!M1455</f>
        <v>66</v>
      </c>
      <c r="L1455">
        <f>DYN_cyclist!N1455</f>
        <v>68</v>
      </c>
      <c r="M1455">
        <f>DYN_cyclist!O1455</f>
        <v>72</v>
      </c>
      <c r="N1455">
        <f>DYN_cyclist!P1455</f>
        <v>64</v>
      </c>
      <c r="O1455">
        <f>DYN_cyclist!Q1455</f>
        <v>61</v>
      </c>
      <c r="P1455" s="7">
        <f t="shared" si="199"/>
        <v>66.076851223574991</v>
      </c>
      <c r="Q1455" s="13">
        <f t="shared" si="200"/>
        <v>63.969646351129398</v>
      </c>
      <c r="R1455" s="13">
        <f t="shared" si="201"/>
        <v>55.110249173223352</v>
      </c>
      <c r="S1455" s="13">
        <f t="shared" si="202"/>
        <v>49.820147673686655</v>
      </c>
      <c r="T1455" s="13">
        <f t="shared" si="203"/>
        <v>53.607908693662687</v>
      </c>
      <c r="U1455" s="13">
        <f t="shared" si="204"/>
        <v>61.287938414656956</v>
      </c>
      <c r="V1455" s="14">
        <f t="shared" si="205"/>
        <v>54.716438834023577</v>
      </c>
      <c r="W1455">
        <f t="shared" si="206"/>
        <v>72.137876163451864</v>
      </c>
    </row>
    <row r="1456" spans="1:23" x14ac:dyDescent="0.3">
      <c r="A1456">
        <f>DYN_cyclist!A1456</f>
        <v>3140</v>
      </c>
      <c r="B1456">
        <f>DYN_cyclist!D1456</f>
        <v>66</v>
      </c>
      <c r="C1456">
        <f>DYN_cyclist!E1456</f>
        <v>70</v>
      </c>
      <c r="D1456">
        <f t="shared" si="198"/>
        <v>69</v>
      </c>
      <c r="E1456">
        <f>DYN_cyclist!G1456</f>
        <v>67</v>
      </c>
      <c r="F1456">
        <f>DYN_cyclist!H1456</f>
        <v>57</v>
      </c>
      <c r="G1456">
        <f>DYN_cyclist!I1456</f>
        <v>62</v>
      </c>
      <c r="H1456">
        <f>DYN_cyclist!J1456</f>
        <v>67</v>
      </c>
      <c r="I1456">
        <f>DYN_cyclist!K1456</f>
        <v>67</v>
      </c>
      <c r="J1456">
        <f>DYN_cyclist!L1456</f>
        <v>57</v>
      </c>
      <c r="K1456">
        <f>DYN_cyclist!M1456</f>
        <v>60</v>
      </c>
      <c r="L1456">
        <f>DYN_cyclist!N1456</f>
        <v>64</v>
      </c>
      <c r="M1456">
        <f>DYN_cyclist!O1456</f>
        <v>70</v>
      </c>
      <c r="N1456">
        <f>DYN_cyclist!P1456</f>
        <v>61</v>
      </c>
      <c r="O1456">
        <f>DYN_cyclist!Q1456</f>
        <v>56</v>
      </c>
      <c r="P1456" s="7">
        <f t="shared" si="199"/>
        <v>58.433783464470963</v>
      </c>
      <c r="Q1456" s="13">
        <f t="shared" si="200"/>
        <v>58.045200368966164</v>
      </c>
      <c r="R1456" s="13">
        <f t="shared" si="201"/>
        <v>47.268343275421621</v>
      </c>
      <c r="S1456" s="13">
        <f t="shared" si="202"/>
        <v>41.915671330704981</v>
      </c>
      <c r="T1456" s="13">
        <f t="shared" si="203"/>
        <v>49.805467142352256</v>
      </c>
      <c r="U1456" s="13">
        <f t="shared" si="204"/>
        <v>56.469818939214441</v>
      </c>
      <c r="V1456" s="14">
        <f t="shared" si="205"/>
        <v>49.990487734947436</v>
      </c>
      <c r="W1456">
        <f t="shared" si="206"/>
        <v>67.988715995535017</v>
      </c>
    </row>
    <row r="1457" spans="1:23" x14ac:dyDescent="0.3">
      <c r="A1457">
        <f>DYN_cyclist!A1457</f>
        <v>3142</v>
      </c>
      <c r="B1457">
        <f>DYN_cyclist!D1457</f>
        <v>60</v>
      </c>
      <c r="C1457">
        <f>DYN_cyclist!E1457</f>
        <v>65</v>
      </c>
      <c r="D1457">
        <f t="shared" si="198"/>
        <v>66</v>
      </c>
      <c r="E1457">
        <f>DYN_cyclist!G1457</f>
        <v>66</v>
      </c>
      <c r="F1457">
        <f>DYN_cyclist!H1457</f>
        <v>52</v>
      </c>
      <c r="G1457">
        <f>DYN_cyclist!I1457</f>
        <v>54</v>
      </c>
      <c r="H1457">
        <f>DYN_cyclist!J1457</f>
        <v>64</v>
      </c>
      <c r="I1457">
        <f>DYN_cyclist!K1457</f>
        <v>64</v>
      </c>
      <c r="J1457">
        <f>DYN_cyclist!L1457</f>
        <v>53</v>
      </c>
      <c r="K1457">
        <f>DYN_cyclist!M1457</f>
        <v>60</v>
      </c>
      <c r="L1457">
        <f>DYN_cyclist!N1457</f>
        <v>65</v>
      </c>
      <c r="M1457">
        <f>DYN_cyclist!O1457</f>
        <v>62</v>
      </c>
      <c r="N1457">
        <f>DYN_cyclist!P1457</f>
        <v>59</v>
      </c>
      <c r="O1457">
        <f>DYN_cyclist!Q1457</f>
        <v>55</v>
      </c>
      <c r="P1457" s="7">
        <f t="shared" si="199"/>
        <v>54.469179301472089</v>
      </c>
      <c r="Q1457" s="13">
        <f t="shared" si="200"/>
        <v>51.94824060963294</v>
      </c>
      <c r="R1457" s="13">
        <f t="shared" si="201"/>
        <v>46.050703337699403</v>
      </c>
      <c r="S1457" s="13">
        <f t="shared" si="202"/>
        <v>36.158379462034283</v>
      </c>
      <c r="T1457" s="13">
        <f t="shared" si="203"/>
        <v>43.698732151559675</v>
      </c>
      <c r="U1457" s="13">
        <f t="shared" si="204"/>
        <v>49.22584959294182</v>
      </c>
      <c r="V1457" s="14">
        <f t="shared" si="205"/>
        <v>41.743052277795471</v>
      </c>
      <c r="W1457">
        <f t="shared" si="206"/>
        <v>65.413565750271104</v>
      </c>
    </row>
    <row r="1458" spans="1:23" x14ac:dyDescent="0.3">
      <c r="A1458">
        <f>DYN_cyclist!A1458</f>
        <v>3143</v>
      </c>
      <c r="B1458">
        <f>DYN_cyclist!D1458</f>
        <v>63</v>
      </c>
      <c r="C1458">
        <f>DYN_cyclist!E1458</f>
        <v>62</v>
      </c>
      <c r="D1458">
        <f t="shared" si="198"/>
        <v>63</v>
      </c>
      <c r="E1458">
        <f>DYN_cyclist!G1458</f>
        <v>64</v>
      </c>
      <c r="F1458">
        <f>DYN_cyclist!H1458</f>
        <v>70</v>
      </c>
      <c r="G1458">
        <f>DYN_cyclist!I1458</f>
        <v>66</v>
      </c>
      <c r="H1458">
        <f>DYN_cyclist!J1458</f>
        <v>64</v>
      </c>
      <c r="I1458">
        <f>DYN_cyclist!K1458</f>
        <v>58</v>
      </c>
      <c r="J1458">
        <f>DYN_cyclist!L1458</f>
        <v>49</v>
      </c>
      <c r="K1458">
        <f>DYN_cyclist!M1458</f>
        <v>55</v>
      </c>
      <c r="L1458">
        <f>DYN_cyclist!N1458</f>
        <v>55</v>
      </c>
      <c r="M1458">
        <f>DYN_cyclist!O1458</f>
        <v>64</v>
      </c>
      <c r="N1458">
        <f>DYN_cyclist!P1458</f>
        <v>61</v>
      </c>
      <c r="O1458">
        <f>DYN_cyclist!Q1458</f>
        <v>71</v>
      </c>
      <c r="P1458" s="7">
        <f t="shared" si="199"/>
        <v>51.368623891875792</v>
      </c>
      <c r="Q1458" s="13">
        <f t="shared" si="200"/>
        <v>51.508236208025878</v>
      </c>
      <c r="R1458" s="13">
        <f t="shared" si="201"/>
        <v>39.314277328039552</v>
      </c>
      <c r="S1458" s="13">
        <f t="shared" si="202"/>
        <v>58.383484459954424</v>
      </c>
      <c r="T1458" s="13">
        <f t="shared" si="203"/>
        <v>40.530241880917394</v>
      </c>
      <c r="U1458" s="13">
        <f t="shared" si="204"/>
        <v>44.694250615780902</v>
      </c>
      <c r="V1458" s="14">
        <f t="shared" si="205"/>
        <v>45.346164574705313</v>
      </c>
      <c r="W1458">
        <f t="shared" si="206"/>
        <v>67.343640597532627</v>
      </c>
    </row>
    <row r="1459" spans="1:23" x14ac:dyDescent="0.3">
      <c r="A1459">
        <f>DYN_cyclist!A1459</f>
        <v>3144</v>
      </c>
      <c r="B1459">
        <f>DYN_cyclist!D1459</f>
        <v>63</v>
      </c>
      <c r="C1459">
        <f>DYN_cyclist!E1459</f>
        <v>62</v>
      </c>
      <c r="D1459">
        <f t="shared" si="198"/>
        <v>64</v>
      </c>
      <c r="E1459">
        <f>DYN_cyclist!G1459</f>
        <v>66</v>
      </c>
      <c r="F1459">
        <f>DYN_cyclist!H1459</f>
        <v>63</v>
      </c>
      <c r="G1459">
        <f>DYN_cyclist!I1459</f>
        <v>67</v>
      </c>
      <c r="H1459">
        <f>DYN_cyclist!J1459</f>
        <v>68</v>
      </c>
      <c r="I1459">
        <f>DYN_cyclist!K1459</f>
        <v>69</v>
      </c>
      <c r="J1459">
        <f>DYN_cyclist!L1459</f>
        <v>67</v>
      </c>
      <c r="K1459">
        <f>DYN_cyclist!M1459</f>
        <v>56</v>
      </c>
      <c r="L1459">
        <f>DYN_cyclist!N1459</f>
        <v>63</v>
      </c>
      <c r="M1459">
        <f>DYN_cyclist!O1459</f>
        <v>67</v>
      </c>
      <c r="N1459">
        <f>DYN_cyclist!P1459</f>
        <v>69</v>
      </c>
      <c r="O1459">
        <f>DYN_cyclist!Q1459</f>
        <v>60</v>
      </c>
      <c r="P1459" s="7">
        <f t="shared" si="199"/>
        <v>54.770177261954736</v>
      </c>
      <c r="Q1459" s="13">
        <f t="shared" si="200"/>
        <v>52.987270821515715</v>
      </c>
      <c r="R1459" s="13">
        <f t="shared" si="201"/>
        <v>42.985225917942586</v>
      </c>
      <c r="S1459" s="13">
        <f t="shared" si="202"/>
        <v>48.143317305533159</v>
      </c>
      <c r="T1459" s="13">
        <f t="shared" si="203"/>
        <v>56.159451981919972</v>
      </c>
      <c r="U1459" s="13">
        <f t="shared" si="204"/>
        <v>45.906584020733213</v>
      </c>
      <c r="V1459" s="14">
        <f t="shared" si="205"/>
        <v>46.083413985345643</v>
      </c>
      <c r="W1459">
        <f t="shared" si="206"/>
        <v>66.547627271252139</v>
      </c>
    </row>
    <row r="1460" spans="1:23" x14ac:dyDescent="0.3">
      <c r="A1460">
        <f>DYN_cyclist!A1460</f>
        <v>3146</v>
      </c>
      <c r="B1460">
        <f>DYN_cyclist!D1460</f>
        <v>70</v>
      </c>
      <c r="C1460">
        <f>DYN_cyclist!E1460</f>
        <v>72</v>
      </c>
      <c r="D1460">
        <f t="shared" si="198"/>
        <v>74</v>
      </c>
      <c r="E1460">
        <f>DYN_cyclist!G1460</f>
        <v>75</v>
      </c>
      <c r="F1460">
        <f>DYN_cyclist!H1460</f>
        <v>56</v>
      </c>
      <c r="G1460">
        <f>DYN_cyclist!I1460</f>
        <v>80</v>
      </c>
      <c r="H1460">
        <f>DYN_cyclist!J1460</f>
        <v>75</v>
      </c>
      <c r="I1460">
        <f>DYN_cyclist!K1460</f>
        <v>77</v>
      </c>
      <c r="J1460">
        <f>DYN_cyclist!L1460</f>
        <v>67</v>
      </c>
      <c r="K1460">
        <f>DYN_cyclist!M1460</f>
        <v>60</v>
      </c>
      <c r="L1460">
        <f>DYN_cyclist!N1460</f>
        <v>77</v>
      </c>
      <c r="M1460">
        <f>DYN_cyclist!O1460</f>
        <v>74</v>
      </c>
      <c r="N1460">
        <f>DYN_cyclist!P1460</f>
        <v>72</v>
      </c>
      <c r="O1460">
        <f>DYN_cyclist!Q1460</f>
        <v>53</v>
      </c>
      <c r="P1460" s="7">
        <f t="shared" si="199"/>
        <v>71.085174946168124</v>
      </c>
      <c r="Q1460" s="13">
        <f t="shared" si="200"/>
        <v>66.420131496715825</v>
      </c>
      <c r="R1460" s="13">
        <f t="shared" si="201"/>
        <v>54.454736079034518</v>
      </c>
      <c r="S1460" s="13">
        <f t="shared" si="202"/>
        <v>41.635749047498095</v>
      </c>
      <c r="T1460" s="13">
        <f t="shared" si="203"/>
        <v>64.452090197726974</v>
      </c>
      <c r="U1460" s="13">
        <f t="shared" si="204"/>
        <v>61.57235469007113</v>
      </c>
      <c r="V1460" s="14">
        <f t="shared" si="205"/>
        <v>56.881683561643833</v>
      </c>
      <c r="W1460">
        <f t="shared" si="206"/>
        <v>74.615249830293905</v>
      </c>
    </row>
    <row r="1461" spans="1:23" x14ac:dyDescent="0.3">
      <c r="A1461">
        <f>DYN_cyclist!A1461</f>
        <v>3147</v>
      </c>
      <c r="B1461">
        <f>DYN_cyclist!D1461</f>
        <v>71</v>
      </c>
      <c r="C1461">
        <f>DYN_cyclist!E1461</f>
        <v>65</v>
      </c>
      <c r="D1461">
        <f t="shared" si="198"/>
        <v>66</v>
      </c>
      <c r="E1461">
        <f>DYN_cyclist!G1461</f>
        <v>67</v>
      </c>
      <c r="F1461">
        <f>DYN_cyclist!H1461</f>
        <v>65</v>
      </c>
      <c r="G1461">
        <f>DYN_cyclist!I1461</f>
        <v>68</v>
      </c>
      <c r="H1461">
        <f>DYN_cyclist!J1461</f>
        <v>72</v>
      </c>
      <c r="I1461">
        <f>DYN_cyclist!K1461</f>
        <v>66</v>
      </c>
      <c r="J1461">
        <f>DYN_cyclist!L1461</f>
        <v>59</v>
      </c>
      <c r="K1461">
        <f>DYN_cyclist!M1461</f>
        <v>68</v>
      </c>
      <c r="L1461">
        <f>DYN_cyclist!N1461</f>
        <v>72</v>
      </c>
      <c r="M1461">
        <f>DYN_cyclist!O1461</f>
        <v>71</v>
      </c>
      <c r="N1461">
        <f>DYN_cyclist!P1461</f>
        <v>70</v>
      </c>
      <c r="O1461">
        <f>DYN_cyclist!Q1461</f>
        <v>67</v>
      </c>
      <c r="P1461" s="7">
        <f t="shared" si="199"/>
        <v>62.018314768218197</v>
      </c>
      <c r="Q1461" s="13">
        <f t="shared" si="200"/>
        <v>56.922977037765079</v>
      </c>
      <c r="R1461" s="13">
        <f t="shared" si="201"/>
        <v>58.891175962011665</v>
      </c>
      <c r="S1461" s="13">
        <f t="shared" si="202"/>
        <v>52.78707904569432</v>
      </c>
      <c r="T1461" s="13">
        <f t="shared" si="203"/>
        <v>54.854205313145215</v>
      </c>
      <c r="U1461" s="13">
        <f t="shared" si="204"/>
        <v>50.533210184240446</v>
      </c>
      <c r="V1461" s="14">
        <f t="shared" si="205"/>
        <v>56.129210098757568</v>
      </c>
      <c r="W1461">
        <f t="shared" si="206"/>
        <v>69.781323674531052</v>
      </c>
    </row>
    <row r="1462" spans="1:23" x14ac:dyDescent="0.3">
      <c r="A1462">
        <f>DYN_cyclist!A1462</f>
        <v>3149</v>
      </c>
      <c r="B1462">
        <f>DYN_cyclist!D1462</f>
        <v>64</v>
      </c>
      <c r="C1462">
        <f>DYN_cyclist!E1462</f>
        <v>77</v>
      </c>
      <c r="D1462">
        <f t="shared" si="198"/>
        <v>75</v>
      </c>
      <c r="E1462">
        <f>DYN_cyclist!G1462</f>
        <v>73</v>
      </c>
      <c r="F1462">
        <f>DYN_cyclist!H1462</f>
        <v>53</v>
      </c>
      <c r="G1462">
        <f>DYN_cyclist!I1462</f>
        <v>71</v>
      </c>
      <c r="H1462">
        <f>DYN_cyclist!J1462</f>
        <v>71</v>
      </c>
      <c r="I1462">
        <f>DYN_cyclist!K1462</f>
        <v>78</v>
      </c>
      <c r="J1462">
        <f>DYN_cyclist!L1462</f>
        <v>53</v>
      </c>
      <c r="K1462">
        <f>DYN_cyclist!M1462</f>
        <v>52</v>
      </c>
      <c r="L1462">
        <f>DYN_cyclist!N1462</f>
        <v>73</v>
      </c>
      <c r="M1462">
        <f>DYN_cyclist!O1462</f>
        <v>61</v>
      </c>
      <c r="N1462">
        <f>DYN_cyclist!P1462</f>
        <v>61</v>
      </c>
      <c r="O1462">
        <f>DYN_cyclist!Q1462</f>
        <v>61</v>
      </c>
      <c r="P1462" s="7">
        <f t="shared" si="199"/>
        <v>66.142598892214352</v>
      </c>
      <c r="Q1462" s="13">
        <f t="shared" si="200"/>
        <v>68.234943438105844</v>
      </c>
      <c r="R1462" s="13">
        <f t="shared" si="201"/>
        <v>45.008888636476598</v>
      </c>
      <c r="S1462" s="13">
        <f t="shared" si="202"/>
        <v>40.602719528221662</v>
      </c>
      <c r="T1462" s="13">
        <f t="shared" si="203"/>
        <v>49.028265880470968</v>
      </c>
      <c r="U1462" s="13">
        <f t="shared" si="204"/>
        <v>68.294359362229244</v>
      </c>
      <c r="V1462" s="14">
        <f t="shared" si="205"/>
        <v>48.584938802166292</v>
      </c>
      <c r="W1462">
        <f t="shared" si="206"/>
        <v>73.537066112303577</v>
      </c>
    </row>
    <row r="1463" spans="1:23" x14ac:dyDescent="0.3">
      <c r="A1463">
        <f>DYN_cyclist!A1463</f>
        <v>3150</v>
      </c>
      <c r="B1463">
        <f>DYN_cyclist!D1463</f>
        <v>67</v>
      </c>
      <c r="C1463">
        <f>DYN_cyclist!E1463</f>
        <v>76</v>
      </c>
      <c r="D1463">
        <f t="shared" si="198"/>
        <v>74</v>
      </c>
      <c r="E1463">
        <f>DYN_cyclist!G1463</f>
        <v>71</v>
      </c>
      <c r="F1463">
        <f>DYN_cyclist!H1463</f>
        <v>69</v>
      </c>
      <c r="G1463">
        <f>DYN_cyclist!I1463</f>
        <v>72</v>
      </c>
      <c r="H1463">
        <f>DYN_cyclist!J1463</f>
        <v>69</v>
      </c>
      <c r="I1463">
        <f>DYN_cyclist!K1463</f>
        <v>73</v>
      </c>
      <c r="J1463">
        <f>DYN_cyclist!L1463</f>
        <v>53</v>
      </c>
      <c r="K1463">
        <f>DYN_cyclist!M1463</f>
        <v>61</v>
      </c>
      <c r="L1463">
        <f>DYN_cyclist!N1463</f>
        <v>62</v>
      </c>
      <c r="M1463">
        <f>DYN_cyclist!O1463</f>
        <v>65</v>
      </c>
      <c r="N1463">
        <f>DYN_cyclist!P1463</f>
        <v>68</v>
      </c>
      <c r="O1463">
        <f>DYN_cyclist!Q1463</f>
        <v>69</v>
      </c>
      <c r="P1463" s="7">
        <f t="shared" si="199"/>
        <v>64.183298622716379</v>
      </c>
      <c r="Q1463" s="13">
        <f t="shared" si="200"/>
        <v>68.030024409076745</v>
      </c>
      <c r="R1463" s="13">
        <f t="shared" si="201"/>
        <v>48.309127869434747</v>
      </c>
      <c r="S1463" s="13">
        <f t="shared" si="202"/>
        <v>58.924469466562122</v>
      </c>
      <c r="T1463" s="13">
        <f t="shared" si="203"/>
        <v>48.019375949108081</v>
      </c>
      <c r="U1463" s="13">
        <f t="shared" si="204"/>
        <v>65.815142305428125</v>
      </c>
      <c r="V1463" s="14">
        <f t="shared" si="205"/>
        <v>52.433870181586492</v>
      </c>
      <c r="W1463">
        <f t="shared" si="206"/>
        <v>73.198004913970252</v>
      </c>
    </row>
    <row r="1464" spans="1:23" x14ac:dyDescent="0.3">
      <c r="A1464">
        <f>DYN_cyclist!A1464</f>
        <v>3154</v>
      </c>
      <c r="B1464">
        <f>DYN_cyclist!D1464</f>
        <v>68</v>
      </c>
      <c r="C1464">
        <f>DYN_cyclist!E1464</f>
        <v>60</v>
      </c>
      <c r="D1464">
        <f t="shared" si="198"/>
        <v>61</v>
      </c>
      <c r="E1464">
        <f>DYN_cyclist!G1464</f>
        <v>62</v>
      </c>
      <c r="F1464">
        <f>DYN_cyclist!H1464</f>
        <v>68</v>
      </c>
      <c r="G1464">
        <f>DYN_cyclist!I1464</f>
        <v>66</v>
      </c>
      <c r="H1464">
        <f>DYN_cyclist!J1464</f>
        <v>68</v>
      </c>
      <c r="I1464">
        <f>DYN_cyclist!K1464</f>
        <v>62</v>
      </c>
      <c r="J1464">
        <f>DYN_cyclist!L1464</f>
        <v>61</v>
      </c>
      <c r="K1464">
        <f>DYN_cyclist!M1464</f>
        <v>63</v>
      </c>
      <c r="L1464">
        <f>DYN_cyclist!N1464</f>
        <v>63</v>
      </c>
      <c r="M1464">
        <f>DYN_cyclist!O1464</f>
        <v>65</v>
      </c>
      <c r="N1464">
        <f>DYN_cyclist!P1464</f>
        <v>64</v>
      </c>
      <c r="O1464">
        <f>DYN_cyclist!Q1464</f>
        <v>68</v>
      </c>
      <c r="P1464" s="7">
        <f t="shared" si="199"/>
        <v>53.365536566406206</v>
      </c>
      <c r="Q1464" s="13">
        <f t="shared" si="200"/>
        <v>50.401744153636393</v>
      </c>
      <c r="R1464" s="13">
        <f t="shared" si="201"/>
        <v>49.719348440631691</v>
      </c>
      <c r="S1464" s="13">
        <f t="shared" si="202"/>
        <v>55.399568007715715</v>
      </c>
      <c r="T1464" s="13">
        <f t="shared" si="203"/>
        <v>52.151651875523143</v>
      </c>
      <c r="U1464" s="13">
        <f t="shared" si="204"/>
        <v>43.023344132053545</v>
      </c>
      <c r="V1464" s="14">
        <f t="shared" si="205"/>
        <v>51.183627365402991</v>
      </c>
      <c r="W1464">
        <f t="shared" si="206"/>
        <v>66.031876186624189</v>
      </c>
    </row>
    <row r="1465" spans="1:23" x14ac:dyDescent="0.3">
      <c r="A1465">
        <f>DYN_cyclist!A1465</f>
        <v>3155</v>
      </c>
      <c r="B1465">
        <f>DYN_cyclist!D1465</f>
        <v>72</v>
      </c>
      <c r="C1465">
        <f>DYN_cyclist!E1465</f>
        <v>57</v>
      </c>
      <c r="D1465">
        <f t="shared" si="198"/>
        <v>60</v>
      </c>
      <c r="E1465">
        <f>DYN_cyclist!G1465</f>
        <v>63</v>
      </c>
      <c r="F1465">
        <f>DYN_cyclist!H1465</f>
        <v>76</v>
      </c>
      <c r="G1465">
        <f>DYN_cyclist!I1465</f>
        <v>71</v>
      </c>
      <c r="H1465">
        <f>DYN_cyclist!J1465</f>
        <v>71</v>
      </c>
      <c r="I1465">
        <f>DYN_cyclist!K1465</f>
        <v>66</v>
      </c>
      <c r="J1465">
        <f>DYN_cyclist!L1465</f>
        <v>56</v>
      </c>
      <c r="K1465">
        <f>DYN_cyclist!M1465</f>
        <v>68</v>
      </c>
      <c r="L1465">
        <f>DYN_cyclist!N1465</f>
        <v>69</v>
      </c>
      <c r="M1465">
        <f>DYN_cyclist!O1465</f>
        <v>63</v>
      </c>
      <c r="N1465">
        <f>DYN_cyclist!P1465</f>
        <v>63</v>
      </c>
      <c r="O1465">
        <f>DYN_cyclist!Q1465</f>
        <v>76</v>
      </c>
      <c r="P1465" s="7">
        <f t="shared" si="199"/>
        <v>56.883826600398159</v>
      </c>
      <c r="Q1465" s="13">
        <f t="shared" si="200"/>
        <v>51.741936992569848</v>
      </c>
      <c r="R1465" s="13">
        <f t="shared" si="201"/>
        <v>57.74998442355605</v>
      </c>
      <c r="S1465" s="13">
        <f t="shared" si="202"/>
        <v>67.513768432522369</v>
      </c>
      <c r="T1465" s="13">
        <f t="shared" si="203"/>
        <v>51.04051832517996</v>
      </c>
      <c r="U1465" s="13">
        <f t="shared" si="204"/>
        <v>40.209227513018867</v>
      </c>
      <c r="V1465" s="14">
        <f t="shared" si="205"/>
        <v>56.088266231283846</v>
      </c>
      <c r="W1465">
        <f t="shared" si="206"/>
        <v>72.26188307192777</v>
      </c>
    </row>
    <row r="1466" spans="1:23" x14ac:dyDescent="0.3">
      <c r="A1466">
        <f>DYN_cyclist!A1466</f>
        <v>3156</v>
      </c>
      <c r="B1466">
        <f>DYN_cyclist!D1466</f>
        <v>68</v>
      </c>
      <c r="C1466">
        <f>DYN_cyclist!E1466</f>
        <v>67</v>
      </c>
      <c r="D1466">
        <f t="shared" si="198"/>
        <v>67</v>
      </c>
      <c r="E1466">
        <f>DYN_cyclist!G1466</f>
        <v>66</v>
      </c>
      <c r="F1466">
        <f>DYN_cyclist!H1466</f>
        <v>63</v>
      </c>
      <c r="G1466">
        <f>DYN_cyclist!I1466</f>
        <v>65</v>
      </c>
      <c r="H1466">
        <f>DYN_cyclist!J1466</f>
        <v>65</v>
      </c>
      <c r="I1466">
        <f>DYN_cyclist!K1466</f>
        <v>63</v>
      </c>
      <c r="J1466">
        <f>DYN_cyclist!L1466</f>
        <v>60</v>
      </c>
      <c r="K1466">
        <f>DYN_cyclist!M1466</f>
        <v>62</v>
      </c>
      <c r="L1466">
        <f>DYN_cyclist!N1466</f>
        <v>64</v>
      </c>
      <c r="M1466">
        <f>DYN_cyclist!O1466</f>
        <v>67</v>
      </c>
      <c r="N1466">
        <f>DYN_cyclist!P1466</f>
        <v>64</v>
      </c>
      <c r="O1466">
        <f>DYN_cyclist!Q1466</f>
        <v>62</v>
      </c>
      <c r="P1466" s="7">
        <f t="shared" si="199"/>
        <v>57.645403762137562</v>
      </c>
      <c r="Q1466" s="13">
        <f t="shared" si="200"/>
        <v>55.632010722337604</v>
      </c>
      <c r="R1466" s="13">
        <f t="shared" si="201"/>
        <v>49.370719868856838</v>
      </c>
      <c r="S1466" s="13">
        <f t="shared" si="202"/>
        <v>48.908321748701468</v>
      </c>
      <c r="T1466" s="13">
        <f t="shared" si="203"/>
        <v>52.400154242666616</v>
      </c>
      <c r="U1466" s="13">
        <f t="shared" si="204"/>
        <v>52.050803411293721</v>
      </c>
      <c r="V1466" s="14">
        <f t="shared" si="205"/>
        <v>52.014143580758201</v>
      </c>
      <c r="W1466">
        <f t="shared" si="206"/>
        <v>67.356189184143545</v>
      </c>
    </row>
    <row r="1467" spans="1:23" x14ac:dyDescent="0.3">
      <c r="A1467">
        <f>DYN_cyclist!A1467</f>
        <v>3157</v>
      </c>
      <c r="B1467">
        <f>DYN_cyclist!D1467</f>
        <v>70</v>
      </c>
      <c r="C1467">
        <f>DYN_cyclist!E1467</f>
        <v>76</v>
      </c>
      <c r="D1467">
        <f t="shared" si="198"/>
        <v>75</v>
      </c>
      <c r="E1467">
        <f>DYN_cyclist!G1467</f>
        <v>73</v>
      </c>
      <c r="F1467">
        <f>DYN_cyclist!H1467</f>
        <v>71</v>
      </c>
      <c r="G1467">
        <f>DYN_cyclist!I1467</f>
        <v>77</v>
      </c>
      <c r="H1467">
        <f>DYN_cyclist!J1467</f>
        <v>71</v>
      </c>
      <c r="I1467">
        <f>DYN_cyclist!K1467</f>
        <v>73</v>
      </c>
      <c r="J1467">
        <f>DYN_cyclist!L1467</f>
        <v>55</v>
      </c>
      <c r="K1467">
        <f>DYN_cyclist!M1467</f>
        <v>61</v>
      </c>
      <c r="L1467">
        <f>DYN_cyclist!N1467</f>
        <v>66</v>
      </c>
      <c r="M1467">
        <f>DYN_cyclist!O1467</f>
        <v>63</v>
      </c>
      <c r="N1467">
        <f>DYN_cyclist!P1467</f>
        <v>70</v>
      </c>
      <c r="O1467">
        <f>DYN_cyclist!Q1467</f>
        <v>71</v>
      </c>
      <c r="P1467" s="7">
        <f t="shared" si="199"/>
        <v>67.81862148129089</v>
      </c>
      <c r="Q1467" s="13">
        <f t="shared" si="200"/>
        <v>69.958784999731378</v>
      </c>
      <c r="R1467" s="13">
        <f t="shared" si="201"/>
        <v>50.69265150957618</v>
      </c>
      <c r="S1467" s="13">
        <f t="shared" si="202"/>
        <v>62.133017430324713</v>
      </c>
      <c r="T1467" s="13">
        <f t="shared" si="203"/>
        <v>51.676470912371414</v>
      </c>
      <c r="U1467" s="13">
        <f t="shared" si="204"/>
        <v>66.278071336262059</v>
      </c>
      <c r="V1467" s="14">
        <f t="shared" si="205"/>
        <v>56.388330742274604</v>
      </c>
      <c r="W1467">
        <f t="shared" si="206"/>
        <v>74.241483875716597</v>
      </c>
    </row>
    <row r="1468" spans="1:23" x14ac:dyDescent="0.3">
      <c r="A1468">
        <f>DYN_cyclist!A1468</f>
        <v>3158</v>
      </c>
      <c r="B1468">
        <f>DYN_cyclist!D1468</f>
        <v>69</v>
      </c>
      <c r="C1468">
        <f>DYN_cyclist!E1468</f>
        <v>69</v>
      </c>
      <c r="D1468">
        <f t="shared" si="198"/>
        <v>74</v>
      </c>
      <c r="E1468">
        <f>DYN_cyclist!G1468</f>
        <v>79</v>
      </c>
      <c r="F1468">
        <f>DYN_cyclist!H1468</f>
        <v>67</v>
      </c>
      <c r="G1468">
        <f>DYN_cyclist!I1468</f>
        <v>72</v>
      </c>
      <c r="H1468">
        <f>DYN_cyclist!J1468</f>
        <v>68</v>
      </c>
      <c r="I1468">
        <f>DYN_cyclist!K1468</f>
        <v>64</v>
      </c>
      <c r="J1468">
        <f>DYN_cyclist!L1468</f>
        <v>50</v>
      </c>
      <c r="K1468">
        <f>DYN_cyclist!M1468</f>
        <v>69</v>
      </c>
      <c r="L1468">
        <f>DYN_cyclist!N1468</f>
        <v>71</v>
      </c>
      <c r="M1468">
        <f>DYN_cyclist!O1468</f>
        <v>59</v>
      </c>
      <c r="N1468">
        <f>DYN_cyclist!P1468</f>
        <v>64</v>
      </c>
      <c r="O1468">
        <f>DYN_cyclist!Q1468</f>
        <v>67</v>
      </c>
      <c r="P1468" s="7">
        <f t="shared" si="199"/>
        <v>72.619583375089732</v>
      </c>
      <c r="Q1468" s="13">
        <f t="shared" si="200"/>
        <v>64.555444926782613</v>
      </c>
      <c r="R1468" s="13">
        <f t="shared" si="201"/>
        <v>59.325482085470568</v>
      </c>
      <c r="S1468" s="13">
        <f t="shared" si="202"/>
        <v>55.486176615019886</v>
      </c>
      <c r="T1468" s="13">
        <f t="shared" si="203"/>
        <v>48.54897338963189</v>
      </c>
      <c r="U1468" s="13">
        <f t="shared" si="204"/>
        <v>55.793526526156441</v>
      </c>
      <c r="V1468" s="14">
        <f t="shared" si="205"/>
        <v>54.015093246256768</v>
      </c>
      <c r="W1468">
        <f t="shared" si="206"/>
        <v>75.123298172002336</v>
      </c>
    </row>
    <row r="1469" spans="1:23" x14ac:dyDescent="0.3">
      <c r="A1469">
        <f>DYN_cyclist!A1469</f>
        <v>3160</v>
      </c>
      <c r="B1469">
        <f>DYN_cyclist!D1469</f>
        <v>64</v>
      </c>
      <c r="C1469">
        <f>DYN_cyclist!E1469</f>
        <v>62</v>
      </c>
      <c r="D1469">
        <f t="shared" si="198"/>
        <v>63</v>
      </c>
      <c r="E1469">
        <f>DYN_cyclist!G1469</f>
        <v>63</v>
      </c>
      <c r="F1469">
        <f>DYN_cyclist!H1469</f>
        <v>58</v>
      </c>
      <c r="G1469">
        <f>DYN_cyclist!I1469</f>
        <v>62</v>
      </c>
      <c r="H1469">
        <f>DYN_cyclist!J1469</f>
        <v>63</v>
      </c>
      <c r="I1469">
        <f>DYN_cyclist!K1469</f>
        <v>66</v>
      </c>
      <c r="J1469">
        <f>DYN_cyclist!L1469</f>
        <v>58</v>
      </c>
      <c r="K1469">
        <f>DYN_cyclist!M1469</f>
        <v>66</v>
      </c>
      <c r="L1469">
        <f>DYN_cyclist!N1469</f>
        <v>69</v>
      </c>
      <c r="M1469">
        <f>DYN_cyclist!O1469</f>
        <v>64</v>
      </c>
      <c r="N1469">
        <f>DYN_cyclist!P1469</f>
        <v>60</v>
      </c>
      <c r="O1469">
        <f>DYN_cyclist!Q1469</f>
        <v>58</v>
      </c>
      <c r="P1469" s="7">
        <f t="shared" si="199"/>
        <v>54.286744329031293</v>
      </c>
      <c r="Q1469" s="13">
        <f t="shared" si="200"/>
        <v>49.879047441148842</v>
      </c>
      <c r="R1469" s="13">
        <f t="shared" si="201"/>
        <v>53.85380726355833</v>
      </c>
      <c r="S1469" s="13">
        <f t="shared" si="202"/>
        <v>42.053490209936939</v>
      </c>
      <c r="T1469" s="13">
        <f t="shared" si="203"/>
        <v>49.338005504361888</v>
      </c>
      <c r="U1469" s="13">
        <f t="shared" si="204"/>
        <v>45.638239913973116</v>
      </c>
      <c r="V1469" s="14">
        <f t="shared" si="205"/>
        <v>46.143790602102577</v>
      </c>
      <c r="W1469">
        <f t="shared" si="206"/>
        <v>65.509639012028728</v>
      </c>
    </row>
    <row r="1470" spans="1:23" x14ac:dyDescent="0.3">
      <c r="A1470">
        <f>DYN_cyclist!A1470</f>
        <v>3163</v>
      </c>
      <c r="B1470">
        <f>DYN_cyclist!D1470</f>
        <v>67</v>
      </c>
      <c r="C1470">
        <f>DYN_cyclist!E1470</f>
        <v>61</v>
      </c>
      <c r="D1470">
        <f t="shared" si="198"/>
        <v>60</v>
      </c>
      <c r="E1470">
        <f>DYN_cyclist!G1470</f>
        <v>59</v>
      </c>
      <c r="F1470">
        <f>DYN_cyclist!H1470</f>
        <v>62</v>
      </c>
      <c r="G1470">
        <f>DYN_cyclist!I1470</f>
        <v>65</v>
      </c>
      <c r="H1470">
        <f>DYN_cyclist!J1470</f>
        <v>66</v>
      </c>
      <c r="I1470">
        <f>DYN_cyclist!K1470</f>
        <v>65</v>
      </c>
      <c r="J1470">
        <f>DYN_cyclist!L1470</f>
        <v>65</v>
      </c>
      <c r="K1470">
        <f>DYN_cyclist!M1470</f>
        <v>57</v>
      </c>
      <c r="L1470">
        <f>DYN_cyclist!N1470</f>
        <v>64</v>
      </c>
      <c r="M1470">
        <f>DYN_cyclist!O1470</f>
        <v>74</v>
      </c>
      <c r="N1470">
        <f>DYN_cyclist!P1470</f>
        <v>68</v>
      </c>
      <c r="O1470">
        <f>DYN_cyclist!Q1470</f>
        <v>62</v>
      </c>
      <c r="P1470" s="7">
        <f t="shared" si="199"/>
        <v>50.25881114286102</v>
      </c>
      <c r="Q1470" s="13">
        <f t="shared" si="200"/>
        <v>48.801160386355001</v>
      </c>
      <c r="R1470" s="13">
        <f t="shared" si="201"/>
        <v>44.767109930621814</v>
      </c>
      <c r="S1470" s="13">
        <f t="shared" si="202"/>
        <v>47.100494586844242</v>
      </c>
      <c r="T1470" s="13">
        <f t="shared" si="203"/>
        <v>55.499320344487636</v>
      </c>
      <c r="U1470" s="13">
        <f t="shared" si="204"/>
        <v>44.319497253058273</v>
      </c>
      <c r="V1470" s="14">
        <f t="shared" si="205"/>
        <v>50.401173431028994</v>
      </c>
      <c r="W1470">
        <f t="shared" si="206"/>
        <v>65.795997871386888</v>
      </c>
    </row>
    <row r="1471" spans="1:23" x14ac:dyDescent="0.3">
      <c r="A1471">
        <f>DYN_cyclist!A1471</f>
        <v>3165</v>
      </c>
      <c r="B1471">
        <f>DYN_cyclist!D1471</f>
        <v>61</v>
      </c>
      <c r="C1471">
        <f>DYN_cyclist!E1471</f>
        <v>64</v>
      </c>
      <c r="D1471">
        <f t="shared" si="198"/>
        <v>68</v>
      </c>
      <c r="E1471">
        <f>DYN_cyclist!G1471</f>
        <v>71</v>
      </c>
      <c r="F1471">
        <f>DYN_cyclist!H1471</f>
        <v>67</v>
      </c>
      <c r="G1471">
        <f>DYN_cyclist!I1471</f>
        <v>59</v>
      </c>
      <c r="H1471">
        <f>DYN_cyclist!J1471</f>
        <v>58</v>
      </c>
      <c r="I1471">
        <f>DYN_cyclist!K1471</f>
        <v>50</v>
      </c>
      <c r="J1471">
        <f>DYN_cyclist!L1471</f>
        <v>47</v>
      </c>
      <c r="K1471">
        <f>DYN_cyclist!M1471</f>
        <v>50</v>
      </c>
      <c r="L1471">
        <f>DYN_cyclist!N1471</f>
        <v>50</v>
      </c>
      <c r="M1471">
        <f>DYN_cyclist!O1471</f>
        <v>59</v>
      </c>
      <c r="N1471">
        <f>DYN_cyclist!P1471</f>
        <v>60</v>
      </c>
      <c r="O1471">
        <f>DYN_cyclist!Q1471</f>
        <v>67</v>
      </c>
      <c r="P1471" s="7">
        <f t="shared" si="199"/>
        <v>54.720965230698397</v>
      </c>
      <c r="Q1471" s="13">
        <f t="shared" si="200"/>
        <v>53.189420674476857</v>
      </c>
      <c r="R1471" s="13">
        <f t="shared" si="201"/>
        <v>33.458079829625206</v>
      </c>
      <c r="S1471" s="13">
        <f t="shared" si="202"/>
        <v>53.728705370454215</v>
      </c>
      <c r="T1471" s="13">
        <f t="shared" si="203"/>
        <v>38.04819974777255</v>
      </c>
      <c r="U1471" s="13">
        <f t="shared" si="204"/>
        <v>46.53045449242731</v>
      </c>
      <c r="V1471" s="14">
        <f t="shared" si="205"/>
        <v>43.066661516406498</v>
      </c>
      <c r="W1471">
        <f t="shared" si="206"/>
        <v>65.733976599777563</v>
      </c>
    </row>
    <row r="1472" spans="1:23" x14ac:dyDescent="0.3">
      <c r="A1472">
        <f>DYN_cyclist!A1472</f>
        <v>3166</v>
      </c>
      <c r="B1472">
        <f>DYN_cyclist!D1472</f>
        <v>62</v>
      </c>
      <c r="C1472">
        <f>DYN_cyclist!E1472</f>
        <v>62</v>
      </c>
      <c r="D1472">
        <f t="shared" si="198"/>
        <v>64</v>
      </c>
      <c r="E1472">
        <f>DYN_cyclist!G1472</f>
        <v>66</v>
      </c>
      <c r="F1472">
        <f>DYN_cyclist!H1472</f>
        <v>63</v>
      </c>
      <c r="G1472">
        <f>DYN_cyclist!I1472</f>
        <v>60</v>
      </c>
      <c r="H1472">
        <f>DYN_cyclist!J1472</f>
        <v>62</v>
      </c>
      <c r="I1472">
        <f>DYN_cyclist!K1472</f>
        <v>62</v>
      </c>
      <c r="J1472">
        <f>DYN_cyclist!L1472</f>
        <v>64</v>
      </c>
      <c r="K1472">
        <f>DYN_cyclist!M1472</f>
        <v>56</v>
      </c>
      <c r="L1472">
        <f>DYN_cyclist!N1472</f>
        <v>64</v>
      </c>
      <c r="M1472">
        <f>DYN_cyclist!O1472</f>
        <v>64</v>
      </c>
      <c r="N1472">
        <f>DYN_cyclist!P1472</f>
        <v>57</v>
      </c>
      <c r="O1472">
        <f>DYN_cyclist!Q1472</f>
        <v>64</v>
      </c>
      <c r="P1472" s="7">
        <f t="shared" si="199"/>
        <v>53.599799656017659</v>
      </c>
      <c r="Q1472" s="13">
        <f t="shared" si="200"/>
        <v>51.100165709159974</v>
      </c>
      <c r="R1472" s="13">
        <f t="shared" si="201"/>
        <v>42.884328627263741</v>
      </c>
      <c r="S1472" s="13">
        <f t="shared" si="202"/>
        <v>48.566822173876233</v>
      </c>
      <c r="T1472" s="13">
        <f t="shared" si="203"/>
        <v>52.74409306374509</v>
      </c>
      <c r="U1472" s="13">
        <f t="shared" si="204"/>
        <v>45.16590961273149</v>
      </c>
      <c r="V1472" s="14">
        <f t="shared" si="205"/>
        <v>44.294873622172666</v>
      </c>
      <c r="W1472">
        <f t="shared" si="206"/>
        <v>65.062482068438115</v>
      </c>
    </row>
    <row r="1473" spans="1:23" x14ac:dyDescent="0.3">
      <c r="A1473">
        <f>DYN_cyclist!A1473</f>
        <v>3167</v>
      </c>
      <c r="B1473">
        <f>DYN_cyclist!D1473</f>
        <v>64</v>
      </c>
      <c r="C1473">
        <f>DYN_cyclist!E1473</f>
        <v>60</v>
      </c>
      <c r="D1473">
        <f t="shared" si="198"/>
        <v>66</v>
      </c>
      <c r="E1473">
        <f>DYN_cyclist!G1473</f>
        <v>72</v>
      </c>
      <c r="F1473">
        <f>DYN_cyclist!H1473</f>
        <v>58</v>
      </c>
      <c r="G1473">
        <f>DYN_cyclist!I1473</f>
        <v>67</v>
      </c>
      <c r="H1473">
        <f>DYN_cyclist!J1473</f>
        <v>61</v>
      </c>
      <c r="I1473">
        <f>DYN_cyclist!K1473</f>
        <v>57</v>
      </c>
      <c r="J1473">
        <f>DYN_cyclist!L1473</f>
        <v>47</v>
      </c>
      <c r="K1473">
        <f>DYN_cyclist!M1473</f>
        <v>64</v>
      </c>
      <c r="L1473">
        <f>DYN_cyclist!N1473</f>
        <v>65</v>
      </c>
      <c r="M1473">
        <f>DYN_cyclist!O1473</f>
        <v>60</v>
      </c>
      <c r="N1473">
        <f>DYN_cyclist!P1473</f>
        <v>59</v>
      </c>
      <c r="O1473">
        <f>DYN_cyclist!Q1473</f>
        <v>54</v>
      </c>
      <c r="P1473" s="7">
        <f t="shared" si="199"/>
        <v>60.187893750084648</v>
      </c>
      <c r="Q1473" s="13">
        <f t="shared" si="200"/>
        <v>50.810109245701014</v>
      </c>
      <c r="R1473" s="13">
        <f t="shared" si="201"/>
        <v>50.490913945222722</v>
      </c>
      <c r="S1473" s="13">
        <f t="shared" si="202"/>
        <v>41.097327104799135</v>
      </c>
      <c r="T1473" s="13">
        <f t="shared" si="203"/>
        <v>41.844909666114837</v>
      </c>
      <c r="U1473" s="13">
        <f t="shared" si="204"/>
        <v>42.726516253088015</v>
      </c>
      <c r="V1473" s="14">
        <f t="shared" si="205"/>
        <v>46.113446416056071</v>
      </c>
      <c r="W1473">
        <f t="shared" si="206"/>
        <v>68.172036998391306</v>
      </c>
    </row>
    <row r="1474" spans="1:23" x14ac:dyDescent="0.3">
      <c r="A1474">
        <f>DYN_cyclist!A1474</f>
        <v>3168</v>
      </c>
      <c r="B1474">
        <f>DYN_cyclist!D1474</f>
        <v>66</v>
      </c>
      <c r="C1474">
        <f>DYN_cyclist!E1474</f>
        <v>67</v>
      </c>
      <c r="D1474">
        <f t="shared" si="198"/>
        <v>72</v>
      </c>
      <c r="E1474">
        <f>DYN_cyclist!G1474</f>
        <v>76</v>
      </c>
      <c r="F1474">
        <f>DYN_cyclist!H1474</f>
        <v>63</v>
      </c>
      <c r="G1474">
        <f>DYN_cyclist!I1474</f>
        <v>71</v>
      </c>
      <c r="H1474">
        <f>DYN_cyclist!J1474</f>
        <v>67</v>
      </c>
      <c r="I1474">
        <f>DYN_cyclist!K1474</f>
        <v>62</v>
      </c>
      <c r="J1474">
        <f>DYN_cyclist!L1474</f>
        <v>52</v>
      </c>
      <c r="K1474">
        <f>DYN_cyclist!M1474</f>
        <v>61</v>
      </c>
      <c r="L1474">
        <f>DYN_cyclist!N1474</f>
        <v>70</v>
      </c>
      <c r="M1474">
        <f>DYN_cyclist!O1474</f>
        <v>68</v>
      </c>
      <c r="N1474">
        <f>DYN_cyclist!P1474</f>
        <v>64</v>
      </c>
      <c r="O1474">
        <f>DYN_cyclist!Q1474</f>
        <v>65</v>
      </c>
      <c r="P1474" s="7">
        <f t="shared" si="199"/>
        <v>67.06824906488265</v>
      </c>
      <c r="Q1474" s="13">
        <f t="shared" si="200"/>
        <v>60.382001999166825</v>
      </c>
      <c r="R1474" s="13">
        <f t="shared" si="201"/>
        <v>50.811246878366873</v>
      </c>
      <c r="S1474" s="13">
        <f t="shared" si="202"/>
        <v>50.089932465314199</v>
      </c>
      <c r="T1474" s="13">
        <f t="shared" si="203"/>
        <v>48.507544983166227</v>
      </c>
      <c r="U1474" s="13">
        <f t="shared" si="204"/>
        <v>52.78261539852047</v>
      </c>
      <c r="V1474" s="14">
        <f t="shared" si="205"/>
        <v>50.426217776361902</v>
      </c>
      <c r="W1474">
        <f t="shared" si="206"/>
        <v>72.247809041205628</v>
      </c>
    </row>
    <row r="1475" spans="1:23" x14ac:dyDescent="0.3">
      <c r="A1475">
        <f>DYN_cyclist!A1475</f>
        <v>3169</v>
      </c>
      <c r="B1475">
        <f>DYN_cyclist!D1475</f>
        <v>62</v>
      </c>
      <c r="C1475">
        <f>DYN_cyclist!E1475</f>
        <v>71</v>
      </c>
      <c r="D1475">
        <f t="shared" ref="D1475:D1538" si="207">ROUNDUP((C1475+E1475)/2,0)</f>
        <v>68</v>
      </c>
      <c r="E1475">
        <f>DYN_cyclist!G1475</f>
        <v>65</v>
      </c>
      <c r="F1475">
        <f>DYN_cyclist!H1475</f>
        <v>58</v>
      </c>
      <c r="G1475">
        <f>DYN_cyclist!I1475</f>
        <v>63</v>
      </c>
      <c r="H1475">
        <f>DYN_cyclist!J1475</f>
        <v>67</v>
      </c>
      <c r="I1475">
        <f>DYN_cyclist!K1475</f>
        <v>56</v>
      </c>
      <c r="J1475">
        <f>DYN_cyclist!L1475</f>
        <v>49</v>
      </c>
      <c r="K1475">
        <f>DYN_cyclist!M1475</f>
        <v>55</v>
      </c>
      <c r="L1475">
        <f>DYN_cyclist!N1475</f>
        <v>62</v>
      </c>
      <c r="M1475">
        <f>DYN_cyclist!O1475</f>
        <v>61</v>
      </c>
      <c r="N1475">
        <f>DYN_cyclist!P1475</f>
        <v>57</v>
      </c>
      <c r="O1475">
        <f>DYN_cyclist!Q1475</f>
        <v>58</v>
      </c>
      <c r="P1475" s="7">
        <f t="shared" ref="P1475:P1538" si="208">((($B1475*6)^2+($C1475*6)^2+($E1475*11)^2+($F1475*0)^2+($G1475*3)^2+($H1475*4)^2+($I1475*0)^2+($J1475*0)^2+($K1475*5)^2+($L1475*5)^2+($M1475*1)^2+($N1475*1)^2)+($O1475*0)^2)/1846025*91.12</f>
        <v>55.151286683549792</v>
      </c>
      <c r="Q1475" s="13">
        <f t="shared" ref="Q1475:Q1538" si="209">((($B1475*2)^2+($C1475*14)^2+($E1475*10)^2+($F1475*7)^2+($G1475*2)^2+($H1475*7)^2+($I1475*5)^2+($J1475*0)^2+($K1475*0)^2+($L1475*3)^2+($M1475*0)^2+($N1475*0)^2)+($O1475*0)^2)/3088326.56*90.98</f>
        <v>57.13873709650705</v>
      </c>
      <c r="R1475" s="13">
        <f t="shared" ref="R1475:R1538" si="210">((($B1475*5)^2+($C1475*2)^2+($E1475*1)^2+($F1475*0)^2+($G1475*2)^2+($H1475*1)^2+($I1475*1)^2+($J1475*0)^2+($K1475*10.75)^2+($L1475*7)^2+($M1475*0)^2+($N1475*0)^2)+($O1475*1)^2)/1485576.56*IF(B1475&gt;77,92,IF(B1475&gt;75,92-0.5,IF(B1475&gt;73,92-0.88,92-1.65)))</f>
        <v>41.67785261896902</v>
      </c>
      <c r="S1475" s="13">
        <f t="shared" ref="S1475:S1538" si="211">((($B1475*1)^2+($C1475*4)^2+($E1475*2)^2+($F1475*13)^2+($G1475*0)^2+($H1475*3.5)^2+($I1475*0)^2+($J1475*0)^2+($K1475*0)^2+($L1475*1)^2+($M1475*0)^2+($N1475*0)^2+($O1475*6)^2)/1697831.25*IF(F1475&gt;81,87,IF(F1475&gt;80,87-0.1,IF(F1475&gt;79,87-0.2,86.6))))</f>
        <v>43.347875738534086</v>
      </c>
      <c r="T1475" s="13">
        <f t="shared" ref="T1475:T1538" si="212">(($B1475*7)^2+($C1475*3)^2+($E1475*4)^2+($F1475*0)^2+($G1475*2.5)^2+($H1475*2)^2+($I1475*0)^2+($J1475*11)^2+($K1475*1)^2+($L1475*5)^2+($M1475*3)^2+($N1475*0)^2+($O1475*0)^2)/1680031.25*91.49</f>
        <v>41.780867857368719</v>
      </c>
      <c r="U1475" s="13">
        <f t="shared" ref="U1475:U1538" si="213">(($B1475*1)^2+($C1475*14.5)^2+($E1475*2)^2+($F1475*0)^2+($G1475*1)^2+($H1475*3)^2+($I1475*2.5)^2+($J1475*0)^2+($K1475*0)^2+($L1475*3)^2+($M1475*1)^2+($N1475*1.25)^2+($O1475*0)^2)/1693126.56*81.55</f>
        <v>57.219343726658565</v>
      </c>
      <c r="V1475" s="14">
        <f t="shared" ref="V1475:V1538" si="214">((($B1475*13)^2+($C1475*4)^2+($E1475*3)^2+($F1475*2)^2+($G1475*2)^2+($H1475*2)^2+($I1475*0)^2+($J1475*2)^2+($K1475*0)^2+($L1475*0)^2+($M1475*3)^2+($N1475*1)^2)+($O1475*0)^2)/1569500*81.55</f>
        <v>44.786096113411915</v>
      </c>
      <c r="W1475">
        <f t="shared" ref="W1475:W1538" si="215">((LARGE(P1475:V1475,1)*9)^2+(LARGE(P1475:V1475,2)*4)^2+(LARGE(P1475:V1475,3)^2))^(1/4)*2.82883066759522</f>
        <v>67.306388098755832</v>
      </c>
    </row>
    <row r="1476" spans="1:23" x14ac:dyDescent="0.3">
      <c r="A1476">
        <f>DYN_cyclist!A1476</f>
        <v>3170</v>
      </c>
      <c r="B1476">
        <f>DYN_cyclist!D1476</f>
        <v>62</v>
      </c>
      <c r="C1476">
        <f>DYN_cyclist!E1476</f>
        <v>69</v>
      </c>
      <c r="D1476">
        <f t="shared" si="207"/>
        <v>68</v>
      </c>
      <c r="E1476">
        <f>DYN_cyclist!G1476</f>
        <v>67</v>
      </c>
      <c r="F1476">
        <f>DYN_cyclist!H1476</f>
        <v>70</v>
      </c>
      <c r="G1476">
        <f>DYN_cyclist!I1476</f>
        <v>65</v>
      </c>
      <c r="H1476">
        <f>DYN_cyclist!J1476</f>
        <v>64</v>
      </c>
      <c r="I1476">
        <f>DYN_cyclist!K1476</f>
        <v>63</v>
      </c>
      <c r="J1476">
        <f>DYN_cyclist!L1476</f>
        <v>54</v>
      </c>
      <c r="K1476">
        <f>DYN_cyclist!M1476</f>
        <v>52</v>
      </c>
      <c r="L1476">
        <f>DYN_cyclist!N1476</f>
        <v>62</v>
      </c>
      <c r="M1476">
        <f>DYN_cyclist!O1476</f>
        <v>59</v>
      </c>
      <c r="N1476">
        <f>DYN_cyclist!P1476</f>
        <v>58</v>
      </c>
      <c r="O1476">
        <f>DYN_cyclist!Q1476</f>
        <v>71</v>
      </c>
      <c r="P1476" s="7">
        <f t="shared" si="208"/>
        <v>55.631560569331405</v>
      </c>
      <c r="Q1476" s="13">
        <f t="shared" si="209"/>
        <v>58.593320474503187</v>
      </c>
      <c r="R1476" s="13">
        <f t="shared" si="210"/>
        <v>39.560739030508124</v>
      </c>
      <c r="S1476" s="13">
        <f t="shared" si="211"/>
        <v>59.247428270624653</v>
      </c>
      <c r="T1476" s="13">
        <f t="shared" si="212"/>
        <v>45.133587242796821</v>
      </c>
      <c r="U1476" s="13">
        <f t="shared" si="213"/>
        <v>54.52453865144021</v>
      </c>
      <c r="V1476" s="14">
        <f t="shared" si="214"/>
        <v>44.968317107359027</v>
      </c>
      <c r="W1476">
        <f t="shared" si="215"/>
        <v>68.426861786158682</v>
      </c>
    </row>
    <row r="1477" spans="1:23" x14ac:dyDescent="0.3">
      <c r="A1477">
        <f>DYN_cyclist!A1477</f>
        <v>3172</v>
      </c>
      <c r="B1477">
        <f>DYN_cyclist!D1477</f>
        <v>58</v>
      </c>
      <c r="C1477">
        <f>DYN_cyclist!E1477</f>
        <v>67</v>
      </c>
      <c r="D1477">
        <f t="shared" si="207"/>
        <v>67</v>
      </c>
      <c r="E1477">
        <f>DYN_cyclist!G1477</f>
        <v>67</v>
      </c>
      <c r="F1477">
        <f>DYN_cyclist!H1477</f>
        <v>55</v>
      </c>
      <c r="G1477">
        <f>DYN_cyclist!I1477</f>
        <v>56</v>
      </c>
      <c r="H1477">
        <f>DYN_cyclist!J1477</f>
        <v>56</v>
      </c>
      <c r="I1477">
        <f>DYN_cyclist!K1477</f>
        <v>62</v>
      </c>
      <c r="J1477">
        <f>DYN_cyclist!L1477</f>
        <v>55</v>
      </c>
      <c r="K1477">
        <f>DYN_cyclist!M1477</f>
        <v>51</v>
      </c>
      <c r="L1477">
        <f>DYN_cyclist!N1477</f>
        <v>57</v>
      </c>
      <c r="M1477">
        <f>DYN_cyclist!O1477</f>
        <v>66</v>
      </c>
      <c r="N1477">
        <f>DYN_cyclist!P1477</f>
        <v>55</v>
      </c>
      <c r="O1477">
        <f>DYN_cyclist!Q1477</f>
        <v>55</v>
      </c>
      <c r="P1477" s="7">
        <f t="shared" si="208"/>
        <v>52.218456933140125</v>
      </c>
      <c r="Q1477" s="13">
        <f t="shared" si="209"/>
        <v>52.49574206945266</v>
      </c>
      <c r="R1477" s="13">
        <f t="shared" si="210"/>
        <v>35.814163086199336</v>
      </c>
      <c r="S1477" s="13">
        <f t="shared" si="211"/>
        <v>38.506350027424688</v>
      </c>
      <c r="T1477" s="13">
        <f t="shared" si="212"/>
        <v>43.47110055244508</v>
      </c>
      <c r="U1477" s="13">
        <f t="shared" si="213"/>
        <v>50.99941746786785</v>
      </c>
      <c r="V1477" s="14">
        <f t="shared" si="214"/>
        <v>40.125925390251673</v>
      </c>
      <c r="W1477">
        <f t="shared" si="215"/>
        <v>64.450486222496139</v>
      </c>
    </row>
    <row r="1478" spans="1:23" x14ac:dyDescent="0.3">
      <c r="A1478">
        <f>DYN_cyclist!A1478</f>
        <v>3173</v>
      </c>
      <c r="B1478">
        <f>DYN_cyclist!D1478</f>
        <v>67</v>
      </c>
      <c r="C1478">
        <f>DYN_cyclist!E1478</f>
        <v>57</v>
      </c>
      <c r="D1478">
        <f t="shared" si="207"/>
        <v>59</v>
      </c>
      <c r="E1478">
        <f>DYN_cyclist!G1478</f>
        <v>60</v>
      </c>
      <c r="F1478">
        <f>DYN_cyclist!H1478</f>
        <v>55</v>
      </c>
      <c r="G1478">
        <f>DYN_cyclist!I1478</f>
        <v>65</v>
      </c>
      <c r="H1478">
        <f>DYN_cyclist!J1478</f>
        <v>62</v>
      </c>
      <c r="I1478">
        <f>DYN_cyclist!K1478</f>
        <v>59</v>
      </c>
      <c r="J1478">
        <f>DYN_cyclist!L1478</f>
        <v>67</v>
      </c>
      <c r="K1478">
        <f>DYN_cyclist!M1478</f>
        <v>68</v>
      </c>
      <c r="L1478">
        <f>DYN_cyclist!N1478</f>
        <v>67</v>
      </c>
      <c r="M1478">
        <f>DYN_cyclist!O1478</f>
        <v>62</v>
      </c>
      <c r="N1478">
        <f>DYN_cyclist!P1478</f>
        <v>56</v>
      </c>
      <c r="O1478">
        <f>DYN_cyclist!Q1478</f>
        <v>55</v>
      </c>
      <c r="P1478" s="7">
        <f t="shared" si="208"/>
        <v>51.754175723514038</v>
      </c>
      <c r="Q1478" s="13">
        <f t="shared" si="209"/>
        <v>44.06133257488159</v>
      </c>
      <c r="R1478" s="13">
        <f t="shared" si="210"/>
        <v>55.368406963825535</v>
      </c>
      <c r="S1478" s="13">
        <f t="shared" si="211"/>
        <v>37.876014827739802</v>
      </c>
      <c r="T1478" s="13">
        <f t="shared" si="212"/>
        <v>56.809781301687096</v>
      </c>
      <c r="U1478" s="13">
        <f t="shared" si="213"/>
        <v>39.096448835460947</v>
      </c>
      <c r="V1478" s="14">
        <f t="shared" si="214"/>
        <v>49.00217136030583</v>
      </c>
      <c r="W1478">
        <f t="shared" si="215"/>
        <v>66.918030953414302</v>
      </c>
    </row>
    <row r="1479" spans="1:23" x14ac:dyDescent="0.3">
      <c r="A1479">
        <f>DYN_cyclist!A1479</f>
        <v>3174</v>
      </c>
      <c r="B1479">
        <f>DYN_cyclist!D1479</f>
        <v>73</v>
      </c>
      <c r="C1479">
        <f>DYN_cyclist!E1479</f>
        <v>51</v>
      </c>
      <c r="D1479">
        <f t="shared" si="207"/>
        <v>60</v>
      </c>
      <c r="E1479">
        <f>DYN_cyclist!G1479</f>
        <v>68</v>
      </c>
      <c r="F1479">
        <f>DYN_cyclist!H1479</f>
        <v>62</v>
      </c>
      <c r="G1479">
        <f>DYN_cyclist!I1479</f>
        <v>71</v>
      </c>
      <c r="H1479">
        <f>DYN_cyclist!J1479</f>
        <v>74</v>
      </c>
      <c r="I1479">
        <f>DYN_cyclist!K1479</f>
        <v>78</v>
      </c>
      <c r="J1479">
        <f>DYN_cyclist!L1479</f>
        <v>58</v>
      </c>
      <c r="K1479">
        <f>DYN_cyclist!M1479</f>
        <v>79</v>
      </c>
      <c r="L1479">
        <f>DYN_cyclist!N1479</f>
        <v>78</v>
      </c>
      <c r="M1479">
        <f>DYN_cyclist!O1479</f>
        <v>62</v>
      </c>
      <c r="N1479">
        <f>DYN_cyclist!P1479</f>
        <v>66</v>
      </c>
      <c r="O1479">
        <f>DYN_cyclist!Q1479</f>
        <v>78</v>
      </c>
      <c r="P1479" s="7">
        <f t="shared" si="208"/>
        <v>63.886496271718968</v>
      </c>
      <c r="Q1479" s="13">
        <f t="shared" si="209"/>
        <v>49.409524801030109</v>
      </c>
      <c r="R1479" s="13">
        <f t="shared" si="210"/>
        <v>73.310339200475127</v>
      </c>
      <c r="S1479" s="13">
        <f t="shared" si="211"/>
        <v>51.376858330296365</v>
      </c>
      <c r="T1479" s="13">
        <f t="shared" si="212"/>
        <v>55.105648375588245</v>
      </c>
      <c r="U1479" s="13">
        <f t="shared" si="213"/>
        <v>35.085625450822768</v>
      </c>
      <c r="V1479" s="14">
        <f t="shared" si="214"/>
        <v>56.827022459381965</v>
      </c>
      <c r="W1479">
        <f t="shared" si="215"/>
        <v>75.367551753025126</v>
      </c>
    </row>
    <row r="1480" spans="1:23" x14ac:dyDescent="0.3">
      <c r="A1480">
        <f>DYN_cyclist!A1480</f>
        <v>3175</v>
      </c>
      <c r="B1480">
        <f>DYN_cyclist!D1480</f>
        <v>60</v>
      </c>
      <c r="C1480">
        <f>DYN_cyclist!E1480</f>
        <v>46</v>
      </c>
      <c r="D1480">
        <f t="shared" si="207"/>
        <v>51</v>
      </c>
      <c r="E1480">
        <f>DYN_cyclist!G1480</f>
        <v>55</v>
      </c>
      <c r="F1480">
        <f>DYN_cyclist!H1480</f>
        <v>46</v>
      </c>
      <c r="G1480">
        <f>DYN_cyclist!I1480</f>
        <v>55</v>
      </c>
      <c r="H1480">
        <f>DYN_cyclist!J1480</f>
        <v>51</v>
      </c>
      <c r="I1480">
        <f>DYN_cyclist!K1480</f>
        <v>60</v>
      </c>
      <c r="J1480">
        <f>DYN_cyclist!L1480</f>
        <v>61</v>
      </c>
      <c r="K1480">
        <f>DYN_cyclist!M1480</f>
        <v>64</v>
      </c>
      <c r="L1480">
        <f>DYN_cyclist!N1480</f>
        <v>58</v>
      </c>
      <c r="M1480">
        <f>DYN_cyclist!O1480</f>
        <v>52</v>
      </c>
      <c r="N1480">
        <f>DYN_cyclist!P1480</f>
        <v>52</v>
      </c>
      <c r="O1480">
        <f>DYN_cyclist!Q1480</f>
        <v>46</v>
      </c>
      <c r="P1480" s="7">
        <f t="shared" si="208"/>
        <v>41.094760905188174</v>
      </c>
      <c r="Q1480" s="13">
        <f t="shared" si="209"/>
        <v>32.262226861138672</v>
      </c>
      <c r="R1480" s="13">
        <f t="shared" si="210"/>
        <v>46.227015119301555</v>
      </c>
      <c r="S1480" s="13">
        <f t="shared" si="211"/>
        <v>26.449914177277627</v>
      </c>
      <c r="T1480" s="13">
        <f t="shared" si="212"/>
        <v>45.522358052863595</v>
      </c>
      <c r="U1480" s="13">
        <f t="shared" si="213"/>
        <v>26.333334703579393</v>
      </c>
      <c r="V1480" s="14">
        <f t="shared" si="214"/>
        <v>38.573124020388654</v>
      </c>
      <c r="W1480">
        <f t="shared" si="215"/>
        <v>60.40738225928137</v>
      </c>
    </row>
    <row r="1481" spans="1:23" x14ac:dyDescent="0.3">
      <c r="A1481">
        <f>DYN_cyclist!A1481</f>
        <v>3176</v>
      </c>
      <c r="B1481">
        <f>DYN_cyclist!D1481</f>
        <v>67</v>
      </c>
      <c r="C1481">
        <f>DYN_cyclist!E1481</f>
        <v>75</v>
      </c>
      <c r="D1481">
        <f t="shared" si="207"/>
        <v>71</v>
      </c>
      <c r="E1481">
        <f>DYN_cyclist!G1481</f>
        <v>67</v>
      </c>
      <c r="F1481">
        <f>DYN_cyclist!H1481</f>
        <v>75</v>
      </c>
      <c r="G1481">
        <f>DYN_cyclist!I1481</f>
        <v>70</v>
      </c>
      <c r="H1481">
        <f>DYN_cyclist!J1481</f>
        <v>73</v>
      </c>
      <c r="I1481">
        <f>DYN_cyclist!K1481</f>
        <v>69</v>
      </c>
      <c r="J1481">
        <f>DYN_cyclist!L1481</f>
        <v>60</v>
      </c>
      <c r="K1481">
        <f>DYN_cyclist!M1481</f>
        <v>55</v>
      </c>
      <c r="L1481">
        <f>DYN_cyclist!N1481</f>
        <v>67</v>
      </c>
      <c r="M1481">
        <f>DYN_cyclist!O1481</f>
        <v>61</v>
      </c>
      <c r="N1481">
        <f>DYN_cyclist!P1481</f>
        <v>73</v>
      </c>
      <c r="O1481">
        <f>DYN_cyclist!Q1481</f>
        <v>71</v>
      </c>
      <c r="P1481" s="7">
        <f t="shared" si="208"/>
        <v>60.887523971777199</v>
      </c>
      <c r="Q1481" s="13">
        <f t="shared" si="209"/>
        <v>67.318316700290922</v>
      </c>
      <c r="R1481" s="13">
        <f t="shared" si="210"/>
        <v>45.217224968785857</v>
      </c>
      <c r="S1481" s="13">
        <f t="shared" si="211"/>
        <v>67.038288198547406</v>
      </c>
      <c r="T1481" s="13">
        <f t="shared" si="212"/>
        <v>53.296834865422888</v>
      </c>
      <c r="U1481" s="13">
        <f t="shared" si="213"/>
        <v>64.549589220828821</v>
      </c>
      <c r="V1481" s="14">
        <f t="shared" si="214"/>
        <v>52.254143230328125</v>
      </c>
      <c r="W1481">
        <f t="shared" si="215"/>
        <v>72.986646549611308</v>
      </c>
    </row>
    <row r="1482" spans="1:23" x14ac:dyDescent="0.3">
      <c r="A1482">
        <f>DYN_cyclist!A1482</f>
        <v>3177</v>
      </c>
      <c r="B1482">
        <f>DYN_cyclist!D1482</f>
        <v>67</v>
      </c>
      <c r="C1482">
        <f>DYN_cyclist!E1482</f>
        <v>79</v>
      </c>
      <c r="D1482">
        <f t="shared" si="207"/>
        <v>75</v>
      </c>
      <c r="E1482">
        <f>DYN_cyclist!G1482</f>
        <v>71</v>
      </c>
      <c r="F1482">
        <f>DYN_cyclist!H1482</f>
        <v>71</v>
      </c>
      <c r="G1482">
        <f>DYN_cyclist!I1482</f>
        <v>75</v>
      </c>
      <c r="H1482">
        <f>DYN_cyclist!J1482</f>
        <v>76</v>
      </c>
      <c r="I1482">
        <f>DYN_cyclist!K1482</f>
        <v>72</v>
      </c>
      <c r="J1482">
        <f>DYN_cyclist!L1482</f>
        <v>50</v>
      </c>
      <c r="K1482">
        <f>DYN_cyclist!M1482</f>
        <v>61</v>
      </c>
      <c r="L1482">
        <f>DYN_cyclist!N1482</f>
        <v>63</v>
      </c>
      <c r="M1482">
        <f>DYN_cyclist!O1482</f>
        <v>64</v>
      </c>
      <c r="N1482">
        <f>DYN_cyclist!P1482</f>
        <v>68</v>
      </c>
      <c r="O1482">
        <f>DYN_cyclist!Q1482</f>
        <v>69</v>
      </c>
      <c r="P1482" s="7">
        <f t="shared" si="208"/>
        <v>66.154988280223733</v>
      </c>
      <c r="Q1482" s="13">
        <f t="shared" si="209"/>
        <v>72.562605905251161</v>
      </c>
      <c r="R1482" s="13">
        <f t="shared" si="210"/>
        <v>48.954955675172336</v>
      </c>
      <c r="S1482" s="13">
        <f t="shared" si="211"/>
        <v>62.358146252756271</v>
      </c>
      <c r="T1482" s="13">
        <f t="shared" si="212"/>
        <v>46.689323970908276</v>
      </c>
      <c r="U1482" s="13">
        <f t="shared" si="213"/>
        <v>70.989640070084306</v>
      </c>
      <c r="V1482" s="14">
        <f t="shared" si="214"/>
        <v>53.056705383880214</v>
      </c>
      <c r="W1482">
        <f t="shared" si="215"/>
        <v>75.651672744162525</v>
      </c>
    </row>
    <row r="1483" spans="1:23" x14ac:dyDescent="0.3">
      <c r="A1483">
        <f>DYN_cyclist!A1483</f>
        <v>3178</v>
      </c>
      <c r="B1483">
        <f>DYN_cyclist!D1483</f>
        <v>76</v>
      </c>
      <c r="C1483">
        <f>DYN_cyclist!E1483</f>
        <v>64</v>
      </c>
      <c r="D1483">
        <f t="shared" si="207"/>
        <v>67</v>
      </c>
      <c r="E1483">
        <f>DYN_cyclist!G1483</f>
        <v>69</v>
      </c>
      <c r="F1483">
        <f>DYN_cyclist!H1483</f>
        <v>58</v>
      </c>
      <c r="G1483">
        <f>DYN_cyclist!I1483</f>
        <v>72</v>
      </c>
      <c r="H1483">
        <f>DYN_cyclist!J1483</f>
        <v>71</v>
      </c>
      <c r="I1483">
        <f>DYN_cyclist!K1483</f>
        <v>82</v>
      </c>
      <c r="J1483">
        <f>DYN_cyclist!L1483</f>
        <v>73</v>
      </c>
      <c r="K1483">
        <f>DYN_cyclist!M1483</f>
        <v>79</v>
      </c>
      <c r="L1483">
        <f>DYN_cyclist!N1483</f>
        <v>75</v>
      </c>
      <c r="M1483">
        <f>DYN_cyclist!O1483</f>
        <v>56</v>
      </c>
      <c r="N1483">
        <f>DYN_cyclist!P1483</f>
        <v>67</v>
      </c>
      <c r="O1483">
        <f>DYN_cyclist!Q1483</f>
        <v>59</v>
      </c>
      <c r="P1483" s="7">
        <f t="shared" si="208"/>
        <v>67.280793705394018</v>
      </c>
      <c r="Q1483" s="13">
        <f t="shared" si="209"/>
        <v>57.543655448146659</v>
      </c>
      <c r="R1483" s="13">
        <f t="shared" si="210"/>
        <v>73.810768102554064</v>
      </c>
      <c r="S1483" s="13">
        <f t="shared" si="211"/>
        <v>43.435147427048477</v>
      </c>
      <c r="T1483" s="13">
        <f t="shared" si="212"/>
        <v>69.080581227283716</v>
      </c>
      <c r="U1483" s="13">
        <f t="shared" si="213"/>
        <v>50.060976213659416</v>
      </c>
      <c r="V1483" s="14">
        <f t="shared" si="214"/>
        <v>61.982884166932145</v>
      </c>
      <c r="W1483">
        <f t="shared" si="215"/>
        <v>76.043161410155648</v>
      </c>
    </row>
    <row r="1484" spans="1:23" x14ac:dyDescent="0.3">
      <c r="A1484">
        <f>DYN_cyclist!A1484</f>
        <v>3179</v>
      </c>
      <c r="B1484">
        <f>DYN_cyclist!D1484</f>
        <v>66</v>
      </c>
      <c r="C1484">
        <f>DYN_cyclist!E1484</f>
        <v>69</v>
      </c>
      <c r="D1484">
        <f t="shared" si="207"/>
        <v>73</v>
      </c>
      <c r="E1484">
        <f>DYN_cyclist!G1484</f>
        <v>76</v>
      </c>
      <c r="F1484">
        <f>DYN_cyclist!H1484</f>
        <v>61</v>
      </c>
      <c r="G1484">
        <f>DYN_cyclist!I1484</f>
        <v>69</v>
      </c>
      <c r="H1484">
        <f>DYN_cyclist!J1484</f>
        <v>65</v>
      </c>
      <c r="I1484">
        <f>DYN_cyclist!K1484</f>
        <v>66</v>
      </c>
      <c r="J1484">
        <f>DYN_cyclist!L1484</f>
        <v>51</v>
      </c>
      <c r="K1484">
        <f>DYN_cyclist!M1484</f>
        <v>57</v>
      </c>
      <c r="L1484">
        <f>DYN_cyclist!N1484</f>
        <v>63</v>
      </c>
      <c r="M1484">
        <f>DYN_cyclist!O1484</f>
        <v>61</v>
      </c>
      <c r="N1484">
        <f>DYN_cyclist!P1484</f>
        <v>72</v>
      </c>
      <c r="O1484">
        <f>DYN_cyclist!Q1484</f>
        <v>61</v>
      </c>
      <c r="P1484" s="7">
        <f t="shared" si="208"/>
        <v>65.496524391598157</v>
      </c>
      <c r="Q1484" s="13">
        <f t="shared" si="209"/>
        <v>61.310707058129239</v>
      </c>
      <c r="R1484" s="13">
        <f t="shared" si="210"/>
        <v>44.701912886855858</v>
      </c>
      <c r="S1484" s="13">
        <f t="shared" si="211"/>
        <v>47.036239467261538</v>
      </c>
      <c r="T1484" s="13">
        <f t="shared" si="212"/>
        <v>46.073575049571247</v>
      </c>
      <c r="U1484" s="13">
        <f t="shared" si="213"/>
        <v>55.198106713003185</v>
      </c>
      <c r="V1484" s="14">
        <f t="shared" si="214"/>
        <v>50.100589327811406</v>
      </c>
      <c r="W1484">
        <f t="shared" si="215"/>
        <v>71.610824681453508</v>
      </c>
    </row>
    <row r="1485" spans="1:23" x14ac:dyDescent="0.3">
      <c r="A1485">
        <f>DYN_cyclist!A1485</f>
        <v>3180</v>
      </c>
      <c r="B1485">
        <f>DYN_cyclist!D1485</f>
        <v>61</v>
      </c>
      <c r="C1485">
        <f>DYN_cyclist!E1485</f>
        <v>70</v>
      </c>
      <c r="D1485">
        <f t="shared" si="207"/>
        <v>68</v>
      </c>
      <c r="E1485">
        <f>DYN_cyclist!G1485</f>
        <v>65</v>
      </c>
      <c r="F1485">
        <f>DYN_cyclist!H1485</f>
        <v>62</v>
      </c>
      <c r="G1485">
        <f>DYN_cyclist!I1485</f>
        <v>61</v>
      </c>
      <c r="H1485">
        <f>DYN_cyclist!J1485</f>
        <v>62</v>
      </c>
      <c r="I1485">
        <f>DYN_cyclist!K1485</f>
        <v>59</v>
      </c>
      <c r="J1485">
        <f>DYN_cyclist!L1485</f>
        <v>46</v>
      </c>
      <c r="K1485">
        <f>DYN_cyclist!M1485</f>
        <v>48</v>
      </c>
      <c r="L1485">
        <f>DYN_cyclist!N1485</f>
        <v>56</v>
      </c>
      <c r="M1485">
        <f>DYN_cyclist!O1485</f>
        <v>57</v>
      </c>
      <c r="N1485">
        <f>DYN_cyclist!P1485</f>
        <v>62</v>
      </c>
      <c r="O1485">
        <f>DYN_cyclist!Q1485</f>
        <v>61</v>
      </c>
      <c r="P1485" s="7">
        <f t="shared" si="208"/>
        <v>52.305281369428904</v>
      </c>
      <c r="Q1485" s="13">
        <f t="shared" si="209"/>
        <v>56.10907494834354</v>
      </c>
      <c r="R1485" s="13">
        <f t="shared" si="210"/>
        <v>34.222366163343338</v>
      </c>
      <c r="S1485" s="13">
        <f t="shared" si="211"/>
        <v>47.580565383043805</v>
      </c>
      <c r="T1485" s="13">
        <f t="shared" si="212"/>
        <v>38.046184826919145</v>
      </c>
      <c r="U1485" s="13">
        <f t="shared" si="213"/>
        <v>55.312993067098304</v>
      </c>
      <c r="V1485" s="14">
        <f t="shared" si="214"/>
        <v>43.25392255495381</v>
      </c>
      <c r="W1485">
        <f t="shared" si="215"/>
        <v>66.570764414018655</v>
      </c>
    </row>
    <row r="1486" spans="1:23" x14ac:dyDescent="0.3">
      <c r="A1486">
        <f>DYN_cyclist!A1486</f>
        <v>3181</v>
      </c>
      <c r="B1486">
        <f>DYN_cyclist!D1486</f>
        <v>57</v>
      </c>
      <c r="C1486">
        <f>DYN_cyclist!E1486</f>
        <v>59</v>
      </c>
      <c r="D1486">
        <f t="shared" si="207"/>
        <v>62</v>
      </c>
      <c r="E1486">
        <f>DYN_cyclist!G1486</f>
        <v>65</v>
      </c>
      <c r="F1486">
        <f>DYN_cyclist!H1486</f>
        <v>53</v>
      </c>
      <c r="G1486">
        <f>DYN_cyclist!I1486</f>
        <v>57</v>
      </c>
      <c r="H1486">
        <f>DYN_cyclist!J1486</f>
        <v>50</v>
      </c>
      <c r="I1486">
        <f>DYN_cyclist!K1486</f>
        <v>54</v>
      </c>
      <c r="J1486">
        <f>DYN_cyclist!L1486</f>
        <v>46</v>
      </c>
      <c r="K1486">
        <f>DYN_cyclist!M1486</f>
        <v>49</v>
      </c>
      <c r="L1486">
        <f>DYN_cyclist!N1486</f>
        <v>50</v>
      </c>
      <c r="M1486">
        <f>DYN_cyclist!O1486</f>
        <v>59</v>
      </c>
      <c r="N1486">
        <f>DYN_cyclist!P1486</f>
        <v>53</v>
      </c>
      <c r="O1486">
        <f>DYN_cyclist!Q1486</f>
        <v>53</v>
      </c>
      <c r="P1486" s="7">
        <f t="shared" si="208"/>
        <v>46.969157145759127</v>
      </c>
      <c r="Q1486" s="13">
        <f t="shared" si="209"/>
        <v>43.78565225952012</v>
      </c>
      <c r="R1486" s="13">
        <f t="shared" si="210"/>
        <v>31.65952404491021</v>
      </c>
      <c r="S1486" s="13">
        <f t="shared" si="211"/>
        <v>34.929842998236722</v>
      </c>
      <c r="T1486" s="13">
        <f t="shared" si="212"/>
        <v>34.890927685124907</v>
      </c>
      <c r="U1486" s="13">
        <f t="shared" si="213"/>
        <v>39.80254354664131</v>
      </c>
      <c r="V1486" s="14">
        <f t="shared" si="214"/>
        <v>37.391727174259316</v>
      </c>
      <c r="W1486">
        <f t="shared" si="215"/>
        <v>60.625256899277993</v>
      </c>
    </row>
    <row r="1487" spans="1:23" x14ac:dyDescent="0.3">
      <c r="A1487">
        <f>DYN_cyclist!A1487</f>
        <v>3182</v>
      </c>
      <c r="B1487">
        <f>DYN_cyclist!D1487</f>
        <v>63</v>
      </c>
      <c r="C1487">
        <f>DYN_cyclist!E1487</f>
        <v>54</v>
      </c>
      <c r="D1487">
        <f t="shared" si="207"/>
        <v>58</v>
      </c>
      <c r="E1487">
        <f>DYN_cyclist!G1487</f>
        <v>61</v>
      </c>
      <c r="F1487">
        <f>DYN_cyclist!H1487</f>
        <v>58</v>
      </c>
      <c r="G1487">
        <f>DYN_cyclist!I1487</f>
        <v>58</v>
      </c>
      <c r="H1487">
        <f>DYN_cyclist!J1487</f>
        <v>57</v>
      </c>
      <c r="I1487">
        <f>DYN_cyclist!K1487</f>
        <v>63</v>
      </c>
      <c r="J1487">
        <f>DYN_cyclist!L1487</f>
        <v>52</v>
      </c>
      <c r="K1487">
        <f>DYN_cyclist!M1487</f>
        <v>68</v>
      </c>
      <c r="L1487">
        <f>DYN_cyclist!N1487</f>
        <v>63</v>
      </c>
      <c r="M1487">
        <f>DYN_cyclist!O1487</f>
        <v>55</v>
      </c>
      <c r="N1487">
        <f>DYN_cyclist!P1487</f>
        <v>57</v>
      </c>
      <c r="O1487">
        <f>DYN_cyclist!Q1487</f>
        <v>68</v>
      </c>
      <c r="P1487" s="7">
        <f t="shared" si="208"/>
        <v>49.432177354044505</v>
      </c>
      <c r="Q1487" s="13">
        <f t="shared" si="209"/>
        <v>42.184302549922052</v>
      </c>
      <c r="R1487" s="13">
        <f t="shared" si="210"/>
        <v>52.835757249697039</v>
      </c>
      <c r="S1487" s="13">
        <f t="shared" si="211"/>
        <v>43.062444780657671</v>
      </c>
      <c r="T1487" s="13">
        <f t="shared" si="212"/>
        <v>42.070458272725574</v>
      </c>
      <c r="U1487" s="13">
        <f t="shared" si="213"/>
        <v>35.313655176122801</v>
      </c>
      <c r="V1487" s="14">
        <f t="shared" si="214"/>
        <v>43.235477030901556</v>
      </c>
      <c r="W1487">
        <f t="shared" si="215"/>
        <v>64.308757250589778</v>
      </c>
    </row>
    <row r="1488" spans="1:23" x14ac:dyDescent="0.3">
      <c r="A1488">
        <f>DYN_cyclist!A1488</f>
        <v>3183</v>
      </c>
      <c r="B1488">
        <f>DYN_cyclist!D1488</f>
        <v>73</v>
      </c>
      <c r="C1488">
        <f>DYN_cyclist!E1488</f>
        <v>56</v>
      </c>
      <c r="D1488">
        <f t="shared" si="207"/>
        <v>59</v>
      </c>
      <c r="E1488">
        <f>DYN_cyclist!G1488</f>
        <v>62</v>
      </c>
      <c r="F1488">
        <f>DYN_cyclist!H1488</f>
        <v>63</v>
      </c>
      <c r="G1488">
        <f>DYN_cyclist!I1488</f>
        <v>68</v>
      </c>
      <c r="H1488">
        <f>DYN_cyclist!J1488</f>
        <v>73</v>
      </c>
      <c r="I1488">
        <f>DYN_cyclist!K1488</f>
        <v>69</v>
      </c>
      <c r="J1488">
        <f>DYN_cyclist!L1488</f>
        <v>55</v>
      </c>
      <c r="K1488">
        <f>DYN_cyclist!M1488</f>
        <v>74</v>
      </c>
      <c r="L1488">
        <f>DYN_cyclist!N1488</f>
        <v>73</v>
      </c>
      <c r="M1488">
        <f>DYN_cyclist!O1488</f>
        <v>51</v>
      </c>
      <c r="N1488">
        <f>DYN_cyclist!P1488</f>
        <v>65</v>
      </c>
      <c r="O1488">
        <f>DYN_cyclist!Q1488</f>
        <v>80</v>
      </c>
      <c r="P1488" s="7">
        <f t="shared" si="208"/>
        <v>57.933716173941306</v>
      </c>
      <c r="Q1488" s="13">
        <f t="shared" si="209"/>
        <v>48.945363757128071</v>
      </c>
      <c r="R1488" s="13">
        <f t="shared" si="210"/>
        <v>65.594809591974169</v>
      </c>
      <c r="S1488" s="13">
        <f t="shared" si="211"/>
        <v>53.181727129831074</v>
      </c>
      <c r="T1488" s="13">
        <f t="shared" si="212"/>
        <v>50.601742080690457</v>
      </c>
      <c r="U1488" s="13">
        <f t="shared" si="213"/>
        <v>39.474080076668926</v>
      </c>
      <c r="V1488" s="14">
        <f t="shared" si="214"/>
        <v>56.157268079006052</v>
      </c>
      <c r="W1488">
        <f t="shared" si="215"/>
        <v>71.378974667301478</v>
      </c>
    </row>
    <row r="1489" spans="1:23" x14ac:dyDescent="0.3">
      <c r="A1489">
        <f>DYN_cyclist!A1489</f>
        <v>3184</v>
      </c>
      <c r="B1489">
        <f>DYN_cyclist!D1489</f>
        <v>60</v>
      </c>
      <c r="C1489">
        <f>DYN_cyclist!E1489</f>
        <v>68</v>
      </c>
      <c r="D1489">
        <f t="shared" si="207"/>
        <v>65</v>
      </c>
      <c r="E1489">
        <f>DYN_cyclist!G1489</f>
        <v>62</v>
      </c>
      <c r="F1489">
        <f>DYN_cyclist!H1489</f>
        <v>67</v>
      </c>
      <c r="G1489">
        <f>DYN_cyclist!I1489</f>
        <v>64</v>
      </c>
      <c r="H1489">
        <f>DYN_cyclist!J1489</f>
        <v>63</v>
      </c>
      <c r="I1489">
        <f>DYN_cyclist!K1489</f>
        <v>63</v>
      </c>
      <c r="J1489">
        <f>DYN_cyclist!L1489</f>
        <v>47</v>
      </c>
      <c r="K1489">
        <f>DYN_cyclist!M1489</f>
        <v>54</v>
      </c>
      <c r="L1489">
        <f>DYN_cyclist!N1489</f>
        <v>58</v>
      </c>
      <c r="M1489">
        <f>DYN_cyclist!O1489</f>
        <v>57</v>
      </c>
      <c r="N1489">
        <f>DYN_cyclist!P1489</f>
        <v>65</v>
      </c>
      <c r="O1489">
        <f>DYN_cyclist!Q1489</f>
        <v>67</v>
      </c>
      <c r="P1489" s="7">
        <f t="shared" si="208"/>
        <v>50.644955295838365</v>
      </c>
      <c r="Q1489" s="13">
        <f t="shared" si="209"/>
        <v>54.954328528003856</v>
      </c>
      <c r="R1489" s="13">
        <f t="shared" si="210"/>
        <v>39.104070837991678</v>
      </c>
      <c r="S1489" s="13">
        <f t="shared" si="211"/>
        <v>54.33130592336547</v>
      </c>
      <c r="T1489" s="13">
        <f t="shared" si="212"/>
        <v>38.367469402726883</v>
      </c>
      <c r="U1489" s="13">
        <f t="shared" si="213"/>
        <v>52.785436080676092</v>
      </c>
      <c r="V1489" s="14">
        <f t="shared" si="214"/>
        <v>42.060886842943617</v>
      </c>
      <c r="W1489">
        <f t="shared" si="215"/>
        <v>65.9064559629212</v>
      </c>
    </row>
    <row r="1490" spans="1:23" x14ac:dyDescent="0.3">
      <c r="A1490">
        <f>DYN_cyclist!A1490</f>
        <v>3186</v>
      </c>
      <c r="B1490">
        <f>DYN_cyclist!D1490</f>
        <v>71</v>
      </c>
      <c r="C1490">
        <f>DYN_cyclist!E1490</f>
        <v>62</v>
      </c>
      <c r="D1490">
        <f t="shared" si="207"/>
        <v>63</v>
      </c>
      <c r="E1490">
        <f>DYN_cyclist!G1490</f>
        <v>63</v>
      </c>
      <c r="F1490">
        <f>DYN_cyclist!H1490</f>
        <v>66</v>
      </c>
      <c r="G1490">
        <f>DYN_cyclist!I1490</f>
        <v>66</v>
      </c>
      <c r="H1490">
        <f>DYN_cyclist!J1490</f>
        <v>70</v>
      </c>
      <c r="I1490">
        <f>DYN_cyclist!K1490</f>
        <v>72</v>
      </c>
      <c r="J1490">
        <f>DYN_cyclist!L1490</f>
        <v>55</v>
      </c>
      <c r="K1490">
        <f>DYN_cyclist!M1490</f>
        <v>78</v>
      </c>
      <c r="L1490">
        <f>DYN_cyclist!N1490</f>
        <v>75</v>
      </c>
      <c r="M1490">
        <f>DYN_cyclist!O1490</f>
        <v>67</v>
      </c>
      <c r="N1490">
        <f>DYN_cyclist!P1490</f>
        <v>68</v>
      </c>
      <c r="O1490">
        <f>DYN_cyclist!Q1490</f>
        <v>73</v>
      </c>
      <c r="P1490" s="7">
        <f t="shared" si="208"/>
        <v>60.197173451063776</v>
      </c>
      <c r="Q1490" s="13">
        <f t="shared" si="209"/>
        <v>53.665483283607159</v>
      </c>
      <c r="R1490" s="13">
        <f t="shared" si="210"/>
        <v>70.361370327154319</v>
      </c>
      <c r="S1490" s="13">
        <f t="shared" si="211"/>
        <v>54.886751200980662</v>
      </c>
      <c r="T1490" s="13">
        <f t="shared" si="212"/>
        <v>51.465925297520499</v>
      </c>
      <c r="U1490" s="13">
        <f t="shared" si="213"/>
        <v>46.831776798776339</v>
      </c>
      <c r="V1490" s="14">
        <f t="shared" si="214"/>
        <v>55.114550398215989</v>
      </c>
      <c r="W1490">
        <f t="shared" si="215"/>
        <v>73.75193124441995</v>
      </c>
    </row>
    <row r="1491" spans="1:23" x14ac:dyDescent="0.3">
      <c r="A1491">
        <f>DYN_cyclist!A1491</f>
        <v>3188</v>
      </c>
      <c r="B1491">
        <f>DYN_cyclist!D1491</f>
        <v>72</v>
      </c>
      <c r="C1491">
        <f>DYN_cyclist!E1491</f>
        <v>58</v>
      </c>
      <c r="D1491">
        <f t="shared" si="207"/>
        <v>64</v>
      </c>
      <c r="E1491">
        <f>DYN_cyclist!G1491</f>
        <v>70</v>
      </c>
      <c r="F1491">
        <f>DYN_cyclist!H1491</f>
        <v>55</v>
      </c>
      <c r="G1491">
        <f>DYN_cyclist!I1491</f>
        <v>75</v>
      </c>
      <c r="H1491">
        <f>DYN_cyclist!J1491</f>
        <v>73</v>
      </c>
      <c r="I1491">
        <f>DYN_cyclist!K1491</f>
        <v>75</v>
      </c>
      <c r="J1491">
        <f>DYN_cyclist!L1491</f>
        <v>76</v>
      </c>
      <c r="K1491">
        <f>DYN_cyclist!M1491</f>
        <v>75</v>
      </c>
      <c r="L1491">
        <f>DYN_cyclist!N1491</f>
        <v>72</v>
      </c>
      <c r="M1491">
        <f>DYN_cyclist!O1491</f>
        <v>68</v>
      </c>
      <c r="N1491">
        <f>DYN_cyclist!P1491</f>
        <v>65</v>
      </c>
      <c r="O1491">
        <f>DYN_cyclist!Q1491</f>
        <v>55</v>
      </c>
      <c r="P1491" s="7">
        <f t="shared" si="208"/>
        <v>64.937718568275088</v>
      </c>
      <c r="Q1491" s="13">
        <f t="shared" si="209"/>
        <v>52.708821330086288</v>
      </c>
      <c r="R1491" s="13">
        <f t="shared" si="210"/>
        <v>66.199938660095043</v>
      </c>
      <c r="S1491" s="13">
        <f t="shared" si="211"/>
        <v>39.233864879092074</v>
      </c>
      <c r="T1491" s="13">
        <f t="shared" si="212"/>
        <v>70.516852208850281</v>
      </c>
      <c r="U1491" s="13">
        <f t="shared" si="213"/>
        <v>42.322336883885981</v>
      </c>
      <c r="V1491" s="14">
        <f t="shared" si="214"/>
        <v>57.097002580439622</v>
      </c>
      <c r="W1491">
        <f t="shared" si="215"/>
        <v>74.347013755995917</v>
      </c>
    </row>
    <row r="1492" spans="1:23" x14ac:dyDescent="0.3">
      <c r="A1492">
        <f>DYN_cyclist!A1492</f>
        <v>3191</v>
      </c>
      <c r="B1492">
        <f>DYN_cyclist!D1492</f>
        <v>72</v>
      </c>
      <c r="C1492">
        <f>DYN_cyclist!E1492</f>
        <v>69</v>
      </c>
      <c r="D1492">
        <f t="shared" si="207"/>
        <v>72</v>
      </c>
      <c r="E1492">
        <f>DYN_cyclist!G1492</f>
        <v>75</v>
      </c>
      <c r="F1492">
        <f>DYN_cyclist!H1492</f>
        <v>65</v>
      </c>
      <c r="G1492">
        <f>DYN_cyclist!I1492</f>
        <v>70</v>
      </c>
      <c r="H1492">
        <f>DYN_cyclist!J1492</f>
        <v>73</v>
      </c>
      <c r="I1492">
        <f>DYN_cyclist!K1492</f>
        <v>69</v>
      </c>
      <c r="J1492">
        <f>DYN_cyclist!L1492</f>
        <v>58</v>
      </c>
      <c r="K1492">
        <f>DYN_cyclist!M1492</f>
        <v>70</v>
      </c>
      <c r="L1492">
        <f>DYN_cyclist!N1492</f>
        <v>73</v>
      </c>
      <c r="M1492">
        <f>DYN_cyclist!O1492</f>
        <v>76</v>
      </c>
      <c r="N1492">
        <f>DYN_cyclist!P1492</f>
        <v>68</v>
      </c>
      <c r="O1492">
        <f>DYN_cyclist!Q1492</f>
        <v>68</v>
      </c>
      <c r="P1492" s="7">
        <f t="shared" si="208"/>
        <v>70.789014276621401</v>
      </c>
      <c r="Q1492" s="13">
        <f t="shared" si="209"/>
        <v>63.959836397612051</v>
      </c>
      <c r="R1492" s="13">
        <f t="shared" si="210"/>
        <v>61.78881052586074</v>
      </c>
      <c r="S1492" s="13">
        <f t="shared" si="211"/>
        <v>53.809461010922021</v>
      </c>
      <c r="T1492" s="13">
        <f t="shared" si="212"/>
        <v>56.415551145253993</v>
      </c>
      <c r="U1492" s="13">
        <f t="shared" si="213"/>
        <v>56.462458674678153</v>
      </c>
      <c r="V1492" s="14">
        <f t="shared" si="214"/>
        <v>58.754293947116913</v>
      </c>
      <c r="W1492">
        <f t="shared" si="215"/>
        <v>74.270968156554872</v>
      </c>
    </row>
    <row r="1493" spans="1:23" x14ac:dyDescent="0.3">
      <c r="A1493">
        <f>DYN_cyclist!A1493</f>
        <v>3192</v>
      </c>
      <c r="B1493">
        <f>DYN_cyclist!D1493</f>
        <v>66</v>
      </c>
      <c r="C1493">
        <f>DYN_cyclist!E1493</f>
        <v>71</v>
      </c>
      <c r="D1493">
        <f t="shared" si="207"/>
        <v>70</v>
      </c>
      <c r="E1493">
        <f>DYN_cyclist!G1493</f>
        <v>69</v>
      </c>
      <c r="F1493">
        <f>DYN_cyclist!H1493</f>
        <v>62</v>
      </c>
      <c r="G1493">
        <f>DYN_cyclist!I1493</f>
        <v>66</v>
      </c>
      <c r="H1493">
        <f>DYN_cyclist!J1493</f>
        <v>67</v>
      </c>
      <c r="I1493">
        <f>DYN_cyclist!K1493</f>
        <v>58</v>
      </c>
      <c r="J1493">
        <f>DYN_cyclist!L1493</f>
        <v>50</v>
      </c>
      <c r="K1493">
        <f>DYN_cyclist!M1493</f>
        <v>57</v>
      </c>
      <c r="L1493">
        <f>DYN_cyclist!N1493</f>
        <v>62</v>
      </c>
      <c r="M1493">
        <f>DYN_cyclist!O1493</f>
        <v>71</v>
      </c>
      <c r="N1493">
        <f>DYN_cyclist!P1493</f>
        <v>66</v>
      </c>
      <c r="O1493">
        <f>DYN_cyclist!Q1493</f>
        <v>62</v>
      </c>
      <c r="P1493" s="7">
        <f t="shared" si="208"/>
        <v>59.830526542164925</v>
      </c>
      <c r="Q1493" s="13">
        <f t="shared" si="209"/>
        <v>59.684493682559271</v>
      </c>
      <c r="R1493" s="13">
        <f t="shared" si="210"/>
        <v>44.200467340353697</v>
      </c>
      <c r="S1493" s="13">
        <f t="shared" si="211"/>
        <v>48.502363029305769</v>
      </c>
      <c r="T1493" s="13">
        <f t="shared" si="212"/>
        <v>45.057333379959452</v>
      </c>
      <c r="U1493" s="13">
        <f t="shared" si="213"/>
        <v>57.581435628178909</v>
      </c>
      <c r="V1493" s="14">
        <f t="shared" si="214"/>
        <v>50.408239885313797</v>
      </c>
      <c r="W1493">
        <f t="shared" si="215"/>
        <v>68.818721187011747</v>
      </c>
    </row>
    <row r="1494" spans="1:23" x14ac:dyDescent="0.3">
      <c r="A1494">
        <f>DYN_cyclist!A1494</f>
        <v>3193</v>
      </c>
      <c r="B1494">
        <f>DYN_cyclist!D1494</f>
        <v>69</v>
      </c>
      <c r="C1494">
        <f>DYN_cyclist!E1494</f>
        <v>58</v>
      </c>
      <c r="D1494">
        <f t="shared" si="207"/>
        <v>61</v>
      </c>
      <c r="E1494">
        <f>DYN_cyclist!G1494</f>
        <v>63</v>
      </c>
      <c r="F1494">
        <f>DYN_cyclist!H1494</f>
        <v>58</v>
      </c>
      <c r="G1494">
        <f>DYN_cyclist!I1494</f>
        <v>68</v>
      </c>
      <c r="H1494">
        <f>DYN_cyclist!J1494</f>
        <v>70</v>
      </c>
      <c r="I1494">
        <f>DYN_cyclist!K1494</f>
        <v>63</v>
      </c>
      <c r="J1494">
        <f>DYN_cyclist!L1494</f>
        <v>62</v>
      </c>
      <c r="K1494">
        <f>DYN_cyclist!M1494</f>
        <v>68</v>
      </c>
      <c r="L1494">
        <f>DYN_cyclist!N1494</f>
        <v>69</v>
      </c>
      <c r="M1494">
        <f>DYN_cyclist!O1494</f>
        <v>60</v>
      </c>
      <c r="N1494">
        <f>DYN_cyclist!P1494</f>
        <v>70</v>
      </c>
      <c r="O1494">
        <f>DYN_cyclist!Q1494</f>
        <v>58</v>
      </c>
      <c r="P1494" s="7">
        <f t="shared" si="208"/>
        <v>56.067657155238955</v>
      </c>
      <c r="Q1494" s="13">
        <f t="shared" si="209"/>
        <v>48.336675289934362</v>
      </c>
      <c r="R1494" s="13">
        <f t="shared" si="210"/>
        <v>56.854558980117446</v>
      </c>
      <c r="S1494" s="13">
        <f t="shared" si="211"/>
        <v>42.277394882441932</v>
      </c>
      <c r="T1494" s="13">
        <f t="shared" si="212"/>
        <v>54.279898412603927</v>
      </c>
      <c r="U1494" s="13">
        <f t="shared" si="213"/>
        <v>41.208016915758499</v>
      </c>
      <c r="V1494" s="14">
        <f t="shared" si="214"/>
        <v>51.875152660082826</v>
      </c>
      <c r="W1494">
        <f t="shared" si="215"/>
        <v>67.020733138108326</v>
      </c>
    </row>
    <row r="1495" spans="1:23" x14ac:dyDescent="0.3">
      <c r="A1495">
        <f>DYN_cyclist!A1495</f>
        <v>3198</v>
      </c>
      <c r="B1495">
        <f>DYN_cyclist!D1495</f>
        <v>66</v>
      </c>
      <c r="C1495">
        <f>DYN_cyclist!E1495</f>
        <v>64</v>
      </c>
      <c r="D1495">
        <f t="shared" si="207"/>
        <v>63</v>
      </c>
      <c r="E1495">
        <f>DYN_cyclist!G1495</f>
        <v>61</v>
      </c>
      <c r="F1495">
        <f>DYN_cyclist!H1495</f>
        <v>56</v>
      </c>
      <c r="G1495">
        <f>DYN_cyclist!I1495</f>
        <v>62</v>
      </c>
      <c r="H1495">
        <f>DYN_cyclist!J1495</f>
        <v>61</v>
      </c>
      <c r="I1495">
        <f>DYN_cyclist!K1495</f>
        <v>55</v>
      </c>
      <c r="J1495">
        <f>DYN_cyclist!L1495</f>
        <v>56</v>
      </c>
      <c r="K1495">
        <f>DYN_cyclist!M1495</f>
        <v>68</v>
      </c>
      <c r="L1495">
        <f>DYN_cyclist!N1495</f>
        <v>67</v>
      </c>
      <c r="M1495">
        <f>DYN_cyclist!O1495</f>
        <v>58</v>
      </c>
      <c r="N1495">
        <f>DYN_cyclist!P1495</f>
        <v>55</v>
      </c>
      <c r="O1495">
        <f>DYN_cyclist!Q1495</f>
        <v>58</v>
      </c>
      <c r="P1495" s="7">
        <f t="shared" si="208"/>
        <v>53.450041077450201</v>
      </c>
      <c r="Q1495" s="13">
        <f t="shared" si="209"/>
        <v>48.894664267628485</v>
      </c>
      <c r="R1495" s="13">
        <f t="shared" si="210"/>
        <v>55.272314306036165</v>
      </c>
      <c r="S1495" s="13">
        <f t="shared" si="211"/>
        <v>40.087607440374299</v>
      </c>
      <c r="T1495" s="13">
        <f t="shared" si="212"/>
        <v>47.668344062052412</v>
      </c>
      <c r="U1495" s="13">
        <f t="shared" si="213"/>
        <v>47.450306939473563</v>
      </c>
      <c r="V1495" s="14">
        <f t="shared" si="214"/>
        <v>48.001904364447277</v>
      </c>
      <c r="W1495">
        <f t="shared" si="215"/>
        <v>65.95805255394167</v>
      </c>
    </row>
    <row r="1496" spans="1:23" x14ac:dyDescent="0.3">
      <c r="A1496">
        <f>DYN_cyclist!A1496</f>
        <v>3199</v>
      </c>
      <c r="B1496">
        <f>DYN_cyclist!D1496</f>
        <v>72</v>
      </c>
      <c r="C1496">
        <f>DYN_cyclist!E1496</f>
        <v>64</v>
      </c>
      <c r="D1496">
        <f t="shared" si="207"/>
        <v>69</v>
      </c>
      <c r="E1496">
        <f>DYN_cyclist!G1496</f>
        <v>73</v>
      </c>
      <c r="F1496">
        <f>DYN_cyclist!H1496</f>
        <v>65</v>
      </c>
      <c r="G1496">
        <f>DYN_cyclist!I1496</f>
        <v>73</v>
      </c>
      <c r="H1496">
        <f>DYN_cyclist!J1496</f>
        <v>72</v>
      </c>
      <c r="I1496">
        <f>DYN_cyclist!K1496</f>
        <v>69</v>
      </c>
      <c r="J1496">
        <f>DYN_cyclist!L1496</f>
        <v>73</v>
      </c>
      <c r="K1496">
        <f>DYN_cyclist!M1496</f>
        <v>66</v>
      </c>
      <c r="L1496">
        <f>DYN_cyclist!N1496</f>
        <v>66</v>
      </c>
      <c r="M1496">
        <f>DYN_cyclist!O1496</f>
        <v>73</v>
      </c>
      <c r="N1496">
        <f>DYN_cyclist!P1496</f>
        <v>67</v>
      </c>
      <c r="O1496">
        <f>DYN_cyclist!Q1496</f>
        <v>62</v>
      </c>
      <c r="P1496" s="7">
        <f t="shared" si="208"/>
        <v>66.014805563304947</v>
      </c>
      <c r="Q1496" s="13">
        <f t="shared" si="209"/>
        <v>58.831381238388211</v>
      </c>
      <c r="R1496" s="13">
        <f t="shared" si="210"/>
        <v>54.934119846034726</v>
      </c>
      <c r="S1496" s="13">
        <f t="shared" si="211"/>
        <v>51.63387880862718</v>
      </c>
      <c r="T1496" s="13">
        <f t="shared" si="212"/>
        <v>67.320806534104648</v>
      </c>
      <c r="U1496" s="13">
        <f t="shared" si="213"/>
        <v>49.175468657449329</v>
      </c>
      <c r="V1496" s="14">
        <f t="shared" si="214"/>
        <v>58.314407167887865</v>
      </c>
      <c r="W1496">
        <f t="shared" si="215"/>
        <v>72.868714532056899</v>
      </c>
    </row>
    <row r="1497" spans="1:23" x14ac:dyDescent="0.3">
      <c r="A1497">
        <f>DYN_cyclist!A1497</f>
        <v>3200</v>
      </c>
      <c r="B1497">
        <f>DYN_cyclist!D1497</f>
        <v>65</v>
      </c>
      <c r="C1497">
        <f>DYN_cyclist!E1497</f>
        <v>61</v>
      </c>
      <c r="D1497">
        <f t="shared" si="207"/>
        <v>65</v>
      </c>
      <c r="E1497">
        <f>DYN_cyclist!G1497</f>
        <v>69</v>
      </c>
      <c r="F1497">
        <f>DYN_cyclist!H1497</f>
        <v>55</v>
      </c>
      <c r="G1497">
        <f>DYN_cyclist!I1497</f>
        <v>67</v>
      </c>
      <c r="H1497">
        <f>DYN_cyclist!J1497</f>
        <v>65</v>
      </c>
      <c r="I1497">
        <f>DYN_cyclist!K1497</f>
        <v>61</v>
      </c>
      <c r="J1497">
        <f>DYN_cyclist!L1497</f>
        <v>57</v>
      </c>
      <c r="K1497">
        <f>DYN_cyclist!M1497</f>
        <v>66</v>
      </c>
      <c r="L1497">
        <f>DYN_cyclist!N1497</f>
        <v>67</v>
      </c>
      <c r="M1497">
        <f>DYN_cyclist!O1497</f>
        <v>67</v>
      </c>
      <c r="N1497">
        <f>DYN_cyclist!P1497</f>
        <v>62</v>
      </c>
      <c r="O1497">
        <f>DYN_cyclist!Q1497</f>
        <v>55</v>
      </c>
      <c r="P1497" s="7">
        <f t="shared" si="208"/>
        <v>59.212192424262945</v>
      </c>
      <c r="Q1497" s="13">
        <f t="shared" si="209"/>
        <v>50.933632173923989</v>
      </c>
      <c r="R1497" s="13">
        <f t="shared" si="210"/>
        <v>53.370850430959941</v>
      </c>
      <c r="S1497" s="13">
        <f t="shared" si="211"/>
        <v>38.722680272259097</v>
      </c>
      <c r="T1497" s="13">
        <f t="shared" si="212"/>
        <v>49.651856655940179</v>
      </c>
      <c r="U1497" s="13">
        <f t="shared" si="213"/>
        <v>44.42171612528481</v>
      </c>
      <c r="V1497" s="14">
        <f t="shared" si="214"/>
        <v>47.834024115960496</v>
      </c>
      <c r="W1497">
        <f t="shared" si="215"/>
        <v>67.911683584693137</v>
      </c>
    </row>
    <row r="1498" spans="1:23" x14ac:dyDescent="0.3">
      <c r="A1498">
        <f>DYN_cyclist!A1498</f>
        <v>3201</v>
      </c>
      <c r="B1498">
        <f>DYN_cyclist!D1498</f>
        <v>73</v>
      </c>
      <c r="C1498">
        <f>DYN_cyclist!E1498</f>
        <v>63</v>
      </c>
      <c r="D1498">
        <f t="shared" si="207"/>
        <v>67</v>
      </c>
      <c r="E1498">
        <f>DYN_cyclist!G1498</f>
        <v>71</v>
      </c>
      <c r="F1498">
        <f>DYN_cyclist!H1498</f>
        <v>59</v>
      </c>
      <c r="G1498">
        <f>DYN_cyclist!I1498</f>
        <v>69</v>
      </c>
      <c r="H1498">
        <f>DYN_cyclist!J1498</f>
        <v>66</v>
      </c>
      <c r="I1498">
        <f>DYN_cyclist!K1498</f>
        <v>72</v>
      </c>
      <c r="J1498">
        <f>DYN_cyclist!L1498</f>
        <v>61</v>
      </c>
      <c r="K1498">
        <f>DYN_cyclist!M1498</f>
        <v>75</v>
      </c>
      <c r="L1498">
        <f>DYN_cyclist!N1498</f>
        <v>73</v>
      </c>
      <c r="M1498">
        <f>DYN_cyclist!O1498</f>
        <v>66</v>
      </c>
      <c r="N1498">
        <f>DYN_cyclist!P1498</f>
        <v>67</v>
      </c>
      <c r="O1498">
        <f>DYN_cyclist!Q1498</f>
        <v>59</v>
      </c>
      <c r="P1498" s="7">
        <f t="shared" si="208"/>
        <v>66.139044964179803</v>
      </c>
      <c r="Q1498" s="13">
        <f t="shared" si="209"/>
        <v>55.500121347270998</v>
      </c>
      <c r="R1498" s="13">
        <f t="shared" si="210"/>
        <v>66.739821269712948</v>
      </c>
      <c r="S1498" s="13">
        <f t="shared" si="211"/>
        <v>43.931272439472416</v>
      </c>
      <c r="T1498" s="13">
        <f t="shared" si="212"/>
        <v>57.342101608229008</v>
      </c>
      <c r="U1498" s="13">
        <f t="shared" si="213"/>
        <v>47.956837635560454</v>
      </c>
      <c r="V1498" s="14">
        <f t="shared" si="214"/>
        <v>58.113428894552406</v>
      </c>
      <c r="W1498">
        <f t="shared" si="215"/>
        <v>72.613741542043968</v>
      </c>
    </row>
    <row r="1499" spans="1:23" x14ac:dyDescent="0.3">
      <c r="A1499">
        <f>DYN_cyclist!A1499</f>
        <v>3202</v>
      </c>
      <c r="B1499">
        <f>DYN_cyclist!D1499</f>
        <v>69</v>
      </c>
      <c r="C1499">
        <f>DYN_cyclist!E1499</f>
        <v>49</v>
      </c>
      <c r="D1499">
        <f t="shared" si="207"/>
        <v>54</v>
      </c>
      <c r="E1499">
        <f>DYN_cyclist!G1499</f>
        <v>58</v>
      </c>
      <c r="F1499">
        <f>DYN_cyclist!H1499</f>
        <v>56</v>
      </c>
      <c r="G1499">
        <f>DYN_cyclist!I1499</f>
        <v>65</v>
      </c>
      <c r="H1499">
        <f>DYN_cyclist!J1499</f>
        <v>61</v>
      </c>
      <c r="I1499">
        <f>DYN_cyclist!K1499</f>
        <v>64</v>
      </c>
      <c r="J1499">
        <f>DYN_cyclist!L1499</f>
        <v>66</v>
      </c>
      <c r="K1499">
        <f>DYN_cyclist!M1499</f>
        <v>71</v>
      </c>
      <c r="L1499">
        <f>DYN_cyclist!N1499</f>
        <v>68</v>
      </c>
      <c r="M1499">
        <f>DYN_cyclist!O1499</f>
        <v>57</v>
      </c>
      <c r="N1499">
        <f>DYN_cyclist!P1499</f>
        <v>55</v>
      </c>
      <c r="O1499">
        <f>DYN_cyclist!Q1499</f>
        <v>56</v>
      </c>
      <c r="P1499" s="7">
        <f t="shared" si="208"/>
        <v>49.870297704527296</v>
      </c>
      <c r="Q1499" s="13">
        <f t="shared" si="209"/>
        <v>38.973177765242546</v>
      </c>
      <c r="R1499" s="13">
        <f t="shared" si="210"/>
        <v>58.931106870638153</v>
      </c>
      <c r="S1499" s="13">
        <f t="shared" si="211"/>
        <v>38.240365201194166</v>
      </c>
      <c r="T1499" s="13">
        <f t="shared" si="212"/>
        <v>55.926047906846968</v>
      </c>
      <c r="U1499" s="13">
        <f t="shared" si="213"/>
        <v>30.629913961880671</v>
      </c>
      <c r="V1499" s="14">
        <f t="shared" si="214"/>
        <v>50.261143325899965</v>
      </c>
      <c r="W1499">
        <f t="shared" si="215"/>
        <v>67.998943201934907</v>
      </c>
    </row>
    <row r="1500" spans="1:23" x14ac:dyDescent="0.3">
      <c r="A1500">
        <f>DYN_cyclist!A1500</f>
        <v>3204</v>
      </c>
      <c r="B1500">
        <f>DYN_cyclist!D1500</f>
        <v>69</v>
      </c>
      <c r="C1500">
        <f>DYN_cyclist!E1500</f>
        <v>52</v>
      </c>
      <c r="D1500">
        <f t="shared" si="207"/>
        <v>59</v>
      </c>
      <c r="E1500">
        <f>DYN_cyclist!G1500</f>
        <v>65</v>
      </c>
      <c r="F1500">
        <f>DYN_cyclist!H1500</f>
        <v>52</v>
      </c>
      <c r="G1500">
        <f>DYN_cyclist!I1500</f>
        <v>70</v>
      </c>
      <c r="H1500">
        <f>DYN_cyclist!J1500</f>
        <v>70</v>
      </c>
      <c r="I1500">
        <f>DYN_cyclist!K1500</f>
        <v>65</v>
      </c>
      <c r="J1500">
        <f>DYN_cyclist!L1500</f>
        <v>76</v>
      </c>
      <c r="K1500">
        <f>DYN_cyclist!M1500</f>
        <v>72</v>
      </c>
      <c r="L1500">
        <f>DYN_cyclist!N1500</f>
        <v>66</v>
      </c>
      <c r="M1500">
        <f>DYN_cyclist!O1500</f>
        <v>65</v>
      </c>
      <c r="N1500">
        <f>DYN_cyclist!P1500</f>
        <v>70</v>
      </c>
      <c r="O1500">
        <f>DYN_cyclist!Q1500</f>
        <v>60</v>
      </c>
      <c r="P1500" s="7">
        <f t="shared" si="208"/>
        <v>56.768570739832889</v>
      </c>
      <c r="Q1500" s="13">
        <f t="shared" si="209"/>
        <v>44.440945370751209</v>
      </c>
      <c r="R1500" s="13">
        <f t="shared" si="210"/>
        <v>59.535544132441068</v>
      </c>
      <c r="S1500" s="13">
        <f t="shared" si="211"/>
        <v>36.514454071922636</v>
      </c>
      <c r="T1500" s="13">
        <f t="shared" si="212"/>
        <v>66.789452844999161</v>
      </c>
      <c r="U1500" s="13">
        <f t="shared" si="213"/>
        <v>34.518575017215483</v>
      </c>
      <c r="V1500" s="14">
        <f t="shared" si="214"/>
        <v>52.06017945205479</v>
      </c>
      <c r="W1500">
        <f t="shared" si="215"/>
        <v>72.068409920156483</v>
      </c>
    </row>
    <row r="1501" spans="1:23" x14ac:dyDescent="0.3">
      <c r="A1501">
        <f>DYN_cyclist!A1501</f>
        <v>3206</v>
      </c>
      <c r="B1501">
        <f>DYN_cyclist!D1501</f>
        <v>64</v>
      </c>
      <c r="C1501">
        <f>DYN_cyclist!E1501</f>
        <v>69</v>
      </c>
      <c r="D1501">
        <f t="shared" si="207"/>
        <v>70</v>
      </c>
      <c r="E1501">
        <f>DYN_cyclist!G1501</f>
        <v>71</v>
      </c>
      <c r="F1501">
        <f>DYN_cyclist!H1501</f>
        <v>69</v>
      </c>
      <c r="G1501">
        <f>DYN_cyclist!I1501</f>
        <v>65</v>
      </c>
      <c r="H1501">
        <f>DYN_cyclist!J1501</f>
        <v>64</v>
      </c>
      <c r="I1501">
        <f>DYN_cyclist!K1501</f>
        <v>62</v>
      </c>
      <c r="J1501">
        <f>DYN_cyclist!L1501</f>
        <v>47</v>
      </c>
      <c r="K1501">
        <f>DYN_cyclist!M1501</f>
        <v>64</v>
      </c>
      <c r="L1501">
        <f>DYN_cyclist!N1501</f>
        <v>64</v>
      </c>
      <c r="M1501">
        <f>DYN_cyclist!O1501</f>
        <v>64</v>
      </c>
      <c r="N1501">
        <f>DYN_cyclist!P1501</f>
        <v>57</v>
      </c>
      <c r="O1501">
        <f>DYN_cyclist!Q1501</f>
        <v>70</v>
      </c>
      <c r="P1501" s="7">
        <f t="shared" si="208"/>
        <v>61.429596717270897</v>
      </c>
      <c r="Q1501" s="13">
        <f t="shared" si="209"/>
        <v>60.023275861086404</v>
      </c>
      <c r="R1501" s="13">
        <f t="shared" si="210"/>
        <v>50.49565775997435</v>
      </c>
      <c r="S1501" s="13">
        <f t="shared" si="211"/>
        <v>57.928661755990177</v>
      </c>
      <c r="T1501" s="13">
        <f t="shared" si="212"/>
        <v>42.348639879466525</v>
      </c>
      <c r="U1501" s="13">
        <f t="shared" si="213"/>
        <v>54.735602139142507</v>
      </c>
      <c r="V1501" s="14">
        <f t="shared" si="214"/>
        <v>47.545078878623762</v>
      </c>
      <c r="W1501">
        <f t="shared" si="215"/>
        <v>69.610270951790014</v>
      </c>
    </row>
    <row r="1502" spans="1:23" x14ac:dyDescent="0.3">
      <c r="A1502">
        <f>DYN_cyclist!A1502</f>
        <v>3207</v>
      </c>
      <c r="B1502">
        <f>DYN_cyclist!D1502</f>
        <v>80</v>
      </c>
      <c r="C1502">
        <f>DYN_cyclist!E1502</f>
        <v>70</v>
      </c>
      <c r="D1502">
        <f t="shared" si="207"/>
        <v>71</v>
      </c>
      <c r="E1502">
        <f>DYN_cyclist!G1502</f>
        <v>71</v>
      </c>
      <c r="F1502">
        <f>DYN_cyclist!H1502</f>
        <v>66</v>
      </c>
      <c r="G1502">
        <f>DYN_cyclist!I1502</f>
        <v>72</v>
      </c>
      <c r="H1502">
        <f>DYN_cyclist!J1502</f>
        <v>74</v>
      </c>
      <c r="I1502">
        <f>DYN_cyclist!K1502</f>
        <v>66</v>
      </c>
      <c r="J1502">
        <f>DYN_cyclist!L1502</f>
        <v>61</v>
      </c>
      <c r="K1502">
        <f>DYN_cyclist!M1502</f>
        <v>70</v>
      </c>
      <c r="L1502">
        <f>DYN_cyclist!N1502</f>
        <v>75</v>
      </c>
      <c r="M1502">
        <f>DYN_cyclist!O1502</f>
        <v>65</v>
      </c>
      <c r="N1502">
        <f>DYN_cyclist!P1502</f>
        <v>67</v>
      </c>
      <c r="O1502">
        <f>DYN_cyclist!Q1502</f>
        <v>68</v>
      </c>
      <c r="P1502" s="7">
        <f t="shared" si="208"/>
        <v>70.233120699882193</v>
      </c>
      <c r="Q1502" s="13">
        <f t="shared" si="209"/>
        <v>63.400256616644839</v>
      </c>
      <c r="R1502" s="13">
        <f t="shared" si="210"/>
        <v>65.750708263732975</v>
      </c>
      <c r="S1502" s="13">
        <f t="shared" si="211"/>
        <v>55.101946556820643</v>
      </c>
      <c r="T1502" s="13">
        <f t="shared" si="212"/>
        <v>61.343502979483269</v>
      </c>
      <c r="U1502" s="13">
        <f t="shared" si="213"/>
        <v>57.815064573126179</v>
      </c>
      <c r="V1502" s="14">
        <f t="shared" si="214"/>
        <v>68.733270500159279</v>
      </c>
      <c r="W1502">
        <f t="shared" si="215"/>
        <v>74.438034748836245</v>
      </c>
    </row>
    <row r="1503" spans="1:23" x14ac:dyDescent="0.3">
      <c r="A1503">
        <f>DYN_cyclist!A1503</f>
        <v>3208</v>
      </c>
      <c r="B1503">
        <f>DYN_cyclist!D1503</f>
        <v>75</v>
      </c>
      <c r="C1503">
        <f>DYN_cyclist!E1503</f>
        <v>60</v>
      </c>
      <c r="D1503">
        <f t="shared" si="207"/>
        <v>61</v>
      </c>
      <c r="E1503">
        <f>DYN_cyclist!G1503</f>
        <v>62</v>
      </c>
      <c r="F1503">
        <f>DYN_cyclist!H1503</f>
        <v>77</v>
      </c>
      <c r="G1503">
        <f>DYN_cyclist!I1503</f>
        <v>75</v>
      </c>
      <c r="H1503">
        <f>DYN_cyclist!J1503</f>
        <v>72</v>
      </c>
      <c r="I1503">
        <f>DYN_cyclist!K1503</f>
        <v>69</v>
      </c>
      <c r="J1503">
        <f>DYN_cyclist!L1503</f>
        <v>55</v>
      </c>
      <c r="K1503">
        <f>DYN_cyclist!M1503</f>
        <v>74</v>
      </c>
      <c r="L1503">
        <f>DYN_cyclist!N1503</f>
        <v>73</v>
      </c>
      <c r="M1503">
        <f>DYN_cyclist!O1503</f>
        <v>67</v>
      </c>
      <c r="N1503">
        <f>DYN_cyclist!P1503</f>
        <v>64</v>
      </c>
      <c r="O1503">
        <f>DYN_cyclist!Q1503</f>
        <v>77</v>
      </c>
      <c r="P1503" s="7">
        <f t="shared" si="208"/>
        <v>59.701203049796185</v>
      </c>
      <c r="Q1503" s="13">
        <f t="shared" si="209"/>
        <v>54.397311707865512</v>
      </c>
      <c r="R1503" s="13">
        <f t="shared" si="210"/>
        <v>66.929373777949223</v>
      </c>
      <c r="S1503" s="13">
        <f t="shared" si="211"/>
        <v>69.515342823381303</v>
      </c>
      <c r="T1503" s="13">
        <f t="shared" si="212"/>
        <v>52.853456977362775</v>
      </c>
      <c r="U1503" s="13">
        <f t="shared" si="213"/>
        <v>44.253739535867894</v>
      </c>
      <c r="V1503" s="14">
        <f t="shared" si="214"/>
        <v>60.603678560050973</v>
      </c>
      <c r="W1503">
        <f t="shared" si="215"/>
        <v>73.940491174424281</v>
      </c>
    </row>
    <row r="1504" spans="1:23" x14ac:dyDescent="0.3">
      <c r="A1504">
        <f>DYN_cyclist!A1504</f>
        <v>3209</v>
      </c>
      <c r="B1504">
        <f>DYN_cyclist!D1504</f>
        <v>62</v>
      </c>
      <c r="C1504">
        <f>DYN_cyclist!E1504</f>
        <v>51</v>
      </c>
      <c r="D1504">
        <f t="shared" si="207"/>
        <v>53</v>
      </c>
      <c r="E1504">
        <f>DYN_cyclist!G1504</f>
        <v>55</v>
      </c>
      <c r="F1504">
        <f>DYN_cyclist!H1504</f>
        <v>53</v>
      </c>
      <c r="G1504">
        <f>DYN_cyclist!I1504</f>
        <v>62</v>
      </c>
      <c r="H1504">
        <f>DYN_cyclist!J1504</f>
        <v>58</v>
      </c>
      <c r="I1504">
        <f>DYN_cyclist!K1504</f>
        <v>61</v>
      </c>
      <c r="J1504">
        <f>DYN_cyclist!L1504</f>
        <v>59</v>
      </c>
      <c r="K1504">
        <f>DYN_cyclist!M1504</f>
        <v>70</v>
      </c>
      <c r="L1504">
        <f>DYN_cyclist!N1504</f>
        <v>65</v>
      </c>
      <c r="M1504">
        <f>DYN_cyclist!O1504</f>
        <v>49</v>
      </c>
      <c r="N1504">
        <f>DYN_cyclist!P1504</f>
        <v>60</v>
      </c>
      <c r="O1504">
        <f>DYN_cyclist!Q1504</f>
        <v>59</v>
      </c>
      <c r="P1504" s="7">
        <f t="shared" si="208"/>
        <v>45.440474489782098</v>
      </c>
      <c r="Q1504" s="13">
        <f t="shared" si="209"/>
        <v>37.607031265501924</v>
      </c>
      <c r="R1504" s="13">
        <f t="shared" si="210"/>
        <v>55.268619604162296</v>
      </c>
      <c r="S1504" s="13">
        <f t="shared" si="211"/>
        <v>35.85897279249631</v>
      </c>
      <c r="T1504" s="13">
        <f t="shared" si="212"/>
        <v>46.342144939268238</v>
      </c>
      <c r="U1504" s="13">
        <f t="shared" si="213"/>
        <v>32.089260252937024</v>
      </c>
      <c r="V1504" s="14">
        <f t="shared" si="214"/>
        <v>41.446728830837849</v>
      </c>
      <c r="W1504">
        <f t="shared" si="215"/>
        <v>65.29492131074808</v>
      </c>
    </row>
    <row r="1505" spans="1:23" x14ac:dyDescent="0.3">
      <c r="A1505">
        <f>DYN_cyclist!A1505</f>
        <v>3211</v>
      </c>
      <c r="B1505">
        <f>DYN_cyclist!D1505</f>
        <v>72</v>
      </c>
      <c r="C1505">
        <f>DYN_cyclist!E1505</f>
        <v>68</v>
      </c>
      <c r="D1505">
        <f t="shared" si="207"/>
        <v>74</v>
      </c>
      <c r="E1505">
        <f>DYN_cyclist!G1505</f>
        <v>79</v>
      </c>
      <c r="F1505">
        <f>DYN_cyclist!H1505</f>
        <v>66</v>
      </c>
      <c r="G1505">
        <f>DYN_cyclist!I1505</f>
        <v>74</v>
      </c>
      <c r="H1505">
        <f>DYN_cyclist!J1505</f>
        <v>67</v>
      </c>
      <c r="I1505">
        <f>DYN_cyclist!K1505</f>
        <v>68</v>
      </c>
      <c r="J1505">
        <f>DYN_cyclist!L1505</f>
        <v>50</v>
      </c>
      <c r="K1505">
        <f>DYN_cyclist!M1505</f>
        <v>75</v>
      </c>
      <c r="L1505">
        <f>DYN_cyclist!N1505</f>
        <v>77</v>
      </c>
      <c r="M1505">
        <f>DYN_cyclist!O1505</f>
        <v>72</v>
      </c>
      <c r="N1505">
        <f>DYN_cyclist!P1505</f>
        <v>62</v>
      </c>
      <c r="O1505">
        <f>DYN_cyclist!Q1505</f>
        <v>69</v>
      </c>
      <c r="P1505" s="7">
        <f t="shared" si="208"/>
        <v>75.384490025866384</v>
      </c>
      <c r="Q1505" s="13">
        <f t="shared" si="209"/>
        <v>64.086099042583115</v>
      </c>
      <c r="R1505" s="13">
        <f t="shared" si="210"/>
        <v>68.765551804933565</v>
      </c>
      <c r="S1505" s="13">
        <f t="shared" si="211"/>
        <v>54.709874288154367</v>
      </c>
      <c r="T1505" s="13">
        <f t="shared" si="212"/>
        <v>51.77121303547181</v>
      </c>
      <c r="U1505" s="13">
        <f t="shared" si="213"/>
        <v>54.989021014176281</v>
      </c>
      <c r="V1505" s="14">
        <f t="shared" si="214"/>
        <v>58.40388094934692</v>
      </c>
      <c r="W1505">
        <f t="shared" si="215"/>
        <v>76.686766261410369</v>
      </c>
    </row>
    <row r="1506" spans="1:23" x14ac:dyDescent="0.3">
      <c r="A1506">
        <f>DYN_cyclist!A1506</f>
        <v>3213</v>
      </c>
      <c r="B1506">
        <f>DYN_cyclist!D1506</f>
        <v>70</v>
      </c>
      <c r="C1506">
        <f>DYN_cyclist!E1506</f>
        <v>60</v>
      </c>
      <c r="D1506">
        <f t="shared" si="207"/>
        <v>63</v>
      </c>
      <c r="E1506">
        <f>DYN_cyclist!G1506</f>
        <v>65</v>
      </c>
      <c r="F1506">
        <f>DYN_cyclist!H1506</f>
        <v>70</v>
      </c>
      <c r="G1506">
        <f>DYN_cyclist!I1506</f>
        <v>70</v>
      </c>
      <c r="H1506">
        <f>DYN_cyclist!J1506</f>
        <v>67</v>
      </c>
      <c r="I1506">
        <f>DYN_cyclist!K1506</f>
        <v>71</v>
      </c>
      <c r="J1506">
        <f>DYN_cyclist!L1506</f>
        <v>71</v>
      </c>
      <c r="K1506">
        <f>DYN_cyclist!M1506</f>
        <v>76</v>
      </c>
      <c r="L1506">
        <f>DYN_cyclist!N1506</f>
        <v>78</v>
      </c>
      <c r="M1506">
        <f>DYN_cyclist!O1506</f>
        <v>58</v>
      </c>
      <c r="N1506">
        <f>DYN_cyclist!P1506</f>
        <v>60</v>
      </c>
      <c r="O1506">
        <f>DYN_cyclist!Q1506</f>
        <v>70</v>
      </c>
      <c r="P1506" s="7">
        <f t="shared" si="208"/>
        <v>61.039355675031494</v>
      </c>
      <c r="Q1506" s="13">
        <f t="shared" si="209"/>
        <v>53.266633551861176</v>
      </c>
      <c r="R1506" s="13">
        <f t="shared" si="210"/>
        <v>69.378898923930237</v>
      </c>
      <c r="S1506" s="13">
        <f t="shared" si="211"/>
        <v>58.400839335475766</v>
      </c>
      <c r="T1506" s="13">
        <f t="shared" si="212"/>
        <v>64.629621062108214</v>
      </c>
      <c r="U1506" s="13">
        <f t="shared" si="213"/>
        <v>44.276088249126516</v>
      </c>
      <c r="V1506" s="14">
        <f t="shared" si="214"/>
        <v>53.773690697674418</v>
      </c>
      <c r="W1506">
        <f t="shared" si="215"/>
        <v>73.688807162564089</v>
      </c>
    </row>
    <row r="1507" spans="1:23" x14ac:dyDescent="0.3">
      <c r="A1507">
        <f>DYN_cyclist!A1507</f>
        <v>3214</v>
      </c>
      <c r="B1507">
        <f>DYN_cyclist!D1507</f>
        <v>57</v>
      </c>
      <c r="C1507">
        <f>DYN_cyclist!E1507</f>
        <v>66</v>
      </c>
      <c r="D1507">
        <f t="shared" si="207"/>
        <v>64</v>
      </c>
      <c r="E1507">
        <f>DYN_cyclist!G1507</f>
        <v>61</v>
      </c>
      <c r="F1507">
        <f>DYN_cyclist!H1507</f>
        <v>51</v>
      </c>
      <c r="G1507">
        <f>DYN_cyclist!I1507</f>
        <v>59</v>
      </c>
      <c r="H1507">
        <f>DYN_cyclist!J1507</f>
        <v>51</v>
      </c>
      <c r="I1507">
        <f>DYN_cyclist!K1507</f>
        <v>53</v>
      </c>
      <c r="J1507">
        <f>DYN_cyclist!L1507</f>
        <v>46</v>
      </c>
      <c r="K1507">
        <f>DYN_cyclist!M1507</f>
        <v>54</v>
      </c>
      <c r="L1507">
        <f>DYN_cyclist!N1507</f>
        <v>59</v>
      </c>
      <c r="M1507">
        <f>DYN_cyclist!O1507</f>
        <v>60</v>
      </c>
      <c r="N1507">
        <f>DYN_cyclist!P1507</f>
        <v>68</v>
      </c>
      <c r="O1507">
        <f>DYN_cyclist!Q1507</f>
        <v>51</v>
      </c>
      <c r="P1507" s="7">
        <f t="shared" si="208"/>
        <v>47.638184098265192</v>
      </c>
      <c r="Q1507" s="13">
        <f t="shared" si="209"/>
        <v>47.407351585254645</v>
      </c>
      <c r="R1507" s="13">
        <f t="shared" si="210"/>
        <v>38.428198872160443</v>
      </c>
      <c r="S1507" s="13">
        <f t="shared" si="211"/>
        <v>33.479340099317881</v>
      </c>
      <c r="T1507" s="13">
        <f t="shared" si="212"/>
        <v>36.403534215509382</v>
      </c>
      <c r="U1507" s="13">
        <f t="shared" si="213"/>
        <v>49.15668116829967</v>
      </c>
      <c r="V1507" s="14">
        <f t="shared" si="214"/>
        <v>38.059403185727938</v>
      </c>
      <c r="W1507">
        <f t="shared" si="215"/>
        <v>62.23616920469334</v>
      </c>
    </row>
    <row r="1508" spans="1:23" x14ac:dyDescent="0.3">
      <c r="A1508">
        <f>DYN_cyclist!A1508</f>
        <v>3215</v>
      </c>
      <c r="B1508">
        <f>DYN_cyclist!D1508</f>
        <v>75</v>
      </c>
      <c r="C1508">
        <f>DYN_cyclist!E1508</f>
        <v>60</v>
      </c>
      <c r="D1508">
        <f t="shared" si="207"/>
        <v>62</v>
      </c>
      <c r="E1508">
        <f>DYN_cyclist!G1508</f>
        <v>63</v>
      </c>
      <c r="F1508">
        <f>DYN_cyclist!H1508</f>
        <v>61</v>
      </c>
      <c r="G1508">
        <f>DYN_cyclist!I1508</f>
        <v>76</v>
      </c>
      <c r="H1508">
        <f>DYN_cyclist!J1508</f>
        <v>71</v>
      </c>
      <c r="I1508">
        <f>DYN_cyclist!K1508</f>
        <v>73</v>
      </c>
      <c r="J1508">
        <f>DYN_cyclist!L1508</f>
        <v>79</v>
      </c>
      <c r="K1508">
        <f>DYN_cyclist!M1508</f>
        <v>75</v>
      </c>
      <c r="L1508">
        <f>DYN_cyclist!N1508</f>
        <v>70</v>
      </c>
      <c r="M1508">
        <f>DYN_cyclist!O1508</f>
        <v>69</v>
      </c>
      <c r="N1508">
        <f>DYN_cyclist!P1508</f>
        <v>65</v>
      </c>
      <c r="O1508">
        <f>DYN_cyclist!Q1508</f>
        <v>62</v>
      </c>
      <c r="P1508" s="7">
        <f t="shared" si="208"/>
        <v>60.076191817553934</v>
      </c>
      <c r="Q1508" s="13">
        <f t="shared" si="209"/>
        <v>51.694242353697206</v>
      </c>
      <c r="R1508" s="13">
        <f t="shared" si="210"/>
        <v>66.639056835280172</v>
      </c>
      <c r="S1508" s="13">
        <f t="shared" si="211"/>
        <v>46.56800212035207</v>
      </c>
      <c r="T1508" s="13">
        <f t="shared" si="212"/>
        <v>73.731290843548294</v>
      </c>
      <c r="U1508" s="13">
        <f t="shared" si="213"/>
        <v>44.230936262304574</v>
      </c>
      <c r="V1508" s="14">
        <f t="shared" si="214"/>
        <v>61.007193883402351</v>
      </c>
      <c r="W1508">
        <f t="shared" si="215"/>
        <v>75.784943252788082</v>
      </c>
    </row>
    <row r="1509" spans="1:23" x14ac:dyDescent="0.3">
      <c r="A1509">
        <f>DYN_cyclist!A1509</f>
        <v>3216</v>
      </c>
      <c r="B1509">
        <f>DYN_cyclist!D1509</f>
        <v>62</v>
      </c>
      <c r="C1509">
        <f>DYN_cyclist!E1509</f>
        <v>64</v>
      </c>
      <c r="D1509">
        <f t="shared" si="207"/>
        <v>67</v>
      </c>
      <c r="E1509">
        <f>DYN_cyclist!G1509</f>
        <v>70</v>
      </c>
      <c r="F1509">
        <f>DYN_cyclist!H1509</f>
        <v>57</v>
      </c>
      <c r="G1509">
        <f>DYN_cyclist!I1509</f>
        <v>65</v>
      </c>
      <c r="H1509">
        <f>DYN_cyclist!J1509</f>
        <v>58</v>
      </c>
      <c r="I1509">
        <f>DYN_cyclist!K1509</f>
        <v>55</v>
      </c>
      <c r="J1509">
        <f>DYN_cyclist!L1509</f>
        <v>50</v>
      </c>
      <c r="K1509">
        <f>DYN_cyclist!M1509</f>
        <v>64</v>
      </c>
      <c r="L1509">
        <f>DYN_cyclist!N1509</f>
        <v>64</v>
      </c>
      <c r="M1509">
        <f>DYN_cyclist!O1509</f>
        <v>62</v>
      </c>
      <c r="N1509">
        <f>DYN_cyclist!P1509</f>
        <v>61</v>
      </c>
      <c r="O1509">
        <f>DYN_cyclist!Q1509</f>
        <v>57</v>
      </c>
      <c r="P1509" s="7">
        <f t="shared" si="208"/>
        <v>58.390741447163499</v>
      </c>
      <c r="Q1509" s="13">
        <f t="shared" si="209"/>
        <v>51.896068154139762</v>
      </c>
      <c r="R1509" s="13">
        <f t="shared" si="210"/>
        <v>49.747412210111875</v>
      </c>
      <c r="S1509" s="13">
        <f t="shared" si="211"/>
        <v>40.821829613514296</v>
      </c>
      <c r="T1509" s="13">
        <f t="shared" si="212"/>
        <v>42.861954581201985</v>
      </c>
      <c r="U1509" s="13">
        <f t="shared" si="213"/>
        <v>47.421528154620049</v>
      </c>
      <c r="V1509" s="14">
        <f t="shared" si="214"/>
        <v>44.214232908569606</v>
      </c>
      <c r="W1509">
        <f t="shared" si="215"/>
        <v>67.372261660506553</v>
      </c>
    </row>
    <row r="1510" spans="1:23" x14ac:dyDescent="0.3">
      <c r="A1510">
        <f>DYN_cyclist!A1510</f>
        <v>3217</v>
      </c>
      <c r="B1510">
        <f>DYN_cyclist!D1510</f>
        <v>68</v>
      </c>
      <c r="C1510">
        <f>DYN_cyclist!E1510</f>
        <v>51</v>
      </c>
      <c r="D1510">
        <f t="shared" si="207"/>
        <v>54</v>
      </c>
      <c r="E1510">
        <f>DYN_cyclist!G1510</f>
        <v>56</v>
      </c>
      <c r="F1510">
        <f>DYN_cyclist!H1510</f>
        <v>64</v>
      </c>
      <c r="G1510">
        <f>DYN_cyclist!I1510</f>
        <v>70</v>
      </c>
      <c r="H1510">
        <f>DYN_cyclist!J1510</f>
        <v>71</v>
      </c>
      <c r="I1510">
        <f>DYN_cyclist!K1510</f>
        <v>64</v>
      </c>
      <c r="J1510">
        <f>DYN_cyclist!L1510</f>
        <v>64</v>
      </c>
      <c r="K1510">
        <f>DYN_cyclist!M1510</f>
        <v>69</v>
      </c>
      <c r="L1510">
        <f>DYN_cyclist!N1510</f>
        <v>66</v>
      </c>
      <c r="M1510">
        <f>DYN_cyclist!O1510</f>
        <v>68</v>
      </c>
      <c r="N1510">
        <f>DYN_cyclist!P1510</f>
        <v>58</v>
      </c>
      <c r="O1510">
        <f>DYN_cyclist!Q1510</f>
        <v>63</v>
      </c>
      <c r="P1510" s="7">
        <f t="shared" si="208"/>
        <v>49.371217616229465</v>
      </c>
      <c r="Q1510" s="13">
        <f t="shared" si="209"/>
        <v>42.739846404066803</v>
      </c>
      <c r="R1510" s="13">
        <f t="shared" si="210"/>
        <v>56.286156464985545</v>
      </c>
      <c r="S1510" s="13">
        <f t="shared" si="211"/>
        <v>48.966009813990645</v>
      </c>
      <c r="T1510" s="13">
        <f t="shared" si="212"/>
        <v>54.557685203772245</v>
      </c>
      <c r="U1510" s="13">
        <f t="shared" si="213"/>
        <v>33.185021517233771</v>
      </c>
      <c r="V1510" s="14">
        <f t="shared" si="214"/>
        <v>50.338510608474031</v>
      </c>
      <c r="W1510">
        <f t="shared" si="215"/>
        <v>66.575240621978338</v>
      </c>
    </row>
    <row r="1511" spans="1:23" x14ac:dyDescent="0.3">
      <c r="A1511">
        <f>DYN_cyclist!A1511</f>
        <v>3218</v>
      </c>
      <c r="B1511">
        <f>DYN_cyclist!D1511</f>
        <v>58</v>
      </c>
      <c r="C1511">
        <f>DYN_cyclist!E1511</f>
        <v>55</v>
      </c>
      <c r="D1511">
        <f t="shared" si="207"/>
        <v>60</v>
      </c>
      <c r="E1511">
        <f>DYN_cyclist!G1511</f>
        <v>65</v>
      </c>
      <c r="F1511">
        <f>DYN_cyclist!H1511</f>
        <v>56</v>
      </c>
      <c r="G1511">
        <f>DYN_cyclist!I1511</f>
        <v>61</v>
      </c>
      <c r="H1511">
        <f>DYN_cyclist!J1511</f>
        <v>56</v>
      </c>
      <c r="I1511">
        <f>DYN_cyclist!K1511</f>
        <v>45</v>
      </c>
      <c r="J1511">
        <f>DYN_cyclist!L1511</f>
        <v>53</v>
      </c>
      <c r="K1511">
        <f>DYN_cyclist!M1511</f>
        <v>64</v>
      </c>
      <c r="L1511">
        <f>DYN_cyclist!N1511</f>
        <v>65</v>
      </c>
      <c r="M1511">
        <f>DYN_cyclist!O1511</f>
        <v>56</v>
      </c>
      <c r="N1511">
        <f>DYN_cyclist!P1511</f>
        <v>54</v>
      </c>
      <c r="O1511">
        <f>DYN_cyclist!Q1511</f>
        <v>51</v>
      </c>
      <c r="P1511" s="7">
        <f t="shared" si="208"/>
        <v>51.283724499939062</v>
      </c>
      <c r="Q1511" s="13">
        <f t="shared" si="209"/>
        <v>42.413113087367293</v>
      </c>
      <c r="R1511" s="13">
        <f t="shared" si="210"/>
        <v>48.863724667276649</v>
      </c>
      <c r="S1511" s="13">
        <f t="shared" si="211"/>
        <v>37.485766032401628</v>
      </c>
      <c r="T1511" s="13">
        <f t="shared" si="212"/>
        <v>42.111587163929244</v>
      </c>
      <c r="U1511" s="13">
        <f t="shared" si="213"/>
        <v>35.959693741086902</v>
      </c>
      <c r="V1511" s="14">
        <f t="shared" si="214"/>
        <v>38.308963332271425</v>
      </c>
      <c r="W1511">
        <f t="shared" si="215"/>
        <v>63.445570018686958</v>
      </c>
    </row>
    <row r="1512" spans="1:23" x14ac:dyDescent="0.3">
      <c r="A1512">
        <f>DYN_cyclist!A1512</f>
        <v>3220</v>
      </c>
      <c r="B1512">
        <f>DYN_cyclist!D1512</f>
        <v>63</v>
      </c>
      <c r="C1512">
        <f>DYN_cyclist!E1512</f>
        <v>61</v>
      </c>
      <c r="D1512">
        <f t="shared" si="207"/>
        <v>66</v>
      </c>
      <c r="E1512">
        <f>DYN_cyclist!G1512</f>
        <v>71</v>
      </c>
      <c r="F1512">
        <f>DYN_cyclist!H1512</f>
        <v>53</v>
      </c>
      <c r="G1512">
        <f>DYN_cyclist!I1512</f>
        <v>63</v>
      </c>
      <c r="H1512">
        <f>DYN_cyclist!J1512</f>
        <v>56</v>
      </c>
      <c r="I1512">
        <f>DYN_cyclist!K1512</f>
        <v>57</v>
      </c>
      <c r="J1512">
        <f>DYN_cyclist!L1512</f>
        <v>53</v>
      </c>
      <c r="K1512">
        <f>DYN_cyclist!M1512</f>
        <v>61</v>
      </c>
      <c r="L1512">
        <f>DYN_cyclist!N1512</f>
        <v>65</v>
      </c>
      <c r="M1512">
        <f>DYN_cyclist!O1512</f>
        <v>63</v>
      </c>
      <c r="N1512">
        <f>DYN_cyclist!P1512</f>
        <v>60</v>
      </c>
      <c r="O1512">
        <f>DYN_cyclist!Q1512</f>
        <v>51</v>
      </c>
      <c r="P1512" s="7">
        <f t="shared" si="208"/>
        <v>58.19147467667014</v>
      </c>
      <c r="Q1512" s="13">
        <f t="shared" si="209"/>
        <v>49.365659873740817</v>
      </c>
      <c r="R1512" s="13">
        <f t="shared" si="210"/>
        <v>47.501706271452612</v>
      </c>
      <c r="S1512" s="13">
        <f t="shared" si="211"/>
        <v>35.432356543089895</v>
      </c>
      <c r="T1512" s="13">
        <f t="shared" si="212"/>
        <v>45.250343737653687</v>
      </c>
      <c r="U1512" s="13">
        <f t="shared" si="213"/>
        <v>43.66627904354651</v>
      </c>
      <c r="V1512" s="14">
        <f t="shared" si="214"/>
        <v>44.990399776999048</v>
      </c>
      <c r="W1512">
        <f t="shared" si="215"/>
        <v>67.04532226609544</v>
      </c>
    </row>
    <row r="1513" spans="1:23" x14ac:dyDescent="0.3">
      <c r="A1513">
        <f>DYN_cyclist!A1513</f>
        <v>3221</v>
      </c>
      <c r="B1513">
        <f>DYN_cyclist!D1513</f>
        <v>67</v>
      </c>
      <c r="C1513">
        <f>DYN_cyclist!E1513</f>
        <v>55</v>
      </c>
      <c r="D1513">
        <f t="shared" si="207"/>
        <v>62</v>
      </c>
      <c r="E1513">
        <f>DYN_cyclist!G1513</f>
        <v>68</v>
      </c>
      <c r="F1513">
        <f>DYN_cyclist!H1513</f>
        <v>58</v>
      </c>
      <c r="G1513">
        <f>DYN_cyclist!I1513</f>
        <v>66</v>
      </c>
      <c r="H1513">
        <f>DYN_cyclist!J1513</f>
        <v>64</v>
      </c>
      <c r="I1513">
        <f>DYN_cyclist!K1513</f>
        <v>56</v>
      </c>
      <c r="J1513">
        <f>DYN_cyclist!L1513</f>
        <v>71</v>
      </c>
      <c r="K1513">
        <f>DYN_cyclist!M1513</f>
        <v>63</v>
      </c>
      <c r="L1513">
        <f>DYN_cyclist!N1513</f>
        <v>63</v>
      </c>
      <c r="M1513">
        <f>DYN_cyclist!O1513</f>
        <v>61</v>
      </c>
      <c r="N1513">
        <f>DYN_cyclist!P1513</f>
        <v>63</v>
      </c>
      <c r="O1513">
        <f>DYN_cyclist!Q1513</f>
        <v>58</v>
      </c>
      <c r="P1513" s="7">
        <f t="shared" si="208"/>
        <v>56.314358992971385</v>
      </c>
      <c r="Q1513" s="13">
        <f t="shared" si="209"/>
        <v>46.261177826997674</v>
      </c>
      <c r="R1513" s="13">
        <f t="shared" si="210"/>
        <v>49.269841583846066</v>
      </c>
      <c r="S1513" s="13">
        <f t="shared" si="211"/>
        <v>41.577742193165541</v>
      </c>
      <c r="T1513" s="13">
        <f t="shared" si="212"/>
        <v>60.525118369077958</v>
      </c>
      <c r="U1513" s="13">
        <f t="shared" si="213"/>
        <v>36.868383872836418</v>
      </c>
      <c r="V1513" s="14">
        <f t="shared" si="214"/>
        <v>49.545353074227457</v>
      </c>
      <c r="W1513">
        <f t="shared" si="215"/>
        <v>68.801801074739927</v>
      </c>
    </row>
    <row r="1514" spans="1:23" x14ac:dyDescent="0.3">
      <c r="A1514">
        <f>DYN_cyclist!A1514</f>
        <v>3222</v>
      </c>
      <c r="B1514">
        <f>DYN_cyclist!D1514</f>
        <v>64</v>
      </c>
      <c r="C1514">
        <f>DYN_cyclist!E1514</f>
        <v>67</v>
      </c>
      <c r="D1514">
        <f t="shared" si="207"/>
        <v>67</v>
      </c>
      <c r="E1514">
        <f>DYN_cyclist!G1514</f>
        <v>67</v>
      </c>
      <c r="F1514">
        <f>DYN_cyclist!H1514</f>
        <v>59</v>
      </c>
      <c r="G1514">
        <f>DYN_cyclist!I1514</f>
        <v>58</v>
      </c>
      <c r="H1514">
        <f>DYN_cyclist!J1514</f>
        <v>65</v>
      </c>
      <c r="I1514">
        <f>DYN_cyclist!K1514</f>
        <v>64</v>
      </c>
      <c r="J1514">
        <f>DYN_cyclist!L1514</f>
        <v>47</v>
      </c>
      <c r="K1514">
        <f>DYN_cyclist!M1514</f>
        <v>51</v>
      </c>
      <c r="L1514">
        <f>DYN_cyclist!N1514</f>
        <v>58</v>
      </c>
      <c r="M1514">
        <f>DYN_cyclist!O1514</f>
        <v>69</v>
      </c>
      <c r="N1514">
        <f>DYN_cyclist!P1514</f>
        <v>65</v>
      </c>
      <c r="O1514">
        <f>DYN_cyclist!Q1514</f>
        <v>59</v>
      </c>
      <c r="P1514" s="7">
        <f t="shared" si="208"/>
        <v>54.701665427066267</v>
      </c>
      <c r="Q1514" s="13">
        <f t="shared" si="209"/>
        <v>55.055167779925448</v>
      </c>
      <c r="R1514" s="13">
        <f t="shared" si="210"/>
        <v>37.434601550845009</v>
      </c>
      <c r="S1514" s="13">
        <f t="shared" si="211"/>
        <v>43.99805236827865</v>
      </c>
      <c r="T1514" s="13">
        <f t="shared" si="212"/>
        <v>40.717357233682407</v>
      </c>
      <c r="U1514" s="13">
        <f t="shared" si="213"/>
        <v>51.753253052373701</v>
      </c>
      <c r="V1514" s="14">
        <f t="shared" si="214"/>
        <v>47.004339248168201</v>
      </c>
      <c r="W1514">
        <f t="shared" si="215"/>
        <v>65.986655874781988</v>
      </c>
    </row>
    <row r="1515" spans="1:23" x14ac:dyDescent="0.3">
      <c r="A1515">
        <f>DYN_cyclist!A1515</f>
        <v>3223</v>
      </c>
      <c r="B1515">
        <f>DYN_cyclist!D1515</f>
        <v>67</v>
      </c>
      <c r="C1515">
        <f>DYN_cyclist!E1515</f>
        <v>75</v>
      </c>
      <c r="D1515">
        <f t="shared" si="207"/>
        <v>74</v>
      </c>
      <c r="E1515">
        <f>DYN_cyclist!G1515</f>
        <v>73</v>
      </c>
      <c r="F1515">
        <f>DYN_cyclist!H1515</f>
        <v>62</v>
      </c>
      <c r="G1515">
        <f>DYN_cyclist!I1515</f>
        <v>71</v>
      </c>
      <c r="H1515">
        <f>DYN_cyclist!J1515</f>
        <v>72</v>
      </c>
      <c r="I1515">
        <f>DYN_cyclist!K1515</f>
        <v>74</v>
      </c>
      <c r="J1515">
        <f>DYN_cyclist!L1515</f>
        <v>60</v>
      </c>
      <c r="K1515">
        <f>DYN_cyclist!M1515</f>
        <v>65</v>
      </c>
      <c r="L1515">
        <f>DYN_cyclist!N1515</f>
        <v>74</v>
      </c>
      <c r="M1515">
        <f>DYN_cyclist!O1515</f>
        <v>72</v>
      </c>
      <c r="N1515">
        <f>DYN_cyclist!P1515</f>
        <v>65</v>
      </c>
      <c r="O1515">
        <f>DYN_cyclist!Q1515</f>
        <v>62</v>
      </c>
      <c r="P1515" s="7">
        <f t="shared" si="208"/>
        <v>68.569092617922294</v>
      </c>
      <c r="Q1515" s="13">
        <f t="shared" si="209"/>
        <v>67.817593253480297</v>
      </c>
      <c r="R1515" s="13">
        <f t="shared" si="210"/>
        <v>56.639783527464239</v>
      </c>
      <c r="S1515" s="13">
        <f t="shared" si="211"/>
        <v>49.619132054495992</v>
      </c>
      <c r="T1515" s="13">
        <f t="shared" si="212"/>
        <v>56.171269220438603</v>
      </c>
      <c r="U1515" s="13">
        <f t="shared" si="213"/>
        <v>65.285832418443078</v>
      </c>
      <c r="V1515" s="14">
        <f t="shared" si="214"/>
        <v>52.902750207072316</v>
      </c>
      <c r="W1515">
        <f t="shared" si="215"/>
        <v>73.61843540204805</v>
      </c>
    </row>
    <row r="1516" spans="1:23" x14ac:dyDescent="0.3">
      <c r="A1516">
        <f>DYN_cyclist!A1516</f>
        <v>3224</v>
      </c>
      <c r="B1516">
        <f>DYN_cyclist!D1516</f>
        <v>63</v>
      </c>
      <c r="C1516">
        <f>DYN_cyclist!E1516</f>
        <v>68</v>
      </c>
      <c r="D1516">
        <f t="shared" si="207"/>
        <v>69</v>
      </c>
      <c r="E1516">
        <f>DYN_cyclist!G1516</f>
        <v>70</v>
      </c>
      <c r="F1516">
        <f>DYN_cyclist!H1516</f>
        <v>57</v>
      </c>
      <c r="G1516">
        <f>DYN_cyclist!I1516</f>
        <v>61</v>
      </c>
      <c r="H1516">
        <f>DYN_cyclist!J1516</f>
        <v>59</v>
      </c>
      <c r="I1516">
        <f>DYN_cyclist!K1516</f>
        <v>63</v>
      </c>
      <c r="J1516">
        <f>DYN_cyclist!L1516</f>
        <v>50</v>
      </c>
      <c r="K1516">
        <f>DYN_cyclist!M1516</f>
        <v>57</v>
      </c>
      <c r="L1516">
        <f>DYN_cyclist!N1516</f>
        <v>64</v>
      </c>
      <c r="M1516">
        <f>DYN_cyclist!O1516</f>
        <v>72</v>
      </c>
      <c r="N1516">
        <f>DYN_cyclist!P1516</f>
        <v>60</v>
      </c>
      <c r="O1516">
        <f>DYN_cyclist!Q1516</f>
        <v>57</v>
      </c>
      <c r="P1516" s="7">
        <f t="shared" si="208"/>
        <v>58.434573226256418</v>
      </c>
      <c r="Q1516" s="13">
        <f t="shared" si="209"/>
        <v>55.764224149922796</v>
      </c>
      <c r="R1516" s="13">
        <f t="shared" si="210"/>
        <v>44.05486871836144</v>
      </c>
      <c r="S1516" s="13">
        <f t="shared" si="211"/>
        <v>41.332210871957976</v>
      </c>
      <c r="T1516" s="13">
        <f t="shared" si="212"/>
        <v>43.918862254794369</v>
      </c>
      <c r="U1516" s="13">
        <f t="shared" si="213"/>
        <v>53.140531967970546</v>
      </c>
      <c r="V1516" s="14">
        <f t="shared" si="214"/>
        <v>46.290731283848359</v>
      </c>
      <c r="W1516">
        <f t="shared" si="215"/>
        <v>67.75775261050785</v>
      </c>
    </row>
    <row r="1517" spans="1:23" x14ac:dyDescent="0.3">
      <c r="A1517">
        <f>DYN_cyclist!A1517</f>
        <v>3225</v>
      </c>
      <c r="B1517">
        <f>DYN_cyclist!D1517</f>
        <v>65</v>
      </c>
      <c r="C1517">
        <f>DYN_cyclist!E1517</f>
        <v>58</v>
      </c>
      <c r="D1517">
        <f t="shared" si="207"/>
        <v>63</v>
      </c>
      <c r="E1517">
        <f>DYN_cyclist!G1517</f>
        <v>68</v>
      </c>
      <c r="F1517">
        <f>DYN_cyclist!H1517</f>
        <v>64</v>
      </c>
      <c r="G1517">
        <f>DYN_cyclist!I1517</f>
        <v>64</v>
      </c>
      <c r="H1517">
        <f>DYN_cyclist!J1517</f>
        <v>61</v>
      </c>
      <c r="I1517">
        <f>DYN_cyclist!K1517</f>
        <v>56</v>
      </c>
      <c r="J1517">
        <f>DYN_cyclist!L1517</f>
        <v>50</v>
      </c>
      <c r="K1517">
        <f>DYN_cyclist!M1517</f>
        <v>58</v>
      </c>
      <c r="L1517">
        <f>DYN_cyclist!N1517</f>
        <v>70</v>
      </c>
      <c r="M1517">
        <f>DYN_cyclist!O1517</f>
        <v>74</v>
      </c>
      <c r="N1517">
        <f>DYN_cyclist!P1517</f>
        <v>56</v>
      </c>
      <c r="O1517">
        <f>DYN_cyclist!Q1517</f>
        <v>64</v>
      </c>
      <c r="P1517" s="7">
        <f t="shared" si="208"/>
        <v>56.483762895952118</v>
      </c>
      <c r="Q1517" s="13">
        <f t="shared" si="209"/>
        <v>48.918997665842696</v>
      </c>
      <c r="R1517" s="13">
        <f t="shared" si="210"/>
        <v>47.43171599819803</v>
      </c>
      <c r="S1517" s="13">
        <f t="shared" si="211"/>
        <v>49.308108712217425</v>
      </c>
      <c r="T1517" s="13">
        <f t="shared" si="212"/>
        <v>45.167827282974642</v>
      </c>
      <c r="U1517" s="13">
        <f t="shared" si="213"/>
        <v>40.538976395243601</v>
      </c>
      <c r="V1517" s="14">
        <f t="shared" si="214"/>
        <v>47.778427747690344</v>
      </c>
      <c r="W1517">
        <f t="shared" si="215"/>
        <v>66.188863541856207</v>
      </c>
    </row>
    <row r="1518" spans="1:23" x14ac:dyDescent="0.3">
      <c r="A1518">
        <f>DYN_cyclist!A1518</f>
        <v>3229</v>
      </c>
      <c r="B1518">
        <f>DYN_cyclist!D1518</f>
        <v>72</v>
      </c>
      <c r="C1518">
        <f>DYN_cyclist!E1518</f>
        <v>57</v>
      </c>
      <c r="D1518">
        <f t="shared" si="207"/>
        <v>60</v>
      </c>
      <c r="E1518">
        <f>DYN_cyclist!G1518</f>
        <v>63</v>
      </c>
      <c r="F1518">
        <f>DYN_cyclist!H1518</f>
        <v>63</v>
      </c>
      <c r="G1518">
        <f>DYN_cyclist!I1518</f>
        <v>71</v>
      </c>
      <c r="H1518">
        <f>DYN_cyclist!J1518</f>
        <v>70</v>
      </c>
      <c r="I1518">
        <f>DYN_cyclist!K1518</f>
        <v>75</v>
      </c>
      <c r="J1518">
        <f>DYN_cyclist!L1518</f>
        <v>73</v>
      </c>
      <c r="K1518">
        <f>DYN_cyclist!M1518</f>
        <v>76</v>
      </c>
      <c r="L1518">
        <f>DYN_cyclist!N1518</f>
        <v>74</v>
      </c>
      <c r="M1518">
        <f>DYN_cyclist!O1518</f>
        <v>66</v>
      </c>
      <c r="N1518">
        <f>DYN_cyclist!P1518</f>
        <v>63</v>
      </c>
      <c r="O1518">
        <f>DYN_cyclist!Q1518</f>
        <v>73</v>
      </c>
      <c r="P1518" s="7">
        <f t="shared" si="208"/>
        <v>59.095455760349942</v>
      </c>
      <c r="Q1518" s="13">
        <f t="shared" si="209"/>
        <v>50.054153638467568</v>
      </c>
      <c r="R1518" s="13">
        <f t="shared" si="210"/>
        <v>68.018762089245669</v>
      </c>
      <c r="S1518" s="13">
        <f t="shared" si="211"/>
        <v>51.064904124011143</v>
      </c>
      <c r="T1518" s="13">
        <f t="shared" si="212"/>
        <v>66.686052007961152</v>
      </c>
      <c r="U1518" s="13">
        <f t="shared" si="213"/>
        <v>40.858700868099902</v>
      </c>
      <c r="V1518" s="14">
        <f t="shared" si="214"/>
        <v>56.320160242115321</v>
      </c>
      <c r="W1518">
        <f t="shared" si="215"/>
        <v>73.242662122139123</v>
      </c>
    </row>
    <row r="1519" spans="1:23" x14ac:dyDescent="0.3">
      <c r="A1519">
        <f>DYN_cyclist!A1519</f>
        <v>3230</v>
      </c>
      <c r="B1519">
        <f>DYN_cyclist!D1519</f>
        <v>68</v>
      </c>
      <c r="C1519">
        <f>DYN_cyclist!E1519</f>
        <v>64</v>
      </c>
      <c r="D1519">
        <f t="shared" si="207"/>
        <v>65</v>
      </c>
      <c r="E1519">
        <f>DYN_cyclist!G1519</f>
        <v>65</v>
      </c>
      <c r="F1519">
        <f>DYN_cyclist!H1519</f>
        <v>63</v>
      </c>
      <c r="G1519">
        <f>DYN_cyclist!I1519</f>
        <v>64</v>
      </c>
      <c r="H1519">
        <f>DYN_cyclist!J1519</f>
        <v>65</v>
      </c>
      <c r="I1519">
        <f>DYN_cyclist!K1519</f>
        <v>63</v>
      </c>
      <c r="J1519">
        <f>DYN_cyclist!L1519</f>
        <v>57</v>
      </c>
      <c r="K1519">
        <f>DYN_cyclist!M1519</f>
        <v>58</v>
      </c>
      <c r="L1519">
        <f>DYN_cyclist!N1519</f>
        <v>64</v>
      </c>
      <c r="M1519">
        <f>DYN_cyclist!O1519</f>
        <v>71</v>
      </c>
      <c r="N1519">
        <f>DYN_cyclist!P1519</f>
        <v>65</v>
      </c>
      <c r="O1519">
        <f>DYN_cyclist!Q1519</f>
        <v>62</v>
      </c>
      <c r="P1519" s="7">
        <f t="shared" si="208"/>
        <v>55.548635581858314</v>
      </c>
      <c r="Q1519" s="13">
        <f t="shared" si="209"/>
        <v>52.961700131866891</v>
      </c>
      <c r="R1519" s="13">
        <f t="shared" si="210"/>
        <v>45.86218231492559</v>
      </c>
      <c r="S1519" s="13">
        <f t="shared" si="211"/>
        <v>48.560867194545985</v>
      </c>
      <c r="T1519" s="13">
        <f t="shared" si="212"/>
        <v>49.981037543200458</v>
      </c>
      <c r="U1519" s="13">
        <f t="shared" si="213"/>
        <v>48.075830084063533</v>
      </c>
      <c r="V1519" s="14">
        <f t="shared" si="214"/>
        <v>51.791238515450779</v>
      </c>
      <c r="W1519">
        <f t="shared" si="215"/>
        <v>66.066054940176869</v>
      </c>
    </row>
    <row r="1520" spans="1:23" x14ac:dyDescent="0.3">
      <c r="A1520">
        <f>DYN_cyclist!A1520</f>
        <v>3231</v>
      </c>
      <c r="B1520">
        <f>DYN_cyclist!D1520</f>
        <v>71</v>
      </c>
      <c r="C1520">
        <f>DYN_cyclist!E1520</f>
        <v>66</v>
      </c>
      <c r="D1520">
        <f t="shared" si="207"/>
        <v>68</v>
      </c>
      <c r="E1520">
        <f>DYN_cyclist!G1520</f>
        <v>70</v>
      </c>
      <c r="F1520">
        <f>DYN_cyclist!H1520</f>
        <v>74</v>
      </c>
      <c r="G1520">
        <f>DYN_cyclist!I1520</f>
        <v>72</v>
      </c>
      <c r="H1520">
        <f>DYN_cyclist!J1520</f>
        <v>71</v>
      </c>
      <c r="I1520">
        <f>DYN_cyclist!K1520</f>
        <v>73</v>
      </c>
      <c r="J1520">
        <f>DYN_cyclist!L1520</f>
        <v>56</v>
      </c>
      <c r="K1520">
        <f>DYN_cyclist!M1520</f>
        <v>57</v>
      </c>
      <c r="L1520">
        <f>DYN_cyclist!N1520</f>
        <v>63</v>
      </c>
      <c r="M1520">
        <f>DYN_cyclist!O1520</f>
        <v>71</v>
      </c>
      <c r="N1520">
        <f>DYN_cyclist!P1520</f>
        <v>67</v>
      </c>
      <c r="O1520">
        <f>DYN_cyclist!Q1520</f>
        <v>68</v>
      </c>
      <c r="P1520" s="7">
        <f t="shared" si="208"/>
        <v>61.625309559729686</v>
      </c>
      <c r="Q1520" s="13">
        <f t="shared" si="209"/>
        <v>60.950007145617398</v>
      </c>
      <c r="R1520" s="13">
        <f t="shared" si="210"/>
        <v>45.858248141633972</v>
      </c>
      <c r="S1520" s="13">
        <f t="shared" si="211"/>
        <v>63.858099708083465</v>
      </c>
      <c r="T1520" s="13">
        <f t="shared" si="212"/>
        <v>51.433632106545637</v>
      </c>
      <c r="U1520" s="13">
        <f t="shared" si="213"/>
        <v>51.639269798221697</v>
      </c>
      <c r="V1520" s="14">
        <f t="shared" si="214"/>
        <v>56.683926760114687</v>
      </c>
      <c r="W1520">
        <f t="shared" si="215"/>
        <v>70.908269200248839</v>
      </c>
    </row>
    <row r="1521" spans="1:23" x14ac:dyDescent="0.3">
      <c r="A1521">
        <f>DYN_cyclist!A1521</f>
        <v>3232</v>
      </c>
      <c r="B1521">
        <f>DYN_cyclist!D1521</f>
        <v>60</v>
      </c>
      <c r="C1521">
        <f>DYN_cyclist!E1521</f>
        <v>68</v>
      </c>
      <c r="D1521">
        <f t="shared" si="207"/>
        <v>68</v>
      </c>
      <c r="E1521">
        <f>DYN_cyclist!G1521</f>
        <v>67</v>
      </c>
      <c r="F1521">
        <f>DYN_cyclist!H1521</f>
        <v>51</v>
      </c>
      <c r="G1521">
        <f>DYN_cyclist!I1521</f>
        <v>55</v>
      </c>
      <c r="H1521">
        <f>DYN_cyclist!J1521</f>
        <v>60</v>
      </c>
      <c r="I1521">
        <f>DYN_cyclist!K1521</f>
        <v>65</v>
      </c>
      <c r="J1521">
        <f>DYN_cyclist!L1521</f>
        <v>47</v>
      </c>
      <c r="K1521">
        <f>DYN_cyclist!M1521</f>
        <v>51</v>
      </c>
      <c r="L1521">
        <f>DYN_cyclist!N1521</f>
        <v>63</v>
      </c>
      <c r="M1521">
        <f>DYN_cyclist!O1521</f>
        <v>74</v>
      </c>
      <c r="N1521">
        <f>DYN_cyclist!P1521</f>
        <v>56</v>
      </c>
      <c r="O1521">
        <f>DYN_cyclist!Q1521</f>
        <v>51</v>
      </c>
      <c r="P1521" s="7">
        <f t="shared" si="208"/>
        <v>54.144093606532962</v>
      </c>
      <c r="Q1521" s="13">
        <f t="shared" si="209"/>
        <v>53.81920201469886</v>
      </c>
      <c r="R1521" s="13">
        <f t="shared" si="210"/>
        <v>38.350096979771273</v>
      </c>
      <c r="S1521" s="13">
        <f t="shared" si="211"/>
        <v>34.521742016469538</v>
      </c>
      <c r="T1521" s="13">
        <f t="shared" si="212"/>
        <v>40.382567242424805</v>
      </c>
      <c r="U1521" s="13">
        <f t="shared" si="213"/>
        <v>53.062793124868342</v>
      </c>
      <c r="V1521" s="14">
        <f t="shared" si="214"/>
        <v>42.655664064988848</v>
      </c>
      <c r="W1521">
        <f t="shared" si="215"/>
        <v>65.453489979754465</v>
      </c>
    </row>
    <row r="1522" spans="1:23" x14ac:dyDescent="0.3">
      <c r="A1522">
        <f>DYN_cyclist!A1522</f>
        <v>3233</v>
      </c>
      <c r="B1522">
        <f>DYN_cyclist!D1522</f>
        <v>69</v>
      </c>
      <c r="C1522">
        <f>DYN_cyclist!E1522</f>
        <v>62</v>
      </c>
      <c r="D1522">
        <f t="shared" si="207"/>
        <v>64</v>
      </c>
      <c r="E1522">
        <f>DYN_cyclist!G1522</f>
        <v>66</v>
      </c>
      <c r="F1522">
        <f>DYN_cyclist!H1522</f>
        <v>67</v>
      </c>
      <c r="G1522">
        <f>DYN_cyclist!I1522</f>
        <v>63</v>
      </c>
      <c r="H1522">
        <f>DYN_cyclist!J1522</f>
        <v>68</v>
      </c>
      <c r="I1522">
        <f>DYN_cyclist!K1522</f>
        <v>73</v>
      </c>
      <c r="J1522">
        <f>DYN_cyclist!L1522</f>
        <v>52</v>
      </c>
      <c r="K1522">
        <f>DYN_cyclist!M1522</f>
        <v>75</v>
      </c>
      <c r="L1522">
        <f>DYN_cyclist!N1522</f>
        <v>70</v>
      </c>
      <c r="M1522">
        <f>DYN_cyclist!O1522</f>
        <v>56</v>
      </c>
      <c r="N1522">
        <f>DYN_cyclist!P1522</f>
        <v>60</v>
      </c>
      <c r="O1522">
        <f>DYN_cyclist!Q1522</f>
        <v>72</v>
      </c>
      <c r="P1522" s="7">
        <f t="shared" si="208"/>
        <v>60.042725661895162</v>
      </c>
      <c r="Q1522" s="13">
        <f t="shared" si="209"/>
        <v>54.435108015261179</v>
      </c>
      <c r="R1522" s="13">
        <f t="shared" si="210"/>
        <v>64.461695462450621</v>
      </c>
      <c r="S1522" s="13">
        <f t="shared" si="211"/>
        <v>55.622210275608957</v>
      </c>
      <c r="T1522" s="13">
        <f t="shared" si="212"/>
        <v>47.073792652666434</v>
      </c>
      <c r="U1522" s="13">
        <f t="shared" si="213"/>
        <v>46.34170660431905</v>
      </c>
      <c r="V1522" s="14">
        <f t="shared" si="214"/>
        <v>51.974031060847402</v>
      </c>
      <c r="W1522">
        <f t="shared" si="215"/>
        <v>71.023472175704526</v>
      </c>
    </row>
    <row r="1523" spans="1:23" x14ac:dyDescent="0.3">
      <c r="A1523">
        <f>DYN_cyclist!A1523</f>
        <v>3235</v>
      </c>
      <c r="B1523">
        <f>DYN_cyclist!D1523</f>
        <v>71</v>
      </c>
      <c r="C1523">
        <f>DYN_cyclist!E1523</f>
        <v>75</v>
      </c>
      <c r="D1523">
        <f t="shared" si="207"/>
        <v>73</v>
      </c>
      <c r="E1523">
        <f>DYN_cyclist!G1523</f>
        <v>70</v>
      </c>
      <c r="F1523">
        <f>DYN_cyclist!H1523</f>
        <v>60</v>
      </c>
      <c r="G1523">
        <f>DYN_cyclist!I1523</f>
        <v>75</v>
      </c>
      <c r="H1523">
        <f>DYN_cyclist!J1523</f>
        <v>79</v>
      </c>
      <c r="I1523">
        <f>DYN_cyclist!K1523</f>
        <v>74</v>
      </c>
      <c r="J1523">
        <f>DYN_cyclist!L1523</f>
        <v>62</v>
      </c>
      <c r="K1523">
        <f>DYN_cyclist!M1523</f>
        <v>65</v>
      </c>
      <c r="L1523">
        <f>DYN_cyclist!N1523</f>
        <v>77</v>
      </c>
      <c r="M1523">
        <f>DYN_cyclist!O1523</f>
        <v>76</v>
      </c>
      <c r="N1523">
        <f>DYN_cyclist!P1523</f>
        <v>76</v>
      </c>
      <c r="O1523">
        <f>DYN_cyclist!Q1523</f>
        <v>66</v>
      </c>
      <c r="P1523" s="7">
        <f t="shared" si="208"/>
        <v>68.746739659538733</v>
      </c>
      <c r="Q1523" s="13">
        <f t="shared" si="209"/>
        <v>67.981328153328448</v>
      </c>
      <c r="R1523" s="13">
        <f t="shared" si="210"/>
        <v>59.04045788247695</v>
      </c>
      <c r="S1523" s="13">
        <f t="shared" si="211"/>
        <v>49.080161794642429</v>
      </c>
      <c r="T1523" s="13">
        <f t="shared" si="212"/>
        <v>60.214126226818699</v>
      </c>
      <c r="U1523" s="13">
        <f t="shared" si="213"/>
        <v>66.057702908812672</v>
      </c>
      <c r="V1523" s="14">
        <f t="shared" si="214"/>
        <v>58.247795444409043</v>
      </c>
      <c r="W1523">
        <f t="shared" si="215"/>
        <v>73.715865752222797</v>
      </c>
    </row>
    <row r="1524" spans="1:23" x14ac:dyDescent="0.3">
      <c r="A1524">
        <f>DYN_cyclist!A1524</f>
        <v>3236</v>
      </c>
      <c r="B1524">
        <f>DYN_cyclist!D1524</f>
        <v>61</v>
      </c>
      <c r="C1524">
        <f>DYN_cyclist!E1524</f>
        <v>46</v>
      </c>
      <c r="D1524">
        <f t="shared" si="207"/>
        <v>49</v>
      </c>
      <c r="E1524">
        <f>DYN_cyclist!G1524</f>
        <v>52</v>
      </c>
      <c r="F1524">
        <f>DYN_cyclist!H1524</f>
        <v>54</v>
      </c>
      <c r="G1524">
        <f>DYN_cyclist!I1524</f>
        <v>58</v>
      </c>
      <c r="H1524">
        <f>DYN_cyclist!J1524</f>
        <v>54</v>
      </c>
      <c r="I1524">
        <f>DYN_cyclist!K1524</f>
        <v>62</v>
      </c>
      <c r="J1524">
        <f>DYN_cyclist!L1524</f>
        <v>48</v>
      </c>
      <c r="K1524">
        <f>DYN_cyclist!M1524</f>
        <v>69</v>
      </c>
      <c r="L1524">
        <f>DYN_cyclist!N1524</f>
        <v>62</v>
      </c>
      <c r="M1524">
        <f>DYN_cyclist!O1524</f>
        <v>51</v>
      </c>
      <c r="N1524">
        <f>DYN_cyclist!P1524</f>
        <v>50</v>
      </c>
      <c r="O1524">
        <f>DYN_cyclist!Q1524</f>
        <v>54</v>
      </c>
      <c r="P1524" s="7">
        <f t="shared" si="208"/>
        <v>41.189729759889495</v>
      </c>
      <c r="Q1524" s="13">
        <f t="shared" si="209"/>
        <v>33.287263896082287</v>
      </c>
      <c r="R1524" s="13">
        <f t="shared" si="210"/>
        <v>52.660848086398858</v>
      </c>
      <c r="S1524" s="13">
        <f t="shared" si="211"/>
        <v>34.97692176416237</v>
      </c>
      <c r="T1524" s="13">
        <f t="shared" si="212"/>
        <v>37.051671628131913</v>
      </c>
      <c r="U1524" s="13">
        <f t="shared" si="213"/>
        <v>26.691407810352935</v>
      </c>
      <c r="V1524" s="14">
        <f t="shared" si="214"/>
        <v>39.434452054794519</v>
      </c>
      <c r="W1524">
        <f t="shared" si="215"/>
        <v>63.463978504355957</v>
      </c>
    </row>
    <row r="1525" spans="1:23" x14ac:dyDescent="0.3">
      <c r="A1525">
        <f>DYN_cyclist!A1525</f>
        <v>3237</v>
      </c>
      <c r="B1525">
        <f>DYN_cyclist!D1525</f>
        <v>75</v>
      </c>
      <c r="C1525">
        <f>DYN_cyclist!E1525</f>
        <v>69</v>
      </c>
      <c r="D1525">
        <f t="shared" si="207"/>
        <v>70</v>
      </c>
      <c r="E1525">
        <f>DYN_cyclist!G1525</f>
        <v>71</v>
      </c>
      <c r="F1525">
        <f>DYN_cyclist!H1525</f>
        <v>65</v>
      </c>
      <c r="G1525">
        <f>DYN_cyclist!I1525</f>
        <v>73</v>
      </c>
      <c r="H1525">
        <f>DYN_cyclist!J1525</f>
        <v>73</v>
      </c>
      <c r="I1525">
        <f>DYN_cyclist!K1525</f>
        <v>72</v>
      </c>
      <c r="J1525">
        <f>DYN_cyclist!L1525</f>
        <v>58</v>
      </c>
      <c r="K1525">
        <f>DYN_cyclist!M1525</f>
        <v>73</v>
      </c>
      <c r="L1525">
        <f>DYN_cyclist!N1525</f>
        <v>75</v>
      </c>
      <c r="M1525">
        <f>DYN_cyclist!O1525</f>
        <v>81</v>
      </c>
      <c r="N1525">
        <f>DYN_cyclist!P1525</f>
        <v>71</v>
      </c>
      <c r="O1525">
        <f>DYN_cyclist!Q1525</f>
        <v>67</v>
      </c>
      <c r="P1525" s="7">
        <f t="shared" si="208"/>
        <v>69.229234750341959</v>
      </c>
      <c r="Q1525" s="13">
        <f t="shared" si="209"/>
        <v>62.731942486030363</v>
      </c>
      <c r="R1525" s="13">
        <f t="shared" si="210"/>
        <v>67.009191673702773</v>
      </c>
      <c r="S1525" s="13">
        <f t="shared" si="211"/>
        <v>53.480011661936366</v>
      </c>
      <c r="T1525" s="13">
        <f t="shared" si="212"/>
        <v>58.040571199196442</v>
      </c>
      <c r="U1525" s="13">
        <f t="shared" si="213"/>
        <v>56.71669033966073</v>
      </c>
      <c r="V1525" s="14">
        <f t="shared" si="214"/>
        <v>62.831586110226183</v>
      </c>
      <c r="W1525">
        <f t="shared" si="215"/>
        <v>73.830574857681711</v>
      </c>
    </row>
    <row r="1526" spans="1:23" x14ac:dyDescent="0.3">
      <c r="A1526">
        <f>DYN_cyclist!A1526</f>
        <v>3239</v>
      </c>
      <c r="B1526">
        <f>DYN_cyclist!D1526</f>
        <v>63</v>
      </c>
      <c r="C1526">
        <f>DYN_cyclist!E1526</f>
        <v>70</v>
      </c>
      <c r="D1526">
        <f t="shared" si="207"/>
        <v>72</v>
      </c>
      <c r="E1526">
        <f>DYN_cyclist!G1526</f>
        <v>74</v>
      </c>
      <c r="F1526">
        <f>DYN_cyclist!H1526</f>
        <v>59</v>
      </c>
      <c r="G1526">
        <f>DYN_cyclist!I1526</f>
        <v>64</v>
      </c>
      <c r="H1526">
        <f>DYN_cyclist!J1526</f>
        <v>66</v>
      </c>
      <c r="I1526">
        <f>DYN_cyclist!K1526</f>
        <v>66</v>
      </c>
      <c r="J1526">
        <f>DYN_cyclist!L1526</f>
        <v>49</v>
      </c>
      <c r="K1526">
        <f>DYN_cyclist!M1526</f>
        <v>56</v>
      </c>
      <c r="L1526">
        <f>DYN_cyclist!N1526</f>
        <v>64</v>
      </c>
      <c r="M1526">
        <f>DYN_cyclist!O1526</f>
        <v>70</v>
      </c>
      <c r="N1526">
        <f>DYN_cyclist!P1526</f>
        <v>63</v>
      </c>
      <c r="O1526">
        <f>DYN_cyclist!Q1526</f>
        <v>59</v>
      </c>
      <c r="P1526" s="7">
        <f t="shared" si="208"/>
        <v>63.087602865616667</v>
      </c>
      <c r="Q1526" s="13">
        <f t="shared" si="209"/>
        <v>60.981882129718826</v>
      </c>
      <c r="R1526" s="13">
        <f t="shared" si="210"/>
        <v>43.544935240496784</v>
      </c>
      <c r="S1526" s="13">
        <f t="shared" si="211"/>
        <v>44.647553165251253</v>
      </c>
      <c r="T1526" s="13">
        <f t="shared" si="212"/>
        <v>44.076557040233624</v>
      </c>
      <c r="U1526" s="13">
        <f t="shared" si="213"/>
        <v>56.574446077955912</v>
      </c>
      <c r="V1526" s="14">
        <f t="shared" si="214"/>
        <v>46.963343421471805</v>
      </c>
      <c r="W1526">
        <f t="shared" si="215"/>
        <v>70.468674586024193</v>
      </c>
    </row>
    <row r="1527" spans="1:23" x14ac:dyDescent="0.3">
      <c r="A1527">
        <f>DYN_cyclist!A1527</f>
        <v>3240</v>
      </c>
      <c r="B1527">
        <f>DYN_cyclist!D1527</f>
        <v>67</v>
      </c>
      <c r="C1527">
        <f>DYN_cyclist!E1527</f>
        <v>74</v>
      </c>
      <c r="D1527">
        <f t="shared" si="207"/>
        <v>72</v>
      </c>
      <c r="E1527">
        <f>DYN_cyclist!G1527</f>
        <v>69</v>
      </c>
      <c r="F1527">
        <f>DYN_cyclist!H1527</f>
        <v>69</v>
      </c>
      <c r="G1527">
        <f>DYN_cyclist!I1527</f>
        <v>70</v>
      </c>
      <c r="H1527">
        <f>DYN_cyclist!J1527</f>
        <v>65</v>
      </c>
      <c r="I1527">
        <f>DYN_cyclist!K1527</f>
        <v>63</v>
      </c>
      <c r="J1527">
        <f>DYN_cyclist!L1527</f>
        <v>53</v>
      </c>
      <c r="K1527">
        <f>DYN_cyclist!M1527</f>
        <v>54</v>
      </c>
      <c r="L1527">
        <f>DYN_cyclist!N1527</f>
        <v>57</v>
      </c>
      <c r="M1527">
        <f>DYN_cyclist!O1527</f>
        <v>68</v>
      </c>
      <c r="N1527">
        <f>DYN_cyclist!P1527</f>
        <v>69</v>
      </c>
      <c r="O1527">
        <f>DYN_cyclist!Q1527</f>
        <v>69</v>
      </c>
      <c r="P1527" s="7">
        <f t="shared" si="208"/>
        <v>59.727265188716302</v>
      </c>
      <c r="Q1527" s="13">
        <f t="shared" si="209"/>
        <v>63.506398546143387</v>
      </c>
      <c r="R1527" s="13">
        <f t="shared" si="210"/>
        <v>40.603785299022213</v>
      </c>
      <c r="S1527" s="13">
        <f t="shared" si="211"/>
        <v>58.257256750339586</v>
      </c>
      <c r="T1527" s="13">
        <f t="shared" si="212"/>
        <v>46.756619604546046</v>
      </c>
      <c r="U1527" s="13">
        <f t="shared" si="213"/>
        <v>61.839338126250283</v>
      </c>
      <c r="V1527" s="14">
        <f t="shared" si="214"/>
        <v>52.076806403313157</v>
      </c>
      <c r="W1527">
        <f t="shared" si="215"/>
        <v>70.757222766661471</v>
      </c>
    </row>
    <row r="1528" spans="1:23" x14ac:dyDescent="0.3">
      <c r="A1528">
        <f>DYN_cyclist!A1528</f>
        <v>3241</v>
      </c>
      <c r="B1528">
        <f>DYN_cyclist!D1528</f>
        <v>73</v>
      </c>
      <c r="C1528">
        <f>DYN_cyclist!E1528</f>
        <v>64</v>
      </c>
      <c r="D1528">
        <f t="shared" si="207"/>
        <v>69</v>
      </c>
      <c r="E1528">
        <f>DYN_cyclist!G1528</f>
        <v>73</v>
      </c>
      <c r="F1528">
        <f>DYN_cyclist!H1528</f>
        <v>71</v>
      </c>
      <c r="G1528">
        <f>DYN_cyclist!I1528</f>
        <v>71</v>
      </c>
      <c r="H1528">
        <f>DYN_cyclist!J1528</f>
        <v>70</v>
      </c>
      <c r="I1528">
        <f>DYN_cyclist!K1528</f>
        <v>66</v>
      </c>
      <c r="J1528">
        <f>DYN_cyclist!L1528</f>
        <v>71</v>
      </c>
      <c r="K1528">
        <f>DYN_cyclist!M1528</f>
        <v>73</v>
      </c>
      <c r="L1528">
        <f>DYN_cyclist!N1528</f>
        <v>75</v>
      </c>
      <c r="M1528">
        <f>DYN_cyclist!O1528</f>
        <v>75</v>
      </c>
      <c r="N1528">
        <f>DYN_cyclist!P1528</f>
        <v>70</v>
      </c>
      <c r="O1528">
        <f>DYN_cyclist!Q1528</f>
        <v>71</v>
      </c>
      <c r="P1528" s="7">
        <f t="shared" si="208"/>
        <v>68.721763443073627</v>
      </c>
      <c r="Q1528" s="13">
        <f t="shared" si="209"/>
        <v>59.620655336396815</v>
      </c>
      <c r="R1528" s="13">
        <f t="shared" si="210"/>
        <v>65.735683404882877</v>
      </c>
      <c r="S1528" s="13">
        <f t="shared" si="211"/>
        <v>60.760477579853706</v>
      </c>
      <c r="T1528" s="13">
        <f t="shared" si="212"/>
        <v>67.575830165361509</v>
      </c>
      <c r="U1528" s="13">
        <f t="shared" si="213"/>
        <v>49.518836286816025</v>
      </c>
      <c r="V1528" s="14">
        <f t="shared" si="214"/>
        <v>59.73829770627588</v>
      </c>
      <c r="W1528">
        <f t="shared" si="215"/>
        <v>73.667858739431878</v>
      </c>
    </row>
    <row r="1529" spans="1:23" x14ac:dyDescent="0.3">
      <c r="A1529">
        <f>DYN_cyclist!A1529</f>
        <v>3242</v>
      </c>
      <c r="B1529">
        <f>DYN_cyclist!D1529</f>
        <v>76</v>
      </c>
      <c r="C1529">
        <f>DYN_cyclist!E1529</f>
        <v>61</v>
      </c>
      <c r="D1529">
        <f t="shared" si="207"/>
        <v>66</v>
      </c>
      <c r="E1529">
        <f>DYN_cyclist!G1529</f>
        <v>70</v>
      </c>
      <c r="F1529">
        <f>DYN_cyclist!H1529</f>
        <v>79</v>
      </c>
      <c r="G1529">
        <f>DYN_cyclist!I1529</f>
        <v>73</v>
      </c>
      <c r="H1529">
        <f>DYN_cyclist!J1529</f>
        <v>77</v>
      </c>
      <c r="I1529">
        <f>DYN_cyclist!K1529</f>
        <v>74</v>
      </c>
      <c r="J1529">
        <f>DYN_cyclist!L1529</f>
        <v>63</v>
      </c>
      <c r="K1529">
        <f>DYN_cyclist!M1529</f>
        <v>63</v>
      </c>
      <c r="L1529">
        <f>DYN_cyclist!N1529</f>
        <v>66</v>
      </c>
      <c r="M1529">
        <f>DYN_cyclist!O1529</f>
        <v>68</v>
      </c>
      <c r="N1529">
        <f>DYN_cyclist!P1529</f>
        <v>71</v>
      </c>
      <c r="O1529">
        <f>DYN_cyclist!Q1529</f>
        <v>78</v>
      </c>
      <c r="P1529" s="7">
        <f t="shared" si="208"/>
        <v>63.941434075919879</v>
      </c>
      <c r="Q1529" s="13">
        <f t="shared" si="209"/>
        <v>59.984183343616358</v>
      </c>
      <c r="R1529" s="13">
        <f t="shared" si="210"/>
        <v>53.899410925512989</v>
      </c>
      <c r="S1529" s="13">
        <f t="shared" si="211"/>
        <v>73.227182177262904</v>
      </c>
      <c r="T1529" s="13">
        <f t="shared" si="212"/>
        <v>59.177095475158566</v>
      </c>
      <c r="U1529" s="13">
        <f t="shared" si="213"/>
        <v>45.869568964398617</v>
      </c>
      <c r="V1529" s="14">
        <f t="shared" si="214"/>
        <v>62.990633290856962</v>
      </c>
      <c r="W1529">
        <f t="shared" si="215"/>
        <v>75.36245934278169</v>
      </c>
    </row>
    <row r="1530" spans="1:23" x14ac:dyDescent="0.3">
      <c r="A1530">
        <f>DYN_cyclist!A1530</f>
        <v>3243</v>
      </c>
      <c r="B1530">
        <f>DYN_cyclist!D1530</f>
        <v>69</v>
      </c>
      <c r="C1530">
        <f>DYN_cyclist!E1530</f>
        <v>66</v>
      </c>
      <c r="D1530">
        <f t="shared" si="207"/>
        <v>70</v>
      </c>
      <c r="E1530">
        <f>DYN_cyclist!G1530</f>
        <v>74</v>
      </c>
      <c r="F1530">
        <f>DYN_cyclist!H1530</f>
        <v>62</v>
      </c>
      <c r="G1530">
        <f>DYN_cyclist!I1530</f>
        <v>73</v>
      </c>
      <c r="H1530">
        <f>DYN_cyclist!J1530</f>
        <v>71</v>
      </c>
      <c r="I1530">
        <f>DYN_cyclist!K1530</f>
        <v>72</v>
      </c>
      <c r="J1530">
        <f>DYN_cyclist!L1530</f>
        <v>51</v>
      </c>
      <c r="K1530">
        <f>DYN_cyclist!M1530</f>
        <v>75</v>
      </c>
      <c r="L1530">
        <f>DYN_cyclist!N1530</f>
        <v>75</v>
      </c>
      <c r="M1530">
        <f>DYN_cyclist!O1530</f>
        <v>62</v>
      </c>
      <c r="N1530">
        <f>DYN_cyclist!P1530</f>
        <v>62</v>
      </c>
      <c r="O1530">
        <f>DYN_cyclist!Q1530</f>
        <v>69</v>
      </c>
      <c r="P1530" s="7">
        <f t="shared" si="208"/>
        <v>69.516954840806605</v>
      </c>
      <c r="Q1530" s="13">
        <f t="shared" si="209"/>
        <v>60.607424714826784</v>
      </c>
      <c r="R1530" s="13">
        <f t="shared" si="210"/>
        <v>67.136598800990086</v>
      </c>
      <c r="S1530" s="13">
        <f t="shared" si="211"/>
        <v>50.229434550695188</v>
      </c>
      <c r="T1530" s="13">
        <f t="shared" si="212"/>
        <v>49.509668592474092</v>
      </c>
      <c r="U1530" s="13">
        <f t="shared" si="213"/>
        <v>52.311751129519813</v>
      </c>
      <c r="V1530" s="14">
        <f t="shared" si="214"/>
        <v>53.48105635552723</v>
      </c>
      <c r="W1530">
        <f t="shared" si="215"/>
        <v>73.958824877575125</v>
      </c>
    </row>
    <row r="1531" spans="1:23" x14ac:dyDescent="0.3">
      <c r="A1531">
        <f>DYN_cyclist!A1531</f>
        <v>3244</v>
      </c>
      <c r="B1531">
        <f>DYN_cyclist!D1531</f>
        <v>60</v>
      </c>
      <c r="C1531">
        <f>DYN_cyclist!E1531</f>
        <v>69</v>
      </c>
      <c r="D1531">
        <f t="shared" si="207"/>
        <v>70</v>
      </c>
      <c r="E1531">
        <f>DYN_cyclist!G1531</f>
        <v>71</v>
      </c>
      <c r="F1531">
        <f>DYN_cyclist!H1531</f>
        <v>63</v>
      </c>
      <c r="G1531">
        <f>DYN_cyclist!I1531</f>
        <v>62</v>
      </c>
      <c r="H1531">
        <f>DYN_cyclist!J1531</f>
        <v>62</v>
      </c>
      <c r="I1531">
        <f>DYN_cyclist!K1531</f>
        <v>55</v>
      </c>
      <c r="J1531">
        <f>DYN_cyclist!L1531</f>
        <v>49</v>
      </c>
      <c r="K1531">
        <f>DYN_cyclist!M1531</f>
        <v>61</v>
      </c>
      <c r="L1531">
        <f>DYN_cyclist!N1531</f>
        <v>64</v>
      </c>
      <c r="M1531">
        <f>DYN_cyclist!O1531</f>
        <v>62</v>
      </c>
      <c r="N1531">
        <f>DYN_cyclist!P1531</f>
        <v>72</v>
      </c>
      <c r="O1531">
        <f>DYN_cyclist!Q1531</f>
        <v>54</v>
      </c>
      <c r="P1531" s="7">
        <f t="shared" si="208"/>
        <v>59.800268793759571</v>
      </c>
      <c r="Q1531" s="13">
        <f t="shared" si="209"/>
        <v>57.80973202522987</v>
      </c>
      <c r="R1531" s="13">
        <f t="shared" si="210"/>
        <v>46.827415577205251</v>
      </c>
      <c r="S1531" s="13">
        <f t="shared" si="211"/>
        <v>47.275752051330187</v>
      </c>
      <c r="T1531" s="13">
        <f t="shared" si="212"/>
        <v>41.961761461282336</v>
      </c>
      <c r="U1531" s="13">
        <f t="shared" si="213"/>
        <v>54.471063093476005</v>
      </c>
      <c r="V1531" s="14">
        <f t="shared" si="214"/>
        <v>42.916083689072956</v>
      </c>
      <c r="W1531">
        <f t="shared" si="215"/>
        <v>68.613167909482101</v>
      </c>
    </row>
    <row r="1532" spans="1:23" x14ac:dyDescent="0.3">
      <c r="A1532">
        <f>DYN_cyclist!A1532</f>
        <v>3245</v>
      </c>
      <c r="B1532">
        <f>DYN_cyclist!D1532</f>
        <v>65</v>
      </c>
      <c r="C1532">
        <f>DYN_cyclist!E1532</f>
        <v>71</v>
      </c>
      <c r="D1532">
        <f t="shared" si="207"/>
        <v>74</v>
      </c>
      <c r="E1532">
        <f>DYN_cyclist!G1532</f>
        <v>77</v>
      </c>
      <c r="F1532">
        <f>DYN_cyclist!H1532</f>
        <v>60</v>
      </c>
      <c r="G1532">
        <f>DYN_cyclist!I1532</f>
        <v>68</v>
      </c>
      <c r="H1532">
        <f>DYN_cyclist!J1532</f>
        <v>71</v>
      </c>
      <c r="I1532">
        <f>DYN_cyclist!K1532</f>
        <v>70</v>
      </c>
      <c r="J1532">
        <f>DYN_cyclist!L1532</f>
        <v>60</v>
      </c>
      <c r="K1532">
        <f>DYN_cyclist!M1532</f>
        <v>64</v>
      </c>
      <c r="L1532">
        <f>DYN_cyclist!N1532</f>
        <v>75</v>
      </c>
      <c r="M1532">
        <f>DYN_cyclist!O1532</f>
        <v>79</v>
      </c>
      <c r="N1532">
        <f>DYN_cyclist!P1532</f>
        <v>62</v>
      </c>
      <c r="O1532">
        <f>DYN_cyclist!Q1532</f>
        <v>60</v>
      </c>
      <c r="P1532" s="7">
        <f t="shared" si="208"/>
        <v>70.405634289893143</v>
      </c>
      <c r="Q1532" s="13">
        <f t="shared" si="209"/>
        <v>65.189527327705918</v>
      </c>
      <c r="R1532" s="13">
        <f t="shared" si="210"/>
        <v>55.510174043133794</v>
      </c>
      <c r="S1532" s="13">
        <f t="shared" si="211"/>
        <v>46.618396292328811</v>
      </c>
      <c r="T1532" s="13">
        <f t="shared" si="212"/>
        <v>56.244173958073695</v>
      </c>
      <c r="U1532" s="13">
        <f t="shared" si="213"/>
        <v>59.306043444856236</v>
      </c>
      <c r="V1532" s="14">
        <f t="shared" si="214"/>
        <v>50.687001115004783</v>
      </c>
      <c r="W1532">
        <f t="shared" si="215"/>
        <v>74.187036920634753</v>
      </c>
    </row>
    <row r="1533" spans="1:23" x14ac:dyDescent="0.3">
      <c r="A1533">
        <f>DYN_cyclist!A1533</f>
        <v>3246</v>
      </c>
      <c r="B1533">
        <f>DYN_cyclist!D1533</f>
        <v>66</v>
      </c>
      <c r="C1533">
        <f>DYN_cyclist!E1533</f>
        <v>78</v>
      </c>
      <c r="D1533">
        <f t="shared" si="207"/>
        <v>77</v>
      </c>
      <c r="E1533">
        <f>DYN_cyclist!G1533</f>
        <v>75</v>
      </c>
      <c r="F1533">
        <f>DYN_cyclist!H1533</f>
        <v>69</v>
      </c>
      <c r="G1533">
        <f>DYN_cyclist!I1533</f>
        <v>72</v>
      </c>
      <c r="H1533">
        <f>DYN_cyclist!J1533</f>
        <v>73</v>
      </c>
      <c r="I1533">
        <f>DYN_cyclist!K1533</f>
        <v>77</v>
      </c>
      <c r="J1533">
        <f>DYN_cyclist!L1533</f>
        <v>62</v>
      </c>
      <c r="K1533">
        <f>DYN_cyclist!M1533</f>
        <v>61</v>
      </c>
      <c r="L1533">
        <f>DYN_cyclist!N1533</f>
        <v>75</v>
      </c>
      <c r="M1533">
        <f>DYN_cyclist!O1533</f>
        <v>75</v>
      </c>
      <c r="N1533">
        <f>DYN_cyclist!P1533</f>
        <v>65</v>
      </c>
      <c r="O1533">
        <f>DYN_cyclist!Q1533</f>
        <v>69</v>
      </c>
      <c r="P1533" s="7">
        <f t="shared" si="208"/>
        <v>70.678003385652957</v>
      </c>
      <c r="Q1533" s="13">
        <f t="shared" si="209"/>
        <v>73.24718158043494</v>
      </c>
      <c r="R1533" s="13">
        <f t="shared" si="210"/>
        <v>53.595926955710041</v>
      </c>
      <c r="S1533" s="13">
        <f t="shared" si="211"/>
        <v>59.733938605500391</v>
      </c>
      <c r="T1533" s="13">
        <f t="shared" si="212"/>
        <v>58.378846458957227</v>
      </c>
      <c r="U1533" s="13">
        <f t="shared" si="213"/>
        <v>70.276579448009485</v>
      </c>
      <c r="V1533" s="14">
        <f t="shared" si="214"/>
        <v>52.762252468939153</v>
      </c>
      <c r="W1533">
        <f t="shared" si="215"/>
        <v>75.943606361637393</v>
      </c>
    </row>
    <row r="1534" spans="1:23" x14ac:dyDescent="0.3">
      <c r="A1534">
        <f>DYN_cyclist!A1534</f>
        <v>3247</v>
      </c>
      <c r="B1534">
        <f>DYN_cyclist!D1534</f>
        <v>73</v>
      </c>
      <c r="C1534">
        <f>DYN_cyclist!E1534</f>
        <v>66</v>
      </c>
      <c r="D1534">
        <f t="shared" si="207"/>
        <v>69</v>
      </c>
      <c r="E1534">
        <f>DYN_cyclist!G1534</f>
        <v>72</v>
      </c>
      <c r="F1534">
        <f>DYN_cyclist!H1534</f>
        <v>62</v>
      </c>
      <c r="G1534">
        <f>DYN_cyclist!I1534</f>
        <v>70</v>
      </c>
      <c r="H1534">
        <f>DYN_cyclist!J1534</f>
        <v>73</v>
      </c>
      <c r="I1534">
        <f>DYN_cyclist!K1534</f>
        <v>68</v>
      </c>
      <c r="J1534">
        <f>DYN_cyclist!L1534</f>
        <v>52</v>
      </c>
      <c r="K1534">
        <f>DYN_cyclist!M1534</f>
        <v>62</v>
      </c>
      <c r="L1534">
        <f>DYN_cyclist!N1534</f>
        <v>65</v>
      </c>
      <c r="M1534">
        <f>DYN_cyclist!O1534</f>
        <v>62</v>
      </c>
      <c r="N1534">
        <f>DYN_cyclist!P1534</f>
        <v>65</v>
      </c>
      <c r="O1534">
        <f>DYN_cyclist!Q1534</f>
        <v>62</v>
      </c>
      <c r="P1534" s="7">
        <f t="shared" si="208"/>
        <v>64.9125942714752</v>
      </c>
      <c r="Q1534" s="13">
        <f t="shared" si="209"/>
        <v>59.395703969854793</v>
      </c>
      <c r="R1534" s="13">
        <f t="shared" si="210"/>
        <v>51.116261243042217</v>
      </c>
      <c r="S1534" s="13">
        <f t="shared" si="211"/>
        <v>48.623553872035281</v>
      </c>
      <c r="T1534" s="13">
        <f t="shared" si="212"/>
        <v>49.363328158330383</v>
      </c>
      <c r="U1534" s="13">
        <f t="shared" si="213"/>
        <v>51.64024514616024</v>
      </c>
      <c r="V1534" s="14">
        <f t="shared" si="214"/>
        <v>58.344075884039505</v>
      </c>
      <c r="W1534">
        <f t="shared" si="215"/>
        <v>71.192618477742002</v>
      </c>
    </row>
    <row r="1535" spans="1:23" x14ac:dyDescent="0.3">
      <c r="A1535">
        <f>DYN_cyclist!A1535</f>
        <v>3248</v>
      </c>
      <c r="B1535">
        <f>DYN_cyclist!D1535</f>
        <v>72</v>
      </c>
      <c r="C1535">
        <f>DYN_cyclist!E1535</f>
        <v>56</v>
      </c>
      <c r="D1535">
        <f t="shared" si="207"/>
        <v>62</v>
      </c>
      <c r="E1535">
        <f>DYN_cyclist!G1535</f>
        <v>68</v>
      </c>
      <c r="F1535">
        <f>DYN_cyclist!H1535</f>
        <v>63</v>
      </c>
      <c r="G1535">
        <f>DYN_cyclist!I1535</f>
        <v>71</v>
      </c>
      <c r="H1535">
        <f>DYN_cyclist!J1535</f>
        <v>71</v>
      </c>
      <c r="I1535">
        <f>DYN_cyclist!K1535</f>
        <v>68</v>
      </c>
      <c r="J1535">
        <f>DYN_cyclist!L1535</f>
        <v>66</v>
      </c>
      <c r="K1535">
        <f>DYN_cyclist!M1535</f>
        <v>68</v>
      </c>
      <c r="L1535">
        <f>DYN_cyclist!N1535</f>
        <v>66</v>
      </c>
      <c r="M1535">
        <f>DYN_cyclist!O1535</f>
        <v>73</v>
      </c>
      <c r="N1535">
        <f>DYN_cyclist!P1535</f>
        <v>64</v>
      </c>
      <c r="O1535">
        <f>DYN_cyclist!Q1535</f>
        <v>62</v>
      </c>
      <c r="P1535" s="7">
        <f t="shared" si="208"/>
        <v>60.168692666675696</v>
      </c>
      <c r="Q1535" s="13">
        <f t="shared" si="209"/>
        <v>50.500639090446448</v>
      </c>
      <c r="R1535" s="13">
        <f t="shared" si="210"/>
        <v>56.454193178707662</v>
      </c>
      <c r="S1535" s="13">
        <f t="shared" si="211"/>
        <v>48.410500778566771</v>
      </c>
      <c r="T1535" s="13">
        <f t="shared" si="212"/>
        <v>59.710014812224472</v>
      </c>
      <c r="U1535" s="13">
        <f t="shared" si="213"/>
        <v>39.171273676080062</v>
      </c>
      <c r="V1535" s="14">
        <f t="shared" si="214"/>
        <v>56.821203026441538</v>
      </c>
      <c r="W1535">
        <f t="shared" si="215"/>
        <v>68.977743168589129</v>
      </c>
    </row>
    <row r="1536" spans="1:23" x14ac:dyDescent="0.3">
      <c r="A1536">
        <f>DYN_cyclist!A1536</f>
        <v>3249</v>
      </c>
      <c r="B1536">
        <f>DYN_cyclist!D1536</f>
        <v>70</v>
      </c>
      <c r="C1536">
        <f>DYN_cyclist!E1536</f>
        <v>71</v>
      </c>
      <c r="D1536">
        <f t="shared" si="207"/>
        <v>71</v>
      </c>
      <c r="E1536">
        <f>DYN_cyclist!G1536</f>
        <v>70</v>
      </c>
      <c r="F1536">
        <f>DYN_cyclist!H1536</f>
        <v>64</v>
      </c>
      <c r="G1536">
        <f>DYN_cyclist!I1536</f>
        <v>68</v>
      </c>
      <c r="H1536">
        <f>DYN_cyclist!J1536</f>
        <v>70</v>
      </c>
      <c r="I1536">
        <f>DYN_cyclist!K1536</f>
        <v>67</v>
      </c>
      <c r="J1536">
        <f>DYN_cyclist!L1536</f>
        <v>63</v>
      </c>
      <c r="K1536">
        <f>DYN_cyclist!M1536</f>
        <v>65</v>
      </c>
      <c r="L1536">
        <f>DYN_cyclist!N1536</f>
        <v>68</v>
      </c>
      <c r="M1536">
        <f>DYN_cyclist!O1536</f>
        <v>74</v>
      </c>
      <c r="N1536">
        <f>DYN_cyclist!P1536</f>
        <v>68</v>
      </c>
      <c r="O1536">
        <f>DYN_cyclist!Q1536</f>
        <v>65</v>
      </c>
      <c r="P1536" s="7">
        <f t="shared" si="208"/>
        <v>64.27264042469632</v>
      </c>
      <c r="Q1536" s="13">
        <f t="shared" si="209"/>
        <v>62.18205482130103</v>
      </c>
      <c r="R1536" s="13">
        <f t="shared" si="210"/>
        <v>54.401919327452894</v>
      </c>
      <c r="S1536" s="13">
        <f t="shared" si="211"/>
        <v>51.726914203045794</v>
      </c>
      <c r="T1536" s="13">
        <f t="shared" si="212"/>
        <v>57.818807376350883</v>
      </c>
      <c r="U1536" s="13">
        <f t="shared" si="213"/>
        <v>58.543393604905702</v>
      </c>
      <c r="V1536" s="14">
        <f t="shared" si="214"/>
        <v>55.966317935648291</v>
      </c>
      <c r="W1536">
        <f t="shared" si="215"/>
        <v>71.136958839039011</v>
      </c>
    </row>
    <row r="1537" spans="1:23" x14ac:dyDescent="0.3">
      <c r="A1537">
        <f>DYN_cyclist!A1537</f>
        <v>3250</v>
      </c>
      <c r="B1537">
        <f>DYN_cyclist!D1537</f>
        <v>66</v>
      </c>
      <c r="C1537">
        <f>DYN_cyclist!E1537</f>
        <v>65</v>
      </c>
      <c r="D1537">
        <f t="shared" si="207"/>
        <v>64</v>
      </c>
      <c r="E1537">
        <f>DYN_cyclist!G1537</f>
        <v>62</v>
      </c>
      <c r="F1537">
        <f>DYN_cyclist!H1537</f>
        <v>69</v>
      </c>
      <c r="G1537">
        <f>DYN_cyclist!I1537</f>
        <v>68</v>
      </c>
      <c r="H1537">
        <f>DYN_cyclist!J1537</f>
        <v>67</v>
      </c>
      <c r="I1537">
        <f>DYN_cyclist!K1537</f>
        <v>60</v>
      </c>
      <c r="J1537">
        <f>DYN_cyclist!L1537</f>
        <v>62</v>
      </c>
      <c r="K1537">
        <f>DYN_cyclist!M1537</f>
        <v>60</v>
      </c>
      <c r="L1537">
        <f>DYN_cyclist!N1537</f>
        <v>64</v>
      </c>
      <c r="M1537">
        <f>DYN_cyclist!O1537</f>
        <v>65</v>
      </c>
      <c r="N1537">
        <f>DYN_cyclist!P1537</f>
        <v>61</v>
      </c>
      <c r="O1537">
        <f>DYN_cyclist!Q1537</f>
        <v>69</v>
      </c>
      <c r="P1537" s="7">
        <f t="shared" si="208"/>
        <v>53.695212751723304</v>
      </c>
      <c r="Q1537" s="13">
        <f t="shared" si="209"/>
        <v>53.867368002689453</v>
      </c>
      <c r="R1537" s="13">
        <f t="shared" si="210"/>
        <v>47.299421343858569</v>
      </c>
      <c r="S1537" s="13">
        <f t="shared" si="211"/>
        <v>57.25059746073115</v>
      </c>
      <c r="T1537" s="13">
        <f t="shared" si="212"/>
        <v>52.767945370063792</v>
      </c>
      <c r="U1537" s="13">
        <f t="shared" si="213"/>
        <v>49.247427660915669</v>
      </c>
      <c r="V1537" s="14">
        <f t="shared" si="214"/>
        <v>49.412077668047147</v>
      </c>
      <c r="W1537">
        <f t="shared" si="215"/>
        <v>67.006212657892405</v>
      </c>
    </row>
    <row r="1538" spans="1:23" x14ac:dyDescent="0.3">
      <c r="A1538">
        <f>DYN_cyclist!A1538</f>
        <v>3253</v>
      </c>
      <c r="B1538">
        <f>DYN_cyclist!D1538</f>
        <v>63</v>
      </c>
      <c r="C1538">
        <f>DYN_cyclist!E1538</f>
        <v>69</v>
      </c>
      <c r="D1538">
        <f t="shared" si="207"/>
        <v>69</v>
      </c>
      <c r="E1538">
        <f>DYN_cyclist!G1538</f>
        <v>69</v>
      </c>
      <c r="F1538">
        <f>DYN_cyclist!H1538</f>
        <v>59</v>
      </c>
      <c r="G1538">
        <f>DYN_cyclist!I1538</f>
        <v>63</v>
      </c>
      <c r="H1538">
        <f>DYN_cyclist!J1538</f>
        <v>61</v>
      </c>
      <c r="I1538">
        <f>DYN_cyclist!K1538</f>
        <v>64</v>
      </c>
      <c r="J1538">
        <f>DYN_cyclist!L1538</f>
        <v>47</v>
      </c>
      <c r="K1538">
        <f>DYN_cyclist!M1538</f>
        <v>56</v>
      </c>
      <c r="L1538">
        <f>DYN_cyclist!N1538</f>
        <v>63</v>
      </c>
      <c r="M1538">
        <f>DYN_cyclist!O1538</f>
        <v>63</v>
      </c>
      <c r="N1538">
        <f>DYN_cyclist!P1538</f>
        <v>57</v>
      </c>
      <c r="O1538">
        <f>DYN_cyclist!Q1538</f>
        <v>59</v>
      </c>
      <c r="P1538" s="7">
        <f t="shared" si="208"/>
        <v>57.774085573055622</v>
      </c>
      <c r="Q1538" s="13">
        <f t="shared" si="209"/>
        <v>56.91620139419453</v>
      </c>
      <c r="R1538" s="13">
        <f t="shared" si="210"/>
        <v>43.003836268122051</v>
      </c>
      <c r="S1538" s="13">
        <f t="shared" si="211"/>
        <v>43.984994769061998</v>
      </c>
      <c r="T1538" s="13">
        <f t="shared" si="212"/>
        <v>41.309539749632634</v>
      </c>
      <c r="U1538" s="13">
        <f t="shared" si="213"/>
        <v>54.515342083686292</v>
      </c>
      <c r="V1538" s="14">
        <f t="shared" si="214"/>
        <v>45.842375151322074</v>
      </c>
      <c r="W1538">
        <f t="shared" si="215"/>
        <v>67.551362224045221</v>
      </c>
    </row>
    <row r="1539" spans="1:23" x14ac:dyDescent="0.3">
      <c r="A1539">
        <f>DYN_cyclist!A1539</f>
        <v>3256</v>
      </c>
      <c r="B1539">
        <f>DYN_cyclist!D1539</f>
        <v>59</v>
      </c>
      <c r="C1539">
        <f>DYN_cyclist!E1539</f>
        <v>51</v>
      </c>
      <c r="D1539">
        <f t="shared" ref="D1539:D1602" si="216">ROUNDUP((C1539+E1539)/2,0)</f>
        <v>55</v>
      </c>
      <c r="E1539">
        <f>DYN_cyclist!G1539</f>
        <v>59</v>
      </c>
      <c r="F1539">
        <f>DYN_cyclist!H1539</f>
        <v>61</v>
      </c>
      <c r="G1539">
        <f>DYN_cyclist!I1539</f>
        <v>56</v>
      </c>
      <c r="H1539">
        <f>DYN_cyclist!J1539</f>
        <v>55</v>
      </c>
      <c r="I1539">
        <f>DYN_cyclist!K1539</f>
        <v>52</v>
      </c>
      <c r="J1539">
        <f>DYN_cyclist!L1539</f>
        <v>46</v>
      </c>
      <c r="K1539">
        <f>DYN_cyclist!M1539</f>
        <v>63</v>
      </c>
      <c r="L1539">
        <f>DYN_cyclist!N1539</f>
        <v>58</v>
      </c>
      <c r="M1539">
        <f>DYN_cyclist!O1539</f>
        <v>56</v>
      </c>
      <c r="N1539">
        <f>DYN_cyclist!P1539</f>
        <v>51</v>
      </c>
      <c r="O1539">
        <f>DYN_cyclist!Q1539</f>
        <v>64</v>
      </c>
      <c r="P1539" s="7">
        <f t="shared" ref="P1539:P1602" si="217">((($B1539*6)^2+($C1539*6)^2+($E1539*11)^2+($F1539*0)^2+($G1539*3)^2+($H1539*4)^2+($I1539*0)^2+($J1539*0)^2+($K1539*5)^2+($L1539*5)^2+($M1539*1)^2+($N1539*1)^2)+($O1539*0)^2)/1846025*91.12</f>
        <v>44.712314123589877</v>
      </c>
      <c r="Q1539" s="13">
        <f t="shared" ref="Q1539:Q1602" si="218">((($B1539*2)^2+($C1539*14)^2+($E1539*10)^2+($F1539*7)^2+($G1539*2)^2+($H1539*7)^2+($I1539*5)^2+($J1539*0)^2+($K1539*0)^2+($L1539*3)^2+($M1539*0)^2+($N1539*0)^2)+($O1539*0)^2)/3088326.56*90.98</f>
        <v>38.674018371943156</v>
      </c>
      <c r="R1539" s="13">
        <f t="shared" ref="R1539:R1602" si="219">((($B1539*5)^2+($C1539*2)^2+($E1539*1)^2+($F1539*0)^2+($G1539*2)^2+($H1539*1)^2+($I1539*1)^2+($J1539*0)^2+($K1539*10.75)^2+($L1539*7)^2+($M1539*0)^2+($N1539*0)^2)+($O1539*1)^2)/1485576.56*IF(B1539&gt;77,92,IF(B1539&gt;75,92-0.5,IF(B1539&gt;73,92-0.88,92-1.65)))</f>
        <v>45.417924823662396</v>
      </c>
      <c r="S1539" s="13">
        <f t="shared" ref="S1539:S1602" si="220">((($B1539*1)^2+($C1539*4)^2+($E1539*2)^2+($F1539*13)^2+($G1539*0)^2+($H1539*3.5)^2+($I1539*0)^2+($J1539*0)^2+($K1539*0)^2+($L1539*1)^2+($M1539*0)^2+($N1539*0)^2+($O1539*6)^2)/1697831.25*IF(F1539&gt;81,87,IF(F1539&gt;80,87-0.1,IF(F1539&gt;79,87-0.2,86.6))))</f>
        <v>44.668529484305338</v>
      </c>
      <c r="T1539" s="13">
        <f t="shared" ref="T1539:T1602" si="221">(($B1539*7)^2+($C1539*3)^2+($E1539*4)^2+($F1539*0)^2+($G1539*2.5)^2+($H1539*2)^2+($I1539*0)^2+($J1539*11)^2+($K1539*1)^2+($L1539*5)^2+($M1539*3)^2+($N1539*0)^2+($O1539*0)^2)/1680031.25*91.49</f>
        <v>35.598913692825654</v>
      </c>
      <c r="U1539" s="13">
        <f t="shared" ref="U1539:U1602" si="222">(($B1539*1)^2+($C1539*14.5)^2+($E1539*2)^2+($F1539*0)^2+($G1539*1)^2+($H1539*3)^2+($I1539*2.5)^2+($J1539*0)^2+($K1539*0)^2+($L1539*3)^2+($M1539*1)^2+($N1539*1.25)^2+($O1539*0)^2)/1693126.56*81.55</f>
        <v>31.25941074622029</v>
      </c>
      <c r="V1539" s="14">
        <f t="shared" ref="V1539:V1602" si="223">((($B1539*13)^2+($C1539*4)^2+($E1539*3)^2+($F1539*2)^2+($G1539*2)^2+($H1539*2)^2+($I1539*0)^2+($J1539*2)^2+($K1539*0)^2+($L1539*0)^2+($M1539*3)^2+($N1539*1)^2)+($O1539*0)^2)/1569500*81.55</f>
        <v>38.452474705320164</v>
      </c>
      <c r="W1539">
        <f t="shared" ref="W1539:W1602" si="224">((LARGE(P1539:V1539,1)*9)^2+(LARGE(P1539:V1539,2)*4)^2+(LARGE(P1539:V1539,3)^2))^(1/4)*2.82883066759522</f>
        <v>59.902200169028404</v>
      </c>
    </row>
    <row r="1540" spans="1:23" x14ac:dyDescent="0.3">
      <c r="A1540">
        <f>DYN_cyclist!A1540</f>
        <v>3257</v>
      </c>
      <c r="B1540">
        <f>DYN_cyclist!D1540</f>
        <v>68</v>
      </c>
      <c r="C1540">
        <f>DYN_cyclist!E1540</f>
        <v>54</v>
      </c>
      <c r="D1540">
        <f t="shared" si="216"/>
        <v>56</v>
      </c>
      <c r="E1540">
        <f>DYN_cyclist!G1540</f>
        <v>58</v>
      </c>
      <c r="F1540">
        <f>DYN_cyclist!H1540</f>
        <v>69</v>
      </c>
      <c r="G1540">
        <f>DYN_cyclist!I1540</f>
        <v>73</v>
      </c>
      <c r="H1540">
        <f>DYN_cyclist!J1540</f>
        <v>66</v>
      </c>
      <c r="I1540">
        <f>DYN_cyclist!K1540</f>
        <v>68</v>
      </c>
      <c r="J1540">
        <f>DYN_cyclist!L1540</f>
        <v>54</v>
      </c>
      <c r="K1540">
        <f>DYN_cyclist!M1540</f>
        <v>64</v>
      </c>
      <c r="L1540">
        <f>DYN_cyclist!N1540</f>
        <v>68</v>
      </c>
      <c r="M1540">
        <f>DYN_cyclist!O1540</f>
        <v>64</v>
      </c>
      <c r="N1540">
        <f>DYN_cyclist!P1540</f>
        <v>64</v>
      </c>
      <c r="O1540">
        <f>DYN_cyclist!Q1540</f>
        <v>69</v>
      </c>
      <c r="P1540" s="7">
        <f t="shared" si="217"/>
        <v>50.46247096328598</v>
      </c>
      <c r="Q1540" s="13">
        <f t="shared" si="218"/>
        <v>45.711938267305513</v>
      </c>
      <c r="R1540" s="13">
        <f t="shared" si="219"/>
        <v>52.644484206185915</v>
      </c>
      <c r="S1540" s="13">
        <f t="shared" si="220"/>
        <v>56.041889675431527</v>
      </c>
      <c r="T1540" s="13">
        <f t="shared" si="221"/>
        <v>47.201985184799391</v>
      </c>
      <c r="U1540" s="13">
        <f t="shared" si="222"/>
        <v>36.447379751694406</v>
      </c>
      <c r="V1540" s="14">
        <f t="shared" si="223"/>
        <v>50.337887097801847</v>
      </c>
      <c r="W1540">
        <f t="shared" si="224"/>
        <v>66.275281203385035</v>
      </c>
    </row>
    <row r="1541" spans="1:23" x14ac:dyDescent="0.3">
      <c r="A1541">
        <f>DYN_cyclist!A1541</f>
        <v>3258</v>
      </c>
      <c r="B1541">
        <f>DYN_cyclist!D1541</f>
        <v>62</v>
      </c>
      <c r="C1541">
        <f>DYN_cyclist!E1541</f>
        <v>61</v>
      </c>
      <c r="D1541">
        <f t="shared" si="216"/>
        <v>66</v>
      </c>
      <c r="E1541">
        <f>DYN_cyclist!G1541</f>
        <v>71</v>
      </c>
      <c r="F1541">
        <f>DYN_cyclist!H1541</f>
        <v>56</v>
      </c>
      <c r="G1541">
        <f>DYN_cyclist!I1541</f>
        <v>65</v>
      </c>
      <c r="H1541">
        <f>DYN_cyclist!J1541</f>
        <v>63</v>
      </c>
      <c r="I1541">
        <f>DYN_cyclist!K1541</f>
        <v>56</v>
      </c>
      <c r="J1541">
        <f>DYN_cyclist!L1541</f>
        <v>50</v>
      </c>
      <c r="K1541">
        <f>DYN_cyclist!M1541</f>
        <v>64</v>
      </c>
      <c r="L1541">
        <f>DYN_cyclist!N1541</f>
        <v>66</v>
      </c>
      <c r="M1541">
        <f>DYN_cyclist!O1541</f>
        <v>58</v>
      </c>
      <c r="N1541">
        <f>DYN_cyclist!P1541</f>
        <v>60</v>
      </c>
      <c r="O1541">
        <f>DYN_cyclist!Q1541</f>
        <v>56</v>
      </c>
      <c r="P1541" s="7">
        <f t="shared" si="217"/>
        <v>59.335493983017564</v>
      </c>
      <c r="Q1541" s="13">
        <f t="shared" si="218"/>
        <v>51.007074258364696</v>
      </c>
      <c r="R1541" s="13">
        <f t="shared" si="219"/>
        <v>50.476256774002941</v>
      </c>
      <c r="S1541" s="13">
        <f t="shared" si="220"/>
        <v>39.754281616621199</v>
      </c>
      <c r="T1541" s="13">
        <f t="shared" si="221"/>
        <v>43.051520513383302</v>
      </c>
      <c r="U1541" s="13">
        <f t="shared" si="222"/>
        <v>44.027314318133435</v>
      </c>
      <c r="V1541" s="14">
        <f t="shared" si="223"/>
        <v>43.839918668365719</v>
      </c>
      <c r="W1541">
        <f t="shared" si="224"/>
        <v>67.767596504995581</v>
      </c>
    </row>
    <row r="1542" spans="1:23" x14ac:dyDescent="0.3">
      <c r="A1542">
        <f>DYN_cyclist!A1542</f>
        <v>3259</v>
      </c>
      <c r="B1542">
        <f>DYN_cyclist!D1542</f>
        <v>65</v>
      </c>
      <c r="C1542">
        <f>DYN_cyclist!E1542</f>
        <v>52</v>
      </c>
      <c r="D1542">
        <f t="shared" si="216"/>
        <v>55</v>
      </c>
      <c r="E1542">
        <f>DYN_cyclist!G1542</f>
        <v>58</v>
      </c>
      <c r="F1542">
        <f>DYN_cyclist!H1542</f>
        <v>73</v>
      </c>
      <c r="G1542">
        <f>DYN_cyclist!I1542</f>
        <v>61</v>
      </c>
      <c r="H1542">
        <f>DYN_cyclist!J1542</f>
        <v>63</v>
      </c>
      <c r="I1542">
        <f>DYN_cyclist!K1542</f>
        <v>59</v>
      </c>
      <c r="J1542">
        <f>DYN_cyclist!L1542</f>
        <v>48</v>
      </c>
      <c r="K1542">
        <f>DYN_cyclist!M1542</f>
        <v>56</v>
      </c>
      <c r="L1542">
        <f>DYN_cyclist!N1542</f>
        <v>61</v>
      </c>
      <c r="M1542">
        <f>DYN_cyclist!O1542</f>
        <v>59</v>
      </c>
      <c r="N1542">
        <f>DYN_cyclist!P1542</f>
        <v>56</v>
      </c>
      <c r="O1542">
        <f>DYN_cyclist!Q1542</f>
        <v>72</v>
      </c>
      <c r="P1542" s="7">
        <f t="shared" si="217"/>
        <v>45.980079229696237</v>
      </c>
      <c r="Q1542" s="13">
        <f t="shared" si="218"/>
        <v>43.431403938060228</v>
      </c>
      <c r="R1542" s="13">
        <f t="shared" si="219"/>
        <v>42.089557201952616</v>
      </c>
      <c r="S1542" s="13">
        <f t="shared" si="220"/>
        <v>61.233573271784216</v>
      </c>
      <c r="T1542" s="13">
        <f t="shared" si="221"/>
        <v>39.786041755175681</v>
      </c>
      <c r="U1542" s="13">
        <f t="shared" si="222"/>
        <v>33.198688429706046</v>
      </c>
      <c r="V1542" s="14">
        <f t="shared" si="223"/>
        <v>45.896724498247849</v>
      </c>
      <c r="W1542">
        <f t="shared" si="224"/>
        <v>68.291055907199834</v>
      </c>
    </row>
    <row r="1543" spans="1:23" x14ac:dyDescent="0.3">
      <c r="A1543">
        <f>DYN_cyclist!A1543</f>
        <v>3260</v>
      </c>
      <c r="B1543">
        <f>DYN_cyclist!D1543</f>
        <v>63</v>
      </c>
      <c r="C1543">
        <f>DYN_cyclist!E1543</f>
        <v>71</v>
      </c>
      <c r="D1543">
        <f t="shared" si="216"/>
        <v>70</v>
      </c>
      <c r="E1543">
        <f>DYN_cyclist!G1543</f>
        <v>68</v>
      </c>
      <c r="F1543">
        <f>DYN_cyclist!H1543</f>
        <v>67</v>
      </c>
      <c r="G1543">
        <f>DYN_cyclist!I1543</f>
        <v>65</v>
      </c>
      <c r="H1543">
        <f>DYN_cyclist!J1543</f>
        <v>63</v>
      </c>
      <c r="I1543">
        <f>DYN_cyclist!K1543</f>
        <v>58</v>
      </c>
      <c r="J1543">
        <f>DYN_cyclist!L1543</f>
        <v>51</v>
      </c>
      <c r="K1543">
        <f>DYN_cyclist!M1543</f>
        <v>53</v>
      </c>
      <c r="L1543">
        <f>DYN_cyclist!N1543</f>
        <v>55</v>
      </c>
      <c r="M1543">
        <f>DYN_cyclist!O1543</f>
        <v>65</v>
      </c>
      <c r="N1543">
        <f>DYN_cyclist!P1543</f>
        <v>61</v>
      </c>
      <c r="O1543">
        <f>DYN_cyclist!Q1543</f>
        <v>67</v>
      </c>
      <c r="P1543" s="7">
        <f t="shared" si="217"/>
        <v>56.230496163378071</v>
      </c>
      <c r="Q1543" s="13">
        <f t="shared" si="218"/>
        <v>59.183154976978855</v>
      </c>
      <c r="R1543" s="13">
        <f t="shared" si="219"/>
        <v>38.046310381253591</v>
      </c>
      <c r="S1543" s="13">
        <f t="shared" si="220"/>
        <v>54.832289280810443</v>
      </c>
      <c r="T1543" s="13">
        <f t="shared" si="221"/>
        <v>42.874044106322422</v>
      </c>
      <c r="U1543" s="13">
        <f t="shared" si="222"/>
        <v>56.862559042470515</v>
      </c>
      <c r="V1543" s="14">
        <f t="shared" si="223"/>
        <v>46.551046989487098</v>
      </c>
      <c r="W1543">
        <f t="shared" si="224"/>
        <v>68.2388704734893</v>
      </c>
    </row>
    <row r="1544" spans="1:23" x14ac:dyDescent="0.3">
      <c r="A1544">
        <f>DYN_cyclist!A1544</f>
        <v>3261</v>
      </c>
      <c r="B1544">
        <f>DYN_cyclist!D1544</f>
        <v>70</v>
      </c>
      <c r="C1544">
        <f>DYN_cyclist!E1544</f>
        <v>84</v>
      </c>
      <c r="D1544">
        <f t="shared" si="216"/>
        <v>79</v>
      </c>
      <c r="E1544">
        <f>DYN_cyclist!G1544</f>
        <v>74</v>
      </c>
      <c r="F1544">
        <f>DYN_cyclist!H1544</f>
        <v>77</v>
      </c>
      <c r="G1544">
        <f>DYN_cyclist!I1544</f>
        <v>77</v>
      </c>
      <c r="H1544">
        <f>DYN_cyclist!J1544</f>
        <v>79</v>
      </c>
      <c r="I1544">
        <f>DYN_cyclist!K1544</f>
        <v>78</v>
      </c>
      <c r="J1544">
        <f>DYN_cyclist!L1544</f>
        <v>64</v>
      </c>
      <c r="K1544">
        <f>DYN_cyclist!M1544</f>
        <v>66</v>
      </c>
      <c r="L1544">
        <f>DYN_cyclist!N1544</f>
        <v>73</v>
      </c>
      <c r="M1544">
        <f>DYN_cyclist!O1544</f>
        <v>64</v>
      </c>
      <c r="N1544">
        <f>DYN_cyclist!P1544</f>
        <v>69</v>
      </c>
      <c r="O1544">
        <f>DYN_cyclist!Q1544</f>
        <v>76</v>
      </c>
      <c r="P1544" s="7">
        <f t="shared" si="217"/>
        <v>73.90250203545456</v>
      </c>
      <c r="Q1544" s="13">
        <f t="shared" si="218"/>
        <v>81.610653032754414</v>
      </c>
      <c r="R1544" s="13">
        <f t="shared" si="219"/>
        <v>58.539175784720243</v>
      </c>
      <c r="S1544" s="13">
        <f t="shared" si="220"/>
        <v>73.011272733965754</v>
      </c>
      <c r="T1544" s="13">
        <f t="shared" si="221"/>
        <v>61.171976034671964</v>
      </c>
      <c r="U1544" s="13">
        <f t="shared" si="222"/>
        <v>80.433551846753261</v>
      </c>
      <c r="V1544" s="14">
        <f t="shared" si="223"/>
        <v>58.229921471806307</v>
      </c>
      <c r="W1544">
        <f t="shared" si="224"/>
        <v>80.274484904217914</v>
      </c>
    </row>
    <row r="1545" spans="1:23" x14ac:dyDescent="0.3">
      <c r="A1545">
        <f>DYN_cyclist!A1545</f>
        <v>3262</v>
      </c>
      <c r="B1545">
        <f>DYN_cyclist!D1545</f>
        <v>63</v>
      </c>
      <c r="C1545">
        <f>DYN_cyclist!E1545</f>
        <v>72</v>
      </c>
      <c r="D1545">
        <f t="shared" si="216"/>
        <v>71</v>
      </c>
      <c r="E1545">
        <f>DYN_cyclist!G1545</f>
        <v>70</v>
      </c>
      <c r="F1545">
        <f>DYN_cyclist!H1545</f>
        <v>59</v>
      </c>
      <c r="G1545">
        <f>DYN_cyclist!I1545</f>
        <v>66</v>
      </c>
      <c r="H1545">
        <f>DYN_cyclist!J1545</f>
        <v>67</v>
      </c>
      <c r="I1545">
        <f>DYN_cyclist!K1545</f>
        <v>67</v>
      </c>
      <c r="J1545">
        <f>DYN_cyclist!L1545</f>
        <v>49</v>
      </c>
      <c r="K1545">
        <f>DYN_cyclist!M1545</f>
        <v>61</v>
      </c>
      <c r="L1545">
        <f>DYN_cyclist!N1545</f>
        <v>67</v>
      </c>
      <c r="M1545">
        <f>DYN_cyclist!O1545</f>
        <v>69</v>
      </c>
      <c r="N1545">
        <f>DYN_cyclist!P1545</f>
        <v>77</v>
      </c>
      <c r="O1545">
        <f>DYN_cyclist!Q1545</f>
        <v>59</v>
      </c>
      <c r="P1545" s="7">
        <f t="shared" si="217"/>
        <v>61.669338779268969</v>
      </c>
      <c r="Q1545" s="13">
        <f t="shared" si="218"/>
        <v>61.349622819680057</v>
      </c>
      <c r="R1545" s="13">
        <f t="shared" si="219"/>
        <v>48.941149957882338</v>
      </c>
      <c r="S1545" s="13">
        <f t="shared" si="220"/>
        <v>44.864954541271402</v>
      </c>
      <c r="T1545" s="13">
        <f t="shared" si="221"/>
        <v>44.330110323840699</v>
      </c>
      <c r="U1545" s="13">
        <f t="shared" si="222"/>
        <v>59.76085962786798</v>
      </c>
      <c r="V1545" s="14">
        <f t="shared" si="223"/>
        <v>47.04860850589359</v>
      </c>
      <c r="W1545">
        <f t="shared" si="224"/>
        <v>69.854918901610247</v>
      </c>
    </row>
    <row r="1546" spans="1:23" x14ac:dyDescent="0.3">
      <c r="A1546">
        <f>DYN_cyclist!A1546</f>
        <v>3263</v>
      </c>
      <c r="B1546">
        <f>DYN_cyclist!D1546</f>
        <v>63</v>
      </c>
      <c r="C1546">
        <f>DYN_cyclist!E1546</f>
        <v>64</v>
      </c>
      <c r="D1546">
        <f t="shared" si="216"/>
        <v>68</v>
      </c>
      <c r="E1546">
        <f>DYN_cyclist!G1546</f>
        <v>72</v>
      </c>
      <c r="F1546">
        <f>DYN_cyclist!H1546</f>
        <v>59</v>
      </c>
      <c r="G1546">
        <f>DYN_cyclist!I1546</f>
        <v>70</v>
      </c>
      <c r="H1546">
        <f>DYN_cyclist!J1546</f>
        <v>59</v>
      </c>
      <c r="I1546">
        <f>DYN_cyclist!K1546</f>
        <v>56</v>
      </c>
      <c r="J1546">
        <f>DYN_cyclist!L1546</f>
        <v>47</v>
      </c>
      <c r="K1546">
        <f>DYN_cyclist!M1546</f>
        <v>56</v>
      </c>
      <c r="L1546">
        <f>DYN_cyclist!N1546</f>
        <v>61</v>
      </c>
      <c r="M1546">
        <f>DYN_cyclist!O1546</f>
        <v>69</v>
      </c>
      <c r="N1546">
        <f>DYN_cyclist!P1546</f>
        <v>57</v>
      </c>
      <c r="O1546">
        <f>DYN_cyclist!Q1546</f>
        <v>59</v>
      </c>
      <c r="P1546" s="7">
        <f t="shared" si="217"/>
        <v>59.075909156159852</v>
      </c>
      <c r="Q1546" s="13">
        <f t="shared" si="218"/>
        <v>53.313090899299198</v>
      </c>
      <c r="R1546" s="13">
        <f t="shared" si="219"/>
        <v>42.282229062634102</v>
      </c>
      <c r="S1546" s="13">
        <f t="shared" si="220"/>
        <v>43.365982956197797</v>
      </c>
      <c r="T1546" s="13">
        <f t="shared" si="221"/>
        <v>41.667310730083145</v>
      </c>
      <c r="U1546" s="13">
        <f t="shared" si="222"/>
        <v>47.444996711808123</v>
      </c>
      <c r="V1546" s="14">
        <f t="shared" si="223"/>
        <v>46.001318413507484</v>
      </c>
      <c r="W1546">
        <f t="shared" si="224"/>
        <v>67.822182389613346</v>
      </c>
    </row>
    <row r="1547" spans="1:23" x14ac:dyDescent="0.3">
      <c r="A1547">
        <f>DYN_cyclist!A1547</f>
        <v>3264</v>
      </c>
      <c r="B1547">
        <f>DYN_cyclist!D1547</f>
        <v>72</v>
      </c>
      <c r="C1547">
        <f>DYN_cyclist!E1547</f>
        <v>65</v>
      </c>
      <c r="D1547">
        <f t="shared" si="216"/>
        <v>67</v>
      </c>
      <c r="E1547">
        <f>DYN_cyclist!G1547</f>
        <v>69</v>
      </c>
      <c r="F1547">
        <f>DYN_cyclist!H1547</f>
        <v>69</v>
      </c>
      <c r="G1547">
        <f>DYN_cyclist!I1547</f>
        <v>70</v>
      </c>
      <c r="H1547">
        <f>DYN_cyclist!J1547</f>
        <v>74</v>
      </c>
      <c r="I1547">
        <f>DYN_cyclist!K1547</f>
        <v>68</v>
      </c>
      <c r="J1547">
        <f>DYN_cyclist!L1547</f>
        <v>67</v>
      </c>
      <c r="K1547">
        <f>DYN_cyclist!M1547</f>
        <v>63</v>
      </c>
      <c r="L1547">
        <f>DYN_cyclist!N1547</f>
        <v>63</v>
      </c>
      <c r="M1547">
        <f>DYN_cyclist!O1547</f>
        <v>77</v>
      </c>
      <c r="N1547">
        <f>DYN_cyclist!P1547</f>
        <v>63</v>
      </c>
      <c r="O1547">
        <f>DYN_cyclist!Q1547</f>
        <v>71</v>
      </c>
      <c r="P1547" s="7">
        <f t="shared" si="217"/>
        <v>61.940473872239004</v>
      </c>
      <c r="Q1547" s="13">
        <f t="shared" si="218"/>
        <v>58.844107664572881</v>
      </c>
      <c r="R1547" s="13">
        <f t="shared" si="219"/>
        <v>51.03557457979479</v>
      </c>
      <c r="S1547" s="13">
        <f t="shared" si="220"/>
        <v>58.604290502957809</v>
      </c>
      <c r="T1547" s="13">
        <f t="shared" si="221"/>
        <v>61.01779374639608</v>
      </c>
      <c r="U1547" s="13">
        <f t="shared" si="222"/>
        <v>50.259068175845634</v>
      </c>
      <c r="V1547" s="14">
        <f t="shared" si="223"/>
        <v>58.317940395030263</v>
      </c>
      <c r="W1547">
        <f t="shared" si="224"/>
        <v>69.946616312032205</v>
      </c>
    </row>
    <row r="1548" spans="1:23" x14ac:dyDescent="0.3">
      <c r="A1548">
        <f>DYN_cyclist!A1548</f>
        <v>3265</v>
      </c>
      <c r="B1548">
        <f>DYN_cyclist!D1548</f>
        <v>64</v>
      </c>
      <c r="C1548">
        <f>DYN_cyclist!E1548</f>
        <v>74</v>
      </c>
      <c r="D1548">
        <f t="shared" si="216"/>
        <v>71</v>
      </c>
      <c r="E1548">
        <f>DYN_cyclist!G1548</f>
        <v>68</v>
      </c>
      <c r="F1548">
        <f>DYN_cyclist!H1548</f>
        <v>64</v>
      </c>
      <c r="G1548">
        <f>DYN_cyclist!I1548</f>
        <v>66</v>
      </c>
      <c r="H1548">
        <f>DYN_cyclist!J1548</f>
        <v>63</v>
      </c>
      <c r="I1548">
        <f>DYN_cyclist!K1548</f>
        <v>68</v>
      </c>
      <c r="J1548">
        <f>DYN_cyclist!L1548</f>
        <v>47</v>
      </c>
      <c r="K1548">
        <f>DYN_cyclist!M1548</f>
        <v>51</v>
      </c>
      <c r="L1548">
        <f>DYN_cyclist!N1548</f>
        <v>67</v>
      </c>
      <c r="M1548">
        <f>DYN_cyclist!O1548</f>
        <v>62</v>
      </c>
      <c r="N1548">
        <f>DYN_cyclist!P1548</f>
        <v>58</v>
      </c>
      <c r="O1548">
        <f>DYN_cyclist!Q1548</f>
        <v>64</v>
      </c>
      <c r="P1548" s="7">
        <f t="shared" si="217"/>
        <v>58.800825254262534</v>
      </c>
      <c r="Q1548" s="13">
        <f t="shared" si="218"/>
        <v>62.47408505919141</v>
      </c>
      <c r="R1548" s="13">
        <f t="shared" si="219"/>
        <v>41.3307939153772</v>
      </c>
      <c r="S1548" s="13">
        <f t="shared" si="220"/>
        <v>51.159125413671113</v>
      </c>
      <c r="T1548" s="13">
        <f t="shared" si="221"/>
        <v>42.68277638287978</v>
      </c>
      <c r="U1548" s="13">
        <f t="shared" si="222"/>
        <v>62.248836754117185</v>
      </c>
      <c r="V1548" s="14">
        <f t="shared" si="223"/>
        <v>47.695241032175858</v>
      </c>
      <c r="W1548">
        <f t="shared" si="224"/>
        <v>70.308702216664315</v>
      </c>
    </row>
    <row r="1549" spans="1:23" x14ac:dyDescent="0.3">
      <c r="A1549">
        <f>DYN_cyclist!A1549</f>
        <v>3267</v>
      </c>
      <c r="B1549">
        <f>DYN_cyclist!D1549</f>
        <v>66</v>
      </c>
      <c r="C1549">
        <f>DYN_cyclist!E1549</f>
        <v>66</v>
      </c>
      <c r="D1549">
        <f t="shared" si="216"/>
        <v>70</v>
      </c>
      <c r="E1549">
        <f>DYN_cyclist!G1549</f>
        <v>74</v>
      </c>
      <c r="F1549">
        <f>DYN_cyclist!H1549</f>
        <v>61</v>
      </c>
      <c r="G1549">
        <f>DYN_cyclist!I1549</f>
        <v>68</v>
      </c>
      <c r="H1549">
        <f>DYN_cyclist!J1549</f>
        <v>65</v>
      </c>
      <c r="I1549">
        <f>DYN_cyclist!K1549</f>
        <v>63</v>
      </c>
      <c r="J1549">
        <f>DYN_cyclist!L1549</f>
        <v>55</v>
      </c>
      <c r="K1549">
        <f>DYN_cyclist!M1549</f>
        <v>60</v>
      </c>
      <c r="L1549">
        <f>DYN_cyclist!N1549</f>
        <v>66</v>
      </c>
      <c r="M1549">
        <f>DYN_cyclist!O1549</f>
        <v>61</v>
      </c>
      <c r="N1549">
        <f>DYN_cyclist!P1549</f>
        <v>67</v>
      </c>
      <c r="O1549">
        <f>DYN_cyclist!Q1549</f>
        <v>61</v>
      </c>
      <c r="P1549" s="7">
        <f t="shared" si="217"/>
        <v>63.800609677550419</v>
      </c>
      <c r="Q1549" s="13">
        <f t="shared" si="218"/>
        <v>57.889890834601374</v>
      </c>
      <c r="R1549" s="13">
        <f t="shared" si="219"/>
        <v>48.148503366262048</v>
      </c>
      <c r="S1549" s="13">
        <f t="shared" si="220"/>
        <v>46.664250908327901</v>
      </c>
      <c r="T1549" s="13">
        <f t="shared" si="221"/>
        <v>48.906921356373573</v>
      </c>
      <c r="U1549" s="13">
        <f t="shared" si="222"/>
        <v>51.031326999190775</v>
      </c>
      <c r="V1549" s="14">
        <f t="shared" si="223"/>
        <v>49.647141191462246</v>
      </c>
      <c r="W1549">
        <f t="shared" si="224"/>
        <v>70.507573000874672</v>
      </c>
    </row>
    <row r="1550" spans="1:23" x14ac:dyDescent="0.3">
      <c r="A1550">
        <f>DYN_cyclist!A1550</f>
        <v>3268</v>
      </c>
      <c r="B1550">
        <f>DYN_cyclist!D1550</f>
        <v>54</v>
      </c>
      <c r="C1550">
        <f>DYN_cyclist!E1550</f>
        <v>63</v>
      </c>
      <c r="D1550">
        <f t="shared" si="216"/>
        <v>61</v>
      </c>
      <c r="E1550">
        <f>DYN_cyclist!G1550</f>
        <v>59</v>
      </c>
      <c r="F1550">
        <f>DYN_cyclist!H1550</f>
        <v>54</v>
      </c>
      <c r="G1550">
        <f>DYN_cyclist!I1550</f>
        <v>54</v>
      </c>
      <c r="H1550">
        <f>DYN_cyclist!J1550</f>
        <v>53</v>
      </c>
      <c r="I1550">
        <f>DYN_cyclist!K1550</f>
        <v>54</v>
      </c>
      <c r="J1550">
        <f>DYN_cyclist!L1550</f>
        <v>46</v>
      </c>
      <c r="K1550">
        <f>DYN_cyclist!M1550</f>
        <v>46</v>
      </c>
      <c r="L1550">
        <f>DYN_cyclist!N1550</f>
        <v>48</v>
      </c>
      <c r="M1550">
        <f>DYN_cyclist!O1550</f>
        <v>58</v>
      </c>
      <c r="N1550">
        <f>DYN_cyclist!P1550</f>
        <v>51</v>
      </c>
      <c r="O1550">
        <f>DYN_cyclist!Q1550</f>
        <v>54</v>
      </c>
      <c r="P1550" s="7">
        <f t="shared" si="217"/>
        <v>42.287498641676031</v>
      </c>
      <c r="Q1550" s="13">
        <f t="shared" si="218"/>
        <v>44.881656796035202</v>
      </c>
      <c r="R1550" s="13">
        <f t="shared" si="219"/>
        <v>28.583810172327969</v>
      </c>
      <c r="S1550" s="13">
        <f t="shared" si="220"/>
        <v>36.461216301678981</v>
      </c>
      <c r="T1550" s="13">
        <f t="shared" si="221"/>
        <v>33.207529383754022</v>
      </c>
      <c r="U1550" s="13">
        <f t="shared" si="222"/>
        <v>44.596679697928188</v>
      </c>
      <c r="V1550" s="14">
        <f t="shared" si="223"/>
        <v>34.477126537113726</v>
      </c>
      <c r="W1550">
        <f t="shared" si="224"/>
        <v>59.579737532682095</v>
      </c>
    </row>
    <row r="1551" spans="1:23" x14ac:dyDescent="0.3">
      <c r="A1551">
        <f>DYN_cyclist!A1551</f>
        <v>3269</v>
      </c>
      <c r="B1551">
        <f>DYN_cyclist!D1551</f>
        <v>57</v>
      </c>
      <c r="C1551">
        <f>DYN_cyclist!E1551</f>
        <v>66</v>
      </c>
      <c r="D1551">
        <f t="shared" si="216"/>
        <v>66</v>
      </c>
      <c r="E1551">
        <f>DYN_cyclist!G1551</f>
        <v>66</v>
      </c>
      <c r="F1551">
        <f>DYN_cyclist!H1551</f>
        <v>52</v>
      </c>
      <c r="G1551">
        <f>DYN_cyclist!I1551</f>
        <v>58</v>
      </c>
      <c r="H1551">
        <f>DYN_cyclist!J1551</f>
        <v>56</v>
      </c>
      <c r="I1551">
        <f>DYN_cyclist!K1551</f>
        <v>56</v>
      </c>
      <c r="J1551">
        <f>DYN_cyclist!L1551</f>
        <v>46</v>
      </c>
      <c r="K1551">
        <f>DYN_cyclist!M1551</f>
        <v>56</v>
      </c>
      <c r="L1551">
        <f>DYN_cyclist!N1551</f>
        <v>60</v>
      </c>
      <c r="M1551">
        <f>DYN_cyclist!O1551</f>
        <v>63</v>
      </c>
      <c r="N1551">
        <f>DYN_cyclist!P1551</f>
        <v>46</v>
      </c>
      <c r="O1551">
        <f>DYN_cyclist!Q1551</f>
        <v>52</v>
      </c>
      <c r="P1551" s="7">
        <f t="shared" si="217"/>
        <v>52.114060297124901</v>
      </c>
      <c r="Q1551" s="13">
        <f t="shared" si="218"/>
        <v>50.457569564793701</v>
      </c>
      <c r="R1551" s="13">
        <f t="shared" si="219"/>
        <v>40.397900697894691</v>
      </c>
      <c r="S1551" s="13">
        <f t="shared" si="220"/>
        <v>35.026244804953372</v>
      </c>
      <c r="T1551" s="13">
        <f t="shared" si="221"/>
        <v>37.388381239932293</v>
      </c>
      <c r="U1551" s="13">
        <f t="shared" si="222"/>
        <v>49.484349910322116</v>
      </c>
      <c r="V1551" s="14">
        <f t="shared" si="223"/>
        <v>38.50687601146862</v>
      </c>
      <c r="W1551">
        <f t="shared" si="224"/>
        <v>64.071674064898133</v>
      </c>
    </row>
    <row r="1552" spans="1:23" x14ac:dyDescent="0.3">
      <c r="A1552">
        <f>DYN_cyclist!A1552</f>
        <v>3270</v>
      </c>
      <c r="B1552">
        <f>DYN_cyclist!D1552</f>
        <v>70</v>
      </c>
      <c r="C1552">
        <f>DYN_cyclist!E1552</f>
        <v>60</v>
      </c>
      <c r="D1552">
        <f t="shared" si="216"/>
        <v>61</v>
      </c>
      <c r="E1552">
        <f>DYN_cyclist!G1552</f>
        <v>62</v>
      </c>
      <c r="F1552">
        <f>DYN_cyclist!H1552</f>
        <v>72</v>
      </c>
      <c r="G1552">
        <f>DYN_cyclist!I1552</f>
        <v>70</v>
      </c>
      <c r="H1552">
        <f>DYN_cyclist!J1552</f>
        <v>66</v>
      </c>
      <c r="I1552">
        <f>DYN_cyclist!K1552</f>
        <v>70</v>
      </c>
      <c r="J1552">
        <f>DYN_cyclist!L1552</f>
        <v>60</v>
      </c>
      <c r="K1552">
        <f>DYN_cyclist!M1552</f>
        <v>61</v>
      </c>
      <c r="L1552">
        <f>DYN_cyclist!N1552</f>
        <v>63</v>
      </c>
      <c r="M1552">
        <f>DYN_cyclist!O1552</f>
        <v>68</v>
      </c>
      <c r="N1552">
        <f>DYN_cyclist!P1552</f>
        <v>68</v>
      </c>
      <c r="O1552">
        <f>DYN_cyclist!Q1552</f>
        <v>73</v>
      </c>
      <c r="P1552" s="7">
        <f t="shared" si="217"/>
        <v>53.625713714603002</v>
      </c>
      <c r="Q1552" s="13">
        <f t="shared" si="218"/>
        <v>51.697600716162604</v>
      </c>
      <c r="R1552" s="13">
        <f t="shared" si="219"/>
        <v>48.619117918012243</v>
      </c>
      <c r="S1552" s="13">
        <f t="shared" si="220"/>
        <v>61.36796198090947</v>
      </c>
      <c r="T1552" s="13">
        <f t="shared" si="221"/>
        <v>52.399650512453263</v>
      </c>
      <c r="U1552" s="13">
        <f t="shared" si="222"/>
        <v>43.323510470475398</v>
      </c>
      <c r="V1552" s="14">
        <f t="shared" si="223"/>
        <v>53.969836763300407</v>
      </c>
      <c r="W1552">
        <f t="shared" si="224"/>
        <v>69.027082594219877</v>
      </c>
    </row>
    <row r="1553" spans="1:23" x14ac:dyDescent="0.3">
      <c r="A1553">
        <f>DYN_cyclist!A1553</f>
        <v>3271</v>
      </c>
      <c r="B1553">
        <f>DYN_cyclist!D1553</f>
        <v>71</v>
      </c>
      <c r="C1553">
        <f>DYN_cyclist!E1553</f>
        <v>59</v>
      </c>
      <c r="D1553">
        <f t="shared" si="216"/>
        <v>64</v>
      </c>
      <c r="E1553">
        <f>DYN_cyclist!G1553</f>
        <v>68</v>
      </c>
      <c r="F1553">
        <f>DYN_cyclist!H1553</f>
        <v>62</v>
      </c>
      <c r="G1553">
        <f>DYN_cyclist!I1553</f>
        <v>66</v>
      </c>
      <c r="H1553">
        <f>DYN_cyclist!J1553</f>
        <v>61</v>
      </c>
      <c r="I1553">
        <f>DYN_cyclist!K1553</f>
        <v>65</v>
      </c>
      <c r="J1553">
        <f>DYN_cyclist!L1553</f>
        <v>58</v>
      </c>
      <c r="K1553">
        <f>DYN_cyclist!M1553</f>
        <v>72</v>
      </c>
      <c r="L1553">
        <f>DYN_cyclist!N1553</f>
        <v>68</v>
      </c>
      <c r="M1553">
        <f>DYN_cyclist!O1553</f>
        <v>63</v>
      </c>
      <c r="N1553">
        <f>DYN_cyclist!P1553</f>
        <v>62</v>
      </c>
      <c r="O1553">
        <f>DYN_cyclist!Q1553</f>
        <v>62</v>
      </c>
      <c r="P1553" s="7">
        <f t="shared" si="217"/>
        <v>60.123034563453906</v>
      </c>
      <c r="Q1553" s="13">
        <f t="shared" si="218"/>
        <v>50.086441053047189</v>
      </c>
      <c r="R1553" s="13">
        <f t="shared" si="219"/>
        <v>60.784018866048882</v>
      </c>
      <c r="S1553" s="13">
        <f t="shared" si="220"/>
        <v>46.796153062914819</v>
      </c>
      <c r="T1553" s="13">
        <f t="shared" si="221"/>
        <v>52.16902376071873</v>
      </c>
      <c r="U1553" s="13">
        <f t="shared" si="222"/>
        <v>41.964513634763364</v>
      </c>
      <c r="V1553" s="14">
        <f t="shared" si="223"/>
        <v>54.554378018477223</v>
      </c>
      <c r="W1553">
        <f t="shared" si="224"/>
        <v>69.295915496970395</v>
      </c>
    </row>
    <row r="1554" spans="1:23" x14ac:dyDescent="0.3">
      <c r="A1554">
        <f>DYN_cyclist!A1554</f>
        <v>3272</v>
      </c>
      <c r="B1554">
        <f>DYN_cyclist!D1554</f>
        <v>68</v>
      </c>
      <c r="C1554">
        <f>DYN_cyclist!E1554</f>
        <v>46</v>
      </c>
      <c r="D1554">
        <f t="shared" si="216"/>
        <v>53</v>
      </c>
      <c r="E1554">
        <f>DYN_cyclist!G1554</f>
        <v>59</v>
      </c>
      <c r="F1554">
        <f>DYN_cyclist!H1554</f>
        <v>53</v>
      </c>
      <c r="G1554">
        <f>DYN_cyclist!I1554</f>
        <v>66</v>
      </c>
      <c r="H1554">
        <f>DYN_cyclist!J1554</f>
        <v>60</v>
      </c>
      <c r="I1554">
        <f>DYN_cyclist!K1554</f>
        <v>61</v>
      </c>
      <c r="J1554">
        <f>DYN_cyclist!L1554</f>
        <v>70</v>
      </c>
      <c r="K1554">
        <f>DYN_cyclist!M1554</f>
        <v>62</v>
      </c>
      <c r="L1554">
        <f>DYN_cyclist!N1554</f>
        <v>57</v>
      </c>
      <c r="M1554">
        <f>DYN_cyclist!O1554</f>
        <v>62</v>
      </c>
      <c r="N1554">
        <f>DYN_cyclist!P1554</f>
        <v>51</v>
      </c>
      <c r="O1554">
        <f>DYN_cyclist!Q1554</f>
        <v>53</v>
      </c>
      <c r="P1554" s="7">
        <f t="shared" si="217"/>
        <v>46.616429788328979</v>
      </c>
      <c r="Q1554" s="13">
        <f t="shared" si="218"/>
        <v>36.384115978978599</v>
      </c>
      <c r="R1554" s="13">
        <f t="shared" si="219"/>
        <v>46.131910756252104</v>
      </c>
      <c r="S1554" s="13">
        <f t="shared" si="220"/>
        <v>34.459718420190462</v>
      </c>
      <c r="T1554" s="13">
        <f t="shared" si="221"/>
        <v>57.480028386376738</v>
      </c>
      <c r="U1554" s="13">
        <f t="shared" si="222"/>
        <v>27.001402886488886</v>
      </c>
      <c r="V1554" s="14">
        <f t="shared" si="223"/>
        <v>49.179300350430069</v>
      </c>
      <c r="W1554">
        <f t="shared" si="224"/>
        <v>66.668022698108146</v>
      </c>
    </row>
    <row r="1555" spans="1:23" x14ac:dyDescent="0.3">
      <c r="A1555">
        <f>DYN_cyclist!A1555</f>
        <v>3280</v>
      </c>
      <c r="B1555">
        <f>DYN_cyclist!D1555</f>
        <v>72</v>
      </c>
      <c r="C1555">
        <f>DYN_cyclist!E1555</f>
        <v>61</v>
      </c>
      <c r="D1555">
        <f t="shared" si="216"/>
        <v>64</v>
      </c>
      <c r="E1555">
        <f>DYN_cyclist!G1555</f>
        <v>66</v>
      </c>
      <c r="F1555">
        <f>DYN_cyclist!H1555</f>
        <v>65</v>
      </c>
      <c r="G1555">
        <f>DYN_cyclist!I1555</f>
        <v>69</v>
      </c>
      <c r="H1555">
        <f>DYN_cyclist!J1555</f>
        <v>73</v>
      </c>
      <c r="I1555">
        <f>DYN_cyclist!K1555</f>
        <v>72</v>
      </c>
      <c r="J1555">
        <f>DYN_cyclist!L1555</f>
        <v>62</v>
      </c>
      <c r="K1555">
        <f>DYN_cyclist!M1555</f>
        <v>75</v>
      </c>
      <c r="L1555">
        <f>DYN_cyclist!N1555</f>
        <v>75</v>
      </c>
      <c r="M1555">
        <f>DYN_cyclist!O1555</f>
        <v>65</v>
      </c>
      <c r="N1555">
        <f>DYN_cyclist!P1555</f>
        <v>73</v>
      </c>
      <c r="O1555">
        <f>DYN_cyclist!Q1555</f>
        <v>79</v>
      </c>
      <c r="P1555" s="7">
        <f t="shared" si="217"/>
        <v>62.51818461830149</v>
      </c>
      <c r="Q1555" s="13">
        <f t="shared" si="218"/>
        <v>54.590093497107375</v>
      </c>
      <c r="R1555" s="13">
        <f t="shared" si="219"/>
        <v>67.526503882691173</v>
      </c>
      <c r="S1555" s="13">
        <f t="shared" si="220"/>
        <v>55.686082848339609</v>
      </c>
      <c r="T1555" s="13">
        <f t="shared" si="221"/>
        <v>57.597996556611662</v>
      </c>
      <c r="U1555" s="13">
        <f t="shared" si="222"/>
        <v>45.913447580300783</v>
      </c>
      <c r="V1555" s="14">
        <f t="shared" si="223"/>
        <v>56.678471041733033</v>
      </c>
      <c r="W1555">
        <f t="shared" si="224"/>
        <v>72.657287581355675</v>
      </c>
    </row>
    <row r="1556" spans="1:23" x14ac:dyDescent="0.3">
      <c r="A1556">
        <f>DYN_cyclist!A1556</f>
        <v>3282</v>
      </c>
      <c r="B1556">
        <f>DYN_cyclist!D1556</f>
        <v>73</v>
      </c>
      <c r="C1556">
        <f>DYN_cyclist!E1556</f>
        <v>62</v>
      </c>
      <c r="D1556">
        <f t="shared" si="216"/>
        <v>64</v>
      </c>
      <c r="E1556">
        <f>DYN_cyclist!G1556</f>
        <v>65</v>
      </c>
      <c r="F1556">
        <f>DYN_cyclist!H1556</f>
        <v>79</v>
      </c>
      <c r="G1556">
        <f>DYN_cyclist!I1556</f>
        <v>69</v>
      </c>
      <c r="H1556">
        <f>DYN_cyclist!J1556</f>
        <v>75</v>
      </c>
      <c r="I1556">
        <f>DYN_cyclist!K1556</f>
        <v>65</v>
      </c>
      <c r="J1556">
        <f>DYN_cyclist!L1556</f>
        <v>62</v>
      </c>
      <c r="K1556">
        <f>DYN_cyclist!M1556</f>
        <v>57</v>
      </c>
      <c r="L1556">
        <f>DYN_cyclist!N1556</f>
        <v>66</v>
      </c>
      <c r="M1556">
        <f>DYN_cyclist!O1556</f>
        <v>57</v>
      </c>
      <c r="N1556">
        <f>DYN_cyclist!P1556</f>
        <v>59</v>
      </c>
      <c r="O1556">
        <f>DYN_cyclist!Q1556</f>
        <v>77</v>
      </c>
      <c r="P1556" s="7">
        <f t="shared" si="217"/>
        <v>57.808440210723049</v>
      </c>
      <c r="Q1556" s="13">
        <f t="shared" si="218"/>
        <v>57.226113439247172</v>
      </c>
      <c r="R1556" s="13">
        <f t="shared" si="219"/>
        <v>47.228663241613738</v>
      </c>
      <c r="S1556" s="13">
        <f t="shared" si="220"/>
        <v>72.692483690590564</v>
      </c>
      <c r="T1556" s="13">
        <f t="shared" si="221"/>
        <v>55.660132811517641</v>
      </c>
      <c r="U1556" s="13">
        <f t="shared" si="222"/>
        <v>46.244222986127504</v>
      </c>
      <c r="V1556" s="14">
        <f t="shared" si="223"/>
        <v>57.920816056068816</v>
      </c>
      <c r="W1556">
        <f t="shared" si="224"/>
        <v>74.65365909896245</v>
      </c>
    </row>
    <row r="1557" spans="1:23" x14ac:dyDescent="0.3">
      <c r="A1557">
        <f>DYN_cyclist!A1557</f>
        <v>3284</v>
      </c>
      <c r="B1557">
        <f>DYN_cyclist!D1557</f>
        <v>60</v>
      </c>
      <c r="C1557">
        <f>DYN_cyclist!E1557</f>
        <v>57</v>
      </c>
      <c r="D1557">
        <f t="shared" si="216"/>
        <v>62</v>
      </c>
      <c r="E1557">
        <f>DYN_cyclist!G1557</f>
        <v>66</v>
      </c>
      <c r="F1557">
        <f>DYN_cyclist!H1557</f>
        <v>49</v>
      </c>
      <c r="G1557">
        <f>DYN_cyclist!I1557</f>
        <v>60</v>
      </c>
      <c r="H1557">
        <f>DYN_cyclist!J1557</f>
        <v>57</v>
      </c>
      <c r="I1557">
        <f>DYN_cyclist!K1557</f>
        <v>56</v>
      </c>
      <c r="J1557">
        <f>DYN_cyclist!L1557</f>
        <v>57</v>
      </c>
      <c r="K1557">
        <f>DYN_cyclist!M1557</f>
        <v>56</v>
      </c>
      <c r="L1557">
        <f>DYN_cyclist!N1557</f>
        <v>57</v>
      </c>
      <c r="M1557">
        <f>DYN_cyclist!O1557</f>
        <v>66</v>
      </c>
      <c r="N1557">
        <f>DYN_cyclist!P1557</f>
        <v>58</v>
      </c>
      <c r="O1557">
        <f>DYN_cyclist!Q1557</f>
        <v>49</v>
      </c>
      <c r="P1557" s="7">
        <f t="shared" si="217"/>
        <v>50.61232826207663</v>
      </c>
      <c r="Q1557" s="13">
        <f t="shared" si="218"/>
        <v>43.767564237118755</v>
      </c>
      <c r="R1557" s="13">
        <f t="shared" si="219"/>
        <v>39.6621228662897</v>
      </c>
      <c r="S1557" s="13">
        <f t="shared" si="220"/>
        <v>31.025174527798328</v>
      </c>
      <c r="T1557" s="13">
        <f t="shared" si="221"/>
        <v>45.064902947489813</v>
      </c>
      <c r="U1557" s="13">
        <f t="shared" si="222"/>
        <v>38.311691108903275</v>
      </c>
      <c r="V1557" s="14">
        <f t="shared" si="223"/>
        <v>41.159602166294995</v>
      </c>
      <c r="W1557">
        <f t="shared" si="224"/>
        <v>62.735827384105818</v>
      </c>
    </row>
    <row r="1558" spans="1:23" x14ac:dyDescent="0.3">
      <c r="A1558">
        <f>DYN_cyclist!A1558</f>
        <v>3285</v>
      </c>
      <c r="B1558">
        <f>DYN_cyclist!D1558</f>
        <v>64</v>
      </c>
      <c r="C1558">
        <f>DYN_cyclist!E1558</f>
        <v>65</v>
      </c>
      <c r="D1558">
        <f t="shared" si="216"/>
        <v>70</v>
      </c>
      <c r="E1558">
        <f>DYN_cyclist!G1558</f>
        <v>74</v>
      </c>
      <c r="F1558">
        <f>DYN_cyclist!H1558</f>
        <v>59</v>
      </c>
      <c r="G1558">
        <f>DYN_cyclist!I1558</f>
        <v>63</v>
      </c>
      <c r="H1558">
        <f>DYN_cyclist!J1558</f>
        <v>61</v>
      </c>
      <c r="I1558">
        <f>DYN_cyclist!K1558</f>
        <v>59</v>
      </c>
      <c r="J1558">
        <f>DYN_cyclist!L1558</f>
        <v>61</v>
      </c>
      <c r="K1558">
        <f>DYN_cyclist!M1558</f>
        <v>60</v>
      </c>
      <c r="L1558">
        <f>DYN_cyclist!N1558</f>
        <v>64</v>
      </c>
      <c r="M1558">
        <f>DYN_cyclist!O1558</f>
        <v>70</v>
      </c>
      <c r="N1558">
        <f>DYN_cyclist!P1558</f>
        <v>69</v>
      </c>
      <c r="O1558">
        <f>DYN_cyclist!Q1558</f>
        <v>59</v>
      </c>
      <c r="P1558" s="7">
        <f t="shared" si="217"/>
        <v>62.167579745669755</v>
      </c>
      <c r="Q1558" s="13">
        <f t="shared" si="218"/>
        <v>55.523364750649947</v>
      </c>
      <c r="R1558" s="13">
        <f t="shared" si="219"/>
        <v>46.712222223000069</v>
      </c>
      <c r="S1558" s="13">
        <f t="shared" si="220"/>
        <v>43.706398648275552</v>
      </c>
      <c r="T1558" s="13">
        <f t="shared" si="221"/>
        <v>52.626261036811073</v>
      </c>
      <c r="U1558" s="13">
        <f t="shared" si="222"/>
        <v>49.259818192135029</v>
      </c>
      <c r="V1558" s="14">
        <f t="shared" si="223"/>
        <v>47.674509302325582</v>
      </c>
      <c r="W1558">
        <f t="shared" si="224"/>
        <v>69.538150336200985</v>
      </c>
    </row>
    <row r="1559" spans="1:23" x14ac:dyDescent="0.3">
      <c r="A1559">
        <f>DYN_cyclist!A1559</f>
        <v>3292</v>
      </c>
      <c r="B1559">
        <f>DYN_cyclist!D1559</f>
        <v>66</v>
      </c>
      <c r="C1559">
        <f>DYN_cyclist!E1559</f>
        <v>60</v>
      </c>
      <c r="D1559">
        <f t="shared" si="216"/>
        <v>60</v>
      </c>
      <c r="E1559">
        <f>DYN_cyclist!G1559</f>
        <v>60</v>
      </c>
      <c r="F1559">
        <f>DYN_cyclist!H1559</f>
        <v>60</v>
      </c>
      <c r="G1559">
        <f>DYN_cyclist!I1559</f>
        <v>65</v>
      </c>
      <c r="H1559">
        <f>DYN_cyclist!J1559</f>
        <v>69</v>
      </c>
      <c r="I1559">
        <f>DYN_cyclist!K1559</f>
        <v>62</v>
      </c>
      <c r="J1559">
        <f>DYN_cyclist!L1559</f>
        <v>60</v>
      </c>
      <c r="K1559">
        <f>DYN_cyclist!M1559</f>
        <v>68</v>
      </c>
      <c r="L1559">
        <f>DYN_cyclist!N1559</f>
        <v>68</v>
      </c>
      <c r="M1559">
        <f>DYN_cyclist!O1559</f>
        <v>60</v>
      </c>
      <c r="N1559">
        <f>DYN_cyclist!P1559</f>
        <v>60</v>
      </c>
      <c r="O1559">
        <f>DYN_cyclist!Q1559</f>
        <v>64</v>
      </c>
      <c r="P1559" s="7">
        <f t="shared" si="217"/>
        <v>53.04321503771618</v>
      </c>
      <c r="Q1559" s="13">
        <f t="shared" si="218"/>
        <v>48.529191945297391</v>
      </c>
      <c r="R1559" s="13">
        <f t="shared" si="219"/>
        <v>55.796870744918046</v>
      </c>
      <c r="S1559" s="13">
        <f t="shared" si="220"/>
        <v>45.658662749905211</v>
      </c>
      <c r="T1559" s="13">
        <f t="shared" si="221"/>
        <v>51.032948757649599</v>
      </c>
      <c r="U1559" s="13">
        <f t="shared" si="222"/>
        <v>43.233007814844029</v>
      </c>
      <c r="V1559" s="14">
        <f t="shared" si="223"/>
        <v>48.161419178082184</v>
      </c>
      <c r="W1559">
        <f t="shared" si="224"/>
        <v>66.193328602649274</v>
      </c>
    </row>
    <row r="1560" spans="1:23" x14ac:dyDescent="0.3">
      <c r="A1560">
        <f>DYN_cyclist!A1560</f>
        <v>3294</v>
      </c>
      <c r="B1560">
        <f>DYN_cyclist!D1560</f>
        <v>64</v>
      </c>
      <c r="C1560">
        <f>DYN_cyclist!E1560</f>
        <v>73</v>
      </c>
      <c r="D1560">
        <f t="shared" si="216"/>
        <v>73</v>
      </c>
      <c r="E1560">
        <f>DYN_cyclist!G1560</f>
        <v>72</v>
      </c>
      <c r="F1560">
        <f>DYN_cyclist!H1560</f>
        <v>62</v>
      </c>
      <c r="G1560">
        <f>DYN_cyclist!I1560</f>
        <v>62</v>
      </c>
      <c r="H1560">
        <f>DYN_cyclist!J1560</f>
        <v>67</v>
      </c>
      <c r="I1560">
        <f>DYN_cyclist!K1560</f>
        <v>64</v>
      </c>
      <c r="J1560">
        <f>DYN_cyclist!L1560</f>
        <v>52</v>
      </c>
      <c r="K1560">
        <f>DYN_cyclist!M1560</f>
        <v>57</v>
      </c>
      <c r="L1560">
        <f>DYN_cyclist!N1560</f>
        <v>60</v>
      </c>
      <c r="M1560">
        <f>DYN_cyclist!O1560</f>
        <v>70</v>
      </c>
      <c r="N1560">
        <f>DYN_cyclist!P1560</f>
        <v>59</v>
      </c>
      <c r="O1560">
        <f>DYN_cyclist!Q1560</f>
        <v>62</v>
      </c>
      <c r="P1560" s="7">
        <f t="shared" si="217"/>
        <v>61.827982177922834</v>
      </c>
      <c r="Q1560" s="13">
        <f t="shared" si="218"/>
        <v>62.976985108725039</v>
      </c>
      <c r="R1560" s="13">
        <f t="shared" si="219"/>
        <v>43.093759686054142</v>
      </c>
      <c r="S1560" s="13">
        <f t="shared" si="220"/>
        <v>48.797995236570181</v>
      </c>
      <c r="T1560" s="13">
        <f t="shared" si="221"/>
        <v>45.641932714049211</v>
      </c>
      <c r="U1560" s="13">
        <f t="shared" si="222"/>
        <v>60.584197783994945</v>
      </c>
      <c r="V1560" s="14">
        <f t="shared" si="223"/>
        <v>48.386974163746416</v>
      </c>
      <c r="W1560">
        <f t="shared" si="224"/>
        <v>70.514506018754119</v>
      </c>
    </row>
    <row r="1561" spans="1:23" x14ac:dyDescent="0.3">
      <c r="A1561">
        <f>DYN_cyclist!A1561</f>
        <v>3295</v>
      </c>
      <c r="B1561">
        <f>DYN_cyclist!D1561</f>
        <v>66</v>
      </c>
      <c r="C1561">
        <f>DYN_cyclist!E1561</f>
        <v>66</v>
      </c>
      <c r="D1561">
        <f t="shared" si="216"/>
        <v>67</v>
      </c>
      <c r="E1561">
        <f>DYN_cyclist!G1561</f>
        <v>67</v>
      </c>
      <c r="F1561">
        <f>DYN_cyclist!H1561</f>
        <v>76</v>
      </c>
      <c r="G1561">
        <f>DYN_cyclist!I1561</f>
        <v>69</v>
      </c>
      <c r="H1561">
        <f>DYN_cyclist!J1561</f>
        <v>68</v>
      </c>
      <c r="I1561">
        <f>DYN_cyclist!K1561</f>
        <v>59</v>
      </c>
      <c r="J1561">
        <f>DYN_cyclist!L1561</f>
        <v>52</v>
      </c>
      <c r="K1561">
        <f>DYN_cyclist!M1561</f>
        <v>59</v>
      </c>
      <c r="L1561">
        <f>DYN_cyclist!N1561</f>
        <v>58</v>
      </c>
      <c r="M1561">
        <f>DYN_cyclist!O1561</f>
        <v>52</v>
      </c>
      <c r="N1561">
        <f>DYN_cyclist!P1561</f>
        <v>67</v>
      </c>
      <c r="O1561">
        <f>DYN_cyclist!Q1561</f>
        <v>76</v>
      </c>
      <c r="P1561" s="7">
        <f t="shared" si="217"/>
        <v>56.860479267615553</v>
      </c>
      <c r="Q1561" s="13">
        <f t="shared" si="218"/>
        <v>57.918348537597659</v>
      </c>
      <c r="R1561" s="13">
        <f t="shared" si="219"/>
        <v>44.448757388091124</v>
      </c>
      <c r="S1561" s="13">
        <f t="shared" si="220"/>
        <v>68.149242511586465</v>
      </c>
      <c r="T1561" s="13">
        <f t="shared" si="221"/>
        <v>44.209827717490377</v>
      </c>
      <c r="U1561" s="13">
        <f t="shared" si="222"/>
        <v>50.39482215929268</v>
      </c>
      <c r="V1561" s="14">
        <f t="shared" si="223"/>
        <v>49.181794393118821</v>
      </c>
      <c r="W1561">
        <f t="shared" si="224"/>
        <v>72.569290699251169</v>
      </c>
    </row>
    <row r="1562" spans="1:23" x14ac:dyDescent="0.3">
      <c r="A1562">
        <f>DYN_cyclist!A1562</f>
        <v>3296</v>
      </c>
      <c r="B1562">
        <f>DYN_cyclist!D1562</f>
        <v>64</v>
      </c>
      <c r="C1562">
        <f>DYN_cyclist!E1562</f>
        <v>49</v>
      </c>
      <c r="D1562">
        <f t="shared" si="216"/>
        <v>56</v>
      </c>
      <c r="E1562">
        <f>DYN_cyclist!G1562</f>
        <v>62</v>
      </c>
      <c r="F1562">
        <f>DYN_cyclist!H1562</f>
        <v>57</v>
      </c>
      <c r="G1562">
        <f>DYN_cyclist!I1562</f>
        <v>57</v>
      </c>
      <c r="H1562">
        <f>DYN_cyclist!J1562</f>
        <v>53</v>
      </c>
      <c r="I1562">
        <f>DYN_cyclist!K1562</f>
        <v>54</v>
      </c>
      <c r="J1562">
        <f>DYN_cyclist!L1562</f>
        <v>65</v>
      </c>
      <c r="K1562">
        <f>DYN_cyclist!M1562</f>
        <v>51</v>
      </c>
      <c r="L1562">
        <f>DYN_cyclist!N1562</f>
        <v>52</v>
      </c>
      <c r="M1562">
        <f>DYN_cyclist!O1562</f>
        <v>62</v>
      </c>
      <c r="N1562">
        <f>DYN_cyclist!P1562</f>
        <v>57</v>
      </c>
      <c r="O1562">
        <f>DYN_cyclist!Q1562</f>
        <v>57</v>
      </c>
      <c r="P1562" s="7">
        <f t="shared" si="217"/>
        <v>45.061783713655018</v>
      </c>
      <c r="Q1562" s="13">
        <f t="shared" si="218"/>
        <v>37.662385327541266</v>
      </c>
      <c r="R1562" s="13">
        <f t="shared" si="219"/>
        <v>34.720592149673521</v>
      </c>
      <c r="S1562" s="13">
        <f t="shared" si="220"/>
        <v>38.818163966530825</v>
      </c>
      <c r="T1562" s="13">
        <f t="shared" si="221"/>
        <v>50.720527110730821</v>
      </c>
      <c r="U1562" s="13">
        <f t="shared" si="222"/>
        <v>29.106011076558268</v>
      </c>
      <c r="V1562" s="14">
        <f t="shared" si="223"/>
        <v>44.539913316342783</v>
      </c>
      <c r="W1562">
        <f t="shared" si="224"/>
        <v>62.797447990527189</v>
      </c>
    </row>
    <row r="1563" spans="1:23" x14ac:dyDescent="0.3">
      <c r="A1563">
        <f>DYN_cyclist!A1563</f>
        <v>3297</v>
      </c>
      <c r="B1563">
        <f>DYN_cyclist!D1563</f>
        <v>69</v>
      </c>
      <c r="C1563">
        <f>DYN_cyclist!E1563</f>
        <v>62</v>
      </c>
      <c r="D1563">
        <f t="shared" si="216"/>
        <v>65</v>
      </c>
      <c r="E1563">
        <f>DYN_cyclist!G1563</f>
        <v>68</v>
      </c>
      <c r="F1563">
        <f>DYN_cyclist!H1563</f>
        <v>62</v>
      </c>
      <c r="G1563">
        <f>DYN_cyclist!I1563</f>
        <v>68</v>
      </c>
      <c r="H1563">
        <f>DYN_cyclist!J1563</f>
        <v>69</v>
      </c>
      <c r="I1563">
        <f>DYN_cyclist!K1563</f>
        <v>65</v>
      </c>
      <c r="J1563">
        <f>DYN_cyclist!L1563</f>
        <v>60</v>
      </c>
      <c r="K1563">
        <f>DYN_cyclist!M1563</f>
        <v>61</v>
      </c>
      <c r="L1563">
        <f>DYN_cyclist!N1563</f>
        <v>63</v>
      </c>
      <c r="M1563">
        <f>DYN_cyclist!O1563</f>
        <v>71</v>
      </c>
      <c r="N1563">
        <f>DYN_cyclist!P1563</f>
        <v>62</v>
      </c>
      <c r="O1563">
        <f>DYN_cyclist!Q1563</f>
        <v>62</v>
      </c>
      <c r="P1563" s="7">
        <f t="shared" si="217"/>
        <v>58.650227553798025</v>
      </c>
      <c r="Q1563" s="13">
        <f t="shared" si="218"/>
        <v>53.508582945969287</v>
      </c>
      <c r="R1563" s="13">
        <f t="shared" si="219"/>
        <v>48.340692482974418</v>
      </c>
      <c r="S1563" s="13">
        <f t="shared" si="220"/>
        <v>47.694526090269569</v>
      </c>
      <c r="T1563" s="13">
        <f t="shared" si="221"/>
        <v>53.026617641784938</v>
      </c>
      <c r="U1563" s="13">
        <f t="shared" si="222"/>
        <v>45.85847588676419</v>
      </c>
      <c r="V1563" s="14">
        <f t="shared" si="223"/>
        <v>53.219649506212171</v>
      </c>
      <c r="W1563">
        <f t="shared" si="224"/>
        <v>67.660276727363595</v>
      </c>
    </row>
    <row r="1564" spans="1:23" x14ac:dyDescent="0.3">
      <c r="A1564">
        <f>DYN_cyclist!A1564</f>
        <v>3298</v>
      </c>
      <c r="B1564">
        <f>DYN_cyclist!D1564</f>
        <v>72</v>
      </c>
      <c r="C1564">
        <f>DYN_cyclist!E1564</f>
        <v>51</v>
      </c>
      <c r="D1564">
        <f t="shared" si="216"/>
        <v>58</v>
      </c>
      <c r="E1564">
        <f>DYN_cyclist!G1564</f>
        <v>64</v>
      </c>
      <c r="F1564">
        <f>DYN_cyclist!H1564</f>
        <v>61</v>
      </c>
      <c r="G1564">
        <f>DYN_cyclist!I1564</f>
        <v>70</v>
      </c>
      <c r="H1564">
        <f>DYN_cyclist!J1564</f>
        <v>66</v>
      </c>
      <c r="I1564">
        <f>DYN_cyclist!K1564</f>
        <v>73</v>
      </c>
      <c r="J1564">
        <f>DYN_cyclist!L1564</f>
        <v>70</v>
      </c>
      <c r="K1564">
        <f>DYN_cyclist!M1564</f>
        <v>77</v>
      </c>
      <c r="L1564">
        <f>DYN_cyclist!N1564</f>
        <v>77</v>
      </c>
      <c r="M1564">
        <f>DYN_cyclist!O1564</f>
        <v>77</v>
      </c>
      <c r="N1564">
        <f>DYN_cyclist!P1564</f>
        <v>62</v>
      </c>
      <c r="O1564">
        <f>DYN_cyclist!Q1564</f>
        <v>65</v>
      </c>
      <c r="P1564" s="7">
        <f t="shared" si="217"/>
        <v>59.029510651264204</v>
      </c>
      <c r="Q1564" s="13">
        <f t="shared" si="218"/>
        <v>45.428952040615812</v>
      </c>
      <c r="R1564" s="13">
        <f t="shared" si="219"/>
        <v>70.141622991732575</v>
      </c>
      <c r="S1564" s="13">
        <f t="shared" si="220"/>
        <v>46.080216629302818</v>
      </c>
      <c r="T1564" s="13">
        <f t="shared" si="221"/>
        <v>64.881812912706238</v>
      </c>
      <c r="U1564" s="13">
        <f t="shared" si="222"/>
        <v>34.252040120674728</v>
      </c>
      <c r="V1564" s="14">
        <f t="shared" si="223"/>
        <v>56.286854380375914</v>
      </c>
      <c r="W1564">
        <f t="shared" si="224"/>
        <v>74.042376403035107</v>
      </c>
    </row>
    <row r="1565" spans="1:23" x14ac:dyDescent="0.3">
      <c r="A1565">
        <f>DYN_cyclist!A1565</f>
        <v>3299</v>
      </c>
      <c r="B1565">
        <f>DYN_cyclist!D1565</f>
        <v>60</v>
      </c>
      <c r="C1565">
        <f>DYN_cyclist!E1565</f>
        <v>52</v>
      </c>
      <c r="D1565">
        <f t="shared" si="216"/>
        <v>54</v>
      </c>
      <c r="E1565">
        <f>DYN_cyclist!G1565</f>
        <v>56</v>
      </c>
      <c r="F1565">
        <f>DYN_cyclist!H1565</f>
        <v>61</v>
      </c>
      <c r="G1565">
        <f>DYN_cyclist!I1565</f>
        <v>51</v>
      </c>
      <c r="H1565">
        <f>DYN_cyclist!J1565</f>
        <v>53</v>
      </c>
      <c r="I1565">
        <f>DYN_cyclist!K1565</f>
        <v>47</v>
      </c>
      <c r="J1565">
        <f>DYN_cyclist!L1565</f>
        <v>46</v>
      </c>
      <c r="K1565">
        <f>DYN_cyclist!M1565</f>
        <v>46</v>
      </c>
      <c r="L1565">
        <f>DYN_cyclist!N1565</f>
        <v>51</v>
      </c>
      <c r="M1565">
        <f>DYN_cyclist!O1565</f>
        <v>54</v>
      </c>
      <c r="N1565">
        <f>DYN_cyclist!P1565</f>
        <v>54</v>
      </c>
      <c r="O1565">
        <f>DYN_cyclist!Q1565</f>
        <v>61</v>
      </c>
      <c r="P1565" s="7">
        <f t="shared" si="217"/>
        <v>39.414542706626399</v>
      </c>
      <c r="Q1565" s="13">
        <f t="shared" si="218"/>
        <v>37.32472260316927</v>
      </c>
      <c r="R1565" s="13">
        <f t="shared" si="219"/>
        <v>30.109493978216779</v>
      </c>
      <c r="S1565" s="13">
        <f t="shared" si="220"/>
        <v>43.825804272362163</v>
      </c>
      <c r="T1565" s="13">
        <f t="shared" si="221"/>
        <v>34.189680770818988</v>
      </c>
      <c r="U1565" s="13">
        <f t="shared" si="222"/>
        <v>31.655675949587607</v>
      </c>
      <c r="V1565" s="14">
        <f t="shared" si="223"/>
        <v>39.179124434533293</v>
      </c>
      <c r="W1565">
        <f t="shared" si="224"/>
        <v>58.425931258854114</v>
      </c>
    </row>
    <row r="1566" spans="1:23" x14ac:dyDescent="0.3">
      <c r="A1566">
        <f>DYN_cyclist!A1566</f>
        <v>3300</v>
      </c>
      <c r="B1566">
        <f>DYN_cyclist!D1566</f>
        <v>65</v>
      </c>
      <c r="C1566">
        <f>DYN_cyclist!E1566</f>
        <v>64</v>
      </c>
      <c r="D1566">
        <f t="shared" si="216"/>
        <v>65</v>
      </c>
      <c r="E1566">
        <f>DYN_cyclist!G1566</f>
        <v>66</v>
      </c>
      <c r="F1566">
        <f>DYN_cyclist!H1566</f>
        <v>57</v>
      </c>
      <c r="G1566">
        <f>DYN_cyclist!I1566</f>
        <v>65</v>
      </c>
      <c r="H1566">
        <f>DYN_cyclist!J1566</f>
        <v>59</v>
      </c>
      <c r="I1566">
        <f>DYN_cyclist!K1566</f>
        <v>59</v>
      </c>
      <c r="J1566">
        <f>DYN_cyclist!L1566</f>
        <v>62</v>
      </c>
      <c r="K1566">
        <f>DYN_cyclist!M1566</f>
        <v>63</v>
      </c>
      <c r="L1566">
        <f>DYN_cyclist!N1566</f>
        <v>62</v>
      </c>
      <c r="M1566">
        <f>DYN_cyclist!O1566</f>
        <v>62</v>
      </c>
      <c r="N1566">
        <f>DYN_cyclist!P1566</f>
        <v>58</v>
      </c>
      <c r="O1566">
        <f>DYN_cyclist!Q1566</f>
        <v>57</v>
      </c>
      <c r="P1566" s="7">
        <f t="shared" si="217"/>
        <v>55.425778264108018</v>
      </c>
      <c r="Q1566" s="13">
        <f t="shared" si="218"/>
        <v>50.776289946488049</v>
      </c>
      <c r="R1566" s="13">
        <f t="shared" si="219"/>
        <v>48.68489273408769</v>
      </c>
      <c r="S1566" s="13">
        <f t="shared" si="220"/>
        <v>40.790524529454856</v>
      </c>
      <c r="T1566" s="13">
        <f t="shared" si="221"/>
        <v>51.936177873179439</v>
      </c>
      <c r="U1566" s="13">
        <f t="shared" si="222"/>
        <v>47.386954478464972</v>
      </c>
      <c r="V1566" s="14">
        <f t="shared" si="223"/>
        <v>47.590543198470854</v>
      </c>
      <c r="W1566">
        <f t="shared" si="224"/>
        <v>65.902802494143728</v>
      </c>
    </row>
    <row r="1567" spans="1:23" x14ac:dyDescent="0.3">
      <c r="A1567">
        <f>DYN_cyclist!A1567</f>
        <v>3301</v>
      </c>
      <c r="B1567">
        <f>DYN_cyclist!D1567</f>
        <v>62</v>
      </c>
      <c r="C1567">
        <f>DYN_cyclist!E1567</f>
        <v>58</v>
      </c>
      <c r="D1567">
        <f t="shared" si="216"/>
        <v>61</v>
      </c>
      <c r="E1567">
        <f>DYN_cyclist!G1567</f>
        <v>63</v>
      </c>
      <c r="F1567">
        <f>DYN_cyclist!H1567</f>
        <v>55</v>
      </c>
      <c r="G1567">
        <f>DYN_cyclist!I1567</f>
        <v>58</v>
      </c>
      <c r="H1567">
        <f>DYN_cyclist!J1567</f>
        <v>57</v>
      </c>
      <c r="I1567">
        <f>DYN_cyclist!K1567</f>
        <v>54</v>
      </c>
      <c r="J1567">
        <f>DYN_cyclist!L1567</f>
        <v>48</v>
      </c>
      <c r="K1567">
        <f>DYN_cyclist!M1567</f>
        <v>56</v>
      </c>
      <c r="L1567">
        <f>DYN_cyclist!N1567</f>
        <v>58</v>
      </c>
      <c r="M1567">
        <f>DYN_cyclist!O1567</f>
        <v>60</v>
      </c>
      <c r="N1567">
        <f>DYN_cyclist!P1567</f>
        <v>58</v>
      </c>
      <c r="O1567">
        <f>DYN_cyclist!Q1567</f>
        <v>55</v>
      </c>
      <c r="P1567" s="7">
        <f t="shared" si="217"/>
        <v>48.938625598244876</v>
      </c>
      <c r="Q1567" s="13">
        <f t="shared" si="218"/>
        <v>44.061656627400183</v>
      </c>
      <c r="R1567" s="13">
        <f t="shared" si="219"/>
        <v>40.347421643486349</v>
      </c>
      <c r="S1567" s="13">
        <f t="shared" si="220"/>
        <v>37.583098703124939</v>
      </c>
      <c r="T1567" s="13">
        <f t="shared" si="221"/>
        <v>38.913948612563011</v>
      </c>
      <c r="U1567" s="13">
        <f t="shared" si="222"/>
        <v>39.349304778196853</v>
      </c>
      <c r="V1567" s="14">
        <f t="shared" si="223"/>
        <v>42.747527970691301</v>
      </c>
      <c r="W1567">
        <f t="shared" si="224"/>
        <v>61.73878545688622</v>
      </c>
    </row>
    <row r="1568" spans="1:23" x14ac:dyDescent="0.3">
      <c r="A1568">
        <f>DYN_cyclist!A1568</f>
        <v>3302</v>
      </c>
      <c r="B1568">
        <f>DYN_cyclist!D1568</f>
        <v>69</v>
      </c>
      <c r="C1568">
        <f>DYN_cyclist!E1568</f>
        <v>61</v>
      </c>
      <c r="D1568">
        <f t="shared" si="216"/>
        <v>65</v>
      </c>
      <c r="E1568">
        <f>DYN_cyclist!G1568</f>
        <v>69</v>
      </c>
      <c r="F1568">
        <f>DYN_cyclist!H1568</f>
        <v>60</v>
      </c>
      <c r="G1568">
        <f>DYN_cyclist!I1568</f>
        <v>67</v>
      </c>
      <c r="H1568">
        <f>DYN_cyclist!J1568</f>
        <v>67</v>
      </c>
      <c r="I1568">
        <f>DYN_cyclist!K1568</f>
        <v>64</v>
      </c>
      <c r="J1568">
        <f>DYN_cyclist!L1568</f>
        <v>63</v>
      </c>
      <c r="K1568">
        <f>DYN_cyclist!M1568</f>
        <v>66</v>
      </c>
      <c r="L1568">
        <f>DYN_cyclist!N1568</f>
        <v>65</v>
      </c>
      <c r="M1568">
        <f>DYN_cyclist!O1568</f>
        <v>70</v>
      </c>
      <c r="N1568">
        <f>DYN_cyclist!P1568</f>
        <v>66</v>
      </c>
      <c r="O1568">
        <f>DYN_cyclist!Q1568</f>
        <v>61</v>
      </c>
      <c r="P1568" s="7">
        <f t="shared" si="217"/>
        <v>60.092924895383327</v>
      </c>
      <c r="Q1568" s="13">
        <f t="shared" si="218"/>
        <v>52.414080834767688</v>
      </c>
      <c r="R1568" s="13">
        <f t="shared" si="219"/>
        <v>53.480262260936584</v>
      </c>
      <c r="S1568" s="13">
        <f t="shared" si="220"/>
        <v>45.136052743757659</v>
      </c>
      <c r="T1568" s="13">
        <f t="shared" si="221"/>
        <v>55.725971711835719</v>
      </c>
      <c r="U1568" s="13">
        <f t="shared" si="222"/>
        <v>44.61874845020445</v>
      </c>
      <c r="V1568" s="14">
        <f t="shared" si="223"/>
        <v>53.083516342784328</v>
      </c>
      <c r="W1568">
        <f t="shared" si="224"/>
        <v>68.561060370646459</v>
      </c>
    </row>
    <row r="1569" spans="1:23" x14ac:dyDescent="0.3">
      <c r="A1569">
        <f>DYN_cyclist!A1569</f>
        <v>3303</v>
      </c>
      <c r="B1569">
        <f>DYN_cyclist!D1569</f>
        <v>73</v>
      </c>
      <c r="C1569">
        <f>DYN_cyclist!E1569</f>
        <v>68</v>
      </c>
      <c r="D1569">
        <f t="shared" si="216"/>
        <v>69</v>
      </c>
      <c r="E1569">
        <f>DYN_cyclist!G1569</f>
        <v>70</v>
      </c>
      <c r="F1569">
        <f>DYN_cyclist!H1569</f>
        <v>71</v>
      </c>
      <c r="G1569">
        <f>DYN_cyclist!I1569</f>
        <v>74</v>
      </c>
      <c r="H1569">
        <f>DYN_cyclist!J1569</f>
        <v>71</v>
      </c>
      <c r="I1569">
        <f>DYN_cyclist!K1569</f>
        <v>63</v>
      </c>
      <c r="J1569">
        <f>DYN_cyclist!L1569</f>
        <v>75</v>
      </c>
      <c r="K1569">
        <f>DYN_cyclist!M1569</f>
        <v>62</v>
      </c>
      <c r="L1569">
        <f>DYN_cyclist!N1569</f>
        <v>69</v>
      </c>
      <c r="M1569">
        <f>DYN_cyclist!O1569</f>
        <v>67</v>
      </c>
      <c r="N1569">
        <f>DYN_cyclist!P1569</f>
        <v>67</v>
      </c>
      <c r="O1569">
        <f>DYN_cyclist!Q1569</f>
        <v>71</v>
      </c>
      <c r="P1569" s="7">
        <f t="shared" si="217"/>
        <v>64.42733501442288</v>
      </c>
      <c r="Q1569" s="13">
        <f t="shared" si="218"/>
        <v>61.146235675284288</v>
      </c>
      <c r="R1569" s="13">
        <f t="shared" si="219"/>
        <v>52.917086304525426</v>
      </c>
      <c r="S1569" s="13">
        <f t="shared" si="220"/>
        <v>61.147882776924966</v>
      </c>
      <c r="T1569" s="13">
        <f t="shared" si="221"/>
        <v>69.673839275311096</v>
      </c>
      <c r="U1569" s="13">
        <f t="shared" si="222"/>
        <v>54.288507460644283</v>
      </c>
      <c r="V1569" s="14">
        <f t="shared" si="223"/>
        <v>59.665139120739084</v>
      </c>
      <c r="W1569">
        <f t="shared" si="224"/>
        <v>73.805260612994459</v>
      </c>
    </row>
    <row r="1570" spans="1:23" x14ac:dyDescent="0.3">
      <c r="A1570">
        <f>DYN_cyclist!A1570</f>
        <v>3306</v>
      </c>
      <c r="B1570">
        <f>DYN_cyclist!D1570</f>
        <v>67</v>
      </c>
      <c r="C1570">
        <f>DYN_cyclist!E1570</f>
        <v>67</v>
      </c>
      <c r="D1570">
        <f t="shared" si="216"/>
        <v>68</v>
      </c>
      <c r="E1570">
        <f>DYN_cyclist!G1570</f>
        <v>69</v>
      </c>
      <c r="F1570">
        <f>DYN_cyclist!H1570</f>
        <v>56</v>
      </c>
      <c r="G1570">
        <f>DYN_cyclist!I1570</f>
        <v>61</v>
      </c>
      <c r="H1570">
        <f>DYN_cyclist!J1570</f>
        <v>62</v>
      </c>
      <c r="I1570">
        <f>DYN_cyclist!K1570</f>
        <v>56</v>
      </c>
      <c r="J1570">
        <f>DYN_cyclist!L1570</f>
        <v>58</v>
      </c>
      <c r="K1570">
        <f>DYN_cyclist!M1570</f>
        <v>56</v>
      </c>
      <c r="L1570">
        <f>DYN_cyclist!N1570</f>
        <v>64</v>
      </c>
      <c r="M1570">
        <f>DYN_cyclist!O1570</f>
        <v>69</v>
      </c>
      <c r="N1570">
        <f>DYN_cyclist!P1570</f>
        <v>72</v>
      </c>
      <c r="O1570">
        <f>DYN_cyclist!Q1570</f>
        <v>56</v>
      </c>
      <c r="P1570" s="7">
        <f t="shared" si="217"/>
        <v>58.4930649584919</v>
      </c>
      <c r="Q1570" s="13">
        <f t="shared" si="218"/>
        <v>54.383907717323787</v>
      </c>
      <c r="R1570" s="13">
        <f t="shared" si="219"/>
        <v>43.974554566208283</v>
      </c>
      <c r="S1570" s="13">
        <f t="shared" si="220"/>
        <v>40.265453471892449</v>
      </c>
      <c r="T1570" s="13">
        <f t="shared" si="221"/>
        <v>50.677941486207473</v>
      </c>
      <c r="U1570" s="13">
        <f t="shared" si="222"/>
        <v>51.777115963203599</v>
      </c>
      <c r="V1570" s="14">
        <f t="shared" si="223"/>
        <v>50.79569980885632</v>
      </c>
      <c r="W1570">
        <f t="shared" si="224"/>
        <v>67.653470827784702</v>
      </c>
    </row>
    <row r="1571" spans="1:23" x14ac:dyDescent="0.3">
      <c r="A1571">
        <f>DYN_cyclist!A1571</f>
        <v>3307</v>
      </c>
      <c r="B1571">
        <f>DYN_cyclist!D1571</f>
        <v>55</v>
      </c>
      <c r="C1571">
        <f>DYN_cyclist!E1571</f>
        <v>60</v>
      </c>
      <c r="D1571">
        <f t="shared" si="216"/>
        <v>61</v>
      </c>
      <c r="E1571">
        <f>DYN_cyclist!G1571</f>
        <v>62</v>
      </c>
      <c r="F1571">
        <f>DYN_cyclist!H1571</f>
        <v>52</v>
      </c>
      <c r="G1571">
        <f>DYN_cyclist!I1571</f>
        <v>53</v>
      </c>
      <c r="H1571">
        <f>DYN_cyclist!J1571</f>
        <v>53</v>
      </c>
      <c r="I1571">
        <f>DYN_cyclist!K1571</f>
        <v>50</v>
      </c>
      <c r="J1571">
        <f>DYN_cyclist!L1571</f>
        <v>46</v>
      </c>
      <c r="K1571">
        <f>DYN_cyclist!M1571</f>
        <v>46</v>
      </c>
      <c r="L1571">
        <f>DYN_cyclist!N1571</f>
        <v>48</v>
      </c>
      <c r="M1571">
        <f>DYN_cyclist!O1571</f>
        <v>59</v>
      </c>
      <c r="N1571">
        <f>DYN_cyclist!P1571</f>
        <v>57</v>
      </c>
      <c r="O1571">
        <f>DYN_cyclist!Q1571</f>
        <v>52</v>
      </c>
      <c r="P1571" s="7">
        <f t="shared" si="217"/>
        <v>43.983758876504929</v>
      </c>
      <c r="Q1571" s="13">
        <f t="shared" si="218"/>
        <v>43.208249590030405</v>
      </c>
      <c r="R1571" s="13">
        <f t="shared" si="219"/>
        <v>28.617625056967778</v>
      </c>
      <c r="S1571" s="13">
        <f t="shared" si="220"/>
        <v>34.022964679204719</v>
      </c>
      <c r="T1571" s="13">
        <f t="shared" si="221"/>
        <v>33.654746512899685</v>
      </c>
      <c r="U1571" s="13">
        <f t="shared" si="222"/>
        <v>40.859110273407438</v>
      </c>
      <c r="V1571" s="14">
        <f t="shared" si="223"/>
        <v>35.319333577572472</v>
      </c>
      <c r="W1571">
        <f t="shared" si="224"/>
        <v>58.923086482848255</v>
      </c>
    </row>
    <row r="1572" spans="1:23" x14ac:dyDescent="0.3">
      <c r="A1572">
        <f>DYN_cyclist!A1572</f>
        <v>3308</v>
      </c>
      <c r="B1572">
        <f>DYN_cyclist!D1572</f>
        <v>67</v>
      </c>
      <c r="C1572">
        <f>DYN_cyclist!E1572</f>
        <v>56</v>
      </c>
      <c r="D1572">
        <f t="shared" si="216"/>
        <v>61</v>
      </c>
      <c r="E1572">
        <f>DYN_cyclist!G1572</f>
        <v>65</v>
      </c>
      <c r="F1572">
        <f>DYN_cyclist!H1572</f>
        <v>58</v>
      </c>
      <c r="G1572">
        <f>DYN_cyclist!I1572</f>
        <v>62</v>
      </c>
      <c r="H1572">
        <f>DYN_cyclist!J1572</f>
        <v>60</v>
      </c>
      <c r="I1572">
        <f>DYN_cyclist!K1572</f>
        <v>58</v>
      </c>
      <c r="J1572">
        <f>DYN_cyclist!L1572</f>
        <v>61</v>
      </c>
      <c r="K1572">
        <f>DYN_cyclist!M1572</f>
        <v>65</v>
      </c>
      <c r="L1572">
        <f>DYN_cyclist!N1572</f>
        <v>67</v>
      </c>
      <c r="M1572">
        <f>DYN_cyclist!O1572</f>
        <v>63</v>
      </c>
      <c r="N1572">
        <f>DYN_cyclist!P1572</f>
        <v>60</v>
      </c>
      <c r="O1572">
        <f>DYN_cyclist!Q1572</f>
        <v>58</v>
      </c>
      <c r="P1572" s="7">
        <f t="shared" si="217"/>
        <v>54.460985522947958</v>
      </c>
      <c r="Q1572" s="13">
        <f t="shared" si="218"/>
        <v>45.256143670247106</v>
      </c>
      <c r="R1572" s="13">
        <f t="shared" si="219"/>
        <v>52.480613534905928</v>
      </c>
      <c r="S1572" s="13">
        <f t="shared" si="220"/>
        <v>41.303532609615942</v>
      </c>
      <c r="T1572" s="13">
        <f t="shared" si="221"/>
        <v>52.095070719666666</v>
      </c>
      <c r="U1572" s="13">
        <f t="shared" si="222"/>
        <v>37.954135779430452</v>
      </c>
      <c r="V1572" s="14">
        <f t="shared" si="223"/>
        <v>49.064002835297863</v>
      </c>
      <c r="W1572">
        <f t="shared" si="224"/>
        <v>65.476843253988449</v>
      </c>
    </row>
    <row r="1573" spans="1:23" x14ac:dyDescent="0.3">
      <c r="A1573">
        <f>DYN_cyclist!A1573</f>
        <v>3309</v>
      </c>
      <c r="B1573">
        <f>DYN_cyclist!D1573</f>
        <v>67</v>
      </c>
      <c r="C1573">
        <f>DYN_cyclist!E1573</f>
        <v>55</v>
      </c>
      <c r="D1573">
        <f t="shared" si="216"/>
        <v>58</v>
      </c>
      <c r="E1573">
        <f>DYN_cyclist!G1573</f>
        <v>60</v>
      </c>
      <c r="F1573">
        <f>DYN_cyclist!H1573</f>
        <v>63</v>
      </c>
      <c r="G1573">
        <f>DYN_cyclist!I1573</f>
        <v>65</v>
      </c>
      <c r="H1573">
        <f>DYN_cyclist!J1573</f>
        <v>61</v>
      </c>
      <c r="I1573">
        <f>DYN_cyclist!K1573</f>
        <v>60</v>
      </c>
      <c r="J1573">
        <f>DYN_cyclist!L1573</f>
        <v>71</v>
      </c>
      <c r="K1573">
        <f>DYN_cyclist!M1573</f>
        <v>58</v>
      </c>
      <c r="L1573">
        <f>DYN_cyclist!N1573</f>
        <v>60</v>
      </c>
      <c r="M1573">
        <f>DYN_cyclist!O1573</f>
        <v>62</v>
      </c>
      <c r="N1573">
        <f>DYN_cyclist!P1573</f>
        <v>69</v>
      </c>
      <c r="O1573">
        <f>DYN_cyclist!Q1573</f>
        <v>63</v>
      </c>
      <c r="P1573" s="7">
        <f t="shared" si="217"/>
        <v>48.687333270134481</v>
      </c>
      <c r="Q1573" s="13">
        <f t="shared" si="218"/>
        <v>43.805007032675974</v>
      </c>
      <c r="R1573" s="13">
        <f t="shared" si="219"/>
        <v>43.866131030971566</v>
      </c>
      <c r="S1573" s="13">
        <f t="shared" si="220"/>
        <v>47.441739130434776</v>
      </c>
      <c r="T1573" s="13">
        <f t="shared" si="221"/>
        <v>59.031585515150383</v>
      </c>
      <c r="U1573" s="13">
        <f t="shared" si="222"/>
        <v>36.547482359720938</v>
      </c>
      <c r="V1573" s="14">
        <f t="shared" si="223"/>
        <v>49.185743294042688</v>
      </c>
      <c r="W1573">
        <f t="shared" si="224"/>
        <v>67.456254408242572</v>
      </c>
    </row>
    <row r="1574" spans="1:23" x14ac:dyDescent="0.3">
      <c r="A1574">
        <f>DYN_cyclist!A1574</f>
        <v>3310</v>
      </c>
      <c r="B1574">
        <f>DYN_cyclist!D1574</f>
        <v>66</v>
      </c>
      <c r="C1574">
        <f>DYN_cyclist!E1574</f>
        <v>53</v>
      </c>
      <c r="D1574">
        <f t="shared" si="216"/>
        <v>56</v>
      </c>
      <c r="E1574">
        <f>DYN_cyclist!G1574</f>
        <v>59</v>
      </c>
      <c r="F1574">
        <f>DYN_cyclist!H1574</f>
        <v>67</v>
      </c>
      <c r="G1574">
        <f>DYN_cyclist!I1574</f>
        <v>63</v>
      </c>
      <c r="H1574">
        <f>DYN_cyclist!J1574</f>
        <v>59</v>
      </c>
      <c r="I1574">
        <f>DYN_cyclist!K1574</f>
        <v>65</v>
      </c>
      <c r="J1574">
        <f>DYN_cyclist!L1574</f>
        <v>62</v>
      </c>
      <c r="K1574">
        <f>DYN_cyclist!M1574</f>
        <v>64</v>
      </c>
      <c r="L1574">
        <f>DYN_cyclist!N1574</f>
        <v>71</v>
      </c>
      <c r="M1574">
        <f>DYN_cyclist!O1574</f>
        <v>63</v>
      </c>
      <c r="N1574">
        <f>DYN_cyclist!P1574</f>
        <v>73</v>
      </c>
      <c r="O1574">
        <f>DYN_cyclist!Q1574</f>
        <v>67</v>
      </c>
      <c r="P1574" s="7">
        <f t="shared" si="217"/>
        <v>49.768862675207544</v>
      </c>
      <c r="Q1574" s="13">
        <f t="shared" si="218"/>
        <v>43.407954319442176</v>
      </c>
      <c r="R1574" s="13">
        <f t="shared" si="219"/>
        <v>53.035909741333015</v>
      </c>
      <c r="S1574" s="13">
        <f t="shared" si="220"/>
        <v>52.595206296267669</v>
      </c>
      <c r="T1574" s="13">
        <f t="shared" si="221"/>
        <v>52.503241950112532</v>
      </c>
      <c r="U1574" s="13">
        <f t="shared" si="222"/>
        <v>35.075971312431008</v>
      </c>
      <c r="V1574" s="14">
        <f t="shared" si="223"/>
        <v>47.626810735903149</v>
      </c>
      <c r="W1574">
        <f t="shared" si="224"/>
        <v>64.771284456436916</v>
      </c>
    </row>
    <row r="1575" spans="1:23" x14ac:dyDescent="0.3">
      <c r="A1575">
        <f>DYN_cyclist!A1575</f>
        <v>3311</v>
      </c>
      <c r="B1575">
        <f>DYN_cyclist!D1575</f>
        <v>54</v>
      </c>
      <c r="C1575">
        <f>DYN_cyclist!E1575</f>
        <v>60</v>
      </c>
      <c r="D1575">
        <f t="shared" si="216"/>
        <v>59</v>
      </c>
      <c r="E1575">
        <f>DYN_cyclist!G1575</f>
        <v>58</v>
      </c>
      <c r="F1575">
        <f>DYN_cyclist!H1575</f>
        <v>49</v>
      </c>
      <c r="G1575">
        <f>DYN_cyclist!I1575</f>
        <v>52</v>
      </c>
      <c r="H1575">
        <f>DYN_cyclist!J1575</f>
        <v>53</v>
      </c>
      <c r="I1575">
        <f>DYN_cyclist!K1575</f>
        <v>54</v>
      </c>
      <c r="J1575">
        <f>DYN_cyclist!L1575</f>
        <v>46</v>
      </c>
      <c r="K1575">
        <f>DYN_cyclist!M1575</f>
        <v>47</v>
      </c>
      <c r="L1575">
        <f>DYN_cyclist!N1575</f>
        <v>54</v>
      </c>
      <c r="M1575">
        <f>DYN_cyclist!O1575</f>
        <v>58</v>
      </c>
      <c r="N1575">
        <f>DYN_cyclist!P1575</f>
        <v>50</v>
      </c>
      <c r="O1575">
        <f>DYN_cyclist!Q1575</f>
        <v>47</v>
      </c>
      <c r="P1575" s="7">
        <f t="shared" si="217"/>
        <v>41.703815322111026</v>
      </c>
      <c r="Q1575" s="13">
        <f t="shared" si="218"/>
        <v>41.800241396751773</v>
      </c>
      <c r="R1575" s="13">
        <f t="shared" si="219"/>
        <v>30.869800525039917</v>
      </c>
      <c r="S1575" s="13">
        <f t="shared" si="220"/>
        <v>30.429880619761239</v>
      </c>
      <c r="T1575" s="13">
        <f t="shared" si="221"/>
        <v>33.690838101969831</v>
      </c>
      <c r="U1575" s="13">
        <f t="shared" si="222"/>
        <v>41.084846124852</v>
      </c>
      <c r="V1575" s="14">
        <f t="shared" si="223"/>
        <v>33.9593009238611</v>
      </c>
      <c r="W1575">
        <f t="shared" si="224"/>
        <v>57.528561302628141</v>
      </c>
    </row>
    <row r="1576" spans="1:23" x14ac:dyDescent="0.3">
      <c r="A1576">
        <f>DYN_cyclist!A1576</f>
        <v>3312</v>
      </c>
      <c r="B1576">
        <f>DYN_cyclist!D1576</f>
        <v>77</v>
      </c>
      <c r="C1576">
        <f>DYN_cyclist!E1576</f>
        <v>67</v>
      </c>
      <c r="D1576">
        <f t="shared" si="216"/>
        <v>66</v>
      </c>
      <c r="E1576">
        <f>DYN_cyclist!G1576</f>
        <v>65</v>
      </c>
      <c r="F1576">
        <f>DYN_cyclist!H1576</f>
        <v>76</v>
      </c>
      <c r="G1576">
        <f>DYN_cyclist!I1576</f>
        <v>73</v>
      </c>
      <c r="H1576">
        <f>DYN_cyclist!J1576</f>
        <v>79</v>
      </c>
      <c r="I1576">
        <f>DYN_cyclist!K1576</f>
        <v>70</v>
      </c>
      <c r="J1576">
        <f>DYN_cyclist!L1576</f>
        <v>66</v>
      </c>
      <c r="K1576">
        <f>DYN_cyclist!M1576</f>
        <v>75</v>
      </c>
      <c r="L1576">
        <f>DYN_cyclist!N1576</f>
        <v>72</v>
      </c>
      <c r="M1576">
        <f>DYN_cyclist!O1576</f>
        <v>60</v>
      </c>
      <c r="N1576">
        <f>DYN_cyclist!P1576</f>
        <v>60</v>
      </c>
      <c r="O1576">
        <f>DYN_cyclist!Q1576</f>
        <v>75</v>
      </c>
      <c r="P1576" s="7">
        <f t="shared" si="217"/>
        <v>64.736526753429672</v>
      </c>
      <c r="Q1576" s="13">
        <f t="shared" si="218"/>
        <v>62.022620982154166</v>
      </c>
      <c r="R1576" s="13">
        <f t="shared" si="219"/>
        <v>68.52402828619617</v>
      </c>
      <c r="S1576" s="13">
        <f t="shared" si="220"/>
        <v>69.110059936757551</v>
      </c>
      <c r="T1576" s="13">
        <f t="shared" si="221"/>
        <v>62.707236810327181</v>
      </c>
      <c r="U1576" s="13">
        <f t="shared" si="222"/>
        <v>53.687256632191747</v>
      </c>
      <c r="V1576" s="14">
        <f t="shared" si="223"/>
        <v>64.151869958585536</v>
      </c>
      <c r="W1576">
        <f t="shared" si="224"/>
        <v>73.917639987449391</v>
      </c>
    </row>
    <row r="1577" spans="1:23" x14ac:dyDescent="0.3">
      <c r="A1577">
        <f>DYN_cyclist!A1577</f>
        <v>3313</v>
      </c>
      <c r="B1577">
        <f>DYN_cyclist!D1577</f>
        <v>65</v>
      </c>
      <c r="C1577">
        <f>DYN_cyclist!E1577</f>
        <v>58</v>
      </c>
      <c r="D1577">
        <f t="shared" si="216"/>
        <v>59</v>
      </c>
      <c r="E1577">
        <f>DYN_cyclist!G1577</f>
        <v>59</v>
      </c>
      <c r="F1577">
        <f>DYN_cyclist!H1577</f>
        <v>65</v>
      </c>
      <c r="G1577">
        <f>DYN_cyclist!I1577</f>
        <v>59</v>
      </c>
      <c r="H1577">
        <f>DYN_cyclist!J1577</f>
        <v>62</v>
      </c>
      <c r="I1577">
        <f>DYN_cyclist!K1577</f>
        <v>58</v>
      </c>
      <c r="J1577">
        <f>DYN_cyclist!L1577</f>
        <v>59</v>
      </c>
      <c r="K1577">
        <f>DYN_cyclist!M1577</f>
        <v>60</v>
      </c>
      <c r="L1577">
        <f>DYN_cyclist!N1577</f>
        <v>59</v>
      </c>
      <c r="M1577">
        <f>DYN_cyclist!O1577</f>
        <v>61</v>
      </c>
      <c r="N1577">
        <f>DYN_cyclist!P1577</f>
        <v>61</v>
      </c>
      <c r="O1577">
        <f>DYN_cyclist!Q1577</f>
        <v>66</v>
      </c>
      <c r="P1577" s="7">
        <f t="shared" si="217"/>
        <v>47.963467233650682</v>
      </c>
      <c r="Q1577" s="13">
        <f t="shared" si="218"/>
        <v>45.634784308560945</v>
      </c>
      <c r="R1577" s="13">
        <f t="shared" si="219"/>
        <v>44.679680056341219</v>
      </c>
      <c r="S1577" s="13">
        <f t="shared" si="220"/>
        <v>50.668789610274871</v>
      </c>
      <c r="T1577" s="13">
        <f t="shared" si="221"/>
        <v>47.674347981622368</v>
      </c>
      <c r="U1577" s="13">
        <f t="shared" si="222"/>
        <v>39.75547397760684</v>
      </c>
      <c r="V1577" s="14">
        <f t="shared" si="223"/>
        <v>46.582066645428476</v>
      </c>
      <c r="W1577">
        <f t="shared" si="224"/>
        <v>63.066134337372432</v>
      </c>
    </row>
    <row r="1578" spans="1:23" x14ac:dyDescent="0.3">
      <c r="A1578">
        <f>DYN_cyclist!A1578</f>
        <v>3314</v>
      </c>
      <c r="B1578">
        <f>DYN_cyclist!D1578</f>
        <v>69</v>
      </c>
      <c r="C1578">
        <f>DYN_cyclist!E1578</f>
        <v>64</v>
      </c>
      <c r="D1578">
        <f t="shared" si="216"/>
        <v>66</v>
      </c>
      <c r="E1578">
        <f>DYN_cyclist!G1578</f>
        <v>67</v>
      </c>
      <c r="F1578">
        <f>DYN_cyclist!H1578</f>
        <v>63</v>
      </c>
      <c r="G1578">
        <f>DYN_cyclist!I1578</f>
        <v>67</v>
      </c>
      <c r="H1578">
        <f>DYN_cyclist!J1578</f>
        <v>67</v>
      </c>
      <c r="I1578">
        <f>DYN_cyclist!K1578</f>
        <v>64</v>
      </c>
      <c r="J1578">
        <f>DYN_cyclist!L1578</f>
        <v>61</v>
      </c>
      <c r="K1578">
        <f>DYN_cyclist!M1578</f>
        <v>67</v>
      </c>
      <c r="L1578">
        <f>DYN_cyclist!N1578</f>
        <v>68</v>
      </c>
      <c r="M1578">
        <f>DYN_cyclist!O1578</f>
        <v>67</v>
      </c>
      <c r="N1578">
        <f>DYN_cyclist!P1578</f>
        <v>67</v>
      </c>
      <c r="O1578">
        <f>DYN_cyclist!Q1578</f>
        <v>63</v>
      </c>
      <c r="P1578" s="7">
        <f t="shared" si="217"/>
        <v>59.777513782316056</v>
      </c>
      <c r="Q1578" s="13">
        <f t="shared" si="218"/>
        <v>54.416489725102132</v>
      </c>
      <c r="R1578" s="13">
        <f t="shared" si="219"/>
        <v>55.693848620548366</v>
      </c>
      <c r="S1578" s="13">
        <f t="shared" si="220"/>
        <v>49.04313125936396</v>
      </c>
      <c r="T1578" s="13">
        <f t="shared" si="221"/>
        <v>54.38762860661074</v>
      </c>
      <c r="U1578" s="13">
        <f t="shared" si="222"/>
        <v>48.527054939634866</v>
      </c>
      <c r="V1578" s="14">
        <f t="shared" si="223"/>
        <v>53.107937177445038</v>
      </c>
      <c r="W1578">
        <f t="shared" si="224"/>
        <v>68.410611058069804</v>
      </c>
    </row>
    <row r="1579" spans="1:23" x14ac:dyDescent="0.3">
      <c r="A1579">
        <f>DYN_cyclist!A1579</f>
        <v>3315</v>
      </c>
      <c r="B1579">
        <f>DYN_cyclist!D1579</f>
        <v>66</v>
      </c>
      <c r="C1579">
        <f>DYN_cyclist!E1579</f>
        <v>63</v>
      </c>
      <c r="D1579">
        <f t="shared" si="216"/>
        <v>66</v>
      </c>
      <c r="E1579">
        <f>DYN_cyclist!G1579</f>
        <v>69</v>
      </c>
      <c r="F1579">
        <f>DYN_cyclist!H1579</f>
        <v>60</v>
      </c>
      <c r="G1579">
        <f>DYN_cyclist!I1579</f>
        <v>65</v>
      </c>
      <c r="H1579">
        <f>DYN_cyclist!J1579</f>
        <v>63</v>
      </c>
      <c r="I1579">
        <f>DYN_cyclist!K1579</f>
        <v>62</v>
      </c>
      <c r="J1579">
        <f>DYN_cyclist!L1579</f>
        <v>47</v>
      </c>
      <c r="K1579">
        <f>DYN_cyclist!M1579</f>
        <v>55</v>
      </c>
      <c r="L1579">
        <f>DYN_cyclist!N1579</f>
        <v>57</v>
      </c>
      <c r="M1579">
        <f>DYN_cyclist!O1579</f>
        <v>67</v>
      </c>
      <c r="N1579">
        <f>DYN_cyclist!P1579</f>
        <v>57</v>
      </c>
      <c r="O1579">
        <f>DYN_cyclist!Q1579</f>
        <v>60</v>
      </c>
      <c r="P1579" s="7">
        <f t="shared" si="217"/>
        <v>56.364212705678426</v>
      </c>
      <c r="Q1579" s="13">
        <f t="shared" si="218"/>
        <v>52.572218463840166</v>
      </c>
      <c r="R1579" s="13">
        <f t="shared" si="219"/>
        <v>40.543046984986752</v>
      </c>
      <c r="S1579" s="13">
        <f t="shared" si="220"/>
        <v>44.720912899912754</v>
      </c>
      <c r="T1579" s="13">
        <f t="shared" si="221"/>
        <v>41.363779240713527</v>
      </c>
      <c r="U1579" s="13">
        <f t="shared" si="222"/>
        <v>46.270497173805481</v>
      </c>
      <c r="V1579" s="14">
        <f t="shared" si="223"/>
        <v>48.954888467664858</v>
      </c>
      <c r="W1579">
        <f t="shared" si="224"/>
        <v>66.421256397847429</v>
      </c>
    </row>
    <row r="1580" spans="1:23" x14ac:dyDescent="0.3">
      <c r="A1580">
        <f>DYN_cyclist!A1580</f>
        <v>3316</v>
      </c>
      <c r="B1580">
        <f>DYN_cyclist!D1580</f>
        <v>67</v>
      </c>
      <c r="C1580">
        <f>DYN_cyclist!E1580</f>
        <v>48</v>
      </c>
      <c r="D1580">
        <f t="shared" si="216"/>
        <v>56</v>
      </c>
      <c r="E1580">
        <f>DYN_cyclist!G1580</f>
        <v>63</v>
      </c>
      <c r="F1580">
        <f>DYN_cyclist!H1580</f>
        <v>58</v>
      </c>
      <c r="G1580">
        <f>DYN_cyclist!I1580</f>
        <v>63</v>
      </c>
      <c r="H1580">
        <f>DYN_cyclist!J1580</f>
        <v>62</v>
      </c>
      <c r="I1580">
        <f>DYN_cyclist!K1580</f>
        <v>67</v>
      </c>
      <c r="J1580">
        <f>DYN_cyclist!L1580</f>
        <v>54</v>
      </c>
      <c r="K1580">
        <f>DYN_cyclist!M1580</f>
        <v>73</v>
      </c>
      <c r="L1580">
        <f>DYN_cyclist!N1580</f>
        <v>68</v>
      </c>
      <c r="M1580">
        <f>DYN_cyclist!O1580</f>
        <v>55</v>
      </c>
      <c r="N1580">
        <f>DYN_cyclist!P1580</f>
        <v>64</v>
      </c>
      <c r="O1580">
        <f>DYN_cyclist!Q1580</f>
        <v>59</v>
      </c>
      <c r="P1580" s="7">
        <f t="shared" si="217"/>
        <v>53.208620771658019</v>
      </c>
      <c r="Q1580" s="13">
        <f t="shared" si="218"/>
        <v>40.929276604738327</v>
      </c>
      <c r="R1580" s="13">
        <f t="shared" si="219"/>
        <v>60.544976976396953</v>
      </c>
      <c r="S1580" s="13">
        <f t="shared" si="220"/>
        <v>40.946488881035734</v>
      </c>
      <c r="T1580" s="13">
        <f t="shared" si="221"/>
        <v>46.036761901006308</v>
      </c>
      <c r="U1580" s="13">
        <f t="shared" si="222"/>
        <v>29.980184728482435</v>
      </c>
      <c r="V1580" s="14">
        <f t="shared" si="223"/>
        <v>47.746316948072632</v>
      </c>
      <c r="W1580">
        <f t="shared" si="224"/>
        <v>68.53368566631066</v>
      </c>
    </row>
    <row r="1581" spans="1:23" x14ac:dyDescent="0.3">
      <c r="A1581">
        <f>DYN_cyclist!A1581</f>
        <v>3317</v>
      </c>
      <c r="B1581">
        <f>DYN_cyclist!D1581</f>
        <v>55</v>
      </c>
      <c r="C1581">
        <f>DYN_cyclist!E1581</f>
        <v>64</v>
      </c>
      <c r="D1581">
        <f t="shared" si="216"/>
        <v>63</v>
      </c>
      <c r="E1581">
        <f>DYN_cyclist!G1581</f>
        <v>61</v>
      </c>
      <c r="F1581">
        <f>DYN_cyclist!H1581</f>
        <v>60</v>
      </c>
      <c r="G1581">
        <f>DYN_cyclist!I1581</f>
        <v>53</v>
      </c>
      <c r="H1581">
        <f>DYN_cyclist!J1581</f>
        <v>57</v>
      </c>
      <c r="I1581">
        <f>DYN_cyclist!K1581</f>
        <v>56</v>
      </c>
      <c r="J1581">
        <f>DYN_cyclist!L1581</f>
        <v>46</v>
      </c>
      <c r="K1581">
        <f>DYN_cyclist!M1581</f>
        <v>46</v>
      </c>
      <c r="L1581">
        <f>DYN_cyclist!N1581</f>
        <v>54</v>
      </c>
      <c r="M1581">
        <f>DYN_cyclist!O1581</f>
        <v>51</v>
      </c>
      <c r="N1581">
        <f>DYN_cyclist!P1581</f>
        <v>59</v>
      </c>
      <c r="O1581">
        <f>DYN_cyclist!Q1581</f>
        <v>60</v>
      </c>
      <c r="P1581" s="7">
        <f t="shared" si="217"/>
        <v>45.201226028899931</v>
      </c>
      <c r="Q1581" s="13">
        <f t="shared" si="218"/>
        <v>48.269007232188557</v>
      </c>
      <c r="R1581" s="13">
        <f t="shared" si="219"/>
        <v>30.674555296901023</v>
      </c>
      <c r="S1581" s="13">
        <f t="shared" si="220"/>
        <v>44.077622113505093</v>
      </c>
      <c r="T1581" s="13">
        <f t="shared" si="221"/>
        <v>34.288411892635928</v>
      </c>
      <c r="U1581" s="13">
        <f t="shared" si="222"/>
        <v>46.480847212552732</v>
      </c>
      <c r="V1581" s="14">
        <f t="shared" si="223"/>
        <v>35.552370691302961</v>
      </c>
      <c r="W1581">
        <f t="shared" si="224"/>
        <v>61.632931255020218</v>
      </c>
    </row>
    <row r="1582" spans="1:23" x14ac:dyDescent="0.3">
      <c r="A1582">
        <f>DYN_cyclist!A1582</f>
        <v>3318</v>
      </c>
      <c r="B1582">
        <f>DYN_cyclist!D1582</f>
        <v>74</v>
      </c>
      <c r="C1582">
        <f>DYN_cyclist!E1582</f>
        <v>54</v>
      </c>
      <c r="D1582">
        <f t="shared" si="216"/>
        <v>55</v>
      </c>
      <c r="E1582">
        <f>DYN_cyclist!G1582</f>
        <v>55</v>
      </c>
      <c r="F1582">
        <f>DYN_cyclist!H1582</f>
        <v>65</v>
      </c>
      <c r="G1582">
        <f>DYN_cyclist!I1582</f>
        <v>72</v>
      </c>
      <c r="H1582">
        <f>DYN_cyclist!J1582</f>
        <v>63</v>
      </c>
      <c r="I1582">
        <f>DYN_cyclist!K1582</f>
        <v>60</v>
      </c>
      <c r="J1582">
        <f>DYN_cyclist!L1582</f>
        <v>72</v>
      </c>
      <c r="K1582">
        <f>DYN_cyclist!M1582</f>
        <v>69</v>
      </c>
      <c r="L1582">
        <f>DYN_cyclist!N1582</f>
        <v>71</v>
      </c>
      <c r="M1582">
        <f>DYN_cyclist!O1582</f>
        <v>62</v>
      </c>
      <c r="N1582">
        <f>DYN_cyclist!P1582</f>
        <v>63</v>
      </c>
      <c r="O1582">
        <f>DYN_cyclist!Q1582</f>
        <v>67</v>
      </c>
      <c r="P1582" s="7">
        <f t="shared" si="217"/>
        <v>50.898172668300816</v>
      </c>
      <c r="Q1582" s="13">
        <f t="shared" si="218"/>
        <v>42.820623859155617</v>
      </c>
      <c r="R1582" s="13">
        <f t="shared" si="219"/>
        <v>60.206948132649593</v>
      </c>
      <c r="S1582" s="13">
        <f t="shared" si="220"/>
        <v>50.675841223914325</v>
      </c>
      <c r="T1582" s="13">
        <f t="shared" si="221"/>
        <v>64.471477003775973</v>
      </c>
      <c r="U1582" s="13">
        <f t="shared" si="222"/>
        <v>36.099171506632672</v>
      </c>
      <c r="V1582" s="14">
        <f t="shared" si="223"/>
        <v>57.78582599553998</v>
      </c>
      <c r="W1582">
        <f t="shared" si="224"/>
        <v>71.053101657775713</v>
      </c>
    </row>
    <row r="1583" spans="1:23" x14ac:dyDescent="0.3">
      <c r="A1583">
        <f>DYN_cyclist!A1583</f>
        <v>3321</v>
      </c>
      <c r="B1583">
        <f>DYN_cyclist!D1583</f>
        <v>69</v>
      </c>
      <c r="C1583">
        <f>DYN_cyclist!E1583</f>
        <v>64</v>
      </c>
      <c r="D1583">
        <f t="shared" si="216"/>
        <v>71</v>
      </c>
      <c r="E1583">
        <f>DYN_cyclist!G1583</f>
        <v>77</v>
      </c>
      <c r="F1583">
        <f>DYN_cyclist!H1583</f>
        <v>67</v>
      </c>
      <c r="G1583">
        <f>DYN_cyclist!I1583</f>
        <v>74</v>
      </c>
      <c r="H1583">
        <f>DYN_cyclist!J1583</f>
        <v>70</v>
      </c>
      <c r="I1583">
        <f>DYN_cyclist!K1583</f>
        <v>68</v>
      </c>
      <c r="J1583">
        <f>DYN_cyclist!L1583</f>
        <v>56</v>
      </c>
      <c r="K1583">
        <f>DYN_cyclist!M1583</f>
        <v>61</v>
      </c>
      <c r="L1583">
        <f>DYN_cyclist!N1583</f>
        <v>70</v>
      </c>
      <c r="M1583">
        <f>DYN_cyclist!O1583</f>
        <v>72</v>
      </c>
      <c r="N1583">
        <f>DYN_cyclist!P1583</f>
        <v>60</v>
      </c>
      <c r="O1583">
        <f>DYN_cyclist!Q1583</f>
        <v>66</v>
      </c>
      <c r="P1583" s="7">
        <f t="shared" si="217"/>
        <v>68.524372356820734</v>
      </c>
      <c r="Q1583" s="13">
        <f t="shared" si="218"/>
        <v>60.580881867622189</v>
      </c>
      <c r="R1583" s="13">
        <f t="shared" si="219"/>
        <v>51.526954724484206</v>
      </c>
      <c r="S1583" s="13">
        <f t="shared" si="220"/>
        <v>54.800856681133645</v>
      </c>
      <c r="T1583" s="13">
        <f t="shared" si="221"/>
        <v>52.887588102899869</v>
      </c>
      <c r="U1583" s="13">
        <f t="shared" si="222"/>
        <v>49.275348500823227</v>
      </c>
      <c r="V1583" s="14">
        <f t="shared" si="223"/>
        <v>54.337188467664859</v>
      </c>
      <c r="W1583">
        <f t="shared" si="224"/>
        <v>72.942202624086946</v>
      </c>
    </row>
    <row r="1584" spans="1:23" x14ac:dyDescent="0.3">
      <c r="A1584">
        <f>DYN_cyclist!A1584</f>
        <v>3323</v>
      </c>
      <c r="B1584">
        <f>DYN_cyclist!D1584</f>
        <v>69</v>
      </c>
      <c r="C1584">
        <f>DYN_cyclist!E1584</f>
        <v>56</v>
      </c>
      <c r="D1584">
        <f t="shared" si="216"/>
        <v>58</v>
      </c>
      <c r="E1584">
        <f>DYN_cyclist!G1584</f>
        <v>60</v>
      </c>
      <c r="F1584">
        <f>DYN_cyclist!H1584</f>
        <v>66</v>
      </c>
      <c r="G1584">
        <f>DYN_cyclist!I1584</f>
        <v>67</v>
      </c>
      <c r="H1584">
        <f>DYN_cyclist!J1584</f>
        <v>68</v>
      </c>
      <c r="I1584">
        <f>DYN_cyclist!K1584</f>
        <v>72</v>
      </c>
      <c r="J1584">
        <f>DYN_cyclist!L1584</f>
        <v>54</v>
      </c>
      <c r="K1584">
        <f>DYN_cyclist!M1584</f>
        <v>75</v>
      </c>
      <c r="L1584">
        <f>DYN_cyclist!N1584</f>
        <v>73</v>
      </c>
      <c r="M1584">
        <f>DYN_cyclist!O1584</f>
        <v>59</v>
      </c>
      <c r="N1584">
        <f>DYN_cyclist!P1584</f>
        <v>66</v>
      </c>
      <c r="O1584">
        <f>DYN_cyclist!Q1584</f>
        <v>69</v>
      </c>
      <c r="P1584" s="7">
        <f t="shared" si="217"/>
        <v>55.084107571674274</v>
      </c>
      <c r="Q1584" s="13">
        <f t="shared" si="218"/>
        <v>47.996213930174534</v>
      </c>
      <c r="R1584" s="13">
        <f t="shared" si="219"/>
        <v>65.613895083855525</v>
      </c>
      <c r="S1584" s="13">
        <f t="shared" si="220"/>
        <v>52.988859758589079</v>
      </c>
      <c r="T1584" s="13">
        <f t="shared" si="221"/>
        <v>48.395145073938352</v>
      </c>
      <c r="U1584" s="13">
        <f t="shared" si="222"/>
        <v>39.267182890037468</v>
      </c>
      <c r="V1584" s="14">
        <f t="shared" si="223"/>
        <v>51.3570152914941</v>
      </c>
      <c r="W1584">
        <f t="shared" si="224"/>
        <v>71.144695191946482</v>
      </c>
    </row>
    <row r="1585" spans="1:23" x14ac:dyDescent="0.3">
      <c r="A1585">
        <f>DYN_cyclist!A1585</f>
        <v>3324</v>
      </c>
      <c r="B1585">
        <f>DYN_cyclist!D1585</f>
        <v>70</v>
      </c>
      <c r="C1585">
        <f>DYN_cyclist!E1585</f>
        <v>66</v>
      </c>
      <c r="D1585">
        <f t="shared" si="216"/>
        <v>71</v>
      </c>
      <c r="E1585">
        <f>DYN_cyclist!G1585</f>
        <v>76</v>
      </c>
      <c r="F1585">
        <f>DYN_cyclist!H1585</f>
        <v>60</v>
      </c>
      <c r="G1585">
        <f>DYN_cyclist!I1585</f>
        <v>74</v>
      </c>
      <c r="H1585">
        <f>DYN_cyclist!J1585</f>
        <v>68</v>
      </c>
      <c r="I1585">
        <f>DYN_cyclist!K1585</f>
        <v>68</v>
      </c>
      <c r="J1585">
        <f>DYN_cyclist!L1585</f>
        <v>67</v>
      </c>
      <c r="K1585">
        <f>DYN_cyclist!M1585</f>
        <v>65</v>
      </c>
      <c r="L1585">
        <f>DYN_cyclist!N1585</f>
        <v>72</v>
      </c>
      <c r="M1585">
        <f>DYN_cyclist!O1585</f>
        <v>70</v>
      </c>
      <c r="N1585">
        <f>DYN_cyclist!P1585</f>
        <v>68</v>
      </c>
      <c r="O1585">
        <f>DYN_cyclist!Q1585</f>
        <v>66</v>
      </c>
      <c r="P1585" s="7">
        <f t="shared" si="217"/>
        <v>69.110523681965304</v>
      </c>
      <c r="Q1585" s="13">
        <f t="shared" si="218"/>
        <v>60.041393342807638</v>
      </c>
      <c r="R1585" s="13">
        <f t="shared" si="219"/>
        <v>56.16406405326898</v>
      </c>
      <c r="S1585" s="13">
        <f t="shared" si="220"/>
        <v>47.167720820311203</v>
      </c>
      <c r="T1585" s="13">
        <f t="shared" si="221"/>
        <v>62.382766481278239</v>
      </c>
      <c r="U1585" s="13">
        <f t="shared" si="222"/>
        <v>51.952377558828204</v>
      </c>
      <c r="V1585" s="14">
        <f t="shared" si="223"/>
        <v>55.661836890729525</v>
      </c>
      <c r="W1585">
        <f t="shared" si="224"/>
        <v>73.378887221849439</v>
      </c>
    </row>
    <row r="1586" spans="1:23" x14ac:dyDescent="0.3">
      <c r="A1586">
        <f>DYN_cyclist!A1586</f>
        <v>3325</v>
      </c>
      <c r="B1586">
        <f>DYN_cyclist!D1586</f>
        <v>68</v>
      </c>
      <c r="C1586">
        <f>DYN_cyclist!E1586</f>
        <v>56</v>
      </c>
      <c r="D1586">
        <f t="shared" si="216"/>
        <v>60</v>
      </c>
      <c r="E1586">
        <f>DYN_cyclist!G1586</f>
        <v>63</v>
      </c>
      <c r="F1586">
        <f>DYN_cyclist!H1586</f>
        <v>58</v>
      </c>
      <c r="G1586">
        <f>DYN_cyclist!I1586</f>
        <v>66</v>
      </c>
      <c r="H1586">
        <f>DYN_cyclist!J1586</f>
        <v>66</v>
      </c>
      <c r="I1586">
        <f>DYN_cyclist!K1586</f>
        <v>62</v>
      </c>
      <c r="J1586">
        <f>DYN_cyclist!L1586</f>
        <v>64</v>
      </c>
      <c r="K1586">
        <f>DYN_cyclist!M1586</f>
        <v>68</v>
      </c>
      <c r="L1586">
        <f>DYN_cyclist!N1586</f>
        <v>66</v>
      </c>
      <c r="M1586">
        <f>DYN_cyclist!O1586</f>
        <v>59</v>
      </c>
      <c r="N1586">
        <f>DYN_cyclist!P1586</f>
        <v>61</v>
      </c>
      <c r="O1586">
        <f>DYN_cyclist!Q1586</f>
        <v>59</v>
      </c>
      <c r="P1586" s="7">
        <f t="shared" si="217"/>
        <v>54.306537733779344</v>
      </c>
      <c r="Q1586" s="13">
        <f t="shared" si="218"/>
        <v>45.987765879266341</v>
      </c>
      <c r="R1586" s="13">
        <f t="shared" si="219"/>
        <v>55.285086114982853</v>
      </c>
      <c r="S1586" s="13">
        <f t="shared" si="220"/>
        <v>41.93861139026626</v>
      </c>
      <c r="T1586" s="13">
        <f t="shared" si="221"/>
        <v>54.643673312624394</v>
      </c>
      <c r="U1586" s="13">
        <f t="shared" si="222"/>
        <v>38.336138024363045</v>
      </c>
      <c r="V1586" s="14">
        <f t="shared" si="223"/>
        <v>50.24929662312838</v>
      </c>
      <c r="W1586">
        <f t="shared" si="224"/>
        <v>66.110240207643116</v>
      </c>
    </row>
    <row r="1587" spans="1:23" x14ac:dyDescent="0.3">
      <c r="A1587">
        <f>DYN_cyclist!A1587</f>
        <v>3326</v>
      </c>
      <c r="B1587">
        <f>DYN_cyclist!D1587</f>
        <v>72</v>
      </c>
      <c r="C1587">
        <f>DYN_cyclist!E1587</f>
        <v>61</v>
      </c>
      <c r="D1587">
        <f t="shared" si="216"/>
        <v>63</v>
      </c>
      <c r="E1587">
        <f>DYN_cyclist!G1587</f>
        <v>64</v>
      </c>
      <c r="F1587">
        <f>DYN_cyclist!H1587</f>
        <v>68</v>
      </c>
      <c r="G1587">
        <f>DYN_cyclist!I1587</f>
        <v>65</v>
      </c>
      <c r="H1587">
        <f>DYN_cyclist!J1587</f>
        <v>70</v>
      </c>
      <c r="I1587">
        <f>DYN_cyclist!K1587</f>
        <v>63</v>
      </c>
      <c r="J1587">
        <f>DYN_cyclist!L1587</f>
        <v>65</v>
      </c>
      <c r="K1587">
        <f>DYN_cyclist!M1587</f>
        <v>71</v>
      </c>
      <c r="L1587">
        <f>DYN_cyclist!N1587</f>
        <v>68</v>
      </c>
      <c r="M1587">
        <f>DYN_cyclist!O1587</f>
        <v>68</v>
      </c>
      <c r="N1587">
        <f>DYN_cyclist!P1587</f>
        <v>73</v>
      </c>
      <c r="O1587">
        <f>DYN_cyclist!Q1587</f>
        <v>67</v>
      </c>
      <c r="P1587" s="7">
        <f t="shared" si="217"/>
        <v>58.452194786094452</v>
      </c>
      <c r="Q1587" s="13">
        <f t="shared" si="218"/>
        <v>52.557459344584345</v>
      </c>
      <c r="R1587" s="13">
        <f t="shared" si="219"/>
        <v>60.086164944521599</v>
      </c>
      <c r="S1587" s="13">
        <f t="shared" si="220"/>
        <v>55.536264749514999</v>
      </c>
      <c r="T1587" s="13">
        <f t="shared" si="221"/>
        <v>58.407068965235013</v>
      </c>
      <c r="U1587" s="13">
        <f t="shared" si="222"/>
        <v>44.871113708637935</v>
      </c>
      <c r="V1587" s="14">
        <f t="shared" si="223"/>
        <v>56.705022204523729</v>
      </c>
      <c r="W1587">
        <f t="shared" si="224"/>
        <v>68.830976442051835</v>
      </c>
    </row>
    <row r="1588" spans="1:23" x14ac:dyDescent="0.3">
      <c r="A1588">
        <f>DYN_cyclist!A1588</f>
        <v>3328</v>
      </c>
      <c r="B1588">
        <f>DYN_cyclist!D1588</f>
        <v>62</v>
      </c>
      <c r="C1588">
        <f>DYN_cyclist!E1588</f>
        <v>46</v>
      </c>
      <c r="D1588">
        <f t="shared" si="216"/>
        <v>50</v>
      </c>
      <c r="E1588">
        <f>DYN_cyclist!G1588</f>
        <v>54</v>
      </c>
      <c r="F1588">
        <f>DYN_cyclist!H1588</f>
        <v>51</v>
      </c>
      <c r="G1588">
        <f>DYN_cyclist!I1588</f>
        <v>56</v>
      </c>
      <c r="H1588">
        <f>DYN_cyclist!J1588</f>
        <v>57</v>
      </c>
      <c r="I1588">
        <f>DYN_cyclist!K1588</f>
        <v>52</v>
      </c>
      <c r="J1588">
        <f>DYN_cyclist!L1588</f>
        <v>65</v>
      </c>
      <c r="K1588">
        <f>DYN_cyclist!M1588</f>
        <v>64</v>
      </c>
      <c r="L1588">
        <f>DYN_cyclist!N1588</f>
        <v>58</v>
      </c>
      <c r="M1588">
        <f>DYN_cyclist!O1588</f>
        <v>57</v>
      </c>
      <c r="N1588">
        <f>DYN_cyclist!P1588</f>
        <v>58</v>
      </c>
      <c r="O1588">
        <f>DYN_cyclist!Q1588</f>
        <v>51</v>
      </c>
      <c r="P1588" s="7">
        <f t="shared" si="217"/>
        <v>41.497884936552865</v>
      </c>
      <c r="Q1588" s="13">
        <f t="shared" si="218"/>
        <v>32.95855680495135</v>
      </c>
      <c r="R1588" s="13">
        <f t="shared" si="219"/>
        <v>46.632793734979231</v>
      </c>
      <c r="S1588" s="13">
        <f t="shared" si="220"/>
        <v>31.916304668087594</v>
      </c>
      <c r="T1588" s="13">
        <f t="shared" si="221"/>
        <v>49.845547730138954</v>
      </c>
      <c r="U1588" s="13">
        <f t="shared" si="222"/>
        <v>26.416528270337924</v>
      </c>
      <c r="V1588" s="14">
        <f t="shared" si="223"/>
        <v>41.317194488690667</v>
      </c>
      <c r="W1588">
        <f t="shared" si="224"/>
        <v>62.466153649591448</v>
      </c>
    </row>
    <row r="1589" spans="1:23" x14ac:dyDescent="0.3">
      <c r="A1589">
        <f>DYN_cyclist!A1589</f>
        <v>3330</v>
      </c>
      <c r="B1589">
        <f>DYN_cyclist!D1589</f>
        <v>62</v>
      </c>
      <c r="C1589">
        <f>DYN_cyclist!E1589</f>
        <v>48</v>
      </c>
      <c r="D1589">
        <f t="shared" si="216"/>
        <v>49</v>
      </c>
      <c r="E1589">
        <f>DYN_cyclist!G1589</f>
        <v>49</v>
      </c>
      <c r="F1589">
        <f>DYN_cyclist!H1589</f>
        <v>58</v>
      </c>
      <c r="G1589">
        <f>DYN_cyclist!I1589</f>
        <v>56</v>
      </c>
      <c r="H1589">
        <f>DYN_cyclist!J1589</f>
        <v>55</v>
      </c>
      <c r="I1589">
        <f>DYN_cyclist!K1589</f>
        <v>58</v>
      </c>
      <c r="J1589">
        <f>DYN_cyclist!L1589</f>
        <v>55</v>
      </c>
      <c r="K1589">
        <f>DYN_cyclist!M1589</f>
        <v>65</v>
      </c>
      <c r="L1589">
        <f>DYN_cyclist!N1589</f>
        <v>62</v>
      </c>
      <c r="M1589">
        <f>DYN_cyclist!O1589</f>
        <v>55</v>
      </c>
      <c r="N1589">
        <f>DYN_cyclist!P1589</f>
        <v>59</v>
      </c>
      <c r="O1589">
        <f>DYN_cyclist!Q1589</f>
        <v>60</v>
      </c>
      <c r="P1589" s="7">
        <f t="shared" si="217"/>
        <v>39.325398345092836</v>
      </c>
      <c r="Q1589" s="13">
        <f t="shared" si="218"/>
        <v>33.918311987058779</v>
      </c>
      <c r="R1589" s="13">
        <f t="shared" si="219"/>
        <v>49.071574454483169</v>
      </c>
      <c r="S1589" s="13">
        <f t="shared" si="220"/>
        <v>40.260671636241817</v>
      </c>
      <c r="T1589" s="13">
        <f t="shared" si="221"/>
        <v>42.083691401573631</v>
      </c>
      <c r="U1589" s="13">
        <f t="shared" si="222"/>
        <v>28.528809799590526</v>
      </c>
      <c r="V1589" s="14">
        <f t="shared" si="223"/>
        <v>40.996606084740364</v>
      </c>
      <c r="W1589">
        <f t="shared" si="224"/>
        <v>61.614773039344435</v>
      </c>
    </row>
    <row r="1590" spans="1:23" x14ac:dyDescent="0.3">
      <c r="A1590">
        <f>DYN_cyclist!A1590</f>
        <v>3331</v>
      </c>
      <c r="B1590">
        <f>DYN_cyclist!D1590</f>
        <v>70</v>
      </c>
      <c r="C1590">
        <f>DYN_cyclist!E1590</f>
        <v>64</v>
      </c>
      <c r="D1590">
        <f t="shared" si="216"/>
        <v>68</v>
      </c>
      <c r="E1590">
        <f>DYN_cyclist!G1590</f>
        <v>71</v>
      </c>
      <c r="F1590">
        <f>DYN_cyclist!H1590</f>
        <v>60</v>
      </c>
      <c r="G1590">
        <f>DYN_cyclist!I1590</f>
        <v>71</v>
      </c>
      <c r="H1590">
        <f>DYN_cyclist!J1590</f>
        <v>66</v>
      </c>
      <c r="I1590">
        <f>DYN_cyclist!K1590</f>
        <v>76</v>
      </c>
      <c r="J1590">
        <f>DYN_cyclist!L1590</f>
        <v>63</v>
      </c>
      <c r="K1590">
        <f>DYN_cyclist!M1590</f>
        <v>75</v>
      </c>
      <c r="L1590">
        <f>DYN_cyclist!N1590</f>
        <v>74</v>
      </c>
      <c r="M1590">
        <f>DYN_cyclist!O1590</f>
        <v>73</v>
      </c>
      <c r="N1590">
        <f>DYN_cyclist!P1590</f>
        <v>71</v>
      </c>
      <c r="O1590">
        <f>DYN_cyclist!Q1590</f>
        <v>62</v>
      </c>
      <c r="P1590" s="7">
        <f t="shared" si="217"/>
        <v>65.983461892444581</v>
      </c>
      <c r="Q1590" s="13">
        <f t="shared" si="218"/>
        <v>56.862614891347505</v>
      </c>
      <c r="R1590" s="13">
        <f t="shared" si="219"/>
        <v>66.682713038279886</v>
      </c>
      <c r="S1590" s="13">
        <f t="shared" si="220"/>
        <v>45.712869638840729</v>
      </c>
      <c r="T1590" s="13">
        <f t="shared" si="221"/>
        <v>58.666067980878331</v>
      </c>
      <c r="U1590" s="13">
        <f t="shared" si="222"/>
        <v>49.566101527504827</v>
      </c>
      <c r="V1590" s="14">
        <f t="shared" si="223"/>
        <v>55.07007330359987</v>
      </c>
      <c r="W1590">
        <f t="shared" si="224"/>
        <v>72.576853564790312</v>
      </c>
    </row>
    <row r="1591" spans="1:23" x14ac:dyDescent="0.3">
      <c r="A1591">
        <f>DYN_cyclist!A1591</f>
        <v>3333</v>
      </c>
      <c r="B1591">
        <f>DYN_cyclist!D1591</f>
        <v>70</v>
      </c>
      <c r="C1591">
        <f>DYN_cyclist!E1591</f>
        <v>54</v>
      </c>
      <c r="D1591">
        <f t="shared" si="216"/>
        <v>60</v>
      </c>
      <c r="E1591">
        <f>DYN_cyclist!G1591</f>
        <v>65</v>
      </c>
      <c r="F1591">
        <f>DYN_cyclist!H1591</f>
        <v>60</v>
      </c>
      <c r="G1591">
        <f>DYN_cyclist!I1591</f>
        <v>69</v>
      </c>
      <c r="H1591">
        <f>DYN_cyclist!J1591</f>
        <v>65</v>
      </c>
      <c r="I1591">
        <f>DYN_cyclist!K1591</f>
        <v>64</v>
      </c>
      <c r="J1591">
        <f>DYN_cyclist!L1591</f>
        <v>76</v>
      </c>
      <c r="K1591">
        <f>DYN_cyclist!M1591</f>
        <v>68</v>
      </c>
      <c r="L1591">
        <f>DYN_cyclist!N1591</f>
        <v>64</v>
      </c>
      <c r="M1591">
        <f>DYN_cyclist!O1591</f>
        <v>68</v>
      </c>
      <c r="N1591">
        <f>DYN_cyclist!P1591</f>
        <v>68</v>
      </c>
      <c r="O1591">
        <f>DYN_cyclist!Q1591</f>
        <v>60</v>
      </c>
      <c r="P1591" s="7">
        <f t="shared" si="217"/>
        <v>55.791635411221414</v>
      </c>
      <c r="Q1591" s="13">
        <f t="shared" si="218"/>
        <v>45.820112889875219</v>
      </c>
      <c r="R1591" s="13">
        <f t="shared" si="219"/>
        <v>55.005079408361148</v>
      </c>
      <c r="S1591" s="13">
        <f t="shared" si="220"/>
        <v>43.983107537925214</v>
      </c>
      <c r="T1591" s="13">
        <f t="shared" si="221"/>
        <v>66.881009214858352</v>
      </c>
      <c r="U1591" s="13">
        <f t="shared" si="222"/>
        <v>36.219750400702466</v>
      </c>
      <c r="V1591" s="14">
        <f t="shared" si="223"/>
        <v>53.646286683657216</v>
      </c>
      <c r="W1591">
        <f t="shared" si="224"/>
        <v>71.805474163661557</v>
      </c>
    </row>
    <row r="1592" spans="1:23" x14ac:dyDescent="0.3">
      <c r="A1592">
        <f>DYN_cyclist!A1592</f>
        <v>3334</v>
      </c>
      <c r="B1592">
        <f>DYN_cyclist!D1592</f>
        <v>74</v>
      </c>
      <c r="C1592">
        <f>DYN_cyclist!E1592</f>
        <v>62</v>
      </c>
      <c r="D1592">
        <f t="shared" si="216"/>
        <v>66</v>
      </c>
      <c r="E1592">
        <f>DYN_cyclist!G1592</f>
        <v>69</v>
      </c>
      <c r="F1592">
        <f>DYN_cyclist!H1592</f>
        <v>62</v>
      </c>
      <c r="G1592">
        <f>DYN_cyclist!I1592</f>
        <v>74</v>
      </c>
      <c r="H1592">
        <f>DYN_cyclist!J1592</f>
        <v>69</v>
      </c>
      <c r="I1592">
        <f>DYN_cyclist!K1592</f>
        <v>68</v>
      </c>
      <c r="J1592">
        <f>DYN_cyclist!L1592</f>
        <v>81</v>
      </c>
      <c r="K1592">
        <f>DYN_cyclist!M1592</f>
        <v>71</v>
      </c>
      <c r="L1592">
        <f>DYN_cyclist!N1592</f>
        <v>67</v>
      </c>
      <c r="M1592">
        <f>DYN_cyclist!O1592</f>
        <v>69</v>
      </c>
      <c r="N1592">
        <f>DYN_cyclist!P1592</f>
        <v>62</v>
      </c>
      <c r="O1592">
        <f>DYN_cyclist!Q1592</f>
        <v>62</v>
      </c>
      <c r="P1592" s="7">
        <f t="shared" si="217"/>
        <v>63.374237033626315</v>
      </c>
      <c r="Q1592" s="13">
        <f t="shared" si="218"/>
        <v>54.528552977894932</v>
      </c>
      <c r="R1592" s="13">
        <f t="shared" si="219"/>
        <v>61.010241017130745</v>
      </c>
      <c r="S1592" s="13">
        <f t="shared" si="220"/>
        <v>47.785470228563639</v>
      </c>
      <c r="T1592" s="13">
        <f t="shared" si="221"/>
        <v>75.497505114860203</v>
      </c>
      <c r="U1592" s="13">
        <f t="shared" si="222"/>
        <v>46.292385306093124</v>
      </c>
      <c r="V1592" s="14">
        <f t="shared" si="223"/>
        <v>60.223752723797382</v>
      </c>
      <c r="W1592">
        <f t="shared" si="224"/>
        <v>76.31481336221772</v>
      </c>
    </row>
    <row r="1593" spans="1:23" x14ac:dyDescent="0.3">
      <c r="A1593">
        <f>DYN_cyclist!A1593</f>
        <v>3336</v>
      </c>
      <c r="B1593">
        <f>DYN_cyclist!D1593</f>
        <v>65</v>
      </c>
      <c r="C1593">
        <f>DYN_cyclist!E1593</f>
        <v>64</v>
      </c>
      <c r="D1593">
        <f t="shared" si="216"/>
        <v>64</v>
      </c>
      <c r="E1593">
        <f>DYN_cyclist!G1593</f>
        <v>64</v>
      </c>
      <c r="F1593">
        <f>DYN_cyclist!H1593</f>
        <v>58</v>
      </c>
      <c r="G1593">
        <f>DYN_cyclist!I1593</f>
        <v>59</v>
      </c>
      <c r="H1593">
        <f>DYN_cyclist!J1593</f>
        <v>64</v>
      </c>
      <c r="I1593">
        <f>DYN_cyclist!K1593</f>
        <v>60</v>
      </c>
      <c r="J1593">
        <f>DYN_cyclist!L1593</f>
        <v>59</v>
      </c>
      <c r="K1593">
        <f>DYN_cyclist!M1593</f>
        <v>69</v>
      </c>
      <c r="L1593">
        <f>DYN_cyclist!N1593</f>
        <v>69</v>
      </c>
      <c r="M1593">
        <f>DYN_cyclist!O1593</f>
        <v>55</v>
      </c>
      <c r="N1593">
        <f>DYN_cyclist!P1593</f>
        <v>65</v>
      </c>
      <c r="O1593">
        <f>DYN_cyclist!Q1593</f>
        <v>56</v>
      </c>
      <c r="P1593" s="7">
        <f t="shared" si="217"/>
        <v>56.139081236711313</v>
      </c>
      <c r="Q1593" s="13">
        <f t="shared" si="218"/>
        <v>51.307205809219866</v>
      </c>
      <c r="R1593" s="13">
        <f t="shared" si="219"/>
        <v>56.825005166260162</v>
      </c>
      <c r="S1593" s="13">
        <f t="shared" si="220"/>
        <v>41.952332070693124</v>
      </c>
      <c r="T1593" s="13">
        <f t="shared" si="221"/>
        <v>50.088604365246177</v>
      </c>
      <c r="U1593" s="13">
        <f t="shared" si="222"/>
        <v>48.026304083183831</v>
      </c>
      <c r="V1593" s="14">
        <f t="shared" si="223"/>
        <v>47.052349569926733</v>
      </c>
      <c r="W1593">
        <f t="shared" si="224"/>
        <v>66.996375433058731</v>
      </c>
    </row>
    <row r="1594" spans="1:23" x14ac:dyDescent="0.3">
      <c r="A1594">
        <f>DYN_cyclist!A1594</f>
        <v>3337</v>
      </c>
      <c r="B1594">
        <f>DYN_cyclist!D1594</f>
        <v>69</v>
      </c>
      <c r="C1594">
        <f>DYN_cyclist!E1594</f>
        <v>63</v>
      </c>
      <c r="D1594">
        <f t="shared" si="216"/>
        <v>67</v>
      </c>
      <c r="E1594">
        <f>DYN_cyclist!G1594</f>
        <v>71</v>
      </c>
      <c r="F1594">
        <f>DYN_cyclist!H1594</f>
        <v>58</v>
      </c>
      <c r="G1594">
        <f>DYN_cyclist!I1594</f>
        <v>72</v>
      </c>
      <c r="H1594">
        <f>DYN_cyclist!J1594</f>
        <v>72</v>
      </c>
      <c r="I1594">
        <f>DYN_cyclist!K1594</f>
        <v>64</v>
      </c>
      <c r="J1594">
        <f>DYN_cyclist!L1594</f>
        <v>58</v>
      </c>
      <c r="K1594">
        <f>DYN_cyclist!M1594</f>
        <v>68</v>
      </c>
      <c r="L1594">
        <f>DYN_cyclist!N1594</f>
        <v>72</v>
      </c>
      <c r="M1594">
        <f>DYN_cyclist!O1594</f>
        <v>71</v>
      </c>
      <c r="N1594">
        <f>DYN_cyclist!P1594</f>
        <v>66</v>
      </c>
      <c r="O1594">
        <f>DYN_cyclist!Q1594</f>
        <v>60</v>
      </c>
      <c r="P1594" s="7">
        <f t="shared" si="217"/>
        <v>64.58464569006378</v>
      </c>
      <c r="Q1594" s="13">
        <f t="shared" si="218"/>
        <v>55.669630273814043</v>
      </c>
      <c r="R1594" s="13">
        <f t="shared" si="219"/>
        <v>58.503095424445846</v>
      </c>
      <c r="S1594" s="13">
        <f t="shared" si="220"/>
        <v>43.622225589262769</v>
      </c>
      <c r="T1594" s="13">
        <f t="shared" si="221"/>
        <v>53.882196601997727</v>
      </c>
      <c r="U1594" s="13">
        <f t="shared" si="222"/>
        <v>47.94138559553398</v>
      </c>
      <c r="V1594" s="14">
        <f t="shared" si="223"/>
        <v>53.600666486142082</v>
      </c>
      <c r="W1594">
        <f t="shared" si="224"/>
        <v>70.950531241460354</v>
      </c>
    </row>
    <row r="1595" spans="1:23" x14ac:dyDescent="0.3">
      <c r="A1595">
        <f>DYN_cyclist!A1595</f>
        <v>3339</v>
      </c>
      <c r="B1595">
        <f>DYN_cyclist!D1595</f>
        <v>69</v>
      </c>
      <c r="C1595">
        <f>DYN_cyclist!E1595</f>
        <v>64</v>
      </c>
      <c r="D1595">
        <f t="shared" si="216"/>
        <v>61</v>
      </c>
      <c r="E1595">
        <f>DYN_cyclist!G1595</f>
        <v>58</v>
      </c>
      <c r="F1595">
        <f>DYN_cyclist!H1595</f>
        <v>68</v>
      </c>
      <c r="G1595">
        <f>DYN_cyclist!I1595</f>
        <v>67</v>
      </c>
      <c r="H1595">
        <f>DYN_cyclist!J1595</f>
        <v>68</v>
      </c>
      <c r="I1595">
        <f>DYN_cyclist!K1595</f>
        <v>70</v>
      </c>
      <c r="J1595">
        <f>DYN_cyclist!L1595</f>
        <v>60</v>
      </c>
      <c r="K1595">
        <f>DYN_cyclist!M1595</f>
        <v>65</v>
      </c>
      <c r="L1595">
        <f>DYN_cyclist!N1595</f>
        <v>66</v>
      </c>
      <c r="M1595">
        <f>DYN_cyclist!O1595</f>
        <v>68</v>
      </c>
      <c r="N1595">
        <f>DYN_cyclist!P1595</f>
        <v>64</v>
      </c>
      <c r="O1595">
        <f>DYN_cyclist!Q1595</f>
        <v>68</v>
      </c>
      <c r="P1595" s="7">
        <f t="shared" si="217"/>
        <v>52.495762040059041</v>
      </c>
      <c r="Q1595" s="13">
        <f t="shared" si="218"/>
        <v>52.763762961647423</v>
      </c>
      <c r="R1595" s="13">
        <f t="shared" si="219"/>
        <v>53.068238382729326</v>
      </c>
      <c r="S1595" s="13">
        <f t="shared" si="220"/>
        <v>55.733148862703523</v>
      </c>
      <c r="T1595" s="13">
        <f t="shared" si="221"/>
        <v>52.326419030896005</v>
      </c>
      <c r="U1595" s="13">
        <f t="shared" si="222"/>
        <v>48.471613634127856</v>
      </c>
      <c r="V1595" s="14">
        <f t="shared" si="223"/>
        <v>52.763603408728898</v>
      </c>
      <c r="W1595">
        <f t="shared" si="224"/>
        <v>66.173806174260093</v>
      </c>
    </row>
    <row r="1596" spans="1:23" x14ac:dyDescent="0.3">
      <c r="A1596">
        <f>DYN_cyclist!A1596</f>
        <v>3340</v>
      </c>
      <c r="B1596">
        <f>DYN_cyclist!D1596</f>
        <v>68</v>
      </c>
      <c r="C1596">
        <f>DYN_cyclist!E1596</f>
        <v>60</v>
      </c>
      <c r="D1596">
        <f t="shared" si="216"/>
        <v>62</v>
      </c>
      <c r="E1596">
        <f>DYN_cyclist!G1596</f>
        <v>63</v>
      </c>
      <c r="F1596">
        <f>DYN_cyclist!H1596</f>
        <v>65</v>
      </c>
      <c r="G1596">
        <f>DYN_cyclist!I1596</f>
        <v>69</v>
      </c>
      <c r="H1596">
        <f>DYN_cyclist!J1596</f>
        <v>66</v>
      </c>
      <c r="I1596">
        <f>DYN_cyclist!K1596</f>
        <v>59</v>
      </c>
      <c r="J1596">
        <f>DYN_cyclist!L1596</f>
        <v>63</v>
      </c>
      <c r="K1596">
        <f>DYN_cyclist!M1596</f>
        <v>69</v>
      </c>
      <c r="L1596">
        <f>DYN_cyclist!N1596</f>
        <v>72</v>
      </c>
      <c r="M1596">
        <f>DYN_cyclist!O1596</f>
        <v>63</v>
      </c>
      <c r="N1596">
        <f>DYN_cyclist!P1596</f>
        <v>58</v>
      </c>
      <c r="O1596">
        <f>DYN_cyclist!Q1596</f>
        <v>66</v>
      </c>
      <c r="P1596" s="7">
        <f t="shared" si="217"/>
        <v>56.508245511301318</v>
      </c>
      <c r="Q1596" s="13">
        <f t="shared" si="218"/>
        <v>49.909685133815643</v>
      </c>
      <c r="R1596" s="13">
        <f t="shared" si="219"/>
        <v>58.958018896632964</v>
      </c>
      <c r="S1596" s="13">
        <f t="shared" si="220"/>
        <v>51.388079704623173</v>
      </c>
      <c r="T1596" s="13">
        <f t="shared" si="221"/>
        <v>55.545990268038167</v>
      </c>
      <c r="U1596" s="13">
        <f t="shared" si="222"/>
        <v>43.300752351909239</v>
      </c>
      <c r="V1596" s="14">
        <f t="shared" si="223"/>
        <v>51.081423574386747</v>
      </c>
      <c r="W1596">
        <f t="shared" si="224"/>
        <v>68.093628835850794</v>
      </c>
    </row>
    <row r="1597" spans="1:23" x14ac:dyDescent="0.3">
      <c r="A1597">
        <f>DYN_cyclist!A1597</f>
        <v>3342</v>
      </c>
      <c r="B1597">
        <f>DYN_cyclist!D1597</f>
        <v>68</v>
      </c>
      <c r="C1597">
        <f>DYN_cyclist!E1597</f>
        <v>65</v>
      </c>
      <c r="D1597">
        <f t="shared" si="216"/>
        <v>65</v>
      </c>
      <c r="E1597">
        <f>DYN_cyclist!G1597</f>
        <v>65</v>
      </c>
      <c r="F1597">
        <f>DYN_cyclist!H1597</f>
        <v>66</v>
      </c>
      <c r="G1597">
        <f>DYN_cyclist!I1597</f>
        <v>66</v>
      </c>
      <c r="H1597">
        <f>DYN_cyclist!J1597</f>
        <v>65</v>
      </c>
      <c r="I1597">
        <f>DYN_cyclist!K1597</f>
        <v>66</v>
      </c>
      <c r="J1597">
        <f>DYN_cyclist!L1597</f>
        <v>60</v>
      </c>
      <c r="K1597">
        <f>DYN_cyclist!M1597</f>
        <v>63</v>
      </c>
      <c r="L1597">
        <f>DYN_cyclist!N1597</f>
        <v>64</v>
      </c>
      <c r="M1597">
        <f>DYN_cyclist!O1597</f>
        <v>64</v>
      </c>
      <c r="N1597">
        <f>DYN_cyclist!P1597</f>
        <v>65</v>
      </c>
      <c r="O1597">
        <f>DYN_cyclist!Q1597</f>
        <v>65</v>
      </c>
      <c r="P1597" s="7">
        <f t="shared" si="217"/>
        <v>56.593292983572809</v>
      </c>
      <c r="Q1597" s="13">
        <f t="shared" si="218"/>
        <v>54.580843270667593</v>
      </c>
      <c r="R1597" s="13">
        <f t="shared" si="219"/>
        <v>50.255642780116965</v>
      </c>
      <c r="S1597" s="13">
        <f t="shared" si="220"/>
        <v>52.701707339878439</v>
      </c>
      <c r="T1597" s="13">
        <f t="shared" si="221"/>
        <v>52.015399659976552</v>
      </c>
      <c r="U1597" s="13">
        <f t="shared" si="222"/>
        <v>49.465688855164487</v>
      </c>
      <c r="V1597" s="14">
        <f t="shared" si="223"/>
        <v>51.66399037910162</v>
      </c>
      <c r="W1597">
        <f t="shared" si="224"/>
        <v>66.7423716828864</v>
      </c>
    </row>
    <row r="1598" spans="1:23" x14ac:dyDescent="0.3">
      <c r="A1598">
        <f>DYN_cyclist!A1598</f>
        <v>3343</v>
      </c>
      <c r="B1598">
        <f>DYN_cyclist!D1598</f>
        <v>68</v>
      </c>
      <c r="C1598">
        <f>DYN_cyclist!E1598</f>
        <v>79</v>
      </c>
      <c r="D1598">
        <f t="shared" si="216"/>
        <v>76</v>
      </c>
      <c r="E1598">
        <f>DYN_cyclist!G1598</f>
        <v>72</v>
      </c>
      <c r="F1598">
        <f>DYN_cyclist!H1598</f>
        <v>73</v>
      </c>
      <c r="G1598">
        <f>DYN_cyclist!I1598</f>
        <v>78</v>
      </c>
      <c r="H1598">
        <f>DYN_cyclist!J1598</f>
        <v>77</v>
      </c>
      <c r="I1598">
        <f>DYN_cyclist!K1598</f>
        <v>77</v>
      </c>
      <c r="J1598">
        <f>DYN_cyclist!L1598</f>
        <v>58</v>
      </c>
      <c r="K1598">
        <f>DYN_cyclist!M1598</f>
        <v>60</v>
      </c>
      <c r="L1598">
        <f>DYN_cyclist!N1598</f>
        <v>67</v>
      </c>
      <c r="M1598">
        <f>DYN_cyclist!O1598</f>
        <v>61</v>
      </c>
      <c r="N1598">
        <f>DYN_cyclist!P1598</f>
        <v>67</v>
      </c>
      <c r="O1598">
        <f>DYN_cyclist!Q1598</f>
        <v>70</v>
      </c>
      <c r="P1598" s="7">
        <f t="shared" si="217"/>
        <v>68.040890063785696</v>
      </c>
      <c r="Q1598" s="13">
        <f t="shared" si="218"/>
        <v>74.377005416162987</v>
      </c>
      <c r="R1598" s="13">
        <f t="shared" si="219"/>
        <v>50.042866723745291</v>
      </c>
      <c r="S1598" s="13">
        <f t="shared" si="220"/>
        <v>65.254140686832088</v>
      </c>
      <c r="T1598" s="13">
        <f t="shared" si="221"/>
        <v>53.574458284630118</v>
      </c>
      <c r="U1598" s="13">
        <f t="shared" si="222"/>
        <v>71.533586196813886</v>
      </c>
      <c r="V1598" s="14">
        <f t="shared" si="223"/>
        <v>54.493273972602736</v>
      </c>
      <c r="W1598">
        <f t="shared" si="224"/>
        <v>76.491302038162772</v>
      </c>
    </row>
    <row r="1599" spans="1:23" x14ac:dyDescent="0.3">
      <c r="A1599">
        <f>DYN_cyclist!A1599</f>
        <v>3344</v>
      </c>
      <c r="B1599">
        <f>DYN_cyclist!D1599</f>
        <v>63</v>
      </c>
      <c r="C1599">
        <f>DYN_cyclist!E1599</f>
        <v>63</v>
      </c>
      <c r="D1599">
        <f t="shared" si="216"/>
        <v>65</v>
      </c>
      <c r="E1599">
        <f>DYN_cyclist!G1599</f>
        <v>67</v>
      </c>
      <c r="F1599">
        <f>DYN_cyclist!H1599</f>
        <v>52</v>
      </c>
      <c r="G1599">
        <f>DYN_cyclist!I1599</f>
        <v>63</v>
      </c>
      <c r="H1599">
        <f>DYN_cyclist!J1599</f>
        <v>63</v>
      </c>
      <c r="I1599">
        <f>DYN_cyclist!K1599</f>
        <v>56</v>
      </c>
      <c r="J1599">
        <f>DYN_cyclist!L1599</f>
        <v>55</v>
      </c>
      <c r="K1599">
        <f>DYN_cyclist!M1599</f>
        <v>60</v>
      </c>
      <c r="L1599">
        <f>DYN_cyclist!N1599</f>
        <v>64</v>
      </c>
      <c r="M1599">
        <f>DYN_cyclist!O1599</f>
        <v>67</v>
      </c>
      <c r="N1599">
        <f>DYN_cyclist!P1599</f>
        <v>61</v>
      </c>
      <c r="O1599">
        <f>DYN_cyclist!Q1599</f>
        <v>53</v>
      </c>
      <c r="P1599" s="7">
        <f t="shared" si="217"/>
        <v>55.716311880933361</v>
      </c>
      <c r="Q1599" s="13">
        <f t="shared" si="218"/>
        <v>50.104912046606884</v>
      </c>
      <c r="R1599" s="13">
        <f t="shared" si="219"/>
        <v>46.350050212154663</v>
      </c>
      <c r="S1599" s="13">
        <f t="shared" si="220"/>
        <v>35.512857152322994</v>
      </c>
      <c r="T1599" s="13">
        <f t="shared" si="221"/>
        <v>46.568319805063147</v>
      </c>
      <c r="U1599" s="13">
        <f t="shared" si="222"/>
        <v>46.376677644449089</v>
      </c>
      <c r="V1599" s="14">
        <f t="shared" si="223"/>
        <v>45.384094807263452</v>
      </c>
      <c r="W1599">
        <f t="shared" si="224"/>
        <v>65.858912800151685</v>
      </c>
    </row>
    <row r="1600" spans="1:23" x14ac:dyDescent="0.3">
      <c r="A1600">
        <f>DYN_cyclist!A1600</f>
        <v>3345</v>
      </c>
      <c r="B1600">
        <f>DYN_cyclist!D1600</f>
        <v>60</v>
      </c>
      <c r="C1600">
        <f>DYN_cyclist!E1600</f>
        <v>68</v>
      </c>
      <c r="D1600">
        <f t="shared" si="216"/>
        <v>67</v>
      </c>
      <c r="E1600">
        <f>DYN_cyclist!G1600</f>
        <v>66</v>
      </c>
      <c r="F1600">
        <f>DYN_cyclist!H1600</f>
        <v>65</v>
      </c>
      <c r="G1600">
        <f>DYN_cyclist!I1600</f>
        <v>64</v>
      </c>
      <c r="H1600">
        <f>DYN_cyclist!J1600</f>
        <v>66</v>
      </c>
      <c r="I1600">
        <f>DYN_cyclist!K1600</f>
        <v>68</v>
      </c>
      <c r="J1600">
        <f>DYN_cyclist!L1600</f>
        <v>58</v>
      </c>
      <c r="K1600">
        <f>DYN_cyclist!M1600</f>
        <v>61</v>
      </c>
      <c r="L1600">
        <f>DYN_cyclist!N1600</f>
        <v>66</v>
      </c>
      <c r="M1600">
        <f>DYN_cyclist!O1600</f>
        <v>63</v>
      </c>
      <c r="N1600">
        <f>DYN_cyclist!P1600</f>
        <v>60</v>
      </c>
      <c r="O1600">
        <f>DYN_cyclist!Q1600</f>
        <v>64</v>
      </c>
      <c r="P1600" s="7">
        <f t="shared" si="217"/>
        <v>56.230742963936024</v>
      </c>
      <c r="Q1600" s="13">
        <f t="shared" si="218"/>
        <v>57.385606197033781</v>
      </c>
      <c r="R1600" s="13">
        <f t="shared" si="219"/>
        <v>47.788707063926068</v>
      </c>
      <c r="S1600" s="13">
        <f t="shared" si="220"/>
        <v>51.730841684060181</v>
      </c>
      <c r="T1600" s="13">
        <f t="shared" si="221"/>
        <v>48.255829634121383</v>
      </c>
      <c r="U1600" s="13">
        <f t="shared" si="222"/>
        <v>53.666677994821598</v>
      </c>
      <c r="V1600" s="14">
        <f t="shared" si="223"/>
        <v>42.870151736221722</v>
      </c>
      <c r="W1600">
        <f t="shared" si="224"/>
        <v>67.292461679931407</v>
      </c>
    </row>
    <row r="1601" spans="1:23" x14ac:dyDescent="0.3">
      <c r="A1601">
        <f>DYN_cyclist!A1601</f>
        <v>3346</v>
      </c>
      <c r="B1601">
        <f>DYN_cyclist!D1601</f>
        <v>65</v>
      </c>
      <c r="C1601">
        <f>DYN_cyclist!E1601</f>
        <v>68</v>
      </c>
      <c r="D1601">
        <f t="shared" si="216"/>
        <v>68</v>
      </c>
      <c r="E1601">
        <f>DYN_cyclist!G1601</f>
        <v>67</v>
      </c>
      <c r="F1601">
        <f>DYN_cyclist!H1601</f>
        <v>57</v>
      </c>
      <c r="G1601">
        <f>DYN_cyclist!I1601</f>
        <v>61</v>
      </c>
      <c r="H1601">
        <f>DYN_cyclist!J1601</f>
        <v>67</v>
      </c>
      <c r="I1601">
        <f>DYN_cyclist!K1601</f>
        <v>63</v>
      </c>
      <c r="J1601">
        <f>DYN_cyclist!L1601</f>
        <v>57</v>
      </c>
      <c r="K1601">
        <f>DYN_cyclist!M1601</f>
        <v>58</v>
      </c>
      <c r="L1601">
        <f>DYN_cyclist!N1601</f>
        <v>60</v>
      </c>
      <c r="M1601">
        <f>DYN_cyclist!O1601</f>
        <v>68</v>
      </c>
      <c r="N1601">
        <f>DYN_cyclist!P1601</f>
        <v>65</v>
      </c>
      <c r="O1601">
        <f>DYN_cyclist!Q1601</f>
        <v>57</v>
      </c>
      <c r="P1601" s="7">
        <f t="shared" si="217"/>
        <v>56.763881529231732</v>
      </c>
      <c r="Q1601" s="13">
        <f t="shared" si="218"/>
        <v>55.90716076994137</v>
      </c>
      <c r="R1601" s="13">
        <f t="shared" si="219"/>
        <v>43.810543252984544</v>
      </c>
      <c r="S1601" s="13">
        <f t="shared" si="220"/>
        <v>41.865940239938446</v>
      </c>
      <c r="T1601" s="13">
        <f t="shared" si="221"/>
        <v>48.455374870259107</v>
      </c>
      <c r="U1601" s="13">
        <f t="shared" si="222"/>
        <v>53.315688201935117</v>
      </c>
      <c r="V1601" s="14">
        <f t="shared" si="223"/>
        <v>48.482267378145906</v>
      </c>
      <c r="W1601">
        <f t="shared" si="224"/>
        <v>66.955450836195993</v>
      </c>
    </row>
    <row r="1602" spans="1:23" x14ac:dyDescent="0.3">
      <c r="A1602">
        <f>DYN_cyclist!A1602</f>
        <v>3347</v>
      </c>
      <c r="B1602">
        <f>DYN_cyclist!D1602</f>
        <v>61</v>
      </c>
      <c r="C1602">
        <f>DYN_cyclist!E1602</f>
        <v>60</v>
      </c>
      <c r="D1602">
        <f t="shared" si="216"/>
        <v>62</v>
      </c>
      <c r="E1602">
        <f>DYN_cyclist!G1602</f>
        <v>64</v>
      </c>
      <c r="F1602">
        <f>DYN_cyclist!H1602</f>
        <v>54</v>
      </c>
      <c r="G1602">
        <f>DYN_cyclist!I1602</f>
        <v>55</v>
      </c>
      <c r="H1602">
        <f>DYN_cyclist!J1602</f>
        <v>55</v>
      </c>
      <c r="I1602">
        <f>DYN_cyclist!K1602</f>
        <v>57</v>
      </c>
      <c r="J1602">
        <f>DYN_cyclist!L1602</f>
        <v>50</v>
      </c>
      <c r="K1602">
        <f>DYN_cyclist!M1602</f>
        <v>56</v>
      </c>
      <c r="L1602">
        <f>DYN_cyclist!N1602</f>
        <v>61</v>
      </c>
      <c r="M1602">
        <f>DYN_cyclist!O1602</f>
        <v>62</v>
      </c>
      <c r="N1602">
        <f>DYN_cyclist!P1602</f>
        <v>58</v>
      </c>
      <c r="O1602">
        <f>DYN_cyclist!Q1602</f>
        <v>55</v>
      </c>
      <c r="P1602" s="7">
        <f t="shared" si="217"/>
        <v>50.023017889790225</v>
      </c>
      <c r="Q1602" s="13">
        <f t="shared" si="218"/>
        <v>45.603233376978118</v>
      </c>
      <c r="R1602" s="13">
        <f t="shared" si="219"/>
        <v>41.213593562623252</v>
      </c>
      <c r="S1602" s="13">
        <f t="shared" si="220"/>
        <v>36.733997710314263</v>
      </c>
      <c r="T1602" s="13">
        <f t="shared" si="221"/>
        <v>40.545013429065676</v>
      </c>
      <c r="U1602" s="13">
        <f t="shared" si="222"/>
        <v>41.911086242129471</v>
      </c>
      <c r="V1602" s="14">
        <f t="shared" si="223"/>
        <v>41.938211118190509</v>
      </c>
      <c r="W1602">
        <f t="shared" si="224"/>
        <v>62.463063639787478</v>
      </c>
    </row>
    <row r="1603" spans="1:23" x14ac:dyDescent="0.3">
      <c r="A1603">
        <f>DYN_cyclist!A1603</f>
        <v>3348</v>
      </c>
      <c r="B1603">
        <f>DYN_cyclist!D1603</f>
        <v>68</v>
      </c>
      <c r="C1603">
        <f>DYN_cyclist!E1603</f>
        <v>78</v>
      </c>
      <c r="D1603">
        <f t="shared" ref="D1603:D1666" si="225">ROUNDUP((C1603+E1603)/2,0)</f>
        <v>76</v>
      </c>
      <c r="E1603">
        <f>DYN_cyclist!G1603</f>
        <v>74</v>
      </c>
      <c r="F1603">
        <f>DYN_cyclist!H1603</f>
        <v>66</v>
      </c>
      <c r="G1603">
        <f>DYN_cyclist!I1603</f>
        <v>72</v>
      </c>
      <c r="H1603">
        <f>DYN_cyclist!J1603</f>
        <v>76</v>
      </c>
      <c r="I1603">
        <f>DYN_cyclist!K1603</f>
        <v>76</v>
      </c>
      <c r="J1603">
        <f>DYN_cyclist!L1603</f>
        <v>63</v>
      </c>
      <c r="K1603">
        <f>DYN_cyclist!M1603</f>
        <v>65</v>
      </c>
      <c r="L1603">
        <f>DYN_cyclist!N1603</f>
        <v>74</v>
      </c>
      <c r="M1603">
        <f>DYN_cyclist!O1603</f>
        <v>75</v>
      </c>
      <c r="N1603">
        <f>DYN_cyclist!P1603</f>
        <v>72</v>
      </c>
      <c r="O1603">
        <f>DYN_cyclist!Q1603</f>
        <v>66</v>
      </c>
      <c r="P1603" s="7">
        <f t="shared" ref="P1603:P1666" si="226">((($B1603*6)^2+($C1603*6)^2+($E1603*11)^2+($F1603*0)^2+($G1603*3)^2+($H1603*4)^2+($I1603*0)^2+($J1603*0)^2+($K1603*5)^2+($L1603*5)^2+($M1603*1)^2+($N1603*1)^2)+($O1603*0)^2)/1846025*91.12</f>
        <v>71.102747145894554</v>
      </c>
      <c r="Q1603" s="13">
        <f t="shared" ref="Q1603:Q1666" si="227">((($B1603*2)^2+($C1603*14)^2+($E1603*10)^2+($F1603*7)^2+($G1603*2)^2+($H1603*7)^2+($I1603*5)^2+($J1603*0)^2+($K1603*0)^2+($L1603*3)^2+($M1603*0)^2+($N1603*0)^2)+($O1603*0)^2)/3088326.56*90.98</f>
        <v>72.74825853908402</v>
      </c>
      <c r="R1603" s="13">
        <f t="shared" ref="R1603:R1666" si="228">((($B1603*5)^2+($C1603*2)^2+($E1603*1)^2+($F1603*0)^2+($G1603*2)^2+($H1603*1)^2+($I1603*1)^2+($J1603*0)^2+($K1603*10.75)^2+($L1603*7)^2+($M1603*0)^2+($N1603*0)^2)+($O1603*1)^2)/1485576.56*IF(B1603&gt;77,92,IF(B1603&gt;75,92-0.5,IF(B1603&gt;73,92-0.88,92-1.65)))</f>
        <v>57.085823750392905</v>
      </c>
      <c r="S1603" s="13">
        <f t="shared" ref="S1603:S1666" si="229">((($B1603*1)^2+($C1603*4)^2+($E1603*2)^2+($F1603*13)^2+($G1603*0)^2+($H1603*3.5)^2+($I1603*0)^2+($J1603*0)^2+($K1603*0)^2+($L1603*1)^2+($M1603*0)^2+($N1603*0)^2+($O1603*6)^2)/1697831.25*IF(F1603&gt;81,87,IF(F1603&gt;80,87-0.1,IF(F1603&gt;79,87-0.2,86.6))))</f>
        <v>55.754112430195867</v>
      </c>
      <c r="T1603" s="13">
        <f t="shared" ref="T1603:T1666" si="230">(($B1603*7)^2+($C1603*3)^2+($E1603*4)^2+($F1603*0)^2+($G1603*2.5)^2+($H1603*2)^2+($I1603*0)^2+($J1603*11)^2+($K1603*1)^2+($L1603*5)^2+($M1603*3)^2+($N1603*0)^2+($O1603*0)^2)/1680031.25*91.49</f>
        <v>59.709783368612932</v>
      </c>
      <c r="U1603" s="13">
        <f t="shared" ref="U1603:U1666" si="231">(($B1603*1)^2+($C1603*14.5)^2+($E1603*2)^2+($F1603*0)^2+($G1603*1)^2+($H1603*3)^2+($I1603*2.5)^2+($J1603*0)^2+($K1603*0)^2+($L1603*3)^2+($M1603*1)^2+($N1603*1.25)^2+($O1603*0)^2)/1693126.56*81.55</f>
        <v>70.416075275554121</v>
      </c>
      <c r="V1603" s="14">
        <f t="shared" ref="V1603:V1666" si="232">((($B1603*13)^2+($C1603*4)^2+($E1603*3)^2+($F1603*2)^2+($G1603*2)^2+($H1603*2)^2+($I1603*0)^2+($J1603*2)^2+($K1603*0)^2+($L1603*0)^2+($M1603*3)^2+($N1603*1)^2)+($O1603*0)^2)/1569500*81.55</f>
        <v>55.130449920356803</v>
      </c>
      <c r="W1603">
        <f t="shared" ref="W1603:W1666" si="233">((LARGE(P1603:V1603,1)*9)^2+(LARGE(P1603:V1603,2)*4)^2+(LARGE(P1603:V1603,3)^2))^(1/4)*2.82883066759522</f>
        <v>75.763248439178113</v>
      </c>
    </row>
    <row r="1604" spans="1:23" x14ac:dyDescent="0.3">
      <c r="A1604">
        <f>DYN_cyclist!A1604</f>
        <v>3349</v>
      </c>
      <c r="B1604">
        <f>DYN_cyclist!D1604</f>
        <v>69</v>
      </c>
      <c r="C1604">
        <f>DYN_cyclist!E1604</f>
        <v>62</v>
      </c>
      <c r="D1604">
        <f t="shared" si="225"/>
        <v>66</v>
      </c>
      <c r="E1604">
        <f>DYN_cyclist!G1604</f>
        <v>69</v>
      </c>
      <c r="F1604">
        <f>DYN_cyclist!H1604</f>
        <v>75</v>
      </c>
      <c r="G1604">
        <f>DYN_cyclist!I1604</f>
        <v>69</v>
      </c>
      <c r="H1604">
        <f>DYN_cyclist!J1604</f>
        <v>74</v>
      </c>
      <c r="I1604">
        <f>DYN_cyclist!K1604</f>
        <v>75</v>
      </c>
      <c r="J1604">
        <f>DYN_cyclist!L1604</f>
        <v>57</v>
      </c>
      <c r="K1604">
        <f>DYN_cyclist!M1604</f>
        <v>77</v>
      </c>
      <c r="L1604">
        <f>DYN_cyclist!N1604</f>
        <v>77</v>
      </c>
      <c r="M1604">
        <f>DYN_cyclist!O1604</f>
        <v>69</v>
      </c>
      <c r="N1604">
        <f>DYN_cyclist!P1604</f>
        <v>67</v>
      </c>
      <c r="O1604">
        <f>DYN_cyclist!Q1604</f>
        <v>78</v>
      </c>
      <c r="P1604" s="7">
        <f t="shared" si="226"/>
        <v>65.255350886363942</v>
      </c>
      <c r="Q1604" s="13">
        <f t="shared" si="227"/>
        <v>59.082050591178415</v>
      </c>
      <c r="R1604" s="13">
        <f t="shared" si="228"/>
        <v>70.006667543862548</v>
      </c>
      <c r="S1604" s="13">
        <f t="shared" si="229"/>
        <v>67.734663736457904</v>
      </c>
      <c r="T1604" s="13">
        <f t="shared" si="230"/>
        <v>53.686926265508447</v>
      </c>
      <c r="U1604" s="13">
        <f t="shared" si="231"/>
        <v>47.507551434533632</v>
      </c>
      <c r="V1604" s="14">
        <f t="shared" si="232"/>
        <v>53.660575469894873</v>
      </c>
      <c r="W1604">
        <f t="shared" si="233"/>
        <v>74.250333400457777</v>
      </c>
    </row>
    <row r="1605" spans="1:23" x14ac:dyDescent="0.3">
      <c r="A1605">
        <f>DYN_cyclist!A1605</f>
        <v>3350</v>
      </c>
      <c r="B1605">
        <f>DYN_cyclist!D1605</f>
        <v>64</v>
      </c>
      <c r="C1605">
        <f>DYN_cyclist!E1605</f>
        <v>70</v>
      </c>
      <c r="D1605">
        <f t="shared" si="225"/>
        <v>69</v>
      </c>
      <c r="E1605">
        <f>DYN_cyclist!G1605</f>
        <v>67</v>
      </c>
      <c r="F1605">
        <f>DYN_cyclist!H1605</f>
        <v>69</v>
      </c>
      <c r="G1605">
        <f>DYN_cyclist!I1605</f>
        <v>68</v>
      </c>
      <c r="H1605">
        <f>DYN_cyclist!J1605</f>
        <v>65</v>
      </c>
      <c r="I1605">
        <f>DYN_cyclist!K1605</f>
        <v>62</v>
      </c>
      <c r="J1605">
        <f>DYN_cyclist!L1605</f>
        <v>49</v>
      </c>
      <c r="K1605">
        <f>DYN_cyclist!M1605</f>
        <v>60</v>
      </c>
      <c r="L1605">
        <f>DYN_cyclist!N1605</f>
        <v>63</v>
      </c>
      <c r="M1605">
        <f>DYN_cyclist!O1605</f>
        <v>63</v>
      </c>
      <c r="N1605">
        <f>DYN_cyclist!P1605</f>
        <v>61</v>
      </c>
      <c r="O1605">
        <f>DYN_cyclist!Q1605</f>
        <v>69</v>
      </c>
      <c r="P1605" s="7">
        <f t="shared" si="226"/>
        <v>57.907111073793693</v>
      </c>
      <c r="Q1605" s="13">
        <f t="shared" si="227"/>
        <v>59.399268547559295</v>
      </c>
      <c r="R1605" s="13">
        <f t="shared" si="228"/>
        <v>46.727852484425298</v>
      </c>
      <c r="S1605" s="13">
        <f t="shared" si="229"/>
        <v>57.748367424618905</v>
      </c>
      <c r="T1605" s="13">
        <f t="shared" si="230"/>
        <v>43.102696780193817</v>
      </c>
      <c r="U1605" s="13">
        <f t="shared" si="231"/>
        <v>56.086362703373453</v>
      </c>
      <c r="V1605" s="14">
        <f t="shared" si="232"/>
        <v>47.517280694488683</v>
      </c>
      <c r="W1605">
        <f t="shared" si="233"/>
        <v>68.447845866497403</v>
      </c>
    </row>
    <row r="1606" spans="1:23" x14ac:dyDescent="0.3">
      <c r="A1606">
        <f>DYN_cyclist!A1606</f>
        <v>5000</v>
      </c>
      <c r="B1606">
        <f>DYN_cyclist!D1606</f>
        <v>61</v>
      </c>
      <c r="C1606">
        <f>DYN_cyclist!E1606</f>
        <v>70</v>
      </c>
      <c r="D1606">
        <f t="shared" si="225"/>
        <v>69</v>
      </c>
      <c r="E1606">
        <f>DYN_cyclist!G1606</f>
        <v>67</v>
      </c>
      <c r="F1606">
        <f>DYN_cyclist!H1606</f>
        <v>60</v>
      </c>
      <c r="G1606">
        <f>DYN_cyclist!I1606</f>
        <v>60</v>
      </c>
      <c r="H1606">
        <f>DYN_cyclist!J1606</f>
        <v>66</v>
      </c>
      <c r="I1606">
        <f>DYN_cyclist!K1606</f>
        <v>65</v>
      </c>
      <c r="J1606">
        <f>DYN_cyclist!L1606</f>
        <v>50</v>
      </c>
      <c r="K1606">
        <f>DYN_cyclist!M1606</f>
        <v>55</v>
      </c>
      <c r="L1606">
        <f>DYN_cyclist!N1606</f>
        <v>60</v>
      </c>
      <c r="M1606">
        <f>DYN_cyclist!O1606</f>
        <v>72</v>
      </c>
      <c r="N1606">
        <f>DYN_cyclist!P1606</f>
        <v>68</v>
      </c>
      <c r="O1606">
        <f>DYN_cyclist!Q1606</f>
        <v>58</v>
      </c>
      <c r="P1606" s="7">
        <f t="shared" si="226"/>
        <v>55.828951655584298</v>
      </c>
      <c r="Q1606" s="13">
        <f t="shared" si="227"/>
        <v>57.930367940105405</v>
      </c>
      <c r="R1606" s="13">
        <f t="shared" si="228"/>
        <v>40.713824316045347</v>
      </c>
      <c r="S1606" s="13">
        <f t="shared" si="229"/>
        <v>45.219180174708171</v>
      </c>
      <c r="T1606" s="13">
        <f t="shared" si="230"/>
        <v>42.496205603318387</v>
      </c>
      <c r="U1606" s="13">
        <f t="shared" si="231"/>
        <v>56.15698210859086</v>
      </c>
      <c r="V1606" s="14">
        <f t="shared" si="232"/>
        <v>44.433137113730481</v>
      </c>
      <c r="W1606">
        <f t="shared" si="233"/>
        <v>67.563619836943701</v>
      </c>
    </row>
    <row r="1607" spans="1:23" x14ac:dyDescent="0.3">
      <c r="A1607">
        <f>DYN_cyclist!A1607</f>
        <v>5001</v>
      </c>
      <c r="B1607">
        <f>DYN_cyclist!D1607</f>
        <v>67</v>
      </c>
      <c r="C1607">
        <f>DYN_cyclist!E1607</f>
        <v>77</v>
      </c>
      <c r="D1607">
        <f t="shared" si="225"/>
        <v>74</v>
      </c>
      <c r="E1607">
        <f>DYN_cyclist!G1607</f>
        <v>70</v>
      </c>
      <c r="F1607">
        <f>DYN_cyclist!H1607</f>
        <v>66</v>
      </c>
      <c r="G1607">
        <f>DYN_cyclist!I1607</f>
        <v>77</v>
      </c>
      <c r="H1607">
        <f>DYN_cyclist!J1607</f>
        <v>76</v>
      </c>
      <c r="I1607">
        <f>DYN_cyclist!K1607</f>
        <v>79</v>
      </c>
      <c r="J1607">
        <f>DYN_cyclist!L1607</f>
        <v>59</v>
      </c>
      <c r="K1607">
        <f>DYN_cyclist!M1607</f>
        <v>56</v>
      </c>
      <c r="L1607">
        <f>DYN_cyclist!N1607</f>
        <v>63</v>
      </c>
      <c r="M1607">
        <f>DYN_cyclist!O1607</f>
        <v>61</v>
      </c>
      <c r="N1607">
        <f>DYN_cyclist!P1607</f>
        <v>65</v>
      </c>
      <c r="O1607">
        <f>DYN_cyclist!Q1607</f>
        <v>65</v>
      </c>
      <c r="P1607" s="7">
        <f t="shared" si="226"/>
        <v>64.133395549897756</v>
      </c>
      <c r="Q1607" s="13">
        <f t="shared" si="227"/>
        <v>70.171216155327826</v>
      </c>
      <c r="R1607" s="13">
        <f t="shared" si="228"/>
        <v>44.86456719537901</v>
      </c>
      <c r="S1607" s="13">
        <f t="shared" si="229"/>
        <v>55.185800826790057</v>
      </c>
      <c r="T1607" s="13">
        <f t="shared" si="230"/>
        <v>52.765508404977588</v>
      </c>
      <c r="U1607" s="13">
        <f t="shared" si="231"/>
        <v>68.087669888584699</v>
      </c>
      <c r="V1607" s="14">
        <f t="shared" si="232"/>
        <v>52.659996718700221</v>
      </c>
      <c r="W1607">
        <f t="shared" si="233"/>
        <v>74.347535427816624</v>
      </c>
    </row>
    <row r="1608" spans="1:23" x14ac:dyDescent="0.3">
      <c r="A1608">
        <f>DYN_cyclist!A1608</f>
        <v>5002</v>
      </c>
      <c r="B1608">
        <f>DYN_cyclist!D1608</f>
        <v>67</v>
      </c>
      <c r="C1608">
        <f>DYN_cyclist!E1608</f>
        <v>63</v>
      </c>
      <c r="D1608">
        <f t="shared" si="225"/>
        <v>65</v>
      </c>
      <c r="E1608">
        <f>DYN_cyclist!G1608</f>
        <v>66</v>
      </c>
      <c r="F1608">
        <f>DYN_cyclist!H1608</f>
        <v>65</v>
      </c>
      <c r="G1608">
        <f>DYN_cyclist!I1608</f>
        <v>60</v>
      </c>
      <c r="H1608">
        <f>DYN_cyclist!J1608</f>
        <v>62</v>
      </c>
      <c r="I1608">
        <f>DYN_cyclist!K1608</f>
        <v>56</v>
      </c>
      <c r="J1608">
        <f>DYN_cyclist!L1608</f>
        <v>65</v>
      </c>
      <c r="K1608">
        <f>DYN_cyclist!M1608</f>
        <v>62</v>
      </c>
      <c r="L1608">
        <f>DYN_cyclist!N1608</f>
        <v>64</v>
      </c>
      <c r="M1608">
        <f>DYN_cyclist!O1608</f>
        <v>63</v>
      </c>
      <c r="N1608">
        <f>DYN_cyclist!P1608</f>
        <v>61</v>
      </c>
      <c r="O1608">
        <f>DYN_cyclist!Q1608</f>
        <v>62</v>
      </c>
      <c r="P1608" s="7">
        <f t="shared" si="226"/>
        <v>55.858765162985335</v>
      </c>
      <c r="Q1608" s="13">
        <f t="shared" si="227"/>
        <v>51.746031838032053</v>
      </c>
      <c r="R1608" s="13">
        <f t="shared" si="228"/>
        <v>48.813078362989252</v>
      </c>
      <c r="S1608" s="13">
        <f t="shared" si="229"/>
        <v>50.445739292406117</v>
      </c>
      <c r="T1608" s="13">
        <f t="shared" si="230"/>
        <v>55.352816538382839</v>
      </c>
      <c r="U1608" s="13">
        <f t="shared" si="231"/>
        <v>46.279094685263807</v>
      </c>
      <c r="V1608" s="14">
        <f t="shared" si="232"/>
        <v>50.107759700541578</v>
      </c>
      <c r="W1608">
        <f t="shared" si="233"/>
        <v>66.447904013462534</v>
      </c>
    </row>
    <row r="1609" spans="1:23" x14ac:dyDescent="0.3">
      <c r="A1609">
        <f>DYN_cyclist!A1609</f>
        <v>5003</v>
      </c>
      <c r="B1609">
        <f>DYN_cyclist!D1609</f>
        <v>68</v>
      </c>
      <c r="C1609">
        <f>DYN_cyclist!E1609</f>
        <v>52</v>
      </c>
      <c r="D1609">
        <f t="shared" si="225"/>
        <v>55</v>
      </c>
      <c r="E1609">
        <f>DYN_cyclist!G1609</f>
        <v>58</v>
      </c>
      <c r="F1609">
        <f>DYN_cyclist!H1609</f>
        <v>64</v>
      </c>
      <c r="G1609">
        <f>DYN_cyclist!I1609</f>
        <v>70</v>
      </c>
      <c r="H1609">
        <f>DYN_cyclist!J1609</f>
        <v>66</v>
      </c>
      <c r="I1609">
        <f>DYN_cyclist!K1609</f>
        <v>64</v>
      </c>
      <c r="J1609">
        <f>DYN_cyclist!L1609</f>
        <v>63</v>
      </c>
      <c r="K1609">
        <f>DYN_cyclist!M1609</f>
        <v>66</v>
      </c>
      <c r="L1609">
        <f>DYN_cyclist!N1609</f>
        <v>71</v>
      </c>
      <c r="M1609">
        <f>DYN_cyclist!O1609</f>
        <v>67</v>
      </c>
      <c r="N1609">
        <f>DYN_cyclist!P1609</f>
        <v>58</v>
      </c>
      <c r="O1609">
        <f>DYN_cyclist!Q1609</f>
        <v>63</v>
      </c>
      <c r="P1609" s="7">
        <f t="shared" si="226"/>
        <v>50.713862011619561</v>
      </c>
      <c r="Q1609" s="13">
        <f t="shared" si="227"/>
        <v>43.199058282230361</v>
      </c>
      <c r="R1609" s="13">
        <f t="shared" si="228"/>
        <v>55.478320543439374</v>
      </c>
      <c r="S1609" s="13">
        <f t="shared" si="229"/>
        <v>48.703518915675502</v>
      </c>
      <c r="T1609" s="13">
        <f t="shared" si="230"/>
        <v>54.66512949684715</v>
      </c>
      <c r="U1609" s="13">
        <f t="shared" si="231"/>
        <v>34.265502330493234</v>
      </c>
      <c r="V1609" s="14">
        <f t="shared" si="232"/>
        <v>50.298865721567374</v>
      </c>
      <c r="W1609">
        <f t="shared" si="233"/>
        <v>66.187335909515383</v>
      </c>
    </row>
    <row r="1610" spans="1:23" x14ac:dyDescent="0.3">
      <c r="A1610">
        <f>DYN_cyclist!A1610</f>
        <v>5004</v>
      </c>
      <c r="B1610">
        <f>DYN_cyclist!D1610</f>
        <v>73</v>
      </c>
      <c r="C1610">
        <f>DYN_cyclist!E1610</f>
        <v>64</v>
      </c>
      <c r="D1610">
        <f t="shared" si="225"/>
        <v>68</v>
      </c>
      <c r="E1610">
        <f>DYN_cyclist!G1610</f>
        <v>71</v>
      </c>
      <c r="F1610">
        <f>DYN_cyclist!H1610</f>
        <v>61</v>
      </c>
      <c r="G1610">
        <f>DYN_cyclist!I1610</f>
        <v>71</v>
      </c>
      <c r="H1610">
        <f>DYN_cyclist!J1610</f>
        <v>69</v>
      </c>
      <c r="I1610">
        <f>DYN_cyclist!K1610</f>
        <v>75</v>
      </c>
      <c r="J1610">
        <f>DYN_cyclist!L1610</f>
        <v>65</v>
      </c>
      <c r="K1610">
        <f>DYN_cyclist!M1610</f>
        <v>77</v>
      </c>
      <c r="L1610">
        <f>DYN_cyclist!N1610</f>
        <v>79</v>
      </c>
      <c r="M1610">
        <f>DYN_cyclist!O1610</f>
        <v>72</v>
      </c>
      <c r="N1610">
        <f>DYN_cyclist!P1610</f>
        <v>65</v>
      </c>
      <c r="O1610">
        <f>DYN_cyclist!Q1610</f>
        <v>61</v>
      </c>
      <c r="P1610" s="7">
        <f t="shared" si="226"/>
        <v>68.337346894001982</v>
      </c>
      <c r="Q1610" s="13">
        <f t="shared" si="227"/>
        <v>57.764070079428393</v>
      </c>
      <c r="R1610" s="13">
        <f t="shared" si="228"/>
        <v>71.759324640175393</v>
      </c>
      <c r="S1610" s="13">
        <f t="shared" si="229"/>
        <v>46.843996922544562</v>
      </c>
      <c r="T1610" s="13">
        <f t="shared" si="230"/>
        <v>62.572890600993276</v>
      </c>
      <c r="U1610" s="13">
        <f t="shared" si="231"/>
        <v>49.980094582755228</v>
      </c>
      <c r="V1610" s="14">
        <f t="shared" si="232"/>
        <v>58.889491844536472</v>
      </c>
      <c r="W1610">
        <f t="shared" si="233"/>
        <v>75.061929055127806</v>
      </c>
    </row>
    <row r="1611" spans="1:23" x14ac:dyDescent="0.3">
      <c r="A1611">
        <f>DYN_cyclist!A1611</f>
        <v>5005</v>
      </c>
      <c r="B1611">
        <f>DYN_cyclist!D1611</f>
        <v>67</v>
      </c>
      <c r="C1611">
        <f>DYN_cyclist!E1611</f>
        <v>58</v>
      </c>
      <c r="D1611">
        <f t="shared" si="225"/>
        <v>62</v>
      </c>
      <c r="E1611">
        <f>DYN_cyclist!G1611</f>
        <v>66</v>
      </c>
      <c r="F1611">
        <f>DYN_cyclist!H1611</f>
        <v>64</v>
      </c>
      <c r="G1611">
        <f>DYN_cyclist!I1611</f>
        <v>66</v>
      </c>
      <c r="H1611">
        <f>DYN_cyclist!J1611</f>
        <v>68</v>
      </c>
      <c r="I1611">
        <f>DYN_cyclist!K1611</f>
        <v>68</v>
      </c>
      <c r="J1611">
        <f>DYN_cyclist!L1611</f>
        <v>59</v>
      </c>
      <c r="K1611">
        <f>DYN_cyclist!M1611</f>
        <v>68</v>
      </c>
      <c r="L1611">
        <f>DYN_cyclist!N1611</f>
        <v>67</v>
      </c>
      <c r="M1611">
        <f>DYN_cyclist!O1611</f>
        <v>64</v>
      </c>
      <c r="N1611">
        <f>DYN_cyclist!P1611</f>
        <v>63</v>
      </c>
      <c r="O1611">
        <f>DYN_cyclist!Q1611</f>
        <v>62</v>
      </c>
      <c r="P1611" s="7">
        <f t="shared" si="226"/>
        <v>57.201557638710206</v>
      </c>
      <c r="Q1611" s="13">
        <f t="shared" si="227"/>
        <v>50.481637829129063</v>
      </c>
      <c r="R1611" s="13">
        <f t="shared" si="228"/>
        <v>55.640993857630598</v>
      </c>
      <c r="S1611" s="13">
        <f t="shared" si="229"/>
        <v>49.347421777046449</v>
      </c>
      <c r="T1611" s="13">
        <f t="shared" si="230"/>
        <v>51.220812898569591</v>
      </c>
      <c r="U1611" s="13">
        <f t="shared" si="231"/>
        <v>41.170017480485924</v>
      </c>
      <c r="V1611" s="14">
        <f t="shared" si="232"/>
        <v>49.814865562280986</v>
      </c>
      <c r="W1611">
        <f t="shared" si="233"/>
        <v>67.13321233557383</v>
      </c>
    </row>
    <row r="1612" spans="1:23" x14ac:dyDescent="0.3">
      <c r="A1612">
        <f>DYN_cyclist!A1612</f>
        <v>5007</v>
      </c>
      <c r="B1612">
        <f>DYN_cyclist!D1612</f>
        <v>67</v>
      </c>
      <c r="C1612">
        <f>DYN_cyclist!E1612</f>
        <v>70</v>
      </c>
      <c r="D1612">
        <f t="shared" si="225"/>
        <v>69</v>
      </c>
      <c r="E1612">
        <f>DYN_cyclist!G1612</f>
        <v>68</v>
      </c>
      <c r="F1612">
        <f>DYN_cyclist!H1612</f>
        <v>69</v>
      </c>
      <c r="G1612">
        <f>DYN_cyclist!I1612</f>
        <v>65</v>
      </c>
      <c r="H1612">
        <f>DYN_cyclist!J1612</f>
        <v>66</v>
      </c>
      <c r="I1612">
        <f>DYN_cyclist!K1612</f>
        <v>67</v>
      </c>
      <c r="J1612">
        <f>DYN_cyclist!L1612</f>
        <v>59</v>
      </c>
      <c r="K1612">
        <f>DYN_cyclist!M1612</f>
        <v>63</v>
      </c>
      <c r="L1612">
        <f>DYN_cyclist!N1612</f>
        <v>61</v>
      </c>
      <c r="M1612">
        <f>DYN_cyclist!O1612</f>
        <v>60</v>
      </c>
      <c r="N1612">
        <f>DYN_cyclist!P1612</f>
        <v>60</v>
      </c>
      <c r="O1612">
        <f>DYN_cyclist!Q1612</f>
        <v>60</v>
      </c>
      <c r="P1612" s="7">
        <f t="shared" si="226"/>
        <v>59.463089871480612</v>
      </c>
      <c r="Q1612" s="13">
        <f t="shared" si="227"/>
        <v>60.394640047391881</v>
      </c>
      <c r="R1612" s="13">
        <f t="shared" si="228"/>
        <v>49.067499639247806</v>
      </c>
      <c r="S1612" s="13">
        <f t="shared" si="229"/>
        <v>55.733301881444334</v>
      </c>
      <c r="T1612" s="13">
        <f t="shared" si="230"/>
        <v>50.779831132605423</v>
      </c>
      <c r="U1612" s="13">
        <f t="shared" si="231"/>
        <v>56.228652120075417</v>
      </c>
      <c r="V1612" s="14">
        <f t="shared" si="232"/>
        <v>51.021306753743232</v>
      </c>
      <c r="W1612">
        <f t="shared" si="233"/>
        <v>69.058998575181647</v>
      </c>
    </row>
    <row r="1613" spans="1:23" x14ac:dyDescent="0.3">
      <c r="A1613">
        <f>DYN_cyclist!A1613</f>
        <v>5008</v>
      </c>
      <c r="B1613">
        <f>DYN_cyclist!D1613</f>
        <v>67</v>
      </c>
      <c r="C1613">
        <f>DYN_cyclist!E1613</f>
        <v>70</v>
      </c>
      <c r="D1613">
        <f t="shared" si="225"/>
        <v>71</v>
      </c>
      <c r="E1613">
        <f>DYN_cyclist!G1613</f>
        <v>72</v>
      </c>
      <c r="F1613">
        <f>DYN_cyclist!H1613</f>
        <v>61</v>
      </c>
      <c r="G1613">
        <f>DYN_cyclist!I1613</f>
        <v>72</v>
      </c>
      <c r="H1613">
        <f>DYN_cyclist!J1613</f>
        <v>72</v>
      </c>
      <c r="I1613">
        <f>DYN_cyclist!K1613</f>
        <v>71</v>
      </c>
      <c r="J1613">
        <f>DYN_cyclist!L1613</f>
        <v>58</v>
      </c>
      <c r="K1613">
        <f>DYN_cyclist!M1613</f>
        <v>68</v>
      </c>
      <c r="L1613">
        <f>DYN_cyclist!N1613</f>
        <v>72</v>
      </c>
      <c r="M1613">
        <f>DYN_cyclist!O1613</f>
        <v>69</v>
      </c>
      <c r="N1613">
        <f>DYN_cyclist!P1613</f>
        <v>66</v>
      </c>
      <c r="O1613">
        <f>DYN_cyclist!Q1613</f>
        <v>61</v>
      </c>
      <c r="P1613" s="7">
        <f t="shared" si="226"/>
        <v>66.595922157067207</v>
      </c>
      <c r="Q1613" s="13">
        <f t="shared" si="227"/>
        <v>62.645773975404992</v>
      </c>
      <c r="R1613" s="13">
        <f t="shared" si="228"/>
        <v>58.389547961095985</v>
      </c>
      <c r="S1613" s="13">
        <f t="shared" si="229"/>
        <v>47.696859626067074</v>
      </c>
      <c r="T1613" s="13">
        <f t="shared" si="230"/>
        <v>53.600053225200426</v>
      </c>
      <c r="U1613" s="13">
        <f t="shared" si="231"/>
        <v>57.654839591554214</v>
      </c>
      <c r="V1613" s="14">
        <f t="shared" si="232"/>
        <v>51.996321567378146</v>
      </c>
      <c r="W1613">
        <f t="shared" si="233"/>
        <v>72.246351047460848</v>
      </c>
    </row>
    <row r="1614" spans="1:23" x14ac:dyDescent="0.3">
      <c r="A1614">
        <f>DYN_cyclist!A1614</f>
        <v>5009</v>
      </c>
      <c r="B1614">
        <f>DYN_cyclist!D1614</f>
        <v>68</v>
      </c>
      <c r="C1614">
        <f>DYN_cyclist!E1614</f>
        <v>77</v>
      </c>
      <c r="D1614">
        <f t="shared" si="225"/>
        <v>77</v>
      </c>
      <c r="E1614">
        <f>DYN_cyclist!G1614</f>
        <v>77</v>
      </c>
      <c r="F1614">
        <f>DYN_cyclist!H1614</f>
        <v>64</v>
      </c>
      <c r="G1614">
        <f>DYN_cyclist!I1614</f>
        <v>69</v>
      </c>
      <c r="H1614">
        <f>DYN_cyclist!J1614</f>
        <v>72</v>
      </c>
      <c r="I1614">
        <f>DYN_cyclist!K1614</f>
        <v>69</v>
      </c>
      <c r="J1614">
        <f>DYN_cyclist!L1614</f>
        <v>60</v>
      </c>
      <c r="K1614">
        <f>DYN_cyclist!M1614</f>
        <v>67</v>
      </c>
      <c r="L1614">
        <f>DYN_cyclist!N1614</f>
        <v>75</v>
      </c>
      <c r="M1614">
        <f>DYN_cyclist!O1614</f>
        <v>76</v>
      </c>
      <c r="N1614">
        <f>DYN_cyclist!P1614</f>
        <v>67</v>
      </c>
      <c r="O1614">
        <f>DYN_cyclist!Q1614</f>
        <v>66</v>
      </c>
      <c r="P1614" s="7">
        <f t="shared" si="226"/>
        <v>73.360231849514506</v>
      </c>
      <c r="Q1614" s="13">
        <f t="shared" si="227"/>
        <v>71.200053442534909</v>
      </c>
      <c r="R1614" s="13">
        <f t="shared" si="228"/>
        <v>59.174531467348274</v>
      </c>
      <c r="S1614" s="13">
        <f t="shared" si="229"/>
        <v>53.116528394679968</v>
      </c>
      <c r="T1614" s="13">
        <f t="shared" si="230"/>
        <v>57.615368441807256</v>
      </c>
      <c r="U1614" s="13">
        <f t="shared" si="231"/>
        <v>68.370713452085354</v>
      </c>
      <c r="V1614" s="14">
        <f t="shared" si="232"/>
        <v>54.906245874482316</v>
      </c>
      <c r="W1614">
        <f t="shared" si="233"/>
        <v>76.026197558880625</v>
      </c>
    </row>
    <row r="1615" spans="1:23" x14ac:dyDescent="0.3">
      <c r="A1615">
        <f>DYN_cyclist!A1615</f>
        <v>5011</v>
      </c>
      <c r="B1615">
        <f>DYN_cyclist!D1615</f>
        <v>62</v>
      </c>
      <c r="C1615">
        <f>DYN_cyclist!E1615</f>
        <v>49</v>
      </c>
      <c r="D1615">
        <f t="shared" si="225"/>
        <v>52</v>
      </c>
      <c r="E1615">
        <f>DYN_cyclist!G1615</f>
        <v>55</v>
      </c>
      <c r="F1615">
        <f>DYN_cyclist!H1615</f>
        <v>63</v>
      </c>
      <c r="G1615">
        <f>DYN_cyclist!I1615</f>
        <v>53</v>
      </c>
      <c r="H1615">
        <f>DYN_cyclist!J1615</f>
        <v>61</v>
      </c>
      <c r="I1615">
        <f>DYN_cyclist!K1615</f>
        <v>62</v>
      </c>
      <c r="J1615">
        <f>DYN_cyclist!L1615</f>
        <v>59</v>
      </c>
      <c r="K1615">
        <f>DYN_cyclist!M1615</f>
        <v>69</v>
      </c>
      <c r="L1615">
        <f>DYN_cyclist!N1615</f>
        <v>72</v>
      </c>
      <c r="M1615">
        <f>DYN_cyclist!O1615</f>
        <v>50</v>
      </c>
      <c r="N1615">
        <f>DYN_cyclist!P1615</f>
        <v>58</v>
      </c>
      <c r="O1615">
        <f>DYN_cyclist!Q1615</f>
        <v>70</v>
      </c>
      <c r="P1615" s="7">
        <f t="shared" si="226"/>
        <v>45.912357156593217</v>
      </c>
      <c r="Q1615" s="13">
        <f t="shared" si="227"/>
        <v>38.864914764713227</v>
      </c>
      <c r="R1615" s="13">
        <f t="shared" si="228"/>
        <v>56.964643610743963</v>
      </c>
      <c r="S1615" s="13">
        <f t="shared" si="229"/>
        <v>48.572598631342181</v>
      </c>
      <c r="T1615" s="13">
        <f t="shared" si="230"/>
        <v>47.316182185599224</v>
      </c>
      <c r="U1615" s="13">
        <f t="shared" si="231"/>
        <v>30.608561668892605</v>
      </c>
      <c r="V1615" s="14">
        <f t="shared" si="232"/>
        <v>41.414669990442817</v>
      </c>
      <c r="W1615">
        <f t="shared" si="233"/>
        <v>66.360056484606744</v>
      </c>
    </row>
    <row r="1616" spans="1:23" x14ac:dyDescent="0.3">
      <c r="A1616">
        <f>DYN_cyclist!A1616</f>
        <v>5013</v>
      </c>
      <c r="B1616">
        <f>DYN_cyclist!D1616</f>
        <v>67</v>
      </c>
      <c r="C1616">
        <f>DYN_cyclist!E1616</f>
        <v>60</v>
      </c>
      <c r="D1616">
        <f t="shared" si="225"/>
        <v>64</v>
      </c>
      <c r="E1616">
        <f>DYN_cyclist!G1616</f>
        <v>67</v>
      </c>
      <c r="F1616">
        <f>DYN_cyclist!H1616</f>
        <v>62</v>
      </c>
      <c r="G1616">
        <f>DYN_cyclist!I1616</f>
        <v>65</v>
      </c>
      <c r="H1616">
        <f>DYN_cyclist!J1616</f>
        <v>66</v>
      </c>
      <c r="I1616">
        <f>DYN_cyclist!K1616</f>
        <v>62</v>
      </c>
      <c r="J1616">
        <f>DYN_cyclist!L1616</f>
        <v>59</v>
      </c>
      <c r="K1616">
        <f>DYN_cyclist!M1616</f>
        <v>58</v>
      </c>
      <c r="L1616">
        <f>DYN_cyclist!N1616</f>
        <v>61</v>
      </c>
      <c r="M1616">
        <f>DYN_cyclist!O1616</f>
        <v>72</v>
      </c>
      <c r="N1616">
        <f>DYN_cyclist!P1616</f>
        <v>63</v>
      </c>
      <c r="O1616">
        <f>DYN_cyclist!Q1616</f>
        <v>60</v>
      </c>
      <c r="P1616" s="7">
        <f t="shared" si="226"/>
        <v>55.696567836296907</v>
      </c>
      <c r="Q1616" s="13">
        <f t="shared" si="227"/>
        <v>50.691977373014595</v>
      </c>
      <c r="R1616" s="13">
        <f t="shared" si="228"/>
        <v>44.451688062108353</v>
      </c>
      <c r="S1616" s="13">
        <f t="shared" si="229"/>
        <v>46.740237464706809</v>
      </c>
      <c r="T1616" s="13">
        <f t="shared" si="230"/>
        <v>50.768449552649692</v>
      </c>
      <c r="U1616" s="13">
        <f t="shared" si="231"/>
        <v>42.947751656482787</v>
      </c>
      <c r="V1616" s="14">
        <f t="shared" si="232"/>
        <v>50.44674166932144</v>
      </c>
      <c r="W1616">
        <f t="shared" si="233"/>
        <v>65.931303446217385</v>
      </c>
    </row>
    <row r="1617" spans="1:23" x14ac:dyDescent="0.3">
      <c r="A1617">
        <f>DYN_cyclist!A1617</f>
        <v>5014</v>
      </c>
      <c r="B1617">
        <f>DYN_cyclist!D1617</f>
        <v>68</v>
      </c>
      <c r="C1617">
        <f>DYN_cyclist!E1617</f>
        <v>69</v>
      </c>
      <c r="D1617">
        <f t="shared" si="225"/>
        <v>74</v>
      </c>
      <c r="E1617">
        <f>DYN_cyclist!G1617</f>
        <v>79</v>
      </c>
      <c r="F1617">
        <f>DYN_cyclist!H1617</f>
        <v>65</v>
      </c>
      <c r="G1617">
        <f>DYN_cyclist!I1617</f>
        <v>78</v>
      </c>
      <c r="H1617">
        <f>DYN_cyclist!J1617</f>
        <v>74</v>
      </c>
      <c r="I1617">
        <f>DYN_cyclist!K1617</f>
        <v>69</v>
      </c>
      <c r="J1617">
        <f>DYN_cyclist!L1617</f>
        <v>55</v>
      </c>
      <c r="K1617">
        <f>DYN_cyclist!M1617</f>
        <v>69</v>
      </c>
      <c r="L1617">
        <f>DYN_cyclist!N1617</f>
        <v>75</v>
      </c>
      <c r="M1617">
        <f>DYN_cyclist!O1617</f>
        <v>70</v>
      </c>
      <c r="N1617">
        <f>DYN_cyclist!P1617</f>
        <v>69</v>
      </c>
      <c r="O1617">
        <f>DYN_cyclist!Q1617</f>
        <v>65</v>
      </c>
      <c r="P1617" s="7">
        <f t="shared" si="226"/>
        <v>74.272357351606829</v>
      </c>
      <c r="Q1617" s="13">
        <f t="shared" si="227"/>
        <v>66.138736073299185</v>
      </c>
      <c r="R1617" s="13">
        <f t="shared" si="228"/>
        <v>61.152702218776923</v>
      </c>
      <c r="S1617" s="13">
        <f t="shared" si="229"/>
        <v>53.280870522320754</v>
      </c>
      <c r="T1617" s="13">
        <f t="shared" si="230"/>
        <v>53.625266964528187</v>
      </c>
      <c r="U1617" s="13">
        <f t="shared" si="231"/>
        <v>56.771345948217245</v>
      </c>
      <c r="V1617" s="14">
        <f t="shared" si="232"/>
        <v>53.928581140490593</v>
      </c>
      <c r="W1617">
        <f t="shared" si="233"/>
        <v>75.984291041462697</v>
      </c>
    </row>
    <row r="1618" spans="1:23" x14ac:dyDescent="0.3">
      <c r="A1618">
        <f>DYN_cyclist!A1618</f>
        <v>5016</v>
      </c>
      <c r="B1618">
        <f>DYN_cyclist!D1618</f>
        <v>68</v>
      </c>
      <c r="C1618">
        <f>DYN_cyclist!E1618</f>
        <v>64</v>
      </c>
      <c r="D1618">
        <f t="shared" si="225"/>
        <v>70</v>
      </c>
      <c r="E1618">
        <f>DYN_cyclist!G1618</f>
        <v>76</v>
      </c>
      <c r="F1618">
        <f>DYN_cyclist!H1618</f>
        <v>61</v>
      </c>
      <c r="G1618">
        <f>DYN_cyclist!I1618</f>
        <v>75</v>
      </c>
      <c r="H1618">
        <f>DYN_cyclist!J1618</f>
        <v>71</v>
      </c>
      <c r="I1618">
        <f>DYN_cyclist!K1618</f>
        <v>67</v>
      </c>
      <c r="J1618">
        <f>DYN_cyclist!L1618</f>
        <v>58</v>
      </c>
      <c r="K1618">
        <f>DYN_cyclist!M1618</f>
        <v>58</v>
      </c>
      <c r="L1618">
        <f>DYN_cyclist!N1618</f>
        <v>76</v>
      </c>
      <c r="M1618">
        <f>DYN_cyclist!O1618</f>
        <v>79</v>
      </c>
      <c r="N1618">
        <f>DYN_cyclist!P1618</f>
        <v>70</v>
      </c>
      <c r="O1618">
        <f>DYN_cyclist!Q1618</f>
        <v>60</v>
      </c>
      <c r="P1618" s="7">
        <f t="shared" si="226"/>
        <v>68.301462092875241</v>
      </c>
      <c r="Q1618" s="13">
        <f t="shared" si="227"/>
        <v>59.359321709812974</v>
      </c>
      <c r="R1618" s="13">
        <f t="shared" si="228"/>
        <v>51.401437491380449</v>
      </c>
      <c r="S1618" s="13">
        <f t="shared" si="229"/>
        <v>46.887046194961954</v>
      </c>
      <c r="T1618" s="13">
        <f t="shared" si="230"/>
        <v>55.663726994661559</v>
      </c>
      <c r="U1618" s="13">
        <f t="shared" si="231"/>
        <v>49.795413654724072</v>
      </c>
      <c r="V1618" s="14">
        <f t="shared" si="232"/>
        <v>53.572504587448229</v>
      </c>
      <c r="W1618">
        <f t="shared" si="233"/>
        <v>72.746739831507654</v>
      </c>
    </row>
    <row r="1619" spans="1:23" x14ac:dyDescent="0.3">
      <c r="A1619">
        <f>DYN_cyclist!A1619</f>
        <v>5017</v>
      </c>
      <c r="B1619">
        <f>DYN_cyclist!D1619</f>
        <v>70</v>
      </c>
      <c r="C1619">
        <f>DYN_cyclist!E1619</f>
        <v>71</v>
      </c>
      <c r="D1619">
        <f t="shared" si="225"/>
        <v>74</v>
      </c>
      <c r="E1619">
        <f>DYN_cyclist!G1619</f>
        <v>76</v>
      </c>
      <c r="F1619">
        <f>DYN_cyclist!H1619</f>
        <v>67</v>
      </c>
      <c r="G1619">
        <f>DYN_cyclist!I1619</f>
        <v>72</v>
      </c>
      <c r="H1619">
        <f>DYN_cyclist!J1619</f>
        <v>74</v>
      </c>
      <c r="I1619">
        <f>DYN_cyclist!K1619</f>
        <v>70</v>
      </c>
      <c r="J1619">
        <f>DYN_cyclist!L1619</f>
        <v>58</v>
      </c>
      <c r="K1619">
        <f>DYN_cyclist!M1619</f>
        <v>70</v>
      </c>
      <c r="L1619">
        <f>DYN_cyclist!N1619</f>
        <v>72</v>
      </c>
      <c r="M1619">
        <f>DYN_cyclist!O1619</f>
        <v>73</v>
      </c>
      <c r="N1619">
        <f>DYN_cyclist!P1619</f>
        <v>71</v>
      </c>
      <c r="O1619">
        <f>DYN_cyclist!Q1619</f>
        <v>68</v>
      </c>
      <c r="P1619" s="7">
        <f t="shared" si="226"/>
        <v>71.745613239257324</v>
      </c>
      <c r="Q1619" s="13">
        <f t="shared" si="227"/>
        <v>66.678607569272089</v>
      </c>
      <c r="R1619" s="13">
        <f t="shared" si="228"/>
        <v>61.088672123030797</v>
      </c>
      <c r="S1619" s="13">
        <f t="shared" si="229"/>
        <v>56.414439303081501</v>
      </c>
      <c r="T1619" s="13">
        <f t="shared" si="230"/>
        <v>55.638717470285151</v>
      </c>
      <c r="U1619" s="13">
        <f t="shared" si="231"/>
        <v>59.379606955888164</v>
      </c>
      <c r="V1619" s="14">
        <f t="shared" si="232"/>
        <v>56.520930678560042</v>
      </c>
      <c r="W1619">
        <f t="shared" si="233"/>
        <v>74.912863495146809</v>
      </c>
    </row>
    <row r="1620" spans="1:23" x14ac:dyDescent="0.3">
      <c r="A1620">
        <f>DYN_cyclist!A1620</f>
        <v>5020</v>
      </c>
      <c r="B1620">
        <f>DYN_cyclist!D1620</f>
        <v>70</v>
      </c>
      <c r="C1620">
        <f>DYN_cyclist!E1620</f>
        <v>64</v>
      </c>
      <c r="D1620">
        <f t="shared" si="225"/>
        <v>69</v>
      </c>
      <c r="E1620">
        <f>DYN_cyclist!G1620</f>
        <v>73</v>
      </c>
      <c r="F1620">
        <f>DYN_cyclist!H1620</f>
        <v>64</v>
      </c>
      <c r="G1620">
        <f>DYN_cyclist!I1620</f>
        <v>76</v>
      </c>
      <c r="H1620">
        <f>DYN_cyclist!J1620</f>
        <v>77</v>
      </c>
      <c r="I1620">
        <f>DYN_cyclist!K1620</f>
        <v>70</v>
      </c>
      <c r="J1620">
        <f>DYN_cyclist!L1620</f>
        <v>76</v>
      </c>
      <c r="K1620">
        <f>DYN_cyclist!M1620</f>
        <v>60</v>
      </c>
      <c r="L1620">
        <f>DYN_cyclist!N1620</f>
        <v>68</v>
      </c>
      <c r="M1620">
        <f>DYN_cyclist!O1620</f>
        <v>74</v>
      </c>
      <c r="N1620">
        <f>DYN_cyclist!P1620</f>
        <v>72</v>
      </c>
      <c r="O1620">
        <f>DYN_cyclist!Q1620</f>
        <v>62</v>
      </c>
      <c r="P1620" s="7">
        <f t="shared" si="226"/>
        <v>65.7364638940426</v>
      </c>
      <c r="Q1620" s="13">
        <f t="shared" si="227"/>
        <v>59.913215842044892</v>
      </c>
      <c r="R1620" s="13">
        <f t="shared" si="228"/>
        <v>50.150089100759637</v>
      </c>
      <c r="S1620" s="13">
        <f t="shared" si="229"/>
        <v>50.986571280272997</v>
      </c>
      <c r="T1620" s="13">
        <f t="shared" si="230"/>
        <v>70.218575850895633</v>
      </c>
      <c r="U1620" s="13">
        <f t="shared" si="231"/>
        <v>49.723671395244068</v>
      </c>
      <c r="V1620" s="14">
        <f t="shared" si="232"/>
        <v>56.23925973239885</v>
      </c>
      <c r="W1620">
        <f t="shared" si="233"/>
        <v>74.151229723583398</v>
      </c>
    </row>
    <row r="1621" spans="1:23" x14ac:dyDescent="0.3">
      <c r="A1621">
        <f>DYN_cyclist!A1621</f>
        <v>5021</v>
      </c>
      <c r="B1621">
        <f>DYN_cyclist!D1621</f>
        <v>62</v>
      </c>
      <c r="C1621">
        <f>DYN_cyclist!E1621</f>
        <v>61</v>
      </c>
      <c r="D1621">
        <f t="shared" si="225"/>
        <v>65</v>
      </c>
      <c r="E1621">
        <f>DYN_cyclist!G1621</f>
        <v>69</v>
      </c>
      <c r="F1621">
        <f>DYN_cyclist!H1621</f>
        <v>54</v>
      </c>
      <c r="G1621">
        <f>DYN_cyclist!I1621</f>
        <v>71</v>
      </c>
      <c r="H1621">
        <f>DYN_cyclist!J1621</f>
        <v>71</v>
      </c>
      <c r="I1621">
        <f>DYN_cyclist!K1621</f>
        <v>63</v>
      </c>
      <c r="J1621">
        <f>DYN_cyclist!L1621</f>
        <v>56</v>
      </c>
      <c r="K1621">
        <f>DYN_cyclist!M1621</f>
        <v>66</v>
      </c>
      <c r="L1621">
        <f>DYN_cyclist!N1621</f>
        <v>70</v>
      </c>
      <c r="M1621">
        <f>DYN_cyclist!O1621</f>
        <v>66</v>
      </c>
      <c r="N1621">
        <f>DYN_cyclist!P1621</f>
        <v>67</v>
      </c>
      <c r="O1621">
        <f>DYN_cyclist!Q1621</f>
        <v>55</v>
      </c>
      <c r="P1621" s="7">
        <f t="shared" si="226"/>
        <v>59.957283308730922</v>
      </c>
      <c r="Q1621" s="13">
        <f t="shared" si="227"/>
        <v>52.265959374451647</v>
      </c>
      <c r="R1621" s="13">
        <f t="shared" si="228"/>
        <v>54.215371093025318</v>
      </c>
      <c r="S1621" s="13">
        <f t="shared" si="229"/>
        <v>38.294482829197541</v>
      </c>
      <c r="T1621" s="13">
        <f t="shared" si="230"/>
        <v>48.750588003943378</v>
      </c>
      <c r="U1621" s="13">
        <f t="shared" si="231"/>
        <v>45.078634034230141</v>
      </c>
      <c r="V1621" s="14">
        <f t="shared" si="232"/>
        <v>44.69792131251991</v>
      </c>
      <c r="W1621">
        <f t="shared" si="233"/>
        <v>68.356247929406337</v>
      </c>
    </row>
    <row r="1622" spans="1:23" x14ac:dyDescent="0.3">
      <c r="A1622">
        <f>DYN_cyclist!A1622</f>
        <v>5022</v>
      </c>
      <c r="B1622">
        <f>DYN_cyclist!D1622</f>
        <v>66</v>
      </c>
      <c r="C1622">
        <f>DYN_cyclist!E1622</f>
        <v>73</v>
      </c>
      <c r="D1622">
        <f t="shared" si="225"/>
        <v>73</v>
      </c>
      <c r="E1622">
        <f>DYN_cyclist!G1622</f>
        <v>73</v>
      </c>
      <c r="F1622">
        <f>DYN_cyclist!H1622</f>
        <v>63</v>
      </c>
      <c r="G1622">
        <f>DYN_cyclist!I1622</f>
        <v>69</v>
      </c>
      <c r="H1622">
        <f>DYN_cyclist!J1622</f>
        <v>70</v>
      </c>
      <c r="I1622">
        <f>DYN_cyclist!K1622</f>
        <v>67</v>
      </c>
      <c r="J1622">
        <f>DYN_cyclist!L1622</f>
        <v>61</v>
      </c>
      <c r="K1622">
        <f>DYN_cyclist!M1622</f>
        <v>61</v>
      </c>
      <c r="L1622">
        <f>DYN_cyclist!N1622</f>
        <v>68</v>
      </c>
      <c r="M1622">
        <f>DYN_cyclist!O1622</f>
        <v>68</v>
      </c>
      <c r="N1622">
        <f>DYN_cyclist!P1622</f>
        <v>68</v>
      </c>
      <c r="O1622">
        <f>DYN_cyclist!Q1622</f>
        <v>67</v>
      </c>
      <c r="P1622" s="7">
        <f t="shared" si="226"/>
        <v>65.776840465324142</v>
      </c>
      <c r="Q1622" s="13">
        <f t="shared" si="227"/>
        <v>64.877494211622491</v>
      </c>
      <c r="R1622" s="13">
        <f t="shared" si="228"/>
        <v>50.178069245300286</v>
      </c>
      <c r="S1622" s="13">
        <f t="shared" si="229"/>
        <v>51.411746603203348</v>
      </c>
      <c r="T1622" s="13">
        <f t="shared" si="230"/>
        <v>54.849590055244505</v>
      </c>
      <c r="U1622" s="13">
        <f t="shared" si="231"/>
        <v>61.481912241102627</v>
      </c>
      <c r="V1622" s="14">
        <f t="shared" si="232"/>
        <v>51.181548996495692</v>
      </c>
      <c r="W1622">
        <f t="shared" si="233"/>
        <v>72.081997626938531</v>
      </c>
    </row>
    <row r="1623" spans="1:23" x14ac:dyDescent="0.3">
      <c r="A1623">
        <f>DYN_cyclist!A1623</f>
        <v>5023</v>
      </c>
      <c r="B1623">
        <f>DYN_cyclist!D1623</f>
        <v>62</v>
      </c>
      <c r="C1623">
        <f>DYN_cyclist!E1623</f>
        <v>59</v>
      </c>
      <c r="D1623">
        <f t="shared" si="225"/>
        <v>61</v>
      </c>
      <c r="E1623">
        <f>DYN_cyclist!G1623</f>
        <v>63</v>
      </c>
      <c r="F1623">
        <f>DYN_cyclist!H1623</f>
        <v>59</v>
      </c>
      <c r="G1623">
        <f>DYN_cyclist!I1623</f>
        <v>56</v>
      </c>
      <c r="H1623">
        <f>DYN_cyclist!J1623</f>
        <v>56</v>
      </c>
      <c r="I1623">
        <f>DYN_cyclist!K1623</f>
        <v>55</v>
      </c>
      <c r="J1623">
        <f>DYN_cyclist!L1623</f>
        <v>50</v>
      </c>
      <c r="K1623">
        <f>DYN_cyclist!M1623</f>
        <v>55</v>
      </c>
      <c r="L1623">
        <f>DYN_cyclist!N1623</f>
        <v>55</v>
      </c>
      <c r="M1623">
        <f>DYN_cyclist!O1623</f>
        <v>61</v>
      </c>
      <c r="N1623">
        <f>DYN_cyclist!P1623</f>
        <v>60</v>
      </c>
      <c r="O1623">
        <f>DYN_cyclist!Q1623</f>
        <v>63</v>
      </c>
      <c r="P1623" s="7">
        <f t="shared" si="226"/>
        <v>48.418320661962866</v>
      </c>
      <c r="Q1623" s="13">
        <f t="shared" si="227"/>
        <v>45.195869901789145</v>
      </c>
      <c r="R1623" s="13">
        <f t="shared" si="228"/>
        <v>38.587196490145885</v>
      </c>
      <c r="S1623" s="13">
        <f t="shared" si="229"/>
        <v>43.254827592553731</v>
      </c>
      <c r="T1623" s="13">
        <f t="shared" si="230"/>
        <v>39.7523190595413</v>
      </c>
      <c r="U1623" s="13">
        <f t="shared" si="231"/>
        <v>40.383619122364955</v>
      </c>
      <c r="V1623" s="14">
        <f t="shared" si="232"/>
        <v>42.978278878623762</v>
      </c>
      <c r="W1623">
        <f t="shared" si="233"/>
        <v>61.572144753774545</v>
      </c>
    </row>
    <row r="1624" spans="1:23" x14ac:dyDescent="0.3">
      <c r="A1624">
        <f>DYN_cyclist!A1624</f>
        <v>5024</v>
      </c>
      <c r="B1624">
        <f>DYN_cyclist!D1624</f>
        <v>62</v>
      </c>
      <c r="C1624">
        <f>DYN_cyclist!E1624</f>
        <v>66</v>
      </c>
      <c r="D1624">
        <f t="shared" si="225"/>
        <v>64</v>
      </c>
      <c r="E1624">
        <f>DYN_cyclist!G1624</f>
        <v>61</v>
      </c>
      <c r="F1624">
        <f>DYN_cyclist!H1624</f>
        <v>63</v>
      </c>
      <c r="G1624">
        <f>DYN_cyclist!I1624</f>
        <v>58</v>
      </c>
      <c r="H1624">
        <f>DYN_cyclist!J1624</f>
        <v>55</v>
      </c>
      <c r="I1624">
        <f>DYN_cyclist!K1624</f>
        <v>57</v>
      </c>
      <c r="J1624">
        <f>DYN_cyclist!L1624</f>
        <v>46</v>
      </c>
      <c r="K1624">
        <f>DYN_cyclist!M1624</f>
        <v>53</v>
      </c>
      <c r="L1624">
        <f>DYN_cyclist!N1624</f>
        <v>55</v>
      </c>
      <c r="M1624">
        <f>DYN_cyclist!O1624</f>
        <v>58</v>
      </c>
      <c r="N1624">
        <f>DYN_cyclist!P1624</f>
        <v>52</v>
      </c>
      <c r="O1624">
        <f>DYN_cyclist!Q1624</f>
        <v>65</v>
      </c>
      <c r="P1624" s="7">
        <f t="shared" si="226"/>
        <v>48.177196516840247</v>
      </c>
      <c r="Q1624" s="13">
        <f t="shared" si="227"/>
        <v>50.25359323400049</v>
      </c>
      <c r="R1624" s="13">
        <f t="shared" si="228"/>
        <v>37.344773161253293</v>
      </c>
      <c r="S1624" s="13">
        <f t="shared" si="229"/>
        <v>48.525621877910424</v>
      </c>
      <c r="T1624" s="13">
        <f t="shared" si="230"/>
        <v>37.301467356633985</v>
      </c>
      <c r="U1624" s="13">
        <f t="shared" si="231"/>
        <v>49.14242423053124</v>
      </c>
      <c r="V1624" s="14">
        <f t="shared" si="232"/>
        <v>43.422166517999365</v>
      </c>
      <c r="W1624">
        <f t="shared" si="233"/>
        <v>62.971432137844793</v>
      </c>
    </row>
    <row r="1625" spans="1:23" x14ac:dyDescent="0.3">
      <c r="A1625">
        <f>DYN_cyclist!A1625</f>
        <v>5025</v>
      </c>
      <c r="B1625">
        <f>DYN_cyclist!D1625</f>
        <v>58</v>
      </c>
      <c r="C1625">
        <f>DYN_cyclist!E1625</f>
        <v>65</v>
      </c>
      <c r="D1625">
        <f t="shared" si="225"/>
        <v>65</v>
      </c>
      <c r="E1625">
        <f>DYN_cyclist!G1625</f>
        <v>65</v>
      </c>
      <c r="F1625">
        <f>DYN_cyclist!H1625</f>
        <v>64</v>
      </c>
      <c r="G1625">
        <f>DYN_cyclist!I1625</f>
        <v>61</v>
      </c>
      <c r="H1625">
        <f>DYN_cyclist!J1625</f>
        <v>67</v>
      </c>
      <c r="I1625">
        <f>DYN_cyclist!K1625</f>
        <v>69</v>
      </c>
      <c r="J1625">
        <f>DYN_cyclist!L1625</f>
        <v>58</v>
      </c>
      <c r="K1625">
        <f>DYN_cyclist!M1625</f>
        <v>58</v>
      </c>
      <c r="L1625">
        <f>DYN_cyclist!N1625</f>
        <v>66</v>
      </c>
      <c r="M1625">
        <f>DYN_cyclist!O1625</f>
        <v>72</v>
      </c>
      <c r="N1625">
        <f>DYN_cyclist!P1625</f>
        <v>65</v>
      </c>
      <c r="O1625">
        <f>DYN_cyclist!Q1625</f>
        <v>61</v>
      </c>
      <c r="P1625" s="7">
        <f t="shared" si="226"/>
        <v>53.908695234354902</v>
      </c>
      <c r="Q1625" s="13">
        <f t="shared" si="227"/>
        <v>54.730526074936847</v>
      </c>
      <c r="R1625" s="13">
        <f t="shared" si="228"/>
        <v>44.718132323991433</v>
      </c>
      <c r="S1625" s="13">
        <f t="shared" si="229"/>
        <v>49.648983460517641</v>
      </c>
      <c r="T1625" s="13">
        <f t="shared" si="230"/>
        <v>47.793772885176985</v>
      </c>
      <c r="U1625" s="13">
        <f t="shared" si="231"/>
        <v>49.775885623621072</v>
      </c>
      <c r="V1625" s="14">
        <f t="shared" si="232"/>
        <v>40.928383625358393</v>
      </c>
      <c r="W1625">
        <f t="shared" si="233"/>
        <v>65.736415027035633</v>
      </c>
    </row>
    <row r="1626" spans="1:23" x14ac:dyDescent="0.3">
      <c r="A1626">
        <f>DYN_cyclist!A1626</f>
        <v>5027</v>
      </c>
      <c r="B1626">
        <f>DYN_cyclist!D1626</f>
        <v>72</v>
      </c>
      <c r="C1626">
        <f>DYN_cyclist!E1626</f>
        <v>75</v>
      </c>
      <c r="D1626">
        <f t="shared" si="225"/>
        <v>74</v>
      </c>
      <c r="E1626">
        <f>DYN_cyclist!G1626</f>
        <v>72</v>
      </c>
      <c r="F1626">
        <f>DYN_cyclist!H1626</f>
        <v>65</v>
      </c>
      <c r="G1626">
        <f>DYN_cyclist!I1626</f>
        <v>70</v>
      </c>
      <c r="H1626">
        <f>DYN_cyclist!J1626</f>
        <v>74</v>
      </c>
      <c r="I1626">
        <f>DYN_cyclist!K1626</f>
        <v>71</v>
      </c>
      <c r="J1626">
        <f>DYN_cyclist!L1626</f>
        <v>57</v>
      </c>
      <c r="K1626">
        <f>DYN_cyclist!M1626</f>
        <v>67</v>
      </c>
      <c r="L1626">
        <f>DYN_cyclist!N1626</f>
        <v>72</v>
      </c>
      <c r="M1626">
        <f>DYN_cyclist!O1626</f>
        <v>67</v>
      </c>
      <c r="N1626">
        <f>DYN_cyclist!P1626</f>
        <v>74</v>
      </c>
      <c r="O1626">
        <f>DYN_cyclist!Q1626</f>
        <v>64</v>
      </c>
      <c r="P1626" s="7">
        <f t="shared" si="226"/>
        <v>69.098924055741392</v>
      </c>
      <c r="Q1626" s="13">
        <f t="shared" si="227"/>
        <v>68.029405763359435</v>
      </c>
      <c r="R1626" s="13">
        <f t="shared" si="228"/>
        <v>58.645292031852598</v>
      </c>
      <c r="S1626" s="13">
        <f t="shared" si="229"/>
        <v>53.539523200553646</v>
      </c>
      <c r="T1626" s="13">
        <f t="shared" si="230"/>
        <v>54.878438820706457</v>
      </c>
      <c r="U1626" s="13">
        <f t="shared" si="231"/>
        <v>65.214303892616272</v>
      </c>
      <c r="V1626" s="14">
        <f t="shared" si="232"/>
        <v>58.71542844855049</v>
      </c>
      <c r="W1626">
        <f t="shared" si="233"/>
        <v>73.872280627138608</v>
      </c>
    </row>
    <row r="1627" spans="1:23" x14ac:dyDescent="0.3">
      <c r="A1627">
        <f>DYN_cyclist!A1627</f>
        <v>5028</v>
      </c>
      <c r="B1627">
        <f>DYN_cyclist!D1627</f>
        <v>64</v>
      </c>
      <c r="C1627">
        <f>DYN_cyclist!E1627</f>
        <v>70</v>
      </c>
      <c r="D1627">
        <f t="shared" si="225"/>
        <v>68</v>
      </c>
      <c r="E1627">
        <f>DYN_cyclist!G1627</f>
        <v>66</v>
      </c>
      <c r="F1627">
        <f>DYN_cyclist!H1627</f>
        <v>59</v>
      </c>
      <c r="G1627">
        <f>DYN_cyclist!I1627</f>
        <v>68</v>
      </c>
      <c r="H1627">
        <f>DYN_cyclist!J1627</f>
        <v>68</v>
      </c>
      <c r="I1627">
        <f>DYN_cyclist!K1627</f>
        <v>66</v>
      </c>
      <c r="J1627">
        <f>DYN_cyclist!L1627</f>
        <v>51</v>
      </c>
      <c r="K1627">
        <f>DYN_cyclist!M1627</f>
        <v>61</v>
      </c>
      <c r="L1627">
        <f>DYN_cyclist!N1627</f>
        <v>64</v>
      </c>
      <c r="M1627">
        <f>DYN_cyclist!O1627</f>
        <v>56</v>
      </c>
      <c r="N1627">
        <f>DYN_cyclist!P1627</f>
        <v>60</v>
      </c>
      <c r="O1627">
        <f>DYN_cyclist!Q1627</f>
        <v>56</v>
      </c>
      <c r="P1627" s="7">
        <f t="shared" si="226"/>
        <v>57.686816895762519</v>
      </c>
      <c r="Q1627" s="13">
        <f t="shared" si="227"/>
        <v>58.146481510685845</v>
      </c>
      <c r="R1627" s="13">
        <f t="shared" si="228"/>
        <v>47.90523461603015</v>
      </c>
      <c r="S1627" s="13">
        <f t="shared" si="229"/>
        <v>43.959478894030248</v>
      </c>
      <c r="T1627" s="13">
        <f t="shared" si="230"/>
        <v>44.162817435687579</v>
      </c>
      <c r="U1627" s="13">
        <f t="shared" si="231"/>
        <v>56.393654500346379</v>
      </c>
      <c r="V1627" s="14">
        <f t="shared" si="232"/>
        <v>46.917723223956671</v>
      </c>
      <c r="W1627">
        <f t="shared" si="233"/>
        <v>67.815613981707088</v>
      </c>
    </row>
    <row r="1628" spans="1:23" x14ac:dyDescent="0.3">
      <c r="A1628">
        <f>DYN_cyclist!A1628</f>
        <v>5030</v>
      </c>
      <c r="B1628">
        <f>DYN_cyclist!D1628</f>
        <v>65</v>
      </c>
      <c r="C1628">
        <f>DYN_cyclist!E1628</f>
        <v>72</v>
      </c>
      <c r="D1628">
        <f t="shared" si="225"/>
        <v>73</v>
      </c>
      <c r="E1628">
        <f>DYN_cyclist!G1628</f>
        <v>73</v>
      </c>
      <c r="F1628">
        <f>DYN_cyclist!H1628</f>
        <v>64</v>
      </c>
      <c r="G1628">
        <f>DYN_cyclist!I1628</f>
        <v>65</v>
      </c>
      <c r="H1628">
        <f>DYN_cyclist!J1628</f>
        <v>66</v>
      </c>
      <c r="I1628">
        <f>DYN_cyclist!K1628</f>
        <v>68</v>
      </c>
      <c r="J1628">
        <f>DYN_cyclist!L1628</f>
        <v>50</v>
      </c>
      <c r="K1628">
        <f>DYN_cyclist!M1628</f>
        <v>55</v>
      </c>
      <c r="L1628">
        <f>DYN_cyclist!N1628</f>
        <v>62</v>
      </c>
      <c r="M1628">
        <f>DYN_cyclist!O1628</f>
        <v>66</v>
      </c>
      <c r="N1628">
        <f>DYN_cyclist!P1628</f>
        <v>61</v>
      </c>
      <c r="O1628">
        <f>DYN_cyclist!Q1628</f>
        <v>65</v>
      </c>
      <c r="P1628" s="7">
        <f t="shared" si="226"/>
        <v>62.739465998564484</v>
      </c>
      <c r="Q1628" s="13">
        <f t="shared" si="227"/>
        <v>63.252341371567915</v>
      </c>
      <c r="R1628" s="13">
        <f t="shared" si="228"/>
        <v>42.556127347536361</v>
      </c>
      <c r="S1628" s="13">
        <f t="shared" si="229"/>
        <v>51.517023496887575</v>
      </c>
      <c r="T1628" s="13">
        <f t="shared" si="230"/>
        <v>44.851280494038427</v>
      </c>
      <c r="U1628" s="13">
        <f t="shared" si="231"/>
        <v>59.367240507333953</v>
      </c>
      <c r="V1628" s="14">
        <f t="shared" si="232"/>
        <v>49.286596145269193</v>
      </c>
      <c r="W1628">
        <f t="shared" si="233"/>
        <v>70.718452482087756</v>
      </c>
    </row>
    <row r="1629" spans="1:23" x14ac:dyDescent="0.3">
      <c r="A1629">
        <f>DYN_cyclist!A1629</f>
        <v>5034</v>
      </c>
      <c r="B1629">
        <f>DYN_cyclist!D1629</f>
        <v>68</v>
      </c>
      <c r="C1629">
        <f>DYN_cyclist!E1629</f>
        <v>57</v>
      </c>
      <c r="D1629">
        <f t="shared" si="225"/>
        <v>61</v>
      </c>
      <c r="E1629">
        <f>DYN_cyclist!G1629</f>
        <v>65</v>
      </c>
      <c r="F1629">
        <f>DYN_cyclist!H1629</f>
        <v>59</v>
      </c>
      <c r="G1629">
        <f>DYN_cyclist!I1629</f>
        <v>70</v>
      </c>
      <c r="H1629">
        <f>DYN_cyclist!J1629</f>
        <v>70</v>
      </c>
      <c r="I1629">
        <f>DYN_cyclist!K1629</f>
        <v>62</v>
      </c>
      <c r="J1629">
        <f>DYN_cyclist!L1629</f>
        <v>65</v>
      </c>
      <c r="K1629">
        <f>DYN_cyclist!M1629</f>
        <v>65</v>
      </c>
      <c r="L1629">
        <f>DYN_cyclist!N1629</f>
        <v>67</v>
      </c>
      <c r="M1629">
        <f>DYN_cyclist!O1629</f>
        <v>65</v>
      </c>
      <c r="N1629">
        <f>DYN_cyclist!P1629</f>
        <v>65</v>
      </c>
      <c r="O1629">
        <f>DYN_cyclist!Q1629</f>
        <v>59</v>
      </c>
      <c r="P1629" s="7">
        <f t="shared" si="226"/>
        <v>56.440967679202608</v>
      </c>
      <c r="Q1629" s="13">
        <f t="shared" si="227"/>
        <v>48.447913681770757</v>
      </c>
      <c r="R1629" s="13">
        <f t="shared" si="228"/>
        <v>53.085632370151963</v>
      </c>
      <c r="S1629" s="13">
        <f t="shared" si="229"/>
        <v>43.438297062797027</v>
      </c>
      <c r="T1629" s="13">
        <f t="shared" si="230"/>
        <v>56.599780260039807</v>
      </c>
      <c r="U1629" s="13">
        <f t="shared" si="231"/>
        <v>39.923221781704846</v>
      </c>
      <c r="V1629" s="14">
        <f t="shared" si="232"/>
        <v>51.114313762344693</v>
      </c>
      <c r="W1629">
        <f t="shared" si="233"/>
        <v>66.924934483755536</v>
      </c>
    </row>
    <row r="1630" spans="1:23" x14ac:dyDescent="0.3">
      <c r="A1630">
        <f>DYN_cyclist!A1630</f>
        <v>5037</v>
      </c>
      <c r="B1630">
        <f>DYN_cyclist!D1630</f>
        <v>66</v>
      </c>
      <c r="C1630">
        <f>DYN_cyclist!E1630</f>
        <v>64</v>
      </c>
      <c r="D1630">
        <f t="shared" si="225"/>
        <v>66</v>
      </c>
      <c r="E1630">
        <f>DYN_cyclist!G1630</f>
        <v>67</v>
      </c>
      <c r="F1630">
        <f>DYN_cyclist!H1630</f>
        <v>63</v>
      </c>
      <c r="G1630">
        <f>DYN_cyclist!I1630</f>
        <v>64</v>
      </c>
      <c r="H1630">
        <f>DYN_cyclist!J1630</f>
        <v>67</v>
      </c>
      <c r="I1630">
        <f>DYN_cyclist!K1630</f>
        <v>67</v>
      </c>
      <c r="J1630">
        <f>DYN_cyclist!L1630</f>
        <v>51</v>
      </c>
      <c r="K1630">
        <f>DYN_cyclist!M1630</f>
        <v>66</v>
      </c>
      <c r="L1630">
        <f>DYN_cyclist!N1630</f>
        <v>62</v>
      </c>
      <c r="M1630">
        <f>DYN_cyclist!O1630</f>
        <v>59</v>
      </c>
      <c r="N1630">
        <f>DYN_cyclist!P1630</f>
        <v>61</v>
      </c>
      <c r="O1630">
        <f>DYN_cyclist!Q1630</f>
        <v>61</v>
      </c>
      <c r="P1630" s="7">
        <f t="shared" si="226"/>
        <v>57.668948535366539</v>
      </c>
      <c r="Q1630" s="13">
        <f t="shared" si="227"/>
        <v>54.405088968311695</v>
      </c>
      <c r="R1630" s="13">
        <f t="shared" si="228"/>
        <v>51.732044888686175</v>
      </c>
      <c r="S1630" s="13">
        <f t="shared" si="229"/>
        <v>48.527305084059442</v>
      </c>
      <c r="T1630" s="13">
        <f t="shared" si="230"/>
        <v>44.229908854373988</v>
      </c>
      <c r="U1630" s="13">
        <f t="shared" si="231"/>
        <v>48.162455430605853</v>
      </c>
      <c r="V1630" s="14">
        <f t="shared" si="232"/>
        <v>48.725852214080909</v>
      </c>
      <c r="W1630">
        <f t="shared" si="233"/>
        <v>67.250653089982364</v>
      </c>
    </row>
    <row r="1631" spans="1:23" x14ac:dyDescent="0.3">
      <c r="A1631">
        <f>DYN_cyclist!A1631</f>
        <v>5039</v>
      </c>
      <c r="B1631">
        <f>DYN_cyclist!D1631</f>
        <v>68</v>
      </c>
      <c r="C1631">
        <f>DYN_cyclist!E1631</f>
        <v>58</v>
      </c>
      <c r="D1631">
        <f t="shared" si="225"/>
        <v>60</v>
      </c>
      <c r="E1631">
        <f>DYN_cyclist!G1631</f>
        <v>62</v>
      </c>
      <c r="F1631">
        <f>DYN_cyclist!H1631</f>
        <v>68</v>
      </c>
      <c r="G1631">
        <f>DYN_cyclist!I1631</f>
        <v>69</v>
      </c>
      <c r="H1631">
        <f>DYN_cyclist!J1631</f>
        <v>72</v>
      </c>
      <c r="I1631">
        <f>DYN_cyclist!K1631</f>
        <v>65</v>
      </c>
      <c r="J1631">
        <f>DYN_cyclist!L1631</f>
        <v>58</v>
      </c>
      <c r="K1631">
        <f>DYN_cyclist!M1631</f>
        <v>68</v>
      </c>
      <c r="L1631">
        <f>DYN_cyclist!N1631</f>
        <v>70</v>
      </c>
      <c r="M1631">
        <f>DYN_cyclist!O1631</f>
        <v>62</v>
      </c>
      <c r="N1631">
        <f>DYN_cyclist!P1631</f>
        <v>61</v>
      </c>
      <c r="O1631">
        <f>DYN_cyclist!Q1631</f>
        <v>69</v>
      </c>
      <c r="P1631" s="7">
        <f t="shared" si="226"/>
        <v>55.488169445159201</v>
      </c>
      <c r="Q1631" s="13">
        <f t="shared" si="227"/>
        <v>50.422601352105723</v>
      </c>
      <c r="R1631" s="13">
        <f t="shared" si="228"/>
        <v>57.20402000015401</v>
      </c>
      <c r="S1631" s="13">
        <f t="shared" si="229"/>
        <v>55.855920899088176</v>
      </c>
      <c r="T1631" s="13">
        <f t="shared" si="230"/>
        <v>51.059850673908592</v>
      </c>
      <c r="U1631" s="13">
        <f t="shared" si="231"/>
        <v>41.36738696271766</v>
      </c>
      <c r="V1631" s="14">
        <f t="shared" si="232"/>
        <v>50.916141287034087</v>
      </c>
      <c r="W1631">
        <f t="shared" si="233"/>
        <v>67.178755242005323</v>
      </c>
    </row>
    <row r="1632" spans="1:23" x14ac:dyDescent="0.3">
      <c r="A1632">
        <f>DYN_cyclist!A1632</f>
        <v>5040</v>
      </c>
      <c r="B1632">
        <f>DYN_cyclist!D1632</f>
        <v>70</v>
      </c>
      <c r="C1632">
        <f>DYN_cyclist!E1632</f>
        <v>79</v>
      </c>
      <c r="D1632">
        <f t="shared" si="225"/>
        <v>76</v>
      </c>
      <c r="E1632">
        <f>DYN_cyclist!G1632</f>
        <v>72</v>
      </c>
      <c r="F1632">
        <f>DYN_cyclist!H1632</f>
        <v>71</v>
      </c>
      <c r="G1632">
        <f>DYN_cyclist!I1632</f>
        <v>74</v>
      </c>
      <c r="H1632">
        <f>DYN_cyclist!J1632</f>
        <v>73</v>
      </c>
      <c r="I1632">
        <f>DYN_cyclist!K1632</f>
        <v>69</v>
      </c>
      <c r="J1632">
        <f>DYN_cyclist!L1632</f>
        <v>54</v>
      </c>
      <c r="K1632">
        <f>DYN_cyclist!M1632</f>
        <v>61</v>
      </c>
      <c r="L1632">
        <f>DYN_cyclist!N1632</f>
        <v>67</v>
      </c>
      <c r="M1632">
        <f>DYN_cyclist!O1632</f>
        <v>63</v>
      </c>
      <c r="N1632">
        <f>DYN_cyclist!P1632</f>
        <v>64</v>
      </c>
      <c r="O1632">
        <f>DYN_cyclist!Q1632</f>
        <v>71</v>
      </c>
      <c r="P1632" s="7">
        <f t="shared" si="226"/>
        <v>67.929533652036142</v>
      </c>
      <c r="Q1632" s="13">
        <f t="shared" si="227"/>
        <v>72.195837372845702</v>
      </c>
      <c r="R1632" s="13">
        <f t="shared" si="228"/>
        <v>51.06607487592224</v>
      </c>
      <c r="S1632" s="13">
        <f t="shared" si="229"/>
        <v>62.669654154380773</v>
      </c>
      <c r="T1632" s="13">
        <f t="shared" si="230"/>
        <v>51.149419351574551</v>
      </c>
      <c r="U1632" s="13">
        <f t="shared" si="231"/>
        <v>70.888264091137984</v>
      </c>
      <c r="V1632" s="14">
        <f t="shared" si="232"/>
        <v>56.608378050334494</v>
      </c>
      <c r="W1632">
        <f t="shared" si="233"/>
        <v>75.492446358151668</v>
      </c>
    </row>
    <row r="1633" spans="1:23" x14ac:dyDescent="0.3">
      <c r="A1633">
        <f>DYN_cyclist!A1633</f>
        <v>5041</v>
      </c>
      <c r="B1633">
        <f>DYN_cyclist!D1633</f>
        <v>62</v>
      </c>
      <c r="C1633">
        <f>DYN_cyclist!E1633</f>
        <v>60</v>
      </c>
      <c r="D1633">
        <f t="shared" si="225"/>
        <v>60</v>
      </c>
      <c r="E1633">
        <f>DYN_cyclist!G1633</f>
        <v>60</v>
      </c>
      <c r="F1633">
        <f>DYN_cyclist!H1633</f>
        <v>67</v>
      </c>
      <c r="G1633">
        <f>DYN_cyclist!I1633</f>
        <v>64</v>
      </c>
      <c r="H1633">
        <f>DYN_cyclist!J1633</f>
        <v>57</v>
      </c>
      <c r="I1633">
        <f>DYN_cyclist!K1633</f>
        <v>62</v>
      </c>
      <c r="J1633">
        <f>DYN_cyclist!L1633</f>
        <v>61</v>
      </c>
      <c r="K1633">
        <f>DYN_cyclist!M1633</f>
        <v>55</v>
      </c>
      <c r="L1633">
        <f>DYN_cyclist!N1633</f>
        <v>57</v>
      </c>
      <c r="M1633">
        <f>DYN_cyclist!O1633</f>
        <v>63</v>
      </c>
      <c r="N1633">
        <f>DYN_cyclist!P1633</f>
        <v>60</v>
      </c>
      <c r="O1633">
        <f>DYN_cyclist!Q1633</f>
        <v>67</v>
      </c>
      <c r="P1633" s="7">
        <f t="shared" si="226"/>
        <v>47.230272136076159</v>
      </c>
      <c r="Q1633" s="13">
        <f t="shared" si="227"/>
        <v>47.189794508000475</v>
      </c>
      <c r="R1633" s="13">
        <f t="shared" si="228"/>
        <v>39.583093497298442</v>
      </c>
      <c r="S1633" s="13">
        <f t="shared" si="229"/>
        <v>53.002542184330743</v>
      </c>
      <c r="T1633" s="13">
        <f t="shared" si="230"/>
        <v>48.312574161938947</v>
      </c>
      <c r="U1633" s="13">
        <f t="shared" si="231"/>
        <v>41.968427067850136</v>
      </c>
      <c r="V1633" s="14">
        <f t="shared" si="232"/>
        <v>43.70690305829882</v>
      </c>
      <c r="W1633">
        <f t="shared" si="233"/>
        <v>64.311180409458686</v>
      </c>
    </row>
    <row r="1634" spans="1:23" x14ac:dyDescent="0.3">
      <c r="A1634">
        <f>DYN_cyclist!A1634</f>
        <v>5044</v>
      </c>
      <c r="B1634">
        <f>DYN_cyclist!D1634</f>
        <v>76</v>
      </c>
      <c r="C1634">
        <f>DYN_cyclist!E1634</f>
        <v>62</v>
      </c>
      <c r="D1634">
        <f t="shared" si="225"/>
        <v>68</v>
      </c>
      <c r="E1634">
        <f>DYN_cyclist!G1634</f>
        <v>73</v>
      </c>
      <c r="F1634">
        <f>DYN_cyclist!H1634</f>
        <v>68</v>
      </c>
      <c r="G1634">
        <f>DYN_cyclist!I1634</f>
        <v>77</v>
      </c>
      <c r="H1634">
        <f>DYN_cyclist!J1634</f>
        <v>75</v>
      </c>
      <c r="I1634">
        <f>DYN_cyclist!K1634</f>
        <v>69</v>
      </c>
      <c r="J1634">
        <f>DYN_cyclist!L1634</f>
        <v>75</v>
      </c>
      <c r="K1634">
        <f>DYN_cyclist!M1634</f>
        <v>65</v>
      </c>
      <c r="L1634">
        <f>DYN_cyclist!N1634</f>
        <v>69</v>
      </c>
      <c r="M1634">
        <f>DYN_cyclist!O1634</f>
        <v>77</v>
      </c>
      <c r="N1634">
        <f>DYN_cyclist!P1634</f>
        <v>66</v>
      </c>
      <c r="O1634">
        <f>DYN_cyclist!Q1634</f>
        <v>70</v>
      </c>
      <c r="P1634" s="7">
        <f t="shared" si="226"/>
        <v>67.594970815671516</v>
      </c>
      <c r="Q1634" s="13">
        <f t="shared" si="227"/>
        <v>58.836713375285036</v>
      </c>
      <c r="R1634" s="13">
        <f t="shared" si="228"/>
        <v>57.012714288350104</v>
      </c>
      <c r="S1634" s="13">
        <f t="shared" si="229"/>
        <v>57.133079067781317</v>
      </c>
      <c r="T1634" s="13">
        <f t="shared" si="230"/>
        <v>71.866032320827358</v>
      </c>
      <c r="U1634" s="13">
        <f t="shared" si="231"/>
        <v>47.066558701317632</v>
      </c>
      <c r="V1634" s="14">
        <f t="shared" si="232"/>
        <v>63.937797961134116</v>
      </c>
      <c r="W1634">
        <f t="shared" si="233"/>
        <v>75.054337064443658</v>
      </c>
    </row>
    <row r="1635" spans="1:23" x14ac:dyDescent="0.3">
      <c r="A1635">
        <f>DYN_cyclist!A1635</f>
        <v>5045</v>
      </c>
      <c r="B1635">
        <f>DYN_cyclist!D1635</f>
        <v>66</v>
      </c>
      <c r="C1635">
        <f>DYN_cyclist!E1635</f>
        <v>60</v>
      </c>
      <c r="D1635">
        <f t="shared" si="225"/>
        <v>61</v>
      </c>
      <c r="E1635">
        <f>DYN_cyclist!G1635</f>
        <v>61</v>
      </c>
      <c r="F1635">
        <f>DYN_cyclist!H1635</f>
        <v>62</v>
      </c>
      <c r="G1635">
        <f>DYN_cyclist!I1635</f>
        <v>61</v>
      </c>
      <c r="H1635">
        <f>DYN_cyclist!J1635</f>
        <v>65</v>
      </c>
      <c r="I1635">
        <f>DYN_cyclist!K1635</f>
        <v>63</v>
      </c>
      <c r="J1635">
        <f>DYN_cyclist!L1635</f>
        <v>68</v>
      </c>
      <c r="K1635">
        <f>DYN_cyclist!M1635</f>
        <v>67</v>
      </c>
      <c r="L1635">
        <f>DYN_cyclist!N1635</f>
        <v>68</v>
      </c>
      <c r="M1635">
        <f>DYN_cyclist!O1635</f>
        <v>73</v>
      </c>
      <c r="N1635">
        <f>DYN_cyclist!P1635</f>
        <v>58</v>
      </c>
      <c r="O1635">
        <f>DYN_cyclist!Q1635</f>
        <v>61</v>
      </c>
      <c r="P1635" s="7">
        <f t="shared" si="226"/>
        <v>53.02579091832451</v>
      </c>
      <c r="Q1635" s="13">
        <f t="shared" si="227"/>
        <v>48.49681615275815</v>
      </c>
      <c r="R1635" s="13">
        <f t="shared" si="228"/>
        <v>54.684997350035594</v>
      </c>
      <c r="S1635" s="13">
        <f t="shared" si="229"/>
        <v>46.76315202114462</v>
      </c>
      <c r="T1635" s="13">
        <f t="shared" si="230"/>
        <v>58.437619521958297</v>
      </c>
      <c r="U1635" s="13">
        <f t="shared" si="231"/>
        <v>43.102841009711639</v>
      </c>
      <c r="V1635" s="14">
        <f t="shared" si="232"/>
        <v>49.06166467027716</v>
      </c>
      <c r="W1635">
        <f t="shared" si="233"/>
        <v>67.660250473072992</v>
      </c>
    </row>
    <row r="1636" spans="1:23" x14ac:dyDescent="0.3">
      <c r="A1636">
        <f>DYN_cyclist!A1636</f>
        <v>5046</v>
      </c>
      <c r="B1636">
        <f>DYN_cyclist!D1636</f>
        <v>75</v>
      </c>
      <c r="C1636">
        <f>DYN_cyclist!E1636</f>
        <v>65</v>
      </c>
      <c r="D1636">
        <f t="shared" si="225"/>
        <v>69</v>
      </c>
      <c r="E1636">
        <f>DYN_cyclist!G1636</f>
        <v>72</v>
      </c>
      <c r="F1636">
        <f>DYN_cyclist!H1636</f>
        <v>64</v>
      </c>
      <c r="G1636">
        <f>DYN_cyclist!I1636</f>
        <v>72</v>
      </c>
      <c r="H1636">
        <f>DYN_cyclist!J1636</f>
        <v>73</v>
      </c>
      <c r="I1636">
        <f>DYN_cyclist!K1636</f>
        <v>83</v>
      </c>
      <c r="J1636">
        <f>DYN_cyclist!L1636</f>
        <v>66</v>
      </c>
      <c r="K1636">
        <f>DYN_cyclist!M1636</f>
        <v>76</v>
      </c>
      <c r="L1636">
        <f>DYN_cyclist!N1636</f>
        <v>76</v>
      </c>
      <c r="M1636">
        <f>DYN_cyclist!O1636</f>
        <v>66</v>
      </c>
      <c r="N1636">
        <f>DYN_cyclist!P1636</f>
        <v>67</v>
      </c>
      <c r="O1636">
        <f>DYN_cyclist!Q1636</f>
        <v>65</v>
      </c>
      <c r="P1636" s="7">
        <f t="shared" si="226"/>
        <v>69.668292942944987</v>
      </c>
      <c r="Q1636" s="13">
        <f t="shared" si="227"/>
        <v>61.150772410544569</v>
      </c>
      <c r="R1636" s="13">
        <f t="shared" si="228"/>
        <v>70.561519306685895</v>
      </c>
      <c r="S1636" s="13">
        <f t="shared" si="229"/>
        <v>51.482709044258669</v>
      </c>
      <c r="T1636" s="13">
        <f t="shared" si="230"/>
        <v>63.538949849891182</v>
      </c>
      <c r="U1636" s="13">
        <f t="shared" si="231"/>
        <v>51.74028453719076</v>
      </c>
      <c r="V1636" s="14">
        <f t="shared" si="232"/>
        <v>61.542269958585536</v>
      </c>
      <c r="W1636">
        <f t="shared" si="233"/>
        <v>74.651742068950213</v>
      </c>
    </row>
    <row r="1637" spans="1:23" x14ac:dyDescent="0.3">
      <c r="A1637">
        <f>DYN_cyclist!A1637</f>
        <v>5047</v>
      </c>
      <c r="B1637">
        <f>DYN_cyclist!D1637</f>
        <v>57</v>
      </c>
      <c r="C1637">
        <f>DYN_cyclist!E1637</f>
        <v>58</v>
      </c>
      <c r="D1637">
        <f t="shared" si="225"/>
        <v>57</v>
      </c>
      <c r="E1637">
        <f>DYN_cyclist!G1637</f>
        <v>56</v>
      </c>
      <c r="F1637">
        <f>DYN_cyclist!H1637</f>
        <v>60</v>
      </c>
      <c r="G1637">
        <f>DYN_cyclist!I1637</f>
        <v>48</v>
      </c>
      <c r="H1637">
        <f>DYN_cyclist!J1637</f>
        <v>51</v>
      </c>
      <c r="I1637">
        <f>DYN_cyclist!K1637</f>
        <v>51</v>
      </c>
      <c r="J1637">
        <f>DYN_cyclist!L1637</f>
        <v>46</v>
      </c>
      <c r="K1637">
        <f>DYN_cyclist!M1637</f>
        <v>46</v>
      </c>
      <c r="L1637">
        <f>DYN_cyclist!N1637</f>
        <v>45</v>
      </c>
      <c r="M1637">
        <f>DYN_cyclist!O1637</f>
        <v>56</v>
      </c>
      <c r="N1637">
        <f>DYN_cyclist!P1637</f>
        <v>50</v>
      </c>
      <c r="O1637">
        <f>DYN_cyclist!Q1637</f>
        <v>61</v>
      </c>
      <c r="P1637" s="7">
        <f t="shared" si="226"/>
        <v>38.946954369523709</v>
      </c>
      <c r="Q1637" s="13">
        <f t="shared" si="227"/>
        <v>40.720292189566898</v>
      </c>
      <c r="R1637" s="13">
        <f t="shared" si="228"/>
        <v>27.958782169732132</v>
      </c>
      <c r="S1637" s="13">
        <f t="shared" si="229"/>
        <v>43.1441567882556</v>
      </c>
      <c r="T1637" s="13">
        <f t="shared" si="230"/>
        <v>32.753790990494963</v>
      </c>
      <c r="U1637" s="13">
        <f t="shared" si="231"/>
        <v>38.065566271076626</v>
      </c>
      <c r="V1637" s="14">
        <f t="shared" si="232"/>
        <v>36.596803026441542</v>
      </c>
      <c r="W1637">
        <f t="shared" si="233"/>
        <v>58.17175958784506</v>
      </c>
    </row>
    <row r="1638" spans="1:23" x14ac:dyDescent="0.3">
      <c r="A1638">
        <f>DYN_cyclist!A1638</f>
        <v>5048</v>
      </c>
      <c r="B1638">
        <f>DYN_cyclist!D1638</f>
        <v>68</v>
      </c>
      <c r="C1638">
        <f>DYN_cyclist!E1638</f>
        <v>80</v>
      </c>
      <c r="D1638">
        <f t="shared" si="225"/>
        <v>75</v>
      </c>
      <c r="E1638">
        <f>DYN_cyclist!G1638</f>
        <v>69</v>
      </c>
      <c r="F1638">
        <f>DYN_cyclist!H1638</f>
        <v>75</v>
      </c>
      <c r="G1638">
        <f>DYN_cyclist!I1638</f>
        <v>73</v>
      </c>
      <c r="H1638">
        <f>DYN_cyclist!J1638</f>
        <v>72</v>
      </c>
      <c r="I1638">
        <f>DYN_cyclist!K1638</f>
        <v>71</v>
      </c>
      <c r="J1638">
        <f>DYN_cyclist!L1638</f>
        <v>54</v>
      </c>
      <c r="K1638">
        <f>DYN_cyclist!M1638</f>
        <v>60</v>
      </c>
      <c r="L1638">
        <f>DYN_cyclist!N1638</f>
        <v>66</v>
      </c>
      <c r="M1638">
        <f>DYN_cyclist!O1638</f>
        <v>71</v>
      </c>
      <c r="N1638">
        <f>DYN_cyclist!P1638</f>
        <v>64</v>
      </c>
      <c r="O1638">
        <f>DYN_cyclist!Q1638</f>
        <v>71</v>
      </c>
      <c r="P1638" s="7">
        <f t="shared" si="226"/>
        <v>64.754888714941572</v>
      </c>
      <c r="Q1638" s="13">
        <f t="shared" si="227"/>
        <v>72.622585080510405</v>
      </c>
      <c r="R1638" s="13">
        <f t="shared" si="228"/>
        <v>49.385057744852944</v>
      </c>
      <c r="S1638" s="13">
        <f t="shared" si="229"/>
        <v>67.635762623641185</v>
      </c>
      <c r="T1638" s="13">
        <f t="shared" si="230"/>
        <v>50.378426224214579</v>
      </c>
      <c r="U1638" s="13">
        <f t="shared" si="231"/>
        <v>72.411962273806623</v>
      </c>
      <c r="V1638" s="14">
        <f t="shared" si="232"/>
        <v>54.68115852182224</v>
      </c>
      <c r="W1638">
        <f t="shared" si="233"/>
        <v>75.805276169749135</v>
      </c>
    </row>
    <row r="1639" spans="1:23" x14ac:dyDescent="0.3">
      <c r="A1639">
        <f>DYN_cyclist!A1639</f>
        <v>5049</v>
      </c>
      <c r="B1639">
        <f>DYN_cyclist!D1639</f>
        <v>69</v>
      </c>
      <c r="C1639">
        <f>DYN_cyclist!E1639</f>
        <v>63</v>
      </c>
      <c r="D1639">
        <f t="shared" si="225"/>
        <v>64</v>
      </c>
      <c r="E1639">
        <f>DYN_cyclist!G1639</f>
        <v>65</v>
      </c>
      <c r="F1639">
        <f>DYN_cyclist!H1639</f>
        <v>58</v>
      </c>
      <c r="G1639">
        <f>DYN_cyclist!I1639</f>
        <v>68</v>
      </c>
      <c r="H1639">
        <f>DYN_cyclist!J1639</f>
        <v>68</v>
      </c>
      <c r="I1639">
        <f>DYN_cyclist!K1639</f>
        <v>67</v>
      </c>
      <c r="J1639">
        <f>DYN_cyclist!L1639</f>
        <v>58</v>
      </c>
      <c r="K1639">
        <f>DYN_cyclist!M1639</f>
        <v>72</v>
      </c>
      <c r="L1639">
        <f>DYN_cyclist!N1639</f>
        <v>73</v>
      </c>
      <c r="M1639">
        <f>DYN_cyclist!O1639</f>
        <v>58</v>
      </c>
      <c r="N1639">
        <f>DYN_cyclist!P1639</f>
        <v>63</v>
      </c>
      <c r="O1639">
        <f>DYN_cyclist!Q1639</f>
        <v>66</v>
      </c>
      <c r="P1639" s="7">
        <f t="shared" si="226"/>
        <v>59.78807684619656</v>
      </c>
      <c r="Q1639" s="13">
        <f t="shared" si="227"/>
        <v>52.719279388640821</v>
      </c>
      <c r="R1639" s="13">
        <f t="shared" si="228"/>
        <v>62.721015738158918</v>
      </c>
      <c r="S1639" s="13">
        <f t="shared" si="229"/>
        <v>44.501420267768069</v>
      </c>
      <c r="T1639" s="13">
        <f t="shared" si="230"/>
        <v>52.264596357954652</v>
      </c>
      <c r="U1639" s="13">
        <f t="shared" si="231"/>
        <v>47.585711724275946</v>
      </c>
      <c r="V1639" s="14">
        <f t="shared" si="232"/>
        <v>52.181971870022295</v>
      </c>
      <c r="W1639">
        <f t="shared" si="233"/>
        <v>70.171080867530947</v>
      </c>
    </row>
    <row r="1640" spans="1:23" x14ac:dyDescent="0.3">
      <c r="A1640">
        <f>DYN_cyclist!A1640</f>
        <v>5052</v>
      </c>
      <c r="B1640">
        <f>DYN_cyclist!D1640</f>
        <v>77</v>
      </c>
      <c r="C1640">
        <f>DYN_cyclist!E1640</f>
        <v>66</v>
      </c>
      <c r="D1640">
        <f t="shared" si="225"/>
        <v>67</v>
      </c>
      <c r="E1640">
        <f>DYN_cyclist!G1640</f>
        <v>67</v>
      </c>
      <c r="F1640">
        <f>DYN_cyclist!H1640</f>
        <v>76</v>
      </c>
      <c r="G1640">
        <f>DYN_cyclist!I1640</f>
        <v>75</v>
      </c>
      <c r="H1640">
        <f>DYN_cyclist!J1640</f>
        <v>72</v>
      </c>
      <c r="I1640">
        <f>DYN_cyclist!K1640</f>
        <v>72</v>
      </c>
      <c r="J1640">
        <f>DYN_cyclist!L1640</f>
        <v>55</v>
      </c>
      <c r="K1640">
        <f>DYN_cyclist!M1640</f>
        <v>70</v>
      </c>
      <c r="L1640">
        <f>DYN_cyclist!N1640</f>
        <v>73</v>
      </c>
      <c r="M1640">
        <f>DYN_cyclist!O1640</f>
        <v>71</v>
      </c>
      <c r="N1640">
        <f>DYN_cyclist!P1640</f>
        <v>67</v>
      </c>
      <c r="O1640">
        <f>DYN_cyclist!Q1640</f>
        <v>76</v>
      </c>
      <c r="P1640" s="7">
        <f t="shared" si="226"/>
        <v>64.772954515783923</v>
      </c>
      <c r="Q1640" s="13">
        <f t="shared" si="227"/>
        <v>60.789100340476949</v>
      </c>
      <c r="R1640" s="13">
        <f t="shared" si="228"/>
        <v>63.819377558703536</v>
      </c>
      <c r="S1640" s="13">
        <f t="shared" si="229"/>
        <v>68.6796054672689</v>
      </c>
      <c r="T1640" s="13">
        <f t="shared" si="230"/>
        <v>54.836356926396455</v>
      </c>
      <c r="U1640" s="13">
        <f t="shared" si="231"/>
        <v>52.231980311545641</v>
      </c>
      <c r="V1640" s="14">
        <f t="shared" si="232"/>
        <v>64.450011978337045</v>
      </c>
      <c r="W1640">
        <f t="shared" si="233"/>
        <v>73.403274312813551</v>
      </c>
    </row>
    <row r="1641" spans="1:23" x14ac:dyDescent="0.3">
      <c r="A1641">
        <f>DYN_cyclist!A1641</f>
        <v>5053</v>
      </c>
      <c r="B1641">
        <f>DYN_cyclist!D1641</f>
        <v>67</v>
      </c>
      <c r="C1641">
        <f>DYN_cyclist!E1641</f>
        <v>60</v>
      </c>
      <c r="D1641">
        <f t="shared" si="225"/>
        <v>64</v>
      </c>
      <c r="E1641">
        <f>DYN_cyclist!G1641</f>
        <v>68</v>
      </c>
      <c r="F1641">
        <f>DYN_cyclist!H1641</f>
        <v>59</v>
      </c>
      <c r="G1641">
        <f>DYN_cyclist!I1641</f>
        <v>68</v>
      </c>
      <c r="H1641">
        <f>DYN_cyclist!J1641</f>
        <v>68</v>
      </c>
      <c r="I1641">
        <f>DYN_cyclist!K1641</f>
        <v>65</v>
      </c>
      <c r="J1641">
        <f>DYN_cyclist!L1641</f>
        <v>64</v>
      </c>
      <c r="K1641">
        <f>DYN_cyclist!M1641</f>
        <v>63</v>
      </c>
      <c r="L1641">
        <f>DYN_cyclist!N1641</f>
        <v>69</v>
      </c>
      <c r="M1641">
        <f>DYN_cyclist!O1641</f>
        <v>72</v>
      </c>
      <c r="N1641">
        <f>DYN_cyclist!P1641</f>
        <v>70</v>
      </c>
      <c r="O1641">
        <f>DYN_cyclist!Q1641</f>
        <v>69</v>
      </c>
      <c r="P1641" s="7">
        <f t="shared" si="226"/>
        <v>58.96766243144053</v>
      </c>
      <c r="Q1641" s="13">
        <f t="shared" si="227"/>
        <v>51.55590138757865</v>
      </c>
      <c r="R1641" s="13">
        <f t="shared" si="228"/>
        <v>52.018456505449301</v>
      </c>
      <c r="S1641" s="13">
        <f t="shared" si="229"/>
        <v>45.991057709651642</v>
      </c>
      <c r="T1641" s="13">
        <f t="shared" si="230"/>
        <v>56.581537057718421</v>
      </c>
      <c r="U1641" s="13">
        <f t="shared" si="231"/>
        <v>43.744740366603189</v>
      </c>
      <c r="V1641" s="14">
        <f t="shared" si="232"/>
        <v>50.749248263778277</v>
      </c>
      <c r="W1641">
        <f t="shared" si="233"/>
        <v>68.085783157642851</v>
      </c>
    </row>
    <row r="1642" spans="1:23" x14ac:dyDescent="0.3">
      <c r="A1642">
        <f>DYN_cyclist!A1642</f>
        <v>5055</v>
      </c>
      <c r="B1642">
        <f>DYN_cyclist!D1642</f>
        <v>71</v>
      </c>
      <c r="C1642">
        <f>DYN_cyclist!E1642</f>
        <v>75</v>
      </c>
      <c r="D1642">
        <f t="shared" si="225"/>
        <v>78</v>
      </c>
      <c r="E1642">
        <f>DYN_cyclist!G1642</f>
        <v>81</v>
      </c>
      <c r="F1642">
        <f>DYN_cyclist!H1642</f>
        <v>63</v>
      </c>
      <c r="G1642">
        <f>DYN_cyclist!I1642</f>
        <v>75</v>
      </c>
      <c r="H1642">
        <f>DYN_cyclist!J1642</f>
        <v>74</v>
      </c>
      <c r="I1642">
        <f>DYN_cyclist!K1642</f>
        <v>74</v>
      </c>
      <c r="J1642">
        <f>DYN_cyclist!L1642</f>
        <v>76</v>
      </c>
      <c r="K1642">
        <f>DYN_cyclist!M1642</f>
        <v>69</v>
      </c>
      <c r="L1642">
        <f>DYN_cyclist!N1642</f>
        <v>71</v>
      </c>
      <c r="M1642">
        <f>DYN_cyclist!O1642</f>
        <v>62</v>
      </c>
      <c r="N1642">
        <f>DYN_cyclist!P1642</f>
        <v>66</v>
      </c>
      <c r="O1642">
        <f>DYN_cyclist!Q1642</f>
        <v>62</v>
      </c>
      <c r="P1642" s="7">
        <f t="shared" si="226"/>
        <v>77.463192405303289</v>
      </c>
      <c r="Q1642" s="13">
        <f t="shared" si="227"/>
        <v>72.067453656843853</v>
      </c>
      <c r="R1642" s="13">
        <f t="shared" si="228"/>
        <v>60.184659918755713</v>
      </c>
      <c r="S1642" s="13">
        <f t="shared" si="229"/>
        <v>51.136414882221061</v>
      </c>
      <c r="T1642" s="13">
        <f t="shared" si="230"/>
        <v>72.098673993415304</v>
      </c>
      <c r="U1642" s="13">
        <f t="shared" si="231"/>
        <v>65.461235499725433</v>
      </c>
      <c r="V1642" s="14">
        <f t="shared" si="232"/>
        <v>58.366522268238285</v>
      </c>
      <c r="W1642">
        <f t="shared" si="233"/>
        <v>77.877562014152304</v>
      </c>
    </row>
    <row r="1643" spans="1:23" x14ac:dyDescent="0.3">
      <c r="A1643">
        <f>DYN_cyclist!A1643</f>
        <v>5057</v>
      </c>
      <c r="B1643">
        <f>DYN_cyclist!D1643</f>
        <v>72</v>
      </c>
      <c r="C1643">
        <f>DYN_cyclist!E1643</f>
        <v>61</v>
      </c>
      <c r="D1643">
        <f t="shared" si="225"/>
        <v>64</v>
      </c>
      <c r="E1643">
        <f>DYN_cyclist!G1643</f>
        <v>67</v>
      </c>
      <c r="F1643">
        <f>DYN_cyclist!H1643</f>
        <v>67</v>
      </c>
      <c r="G1643">
        <f>DYN_cyclist!I1643</f>
        <v>69</v>
      </c>
      <c r="H1643">
        <f>DYN_cyclist!J1643</f>
        <v>70</v>
      </c>
      <c r="I1643">
        <f>DYN_cyclist!K1643</f>
        <v>60</v>
      </c>
      <c r="J1643">
        <f>DYN_cyclist!L1643</f>
        <v>75</v>
      </c>
      <c r="K1643">
        <f>DYN_cyclist!M1643</f>
        <v>69</v>
      </c>
      <c r="L1643">
        <f>DYN_cyclist!N1643</f>
        <v>69</v>
      </c>
      <c r="M1643">
        <f>DYN_cyclist!O1643</f>
        <v>66</v>
      </c>
      <c r="N1643">
        <f>DYN_cyclist!P1643</f>
        <v>74</v>
      </c>
      <c r="O1643">
        <f>DYN_cyclist!Q1643</f>
        <v>70</v>
      </c>
      <c r="P1643" s="7">
        <f t="shared" si="226"/>
        <v>60.855094378461835</v>
      </c>
      <c r="Q1643" s="13">
        <f t="shared" si="227"/>
        <v>53.348059111987176</v>
      </c>
      <c r="R1643" s="13">
        <f t="shared" si="228"/>
        <v>58.683364186141304</v>
      </c>
      <c r="S1643" s="13">
        <f t="shared" si="229"/>
        <v>55.214415331323409</v>
      </c>
      <c r="T1643" s="13">
        <f t="shared" si="230"/>
        <v>68.196915904094041</v>
      </c>
      <c r="U1643" s="13">
        <f t="shared" si="231"/>
        <v>44.919107449947511</v>
      </c>
      <c r="V1643" s="14">
        <f t="shared" si="232"/>
        <v>57.145428575979608</v>
      </c>
      <c r="W1643">
        <f t="shared" si="233"/>
        <v>72.832517385825227</v>
      </c>
    </row>
    <row r="1644" spans="1:23" x14ac:dyDescent="0.3">
      <c r="A1644">
        <f>DYN_cyclist!A1644</f>
        <v>5059</v>
      </c>
      <c r="B1644">
        <f>DYN_cyclist!D1644</f>
        <v>60</v>
      </c>
      <c r="C1644">
        <f>DYN_cyclist!E1644</f>
        <v>50</v>
      </c>
      <c r="D1644">
        <f t="shared" si="225"/>
        <v>54</v>
      </c>
      <c r="E1644">
        <f>DYN_cyclist!G1644</f>
        <v>58</v>
      </c>
      <c r="F1644">
        <f>DYN_cyclist!H1644</f>
        <v>52</v>
      </c>
      <c r="G1644">
        <f>DYN_cyclist!I1644</f>
        <v>53</v>
      </c>
      <c r="H1644">
        <f>DYN_cyclist!J1644</f>
        <v>52</v>
      </c>
      <c r="I1644">
        <f>DYN_cyclist!K1644</f>
        <v>54</v>
      </c>
      <c r="J1644">
        <f>DYN_cyclist!L1644</f>
        <v>57</v>
      </c>
      <c r="K1644">
        <f>DYN_cyclist!M1644</f>
        <v>57</v>
      </c>
      <c r="L1644">
        <f>DYN_cyclist!N1644</f>
        <v>52</v>
      </c>
      <c r="M1644">
        <f>DYN_cyclist!O1644</f>
        <v>57</v>
      </c>
      <c r="N1644">
        <f>DYN_cyclist!P1644</f>
        <v>51</v>
      </c>
      <c r="O1644">
        <f>DYN_cyclist!Q1644</f>
        <v>46</v>
      </c>
      <c r="P1644" s="7">
        <f t="shared" si="226"/>
        <v>41.949381877276849</v>
      </c>
      <c r="Q1644" s="13">
        <f t="shared" si="227"/>
        <v>35.771391584962444</v>
      </c>
      <c r="R1644" s="13">
        <f t="shared" si="228"/>
        <v>38.333341582795974</v>
      </c>
      <c r="S1644" s="13">
        <f t="shared" si="229"/>
        <v>31.931746809348688</v>
      </c>
      <c r="T1644" s="13">
        <f t="shared" si="230"/>
        <v>42.167133630698835</v>
      </c>
      <c r="U1644" s="13">
        <f t="shared" si="231"/>
        <v>29.848058196473509</v>
      </c>
      <c r="V1644" s="14">
        <f t="shared" si="232"/>
        <v>39.30102077094616</v>
      </c>
      <c r="W1644">
        <f t="shared" si="233"/>
        <v>57.752650348762415</v>
      </c>
    </row>
    <row r="1645" spans="1:23" x14ac:dyDescent="0.3">
      <c r="A1645">
        <f>DYN_cyclist!A1645</f>
        <v>5060</v>
      </c>
      <c r="B1645">
        <f>DYN_cyclist!D1645</f>
        <v>76</v>
      </c>
      <c r="C1645">
        <f>DYN_cyclist!E1645</f>
        <v>58</v>
      </c>
      <c r="D1645">
        <f t="shared" si="225"/>
        <v>65</v>
      </c>
      <c r="E1645">
        <f>DYN_cyclist!G1645</f>
        <v>71</v>
      </c>
      <c r="F1645">
        <f>DYN_cyclist!H1645</f>
        <v>69</v>
      </c>
      <c r="G1645">
        <f>DYN_cyclist!I1645</f>
        <v>72</v>
      </c>
      <c r="H1645">
        <f>DYN_cyclist!J1645</f>
        <v>76</v>
      </c>
      <c r="I1645">
        <f>DYN_cyclist!K1645</f>
        <v>74</v>
      </c>
      <c r="J1645">
        <f>DYN_cyclist!L1645</f>
        <v>62</v>
      </c>
      <c r="K1645">
        <f>DYN_cyclist!M1645</f>
        <v>79</v>
      </c>
      <c r="L1645">
        <f>DYN_cyclist!N1645</f>
        <v>79</v>
      </c>
      <c r="M1645">
        <f>DYN_cyclist!O1645</f>
        <v>61</v>
      </c>
      <c r="N1645">
        <f>DYN_cyclist!P1645</f>
        <v>69</v>
      </c>
      <c r="O1645">
        <f>DYN_cyclist!Q1645</f>
        <v>78</v>
      </c>
      <c r="P1645" s="7">
        <f t="shared" si="226"/>
        <v>69.035298871900437</v>
      </c>
      <c r="Q1645" s="13">
        <f t="shared" si="227"/>
        <v>56.463676781641908</v>
      </c>
      <c r="R1645" s="13">
        <f t="shared" si="228"/>
        <v>75.635500043666553</v>
      </c>
      <c r="S1645" s="13">
        <f t="shared" si="229"/>
        <v>60.207467850529902</v>
      </c>
      <c r="T1645" s="13">
        <f t="shared" si="230"/>
        <v>60.466086633805169</v>
      </c>
      <c r="U1645" s="13">
        <f t="shared" si="231"/>
        <v>42.960732212998302</v>
      </c>
      <c r="V1645" s="14">
        <f t="shared" si="232"/>
        <v>61.927443676330036</v>
      </c>
      <c r="W1645">
        <f t="shared" si="233"/>
        <v>76.806937189581404</v>
      </c>
    </row>
    <row r="1646" spans="1:23" x14ac:dyDescent="0.3">
      <c r="A1646">
        <f>DYN_cyclist!A1646</f>
        <v>5061</v>
      </c>
      <c r="B1646">
        <f>DYN_cyclist!D1646</f>
        <v>73</v>
      </c>
      <c r="C1646">
        <f>DYN_cyclist!E1646</f>
        <v>65</v>
      </c>
      <c r="D1646">
        <f t="shared" si="225"/>
        <v>69</v>
      </c>
      <c r="E1646">
        <f>DYN_cyclist!G1646</f>
        <v>73</v>
      </c>
      <c r="F1646">
        <f>DYN_cyclist!H1646</f>
        <v>65</v>
      </c>
      <c r="G1646">
        <f>DYN_cyclist!I1646</f>
        <v>73</v>
      </c>
      <c r="H1646">
        <f>DYN_cyclist!J1646</f>
        <v>73</v>
      </c>
      <c r="I1646">
        <f>DYN_cyclist!K1646</f>
        <v>76</v>
      </c>
      <c r="J1646">
        <f>DYN_cyclist!L1646</f>
        <v>68</v>
      </c>
      <c r="K1646">
        <f>DYN_cyclist!M1646</f>
        <v>76</v>
      </c>
      <c r="L1646">
        <f>DYN_cyclist!N1646</f>
        <v>78</v>
      </c>
      <c r="M1646">
        <f>DYN_cyclist!O1646</f>
        <v>66</v>
      </c>
      <c r="N1646">
        <f>DYN_cyclist!P1646</f>
        <v>64</v>
      </c>
      <c r="O1646">
        <f>DYN_cyclist!Q1646</f>
        <v>65</v>
      </c>
      <c r="P1646" s="7">
        <f t="shared" si="226"/>
        <v>70.43342403271896</v>
      </c>
      <c r="Q1646" s="13">
        <f t="shared" si="227"/>
        <v>61.008307139643946</v>
      </c>
      <c r="R1646" s="13">
        <f t="shared" si="228"/>
        <v>70.40946226965238</v>
      </c>
      <c r="S1646" s="13">
        <f t="shared" si="229"/>
        <v>52.62489193198676</v>
      </c>
      <c r="T1646" s="13">
        <f t="shared" si="230"/>
        <v>65.110057156674898</v>
      </c>
      <c r="U1646" s="13">
        <f t="shared" si="231"/>
        <v>51.529835157449774</v>
      </c>
      <c r="V1646" s="14">
        <f t="shared" si="232"/>
        <v>59.103096208983757</v>
      </c>
      <c r="W1646">
        <f t="shared" si="233"/>
        <v>74.667142809277891</v>
      </c>
    </row>
    <row r="1647" spans="1:23" x14ac:dyDescent="0.3">
      <c r="A1647">
        <f>DYN_cyclist!A1647</f>
        <v>5063</v>
      </c>
      <c r="B1647">
        <f>DYN_cyclist!D1647</f>
        <v>69</v>
      </c>
      <c r="C1647">
        <f>DYN_cyclist!E1647</f>
        <v>72</v>
      </c>
      <c r="D1647">
        <f t="shared" si="225"/>
        <v>69</v>
      </c>
      <c r="E1647">
        <f>DYN_cyclist!G1647</f>
        <v>66</v>
      </c>
      <c r="F1647">
        <f>DYN_cyclist!H1647</f>
        <v>62</v>
      </c>
      <c r="G1647">
        <f>DYN_cyclist!I1647</f>
        <v>68</v>
      </c>
      <c r="H1647">
        <f>DYN_cyclist!J1647</f>
        <v>70</v>
      </c>
      <c r="I1647">
        <f>DYN_cyclist!K1647</f>
        <v>70</v>
      </c>
      <c r="J1647">
        <f>DYN_cyclist!L1647</f>
        <v>53</v>
      </c>
      <c r="K1647">
        <f>DYN_cyclist!M1647</f>
        <v>53</v>
      </c>
      <c r="L1647">
        <f>DYN_cyclist!N1647</f>
        <v>66</v>
      </c>
      <c r="M1647">
        <f>DYN_cyclist!O1647</f>
        <v>70</v>
      </c>
      <c r="N1647">
        <f>DYN_cyclist!P1647</f>
        <v>70</v>
      </c>
      <c r="O1647">
        <f>DYN_cyclist!Q1647</f>
        <v>64</v>
      </c>
      <c r="P1647" s="7">
        <f t="shared" si="226"/>
        <v>58.937799563927904</v>
      </c>
      <c r="Q1647" s="13">
        <f t="shared" si="227"/>
        <v>61.256649206164262</v>
      </c>
      <c r="R1647" s="13">
        <f t="shared" si="228"/>
        <v>43.45869892217133</v>
      </c>
      <c r="S1647" s="13">
        <f t="shared" si="229"/>
        <v>49.302740304726981</v>
      </c>
      <c r="T1647" s="13">
        <f t="shared" si="230"/>
        <v>48.676076775357593</v>
      </c>
      <c r="U1647" s="13">
        <f t="shared" si="231"/>
        <v>59.880595628657545</v>
      </c>
      <c r="V1647" s="14">
        <f t="shared" si="232"/>
        <v>54.061752628225548</v>
      </c>
      <c r="W1647">
        <f t="shared" si="233"/>
        <v>69.52113327645894</v>
      </c>
    </row>
    <row r="1648" spans="1:23" x14ac:dyDescent="0.3">
      <c r="A1648">
        <f>DYN_cyclist!A1648</f>
        <v>5068</v>
      </c>
      <c r="B1648">
        <f>DYN_cyclist!D1648</f>
        <v>67</v>
      </c>
      <c r="C1648">
        <f>DYN_cyclist!E1648</f>
        <v>69</v>
      </c>
      <c r="D1648">
        <f t="shared" si="225"/>
        <v>70</v>
      </c>
      <c r="E1648">
        <f>DYN_cyclist!G1648</f>
        <v>70</v>
      </c>
      <c r="F1648">
        <f>DYN_cyclist!H1648</f>
        <v>60</v>
      </c>
      <c r="G1648">
        <f>DYN_cyclist!I1648</f>
        <v>69</v>
      </c>
      <c r="H1648">
        <f>DYN_cyclist!J1648</f>
        <v>71</v>
      </c>
      <c r="I1648">
        <f>DYN_cyclist!K1648</f>
        <v>71</v>
      </c>
      <c r="J1648">
        <f>DYN_cyclist!L1648</f>
        <v>61</v>
      </c>
      <c r="K1648">
        <f>DYN_cyclist!M1648</f>
        <v>61</v>
      </c>
      <c r="L1648">
        <f>DYN_cyclist!N1648</f>
        <v>66</v>
      </c>
      <c r="M1648">
        <f>DYN_cyclist!O1648</f>
        <v>72</v>
      </c>
      <c r="N1648">
        <f>DYN_cyclist!P1648</f>
        <v>62</v>
      </c>
      <c r="O1648">
        <f>DYN_cyclist!Q1648</f>
        <v>62</v>
      </c>
      <c r="P1648" s="7">
        <f t="shared" si="226"/>
        <v>62.211411524762667</v>
      </c>
      <c r="Q1648" s="13">
        <f t="shared" si="227"/>
        <v>60.356077797679539</v>
      </c>
      <c r="R1648" s="13">
        <f t="shared" si="228"/>
        <v>49.420275247796717</v>
      </c>
      <c r="S1648" s="13">
        <f t="shared" si="229"/>
        <v>46.576724188578808</v>
      </c>
      <c r="T1648" s="13">
        <f t="shared" si="230"/>
        <v>54.492622320269341</v>
      </c>
      <c r="U1648" s="13">
        <f t="shared" si="231"/>
        <v>55.733054953966338</v>
      </c>
      <c r="V1648" s="14">
        <f t="shared" si="232"/>
        <v>51.850575947754066</v>
      </c>
      <c r="W1648">
        <f t="shared" si="233"/>
        <v>69.997231274374641</v>
      </c>
    </row>
    <row r="1649" spans="1:23" x14ac:dyDescent="0.3">
      <c r="A1649">
        <f>DYN_cyclist!A1649</f>
        <v>5070</v>
      </c>
      <c r="B1649">
        <f>DYN_cyclist!D1649</f>
        <v>72</v>
      </c>
      <c r="C1649">
        <f>DYN_cyclist!E1649</f>
        <v>58</v>
      </c>
      <c r="D1649">
        <f t="shared" si="225"/>
        <v>61</v>
      </c>
      <c r="E1649">
        <f>DYN_cyclist!G1649</f>
        <v>63</v>
      </c>
      <c r="F1649">
        <f>DYN_cyclist!H1649</f>
        <v>64</v>
      </c>
      <c r="G1649">
        <f>DYN_cyclist!I1649</f>
        <v>70</v>
      </c>
      <c r="H1649">
        <f>DYN_cyclist!J1649</f>
        <v>74</v>
      </c>
      <c r="I1649">
        <f>DYN_cyclist!K1649</f>
        <v>66</v>
      </c>
      <c r="J1649">
        <f>DYN_cyclist!L1649</f>
        <v>69</v>
      </c>
      <c r="K1649">
        <f>DYN_cyclist!M1649</f>
        <v>69</v>
      </c>
      <c r="L1649">
        <f>DYN_cyclist!N1649</f>
        <v>70</v>
      </c>
      <c r="M1649">
        <f>DYN_cyclist!O1649</f>
        <v>66</v>
      </c>
      <c r="N1649">
        <f>DYN_cyclist!P1649</f>
        <v>64</v>
      </c>
      <c r="O1649">
        <f>DYN_cyclist!Q1649</f>
        <v>64</v>
      </c>
      <c r="P1649" s="7">
        <f t="shared" si="226"/>
        <v>57.735041724787045</v>
      </c>
      <c r="Q1649" s="13">
        <f t="shared" si="227"/>
        <v>50.62902280644829</v>
      </c>
      <c r="R1649" s="13">
        <f t="shared" si="228"/>
        <v>59.045049651883971</v>
      </c>
      <c r="S1649" s="13">
        <f t="shared" si="229"/>
        <v>50.319957887451999</v>
      </c>
      <c r="T1649" s="13">
        <f t="shared" si="230"/>
        <v>62.237692179832955</v>
      </c>
      <c r="U1649" s="13">
        <f t="shared" si="231"/>
        <v>41.644033568288002</v>
      </c>
      <c r="V1649" s="14">
        <f t="shared" si="232"/>
        <v>56.421117011787189</v>
      </c>
      <c r="W1649">
        <f t="shared" si="233"/>
        <v>69.903097811767609</v>
      </c>
    </row>
    <row r="1650" spans="1:23" x14ac:dyDescent="0.3">
      <c r="A1650">
        <f>DYN_cyclist!A1650</f>
        <v>5071</v>
      </c>
      <c r="B1650">
        <f>DYN_cyclist!D1650</f>
        <v>71</v>
      </c>
      <c r="C1650">
        <f>DYN_cyclist!E1650</f>
        <v>66</v>
      </c>
      <c r="D1650">
        <f t="shared" si="225"/>
        <v>68</v>
      </c>
      <c r="E1650">
        <f>DYN_cyclist!G1650</f>
        <v>70</v>
      </c>
      <c r="F1650">
        <f>DYN_cyclist!H1650</f>
        <v>61</v>
      </c>
      <c r="G1650">
        <f>DYN_cyclist!I1650</f>
        <v>73</v>
      </c>
      <c r="H1650">
        <f>DYN_cyclist!J1650</f>
        <v>73</v>
      </c>
      <c r="I1650">
        <f>DYN_cyclist!K1650</f>
        <v>67</v>
      </c>
      <c r="J1650">
        <f>DYN_cyclist!L1650</f>
        <v>70</v>
      </c>
      <c r="K1650">
        <f>DYN_cyclist!M1650</f>
        <v>70</v>
      </c>
      <c r="L1650">
        <f>DYN_cyclist!N1650</f>
        <v>72</v>
      </c>
      <c r="M1650">
        <f>DYN_cyclist!O1650</f>
        <v>71</v>
      </c>
      <c r="N1650">
        <f>DYN_cyclist!P1650</f>
        <v>64</v>
      </c>
      <c r="O1650">
        <f>DYN_cyclist!Q1650</f>
        <v>63</v>
      </c>
      <c r="P1650" s="7">
        <f t="shared" si="226"/>
        <v>65.434429371216538</v>
      </c>
      <c r="Q1650" s="13">
        <f t="shared" si="227"/>
        <v>58.552961206278646</v>
      </c>
      <c r="R1650" s="13">
        <f t="shared" si="228"/>
        <v>61.044639791233642</v>
      </c>
      <c r="S1650" s="13">
        <f t="shared" si="229"/>
        <v>47.769097223295894</v>
      </c>
      <c r="T1650" s="13">
        <f t="shared" si="230"/>
        <v>64.913357315526113</v>
      </c>
      <c r="U1650" s="13">
        <f t="shared" si="231"/>
        <v>52.015341686861262</v>
      </c>
      <c r="V1650" s="14">
        <f t="shared" si="232"/>
        <v>56.755370691302964</v>
      </c>
      <c r="W1650">
        <f t="shared" si="233"/>
        <v>71.926832965763452</v>
      </c>
    </row>
    <row r="1651" spans="1:23" x14ac:dyDescent="0.3">
      <c r="A1651">
        <f>DYN_cyclist!A1651</f>
        <v>5073</v>
      </c>
      <c r="B1651">
        <f>DYN_cyclist!D1651</f>
        <v>74</v>
      </c>
      <c r="C1651">
        <f>DYN_cyclist!E1651</f>
        <v>66</v>
      </c>
      <c r="D1651">
        <f t="shared" si="225"/>
        <v>69</v>
      </c>
      <c r="E1651">
        <f>DYN_cyclist!G1651</f>
        <v>71</v>
      </c>
      <c r="F1651">
        <f>DYN_cyclist!H1651</f>
        <v>67</v>
      </c>
      <c r="G1651">
        <f>DYN_cyclist!I1651</f>
        <v>75</v>
      </c>
      <c r="H1651">
        <f>DYN_cyclist!J1651</f>
        <v>76</v>
      </c>
      <c r="I1651">
        <f>DYN_cyclist!K1651</f>
        <v>70</v>
      </c>
      <c r="J1651">
        <f>DYN_cyclist!L1651</f>
        <v>72</v>
      </c>
      <c r="K1651">
        <f>DYN_cyclist!M1651</f>
        <v>70</v>
      </c>
      <c r="L1651">
        <f>DYN_cyclist!N1651</f>
        <v>71</v>
      </c>
      <c r="M1651">
        <f>DYN_cyclist!O1651</f>
        <v>76</v>
      </c>
      <c r="N1651">
        <f>DYN_cyclist!P1651</f>
        <v>69</v>
      </c>
      <c r="O1651">
        <f>DYN_cyclist!Q1651</f>
        <v>66</v>
      </c>
      <c r="P1651" s="7">
        <f t="shared" si="226"/>
        <v>67.426702195257377</v>
      </c>
      <c r="Q1651" s="13">
        <f t="shared" si="227"/>
        <v>61.073117643362174</v>
      </c>
      <c r="R1651" s="13">
        <f t="shared" si="228"/>
        <v>61.959771511203705</v>
      </c>
      <c r="S1651" s="13">
        <f t="shared" si="229"/>
        <v>55.422877862567312</v>
      </c>
      <c r="T1651" s="13">
        <f t="shared" si="230"/>
        <v>68.432008156098277</v>
      </c>
      <c r="U1651" s="13">
        <f t="shared" si="231"/>
        <v>52.418669131783616</v>
      </c>
      <c r="V1651" s="14">
        <f t="shared" si="232"/>
        <v>61.39241956036954</v>
      </c>
      <c r="W1651">
        <f t="shared" si="233"/>
        <v>73.506219389558893</v>
      </c>
    </row>
    <row r="1652" spans="1:23" x14ac:dyDescent="0.3">
      <c r="A1652">
        <f>DYN_cyclist!A1652</f>
        <v>5074</v>
      </c>
      <c r="B1652">
        <f>DYN_cyclist!D1652</f>
        <v>63</v>
      </c>
      <c r="C1652">
        <f>DYN_cyclist!E1652</f>
        <v>66</v>
      </c>
      <c r="D1652">
        <f t="shared" si="225"/>
        <v>66</v>
      </c>
      <c r="E1652">
        <f>DYN_cyclist!G1652</f>
        <v>66</v>
      </c>
      <c r="F1652">
        <f>DYN_cyclist!H1652</f>
        <v>59</v>
      </c>
      <c r="G1652">
        <f>DYN_cyclist!I1652</f>
        <v>63</v>
      </c>
      <c r="H1652">
        <f>DYN_cyclist!J1652</f>
        <v>69</v>
      </c>
      <c r="I1652">
        <f>DYN_cyclist!K1652</f>
        <v>68</v>
      </c>
      <c r="J1652">
        <f>DYN_cyclist!L1652</f>
        <v>58</v>
      </c>
      <c r="K1652">
        <f>DYN_cyclist!M1652</f>
        <v>65</v>
      </c>
      <c r="L1652">
        <f>DYN_cyclist!N1652</f>
        <v>69</v>
      </c>
      <c r="M1652">
        <f>DYN_cyclist!O1652</f>
        <v>59</v>
      </c>
      <c r="N1652">
        <f>DYN_cyclist!P1652</f>
        <v>66</v>
      </c>
      <c r="O1652">
        <f>DYN_cyclist!Q1652</f>
        <v>58</v>
      </c>
      <c r="P1652" s="7">
        <f t="shared" si="226"/>
        <v>57.808588291057809</v>
      </c>
      <c r="Q1652" s="13">
        <f t="shared" si="227"/>
        <v>55.484714122977984</v>
      </c>
      <c r="R1652" s="13">
        <f t="shared" si="228"/>
        <v>52.982971353475712</v>
      </c>
      <c r="S1652" s="13">
        <f t="shared" si="229"/>
        <v>44.047222390328841</v>
      </c>
      <c r="T1652" s="13">
        <f t="shared" si="230"/>
        <v>49.493767054928291</v>
      </c>
      <c r="U1652" s="13">
        <f t="shared" si="231"/>
        <v>51.348878011517343</v>
      </c>
      <c r="V1652" s="14">
        <f t="shared" si="232"/>
        <v>45.601803950302639</v>
      </c>
      <c r="W1652">
        <f t="shared" si="233"/>
        <v>67.425528649083589</v>
      </c>
    </row>
    <row r="1653" spans="1:23" x14ac:dyDescent="0.3">
      <c r="A1653">
        <f>DYN_cyclist!A1653</f>
        <v>5077</v>
      </c>
      <c r="B1653">
        <f>DYN_cyclist!D1653</f>
        <v>67</v>
      </c>
      <c r="C1653">
        <f>DYN_cyclist!E1653</f>
        <v>56</v>
      </c>
      <c r="D1653">
        <f t="shared" si="225"/>
        <v>62</v>
      </c>
      <c r="E1653">
        <f>DYN_cyclist!G1653</f>
        <v>67</v>
      </c>
      <c r="F1653">
        <f>DYN_cyclist!H1653</f>
        <v>57</v>
      </c>
      <c r="G1653">
        <f>DYN_cyclist!I1653</f>
        <v>57</v>
      </c>
      <c r="H1653">
        <f>DYN_cyclist!J1653</f>
        <v>59</v>
      </c>
      <c r="I1653">
        <f>DYN_cyclist!K1653</f>
        <v>63</v>
      </c>
      <c r="J1653">
        <f>DYN_cyclist!L1653</f>
        <v>62</v>
      </c>
      <c r="K1653">
        <f>DYN_cyclist!M1653</f>
        <v>69</v>
      </c>
      <c r="L1653">
        <f>DYN_cyclist!N1653</f>
        <v>69</v>
      </c>
      <c r="M1653">
        <f>DYN_cyclist!O1653</f>
        <v>59</v>
      </c>
      <c r="N1653">
        <f>DYN_cyclist!P1653</f>
        <v>63</v>
      </c>
      <c r="O1653">
        <f>DYN_cyclist!Q1653</f>
        <v>63</v>
      </c>
      <c r="P1653" s="7">
        <f t="shared" si="226"/>
        <v>56.670640278436103</v>
      </c>
      <c r="Q1653" s="13">
        <f t="shared" si="227"/>
        <v>46.143664600028565</v>
      </c>
      <c r="R1653" s="13">
        <f t="shared" si="228"/>
        <v>56.996025769870116</v>
      </c>
      <c r="S1653" s="13">
        <f t="shared" si="229"/>
        <v>41.416524198149844</v>
      </c>
      <c r="T1653" s="13">
        <f t="shared" si="230"/>
        <v>53.06747424638678</v>
      </c>
      <c r="U1653" s="13">
        <f t="shared" si="231"/>
        <v>38.229054453776328</v>
      </c>
      <c r="V1653" s="14">
        <f t="shared" si="232"/>
        <v>48.831693150684934</v>
      </c>
      <c r="W1653">
        <f t="shared" si="233"/>
        <v>67.140707402814158</v>
      </c>
    </row>
    <row r="1654" spans="1:23" x14ac:dyDescent="0.3">
      <c r="A1654">
        <f>DYN_cyclist!A1654</f>
        <v>5079</v>
      </c>
      <c r="B1654">
        <f>DYN_cyclist!D1654</f>
        <v>66</v>
      </c>
      <c r="C1654">
        <f>DYN_cyclist!E1654</f>
        <v>68</v>
      </c>
      <c r="D1654">
        <f t="shared" si="225"/>
        <v>68</v>
      </c>
      <c r="E1654">
        <f>DYN_cyclist!G1654</f>
        <v>68</v>
      </c>
      <c r="F1654">
        <f>DYN_cyclist!H1654</f>
        <v>67</v>
      </c>
      <c r="G1654">
        <f>DYN_cyclist!I1654</f>
        <v>69</v>
      </c>
      <c r="H1654">
        <f>DYN_cyclist!J1654</f>
        <v>69</v>
      </c>
      <c r="I1654">
        <f>DYN_cyclist!K1654</f>
        <v>67</v>
      </c>
      <c r="J1654">
        <f>DYN_cyclist!L1654</f>
        <v>58</v>
      </c>
      <c r="K1654">
        <f>DYN_cyclist!M1654</f>
        <v>61</v>
      </c>
      <c r="L1654">
        <f>DYN_cyclist!N1654</f>
        <v>65</v>
      </c>
      <c r="M1654">
        <f>DYN_cyclist!O1654</f>
        <v>67</v>
      </c>
      <c r="N1654">
        <f>DYN_cyclist!P1654</f>
        <v>65</v>
      </c>
      <c r="O1654">
        <f>DYN_cyclist!Q1654</f>
        <v>66</v>
      </c>
      <c r="P1654" s="7">
        <f t="shared" si="226"/>
        <v>59.684914212971115</v>
      </c>
      <c r="Q1654" s="13">
        <f t="shared" si="227"/>
        <v>59.174110965778176</v>
      </c>
      <c r="R1654" s="13">
        <f t="shared" si="228"/>
        <v>48.758087362979794</v>
      </c>
      <c r="S1654" s="13">
        <f t="shared" si="229"/>
        <v>54.823567212583697</v>
      </c>
      <c r="T1654" s="13">
        <f t="shared" si="230"/>
        <v>50.897731231189894</v>
      </c>
      <c r="U1654" s="13">
        <f t="shared" si="231"/>
        <v>53.936972797458793</v>
      </c>
      <c r="V1654" s="14">
        <f t="shared" si="232"/>
        <v>50.186893596686836</v>
      </c>
      <c r="W1654">
        <f t="shared" si="233"/>
        <v>68.686196994693191</v>
      </c>
    </row>
    <row r="1655" spans="1:23" x14ac:dyDescent="0.3">
      <c r="A1655">
        <f>DYN_cyclist!A1655</f>
        <v>5080</v>
      </c>
      <c r="B1655">
        <f>DYN_cyclist!D1655</f>
        <v>60</v>
      </c>
      <c r="C1655">
        <f>DYN_cyclist!E1655</f>
        <v>68</v>
      </c>
      <c r="D1655">
        <f t="shared" si="225"/>
        <v>64</v>
      </c>
      <c r="E1655">
        <f>DYN_cyclist!G1655</f>
        <v>59</v>
      </c>
      <c r="F1655">
        <f>DYN_cyclist!H1655</f>
        <v>63</v>
      </c>
      <c r="G1655">
        <f>DYN_cyclist!I1655</f>
        <v>62</v>
      </c>
      <c r="H1655">
        <f>DYN_cyclist!J1655</f>
        <v>63</v>
      </c>
      <c r="I1655">
        <f>DYN_cyclist!K1655</f>
        <v>60</v>
      </c>
      <c r="J1655">
        <f>DYN_cyclist!L1655</f>
        <v>60</v>
      </c>
      <c r="K1655">
        <f>DYN_cyclist!M1655</f>
        <v>47</v>
      </c>
      <c r="L1655">
        <f>DYN_cyclist!N1655</f>
        <v>46</v>
      </c>
      <c r="M1655">
        <f>DYN_cyclist!O1655</f>
        <v>66</v>
      </c>
      <c r="N1655">
        <f>DYN_cyclist!P1655</f>
        <v>63</v>
      </c>
      <c r="O1655">
        <f>DYN_cyclist!Q1655</f>
        <v>63</v>
      </c>
      <c r="P1655" s="7">
        <f t="shared" si="226"/>
        <v>45.994492382280853</v>
      </c>
      <c r="Q1655" s="13">
        <f t="shared" si="227"/>
        <v>52.501987445265499</v>
      </c>
      <c r="R1655" s="13">
        <f t="shared" si="228"/>
        <v>30.2784657708082</v>
      </c>
      <c r="S1655" s="13">
        <f t="shared" si="229"/>
        <v>48.756323132820178</v>
      </c>
      <c r="T1655" s="13">
        <f t="shared" si="230"/>
        <v>45.936165615966964</v>
      </c>
      <c r="U1655" s="13">
        <f t="shared" si="231"/>
        <v>52.085340963451067</v>
      </c>
      <c r="V1655" s="14">
        <f t="shared" si="232"/>
        <v>42.524155272379737</v>
      </c>
      <c r="W1655">
        <f t="shared" si="233"/>
        <v>64.426984710681694</v>
      </c>
    </row>
    <row r="1656" spans="1:23" x14ac:dyDescent="0.3">
      <c r="A1656">
        <f>DYN_cyclist!A1656</f>
        <v>5088</v>
      </c>
      <c r="B1656">
        <f>DYN_cyclist!D1656</f>
        <v>72</v>
      </c>
      <c r="C1656">
        <f>DYN_cyclist!E1656</f>
        <v>63</v>
      </c>
      <c r="D1656">
        <f t="shared" si="225"/>
        <v>67</v>
      </c>
      <c r="E1656">
        <f>DYN_cyclist!G1656</f>
        <v>70</v>
      </c>
      <c r="F1656">
        <f>DYN_cyclist!H1656</f>
        <v>75</v>
      </c>
      <c r="G1656">
        <f>DYN_cyclist!I1656</f>
        <v>73</v>
      </c>
      <c r="H1656">
        <f>DYN_cyclist!J1656</f>
        <v>72</v>
      </c>
      <c r="I1656">
        <f>DYN_cyclist!K1656</f>
        <v>73</v>
      </c>
      <c r="J1656">
        <f>DYN_cyclist!L1656</f>
        <v>61</v>
      </c>
      <c r="K1656">
        <f>DYN_cyclist!M1656</f>
        <v>73</v>
      </c>
      <c r="L1656">
        <f>DYN_cyclist!N1656</f>
        <v>73</v>
      </c>
      <c r="M1656">
        <f>DYN_cyclist!O1656</f>
        <v>77</v>
      </c>
      <c r="N1656">
        <f>DYN_cyclist!P1656</f>
        <v>67</v>
      </c>
      <c r="O1656">
        <f>DYN_cyclist!Q1656</f>
        <v>76</v>
      </c>
      <c r="P1656" s="7">
        <f t="shared" si="226"/>
        <v>65.657882596389541</v>
      </c>
      <c r="Q1656" s="13">
        <f t="shared" si="227"/>
        <v>59.531481975144494</v>
      </c>
      <c r="R1656" s="13">
        <f t="shared" si="228"/>
        <v>64.767337014172455</v>
      </c>
      <c r="S1656" s="13">
        <f t="shared" si="229"/>
        <v>67.108000986552696</v>
      </c>
      <c r="T1656" s="13">
        <f t="shared" si="230"/>
        <v>57.960845682185969</v>
      </c>
      <c r="U1656" s="13">
        <f t="shared" si="231"/>
        <v>48.428388260517863</v>
      </c>
      <c r="V1656" s="14">
        <f t="shared" si="232"/>
        <v>58.245561197833702</v>
      </c>
      <c r="W1656">
        <f t="shared" si="233"/>
        <v>72.771890685730568</v>
      </c>
    </row>
    <row r="1657" spans="1:23" x14ac:dyDescent="0.3">
      <c r="A1657">
        <f>DYN_cyclist!A1657</f>
        <v>5093</v>
      </c>
      <c r="B1657">
        <f>DYN_cyclist!D1657</f>
        <v>71</v>
      </c>
      <c r="C1657">
        <f>DYN_cyclist!E1657</f>
        <v>68</v>
      </c>
      <c r="D1657">
        <f t="shared" si="225"/>
        <v>71</v>
      </c>
      <c r="E1657">
        <f>DYN_cyclist!G1657</f>
        <v>73</v>
      </c>
      <c r="F1657">
        <f>DYN_cyclist!H1657</f>
        <v>65</v>
      </c>
      <c r="G1657">
        <f>DYN_cyclist!I1657</f>
        <v>71</v>
      </c>
      <c r="H1657">
        <f>DYN_cyclist!J1657</f>
        <v>68</v>
      </c>
      <c r="I1657">
        <f>DYN_cyclist!K1657</f>
        <v>68</v>
      </c>
      <c r="J1657">
        <f>DYN_cyclist!L1657</f>
        <v>74</v>
      </c>
      <c r="K1657">
        <f>DYN_cyclist!M1657</f>
        <v>63</v>
      </c>
      <c r="L1657">
        <f>DYN_cyclist!N1657</f>
        <v>61</v>
      </c>
      <c r="M1657">
        <f>DYN_cyclist!O1657</f>
        <v>67</v>
      </c>
      <c r="N1657">
        <f>DYN_cyclist!P1657</f>
        <v>67</v>
      </c>
      <c r="O1657">
        <f>DYN_cyclist!Q1657</f>
        <v>64</v>
      </c>
      <c r="P1657" s="7">
        <f t="shared" si="226"/>
        <v>64.826115355967545</v>
      </c>
      <c r="Q1657" s="13">
        <f t="shared" si="227"/>
        <v>60.75165754491973</v>
      </c>
      <c r="R1657" s="13">
        <f t="shared" si="228"/>
        <v>50.135709412293764</v>
      </c>
      <c r="S1657" s="13">
        <f t="shared" si="229"/>
        <v>52.137922540888553</v>
      </c>
      <c r="T1657" s="13">
        <f t="shared" si="230"/>
        <v>66.64934777403694</v>
      </c>
      <c r="U1657" s="13">
        <f t="shared" si="231"/>
        <v>53.901920478333878</v>
      </c>
      <c r="V1657" s="14">
        <f t="shared" si="232"/>
        <v>56.959154762663267</v>
      </c>
      <c r="W1657">
        <f t="shared" si="233"/>
        <v>72.47052286937739</v>
      </c>
    </row>
    <row r="1658" spans="1:23" x14ac:dyDescent="0.3">
      <c r="A1658">
        <f>DYN_cyclist!A1658</f>
        <v>5094</v>
      </c>
      <c r="B1658">
        <f>DYN_cyclist!D1658</f>
        <v>64</v>
      </c>
      <c r="C1658">
        <f>DYN_cyclist!E1658</f>
        <v>47</v>
      </c>
      <c r="D1658">
        <f t="shared" si="225"/>
        <v>50</v>
      </c>
      <c r="E1658">
        <f>DYN_cyclist!G1658</f>
        <v>53</v>
      </c>
      <c r="F1658">
        <f>DYN_cyclist!H1658</f>
        <v>47</v>
      </c>
      <c r="G1658">
        <f>DYN_cyclist!I1658</f>
        <v>55</v>
      </c>
      <c r="H1658">
        <f>DYN_cyclist!J1658</f>
        <v>58</v>
      </c>
      <c r="I1658">
        <f>DYN_cyclist!K1658</f>
        <v>60</v>
      </c>
      <c r="J1658">
        <f>DYN_cyclist!L1658</f>
        <v>51</v>
      </c>
      <c r="K1658">
        <f>DYN_cyclist!M1658</f>
        <v>70</v>
      </c>
      <c r="L1658">
        <f>DYN_cyclist!N1658</f>
        <v>70</v>
      </c>
      <c r="M1658">
        <f>DYN_cyclist!O1658</f>
        <v>56</v>
      </c>
      <c r="N1658">
        <f>DYN_cyclist!P1658</f>
        <v>67</v>
      </c>
      <c r="O1658">
        <f>DYN_cyclist!Q1658</f>
        <v>65</v>
      </c>
      <c r="P1658" s="7">
        <f t="shared" si="226"/>
        <v>44.450902972603295</v>
      </c>
      <c r="Q1658" s="13">
        <f t="shared" si="227"/>
        <v>33.864224675773926</v>
      </c>
      <c r="R1658" s="13">
        <f t="shared" si="228"/>
        <v>57.393483704064359</v>
      </c>
      <c r="S1658" s="13">
        <f t="shared" si="229"/>
        <v>31.736392883568374</v>
      </c>
      <c r="T1658" s="13">
        <f t="shared" si="230"/>
        <v>41.836087580216137</v>
      </c>
      <c r="U1658" s="13">
        <f t="shared" si="231"/>
        <v>28.409130995130688</v>
      </c>
      <c r="V1658" s="14">
        <f t="shared" si="232"/>
        <v>43.144756228098124</v>
      </c>
      <c r="W1658">
        <f t="shared" si="233"/>
        <v>66.220487411427641</v>
      </c>
    </row>
    <row r="1659" spans="1:23" x14ac:dyDescent="0.3">
      <c r="A1659">
        <f>DYN_cyclist!A1659</f>
        <v>5095</v>
      </c>
      <c r="B1659">
        <f>DYN_cyclist!D1659</f>
        <v>63</v>
      </c>
      <c r="C1659">
        <f>DYN_cyclist!E1659</f>
        <v>53</v>
      </c>
      <c r="D1659">
        <f t="shared" si="225"/>
        <v>55</v>
      </c>
      <c r="E1659">
        <f>DYN_cyclist!G1659</f>
        <v>56</v>
      </c>
      <c r="F1659">
        <f>DYN_cyclist!H1659</f>
        <v>64</v>
      </c>
      <c r="G1659">
        <f>DYN_cyclist!I1659</f>
        <v>57</v>
      </c>
      <c r="H1659">
        <f>DYN_cyclist!J1659</f>
        <v>59</v>
      </c>
      <c r="I1659">
        <f>DYN_cyclist!K1659</f>
        <v>61</v>
      </c>
      <c r="J1659">
        <f>DYN_cyclist!L1659</f>
        <v>60</v>
      </c>
      <c r="K1659">
        <f>DYN_cyclist!M1659</f>
        <v>57</v>
      </c>
      <c r="L1659">
        <f>DYN_cyclist!N1659</f>
        <v>54</v>
      </c>
      <c r="M1659">
        <f>DYN_cyclist!O1659</f>
        <v>61</v>
      </c>
      <c r="N1659">
        <f>DYN_cyclist!P1659</f>
        <v>56</v>
      </c>
      <c r="O1659">
        <f>DYN_cyclist!Q1659</f>
        <v>65</v>
      </c>
      <c r="P1659" s="7">
        <f t="shared" si="226"/>
        <v>42.912841895423952</v>
      </c>
      <c r="Q1659" s="13">
        <f t="shared" si="227"/>
        <v>40.759266869757454</v>
      </c>
      <c r="R1659" s="13">
        <f t="shared" si="228"/>
        <v>39.918992072596374</v>
      </c>
      <c r="S1659" s="13">
        <f t="shared" si="229"/>
        <v>48.524244709243035</v>
      </c>
      <c r="T1659" s="13">
        <f t="shared" si="230"/>
        <v>46.256388274027643</v>
      </c>
      <c r="U1659" s="13">
        <f t="shared" si="231"/>
        <v>33.706314887057225</v>
      </c>
      <c r="V1659" s="14">
        <f t="shared" si="232"/>
        <v>43.555234087288937</v>
      </c>
      <c r="W1659">
        <f t="shared" si="233"/>
        <v>61.736741929497683</v>
      </c>
    </row>
    <row r="1660" spans="1:23" x14ac:dyDescent="0.3">
      <c r="A1660">
        <f>DYN_cyclist!A1660</f>
        <v>5099</v>
      </c>
      <c r="B1660">
        <f>DYN_cyclist!D1660</f>
        <v>70</v>
      </c>
      <c r="C1660">
        <f>DYN_cyclist!E1660</f>
        <v>59</v>
      </c>
      <c r="D1660">
        <f t="shared" si="225"/>
        <v>62</v>
      </c>
      <c r="E1660">
        <f>DYN_cyclist!G1660</f>
        <v>64</v>
      </c>
      <c r="F1660">
        <f>DYN_cyclist!H1660</f>
        <v>60</v>
      </c>
      <c r="G1660">
        <f>DYN_cyclist!I1660</f>
        <v>71</v>
      </c>
      <c r="H1660">
        <f>DYN_cyclist!J1660</f>
        <v>66</v>
      </c>
      <c r="I1660">
        <f>DYN_cyclist!K1660</f>
        <v>76</v>
      </c>
      <c r="J1660">
        <f>DYN_cyclist!L1660</f>
        <v>65</v>
      </c>
      <c r="K1660">
        <f>DYN_cyclist!M1660</f>
        <v>76</v>
      </c>
      <c r="L1660">
        <f>DYN_cyclist!N1660</f>
        <v>78</v>
      </c>
      <c r="M1660">
        <f>DYN_cyclist!O1660</f>
        <v>65</v>
      </c>
      <c r="N1660">
        <f>DYN_cyclist!P1660</f>
        <v>65</v>
      </c>
      <c r="O1660">
        <f>DYN_cyclist!Q1660</f>
        <v>65</v>
      </c>
      <c r="P1660" s="7">
        <f t="shared" si="226"/>
        <v>60.088383765116944</v>
      </c>
      <c r="Q1660" s="13">
        <f t="shared" si="227"/>
        <v>50.688884144428044</v>
      </c>
      <c r="R1660" s="13">
        <f t="shared" si="228"/>
        <v>69.371965656216318</v>
      </c>
      <c r="S1660" s="13">
        <f t="shared" si="229"/>
        <v>45.748778036686502</v>
      </c>
      <c r="T1660" s="13">
        <f t="shared" si="230"/>
        <v>59.523008374100186</v>
      </c>
      <c r="U1660" s="13">
        <f t="shared" si="231"/>
        <v>43.305054117971544</v>
      </c>
      <c r="V1660" s="14">
        <f t="shared" si="232"/>
        <v>53.611422045237333</v>
      </c>
      <c r="W1660">
        <f t="shared" si="233"/>
        <v>73.312943682883997</v>
      </c>
    </row>
    <row r="1661" spans="1:23" x14ac:dyDescent="0.3">
      <c r="A1661">
        <f>DYN_cyclist!A1661</f>
        <v>5100</v>
      </c>
      <c r="B1661">
        <f>DYN_cyclist!D1661</f>
        <v>71</v>
      </c>
      <c r="C1661">
        <f>DYN_cyclist!E1661</f>
        <v>71</v>
      </c>
      <c r="D1661">
        <f t="shared" si="225"/>
        <v>72</v>
      </c>
      <c r="E1661">
        <f>DYN_cyclist!G1661</f>
        <v>73</v>
      </c>
      <c r="F1661">
        <f>DYN_cyclist!H1661</f>
        <v>70</v>
      </c>
      <c r="G1661">
        <f>DYN_cyclist!I1661</f>
        <v>70</v>
      </c>
      <c r="H1661">
        <f>DYN_cyclist!J1661</f>
        <v>72</v>
      </c>
      <c r="I1661">
        <f>DYN_cyclist!K1661</f>
        <v>73</v>
      </c>
      <c r="J1661">
        <f>DYN_cyclist!L1661</f>
        <v>67</v>
      </c>
      <c r="K1661">
        <f>DYN_cyclist!M1661</f>
        <v>69</v>
      </c>
      <c r="L1661">
        <f>DYN_cyclist!N1661</f>
        <v>75</v>
      </c>
      <c r="M1661">
        <f>DYN_cyclist!O1661</f>
        <v>74</v>
      </c>
      <c r="N1661">
        <f>DYN_cyclist!P1661</f>
        <v>70</v>
      </c>
      <c r="O1661">
        <f>DYN_cyclist!Q1661</f>
        <v>69</v>
      </c>
      <c r="P1661" s="7">
        <f t="shared" si="226"/>
        <v>69.342614926666755</v>
      </c>
      <c r="Q1661" s="13">
        <f t="shared" si="227"/>
        <v>65.949577780401569</v>
      </c>
      <c r="R1661" s="13">
        <f t="shared" si="228"/>
        <v>61.56073110555473</v>
      </c>
      <c r="S1661" s="13">
        <f t="shared" si="229"/>
        <v>59.964882140083112</v>
      </c>
      <c r="T1661" s="13">
        <f t="shared" si="230"/>
        <v>63.543088606238719</v>
      </c>
      <c r="U1661" s="13">
        <f t="shared" si="231"/>
        <v>59.476801582097913</v>
      </c>
      <c r="V1661" s="14">
        <f t="shared" si="232"/>
        <v>57.810974259318257</v>
      </c>
      <c r="W1661">
        <f t="shared" si="233"/>
        <v>73.795080771296441</v>
      </c>
    </row>
    <row r="1662" spans="1:23" x14ac:dyDescent="0.3">
      <c r="A1662">
        <f>DYN_cyclist!A1662</f>
        <v>5101</v>
      </c>
      <c r="B1662">
        <f>DYN_cyclist!D1662</f>
        <v>60</v>
      </c>
      <c r="C1662">
        <f>DYN_cyclist!E1662</f>
        <v>65</v>
      </c>
      <c r="D1662">
        <f t="shared" si="225"/>
        <v>64</v>
      </c>
      <c r="E1662">
        <f>DYN_cyclist!G1662</f>
        <v>63</v>
      </c>
      <c r="F1662">
        <f>DYN_cyclist!H1662</f>
        <v>66</v>
      </c>
      <c r="G1662">
        <f>DYN_cyclist!I1662</f>
        <v>61</v>
      </c>
      <c r="H1662">
        <f>DYN_cyclist!J1662</f>
        <v>65</v>
      </c>
      <c r="I1662">
        <f>DYN_cyclist!K1662</f>
        <v>62</v>
      </c>
      <c r="J1662">
        <f>DYN_cyclist!L1662</f>
        <v>55</v>
      </c>
      <c r="K1662">
        <f>DYN_cyclist!M1662</f>
        <v>57</v>
      </c>
      <c r="L1662">
        <f>DYN_cyclist!N1662</f>
        <v>62</v>
      </c>
      <c r="M1662">
        <f>DYN_cyclist!O1662</f>
        <v>60</v>
      </c>
      <c r="N1662">
        <f>DYN_cyclist!P1662</f>
        <v>58</v>
      </c>
      <c r="O1662">
        <f>DYN_cyclist!Q1662</f>
        <v>66</v>
      </c>
      <c r="P1662" s="7">
        <f t="shared" si="226"/>
        <v>51.696177592394477</v>
      </c>
      <c r="Q1662" s="13">
        <f t="shared" si="227"/>
        <v>53.187299603446085</v>
      </c>
      <c r="R1662" s="13">
        <f t="shared" si="228"/>
        <v>42.694123702298448</v>
      </c>
      <c r="S1662" s="13">
        <f t="shared" si="229"/>
        <v>52.82493843248556</v>
      </c>
      <c r="T1662" s="13">
        <f t="shared" si="230"/>
        <v>44.429508547832071</v>
      </c>
      <c r="U1662" s="13">
        <f t="shared" si="231"/>
        <v>48.984405823153587</v>
      </c>
      <c r="V1662" s="14">
        <f t="shared" si="232"/>
        <v>42.024255590952535</v>
      </c>
      <c r="W1662">
        <f t="shared" si="233"/>
        <v>64.865692302681524</v>
      </c>
    </row>
    <row r="1663" spans="1:23" x14ac:dyDescent="0.3">
      <c r="A1663">
        <f>DYN_cyclist!A1663</f>
        <v>5102</v>
      </c>
      <c r="B1663">
        <f>DYN_cyclist!D1663</f>
        <v>78</v>
      </c>
      <c r="C1663">
        <f>DYN_cyclist!E1663</f>
        <v>63</v>
      </c>
      <c r="D1663">
        <f t="shared" si="225"/>
        <v>67</v>
      </c>
      <c r="E1663">
        <f>DYN_cyclist!G1663</f>
        <v>71</v>
      </c>
      <c r="F1663">
        <f>DYN_cyclist!H1663</f>
        <v>65</v>
      </c>
      <c r="G1663">
        <f>DYN_cyclist!I1663</f>
        <v>77</v>
      </c>
      <c r="H1663">
        <f>DYN_cyclist!J1663</f>
        <v>80</v>
      </c>
      <c r="I1663">
        <f>DYN_cyclist!K1663</f>
        <v>69</v>
      </c>
      <c r="J1663">
        <f>DYN_cyclist!L1663</f>
        <v>80</v>
      </c>
      <c r="K1663">
        <f>DYN_cyclist!M1663</f>
        <v>77</v>
      </c>
      <c r="L1663">
        <f>DYN_cyclist!N1663</f>
        <v>71</v>
      </c>
      <c r="M1663">
        <f>DYN_cyclist!O1663</f>
        <v>60</v>
      </c>
      <c r="N1663">
        <f>DYN_cyclist!P1663</f>
        <v>75</v>
      </c>
      <c r="O1663">
        <f>DYN_cyclist!Q1663</f>
        <v>65</v>
      </c>
      <c r="P1663" s="7">
        <f t="shared" si="226"/>
        <v>69.652300266789453</v>
      </c>
      <c r="Q1663" s="13">
        <f t="shared" si="227"/>
        <v>59.363328177315552</v>
      </c>
      <c r="R1663" s="13">
        <f t="shared" si="228"/>
        <v>70.865026135038107</v>
      </c>
      <c r="S1663" s="13">
        <f t="shared" si="229"/>
        <v>53.011710557218215</v>
      </c>
      <c r="T1663" s="13">
        <f t="shared" si="230"/>
        <v>77.106296887334679</v>
      </c>
      <c r="U1663" s="13">
        <f t="shared" si="231"/>
        <v>48.732407825363623</v>
      </c>
      <c r="V1663" s="14">
        <f t="shared" si="232"/>
        <v>65.827658808537748</v>
      </c>
      <c r="W1663">
        <f t="shared" si="233"/>
        <v>77.617561406519471</v>
      </c>
    </row>
    <row r="1664" spans="1:23" x14ac:dyDescent="0.3">
      <c r="A1664">
        <f>DYN_cyclist!A1664</f>
        <v>5104</v>
      </c>
      <c r="B1664">
        <f>DYN_cyclist!D1664</f>
        <v>71</v>
      </c>
      <c r="C1664">
        <f>DYN_cyclist!E1664</f>
        <v>68</v>
      </c>
      <c r="D1664">
        <f t="shared" si="225"/>
        <v>73</v>
      </c>
      <c r="E1664">
        <f>DYN_cyclist!G1664</f>
        <v>77</v>
      </c>
      <c r="F1664">
        <f>DYN_cyclist!H1664</f>
        <v>68</v>
      </c>
      <c r="G1664">
        <f>DYN_cyclist!I1664</f>
        <v>77</v>
      </c>
      <c r="H1664">
        <f>DYN_cyclist!J1664</f>
        <v>73</v>
      </c>
      <c r="I1664">
        <f>DYN_cyclist!K1664</f>
        <v>73</v>
      </c>
      <c r="J1664">
        <f>DYN_cyclist!L1664</f>
        <v>62</v>
      </c>
      <c r="K1664">
        <f>DYN_cyclist!M1664</f>
        <v>65</v>
      </c>
      <c r="L1664">
        <f>DYN_cyclist!N1664</f>
        <v>68</v>
      </c>
      <c r="M1664">
        <f>DYN_cyclist!O1664</f>
        <v>74</v>
      </c>
      <c r="N1664">
        <f>DYN_cyclist!P1664</f>
        <v>73</v>
      </c>
      <c r="O1664">
        <f>DYN_cyclist!Q1664</f>
        <v>68</v>
      </c>
      <c r="P1664" s="7">
        <f t="shared" si="226"/>
        <v>70.881317685296793</v>
      </c>
      <c r="Q1664" s="13">
        <f t="shared" si="227"/>
        <v>64.97612401455369</v>
      </c>
      <c r="R1664" s="13">
        <f t="shared" si="228"/>
        <v>54.996355806714526</v>
      </c>
      <c r="S1664" s="13">
        <f t="shared" si="229"/>
        <v>57.15582785391657</v>
      </c>
      <c r="T1664" s="13">
        <f t="shared" si="230"/>
        <v>58.601209312326773</v>
      </c>
      <c r="U1664" s="13">
        <f t="shared" si="231"/>
        <v>55.080321408090711</v>
      </c>
      <c r="V1664" s="14">
        <f t="shared" si="232"/>
        <v>57.819755367951572</v>
      </c>
      <c r="W1664">
        <f t="shared" si="233"/>
        <v>74.379051949297846</v>
      </c>
    </row>
    <row r="1665" spans="1:23" x14ac:dyDescent="0.3">
      <c r="A1665">
        <f>DYN_cyclist!A1665</f>
        <v>5105</v>
      </c>
      <c r="B1665">
        <f>DYN_cyclist!D1665</f>
        <v>68</v>
      </c>
      <c r="C1665">
        <f>DYN_cyclist!E1665</f>
        <v>60</v>
      </c>
      <c r="D1665">
        <f t="shared" si="225"/>
        <v>63</v>
      </c>
      <c r="E1665">
        <f>DYN_cyclist!G1665</f>
        <v>66</v>
      </c>
      <c r="F1665">
        <f>DYN_cyclist!H1665</f>
        <v>68</v>
      </c>
      <c r="G1665">
        <f>DYN_cyclist!I1665</f>
        <v>65</v>
      </c>
      <c r="H1665">
        <f>DYN_cyclist!J1665</f>
        <v>66</v>
      </c>
      <c r="I1665">
        <f>DYN_cyclist!K1665</f>
        <v>64</v>
      </c>
      <c r="J1665">
        <f>DYN_cyclist!L1665</f>
        <v>52</v>
      </c>
      <c r="K1665">
        <f>DYN_cyclist!M1665</f>
        <v>61</v>
      </c>
      <c r="L1665">
        <f>DYN_cyclist!N1665</f>
        <v>65</v>
      </c>
      <c r="M1665">
        <f>DYN_cyclist!O1665</f>
        <v>67</v>
      </c>
      <c r="N1665">
        <f>DYN_cyclist!P1665</f>
        <v>61</v>
      </c>
      <c r="O1665">
        <f>DYN_cyclist!Q1665</f>
        <v>68</v>
      </c>
      <c r="P1665" s="7">
        <f t="shared" si="226"/>
        <v>56.158035519562304</v>
      </c>
      <c r="Q1665" s="13">
        <f t="shared" si="227"/>
        <v>51.761232847085971</v>
      </c>
      <c r="R1665" s="13">
        <f t="shared" si="228"/>
        <v>48.737530832389403</v>
      </c>
      <c r="S1665" s="13">
        <f t="shared" si="229"/>
        <v>55.349632891961427</v>
      </c>
      <c r="T1665" s="13">
        <f t="shared" si="230"/>
        <v>46.257858621677414</v>
      </c>
      <c r="U1665" s="13">
        <f t="shared" si="231"/>
        <v>43.170829383761479</v>
      </c>
      <c r="V1665" s="14">
        <f t="shared" si="232"/>
        <v>51.23272883083785</v>
      </c>
      <c r="W1665">
        <f t="shared" si="233"/>
        <v>66.595359100136889</v>
      </c>
    </row>
    <row r="1666" spans="1:23" x14ac:dyDescent="0.3">
      <c r="A1666">
        <f>DYN_cyclist!A1666</f>
        <v>5107</v>
      </c>
      <c r="B1666">
        <f>DYN_cyclist!D1666</f>
        <v>66</v>
      </c>
      <c r="C1666">
        <f>DYN_cyclist!E1666</f>
        <v>68</v>
      </c>
      <c r="D1666">
        <f t="shared" si="225"/>
        <v>68</v>
      </c>
      <c r="E1666">
        <f>DYN_cyclist!G1666</f>
        <v>68</v>
      </c>
      <c r="F1666">
        <f>DYN_cyclist!H1666</f>
        <v>63</v>
      </c>
      <c r="G1666">
        <f>DYN_cyclist!I1666</f>
        <v>66</v>
      </c>
      <c r="H1666">
        <f>DYN_cyclist!J1666</f>
        <v>66</v>
      </c>
      <c r="I1666">
        <f>DYN_cyclist!K1666</f>
        <v>66</v>
      </c>
      <c r="J1666">
        <f>DYN_cyclist!L1666</f>
        <v>61</v>
      </c>
      <c r="K1666">
        <f>DYN_cyclist!M1666</f>
        <v>62</v>
      </c>
      <c r="L1666">
        <f>DYN_cyclist!N1666</f>
        <v>65</v>
      </c>
      <c r="M1666">
        <f>DYN_cyclist!O1666</f>
        <v>67</v>
      </c>
      <c r="N1666">
        <f>DYN_cyclist!P1666</f>
        <v>66</v>
      </c>
      <c r="O1666">
        <f>DYN_cyclist!Q1666</f>
        <v>64</v>
      </c>
      <c r="P1666" s="7">
        <f t="shared" si="226"/>
        <v>59.343391600872145</v>
      </c>
      <c r="Q1666" s="13">
        <f t="shared" si="227"/>
        <v>57.69319095581654</v>
      </c>
      <c r="R1666" s="13">
        <f t="shared" si="228"/>
        <v>49.475509520357527</v>
      </c>
      <c r="S1666" s="13">
        <f t="shared" si="229"/>
        <v>49.610665017503941</v>
      </c>
      <c r="T1666" s="13">
        <f t="shared" si="230"/>
        <v>53.030756398132468</v>
      </c>
      <c r="U1666" s="13">
        <f t="shared" si="231"/>
        <v>53.711724619983514</v>
      </c>
      <c r="V1666" s="14">
        <f t="shared" si="232"/>
        <v>49.991474960178401</v>
      </c>
      <c r="W1666">
        <f t="shared" si="233"/>
        <v>68.378698319199401</v>
      </c>
    </row>
    <row r="1667" spans="1:23" x14ac:dyDescent="0.3">
      <c r="A1667">
        <f>DYN_cyclist!A1667</f>
        <v>5108</v>
      </c>
      <c r="B1667">
        <f>DYN_cyclist!D1667</f>
        <v>67</v>
      </c>
      <c r="C1667">
        <f>DYN_cyclist!E1667</f>
        <v>55</v>
      </c>
      <c r="D1667">
        <f t="shared" ref="D1667:D1730" si="234">ROUNDUP((C1667+E1667)/2,0)</f>
        <v>56</v>
      </c>
      <c r="E1667">
        <f>DYN_cyclist!G1667</f>
        <v>56</v>
      </c>
      <c r="F1667">
        <f>DYN_cyclist!H1667</f>
        <v>60</v>
      </c>
      <c r="G1667">
        <f>DYN_cyclist!I1667</f>
        <v>71</v>
      </c>
      <c r="H1667">
        <f>DYN_cyclist!J1667</f>
        <v>65</v>
      </c>
      <c r="I1667">
        <f>DYN_cyclist!K1667</f>
        <v>64</v>
      </c>
      <c r="J1667">
        <f>DYN_cyclist!L1667</f>
        <v>63</v>
      </c>
      <c r="K1667">
        <f>DYN_cyclist!M1667</f>
        <v>65</v>
      </c>
      <c r="L1667">
        <f>DYN_cyclist!N1667</f>
        <v>67</v>
      </c>
      <c r="M1667">
        <f>DYN_cyclist!O1667</f>
        <v>60</v>
      </c>
      <c r="N1667">
        <f>DYN_cyclist!P1667</f>
        <v>66</v>
      </c>
      <c r="O1667">
        <f>DYN_cyclist!Q1667</f>
        <v>62</v>
      </c>
      <c r="P1667" s="7">
        <f t="shared" ref="P1667:P1730" si="235">((($B1667*6)^2+($C1667*6)^2+($E1667*11)^2+($F1667*0)^2+($G1667*3)^2+($H1667*4)^2+($I1667*0)^2+($J1667*0)^2+($K1667*5)^2+($L1667*5)^2+($M1667*1)^2+($N1667*1)^2)+($O1667*0)^2)/1846025*91.12</f>
        <v>48.804069934047483</v>
      </c>
      <c r="Q1667" s="13">
        <f t="shared" ref="Q1667:Q1730" si="236">((($B1667*2)^2+($C1667*14)^2+($E1667*10)^2+($F1667*7)^2+($G1667*2)^2+($H1667*7)^2+($I1667*5)^2+($J1667*0)^2+($K1667*0)^2+($L1667*3)^2+($M1667*0)^2+($N1667*0)^2)+($O1667*0)^2)/3088326.56*90.98</f>
        <v>43.330122796340554</v>
      </c>
      <c r="R1667" s="13">
        <f t="shared" ref="R1667:R1730" si="237">((($B1667*5)^2+($C1667*2)^2+($E1667*1)^2+($F1667*0)^2+($G1667*2)^2+($H1667*1)^2+($I1667*1)^2+($J1667*0)^2+($K1667*10.75)^2+($L1667*7)^2+($M1667*0)^2+($N1667*0)^2)+($O1667*1)^2)/1485576.56*IF(B1667&gt;77,92,IF(B1667&gt;75,92-0.5,IF(B1667&gt;73,92-0.88,92-1.65)))</f>
        <v>52.790299492794219</v>
      </c>
      <c r="S1667" s="13">
        <f t="shared" ref="S1667:S1730" si="238">((($B1667*1)^2+($C1667*4)^2+($E1667*2)^2+($F1667*13)^2+($G1667*0)^2+($H1667*3.5)^2+($I1667*0)^2+($J1667*0)^2+($K1667*0)^2+($L1667*1)^2+($M1667*0)^2+($N1667*0)^2+($O1667*6)^2)/1697831.25*IF(F1667&gt;81,87,IF(F1667&gt;80,87-0.1,IF(F1667&gt;79,87-0.2,86.6))))</f>
        <v>44.296999981594162</v>
      </c>
      <c r="T1667" s="13">
        <f t="shared" ref="T1667:T1730" si="239">(($B1667*7)^2+($C1667*3)^2+($E1667*4)^2+($F1667*0)^2+($G1667*2.5)^2+($H1667*2)^2+($I1667*0)^2+($J1667*11)^2+($K1667*1)^2+($L1667*5)^2+($M1667*3)^2+($N1667*0)^2+($O1667*0)^2)/1680031.25*91.49</f>
        <v>53.088658144007738</v>
      </c>
      <c r="U1667" s="13">
        <f t="shared" ref="U1667:U1730" si="240">(($B1667*1)^2+($C1667*14.5)^2+($E1667*2)^2+($F1667*0)^2+($G1667*1)^2+($H1667*3)^2+($I1667*2.5)^2+($J1667*0)^2+($K1667*0)^2+($L1667*3)^2+($M1667*1)^2+($N1667*1.25)^2+($O1667*0)^2)/1693126.56*81.55</f>
        <v>37.208319722419326</v>
      </c>
      <c r="V1667" s="14">
        <f t="shared" ref="V1667:V1730" si="241">((($B1667*13)^2+($C1667*4)^2+($E1667*3)^2+($F1667*2)^2+($G1667*2)^2+($H1667*2)^2+($I1667*0)^2+($J1667*2)^2+($K1667*0)^2+($L1667*0)^2+($M1667*3)^2+($N1667*1)^2)+($O1667*0)^2)/1569500*81.55</f>
        <v>48.808467378145906</v>
      </c>
      <c r="W1667">
        <f t="shared" ref="W1667:W1730" si="242">((LARGE(P1667:V1667,1)*9)^2+(LARGE(P1667:V1667,2)*4)^2+(LARGE(P1667:V1667,3)^2))^(1/4)*2.82883066759522</f>
        <v>64.79531198263831</v>
      </c>
    </row>
    <row r="1668" spans="1:23" x14ac:dyDescent="0.3">
      <c r="A1668">
        <f>DYN_cyclist!A1668</f>
        <v>5109</v>
      </c>
      <c r="B1668">
        <f>DYN_cyclist!D1668</f>
        <v>65</v>
      </c>
      <c r="C1668">
        <f>DYN_cyclist!E1668</f>
        <v>58</v>
      </c>
      <c r="D1668">
        <f t="shared" si="234"/>
        <v>61</v>
      </c>
      <c r="E1668">
        <f>DYN_cyclist!G1668</f>
        <v>64</v>
      </c>
      <c r="F1668">
        <f>DYN_cyclist!H1668</f>
        <v>61</v>
      </c>
      <c r="G1668">
        <f>DYN_cyclist!I1668</f>
        <v>64</v>
      </c>
      <c r="H1668">
        <f>DYN_cyclist!J1668</f>
        <v>64</v>
      </c>
      <c r="I1668">
        <f>DYN_cyclist!K1668</f>
        <v>64</v>
      </c>
      <c r="J1668">
        <f>DYN_cyclist!L1668</f>
        <v>60</v>
      </c>
      <c r="K1668">
        <f>DYN_cyclist!M1668</f>
        <v>66</v>
      </c>
      <c r="L1668">
        <f>DYN_cyclist!N1668</f>
        <v>67</v>
      </c>
      <c r="M1668">
        <f>DYN_cyclist!O1668</f>
        <v>62</v>
      </c>
      <c r="N1668">
        <f>DYN_cyclist!P1668</f>
        <v>61</v>
      </c>
      <c r="O1668">
        <f>DYN_cyclist!Q1668</f>
        <v>61</v>
      </c>
      <c r="P1668" s="7">
        <f t="shared" si="235"/>
        <v>54.29168034019041</v>
      </c>
      <c r="Q1668" s="13">
        <f t="shared" si="236"/>
        <v>47.961599229325024</v>
      </c>
      <c r="R1668" s="13">
        <f t="shared" si="237"/>
        <v>53.205242641617879</v>
      </c>
      <c r="S1668" s="13">
        <f t="shared" si="238"/>
        <v>45.492624664553674</v>
      </c>
      <c r="T1668" s="13">
        <f t="shared" si="239"/>
        <v>50.732330734919366</v>
      </c>
      <c r="U1668" s="13">
        <f t="shared" si="240"/>
        <v>40.676057935607012</v>
      </c>
      <c r="V1668" s="14">
        <f t="shared" si="241"/>
        <v>47.027357183816505</v>
      </c>
      <c r="W1668">
        <f t="shared" si="242"/>
        <v>65.453665192558404</v>
      </c>
    </row>
    <row r="1669" spans="1:23" x14ac:dyDescent="0.3">
      <c r="A1669">
        <f>DYN_cyclist!A1669</f>
        <v>5110</v>
      </c>
      <c r="B1669">
        <f>DYN_cyclist!D1669</f>
        <v>68</v>
      </c>
      <c r="C1669">
        <f>DYN_cyclist!E1669</f>
        <v>76</v>
      </c>
      <c r="D1669">
        <f t="shared" si="234"/>
        <v>75</v>
      </c>
      <c r="E1669">
        <f>DYN_cyclist!G1669</f>
        <v>74</v>
      </c>
      <c r="F1669">
        <f>DYN_cyclist!H1669</f>
        <v>71</v>
      </c>
      <c r="G1669">
        <f>DYN_cyclist!I1669</f>
        <v>71</v>
      </c>
      <c r="H1669">
        <f>DYN_cyclist!J1669</f>
        <v>70</v>
      </c>
      <c r="I1669">
        <f>DYN_cyclist!K1669</f>
        <v>68</v>
      </c>
      <c r="J1669">
        <f>DYN_cyclist!L1669</f>
        <v>53</v>
      </c>
      <c r="K1669">
        <f>DYN_cyclist!M1669</f>
        <v>59</v>
      </c>
      <c r="L1669">
        <f>DYN_cyclist!N1669</f>
        <v>62</v>
      </c>
      <c r="M1669">
        <f>DYN_cyclist!O1669</f>
        <v>65</v>
      </c>
      <c r="N1669">
        <f>DYN_cyclist!P1669</f>
        <v>61</v>
      </c>
      <c r="O1669">
        <f>DYN_cyclist!Q1669</f>
        <v>72</v>
      </c>
      <c r="P1669" s="7">
        <f t="shared" si="235"/>
        <v>66.726775812895283</v>
      </c>
      <c r="Q1669" s="13">
        <f t="shared" si="236"/>
        <v>69.396170908817368</v>
      </c>
      <c r="R1669" s="13">
        <f t="shared" si="237"/>
        <v>46.810568953023193</v>
      </c>
      <c r="S1669" s="13">
        <f t="shared" si="238"/>
        <v>62.297295800156817</v>
      </c>
      <c r="T1669" s="13">
        <f t="shared" si="239"/>
        <v>48.727171356187561</v>
      </c>
      <c r="U1669" s="13">
        <f t="shared" si="240"/>
        <v>65.678632728362018</v>
      </c>
      <c r="V1669" s="14">
        <f t="shared" si="241"/>
        <v>53.833184007645741</v>
      </c>
      <c r="W1669">
        <f t="shared" si="242"/>
        <v>73.895569680498355</v>
      </c>
    </row>
    <row r="1670" spans="1:23" x14ac:dyDescent="0.3">
      <c r="A1670">
        <f>DYN_cyclist!A1670</f>
        <v>5111</v>
      </c>
      <c r="B1670">
        <f>DYN_cyclist!D1670</f>
        <v>66</v>
      </c>
      <c r="C1670">
        <f>DYN_cyclist!E1670</f>
        <v>63</v>
      </c>
      <c r="D1670">
        <f t="shared" si="234"/>
        <v>63</v>
      </c>
      <c r="E1670">
        <f>DYN_cyclist!G1670</f>
        <v>63</v>
      </c>
      <c r="F1670">
        <f>DYN_cyclist!H1670</f>
        <v>63</v>
      </c>
      <c r="G1670">
        <f>DYN_cyclist!I1670</f>
        <v>67</v>
      </c>
      <c r="H1670">
        <f>DYN_cyclist!J1670</f>
        <v>68</v>
      </c>
      <c r="I1670">
        <f>DYN_cyclist!K1670</f>
        <v>67</v>
      </c>
      <c r="J1670">
        <f>DYN_cyclist!L1670</f>
        <v>65</v>
      </c>
      <c r="K1670">
        <f>DYN_cyclist!M1670</f>
        <v>67</v>
      </c>
      <c r="L1670">
        <f>DYN_cyclist!N1670</f>
        <v>68</v>
      </c>
      <c r="M1670">
        <f>DYN_cyclist!O1670</f>
        <v>65</v>
      </c>
      <c r="N1670">
        <f>DYN_cyclist!P1670</f>
        <v>65</v>
      </c>
      <c r="O1670">
        <f>DYN_cyclist!Q1670</f>
        <v>62</v>
      </c>
      <c r="P1670" s="7">
        <f t="shared" si="235"/>
        <v>55.806986405926253</v>
      </c>
      <c r="Q1670" s="13">
        <f t="shared" si="236"/>
        <v>52.587890822012035</v>
      </c>
      <c r="R1670" s="13">
        <f t="shared" si="237"/>
        <v>55.040053638753562</v>
      </c>
      <c r="S1670" s="13">
        <f t="shared" si="238"/>
        <v>48.667559511582787</v>
      </c>
      <c r="T1670" s="13">
        <f t="shared" si="239"/>
        <v>56.012635046223096</v>
      </c>
      <c r="U1670" s="13">
        <f t="shared" si="240"/>
        <v>47.265508608449792</v>
      </c>
      <c r="V1670" s="14">
        <f t="shared" si="241"/>
        <v>49.198473303599876</v>
      </c>
      <c r="W1670">
        <f t="shared" si="242"/>
        <v>66.586820511714862</v>
      </c>
    </row>
    <row r="1671" spans="1:23" x14ac:dyDescent="0.3">
      <c r="A1671">
        <f>DYN_cyclist!A1671</f>
        <v>5112</v>
      </c>
      <c r="B1671">
        <f>DYN_cyclist!D1671</f>
        <v>71</v>
      </c>
      <c r="C1671">
        <f>DYN_cyclist!E1671</f>
        <v>69</v>
      </c>
      <c r="D1671">
        <f t="shared" si="234"/>
        <v>70</v>
      </c>
      <c r="E1671">
        <f>DYN_cyclist!G1671</f>
        <v>71</v>
      </c>
      <c r="F1671">
        <f>DYN_cyclist!H1671</f>
        <v>67</v>
      </c>
      <c r="G1671">
        <f>DYN_cyclist!I1671</f>
        <v>70</v>
      </c>
      <c r="H1671">
        <f>DYN_cyclist!J1671</f>
        <v>72</v>
      </c>
      <c r="I1671">
        <f>DYN_cyclist!K1671</f>
        <v>69</v>
      </c>
      <c r="J1671">
        <f>DYN_cyclist!L1671</f>
        <v>67</v>
      </c>
      <c r="K1671">
        <f>DYN_cyclist!M1671</f>
        <v>70</v>
      </c>
      <c r="L1671">
        <f>DYN_cyclist!N1671</f>
        <v>68</v>
      </c>
      <c r="M1671">
        <f>DYN_cyclist!O1671</f>
        <v>71</v>
      </c>
      <c r="N1671">
        <f>DYN_cyclist!P1671</f>
        <v>67</v>
      </c>
      <c r="O1671">
        <f>DYN_cyclist!Q1671</f>
        <v>65</v>
      </c>
      <c r="P1671" s="7">
        <f t="shared" si="235"/>
        <v>66.019494773906104</v>
      </c>
      <c r="Q1671" s="13">
        <f t="shared" si="236"/>
        <v>62.207419295710757</v>
      </c>
      <c r="R1671" s="13">
        <f t="shared" si="237"/>
        <v>59.40182025186234</v>
      </c>
      <c r="S1671" s="13">
        <f t="shared" si="238"/>
        <v>55.099498256967529</v>
      </c>
      <c r="T1671" s="13">
        <f t="shared" si="239"/>
        <v>61.586491542940045</v>
      </c>
      <c r="U1671" s="13">
        <f t="shared" si="240"/>
        <v>55.929030651952559</v>
      </c>
      <c r="V1671" s="14">
        <f t="shared" si="241"/>
        <v>57.133322077094611</v>
      </c>
      <c r="W1671">
        <f t="shared" si="242"/>
        <v>71.960899450553924</v>
      </c>
    </row>
    <row r="1672" spans="1:23" x14ac:dyDescent="0.3">
      <c r="A1672">
        <f>DYN_cyclist!A1672</f>
        <v>5113</v>
      </c>
      <c r="B1672">
        <f>DYN_cyclist!D1672</f>
        <v>69</v>
      </c>
      <c r="C1672">
        <f>DYN_cyclist!E1672</f>
        <v>64</v>
      </c>
      <c r="D1672">
        <f t="shared" si="234"/>
        <v>67</v>
      </c>
      <c r="E1672">
        <f>DYN_cyclist!G1672</f>
        <v>70</v>
      </c>
      <c r="F1672">
        <f>DYN_cyclist!H1672</f>
        <v>66</v>
      </c>
      <c r="G1672">
        <f>DYN_cyclist!I1672</f>
        <v>68</v>
      </c>
      <c r="H1672">
        <f>DYN_cyclist!J1672</f>
        <v>71</v>
      </c>
      <c r="I1672">
        <f>DYN_cyclist!K1672</f>
        <v>72</v>
      </c>
      <c r="J1672">
        <f>DYN_cyclist!L1672</f>
        <v>63</v>
      </c>
      <c r="K1672">
        <f>DYN_cyclist!M1672</f>
        <v>71</v>
      </c>
      <c r="L1672">
        <f>DYN_cyclist!N1672</f>
        <v>70</v>
      </c>
      <c r="M1672">
        <f>DYN_cyclist!O1672</f>
        <v>66</v>
      </c>
      <c r="N1672">
        <f>DYN_cyclist!P1672</f>
        <v>64</v>
      </c>
      <c r="O1672">
        <f>DYN_cyclist!Q1672</f>
        <v>69</v>
      </c>
      <c r="P1672" s="7">
        <f t="shared" si="235"/>
        <v>63.723953424249402</v>
      </c>
      <c r="Q1672" s="13">
        <f t="shared" si="236"/>
        <v>57.873099022274381</v>
      </c>
      <c r="R1672" s="13">
        <f t="shared" si="237"/>
        <v>60.601720299002956</v>
      </c>
      <c r="S1672" s="13">
        <f t="shared" si="238"/>
        <v>54.276219176670239</v>
      </c>
      <c r="T1672" s="13">
        <f t="shared" si="239"/>
        <v>56.886715881028998</v>
      </c>
      <c r="U1672" s="13">
        <f t="shared" si="240"/>
        <v>49.263210837587948</v>
      </c>
      <c r="V1672" s="14">
        <f t="shared" si="241"/>
        <v>53.49227954762663</v>
      </c>
      <c r="W1672">
        <f t="shared" si="242"/>
        <v>70.739113594631519</v>
      </c>
    </row>
    <row r="1673" spans="1:23" x14ac:dyDescent="0.3">
      <c r="A1673">
        <f>DYN_cyclist!A1673</f>
        <v>5115</v>
      </c>
      <c r="B1673">
        <f>DYN_cyclist!D1673</f>
        <v>63</v>
      </c>
      <c r="C1673">
        <f>DYN_cyclist!E1673</f>
        <v>61</v>
      </c>
      <c r="D1673">
        <f t="shared" si="234"/>
        <v>60</v>
      </c>
      <c r="E1673">
        <f>DYN_cyclist!G1673</f>
        <v>59</v>
      </c>
      <c r="F1673">
        <f>DYN_cyclist!H1673</f>
        <v>56</v>
      </c>
      <c r="G1673">
        <f>DYN_cyclist!I1673</f>
        <v>62</v>
      </c>
      <c r="H1673">
        <f>DYN_cyclist!J1673</f>
        <v>55</v>
      </c>
      <c r="I1673">
        <f>DYN_cyclist!K1673</f>
        <v>65</v>
      </c>
      <c r="J1673">
        <f>DYN_cyclist!L1673</f>
        <v>58</v>
      </c>
      <c r="K1673">
        <f>DYN_cyclist!M1673</f>
        <v>60</v>
      </c>
      <c r="L1673">
        <f>DYN_cyclist!N1673</f>
        <v>61</v>
      </c>
      <c r="M1673">
        <f>DYN_cyclist!O1673</f>
        <v>57</v>
      </c>
      <c r="N1673">
        <f>DYN_cyclist!P1673</f>
        <v>59</v>
      </c>
      <c r="O1673">
        <f>DYN_cyclist!Q1673</f>
        <v>61</v>
      </c>
      <c r="P1673" s="7">
        <f t="shared" si="235"/>
        <v>47.918401451767991</v>
      </c>
      <c r="Q1673" s="13">
        <f t="shared" si="236"/>
        <v>45.652253685244993</v>
      </c>
      <c r="R1673" s="13">
        <f t="shared" si="237"/>
        <v>45.144756356414234</v>
      </c>
      <c r="S1673" s="13">
        <f t="shared" si="238"/>
        <v>39.894344770718526</v>
      </c>
      <c r="T1673" s="13">
        <f t="shared" si="239"/>
        <v>46.435811530291474</v>
      </c>
      <c r="U1673" s="13">
        <f t="shared" si="240"/>
        <v>43.343285348896181</v>
      </c>
      <c r="V1673" s="14">
        <f t="shared" si="241"/>
        <v>44.052276011468614</v>
      </c>
      <c r="W1673">
        <f t="shared" si="242"/>
        <v>61.443494284092345</v>
      </c>
    </row>
    <row r="1674" spans="1:23" x14ac:dyDescent="0.3">
      <c r="A1674">
        <f>DYN_cyclist!A1674</f>
        <v>5116</v>
      </c>
      <c r="B1674">
        <f>DYN_cyclist!D1674</f>
        <v>68</v>
      </c>
      <c r="C1674">
        <f>DYN_cyclist!E1674</f>
        <v>60</v>
      </c>
      <c r="D1674">
        <f t="shared" si="234"/>
        <v>60</v>
      </c>
      <c r="E1674">
        <f>DYN_cyclist!G1674</f>
        <v>60</v>
      </c>
      <c r="F1674">
        <f>DYN_cyclist!H1674</f>
        <v>60</v>
      </c>
      <c r="G1674">
        <f>DYN_cyclist!I1674</f>
        <v>69</v>
      </c>
      <c r="H1674">
        <f>DYN_cyclist!J1674</f>
        <v>65</v>
      </c>
      <c r="I1674">
        <f>DYN_cyclist!K1674</f>
        <v>63</v>
      </c>
      <c r="J1674">
        <f>DYN_cyclist!L1674</f>
        <v>63</v>
      </c>
      <c r="K1674">
        <f>DYN_cyclist!M1674</f>
        <v>68</v>
      </c>
      <c r="L1674">
        <f>DYN_cyclist!N1674</f>
        <v>67</v>
      </c>
      <c r="M1674">
        <f>DYN_cyclist!O1674</f>
        <v>60</v>
      </c>
      <c r="N1674">
        <f>DYN_cyclist!P1674</f>
        <v>62</v>
      </c>
      <c r="O1674">
        <f>DYN_cyclist!Q1674</f>
        <v>66</v>
      </c>
      <c r="P1674" s="7">
        <f t="shared" si="235"/>
        <v>53.179695746265629</v>
      </c>
      <c r="Q1674" s="13">
        <f t="shared" si="236"/>
        <v>47.906480841844662</v>
      </c>
      <c r="R1674" s="13">
        <f t="shared" si="237"/>
        <v>55.923250835352427</v>
      </c>
      <c r="S1674" s="13">
        <f t="shared" si="238"/>
        <v>45.807958034698679</v>
      </c>
      <c r="T1674" s="13">
        <f t="shared" si="239"/>
        <v>54.061429257640299</v>
      </c>
      <c r="U1674" s="13">
        <f t="shared" si="240"/>
        <v>43.036854507202335</v>
      </c>
      <c r="V1674" s="14">
        <f t="shared" si="241"/>
        <v>50.604126154826382</v>
      </c>
      <c r="W1674">
        <f t="shared" si="242"/>
        <v>66.364455140991822</v>
      </c>
    </row>
    <row r="1675" spans="1:23" x14ac:dyDescent="0.3">
      <c r="A1675">
        <f>DYN_cyclist!A1675</f>
        <v>5117</v>
      </c>
      <c r="B1675">
        <f>DYN_cyclist!D1675</f>
        <v>60</v>
      </c>
      <c r="C1675">
        <f>DYN_cyclist!E1675</f>
        <v>55</v>
      </c>
      <c r="D1675">
        <f t="shared" si="234"/>
        <v>58</v>
      </c>
      <c r="E1675">
        <f>DYN_cyclist!G1675</f>
        <v>61</v>
      </c>
      <c r="F1675">
        <f>DYN_cyclist!H1675</f>
        <v>58</v>
      </c>
      <c r="G1675">
        <f>DYN_cyclist!I1675</f>
        <v>54</v>
      </c>
      <c r="H1675">
        <f>DYN_cyclist!J1675</f>
        <v>56</v>
      </c>
      <c r="I1675">
        <f>DYN_cyclist!K1675</f>
        <v>59</v>
      </c>
      <c r="J1675">
        <f>DYN_cyclist!L1675</f>
        <v>58</v>
      </c>
      <c r="K1675">
        <f>DYN_cyclist!M1675</f>
        <v>64</v>
      </c>
      <c r="L1675">
        <f>DYN_cyclist!N1675</f>
        <v>60</v>
      </c>
      <c r="M1675">
        <f>DYN_cyclist!O1675</f>
        <v>58</v>
      </c>
      <c r="N1675">
        <f>DYN_cyclist!P1675</f>
        <v>56</v>
      </c>
      <c r="O1675">
        <f>DYN_cyclist!Q1675</f>
        <v>64</v>
      </c>
      <c r="P1675" s="7">
        <f t="shared" si="235"/>
        <v>47.58615854064815</v>
      </c>
      <c r="Q1675" s="13">
        <f t="shared" si="236"/>
        <v>42.097044044461413</v>
      </c>
      <c r="R1675" s="13">
        <f t="shared" si="237"/>
        <v>47.312983788597194</v>
      </c>
      <c r="S1675" s="13">
        <f t="shared" si="238"/>
        <v>42.073624925916512</v>
      </c>
      <c r="T1675" s="13">
        <f t="shared" si="239"/>
        <v>44.946131531779542</v>
      </c>
      <c r="U1675" s="13">
        <f t="shared" si="240"/>
        <v>36.030099412651111</v>
      </c>
      <c r="V1675" s="14">
        <f t="shared" si="241"/>
        <v>40.259096877986615</v>
      </c>
      <c r="W1675">
        <f t="shared" si="242"/>
        <v>61.352301434454063</v>
      </c>
    </row>
    <row r="1676" spans="1:23" x14ac:dyDescent="0.3">
      <c r="A1676">
        <f>DYN_cyclist!A1676</f>
        <v>5118</v>
      </c>
      <c r="B1676">
        <f>DYN_cyclist!D1676</f>
        <v>67</v>
      </c>
      <c r="C1676">
        <f>DYN_cyclist!E1676</f>
        <v>73</v>
      </c>
      <c r="D1676">
        <f t="shared" si="234"/>
        <v>73</v>
      </c>
      <c r="E1676">
        <f>DYN_cyclist!G1676</f>
        <v>73</v>
      </c>
      <c r="F1676">
        <f>DYN_cyclist!H1676</f>
        <v>61</v>
      </c>
      <c r="G1676">
        <f>DYN_cyclist!I1676</f>
        <v>72</v>
      </c>
      <c r="H1676">
        <f>DYN_cyclist!J1676</f>
        <v>73</v>
      </c>
      <c r="I1676">
        <f>DYN_cyclist!K1676</f>
        <v>66</v>
      </c>
      <c r="J1676">
        <f>DYN_cyclist!L1676</f>
        <v>64</v>
      </c>
      <c r="K1676">
        <f>DYN_cyclist!M1676</f>
        <v>63</v>
      </c>
      <c r="L1676">
        <f>DYN_cyclist!N1676</f>
        <v>71</v>
      </c>
      <c r="M1676">
        <f>DYN_cyclist!O1676</f>
        <v>68</v>
      </c>
      <c r="N1676">
        <f>DYN_cyclist!P1676</f>
        <v>70</v>
      </c>
      <c r="O1676">
        <f>DYN_cyclist!Q1676</f>
        <v>60</v>
      </c>
      <c r="P1676" s="7">
        <f t="shared" si="235"/>
        <v>67.374133676412839</v>
      </c>
      <c r="Q1676" s="13">
        <f t="shared" si="236"/>
        <v>65.216895035866941</v>
      </c>
      <c r="R1676" s="13">
        <f t="shared" si="237"/>
        <v>53.432843119088389</v>
      </c>
      <c r="S1676" s="13">
        <f t="shared" si="238"/>
        <v>47.937672869432696</v>
      </c>
      <c r="T1676" s="13">
        <f t="shared" si="239"/>
        <v>58.494132606164314</v>
      </c>
      <c r="U1676" s="13">
        <f t="shared" si="240"/>
        <v>61.856156857523985</v>
      </c>
      <c r="V1676" s="14">
        <f t="shared" si="241"/>
        <v>52.567249506212164</v>
      </c>
      <c r="W1676">
        <f t="shared" si="242"/>
        <v>72.838553211390405</v>
      </c>
    </row>
    <row r="1677" spans="1:23" x14ac:dyDescent="0.3">
      <c r="A1677">
        <f>DYN_cyclist!A1677</f>
        <v>5120</v>
      </c>
      <c r="B1677">
        <f>DYN_cyclist!D1677</f>
        <v>66</v>
      </c>
      <c r="C1677">
        <f>DYN_cyclist!E1677</f>
        <v>70</v>
      </c>
      <c r="D1677">
        <f t="shared" si="234"/>
        <v>66</v>
      </c>
      <c r="E1677">
        <f>DYN_cyclist!G1677</f>
        <v>62</v>
      </c>
      <c r="F1677">
        <f>DYN_cyclist!H1677</f>
        <v>63</v>
      </c>
      <c r="G1677">
        <f>DYN_cyclist!I1677</f>
        <v>74</v>
      </c>
      <c r="H1677">
        <f>DYN_cyclist!J1677</f>
        <v>73</v>
      </c>
      <c r="I1677">
        <f>DYN_cyclist!K1677</f>
        <v>65</v>
      </c>
      <c r="J1677">
        <f>DYN_cyclist!L1677</f>
        <v>63</v>
      </c>
      <c r="K1677">
        <f>DYN_cyclist!M1677</f>
        <v>62</v>
      </c>
      <c r="L1677">
        <f>DYN_cyclist!N1677</f>
        <v>59</v>
      </c>
      <c r="M1677">
        <f>DYN_cyclist!O1677</f>
        <v>64</v>
      </c>
      <c r="N1677">
        <f>DYN_cyclist!P1677</f>
        <v>75</v>
      </c>
      <c r="O1677">
        <f>DYN_cyclist!Q1677</f>
        <v>63</v>
      </c>
      <c r="P1677" s="7">
        <f t="shared" si="235"/>
        <v>55.56635586191954</v>
      </c>
      <c r="Q1677" s="13">
        <f t="shared" si="236"/>
        <v>58.231766241715064</v>
      </c>
      <c r="R1677" s="13">
        <f t="shared" si="237"/>
        <v>47.593978789958825</v>
      </c>
      <c r="S1677" s="13">
        <f t="shared" si="238"/>
        <v>50.013576113644973</v>
      </c>
      <c r="T1677" s="13">
        <f t="shared" si="239"/>
        <v>53.508183725749149</v>
      </c>
      <c r="U1677" s="13">
        <f t="shared" si="240"/>
        <v>56.546787137031856</v>
      </c>
      <c r="V1677" s="14">
        <f t="shared" si="241"/>
        <v>50.224875788467664</v>
      </c>
      <c r="W1677">
        <f t="shared" si="242"/>
        <v>67.745059946643622</v>
      </c>
    </row>
    <row r="1678" spans="1:23" x14ac:dyDescent="0.3">
      <c r="A1678">
        <f>DYN_cyclist!A1678</f>
        <v>5122</v>
      </c>
      <c r="B1678">
        <f>DYN_cyclist!D1678</f>
        <v>69</v>
      </c>
      <c r="C1678">
        <f>DYN_cyclist!E1678</f>
        <v>54</v>
      </c>
      <c r="D1678">
        <f t="shared" si="234"/>
        <v>56</v>
      </c>
      <c r="E1678">
        <f>DYN_cyclist!G1678</f>
        <v>58</v>
      </c>
      <c r="F1678">
        <f>DYN_cyclist!H1678</f>
        <v>59</v>
      </c>
      <c r="G1678">
        <f>DYN_cyclist!I1678</f>
        <v>63</v>
      </c>
      <c r="H1678">
        <f>DYN_cyclist!J1678</f>
        <v>69</v>
      </c>
      <c r="I1678">
        <f>DYN_cyclist!K1678</f>
        <v>65</v>
      </c>
      <c r="J1678">
        <f>DYN_cyclist!L1678</f>
        <v>63</v>
      </c>
      <c r="K1678">
        <f>DYN_cyclist!M1678</f>
        <v>69</v>
      </c>
      <c r="L1678">
        <f>DYN_cyclist!N1678</f>
        <v>70</v>
      </c>
      <c r="M1678">
        <f>DYN_cyclist!O1678</f>
        <v>59</v>
      </c>
      <c r="N1678">
        <f>DYN_cyclist!P1678</f>
        <v>59</v>
      </c>
      <c r="O1678">
        <f>DYN_cyclist!Q1678</f>
        <v>65</v>
      </c>
      <c r="P1678" s="7">
        <f t="shared" si="235"/>
        <v>51.522084478812587</v>
      </c>
      <c r="Q1678" s="13">
        <f t="shared" si="236"/>
        <v>44.084075169822718</v>
      </c>
      <c r="R1678" s="13">
        <f t="shared" si="237"/>
        <v>57.986023417652063</v>
      </c>
      <c r="S1678" s="13">
        <f t="shared" si="238"/>
        <v>44.298122119026843</v>
      </c>
      <c r="T1678" s="13">
        <f t="shared" si="239"/>
        <v>54.242009731961829</v>
      </c>
      <c r="U1678" s="13">
        <f t="shared" si="240"/>
        <v>36.487661019489884</v>
      </c>
      <c r="V1678" s="14">
        <f t="shared" si="241"/>
        <v>50.975686556228098</v>
      </c>
      <c r="W1678">
        <f t="shared" si="242"/>
        <v>67.390500546527008</v>
      </c>
    </row>
    <row r="1679" spans="1:23" x14ac:dyDescent="0.3">
      <c r="A1679">
        <f>DYN_cyclist!A1679</f>
        <v>5124</v>
      </c>
      <c r="B1679">
        <f>DYN_cyclist!D1679</f>
        <v>65</v>
      </c>
      <c r="C1679">
        <f>DYN_cyclist!E1679</f>
        <v>65</v>
      </c>
      <c r="D1679">
        <f t="shared" si="234"/>
        <v>69</v>
      </c>
      <c r="E1679">
        <f>DYN_cyclist!G1679</f>
        <v>72</v>
      </c>
      <c r="F1679">
        <f>DYN_cyclist!H1679</f>
        <v>60</v>
      </c>
      <c r="G1679">
        <f>DYN_cyclist!I1679</f>
        <v>68</v>
      </c>
      <c r="H1679">
        <f>DYN_cyclist!J1679</f>
        <v>67</v>
      </c>
      <c r="I1679">
        <f>DYN_cyclist!K1679</f>
        <v>62</v>
      </c>
      <c r="J1679">
        <f>DYN_cyclist!L1679</f>
        <v>63</v>
      </c>
      <c r="K1679">
        <f>DYN_cyclist!M1679</f>
        <v>60</v>
      </c>
      <c r="L1679">
        <f>DYN_cyclist!N1679</f>
        <v>64</v>
      </c>
      <c r="M1679">
        <f>DYN_cyclist!O1679</f>
        <v>67</v>
      </c>
      <c r="N1679">
        <f>DYN_cyclist!P1679</f>
        <v>64</v>
      </c>
      <c r="O1679">
        <f>DYN_cyclist!Q1679</f>
        <v>60</v>
      </c>
      <c r="P1679" s="7">
        <f t="shared" si="235"/>
        <v>61.497220070150732</v>
      </c>
      <c r="Q1679" s="13">
        <f t="shared" si="236"/>
        <v>56.303270784939272</v>
      </c>
      <c r="R1679" s="13">
        <f t="shared" si="237"/>
        <v>47.125968014734958</v>
      </c>
      <c r="S1679" s="13">
        <f t="shared" si="238"/>
        <v>45.377567323018702</v>
      </c>
      <c r="T1679" s="13">
        <f t="shared" si="239"/>
        <v>54.539006342887959</v>
      </c>
      <c r="U1679" s="13">
        <f t="shared" si="240"/>
        <v>49.613673822174285</v>
      </c>
      <c r="V1679" s="14">
        <f t="shared" si="241"/>
        <v>48.816001465434852</v>
      </c>
      <c r="W1679">
        <f t="shared" si="242"/>
        <v>69.293360109129509</v>
      </c>
    </row>
    <row r="1680" spans="1:23" x14ac:dyDescent="0.3">
      <c r="A1680">
        <f>DYN_cyclist!A1680</f>
        <v>5127</v>
      </c>
      <c r="B1680">
        <f>DYN_cyclist!D1680</f>
        <v>72</v>
      </c>
      <c r="C1680">
        <f>DYN_cyclist!E1680</f>
        <v>58</v>
      </c>
      <c r="D1680">
        <f t="shared" si="234"/>
        <v>62</v>
      </c>
      <c r="E1680">
        <f>DYN_cyclist!G1680</f>
        <v>66</v>
      </c>
      <c r="F1680">
        <f>DYN_cyclist!H1680</f>
        <v>62</v>
      </c>
      <c r="G1680">
        <f>DYN_cyclist!I1680</f>
        <v>72</v>
      </c>
      <c r="H1680">
        <f>DYN_cyclist!J1680</f>
        <v>71</v>
      </c>
      <c r="I1680">
        <f>DYN_cyclist!K1680</f>
        <v>71</v>
      </c>
      <c r="J1680">
        <f>DYN_cyclist!L1680</f>
        <v>76</v>
      </c>
      <c r="K1680">
        <f>DYN_cyclist!M1680</f>
        <v>76</v>
      </c>
      <c r="L1680">
        <f>DYN_cyclist!N1680</f>
        <v>74</v>
      </c>
      <c r="M1680">
        <f>DYN_cyclist!O1680</f>
        <v>64</v>
      </c>
      <c r="N1680">
        <f>DYN_cyclist!P1680</f>
        <v>68</v>
      </c>
      <c r="O1680">
        <f>DYN_cyclist!Q1680</f>
        <v>65</v>
      </c>
      <c r="P1680" s="7">
        <f t="shared" si="235"/>
        <v>61.805572687260465</v>
      </c>
      <c r="Q1680" s="13">
        <f t="shared" si="236"/>
        <v>51.468083155040439</v>
      </c>
      <c r="R1680" s="13">
        <f t="shared" si="237"/>
        <v>68.010977367601967</v>
      </c>
      <c r="S1680" s="13">
        <f t="shared" si="238"/>
        <v>48.221114583678435</v>
      </c>
      <c r="T1680" s="13">
        <f t="shared" si="239"/>
        <v>69.977003177768268</v>
      </c>
      <c r="U1680" s="13">
        <f t="shared" si="240"/>
        <v>42.026815489504806</v>
      </c>
      <c r="V1680" s="14">
        <f t="shared" si="241"/>
        <v>56.635137050015928</v>
      </c>
      <c r="W1680">
        <f t="shared" si="242"/>
        <v>74.243505940350701</v>
      </c>
    </row>
    <row r="1681" spans="1:23" x14ac:dyDescent="0.3">
      <c r="A1681">
        <f>DYN_cyclist!A1681</f>
        <v>5128</v>
      </c>
      <c r="B1681">
        <f>DYN_cyclist!D1681</f>
        <v>68</v>
      </c>
      <c r="C1681">
        <f>DYN_cyclist!E1681</f>
        <v>55</v>
      </c>
      <c r="D1681">
        <f t="shared" si="234"/>
        <v>58</v>
      </c>
      <c r="E1681">
        <f>DYN_cyclist!G1681</f>
        <v>60</v>
      </c>
      <c r="F1681">
        <f>DYN_cyclist!H1681</f>
        <v>58</v>
      </c>
      <c r="G1681">
        <f>DYN_cyclist!I1681</f>
        <v>70</v>
      </c>
      <c r="H1681">
        <f>DYN_cyclist!J1681</f>
        <v>64</v>
      </c>
      <c r="I1681">
        <f>DYN_cyclist!K1681</f>
        <v>59</v>
      </c>
      <c r="J1681">
        <f>DYN_cyclist!L1681</f>
        <v>68</v>
      </c>
      <c r="K1681">
        <f>DYN_cyclist!M1681</f>
        <v>64</v>
      </c>
      <c r="L1681">
        <f>DYN_cyclist!N1681</f>
        <v>64</v>
      </c>
      <c r="M1681">
        <f>DYN_cyclist!O1681</f>
        <v>69</v>
      </c>
      <c r="N1681">
        <f>DYN_cyclist!P1681</f>
        <v>58</v>
      </c>
      <c r="O1681">
        <f>DYN_cyclist!Q1681</f>
        <v>57</v>
      </c>
      <c r="P1681" s="7">
        <f t="shared" si="235"/>
        <v>51.014909332213819</v>
      </c>
      <c r="Q1681" s="13">
        <f t="shared" si="236"/>
        <v>43.612313621393717</v>
      </c>
      <c r="R1681" s="13">
        <f t="shared" si="237"/>
        <v>50.830218336239767</v>
      </c>
      <c r="S1681" s="13">
        <f t="shared" si="238"/>
        <v>41.171018380065746</v>
      </c>
      <c r="T1681" s="13">
        <f t="shared" si="239"/>
        <v>58.120065272595376</v>
      </c>
      <c r="U1681" s="13">
        <f t="shared" si="240"/>
        <v>36.867273059906402</v>
      </c>
      <c r="V1681" s="14">
        <f t="shared" si="241"/>
        <v>50.733244823192102</v>
      </c>
      <c r="W1681">
        <f t="shared" si="242"/>
        <v>67.167345273230055</v>
      </c>
    </row>
    <row r="1682" spans="1:23" x14ac:dyDescent="0.3">
      <c r="A1682">
        <f>DYN_cyclist!A1682</f>
        <v>5129</v>
      </c>
      <c r="B1682">
        <f>DYN_cyclist!D1682</f>
        <v>65</v>
      </c>
      <c r="C1682">
        <f>DYN_cyclist!E1682</f>
        <v>60</v>
      </c>
      <c r="D1682">
        <f t="shared" si="234"/>
        <v>63</v>
      </c>
      <c r="E1682">
        <f>DYN_cyclist!G1682</f>
        <v>66</v>
      </c>
      <c r="F1682">
        <f>DYN_cyclist!H1682</f>
        <v>58</v>
      </c>
      <c r="G1682">
        <f>DYN_cyclist!I1682</f>
        <v>59</v>
      </c>
      <c r="H1682">
        <f>DYN_cyclist!J1682</f>
        <v>63</v>
      </c>
      <c r="I1682">
        <f>DYN_cyclist!K1682</f>
        <v>59</v>
      </c>
      <c r="J1682">
        <f>DYN_cyclist!L1682</f>
        <v>54</v>
      </c>
      <c r="K1682">
        <f>DYN_cyclist!M1682</f>
        <v>64</v>
      </c>
      <c r="L1682">
        <f>DYN_cyclist!N1682</f>
        <v>65</v>
      </c>
      <c r="M1682">
        <f>DYN_cyclist!O1682</f>
        <v>67</v>
      </c>
      <c r="N1682">
        <f>DYN_cyclist!P1682</f>
        <v>64</v>
      </c>
      <c r="O1682">
        <f>DYN_cyclist!Q1682</f>
        <v>62</v>
      </c>
      <c r="P1682" s="7">
        <f t="shared" si="235"/>
        <v>55.294134846494494</v>
      </c>
      <c r="Q1682" s="13">
        <f t="shared" si="236"/>
        <v>48.796152301976775</v>
      </c>
      <c r="R1682" s="13">
        <f t="shared" si="237"/>
        <v>50.477108227932725</v>
      </c>
      <c r="S1682" s="13">
        <f t="shared" si="238"/>
        <v>42.793947896765353</v>
      </c>
      <c r="T1682" s="13">
        <f t="shared" si="239"/>
        <v>46.272997756738157</v>
      </c>
      <c r="U1682" s="13">
        <f t="shared" si="240"/>
        <v>42.791102950685506</v>
      </c>
      <c r="V1682" s="14">
        <f t="shared" si="241"/>
        <v>47.295674609748332</v>
      </c>
      <c r="W1682">
        <f t="shared" si="242"/>
        <v>65.690998267942859</v>
      </c>
    </row>
    <row r="1683" spans="1:23" x14ac:dyDescent="0.3">
      <c r="A1683">
        <f>DYN_cyclist!A1683</f>
        <v>5130</v>
      </c>
      <c r="B1683">
        <f>DYN_cyclist!D1683</f>
        <v>69</v>
      </c>
      <c r="C1683">
        <f>DYN_cyclist!E1683</f>
        <v>69</v>
      </c>
      <c r="D1683">
        <f t="shared" si="234"/>
        <v>69</v>
      </c>
      <c r="E1683">
        <f>DYN_cyclist!G1683</f>
        <v>69</v>
      </c>
      <c r="F1683">
        <f>DYN_cyclist!H1683</f>
        <v>64</v>
      </c>
      <c r="G1683">
        <f>DYN_cyclist!I1683</f>
        <v>71</v>
      </c>
      <c r="H1683">
        <f>DYN_cyclist!J1683</f>
        <v>74</v>
      </c>
      <c r="I1683">
        <f>DYN_cyclist!K1683</f>
        <v>71</v>
      </c>
      <c r="J1683">
        <f>DYN_cyclist!L1683</f>
        <v>71</v>
      </c>
      <c r="K1683">
        <f>DYN_cyclist!M1683</f>
        <v>68</v>
      </c>
      <c r="L1683">
        <f>DYN_cyclist!N1683</f>
        <v>70</v>
      </c>
      <c r="M1683">
        <f>DYN_cyclist!O1683</f>
        <v>69</v>
      </c>
      <c r="N1683">
        <f>DYN_cyclist!P1683</f>
        <v>69</v>
      </c>
      <c r="O1683">
        <f>DYN_cyclist!Q1683</f>
        <v>68</v>
      </c>
      <c r="P1683" s="7">
        <f t="shared" si="235"/>
        <v>64.14247781043052</v>
      </c>
      <c r="Q1683" s="13">
        <f t="shared" si="236"/>
        <v>61.499776973067249</v>
      </c>
      <c r="R1683" s="13">
        <f t="shared" si="237"/>
        <v>57.935114835145207</v>
      </c>
      <c r="S1683" s="13">
        <f t="shared" si="238"/>
        <v>52.569588408742028</v>
      </c>
      <c r="T1683" s="13">
        <f t="shared" si="239"/>
        <v>64.56777116050668</v>
      </c>
      <c r="U1683" s="13">
        <f t="shared" si="240"/>
        <v>56.205884970509821</v>
      </c>
      <c r="V1683" s="14">
        <f t="shared" si="241"/>
        <v>54.549909525326534</v>
      </c>
      <c r="W1683">
        <f t="shared" si="242"/>
        <v>71.46366999043623</v>
      </c>
    </row>
    <row r="1684" spans="1:23" x14ac:dyDescent="0.3">
      <c r="A1684">
        <f>DYN_cyclist!A1684</f>
        <v>5133</v>
      </c>
      <c r="B1684">
        <f>DYN_cyclist!D1684</f>
        <v>75</v>
      </c>
      <c r="C1684">
        <f>DYN_cyclist!E1684</f>
        <v>60</v>
      </c>
      <c r="D1684">
        <f t="shared" si="234"/>
        <v>60</v>
      </c>
      <c r="E1684">
        <f>DYN_cyclist!G1684</f>
        <v>60</v>
      </c>
      <c r="F1684">
        <f>DYN_cyclist!H1684</f>
        <v>78</v>
      </c>
      <c r="G1684">
        <f>DYN_cyclist!I1684</f>
        <v>73</v>
      </c>
      <c r="H1684">
        <f>DYN_cyclist!J1684</f>
        <v>71</v>
      </c>
      <c r="I1684">
        <f>DYN_cyclist!K1684</f>
        <v>76</v>
      </c>
      <c r="J1684">
        <f>DYN_cyclist!L1684</f>
        <v>60</v>
      </c>
      <c r="K1684">
        <f>DYN_cyclist!M1684</f>
        <v>67</v>
      </c>
      <c r="L1684">
        <f>DYN_cyclist!N1684</f>
        <v>69</v>
      </c>
      <c r="M1684">
        <f>DYN_cyclist!O1684</f>
        <v>62</v>
      </c>
      <c r="N1684">
        <f>DYN_cyclist!P1684</f>
        <v>72</v>
      </c>
      <c r="O1684">
        <f>DYN_cyclist!Q1684</f>
        <v>78</v>
      </c>
      <c r="P1684" s="7">
        <f t="shared" si="235"/>
        <v>56.102456033910705</v>
      </c>
      <c r="Q1684" s="13">
        <f t="shared" si="236"/>
        <v>54.257880746911681</v>
      </c>
      <c r="R1684" s="13">
        <f t="shared" si="237"/>
        <v>58.201614068951116</v>
      </c>
      <c r="S1684" s="13">
        <f t="shared" si="238"/>
        <v>70.967962481548142</v>
      </c>
      <c r="T1684" s="13">
        <f t="shared" si="239"/>
        <v>55.154659963914355</v>
      </c>
      <c r="U1684" s="13">
        <f t="shared" si="240"/>
        <v>44.240626524694051</v>
      </c>
      <c r="V1684" s="14">
        <f t="shared" si="241"/>
        <v>60.304964988849953</v>
      </c>
      <c r="W1684">
        <f t="shared" si="242"/>
        <v>74.049495293250331</v>
      </c>
    </row>
    <row r="1685" spans="1:23" x14ac:dyDescent="0.3">
      <c r="A1685">
        <f>DYN_cyclist!A1685</f>
        <v>5135</v>
      </c>
      <c r="B1685">
        <f>DYN_cyclist!D1685</f>
        <v>64</v>
      </c>
      <c r="C1685">
        <f>DYN_cyclist!E1685</f>
        <v>52</v>
      </c>
      <c r="D1685">
        <f t="shared" si="234"/>
        <v>54</v>
      </c>
      <c r="E1685">
        <f>DYN_cyclist!G1685</f>
        <v>55</v>
      </c>
      <c r="F1685">
        <f>DYN_cyclist!H1685</f>
        <v>59</v>
      </c>
      <c r="G1685">
        <f>DYN_cyclist!I1685</f>
        <v>63</v>
      </c>
      <c r="H1685">
        <f>DYN_cyclist!J1685</f>
        <v>67</v>
      </c>
      <c r="I1685">
        <f>DYN_cyclist!K1685</f>
        <v>64</v>
      </c>
      <c r="J1685">
        <f>DYN_cyclist!L1685</f>
        <v>59</v>
      </c>
      <c r="K1685">
        <f>DYN_cyclist!M1685</f>
        <v>68</v>
      </c>
      <c r="L1685">
        <f>DYN_cyclist!N1685</f>
        <v>69</v>
      </c>
      <c r="M1685">
        <f>DYN_cyclist!O1685</f>
        <v>59</v>
      </c>
      <c r="N1685">
        <f>DYN_cyclist!P1685</f>
        <v>56</v>
      </c>
      <c r="O1685">
        <f>DYN_cyclist!Q1685</f>
        <v>65</v>
      </c>
      <c r="P1685" s="7">
        <f t="shared" si="235"/>
        <v>47.366555404179252</v>
      </c>
      <c r="Q1685" s="13">
        <f t="shared" si="236"/>
        <v>41.258455044987208</v>
      </c>
      <c r="R1685" s="13">
        <f t="shared" si="237"/>
        <v>55.501233776871118</v>
      </c>
      <c r="S1685" s="13">
        <f t="shared" si="238"/>
        <v>43.844982621211621</v>
      </c>
      <c r="T1685" s="13">
        <f t="shared" si="239"/>
        <v>48.596691616599387</v>
      </c>
      <c r="U1685" s="13">
        <f t="shared" si="240"/>
        <v>34.0004846418569</v>
      </c>
      <c r="V1685" s="14">
        <f t="shared" si="241"/>
        <v>44.625594074546036</v>
      </c>
      <c r="W1685">
        <f t="shared" si="242"/>
        <v>65.619742947797519</v>
      </c>
    </row>
    <row r="1686" spans="1:23" x14ac:dyDescent="0.3">
      <c r="A1686">
        <f>DYN_cyclist!A1686</f>
        <v>5136</v>
      </c>
      <c r="B1686">
        <f>DYN_cyclist!D1686</f>
        <v>72</v>
      </c>
      <c r="C1686">
        <f>DYN_cyclist!E1686</f>
        <v>73</v>
      </c>
      <c r="D1686">
        <f t="shared" si="234"/>
        <v>74</v>
      </c>
      <c r="E1686">
        <f>DYN_cyclist!G1686</f>
        <v>75</v>
      </c>
      <c r="F1686">
        <f>DYN_cyclist!H1686</f>
        <v>66</v>
      </c>
      <c r="G1686">
        <f>DYN_cyclist!I1686</f>
        <v>75</v>
      </c>
      <c r="H1686">
        <f>DYN_cyclist!J1686</f>
        <v>73</v>
      </c>
      <c r="I1686">
        <f>DYN_cyclist!K1686</f>
        <v>66</v>
      </c>
      <c r="J1686">
        <f>DYN_cyclist!L1686</f>
        <v>58</v>
      </c>
      <c r="K1686">
        <f>DYN_cyclist!M1686</f>
        <v>73</v>
      </c>
      <c r="L1686">
        <f>DYN_cyclist!N1686</f>
        <v>74</v>
      </c>
      <c r="M1686">
        <f>DYN_cyclist!O1686</f>
        <v>68</v>
      </c>
      <c r="N1686">
        <f>DYN_cyclist!P1686</f>
        <v>68</v>
      </c>
      <c r="O1686">
        <f>DYN_cyclist!Q1686</f>
        <v>68</v>
      </c>
      <c r="P1686" s="7">
        <f t="shared" si="235"/>
        <v>72.774327324927896</v>
      </c>
      <c r="Q1686" s="13">
        <f t="shared" si="236"/>
        <v>67.254714028687431</v>
      </c>
      <c r="R1686" s="13">
        <f t="shared" si="237"/>
        <v>65.531942643114263</v>
      </c>
      <c r="S1686" s="13">
        <f t="shared" si="238"/>
        <v>55.409731002418525</v>
      </c>
      <c r="T1686" s="13">
        <f t="shared" si="239"/>
        <v>56.59957604508844</v>
      </c>
      <c r="U1686" s="13">
        <f t="shared" si="240"/>
        <v>62.135696393245397</v>
      </c>
      <c r="V1686" s="14">
        <f t="shared" si="241"/>
        <v>58.86569452054794</v>
      </c>
      <c r="W1686">
        <f t="shared" si="242"/>
        <v>75.434398746977664</v>
      </c>
    </row>
    <row r="1687" spans="1:23" x14ac:dyDescent="0.3">
      <c r="A1687">
        <f>DYN_cyclist!A1687</f>
        <v>5139</v>
      </c>
      <c r="B1687">
        <f>DYN_cyclist!D1687</f>
        <v>60</v>
      </c>
      <c r="C1687">
        <f>DYN_cyclist!E1687</f>
        <v>71</v>
      </c>
      <c r="D1687">
        <f t="shared" si="234"/>
        <v>70</v>
      </c>
      <c r="E1687">
        <f>DYN_cyclist!G1687</f>
        <v>69</v>
      </c>
      <c r="F1687">
        <f>DYN_cyclist!H1687</f>
        <v>54</v>
      </c>
      <c r="G1687">
        <f>DYN_cyclist!I1687</f>
        <v>61</v>
      </c>
      <c r="H1687">
        <f>DYN_cyclist!J1687</f>
        <v>60</v>
      </c>
      <c r="I1687">
        <f>DYN_cyclist!K1687</f>
        <v>60</v>
      </c>
      <c r="J1687">
        <f>DYN_cyclist!L1687</f>
        <v>54</v>
      </c>
      <c r="K1687">
        <f>DYN_cyclist!M1687</f>
        <v>61</v>
      </c>
      <c r="L1687">
        <f>DYN_cyclist!N1687</f>
        <v>67</v>
      </c>
      <c r="M1687">
        <f>DYN_cyclist!O1687</f>
        <v>70</v>
      </c>
      <c r="N1687">
        <f>DYN_cyclist!P1687</f>
        <v>60</v>
      </c>
      <c r="O1687">
        <f>DYN_cyclist!Q1687</f>
        <v>56</v>
      </c>
      <c r="P1687" s="7">
        <f t="shared" si="235"/>
        <v>58.837055576170421</v>
      </c>
      <c r="Q1687" s="13">
        <f t="shared" si="236"/>
        <v>57.24255173973571</v>
      </c>
      <c r="R1687" s="13">
        <f t="shared" si="237"/>
        <v>48.053265963536063</v>
      </c>
      <c r="S1687" s="13">
        <f t="shared" si="238"/>
        <v>38.641771613050466</v>
      </c>
      <c r="T1687" s="13">
        <f t="shared" si="239"/>
        <v>46.206124167333193</v>
      </c>
      <c r="U1687" s="13">
        <f t="shared" si="240"/>
        <v>57.416023842600396</v>
      </c>
      <c r="V1687" s="14">
        <f t="shared" si="241"/>
        <v>43.241348423064665</v>
      </c>
      <c r="W1687">
        <f t="shared" si="242"/>
        <v>68.128683382566024</v>
      </c>
    </row>
    <row r="1688" spans="1:23" x14ac:dyDescent="0.3">
      <c r="A1688">
        <f>DYN_cyclist!A1688</f>
        <v>5144</v>
      </c>
      <c r="B1688">
        <f>DYN_cyclist!D1688</f>
        <v>66</v>
      </c>
      <c r="C1688">
        <f>DYN_cyclist!E1688</f>
        <v>73</v>
      </c>
      <c r="D1688">
        <f t="shared" si="234"/>
        <v>69</v>
      </c>
      <c r="E1688">
        <f>DYN_cyclist!G1688</f>
        <v>65</v>
      </c>
      <c r="F1688">
        <f>DYN_cyclist!H1688</f>
        <v>64</v>
      </c>
      <c r="G1688">
        <f>DYN_cyclist!I1688</f>
        <v>72</v>
      </c>
      <c r="H1688">
        <f>DYN_cyclist!J1688</f>
        <v>71</v>
      </c>
      <c r="I1688">
        <f>DYN_cyclist!K1688</f>
        <v>66</v>
      </c>
      <c r="J1688">
        <f>DYN_cyclist!L1688</f>
        <v>61</v>
      </c>
      <c r="K1688">
        <f>DYN_cyclist!M1688</f>
        <v>60</v>
      </c>
      <c r="L1688">
        <f>DYN_cyclist!N1688</f>
        <v>67</v>
      </c>
      <c r="M1688">
        <f>DYN_cyclist!O1688</f>
        <v>53</v>
      </c>
      <c r="N1688">
        <f>DYN_cyclist!P1688</f>
        <v>64</v>
      </c>
      <c r="O1688">
        <f>DYN_cyclist!Q1688</f>
        <v>64</v>
      </c>
      <c r="P1688" s="7">
        <f t="shared" si="235"/>
        <v>59.050834219471568</v>
      </c>
      <c r="Q1688" s="13">
        <f t="shared" si="236"/>
        <v>61.928144943324909</v>
      </c>
      <c r="R1688" s="13">
        <f t="shared" si="237"/>
        <v>48.93767952289177</v>
      </c>
      <c r="S1688" s="13">
        <f t="shared" si="238"/>
        <v>51.640828409772759</v>
      </c>
      <c r="T1688" s="13">
        <f t="shared" si="239"/>
        <v>52.982398297650711</v>
      </c>
      <c r="U1688" s="13">
        <f t="shared" si="240"/>
        <v>61.124995102256264</v>
      </c>
      <c r="V1688" s="14">
        <f t="shared" si="241"/>
        <v>49.932709079324624</v>
      </c>
      <c r="W1688">
        <f t="shared" si="242"/>
        <v>69.951769743545327</v>
      </c>
    </row>
    <row r="1689" spans="1:23" x14ac:dyDescent="0.3">
      <c r="A1689">
        <f>DYN_cyclist!A1689</f>
        <v>5145</v>
      </c>
      <c r="B1689">
        <f>DYN_cyclist!D1689</f>
        <v>76</v>
      </c>
      <c r="C1689">
        <f>DYN_cyclist!E1689</f>
        <v>61</v>
      </c>
      <c r="D1689">
        <f t="shared" si="234"/>
        <v>65</v>
      </c>
      <c r="E1689">
        <f>DYN_cyclist!G1689</f>
        <v>68</v>
      </c>
      <c r="F1689">
        <f>DYN_cyclist!H1689</f>
        <v>68</v>
      </c>
      <c r="G1689">
        <f>DYN_cyclist!I1689</f>
        <v>70</v>
      </c>
      <c r="H1689">
        <f>DYN_cyclist!J1689</f>
        <v>78</v>
      </c>
      <c r="I1689">
        <f>DYN_cyclist!K1689</f>
        <v>74</v>
      </c>
      <c r="J1689">
        <f>DYN_cyclist!L1689</f>
        <v>69</v>
      </c>
      <c r="K1689">
        <f>DYN_cyclist!M1689</f>
        <v>73</v>
      </c>
      <c r="L1689">
        <f>DYN_cyclist!N1689</f>
        <v>79</v>
      </c>
      <c r="M1689">
        <f>DYN_cyclist!O1689</f>
        <v>74</v>
      </c>
      <c r="N1689">
        <f>DYN_cyclist!P1689</f>
        <v>68</v>
      </c>
      <c r="O1689">
        <f>DYN_cyclist!Q1689</f>
        <v>75</v>
      </c>
      <c r="P1689" s="7">
        <f t="shared" si="235"/>
        <v>66.250648176487317</v>
      </c>
      <c r="Q1689" s="13">
        <f t="shared" si="236"/>
        <v>57.509924526893293</v>
      </c>
      <c r="R1689" s="13">
        <f t="shared" si="237"/>
        <v>69.12710878310439</v>
      </c>
      <c r="S1689" s="13">
        <f t="shared" si="238"/>
        <v>58.582408823020543</v>
      </c>
      <c r="T1689" s="13">
        <f t="shared" si="239"/>
        <v>67.1010576321125</v>
      </c>
      <c r="U1689" s="13">
        <f t="shared" si="240"/>
        <v>46.68970111572758</v>
      </c>
      <c r="V1689" s="14">
        <f t="shared" si="241"/>
        <v>63.009910162472124</v>
      </c>
      <c r="W1689">
        <f t="shared" si="242"/>
        <v>73.810436256171528</v>
      </c>
    </row>
    <row r="1690" spans="1:23" x14ac:dyDescent="0.3">
      <c r="A1690">
        <f>DYN_cyclist!A1690</f>
        <v>5148</v>
      </c>
      <c r="B1690">
        <f>DYN_cyclist!D1690</f>
        <v>60</v>
      </c>
      <c r="C1690">
        <f>DYN_cyclist!E1690</f>
        <v>54</v>
      </c>
      <c r="D1690">
        <f t="shared" si="234"/>
        <v>58</v>
      </c>
      <c r="E1690">
        <f>DYN_cyclist!G1690</f>
        <v>61</v>
      </c>
      <c r="F1690">
        <f>DYN_cyclist!H1690</f>
        <v>67</v>
      </c>
      <c r="G1690">
        <f>DYN_cyclist!I1690</f>
        <v>61</v>
      </c>
      <c r="H1690">
        <f>DYN_cyclist!J1690</f>
        <v>59</v>
      </c>
      <c r="I1690">
        <f>DYN_cyclist!K1690</f>
        <v>59</v>
      </c>
      <c r="J1690">
        <f>DYN_cyclist!L1690</f>
        <v>54</v>
      </c>
      <c r="K1690">
        <f>DYN_cyclist!M1690</f>
        <v>50</v>
      </c>
      <c r="L1690">
        <f>DYN_cyclist!N1690</f>
        <v>51</v>
      </c>
      <c r="M1690">
        <f>DYN_cyclist!O1690</f>
        <v>52</v>
      </c>
      <c r="N1690">
        <f>DYN_cyclist!P1690</f>
        <v>54</v>
      </c>
      <c r="O1690">
        <f>DYN_cyclist!Q1690</f>
        <v>66</v>
      </c>
      <c r="P1690" s="7">
        <f t="shared" si="235"/>
        <v>44.776877149551062</v>
      </c>
      <c r="Q1690" s="13">
        <f t="shared" si="236"/>
        <v>43.419620210111461</v>
      </c>
      <c r="R1690" s="13">
        <f t="shared" si="237"/>
        <v>33.324827289614745</v>
      </c>
      <c r="S1690" s="13">
        <f t="shared" si="238"/>
        <v>52.324261112522223</v>
      </c>
      <c r="T1690" s="13">
        <f t="shared" si="239"/>
        <v>40.519364031175009</v>
      </c>
      <c r="U1690" s="13">
        <f t="shared" si="240"/>
        <v>34.633208503326529</v>
      </c>
      <c r="V1690" s="14">
        <f t="shared" si="241"/>
        <v>40.228129181267917</v>
      </c>
      <c r="W1690">
        <f t="shared" si="242"/>
        <v>63.613880000032069</v>
      </c>
    </row>
    <row r="1691" spans="1:23" x14ac:dyDescent="0.3">
      <c r="A1691">
        <f>DYN_cyclist!A1691</f>
        <v>5150</v>
      </c>
      <c r="B1691">
        <f>DYN_cyclist!D1691</f>
        <v>75</v>
      </c>
      <c r="C1691">
        <f>DYN_cyclist!E1691</f>
        <v>69</v>
      </c>
      <c r="D1691">
        <f t="shared" si="234"/>
        <v>70</v>
      </c>
      <c r="E1691">
        <f>DYN_cyclist!G1691</f>
        <v>70</v>
      </c>
      <c r="F1691">
        <f>DYN_cyclist!H1691</f>
        <v>69</v>
      </c>
      <c r="G1691">
        <f>DYN_cyclist!I1691</f>
        <v>69</v>
      </c>
      <c r="H1691">
        <f>DYN_cyclist!J1691</f>
        <v>72</v>
      </c>
      <c r="I1691">
        <f>DYN_cyclist!K1691</f>
        <v>70</v>
      </c>
      <c r="J1691">
        <f>DYN_cyclist!L1691</f>
        <v>62</v>
      </c>
      <c r="K1691">
        <f>DYN_cyclist!M1691</f>
        <v>68</v>
      </c>
      <c r="L1691">
        <f>DYN_cyclist!N1691</f>
        <v>71</v>
      </c>
      <c r="M1691">
        <f>DYN_cyclist!O1691</f>
        <v>67</v>
      </c>
      <c r="N1691">
        <f>DYN_cyclist!P1691</f>
        <v>70</v>
      </c>
      <c r="O1691">
        <f>DYN_cyclist!Q1691</f>
        <v>68</v>
      </c>
      <c r="P1691" s="7">
        <f t="shared" si="235"/>
        <v>66.320394014165572</v>
      </c>
      <c r="Q1691" s="13">
        <f t="shared" si="236"/>
        <v>62.450046254175916</v>
      </c>
      <c r="R1691" s="13">
        <f t="shared" si="237"/>
        <v>60.09077305312357</v>
      </c>
      <c r="S1691" s="13">
        <f t="shared" si="238"/>
        <v>58.199096877266214</v>
      </c>
      <c r="T1691" s="13">
        <f t="shared" si="239"/>
        <v>59.006698519744795</v>
      </c>
      <c r="U1691" s="13">
        <f t="shared" si="240"/>
        <v>56.150251003681618</v>
      </c>
      <c r="V1691" s="14">
        <f t="shared" si="241"/>
        <v>61.852362599553992</v>
      </c>
      <c r="W1691">
        <f t="shared" si="242"/>
        <v>72.12113526945258</v>
      </c>
    </row>
    <row r="1692" spans="1:23" x14ac:dyDescent="0.3">
      <c r="A1692">
        <f>DYN_cyclist!A1692</f>
        <v>5151</v>
      </c>
      <c r="B1692">
        <f>DYN_cyclist!D1692</f>
        <v>63</v>
      </c>
      <c r="C1692">
        <f>DYN_cyclist!E1692</f>
        <v>59</v>
      </c>
      <c r="D1692">
        <f t="shared" si="234"/>
        <v>59</v>
      </c>
      <c r="E1692">
        <f>DYN_cyclist!G1692</f>
        <v>58</v>
      </c>
      <c r="F1692">
        <f>DYN_cyclist!H1692</f>
        <v>66</v>
      </c>
      <c r="G1692">
        <f>DYN_cyclist!I1692</f>
        <v>60</v>
      </c>
      <c r="H1692">
        <f>DYN_cyclist!J1692</f>
        <v>56</v>
      </c>
      <c r="I1692">
        <f>DYN_cyclist!K1692</f>
        <v>64</v>
      </c>
      <c r="J1692">
        <f>DYN_cyclist!L1692</f>
        <v>61</v>
      </c>
      <c r="K1692">
        <f>DYN_cyclist!M1692</f>
        <v>56</v>
      </c>
      <c r="L1692">
        <f>DYN_cyclist!N1692</f>
        <v>55</v>
      </c>
      <c r="M1692">
        <f>DYN_cyclist!O1692</f>
        <v>62</v>
      </c>
      <c r="N1692">
        <f>DYN_cyclist!P1692</f>
        <v>63</v>
      </c>
      <c r="O1692">
        <f>DYN_cyclist!Q1692</f>
        <v>63</v>
      </c>
      <c r="P1692" s="7">
        <f t="shared" si="235"/>
        <v>45.394421505667587</v>
      </c>
      <c r="Q1692" s="13">
        <f t="shared" si="236"/>
        <v>45.534828836235505</v>
      </c>
      <c r="R1692" s="13">
        <f t="shared" si="237"/>
        <v>39.698613748994525</v>
      </c>
      <c r="S1692" s="13">
        <f t="shared" si="238"/>
        <v>50.680317022083315</v>
      </c>
      <c r="T1692" s="13">
        <f t="shared" si="239"/>
        <v>47.828557498558432</v>
      </c>
      <c r="U1692" s="13">
        <f t="shared" si="240"/>
        <v>40.651529741152366</v>
      </c>
      <c r="V1692" s="14">
        <f t="shared" si="241"/>
        <v>44.401753743230323</v>
      </c>
      <c r="W1692">
        <f t="shared" si="242"/>
        <v>63.046239917079838</v>
      </c>
    </row>
    <row r="1693" spans="1:23" x14ac:dyDescent="0.3">
      <c r="A1693">
        <f>DYN_cyclist!A1693</f>
        <v>5152</v>
      </c>
      <c r="B1693">
        <f>DYN_cyclist!D1693</f>
        <v>65</v>
      </c>
      <c r="C1693">
        <f>DYN_cyclist!E1693</f>
        <v>54</v>
      </c>
      <c r="D1693">
        <f t="shared" si="234"/>
        <v>60</v>
      </c>
      <c r="E1693">
        <f>DYN_cyclist!G1693</f>
        <v>65</v>
      </c>
      <c r="F1693">
        <f>DYN_cyclist!H1693</f>
        <v>52</v>
      </c>
      <c r="G1693">
        <f>DYN_cyclist!I1693</f>
        <v>65</v>
      </c>
      <c r="H1693">
        <f>DYN_cyclist!J1693</f>
        <v>64</v>
      </c>
      <c r="I1693">
        <f>DYN_cyclist!K1693</f>
        <v>55</v>
      </c>
      <c r="J1693">
        <f>DYN_cyclist!L1693</f>
        <v>66</v>
      </c>
      <c r="K1693">
        <f>DYN_cyclist!M1693</f>
        <v>65</v>
      </c>
      <c r="L1693">
        <f>DYN_cyclist!N1693</f>
        <v>62</v>
      </c>
      <c r="M1693">
        <f>DYN_cyclist!O1693</f>
        <v>64</v>
      </c>
      <c r="N1693">
        <f>DYN_cyclist!P1693</f>
        <v>55</v>
      </c>
      <c r="O1693">
        <f>DYN_cyclist!Q1693</f>
        <v>52</v>
      </c>
      <c r="P1693" s="7">
        <f t="shared" si="235"/>
        <v>53.343867477417696</v>
      </c>
      <c r="Q1693" s="13">
        <f t="shared" si="236"/>
        <v>43.342230576807914</v>
      </c>
      <c r="R1693" s="13">
        <f t="shared" si="237"/>
        <v>50.165631936111716</v>
      </c>
      <c r="S1693" s="13">
        <f t="shared" si="238"/>
        <v>34.486394687340095</v>
      </c>
      <c r="T1693" s="13">
        <f t="shared" si="239"/>
        <v>54.888853783225755</v>
      </c>
      <c r="U1693" s="13">
        <f t="shared" si="240"/>
        <v>35.528087226612875</v>
      </c>
      <c r="V1693" s="14">
        <f t="shared" si="241"/>
        <v>46.769483561643831</v>
      </c>
      <c r="W1693">
        <f t="shared" si="242"/>
        <v>65.763196687215327</v>
      </c>
    </row>
    <row r="1694" spans="1:23" x14ac:dyDescent="0.3">
      <c r="A1694">
        <f>DYN_cyclist!A1694</f>
        <v>5153</v>
      </c>
      <c r="B1694">
        <f>DYN_cyclist!D1694</f>
        <v>68</v>
      </c>
      <c r="C1694">
        <f>DYN_cyclist!E1694</f>
        <v>72</v>
      </c>
      <c r="D1694">
        <f t="shared" si="234"/>
        <v>71</v>
      </c>
      <c r="E1694">
        <f>DYN_cyclist!G1694</f>
        <v>70</v>
      </c>
      <c r="F1694">
        <f>DYN_cyclist!H1694</f>
        <v>71</v>
      </c>
      <c r="G1694">
        <f>DYN_cyclist!I1694</f>
        <v>69</v>
      </c>
      <c r="H1694">
        <f>DYN_cyclist!J1694</f>
        <v>67</v>
      </c>
      <c r="I1694">
        <f>DYN_cyclist!K1694</f>
        <v>73</v>
      </c>
      <c r="J1694">
        <f>DYN_cyclist!L1694</f>
        <v>54</v>
      </c>
      <c r="K1694">
        <f>DYN_cyclist!M1694</f>
        <v>58</v>
      </c>
      <c r="L1694">
        <f>DYN_cyclist!N1694</f>
        <v>64</v>
      </c>
      <c r="M1694">
        <f>DYN_cyclist!O1694</f>
        <v>63</v>
      </c>
      <c r="N1694">
        <f>DYN_cyclist!P1694</f>
        <v>64</v>
      </c>
      <c r="O1694">
        <f>DYN_cyclist!Q1694</f>
        <v>74</v>
      </c>
      <c r="P1694" s="7">
        <f t="shared" si="235"/>
        <v>61.958095432077037</v>
      </c>
      <c r="Q1694" s="13">
        <f t="shared" si="236"/>
        <v>64.240848849870332</v>
      </c>
      <c r="R1694" s="13">
        <f t="shared" si="237"/>
        <v>46.527715197323786</v>
      </c>
      <c r="S1694" s="13">
        <f t="shared" si="238"/>
        <v>61.98887377647219</v>
      </c>
      <c r="T1694" s="13">
        <f t="shared" si="239"/>
        <v>48.666614815944641</v>
      </c>
      <c r="U1694" s="13">
        <f t="shared" si="240"/>
        <v>59.71832663088103</v>
      </c>
      <c r="V1694" s="14">
        <f t="shared" si="241"/>
        <v>52.850063555272378</v>
      </c>
      <c r="W1694">
        <f t="shared" si="242"/>
        <v>71.123468561232727</v>
      </c>
    </row>
    <row r="1695" spans="1:23" x14ac:dyDescent="0.3">
      <c r="A1695">
        <f>DYN_cyclist!A1695</f>
        <v>5155</v>
      </c>
      <c r="B1695">
        <f>DYN_cyclist!D1695</f>
        <v>62</v>
      </c>
      <c r="C1695">
        <f>DYN_cyclist!E1695</f>
        <v>54</v>
      </c>
      <c r="D1695">
        <f t="shared" si="234"/>
        <v>60</v>
      </c>
      <c r="E1695">
        <f>DYN_cyclist!G1695</f>
        <v>65</v>
      </c>
      <c r="F1695">
        <f>DYN_cyclist!H1695</f>
        <v>54</v>
      </c>
      <c r="G1695">
        <f>DYN_cyclist!I1695</f>
        <v>62</v>
      </c>
      <c r="H1695">
        <f>DYN_cyclist!J1695</f>
        <v>55</v>
      </c>
      <c r="I1695">
        <f>DYN_cyclist!K1695</f>
        <v>60</v>
      </c>
      <c r="J1695">
        <f>DYN_cyclist!L1695</f>
        <v>54</v>
      </c>
      <c r="K1695">
        <f>DYN_cyclist!M1695</f>
        <v>56</v>
      </c>
      <c r="L1695">
        <f>DYN_cyclist!N1695</f>
        <v>61</v>
      </c>
      <c r="M1695">
        <f>DYN_cyclist!O1695</f>
        <v>59</v>
      </c>
      <c r="N1695">
        <f>DYN_cyclist!P1695</f>
        <v>61</v>
      </c>
      <c r="O1695">
        <f>DYN_cyclist!Q1695</f>
        <v>59</v>
      </c>
      <c r="P1695" s="7">
        <f t="shared" si="235"/>
        <v>50.160140279790362</v>
      </c>
      <c r="Q1695" s="13">
        <f t="shared" si="236"/>
        <v>42.403332593169807</v>
      </c>
      <c r="R1695" s="13">
        <f t="shared" si="237"/>
        <v>41.490376907939364</v>
      </c>
      <c r="S1695" s="13">
        <f t="shared" si="238"/>
        <v>37.045696885364784</v>
      </c>
      <c r="T1695" s="13">
        <f t="shared" si="239"/>
        <v>43.492393364706757</v>
      </c>
      <c r="U1695" s="13">
        <f t="shared" si="240"/>
        <v>35.169652879862092</v>
      </c>
      <c r="V1695" s="14">
        <f t="shared" si="241"/>
        <v>42.615447626632687</v>
      </c>
      <c r="W1695">
        <f t="shared" si="242"/>
        <v>62.341902939347904</v>
      </c>
    </row>
    <row r="1696" spans="1:23" x14ac:dyDescent="0.3">
      <c r="A1696">
        <f>DYN_cyclist!A1696</f>
        <v>5156</v>
      </c>
      <c r="B1696">
        <f>DYN_cyclist!D1696</f>
        <v>66</v>
      </c>
      <c r="C1696">
        <f>DYN_cyclist!E1696</f>
        <v>64</v>
      </c>
      <c r="D1696">
        <f t="shared" si="234"/>
        <v>66</v>
      </c>
      <c r="E1696">
        <f>DYN_cyclist!G1696</f>
        <v>68</v>
      </c>
      <c r="F1696">
        <f>DYN_cyclist!H1696</f>
        <v>62</v>
      </c>
      <c r="G1696">
        <f>DYN_cyclist!I1696</f>
        <v>67</v>
      </c>
      <c r="H1696">
        <f>DYN_cyclist!J1696</f>
        <v>66</v>
      </c>
      <c r="I1696">
        <f>DYN_cyclist!K1696</f>
        <v>65</v>
      </c>
      <c r="J1696">
        <f>DYN_cyclist!L1696</f>
        <v>62</v>
      </c>
      <c r="K1696">
        <f>DYN_cyclist!M1696</f>
        <v>63</v>
      </c>
      <c r="L1696">
        <f>DYN_cyclist!N1696</f>
        <v>66</v>
      </c>
      <c r="M1696">
        <f>DYN_cyclist!O1696</f>
        <v>72</v>
      </c>
      <c r="N1696">
        <f>DYN_cyclist!P1696</f>
        <v>67</v>
      </c>
      <c r="O1696">
        <f>DYN_cyclist!Q1696</f>
        <v>63</v>
      </c>
      <c r="P1696" s="7">
        <f t="shared" si="235"/>
        <v>58.821013539903305</v>
      </c>
      <c r="Q1696" s="13">
        <f t="shared" si="236"/>
        <v>54.4179921504156</v>
      </c>
      <c r="R1696" s="13">
        <f t="shared" si="237"/>
        <v>50.632654416595663</v>
      </c>
      <c r="S1696" s="13">
        <f t="shared" si="238"/>
        <v>47.875738534085762</v>
      </c>
      <c r="T1696" s="13">
        <f t="shared" si="239"/>
        <v>54.153516586373016</v>
      </c>
      <c r="U1696" s="13">
        <f t="shared" si="240"/>
        <v>48.432036784287995</v>
      </c>
      <c r="V1696" s="14">
        <f t="shared" si="241"/>
        <v>49.911665594138256</v>
      </c>
      <c r="W1696">
        <f t="shared" si="242"/>
        <v>67.829977320267133</v>
      </c>
    </row>
    <row r="1697" spans="1:23" x14ac:dyDescent="0.3">
      <c r="A1697">
        <f>DYN_cyclist!A1697</f>
        <v>5157</v>
      </c>
      <c r="B1697">
        <f>DYN_cyclist!D1697</f>
        <v>63</v>
      </c>
      <c r="C1697">
        <f>DYN_cyclist!E1697</f>
        <v>65</v>
      </c>
      <c r="D1697">
        <f t="shared" si="234"/>
        <v>66</v>
      </c>
      <c r="E1697">
        <f>DYN_cyclist!G1697</f>
        <v>66</v>
      </c>
      <c r="F1697">
        <f>DYN_cyclist!H1697</f>
        <v>61</v>
      </c>
      <c r="G1697">
        <f>DYN_cyclist!I1697</f>
        <v>63</v>
      </c>
      <c r="H1697">
        <f>DYN_cyclist!J1697</f>
        <v>69</v>
      </c>
      <c r="I1697">
        <f>DYN_cyclist!K1697</f>
        <v>67</v>
      </c>
      <c r="J1697">
        <f>DYN_cyclist!L1697</f>
        <v>58</v>
      </c>
      <c r="K1697">
        <f>DYN_cyclist!M1697</f>
        <v>61</v>
      </c>
      <c r="L1697">
        <f>DYN_cyclist!N1697</f>
        <v>65</v>
      </c>
      <c r="M1697">
        <f>DYN_cyclist!O1697</f>
        <v>61</v>
      </c>
      <c r="N1697">
        <f>DYN_cyclist!P1697</f>
        <v>64</v>
      </c>
      <c r="O1697">
        <f>DYN_cyclist!Q1697</f>
        <v>62</v>
      </c>
      <c r="P1697" s="7">
        <f t="shared" si="235"/>
        <v>56.29145590119311</v>
      </c>
      <c r="Q1697" s="13">
        <f t="shared" si="236"/>
        <v>54.833221264010376</v>
      </c>
      <c r="R1697" s="13">
        <f t="shared" si="237"/>
        <v>47.832496123171865</v>
      </c>
      <c r="S1697" s="13">
        <f t="shared" si="238"/>
        <v>46.86317527139402</v>
      </c>
      <c r="T1697" s="13">
        <f t="shared" si="239"/>
        <v>48.790015103885708</v>
      </c>
      <c r="U1697" s="13">
        <f t="shared" si="240"/>
        <v>49.741275823468264</v>
      </c>
      <c r="V1697" s="14">
        <f t="shared" si="241"/>
        <v>45.641500796431984</v>
      </c>
      <c r="W1697">
        <f t="shared" si="242"/>
        <v>66.600769214939746</v>
      </c>
    </row>
    <row r="1698" spans="1:23" x14ac:dyDescent="0.3">
      <c r="A1698">
        <f>DYN_cyclist!A1698</f>
        <v>5158</v>
      </c>
      <c r="B1698">
        <f>DYN_cyclist!D1698</f>
        <v>64</v>
      </c>
      <c r="C1698">
        <f>DYN_cyclist!E1698</f>
        <v>67</v>
      </c>
      <c r="D1698">
        <f t="shared" si="234"/>
        <v>67</v>
      </c>
      <c r="E1698">
        <f>DYN_cyclist!G1698</f>
        <v>67</v>
      </c>
      <c r="F1698">
        <f>DYN_cyclist!H1698</f>
        <v>58</v>
      </c>
      <c r="G1698">
        <f>DYN_cyclist!I1698</f>
        <v>62</v>
      </c>
      <c r="H1698">
        <f>DYN_cyclist!J1698</f>
        <v>71</v>
      </c>
      <c r="I1698">
        <f>DYN_cyclist!K1698</f>
        <v>70</v>
      </c>
      <c r="J1698">
        <f>DYN_cyclist!L1698</f>
        <v>58</v>
      </c>
      <c r="K1698">
        <f>DYN_cyclist!M1698</f>
        <v>65</v>
      </c>
      <c r="L1698">
        <f>DYN_cyclist!N1698</f>
        <v>71</v>
      </c>
      <c r="M1698">
        <f>DYN_cyclist!O1698</f>
        <v>69</v>
      </c>
      <c r="N1698">
        <f>DYN_cyclist!P1698</f>
        <v>64</v>
      </c>
      <c r="O1698">
        <f>DYN_cyclist!Q1698</f>
        <v>58</v>
      </c>
      <c r="P1698" s="7">
        <f t="shared" si="235"/>
        <v>59.626422480735634</v>
      </c>
      <c r="Q1698" s="13">
        <f t="shared" si="236"/>
        <v>57.157502683265463</v>
      </c>
      <c r="R1698" s="13">
        <f t="shared" si="237"/>
        <v>54.05434366968943</v>
      </c>
      <c r="S1698" s="13">
        <f t="shared" si="238"/>
        <v>43.370063455952995</v>
      </c>
      <c r="T1698" s="13">
        <f t="shared" si="239"/>
        <v>51.04072254013132</v>
      </c>
      <c r="U1698" s="13">
        <f t="shared" si="240"/>
        <v>53.089380387193266</v>
      </c>
      <c r="V1698" s="14">
        <f t="shared" si="241"/>
        <v>47.482727811404899</v>
      </c>
      <c r="W1698">
        <f t="shared" si="242"/>
        <v>68.467653803505399</v>
      </c>
    </row>
    <row r="1699" spans="1:23" x14ac:dyDescent="0.3">
      <c r="A1699">
        <f>DYN_cyclist!A1699</f>
        <v>5160</v>
      </c>
      <c r="B1699">
        <f>DYN_cyclist!D1699</f>
        <v>69</v>
      </c>
      <c r="C1699">
        <f>DYN_cyclist!E1699</f>
        <v>77</v>
      </c>
      <c r="D1699">
        <f t="shared" si="234"/>
        <v>75</v>
      </c>
      <c r="E1699">
        <f>DYN_cyclist!G1699</f>
        <v>73</v>
      </c>
      <c r="F1699">
        <f>DYN_cyclist!H1699</f>
        <v>62</v>
      </c>
      <c r="G1699">
        <f>DYN_cyclist!I1699</f>
        <v>73</v>
      </c>
      <c r="H1699">
        <f>DYN_cyclist!J1699</f>
        <v>77</v>
      </c>
      <c r="I1699">
        <f>DYN_cyclist!K1699</f>
        <v>77</v>
      </c>
      <c r="J1699">
        <f>DYN_cyclist!L1699</f>
        <v>56</v>
      </c>
      <c r="K1699">
        <f>DYN_cyclist!M1699</f>
        <v>65</v>
      </c>
      <c r="L1699">
        <f>DYN_cyclist!N1699</f>
        <v>72</v>
      </c>
      <c r="M1699">
        <f>DYN_cyclist!O1699</f>
        <v>61</v>
      </c>
      <c r="N1699">
        <f>DYN_cyclist!P1699</f>
        <v>66</v>
      </c>
      <c r="O1699">
        <f>DYN_cyclist!Q1699</f>
        <v>62</v>
      </c>
      <c r="P1699" s="7">
        <f t="shared" si="235"/>
        <v>69.882861348031582</v>
      </c>
      <c r="Q1699" s="13">
        <f t="shared" si="236"/>
        <v>70.970506422092882</v>
      </c>
      <c r="R1699" s="13">
        <f t="shared" si="237"/>
        <v>56.400038428093531</v>
      </c>
      <c r="S1699" s="13">
        <f t="shared" si="238"/>
        <v>50.331702075809943</v>
      </c>
      <c r="T1699" s="13">
        <f t="shared" si="239"/>
        <v>53.134347835791736</v>
      </c>
      <c r="U1699" s="13">
        <f t="shared" si="240"/>
        <v>68.663471360640628</v>
      </c>
      <c r="V1699" s="14">
        <f t="shared" si="241"/>
        <v>54.984860178400766</v>
      </c>
      <c r="W1699">
        <f t="shared" si="242"/>
        <v>74.875663816634827</v>
      </c>
    </row>
    <row r="1700" spans="1:23" x14ac:dyDescent="0.3">
      <c r="A1700">
        <f>DYN_cyclist!A1700</f>
        <v>5161</v>
      </c>
      <c r="B1700">
        <f>DYN_cyclist!D1700</f>
        <v>70</v>
      </c>
      <c r="C1700">
        <f>DYN_cyclist!E1700</f>
        <v>63</v>
      </c>
      <c r="D1700">
        <f t="shared" si="234"/>
        <v>65</v>
      </c>
      <c r="E1700">
        <f>DYN_cyclist!G1700</f>
        <v>67</v>
      </c>
      <c r="F1700">
        <f>DYN_cyclist!H1700</f>
        <v>63</v>
      </c>
      <c r="G1700">
        <f>DYN_cyclist!I1700</f>
        <v>68</v>
      </c>
      <c r="H1700">
        <f>DYN_cyclist!J1700</f>
        <v>78</v>
      </c>
      <c r="I1700">
        <f>DYN_cyclist!K1700</f>
        <v>76</v>
      </c>
      <c r="J1700">
        <f>DYN_cyclist!L1700</f>
        <v>56</v>
      </c>
      <c r="K1700">
        <f>DYN_cyclist!M1700</f>
        <v>77</v>
      </c>
      <c r="L1700">
        <f>DYN_cyclist!N1700</f>
        <v>78</v>
      </c>
      <c r="M1700">
        <f>DYN_cyclist!O1700</f>
        <v>72</v>
      </c>
      <c r="N1700">
        <f>DYN_cyclist!P1700</f>
        <v>68</v>
      </c>
      <c r="O1700">
        <f>DYN_cyclist!Q1700</f>
        <v>72</v>
      </c>
      <c r="P1700" s="7">
        <f t="shared" si="235"/>
        <v>64.738056916888993</v>
      </c>
      <c r="Q1700" s="13">
        <f t="shared" si="236"/>
        <v>57.642255791757982</v>
      </c>
      <c r="R1700" s="13">
        <f t="shared" si="237"/>
        <v>70.651887168221734</v>
      </c>
      <c r="S1700" s="13">
        <f t="shared" si="238"/>
        <v>52.248657102995359</v>
      </c>
      <c r="T1700" s="13">
        <f t="shared" si="239"/>
        <v>53.641658617957248</v>
      </c>
      <c r="U1700" s="13">
        <f t="shared" si="240"/>
        <v>49.127830135450708</v>
      </c>
      <c r="V1700" s="14">
        <f t="shared" si="241"/>
        <v>54.792922809812033</v>
      </c>
      <c r="W1700">
        <f t="shared" si="242"/>
        <v>74.252839305658583</v>
      </c>
    </row>
    <row r="1701" spans="1:23" x14ac:dyDescent="0.3">
      <c r="A1701">
        <f>DYN_cyclist!A1701</f>
        <v>5164</v>
      </c>
      <c r="B1701">
        <f>DYN_cyclist!D1701</f>
        <v>65</v>
      </c>
      <c r="C1701">
        <f>DYN_cyclist!E1701</f>
        <v>60</v>
      </c>
      <c r="D1701">
        <f t="shared" si="234"/>
        <v>61</v>
      </c>
      <c r="E1701">
        <f>DYN_cyclist!G1701</f>
        <v>61</v>
      </c>
      <c r="F1701">
        <f>DYN_cyclist!H1701</f>
        <v>64</v>
      </c>
      <c r="G1701">
        <f>DYN_cyclist!I1701</f>
        <v>67</v>
      </c>
      <c r="H1701">
        <f>DYN_cyclist!J1701</f>
        <v>68</v>
      </c>
      <c r="I1701">
        <f>DYN_cyclist!K1701</f>
        <v>74</v>
      </c>
      <c r="J1701">
        <f>DYN_cyclist!L1701</f>
        <v>66</v>
      </c>
      <c r="K1701">
        <f>DYN_cyclist!M1701</f>
        <v>60</v>
      </c>
      <c r="L1701">
        <f>DYN_cyclist!N1701</f>
        <v>68</v>
      </c>
      <c r="M1701">
        <f>DYN_cyclist!O1701</f>
        <v>70</v>
      </c>
      <c r="N1701">
        <f>DYN_cyclist!P1701</f>
        <v>71</v>
      </c>
      <c r="O1701">
        <f>DYN_cyclist!Q1701</f>
        <v>65</v>
      </c>
      <c r="P1701" s="7">
        <f t="shared" si="235"/>
        <v>52.413873614929379</v>
      </c>
      <c r="Q1701" s="13">
        <f t="shared" si="236"/>
        <v>50.62148122056108</v>
      </c>
      <c r="R1701" s="13">
        <f t="shared" si="237"/>
        <v>48.571067787983942</v>
      </c>
      <c r="S1701" s="13">
        <f t="shared" si="238"/>
        <v>50.103487375438519</v>
      </c>
      <c r="T1701" s="13">
        <f t="shared" si="239"/>
        <v>56.411752747158715</v>
      </c>
      <c r="U1701" s="13">
        <f t="shared" si="240"/>
        <v>43.865686521316512</v>
      </c>
      <c r="V1701" s="14">
        <f t="shared" si="241"/>
        <v>48.037080758203246</v>
      </c>
      <c r="W1701">
        <f t="shared" si="242"/>
        <v>66.439509073860478</v>
      </c>
    </row>
    <row r="1702" spans="1:23" x14ac:dyDescent="0.3">
      <c r="A1702">
        <f>DYN_cyclist!A1702</f>
        <v>5165</v>
      </c>
      <c r="B1702">
        <f>DYN_cyclist!D1702</f>
        <v>71</v>
      </c>
      <c r="C1702">
        <f>DYN_cyclist!E1702</f>
        <v>55</v>
      </c>
      <c r="D1702">
        <f t="shared" si="234"/>
        <v>61</v>
      </c>
      <c r="E1702">
        <f>DYN_cyclist!G1702</f>
        <v>66</v>
      </c>
      <c r="F1702">
        <f>DYN_cyclist!H1702</f>
        <v>71</v>
      </c>
      <c r="G1702">
        <f>DYN_cyclist!I1702</f>
        <v>62</v>
      </c>
      <c r="H1702">
        <f>DYN_cyclist!J1702</f>
        <v>69</v>
      </c>
      <c r="I1702">
        <f>DYN_cyclist!K1702</f>
        <v>58</v>
      </c>
      <c r="J1702">
        <f>DYN_cyclist!L1702</f>
        <v>57</v>
      </c>
      <c r="K1702">
        <f>DYN_cyclist!M1702</f>
        <v>64</v>
      </c>
      <c r="L1702">
        <f>DYN_cyclist!N1702</f>
        <v>65</v>
      </c>
      <c r="M1702">
        <f>DYN_cyclist!O1702</f>
        <v>72</v>
      </c>
      <c r="N1702">
        <f>DYN_cyclist!P1702</f>
        <v>67</v>
      </c>
      <c r="O1702">
        <f>DYN_cyclist!Q1702</f>
        <v>75</v>
      </c>
      <c r="P1702" s="7">
        <f t="shared" si="235"/>
        <v>56.562837794721098</v>
      </c>
      <c r="Q1702" s="13">
        <f t="shared" si="236"/>
        <v>49.092866571726802</v>
      </c>
      <c r="R1702" s="13">
        <f t="shared" si="237"/>
        <v>51.815593805545774</v>
      </c>
      <c r="S1702" s="13">
        <f t="shared" si="238"/>
        <v>60.587324123054046</v>
      </c>
      <c r="T1702" s="13">
        <f t="shared" si="239"/>
        <v>50.999552805937384</v>
      </c>
      <c r="U1702" s="13">
        <f t="shared" si="240"/>
        <v>37.396155479585055</v>
      </c>
      <c r="V1702" s="14">
        <f t="shared" si="241"/>
        <v>54.986263077413184</v>
      </c>
      <c r="W1702">
        <f t="shared" si="242"/>
        <v>68.881674239700473</v>
      </c>
    </row>
    <row r="1703" spans="1:23" x14ac:dyDescent="0.3">
      <c r="A1703">
        <f>DYN_cyclist!A1703</f>
        <v>5167</v>
      </c>
      <c r="B1703">
        <f>DYN_cyclist!D1703</f>
        <v>73</v>
      </c>
      <c r="C1703">
        <f>DYN_cyclist!E1703</f>
        <v>69</v>
      </c>
      <c r="D1703">
        <f t="shared" si="234"/>
        <v>71</v>
      </c>
      <c r="E1703">
        <f>DYN_cyclist!G1703</f>
        <v>73</v>
      </c>
      <c r="F1703">
        <f>DYN_cyclist!H1703</f>
        <v>73</v>
      </c>
      <c r="G1703">
        <f>DYN_cyclist!I1703</f>
        <v>74</v>
      </c>
      <c r="H1703">
        <f>DYN_cyclist!J1703</f>
        <v>77</v>
      </c>
      <c r="I1703">
        <f>DYN_cyclist!K1703</f>
        <v>70</v>
      </c>
      <c r="J1703">
        <f>DYN_cyclist!L1703</f>
        <v>68</v>
      </c>
      <c r="K1703">
        <f>DYN_cyclist!M1703</f>
        <v>67</v>
      </c>
      <c r="L1703">
        <f>DYN_cyclist!N1703</f>
        <v>71</v>
      </c>
      <c r="M1703">
        <f>DYN_cyclist!O1703</f>
        <v>79</v>
      </c>
      <c r="N1703">
        <f>DYN_cyclist!P1703</f>
        <v>69</v>
      </c>
      <c r="O1703">
        <f>DYN_cyclist!Q1703</f>
        <v>76</v>
      </c>
      <c r="P1703" s="7">
        <f t="shared" si="235"/>
        <v>69.175679029265595</v>
      </c>
      <c r="Q1703" s="13">
        <f t="shared" si="236"/>
        <v>65.658549159386823</v>
      </c>
      <c r="R1703" s="13">
        <f t="shared" si="237"/>
        <v>58.499510955446816</v>
      </c>
      <c r="S1703" s="13">
        <f t="shared" si="238"/>
        <v>65.7485442384218</v>
      </c>
      <c r="T1703" s="13">
        <f t="shared" si="239"/>
        <v>64.987296742248091</v>
      </c>
      <c r="U1703" s="13">
        <f t="shared" si="240"/>
        <v>56.649957274531793</v>
      </c>
      <c r="V1703" s="14">
        <f t="shared" si="241"/>
        <v>60.849445683338644</v>
      </c>
      <c r="W1703">
        <f t="shared" si="242"/>
        <v>73.714346027043106</v>
      </c>
    </row>
    <row r="1704" spans="1:23" x14ac:dyDescent="0.3">
      <c r="A1704">
        <f>DYN_cyclist!A1704</f>
        <v>5168</v>
      </c>
      <c r="B1704">
        <f>DYN_cyclist!D1704</f>
        <v>65</v>
      </c>
      <c r="C1704">
        <f>DYN_cyclist!E1704</f>
        <v>58</v>
      </c>
      <c r="D1704">
        <f t="shared" si="234"/>
        <v>59</v>
      </c>
      <c r="E1704">
        <f>DYN_cyclist!G1704</f>
        <v>60</v>
      </c>
      <c r="F1704">
        <f>DYN_cyclist!H1704</f>
        <v>62</v>
      </c>
      <c r="G1704">
        <f>DYN_cyclist!I1704</f>
        <v>60</v>
      </c>
      <c r="H1704">
        <f>DYN_cyclist!J1704</f>
        <v>67</v>
      </c>
      <c r="I1704">
        <f>DYN_cyclist!K1704</f>
        <v>62</v>
      </c>
      <c r="J1704">
        <f>DYN_cyclist!L1704</f>
        <v>58</v>
      </c>
      <c r="K1704">
        <f>DYN_cyclist!M1704</f>
        <v>71</v>
      </c>
      <c r="L1704">
        <f>DYN_cyclist!N1704</f>
        <v>72</v>
      </c>
      <c r="M1704">
        <f>DYN_cyclist!O1704</f>
        <v>60</v>
      </c>
      <c r="N1704">
        <f>DYN_cyclist!P1704</f>
        <v>62</v>
      </c>
      <c r="O1704">
        <f>DYN_cyclist!Q1704</f>
        <v>63</v>
      </c>
      <c r="P1704" s="7">
        <f t="shared" si="235"/>
        <v>53.116268002871038</v>
      </c>
      <c r="Q1704" s="13">
        <f t="shared" si="236"/>
        <v>47.185493447299173</v>
      </c>
      <c r="R1704" s="13">
        <f t="shared" si="237"/>
        <v>59.963616396771222</v>
      </c>
      <c r="S1704" s="13">
        <f t="shared" si="238"/>
        <v>47.188085064402017</v>
      </c>
      <c r="T1704" s="13">
        <f t="shared" si="239"/>
        <v>49.525774344971261</v>
      </c>
      <c r="U1704" s="13">
        <f t="shared" si="240"/>
        <v>40.949886869354877</v>
      </c>
      <c r="V1704" s="14">
        <f t="shared" si="241"/>
        <v>46.642806976744183</v>
      </c>
      <c r="W1704">
        <f t="shared" si="242"/>
        <v>68.250499445130131</v>
      </c>
    </row>
    <row r="1705" spans="1:23" x14ac:dyDescent="0.3">
      <c r="A1705">
        <f>DYN_cyclist!A1705</f>
        <v>5169</v>
      </c>
      <c r="B1705">
        <f>DYN_cyclist!D1705</f>
        <v>66</v>
      </c>
      <c r="C1705">
        <f>DYN_cyclist!E1705</f>
        <v>52</v>
      </c>
      <c r="D1705">
        <f t="shared" si="234"/>
        <v>54</v>
      </c>
      <c r="E1705">
        <f>DYN_cyclist!G1705</f>
        <v>56</v>
      </c>
      <c r="F1705">
        <f>DYN_cyclist!H1705</f>
        <v>59</v>
      </c>
      <c r="G1705">
        <f>DYN_cyclist!I1705</f>
        <v>63</v>
      </c>
      <c r="H1705">
        <f>DYN_cyclist!J1705</f>
        <v>66</v>
      </c>
      <c r="I1705">
        <f>DYN_cyclist!K1705</f>
        <v>67</v>
      </c>
      <c r="J1705">
        <f>DYN_cyclist!L1705</f>
        <v>58</v>
      </c>
      <c r="K1705">
        <f>DYN_cyclist!M1705</f>
        <v>64</v>
      </c>
      <c r="L1705">
        <f>DYN_cyclist!N1705</f>
        <v>66</v>
      </c>
      <c r="M1705">
        <f>DYN_cyclist!O1705</f>
        <v>62</v>
      </c>
      <c r="N1705">
        <f>DYN_cyclist!P1705</f>
        <v>66</v>
      </c>
      <c r="O1705">
        <f>DYN_cyclist!Q1705</f>
        <v>66</v>
      </c>
      <c r="P1705" s="7">
        <f t="shared" si="235"/>
        <v>47.313295843772437</v>
      </c>
      <c r="Q1705" s="13">
        <f t="shared" si="236"/>
        <v>41.606163397435537</v>
      </c>
      <c r="R1705" s="13">
        <f t="shared" si="237"/>
        <v>51.009206115906942</v>
      </c>
      <c r="S1705" s="13">
        <f t="shared" si="238"/>
        <v>44.01767702178882</v>
      </c>
      <c r="T1705" s="13">
        <f t="shared" si="239"/>
        <v>48.18504873198043</v>
      </c>
      <c r="U1705" s="13">
        <f t="shared" si="240"/>
        <v>34.028781773407417</v>
      </c>
      <c r="V1705" s="14">
        <f t="shared" si="241"/>
        <v>47.141771392163108</v>
      </c>
      <c r="W1705">
        <f t="shared" si="242"/>
        <v>63.263708584013699</v>
      </c>
    </row>
    <row r="1706" spans="1:23" x14ac:dyDescent="0.3">
      <c r="A1706">
        <f>DYN_cyclist!A1706</f>
        <v>5171</v>
      </c>
      <c r="B1706">
        <f>DYN_cyclist!D1706</f>
        <v>66</v>
      </c>
      <c r="C1706">
        <f>DYN_cyclist!E1706</f>
        <v>63</v>
      </c>
      <c r="D1706">
        <f t="shared" si="234"/>
        <v>62</v>
      </c>
      <c r="E1706">
        <f>DYN_cyclist!G1706</f>
        <v>61</v>
      </c>
      <c r="F1706">
        <f>DYN_cyclist!H1706</f>
        <v>63</v>
      </c>
      <c r="G1706">
        <f>DYN_cyclist!I1706</f>
        <v>60</v>
      </c>
      <c r="H1706">
        <f>DYN_cyclist!J1706</f>
        <v>60</v>
      </c>
      <c r="I1706">
        <f>DYN_cyclist!K1706</f>
        <v>64</v>
      </c>
      <c r="J1706">
        <f>DYN_cyclist!L1706</f>
        <v>67</v>
      </c>
      <c r="K1706">
        <f>DYN_cyclist!M1706</f>
        <v>63</v>
      </c>
      <c r="L1706">
        <f>DYN_cyclist!N1706</f>
        <v>63</v>
      </c>
      <c r="M1706">
        <f>DYN_cyclist!O1706</f>
        <v>65</v>
      </c>
      <c r="N1706">
        <f>DYN_cyclist!P1706</f>
        <v>62</v>
      </c>
      <c r="O1706">
        <f>DYN_cyclist!Q1706</f>
        <v>63</v>
      </c>
      <c r="P1706" s="7">
        <f t="shared" si="235"/>
        <v>51.653382375644966</v>
      </c>
      <c r="Q1706" s="13">
        <f t="shared" si="236"/>
        <v>49.811291005443415</v>
      </c>
      <c r="R1706" s="13">
        <f t="shared" si="237"/>
        <v>49.123452326061873</v>
      </c>
      <c r="S1706" s="13">
        <f t="shared" si="238"/>
        <v>48.173257972486958</v>
      </c>
      <c r="T1706" s="13">
        <f t="shared" si="239"/>
        <v>56.090440942690797</v>
      </c>
      <c r="U1706" s="13">
        <f t="shared" si="240"/>
        <v>46.300103800273497</v>
      </c>
      <c r="V1706" s="14">
        <f t="shared" si="241"/>
        <v>48.719980821917808</v>
      </c>
      <c r="W1706">
        <f t="shared" si="242"/>
        <v>66.204874157503383</v>
      </c>
    </row>
    <row r="1707" spans="1:23" x14ac:dyDescent="0.3">
      <c r="A1707">
        <f>DYN_cyclist!A1707</f>
        <v>5173</v>
      </c>
      <c r="B1707">
        <f>DYN_cyclist!D1707</f>
        <v>74</v>
      </c>
      <c r="C1707">
        <f>DYN_cyclist!E1707</f>
        <v>53</v>
      </c>
      <c r="D1707">
        <f t="shared" si="234"/>
        <v>62</v>
      </c>
      <c r="E1707">
        <f>DYN_cyclist!G1707</f>
        <v>71</v>
      </c>
      <c r="F1707">
        <f>DYN_cyclist!H1707</f>
        <v>52</v>
      </c>
      <c r="G1707">
        <f>DYN_cyclist!I1707</f>
        <v>71</v>
      </c>
      <c r="H1707">
        <f>DYN_cyclist!J1707</f>
        <v>71</v>
      </c>
      <c r="I1707">
        <f>DYN_cyclist!K1707</f>
        <v>53</v>
      </c>
      <c r="J1707">
        <f>DYN_cyclist!L1707</f>
        <v>78</v>
      </c>
      <c r="K1707">
        <f>DYN_cyclist!M1707</f>
        <v>65</v>
      </c>
      <c r="L1707">
        <f>DYN_cyclist!N1707</f>
        <v>68</v>
      </c>
      <c r="M1707">
        <f>DYN_cyclist!O1707</f>
        <v>64</v>
      </c>
      <c r="N1707">
        <f>DYN_cyclist!P1707</f>
        <v>71</v>
      </c>
      <c r="O1707">
        <f>DYN_cyclist!Q1707</f>
        <v>52</v>
      </c>
      <c r="P1707" s="7">
        <f t="shared" si="235"/>
        <v>62.421191999024934</v>
      </c>
      <c r="Q1707" s="13">
        <f t="shared" si="236"/>
        <v>46.783697783565998</v>
      </c>
      <c r="R1707" s="13">
        <f t="shared" si="237"/>
        <v>55.124456120255431</v>
      </c>
      <c r="S1707" s="13">
        <f t="shared" si="238"/>
        <v>35.259611136265747</v>
      </c>
      <c r="T1707" s="13">
        <f t="shared" si="239"/>
        <v>71.817456391064155</v>
      </c>
      <c r="U1707" s="13">
        <f t="shared" si="240"/>
        <v>35.535757555462951</v>
      </c>
      <c r="V1707" s="14">
        <f t="shared" si="241"/>
        <v>58.877177508760745</v>
      </c>
      <c r="W1707">
        <f t="shared" si="242"/>
        <v>74.597710263529592</v>
      </c>
    </row>
    <row r="1708" spans="1:23" x14ac:dyDescent="0.3">
      <c r="A1708">
        <f>DYN_cyclist!A1708</f>
        <v>5175</v>
      </c>
      <c r="B1708">
        <f>DYN_cyclist!D1708</f>
        <v>71</v>
      </c>
      <c r="C1708">
        <f>DYN_cyclist!E1708</f>
        <v>78</v>
      </c>
      <c r="D1708">
        <f t="shared" si="234"/>
        <v>75</v>
      </c>
      <c r="E1708">
        <f>DYN_cyclist!G1708</f>
        <v>71</v>
      </c>
      <c r="F1708">
        <f>DYN_cyclist!H1708</f>
        <v>66</v>
      </c>
      <c r="G1708">
        <f>DYN_cyclist!I1708</f>
        <v>78</v>
      </c>
      <c r="H1708">
        <f>DYN_cyclist!J1708</f>
        <v>75</v>
      </c>
      <c r="I1708">
        <f>DYN_cyclist!K1708</f>
        <v>75</v>
      </c>
      <c r="J1708">
        <f>DYN_cyclist!L1708</f>
        <v>61</v>
      </c>
      <c r="K1708">
        <f>DYN_cyclist!M1708</f>
        <v>63</v>
      </c>
      <c r="L1708">
        <f>DYN_cyclist!N1708</f>
        <v>70</v>
      </c>
      <c r="M1708">
        <f>DYN_cyclist!O1708</f>
        <v>58</v>
      </c>
      <c r="N1708">
        <f>DYN_cyclist!P1708</f>
        <v>75</v>
      </c>
      <c r="O1708">
        <f>DYN_cyclist!Q1708</f>
        <v>66</v>
      </c>
      <c r="P1708" s="7">
        <f t="shared" si="235"/>
        <v>68.409708817594563</v>
      </c>
      <c r="Q1708" s="13">
        <f t="shared" si="236"/>
        <v>71.140074267275679</v>
      </c>
      <c r="R1708" s="13">
        <f t="shared" si="237"/>
        <v>54.378200253694764</v>
      </c>
      <c r="S1708" s="13">
        <f t="shared" si="238"/>
        <v>55.562902761979437</v>
      </c>
      <c r="T1708" s="13">
        <f t="shared" si="239"/>
        <v>57.176483282677026</v>
      </c>
      <c r="U1708" s="13">
        <f t="shared" si="240"/>
        <v>69.959386665327003</v>
      </c>
      <c r="V1708" s="14">
        <f t="shared" si="241"/>
        <v>57.658473940745459</v>
      </c>
      <c r="W1708">
        <f t="shared" si="242"/>
        <v>74.95517947465207</v>
      </c>
    </row>
    <row r="1709" spans="1:23" x14ac:dyDescent="0.3">
      <c r="A1709">
        <f>DYN_cyclist!A1709</f>
        <v>5179</v>
      </c>
      <c r="B1709">
        <f>DYN_cyclist!D1709</f>
        <v>64</v>
      </c>
      <c r="C1709">
        <f>DYN_cyclist!E1709</f>
        <v>53</v>
      </c>
      <c r="D1709">
        <f t="shared" si="234"/>
        <v>57</v>
      </c>
      <c r="E1709">
        <f>DYN_cyclist!G1709</f>
        <v>60</v>
      </c>
      <c r="F1709">
        <f>DYN_cyclist!H1709</f>
        <v>68</v>
      </c>
      <c r="G1709">
        <f>DYN_cyclist!I1709</f>
        <v>63</v>
      </c>
      <c r="H1709">
        <f>DYN_cyclist!J1709</f>
        <v>62</v>
      </c>
      <c r="I1709">
        <f>DYN_cyclist!K1709</f>
        <v>67</v>
      </c>
      <c r="J1709">
        <f>DYN_cyclist!L1709</f>
        <v>50</v>
      </c>
      <c r="K1709">
        <f>DYN_cyclist!M1709</f>
        <v>53</v>
      </c>
      <c r="L1709">
        <f>DYN_cyclist!N1709</f>
        <v>70</v>
      </c>
      <c r="M1709">
        <f>DYN_cyclist!O1709</f>
        <v>73</v>
      </c>
      <c r="N1709">
        <f>DYN_cyclist!P1709</f>
        <v>68</v>
      </c>
      <c r="O1709">
        <f>DYN_cyclist!Q1709</f>
        <v>68</v>
      </c>
      <c r="P1709" s="7">
        <f t="shared" si="235"/>
        <v>48.574446694925591</v>
      </c>
      <c r="Q1709" s="13">
        <f t="shared" si="236"/>
        <v>44.603796491003209</v>
      </c>
      <c r="R1709" s="13">
        <f t="shared" si="237"/>
        <v>43.228563088579556</v>
      </c>
      <c r="S1709" s="13">
        <f t="shared" si="238"/>
        <v>54.23744167743407</v>
      </c>
      <c r="T1709" s="13">
        <f t="shared" si="239"/>
        <v>43.54065616487788</v>
      </c>
      <c r="U1709" s="13">
        <f t="shared" si="240"/>
        <v>35.274529876254491</v>
      </c>
      <c r="V1709" s="14">
        <f t="shared" si="241"/>
        <v>45.822890442816181</v>
      </c>
      <c r="W1709">
        <f t="shared" si="242"/>
        <v>64.963370436165988</v>
      </c>
    </row>
    <row r="1710" spans="1:23" x14ac:dyDescent="0.3">
      <c r="A1710">
        <f>DYN_cyclist!A1710</f>
        <v>5180</v>
      </c>
      <c r="B1710">
        <f>DYN_cyclist!D1710</f>
        <v>65</v>
      </c>
      <c r="C1710">
        <f>DYN_cyclist!E1710</f>
        <v>58</v>
      </c>
      <c r="D1710">
        <f t="shared" si="234"/>
        <v>63</v>
      </c>
      <c r="E1710">
        <f>DYN_cyclist!G1710</f>
        <v>67</v>
      </c>
      <c r="F1710">
        <f>DYN_cyclist!H1710</f>
        <v>56</v>
      </c>
      <c r="G1710">
        <f>DYN_cyclist!I1710</f>
        <v>69</v>
      </c>
      <c r="H1710">
        <f>DYN_cyclist!J1710</f>
        <v>69</v>
      </c>
      <c r="I1710">
        <f>DYN_cyclist!K1710</f>
        <v>65</v>
      </c>
      <c r="J1710">
        <f>DYN_cyclist!L1710</f>
        <v>54</v>
      </c>
      <c r="K1710">
        <f>DYN_cyclist!M1710</f>
        <v>64</v>
      </c>
      <c r="L1710">
        <f>DYN_cyclist!N1710</f>
        <v>68</v>
      </c>
      <c r="M1710">
        <f>DYN_cyclist!O1710</f>
        <v>63</v>
      </c>
      <c r="N1710">
        <f>DYN_cyclist!P1710</f>
        <v>70</v>
      </c>
      <c r="O1710">
        <f>DYN_cyclist!Q1710</f>
        <v>52</v>
      </c>
      <c r="P1710" s="7">
        <f t="shared" si="235"/>
        <v>57.369628818677974</v>
      </c>
      <c r="Q1710" s="13">
        <f t="shared" si="236"/>
        <v>49.44399220528026</v>
      </c>
      <c r="R1710" s="13">
        <f t="shared" si="237"/>
        <v>51.952312979413193</v>
      </c>
      <c r="S1710" s="13">
        <f t="shared" si="238"/>
        <v>39.085028650521068</v>
      </c>
      <c r="T1710" s="13">
        <f t="shared" si="239"/>
        <v>47.169746451144881</v>
      </c>
      <c r="U1710" s="13">
        <f t="shared" si="240"/>
        <v>41.264177690886854</v>
      </c>
      <c r="V1710" s="14">
        <f t="shared" si="241"/>
        <v>47.3435290538388</v>
      </c>
      <c r="W1710">
        <f t="shared" si="242"/>
        <v>66.868724614734163</v>
      </c>
    </row>
    <row r="1711" spans="1:23" x14ac:dyDescent="0.3">
      <c r="A1711">
        <f>DYN_cyclist!A1711</f>
        <v>5182</v>
      </c>
      <c r="B1711">
        <f>DYN_cyclist!D1711</f>
        <v>68</v>
      </c>
      <c r="C1711">
        <f>DYN_cyclist!E1711</f>
        <v>68</v>
      </c>
      <c r="D1711">
        <f t="shared" si="234"/>
        <v>70</v>
      </c>
      <c r="E1711">
        <f>DYN_cyclist!G1711</f>
        <v>72</v>
      </c>
      <c r="F1711">
        <f>DYN_cyclist!H1711</f>
        <v>51</v>
      </c>
      <c r="G1711">
        <f>DYN_cyclist!I1711</f>
        <v>70</v>
      </c>
      <c r="H1711">
        <f>DYN_cyclist!J1711</f>
        <v>73</v>
      </c>
      <c r="I1711">
        <f>DYN_cyclist!K1711</f>
        <v>67</v>
      </c>
      <c r="J1711">
        <f>DYN_cyclist!L1711</f>
        <v>65</v>
      </c>
      <c r="K1711">
        <f>DYN_cyclist!M1711</f>
        <v>64</v>
      </c>
      <c r="L1711">
        <f>DYN_cyclist!N1711</f>
        <v>71</v>
      </c>
      <c r="M1711">
        <f>DYN_cyclist!O1711</f>
        <v>67</v>
      </c>
      <c r="N1711">
        <f>DYN_cyclist!P1711</f>
        <v>67</v>
      </c>
      <c r="O1711">
        <f>DYN_cyclist!Q1711</f>
        <v>65</v>
      </c>
      <c r="P1711" s="7">
        <f t="shared" si="235"/>
        <v>65.498844316842948</v>
      </c>
      <c r="Q1711" s="13">
        <f t="shared" si="236"/>
        <v>59.18271308718078</v>
      </c>
      <c r="R1711" s="13">
        <f t="shared" si="237"/>
        <v>54.327382898394674</v>
      </c>
      <c r="S1711" s="13">
        <f t="shared" si="238"/>
        <v>38.832802759402618</v>
      </c>
      <c r="T1711" s="13">
        <f t="shared" si="239"/>
        <v>59.076608104759956</v>
      </c>
      <c r="U1711" s="13">
        <f t="shared" si="240"/>
        <v>54.684281979709176</v>
      </c>
      <c r="V1711" s="14">
        <f t="shared" si="241"/>
        <v>52.749314622491241</v>
      </c>
      <c r="W1711">
        <f t="shared" si="242"/>
        <v>71.451842292508843</v>
      </c>
    </row>
    <row r="1712" spans="1:23" x14ac:dyDescent="0.3">
      <c r="A1712">
        <f>DYN_cyclist!A1712</f>
        <v>5183</v>
      </c>
      <c r="B1712">
        <f>DYN_cyclist!D1712</f>
        <v>70</v>
      </c>
      <c r="C1712">
        <f>DYN_cyclist!E1712</f>
        <v>65</v>
      </c>
      <c r="D1712">
        <f t="shared" si="234"/>
        <v>72</v>
      </c>
      <c r="E1712">
        <f>DYN_cyclist!G1712</f>
        <v>78</v>
      </c>
      <c r="F1712">
        <f>DYN_cyclist!H1712</f>
        <v>63</v>
      </c>
      <c r="G1712">
        <f>DYN_cyclist!I1712</f>
        <v>75</v>
      </c>
      <c r="H1712">
        <f>DYN_cyclist!J1712</f>
        <v>73</v>
      </c>
      <c r="I1712">
        <f>DYN_cyclist!K1712</f>
        <v>68</v>
      </c>
      <c r="J1712">
        <f>DYN_cyclist!L1712</f>
        <v>63</v>
      </c>
      <c r="K1712">
        <f>DYN_cyclist!M1712</f>
        <v>69</v>
      </c>
      <c r="L1712">
        <f>DYN_cyclist!N1712</f>
        <v>76</v>
      </c>
      <c r="M1712">
        <f>DYN_cyclist!O1712</f>
        <v>67</v>
      </c>
      <c r="N1712">
        <f>DYN_cyclist!P1712</f>
        <v>67</v>
      </c>
      <c r="O1712">
        <f>DYN_cyclist!Q1712</f>
        <v>65</v>
      </c>
      <c r="P1712" s="7">
        <f t="shared" si="235"/>
        <v>72.705272528811918</v>
      </c>
      <c r="Q1712" s="13">
        <f t="shared" si="236"/>
        <v>61.917186076332548</v>
      </c>
      <c r="R1712" s="13">
        <f t="shared" si="237"/>
        <v>61.753463784374048</v>
      </c>
      <c r="S1712" s="13">
        <f t="shared" si="238"/>
        <v>50.534604926137384</v>
      </c>
      <c r="T1712" s="13">
        <f t="shared" si="239"/>
        <v>59.998475238183808</v>
      </c>
      <c r="U1712" s="13">
        <f t="shared" si="240"/>
        <v>51.224566304349395</v>
      </c>
      <c r="V1712" s="14">
        <f t="shared" si="241"/>
        <v>55.64385899968142</v>
      </c>
      <c r="W1712">
        <f t="shared" si="242"/>
        <v>74.970427545941817</v>
      </c>
    </row>
    <row r="1713" spans="1:23" x14ac:dyDescent="0.3">
      <c r="A1713">
        <f>DYN_cyclist!A1713</f>
        <v>5185</v>
      </c>
      <c r="B1713">
        <f>DYN_cyclist!D1713</f>
        <v>66</v>
      </c>
      <c r="C1713">
        <f>DYN_cyclist!E1713</f>
        <v>65</v>
      </c>
      <c r="D1713">
        <f t="shared" si="234"/>
        <v>66</v>
      </c>
      <c r="E1713">
        <f>DYN_cyclist!G1713</f>
        <v>66</v>
      </c>
      <c r="F1713">
        <f>DYN_cyclist!H1713</f>
        <v>66</v>
      </c>
      <c r="G1713">
        <f>DYN_cyclist!I1713</f>
        <v>71</v>
      </c>
      <c r="H1713">
        <f>DYN_cyclist!J1713</f>
        <v>67</v>
      </c>
      <c r="I1713">
        <f>DYN_cyclist!K1713</f>
        <v>63</v>
      </c>
      <c r="J1713">
        <f>DYN_cyclist!L1713</f>
        <v>59</v>
      </c>
      <c r="K1713">
        <f>DYN_cyclist!M1713</f>
        <v>67</v>
      </c>
      <c r="L1713">
        <f>DYN_cyclist!N1713</f>
        <v>65</v>
      </c>
      <c r="M1713">
        <f>DYN_cyclist!O1713</f>
        <v>61</v>
      </c>
      <c r="N1713">
        <f>DYN_cyclist!P1713</f>
        <v>62</v>
      </c>
      <c r="O1713">
        <f>DYN_cyclist!Q1713</f>
        <v>64</v>
      </c>
      <c r="P1713" s="7">
        <f t="shared" si="235"/>
        <v>58.175827521295759</v>
      </c>
      <c r="Q1713" s="13">
        <f t="shared" si="236"/>
        <v>55.14616761900983</v>
      </c>
      <c r="R1713" s="13">
        <f t="shared" si="237"/>
        <v>54.046589357114655</v>
      </c>
      <c r="S1713" s="13">
        <f t="shared" si="238"/>
        <v>52.649425936764921</v>
      </c>
      <c r="T1713" s="13">
        <f t="shared" si="239"/>
        <v>50.941079258198322</v>
      </c>
      <c r="U1713" s="13">
        <f t="shared" si="240"/>
        <v>49.518137889526699</v>
      </c>
      <c r="V1713" s="14">
        <f t="shared" si="241"/>
        <v>49.349258967824149</v>
      </c>
      <c r="W1713">
        <f t="shared" si="242"/>
        <v>67.579835169193416</v>
      </c>
    </row>
    <row r="1714" spans="1:23" x14ac:dyDescent="0.3">
      <c r="A1714">
        <f>DYN_cyclist!A1714</f>
        <v>5189</v>
      </c>
      <c r="B1714">
        <f>DYN_cyclist!D1714</f>
        <v>70</v>
      </c>
      <c r="C1714">
        <f>DYN_cyclist!E1714</f>
        <v>67</v>
      </c>
      <c r="D1714">
        <f t="shared" si="234"/>
        <v>69</v>
      </c>
      <c r="E1714">
        <f>DYN_cyclist!G1714</f>
        <v>70</v>
      </c>
      <c r="F1714">
        <f>DYN_cyclist!H1714</f>
        <v>59</v>
      </c>
      <c r="G1714">
        <f>DYN_cyclist!I1714</f>
        <v>71</v>
      </c>
      <c r="H1714">
        <f>DYN_cyclist!J1714</f>
        <v>71</v>
      </c>
      <c r="I1714">
        <f>DYN_cyclist!K1714</f>
        <v>69</v>
      </c>
      <c r="J1714">
        <f>DYN_cyclist!L1714</f>
        <v>62</v>
      </c>
      <c r="K1714">
        <f>DYN_cyclist!M1714</f>
        <v>67</v>
      </c>
      <c r="L1714">
        <f>DYN_cyclist!N1714</f>
        <v>69</v>
      </c>
      <c r="M1714">
        <f>DYN_cyclist!O1714</f>
        <v>72</v>
      </c>
      <c r="N1714">
        <f>DYN_cyclist!P1714</f>
        <v>64</v>
      </c>
      <c r="O1714">
        <f>DYN_cyclist!Q1714</f>
        <v>59</v>
      </c>
      <c r="P1714" s="7">
        <f t="shared" si="235"/>
        <v>64.042721024904864</v>
      </c>
      <c r="Q1714" s="13">
        <f t="shared" si="236"/>
        <v>58.59635478445</v>
      </c>
      <c r="R1714" s="13">
        <f t="shared" si="237"/>
        <v>56.612689047055909</v>
      </c>
      <c r="S1714" s="13">
        <f t="shared" si="238"/>
        <v>44.7040298321756</v>
      </c>
      <c r="T1714" s="13">
        <f t="shared" si="239"/>
        <v>56.955018975093466</v>
      </c>
      <c r="U1714" s="13">
        <f t="shared" si="240"/>
        <v>53.122096687798688</v>
      </c>
      <c r="V1714" s="14">
        <f t="shared" si="241"/>
        <v>55.305604460019111</v>
      </c>
      <c r="W1714">
        <f t="shared" si="242"/>
        <v>70.710557076414958</v>
      </c>
    </row>
    <row r="1715" spans="1:23" x14ac:dyDescent="0.3">
      <c r="A1715">
        <f>DYN_cyclist!A1715</f>
        <v>5194</v>
      </c>
      <c r="B1715">
        <f>DYN_cyclist!D1715</f>
        <v>67</v>
      </c>
      <c r="C1715">
        <f>DYN_cyclist!E1715</f>
        <v>48</v>
      </c>
      <c r="D1715">
        <f t="shared" si="234"/>
        <v>55</v>
      </c>
      <c r="E1715">
        <f>DYN_cyclist!G1715</f>
        <v>61</v>
      </c>
      <c r="F1715">
        <f>DYN_cyclist!H1715</f>
        <v>49</v>
      </c>
      <c r="G1715">
        <f>DYN_cyclist!I1715</f>
        <v>61</v>
      </c>
      <c r="H1715">
        <f>DYN_cyclist!J1715</f>
        <v>57</v>
      </c>
      <c r="I1715">
        <f>DYN_cyclist!K1715</f>
        <v>49</v>
      </c>
      <c r="J1715">
        <f>DYN_cyclist!L1715</f>
        <v>67</v>
      </c>
      <c r="K1715">
        <f>DYN_cyclist!M1715</f>
        <v>53</v>
      </c>
      <c r="L1715">
        <f>DYN_cyclist!N1715</f>
        <v>51</v>
      </c>
      <c r="M1715">
        <f>DYN_cyclist!O1715</f>
        <v>60</v>
      </c>
      <c r="N1715">
        <f>DYN_cyclist!P1715</f>
        <v>51</v>
      </c>
      <c r="O1715">
        <f>DYN_cyclist!Q1715</f>
        <v>49</v>
      </c>
      <c r="P1715" s="7">
        <f t="shared" si="235"/>
        <v>45.49585653498734</v>
      </c>
      <c r="Q1715" s="13">
        <f t="shared" si="236"/>
        <v>35.846336094716612</v>
      </c>
      <c r="R1715" s="13">
        <f t="shared" si="237"/>
        <v>36.500678226152814</v>
      </c>
      <c r="S1715" s="13">
        <f t="shared" si="238"/>
        <v>30.136696712349945</v>
      </c>
      <c r="T1715" s="13">
        <f t="shared" si="239"/>
        <v>53.362088349547065</v>
      </c>
      <c r="U1715" s="13">
        <f t="shared" si="240"/>
        <v>28.072214509690873</v>
      </c>
      <c r="V1715" s="14">
        <f t="shared" si="241"/>
        <v>47.77312790697674</v>
      </c>
      <c r="W1715">
        <f t="shared" si="242"/>
        <v>64.437654269604423</v>
      </c>
    </row>
    <row r="1716" spans="1:23" x14ac:dyDescent="0.3">
      <c r="A1716">
        <f>DYN_cyclist!A1716</f>
        <v>5195</v>
      </c>
      <c r="B1716">
        <f>DYN_cyclist!D1716</f>
        <v>75</v>
      </c>
      <c r="C1716">
        <f>DYN_cyclist!E1716</f>
        <v>62</v>
      </c>
      <c r="D1716">
        <f t="shared" si="234"/>
        <v>67</v>
      </c>
      <c r="E1716">
        <f>DYN_cyclist!G1716</f>
        <v>72</v>
      </c>
      <c r="F1716">
        <f>DYN_cyclist!H1716</f>
        <v>65</v>
      </c>
      <c r="G1716">
        <f>DYN_cyclist!I1716</f>
        <v>75</v>
      </c>
      <c r="H1716">
        <f>DYN_cyclist!J1716</f>
        <v>73</v>
      </c>
      <c r="I1716">
        <f>DYN_cyclist!K1716</f>
        <v>80</v>
      </c>
      <c r="J1716">
        <f>DYN_cyclist!L1716</f>
        <v>66</v>
      </c>
      <c r="K1716">
        <f>DYN_cyclist!M1716</f>
        <v>80</v>
      </c>
      <c r="L1716">
        <f>DYN_cyclist!N1716</f>
        <v>79</v>
      </c>
      <c r="M1716">
        <f>DYN_cyclist!O1716</f>
        <v>64</v>
      </c>
      <c r="N1716">
        <f>DYN_cyclist!P1716</f>
        <v>67</v>
      </c>
      <c r="O1716">
        <f>DYN_cyclist!Q1716</f>
        <v>71</v>
      </c>
      <c r="P1716" s="7">
        <f t="shared" si="235"/>
        <v>70.518175344320909</v>
      </c>
      <c r="Q1716" s="13">
        <f t="shared" si="236"/>
        <v>58.952193909182974</v>
      </c>
      <c r="R1716" s="13">
        <f t="shared" si="237"/>
        <v>76.416881321821606</v>
      </c>
      <c r="S1716" s="13">
        <f t="shared" si="238"/>
        <v>53.80583956738927</v>
      </c>
      <c r="T1716" s="13">
        <f t="shared" si="239"/>
        <v>64.04193127508789</v>
      </c>
      <c r="U1716" s="13">
        <f t="shared" si="240"/>
        <v>47.94507325363498</v>
      </c>
      <c r="V1716" s="14">
        <f t="shared" si="241"/>
        <v>61.222408983752786</v>
      </c>
      <c r="W1716">
        <f t="shared" si="242"/>
        <v>77.269166906258036</v>
      </c>
    </row>
    <row r="1717" spans="1:23" x14ac:dyDescent="0.3">
      <c r="A1717">
        <f>DYN_cyclist!A1717</f>
        <v>5197</v>
      </c>
      <c r="B1717">
        <f>DYN_cyclist!D1717</f>
        <v>70</v>
      </c>
      <c r="C1717">
        <f>DYN_cyclist!E1717</f>
        <v>57</v>
      </c>
      <c r="D1717">
        <f t="shared" si="234"/>
        <v>58</v>
      </c>
      <c r="E1717">
        <f>DYN_cyclist!G1717</f>
        <v>58</v>
      </c>
      <c r="F1717">
        <f>DYN_cyclist!H1717</f>
        <v>60</v>
      </c>
      <c r="G1717">
        <f>DYN_cyclist!I1717</f>
        <v>62</v>
      </c>
      <c r="H1717">
        <f>DYN_cyclist!J1717</f>
        <v>63</v>
      </c>
      <c r="I1717">
        <f>DYN_cyclist!K1717</f>
        <v>67</v>
      </c>
      <c r="J1717">
        <f>DYN_cyclist!L1717</f>
        <v>47</v>
      </c>
      <c r="K1717">
        <f>DYN_cyclist!M1717</f>
        <v>72</v>
      </c>
      <c r="L1717">
        <f>DYN_cyclist!N1717</f>
        <v>69</v>
      </c>
      <c r="M1717">
        <f>DYN_cyclist!O1717</f>
        <v>64</v>
      </c>
      <c r="N1717">
        <f>DYN_cyclist!P1717</f>
        <v>61</v>
      </c>
      <c r="O1717">
        <f>DYN_cyclist!Q1717</f>
        <v>68</v>
      </c>
      <c r="P1717" s="7">
        <f t="shared" si="235"/>
        <v>52.072449723053595</v>
      </c>
      <c r="Q1717" s="13">
        <f t="shared" si="236"/>
        <v>45.19457369171478</v>
      </c>
      <c r="R1717" s="13">
        <f t="shared" si="237"/>
        <v>60.798858491682175</v>
      </c>
      <c r="S1717" s="13">
        <f t="shared" si="238"/>
        <v>45.833461158168696</v>
      </c>
      <c r="T1717" s="13">
        <f t="shared" si="239"/>
        <v>43.09904813972954</v>
      </c>
      <c r="U1717" s="13">
        <f t="shared" si="240"/>
        <v>39.584125815069015</v>
      </c>
      <c r="V1717" s="14">
        <f t="shared" si="241"/>
        <v>52.241517139216313</v>
      </c>
      <c r="W1717">
        <f t="shared" si="242"/>
        <v>68.598025393066692</v>
      </c>
    </row>
    <row r="1718" spans="1:23" x14ac:dyDescent="0.3">
      <c r="A1718">
        <f>DYN_cyclist!A1718</f>
        <v>5198</v>
      </c>
      <c r="B1718">
        <f>DYN_cyclist!D1718</f>
        <v>62</v>
      </c>
      <c r="C1718">
        <f>DYN_cyclist!E1718</f>
        <v>61</v>
      </c>
      <c r="D1718">
        <f t="shared" si="234"/>
        <v>64</v>
      </c>
      <c r="E1718">
        <f>DYN_cyclist!G1718</f>
        <v>66</v>
      </c>
      <c r="F1718">
        <f>DYN_cyclist!H1718</f>
        <v>60</v>
      </c>
      <c r="G1718">
        <f>DYN_cyclist!I1718</f>
        <v>64</v>
      </c>
      <c r="H1718">
        <f>DYN_cyclist!J1718</f>
        <v>62</v>
      </c>
      <c r="I1718">
        <f>DYN_cyclist!K1718</f>
        <v>58</v>
      </c>
      <c r="J1718">
        <f>DYN_cyclist!L1718</f>
        <v>59</v>
      </c>
      <c r="K1718">
        <f>DYN_cyclist!M1718</f>
        <v>61</v>
      </c>
      <c r="L1718">
        <f>DYN_cyclist!N1718</f>
        <v>65</v>
      </c>
      <c r="M1718">
        <f>DYN_cyclist!O1718</f>
        <v>61</v>
      </c>
      <c r="N1718">
        <f>DYN_cyclist!P1718</f>
        <v>60</v>
      </c>
      <c r="O1718">
        <f>DYN_cyclist!Q1718</f>
        <v>58</v>
      </c>
      <c r="P1718" s="7">
        <f t="shared" si="235"/>
        <v>54.481469969258278</v>
      </c>
      <c r="Q1718" s="13">
        <f t="shared" si="236"/>
        <v>49.596444185617472</v>
      </c>
      <c r="R1718" s="13">
        <f t="shared" si="237"/>
        <v>47.397342346916808</v>
      </c>
      <c r="S1718" s="13">
        <f t="shared" si="238"/>
        <v>43.948104500962629</v>
      </c>
      <c r="T1718" s="13">
        <f t="shared" si="239"/>
        <v>48.823873942821002</v>
      </c>
      <c r="U1718" s="13">
        <f t="shared" si="240"/>
        <v>43.863985683090341</v>
      </c>
      <c r="V1718" s="14">
        <f t="shared" si="241"/>
        <v>43.934068779866202</v>
      </c>
      <c r="W1718">
        <f t="shared" si="242"/>
        <v>65.197905863018136</v>
      </c>
    </row>
    <row r="1719" spans="1:23" x14ac:dyDescent="0.3">
      <c r="A1719">
        <f>DYN_cyclist!A1719</f>
        <v>5200</v>
      </c>
      <c r="B1719">
        <f>DYN_cyclist!D1719</f>
        <v>68</v>
      </c>
      <c r="C1719">
        <f>DYN_cyclist!E1719</f>
        <v>68</v>
      </c>
      <c r="D1719">
        <f t="shared" si="234"/>
        <v>66</v>
      </c>
      <c r="E1719">
        <f>DYN_cyclist!G1719</f>
        <v>64</v>
      </c>
      <c r="F1719">
        <f>DYN_cyclist!H1719</f>
        <v>69</v>
      </c>
      <c r="G1719">
        <f>DYN_cyclist!I1719</f>
        <v>66</v>
      </c>
      <c r="H1719">
        <f>DYN_cyclist!J1719</f>
        <v>67</v>
      </c>
      <c r="I1719">
        <f>DYN_cyclist!K1719</f>
        <v>68</v>
      </c>
      <c r="J1719">
        <f>DYN_cyclist!L1719</f>
        <v>59</v>
      </c>
      <c r="K1719">
        <f>DYN_cyclist!M1719</f>
        <v>65</v>
      </c>
      <c r="L1719">
        <f>DYN_cyclist!N1719</f>
        <v>67</v>
      </c>
      <c r="M1719">
        <f>DYN_cyclist!O1719</f>
        <v>67</v>
      </c>
      <c r="N1719">
        <f>DYN_cyclist!P1719</f>
        <v>65</v>
      </c>
      <c r="O1719">
        <f>DYN_cyclist!Q1719</f>
        <v>65</v>
      </c>
      <c r="P1719" s="7">
        <f t="shared" si="235"/>
        <v>57.560603090424024</v>
      </c>
      <c r="Q1719" s="13">
        <f t="shared" si="236"/>
        <v>57.771935717834189</v>
      </c>
      <c r="R1719" s="13">
        <f t="shared" si="237"/>
        <v>53.347636907972621</v>
      </c>
      <c r="S1719" s="13">
        <f t="shared" si="238"/>
        <v>56.677134226384389</v>
      </c>
      <c r="T1719" s="13">
        <f t="shared" si="239"/>
        <v>52.113531751269505</v>
      </c>
      <c r="U1719" s="13">
        <f t="shared" si="240"/>
        <v>53.865820563274958</v>
      </c>
      <c r="V1719" s="14">
        <f t="shared" si="241"/>
        <v>52.233463459700538</v>
      </c>
      <c r="W1719">
        <f t="shared" si="242"/>
        <v>67.62398394702474</v>
      </c>
    </row>
    <row r="1720" spans="1:23" x14ac:dyDescent="0.3">
      <c r="A1720">
        <f>DYN_cyclist!A1720</f>
        <v>5204</v>
      </c>
      <c r="B1720">
        <f>DYN_cyclist!D1720</f>
        <v>74</v>
      </c>
      <c r="C1720">
        <f>DYN_cyclist!E1720</f>
        <v>65</v>
      </c>
      <c r="D1720">
        <f t="shared" si="234"/>
        <v>68</v>
      </c>
      <c r="E1720">
        <f>DYN_cyclist!G1720</f>
        <v>70</v>
      </c>
      <c r="F1720">
        <f>DYN_cyclist!H1720</f>
        <v>67</v>
      </c>
      <c r="G1720">
        <f>DYN_cyclist!I1720</f>
        <v>76</v>
      </c>
      <c r="H1720">
        <f>DYN_cyclist!J1720</f>
        <v>75</v>
      </c>
      <c r="I1720">
        <f>DYN_cyclist!K1720</f>
        <v>70</v>
      </c>
      <c r="J1720">
        <f>DYN_cyclist!L1720</f>
        <v>79</v>
      </c>
      <c r="K1720">
        <f>DYN_cyclist!M1720</f>
        <v>74</v>
      </c>
      <c r="L1720">
        <f>DYN_cyclist!N1720</f>
        <v>73</v>
      </c>
      <c r="M1720">
        <f>DYN_cyclist!O1720</f>
        <v>69</v>
      </c>
      <c r="N1720">
        <f>DYN_cyclist!P1720</f>
        <v>70</v>
      </c>
      <c r="O1720">
        <f>DYN_cyclist!Q1720</f>
        <v>69</v>
      </c>
      <c r="P1720" s="7">
        <f t="shared" si="235"/>
        <v>67.322552359800113</v>
      </c>
      <c r="Q1720" s="13">
        <f t="shared" si="236"/>
        <v>59.777526214714804</v>
      </c>
      <c r="R1720" s="13">
        <f t="shared" si="237"/>
        <v>66.919989300315834</v>
      </c>
      <c r="S1720" s="13">
        <f t="shared" si="238"/>
        <v>55.951213319933885</v>
      </c>
      <c r="T1720" s="13">
        <f t="shared" si="239"/>
        <v>75.15436953925709</v>
      </c>
      <c r="U1720" s="13">
        <f t="shared" si="240"/>
        <v>51.093132148963512</v>
      </c>
      <c r="V1720" s="14">
        <f t="shared" si="241"/>
        <v>60.969835202293716</v>
      </c>
      <c r="W1720">
        <f t="shared" si="242"/>
        <v>76.488030290545865</v>
      </c>
    </row>
    <row r="1721" spans="1:23" x14ac:dyDescent="0.3">
      <c r="A1721">
        <f>DYN_cyclist!A1721</f>
        <v>5205</v>
      </c>
      <c r="B1721">
        <f>DYN_cyclist!D1721</f>
        <v>68</v>
      </c>
      <c r="C1721">
        <f>DYN_cyclist!E1721</f>
        <v>72</v>
      </c>
      <c r="D1721">
        <f t="shared" si="234"/>
        <v>72</v>
      </c>
      <c r="E1721">
        <f>DYN_cyclist!G1721</f>
        <v>72</v>
      </c>
      <c r="F1721">
        <f>DYN_cyclist!H1721</f>
        <v>63</v>
      </c>
      <c r="G1721">
        <f>DYN_cyclist!I1721</f>
        <v>68</v>
      </c>
      <c r="H1721">
        <f>DYN_cyclist!J1721</f>
        <v>67</v>
      </c>
      <c r="I1721">
        <f>DYN_cyclist!K1721</f>
        <v>69</v>
      </c>
      <c r="J1721">
        <f>DYN_cyclist!L1721</f>
        <v>52</v>
      </c>
      <c r="K1721">
        <f>DYN_cyclist!M1721</f>
        <v>58</v>
      </c>
      <c r="L1721">
        <f>DYN_cyclist!N1721</f>
        <v>62</v>
      </c>
      <c r="M1721">
        <f>DYN_cyclist!O1721</f>
        <v>69</v>
      </c>
      <c r="N1721">
        <f>DYN_cyclist!P1721</f>
        <v>67</v>
      </c>
      <c r="O1721">
        <f>DYN_cyclist!Q1721</f>
        <v>63</v>
      </c>
      <c r="P1721" s="7">
        <f t="shared" si="235"/>
        <v>63.340968318413893</v>
      </c>
      <c r="Q1721" s="13">
        <f t="shared" si="236"/>
        <v>63.028774593059872</v>
      </c>
      <c r="R1721" s="13">
        <f t="shared" si="237"/>
        <v>45.634479206847473</v>
      </c>
      <c r="S1721" s="13">
        <f t="shared" si="238"/>
        <v>50.02607264414528</v>
      </c>
      <c r="T1721" s="13">
        <f t="shared" si="239"/>
        <v>47.515591278436041</v>
      </c>
      <c r="U1721" s="13">
        <f t="shared" si="240"/>
        <v>59.553941368904511</v>
      </c>
      <c r="V1721" s="14">
        <f t="shared" si="241"/>
        <v>53.078320420516079</v>
      </c>
      <c r="W1721">
        <f t="shared" si="242"/>
        <v>70.786847579285535</v>
      </c>
    </row>
    <row r="1722" spans="1:23" x14ac:dyDescent="0.3">
      <c r="A1722">
        <f>DYN_cyclist!A1722</f>
        <v>5208</v>
      </c>
      <c r="B1722">
        <f>DYN_cyclist!D1722</f>
        <v>69</v>
      </c>
      <c r="C1722">
        <f>DYN_cyclist!E1722</f>
        <v>69</v>
      </c>
      <c r="D1722">
        <f t="shared" si="234"/>
        <v>72</v>
      </c>
      <c r="E1722">
        <f>DYN_cyclist!G1722</f>
        <v>74</v>
      </c>
      <c r="F1722">
        <f>DYN_cyclist!H1722</f>
        <v>65</v>
      </c>
      <c r="G1722">
        <f>DYN_cyclist!I1722</f>
        <v>68</v>
      </c>
      <c r="H1722">
        <f>DYN_cyclist!J1722</f>
        <v>69</v>
      </c>
      <c r="I1722">
        <f>DYN_cyclist!K1722</f>
        <v>68</v>
      </c>
      <c r="J1722">
        <f>DYN_cyclist!L1722</f>
        <v>57</v>
      </c>
      <c r="K1722">
        <f>DYN_cyclist!M1722</f>
        <v>67</v>
      </c>
      <c r="L1722">
        <f>DYN_cyclist!N1722</f>
        <v>67</v>
      </c>
      <c r="M1722">
        <f>DYN_cyclist!O1722</f>
        <v>65</v>
      </c>
      <c r="N1722">
        <f>DYN_cyclist!P1722</f>
        <v>69</v>
      </c>
      <c r="O1722">
        <f>DYN_cyclist!Q1722</f>
        <v>65</v>
      </c>
      <c r="P1722" s="7">
        <f t="shared" si="235"/>
        <v>66.962717146300847</v>
      </c>
      <c r="Q1722" s="13">
        <f t="shared" si="236"/>
        <v>62.295001853689982</v>
      </c>
      <c r="R1722" s="13">
        <f t="shared" si="237"/>
        <v>55.610406135429997</v>
      </c>
      <c r="S1722" s="13">
        <f t="shared" si="238"/>
        <v>52.62708520060518</v>
      </c>
      <c r="T1722" s="13">
        <f t="shared" si="239"/>
        <v>52.255393070813412</v>
      </c>
      <c r="U1722" s="13">
        <f t="shared" si="240"/>
        <v>55.684097906050802</v>
      </c>
      <c r="V1722" s="14">
        <f t="shared" si="241"/>
        <v>54.052711723478808</v>
      </c>
      <c r="W1722">
        <f t="shared" si="242"/>
        <v>72.371614743861187</v>
      </c>
    </row>
    <row r="1723" spans="1:23" x14ac:dyDescent="0.3">
      <c r="A1723">
        <f>DYN_cyclist!A1723</f>
        <v>5209</v>
      </c>
      <c r="B1723">
        <f>DYN_cyclist!D1723</f>
        <v>68</v>
      </c>
      <c r="C1723">
        <f>DYN_cyclist!E1723</f>
        <v>73</v>
      </c>
      <c r="D1723">
        <f t="shared" si="234"/>
        <v>72</v>
      </c>
      <c r="E1723">
        <f>DYN_cyclist!G1723</f>
        <v>71</v>
      </c>
      <c r="F1723">
        <f>DYN_cyclist!H1723</f>
        <v>73</v>
      </c>
      <c r="G1723">
        <f>DYN_cyclist!I1723</f>
        <v>74</v>
      </c>
      <c r="H1723">
        <f>DYN_cyclist!J1723</f>
        <v>73</v>
      </c>
      <c r="I1723">
        <f>DYN_cyclist!K1723</f>
        <v>72</v>
      </c>
      <c r="J1723">
        <f>DYN_cyclist!L1723</f>
        <v>60</v>
      </c>
      <c r="K1723">
        <f>DYN_cyclist!M1723</f>
        <v>58</v>
      </c>
      <c r="L1723">
        <f>DYN_cyclist!N1723</f>
        <v>71</v>
      </c>
      <c r="M1723">
        <f>DYN_cyclist!O1723</f>
        <v>65</v>
      </c>
      <c r="N1723">
        <f>DYN_cyclist!P1723</f>
        <v>68</v>
      </c>
      <c r="O1723">
        <f>DYN_cyclist!Q1723</f>
        <v>74</v>
      </c>
      <c r="P1723" s="7">
        <f t="shared" si="235"/>
        <v>65.24375126014003</v>
      </c>
      <c r="Q1723" s="13">
        <f t="shared" si="236"/>
        <v>67.34974979459426</v>
      </c>
      <c r="R1723" s="13">
        <f t="shared" si="237"/>
        <v>49.603957427478527</v>
      </c>
      <c r="S1723" s="13">
        <f t="shared" si="238"/>
        <v>65.19160702808361</v>
      </c>
      <c r="T1723" s="13">
        <f t="shared" si="239"/>
        <v>55.205999602685964</v>
      </c>
      <c r="U1723" s="13">
        <f t="shared" si="240"/>
        <v>62.030503311872913</v>
      </c>
      <c r="V1723" s="14">
        <f t="shared" si="241"/>
        <v>53.70889754698949</v>
      </c>
      <c r="W1723">
        <f t="shared" si="242"/>
        <v>72.847405714569192</v>
      </c>
    </row>
    <row r="1724" spans="1:23" x14ac:dyDescent="0.3">
      <c r="A1724">
        <f>DYN_cyclist!A1724</f>
        <v>5210</v>
      </c>
      <c r="B1724">
        <f>DYN_cyclist!D1724</f>
        <v>68</v>
      </c>
      <c r="C1724">
        <f>DYN_cyclist!E1724</f>
        <v>50</v>
      </c>
      <c r="D1724">
        <f t="shared" si="234"/>
        <v>54</v>
      </c>
      <c r="E1724">
        <f>DYN_cyclist!G1724</f>
        <v>58</v>
      </c>
      <c r="F1724">
        <f>DYN_cyclist!H1724</f>
        <v>50</v>
      </c>
      <c r="G1724">
        <f>DYN_cyclist!I1724</f>
        <v>63</v>
      </c>
      <c r="H1724">
        <f>DYN_cyclist!J1724</f>
        <v>66</v>
      </c>
      <c r="I1724">
        <f>DYN_cyclist!K1724</f>
        <v>61</v>
      </c>
      <c r="J1724">
        <f>DYN_cyclist!L1724</f>
        <v>64</v>
      </c>
      <c r="K1724">
        <f>DYN_cyclist!M1724</f>
        <v>68</v>
      </c>
      <c r="L1724">
        <f>DYN_cyclist!N1724</f>
        <v>68</v>
      </c>
      <c r="M1724">
        <f>DYN_cyclist!O1724</f>
        <v>62</v>
      </c>
      <c r="N1724">
        <f>DYN_cyclist!P1724</f>
        <v>69</v>
      </c>
      <c r="O1724">
        <f>DYN_cyclist!Q1724</f>
        <v>64</v>
      </c>
      <c r="P1724" s="7">
        <f t="shared" si="235"/>
        <v>49.79102536531196</v>
      </c>
      <c r="Q1724" s="13">
        <f t="shared" si="236"/>
        <v>39.22087172672569</v>
      </c>
      <c r="R1724" s="13">
        <f t="shared" si="237"/>
        <v>55.828009631492833</v>
      </c>
      <c r="S1724" s="13">
        <f t="shared" si="238"/>
        <v>34.991356532046396</v>
      </c>
      <c r="T1724" s="13">
        <f t="shared" si="239"/>
        <v>54.215870218187909</v>
      </c>
      <c r="U1724" s="13">
        <f t="shared" si="240"/>
        <v>31.935218495642165</v>
      </c>
      <c r="V1724" s="14">
        <f t="shared" si="241"/>
        <v>49.401426027397264</v>
      </c>
      <c r="W1724">
        <f t="shared" si="242"/>
        <v>66.312717858737642</v>
      </c>
    </row>
    <row r="1725" spans="1:23" x14ac:dyDescent="0.3">
      <c r="A1725">
        <f>DYN_cyclist!A1725</f>
        <v>5211</v>
      </c>
      <c r="B1725">
        <f>DYN_cyclist!D1725</f>
        <v>69</v>
      </c>
      <c r="C1725">
        <f>DYN_cyclist!E1725</f>
        <v>70</v>
      </c>
      <c r="D1725">
        <f t="shared" si="234"/>
        <v>74</v>
      </c>
      <c r="E1725">
        <f>DYN_cyclist!G1725</f>
        <v>77</v>
      </c>
      <c r="F1725">
        <f>DYN_cyclist!H1725</f>
        <v>64</v>
      </c>
      <c r="G1725">
        <f>DYN_cyclist!I1725</f>
        <v>71</v>
      </c>
      <c r="H1725">
        <f>DYN_cyclist!J1725</f>
        <v>73</v>
      </c>
      <c r="I1725">
        <f>DYN_cyclist!K1725</f>
        <v>72</v>
      </c>
      <c r="J1725">
        <f>DYN_cyclist!L1725</f>
        <v>62</v>
      </c>
      <c r="K1725">
        <f>DYN_cyclist!M1725</f>
        <v>64</v>
      </c>
      <c r="L1725">
        <f>DYN_cyclist!N1725</f>
        <v>74</v>
      </c>
      <c r="M1725">
        <f>DYN_cyclist!O1725</f>
        <v>73</v>
      </c>
      <c r="N1725">
        <f>DYN_cyclist!P1725</f>
        <v>68</v>
      </c>
      <c r="O1725">
        <f>DYN_cyclist!Q1725</f>
        <v>64</v>
      </c>
      <c r="P1725" s="7">
        <f t="shared" si="235"/>
        <v>71.329853019325313</v>
      </c>
      <c r="Q1725" s="13">
        <f t="shared" si="236"/>
        <v>65.789053946419457</v>
      </c>
      <c r="R1725" s="13">
        <f t="shared" si="237"/>
        <v>56.013200861219829</v>
      </c>
      <c r="S1725" s="13">
        <f t="shared" si="238"/>
        <v>51.889330844864581</v>
      </c>
      <c r="T1725" s="13">
        <f t="shared" si="239"/>
        <v>58.767957627276274</v>
      </c>
      <c r="U1725" s="13">
        <f t="shared" si="240"/>
        <v>58.084594751144884</v>
      </c>
      <c r="V1725" s="14">
        <f t="shared" si="241"/>
        <v>55.190826537113729</v>
      </c>
      <c r="W1725">
        <f t="shared" si="242"/>
        <v>74.645566843636743</v>
      </c>
    </row>
    <row r="1726" spans="1:23" x14ac:dyDescent="0.3">
      <c r="A1726">
        <f>DYN_cyclist!A1726</f>
        <v>5214</v>
      </c>
      <c r="B1726">
        <f>DYN_cyclist!D1726</f>
        <v>56</v>
      </c>
      <c r="C1726">
        <f>DYN_cyclist!E1726</f>
        <v>59</v>
      </c>
      <c r="D1726">
        <f t="shared" si="234"/>
        <v>60</v>
      </c>
      <c r="E1726">
        <f>DYN_cyclist!G1726</f>
        <v>61</v>
      </c>
      <c r="F1726">
        <f>DYN_cyclist!H1726</f>
        <v>65</v>
      </c>
      <c r="G1726">
        <f>DYN_cyclist!I1726</f>
        <v>65</v>
      </c>
      <c r="H1726">
        <f>DYN_cyclist!J1726</f>
        <v>61</v>
      </c>
      <c r="I1726">
        <f>DYN_cyclist!K1726</f>
        <v>65</v>
      </c>
      <c r="J1726">
        <f>DYN_cyclist!L1726</f>
        <v>56</v>
      </c>
      <c r="K1726">
        <f>DYN_cyclist!M1726</f>
        <v>58</v>
      </c>
      <c r="L1726">
        <f>DYN_cyclist!N1726</f>
        <v>59</v>
      </c>
      <c r="M1726">
        <f>DYN_cyclist!O1726</f>
        <v>57</v>
      </c>
      <c r="N1726">
        <f>DYN_cyclist!P1726</f>
        <v>58</v>
      </c>
      <c r="O1726">
        <f>DYN_cyclist!Q1726</f>
        <v>56</v>
      </c>
      <c r="P1726" s="7">
        <f t="shared" si="235"/>
        <v>47.570906266166496</v>
      </c>
      <c r="Q1726" s="13">
        <f t="shared" si="236"/>
        <v>47.43327578674193</v>
      </c>
      <c r="R1726" s="13">
        <f t="shared" si="237"/>
        <v>41.559968062164359</v>
      </c>
      <c r="S1726" s="13">
        <f t="shared" si="238"/>
        <v>48.440645470508329</v>
      </c>
      <c r="T1726" s="13">
        <f t="shared" si="239"/>
        <v>42.743836653336061</v>
      </c>
      <c r="U1726" s="13">
        <f t="shared" si="240"/>
        <v>41.126196060913486</v>
      </c>
      <c r="V1726" s="14">
        <f t="shared" si="241"/>
        <v>37.047029690984388</v>
      </c>
      <c r="W1726">
        <f t="shared" si="242"/>
        <v>61.850026078837196</v>
      </c>
    </row>
    <row r="1727" spans="1:23" x14ac:dyDescent="0.3">
      <c r="A1727">
        <f>DYN_cyclist!A1727</f>
        <v>5215</v>
      </c>
      <c r="B1727">
        <f>DYN_cyclist!D1727</f>
        <v>66</v>
      </c>
      <c r="C1727">
        <f>DYN_cyclist!E1727</f>
        <v>53</v>
      </c>
      <c r="D1727">
        <f t="shared" si="234"/>
        <v>56</v>
      </c>
      <c r="E1727">
        <f>DYN_cyclist!G1727</f>
        <v>58</v>
      </c>
      <c r="F1727">
        <f>DYN_cyclist!H1727</f>
        <v>58</v>
      </c>
      <c r="G1727">
        <f>DYN_cyclist!I1727</f>
        <v>61</v>
      </c>
      <c r="H1727">
        <f>DYN_cyclist!J1727</f>
        <v>56</v>
      </c>
      <c r="I1727">
        <f>DYN_cyclist!K1727</f>
        <v>60</v>
      </c>
      <c r="J1727">
        <f>DYN_cyclist!L1727</f>
        <v>53</v>
      </c>
      <c r="K1727">
        <f>DYN_cyclist!M1727</f>
        <v>72</v>
      </c>
      <c r="L1727">
        <f>DYN_cyclist!N1727</f>
        <v>65</v>
      </c>
      <c r="M1727">
        <f>DYN_cyclist!O1727</f>
        <v>54</v>
      </c>
      <c r="N1727">
        <f>DYN_cyclist!P1727</f>
        <v>55</v>
      </c>
      <c r="O1727">
        <f>DYN_cyclist!Q1727</f>
        <v>58</v>
      </c>
      <c r="P1727" s="7">
        <f t="shared" si="235"/>
        <v>48.857378854565894</v>
      </c>
      <c r="Q1727" s="13">
        <f t="shared" si="236"/>
        <v>40.235450703114765</v>
      </c>
      <c r="R1727" s="13">
        <f t="shared" si="237"/>
        <v>58.056082111311717</v>
      </c>
      <c r="S1727" s="13">
        <f t="shared" si="238"/>
        <v>40.550833423521915</v>
      </c>
      <c r="T1727" s="13">
        <f t="shared" si="239"/>
        <v>43.854003586242811</v>
      </c>
      <c r="U1727" s="13">
        <f t="shared" si="240"/>
        <v>34.125946296285726</v>
      </c>
      <c r="V1727" s="14">
        <f t="shared" si="241"/>
        <v>46.387791111819055</v>
      </c>
      <c r="W1727">
        <f t="shared" si="242"/>
        <v>66.929311889038601</v>
      </c>
    </row>
    <row r="1728" spans="1:23" x14ac:dyDescent="0.3">
      <c r="A1728">
        <f>DYN_cyclist!A1728</f>
        <v>5217</v>
      </c>
      <c r="B1728">
        <f>DYN_cyclist!D1728</f>
        <v>64</v>
      </c>
      <c r="C1728">
        <f>DYN_cyclist!E1728</f>
        <v>70</v>
      </c>
      <c r="D1728">
        <f t="shared" si="234"/>
        <v>72</v>
      </c>
      <c r="E1728">
        <f>DYN_cyclist!G1728</f>
        <v>74</v>
      </c>
      <c r="F1728">
        <f>DYN_cyclist!H1728</f>
        <v>52</v>
      </c>
      <c r="G1728">
        <f>DYN_cyclist!I1728</f>
        <v>67</v>
      </c>
      <c r="H1728">
        <f>DYN_cyclist!J1728</f>
        <v>67</v>
      </c>
      <c r="I1728">
        <f>DYN_cyclist!K1728</f>
        <v>65</v>
      </c>
      <c r="J1728">
        <f>DYN_cyclist!L1728</f>
        <v>50</v>
      </c>
      <c r="K1728">
        <f>DYN_cyclist!M1728</f>
        <v>62</v>
      </c>
      <c r="L1728">
        <f>DYN_cyclist!N1728</f>
        <v>69</v>
      </c>
      <c r="M1728">
        <f>DYN_cyclist!O1728</f>
        <v>69</v>
      </c>
      <c r="N1728">
        <f>DYN_cyclist!P1728</f>
        <v>59</v>
      </c>
      <c r="O1728">
        <f>DYN_cyclist!Q1728</f>
        <v>52</v>
      </c>
      <c r="P1728" s="7">
        <f t="shared" si="235"/>
        <v>65.25623936837259</v>
      </c>
      <c r="Q1728" s="13">
        <f t="shared" si="236"/>
        <v>60.19337397402689</v>
      </c>
      <c r="R1728" s="13">
        <f t="shared" si="237"/>
        <v>50.744297512004351</v>
      </c>
      <c r="S1728" s="13">
        <f t="shared" si="238"/>
        <v>36.646521996812105</v>
      </c>
      <c r="T1728" s="13">
        <f t="shared" si="239"/>
        <v>46.106303899109015</v>
      </c>
      <c r="U1728" s="13">
        <f t="shared" si="240"/>
        <v>56.862559042470515</v>
      </c>
      <c r="V1728" s="14">
        <f t="shared" si="241"/>
        <v>47.956595922268242</v>
      </c>
      <c r="W1728">
        <f t="shared" si="242"/>
        <v>71.412497318739227</v>
      </c>
    </row>
    <row r="1729" spans="1:23" x14ac:dyDescent="0.3">
      <c r="A1729">
        <f>DYN_cyclist!A1729</f>
        <v>5218</v>
      </c>
      <c r="B1729">
        <f>DYN_cyclist!D1729</f>
        <v>74</v>
      </c>
      <c r="C1729">
        <f>DYN_cyclist!E1729</f>
        <v>68</v>
      </c>
      <c r="D1729">
        <f t="shared" si="234"/>
        <v>69</v>
      </c>
      <c r="E1729">
        <f>DYN_cyclist!G1729</f>
        <v>70</v>
      </c>
      <c r="F1729">
        <f>DYN_cyclist!H1729</f>
        <v>75</v>
      </c>
      <c r="G1729">
        <f>DYN_cyclist!I1729</f>
        <v>74</v>
      </c>
      <c r="H1729">
        <f>DYN_cyclist!J1729</f>
        <v>78</v>
      </c>
      <c r="I1729">
        <f>DYN_cyclist!K1729</f>
        <v>73</v>
      </c>
      <c r="J1729">
        <f>DYN_cyclist!L1729</f>
        <v>56</v>
      </c>
      <c r="K1729">
        <f>DYN_cyclist!M1729</f>
        <v>67</v>
      </c>
      <c r="L1729">
        <f>DYN_cyclist!N1729</f>
        <v>70</v>
      </c>
      <c r="M1729">
        <f>DYN_cyclist!O1729</f>
        <v>74</v>
      </c>
      <c r="N1729">
        <f>DYN_cyclist!P1729</f>
        <v>65</v>
      </c>
      <c r="O1729">
        <f>DYN_cyclist!Q1729</f>
        <v>77</v>
      </c>
      <c r="P1729" s="7">
        <f t="shared" si="235"/>
        <v>66.515415815062099</v>
      </c>
      <c r="Q1729" s="13">
        <f t="shared" si="236"/>
        <v>64.550613598323622</v>
      </c>
      <c r="R1729" s="13">
        <f t="shared" si="237"/>
        <v>58.784985093598941</v>
      </c>
      <c r="S1729" s="13">
        <f t="shared" si="238"/>
        <v>68.478844879312945</v>
      </c>
      <c r="T1729" s="13">
        <f t="shared" si="239"/>
        <v>54.600543114897413</v>
      </c>
      <c r="U1729" s="13">
        <f t="shared" si="240"/>
        <v>55.245046837712472</v>
      </c>
      <c r="V1729" s="14">
        <f t="shared" si="241"/>
        <v>61.224643230328127</v>
      </c>
      <c r="W1729">
        <f t="shared" si="242"/>
        <v>73.461606702029314</v>
      </c>
    </row>
    <row r="1730" spans="1:23" x14ac:dyDescent="0.3">
      <c r="A1730">
        <f>DYN_cyclist!A1730</f>
        <v>5220</v>
      </c>
      <c r="B1730">
        <f>DYN_cyclist!D1730</f>
        <v>74</v>
      </c>
      <c r="C1730">
        <f>DYN_cyclist!E1730</f>
        <v>62</v>
      </c>
      <c r="D1730">
        <f t="shared" si="234"/>
        <v>65</v>
      </c>
      <c r="E1730">
        <f>DYN_cyclist!G1730</f>
        <v>67</v>
      </c>
      <c r="F1730">
        <f>DYN_cyclist!H1730</f>
        <v>54</v>
      </c>
      <c r="G1730">
        <f>DYN_cyclist!I1730</f>
        <v>74</v>
      </c>
      <c r="H1730">
        <f>DYN_cyclist!J1730</f>
        <v>70</v>
      </c>
      <c r="I1730">
        <f>DYN_cyclist!K1730</f>
        <v>65</v>
      </c>
      <c r="J1730">
        <f>DYN_cyclist!L1730</f>
        <v>75</v>
      </c>
      <c r="K1730">
        <f>DYN_cyclist!M1730</f>
        <v>71</v>
      </c>
      <c r="L1730">
        <f>DYN_cyclist!N1730</f>
        <v>67</v>
      </c>
      <c r="M1730">
        <f>DYN_cyclist!O1730</f>
        <v>73</v>
      </c>
      <c r="N1730">
        <f>DYN_cyclist!P1730</f>
        <v>68</v>
      </c>
      <c r="O1730">
        <f>DYN_cyclist!Q1730</f>
        <v>54</v>
      </c>
      <c r="P1730" s="7">
        <f t="shared" si="235"/>
        <v>61.926011359542805</v>
      </c>
      <c r="Q1730" s="13">
        <f t="shared" si="236"/>
        <v>52.29447599608767</v>
      </c>
      <c r="R1730" s="13">
        <f t="shared" si="237"/>
        <v>60.920689792655317</v>
      </c>
      <c r="S1730" s="13">
        <f t="shared" si="238"/>
        <v>38.113397900998699</v>
      </c>
      <c r="T1730" s="13">
        <f t="shared" si="239"/>
        <v>69.401552673499367</v>
      </c>
      <c r="U1730" s="13">
        <f t="shared" si="240"/>
        <v>46.266183366410594</v>
      </c>
      <c r="V1730" s="14">
        <f t="shared" si="241"/>
        <v>60.044181650207072</v>
      </c>
      <c r="W1730">
        <f t="shared" si="242"/>
        <v>73.478485473842241</v>
      </c>
    </row>
    <row r="1731" spans="1:23" x14ac:dyDescent="0.3">
      <c r="A1731">
        <f>DYN_cyclist!A1731</f>
        <v>5221</v>
      </c>
      <c r="B1731">
        <f>DYN_cyclist!D1731</f>
        <v>69</v>
      </c>
      <c r="C1731">
        <f>DYN_cyclist!E1731</f>
        <v>85</v>
      </c>
      <c r="D1731">
        <f t="shared" ref="D1731:D1794" si="243">ROUNDUP((C1731+E1731)/2,0)</f>
        <v>82</v>
      </c>
      <c r="E1731">
        <f>DYN_cyclist!G1731</f>
        <v>78</v>
      </c>
      <c r="F1731">
        <f>DYN_cyclist!H1731</f>
        <v>72</v>
      </c>
      <c r="G1731">
        <f>DYN_cyclist!I1731</f>
        <v>79</v>
      </c>
      <c r="H1731">
        <f>DYN_cyclist!J1731</f>
        <v>77</v>
      </c>
      <c r="I1731">
        <f>DYN_cyclist!K1731</f>
        <v>79</v>
      </c>
      <c r="J1731">
        <f>DYN_cyclist!L1731</f>
        <v>53</v>
      </c>
      <c r="K1731">
        <f>DYN_cyclist!M1731</f>
        <v>64</v>
      </c>
      <c r="L1731">
        <f>DYN_cyclist!N1731</f>
        <v>70</v>
      </c>
      <c r="M1731">
        <f>DYN_cyclist!O1731</f>
        <v>70</v>
      </c>
      <c r="N1731">
        <f>DYN_cyclist!P1731</f>
        <v>67</v>
      </c>
      <c r="O1731">
        <f>DYN_cyclist!Q1731</f>
        <v>72</v>
      </c>
      <c r="P1731" s="7">
        <f t="shared" ref="P1731:P1794" si="244">((($B1731*6)^2+($C1731*6)^2+($E1731*11)^2+($F1731*0)^2+($G1731*3)^2+($H1731*4)^2+($I1731*0)^2+($J1731*0)^2+($K1731*5)^2+($L1731*5)^2+($M1731*1)^2+($N1731*1)^2)+($O1731*0)^2)/1846025*91.12</f>
        <v>76.655364819002997</v>
      </c>
      <c r="Q1731" s="13">
        <f t="shared" ref="Q1731:Q1794" si="245">((($B1731*2)^2+($C1731*14)^2+($E1731*10)^2+($F1731*7)^2+($G1731*2)^2+($H1731*7)^2+($I1731*5)^2+($J1731*0)^2+($K1731*0)^2+($L1731*3)^2+($M1731*0)^2+($N1731*0)^2)+($O1731*0)^2)/3088326.56*90.98</f>
        <v>82.874074884101631</v>
      </c>
      <c r="R1731" s="13">
        <f t="shared" ref="R1731:R1794" si="246">((($B1731*5)^2+($C1731*2)^2+($E1731*1)^2+($F1731*0)^2+($G1731*2)^2+($H1731*1)^2+($I1731*1)^2+($J1731*0)^2+($K1731*10.75)^2+($L1731*7)^2+($M1731*0)^2+($N1731*0)^2)+($O1731*1)^2)/1485576.56*IF(B1731&gt;77,92,IF(B1731&gt;75,92-0.5,IF(B1731&gt;73,92-0.88,92-1.65)))</f>
        <v>55.330578082088202</v>
      </c>
      <c r="S1731" s="13">
        <f t="shared" ref="S1731:S1794" si="247">((($B1731*1)^2+($C1731*4)^2+($E1731*2)^2+($F1731*13)^2+($G1731*0)^2+($H1731*3.5)^2+($I1731*0)^2+($J1731*0)^2+($K1731*0)^2+($L1731*1)^2+($M1731*0)^2+($N1731*0)^2+($O1731*6)^2)/1697831.25*IF(F1731&gt;81,87,IF(F1731&gt;80,87-0.1,IF(F1731&gt;79,87-0.2,86.6))))</f>
        <v>65.540336738412606</v>
      </c>
      <c r="T1731" s="13">
        <f t="shared" ref="T1731:T1794" si="248">(($B1731*7)^2+($C1731*3)^2+($E1731*4)^2+($F1731*0)^2+($G1731*2.5)^2+($H1731*2)^2+($I1731*0)^2+($J1731*11)^2+($K1731*1)^2+($L1731*5)^2+($M1731*3)^2+($N1731*0)^2+($O1731*0)^2)/1680031.25*91.49</f>
        <v>52.76725103922918</v>
      </c>
      <c r="U1731" s="13">
        <f t="shared" ref="U1731:U1794" si="249">(($B1731*1)^2+($C1731*14.5)^2+($E1731*2)^2+($F1731*0)^2+($G1731*1)^2+($H1731*3)^2+($I1731*2.5)^2+($J1731*0)^2+($K1731*0)^2+($L1731*3)^2+($M1731*1)^2+($N1731*1.25)^2+($O1731*0)^2)/1693126.56*81.55</f>
        <v>82.014747392466035</v>
      </c>
      <c r="V1731" s="14">
        <f t="shared" ref="V1731:V1794" si="250">((($B1731*13)^2+($C1731*4)^2+($E1731*3)^2+($F1731*2)^2+($G1731*2)^2+($H1731*2)^2+($I1731*0)^2+($J1731*2)^2+($K1731*0)^2+($L1731*0)^2+($M1731*3)^2+($N1731*1)^2)+($O1731*0)^2)/1569500*81.55</f>
        <v>57.373685441223323</v>
      </c>
      <c r="W1731">
        <f t="shared" ref="W1731:W1794" si="251">((LARGE(P1731:V1731,1)*9)^2+(LARGE(P1731:V1731,2)*4)^2+(LARGE(P1731:V1731,3)^2))^(1/4)*2.82883066759522</f>
        <v>80.927440501093855</v>
      </c>
    </row>
    <row r="1732" spans="1:23" x14ac:dyDescent="0.3">
      <c r="A1732">
        <f>DYN_cyclist!A1732</f>
        <v>5224</v>
      </c>
      <c r="B1732">
        <f>DYN_cyclist!D1732</f>
        <v>70</v>
      </c>
      <c r="C1732">
        <f>DYN_cyclist!E1732</f>
        <v>64</v>
      </c>
      <c r="D1732">
        <f t="shared" si="243"/>
        <v>69</v>
      </c>
      <c r="E1732">
        <f>DYN_cyclist!G1732</f>
        <v>74</v>
      </c>
      <c r="F1732">
        <f>DYN_cyclist!H1732</f>
        <v>63</v>
      </c>
      <c r="G1732">
        <f>DYN_cyclist!I1732</f>
        <v>74</v>
      </c>
      <c r="H1732">
        <f>DYN_cyclist!J1732</f>
        <v>72</v>
      </c>
      <c r="I1732">
        <f>DYN_cyclist!K1732</f>
        <v>73</v>
      </c>
      <c r="J1732">
        <f>DYN_cyclist!L1732</f>
        <v>58</v>
      </c>
      <c r="K1732">
        <f>DYN_cyclist!M1732</f>
        <v>75</v>
      </c>
      <c r="L1732">
        <f>DYN_cyclist!N1732</f>
        <v>75</v>
      </c>
      <c r="M1732">
        <f>DYN_cyclist!O1732</f>
        <v>61</v>
      </c>
      <c r="N1732">
        <f>DYN_cyclist!P1732</f>
        <v>67</v>
      </c>
      <c r="O1732">
        <f>DYN_cyclist!Q1732</f>
        <v>70</v>
      </c>
      <c r="P1732" s="7">
        <f t="shared" si="244"/>
        <v>69.505947535921777</v>
      </c>
      <c r="Q1732" s="13">
        <f t="shared" si="245"/>
        <v>59.633529059180837</v>
      </c>
      <c r="R1732" s="13">
        <f t="shared" si="246"/>
        <v>67.34642137654285</v>
      </c>
      <c r="S1732" s="13">
        <f t="shared" si="247"/>
        <v>51.446430851122564</v>
      </c>
      <c r="T1732" s="13">
        <f t="shared" si="248"/>
        <v>54.801708456315914</v>
      </c>
      <c r="U1732" s="13">
        <f t="shared" si="249"/>
        <v>49.840824530196372</v>
      </c>
      <c r="V1732" s="14">
        <f t="shared" si="250"/>
        <v>54.706306785600503</v>
      </c>
      <c r="W1732">
        <f t="shared" si="251"/>
        <v>73.967150691550458</v>
      </c>
    </row>
    <row r="1733" spans="1:23" x14ac:dyDescent="0.3">
      <c r="A1733">
        <f>DYN_cyclist!A1733</f>
        <v>5227</v>
      </c>
      <c r="B1733">
        <f>DYN_cyclist!D1733</f>
        <v>68</v>
      </c>
      <c r="C1733">
        <f>DYN_cyclist!E1733</f>
        <v>65</v>
      </c>
      <c r="D1733">
        <f t="shared" si="243"/>
        <v>67</v>
      </c>
      <c r="E1733">
        <f>DYN_cyclist!G1733</f>
        <v>68</v>
      </c>
      <c r="F1733">
        <f>DYN_cyclist!H1733</f>
        <v>66</v>
      </c>
      <c r="G1733">
        <f>DYN_cyclist!I1733</f>
        <v>69</v>
      </c>
      <c r="H1733">
        <f>DYN_cyclist!J1733</f>
        <v>71</v>
      </c>
      <c r="I1733">
        <f>DYN_cyclist!K1733</f>
        <v>71</v>
      </c>
      <c r="J1733">
        <f>DYN_cyclist!L1733</f>
        <v>69</v>
      </c>
      <c r="K1733">
        <f>DYN_cyclist!M1733</f>
        <v>72</v>
      </c>
      <c r="L1733">
        <f>DYN_cyclist!N1733</f>
        <v>73</v>
      </c>
      <c r="M1733">
        <f>DYN_cyclist!O1733</f>
        <v>67</v>
      </c>
      <c r="N1733">
        <f>DYN_cyclist!P1733</f>
        <v>64</v>
      </c>
      <c r="O1733">
        <f>DYN_cyclist!Q1733</f>
        <v>64</v>
      </c>
      <c r="P1733" s="7">
        <f t="shared" si="244"/>
        <v>62.834582933600579</v>
      </c>
      <c r="Q1733" s="13">
        <f t="shared" si="245"/>
        <v>57.813296602934379</v>
      </c>
      <c r="R1733" s="13">
        <f t="shared" si="246"/>
        <v>62.675706225467096</v>
      </c>
      <c r="S1733" s="13">
        <f t="shared" si="247"/>
        <v>53.11898944609483</v>
      </c>
      <c r="T1733" s="13">
        <f t="shared" si="248"/>
        <v>62.266295887353287</v>
      </c>
      <c r="U1733" s="13">
        <f t="shared" si="249"/>
        <v>50.665713007892329</v>
      </c>
      <c r="V1733" s="14">
        <f t="shared" si="250"/>
        <v>52.522720452373363</v>
      </c>
      <c r="W1733">
        <f t="shared" si="251"/>
        <v>70.534778361142855</v>
      </c>
    </row>
    <row r="1734" spans="1:23" x14ac:dyDescent="0.3">
      <c r="A1734">
        <f>DYN_cyclist!A1734</f>
        <v>5228</v>
      </c>
      <c r="B1734">
        <f>DYN_cyclist!D1734</f>
        <v>60</v>
      </c>
      <c r="C1734">
        <f>DYN_cyclist!E1734</f>
        <v>65</v>
      </c>
      <c r="D1734">
        <f t="shared" si="243"/>
        <v>67</v>
      </c>
      <c r="E1734">
        <f>DYN_cyclist!G1734</f>
        <v>68</v>
      </c>
      <c r="F1734">
        <f>DYN_cyclist!H1734</f>
        <v>55</v>
      </c>
      <c r="G1734">
        <f>DYN_cyclist!I1734</f>
        <v>71</v>
      </c>
      <c r="H1734">
        <f>DYN_cyclist!J1734</f>
        <v>70</v>
      </c>
      <c r="I1734">
        <f>DYN_cyclist!K1734</f>
        <v>66</v>
      </c>
      <c r="J1734">
        <f>DYN_cyclist!L1734</f>
        <v>54</v>
      </c>
      <c r="K1734">
        <f>DYN_cyclist!M1734</f>
        <v>61</v>
      </c>
      <c r="L1734">
        <f>DYN_cyclist!N1734</f>
        <v>65</v>
      </c>
      <c r="M1734">
        <f>DYN_cyclist!O1734</f>
        <v>69</v>
      </c>
      <c r="N1734">
        <f>DYN_cyclist!P1734</f>
        <v>69</v>
      </c>
      <c r="O1734">
        <f>DYN_cyclist!Q1734</f>
        <v>54</v>
      </c>
      <c r="P1734" s="7">
        <f t="shared" si="244"/>
        <v>57.906568112566191</v>
      </c>
      <c r="Q1734" s="13">
        <f t="shared" si="245"/>
        <v>54.803585188219209</v>
      </c>
      <c r="R1734" s="13">
        <f t="shared" si="246"/>
        <v>47.492461914500716</v>
      </c>
      <c r="S1734" s="13">
        <f t="shared" si="247"/>
        <v>39.28230806212337</v>
      </c>
      <c r="T1734" s="13">
        <f t="shared" si="248"/>
        <v>45.991725697066641</v>
      </c>
      <c r="U1734" s="13">
        <f t="shared" si="249"/>
        <v>49.947125414165725</v>
      </c>
      <c r="V1734" s="14">
        <f t="shared" si="250"/>
        <v>43.061413634915581</v>
      </c>
      <c r="W1734">
        <f t="shared" si="251"/>
        <v>67.394377138099657</v>
      </c>
    </row>
    <row r="1735" spans="1:23" x14ac:dyDescent="0.3">
      <c r="A1735">
        <f>DYN_cyclist!A1735</f>
        <v>5229</v>
      </c>
      <c r="B1735">
        <f>DYN_cyclist!D1735</f>
        <v>74</v>
      </c>
      <c r="C1735">
        <f>DYN_cyclist!E1735</f>
        <v>61</v>
      </c>
      <c r="D1735">
        <f t="shared" si="243"/>
        <v>61</v>
      </c>
      <c r="E1735">
        <f>DYN_cyclist!G1735</f>
        <v>60</v>
      </c>
      <c r="F1735">
        <f>DYN_cyclist!H1735</f>
        <v>77</v>
      </c>
      <c r="G1735">
        <f>DYN_cyclist!I1735</f>
        <v>74</v>
      </c>
      <c r="H1735">
        <f>DYN_cyclist!J1735</f>
        <v>75</v>
      </c>
      <c r="I1735">
        <f>DYN_cyclist!K1735</f>
        <v>71</v>
      </c>
      <c r="J1735">
        <f>DYN_cyclist!L1735</f>
        <v>62</v>
      </c>
      <c r="K1735">
        <f>DYN_cyclist!M1735</f>
        <v>68</v>
      </c>
      <c r="L1735">
        <f>DYN_cyclist!N1735</f>
        <v>72</v>
      </c>
      <c r="M1735">
        <f>DYN_cyclist!O1735</f>
        <v>67</v>
      </c>
      <c r="N1735">
        <f>DYN_cyclist!P1735</f>
        <v>68</v>
      </c>
      <c r="O1735">
        <f>DYN_cyclist!Q1735</f>
        <v>77</v>
      </c>
      <c r="P1735" s="7">
        <f t="shared" si="244"/>
        <v>57.271994517950731</v>
      </c>
      <c r="Q1735" s="13">
        <f t="shared" si="245"/>
        <v>55.146403293568795</v>
      </c>
      <c r="R1735" s="13">
        <f t="shared" si="246"/>
        <v>60.248346406327258</v>
      </c>
      <c r="S1735" s="13">
        <f t="shared" si="247"/>
        <v>69.824861481375137</v>
      </c>
      <c r="T1735" s="13">
        <f t="shared" si="248"/>
        <v>57.500776625434789</v>
      </c>
      <c r="U1735" s="13">
        <f t="shared" si="249"/>
        <v>45.670053114635444</v>
      </c>
      <c r="V1735" s="14">
        <f t="shared" si="250"/>
        <v>59.540125230965273</v>
      </c>
      <c r="W1735">
        <f t="shared" si="251"/>
        <v>73.532017580039494</v>
      </c>
    </row>
    <row r="1736" spans="1:23" x14ac:dyDescent="0.3">
      <c r="A1736">
        <f>DYN_cyclist!A1736</f>
        <v>5230</v>
      </c>
      <c r="B1736">
        <f>DYN_cyclist!D1736</f>
        <v>61</v>
      </c>
      <c r="C1736">
        <f>DYN_cyclist!E1736</f>
        <v>62</v>
      </c>
      <c r="D1736">
        <f t="shared" si="243"/>
        <v>60</v>
      </c>
      <c r="E1736">
        <f>DYN_cyclist!G1736</f>
        <v>57</v>
      </c>
      <c r="F1736">
        <f>DYN_cyclist!H1736</f>
        <v>65</v>
      </c>
      <c r="G1736">
        <f>DYN_cyclist!I1736</f>
        <v>54</v>
      </c>
      <c r="H1736">
        <f>DYN_cyclist!J1736</f>
        <v>54</v>
      </c>
      <c r="I1736">
        <f>DYN_cyclist!K1736</f>
        <v>53</v>
      </c>
      <c r="J1736">
        <f>DYN_cyclist!L1736</f>
        <v>46</v>
      </c>
      <c r="K1736">
        <f>DYN_cyclist!M1736</f>
        <v>46</v>
      </c>
      <c r="L1736">
        <f>DYN_cyclist!N1736</f>
        <v>50</v>
      </c>
      <c r="M1736">
        <f>DYN_cyclist!O1736</f>
        <v>48</v>
      </c>
      <c r="N1736">
        <f>DYN_cyclist!P1736</f>
        <v>54</v>
      </c>
      <c r="O1736">
        <f>DYN_cyclist!Q1736</f>
        <v>65</v>
      </c>
      <c r="P1736" s="7">
        <f t="shared" si="244"/>
        <v>42.399792895545836</v>
      </c>
      <c r="Q1736" s="13">
        <f t="shared" si="245"/>
        <v>45.588474257722282</v>
      </c>
      <c r="R1736" s="13">
        <f t="shared" si="246"/>
        <v>30.426964657748769</v>
      </c>
      <c r="S1736" s="13">
        <f t="shared" si="247"/>
        <v>50.117055037124558</v>
      </c>
      <c r="T1736" s="13">
        <f t="shared" si="248"/>
        <v>34.862814093487842</v>
      </c>
      <c r="U1736" s="13">
        <f t="shared" si="249"/>
        <v>43.396697689864361</v>
      </c>
      <c r="V1736" s="14">
        <f t="shared" si="250"/>
        <v>41.148482892640963</v>
      </c>
      <c r="W1736">
        <f t="shared" si="251"/>
        <v>62.519853356050064</v>
      </c>
    </row>
    <row r="1737" spans="1:23" x14ac:dyDescent="0.3">
      <c r="A1737">
        <f>DYN_cyclist!A1737</f>
        <v>5231</v>
      </c>
      <c r="B1737">
        <f>DYN_cyclist!D1737</f>
        <v>69</v>
      </c>
      <c r="C1737">
        <f>DYN_cyclist!E1737</f>
        <v>65</v>
      </c>
      <c r="D1737">
        <f t="shared" si="243"/>
        <v>65</v>
      </c>
      <c r="E1737">
        <f>DYN_cyclist!G1737</f>
        <v>65</v>
      </c>
      <c r="F1737">
        <f>DYN_cyclist!H1737</f>
        <v>65</v>
      </c>
      <c r="G1737">
        <f>DYN_cyclist!I1737</f>
        <v>73</v>
      </c>
      <c r="H1737">
        <f>DYN_cyclist!J1737</f>
        <v>71</v>
      </c>
      <c r="I1737">
        <f>DYN_cyclist!K1737</f>
        <v>70</v>
      </c>
      <c r="J1737">
        <f>DYN_cyclist!L1737</f>
        <v>69</v>
      </c>
      <c r="K1737">
        <f>DYN_cyclist!M1737</f>
        <v>67</v>
      </c>
      <c r="L1737">
        <f>DYN_cyclist!N1737</f>
        <v>68</v>
      </c>
      <c r="M1737">
        <f>DYN_cyclist!O1737</f>
        <v>67</v>
      </c>
      <c r="N1737">
        <f>DYN_cyclist!P1737</f>
        <v>65</v>
      </c>
      <c r="O1737">
        <f>DYN_cyclist!Q1737</f>
        <v>65</v>
      </c>
      <c r="P1737" s="7">
        <f t="shared" si="244"/>
        <v>59.226062615620052</v>
      </c>
      <c r="Q1737" s="13">
        <f t="shared" si="245"/>
        <v>56.241082160689636</v>
      </c>
      <c r="R1737" s="13">
        <f t="shared" si="246"/>
        <v>56.011562572631725</v>
      </c>
      <c r="S1737" s="13">
        <f t="shared" si="247"/>
        <v>52.11625763750078</v>
      </c>
      <c r="T1737" s="13">
        <f t="shared" si="248"/>
        <v>61.479877724000666</v>
      </c>
      <c r="U1737" s="13">
        <f t="shared" si="249"/>
        <v>50.284451304913077</v>
      </c>
      <c r="V1737" s="14">
        <f t="shared" si="250"/>
        <v>53.636674227460972</v>
      </c>
      <c r="W1737">
        <f t="shared" si="251"/>
        <v>69.552619943138581</v>
      </c>
    </row>
    <row r="1738" spans="1:23" x14ac:dyDescent="0.3">
      <c r="A1738">
        <f>DYN_cyclist!A1738</f>
        <v>5232</v>
      </c>
      <c r="B1738">
        <f>DYN_cyclist!D1738</f>
        <v>70</v>
      </c>
      <c r="C1738">
        <f>DYN_cyclist!E1738</f>
        <v>59</v>
      </c>
      <c r="D1738">
        <f t="shared" si="243"/>
        <v>62</v>
      </c>
      <c r="E1738">
        <f>DYN_cyclist!G1738</f>
        <v>65</v>
      </c>
      <c r="F1738">
        <f>DYN_cyclist!H1738</f>
        <v>69</v>
      </c>
      <c r="G1738">
        <f>DYN_cyclist!I1738</f>
        <v>68</v>
      </c>
      <c r="H1738">
        <f>DYN_cyclist!J1738</f>
        <v>69</v>
      </c>
      <c r="I1738">
        <f>DYN_cyclist!K1738</f>
        <v>65</v>
      </c>
      <c r="J1738">
        <f>DYN_cyclist!L1738</f>
        <v>65</v>
      </c>
      <c r="K1738">
        <f>DYN_cyclist!M1738</f>
        <v>68</v>
      </c>
      <c r="L1738">
        <f>DYN_cyclist!N1738</f>
        <v>66</v>
      </c>
      <c r="M1738">
        <f>DYN_cyclist!O1738</f>
        <v>56</v>
      </c>
      <c r="N1738">
        <f>DYN_cyclist!P1738</f>
        <v>60</v>
      </c>
      <c r="O1738">
        <f>DYN_cyclist!Q1738</f>
        <v>67</v>
      </c>
      <c r="P1738" s="7">
        <f t="shared" si="244"/>
        <v>57.354919505423815</v>
      </c>
      <c r="Q1738" s="13">
        <f t="shared" si="245"/>
        <v>51.679866205599716</v>
      </c>
      <c r="R1738" s="13">
        <f t="shared" si="246"/>
        <v>55.97853452265025</v>
      </c>
      <c r="S1738" s="13">
        <f t="shared" si="247"/>
        <v>56.43266128480083</v>
      </c>
      <c r="T1738" s="13">
        <f t="shared" si="248"/>
        <v>56.632672481538656</v>
      </c>
      <c r="U1738" s="13">
        <f t="shared" si="249"/>
        <v>42.169926727154994</v>
      </c>
      <c r="V1738" s="14">
        <f t="shared" si="250"/>
        <v>53.368824434533288</v>
      </c>
      <c r="W1738">
        <f t="shared" si="251"/>
        <v>67.331575364189121</v>
      </c>
    </row>
    <row r="1739" spans="1:23" x14ac:dyDescent="0.3">
      <c r="A1739">
        <f>DYN_cyclist!A1739</f>
        <v>5235</v>
      </c>
      <c r="B1739">
        <f>DYN_cyclist!D1739</f>
        <v>59</v>
      </c>
      <c r="C1739">
        <f>DYN_cyclist!E1739</f>
        <v>65</v>
      </c>
      <c r="D1739">
        <f t="shared" si="243"/>
        <v>64</v>
      </c>
      <c r="E1739">
        <f>DYN_cyclist!G1739</f>
        <v>62</v>
      </c>
      <c r="F1739">
        <f>DYN_cyclist!H1739</f>
        <v>58</v>
      </c>
      <c r="G1739">
        <f>DYN_cyclist!I1739</f>
        <v>54</v>
      </c>
      <c r="H1739">
        <f>DYN_cyclist!J1739</f>
        <v>57</v>
      </c>
      <c r="I1739">
        <f>DYN_cyclist!K1739</f>
        <v>59</v>
      </c>
      <c r="J1739">
        <f>DYN_cyclist!L1739</f>
        <v>57</v>
      </c>
      <c r="K1739">
        <f>DYN_cyclist!M1739</f>
        <v>51</v>
      </c>
      <c r="L1739">
        <f>DYN_cyclist!N1739</f>
        <v>58</v>
      </c>
      <c r="M1739">
        <f>DYN_cyclist!O1739</f>
        <v>62</v>
      </c>
      <c r="N1739">
        <f>DYN_cyclist!P1739</f>
        <v>72</v>
      </c>
      <c r="O1739">
        <f>DYN_cyclist!Q1739</f>
        <v>61</v>
      </c>
      <c r="P1739" s="7">
        <f t="shared" si="244"/>
        <v>48.319649798892222</v>
      </c>
      <c r="Q1739" s="13">
        <f t="shared" si="245"/>
        <v>49.474747735226543</v>
      </c>
      <c r="R1739" s="13">
        <f t="shared" si="246"/>
        <v>36.204919621830193</v>
      </c>
      <c r="S1739" s="13">
        <f t="shared" si="247"/>
        <v>42.441953786632205</v>
      </c>
      <c r="T1739" s="13">
        <f t="shared" si="248"/>
        <v>44.423286798980669</v>
      </c>
      <c r="U1739" s="13">
        <f t="shared" si="249"/>
        <v>48.324107310087911</v>
      </c>
      <c r="V1739" s="14">
        <f t="shared" si="250"/>
        <v>40.599741541892321</v>
      </c>
      <c r="W1739">
        <f t="shared" si="251"/>
        <v>62.479238211347379</v>
      </c>
    </row>
    <row r="1740" spans="1:23" x14ac:dyDescent="0.3">
      <c r="A1740">
        <f>DYN_cyclist!A1740</f>
        <v>5239</v>
      </c>
      <c r="B1740">
        <f>DYN_cyclist!D1740</f>
        <v>72</v>
      </c>
      <c r="C1740">
        <f>DYN_cyclist!E1740</f>
        <v>66</v>
      </c>
      <c r="D1740">
        <f t="shared" si="243"/>
        <v>67</v>
      </c>
      <c r="E1740">
        <f>DYN_cyclist!G1740</f>
        <v>68</v>
      </c>
      <c r="F1740">
        <f>DYN_cyclist!H1740</f>
        <v>66</v>
      </c>
      <c r="G1740">
        <f>DYN_cyclist!I1740</f>
        <v>65</v>
      </c>
      <c r="H1740">
        <f>DYN_cyclist!J1740</f>
        <v>70</v>
      </c>
      <c r="I1740">
        <f>DYN_cyclist!K1740</f>
        <v>68</v>
      </c>
      <c r="J1740">
        <f>DYN_cyclist!L1740</f>
        <v>62</v>
      </c>
      <c r="K1740">
        <f>DYN_cyclist!M1740</f>
        <v>68</v>
      </c>
      <c r="L1740">
        <f>DYN_cyclist!N1740</f>
        <v>67</v>
      </c>
      <c r="M1740">
        <f>DYN_cyclist!O1740</f>
        <v>70</v>
      </c>
      <c r="N1740">
        <f>DYN_cyclist!P1740</f>
        <v>70</v>
      </c>
      <c r="O1740">
        <f>DYN_cyclist!Q1740</f>
        <v>65</v>
      </c>
      <c r="P1740" s="7">
        <f t="shared" si="244"/>
        <v>62.045364109370134</v>
      </c>
      <c r="Q1740" s="13">
        <f t="shared" si="245"/>
        <v>57.839161885781927</v>
      </c>
      <c r="R1740" s="13">
        <f t="shared" si="246"/>
        <v>56.963423446853518</v>
      </c>
      <c r="S1740" s="13">
        <f t="shared" si="247"/>
        <v>53.360389261300256</v>
      </c>
      <c r="T1740" s="13">
        <f t="shared" si="248"/>
        <v>56.596580892468516</v>
      </c>
      <c r="U1740" s="13">
        <f t="shared" si="249"/>
        <v>51.522995680547353</v>
      </c>
      <c r="V1740" s="14">
        <f t="shared" si="250"/>
        <v>57.451728193692254</v>
      </c>
      <c r="W1740">
        <f t="shared" si="251"/>
        <v>69.704281003588932</v>
      </c>
    </row>
    <row r="1741" spans="1:23" x14ac:dyDescent="0.3">
      <c r="A1741">
        <f>DYN_cyclist!A1741</f>
        <v>5241</v>
      </c>
      <c r="B1741">
        <f>DYN_cyclist!D1741</f>
        <v>69</v>
      </c>
      <c r="C1741">
        <f>DYN_cyclist!E1741</f>
        <v>76</v>
      </c>
      <c r="D1741">
        <f t="shared" si="243"/>
        <v>73</v>
      </c>
      <c r="E1741">
        <f>DYN_cyclist!G1741</f>
        <v>70</v>
      </c>
      <c r="F1741">
        <f>DYN_cyclist!H1741</f>
        <v>61</v>
      </c>
      <c r="G1741">
        <f>DYN_cyclist!I1741</f>
        <v>79</v>
      </c>
      <c r="H1741">
        <f>DYN_cyclist!J1741</f>
        <v>74</v>
      </c>
      <c r="I1741">
        <f>DYN_cyclist!K1741</f>
        <v>68</v>
      </c>
      <c r="J1741">
        <f>DYN_cyclist!L1741</f>
        <v>62</v>
      </c>
      <c r="K1741">
        <f>DYN_cyclist!M1741</f>
        <v>66</v>
      </c>
      <c r="L1741">
        <f>DYN_cyclist!N1741</f>
        <v>71</v>
      </c>
      <c r="M1741">
        <f>DYN_cyclist!O1741</f>
        <v>77</v>
      </c>
      <c r="N1741">
        <f>DYN_cyclist!P1741</f>
        <v>81</v>
      </c>
      <c r="O1741">
        <f>DYN_cyclist!Q1741</f>
        <v>62</v>
      </c>
      <c r="P1741" s="7">
        <f t="shared" si="244"/>
        <v>67.299155666905918</v>
      </c>
      <c r="Q1741" s="13">
        <f t="shared" si="245"/>
        <v>67.100258814598931</v>
      </c>
      <c r="R1741" s="13">
        <f t="shared" si="246"/>
        <v>56.946227118378872</v>
      </c>
      <c r="S1741" s="13">
        <f t="shared" si="247"/>
        <v>48.768704899264868</v>
      </c>
      <c r="T1741" s="13">
        <f t="shared" si="248"/>
        <v>58.457169699968375</v>
      </c>
      <c r="U1741" s="13">
        <f t="shared" si="249"/>
        <v>66.69643840557022</v>
      </c>
      <c r="V1741" s="14">
        <f t="shared" si="250"/>
        <v>56.021134915578209</v>
      </c>
      <c r="W1741">
        <f t="shared" si="251"/>
        <v>72.995120432245358</v>
      </c>
    </row>
    <row r="1742" spans="1:23" x14ac:dyDescent="0.3">
      <c r="A1742">
        <f>DYN_cyclist!A1742</f>
        <v>5242</v>
      </c>
      <c r="B1742">
        <f>DYN_cyclist!D1742</f>
        <v>65</v>
      </c>
      <c r="C1742">
        <f>DYN_cyclist!E1742</f>
        <v>75</v>
      </c>
      <c r="D1742">
        <f t="shared" si="243"/>
        <v>75</v>
      </c>
      <c r="E1742">
        <f>DYN_cyclist!G1742</f>
        <v>74</v>
      </c>
      <c r="F1742">
        <f>DYN_cyclist!H1742</f>
        <v>64</v>
      </c>
      <c r="G1742">
        <f>DYN_cyclist!I1742</f>
        <v>61</v>
      </c>
      <c r="H1742">
        <f>DYN_cyclist!J1742</f>
        <v>70</v>
      </c>
      <c r="I1742">
        <f>DYN_cyclist!K1742</f>
        <v>70</v>
      </c>
      <c r="J1742">
        <f>DYN_cyclist!L1742</f>
        <v>53</v>
      </c>
      <c r="K1742">
        <f>DYN_cyclist!M1742</f>
        <v>59</v>
      </c>
      <c r="L1742">
        <f>DYN_cyclist!N1742</f>
        <v>70</v>
      </c>
      <c r="M1742">
        <f>DYN_cyclist!O1742</f>
        <v>76</v>
      </c>
      <c r="N1742">
        <f>DYN_cyclist!P1742</f>
        <v>61</v>
      </c>
      <c r="O1742">
        <f>DYN_cyclist!Q1742</f>
        <v>64</v>
      </c>
      <c r="P1742" s="7">
        <f t="shared" si="244"/>
        <v>66.542711956771981</v>
      </c>
      <c r="Q1742" s="13">
        <f t="shared" si="245"/>
        <v>67.440867470958125</v>
      </c>
      <c r="R1742" s="13">
        <f t="shared" si="246"/>
        <v>48.943643501533835</v>
      </c>
      <c r="S1742" s="13">
        <f t="shared" si="247"/>
        <v>52.063810464084689</v>
      </c>
      <c r="T1742" s="13">
        <f t="shared" si="248"/>
        <v>49.337038886925455</v>
      </c>
      <c r="U1742" s="13">
        <f t="shared" si="249"/>
        <v>64.682248581804188</v>
      </c>
      <c r="V1742" s="14">
        <f t="shared" si="250"/>
        <v>50.458536412870338</v>
      </c>
      <c r="W1742">
        <f t="shared" si="251"/>
        <v>72.998817124094259</v>
      </c>
    </row>
    <row r="1743" spans="1:23" x14ac:dyDescent="0.3">
      <c r="A1743">
        <f>DYN_cyclist!A1743</f>
        <v>5243</v>
      </c>
      <c r="B1743">
        <f>DYN_cyclist!D1743</f>
        <v>63</v>
      </c>
      <c r="C1743">
        <f>DYN_cyclist!E1743</f>
        <v>76</v>
      </c>
      <c r="D1743">
        <f t="shared" si="243"/>
        <v>71</v>
      </c>
      <c r="E1743">
        <f>DYN_cyclist!G1743</f>
        <v>65</v>
      </c>
      <c r="F1743">
        <f>DYN_cyclist!H1743</f>
        <v>61</v>
      </c>
      <c r="G1743">
        <f>DYN_cyclist!I1743</f>
        <v>76</v>
      </c>
      <c r="H1743">
        <f>DYN_cyclist!J1743</f>
        <v>78</v>
      </c>
      <c r="I1743">
        <f>DYN_cyclist!K1743</f>
        <v>77</v>
      </c>
      <c r="J1743">
        <f>DYN_cyclist!L1743</f>
        <v>65</v>
      </c>
      <c r="K1743">
        <f>DYN_cyclist!M1743</f>
        <v>57</v>
      </c>
      <c r="L1743">
        <f>DYN_cyclist!N1743</f>
        <v>64</v>
      </c>
      <c r="M1743">
        <f>DYN_cyclist!O1743</f>
        <v>69</v>
      </c>
      <c r="N1743">
        <f>DYN_cyclist!P1743</f>
        <v>76</v>
      </c>
      <c r="O1743">
        <f>DYN_cyclist!Q1743</f>
        <v>54</v>
      </c>
      <c r="P1743" s="7">
        <f t="shared" si="244"/>
        <v>59.505342127002621</v>
      </c>
      <c r="Q1743" s="13">
        <f t="shared" si="245"/>
        <v>66.55184411586319</v>
      </c>
      <c r="R1743" s="13">
        <f t="shared" si="246"/>
        <v>45.051252270616736</v>
      </c>
      <c r="S1743" s="13">
        <f t="shared" si="247"/>
        <v>47.218268011028769</v>
      </c>
      <c r="T1743" s="13">
        <f t="shared" si="248"/>
        <v>56.321067694425324</v>
      </c>
      <c r="U1743" s="13">
        <f t="shared" si="249"/>
        <v>66.637276328297617</v>
      </c>
      <c r="V1743" s="14">
        <f t="shared" si="250"/>
        <v>48.272767792290537</v>
      </c>
      <c r="W1743">
        <f t="shared" si="251"/>
        <v>72.610909014748103</v>
      </c>
    </row>
    <row r="1744" spans="1:23" x14ac:dyDescent="0.3">
      <c r="A1744">
        <f>DYN_cyclist!A1744</f>
        <v>5244</v>
      </c>
      <c r="B1744">
        <f>DYN_cyclist!D1744</f>
        <v>62</v>
      </c>
      <c r="C1744">
        <f>DYN_cyclist!E1744</f>
        <v>47</v>
      </c>
      <c r="D1744">
        <f t="shared" si="243"/>
        <v>53</v>
      </c>
      <c r="E1744">
        <f>DYN_cyclist!G1744</f>
        <v>58</v>
      </c>
      <c r="F1744">
        <f>DYN_cyclist!H1744</f>
        <v>56</v>
      </c>
      <c r="G1744">
        <f>DYN_cyclist!I1744</f>
        <v>58</v>
      </c>
      <c r="H1744">
        <f>DYN_cyclist!J1744</f>
        <v>56</v>
      </c>
      <c r="I1744">
        <f>DYN_cyclist!K1744</f>
        <v>58</v>
      </c>
      <c r="J1744">
        <f>DYN_cyclist!L1744</f>
        <v>65</v>
      </c>
      <c r="K1744">
        <f>DYN_cyclist!M1744</f>
        <v>59</v>
      </c>
      <c r="L1744">
        <f>DYN_cyclist!N1744</f>
        <v>60</v>
      </c>
      <c r="M1744">
        <f>DYN_cyclist!O1744</f>
        <v>70</v>
      </c>
      <c r="N1744">
        <f>DYN_cyclist!P1744</f>
        <v>69</v>
      </c>
      <c r="O1744">
        <f>DYN_cyclist!Q1744</f>
        <v>59</v>
      </c>
      <c r="P1744" s="7">
        <f t="shared" si="244"/>
        <v>44.033661949323545</v>
      </c>
      <c r="Q1744" s="13">
        <f t="shared" si="245"/>
        <v>35.999995907168575</v>
      </c>
      <c r="R1744" s="13">
        <f t="shared" si="246"/>
        <v>43.205817105026881</v>
      </c>
      <c r="S1744" s="13">
        <f t="shared" si="247"/>
        <v>38.25264495514498</v>
      </c>
      <c r="T1744" s="13">
        <f t="shared" si="248"/>
        <v>51.431453813731139</v>
      </c>
      <c r="U1744" s="13">
        <f t="shared" si="249"/>
        <v>27.892268835694711</v>
      </c>
      <c r="V1744" s="14">
        <f t="shared" si="250"/>
        <v>42.583752500796429</v>
      </c>
      <c r="W1744">
        <f t="shared" si="251"/>
        <v>63.073583146639201</v>
      </c>
    </row>
    <row r="1745" spans="1:23" x14ac:dyDescent="0.3">
      <c r="A1745">
        <f>DYN_cyclist!A1745</f>
        <v>5245</v>
      </c>
      <c r="B1745">
        <f>DYN_cyclist!D1745</f>
        <v>64</v>
      </c>
      <c r="C1745">
        <f>DYN_cyclist!E1745</f>
        <v>70</v>
      </c>
      <c r="D1745">
        <f t="shared" si="243"/>
        <v>70</v>
      </c>
      <c r="E1745">
        <f>DYN_cyclist!G1745</f>
        <v>70</v>
      </c>
      <c r="F1745">
        <f>DYN_cyclist!H1745</f>
        <v>61</v>
      </c>
      <c r="G1745">
        <f>DYN_cyclist!I1745</f>
        <v>61</v>
      </c>
      <c r="H1745">
        <f>DYN_cyclist!J1745</f>
        <v>64</v>
      </c>
      <c r="I1745">
        <f>DYN_cyclist!K1745</f>
        <v>64</v>
      </c>
      <c r="J1745">
        <f>DYN_cyclist!L1745</f>
        <v>49</v>
      </c>
      <c r="K1745">
        <f>DYN_cyclist!M1745</f>
        <v>58</v>
      </c>
      <c r="L1745">
        <f>DYN_cyclist!N1745</f>
        <v>66</v>
      </c>
      <c r="M1745">
        <f>DYN_cyclist!O1745</f>
        <v>64</v>
      </c>
      <c r="N1745">
        <f>DYN_cyclist!P1745</f>
        <v>63</v>
      </c>
      <c r="O1745">
        <f>DYN_cyclist!Q1745</f>
        <v>59</v>
      </c>
      <c r="P1745" s="7">
        <f t="shared" si="244"/>
        <v>60.063654349209791</v>
      </c>
      <c r="Q1745" s="13">
        <f t="shared" si="245"/>
        <v>59.104380755641337</v>
      </c>
      <c r="R1745" s="13">
        <f t="shared" si="246"/>
        <v>45.957423518785191</v>
      </c>
      <c r="S1745" s="13">
        <f t="shared" si="247"/>
        <v>46.456132669250842</v>
      </c>
      <c r="T1745" s="13">
        <f t="shared" si="248"/>
        <v>43.701632003868973</v>
      </c>
      <c r="U1745" s="13">
        <f t="shared" si="249"/>
        <v>56.334534567737798</v>
      </c>
      <c r="V1745" s="14">
        <f t="shared" si="250"/>
        <v>47.351115100350427</v>
      </c>
      <c r="W1745">
        <f t="shared" si="251"/>
        <v>68.868737718109188</v>
      </c>
    </row>
    <row r="1746" spans="1:23" x14ac:dyDescent="0.3">
      <c r="A1746">
        <f>DYN_cyclist!A1746</f>
        <v>5247</v>
      </c>
      <c r="B1746">
        <f>DYN_cyclist!D1746</f>
        <v>65</v>
      </c>
      <c r="C1746">
        <f>DYN_cyclist!E1746</f>
        <v>68</v>
      </c>
      <c r="D1746">
        <f t="shared" si="243"/>
        <v>63</v>
      </c>
      <c r="E1746">
        <f>DYN_cyclist!G1746</f>
        <v>57</v>
      </c>
      <c r="F1746">
        <f>DYN_cyclist!H1746</f>
        <v>64</v>
      </c>
      <c r="G1746">
        <f>DYN_cyclist!I1746</f>
        <v>65</v>
      </c>
      <c r="H1746">
        <f>DYN_cyclist!J1746</f>
        <v>69</v>
      </c>
      <c r="I1746">
        <f>DYN_cyclist!K1746</f>
        <v>66</v>
      </c>
      <c r="J1746">
        <f>DYN_cyclist!L1746</f>
        <v>51</v>
      </c>
      <c r="K1746">
        <f>DYN_cyclist!M1746</f>
        <v>53</v>
      </c>
      <c r="L1746">
        <f>DYN_cyclist!N1746</f>
        <v>62</v>
      </c>
      <c r="M1746">
        <f>DYN_cyclist!O1746</f>
        <v>67</v>
      </c>
      <c r="N1746">
        <f>DYN_cyclist!P1746</f>
        <v>65</v>
      </c>
      <c r="O1746">
        <f>DYN_cyclist!Q1746</f>
        <v>63</v>
      </c>
      <c r="P1746" s="7">
        <f t="shared" si="244"/>
        <v>49.406164575235984</v>
      </c>
      <c r="Q1746" s="13">
        <f t="shared" si="245"/>
        <v>54.278590648781652</v>
      </c>
      <c r="R1746" s="13">
        <f t="shared" si="246"/>
        <v>40.768043685930927</v>
      </c>
      <c r="S1746" s="13">
        <f t="shared" si="247"/>
        <v>50.418616720595757</v>
      </c>
      <c r="T1746" s="13">
        <f t="shared" si="248"/>
        <v>43.571642380164057</v>
      </c>
      <c r="U1746" s="13">
        <f t="shared" si="249"/>
        <v>53.434740857101076</v>
      </c>
      <c r="V1746" s="14">
        <f t="shared" si="250"/>
        <v>48.041912965912715</v>
      </c>
      <c r="W1746">
        <f t="shared" si="251"/>
        <v>65.467632730542036</v>
      </c>
    </row>
    <row r="1747" spans="1:23" x14ac:dyDescent="0.3">
      <c r="A1747">
        <f>DYN_cyclist!A1747</f>
        <v>5249</v>
      </c>
      <c r="B1747">
        <f>DYN_cyclist!D1747</f>
        <v>69</v>
      </c>
      <c r="C1747">
        <f>DYN_cyclist!E1747</f>
        <v>63</v>
      </c>
      <c r="D1747">
        <f t="shared" si="243"/>
        <v>66</v>
      </c>
      <c r="E1747">
        <f>DYN_cyclist!G1747</f>
        <v>69</v>
      </c>
      <c r="F1747">
        <f>DYN_cyclist!H1747</f>
        <v>63</v>
      </c>
      <c r="G1747">
        <f>DYN_cyclist!I1747</f>
        <v>68</v>
      </c>
      <c r="H1747">
        <f>DYN_cyclist!J1747</f>
        <v>69</v>
      </c>
      <c r="I1747">
        <f>DYN_cyclist!K1747</f>
        <v>67</v>
      </c>
      <c r="J1747">
        <f>DYN_cyclist!L1747</f>
        <v>61</v>
      </c>
      <c r="K1747">
        <f>DYN_cyclist!M1747</f>
        <v>66</v>
      </c>
      <c r="L1747">
        <f>DYN_cyclist!N1747</f>
        <v>67</v>
      </c>
      <c r="M1747">
        <f>DYN_cyclist!O1747</f>
        <v>66</v>
      </c>
      <c r="N1747">
        <f>DYN_cyclist!P1747</f>
        <v>64</v>
      </c>
      <c r="O1747">
        <f>DYN_cyclist!Q1747</f>
        <v>63</v>
      </c>
      <c r="P1747" s="7">
        <f t="shared" si="244"/>
        <v>61.094490919678776</v>
      </c>
      <c r="Q1747" s="13">
        <f t="shared" si="245"/>
        <v>55.146668427447644</v>
      </c>
      <c r="R1747" s="13">
        <f t="shared" si="246"/>
        <v>54.41570603907482</v>
      </c>
      <c r="S1747" s="13">
        <f t="shared" si="247"/>
        <v>49.158048333719854</v>
      </c>
      <c r="T1747" s="13">
        <f t="shared" si="248"/>
        <v>54.411358383958621</v>
      </c>
      <c r="U1747" s="13">
        <f t="shared" si="249"/>
        <v>47.441573963023764</v>
      </c>
      <c r="V1747" s="14">
        <f t="shared" si="250"/>
        <v>53.131526664542847</v>
      </c>
      <c r="W1747">
        <f t="shared" si="251"/>
        <v>68.99918712075592</v>
      </c>
    </row>
    <row r="1748" spans="1:23" x14ac:dyDescent="0.3">
      <c r="A1748">
        <f>DYN_cyclist!A1748</f>
        <v>5253</v>
      </c>
      <c r="B1748">
        <f>DYN_cyclist!D1748</f>
        <v>68</v>
      </c>
      <c r="C1748">
        <f>DYN_cyclist!E1748</f>
        <v>68</v>
      </c>
      <c r="D1748">
        <f t="shared" si="243"/>
        <v>72</v>
      </c>
      <c r="E1748">
        <f>DYN_cyclist!G1748</f>
        <v>75</v>
      </c>
      <c r="F1748">
        <f>DYN_cyclist!H1748</f>
        <v>61</v>
      </c>
      <c r="G1748">
        <f>DYN_cyclist!I1748</f>
        <v>72</v>
      </c>
      <c r="H1748">
        <f>DYN_cyclist!J1748</f>
        <v>70</v>
      </c>
      <c r="I1748">
        <f>DYN_cyclist!K1748</f>
        <v>69</v>
      </c>
      <c r="J1748">
        <f>DYN_cyclist!L1748</f>
        <v>56</v>
      </c>
      <c r="K1748">
        <f>DYN_cyclist!M1748</f>
        <v>66</v>
      </c>
      <c r="L1748">
        <f>DYN_cyclist!N1748</f>
        <v>73</v>
      </c>
      <c r="M1748">
        <f>DYN_cyclist!O1748</f>
        <v>72</v>
      </c>
      <c r="N1748">
        <f>DYN_cyclist!P1748</f>
        <v>68</v>
      </c>
      <c r="O1748">
        <f>DYN_cyclist!Q1748</f>
        <v>62</v>
      </c>
      <c r="P1748" s="7">
        <f t="shared" si="244"/>
        <v>68.637308292141228</v>
      </c>
      <c r="Q1748" s="13">
        <f t="shared" si="245"/>
        <v>61.789479924687761</v>
      </c>
      <c r="R1748" s="13">
        <f t="shared" si="246"/>
        <v>57.076195478945891</v>
      </c>
      <c r="S1748" s="13">
        <f t="shared" si="247"/>
        <v>47.624277736671409</v>
      </c>
      <c r="T1748" s="13">
        <f t="shared" si="248"/>
        <v>53.035167441081825</v>
      </c>
      <c r="U1748" s="13">
        <f t="shared" si="249"/>
        <v>54.847318612437327</v>
      </c>
      <c r="V1748" s="14">
        <f t="shared" si="250"/>
        <v>53.26386680471488</v>
      </c>
      <c r="W1748">
        <f t="shared" si="251"/>
        <v>73.101552200917311</v>
      </c>
    </row>
    <row r="1749" spans="1:23" x14ac:dyDescent="0.3">
      <c r="A1749">
        <f>DYN_cyclist!A1749</f>
        <v>5258</v>
      </c>
      <c r="B1749">
        <f>DYN_cyclist!D1749</f>
        <v>67</v>
      </c>
      <c r="C1749">
        <f>DYN_cyclist!E1749</f>
        <v>53</v>
      </c>
      <c r="D1749">
        <f t="shared" si="243"/>
        <v>56</v>
      </c>
      <c r="E1749">
        <f>DYN_cyclist!G1749</f>
        <v>59</v>
      </c>
      <c r="F1749">
        <f>DYN_cyclist!H1749</f>
        <v>54</v>
      </c>
      <c r="G1749">
        <f>DYN_cyclist!I1749</f>
        <v>60</v>
      </c>
      <c r="H1749">
        <f>DYN_cyclist!J1749</f>
        <v>64</v>
      </c>
      <c r="I1749">
        <f>DYN_cyclist!K1749</f>
        <v>60</v>
      </c>
      <c r="J1749">
        <f>DYN_cyclist!L1749</f>
        <v>72</v>
      </c>
      <c r="K1749">
        <f>DYN_cyclist!M1749</f>
        <v>55</v>
      </c>
      <c r="L1749">
        <f>DYN_cyclist!N1749</f>
        <v>55</v>
      </c>
      <c r="M1749">
        <f>DYN_cyclist!O1749</f>
        <v>66</v>
      </c>
      <c r="N1749">
        <f>DYN_cyclist!P1749</f>
        <v>68</v>
      </c>
      <c r="O1749">
        <f>DYN_cyclist!Q1749</f>
        <v>54</v>
      </c>
      <c r="P1749" s="7">
        <f t="shared" si="244"/>
        <v>46.501914329437575</v>
      </c>
      <c r="Q1749" s="13">
        <f t="shared" si="245"/>
        <v>41.002453555300185</v>
      </c>
      <c r="R1749" s="13">
        <f t="shared" si="246"/>
        <v>39.516923363327031</v>
      </c>
      <c r="S1749" s="13">
        <f t="shared" si="247"/>
        <v>36.43570042664723</v>
      </c>
      <c r="T1749" s="13">
        <f t="shared" si="248"/>
        <v>59.082925153921977</v>
      </c>
      <c r="U1749" s="13">
        <f t="shared" si="249"/>
        <v>34.234724684432329</v>
      </c>
      <c r="V1749" s="14">
        <f t="shared" si="250"/>
        <v>48.941742784326216</v>
      </c>
      <c r="W1749">
        <f t="shared" si="251"/>
        <v>67.451041452840116</v>
      </c>
    </row>
    <row r="1750" spans="1:23" x14ac:dyDescent="0.3">
      <c r="A1750">
        <f>DYN_cyclist!A1750</f>
        <v>5259</v>
      </c>
      <c r="B1750">
        <f>DYN_cyclist!D1750</f>
        <v>77</v>
      </c>
      <c r="C1750">
        <f>DYN_cyclist!E1750</f>
        <v>61</v>
      </c>
      <c r="D1750">
        <f t="shared" si="243"/>
        <v>63</v>
      </c>
      <c r="E1750">
        <f>DYN_cyclist!G1750</f>
        <v>64</v>
      </c>
      <c r="F1750">
        <f>DYN_cyclist!H1750</f>
        <v>70</v>
      </c>
      <c r="G1750">
        <f>DYN_cyclist!I1750</f>
        <v>77</v>
      </c>
      <c r="H1750">
        <f>DYN_cyclist!J1750</f>
        <v>77</v>
      </c>
      <c r="I1750">
        <f>DYN_cyclist!K1750</f>
        <v>75</v>
      </c>
      <c r="J1750">
        <f>DYN_cyclist!L1750</f>
        <v>68</v>
      </c>
      <c r="K1750">
        <f>DYN_cyclist!M1750</f>
        <v>71</v>
      </c>
      <c r="L1750">
        <f>DYN_cyclist!N1750</f>
        <v>70</v>
      </c>
      <c r="M1750">
        <f>DYN_cyclist!O1750</f>
        <v>78</v>
      </c>
      <c r="N1750">
        <f>DYN_cyclist!P1750</f>
        <v>66</v>
      </c>
      <c r="O1750">
        <f>DYN_cyclist!Q1750</f>
        <v>72</v>
      </c>
      <c r="P1750" s="7">
        <f t="shared" si="244"/>
        <v>61.710307671889609</v>
      </c>
      <c r="Q1750" s="13">
        <f t="shared" si="245"/>
        <v>56.022611844519453</v>
      </c>
      <c r="R1750" s="13">
        <f t="shared" si="246"/>
        <v>63.459082155112895</v>
      </c>
      <c r="S1750" s="13">
        <f t="shared" si="247"/>
        <v>59.886600302591908</v>
      </c>
      <c r="T1750" s="13">
        <f t="shared" si="248"/>
        <v>64.919619907367789</v>
      </c>
      <c r="U1750" s="13">
        <f t="shared" si="249"/>
        <v>46.050378604007015</v>
      </c>
      <c r="V1750" s="14">
        <f t="shared" si="250"/>
        <v>64.587444122331959</v>
      </c>
      <c r="W1750">
        <f t="shared" si="251"/>
        <v>71.675541705163667</v>
      </c>
    </row>
    <row r="1751" spans="1:23" x14ac:dyDescent="0.3">
      <c r="A1751">
        <f>DYN_cyclist!A1751</f>
        <v>5261</v>
      </c>
      <c r="B1751">
        <f>DYN_cyclist!D1751</f>
        <v>57</v>
      </c>
      <c r="C1751">
        <f>DYN_cyclist!E1751</f>
        <v>63</v>
      </c>
      <c r="D1751">
        <f t="shared" si="243"/>
        <v>66</v>
      </c>
      <c r="E1751">
        <f>DYN_cyclist!G1751</f>
        <v>68</v>
      </c>
      <c r="F1751">
        <f>DYN_cyclist!H1751</f>
        <v>59</v>
      </c>
      <c r="G1751">
        <f>DYN_cyclist!I1751</f>
        <v>58</v>
      </c>
      <c r="H1751">
        <f>DYN_cyclist!J1751</f>
        <v>58</v>
      </c>
      <c r="I1751">
        <f>DYN_cyclist!K1751</f>
        <v>61</v>
      </c>
      <c r="J1751">
        <f>DYN_cyclist!L1751</f>
        <v>52</v>
      </c>
      <c r="K1751">
        <f>DYN_cyclist!M1751</f>
        <v>55</v>
      </c>
      <c r="L1751">
        <f>DYN_cyclist!N1751</f>
        <v>59</v>
      </c>
      <c r="M1751">
        <f>DYN_cyclist!O1751</f>
        <v>55</v>
      </c>
      <c r="N1751">
        <f>DYN_cyclist!P1751</f>
        <v>53</v>
      </c>
      <c r="O1751">
        <f>DYN_cyclist!Q1751</f>
        <v>57</v>
      </c>
      <c r="P1751" s="7">
        <f t="shared" si="244"/>
        <v>52.910880578540379</v>
      </c>
      <c r="Q1751" s="13">
        <f t="shared" si="245"/>
        <v>50.862546835073033</v>
      </c>
      <c r="R1751" s="13">
        <f t="shared" si="246"/>
        <v>39.267873088866587</v>
      </c>
      <c r="S1751" s="13">
        <f t="shared" si="247"/>
        <v>42.600009394337626</v>
      </c>
      <c r="T1751" s="13">
        <f t="shared" si="248"/>
        <v>40.725689203697847</v>
      </c>
      <c r="U1751" s="13">
        <f t="shared" si="249"/>
        <v>45.846967383155928</v>
      </c>
      <c r="V1751" s="14">
        <f t="shared" si="250"/>
        <v>38.236116502070722</v>
      </c>
      <c r="W1751">
        <f t="shared" si="251"/>
        <v>64.498816643874747</v>
      </c>
    </row>
    <row r="1752" spans="1:23" x14ac:dyDescent="0.3">
      <c r="A1752">
        <f>DYN_cyclist!A1752</f>
        <v>5263</v>
      </c>
      <c r="B1752">
        <f>DYN_cyclist!D1752</f>
        <v>67</v>
      </c>
      <c r="C1752">
        <f>DYN_cyclist!E1752</f>
        <v>53</v>
      </c>
      <c r="D1752">
        <f t="shared" si="243"/>
        <v>55</v>
      </c>
      <c r="E1752">
        <f>DYN_cyclist!G1752</f>
        <v>57</v>
      </c>
      <c r="F1752">
        <f>DYN_cyclist!H1752</f>
        <v>67</v>
      </c>
      <c r="G1752">
        <f>DYN_cyclist!I1752</f>
        <v>66</v>
      </c>
      <c r="H1752">
        <f>DYN_cyclist!J1752</f>
        <v>65</v>
      </c>
      <c r="I1752">
        <f>DYN_cyclist!K1752</f>
        <v>66</v>
      </c>
      <c r="J1752">
        <f>DYN_cyclist!L1752</f>
        <v>60</v>
      </c>
      <c r="K1752">
        <f>DYN_cyclist!M1752</f>
        <v>59</v>
      </c>
      <c r="L1752">
        <f>DYN_cyclist!N1752</f>
        <v>62</v>
      </c>
      <c r="M1752">
        <f>DYN_cyclist!O1752</f>
        <v>64</v>
      </c>
      <c r="N1752">
        <f>DYN_cyclist!P1752</f>
        <v>65</v>
      </c>
      <c r="O1752">
        <f>DYN_cyclist!Q1752</f>
        <v>67</v>
      </c>
      <c r="P1752" s="7">
        <f t="shared" si="244"/>
        <v>47.094827989870126</v>
      </c>
      <c r="Q1752" s="13">
        <f t="shared" si="245"/>
        <v>43.63885646859832</v>
      </c>
      <c r="R1752" s="13">
        <f t="shared" si="246"/>
        <v>45.481814277464764</v>
      </c>
      <c r="S1752" s="13">
        <f t="shared" si="247"/>
        <v>52.958472786974554</v>
      </c>
      <c r="T1752" s="13">
        <f t="shared" si="248"/>
        <v>49.741098589683965</v>
      </c>
      <c r="U1752" s="13">
        <f t="shared" si="249"/>
        <v>34.822416972405769</v>
      </c>
      <c r="V1752" s="14">
        <f t="shared" si="250"/>
        <v>48.872585058935968</v>
      </c>
      <c r="W1752">
        <f t="shared" si="251"/>
        <v>64.432460973729093</v>
      </c>
    </row>
    <row r="1753" spans="1:23" x14ac:dyDescent="0.3">
      <c r="A1753">
        <f>DYN_cyclist!A1753</f>
        <v>5264</v>
      </c>
      <c r="B1753">
        <f>DYN_cyclist!D1753</f>
        <v>70</v>
      </c>
      <c r="C1753">
        <f>DYN_cyclist!E1753</f>
        <v>75</v>
      </c>
      <c r="D1753">
        <f t="shared" si="243"/>
        <v>72</v>
      </c>
      <c r="E1753">
        <f>DYN_cyclist!G1753</f>
        <v>69</v>
      </c>
      <c r="F1753">
        <f>DYN_cyclist!H1753</f>
        <v>73</v>
      </c>
      <c r="G1753">
        <f>DYN_cyclist!I1753</f>
        <v>77</v>
      </c>
      <c r="H1753">
        <f>DYN_cyclist!J1753</f>
        <v>75</v>
      </c>
      <c r="I1753">
        <f>DYN_cyclist!K1753</f>
        <v>78</v>
      </c>
      <c r="J1753">
        <f>DYN_cyclist!L1753</f>
        <v>56</v>
      </c>
      <c r="K1753">
        <f>DYN_cyclist!M1753</f>
        <v>62</v>
      </c>
      <c r="L1753">
        <f>DYN_cyclist!N1753</f>
        <v>63</v>
      </c>
      <c r="M1753">
        <f>DYN_cyclist!O1753</f>
        <v>71</v>
      </c>
      <c r="N1753">
        <f>DYN_cyclist!P1753</f>
        <v>65</v>
      </c>
      <c r="O1753">
        <f>DYN_cyclist!Q1753</f>
        <v>73</v>
      </c>
      <c r="P1753" s="7">
        <f t="shared" si="244"/>
        <v>64.312918275754654</v>
      </c>
      <c r="Q1753" s="13">
        <f t="shared" si="245"/>
        <v>69.125793271032848</v>
      </c>
      <c r="R1753" s="13">
        <f t="shared" si="246"/>
        <v>50.431509829086153</v>
      </c>
      <c r="S1753" s="13">
        <f t="shared" si="247"/>
        <v>65.250468237052416</v>
      </c>
      <c r="T1753" s="13">
        <f t="shared" si="248"/>
        <v>51.971411759453879</v>
      </c>
      <c r="U1753" s="13">
        <f t="shared" si="249"/>
        <v>64.953009986078641</v>
      </c>
      <c r="V1753" s="14">
        <f t="shared" si="250"/>
        <v>56.667715482637782</v>
      </c>
      <c r="W1753">
        <f t="shared" si="251"/>
        <v>73.646508694258969</v>
      </c>
    </row>
    <row r="1754" spans="1:23" x14ac:dyDescent="0.3">
      <c r="A1754">
        <f>DYN_cyclist!A1754</f>
        <v>5266</v>
      </c>
      <c r="B1754">
        <f>DYN_cyclist!D1754</f>
        <v>70</v>
      </c>
      <c r="C1754">
        <f>DYN_cyclist!E1754</f>
        <v>75</v>
      </c>
      <c r="D1754">
        <f t="shared" si="243"/>
        <v>73</v>
      </c>
      <c r="E1754">
        <f>DYN_cyclist!G1754</f>
        <v>70</v>
      </c>
      <c r="F1754">
        <f>DYN_cyclist!H1754</f>
        <v>71</v>
      </c>
      <c r="G1754">
        <f>DYN_cyclist!I1754</f>
        <v>73</v>
      </c>
      <c r="H1754">
        <f>DYN_cyclist!J1754</f>
        <v>74</v>
      </c>
      <c r="I1754">
        <f>DYN_cyclist!K1754</f>
        <v>69</v>
      </c>
      <c r="J1754">
        <f>DYN_cyclist!L1754</f>
        <v>54</v>
      </c>
      <c r="K1754">
        <f>DYN_cyclist!M1754</f>
        <v>66</v>
      </c>
      <c r="L1754">
        <f>DYN_cyclist!N1754</f>
        <v>64</v>
      </c>
      <c r="M1754">
        <f>DYN_cyclist!O1754</f>
        <v>73</v>
      </c>
      <c r="N1754">
        <f>DYN_cyclist!P1754</f>
        <v>69</v>
      </c>
      <c r="O1754">
        <f>DYN_cyclist!Q1754</f>
        <v>69</v>
      </c>
      <c r="P1754" s="7">
        <f t="shared" si="244"/>
        <v>65.588087398599697</v>
      </c>
      <c r="Q1754" s="13">
        <f t="shared" si="245"/>
        <v>67.893068030992154</v>
      </c>
      <c r="R1754" s="13">
        <f t="shared" si="246"/>
        <v>54.146889869815922</v>
      </c>
      <c r="S1754" s="13">
        <f t="shared" si="247"/>
        <v>61.666654562990281</v>
      </c>
      <c r="T1754" s="13">
        <f t="shared" si="248"/>
        <v>50.748136972154533</v>
      </c>
      <c r="U1754" s="13">
        <f t="shared" si="249"/>
        <v>64.597296980489745</v>
      </c>
      <c r="V1754" s="14">
        <f t="shared" si="250"/>
        <v>56.63399394711692</v>
      </c>
      <c r="W1754">
        <f t="shared" si="251"/>
        <v>73.119016898991063</v>
      </c>
    </row>
    <row r="1755" spans="1:23" x14ac:dyDescent="0.3">
      <c r="A1755">
        <f>DYN_cyclist!A1755</f>
        <v>5269</v>
      </c>
      <c r="B1755">
        <f>DYN_cyclist!D1755</f>
        <v>66</v>
      </c>
      <c r="C1755">
        <f>DYN_cyclist!E1755</f>
        <v>69</v>
      </c>
      <c r="D1755">
        <f t="shared" si="243"/>
        <v>70</v>
      </c>
      <c r="E1755">
        <f>DYN_cyclist!G1755</f>
        <v>70</v>
      </c>
      <c r="F1755">
        <f>DYN_cyclist!H1755</f>
        <v>65</v>
      </c>
      <c r="G1755">
        <f>DYN_cyclist!I1755</f>
        <v>67</v>
      </c>
      <c r="H1755">
        <f>DYN_cyclist!J1755</f>
        <v>64</v>
      </c>
      <c r="I1755">
        <f>DYN_cyclist!K1755</f>
        <v>63</v>
      </c>
      <c r="J1755">
        <f>DYN_cyclist!L1755</f>
        <v>47</v>
      </c>
      <c r="K1755">
        <f>DYN_cyclist!M1755</f>
        <v>56</v>
      </c>
      <c r="L1755">
        <f>DYN_cyclist!N1755</f>
        <v>60</v>
      </c>
      <c r="M1755">
        <f>DYN_cyclist!O1755</f>
        <v>63</v>
      </c>
      <c r="N1755">
        <f>DYN_cyclist!P1755</f>
        <v>52</v>
      </c>
      <c r="O1755">
        <f>DYN_cyclist!Q1755</f>
        <v>65</v>
      </c>
      <c r="P1755" s="7">
        <f t="shared" si="244"/>
        <v>59.336876066142125</v>
      </c>
      <c r="Q1755" s="13">
        <f t="shared" si="245"/>
        <v>58.85648057891909</v>
      </c>
      <c r="R1755" s="13">
        <f t="shared" si="246"/>
        <v>42.687886042036098</v>
      </c>
      <c r="S1755" s="13">
        <f t="shared" si="247"/>
        <v>52.028055084979734</v>
      </c>
      <c r="T1755" s="13">
        <f t="shared" si="248"/>
        <v>42.219630487528129</v>
      </c>
      <c r="U1755" s="13">
        <f t="shared" si="249"/>
        <v>54.509161869742321</v>
      </c>
      <c r="V1755" s="14">
        <f t="shared" si="250"/>
        <v>49.617992067537429</v>
      </c>
      <c r="W1755">
        <f t="shared" si="251"/>
        <v>68.488243377589129</v>
      </c>
    </row>
    <row r="1756" spans="1:23" x14ac:dyDescent="0.3">
      <c r="A1756">
        <f>DYN_cyclist!A1756</f>
        <v>5270</v>
      </c>
      <c r="B1756">
        <f>DYN_cyclist!D1756</f>
        <v>75</v>
      </c>
      <c r="C1756">
        <f>DYN_cyclist!E1756</f>
        <v>65</v>
      </c>
      <c r="D1756">
        <f t="shared" si="243"/>
        <v>66</v>
      </c>
      <c r="E1756">
        <f>DYN_cyclist!G1756</f>
        <v>67</v>
      </c>
      <c r="F1756">
        <f>DYN_cyclist!H1756</f>
        <v>69</v>
      </c>
      <c r="G1756">
        <f>DYN_cyclist!I1756</f>
        <v>75</v>
      </c>
      <c r="H1756">
        <f>DYN_cyclist!J1756</f>
        <v>70</v>
      </c>
      <c r="I1756">
        <f>DYN_cyclist!K1756</f>
        <v>73</v>
      </c>
      <c r="J1756">
        <f>DYN_cyclist!L1756</f>
        <v>72</v>
      </c>
      <c r="K1756">
        <f>DYN_cyclist!M1756</f>
        <v>80</v>
      </c>
      <c r="L1756">
        <f>DYN_cyclist!N1756</f>
        <v>79</v>
      </c>
      <c r="M1756">
        <f>DYN_cyclist!O1756</f>
        <v>67</v>
      </c>
      <c r="N1756">
        <f>DYN_cyclist!P1756</f>
        <v>71</v>
      </c>
      <c r="O1756">
        <f>DYN_cyclist!Q1756</f>
        <v>69</v>
      </c>
      <c r="P1756" s="7">
        <f t="shared" si="244"/>
        <v>66.752097550141528</v>
      </c>
      <c r="Q1756" s="13">
        <f t="shared" si="245"/>
        <v>58.47035727335777</v>
      </c>
      <c r="R1756" s="13">
        <f t="shared" si="246"/>
        <v>76.358550353002343</v>
      </c>
      <c r="S1756" s="13">
        <f t="shared" si="247"/>
        <v>57.813132606671005</v>
      </c>
      <c r="T1756" s="13">
        <f t="shared" si="248"/>
        <v>69.178236817023489</v>
      </c>
      <c r="U1756" s="13">
        <f t="shared" si="249"/>
        <v>51.221568012538299</v>
      </c>
      <c r="V1756" s="14">
        <f t="shared" si="250"/>
        <v>61.620936221726666</v>
      </c>
      <c r="W1756">
        <f t="shared" si="251"/>
        <v>77.152224092251018</v>
      </c>
    </row>
    <row r="1757" spans="1:23" x14ac:dyDescent="0.3">
      <c r="A1757">
        <f>DYN_cyclist!A1757</f>
        <v>5271</v>
      </c>
      <c r="B1757">
        <f>DYN_cyclist!D1757</f>
        <v>66</v>
      </c>
      <c r="C1757">
        <f>DYN_cyclist!E1757</f>
        <v>75</v>
      </c>
      <c r="D1757">
        <f t="shared" si="243"/>
        <v>76</v>
      </c>
      <c r="E1757">
        <f>DYN_cyclist!G1757</f>
        <v>77</v>
      </c>
      <c r="F1757">
        <f>DYN_cyclist!H1757</f>
        <v>63</v>
      </c>
      <c r="G1757">
        <f>DYN_cyclist!I1757</f>
        <v>72</v>
      </c>
      <c r="H1757">
        <f>DYN_cyclist!J1757</f>
        <v>72</v>
      </c>
      <c r="I1757">
        <f>DYN_cyclist!K1757</f>
        <v>72</v>
      </c>
      <c r="J1757">
        <f>DYN_cyclist!L1757</f>
        <v>62</v>
      </c>
      <c r="K1757">
        <f>DYN_cyclist!M1757</f>
        <v>65</v>
      </c>
      <c r="L1757">
        <f>DYN_cyclist!N1757</f>
        <v>74</v>
      </c>
      <c r="M1757">
        <f>DYN_cyclist!O1757</f>
        <v>78</v>
      </c>
      <c r="N1757">
        <f>DYN_cyclist!P1757</f>
        <v>67</v>
      </c>
      <c r="O1757">
        <f>DYN_cyclist!Q1757</f>
        <v>61</v>
      </c>
      <c r="P1757" s="7">
        <f t="shared" si="244"/>
        <v>72.03728213864926</v>
      </c>
      <c r="Q1757" s="13">
        <f t="shared" si="245"/>
        <v>69.551716117741123</v>
      </c>
      <c r="R1757" s="13">
        <f t="shared" si="246"/>
        <v>56.483602549487578</v>
      </c>
      <c r="S1757" s="13">
        <f t="shared" si="247"/>
        <v>50.586414521466715</v>
      </c>
      <c r="T1757" s="13">
        <f t="shared" si="248"/>
        <v>58.436734590502411</v>
      </c>
      <c r="U1757" s="13">
        <f t="shared" si="249"/>
        <v>65.377226132684953</v>
      </c>
      <c r="V1757" s="14">
        <f t="shared" si="250"/>
        <v>52.556441987894232</v>
      </c>
      <c r="W1757">
        <f t="shared" si="251"/>
        <v>75.298360839244694</v>
      </c>
    </row>
    <row r="1758" spans="1:23" x14ac:dyDescent="0.3">
      <c r="A1758">
        <f>DYN_cyclist!A1758</f>
        <v>5272</v>
      </c>
      <c r="B1758">
        <f>DYN_cyclist!D1758</f>
        <v>52</v>
      </c>
      <c r="C1758">
        <f>DYN_cyclist!E1758</f>
        <v>61</v>
      </c>
      <c r="D1758">
        <f t="shared" si="243"/>
        <v>60</v>
      </c>
      <c r="E1758">
        <f>DYN_cyclist!G1758</f>
        <v>59</v>
      </c>
      <c r="F1758">
        <f>DYN_cyclist!H1758</f>
        <v>61</v>
      </c>
      <c r="G1758">
        <f>DYN_cyclist!I1758</f>
        <v>52</v>
      </c>
      <c r="H1758">
        <f>DYN_cyclist!J1758</f>
        <v>50</v>
      </c>
      <c r="I1758">
        <f>DYN_cyclist!K1758</f>
        <v>53</v>
      </c>
      <c r="J1758">
        <f>DYN_cyclist!L1758</f>
        <v>46</v>
      </c>
      <c r="K1758">
        <f>DYN_cyclist!M1758</f>
        <v>48</v>
      </c>
      <c r="L1758">
        <f>DYN_cyclist!N1758</f>
        <v>55</v>
      </c>
      <c r="M1758">
        <f>DYN_cyclist!O1758</f>
        <v>56</v>
      </c>
      <c r="N1758">
        <f>DYN_cyclist!P1758</f>
        <v>48</v>
      </c>
      <c r="O1758">
        <f>DYN_cyclist!Q1758</f>
        <v>61</v>
      </c>
      <c r="P1758" s="7">
        <f t="shared" si="244"/>
        <v>42.227674186427599</v>
      </c>
      <c r="Q1758" s="13">
        <f t="shared" si="245"/>
        <v>44.228072325356685</v>
      </c>
      <c r="R1758" s="13">
        <f t="shared" si="246"/>
        <v>31.643190573766184</v>
      </c>
      <c r="S1758" s="13">
        <f t="shared" si="247"/>
        <v>44.509020198562133</v>
      </c>
      <c r="T1758" s="13">
        <f t="shared" si="248"/>
        <v>33.260897557709121</v>
      </c>
      <c r="U1758" s="13">
        <f t="shared" si="249"/>
        <v>42.177874006654285</v>
      </c>
      <c r="V1758" s="14">
        <f t="shared" si="250"/>
        <v>32.346330774131886</v>
      </c>
      <c r="W1758">
        <f t="shared" si="251"/>
        <v>59.333946542826368</v>
      </c>
    </row>
    <row r="1759" spans="1:23" x14ac:dyDescent="0.3">
      <c r="A1759">
        <f>DYN_cyclist!A1759</f>
        <v>5274</v>
      </c>
      <c r="B1759">
        <f>DYN_cyclist!D1759</f>
        <v>70</v>
      </c>
      <c r="C1759">
        <f>DYN_cyclist!E1759</f>
        <v>55</v>
      </c>
      <c r="D1759">
        <f t="shared" si="243"/>
        <v>61</v>
      </c>
      <c r="E1759">
        <f>DYN_cyclist!G1759</f>
        <v>67</v>
      </c>
      <c r="F1759">
        <f>DYN_cyclist!H1759</f>
        <v>60</v>
      </c>
      <c r="G1759">
        <f>DYN_cyclist!I1759</f>
        <v>70</v>
      </c>
      <c r="H1759">
        <f>DYN_cyclist!J1759</f>
        <v>70</v>
      </c>
      <c r="I1759">
        <f>DYN_cyclist!K1759</f>
        <v>67</v>
      </c>
      <c r="J1759">
        <f>DYN_cyclist!L1759</f>
        <v>68</v>
      </c>
      <c r="K1759">
        <f>DYN_cyclist!M1759</f>
        <v>68</v>
      </c>
      <c r="L1759">
        <f>DYN_cyclist!N1759</f>
        <v>69</v>
      </c>
      <c r="M1759">
        <f>DYN_cyclist!O1759</f>
        <v>66</v>
      </c>
      <c r="N1759">
        <f>DYN_cyclist!P1759</f>
        <v>67</v>
      </c>
      <c r="O1759">
        <f>DYN_cyclist!Q1759</f>
        <v>63</v>
      </c>
      <c r="P1759" s="7">
        <f t="shared" si="244"/>
        <v>58.957642328787529</v>
      </c>
      <c r="Q1759" s="13">
        <f t="shared" si="245"/>
        <v>48.683706078025637</v>
      </c>
      <c r="R1759" s="13">
        <f t="shared" si="246"/>
        <v>57.15062167512928</v>
      </c>
      <c r="S1759" s="13">
        <f t="shared" si="247"/>
        <v>45.259169072309156</v>
      </c>
      <c r="T1759" s="13">
        <f t="shared" si="248"/>
        <v>60.541891223749559</v>
      </c>
      <c r="U1759" s="13">
        <f t="shared" si="249"/>
        <v>38.057236679268087</v>
      </c>
      <c r="V1759" s="14">
        <f t="shared" si="250"/>
        <v>53.657769671870021</v>
      </c>
      <c r="W1759">
        <f t="shared" si="251"/>
        <v>69.087625245033209</v>
      </c>
    </row>
    <row r="1760" spans="1:23" x14ac:dyDescent="0.3">
      <c r="A1760">
        <f>DYN_cyclist!A1760</f>
        <v>5275</v>
      </c>
      <c r="B1760">
        <f>DYN_cyclist!D1760</f>
        <v>74</v>
      </c>
      <c r="C1760">
        <f>DYN_cyclist!E1760</f>
        <v>53</v>
      </c>
      <c r="D1760">
        <f t="shared" si="243"/>
        <v>57</v>
      </c>
      <c r="E1760">
        <f>DYN_cyclist!G1760</f>
        <v>61</v>
      </c>
      <c r="F1760">
        <f>DYN_cyclist!H1760</f>
        <v>57</v>
      </c>
      <c r="G1760">
        <f>DYN_cyclist!I1760</f>
        <v>71</v>
      </c>
      <c r="H1760">
        <f>DYN_cyclist!J1760</f>
        <v>73</v>
      </c>
      <c r="I1760">
        <f>DYN_cyclist!K1760</f>
        <v>79</v>
      </c>
      <c r="J1760">
        <f>DYN_cyclist!L1760</f>
        <v>50</v>
      </c>
      <c r="K1760">
        <f>DYN_cyclist!M1760</f>
        <v>78</v>
      </c>
      <c r="L1760">
        <f>DYN_cyclist!N1760</f>
        <v>77</v>
      </c>
      <c r="M1760">
        <f>DYN_cyclist!O1760</f>
        <v>61</v>
      </c>
      <c r="N1760">
        <f>DYN_cyclist!P1760</f>
        <v>66</v>
      </c>
      <c r="O1760">
        <f>DYN_cyclist!Q1760</f>
        <v>75</v>
      </c>
      <c r="P1760" s="7">
        <f t="shared" si="244"/>
        <v>58.616909478474028</v>
      </c>
      <c r="Q1760" s="13">
        <f t="shared" si="245"/>
        <v>46.971117976591181</v>
      </c>
      <c r="R1760" s="13">
        <f t="shared" si="246"/>
        <v>72.549939842884982</v>
      </c>
      <c r="S1760" s="13">
        <f t="shared" si="247"/>
        <v>45.298354621520836</v>
      </c>
      <c r="T1760" s="13">
        <f t="shared" si="248"/>
        <v>48.807986019605295</v>
      </c>
      <c r="U1760" s="13">
        <f t="shared" si="249"/>
        <v>36.935523332939738</v>
      </c>
      <c r="V1760" s="14">
        <f t="shared" si="250"/>
        <v>57.477188212806631</v>
      </c>
      <c r="W1760">
        <f t="shared" si="251"/>
        <v>74.637599789492427</v>
      </c>
    </row>
    <row r="1761" spans="1:23" x14ac:dyDescent="0.3">
      <c r="A1761">
        <f>DYN_cyclist!A1761</f>
        <v>5277</v>
      </c>
      <c r="B1761">
        <f>DYN_cyclist!D1761</f>
        <v>70</v>
      </c>
      <c r="C1761">
        <f>DYN_cyclist!E1761</f>
        <v>71</v>
      </c>
      <c r="D1761">
        <f t="shared" si="243"/>
        <v>74</v>
      </c>
      <c r="E1761">
        <f>DYN_cyclist!G1761</f>
        <v>77</v>
      </c>
      <c r="F1761">
        <f>DYN_cyclist!H1761</f>
        <v>64</v>
      </c>
      <c r="G1761">
        <f>DYN_cyclist!I1761</f>
        <v>76</v>
      </c>
      <c r="H1761">
        <f>DYN_cyclist!J1761</f>
        <v>72</v>
      </c>
      <c r="I1761">
        <f>DYN_cyclist!K1761</f>
        <v>72</v>
      </c>
      <c r="J1761">
        <f>DYN_cyclist!L1761</f>
        <v>60</v>
      </c>
      <c r="K1761">
        <f>DYN_cyclist!M1761</f>
        <v>69</v>
      </c>
      <c r="L1761">
        <f>DYN_cyclist!N1761</f>
        <v>76</v>
      </c>
      <c r="M1761">
        <f>DYN_cyclist!O1761</f>
        <v>76</v>
      </c>
      <c r="N1761">
        <f>DYN_cyclist!P1761</f>
        <v>66</v>
      </c>
      <c r="O1761">
        <f>DYN_cyclist!Q1761</f>
        <v>65</v>
      </c>
      <c r="P1761" s="7">
        <f t="shared" si="244"/>
        <v>73.239052775558292</v>
      </c>
      <c r="Q1761" s="13">
        <f t="shared" si="245"/>
        <v>66.576413188636366</v>
      </c>
      <c r="R1761" s="13">
        <f t="shared" si="246"/>
        <v>62.004521057383265</v>
      </c>
      <c r="S1761" s="13">
        <f t="shared" si="247"/>
        <v>52.173065845030237</v>
      </c>
      <c r="T1761" s="13">
        <f t="shared" si="248"/>
        <v>58.482478739606776</v>
      </c>
      <c r="U1761" s="13">
        <f t="shared" si="249"/>
        <v>59.623115814212966</v>
      </c>
      <c r="V1761" s="14">
        <f t="shared" si="250"/>
        <v>56.795639088881806</v>
      </c>
      <c r="W1761">
        <f t="shared" si="251"/>
        <v>75.568084956907413</v>
      </c>
    </row>
    <row r="1762" spans="1:23" x14ac:dyDescent="0.3">
      <c r="A1762">
        <f>DYN_cyclist!A1762</f>
        <v>5280</v>
      </c>
      <c r="B1762">
        <f>DYN_cyclist!D1762</f>
        <v>69</v>
      </c>
      <c r="C1762">
        <f>DYN_cyclist!E1762</f>
        <v>62</v>
      </c>
      <c r="D1762">
        <f t="shared" si="243"/>
        <v>65</v>
      </c>
      <c r="E1762">
        <f>DYN_cyclist!G1762</f>
        <v>67</v>
      </c>
      <c r="F1762">
        <f>DYN_cyclist!H1762</f>
        <v>65</v>
      </c>
      <c r="G1762">
        <f>DYN_cyclist!I1762</f>
        <v>67</v>
      </c>
      <c r="H1762">
        <f>DYN_cyclist!J1762</f>
        <v>74</v>
      </c>
      <c r="I1762">
        <f>DYN_cyclist!K1762</f>
        <v>67</v>
      </c>
      <c r="J1762">
        <f>DYN_cyclist!L1762</f>
        <v>52</v>
      </c>
      <c r="K1762">
        <f>DYN_cyclist!M1762</f>
        <v>74</v>
      </c>
      <c r="L1762">
        <f>DYN_cyclist!N1762</f>
        <v>73</v>
      </c>
      <c r="M1762">
        <f>DYN_cyclist!O1762</f>
        <v>70</v>
      </c>
      <c r="N1762">
        <f>DYN_cyclist!P1762</f>
        <v>68</v>
      </c>
      <c r="O1762">
        <f>DYN_cyclist!Q1762</f>
        <v>81</v>
      </c>
      <c r="P1762" s="7">
        <f t="shared" si="244"/>
        <v>62.224097073441584</v>
      </c>
      <c r="Q1762" s="13">
        <f t="shared" si="245"/>
        <v>55.232070995756352</v>
      </c>
      <c r="R1762" s="13">
        <f t="shared" si="246"/>
        <v>64.912004358429016</v>
      </c>
      <c r="S1762" s="13">
        <f t="shared" si="247"/>
        <v>56.456366438066212</v>
      </c>
      <c r="T1762" s="13">
        <f t="shared" si="248"/>
        <v>48.992759707594729</v>
      </c>
      <c r="U1762" s="13">
        <f t="shared" si="249"/>
        <v>46.856834811864267</v>
      </c>
      <c r="V1762" s="14">
        <f t="shared" si="250"/>
        <v>53.144620388658801</v>
      </c>
      <c r="W1762">
        <f t="shared" si="251"/>
        <v>71.425770063522208</v>
      </c>
    </row>
    <row r="1763" spans="1:23" x14ac:dyDescent="0.3">
      <c r="A1763">
        <f>DYN_cyclist!A1763</f>
        <v>5282</v>
      </c>
      <c r="B1763">
        <f>DYN_cyclist!D1763</f>
        <v>71</v>
      </c>
      <c r="C1763">
        <f>DYN_cyclist!E1763</f>
        <v>74</v>
      </c>
      <c r="D1763">
        <f t="shared" si="243"/>
        <v>74</v>
      </c>
      <c r="E1763">
        <f>DYN_cyclist!G1763</f>
        <v>73</v>
      </c>
      <c r="F1763">
        <f>DYN_cyclist!H1763</f>
        <v>75</v>
      </c>
      <c r="G1763">
        <f>DYN_cyclist!I1763</f>
        <v>73</v>
      </c>
      <c r="H1763">
        <f>DYN_cyclist!J1763</f>
        <v>75</v>
      </c>
      <c r="I1763">
        <f>DYN_cyclist!K1763</f>
        <v>75</v>
      </c>
      <c r="J1763">
        <f>DYN_cyclist!L1763</f>
        <v>56</v>
      </c>
      <c r="K1763">
        <f>DYN_cyclist!M1763</f>
        <v>61</v>
      </c>
      <c r="L1763">
        <f>DYN_cyclist!N1763</f>
        <v>65</v>
      </c>
      <c r="M1763">
        <f>DYN_cyclist!O1763</f>
        <v>68</v>
      </c>
      <c r="N1763">
        <f>DYN_cyclist!P1763</f>
        <v>66</v>
      </c>
      <c r="O1763">
        <f>DYN_cyclist!Q1763</f>
        <v>74</v>
      </c>
      <c r="P1763" s="7">
        <f t="shared" si="244"/>
        <v>67.574585089584374</v>
      </c>
      <c r="Q1763" s="13">
        <f t="shared" si="245"/>
        <v>70.041771903810584</v>
      </c>
      <c r="R1763" s="13">
        <f t="shared" si="246"/>
        <v>50.377674373695683</v>
      </c>
      <c r="S1763" s="13">
        <f t="shared" si="247"/>
        <v>68.086466573165026</v>
      </c>
      <c r="T1763" s="13">
        <f t="shared" si="248"/>
        <v>52.702773571920162</v>
      </c>
      <c r="U1763" s="13">
        <f t="shared" si="249"/>
        <v>63.494018914333253</v>
      </c>
      <c r="V1763" s="14">
        <f t="shared" si="250"/>
        <v>57.796217840076459</v>
      </c>
      <c r="W1763">
        <f t="shared" si="251"/>
        <v>74.307787692097818</v>
      </c>
    </row>
    <row r="1764" spans="1:23" x14ac:dyDescent="0.3">
      <c r="A1764">
        <f>DYN_cyclist!A1764</f>
        <v>5290</v>
      </c>
      <c r="B1764">
        <f>DYN_cyclist!D1764</f>
        <v>63</v>
      </c>
      <c r="C1764">
        <f>DYN_cyclist!E1764</f>
        <v>52</v>
      </c>
      <c r="D1764">
        <f t="shared" si="243"/>
        <v>55</v>
      </c>
      <c r="E1764">
        <f>DYN_cyclist!G1764</f>
        <v>58</v>
      </c>
      <c r="F1764">
        <f>DYN_cyclist!H1764</f>
        <v>56</v>
      </c>
      <c r="G1764">
        <f>DYN_cyclist!I1764</f>
        <v>56</v>
      </c>
      <c r="H1764">
        <f>DYN_cyclist!J1764</f>
        <v>59</v>
      </c>
      <c r="I1764">
        <f>DYN_cyclist!K1764</f>
        <v>58</v>
      </c>
      <c r="J1764">
        <f>DYN_cyclist!L1764</f>
        <v>54</v>
      </c>
      <c r="K1764">
        <f>DYN_cyclist!M1764</f>
        <v>64</v>
      </c>
      <c r="L1764">
        <f>DYN_cyclist!N1764</f>
        <v>63</v>
      </c>
      <c r="M1764">
        <f>DYN_cyclist!O1764</f>
        <v>52</v>
      </c>
      <c r="N1764">
        <f>DYN_cyclist!P1764</f>
        <v>60</v>
      </c>
      <c r="O1764">
        <f>DYN_cyclist!Q1764</f>
        <v>62</v>
      </c>
      <c r="P1764" s="7">
        <f t="shared" si="244"/>
        <v>46.355117357565582</v>
      </c>
      <c r="Q1764" s="13">
        <f t="shared" si="245"/>
        <v>39.44184608508499</v>
      </c>
      <c r="R1764" s="13">
        <f t="shared" si="246"/>
        <v>48.925941622288377</v>
      </c>
      <c r="S1764" s="13">
        <f t="shared" si="247"/>
        <v>39.563926303041015</v>
      </c>
      <c r="T1764" s="13">
        <f t="shared" si="248"/>
        <v>42.839286721601155</v>
      </c>
      <c r="U1764" s="13">
        <f t="shared" si="249"/>
        <v>33.016418778522969</v>
      </c>
      <c r="V1764" s="14">
        <f t="shared" si="250"/>
        <v>42.75791981522778</v>
      </c>
      <c r="W1764">
        <f t="shared" si="251"/>
        <v>61.957031278335371</v>
      </c>
    </row>
    <row r="1765" spans="1:23" x14ac:dyDescent="0.3">
      <c r="A1765">
        <f>DYN_cyclist!A1765</f>
        <v>5292</v>
      </c>
      <c r="B1765">
        <f>DYN_cyclist!D1765</f>
        <v>66</v>
      </c>
      <c r="C1765">
        <f>DYN_cyclist!E1765</f>
        <v>51</v>
      </c>
      <c r="D1765">
        <f t="shared" si="243"/>
        <v>55</v>
      </c>
      <c r="E1765">
        <f>DYN_cyclist!G1765</f>
        <v>59</v>
      </c>
      <c r="F1765">
        <f>DYN_cyclist!H1765</f>
        <v>55</v>
      </c>
      <c r="G1765">
        <f>DYN_cyclist!I1765</f>
        <v>63</v>
      </c>
      <c r="H1765">
        <f>DYN_cyclist!J1765</f>
        <v>66</v>
      </c>
      <c r="I1765">
        <f>DYN_cyclist!K1765</f>
        <v>63</v>
      </c>
      <c r="J1765">
        <f>DYN_cyclist!L1765</f>
        <v>62</v>
      </c>
      <c r="K1765">
        <f>DYN_cyclist!M1765</f>
        <v>56</v>
      </c>
      <c r="L1765">
        <f>DYN_cyclist!N1765</f>
        <v>65</v>
      </c>
      <c r="M1765">
        <f>DYN_cyclist!O1765</f>
        <v>73</v>
      </c>
      <c r="N1765">
        <f>DYN_cyclist!P1765</f>
        <v>69</v>
      </c>
      <c r="O1765">
        <f>DYN_cyclist!Q1765</f>
        <v>60</v>
      </c>
      <c r="P1765" s="7">
        <f t="shared" si="244"/>
        <v>47.937799975623307</v>
      </c>
      <c r="Q1765" s="13">
        <f t="shared" si="245"/>
        <v>40.951842443760221</v>
      </c>
      <c r="R1765" s="13">
        <f t="shared" si="246"/>
        <v>43.789971517859705</v>
      </c>
      <c r="S1765" s="13">
        <f t="shared" si="247"/>
        <v>38.678394098353408</v>
      </c>
      <c r="T1765" s="13">
        <f t="shared" si="248"/>
        <v>52.095247705957853</v>
      </c>
      <c r="U1765" s="13">
        <f t="shared" si="249"/>
        <v>32.940874468282516</v>
      </c>
      <c r="V1765" s="14">
        <f t="shared" si="250"/>
        <v>47.937942561325258</v>
      </c>
      <c r="W1765">
        <f t="shared" si="251"/>
        <v>63.809801819242992</v>
      </c>
    </row>
    <row r="1766" spans="1:23" x14ac:dyDescent="0.3">
      <c r="A1766">
        <f>DYN_cyclist!A1766</f>
        <v>5293</v>
      </c>
      <c r="B1766">
        <f>DYN_cyclist!D1766</f>
        <v>70</v>
      </c>
      <c r="C1766">
        <f>DYN_cyclist!E1766</f>
        <v>60</v>
      </c>
      <c r="D1766">
        <f t="shared" si="243"/>
        <v>62</v>
      </c>
      <c r="E1766">
        <f>DYN_cyclist!G1766</f>
        <v>63</v>
      </c>
      <c r="F1766">
        <f>DYN_cyclist!H1766</f>
        <v>66</v>
      </c>
      <c r="G1766">
        <f>DYN_cyclist!I1766</f>
        <v>67</v>
      </c>
      <c r="H1766">
        <f>DYN_cyclist!J1766</f>
        <v>71</v>
      </c>
      <c r="I1766">
        <f>DYN_cyclist!K1766</f>
        <v>69</v>
      </c>
      <c r="J1766">
        <f>DYN_cyclist!L1766</f>
        <v>61</v>
      </c>
      <c r="K1766">
        <f>DYN_cyclist!M1766</f>
        <v>72</v>
      </c>
      <c r="L1766">
        <f>DYN_cyclist!N1766</f>
        <v>71</v>
      </c>
      <c r="M1766">
        <f>DYN_cyclist!O1766</f>
        <v>67</v>
      </c>
      <c r="N1766">
        <f>DYN_cyclist!P1766</f>
        <v>65</v>
      </c>
      <c r="O1766">
        <f>DYN_cyclist!Q1766</f>
        <v>68</v>
      </c>
      <c r="P1766" s="7">
        <f t="shared" si="244"/>
        <v>57.832527945179507</v>
      </c>
      <c r="Q1766" s="13">
        <f t="shared" si="245"/>
        <v>51.992842019919031</v>
      </c>
      <c r="R1766" s="13">
        <f t="shared" si="246"/>
        <v>61.994117354678771</v>
      </c>
      <c r="S1766" s="13">
        <f t="shared" si="247"/>
        <v>53.444205276584462</v>
      </c>
      <c r="T1766" s="13">
        <f t="shared" si="248"/>
        <v>54.788162197875778</v>
      </c>
      <c r="U1766" s="13">
        <f t="shared" si="249"/>
        <v>44.011061529490746</v>
      </c>
      <c r="V1766" s="14">
        <f t="shared" si="250"/>
        <v>53.85443532972284</v>
      </c>
      <c r="W1766">
        <f t="shared" si="251"/>
        <v>69.665196991248379</v>
      </c>
    </row>
    <row r="1767" spans="1:23" x14ac:dyDescent="0.3">
      <c r="A1767">
        <f>DYN_cyclist!A1767</f>
        <v>5298</v>
      </c>
      <c r="B1767">
        <f>DYN_cyclist!D1767</f>
        <v>66</v>
      </c>
      <c r="C1767">
        <f>DYN_cyclist!E1767</f>
        <v>64</v>
      </c>
      <c r="D1767">
        <f t="shared" si="243"/>
        <v>65</v>
      </c>
      <c r="E1767">
        <f>DYN_cyclist!G1767</f>
        <v>66</v>
      </c>
      <c r="F1767">
        <f>DYN_cyclist!H1767</f>
        <v>67</v>
      </c>
      <c r="G1767">
        <f>DYN_cyclist!I1767</f>
        <v>61</v>
      </c>
      <c r="H1767">
        <f>DYN_cyclist!J1767</f>
        <v>64</v>
      </c>
      <c r="I1767">
        <f>DYN_cyclist!K1767</f>
        <v>62</v>
      </c>
      <c r="J1767">
        <f>DYN_cyclist!L1767</f>
        <v>57</v>
      </c>
      <c r="K1767">
        <f>DYN_cyclist!M1767</f>
        <v>62</v>
      </c>
      <c r="L1767">
        <f>DYN_cyclist!N1767</f>
        <v>61</v>
      </c>
      <c r="M1767">
        <f>DYN_cyclist!O1767</f>
        <v>59</v>
      </c>
      <c r="N1767">
        <f>DYN_cyclist!P1767</f>
        <v>65</v>
      </c>
      <c r="O1767">
        <f>DYN_cyclist!Q1767</f>
        <v>67</v>
      </c>
      <c r="P1767" s="7">
        <f t="shared" si="244"/>
        <v>55.638915225958485</v>
      </c>
      <c r="Q1767" s="13">
        <f t="shared" si="245"/>
        <v>53.644773381737195</v>
      </c>
      <c r="R1767" s="13">
        <f t="shared" si="246"/>
        <v>47.6512694758054</v>
      </c>
      <c r="S1767" s="13">
        <f t="shared" si="247"/>
        <v>54.140988864470479</v>
      </c>
      <c r="T1767" s="13">
        <f t="shared" si="248"/>
        <v>47.975333591265041</v>
      </c>
      <c r="U1767" s="13">
        <f t="shared" si="249"/>
        <v>47.738853391960845</v>
      </c>
      <c r="V1767" s="14">
        <f t="shared" si="250"/>
        <v>48.772979229053838</v>
      </c>
      <c r="W1767">
        <f t="shared" si="251"/>
        <v>66.23360146657042</v>
      </c>
    </row>
    <row r="1768" spans="1:23" x14ac:dyDescent="0.3">
      <c r="A1768">
        <f>DYN_cyclist!A1768</f>
        <v>5300</v>
      </c>
      <c r="B1768">
        <f>DYN_cyclist!D1768</f>
        <v>68</v>
      </c>
      <c r="C1768">
        <f>DYN_cyclist!E1768</f>
        <v>77</v>
      </c>
      <c r="D1768">
        <f t="shared" si="243"/>
        <v>76</v>
      </c>
      <c r="E1768">
        <f>DYN_cyclist!G1768</f>
        <v>74</v>
      </c>
      <c r="F1768">
        <f>DYN_cyclist!H1768</f>
        <v>61</v>
      </c>
      <c r="G1768">
        <f>DYN_cyclist!I1768</f>
        <v>69</v>
      </c>
      <c r="H1768">
        <f>DYN_cyclist!J1768</f>
        <v>71</v>
      </c>
      <c r="I1768">
        <f>DYN_cyclist!K1768</f>
        <v>72</v>
      </c>
      <c r="J1768">
        <f>DYN_cyclist!L1768</f>
        <v>60</v>
      </c>
      <c r="K1768">
        <f>DYN_cyclist!M1768</f>
        <v>64</v>
      </c>
      <c r="L1768">
        <f>DYN_cyclist!N1768</f>
        <v>73</v>
      </c>
      <c r="M1768">
        <f>DYN_cyclist!O1768</f>
        <v>76</v>
      </c>
      <c r="N1768">
        <f>DYN_cyclist!P1768</f>
        <v>70</v>
      </c>
      <c r="O1768">
        <f>DYN_cyclist!Q1768</f>
        <v>61</v>
      </c>
      <c r="P1768" s="7">
        <f t="shared" si="244"/>
        <v>69.711779201256761</v>
      </c>
      <c r="Q1768" s="13">
        <f t="shared" si="245"/>
        <v>69.350862474854353</v>
      </c>
      <c r="R1768" s="13">
        <f t="shared" si="246"/>
        <v>55.481163791383459</v>
      </c>
      <c r="S1768" s="13">
        <f t="shared" si="247"/>
        <v>48.521133328179694</v>
      </c>
      <c r="T1768" s="13">
        <f t="shared" si="248"/>
        <v>56.765126298989969</v>
      </c>
      <c r="U1768" s="13">
        <f t="shared" si="249"/>
        <v>68.251404918602177</v>
      </c>
      <c r="V1768" s="14">
        <f t="shared" si="250"/>
        <v>54.6081038547308</v>
      </c>
      <c r="W1768">
        <f t="shared" si="251"/>
        <v>74.274084564644411</v>
      </c>
    </row>
    <row r="1769" spans="1:23" x14ac:dyDescent="0.3">
      <c r="A1769">
        <f>DYN_cyclist!A1769</f>
        <v>5301</v>
      </c>
      <c r="B1769">
        <f>DYN_cyclist!D1769</f>
        <v>73</v>
      </c>
      <c r="C1769">
        <f>DYN_cyclist!E1769</f>
        <v>62</v>
      </c>
      <c r="D1769">
        <f t="shared" si="243"/>
        <v>65</v>
      </c>
      <c r="E1769">
        <f>DYN_cyclist!G1769</f>
        <v>67</v>
      </c>
      <c r="F1769">
        <f>DYN_cyclist!H1769</f>
        <v>58</v>
      </c>
      <c r="G1769">
        <f>DYN_cyclist!I1769</f>
        <v>74</v>
      </c>
      <c r="H1769">
        <f>DYN_cyclist!J1769</f>
        <v>76</v>
      </c>
      <c r="I1769">
        <f>DYN_cyclist!K1769</f>
        <v>66</v>
      </c>
      <c r="J1769">
        <f>DYN_cyclist!L1769</f>
        <v>70</v>
      </c>
      <c r="K1769">
        <f>DYN_cyclist!M1769</f>
        <v>73</v>
      </c>
      <c r="L1769">
        <f>DYN_cyclist!N1769</f>
        <v>70</v>
      </c>
      <c r="M1769">
        <f>DYN_cyclist!O1769</f>
        <v>68</v>
      </c>
      <c r="N1769">
        <f>DYN_cyclist!P1769</f>
        <v>64</v>
      </c>
      <c r="O1769">
        <f>DYN_cyclist!Q1769</f>
        <v>61</v>
      </c>
      <c r="P1769" s="7">
        <f t="shared" si="244"/>
        <v>63.158335905526741</v>
      </c>
      <c r="Q1769" s="13">
        <f t="shared" si="245"/>
        <v>54.393806048800748</v>
      </c>
      <c r="R1769" s="13">
        <f t="shared" si="246"/>
        <v>63.541547445979489</v>
      </c>
      <c r="S1769" s="13">
        <f t="shared" si="247"/>
        <v>44.014157590749967</v>
      </c>
      <c r="T1769" s="13">
        <f t="shared" si="248"/>
        <v>64.652547593980756</v>
      </c>
      <c r="U1769" s="13">
        <f t="shared" si="249"/>
        <v>46.782744492532203</v>
      </c>
      <c r="V1769" s="14">
        <f t="shared" si="250"/>
        <v>58.520737241159601</v>
      </c>
      <c r="W1769">
        <f t="shared" si="251"/>
        <v>71.457810190398561</v>
      </c>
    </row>
    <row r="1770" spans="1:23" x14ac:dyDescent="0.3">
      <c r="A1770">
        <f>DYN_cyclist!A1770</f>
        <v>5305</v>
      </c>
      <c r="B1770">
        <f>DYN_cyclist!D1770</f>
        <v>74</v>
      </c>
      <c r="C1770">
        <f>DYN_cyclist!E1770</f>
        <v>61</v>
      </c>
      <c r="D1770">
        <f t="shared" si="243"/>
        <v>63</v>
      </c>
      <c r="E1770">
        <f>DYN_cyclist!G1770</f>
        <v>65</v>
      </c>
      <c r="F1770">
        <f>DYN_cyclist!H1770</f>
        <v>78</v>
      </c>
      <c r="G1770">
        <f>DYN_cyclist!I1770</f>
        <v>70</v>
      </c>
      <c r="H1770">
        <f>DYN_cyclist!J1770</f>
        <v>76</v>
      </c>
      <c r="I1770">
        <f>DYN_cyclist!K1770</f>
        <v>71</v>
      </c>
      <c r="J1770">
        <f>DYN_cyclist!L1770</f>
        <v>63</v>
      </c>
      <c r="K1770">
        <f>DYN_cyclist!M1770</f>
        <v>73</v>
      </c>
      <c r="L1770">
        <f>DYN_cyclist!N1770</f>
        <v>72</v>
      </c>
      <c r="M1770">
        <f>DYN_cyclist!O1770</f>
        <v>62</v>
      </c>
      <c r="N1770">
        <f>DYN_cyclist!P1770</f>
        <v>70</v>
      </c>
      <c r="O1770">
        <f>DYN_cyclist!Q1770</f>
        <v>79</v>
      </c>
      <c r="P1770" s="7">
        <f t="shared" si="244"/>
        <v>61.719982253761465</v>
      </c>
      <c r="Q1770" s="13">
        <f t="shared" si="245"/>
        <v>57.361449554738797</v>
      </c>
      <c r="R1770" s="13">
        <f t="shared" si="246"/>
        <v>65.170938113751603</v>
      </c>
      <c r="S1770" s="13">
        <f t="shared" si="247"/>
        <v>71.955736708227036</v>
      </c>
      <c r="T1770" s="13">
        <f t="shared" si="248"/>
        <v>58.428130333885157</v>
      </c>
      <c r="U1770" s="13">
        <f t="shared" si="249"/>
        <v>45.81788455465491</v>
      </c>
      <c r="V1770" s="14">
        <f t="shared" si="250"/>
        <v>59.514976967186996</v>
      </c>
      <c r="W1770">
        <f t="shared" si="251"/>
        <v>74.887823106540864</v>
      </c>
    </row>
    <row r="1771" spans="1:23" x14ac:dyDescent="0.3">
      <c r="A1771">
        <f>DYN_cyclist!A1771</f>
        <v>5306</v>
      </c>
      <c r="B1771">
        <f>DYN_cyclist!D1771</f>
        <v>68</v>
      </c>
      <c r="C1771">
        <f>DYN_cyclist!E1771</f>
        <v>58</v>
      </c>
      <c r="D1771">
        <f t="shared" si="243"/>
        <v>62</v>
      </c>
      <c r="E1771">
        <f>DYN_cyclist!G1771</f>
        <v>66</v>
      </c>
      <c r="F1771">
        <f>DYN_cyclist!H1771</f>
        <v>64</v>
      </c>
      <c r="G1771">
        <f>DYN_cyclist!I1771</f>
        <v>63</v>
      </c>
      <c r="H1771">
        <f>DYN_cyclist!J1771</f>
        <v>55</v>
      </c>
      <c r="I1771">
        <f>DYN_cyclist!K1771</f>
        <v>65</v>
      </c>
      <c r="J1771">
        <f>DYN_cyclist!L1771</f>
        <v>63</v>
      </c>
      <c r="K1771">
        <f>DYN_cyclist!M1771</f>
        <v>63</v>
      </c>
      <c r="L1771">
        <f>DYN_cyclist!N1771</f>
        <v>65</v>
      </c>
      <c r="M1771">
        <f>DYN_cyclist!O1771</f>
        <v>62</v>
      </c>
      <c r="N1771">
        <f>DYN_cyclist!P1771</f>
        <v>64</v>
      </c>
      <c r="O1771">
        <f>DYN_cyclist!Q1771</f>
        <v>65</v>
      </c>
      <c r="P1771" s="7">
        <f t="shared" si="244"/>
        <v>54.866478839669021</v>
      </c>
      <c r="Q1771" s="13">
        <f t="shared" si="245"/>
        <v>47.779923603674867</v>
      </c>
      <c r="R1771" s="13">
        <f t="shared" si="246"/>
        <v>50.263488319898499</v>
      </c>
      <c r="S1771" s="13">
        <f t="shared" si="247"/>
        <v>49.041346040721059</v>
      </c>
      <c r="T1771" s="13">
        <f t="shared" si="248"/>
        <v>53.798019199047637</v>
      </c>
      <c r="U1771" s="13">
        <f t="shared" si="249"/>
        <v>40.227599576194699</v>
      </c>
      <c r="V1771" s="14">
        <f t="shared" si="250"/>
        <v>50.577730869703728</v>
      </c>
      <c r="W1771">
        <f t="shared" si="251"/>
        <v>65.798131698677082</v>
      </c>
    </row>
    <row r="1772" spans="1:23" x14ac:dyDescent="0.3">
      <c r="A1772">
        <f>DYN_cyclist!A1772</f>
        <v>5308</v>
      </c>
      <c r="B1772">
        <f>DYN_cyclist!D1772</f>
        <v>73</v>
      </c>
      <c r="C1772">
        <f>DYN_cyclist!E1772</f>
        <v>71</v>
      </c>
      <c r="D1772">
        <f t="shared" si="243"/>
        <v>70</v>
      </c>
      <c r="E1772">
        <f>DYN_cyclist!G1772</f>
        <v>68</v>
      </c>
      <c r="F1772">
        <f>DYN_cyclist!H1772</f>
        <v>74</v>
      </c>
      <c r="G1772">
        <f>DYN_cyclist!I1772</f>
        <v>77</v>
      </c>
      <c r="H1772">
        <f>DYN_cyclist!J1772</f>
        <v>76</v>
      </c>
      <c r="I1772">
        <f>DYN_cyclist!K1772</f>
        <v>74</v>
      </c>
      <c r="J1772">
        <f>DYN_cyclist!L1772</f>
        <v>58</v>
      </c>
      <c r="K1772">
        <f>DYN_cyclist!M1772</f>
        <v>60</v>
      </c>
      <c r="L1772">
        <f>DYN_cyclist!N1772</f>
        <v>66</v>
      </c>
      <c r="M1772">
        <f>DYN_cyclist!O1772</f>
        <v>66</v>
      </c>
      <c r="N1772">
        <f>DYN_cyclist!P1772</f>
        <v>69</v>
      </c>
      <c r="O1772">
        <f>DYN_cyclist!Q1772</f>
        <v>75</v>
      </c>
      <c r="P1772" s="7">
        <f t="shared" si="244"/>
        <v>63.507608055145518</v>
      </c>
      <c r="Q1772" s="13">
        <f t="shared" si="245"/>
        <v>65.485711329698248</v>
      </c>
      <c r="R1772" s="13">
        <f t="shared" si="246"/>
        <v>50.361979492998991</v>
      </c>
      <c r="S1772" s="13">
        <f t="shared" si="247"/>
        <v>66.692555105226148</v>
      </c>
      <c r="T1772" s="13">
        <f t="shared" si="248"/>
        <v>54.423679352690613</v>
      </c>
      <c r="U1772" s="13">
        <f t="shared" si="249"/>
        <v>59.09078355275166</v>
      </c>
      <c r="V1772" s="14">
        <f t="shared" si="250"/>
        <v>59.702082128066266</v>
      </c>
      <c r="W1772">
        <f t="shared" si="251"/>
        <v>72.562226388357914</v>
      </c>
    </row>
    <row r="1773" spans="1:23" x14ac:dyDescent="0.3">
      <c r="A1773">
        <f>DYN_cyclist!A1773</f>
        <v>5310</v>
      </c>
      <c r="B1773">
        <f>DYN_cyclist!D1773</f>
        <v>68</v>
      </c>
      <c r="C1773">
        <f>DYN_cyclist!E1773</f>
        <v>74</v>
      </c>
      <c r="D1773">
        <f t="shared" si="243"/>
        <v>73</v>
      </c>
      <c r="E1773">
        <f>DYN_cyclist!G1773</f>
        <v>72</v>
      </c>
      <c r="F1773">
        <f>DYN_cyclist!H1773</f>
        <v>69</v>
      </c>
      <c r="G1773">
        <f>DYN_cyclist!I1773</f>
        <v>75</v>
      </c>
      <c r="H1773">
        <f>DYN_cyclist!J1773</f>
        <v>74</v>
      </c>
      <c r="I1773">
        <f>DYN_cyclist!K1773</f>
        <v>75</v>
      </c>
      <c r="J1773">
        <f>DYN_cyclist!L1773</f>
        <v>59</v>
      </c>
      <c r="K1773">
        <f>DYN_cyclist!M1773</f>
        <v>69</v>
      </c>
      <c r="L1773">
        <f>DYN_cyclist!N1773</f>
        <v>69</v>
      </c>
      <c r="M1773">
        <f>DYN_cyclist!O1773</f>
        <v>72</v>
      </c>
      <c r="N1773">
        <f>DYN_cyclist!P1773</f>
        <v>66</v>
      </c>
      <c r="O1773">
        <f>DYN_cyclist!Q1773</f>
        <v>72</v>
      </c>
      <c r="P1773" s="7">
        <f t="shared" si="244"/>
        <v>67.953818826938971</v>
      </c>
      <c r="Q1773" s="13">
        <f t="shared" si="245"/>
        <v>68.280192953429122</v>
      </c>
      <c r="R1773" s="13">
        <f t="shared" si="246"/>
        <v>58.686770001860417</v>
      </c>
      <c r="S1773" s="13">
        <f t="shared" si="247"/>
        <v>59.985947720069355</v>
      </c>
      <c r="T1773" s="13">
        <f t="shared" si="248"/>
        <v>54.866145080634659</v>
      </c>
      <c r="U1773" s="13">
        <f t="shared" si="249"/>
        <v>63.654987448191697</v>
      </c>
      <c r="V1773" s="14">
        <f t="shared" si="250"/>
        <v>54.251247913348195</v>
      </c>
      <c r="W1773">
        <f t="shared" si="251"/>
        <v>73.493058028479595</v>
      </c>
    </row>
    <row r="1774" spans="1:23" x14ac:dyDescent="0.3">
      <c r="A1774">
        <f>DYN_cyclist!A1774</f>
        <v>5313</v>
      </c>
      <c r="B1774">
        <f>DYN_cyclist!D1774</f>
        <v>72</v>
      </c>
      <c r="C1774">
        <f>DYN_cyclist!E1774</f>
        <v>69</v>
      </c>
      <c r="D1774">
        <f t="shared" si="243"/>
        <v>69</v>
      </c>
      <c r="E1774">
        <f>DYN_cyclist!G1774</f>
        <v>69</v>
      </c>
      <c r="F1774">
        <f>DYN_cyclist!H1774</f>
        <v>72</v>
      </c>
      <c r="G1774">
        <f>DYN_cyclist!I1774</f>
        <v>75</v>
      </c>
      <c r="H1774">
        <f>DYN_cyclist!J1774</f>
        <v>77</v>
      </c>
      <c r="I1774">
        <f>DYN_cyclist!K1774</f>
        <v>72</v>
      </c>
      <c r="J1774">
        <f>DYN_cyclist!L1774</f>
        <v>58</v>
      </c>
      <c r="K1774">
        <f>DYN_cyclist!M1774</f>
        <v>60</v>
      </c>
      <c r="L1774">
        <f>DYN_cyclist!N1774</f>
        <v>67</v>
      </c>
      <c r="M1774">
        <f>DYN_cyclist!O1774</f>
        <v>66</v>
      </c>
      <c r="N1774">
        <f>DYN_cyclist!P1774</f>
        <v>68</v>
      </c>
      <c r="O1774">
        <f>DYN_cyclist!Q1774</f>
        <v>73</v>
      </c>
      <c r="P1774" s="7">
        <f t="shared" si="244"/>
        <v>63.71378524126164</v>
      </c>
      <c r="Q1774" s="13">
        <f t="shared" si="245"/>
        <v>63.839229942056384</v>
      </c>
      <c r="R1774" s="13">
        <f t="shared" si="246"/>
        <v>50.377670572562074</v>
      </c>
      <c r="S1774" s="13">
        <f t="shared" si="247"/>
        <v>63.526406084232455</v>
      </c>
      <c r="T1774" s="13">
        <f t="shared" si="248"/>
        <v>54.129827652015393</v>
      </c>
      <c r="U1774" s="13">
        <f t="shared" si="249"/>
        <v>56.285824367140037</v>
      </c>
      <c r="V1774" s="14">
        <f t="shared" si="250"/>
        <v>58.160919624084102</v>
      </c>
      <c r="W1774">
        <f t="shared" si="251"/>
        <v>71.101184052140823</v>
      </c>
    </row>
    <row r="1775" spans="1:23" x14ac:dyDescent="0.3">
      <c r="A1775">
        <f>DYN_cyclist!A1775</f>
        <v>5315</v>
      </c>
      <c r="B1775">
        <f>DYN_cyclist!D1775</f>
        <v>70</v>
      </c>
      <c r="C1775">
        <f>DYN_cyclist!E1775</f>
        <v>74</v>
      </c>
      <c r="D1775">
        <f t="shared" si="243"/>
        <v>75</v>
      </c>
      <c r="E1775">
        <f>DYN_cyclist!G1775</f>
        <v>76</v>
      </c>
      <c r="F1775">
        <f>DYN_cyclist!H1775</f>
        <v>64</v>
      </c>
      <c r="G1775">
        <f>DYN_cyclist!I1775</f>
        <v>69</v>
      </c>
      <c r="H1775">
        <f>DYN_cyclist!J1775</f>
        <v>72</v>
      </c>
      <c r="I1775">
        <f>DYN_cyclist!K1775</f>
        <v>71</v>
      </c>
      <c r="J1775">
        <f>DYN_cyclist!L1775</f>
        <v>61</v>
      </c>
      <c r="K1775">
        <f>DYN_cyclist!M1775</f>
        <v>65</v>
      </c>
      <c r="L1775">
        <f>DYN_cyclist!N1775</f>
        <v>77</v>
      </c>
      <c r="M1775">
        <f>DYN_cyclist!O1775</f>
        <v>73</v>
      </c>
      <c r="N1775">
        <f>DYN_cyclist!P1775</f>
        <v>70</v>
      </c>
      <c r="O1775">
        <f>DYN_cyclist!Q1775</f>
        <v>64</v>
      </c>
      <c r="P1775" s="7">
        <f t="shared" si="244"/>
        <v>72.179488620143289</v>
      </c>
      <c r="Q1775" s="13">
        <f t="shared" si="245"/>
        <v>68.453030783117697</v>
      </c>
      <c r="R1775" s="13">
        <f t="shared" si="246"/>
        <v>58.526362163303787</v>
      </c>
      <c r="S1775" s="13">
        <f t="shared" si="247"/>
        <v>52.267784445597876</v>
      </c>
      <c r="T1775" s="13">
        <f t="shared" si="248"/>
        <v>58.974241956808832</v>
      </c>
      <c r="U1775" s="13">
        <f t="shared" si="249"/>
        <v>63.992578248255697</v>
      </c>
      <c r="V1775" s="14">
        <f t="shared" si="250"/>
        <v>56.719155113093343</v>
      </c>
      <c r="W1775">
        <f t="shared" si="251"/>
        <v>75.262940524879014</v>
      </c>
    </row>
    <row r="1776" spans="1:23" x14ac:dyDescent="0.3">
      <c r="A1776">
        <f>DYN_cyclist!A1776</f>
        <v>5317</v>
      </c>
      <c r="B1776">
        <f>DYN_cyclist!D1776</f>
        <v>70</v>
      </c>
      <c r="C1776">
        <f>DYN_cyclist!E1776</f>
        <v>71</v>
      </c>
      <c r="D1776">
        <f t="shared" si="243"/>
        <v>73</v>
      </c>
      <c r="E1776">
        <f>DYN_cyclist!G1776</f>
        <v>75</v>
      </c>
      <c r="F1776">
        <f>DYN_cyclist!H1776</f>
        <v>65</v>
      </c>
      <c r="G1776">
        <f>DYN_cyclist!I1776</f>
        <v>70</v>
      </c>
      <c r="H1776">
        <f>DYN_cyclist!J1776</f>
        <v>71</v>
      </c>
      <c r="I1776">
        <f>DYN_cyclist!K1776</f>
        <v>68</v>
      </c>
      <c r="J1776">
        <f>DYN_cyclist!L1776</f>
        <v>49</v>
      </c>
      <c r="K1776">
        <f>DYN_cyclist!M1776</f>
        <v>68</v>
      </c>
      <c r="L1776">
        <f>DYN_cyclist!N1776</f>
        <v>69</v>
      </c>
      <c r="M1776">
        <f>DYN_cyclist!O1776</f>
        <v>75</v>
      </c>
      <c r="N1776">
        <f>DYN_cyclist!P1776</f>
        <v>65</v>
      </c>
      <c r="O1776">
        <f>DYN_cyclist!Q1776</f>
        <v>65</v>
      </c>
      <c r="P1776" s="7">
        <f t="shared" si="244"/>
        <v>69.48580861039261</v>
      </c>
      <c r="Q1776" s="13">
        <f t="shared" si="245"/>
        <v>64.87587394902954</v>
      </c>
      <c r="R1776" s="13">
        <f t="shared" si="246"/>
        <v>57.742503792601561</v>
      </c>
      <c r="S1776" s="13">
        <f t="shared" si="247"/>
        <v>53.081907904569427</v>
      </c>
      <c r="T1776" s="13">
        <f t="shared" si="248"/>
        <v>48.524358680828108</v>
      </c>
      <c r="U1776" s="13">
        <f t="shared" si="249"/>
        <v>58.834664408888017</v>
      </c>
      <c r="V1776" s="14">
        <f t="shared" si="250"/>
        <v>56.141888149092068</v>
      </c>
      <c r="W1776">
        <f t="shared" si="251"/>
        <v>73.746692575487415</v>
      </c>
    </row>
    <row r="1777" spans="1:23" x14ac:dyDescent="0.3">
      <c r="A1777">
        <f>DYN_cyclist!A1777</f>
        <v>5319</v>
      </c>
      <c r="B1777">
        <f>DYN_cyclist!D1777</f>
        <v>74</v>
      </c>
      <c r="C1777">
        <f>DYN_cyclist!E1777</f>
        <v>66</v>
      </c>
      <c r="D1777">
        <f t="shared" si="243"/>
        <v>68</v>
      </c>
      <c r="E1777">
        <f>DYN_cyclist!G1777</f>
        <v>70</v>
      </c>
      <c r="F1777">
        <f>DYN_cyclist!H1777</f>
        <v>65</v>
      </c>
      <c r="G1777">
        <f>DYN_cyclist!I1777</f>
        <v>71</v>
      </c>
      <c r="H1777">
        <f>DYN_cyclist!J1777</f>
        <v>69</v>
      </c>
      <c r="I1777">
        <f>DYN_cyclist!K1777</f>
        <v>74</v>
      </c>
      <c r="J1777">
        <f>DYN_cyclist!L1777</f>
        <v>67</v>
      </c>
      <c r="K1777">
        <f>DYN_cyclist!M1777</f>
        <v>78</v>
      </c>
      <c r="L1777">
        <f>DYN_cyclist!N1777</f>
        <v>80</v>
      </c>
      <c r="M1777">
        <f>DYN_cyclist!O1777</f>
        <v>61</v>
      </c>
      <c r="N1777">
        <f>DYN_cyclist!P1777</f>
        <v>62</v>
      </c>
      <c r="O1777">
        <f>DYN_cyclist!Q1777</f>
        <v>71</v>
      </c>
      <c r="P1777" s="7">
        <f t="shared" si="244"/>
        <v>68.514895215395242</v>
      </c>
      <c r="Q1777" s="13">
        <f t="shared" si="245"/>
        <v>59.527210373763062</v>
      </c>
      <c r="R1777" s="13">
        <f t="shared" si="246"/>
        <v>74.299807571007989</v>
      </c>
      <c r="S1777" s="13">
        <f t="shared" si="247"/>
        <v>53.811348242058799</v>
      </c>
      <c r="T1777" s="13">
        <f t="shared" si="248"/>
        <v>64.217174932013904</v>
      </c>
      <c r="U1777" s="13">
        <f t="shared" si="249"/>
        <v>52.517898743198501</v>
      </c>
      <c r="V1777" s="14">
        <f t="shared" si="250"/>
        <v>59.786204109589043</v>
      </c>
      <c r="W1777">
        <f t="shared" si="251"/>
        <v>76.196291220530483</v>
      </c>
    </row>
    <row r="1778" spans="1:23" x14ac:dyDescent="0.3">
      <c r="A1778">
        <f>DYN_cyclist!A1778</f>
        <v>5320</v>
      </c>
      <c r="B1778">
        <f>DYN_cyclist!D1778</f>
        <v>68</v>
      </c>
      <c r="C1778">
        <f>DYN_cyclist!E1778</f>
        <v>59</v>
      </c>
      <c r="D1778">
        <f t="shared" si="243"/>
        <v>62</v>
      </c>
      <c r="E1778">
        <f>DYN_cyclist!G1778</f>
        <v>64</v>
      </c>
      <c r="F1778">
        <f>DYN_cyclist!H1778</f>
        <v>60</v>
      </c>
      <c r="G1778">
        <f>DYN_cyclist!I1778</f>
        <v>62</v>
      </c>
      <c r="H1778">
        <f>DYN_cyclist!J1778</f>
        <v>67</v>
      </c>
      <c r="I1778">
        <f>DYN_cyclist!K1778</f>
        <v>63</v>
      </c>
      <c r="J1778">
        <f>DYN_cyclist!L1778</f>
        <v>57</v>
      </c>
      <c r="K1778">
        <f>DYN_cyclist!M1778</f>
        <v>73</v>
      </c>
      <c r="L1778">
        <f>DYN_cyclist!N1778</f>
        <v>71</v>
      </c>
      <c r="M1778">
        <f>DYN_cyclist!O1778</f>
        <v>62</v>
      </c>
      <c r="N1778">
        <f>DYN_cyclist!P1778</f>
        <v>62</v>
      </c>
      <c r="O1778">
        <f>DYN_cyclist!Q1778</f>
        <v>61</v>
      </c>
      <c r="P1778" s="7">
        <f t="shared" si="244"/>
        <v>57.294946969840609</v>
      </c>
      <c r="Q1778" s="13">
        <f t="shared" si="245"/>
        <v>49.099936808496054</v>
      </c>
      <c r="R1778" s="13">
        <f t="shared" si="246"/>
        <v>62.278780449978953</v>
      </c>
      <c r="S1778" s="13">
        <f t="shared" si="247"/>
        <v>44.839145380319742</v>
      </c>
      <c r="T1778" s="13">
        <f t="shared" si="248"/>
        <v>50.345847132307803</v>
      </c>
      <c r="U1778" s="13">
        <f t="shared" si="249"/>
        <v>42.24864091819574</v>
      </c>
      <c r="V1778" s="14">
        <f t="shared" si="250"/>
        <v>50.565884166932143</v>
      </c>
      <c r="W1778">
        <f t="shared" si="251"/>
        <v>69.732826455019534</v>
      </c>
    </row>
    <row r="1779" spans="1:23" x14ac:dyDescent="0.3">
      <c r="A1779">
        <f>DYN_cyclist!A1779</f>
        <v>5321</v>
      </c>
      <c r="B1779">
        <f>DYN_cyclist!D1779</f>
        <v>66</v>
      </c>
      <c r="C1779">
        <f>DYN_cyclist!E1779</f>
        <v>62</v>
      </c>
      <c r="D1779">
        <f t="shared" si="243"/>
        <v>63</v>
      </c>
      <c r="E1779">
        <f>DYN_cyclist!G1779</f>
        <v>63</v>
      </c>
      <c r="F1779">
        <f>DYN_cyclist!H1779</f>
        <v>63</v>
      </c>
      <c r="G1779">
        <f>DYN_cyclist!I1779</f>
        <v>68</v>
      </c>
      <c r="H1779">
        <f>DYN_cyclist!J1779</f>
        <v>69</v>
      </c>
      <c r="I1779">
        <f>DYN_cyclist!K1779</f>
        <v>68</v>
      </c>
      <c r="J1779">
        <f>DYN_cyclist!L1779</f>
        <v>57</v>
      </c>
      <c r="K1779">
        <f>DYN_cyclist!M1779</f>
        <v>73</v>
      </c>
      <c r="L1779">
        <f>DYN_cyclist!N1779</f>
        <v>72</v>
      </c>
      <c r="M1779">
        <f>DYN_cyclist!O1779</f>
        <v>80</v>
      </c>
      <c r="N1779">
        <f>DYN_cyclist!P1779</f>
        <v>72</v>
      </c>
      <c r="O1779">
        <f>DYN_cyclist!Q1779</f>
        <v>63</v>
      </c>
      <c r="P1779" s="7">
        <f t="shared" si="244"/>
        <v>57.635334299372978</v>
      </c>
      <c r="Q1779" s="13">
        <f t="shared" si="245"/>
        <v>52.3277061089032</v>
      </c>
      <c r="R1779" s="13">
        <f t="shared" si="246"/>
        <v>62.639249552964806</v>
      </c>
      <c r="S1779" s="13">
        <f t="shared" si="247"/>
        <v>48.909239861146389</v>
      </c>
      <c r="T1779" s="13">
        <f t="shared" si="248"/>
        <v>51.47011851118841</v>
      </c>
      <c r="U1779" s="13">
        <f t="shared" si="249"/>
        <v>46.525878786048921</v>
      </c>
      <c r="V1779" s="14">
        <f t="shared" si="250"/>
        <v>50.015168365721564</v>
      </c>
      <c r="W1779">
        <f t="shared" si="251"/>
        <v>69.942192546623886</v>
      </c>
    </row>
    <row r="1780" spans="1:23" x14ac:dyDescent="0.3">
      <c r="A1780">
        <f>DYN_cyclist!A1780</f>
        <v>5323</v>
      </c>
      <c r="B1780">
        <f>DYN_cyclist!D1780</f>
        <v>68</v>
      </c>
      <c r="C1780">
        <f>DYN_cyclist!E1780</f>
        <v>58</v>
      </c>
      <c r="D1780">
        <f t="shared" si="243"/>
        <v>63</v>
      </c>
      <c r="E1780">
        <f>DYN_cyclist!G1780</f>
        <v>67</v>
      </c>
      <c r="F1780">
        <f>DYN_cyclist!H1780</f>
        <v>60</v>
      </c>
      <c r="G1780">
        <f>DYN_cyclist!I1780</f>
        <v>64</v>
      </c>
      <c r="H1780">
        <f>DYN_cyclist!J1780</f>
        <v>66</v>
      </c>
      <c r="I1780">
        <f>DYN_cyclist!K1780</f>
        <v>67</v>
      </c>
      <c r="J1780">
        <f>DYN_cyclist!L1780</f>
        <v>62</v>
      </c>
      <c r="K1780">
        <f>DYN_cyclist!M1780</f>
        <v>72</v>
      </c>
      <c r="L1780">
        <f>DYN_cyclist!N1780</f>
        <v>74</v>
      </c>
      <c r="M1780">
        <f>DYN_cyclist!O1780</f>
        <v>58</v>
      </c>
      <c r="N1780">
        <f>DYN_cyclist!P1780</f>
        <v>64</v>
      </c>
      <c r="O1780">
        <f>DYN_cyclist!Q1780</f>
        <v>58</v>
      </c>
      <c r="P1780" s="7">
        <f t="shared" si="244"/>
        <v>59.787780685527011</v>
      </c>
      <c r="Q1780" s="13">
        <f t="shared" si="245"/>
        <v>49.918139958618887</v>
      </c>
      <c r="R1780" s="13">
        <f t="shared" si="246"/>
        <v>62.61458399693651</v>
      </c>
      <c r="S1780" s="13">
        <f t="shared" si="247"/>
        <v>44.10739701015634</v>
      </c>
      <c r="T1780" s="13">
        <f t="shared" si="248"/>
        <v>54.957456392552217</v>
      </c>
      <c r="U1780" s="13">
        <f t="shared" si="249"/>
        <v>41.434959910793665</v>
      </c>
      <c r="V1780" s="14">
        <f t="shared" si="250"/>
        <v>50.589421694807257</v>
      </c>
      <c r="W1780">
        <f t="shared" si="251"/>
        <v>70.132124678862638</v>
      </c>
    </row>
    <row r="1781" spans="1:23" x14ac:dyDescent="0.3">
      <c r="A1781">
        <f>DYN_cyclist!A1781</f>
        <v>5327</v>
      </c>
      <c r="B1781">
        <f>DYN_cyclist!D1781</f>
        <v>67</v>
      </c>
      <c r="C1781">
        <f>DYN_cyclist!E1781</f>
        <v>74</v>
      </c>
      <c r="D1781">
        <f t="shared" si="243"/>
        <v>73</v>
      </c>
      <c r="E1781">
        <f>DYN_cyclist!G1781</f>
        <v>71</v>
      </c>
      <c r="F1781">
        <f>DYN_cyclist!H1781</f>
        <v>65</v>
      </c>
      <c r="G1781">
        <f>DYN_cyclist!I1781</f>
        <v>72</v>
      </c>
      <c r="H1781">
        <f>DYN_cyclist!J1781</f>
        <v>69</v>
      </c>
      <c r="I1781">
        <f>DYN_cyclist!K1781</f>
        <v>73</v>
      </c>
      <c r="J1781">
        <f>DYN_cyclist!L1781</f>
        <v>51</v>
      </c>
      <c r="K1781">
        <f>DYN_cyclist!M1781</f>
        <v>58</v>
      </c>
      <c r="L1781">
        <f>DYN_cyclist!N1781</f>
        <v>69</v>
      </c>
      <c r="M1781">
        <f>DYN_cyclist!O1781</f>
        <v>62</v>
      </c>
      <c r="N1781">
        <f>DYN_cyclist!P1781</f>
        <v>64</v>
      </c>
      <c r="O1781">
        <f>DYN_cyclist!Q1781</f>
        <v>66</v>
      </c>
      <c r="P1781" s="7">
        <f t="shared" si="244"/>
        <v>64.296382638371639</v>
      </c>
      <c r="Q1781" s="13">
        <f t="shared" si="245"/>
        <v>65.767224590394363</v>
      </c>
      <c r="R1781" s="13">
        <f t="shared" si="246"/>
        <v>48.435154454442923</v>
      </c>
      <c r="S1781" s="13">
        <f t="shared" si="247"/>
        <v>53.36239125649265</v>
      </c>
      <c r="T1781" s="13">
        <f t="shared" si="248"/>
        <v>47.544017999665186</v>
      </c>
      <c r="U1781" s="13">
        <f t="shared" si="249"/>
        <v>63.116535179449315</v>
      </c>
      <c r="V1781" s="14">
        <f t="shared" si="250"/>
        <v>51.824232621854087</v>
      </c>
      <c r="W1781">
        <f t="shared" si="251"/>
        <v>72.034939652845296</v>
      </c>
    </row>
    <row r="1782" spans="1:23" x14ac:dyDescent="0.3">
      <c r="A1782">
        <f>DYN_cyclist!A1782</f>
        <v>5330</v>
      </c>
      <c r="B1782">
        <f>DYN_cyclist!D1782</f>
        <v>65</v>
      </c>
      <c r="C1782">
        <f>DYN_cyclist!E1782</f>
        <v>65</v>
      </c>
      <c r="D1782">
        <f t="shared" si="243"/>
        <v>67</v>
      </c>
      <c r="E1782">
        <f>DYN_cyclist!G1782</f>
        <v>68</v>
      </c>
      <c r="F1782">
        <f>DYN_cyclist!H1782</f>
        <v>67</v>
      </c>
      <c r="G1782">
        <f>DYN_cyclist!I1782</f>
        <v>66</v>
      </c>
      <c r="H1782">
        <f>DYN_cyclist!J1782</f>
        <v>67</v>
      </c>
      <c r="I1782">
        <f>DYN_cyclist!K1782</f>
        <v>67</v>
      </c>
      <c r="J1782">
        <f>DYN_cyclist!L1782</f>
        <v>64</v>
      </c>
      <c r="K1782">
        <f>DYN_cyclist!M1782</f>
        <v>64</v>
      </c>
      <c r="L1782">
        <f>DYN_cyclist!N1782</f>
        <v>62</v>
      </c>
      <c r="M1782">
        <f>DYN_cyclist!O1782</f>
        <v>64</v>
      </c>
      <c r="N1782">
        <f>DYN_cyclist!P1782</f>
        <v>65</v>
      </c>
      <c r="O1782">
        <f>DYN_cyclist!Q1782</f>
        <v>67</v>
      </c>
      <c r="P1782" s="7">
        <f t="shared" si="244"/>
        <v>58.321587930824343</v>
      </c>
      <c r="Q1782" s="13">
        <f t="shared" si="245"/>
        <v>56.313463709614958</v>
      </c>
      <c r="R1782" s="13">
        <f t="shared" si="246"/>
        <v>49.855060314091112</v>
      </c>
      <c r="S1782" s="13">
        <f t="shared" si="247"/>
        <v>54.546093229229939</v>
      </c>
      <c r="T1782" s="13">
        <f t="shared" si="248"/>
        <v>54.288012553337914</v>
      </c>
      <c r="U1782" s="13">
        <f t="shared" si="249"/>
        <v>49.568582042015215</v>
      </c>
      <c r="V1782" s="14">
        <f t="shared" si="250"/>
        <v>48.532511946479772</v>
      </c>
      <c r="W1782">
        <f t="shared" si="251"/>
        <v>67.761238929020138</v>
      </c>
    </row>
    <row r="1783" spans="1:23" x14ac:dyDescent="0.3">
      <c r="A1783">
        <f>DYN_cyclist!A1783</f>
        <v>5331</v>
      </c>
      <c r="B1783">
        <f>DYN_cyclist!D1783</f>
        <v>69</v>
      </c>
      <c r="C1783">
        <f>DYN_cyclist!E1783</f>
        <v>65</v>
      </c>
      <c r="D1783">
        <f t="shared" si="243"/>
        <v>67</v>
      </c>
      <c r="E1783">
        <f>DYN_cyclist!G1783</f>
        <v>69</v>
      </c>
      <c r="F1783">
        <f>DYN_cyclist!H1783</f>
        <v>62</v>
      </c>
      <c r="G1783">
        <f>DYN_cyclist!I1783</f>
        <v>68</v>
      </c>
      <c r="H1783">
        <f>DYN_cyclist!J1783</f>
        <v>69</v>
      </c>
      <c r="I1783">
        <f>DYN_cyclist!K1783</f>
        <v>70</v>
      </c>
      <c r="J1783">
        <f>DYN_cyclist!L1783</f>
        <v>62</v>
      </c>
      <c r="K1783">
        <f>DYN_cyclist!M1783</f>
        <v>60</v>
      </c>
      <c r="L1783">
        <f>DYN_cyclist!N1783</f>
        <v>70</v>
      </c>
      <c r="M1783">
        <f>DYN_cyclist!O1783</f>
        <v>72</v>
      </c>
      <c r="N1783">
        <f>DYN_cyclist!P1783</f>
        <v>70</v>
      </c>
      <c r="O1783">
        <f>DYN_cyclist!Q1783</f>
        <v>61</v>
      </c>
      <c r="P1783" s="7">
        <f t="shared" si="244"/>
        <v>61.204218447745838</v>
      </c>
      <c r="Q1783" s="13">
        <f t="shared" si="245"/>
        <v>56.856045463016059</v>
      </c>
      <c r="R1783" s="13">
        <f t="shared" si="246"/>
        <v>50.3993218296336</v>
      </c>
      <c r="S1783" s="13">
        <f t="shared" si="247"/>
        <v>47.855042749389845</v>
      </c>
      <c r="T1783" s="13">
        <f t="shared" si="248"/>
        <v>56.271511532895595</v>
      </c>
      <c r="U1783" s="13">
        <f t="shared" si="249"/>
        <v>50.436301539679349</v>
      </c>
      <c r="V1783" s="14">
        <f t="shared" si="250"/>
        <v>53.772911309334184</v>
      </c>
      <c r="W1783">
        <f t="shared" si="251"/>
        <v>69.210485834074248</v>
      </c>
    </row>
    <row r="1784" spans="1:23" x14ac:dyDescent="0.3">
      <c r="A1784">
        <f>DYN_cyclist!A1784</f>
        <v>5332</v>
      </c>
      <c r="B1784">
        <f>DYN_cyclist!D1784</f>
        <v>58</v>
      </c>
      <c r="C1784">
        <f>DYN_cyclist!E1784</f>
        <v>59</v>
      </c>
      <c r="D1784">
        <f t="shared" si="243"/>
        <v>61</v>
      </c>
      <c r="E1784">
        <f>DYN_cyclist!G1784</f>
        <v>63</v>
      </c>
      <c r="F1784">
        <f>DYN_cyclist!H1784</f>
        <v>54</v>
      </c>
      <c r="G1784">
        <f>DYN_cyclist!I1784</f>
        <v>55</v>
      </c>
      <c r="H1784">
        <f>DYN_cyclist!J1784</f>
        <v>54</v>
      </c>
      <c r="I1784">
        <f>DYN_cyclist!K1784</f>
        <v>49</v>
      </c>
      <c r="J1784">
        <f>DYN_cyclist!L1784</f>
        <v>47</v>
      </c>
      <c r="K1784">
        <f>DYN_cyclist!M1784</f>
        <v>51</v>
      </c>
      <c r="L1784">
        <f>DYN_cyclist!N1784</f>
        <v>54</v>
      </c>
      <c r="M1784">
        <f>DYN_cyclist!O1784</f>
        <v>62</v>
      </c>
      <c r="N1784">
        <f>DYN_cyclist!P1784</f>
        <v>56</v>
      </c>
      <c r="O1784">
        <f>DYN_cyclist!Q1784</f>
        <v>54</v>
      </c>
      <c r="P1784" s="7">
        <f t="shared" si="244"/>
        <v>46.667764304383752</v>
      </c>
      <c r="Q1784" s="13">
        <f t="shared" si="245"/>
        <v>43.504610347941963</v>
      </c>
      <c r="R1784" s="13">
        <f t="shared" si="246"/>
        <v>34.410176374131126</v>
      </c>
      <c r="S1784" s="13">
        <f t="shared" si="247"/>
        <v>36.283446779531239</v>
      </c>
      <c r="T1784" s="13">
        <f t="shared" si="248"/>
        <v>36.357082121240303</v>
      </c>
      <c r="U1784" s="13">
        <f t="shared" si="249"/>
        <v>39.995695552138756</v>
      </c>
      <c r="V1784" s="14">
        <f t="shared" si="250"/>
        <v>38.550054125517676</v>
      </c>
      <c r="W1784">
        <f t="shared" si="251"/>
        <v>60.433013425743084</v>
      </c>
    </row>
    <row r="1785" spans="1:23" x14ac:dyDescent="0.3">
      <c r="A1785">
        <f>DYN_cyclist!A1785</f>
        <v>5333</v>
      </c>
      <c r="B1785">
        <f>DYN_cyclist!D1785</f>
        <v>60</v>
      </c>
      <c r="C1785">
        <f>DYN_cyclist!E1785</f>
        <v>51</v>
      </c>
      <c r="D1785">
        <f t="shared" si="243"/>
        <v>56</v>
      </c>
      <c r="E1785">
        <f>DYN_cyclist!G1785</f>
        <v>61</v>
      </c>
      <c r="F1785">
        <f>DYN_cyclist!H1785</f>
        <v>50</v>
      </c>
      <c r="G1785">
        <f>DYN_cyclist!I1785</f>
        <v>55</v>
      </c>
      <c r="H1785">
        <f>DYN_cyclist!J1785</f>
        <v>51</v>
      </c>
      <c r="I1785">
        <f>DYN_cyclist!K1785</f>
        <v>49</v>
      </c>
      <c r="J1785">
        <f>DYN_cyclist!L1785</f>
        <v>63</v>
      </c>
      <c r="K1785">
        <f>DYN_cyclist!M1785</f>
        <v>54</v>
      </c>
      <c r="L1785">
        <f>DYN_cyclist!N1785</f>
        <v>49</v>
      </c>
      <c r="M1785">
        <f>DYN_cyclist!O1785</f>
        <v>61</v>
      </c>
      <c r="N1785">
        <f>DYN_cyclist!P1785</f>
        <v>60</v>
      </c>
      <c r="O1785">
        <f>DYN_cyclist!Q1785</f>
        <v>50</v>
      </c>
      <c r="P1785" s="7">
        <f t="shared" si="244"/>
        <v>43.563457526306529</v>
      </c>
      <c r="Q1785" s="13">
        <f t="shared" si="245"/>
        <v>36.528937995468979</v>
      </c>
      <c r="R1785" s="13">
        <f t="shared" si="246"/>
        <v>35.174550133922409</v>
      </c>
      <c r="S1785" s="13">
        <f t="shared" si="247"/>
        <v>30.953816788329224</v>
      </c>
      <c r="T1785" s="13">
        <f t="shared" si="248"/>
        <v>47.123784472759063</v>
      </c>
      <c r="U1785" s="13">
        <f t="shared" si="249"/>
        <v>30.716933662064811</v>
      </c>
      <c r="V1785" s="14">
        <f t="shared" si="250"/>
        <v>39.955291302962721</v>
      </c>
      <c r="W1785">
        <f t="shared" si="251"/>
        <v>60.688393616628751</v>
      </c>
    </row>
    <row r="1786" spans="1:23" x14ac:dyDescent="0.3">
      <c r="A1786">
        <f>DYN_cyclist!A1786</f>
        <v>5337</v>
      </c>
      <c r="B1786">
        <f>DYN_cyclist!D1786</f>
        <v>65</v>
      </c>
      <c r="C1786">
        <f>DYN_cyclist!E1786</f>
        <v>67</v>
      </c>
      <c r="D1786">
        <f t="shared" si="243"/>
        <v>69</v>
      </c>
      <c r="E1786">
        <f>DYN_cyclist!G1786</f>
        <v>70</v>
      </c>
      <c r="F1786">
        <f>DYN_cyclist!H1786</f>
        <v>61</v>
      </c>
      <c r="G1786">
        <f>DYN_cyclist!I1786</f>
        <v>68</v>
      </c>
      <c r="H1786">
        <f>DYN_cyclist!J1786</f>
        <v>69</v>
      </c>
      <c r="I1786">
        <f>DYN_cyclist!K1786</f>
        <v>70</v>
      </c>
      <c r="J1786">
        <f>DYN_cyclist!L1786</f>
        <v>59</v>
      </c>
      <c r="K1786">
        <f>DYN_cyclist!M1786</f>
        <v>62</v>
      </c>
      <c r="L1786">
        <f>DYN_cyclist!N1786</f>
        <v>68</v>
      </c>
      <c r="M1786">
        <f>DYN_cyclist!O1786</f>
        <v>67</v>
      </c>
      <c r="N1786">
        <f>DYN_cyclist!P1786</f>
        <v>66</v>
      </c>
      <c r="O1786">
        <f>DYN_cyclist!Q1786</f>
        <v>61</v>
      </c>
      <c r="P1786" s="7">
        <f t="shared" si="244"/>
        <v>61.450426684362348</v>
      </c>
      <c r="Q1786" s="13">
        <f t="shared" si="245"/>
        <v>58.475984003453313</v>
      </c>
      <c r="R1786" s="13">
        <f t="shared" si="246"/>
        <v>50.549436198360588</v>
      </c>
      <c r="S1786" s="13">
        <f t="shared" si="247"/>
        <v>46.997168682105475</v>
      </c>
      <c r="T1786" s="13">
        <f t="shared" si="248"/>
        <v>51.99672079909228</v>
      </c>
      <c r="U1786" s="13">
        <f t="shared" si="249"/>
        <v>52.91667155407449</v>
      </c>
      <c r="V1786" s="14">
        <f t="shared" si="250"/>
        <v>48.896434342147181</v>
      </c>
      <c r="W1786">
        <f t="shared" si="251"/>
        <v>69.453980320256065</v>
      </c>
    </row>
    <row r="1787" spans="1:23" x14ac:dyDescent="0.3">
      <c r="A1787">
        <f>DYN_cyclist!A1787</f>
        <v>5339</v>
      </c>
      <c r="B1787">
        <f>DYN_cyclist!D1787</f>
        <v>68</v>
      </c>
      <c r="C1787">
        <f>DYN_cyclist!E1787</f>
        <v>61</v>
      </c>
      <c r="D1787">
        <f t="shared" si="243"/>
        <v>62</v>
      </c>
      <c r="E1787">
        <f>DYN_cyclist!G1787</f>
        <v>62</v>
      </c>
      <c r="F1787">
        <f>DYN_cyclist!H1787</f>
        <v>70</v>
      </c>
      <c r="G1787">
        <f>DYN_cyclist!I1787</f>
        <v>64</v>
      </c>
      <c r="H1787">
        <f>DYN_cyclist!J1787</f>
        <v>64</v>
      </c>
      <c r="I1787">
        <f>DYN_cyclist!K1787</f>
        <v>63</v>
      </c>
      <c r="J1787">
        <f>DYN_cyclist!L1787</f>
        <v>52</v>
      </c>
      <c r="K1787">
        <f>DYN_cyclist!M1787</f>
        <v>57</v>
      </c>
      <c r="L1787">
        <f>DYN_cyclist!N1787</f>
        <v>53</v>
      </c>
      <c r="M1787">
        <f>DYN_cyclist!O1787</f>
        <v>57</v>
      </c>
      <c r="N1787">
        <f>DYN_cyclist!P1787</f>
        <v>55</v>
      </c>
      <c r="O1787">
        <f>DYN_cyclist!Q1787</f>
        <v>70</v>
      </c>
      <c r="P1787" s="7">
        <f t="shared" si="244"/>
        <v>50.627086935442378</v>
      </c>
      <c r="Q1787" s="13">
        <f t="shared" si="245"/>
        <v>50.490505084410508</v>
      </c>
      <c r="R1787" s="13">
        <f t="shared" si="246"/>
        <v>41.160533538490263</v>
      </c>
      <c r="S1787" s="13">
        <f t="shared" si="247"/>
        <v>57.995173901999976</v>
      </c>
      <c r="T1787" s="13">
        <f t="shared" si="248"/>
        <v>43.209269756142923</v>
      </c>
      <c r="U1787" s="13">
        <f t="shared" si="249"/>
        <v>43.414449624412605</v>
      </c>
      <c r="V1787" s="14">
        <f t="shared" si="250"/>
        <v>50.454379675055748</v>
      </c>
      <c r="W1787">
        <f t="shared" si="251"/>
        <v>67.069935706288845</v>
      </c>
    </row>
    <row r="1788" spans="1:23" x14ac:dyDescent="0.3">
      <c r="A1788">
        <f>DYN_cyclist!A1788</f>
        <v>5340</v>
      </c>
      <c r="B1788">
        <f>DYN_cyclist!D1788</f>
        <v>69</v>
      </c>
      <c r="C1788">
        <f>DYN_cyclist!E1788</f>
        <v>70</v>
      </c>
      <c r="D1788">
        <f t="shared" si="243"/>
        <v>71</v>
      </c>
      <c r="E1788">
        <f>DYN_cyclist!G1788</f>
        <v>71</v>
      </c>
      <c r="F1788">
        <f>DYN_cyclist!H1788</f>
        <v>63</v>
      </c>
      <c r="G1788">
        <f>DYN_cyclist!I1788</f>
        <v>70</v>
      </c>
      <c r="H1788">
        <f>DYN_cyclist!J1788</f>
        <v>70</v>
      </c>
      <c r="I1788">
        <f>DYN_cyclist!K1788</f>
        <v>70</v>
      </c>
      <c r="J1788">
        <f>DYN_cyclist!L1788</f>
        <v>62</v>
      </c>
      <c r="K1788">
        <f>DYN_cyclist!M1788</f>
        <v>65</v>
      </c>
      <c r="L1788">
        <f>DYN_cyclist!N1788</f>
        <v>71</v>
      </c>
      <c r="M1788">
        <f>DYN_cyclist!O1788</f>
        <v>70</v>
      </c>
      <c r="N1788">
        <f>DYN_cyclist!P1788</f>
        <v>67</v>
      </c>
      <c r="O1788">
        <f>DYN_cyclist!Q1788</f>
        <v>61</v>
      </c>
      <c r="P1788" s="7">
        <f t="shared" si="244"/>
        <v>65.219318004902433</v>
      </c>
      <c r="Q1788" s="13">
        <f t="shared" si="245"/>
        <v>62.029367166404846</v>
      </c>
      <c r="R1788" s="13">
        <f t="shared" si="246"/>
        <v>55.469034374017717</v>
      </c>
      <c r="S1788" s="13">
        <f t="shared" si="247"/>
        <v>49.634586947318816</v>
      </c>
      <c r="T1788" s="13">
        <f t="shared" si="248"/>
        <v>57.057330665724223</v>
      </c>
      <c r="U1788" s="13">
        <f t="shared" si="249"/>
        <v>57.415870315610071</v>
      </c>
      <c r="V1788" s="14">
        <f t="shared" si="250"/>
        <v>54.423077062758843</v>
      </c>
      <c r="W1788">
        <f t="shared" si="251"/>
        <v>71.555523275867728</v>
      </c>
    </row>
    <row r="1789" spans="1:23" x14ac:dyDescent="0.3">
      <c r="A1789">
        <f>DYN_cyclist!A1789</f>
        <v>5341</v>
      </c>
      <c r="B1789">
        <f>DYN_cyclist!D1789</f>
        <v>73</v>
      </c>
      <c r="C1789">
        <f>DYN_cyclist!E1789</f>
        <v>58</v>
      </c>
      <c r="D1789">
        <f t="shared" si="243"/>
        <v>64</v>
      </c>
      <c r="E1789">
        <f>DYN_cyclist!G1789</f>
        <v>70</v>
      </c>
      <c r="F1789">
        <f>DYN_cyclist!H1789</f>
        <v>62</v>
      </c>
      <c r="G1789">
        <f>DYN_cyclist!I1789</f>
        <v>69</v>
      </c>
      <c r="H1789">
        <f>DYN_cyclist!J1789</f>
        <v>71</v>
      </c>
      <c r="I1789">
        <f>DYN_cyclist!K1789</f>
        <v>72</v>
      </c>
      <c r="J1789">
        <f>DYN_cyclist!L1789</f>
        <v>74</v>
      </c>
      <c r="K1789">
        <f>DYN_cyclist!M1789</f>
        <v>65</v>
      </c>
      <c r="L1789">
        <f>DYN_cyclist!N1789</f>
        <v>69</v>
      </c>
      <c r="M1789">
        <f>DYN_cyclist!O1789</f>
        <v>75</v>
      </c>
      <c r="N1789">
        <f>DYN_cyclist!P1789</f>
        <v>63</v>
      </c>
      <c r="O1789">
        <f>DYN_cyclist!Q1789</f>
        <v>66</v>
      </c>
      <c r="P1789" s="7">
        <f t="shared" si="244"/>
        <v>62.371288926206304</v>
      </c>
      <c r="Q1789" s="13">
        <f t="shared" si="245"/>
        <v>52.953657737541846</v>
      </c>
      <c r="R1789" s="13">
        <f t="shared" si="246"/>
        <v>55.14663742532057</v>
      </c>
      <c r="S1789" s="13">
        <f t="shared" si="247"/>
        <v>48.543576076833311</v>
      </c>
      <c r="T1789" s="13">
        <f t="shared" si="248"/>
        <v>68.408645965662842</v>
      </c>
      <c r="U1789" s="13">
        <f t="shared" si="249"/>
        <v>41.875687734693024</v>
      </c>
      <c r="V1789" s="14">
        <f t="shared" si="250"/>
        <v>58.693501656578526</v>
      </c>
      <c r="W1789">
        <f t="shared" si="251"/>
        <v>73.052518654024325</v>
      </c>
    </row>
    <row r="1790" spans="1:23" x14ac:dyDescent="0.3">
      <c r="A1790">
        <f>DYN_cyclist!A1790</f>
        <v>5342</v>
      </c>
      <c r="B1790">
        <f>DYN_cyclist!D1790</f>
        <v>70</v>
      </c>
      <c r="C1790">
        <f>DYN_cyclist!E1790</f>
        <v>71</v>
      </c>
      <c r="D1790">
        <f t="shared" si="243"/>
        <v>71</v>
      </c>
      <c r="E1790">
        <f>DYN_cyclist!G1790</f>
        <v>70</v>
      </c>
      <c r="F1790">
        <f>DYN_cyclist!H1790</f>
        <v>71</v>
      </c>
      <c r="G1790">
        <f>DYN_cyclist!I1790</f>
        <v>66</v>
      </c>
      <c r="H1790">
        <f>DYN_cyclist!J1790</f>
        <v>71</v>
      </c>
      <c r="I1790">
        <f>DYN_cyclist!K1790</f>
        <v>72</v>
      </c>
      <c r="J1790">
        <f>DYN_cyclist!L1790</f>
        <v>60</v>
      </c>
      <c r="K1790">
        <f>DYN_cyclist!M1790</f>
        <v>66</v>
      </c>
      <c r="L1790">
        <f>DYN_cyclist!N1790</f>
        <v>64</v>
      </c>
      <c r="M1790">
        <f>DYN_cyclist!O1790</f>
        <v>67</v>
      </c>
      <c r="N1790">
        <f>DYN_cyclist!P1790</f>
        <v>68</v>
      </c>
      <c r="O1790">
        <f>DYN_cyclist!Q1790</f>
        <v>70</v>
      </c>
      <c r="P1790" s="7">
        <f t="shared" si="244"/>
        <v>63.726322709605782</v>
      </c>
      <c r="Q1790" s="13">
        <f t="shared" si="245"/>
        <v>64.089987672806217</v>
      </c>
      <c r="R1790" s="13">
        <f t="shared" si="246"/>
        <v>53.775838410845672</v>
      </c>
      <c r="S1790" s="13">
        <f t="shared" si="247"/>
        <v>61.173487912888859</v>
      </c>
      <c r="T1790" s="13">
        <f t="shared" si="248"/>
        <v>54.131393299975812</v>
      </c>
      <c r="U1790" s="13">
        <f t="shared" si="249"/>
        <v>58.524404423435421</v>
      </c>
      <c r="V1790" s="14">
        <f t="shared" si="250"/>
        <v>55.59808292449825</v>
      </c>
      <c r="W1790">
        <f t="shared" si="251"/>
        <v>71.204758209288997</v>
      </c>
    </row>
    <row r="1791" spans="1:23" x14ac:dyDescent="0.3">
      <c r="A1791">
        <f>DYN_cyclist!A1791</f>
        <v>5343</v>
      </c>
      <c r="B1791">
        <f>DYN_cyclist!D1791</f>
        <v>65</v>
      </c>
      <c r="C1791">
        <f>DYN_cyclist!E1791</f>
        <v>67</v>
      </c>
      <c r="D1791">
        <f t="shared" si="243"/>
        <v>67</v>
      </c>
      <c r="E1791">
        <f>DYN_cyclist!G1791</f>
        <v>67</v>
      </c>
      <c r="F1791">
        <f>DYN_cyclist!H1791</f>
        <v>60</v>
      </c>
      <c r="G1791">
        <f>DYN_cyclist!I1791</f>
        <v>68</v>
      </c>
      <c r="H1791">
        <f>DYN_cyclist!J1791</f>
        <v>66</v>
      </c>
      <c r="I1791">
        <f>DYN_cyclist!K1791</f>
        <v>66</v>
      </c>
      <c r="J1791">
        <f>DYN_cyclist!L1791</f>
        <v>52</v>
      </c>
      <c r="K1791">
        <f>DYN_cyclist!M1791</f>
        <v>54</v>
      </c>
      <c r="L1791">
        <f>DYN_cyclist!N1791</f>
        <v>56</v>
      </c>
      <c r="M1791">
        <f>DYN_cyclist!O1791</f>
        <v>61</v>
      </c>
      <c r="N1791">
        <f>DYN_cyclist!P1791</f>
        <v>60</v>
      </c>
      <c r="O1791">
        <f>DYN_cyclist!Q1791</f>
        <v>61</v>
      </c>
      <c r="P1791" s="7">
        <f t="shared" si="244"/>
        <v>55.619269901545216</v>
      </c>
      <c r="Q1791" s="13">
        <f t="shared" si="245"/>
        <v>55.710755484355261</v>
      </c>
      <c r="R1791" s="13">
        <f t="shared" si="246"/>
        <v>39.510092726220712</v>
      </c>
      <c r="S1791" s="13">
        <f t="shared" si="247"/>
        <v>45.541335630381397</v>
      </c>
      <c r="T1791" s="13">
        <f t="shared" si="248"/>
        <v>43.977717003775965</v>
      </c>
      <c r="U1791" s="13">
        <f t="shared" si="249"/>
        <v>51.759246625662755</v>
      </c>
      <c r="V1791" s="14">
        <f t="shared" si="250"/>
        <v>48.035002389295947</v>
      </c>
      <c r="W1791">
        <f t="shared" si="251"/>
        <v>66.400757040438506</v>
      </c>
    </row>
    <row r="1792" spans="1:23" x14ac:dyDescent="0.3">
      <c r="A1792">
        <f>DYN_cyclist!A1792</f>
        <v>5348</v>
      </c>
      <c r="B1792">
        <f>DYN_cyclist!D1792</f>
        <v>64</v>
      </c>
      <c r="C1792">
        <f>DYN_cyclist!E1792</f>
        <v>68</v>
      </c>
      <c r="D1792">
        <f t="shared" si="243"/>
        <v>67</v>
      </c>
      <c r="E1792">
        <f>DYN_cyclist!G1792</f>
        <v>65</v>
      </c>
      <c r="F1792">
        <f>DYN_cyclist!H1792</f>
        <v>65</v>
      </c>
      <c r="G1792">
        <f>DYN_cyclist!I1792</f>
        <v>70</v>
      </c>
      <c r="H1792">
        <f>DYN_cyclist!J1792</f>
        <v>65</v>
      </c>
      <c r="I1792">
        <f>DYN_cyclist!K1792</f>
        <v>67</v>
      </c>
      <c r="J1792">
        <f>DYN_cyclist!L1792</f>
        <v>54</v>
      </c>
      <c r="K1792">
        <f>DYN_cyclist!M1792</f>
        <v>58</v>
      </c>
      <c r="L1792">
        <f>DYN_cyclist!N1792</f>
        <v>66</v>
      </c>
      <c r="M1792">
        <f>DYN_cyclist!O1792</f>
        <v>57</v>
      </c>
      <c r="N1792">
        <f>DYN_cyclist!P1792</f>
        <v>67</v>
      </c>
      <c r="O1792">
        <f>DYN_cyclist!Q1792</f>
        <v>67</v>
      </c>
      <c r="P1792" s="7">
        <f t="shared" si="244"/>
        <v>56.151223824162734</v>
      </c>
      <c r="Q1792" s="13">
        <f t="shared" si="245"/>
        <v>56.864352991219945</v>
      </c>
      <c r="R1792" s="13">
        <f t="shared" si="246"/>
        <v>46.229098140522616</v>
      </c>
      <c r="S1792" s="13">
        <f t="shared" si="247"/>
        <v>52.369197616076384</v>
      </c>
      <c r="T1792" s="13">
        <f t="shared" si="248"/>
        <v>46.385983082159932</v>
      </c>
      <c r="U1792" s="13">
        <f t="shared" si="249"/>
        <v>53.638853485574636</v>
      </c>
      <c r="V1792" s="14">
        <f t="shared" si="250"/>
        <v>46.920580981204203</v>
      </c>
      <c r="W1792">
        <f t="shared" si="251"/>
        <v>67.029829060066135</v>
      </c>
    </row>
    <row r="1793" spans="1:23" x14ac:dyDescent="0.3">
      <c r="A1793">
        <f>DYN_cyclist!A1793</f>
        <v>5349</v>
      </c>
      <c r="B1793">
        <f>DYN_cyclist!D1793</f>
        <v>72</v>
      </c>
      <c r="C1793">
        <f>DYN_cyclist!E1793</f>
        <v>58</v>
      </c>
      <c r="D1793">
        <f t="shared" si="243"/>
        <v>61</v>
      </c>
      <c r="E1793">
        <f>DYN_cyclist!G1793</f>
        <v>63</v>
      </c>
      <c r="F1793">
        <f>DYN_cyclist!H1793</f>
        <v>63</v>
      </c>
      <c r="G1793">
        <f>DYN_cyclist!I1793</f>
        <v>71</v>
      </c>
      <c r="H1793">
        <f>DYN_cyclist!J1793</f>
        <v>70</v>
      </c>
      <c r="I1793">
        <f>DYN_cyclist!K1793</f>
        <v>78</v>
      </c>
      <c r="J1793">
        <f>DYN_cyclist!L1793</f>
        <v>69</v>
      </c>
      <c r="K1793">
        <f>DYN_cyclist!M1793</f>
        <v>77</v>
      </c>
      <c r="L1793">
        <f>DYN_cyclist!N1793</f>
        <v>79</v>
      </c>
      <c r="M1793">
        <f>DYN_cyclist!O1793</f>
        <v>60</v>
      </c>
      <c r="N1793">
        <f>DYN_cyclist!P1793</f>
        <v>65</v>
      </c>
      <c r="O1793">
        <f>DYN_cyclist!Q1793</f>
        <v>62</v>
      </c>
      <c r="P1793" s="7">
        <f t="shared" si="244"/>
        <v>60.407941127557862</v>
      </c>
      <c r="Q1793" s="13">
        <f t="shared" si="245"/>
        <v>51.259039821229265</v>
      </c>
      <c r="R1793" s="13">
        <f t="shared" si="246"/>
        <v>71.339436216518507</v>
      </c>
      <c r="S1793" s="13">
        <f t="shared" si="247"/>
        <v>48.470981435875913</v>
      </c>
      <c r="T1793" s="13">
        <f t="shared" si="248"/>
        <v>63.678973234872856</v>
      </c>
      <c r="U1793" s="13">
        <f t="shared" si="249"/>
        <v>42.475924080876148</v>
      </c>
      <c r="V1793" s="14">
        <f t="shared" si="250"/>
        <v>55.957484867792289</v>
      </c>
      <c r="W1793">
        <f t="shared" si="251"/>
        <v>74.488614933410034</v>
      </c>
    </row>
    <row r="1794" spans="1:23" x14ac:dyDescent="0.3">
      <c r="A1794">
        <f>DYN_cyclist!A1794</f>
        <v>5351</v>
      </c>
      <c r="B1794">
        <f>DYN_cyclist!D1794</f>
        <v>72</v>
      </c>
      <c r="C1794">
        <f>DYN_cyclist!E1794</f>
        <v>61</v>
      </c>
      <c r="D1794">
        <f t="shared" si="243"/>
        <v>64</v>
      </c>
      <c r="E1794">
        <f>DYN_cyclist!G1794</f>
        <v>66</v>
      </c>
      <c r="F1794">
        <f>DYN_cyclist!H1794</f>
        <v>75</v>
      </c>
      <c r="G1794">
        <f>DYN_cyclist!I1794</f>
        <v>73</v>
      </c>
      <c r="H1794">
        <f>DYN_cyclist!J1794</f>
        <v>73</v>
      </c>
      <c r="I1794">
        <f>DYN_cyclist!K1794</f>
        <v>71</v>
      </c>
      <c r="J1794">
        <f>DYN_cyclist!L1794</f>
        <v>77</v>
      </c>
      <c r="K1794">
        <f>DYN_cyclist!M1794</f>
        <v>64</v>
      </c>
      <c r="L1794">
        <f>DYN_cyclist!N1794</f>
        <v>71</v>
      </c>
      <c r="M1794">
        <f>DYN_cyclist!O1794</f>
        <v>68</v>
      </c>
      <c r="N1794">
        <f>DYN_cyclist!P1794</f>
        <v>62</v>
      </c>
      <c r="O1794">
        <f>DYN_cyclist!Q1794</f>
        <v>76</v>
      </c>
      <c r="P1794" s="7">
        <f t="shared" si="244"/>
        <v>60.109460532766349</v>
      </c>
      <c r="Q1794" s="13">
        <f t="shared" si="245"/>
        <v>56.417779161281437</v>
      </c>
      <c r="R1794" s="13">
        <f t="shared" si="246"/>
        <v>55.14106876457447</v>
      </c>
      <c r="S1794" s="13">
        <f t="shared" si="247"/>
        <v>66.870528652361656</v>
      </c>
      <c r="T1794" s="13">
        <f t="shared" si="248"/>
        <v>70.847299228808978</v>
      </c>
      <c r="U1794" s="13">
        <f t="shared" si="249"/>
        <v>45.552060096736064</v>
      </c>
      <c r="V1794" s="14">
        <f t="shared" si="250"/>
        <v>57.630260082828926</v>
      </c>
      <c r="W1794">
        <f t="shared" si="251"/>
        <v>74.525869717389213</v>
      </c>
    </row>
    <row r="1795" spans="1:23" x14ac:dyDescent="0.3">
      <c r="A1795">
        <f>DYN_cyclist!A1795</f>
        <v>5352</v>
      </c>
      <c r="B1795">
        <f>DYN_cyclist!D1795</f>
        <v>75</v>
      </c>
      <c r="C1795">
        <f>DYN_cyclist!E1795</f>
        <v>60</v>
      </c>
      <c r="D1795">
        <f t="shared" ref="D1795:D1858" si="252">ROUNDUP((C1795+E1795)/2,0)</f>
        <v>61</v>
      </c>
      <c r="E1795">
        <f>DYN_cyclist!G1795</f>
        <v>61</v>
      </c>
      <c r="F1795">
        <f>DYN_cyclist!H1795</f>
        <v>75</v>
      </c>
      <c r="G1795">
        <f>DYN_cyclist!I1795</f>
        <v>73</v>
      </c>
      <c r="H1795">
        <f>DYN_cyclist!J1795</f>
        <v>75</v>
      </c>
      <c r="I1795">
        <f>DYN_cyclist!K1795</f>
        <v>65</v>
      </c>
      <c r="J1795">
        <f>DYN_cyclist!L1795</f>
        <v>58</v>
      </c>
      <c r="K1795">
        <f>DYN_cyclist!M1795</f>
        <v>60</v>
      </c>
      <c r="L1795">
        <f>DYN_cyclist!N1795</f>
        <v>65</v>
      </c>
      <c r="M1795">
        <f>DYN_cyclist!O1795</f>
        <v>68</v>
      </c>
      <c r="N1795">
        <f>DYN_cyclist!P1795</f>
        <v>60</v>
      </c>
      <c r="O1795">
        <f>DYN_cyclist!Q1795</f>
        <v>75</v>
      </c>
      <c r="P1795" s="7">
        <f t="shared" ref="P1795:P1858" si="253">((($B1795*6)^2+($C1795*6)^2+($E1795*11)^2+($F1795*0)^2+($G1795*3)^2+($H1795*4)^2+($I1795*0)^2+($J1795*0)^2+($K1795*5)^2+($L1795*5)^2+($M1795*1)^2+($N1795*1)^2)+($O1795*0)^2)/1846025*91.12</f>
        <v>55.488218805270783</v>
      </c>
      <c r="Q1795" s="13">
        <f t="shared" ref="Q1795:Q1858" si="254">((($B1795*2)^2+($C1795*14)^2+($E1795*10)^2+($F1795*7)^2+($G1795*2)^2+($H1795*7)^2+($I1795*5)^2+($J1795*0)^2+($K1795*0)^2+($L1795*3)^2+($M1795*0)^2+($N1795*0)^2)+($O1795*0)^2)/3088326.56*90.98</f>
        <v>53.510379964481473</v>
      </c>
      <c r="R1795" s="13">
        <f t="shared" ref="R1795:R1858" si="255">((($B1795*5)^2+($C1795*2)^2+($E1795*1)^2+($F1795*0)^2+($G1795*2)^2+($H1795*1)^2+($I1795*1)^2+($J1795*0)^2+($K1795*10.75)^2+($L1795*7)^2+($M1795*0)^2+($N1795*0)^2)+($O1795*1)^2)/1485576.56*IF(B1795&gt;77,92,IF(B1795&gt;75,92-0.5,IF(B1795&gt;73,92-0.88,92-1.65)))</f>
        <v>50.209224787445486</v>
      </c>
      <c r="S1795" s="13">
        <f t="shared" ref="S1795:S1858" si="256">((($B1795*1)^2+($C1795*4)^2+($E1795*2)^2+($F1795*13)^2+($G1795*0)^2+($H1795*3.5)^2+($I1795*0)^2+($J1795*0)^2+($K1795*0)^2+($L1795*1)^2+($M1795*0)^2+($N1795*0)^2+($O1795*6)^2)/1697831.25*IF(F1795&gt;81,87,IF(F1795&gt;80,87-0.1,IF(F1795&gt;79,87-0.2,86.6))))</f>
        <v>66.530776041494107</v>
      </c>
      <c r="T1795" s="13">
        <f t="shared" ref="T1795:T1858" si="257">(($B1795*7)^2+($C1795*3)^2+($E1795*4)^2+($F1795*0)^2+($G1795*2.5)^2+($H1795*2)^2+($I1795*0)^2+($J1795*11)^2+($K1795*1)^2+($L1795*5)^2+($M1795*3)^2+($N1795*0)^2+($O1795*0)^2)/1680031.25*91.49</f>
        <v>53.43636813452131</v>
      </c>
      <c r="U1795" s="13">
        <f t="shared" ref="U1795:U1858" si="258">(($B1795*1)^2+($C1795*14.5)^2+($E1795*2)^2+($F1795*0)^2+($G1795*1)^2+($H1795*3)^2+($I1795*2.5)^2+($J1795*0)^2+($K1795*0)^2+($L1795*3)^2+($M1795*1)^2+($N1795*1.25)^2+($O1795*0)^2)/1693126.56*81.55</f>
        <v>43.736203061807736</v>
      </c>
      <c r="V1795" s="14">
        <f t="shared" ref="V1795:V1858" si="259">((($B1795*13)^2+($C1795*4)^2+($E1795*3)^2+($F1795*2)^2+($G1795*2)^2+($H1795*2)^2+($I1795*0)^2+($J1795*2)^2+($K1795*0)^2+($L1795*0)^2+($M1795*3)^2+($N1795*1)^2)+($O1795*0)^2)/1569500*81.55</f>
        <v>60.620929021981524</v>
      </c>
      <c r="W1795">
        <f t="shared" ref="W1795:W1858" si="260">((LARGE(P1795:V1795,1)*9)^2+(LARGE(P1795:V1795,2)*4)^2+(LARGE(P1795:V1795,3)^2))^(1/4)*2.82883066759522</f>
        <v>72.032006696626112</v>
      </c>
    </row>
    <row r="1796" spans="1:23" x14ac:dyDescent="0.3">
      <c r="A1796">
        <f>DYN_cyclist!A1796</f>
        <v>5353</v>
      </c>
      <c r="B1796">
        <f>DYN_cyclist!D1796</f>
        <v>66</v>
      </c>
      <c r="C1796">
        <f>DYN_cyclist!E1796</f>
        <v>64</v>
      </c>
      <c r="D1796">
        <f t="shared" si="252"/>
        <v>66</v>
      </c>
      <c r="E1796">
        <f>DYN_cyclist!G1796</f>
        <v>68</v>
      </c>
      <c r="F1796">
        <f>DYN_cyclist!H1796</f>
        <v>56</v>
      </c>
      <c r="G1796">
        <f>DYN_cyclist!I1796</f>
        <v>66</v>
      </c>
      <c r="H1796">
        <f>DYN_cyclist!J1796</f>
        <v>64</v>
      </c>
      <c r="I1796">
        <f>DYN_cyclist!K1796</f>
        <v>61</v>
      </c>
      <c r="J1796">
        <f>DYN_cyclist!L1796</f>
        <v>47</v>
      </c>
      <c r="K1796">
        <f>DYN_cyclist!M1796</f>
        <v>58</v>
      </c>
      <c r="L1796">
        <f>DYN_cyclist!N1796</f>
        <v>60</v>
      </c>
      <c r="M1796">
        <f>DYN_cyclist!O1796</f>
        <v>63</v>
      </c>
      <c r="N1796">
        <f>DYN_cyclist!P1796</f>
        <v>67</v>
      </c>
      <c r="O1796">
        <f>DYN_cyclist!Q1796</f>
        <v>67</v>
      </c>
      <c r="P1796" s="7">
        <f t="shared" si="253"/>
        <v>56.817141089638547</v>
      </c>
      <c r="Q1796" s="13">
        <f t="shared" si="254"/>
        <v>52.43337668928379</v>
      </c>
      <c r="R1796" s="13">
        <f t="shared" si="255"/>
        <v>44.080393330586745</v>
      </c>
      <c r="S1796" s="13">
        <f t="shared" si="256"/>
        <v>42.526560398743982</v>
      </c>
      <c r="T1796" s="13">
        <f t="shared" si="257"/>
        <v>41.6203685199308</v>
      </c>
      <c r="U1796" s="13">
        <f t="shared" si="258"/>
        <v>47.774965348352339</v>
      </c>
      <c r="V1796" s="14">
        <f t="shared" si="259"/>
        <v>48.774849761070399</v>
      </c>
      <c r="W1796">
        <f t="shared" si="260"/>
        <v>66.633381540431898</v>
      </c>
    </row>
    <row r="1797" spans="1:23" x14ac:dyDescent="0.3">
      <c r="A1797">
        <f>DYN_cyclist!A1797</f>
        <v>5354</v>
      </c>
      <c r="B1797">
        <f>DYN_cyclist!D1797</f>
        <v>71</v>
      </c>
      <c r="C1797">
        <f>DYN_cyclist!E1797</f>
        <v>70</v>
      </c>
      <c r="D1797">
        <f t="shared" si="252"/>
        <v>73</v>
      </c>
      <c r="E1797">
        <f>DYN_cyclist!G1797</f>
        <v>76</v>
      </c>
      <c r="F1797">
        <f>DYN_cyclist!H1797</f>
        <v>67</v>
      </c>
      <c r="G1797">
        <f>DYN_cyclist!I1797</f>
        <v>77</v>
      </c>
      <c r="H1797">
        <f>DYN_cyclist!J1797</f>
        <v>74</v>
      </c>
      <c r="I1797">
        <f>DYN_cyclist!K1797</f>
        <v>72</v>
      </c>
      <c r="J1797">
        <f>DYN_cyclist!L1797</f>
        <v>65</v>
      </c>
      <c r="K1797">
        <f>DYN_cyclist!M1797</f>
        <v>70</v>
      </c>
      <c r="L1797">
        <f>DYN_cyclist!N1797</f>
        <v>76</v>
      </c>
      <c r="M1797">
        <f>DYN_cyclist!O1797</f>
        <v>74</v>
      </c>
      <c r="N1797">
        <f>DYN_cyclist!P1797</f>
        <v>67</v>
      </c>
      <c r="O1797">
        <f>DYN_cyclist!Q1797</f>
        <v>66</v>
      </c>
      <c r="P1797" s="7">
        <f t="shared" si="253"/>
        <v>72.787111593829991</v>
      </c>
      <c r="Q1797" s="13">
        <f t="shared" si="254"/>
        <v>66.334994062285958</v>
      </c>
      <c r="R1797" s="13">
        <f t="shared" si="255"/>
        <v>63.215178312654579</v>
      </c>
      <c r="S1797" s="13">
        <f t="shared" si="256"/>
        <v>55.844648518514425</v>
      </c>
      <c r="T1797" s="13">
        <f t="shared" si="257"/>
        <v>62.750857123937422</v>
      </c>
      <c r="U1797" s="13">
        <f t="shared" si="258"/>
        <v>58.302064227776924</v>
      </c>
      <c r="V1797" s="14">
        <f t="shared" si="259"/>
        <v>58.015693596686845</v>
      </c>
      <c r="W1797">
        <f t="shared" si="260"/>
        <v>75.355454558233589</v>
      </c>
    </row>
    <row r="1798" spans="1:23" x14ac:dyDescent="0.3">
      <c r="A1798">
        <f>DYN_cyclist!A1798</f>
        <v>5355</v>
      </c>
      <c r="B1798">
        <f>DYN_cyclist!D1798</f>
        <v>64</v>
      </c>
      <c r="C1798">
        <f>DYN_cyclist!E1798</f>
        <v>74</v>
      </c>
      <c r="D1798">
        <f t="shared" si="252"/>
        <v>73</v>
      </c>
      <c r="E1798">
        <f>DYN_cyclist!G1798</f>
        <v>72</v>
      </c>
      <c r="F1798">
        <f>DYN_cyclist!H1798</f>
        <v>70</v>
      </c>
      <c r="G1798">
        <f>DYN_cyclist!I1798</f>
        <v>76</v>
      </c>
      <c r="H1798">
        <f>DYN_cyclist!J1798</f>
        <v>75</v>
      </c>
      <c r="I1798">
        <f>DYN_cyclist!K1798</f>
        <v>79</v>
      </c>
      <c r="J1798">
        <f>DYN_cyclist!L1798</f>
        <v>64</v>
      </c>
      <c r="K1798">
        <f>DYN_cyclist!M1798</f>
        <v>64</v>
      </c>
      <c r="L1798">
        <f>DYN_cyclist!N1798</f>
        <v>67</v>
      </c>
      <c r="M1798">
        <f>DYN_cyclist!O1798</f>
        <v>66</v>
      </c>
      <c r="N1798">
        <f>DYN_cyclist!P1798</f>
        <v>72</v>
      </c>
      <c r="O1798">
        <f>DYN_cyclist!Q1798</f>
        <v>71</v>
      </c>
      <c r="P1798" s="7">
        <f t="shared" si="253"/>
        <v>66.044076109478482</v>
      </c>
      <c r="Q1798" s="13">
        <f t="shared" si="254"/>
        <v>69.033055332076017</v>
      </c>
      <c r="R1798" s="13">
        <f t="shared" si="255"/>
        <v>52.474132602092212</v>
      </c>
      <c r="S1798" s="13">
        <f t="shared" si="256"/>
        <v>60.973849462365585</v>
      </c>
      <c r="T1798" s="13">
        <f t="shared" si="257"/>
        <v>56.78117759416677</v>
      </c>
      <c r="U1798" s="13">
        <f t="shared" si="258"/>
        <v>63.791379622265211</v>
      </c>
      <c r="V1798" s="14">
        <f t="shared" si="259"/>
        <v>49.489704746734624</v>
      </c>
      <c r="W1798">
        <f t="shared" si="260"/>
        <v>73.66572965773733</v>
      </c>
    </row>
    <row r="1799" spans="1:23" x14ac:dyDescent="0.3">
      <c r="A1799">
        <f>DYN_cyclist!A1799</f>
        <v>5357</v>
      </c>
      <c r="B1799">
        <f>DYN_cyclist!D1799</f>
        <v>72</v>
      </c>
      <c r="C1799">
        <f>DYN_cyclist!E1799</f>
        <v>75</v>
      </c>
      <c r="D1799">
        <f t="shared" si="252"/>
        <v>77</v>
      </c>
      <c r="E1799">
        <f>DYN_cyclist!G1799</f>
        <v>79</v>
      </c>
      <c r="F1799">
        <f>DYN_cyclist!H1799</f>
        <v>63</v>
      </c>
      <c r="G1799">
        <f>DYN_cyclist!I1799</f>
        <v>73</v>
      </c>
      <c r="H1799">
        <f>DYN_cyclist!J1799</f>
        <v>76</v>
      </c>
      <c r="I1799">
        <f>DYN_cyclist!K1799</f>
        <v>77</v>
      </c>
      <c r="J1799">
        <f>DYN_cyclist!L1799</f>
        <v>67</v>
      </c>
      <c r="K1799">
        <f>DYN_cyclist!M1799</f>
        <v>68</v>
      </c>
      <c r="L1799">
        <f>DYN_cyclist!N1799</f>
        <v>79</v>
      </c>
      <c r="M1799">
        <f>DYN_cyclist!O1799</f>
        <v>77</v>
      </c>
      <c r="N1799">
        <f>DYN_cyclist!P1799</f>
        <v>72</v>
      </c>
      <c r="O1799">
        <f>DYN_cyclist!Q1799</f>
        <v>63</v>
      </c>
      <c r="P1799" s="7">
        <f t="shared" si="253"/>
        <v>77.367038907923785</v>
      </c>
      <c r="Q1799" s="13">
        <f t="shared" si="254"/>
        <v>72.191565771464269</v>
      </c>
      <c r="R1799" s="13">
        <f t="shared" si="255"/>
        <v>62.977242552884647</v>
      </c>
      <c r="S1799" s="13">
        <f t="shared" si="256"/>
        <v>51.556604344513033</v>
      </c>
      <c r="T1799" s="13">
        <f t="shared" si="257"/>
        <v>66.333713145216791</v>
      </c>
      <c r="U1799" s="13">
        <f t="shared" si="258"/>
        <v>66.341553241595832</v>
      </c>
      <c r="V1799" s="14">
        <f t="shared" si="259"/>
        <v>60.223960560688113</v>
      </c>
      <c r="W1799">
        <f t="shared" si="260"/>
        <v>77.817025255812084</v>
      </c>
    </row>
    <row r="1800" spans="1:23" x14ac:dyDescent="0.3">
      <c r="A1800">
        <f>DYN_cyclist!A1800</f>
        <v>5359</v>
      </c>
      <c r="B1800">
        <f>DYN_cyclist!D1800</f>
        <v>64</v>
      </c>
      <c r="C1800">
        <f>DYN_cyclist!E1800</f>
        <v>53</v>
      </c>
      <c r="D1800">
        <f t="shared" si="252"/>
        <v>56</v>
      </c>
      <c r="E1800">
        <f>DYN_cyclist!G1800</f>
        <v>58</v>
      </c>
      <c r="F1800">
        <f>DYN_cyclist!H1800</f>
        <v>62</v>
      </c>
      <c r="G1800">
        <f>DYN_cyclist!I1800</f>
        <v>58</v>
      </c>
      <c r="H1800">
        <f>DYN_cyclist!J1800</f>
        <v>63</v>
      </c>
      <c r="I1800">
        <f>DYN_cyclist!K1800</f>
        <v>64</v>
      </c>
      <c r="J1800">
        <f>DYN_cyclist!L1800</f>
        <v>60</v>
      </c>
      <c r="K1800">
        <f>DYN_cyclist!M1800</f>
        <v>64</v>
      </c>
      <c r="L1800">
        <f>DYN_cyclist!N1800</f>
        <v>65</v>
      </c>
      <c r="M1800">
        <f>DYN_cyclist!O1800</f>
        <v>58</v>
      </c>
      <c r="N1800">
        <f>DYN_cyclist!P1800</f>
        <v>63</v>
      </c>
      <c r="O1800">
        <f>DYN_cyclist!Q1800</f>
        <v>65</v>
      </c>
      <c r="P1800" s="7">
        <f t="shared" si="253"/>
        <v>47.620759978873529</v>
      </c>
      <c r="Q1800" s="13">
        <f t="shared" si="254"/>
        <v>42.423364930682723</v>
      </c>
      <c r="R1800" s="13">
        <f t="shared" si="255"/>
        <v>50.060321529305767</v>
      </c>
      <c r="S1800" s="13">
        <f t="shared" si="256"/>
        <v>46.776668676583725</v>
      </c>
      <c r="T1800" s="13">
        <f t="shared" si="257"/>
        <v>48.592648160562483</v>
      </c>
      <c r="U1800" s="13">
        <f t="shared" si="258"/>
        <v>34.699258222831844</v>
      </c>
      <c r="V1800" s="14">
        <f t="shared" si="259"/>
        <v>44.726343007327173</v>
      </c>
      <c r="W1800">
        <f t="shared" si="260"/>
        <v>62.809430462652813</v>
      </c>
    </row>
    <row r="1801" spans="1:23" x14ac:dyDescent="0.3">
      <c r="A1801">
        <f>DYN_cyclist!A1801</f>
        <v>5360</v>
      </c>
      <c r="B1801">
        <f>DYN_cyclist!D1801</f>
        <v>78</v>
      </c>
      <c r="C1801">
        <f>DYN_cyclist!E1801</f>
        <v>70</v>
      </c>
      <c r="D1801">
        <f t="shared" si="252"/>
        <v>70</v>
      </c>
      <c r="E1801">
        <f>DYN_cyclist!G1801</f>
        <v>70</v>
      </c>
      <c r="F1801">
        <f>DYN_cyclist!H1801</f>
        <v>72</v>
      </c>
      <c r="G1801">
        <f>DYN_cyclist!I1801</f>
        <v>70</v>
      </c>
      <c r="H1801">
        <f>DYN_cyclist!J1801</f>
        <v>75</v>
      </c>
      <c r="I1801">
        <f>DYN_cyclist!K1801</f>
        <v>68</v>
      </c>
      <c r="J1801">
        <f>DYN_cyclist!L1801</f>
        <v>64</v>
      </c>
      <c r="K1801">
        <f>DYN_cyclist!M1801</f>
        <v>68</v>
      </c>
      <c r="L1801">
        <f>DYN_cyclist!N1801</f>
        <v>69</v>
      </c>
      <c r="M1801">
        <f>DYN_cyclist!O1801</f>
        <v>72</v>
      </c>
      <c r="N1801">
        <f>DYN_cyclist!P1801</f>
        <v>69</v>
      </c>
      <c r="O1801">
        <f>DYN_cyclist!Q1801</f>
        <v>75</v>
      </c>
      <c r="P1801" s="7">
        <f t="shared" si="253"/>
        <v>67.4749763843935</v>
      </c>
      <c r="Q1801" s="13">
        <f t="shared" si="254"/>
        <v>64.292785630804545</v>
      </c>
      <c r="R1801" s="13">
        <f t="shared" si="255"/>
        <v>60.673149016298424</v>
      </c>
      <c r="S1801" s="13">
        <f t="shared" si="256"/>
        <v>64.081558075927745</v>
      </c>
      <c r="T1801" s="13">
        <f t="shared" si="257"/>
        <v>62.0629386387902</v>
      </c>
      <c r="U1801" s="13">
        <f t="shared" si="258"/>
        <v>57.596393973569818</v>
      </c>
      <c r="V1801" s="14">
        <f t="shared" si="259"/>
        <v>66.577066677285757</v>
      </c>
      <c r="W1801">
        <f t="shared" si="260"/>
        <v>73.015096221086466</v>
      </c>
    </row>
    <row r="1802" spans="1:23" x14ac:dyDescent="0.3">
      <c r="A1802">
        <f>DYN_cyclist!A1802</f>
        <v>5361</v>
      </c>
      <c r="B1802">
        <f>DYN_cyclist!D1802</f>
        <v>67</v>
      </c>
      <c r="C1802">
        <f>DYN_cyclist!E1802</f>
        <v>71</v>
      </c>
      <c r="D1802">
        <f t="shared" si="252"/>
        <v>73</v>
      </c>
      <c r="E1802">
        <f>DYN_cyclist!G1802</f>
        <v>75</v>
      </c>
      <c r="F1802">
        <f>DYN_cyclist!H1802</f>
        <v>62</v>
      </c>
      <c r="G1802">
        <f>DYN_cyclist!I1802</f>
        <v>64</v>
      </c>
      <c r="H1802">
        <f>DYN_cyclist!J1802</f>
        <v>74</v>
      </c>
      <c r="I1802">
        <f>DYN_cyclist!K1802</f>
        <v>71</v>
      </c>
      <c r="J1802">
        <f>DYN_cyclist!L1802</f>
        <v>60</v>
      </c>
      <c r="K1802">
        <f>DYN_cyclist!M1802</f>
        <v>63</v>
      </c>
      <c r="L1802">
        <f>DYN_cyclist!N1802</f>
        <v>73</v>
      </c>
      <c r="M1802">
        <f>DYN_cyclist!O1802</f>
        <v>80</v>
      </c>
      <c r="N1802">
        <f>DYN_cyclist!P1802</f>
        <v>64</v>
      </c>
      <c r="O1802">
        <f>DYN_cyclist!Q1802</f>
        <v>61</v>
      </c>
      <c r="P1802" s="7">
        <f t="shared" si="253"/>
        <v>68.666381397868392</v>
      </c>
      <c r="Q1802" s="13">
        <f t="shared" si="254"/>
        <v>65.268360467683195</v>
      </c>
      <c r="R1802" s="13">
        <f t="shared" si="255"/>
        <v>54.032327503790853</v>
      </c>
      <c r="S1802" s="13">
        <f t="shared" si="256"/>
        <v>49.152016845019197</v>
      </c>
      <c r="T1802" s="13">
        <f t="shared" si="257"/>
        <v>56.266828203344431</v>
      </c>
      <c r="U1802" s="13">
        <f t="shared" si="258"/>
        <v>59.364082667866242</v>
      </c>
      <c r="V1802" s="14">
        <f t="shared" si="259"/>
        <v>52.981884103217588</v>
      </c>
      <c r="W1802">
        <f t="shared" si="260"/>
        <v>73.413551359139433</v>
      </c>
    </row>
    <row r="1803" spans="1:23" x14ac:dyDescent="0.3">
      <c r="A1803">
        <f>DYN_cyclist!A1803</f>
        <v>5367</v>
      </c>
      <c r="B1803">
        <f>DYN_cyclist!D1803</f>
        <v>53</v>
      </c>
      <c r="C1803">
        <f>DYN_cyclist!E1803</f>
        <v>61</v>
      </c>
      <c r="D1803">
        <f t="shared" si="252"/>
        <v>60</v>
      </c>
      <c r="E1803">
        <f>DYN_cyclist!G1803</f>
        <v>58</v>
      </c>
      <c r="F1803">
        <f>DYN_cyclist!H1803</f>
        <v>46</v>
      </c>
      <c r="G1803">
        <f>DYN_cyclist!I1803</f>
        <v>52</v>
      </c>
      <c r="H1803">
        <f>DYN_cyclist!J1803</f>
        <v>48</v>
      </c>
      <c r="I1803">
        <f>DYN_cyclist!K1803</f>
        <v>49</v>
      </c>
      <c r="J1803">
        <f>DYN_cyclist!L1803</f>
        <v>46</v>
      </c>
      <c r="K1803">
        <f>DYN_cyclist!M1803</f>
        <v>51</v>
      </c>
      <c r="L1803">
        <f>DYN_cyclist!N1803</f>
        <v>45</v>
      </c>
      <c r="M1803">
        <f>DYN_cyclist!O1803</f>
        <v>57</v>
      </c>
      <c r="N1803">
        <f>DYN_cyclist!P1803</f>
        <v>46</v>
      </c>
      <c r="O1803">
        <f>DYN_cyclist!Q1803</f>
        <v>46</v>
      </c>
      <c r="P1803" s="7">
        <f t="shared" si="253"/>
        <v>40.689465028913482</v>
      </c>
      <c r="Q1803" s="13">
        <f t="shared" si="254"/>
        <v>40.730396736282962</v>
      </c>
      <c r="R1803" s="13">
        <f t="shared" si="255"/>
        <v>30.768690370878627</v>
      </c>
      <c r="S1803" s="13">
        <f t="shared" si="256"/>
        <v>27.534702285636453</v>
      </c>
      <c r="T1803" s="13">
        <f t="shared" si="257"/>
        <v>32.106565737988504</v>
      </c>
      <c r="U1803" s="13">
        <f t="shared" si="258"/>
        <v>41.510410900706674</v>
      </c>
      <c r="V1803" s="14">
        <f t="shared" si="259"/>
        <v>32.882394074546035</v>
      </c>
      <c r="W1803">
        <f t="shared" si="260"/>
        <v>57.251436319961321</v>
      </c>
    </row>
    <row r="1804" spans="1:23" x14ac:dyDescent="0.3">
      <c r="A1804">
        <f>DYN_cyclist!A1804</f>
        <v>5370</v>
      </c>
      <c r="B1804">
        <f>DYN_cyclist!D1804</f>
        <v>56</v>
      </c>
      <c r="C1804">
        <f>DYN_cyclist!E1804</f>
        <v>55</v>
      </c>
      <c r="D1804">
        <f t="shared" si="252"/>
        <v>55</v>
      </c>
      <c r="E1804">
        <f>DYN_cyclist!G1804</f>
        <v>54</v>
      </c>
      <c r="F1804">
        <f>DYN_cyclist!H1804</f>
        <v>64</v>
      </c>
      <c r="G1804">
        <f>DYN_cyclist!I1804</f>
        <v>52</v>
      </c>
      <c r="H1804">
        <f>DYN_cyclist!J1804</f>
        <v>52</v>
      </c>
      <c r="I1804">
        <f>DYN_cyclist!K1804</f>
        <v>50</v>
      </c>
      <c r="J1804">
        <f>DYN_cyclist!L1804</f>
        <v>49</v>
      </c>
      <c r="K1804">
        <f>DYN_cyclist!M1804</f>
        <v>46</v>
      </c>
      <c r="L1804">
        <f>DYN_cyclist!N1804</f>
        <v>57</v>
      </c>
      <c r="M1804">
        <f>DYN_cyclist!O1804</f>
        <v>53</v>
      </c>
      <c r="N1804">
        <f>DYN_cyclist!P1804</f>
        <v>50</v>
      </c>
      <c r="O1804">
        <f>DYN_cyclist!Q1804</f>
        <v>64</v>
      </c>
      <c r="P1804" s="7">
        <f t="shared" si="253"/>
        <v>38.583120986985556</v>
      </c>
      <c r="Q1804" s="13">
        <f t="shared" si="254"/>
        <v>39.263410984620748</v>
      </c>
      <c r="R1804" s="13">
        <f t="shared" si="255"/>
        <v>31.458987638779114</v>
      </c>
      <c r="S1804" s="13">
        <f t="shared" si="256"/>
        <v>47.907770457164098</v>
      </c>
      <c r="T1804" s="13">
        <f t="shared" si="257"/>
        <v>35.637088274399659</v>
      </c>
      <c r="U1804" s="13">
        <f t="shared" si="258"/>
        <v>35.133116466497341</v>
      </c>
      <c r="V1804" s="14">
        <f t="shared" si="259"/>
        <v>35.333778241478178</v>
      </c>
      <c r="W1804">
        <f t="shared" si="260"/>
        <v>60.704749765789899</v>
      </c>
    </row>
    <row r="1805" spans="1:23" x14ac:dyDescent="0.3">
      <c r="A1805">
        <f>DYN_cyclist!A1805</f>
        <v>5371</v>
      </c>
      <c r="B1805">
        <f>DYN_cyclist!D1805</f>
        <v>63</v>
      </c>
      <c r="C1805">
        <f>DYN_cyclist!E1805</f>
        <v>50</v>
      </c>
      <c r="D1805">
        <f t="shared" si="252"/>
        <v>53</v>
      </c>
      <c r="E1805">
        <f>DYN_cyclist!G1805</f>
        <v>55</v>
      </c>
      <c r="F1805">
        <f>DYN_cyclist!H1805</f>
        <v>47</v>
      </c>
      <c r="G1805">
        <f>DYN_cyclist!I1805</f>
        <v>57</v>
      </c>
      <c r="H1805">
        <f>DYN_cyclist!J1805</f>
        <v>55</v>
      </c>
      <c r="I1805">
        <f>DYN_cyclist!K1805</f>
        <v>63</v>
      </c>
      <c r="J1805">
        <f>DYN_cyclist!L1805</f>
        <v>47</v>
      </c>
      <c r="K1805">
        <f>DYN_cyclist!M1805</f>
        <v>67</v>
      </c>
      <c r="L1805">
        <f>DYN_cyclist!N1805</f>
        <v>62</v>
      </c>
      <c r="M1805">
        <f>DYN_cyclist!O1805</f>
        <v>52</v>
      </c>
      <c r="N1805">
        <f>DYN_cyclist!P1805</f>
        <v>52</v>
      </c>
      <c r="O1805">
        <f>DYN_cyclist!Q1805</f>
        <v>47</v>
      </c>
      <c r="P1805" s="7">
        <f t="shared" si="253"/>
        <v>43.944468227678392</v>
      </c>
      <c r="Q1805" s="13">
        <f t="shared" si="254"/>
        <v>35.694650056696076</v>
      </c>
      <c r="R1805" s="13">
        <f t="shared" si="255"/>
        <v>51.182419973612795</v>
      </c>
      <c r="S1805" s="13">
        <f t="shared" si="256"/>
        <v>28.043961406647448</v>
      </c>
      <c r="T1805" s="13">
        <f t="shared" si="257"/>
        <v>37.575619121668119</v>
      </c>
      <c r="U1805" s="13">
        <f t="shared" si="258"/>
        <v>30.753527271759292</v>
      </c>
      <c r="V1805" s="14">
        <f t="shared" si="259"/>
        <v>41.972348327492824</v>
      </c>
      <c r="W1805">
        <f t="shared" si="260"/>
        <v>62.926293368516816</v>
      </c>
    </row>
    <row r="1806" spans="1:23" x14ac:dyDescent="0.3">
      <c r="A1806">
        <f>DYN_cyclist!A1806</f>
        <v>5372</v>
      </c>
      <c r="B1806">
        <f>DYN_cyclist!D1806</f>
        <v>68</v>
      </c>
      <c r="C1806">
        <f>DYN_cyclist!E1806</f>
        <v>65</v>
      </c>
      <c r="D1806">
        <f t="shared" si="252"/>
        <v>69</v>
      </c>
      <c r="E1806">
        <f>DYN_cyclist!G1806</f>
        <v>72</v>
      </c>
      <c r="F1806">
        <f>DYN_cyclist!H1806</f>
        <v>61</v>
      </c>
      <c r="G1806">
        <f>DYN_cyclist!I1806</f>
        <v>65</v>
      </c>
      <c r="H1806">
        <f>DYN_cyclist!J1806</f>
        <v>68</v>
      </c>
      <c r="I1806">
        <f>DYN_cyclist!K1806</f>
        <v>69</v>
      </c>
      <c r="J1806">
        <f>DYN_cyclist!L1806</f>
        <v>57</v>
      </c>
      <c r="K1806">
        <f>DYN_cyclist!M1806</f>
        <v>64</v>
      </c>
      <c r="L1806">
        <f>DYN_cyclist!N1806</f>
        <v>68</v>
      </c>
      <c r="M1806">
        <f>DYN_cyclist!O1806</f>
        <v>72</v>
      </c>
      <c r="N1806">
        <f>DYN_cyclist!P1806</f>
        <v>68</v>
      </c>
      <c r="O1806">
        <f>DYN_cyclist!Q1806</f>
        <v>64</v>
      </c>
      <c r="P1806" s="7">
        <f t="shared" si="253"/>
        <v>63.459580666567355</v>
      </c>
      <c r="Q1806" s="13">
        <f t="shared" si="254"/>
        <v>57.488154089507944</v>
      </c>
      <c r="R1806" s="13">
        <f t="shared" si="255"/>
        <v>52.789231374248388</v>
      </c>
      <c r="S1806" s="13">
        <f t="shared" si="256"/>
        <v>47.462995983847037</v>
      </c>
      <c r="T1806" s="13">
        <f t="shared" si="257"/>
        <v>51.839461672215918</v>
      </c>
      <c r="U1806" s="13">
        <f t="shared" si="258"/>
        <v>50.250335199395835</v>
      </c>
      <c r="V1806" s="14">
        <f t="shared" si="259"/>
        <v>52.492739980885624</v>
      </c>
      <c r="W1806">
        <f t="shared" si="260"/>
        <v>70.320737914198219</v>
      </c>
    </row>
    <row r="1807" spans="1:23" x14ac:dyDescent="0.3">
      <c r="A1807">
        <f>DYN_cyclist!A1807</f>
        <v>5373</v>
      </c>
      <c r="B1807">
        <f>DYN_cyclist!D1807</f>
        <v>68</v>
      </c>
      <c r="C1807">
        <f>DYN_cyclist!E1807</f>
        <v>63</v>
      </c>
      <c r="D1807">
        <f t="shared" si="252"/>
        <v>66</v>
      </c>
      <c r="E1807">
        <f>DYN_cyclist!G1807</f>
        <v>68</v>
      </c>
      <c r="F1807">
        <f>DYN_cyclist!H1807</f>
        <v>62</v>
      </c>
      <c r="G1807">
        <f>DYN_cyclist!I1807</f>
        <v>69</v>
      </c>
      <c r="H1807">
        <f>DYN_cyclist!J1807</f>
        <v>67</v>
      </c>
      <c r="I1807">
        <f>DYN_cyclist!K1807</f>
        <v>66</v>
      </c>
      <c r="J1807">
        <f>DYN_cyclist!L1807</f>
        <v>62</v>
      </c>
      <c r="K1807">
        <f>DYN_cyclist!M1807</f>
        <v>72</v>
      </c>
      <c r="L1807">
        <f>DYN_cyclist!N1807</f>
        <v>72</v>
      </c>
      <c r="M1807">
        <f>DYN_cyclist!O1807</f>
        <v>57</v>
      </c>
      <c r="N1807">
        <f>DYN_cyclist!P1807</f>
        <v>60</v>
      </c>
      <c r="O1807">
        <f>DYN_cyclist!Q1807</f>
        <v>57</v>
      </c>
      <c r="P1807" s="7">
        <f t="shared" si="253"/>
        <v>61.679112081364018</v>
      </c>
      <c r="Q1807" s="13">
        <f t="shared" si="254"/>
        <v>54.256319402958468</v>
      </c>
      <c r="R1807" s="13">
        <f t="shared" si="255"/>
        <v>62.054570583693099</v>
      </c>
      <c r="S1807" s="13">
        <f t="shared" si="256"/>
        <v>46.589016694091356</v>
      </c>
      <c r="T1807" s="13">
        <f t="shared" si="257"/>
        <v>55.173012080876475</v>
      </c>
      <c r="U1807" s="13">
        <f t="shared" si="258"/>
        <v>47.467860192034308</v>
      </c>
      <c r="V1807" s="14">
        <f t="shared" si="259"/>
        <v>51.292533896145272</v>
      </c>
      <c r="W1807">
        <f t="shared" si="260"/>
        <v>70.041185476663273</v>
      </c>
    </row>
    <row r="1808" spans="1:23" x14ac:dyDescent="0.3">
      <c r="A1808">
        <f>DYN_cyclist!A1808</f>
        <v>5377</v>
      </c>
      <c r="B1808">
        <f>DYN_cyclist!D1808</f>
        <v>67</v>
      </c>
      <c r="C1808">
        <f>DYN_cyclist!E1808</f>
        <v>50</v>
      </c>
      <c r="D1808">
        <f t="shared" si="252"/>
        <v>54</v>
      </c>
      <c r="E1808">
        <f>DYN_cyclist!G1808</f>
        <v>57</v>
      </c>
      <c r="F1808">
        <f>DYN_cyclist!H1808</f>
        <v>67</v>
      </c>
      <c r="G1808">
        <f>DYN_cyclist!I1808</f>
        <v>64</v>
      </c>
      <c r="H1808">
        <f>DYN_cyclist!J1808</f>
        <v>62</v>
      </c>
      <c r="I1808">
        <f>DYN_cyclist!K1808</f>
        <v>64</v>
      </c>
      <c r="J1808">
        <f>DYN_cyclist!L1808</f>
        <v>52</v>
      </c>
      <c r="K1808">
        <f>DYN_cyclist!M1808</f>
        <v>58</v>
      </c>
      <c r="L1808">
        <f>DYN_cyclist!N1808</f>
        <v>61</v>
      </c>
      <c r="M1808">
        <f>DYN_cyclist!O1808</f>
        <v>59</v>
      </c>
      <c r="N1808">
        <f>DYN_cyclist!P1808</f>
        <v>57</v>
      </c>
      <c r="O1808">
        <f>DYN_cyclist!Q1808</f>
        <v>67</v>
      </c>
      <c r="P1808" s="7">
        <f t="shared" si="253"/>
        <v>45.754651600059589</v>
      </c>
      <c r="Q1808" s="13">
        <f t="shared" si="254"/>
        <v>41.0499714382536</v>
      </c>
      <c r="R1808" s="13">
        <f t="shared" si="255"/>
        <v>44.115546214259055</v>
      </c>
      <c r="S1808" s="13">
        <f t="shared" si="256"/>
        <v>52.46196522769857</v>
      </c>
      <c r="T1808" s="13">
        <f t="shared" si="257"/>
        <v>43.038872800729152</v>
      </c>
      <c r="U1808" s="13">
        <f t="shared" si="258"/>
        <v>31.280904524866113</v>
      </c>
      <c r="V1808" s="14">
        <f t="shared" si="259"/>
        <v>47.957946862057973</v>
      </c>
      <c r="W1808">
        <f t="shared" si="260"/>
        <v>63.989698386936759</v>
      </c>
    </row>
    <row r="1809" spans="1:23" x14ac:dyDescent="0.3">
      <c r="A1809">
        <f>DYN_cyclist!A1809</f>
        <v>5378</v>
      </c>
      <c r="B1809">
        <f>DYN_cyclist!D1809</f>
        <v>66</v>
      </c>
      <c r="C1809">
        <f>DYN_cyclist!E1809</f>
        <v>64</v>
      </c>
      <c r="D1809">
        <f t="shared" si="252"/>
        <v>65</v>
      </c>
      <c r="E1809">
        <f>DYN_cyclist!G1809</f>
        <v>65</v>
      </c>
      <c r="F1809">
        <f>DYN_cyclist!H1809</f>
        <v>64</v>
      </c>
      <c r="G1809">
        <f>DYN_cyclist!I1809</f>
        <v>64</v>
      </c>
      <c r="H1809">
        <f>DYN_cyclist!J1809</f>
        <v>69</v>
      </c>
      <c r="I1809">
        <f>DYN_cyclist!K1809</f>
        <v>66</v>
      </c>
      <c r="J1809">
        <f>DYN_cyclist!L1809</f>
        <v>63</v>
      </c>
      <c r="K1809">
        <f>DYN_cyclist!M1809</f>
        <v>65</v>
      </c>
      <c r="L1809">
        <f>DYN_cyclist!N1809</f>
        <v>67</v>
      </c>
      <c r="M1809">
        <f>DYN_cyclist!O1809</f>
        <v>63</v>
      </c>
      <c r="N1809">
        <f>DYN_cyclist!P1809</f>
        <v>64</v>
      </c>
      <c r="O1809">
        <f>DYN_cyclist!Q1809</f>
        <v>62</v>
      </c>
      <c r="P1809" s="7">
        <f t="shared" si="253"/>
        <v>56.983879546593364</v>
      </c>
      <c r="Q1809" s="13">
        <f t="shared" si="254"/>
        <v>54.27638119979126</v>
      </c>
      <c r="R1809" s="13">
        <f t="shared" si="255"/>
        <v>52.73337371577469</v>
      </c>
      <c r="S1809" s="13">
        <f t="shared" si="256"/>
        <v>49.996897070895592</v>
      </c>
      <c r="T1809" s="13">
        <f t="shared" si="257"/>
        <v>54.18350895556258</v>
      </c>
      <c r="U1809" s="13">
        <f t="shared" si="258"/>
        <v>48.520790436362887</v>
      </c>
      <c r="V1809" s="14">
        <f t="shared" si="259"/>
        <v>49.217334501433577</v>
      </c>
      <c r="W1809">
        <f t="shared" si="260"/>
        <v>66.915162550194268</v>
      </c>
    </row>
    <row r="1810" spans="1:23" x14ac:dyDescent="0.3">
      <c r="A1810">
        <f>DYN_cyclist!A1810</f>
        <v>5379</v>
      </c>
      <c r="B1810">
        <f>DYN_cyclist!D1810</f>
        <v>67</v>
      </c>
      <c r="C1810">
        <f>DYN_cyclist!E1810</f>
        <v>67</v>
      </c>
      <c r="D1810">
        <f t="shared" si="252"/>
        <v>68</v>
      </c>
      <c r="E1810">
        <f>DYN_cyclist!G1810</f>
        <v>68</v>
      </c>
      <c r="F1810">
        <f>DYN_cyclist!H1810</f>
        <v>64</v>
      </c>
      <c r="G1810">
        <f>DYN_cyclist!I1810</f>
        <v>64</v>
      </c>
      <c r="H1810">
        <f>DYN_cyclist!J1810</f>
        <v>68</v>
      </c>
      <c r="I1810">
        <f>DYN_cyclist!K1810</f>
        <v>64</v>
      </c>
      <c r="J1810">
        <f>DYN_cyclist!L1810</f>
        <v>63</v>
      </c>
      <c r="K1810">
        <f>DYN_cyclist!M1810</f>
        <v>62</v>
      </c>
      <c r="L1810">
        <f>DYN_cyclist!N1810</f>
        <v>62</v>
      </c>
      <c r="M1810">
        <f>DYN_cyclist!O1810</f>
        <v>64</v>
      </c>
      <c r="N1810">
        <f>DYN_cyclist!P1810</f>
        <v>67</v>
      </c>
      <c r="O1810">
        <f>DYN_cyclist!Q1810</f>
        <v>65</v>
      </c>
      <c r="P1810" s="7">
        <f t="shared" si="253"/>
        <v>58.953002478297968</v>
      </c>
      <c r="Q1810" s="13">
        <f t="shared" si="254"/>
        <v>57.176415566623234</v>
      </c>
      <c r="R1810" s="13">
        <f t="shared" si="255"/>
        <v>48.454555440414318</v>
      </c>
      <c r="S1810" s="13">
        <f t="shared" si="256"/>
        <v>50.986915572439841</v>
      </c>
      <c r="T1810" s="13">
        <f t="shared" si="257"/>
        <v>54.212207963393531</v>
      </c>
      <c r="U1810" s="13">
        <f t="shared" si="258"/>
        <v>52.202322509414174</v>
      </c>
      <c r="V1810" s="14">
        <f t="shared" si="259"/>
        <v>50.949862822554948</v>
      </c>
      <c r="W1810">
        <f t="shared" si="260"/>
        <v>68.145342792550679</v>
      </c>
    </row>
    <row r="1811" spans="1:23" x14ac:dyDescent="0.3">
      <c r="A1811">
        <f>DYN_cyclist!A1811</f>
        <v>5380</v>
      </c>
      <c r="B1811">
        <f>DYN_cyclist!D1811</f>
        <v>59</v>
      </c>
      <c r="C1811">
        <f>DYN_cyclist!E1811</f>
        <v>46</v>
      </c>
      <c r="D1811">
        <f t="shared" si="252"/>
        <v>49</v>
      </c>
      <c r="E1811">
        <f>DYN_cyclist!G1811</f>
        <v>52</v>
      </c>
      <c r="F1811">
        <f>DYN_cyclist!H1811</f>
        <v>64</v>
      </c>
      <c r="G1811">
        <f>DYN_cyclist!I1811</f>
        <v>48</v>
      </c>
      <c r="H1811">
        <f>DYN_cyclist!J1811</f>
        <v>52</v>
      </c>
      <c r="I1811">
        <f>DYN_cyclist!K1811</f>
        <v>49</v>
      </c>
      <c r="J1811">
        <f>DYN_cyclist!L1811</f>
        <v>46</v>
      </c>
      <c r="K1811">
        <f>DYN_cyclist!M1811</f>
        <v>49</v>
      </c>
      <c r="L1811">
        <f>DYN_cyclist!N1811</f>
        <v>48</v>
      </c>
      <c r="M1811">
        <f>DYN_cyclist!O1811</f>
        <v>58</v>
      </c>
      <c r="N1811">
        <f>DYN_cyclist!P1811</f>
        <v>50</v>
      </c>
      <c r="O1811">
        <f>DYN_cyclist!Q1811</f>
        <v>64</v>
      </c>
      <c r="P1811" s="7">
        <f t="shared" si="253"/>
        <v>35.349984317655505</v>
      </c>
      <c r="Q1811" s="13">
        <f t="shared" si="254"/>
        <v>33.060338755108852</v>
      </c>
      <c r="R1811" s="13">
        <f t="shared" si="255"/>
        <v>30.833066369783726</v>
      </c>
      <c r="S1811" s="13">
        <f t="shared" si="256"/>
        <v>47.092078556099132</v>
      </c>
      <c r="T1811" s="13">
        <f t="shared" si="257"/>
        <v>32.914331170923163</v>
      </c>
      <c r="U1811" s="13">
        <f t="shared" si="258"/>
        <v>25.471681027199761</v>
      </c>
      <c r="V1811" s="14">
        <f t="shared" si="259"/>
        <v>37.62559563555272</v>
      </c>
      <c r="W1811">
        <f t="shared" si="260"/>
        <v>60.084822977075042</v>
      </c>
    </row>
    <row r="1812" spans="1:23" x14ac:dyDescent="0.3">
      <c r="A1812">
        <f>DYN_cyclist!A1812</f>
        <v>5381</v>
      </c>
      <c r="B1812">
        <f>DYN_cyclist!D1812</f>
        <v>74</v>
      </c>
      <c r="C1812">
        <f>DYN_cyclist!E1812</f>
        <v>62</v>
      </c>
      <c r="D1812">
        <f t="shared" si="252"/>
        <v>65</v>
      </c>
      <c r="E1812">
        <f>DYN_cyclist!G1812</f>
        <v>67</v>
      </c>
      <c r="F1812">
        <f>DYN_cyclist!H1812</f>
        <v>63</v>
      </c>
      <c r="G1812">
        <f>DYN_cyclist!I1812</f>
        <v>73</v>
      </c>
      <c r="H1812">
        <f>DYN_cyclist!J1812</f>
        <v>70</v>
      </c>
      <c r="I1812">
        <f>DYN_cyclist!K1812</f>
        <v>78</v>
      </c>
      <c r="J1812">
        <f>DYN_cyclist!L1812</f>
        <v>72</v>
      </c>
      <c r="K1812">
        <f>DYN_cyclist!M1812</f>
        <v>82</v>
      </c>
      <c r="L1812">
        <f>DYN_cyclist!N1812</f>
        <v>81</v>
      </c>
      <c r="M1812">
        <f>DYN_cyclist!O1812</f>
        <v>66</v>
      </c>
      <c r="N1812">
        <f>DYN_cyclist!P1812</f>
        <v>68</v>
      </c>
      <c r="O1812">
        <f>DYN_cyclist!Q1812</f>
        <v>67</v>
      </c>
      <c r="P1812" s="7">
        <f t="shared" si="253"/>
        <v>66.446361018946121</v>
      </c>
      <c r="Q1812" s="13">
        <f t="shared" si="254"/>
        <v>55.715645731454003</v>
      </c>
      <c r="R1812" s="13">
        <f t="shared" si="255"/>
        <v>79.251928948044252</v>
      </c>
      <c r="S1812" s="13">
        <f t="shared" si="256"/>
        <v>50.184383283085403</v>
      </c>
      <c r="T1812" s="13">
        <f t="shared" si="257"/>
        <v>68.881281049087619</v>
      </c>
      <c r="U1812" s="13">
        <f t="shared" si="258"/>
        <v>47.670046207295918</v>
      </c>
      <c r="V1812" s="14">
        <f t="shared" si="259"/>
        <v>59.685818891366672</v>
      </c>
      <c r="W1812">
        <f t="shared" si="260"/>
        <v>78.370106408299421</v>
      </c>
    </row>
    <row r="1813" spans="1:23" x14ac:dyDescent="0.3">
      <c r="A1813">
        <f>DYN_cyclist!A1813</f>
        <v>5382</v>
      </c>
      <c r="B1813">
        <f>DYN_cyclist!D1813</f>
        <v>72</v>
      </c>
      <c r="C1813">
        <f>DYN_cyclist!E1813</f>
        <v>81</v>
      </c>
      <c r="D1813">
        <f t="shared" si="252"/>
        <v>81</v>
      </c>
      <c r="E1813">
        <f>DYN_cyclist!G1813</f>
        <v>81</v>
      </c>
      <c r="F1813">
        <f>DYN_cyclist!H1813</f>
        <v>65</v>
      </c>
      <c r="G1813">
        <f>DYN_cyclist!I1813</f>
        <v>76</v>
      </c>
      <c r="H1813">
        <f>DYN_cyclist!J1813</f>
        <v>78</v>
      </c>
      <c r="I1813">
        <f>DYN_cyclist!K1813</f>
        <v>79</v>
      </c>
      <c r="J1813">
        <f>DYN_cyclist!L1813</f>
        <v>53</v>
      </c>
      <c r="K1813">
        <f>DYN_cyclist!M1813</f>
        <v>68</v>
      </c>
      <c r="L1813">
        <f>DYN_cyclist!N1813</f>
        <v>76</v>
      </c>
      <c r="M1813">
        <f>DYN_cyclist!O1813</f>
        <v>75</v>
      </c>
      <c r="N1813">
        <f>DYN_cyclist!P1813</f>
        <v>60</v>
      </c>
      <c r="O1813">
        <f>DYN_cyclist!Q1813</f>
        <v>65</v>
      </c>
      <c r="P1813" s="7">
        <f t="shared" si="253"/>
        <v>80.716319919827754</v>
      </c>
      <c r="Q1813" s="13">
        <f t="shared" si="254"/>
        <v>79.512059463038128</v>
      </c>
      <c r="R1813" s="13">
        <f t="shared" si="255"/>
        <v>62.000685713565645</v>
      </c>
      <c r="S1813" s="13">
        <f t="shared" si="256"/>
        <v>55.23129839906057</v>
      </c>
      <c r="T1813" s="13">
        <f t="shared" si="257"/>
        <v>55.438368988672082</v>
      </c>
      <c r="U1813" s="13">
        <f t="shared" si="258"/>
        <v>75.795396107305763</v>
      </c>
      <c r="V1813" s="14">
        <f t="shared" si="259"/>
        <v>60.788237719018788</v>
      </c>
      <c r="W1813">
        <f t="shared" si="260"/>
        <v>79.842879830180635</v>
      </c>
    </row>
    <row r="1814" spans="1:23" x14ac:dyDescent="0.3">
      <c r="A1814">
        <f>DYN_cyclist!A1814</f>
        <v>5383</v>
      </c>
      <c r="B1814">
        <f>DYN_cyclist!D1814</f>
        <v>64</v>
      </c>
      <c r="C1814">
        <f>DYN_cyclist!E1814</f>
        <v>57</v>
      </c>
      <c r="D1814">
        <f t="shared" si="252"/>
        <v>60</v>
      </c>
      <c r="E1814">
        <f>DYN_cyclist!G1814</f>
        <v>63</v>
      </c>
      <c r="F1814">
        <f>DYN_cyclist!H1814</f>
        <v>63</v>
      </c>
      <c r="G1814">
        <f>DYN_cyclist!I1814</f>
        <v>57</v>
      </c>
      <c r="H1814">
        <f>DYN_cyclist!J1814</f>
        <v>61</v>
      </c>
      <c r="I1814">
        <f>DYN_cyclist!K1814</f>
        <v>57</v>
      </c>
      <c r="J1814">
        <f>DYN_cyclist!L1814</f>
        <v>55</v>
      </c>
      <c r="K1814">
        <f>DYN_cyclist!M1814</f>
        <v>67</v>
      </c>
      <c r="L1814">
        <f>DYN_cyclist!N1814</f>
        <v>67</v>
      </c>
      <c r="M1814">
        <f>DYN_cyclist!O1814</f>
        <v>64</v>
      </c>
      <c r="N1814">
        <f>DYN_cyclist!P1814</f>
        <v>60</v>
      </c>
      <c r="O1814">
        <f>DYN_cyclist!Q1814</f>
        <v>60</v>
      </c>
      <c r="P1814" s="7">
        <f t="shared" si="253"/>
        <v>52.597740030606303</v>
      </c>
      <c r="Q1814" s="13">
        <f t="shared" si="254"/>
        <v>46.001317166407432</v>
      </c>
      <c r="R1814" s="13">
        <f t="shared" si="255"/>
        <v>53.620436665260115</v>
      </c>
      <c r="S1814" s="13">
        <f t="shared" si="256"/>
        <v>47.04756285408223</v>
      </c>
      <c r="T1814" s="13">
        <f t="shared" si="257"/>
        <v>46.192999953125877</v>
      </c>
      <c r="U1814" s="13">
        <f t="shared" si="258"/>
        <v>39.025501303930874</v>
      </c>
      <c r="V1814" s="14">
        <f t="shared" si="259"/>
        <v>45.529216916215347</v>
      </c>
      <c r="W1814">
        <f t="shared" si="260"/>
        <v>65.035424741521226</v>
      </c>
    </row>
    <row r="1815" spans="1:23" x14ac:dyDescent="0.3">
      <c r="A1815">
        <f>DYN_cyclist!A1815</f>
        <v>5385</v>
      </c>
      <c r="B1815">
        <f>DYN_cyclist!D1815</f>
        <v>67</v>
      </c>
      <c r="C1815">
        <f>DYN_cyclist!E1815</f>
        <v>62</v>
      </c>
      <c r="D1815">
        <f t="shared" si="252"/>
        <v>65</v>
      </c>
      <c r="E1815">
        <f>DYN_cyclist!G1815</f>
        <v>67</v>
      </c>
      <c r="F1815">
        <f>DYN_cyclist!H1815</f>
        <v>60</v>
      </c>
      <c r="G1815">
        <f>DYN_cyclist!I1815</f>
        <v>68</v>
      </c>
      <c r="H1815">
        <f>DYN_cyclist!J1815</f>
        <v>70</v>
      </c>
      <c r="I1815">
        <f>DYN_cyclist!K1815</f>
        <v>64</v>
      </c>
      <c r="J1815">
        <f>DYN_cyclist!L1815</f>
        <v>60</v>
      </c>
      <c r="K1815">
        <f>DYN_cyclist!M1815</f>
        <v>67</v>
      </c>
      <c r="L1815">
        <f>DYN_cyclist!N1815</f>
        <v>66</v>
      </c>
      <c r="M1815">
        <f>DYN_cyclist!O1815</f>
        <v>69</v>
      </c>
      <c r="N1815">
        <f>DYN_cyclist!P1815</f>
        <v>62</v>
      </c>
      <c r="O1815">
        <f>DYN_cyclist!Q1815</f>
        <v>60</v>
      </c>
      <c r="P1815" s="7">
        <f t="shared" si="253"/>
        <v>58.88182519738357</v>
      </c>
      <c r="Q1815" s="13">
        <f t="shared" si="254"/>
        <v>52.934862691463564</v>
      </c>
      <c r="R1815" s="13">
        <f t="shared" si="255"/>
        <v>54.455712970373604</v>
      </c>
      <c r="S1815" s="13">
        <f t="shared" si="256"/>
        <v>45.208366850356889</v>
      </c>
      <c r="T1815" s="13">
        <f t="shared" si="257"/>
        <v>52.644926283365265</v>
      </c>
      <c r="U1815" s="13">
        <f t="shared" si="258"/>
        <v>45.995060722158883</v>
      </c>
      <c r="V1815" s="14">
        <f t="shared" si="259"/>
        <v>50.615297387703087</v>
      </c>
      <c r="W1815">
        <f t="shared" si="260"/>
        <v>67.856379453092742</v>
      </c>
    </row>
    <row r="1816" spans="1:23" x14ac:dyDescent="0.3">
      <c r="A1816">
        <f>DYN_cyclist!A1816</f>
        <v>5386</v>
      </c>
      <c r="B1816">
        <f>DYN_cyclist!D1816</f>
        <v>67</v>
      </c>
      <c r="C1816">
        <f>DYN_cyclist!E1816</f>
        <v>68</v>
      </c>
      <c r="D1816">
        <f t="shared" si="252"/>
        <v>70</v>
      </c>
      <c r="E1816">
        <f>DYN_cyclist!G1816</f>
        <v>72</v>
      </c>
      <c r="F1816">
        <f>DYN_cyclist!H1816</f>
        <v>58</v>
      </c>
      <c r="G1816">
        <f>DYN_cyclist!I1816</f>
        <v>68</v>
      </c>
      <c r="H1816">
        <f>DYN_cyclist!J1816</f>
        <v>69</v>
      </c>
      <c r="I1816">
        <f>DYN_cyclist!K1816</f>
        <v>64</v>
      </c>
      <c r="J1816">
        <f>DYN_cyclist!L1816</f>
        <v>55</v>
      </c>
      <c r="K1816">
        <f>DYN_cyclist!M1816</f>
        <v>67</v>
      </c>
      <c r="L1816">
        <f>DYN_cyclist!N1816</f>
        <v>68</v>
      </c>
      <c r="M1816">
        <f>DYN_cyclist!O1816</f>
        <v>69</v>
      </c>
      <c r="N1816">
        <f>DYN_cyclist!P1816</f>
        <v>64</v>
      </c>
      <c r="O1816">
        <f>DYN_cyclist!Q1816</f>
        <v>60</v>
      </c>
      <c r="P1816" s="7">
        <f t="shared" si="253"/>
        <v>64.652170322720451</v>
      </c>
      <c r="Q1816" s="13">
        <f t="shared" si="254"/>
        <v>59.015767121466581</v>
      </c>
      <c r="R1816" s="13">
        <f t="shared" si="255"/>
        <v>55.477944231211481</v>
      </c>
      <c r="S1816" s="13">
        <f t="shared" si="256"/>
        <v>43.879207812908383</v>
      </c>
      <c r="T1816" s="13">
        <f t="shared" si="257"/>
        <v>50.178499786834315</v>
      </c>
      <c r="U1816" s="13">
        <f t="shared" si="258"/>
        <v>54.102718730016257</v>
      </c>
      <c r="V1816" s="14">
        <f t="shared" si="259"/>
        <v>51.404402102580434</v>
      </c>
      <c r="W1816">
        <f t="shared" si="260"/>
        <v>71.024352920764812</v>
      </c>
    </row>
    <row r="1817" spans="1:23" x14ac:dyDescent="0.3">
      <c r="A1817">
        <f>DYN_cyclist!A1817</f>
        <v>5387</v>
      </c>
      <c r="B1817">
        <f>DYN_cyclist!D1817</f>
        <v>65</v>
      </c>
      <c r="C1817">
        <f>DYN_cyclist!E1817</f>
        <v>68</v>
      </c>
      <c r="D1817">
        <f t="shared" si="252"/>
        <v>68</v>
      </c>
      <c r="E1817">
        <f>DYN_cyclist!G1817</f>
        <v>67</v>
      </c>
      <c r="F1817">
        <f>DYN_cyclist!H1817</f>
        <v>60</v>
      </c>
      <c r="G1817">
        <f>DYN_cyclist!I1817</f>
        <v>68</v>
      </c>
      <c r="H1817">
        <f>DYN_cyclist!J1817</f>
        <v>66</v>
      </c>
      <c r="I1817">
        <f>DYN_cyclist!K1817</f>
        <v>65</v>
      </c>
      <c r="J1817">
        <f>DYN_cyclist!L1817</f>
        <v>57</v>
      </c>
      <c r="K1817">
        <f>DYN_cyclist!M1817</f>
        <v>63</v>
      </c>
      <c r="L1817">
        <f>DYN_cyclist!N1817</f>
        <v>67</v>
      </c>
      <c r="M1817">
        <f>DYN_cyclist!O1817</f>
        <v>69</v>
      </c>
      <c r="N1817">
        <f>DYN_cyclist!P1817</f>
        <v>64</v>
      </c>
      <c r="O1817">
        <f>DYN_cyclist!Q1817</f>
        <v>60</v>
      </c>
      <c r="P1817" s="7">
        <f t="shared" si="253"/>
        <v>58.903987887487986</v>
      </c>
      <c r="Q1817" s="13">
        <f t="shared" si="254"/>
        <v>56.752495953666248</v>
      </c>
      <c r="R1817" s="13">
        <f t="shared" si="255"/>
        <v>50.960464179560688</v>
      </c>
      <c r="S1817" s="13">
        <f t="shared" si="256"/>
        <v>45.498337364210954</v>
      </c>
      <c r="T1817" s="13">
        <f t="shared" si="257"/>
        <v>50.04415357750041</v>
      </c>
      <c r="U1817" s="13">
        <f t="shared" si="258"/>
        <v>53.760853256888247</v>
      </c>
      <c r="V1817" s="14">
        <f t="shared" si="259"/>
        <v>48.772615514495065</v>
      </c>
      <c r="W1817">
        <f t="shared" si="260"/>
        <v>68.080019241781699</v>
      </c>
    </row>
    <row r="1818" spans="1:23" x14ac:dyDescent="0.3">
      <c r="A1818">
        <f>DYN_cyclist!A1818</f>
        <v>5390</v>
      </c>
      <c r="B1818">
        <f>DYN_cyclist!D1818</f>
        <v>65</v>
      </c>
      <c r="C1818">
        <f>DYN_cyclist!E1818</f>
        <v>69</v>
      </c>
      <c r="D1818">
        <f t="shared" si="252"/>
        <v>68</v>
      </c>
      <c r="E1818">
        <f>DYN_cyclist!G1818</f>
        <v>66</v>
      </c>
      <c r="F1818">
        <f>DYN_cyclist!H1818</f>
        <v>62</v>
      </c>
      <c r="G1818">
        <f>DYN_cyclist!I1818</f>
        <v>65</v>
      </c>
      <c r="H1818">
        <f>DYN_cyclist!J1818</f>
        <v>69</v>
      </c>
      <c r="I1818">
        <f>DYN_cyclist!K1818</f>
        <v>65</v>
      </c>
      <c r="J1818">
        <f>DYN_cyclist!L1818</f>
        <v>58</v>
      </c>
      <c r="K1818">
        <f>DYN_cyclist!M1818</f>
        <v>63</v>
      </c>
      <c r="L1818">
        <f>DYN_cyclist!N1818</f>
        <v>68</v>
      </c>
      <c r="M1818">
        <f>DYN_cyclist!O1818</f>
        <v>69</v>
      </c>
      <c r="N1818">
        <f>DYN_cyclist!P1818</f>
        <v>62</v>
      </c>
      <c r="O1818">
        <f>DYN_cyclist!Q1818</f>
        <v>60</v>
      </c>
      <c r="P1818" s="7">
        <f t="shared" si="253"/>
        <v>58.649832672905298</v>
      </c>
      <c r="Q1818" s="13">
        <f t="shared" si="254"/>
        <v>58.07734048694644</v>
      </c>
      <c r="R1818" s="13">
        <f t="shared" si="255"/>
        <v>51.315581286416489</v>
      </c>
      <c r="S1818" s="13">
        <f t="shared" si="256"/>
        <v>47.946241918918616</v>
      </c>
      <c r="T1818" s="13">
        <f t="shared" si="257"/>
        <v>50.889399261174454</v>
      </c>
      <c r="U1818" s="13">
        <f t="shared" si="258"/>
        <v>55.318495956084931</v>
      </c>
      <c r="V1818" s="14">
        <f t="shared" si="259"/>
        <v>48.887081682064348</v>
      </c>
      <c r="W1818">
        <f t="shared" si="260"/>
        <v>68.089351740561455</v>
      </c>
    </row>
    <row r="1819" spans="1:23" x14ac:dyDescent="0.3">
      <c r="A1819">
        <f>DYN_cyclist!A1819</f>
        <v>5393</v>
      </c>
      <c r="B1819">
        <f>DYN_cyclist!D1819</f>
        <v>62</v>
      </c>
      <c r="C1819">
        <f>DYN_cyclist!E1819</f>
        <v>64</v>
      </c>
      <c r="D1819">
        <f t="shared" si="252"/>
        <v>64</v>
      </c>
      <c r="E1819">
        <f>DYN_cyclist!G1819</f>
        <v>64</v>
      </c>
      <c r="F1819">
        <f>DYN_cyclist!H1819</f>
        <v>59</v>
      </c>
      <c r="G1819">
        <f>DYN_cyclist!I1819</f>
        <v>62</v>
      </c>
      <c r="H1819">
        <f>DYN_cyclist!J1819</f>
        <v>60</v>
      </c>
      <c r="I1819">
        <f>DYN_cyclist!K1819</f>
        <v>58</v>
      </c>
      <c r="J1819">
        <f>DYN_cyclist!L1819</f>
        <v>56</v>
      </c>
      <c r="K1819">
        <f>DYN_cyclist!M1819</f>
        <v>60</v>
      </c>
      <c r="L1819">
        <f>DYN_cyclist!N1819</f>
        <v>60</v>
      </c>
      <c r="M1819">
        <f>DYN_cyclist!O1819</f>
        <v>64</v>
      </c>
      <c r="N1819">
        <f>DYN_cyclist!P1819</f>
        <v>63</v>
      </c>
      <c r="O1819">
        <f>DYN_cyclist!Q1819</f>
        <v>60</v>
      </c>
      <c r="P1819" s="7">
        <f t="shared" si="253"/>
        <v>52.406469598190704</v>
      </c>
      <c r="Q1819" s="13">
        <f t="shared" si="254"/>
        <v>50.276365288261488</v>
      </c>
      <c r="R1819" s="13">
        <f t="shared" si="255"/>
        <v>44.697986315831471</v>
      </c>
      <c r="S1819" s="13">
        <f t="shared" si="256"/>
        <v>43.424321351135454</v>
      </c>
      <c r="T1819" s="13">
        <f t="shared" si="257"/>
        <v>45.695191973363585</v>
      </c>
      <c r="U1819" s="13">
        <f t="shared" si="258"/>
        <v>47.268422610932873</v>
      </c>
      <c r="V1819" s="14">
        <f t="shared" si="259"/>
        <v>44.119251449506208</v>
      </c>
      <c r="W1819">
        <f t="shared" si="260"/>
        <v>64.19119105706551</v>
      </c>
    </row>
    <row r="1820" spans="1:23" x14ac:dyDescent="0.3">
      <c r="A1820">
        <f>DYN_cyclist!A1820</f>
        <v>5394</v>
      </c>
      <c r="B1820">
        <f>DYN_cyclist!D1820</f>
        <v>66</v>
      </c>
      <c r="C1820">
        <f>DYN_cyclist!E1820</f>
        <v>58</v>
      </c>
      <c r="D1820">
        <f t="shared" si="252"/>
        <v>60</v>
      </c>
      <c r="E1820">
        <f>DYN_cyclist!G1820</f>
        <v>62</v>
      </c>
      <c r="F1820">
        <f>DYN_cyclist!H1820</f>
        <v>59</v>
      </c>
      <c r="G1820">
        <f>DYN_cyclist!I1820</f>
        <v>63</v>
      </c>
      <c r="H1820">
        <f>DYN_cyclist!J1820</f>
        <v>68</v>
      </c>
      <c r="I1820">
        <f>DYN_cyclist!K1820</f>
        <v>66</v>
      </c>
      <c r="J1820">
        <f>DYN_cyclist!L1820</f>
        <v>60</v>
      </c>
      <c r="K1820">
        <f>DYN_cyclist!M1820</f>
        <v>67</v>
      </c>
      <c r="L1820">
        <f>DYN_cyclist!N1820</f>
        <v>66</v>
      </c>
      <c r="M1820">
        <f>DYN_cyclist!O1820</f>
        <v>63</v>
      </c>
      <c r="N1820">
        <f>DYN_cyclist!P1820</f>
        <v>64</v>
      </c>
      <c r="O1820">
        <f>DYN_cyclist!Q1820</f>
        <v>64</v>
      </c>
      <c r="P1820" s="7">
        <f t="shared" si="253"/>
        <v>53.404629774786372</v>
      </c>
      <c r="Q1820" s="13">
        <f t="shared" si="254"/>
        <v>47.791648412983889</v>
      </c>
      <c r="R1820" s="13">
        <f t="shared" si="255"/>
        <v>53.967343323507329</v>
      </c>
      <c r="S1820" s="13">
        <f t="shared" si="256"/>
        <v>44.390787718155138</v>
      </c>
      <c r="T1820" s="13">
        <f t="shared" si="257"/>
        <v>50.821545440002971</v>
      </c>
      <c r="U1820" s="13">
        <f t="shared" si="258"/>
        <v>40.911438894443897</v>
      </c>
      <c r="V1820" s="14">
        <f t="shared" si="259"/>
        <v>48.171239471169159</v>
      </c>
      <c r="W1820">
        <f t="shared" si="260"/>
        <v>65.310759885345192</v>
      </c>
    </row>
    <row r="1821" spans="1:23" x14ac:dyDescent="0.3">
      <c r="A1821">
        <f>DYN_cyclist!A1821</f>
        <v>5398</v>
      </c>
      <c r="B1821">
        <f>DYN_cyclist!D1821</f>
        <v>67</v>
      </c>
      <c r="C1821">
        <f>DYN_cyclist!E1821</f>
        <v>52</v>
      </c>
      <c r="D1821">
        <f t="shared" si="252"/>
        <v>56</v>
      </c>
      <c r="E1821">
        <f>DYN_cyclist!G1821</f>
        <v>59</v>
      </c>
      <c r="F1821">
        <f>DYN_cyclist!H1821</f>
        <v>67</v>
      </c>
      <c r="G1821">
        <f>DYN_cyclist!I1821</f>
        <v>65</v>
      </c>
      <c r="H1821">
        <f>DYN_cyclist!J1821</f>
        <v>65</v>
      </c>
      <c r="I1821">
        <f>DYN_cyclist!K1821</f>
        <v>60</v>
      </c>
      <c r="J1821">
        <f>DYN_cyclist!L1821</f>
        <v>61</v>
      </c>
      <c r="K1821">
        <f>DYN_cyclist!M1821</f>
        <v>57</v>
      </c>
      <c r="L1821">
        <f>DYN_cyclist!N1821</f>
        <v>65</v>
      </c>
      <c r="M1821">
        <f>DYN_cyclist!O1821</f>
        <v>57</v>
      </c>
      <c r="N1821">
        <f>DYN_cyclist!P1821</f>
        <v>65</v>
      </c>
      <c r="O1821">
        <f>DYN_cyclist!Q1821</f>
        <v>67</v>
      </c>
      <c r="P1821" s="7">
        <f t="shared" si="253"/>
        <v>48.377746650234968</v>
      </c>
      <c r="Q1821" s="13">
        <f t="shared" si="254"/>
        <v>43.244838065311335</v>
      </c>
      <c r="R1821" s="13">
        <f t="shared" si="255"/>
        <v>44.897382381878046</v>
      </c>
      <c r="S1821" s="13">
        <f t="shared" si="256"/>
        <v>52.939549469359797</v>
      </c>
      <c r="T1821" s="13">
        <f t="shared" si="257"/>
        <v>50.73544841651011</v>
      </c>
      <c r="U1821" s="13">
        <f t="shared" si="258"/>
        <v>33.694276564815681</v>
      </c>
      <c r="V1821" s="14">
        <f t="shared" si="259"/>
        <v>48.495620898375279</v>
      </c>
      <c r="W1821">
        <f t="shared" si="260"/>
        <v>64.516057257276699</v>
      </c>
    </row>
    <row r="1822" spans="1:23" x14ac:dyDescent="0.3">
      <c r="A1822">
        <f>DYN_cyclist!A1822</f>
        <v>5400</v>
      </c>
      <c r="B1822">
        <f>DYN_cyclist!D1822</f>
        <v>60</v>
      </c>
      <c r="C1822">
        <f>DYN_cyclist!E1822</f>
        <v>46</v>
      </c>
      <c r="D1822">
        <f t="shared" si="252"/>
        <v>52</v>
      </c>
      <c r="E1822">
        <f>DYN_cyclist!G1822</f>
        <v>58</v>
      </c>
      <c r="F1822">
        <f>DYN_cyclist!H1822</f>
        <v>52</v>
      </c>
      <c r="G1822">
        <f>DYN_cyclist!I1822</f>
        <v>53</v>
      </c>
      <c r="H1822">
        <f>DYN_cyclist!J1822</f>
        <v>52</v>
      </c>
      <c r="I1822">
        <f>DYN_cyclist!K1822</f>
        <v>45</v>
      </c>
      <c r="J1822">
        <f>DYN_cyclist!L1822</f>
        <v>50</v>
      </c>
      <c r="K1822">
        <f>DYN_cyclist!M1822</f>
        <v>59</v>
      </c>
      <c r="L1822">
        <f>DYN_cyclist!N1822</f>
        <v>52</v>
      </c>
      <c r="M1822">
        <f>DYN_cyclist!O1822</f>
        <v>50</v>
      </c>
      <c r="N1822">
        <f>DYN_cyclist!P1822</f>
        <v>53</v>
      </c>
      <c r="O1822">
        <f>DYN_cyclist!Q1822</f>
        <v>59</v>
      </c>
      <c r="P1822" s="7">
        <f t="shared" si="253"/>
        <v>41.526612521498897</v>
      </c>
      <c r="Q1822" s="13">
        <f t="shared" si="254"/>
        <v>32.897958983974803</v>
      </c>
      <c r="R1822" s="13">
        <f t="shared" si="255"/>
        <v>39.899317405004687</v>
      </c>
      <c r="S1822" s="13">
        <f t="shared" si="256"/>
        <v>34.124811402782221</v>
      </c>
      <c r="T1822" s="13">
        <f t="shared" si="257"/>
        <v>36.689053946169153</v>
      </c>
      <c r="U1822" s="13">
        <f t="shared" si="258"/>
        <v>25.670739306325096</v>
      </c>
      <c r="V1822" s="14">
        <f t="shared" si="259"/>
        <v>38.486663873845167</v>
      </c>
      <c r="W1822">
        <f t="shared" si="260"/>
        <v>57.154138629370934</v>
      </c>
    </row>
    <row r="1823" spans="1:23" x14ac:dyDescent="0.3">
      <c r="A1823">
        <f>DYN_cyclist!A1823</f>
        <v>5401</v>
      </c>
      <c r="B1823">
        <f>DYN_cyclist!D1823</f>
        <v>74</v>
      </c>
      <c r="C1823">
        <f>DYN_cyclist!E1823</f>
        <v>65</v>
      </c>
      <c r="D1823">
        <f t="shared" si="252"/>
        <v>66</v>
      </c>
      <c r="E1823">
        <f>DYN_cyclist!G1823</f>
        <v>67</v>
      </c>
      <c r="F1823">
        <f>DYN_cyclist!H1823</f>
        <v>71</v>
      </c>
      <c r="G1823">
        <f>DYN_cyclist!I1823</f>
        <v>66</v>
      </c>
      <c r="H1823">
        <f>DYN_cyclist!J1823</f>
        <v>71</v>
      </c>
      <c r="I1823">
        <f>DYN_cyclist!K1823</f>
        <v>66</v>
      </c>
      <c r="J1823">
        <f>DYN_cyclist!L1823</f>
        <v>73</v>
      </c>
      <c r="K1823">
        <f>DYN_cyclist!M1823</f>
        <v>67</v>
      </c>
      <c r="L1823">
        <f>DYN_cyclist!N1823</f>
        <v>66</v>
      </c>
      <c r="M1823">
        <f>DYN_cyclist!O1823</f>
        <v>69</v>
      </c>
      <c r="N1823">
        <f>DYN_cyclist!P1823</f>
        <v>72</v>
      </c>
      <c r="O1823">
        <f>DYN_cyclist!Q1823</f>
        <v>69</v>
      </c>
      <c r="P1823" s="7">
        <f t="shared" si="253"/>
        <v>61.371154345147012</v>
      </c>
      <c r="Q1823" s="13">
        <f t="shared" si="254"/>
        <v>57.694605003170395</v>
      </c>
      <c r="R1823" s="13">
        <f t="shared" si="255"/>
        <v>56.556815688448935</v>
      </c>
      <c r="S1823" s="13">
        <f t="shared" si="256"/>
        <v>60.211102045624372</v>
      </c>
      <c r="T1823" s="13">
        <f t="shared" si="257"/>
        <v>66.797839272334954</v>
      </c>
      <c r="U1823" s="13">
        <f t="shared" si="258"/>
        <v>50.128224045755907</v>
      </c>
      <c r="V1823" s="14">
        <f t="shared" si="259"/>
        <v>60.301068047148775</v>
      </c>
      <c r="W1823">
        <f t="shared" si="260"/>
        <v>72.241229772652829</v>
      </c>
    </row>
    <row r="1824" spans="1:23" x14ac:dyDescent="0.3">
      <c r="A1824">
        <f>DYN_cyclist!A1824</f>
        <v>5402</v>
      </c>
      <c r="B1824">
        <f>DYN_cyclist!D1824</f>
        <v>64</v>
      </c>
      <c r="C1824">
        <f>DYN_cyclist!E1824</f>
        <v>65</v>
      </c>
      <c r="D1824">
        <f t="shared" si="252"/>
        <v>65</v>
      </c>
      <c r="E1824">
        <f>DYN_cyclist!G1824</f>
        <v>65</v>
      </c>
      <c r="F1824">
        <f>DYN_cyclist!H1824</f>
        <v>62</v>
      </c>
      <c r="G1824">
        <f>DYN_cyclist!I1824</f>
        <v>67</v>
      </c>
      <c r="H1824">
        <f>DYN_cyclist!J1824</f>
        <v>65</v>
      </c>
      <c r="I1824">
        <f>DYN_cyclist!K1824</f>
        <v>65</v>
      </c>
      <c r="J1824">
        <f>DYN_cyclist!L1824</f>
        <v>61</v>
      </c>
      <c r="K1824">
        <f>DYN_cyclist!M1824</f>
        <v>59</v>
      </c>
      <c r="L1824">
        <f>DYN_cyclist!N1824</f>
        <v>63</v>
      </c>
      <c r="M1824">
        <f>DYN_cyclist!O1824</f>
        <v>68</v>
      </c>
      <c r="N1824">
        <f>DYN_cyclist!P1824</f>
        <v>63</v>
      </c>
      <c r="O1824">
        <f>DYN_cyclist!Q1824</f>
        <v>61</v>
      </c>
      <c r="P1824" s="7">
        <f t="shared" si="253"/>
        <v>54.968654270662647</v>
      </c>
      <c r="Q1824" s="13">
        <f t="shared" si="254"/>
        <v>53.665070853128952</v>
      </c>
      <c r="R1824" s="13">
        <f t="shared" si="255"/>
        <v>45.63829934613063</v>
      </c>
      <c r="S1824" s="13">
        <f t="shared" si="256"/>
        <v>47.329372368425894</v>
      </c>
      <c r="T1824" s="13">
        <f t="shared" si="257"/>
        <v>51.508361164412861</v>
      </c>
      <c r="U1824" s="13">
        <f t="shared" si="258"/>
        <v>49.358340375261129</v>
      </c>
      <c r="V1824" s="14">
        <f t="shared" si="259"/>
        <v>47.207551768079007</v>
      </c>
      <c r="W1824">
        <f t="shared" si="260"/>
        <v>65.841666738273872</v>
      </c>
    </row>
    <row r="1825" spans="1:23" x14ac:dyDescent="0.3">
      <c r="A1825">
        <f>DYN_cyclist!A1825</f>
        <v>5403</v>
      </c>
      <c r="B1825">
        <f>DYN_cyclist!D1825</f>
        <v>66</v>
      </c>
      <c r="C1825">
        <f>DYN_cyclist!E1825</f>
        <v>74</v>
      </c>
      <c r="D1825">
        <f t="shared" si="252"/>
        <v>73</v>
      </c>
      <c r="E1825">
        <f>DYN_cyclist!G1825</f>
        <v>72</v>
      </c>
      <c r="F1825">
        <f>DYN_cyclist!H1825</f>
        <v>77</v>
      </c>
      <c r="G1825">
        <f>DYN_cyclist!I1825</f>
        <v>74</v>
      </c>
      <c r="H1825">
        <f>DYN_cyclist!J1825</f>
        <v>72</v>
      </c>
      <c r="I1825">
        <f>DYN_cyclist!K1825</f>
        <v>71</v>
      </c>
      <c r="J1825">
        <f>DYN_cyclist!L1825</f>
        <v>56</v>
      </c>
      <c r="K1825">
        <f>DYN_cyclist!M1825</f>
        <v>57</v>
      </c>
      <c r="L1825">
        <f>DYN_cyclist!N1825</f>
        <v>68</v>
      </c>
      <c r="M1825">
        <f>DYN_cyclist!O1825</f>
        <v>71</v>
      </c>
      <c r="N1825">
        <f>DYN_cyclist!P1825</f>
        <v>66</v>
      </c>
      <c r="O1825">
        <f>DYN_cyclist!Q1825</f>
        <v>75</v>
      </c>
      <c r="P1825" s="7">
        <f t="shared" si="253"/>
        <v>65.1388610230089</v>
      </c>
      <c r="Q1825" s="13">
        <f t="shared" si="254"/>
        <v>69.029137242533054</v>
      </c>
      <c r="R1825" s="13">
        <f t="shared" si="255"/>
        <v>47.181529184786676</v>
      </c>
      <c r="S1825" s="13">
        <f t="shared" si="256"/>
        <v>70.660841117160501</v>
      </c>
      <c r="T1825" s="13">
        <f t="shared" si="257"/>
        <v>51.424428819404397</v>
      </c>
      <c r="U1825" s="13">
        <f t="shared" si="258"/>
        <v>63.266245067350425</v>
      </c>
      <c r="V1825" s="14">
        <f t="shared" si="259"/>
        <v>51.910432972284163</v>
      </c>
      <c r="W1825">
        <f t="shared" si="260"/>
        <v>74.648803025738019</v>
      </c>
    </row>
    <row r="1826" spans="1:23" x14ac:dyDescent="0.3">
      <c r="A1826">
        <f>DYN_cyclist!A1826</f>
        <v>5405</v>
      </c>
      <c r="B1826">
        <f>DYN_cyclist!D1826</f>
        <v>65</v>
      </c>
      <c r="C1826">
        <f>DYN_cyclist!E1826</f>
        <v>63</v>
      </c>
      <c r="D1826">
        <f t="shared" si="252"/>
        <v>64</v>
      </c>
      <c r="E1826">
        <f>DYN_cyclist!G1826</f>
        <v>65</v>
      </c>
      <c r="F1826">
        <f>DYN_cyclist!H1826</f>
        <v>66</v>
      </c>
      <c r="G1826">
        <f>DYN_cyclist!I1826</f>
        <v>65</v>
      </c>
      <c r="H1826">
        <f>DYN_cyclist!J1826</f>
        <v>69</v>
      </c>
      <c r="I1826">
        <f>DYN_cyclist!K1826</f>
        <v>60</v>
      </c>
      <c r="J1826">
        <f>DYN_cyclist!L1826</f>
        <v>58</v>
      </c>
      <c r="K1826">
        <f>DYN_cyclist!M1826</f>
        <v>61</v>
      </c>
      <c r="L1826">
        <f>DYN_cyclist!N1826</f>
        <v>61</v>
      </c>
      <c r="M1826">
        <f>DYN_cyclist!O1826</f>
        <v>66</v>
      </c>
      <c r="N1826">
        <f>DYN_cyclist!P1826</f>
        <v>60</v>
      </c>
      <c r="O1826">
        <f>DYN_cyclist!Q1826</f>
        <v>63</v>
      </c>
      <c r="P1826" s="7">
        <f t="shared" si="253"/>
        <v>55.007698118931224</v>
      </c>
      <c r="Q1826" s="13">
        <f t="shared" si="254"/>
        <v>53.157751905614539</v>
      </c>
      <c r="R1826" s="13">
        <f t="shared" si="255"/>
        <v>46.665335239857981</v>
      </c>
      <c r="S1826" s="13">
        <f t="shared" si="256"/>
        <v>52.318140362889416</v>
      </c>
      <c r="T1826" s="13">
        <f t="shared" si="257"/>
        <v>48.945708582801657</v>
      </c>
      <c r="U1826" s="13">
        <f t="shared" si="258"/>
        <v>46.655407400554857</v>
      </c>
      <c r="V1826" s="14">
        <f t="shared" si="259"/>
        <v>48.071737559732398</v>
      </c>
      <c r="W1826">
        <f t="shared" si="260"/>
        <v>65.817243383573967</v>
      </c>
    </row>
    <row r="1827" spans="1:23" x14ac:dyDescent="0.3">
      <c r="A1827">
        <f>DYN_cyclist!A1827</f>
        <v>5406</v>
      </c>
      <c r="B1827">
        <f>DYN_cyclist!D1827</f>
        <v>77</v>
      </c>
      <c r="C1827">
        <f>DYN_cyclist!E1827</f>
        <v>64</v>
      </c>
      <c r="D1827">
        <f t="shared" si="252"/>
        <v>69</v>
      </c>
      <c r="E1827">
        <f>DYN_cyclist!G1827</f>
        <v>74</v>
      </c>
      <c r="F1827">
        <f>DYN_cyclist!H1827</f>
        <v>76</v>
      </c>
      <c r="G1827">
        <f>DYN_cyclist!I1827</f>
        <v>75</v>
      </c>
      <c r="H1827">
        <f>DYN_cyclist!J1827</f>
        <v>74</v>
      </c>
      <c r="I1827">
        <f>DYN_cyclist!K1827</f>
        <v>71</v>
      </c>
      <c r="J1827">
        <f>DYN_cyclist!L1827</f>
        <v>73</v>
      </c>
      <c r="K1827">
        <f>DYN_cyclist!M1827</f>
        <v>73</v>
      </c>
      <c r="L1827">
        <f>DYN_cyclist!N1827</f>
        <v>71</v>
      </c>
      <c r="M1827">
        <f>DYN_cyclist!O1827</f>
        <v>60</v>
      </c>
      <c r="N1827">
        <f>DYN_cyclist!P1827</f>
        <v>63</v>
      </c>
      <c r="O1827">
        <f>DYN_cyclist!Q1827</f>
        <v>76</v>
      </c>
      <c r="P1827" s="7">
        <f t="shared" si="253"/>
        <v>70.513683574166109</v>
      </c>
      <c r="Q1827" s="13">
        <f t="shared" si="254"/>
        <v>62.435316594239957</v>
      </c>
      <c r="R1827" s="13">
        <f t="shared" si="255"/>
        <v>66.009617147398984</v>
      </c>
      <c r="S1827" s="13">
        <f t="shared" si="256"/>
        <v>68.836551689103374</v>
      </c>
      <c r="T1827" s="13">
        <f t="shared" si="257"/>
        <v>69.739365046037094</v>
      </c>
      <c r="U1827" s="13">
        <f t="shared" si="258"/>
        <v>49.639324870891514</v>
      </c>
      <c r="V1827" s="14">
        <f t="shared" si="259"/>
        <v>64.534082000637142</v>
      </c>
      <c r="W1827">
        <f t="shared" si="260"/>
        <v>74.663790574005503</v>
      </c>
    </row>
    <row r="1828" spans="1:23" x14ac:dyDescent="0.3">
      <c r="A1828">
        <f>DYN_cyclist!A1828</f>
        <v>5407</v>
      </c>
      <c r="B1828">
        <f>DYN_cyclist!D1828</f>
        <v>68</v>
      </c>
      <c r="C1828">
        <f>DYN_cyclist!E1828</f>
        <v>56</v>
      </c>
      <c r="D1828">
        <f t="shared" si="252"/>
        <v>62</v>
      </c>
      <c r="E1828">
        <f>DYN_cyclist!G1828</f>
        <v>67</v>
      </c>
      <c r="F1828">
        <f>DYN_cyclist!H1828</f>
        <v>57</v>
      </c>
      <c r="G1828">
        <f>DYN_cyclist!I1828</f>
        <v>62</v>
      </c>
      <c r="H1828">
        <f>DYN_cyclist!J1828</f>
        <v>56</v>
      </c>
      <c r="I1828">
        <f>DYN_cyclist!K1828</f>
        <v>58</v>
      </c>
      <c r="J1828">
        <f>DYN_cyclist!L1828</f>
        <v>68</v>
      </c>
      <c r="K1828">
        <f>DYN_cyclist!M1828</f>
        <v>59</v>
      </c>
      <c r="L1828">
        <f>DYN_cyclist!N1828</f>
        <v>61</v>
      </c>
      <c r="M1828">
        <f>DYN_cyclist!O1828</f>
        <v>67</v>
      </c>
      <c r="N1828">
        <f>DYN_cyclist!P1828</f>
        <v>58</v>
      </c>
      <c r="O1828">
        <f>DYN_cyclist!Q1828</f>
        <v>59</v>
      </c>
      <c r="P1828" s="7">
        <f t="shared" si="253"/>
        <v>54.059391655042589</v>
      </c>
      <c r="Q1828" s="13">
        <f t="shared" si="254"/>
        <v>45.010364564555637</v>
      </c>
      <c r="R1828" s="13">
        <f t="shared" si="255"/>
        <v>45.163066417038102</v>
      </c>
      <c r="S1828" s="13">
        <f t="shared" si="256"/>
        <v>40.258720647296364</v>
      </c>
      <c r="T1828" s="13">
        <f t="shared" si="257"/>
        <v>57.703194485221623</v>
      </c>
      <c r="U1828" s="13">
        <f t="shared" si="258"/>
        <v>37.484728511671328</v>
      </c>
      <c r="V1828" s="14">
        <f t="shared" si="259"/>
        <v>50.671153552086651</v>
      </c>
      <c r="W1828">
        <f t="shared" si="260"/>
        <v>67.230192809502441</v>
      </c>
    </row>
    <row r="1829" spans="1:23" x14ac:dyDescent="0.3">
      <c r="A1829">
        <f>DYN_cyclist!A1829</f>
        <v>5409</v>
      </c>
      <c r="B1829">
        <f>DYN_cyclist!D1829</f>
        <v>70</v>
      </c>
      <c r="C1829">
        <f>DYN_cyclist!E1829</f>
        <v>66</v>
      </c>
      <c r="D1829">
        <f t="shared" si="252"/>
        <v>67</v>
      </c>
      <c r="E1829">
        <f>DYN_cyclist!G1829</f>
        <v>68</v>
      </c>
      <c r="F1829">
        <f>DYN_cyclist!H1829</f>
        <v>63</v>
      </c>
      <c r="G1829">
        <f>DYN_cyclist!I1829</f>
        <v>70</v>
      </c>
      <c r="H1829">
        <f>DYN_cyclist!J1829</f>
        <v>69</v>
      </c>
      <c r="I1829">
        <f>DYN_cyclist!K1829</f>
        <v>72</v>
      </c>
      <c r="J1829">
        <f>DYN_cyclist!L1829</f>
        <v>54</v>
      </c>
      <c r="K1829">
        <f>DYN_cyclist!M1829</f>
        <v>74</v>
      </c>
      <c r="L1829">
        <f>DYN_cyclist!N1829</f>
        <v>74</v>
      </c>
      <c r="M1829">
        <f>DYN_cyclist!O1829</f>
        <v>64</v>
      </c>
      <c r="N1829">
        <f>DYN_cyclist!P1829</f>
        <v>68</v>
      </c>
      <c r="O1829">
        <f>DYN_cyclist!Q1829</f>
        <v>66</v>
      </c>
      <c r="P1829" s="7">
        <f t="shared" si="253"/>
        <v>63.94681432808332</v>
      </c>
      <c r="Q1829" s="13">
        <f t="shared" si="254"/>
        <v>57.800069368311881</v>
      </c>
      <c r="R1829" s="13">
        <f t="shared" si="255"/>
        <v>65.65885109112115</v>
      </c>
      <c r="S1829" s="13">
        <f t="shared" si="256"/>
        <v>50.213979657872351</v>
      </c>
      <c r="T1829" s="13">
        <f t="shared" si="257"/>
        <v>50.919391630364018</v>
      </c>
      <c r="U1829" s="13">
        <f t="shared" si="258"/>
        <v>52.018508557328396</v>
      </c>
      <c r="V1829" s="14">
        <f t="shared" si="259"/>
        <v>54.405670723160242</v>
      </c>
      <c r="W1829">
        <f t="shared" si="260"/>
        <v>71.927033113241592</v>
      </c>
    </row>
    <row r="1830" spans="1:23" x14ac:dyDescent="0.3">
      <c r="A1830">
        <f>DYN_cyclist!A1830</f>
        <v>5410</v>
      </c>
      <c r="B1830">
        <f>DYN_cyclist!D1830</f>
        <v>63</v>
      </c>
      <c r="C1830">
        <f>DYN_cyclist!E1830</f>
        <v>66</v>
      </c>
      <c r="D1830">
        <f t="shared" si="252"/>
        <v>66</v>
      </c>
      <c r="E1830">
        <f>DYN_cyclist!G1830</f>
        <v>66</v>
      </c>
      <c r="F1830">
        <f>DYN_cyclist!H1830</f>
        <v>64</v>
      </c>
      <c r="G1830">
        <f>DYN_cyclist!I1830</f>
        <v>62</v>
      </c>
      <c r="H1830">
        <f>DYN_cyclist!J1830</f>
        <v>63</v>
      </c>
      <c r="I1830">
        <f>DYN_cyclist!K1830</f>
        <v>62</v>
      </c>
      <c r="J1830">
        <f>DYN_cyclist!L1830</f>
        <v>56</v>
      </c>
      <c r="K1830">
        <f>DYN_cyclist!M1830</f>
        <v>63</v>
      </c>
      <c r="L1830">
        <f>DYN_cyclist!N1830</f>
        <v>63</v>
      </c>
      <c r="M1830">
        <f>DYN_cyclist!O1830</f>
        <v>68</v>
      </c>
      <c r="N1830">
        <f>DYN_cyclist!P1830</f>
        <v>61</v>
      </c>
      <c r="O1830">
        <f>DYN_cyclist!Q1830</f>
        <v>63</v>
      </c>
      <c r="P1830" s="7">
        <f t="shared" si="253"/>
        <v>55.859406844436023</v>
      </c>
      <c r="Q1830" s="13">
        <f t="shared" si="254"/>
        <v>54.430041012243215</v>
      </c>
      <c r="R1830" s="13">
        <f t="shared" si="255"/>
        <v>48.73427706201489</v>
      </c>
      <c r="S1830" s="13">
        <f t="shared" si="256"/>
        <v>49.924213169006052</v>
      </c>
      <c r="T1830" s="13">
        <f t="shared" si="257"/>
        <v>47.244339365711205</v>
      </c>
      <c r="U1830" s="13">
        <f t="shared" si="258"/>
        <v>50.428670345160135</v>
      </c>
      <c r="V1830" s="14">
        <f t="shared" si="259"/>
        <v>45.993160815546354</v>
      </c>
      <c r="W1830">
        <f t="shared" si="260"/>
        <v>66.3522244797675</v>
      </c>
    </row>
    <row r="1831" spans="1:23" x14ac:dyDescent="0.3">
      <c r="A1831">
        <f>DYN_cyclist!A1831</f>
        <v>5416</v>
      </c>
      <c r="B1831">
        <f>DYN_cyclist!D1831</f>
        <v>68</v>
      </c>
      <c r="C1831">
        <f>DYN_cyclist!E1831</f>
        <v>61</v>
      </c>
      <c r="D1831">
        <f t="shared" si="252"/>
        <v>62</v>
      </c>
      <c r="E1831">
        <f>DYN_cyclist!G1831</f>
        <v>63</v>
      </c>
      <c r="F1831">
        <f>DYN_cyclist!H1831</f>
        <v>66</v>
      </c>
      <c r="G1831">
        <f>DYN_cyclist!I1831</f>
        <v>64</v>
      </c>
      <c r="H1831">
        <f>DYN_cyclist!J1831</f>
        <v>67</v>
      </c>
      <c r="I1831">
        <f>DYN_cyclist!K1831</f>
        <v>63</v>
      </c>
      <c r="J1831">
        <f>DYN_cyclist!L1831</f>
        <v>53</v>
      </c>
      <c r="K1831">
        <f>DYN_cyclist!M1831</f>
        <v>59</v>
      </c>
      <c r="L1831">
        <f>DYN_cyclist!N1831</f>
        <v>66</v>
      </c>
      <c r="M1831">
        <f>DYN_cyclist!O1831</f>
        <v>62</v>
      </c>
      <c r="N1831">
        <f>DYN_cyclist!P1831</f>
        <v>69</v>
      </c>
      <c r="O1831">
        <f>DYN_cyclist!Q1831</f>
        <v>66</v>
      </c>
      <c r="P1831" s="7">
        <f t="shared" si="253"/>
        <v>53.994384388077087</v>
      </c>
      <c r="Q1831" s="13">
        <f t="shared" si="254"/>
        <v>51.050939185654002</v>
      </c>
      <c r="R1831" s="13">
        <f t="shared" si="255"/>
        <v>47.399714254292618</v>
      </c>
      <c r="S1831" s="13">
        <f t="shared" si="256"/>
        <v>52.656923855065102</v>
      </c>
      <c r="T1831" s="13">
        <f t="shared" si="257"/>
        <v>46.506061473558894</v>
      </c>
      <c r="U1831" s="13">
        <f t="shared" si="258"/>
        <v>44.438805786541437</v>
      </c>
      <c r="V1831" s="14">
        <f t="shared" si="259"/>
        <v>50.871716151640648</v>
      </c>
      <c r="W1831">
        <f t="shared" si="260"/>
        <v>65.252698655561744</v>
      </c>
    </row>
    <row r="1832" spans="1:23" x14ac:dyDescent="0.3">
      <c r="A1832">
        <f>DYN_cyclist!A1832</f>
        <v>5417</v>
      </c>
      <c r="B1832">
        <f>DYN_cyclist!D1832</f>
        <v>69</v>
      </c>
      <c r="C1832">
        <f>DYN_cyclist!E1832</f>
        <v>68</v>
      </c>
      <c r="D1832">
        <f t="shared" si="252"/>
        <v>68</v>
      </c>
      <c r="E1832">
        <f>DYN_cyclist!G1832</f>
        <v>68</v>
      </c>
      <c r="F1832">
        <f>DYN_cyclist!H1832</f>
        <v>61</v>
      </c>
      <c r="G1832">
        <f>DYN_cyclist!I1832</f>
        <v>68</v>
      </c>
      <c r="H1832">
        <f>DYN_cyclist!J1832</f>
        <v>68</v>
      </c>
      <c r="I1832">
        <f>DYN_cyclist!K1832</f>
        <v>66</v>
      </c>
      <c r="J1832">
        <f>DYN_cyclist!L1832</f>
        <v>54</v>
      </c>
      <c r="K1832">
        <f>DYN_cyclist!M1832</f>
        <v>66</v>
      </c>
      <c r="L1832">
        <f>DYN_cyclist!N1832</f>
        <v>68</v>
      </c>
      <c r="M1832">
        <f>DYN_cyclist!O1832</f>
        <v>70</v>
      </c>
      <c r="N1832">
        <f>DYN_cyclist!P1832</f>
        <v>68</v>
      </c>
      <c r="O1832">
        <f>DYN_cyclist!Q1832</f>
        <v>62</v>
      </c>
      <c r="P1832" s="7">
        <f t="shared" si="253"/>
        <v>61.551466832789373</v>
      </c>
      <c r="Q1832" s="13">
        <f t="shared" si="254"/>
        <v>57.907153996046326</v>
      </c>
      <c r="R1832" s="13">
        <f t="shared" si="255"/>
        <v>54.945006292708328</v>
      </c>
      <c r="S1832" s="13">
        <f t="shared" si="256"/>
        <v>47.218625054757361</v>
      </c>
      <c r="T1832" s="13">
        <f t="shared" si="257"/>
        <v>49.729172436524614</v>
      </c>
      <c r="U1832" s="13">
        <f t="shared" si="258"/>
        <v>54.073241547873415</v>
      </c>
      <c r="V1832" s="14">
        <f t="shared" si="259"/>
        <v>53.646494520547947</v>
      </c>
      <c r="W1832">
        <f t="shared" si="260"/>
        <v>69.461921624523598</v>
      </c>
    </row>
    <row r="1833" spans="1:23" x14ac:dyDescent="0.3">
      <c r="A1833">
        <f>DYN_cyclist!A1833</f>
        <v>5419</v>
      </c>
      <c r="B1833">
        <f>DYN_cyclist!D1833</f>
        <v>67</v>
      </c>
      <c r="C1833">
        <f>DYN_cyclist!E1833</f>
        <v>77</v>
      </c>
      <c r="D1833">
        <f t="shared" si="252"/>
        <v>73</v>
      </c>
      <c r="E1833">
        <f>DYN_cyclist!G1833</f>
        <v>69</v>
      </c>
      <c r="F1833">
        <f>DYN_cyclist!H1833</f>
        <v>67</v>
      </c>
      <c r="G1833">
        <f>DYN_cyclist!I1833</f>
        <v>75</v>
      </c>
      <c r="H1833">
        <f>DYN_cyclist!J1833</f>
        <v>68</v>
      </c>
      <c r="I1833">
        <f>DYN_cyclist!K1833</f>
        <v>75</v>
      </c>
      <c r="J1833">
        <f>DYN_cyclist!L1833</f>
        <v>58</v>
      </c>
      <c r="K1833">
        <f>DYN_cyclist!M1833</f>
        <v>60</v>
      </c>
      <c r="L1833">
        <f>DYN_cyclist!N1833</f>
        <v>65</v>
      </c>
      <c r="M1833">
        <f>DYN_cyclist!O1833</f>
        <v>68</v>
      </c>
      <c r="N1833">
        <f>DYN_cyclist!P1833</f>
        <v>70</v>
      </c>
      <c r="O1833">
        <f>DYN_cyclist!Q1833</f>
        <v>67</v>
      </c>
      <c r="P1833" s="7">
        <f t="shared" si="253"/>
        <v>63.224725255616804</v>
      </c>
      <c r="Q1833" s="13">
        <f t="shared" si="254"/>
        <v>67.869176522576041</v>
      </c>
      <c r="R1833" s="13">
        <f t="shared" si="255"/>
        <v>48.714720229565273</v>
      </c>
      <c r="S1833" s="13">
        <f t="shared" si="256"/>
        <v>56.081929579279446</v>
      </c>
      <c r="T1833" s="13">
        <f t="shared" si="257"/>
        <v>52.335404488755785</v>
      </c>
      <c r="U1833" s="13">
        <f t="shared" si="258"/>
        <v>67.566698624407621</v>
      </c>
      <c r="V1833" s="14">
        <f t="shared" si="259"/>
        <v>52.75305568652437</v>
      </c>
      <c r="W1833">
        <f t="shared" si="260"/>
        <v>73.273213396846415</v>
      </c>
    </row>
    <row r="1834" spans="1:23" x14ac:dyDescent="0.3">
      <c r="A1834">
        <f>DYN_cyclist!A1834</f>
        <v>5420</v>
      </c>
      <c r="B1834">
        <f>DYN_cyclist!D1834</f>
        <v>70</v>
      </c>
      <c r="C1834">
        <f>DYN_cyclist!E1834</f>
        <v>67</v>
      </c>
      <c r="D1834">
        <f t="shared" si="252"/>
        <v>69</v>
      </c>
      <c r="E1834">
        <f>DYN_cyclist!G1834</f>
        <v>70</v>
      </c>
      <c r="F1834">
        <f>DYN_cyclist!H1834</f>
        <v>76</v>
      </c>
      <c r="G1834">
        <f>DYN_cyclist!I1834</f>
        <v>71</v>
      </c>
      <c r="H1834">
        <f>DYN_cyclist!J1834</f>
        <v>72</v>
      </c>
      <c r="I1834">
        <f>DYN_cyclist!K1834</f>
        <v>75</v>
      </c>
      <c r="J1834">
        <f>DYN_cyclist!L1834</f>
        <v>69</v>
      </c>
      <c r="K1834">
        <f>DYN_cyclist!M1834</f>
        <v>75</v>
      </c>
      <c r="L1834">
        <f>DYN_cyclist!N1834</f>
        <v>76</v>
      </c>
      <c r="M1834">
        <f>DYN_cyclist!O1834</f>
        <v>69</v>
      </c>
      <c r="N1834">
        <f>DYN_cyclist!P1834</f>
        <v>68</v>
      </c>
      <c r="O1834">
        <f>DYN_cyclist!Q1834</f>
        <v>76</v>
      </c>
      <c r="P1834" s="7">
        <f t="shared" si="253"/>
        <v>66.815179772754973</v>
      </c>
      <c r="Q1834" s="13">
        <f t="shared" si="254"/>
        <v>63.021056251253434</v>
      </c>
      <c r="R1834" s="13">
        <f t="shared" si="255"/>
        <v>67.822444941427307</v>
      </c>
      <c r="S1834" s="13">
        <f t="shared" si="256"/>
        <v>68.842315395007603</v>
      </c>
      <c r="T1834" s="13">
        <f t="shared" si="257"/>
        <v>64.264988459292042</v>
      </c>
      <c r="U1834" s="13">
        <f t="shared" si="258"/>
        <v>53.903531006565743</v>
      </c>
      <c r="V1834" s="14">
        <f t="shared" si="259"/>
        <v>55.832522937241158</v>
      </c>
      <c r="W1834">
        <f t="shared" si="260"/>
        <v>73.748638805231082</v>
      </c>
    </row>
    <row r="1835" spans="1:23" x14ac:dyDescent="0.3">
      <c r="A1835">
        <f>DYN_cyclist!A1835</f>
        <v>5421</v>
      </c>
      <c r="B1835">
        <f>DYN_cyclist!D1835</f>
        <v>70</v>
      </c>
      <c r="C1835">
        <f>DYN_cyclist!E1835</f>
        <v>66</v>
      </c>
      <c r="D1835">
        <f t="shared" si="252"/>
        <v>70</v>
      </c>
      <c r="E1835">
        <f>DYN_cyclist!G1835</f>
        <v>74</v>
      </c>
      <c r="F1835">
        <f>DYN_cyclist!H1835</f>
        <v>64</v>
      </c>
      <c r="G1835">
        <f>DYN_cyclist!I1835</f>
        <v>73</v>
      </c>
      <c r="H1835">
        <f>DYN_cyclist!J1835</f>
        <v>70</v>
      </c>
      <c r="I1835">
        <f>DYN_cyclist!K1835</f>
        <v>69</v>
      </c>
      <c r="J1835">
        <f>DYN_cyclist!L1835</f>
        <v>77</v>
      </c>
      <c r="K1835">
        <f>DYN_cyclist!M1835</f>
        <v>70</v>
      </c>
      <c r="L1835">
        <f>DYN_cyclist!N1835</f>
        <v>71</v>
      </c>
      <c r="M1835">
        <f>DYN_cyclist!O1835</f>
        <v>60</v>
      </c>
      <c r="N1835">
        <f>DYN_cyclist!P1835</f>
        <v>63</v>
      </c>
      <c r="O1835">
        <f>DYN_cyclist!Q1835</f>
        <v>67</v>
      </c>
      <c r="P1835" s="7">
        <f t="shared" si="253"/>
        <v>68.031412922360218</v>
      </c>
      <c r="Q1835" s="13">
        <f t="shared" si="254"/>
        <v>60.317662844566541</v>
      </c>
      <c r="R1835" s="13">
        <f t="shared" si="255"/>
        <v>60.4612113949213</v>
      </c>
      <c r="S1835" s="13">
        <f t="shared" si="256"/>
        <v>51.791437105424926</v>
      </c>
      <c r="T1835" s="13">
        <f t="shared" si="257"/>
        <v>70.825026184780782</v>
      </c>
      <c r="U1835" s="13">
        <f t="shared" si="258"/>
        <v>51.874485188735676</v>
      </c>
      <c r="V1835" s="14">
        <f t="shared" si="259"/>
        <v>55.308773972602737</v>
      </c>
      <c r="W1835">
        <f t="shared" si="260"/>
        <v>74.614377930534886</v>
      </c>
    </row>
    <row r="1836" spans="1:23" x14ac:dyDescent="0.3">
      <c r="A1836">
        <f>DYN_cyclist!A1836</f>
        <v>5422</v>
      </c>
      <c r="B1836">
        <f>DYN_cyclist!D1836</f>
        <v>67</v>
      </c>
      <c r="C1836">
        <f>DYN_cyclist!E1836</f>
        <v>68</v>
      </c>
      <c r="D1836">
        <f t="shared" si="252"/>
        <v>69</v>
      </c>
      <c r="E1836">
        <f>DYN_cyclist!G1836</f>
        <v>69</v>
      </c>
      <c r="F1836">
        <f>DYN_cyclist!H1836</f>
        <v>61</v>
      </c>
      <c r="G1836">
        <f>DYN_cyclist!I1836</f>
        <v>68</v>
      </c>
      <c r="H1836">
        <f>DYN_cyclist!J1836</f>
        <v>67</v>
      </c>
      <c r="I1836">
        <f>DYN_cyclist!K1836</f>
        <v>67</v>
      </c>
      <c r="J1836">
        <f>DYN_cyclist!L1836</f>
        <v>60</v>
      </c>
      <c r="K1836">
        <f>DYN_cyclist!M1836</f>
        <v>64</v>
      </c>
      <c r="L1836">
        <f>DYN_cyclist!N1836</f>
        <v>67</v>
      </c>
      <c r="M1836">
        <f>DYN_cyclist!O1836</f>
        <v>68</v>
      </c>
      <c r="N1836">
        <f>DYN_cyclist!P1836</f>
        <v>67</v>
      </c>
      <c r="O1836">
        <f>DYN_cyclist!Q1836</f>
        <v>62</v>
      </c>
      <c r="P1836" s="7">
        <f t="shared" si="253"/>
        <v>61.272039241072044</v>
      </c>
      <c r="Q1836" s="13">
        <f t="shared" si="254"/>
        <v>58.145980702248018</v>
      </c>
      <c r="R1836" s="13">
        <f t="shared" si="255"/>
        <v>52.30998444805833</v>
      </c>
      <c r="S1836" s="13">
        <f t="shared" si="256"/>
        <v>47.141465354698823</v>
      </c>
      <c r="T1836" s="13">
        <f t="shared" si="257"/>
        <v>53.26721008314577</v>
      </c>
      <c r="U1836" s="13">
        <f t="shared" si="258"/>
        <v>53.986077351698384</v>
      </c>
      <c r="V1836" s="14">
        <f t="shared" si="259"/>
        <v>51.300119942656899</v>
      </c>
      <c r="W1836">
        <f t="shared" si="260"/>
        <v>69.345030940435095</v>
      </c>
    </row>
    <row r="1837" spans="1:23" x14ac:dyDescent="0.3">
      <c r="A1837">
        <f>DYN_cyclist!A1837</f>
        <v>5423</v>
      </c>
      <c r="B1837">
        <f>DYN_cyclist!D1837</f>
        <v>74</v>
      </c>
      <c r="C1837">
        <f>DYN_cyclist!E1837</f>
        <v>58</v>
      </c>
      <c r="D1837">
        <f t="shared" si="252"/>
        <v>63</v>
      </c>
      <c r="E1837">
        <f>DYN_cyclist!G1837</f>
        <v>67</v>
      </c>
      <c r="F1837">
        <f>DYN_cyclist!H1837</f>
        <v>65</v>
      </c>
      <c r="G1837">
        <f>DYN_cyclist!I1837</f>
        <v>74</v>
      </c>
      <c r="H1837">
        <f>DYN_cyclist!J1837</f>
        <v>71</v>
      </c>
      <c r="I1837">
        <f>DYN_cyclist!K1837</f>
        <v>68</v>
      </c>
      <c r="J1837">
        <f>DYN_cyclist!L1837</f>
        <v>75</v>
      </c>
      <c r="K1837">
        <f>DYN_cyclist!M1837</f>
        <v>68</v>
      </c>
      <c r="L1837">
        <f>DYN_cyclist!N1837</f>
        <v>64</v>
      </c>
      <c r="M1837">
        <f>DYN_cyclist!O1837</f>
        <v>76</v>
      </c>
      <c r="N1837">
        <f>DYN_cyclist!P1837</f>
        <v>65</v>
      </c>
      <c r="O1837">
        <f>DYN_cyclist!Q1837</f>
        <v>65</v>
      </c>
      <c r="P1837" s="7">
        <f t="shared" si="253"/>
        <v>60.18725206863396</v>
      </c>
      <c r="Q1837" s="13">
        <f t="shared" si="254"/>
        <v>51.805686960772697</v>
      </c>
      <c r="R1837" s="13">
        <f t="shared" si="255"/>
        <v>56.779401850551551</v>
      </c>
      <c r="S1837" s="13">
        <f t="shared" si="256"/>
        <v>51.476996344601382</v>
      </c>
      <c r="T1837" s="13">
        <f t="shared" si="257"/>
        <v>68.85834090288499</v>
      </c>
      <c r="U1837" s="13">
        <f t="shared" si="258"/>
        <v>41.407713385510291</v>
      </c>
      <c r="V1837" s="14">
        <f t="shared" si="259"/>
        <v>60.134798534565149</v>
      </c>
      <c r="W1837">
        <f t="shared" si="260"/>
        <v>73.088976746305065</v>
      </c>
    </row>
    <row r="1838" spans="1:23" x14ac:dyDescent="0.3">
      <c r="A1838">
        <f>DYN_cyclist!A1838</f>
        <v>5424</v>
      </c>
      <c r="B1838">
        <f>DYN_cyclist!D1838</f>
        <v>61</v>
      </c>
      <c r="C1838">
        <f>DYN_cyclist!E1838</f>
        <v>46</v>
      </c>
      <c r="D1838">
        <f t="shared" si="252"/>
        <v>47</v>
      </c>
      <c r="E1838">
        <f>DYN_cyclist!G1838</f>
        <v>47</v>
      </c>
      <c r="F1838">
        <f>DYN_cyclist!H1838</f>
        <v>64</v>
      </c>
      <c r="G1838">
        <f>DYN_cyclist!I1838</f>
        <v>54</v>
      </c>
      <c r="H1838">
        <f>DYN_cyclist!J1838</f>
        <v>49</v>
      </c>
      <c r="I1838">
        <f>DYN_cyclist!K1838</f>
        <v>52</v>
      </c>
      <c r="J1838">
        <f>DYN_cyclist!L1838</f>
        <v>46</v>
      </c>
      <c r="K1838">
        <f>DYN_cyclist!M1838</f>
        <v>61</v>
      </c>
      <c r="L1838">
        <f>DYN_cyclist!N1838</f>
        <v>56</v>
      </c>
      <c r="M1838">
        <f>DYN_cyclist!O1838</f>
        <v>50</v>
      </c>
      <c r="N1838">
        <f>DYN_cyclist!P1838</f>
        <v>50</v>
      </c>
      <c r="O1838">
        <f>DYN_cyclist!Q1838</f>
        <v>64</v>
      </c>
      <c r="P1838" s="7">
        <f t="shared" si="253"/>
        <v>35.465536338890324</v>
      </c>
      <c r="Q1838" s="13">
        <f t="shared" si="254"/>
        <v>31.70886299666445</v>
      </c>
      <c r="R1838" s="13">
        <f t="shared" si="255"/>
        <v>43.073537655221884</v>
      </c>
      <c r="S1838" s="13">
        <f t="shared" si="256"/>
        <v>46.856442446797928</v>
      </c>
      <c r="T1838" s="13">
        <f t="shared" si="257"/>
        <v>34.046880062498836</v>
      </c>
      <c r="U1838" s="13">
        <f t="shared" si="258"/>
        <v>25.696263921050296</v>
      </c>
      <c r="V1838" s="14">
        <f t="shared" si="259"/>
        <v>39.161770054157373</v>
      </c>
      <c r="W1838">
        <f t="shared" si="260"/>
        <v>60.488510661376274</v>
      </c>
    </row>
    <row r="1839" spans="1:23" x14ac:dyDescent="0.3">
      <c r="A1839">
        <f>DYN_cyclist!A1839</f>
        <v>5425</v>
      </c>
      <c r="B1839">
        <f>DYN_cyclist!D1839</f>
        <v>70</v>
      </c>
      <c r="C1839">
        <f>DYN_cyclist!E1839</f>
        <v>62</v>
      </c>
      <c r="D1839">
        <f t="shared" si="252"/>
        <v>64</v>
      </c>
      <c r="E1839">
        <f>DYN_cyclist!G1839</f>
        <v>65</v>
      </c>
      <c r="F1839">
        <f>DYN_cyclist!H1839</f>
        <v>74</v>
      </c>
      <c r="G1839">
        <f>DYN_cyclist!I1839</f>
        <v>71</v>
      </c>
      <c r="H1839">
        <f>DYN_cyclist!J1839</f>
        <v>72</v>
      </c>
      <c r="I1839">
        <f>DYN_cyclist!K1839</f>
        <v>67</v>
      </c>
      <c r="J1839">
        <f>DYN_cyclist!L1839</f>
        <v>68</v>
      </c>
      <c r="K1839">
        <f>DYN_cyclist!M1839</f>
        <v>70</v>
      </c>
      <c r="L1839">
        <f>DYN_cyclist!N1839</f>
        <v>72</v>
      </c>
      <c r="M1839">
        <f>DYN_cyclist!O1839</f>
        <v>62</v>
      </c>
      <c r="N1839">
        <f>DYN_cyclist!P1839</f>
        <v>60</v>
      </c>
      <c r="O1839">
        <f>DYN_cyclist!Q1839</f>
        <v>74</v>
      </c>
      <c r="P1839" s="7">
        <f t="shared" si="253"/>
        <v>59.916561216668249</v>
      </c>
      <c r="Q1839" s="13">
        <f t="shared" si="254"/>
        <v>55.881648998932292</v>
      </c>
      <c r="R1839" s="13">
        <f t="shared" si="255"/>
        <v>60.677419874947404</v>
      </c>
      <c r="S1839" s="13">
        <f t="shared" si="256"/>
        <v>65.011134174848053</v>
      </c>
      <c r="T1839" s="13">
        <f t="shared" si="257"/>
        <v>61.163099491452904</v>
      </c>
      <c r="U1839" s="13">
        <f t="shared" si="258"/>
        <v>46.521893104966701</v>
      </c>
      <c r="V1839" s="14">
        <f t="shared" si="259"/>
        <v>54.407801051290214</v>
      </c>
      <c r="W1839">
        <f t="shared" si="260"/>
        <v>71.401287496424487</v>
      </c>
    </row>
    <row r="1840" spans="1:23" x14ac:dyDescent="0.3">
      <c r="A1840">
        <f>DYN_cyclist!A1840</f>
        <v>5426</v>
      </c>
      <c r="B1840">
        <f>DYN_cyclist!D1840</f>
        <v>70</v>
      </c>
      <c r="C1840">
        <f>DYN_cyclist!E1840</f>
        <v>57</v>
      </c>
      <c r="D1840">
        <f t="shared" si="252"/>
        <v>60</v>
      </c>
      <c r="E1840">
        <f>DYN_cyclist!G1840</f>
        <v>63</v>
      </c>
      <c r="F1840">
        <f>DYN_cyclist!H1840</f>
        <v>72</v>
      </c>
      <c r="G1840">
        <f>DYN_cyclist!I1840</f>
        <v>71</v>
      </c>
      <c r="H1840">
        <f>DYN_cyclist!J1840</f>
        <v>69</v>
      </c>
      <c r="I1840">
        <f>DYN_cyclist!K1840</f>
        <v>67</v>
      </c>
      <c r="J1840">
        <f>DYN_cyclist!L1840</f>
        <v>56</v>
      </c>
      <c r="K1840">
        <f>DYN_cyclist!M1840</f>
        <v>64</v>
      </c>
      <c r="L1840">
        <f>DYN_cyclist!N1840</f>
        <v>68</v>
      </c>
      <c r="M1840">
        <f>DYN_cyclist!O1840</f>
        <v>73</v>
      </c>
      <c r="N1840">
        <f>DYN_cyclist!P1840</f>
        <v>64</v>
      </c>
      <c r="O1840">
        <f>DYN_cyclist!Q1840</f>
        <v>72</v>
      </c>
      <c r="P1840" s="7">
        <f t="shared" si="253"/>
        <v>55.410822150295914</v>
      </c>
      <c r="Q1840" s="13">
        <f t="shared" si="254"/>
        <v>50.51136228287983</v>
      </c>
      <c r="R1840" s="13">
        <f t="shared" si="255"/>
        <v>53.154018565020976</v>
      </c>
      <c r="S1840" s="13">
        <f t="shared" si="256"/>
        <v>61.127225246914257</v>
      </c>
      <c r="T1840" s="13">
        <f t="shared" si="257"/>
        <v>50.672985870054497</v>
      </c>
      <c r="U1840" s="13">
        <f t="shared" si="258"/>
        <v>40.129884162351097</v>
      </c>
      <c r="V1840" s="14">
        <f t="shared" si="259"/>
        <v>54.055777317617078</v>
      </c>
      <c r="W1840">
        <f t="shared" si="260"/>
        <v>69.035820519308828</v>
      </c>
    </row>
    <row r="1841" spans="1:23" x14ac:dyDescent="0.3">
      <c r="A1841">
        <f>DYN_cyclist!A1841</f>
        <v>5427</v>
      </c>
      <c r="B1841">
        <f>DYN_cyclist!D1841</f>
        <v>63</v>
      </c>
      <c r="C1841">
        <f>DYN_cyclist!E1841</f>
        <v>58</v>
      </c>
      <c r="D1841">
        <f t="shared" si="252"/>
        <v>61</v>
      </c>
      <c r="E1841">
        <f>DYN_cyclist!G1841</f>
        <v>64</v>
      </c>
      <c r="F1841">
        <f>DYN_cyclist!H1841</f>
        <v>64</v>
      </c>
      <c r="G1841">
        <f>DYN_cyclist!I1841</f>
        <v>53</v>
      </c>
      <c r="H1841">
        <f>DYN_cyclist!J1841</f>
        <v>62</v>
      </c>
      <c r="I1841">
        <f>DYN_cyclist!K1841</f>
        <v>56</v>
      </c>
      <c r="J1841">
        <f>DYN_cyclist!L1841</f>
        <v>56</v>
      </c>
      <c r="K1841">
        <f>DYN_cyclist!M1841</f>
        <v>52</v>
      </c>
      <c r="L1841">
        <f>DYN_cyclist!N1841</f>
        <v>57</v>
      </c>
      <c r="M1841">
        <f>DYN_cyclist!O1841</f>
        <v>54</v>
      </c>
      <c r="N1841">
        <f>DYN_cyclist!P1841</f>
        <v>56</v>
      </c>
      <c r="O1841">
        <f>DYN_cyclist!Q1841</f>
        <v>64</v>
      </c>
      <c r="P1841" s="7">
        <f t="shared" si="253"/>
        <v>49.422601492395827</v>
      </c>
      <c r="Q1841" s="13">
        <f t="shared" si="254"/>
        <v>46.92153794124674</v>
      </c>
      <c r="R1841" s="13">
        <f t="shared" si="255"/>
        <v>37.145954867516217</v>
      </c>
      <c r="S1841" s="13">
        <f t="shared" si="256"/>
        <v>49.179968268342328</v>
      </c>
      <c r="T1841" s="13">
        <f t="shared" si="257"/>
        <v>44.265864300143221</v>
      </c>
      <c r="U1841" s="13">
        <f t="shared" si="258"/>
        <v>39.5772592451683</v>
      </c>
      <c r="V1841" s="14">
        <f t="shared" si="259"/>
        <v>43.976675342465754</v>
      </c>
      <c r="W1841">
        <f t="shared" si="260"/>
        <v>62.530656130029264</v>
      </c>
    </row>
    <row r="1842" spans="1:23" x14ac:dyDescent="0.3">
      <c r="A1842">
        <f>DYN_cyclist!A1842</f>
        <v>5429</v>
      </c>
      <c r="B1842">
        <f>DYN_cyclist!D1842</f>
        <v>62</v>
      </c>
      <c r="C1842">
        <f>DYN_cyclist!E1842</f>
        <v>67</v>
      </c>
      <c r="D1842">
        <f t="shared" si="252"/>
        <v>67</v>
      </c>
      <c r="E1842">
        <f>DYN_cyclist!G1842</f>
        <v>67</v>
      </c>
      <c r="F1842">
        <f>DYN_cyclist!H1842</f>
        <v>67</v>
      </c>
      <c r="G1842">
        <f>DYN_cyclist!I1842</f>
        <v>67</v>
      </c>
      <c r="H1842">
        <f>DYN_cyclist!J1842</f>
        <v>71</v>
      </c>
      <c r="I1842">
        <f>DYN_cyclist!K1842</f>
        <v>72</v>
      </c>
      <c r="J1842">
        <f>DYN_cyclist!L1842</f>
        <v>58</v>
      </c>
      <c r="K1842">
        <f>DYN_cyclist!M1842</f>
        <v>61</v>
      </c>
      <c r="L1842">
        <f>DYN_cyclist!N1842</f>
        <v>70</v>
      </c>
      <c r="M1842">
        <f>DYN_cyclist!O1842</f>
        <v>68</v>
      </c>
      <c r="N1842">
        <f>DYN_cyclist!P1842</f>
        <v>67</v>
      </c>
      <c r="O1842">
        <f>DYN_cyclist!Q1842</f>
        <v>67</v>
      </c>
      <c r="P1842" s="7">
        <f t="shared" si="253"/>
        <v>58.681867385327941</v>
      </c>
      <c r="Q1842" s="13">
        <f t="shared" si="254"/>
        <v>58.999535036217161</v>
      </c>
      <c r="R1842" s="13">
        <f t="shared" si="255"/>
        <v>49.951339227427631</v>
      </c>
      <c r="S1842" s="13">
        <f t="shared" si="256"/>
        <v>55.11333370145001</v>
      </c>
      <c r="T1842" s="13">
        <f t="shared" si="257"/>
        <v>50.301260201261137</v>
      </c>
      <c r="U1842" s="13">
        <f t="shared" si="258"/>
        <v>53.155658892017492</v>
      </c>
      <c r="V1842" s="14">
        <f t="shared" si="259"/>
        <v>45.594113985345643</v>
      </c>
      <c r="W1842">
        <f t="shared" si="260"/>
        <v>68.313375131539573</v>
      </c>
    </row>
    <row r="1843" spans="1:23" x14ac:dyDescent="0.3">
      <c r="A1843">
        <f>DYN_cyclist!A1843</f>
        <v>5430</v>
      </c>
      <c r="B1843">
        <f>DYN_cyclist!D1843</f>
        <v>70</v>
      </c>
      <c r="C1843">
        <f>DYN_cyclist!E1843</f>
        <v>71</v>
      </c>
      <c r="D1843">
        <f t="shared" si="252"/>
        <v>73</v>
      </c>
      <c r="E1843">
        <f>DYN_cyclist!G1843</f>
        <v>75</v>
      </c>
      <c r="F1843">
        <f>DYN_cyclist!H1843</f>
        <v>65</v>
      </c>
      <c r="G1843">
        <f>DYN_cyclist!I1843</f>
        <v>74</v>
      </c>
      <c r="H1843">
        <f>DYN_cyclist!J1843</f>
        <v>71</v>
      </c>
      <c r="I1843">
        <f>DYN_cyclist!K1843</f>
        <v>70</v>
      </c>
      <c r="J1843">
        <f>DYN_cyclist!L1843</f>
        <v>64</v>
      </c>
      <c r="K1843">
        <f>DYN_cyclist!M1843</f>
        <v>67</v>
      </c>
      <c r="L1843">
        <f>DYN_cyclist!N1843</f>
        <v>73</v>
      </c>
      <c r="M1843">
        <f>DYN_cyclist!O1843</f>
        <v>74</v>
      </c>
      <c r="N1843">
        <f>DYN_cyclist!P1843</f>
        <v>66</v>
      </c>
      <c r="O1843">
        <f>DYN_cyclist!Q1843</f>
        <v>65</v>
      </c>
      <c r="P1843" s="7">
        <f t="shared" si="253"/>
        <v>70.275126154846234</v>
      </c>
      <c r="Q1843" s="13">
        <f t="shared" si="254"/>
        <v>65.29761357231601</v>
      </c>
      <c r="R1843" s="13">
        <f t="shared" si="255"/>
        <v>58.643285033303833</v>
      </c>
      <c r="S1843" s="13">
        <f t="shared" si="256"/>
        <v>53.110879452831362</v>
      </c>
      <c r="T1843" s="13">
        <f t="shared" si="257"/>
        <v>60.582244098138055</v>
      </c>
      <c r="U1843" s="13">
        <f t="shared" si="258"/>
        <v>59.194396209223719</v>
      </c>
      <c r="V1843" s="14">
        <f t="shared" si="259"/>
        <v>56.55101506849315</v>
      </c>
      <c r="W1843">
        <f t="shared" si="260"/>
        <v>74.143535883661073</v>
      </c>
    </row>
    <row r="1844" spans="1:23" x14ac:dyDescent="0.3">
      <c r="A1844">
        <f>DYN_cyclist!A1844</f>
        <v>5432</v>
      </c>
      <c r="B1844">
        <f>DYN_cyclist!D1844</f>
        <v>72</v>
      </c>
      <c r="C1844">
        <f>DYN_cyclist!E1844</f>
        <v>60</v>
      </c>
      <c r="D1844">
        <f t="shared" si="252"/>
        <v>65</v>
      </c>
      <c r="E1844">
        <f>DYN_cyclist!G1844</f>
        <v>69</v>
      </c>
      <c r="F1844">
        <f>DYN_cyclist!H1844</f>
        <v>67</v>
      </c>
      <c r="G1844">
        <f>DYN_cyclist!I1844</f>
        <v>71</v>
      </c>
      <c r="H1844">
        <f>DYN_cyclist!J1844</f>
        <v>73</v>
      </c>
      <c r="I1844">
        <f>DYN_cyclist!K1844</f>
        <v>73</v>
      </c>
      <c r="J1844">
        <f>DYN_cyclist!L1844</f>
        <v>74</v>
      </c>
      <c r="K1844">
        <f>DYN_cyclist!M1844</f>
        <v>75</v>
      </c>
      <c r="L1844">
        <f>DYN_cyclist!N1844</f>
        <v>74</v>
      </c>
      <c r="M1844">
        <f>DYN_cyclist!O1844</f>
        <v>69</v>
      </c>
      <c r="N1844">
        <f>DYN_cyclist!P1844</f>
        <v>69</v>
      </c>
      <c r="O1844">
        <f>DYN_cyclist!Q1844</f>
        <v>67</v>
      </c>
      <c r="P1844" s="7">
        <f t="shared" si="253"/>
        <v>64.661005782695256</v>
      </c>
      <c r="Q1844" s="13">
        <f t="shared" si="254"/>
        <v>55.565904008545004</v>
      </c>
      <c r="R1844" s="13">
        <f t="shared" si="255"/>
        <v>67.048047592293045</v>
      </c>
      <c r="S1844" s="13">
        <f t="shared" si="256"/>
        <v>54.7209936499873</v>
      </c>
      <c r="T1844" s="13">
        <f t="shared" si="257"/>
        <v>68.800520842990267</v>
      </c>
      <c r="U1844" s="13">
        <f t="shared" si="258"/>
        <v>44.74175367278805</v>
      </c>
      <c r="V1844" s="14">
        <f t="shared" si="259"/>
        <v>57.440660879260903</v>
      </c>
      <c r="W1844">
        <f t="shared" si="260"/>
        <v>73.651849439906869</v>
      </c>
    </row>
    <row r="1845" spans="1:23" x14ac:dyDescent="0.3">
      <c r="A1845">
        <f>DYN_cyclist!A1845</f>
        <v>5433</v>
      </c>
      <c r="B1845">
        <f>DYN_cyclist!D1845</f>
        <v>69</v>
      </c>
      <c r="C1845">
        <f>DYN_cyclist!E1845</f>
        <v>64</v>
      </c>
      <c r="D1845">
        <f t="shared" si="252"/>
        <v>63</v>
      </c>
      <c r="E1845">
        <f>DYN_cyclist!G1845</f>
        <v>62</v>
      </c>
      <c r="F1845">
        <f>DYN_cyclist!H1845</f>
        <v>66</v>
      </c>
      <c r="G1845">
        <f>DYN_cyclist!I1845</f>
        <v>64</v>
      </c>
      <c r="H1845">
        <f>DYN_cyclist!J1845</f>
        <v>65</v>
      </c>
      <c r="I1845">
        <f>DYN_cyclist!K1845</f>
        <v>64</v>
      </c>
      <c r="J1845">
        <f>DYN_cyclist!L1845</f>
        <v>59</v>
      </c>
      <c r="K1845">
        <f>DYN_cyclist!M1845</f>
        <v>53</v>
      </c>
      <c r="L1845">
        <f>DYN_cyclist!N1845</f>
        <v>64</v>
      </c>
      <c r="M1845">
        <f>DYN_cyclist!O1845</f>
        <v>68</v>
      </c>
      <c r="N1845">
        <f>DYN_cyclist!P1845</f>
        <v>62</v>
      </c>
      <c r="O1845">
        <f>DYN_cyclist!Q1845</f>
        <v>65</v>
      </c>
      <c r="P1845" s="7">
        <f t="shared" si="253"/>
        <v>52.792268230386917</v>
      </c>
      <c r="Q1845" s="13">
        <f t="shared" si="254"/>
        <v>52.507614175361041</v>
      </c>
      <c r="R1845" s="13">
        <f t="shared" si="255"/>
        <v>42.177504030404862</v>
      </c>
      <c r="S1845" s="13">
        <f t="shared" si="256"/>
        <v>52.525684781688398</v>
      </c>
      <c r="T1845" s="13">
        <f t="shared" si="257"/>
        <v>51.308761470954778</v>
      </c>
      <c r="U1845" s="13">
        <f t="shared" si="258"/>
        <v>47.998497635935735</v>
      </c>
      <c r="V1845" s="14">
        <f t="shared" si="259"/>
        <v>52.72993383243071</v>
      </c>
      <c r="W1845">
        <f t="shared" si="260"/>
        <v>64.661477197857593</v>
      </c>
    </row>
    <row r="1846" spans="1:23" x14ac:dyDescent="0.3">
      <c r="A1846">
        <f>DYN_cyclist!A1846</f>
        <v>5435</v>
      </c>
      <c r="B1846">
        <f>DYN_cyclist!D1846</f>
        <v>64</v>
      </c>
      <c r="C1846">
        <f>DYN_cyclist!E1846</f>
        <v>55</v>
      </c>
      <c r="D1846">
        <f t="shared" si="252"/>
        <v>56</v>
      </c>
      <c r="E1846">
        <f>DYN_cyclist!G1846</f>
        <v>56</v>
      </c>
      <c r="F1846">
        <f>DYN_cyclist!H1846</f>
        <v>59</v>
      </c>
      <c r="G1846">
        <f>DYN_cyclist!I1846</f>
        <v>57</v>
      </c>
      <c r="H1846">
        <f>DYN_cyclist!J1846</f>
        <v>59</v>
      </c>
      <c r="I1846">
        <f>DYN_cyclist!K1846</f>
        <v>65</v>
      </c>
      <c r="J1846">
        <f>DYN_cyclist!L1846</f>
        <v>62</v>
      </c>
      <c r="K1846">
        <f>DYN_cyclist!M1846</f>
        <v>69</v>
      </c>
      <c r="L1846">
        <f>DYN_cyclist!N1846</f>
        <v>70</v>
      </c>
      <c r="M1846">
        <f>DYN_cyclist!O1846</f>
        <v>63</v>
      </c>
      <c r="N1846">
        <f>DYN_cyclist!P1846</f>
        <v>71</v>
      </c>
      <c r="O1846">
        <f>DYN_cyclist!Q1846</f>
        <v>56</v>
      </c>
      <c r="P1846" s="7">
        <f t="shared" si="253"/>
        <v>47.94268662667082</v>
      </c>
      <c r="Q1846" s="13">
        <f t="shared" si="254"/>
        <v>42.030878412029068</v>
      </c>
      <c r="R1846" s="13">
        <f t="shared" si="255"/>
        <v>56.66833764318077</v>
      </c>
      <c r="S1846" s="13">
        <f t="shared" si="256"/>
        <v>41.507213305209213</v>
      </c>
      <c r="T1846" s="13">
        <f t="shared" si="257"/>
        <v>51.213910433213663</v>
      </c>
      <c r="U1846" s="13">
        <f t="shared" si="258"/>
        <v>37.066885240330173</v>
      </c>
      <c r="V1846" s="14">
        <f t="shared" si="259"/>
        <v>44.987853775087601</v>
      </c>
      <c r="W1846">
        <f t="shared" si="260"/>
        <v>66.444779388667953</v>
      </c>
    </row>
    <row r="1847" spans="1:23" x14ac:dyDescent="0.3">
      <c r="A1847">
        <f>DYN_cyclist!A1847</f>
        <v>5437</v>
      </c>
      <c r="B1847">
        <f>DYN_cyclist!D1847</f>
        <v>63</v>
      </c>
      <c r="C1847">
        <f>DYN_cyclist!E1847</f>
        <v>59</v>
      </c>
      <c r="D1847">
        <f t="shared" si="252"/>
        <v>63</v>
      </c>
      <c r="E1847">
        <f>DYN_cyclist!G1847</f>
        <v>66</v>
      </c>
      <c r="F1847">
        <f>DYN_cyclist!H1847</f>
        <v>58</v>
      </c>
      <c r="G1847">
        <f>DYN_cyclist!I1847</f>
        <v>61</v>
      </c>
      <c r="H1847">
        <f>DYN_cyclist!J1847</f>
        <v>57</v>
      </c>
      <c r="I1847">
        <f>DYN_cyclist!K1847</f>
        <v>57</v>
      </c>
      <c r="J1847">
        <f>DYN_cyclist!L1847</f>
        <v>64</v>
      </c>
      <c r="K1847">
        <f>DYN_cyclist!M1847</f>
        <v>64</v>
      </c>
      <c r="L1847">
        <f>DYN_cyclist!N1847</f>
        <v>66</v>
      </c>
      <c r="M1847">
        <f>DYN_cyclist!O1847</f>
        <v>60</v>
      </c>
      <c r="N1847">
        <f>DYN_cyclist!P1847</f>
        <v>59</v>
      </c>
      <c r="O1847">
        <f>DYN_cyclist!Q1847</f>
        <v>62</v>
      </c>
      <c r="P1847" s="7">
        <f t="shared" si="253"/>
        <v>54.253179453149336</v>
      </c>
      <c r="Q1847" s="13">
        <f t="shared" si="254"/>
        <v>46.931701406602549</v>
      </c>
      <c r="R1847" s="13">
        <f t="shared" si="255"/>
        <v>50.449800884041949</v>
      </c>
      <c r="S1847" s="13">
        <f t="shared" si="256"/>
        <v>42.240581123712971</v>
      </c>
      <c r="T1847" s="13">
        <f t="shared" si="257"/>
        <v>52.974461143207897</v>
      </c>
      <c r="U1847" s="13">
        <f t="shared" si="258"/>
        <v>41.170980787091899</v>
      </c>
      <c r="V1847" s="14">
        <f t="shared" si="259"/>
        <v>44.646585600509717</v>
      </c>
      <c r="W1847">
        <f t="shared" si="260"/>
        <v>65.410280997243859</v>
      </c>
    </row>
    <row r="1848" spans="1:23" x14ac:dyDescent="0.3">
      <c r="A1848">
        <f>DYN_cyclist!A1848</f>
        <v>5438</v>
      </c>
      <c r="B1848">
        <f>DYN_cyclist!D1848</f>
        <v>63</v>
      </c>
      <c r="C1848">
        <f>DYN_cyclist!E1848</f>
        <v>46</v>
      </c>
      <c r="D1848">
        <f t="shared" si="252"/>
        <v>50</v>
      </c>
      <c r="E1848">
        <f>DYN_cyclist!G1848</f>
        <v>54</v>
      </c>
      <c r="F1848">
        <f>DYN_cyclist!H1848</f>
        <v>63</v>
      </c>
      <c r="G1848">
        <f>DYN_cyclist!I1848</f>
        <v>54</v>
      </c>
      <c r="H1848">
        <f>DYN_cyclist!J1848</f>
        <v>57</v>
      </c>
      <c r="I1848">
        <f>DYN_cyclist!K1848</f>
        <v>55</v>
      </c>
      <c r="J1848">
        <f>DYN_cyclist!L1848</f>
        <v>57</v>
      </c>
      <c r="K1848">
        <f>DYN_cyclist!M1848</f>
        <v>56</v>
      </c>
      <c r="L1848">
        <f>DYN_cyclist!N1848</f>
        <v>53</v>
      </c>
      <c r="M1848">
        <f>DYN_cyclist!O1848</f>
        <v>60</v>
      </c>
      <c r="N1848">
        <f>DYN_cyclist!P1848</f>
        <v>53</v>
      </c>
      <c r="O1848">
        <f>DYN_cyclist!Q1848</f>
        <v>63</v>
      </c>
      <c r="P1848" s="7">
        <f t="shared" si="253"/>
        <v>39.742688728484175</v>
      </c>
      <c r="Q1848" s="13">
        <f t="shared" si="254"/>
        <v>35.011341132266793</v>
      </c>
      <c r="R1848" s="13">
        <f t="shared" si="255"/>
        <v>38.470938818528474</v>
      </c>
      <c r="S1848" s="13">
        <f t="shared" si="256"/>
        <v>46.198563873765423</v>
      </c>
      <c r="T1848" s="13">
        <f t="shared" si="257"/>
        <v>43.03718462379792</v>
      </c>
      <c r="U1848" s="13">
        <f t="shared" si="258"/>
        <v>26.243136091595538</v>
      </c>
      <c r="V1848" s="14">
        <f t="shared" si="259"/>
        <v>42.585882828926408</v>
      </c>
      <c r="W1848">
        <f t="shared" si="260"/>
        <v>60.143504420774221</v>
      </c>
    </row>
    <row r="1849" spans="1:23" x14ac:dyDescent="0.3">
      <c r="A1849">
        <f>DYN_cyclist!A1849</f>
        <v>5439</v>
      </c>
      <c r="B1849">
        <f>DYN_cyclist!D1849</f>
        <v>60</v>
      </c>
      <c r="C1849">
        <f>DYN_cyclist!E1849</f>
        <v>53</v>
      </c>
      <c r="D1849">
        <f t="shared" si="252"/>
        <v>57</v>
      </c>
      <c r="E1849">
        <f>DYN_cyclist!G1849</f>
        <v>61</v>
      </c>
      <c r="F1849">
        <f>DYN_cyclist!H1849</f>
        <v>59</v>
      </c>
      <c r="G1849">
        <f>DYN_cyclist!I1849</f>
        <v>50</v>
      </c>
      <c r="H1849">
        <f>DYN_cyclist!J1849</f>
        <v>54</v>
      </c>
      <c r="I1849">
        <f>DYN_cyclist!K1849</f>
        <v>46</v>
      </c>
      <c r="J1849">
        <f>DYN_cyclist!L1849</f>
        <v>62</v>
      </c>
      <c r="K1849">
        <f>DYN_cyclist!M1849</f>
        <v>46</v>
      </c>
      <c r="L1849">
        <f>DYN_cyclist!N1849</f>
        <v>53</v>
      </c>
      <c r="M1849">
        <f>DYN_cyclist!O1849</f>
        <v>51</v>
      </c>
      <c r="N1849">
        <f>DYN_cyclist!P1849</f>
        <v>58</v>
      </c>
      <c r="O1849">
        <f>DYN_cyclist!Q1849</f>
        <v>58</v>
      </c>
      <c r="P1849" s="7">
        <f t="shared" si="253"/>
        <v>43.397953072141497</v>
      </c>
      <c r="Q1849" s="13">
        <f t="shared" si="254"/>
        <v>39.437132593905481</v>
      </c>
      <c r="R1849" s="13">
        <f t="shared" si="255"/>
        <v>30.745043518659177</v>
      </c>
      <c r="S1849" s="13">
        <f t="shared" si="256"/>
        <v>41.383969461040365</v>
      </c>
      <c r="T1849" s="13">
        <f t="shared" si="257"/>
        <v>46.25495876936813</v>
      </c>
      <c r="U1849" s="13">
        <f t="shared" si="258"/>
        <v>32.953924262460326</v>
      </c>
      <c r="V1849" s="14">
        <f t="shared" si="259"/>
        <v>39.726462886269509</v>
      </c>
      <c r="W1849">
        <f t="shared" si="260"/>
        <v>60.203779526799792</v>
      </c>
    </row>
    <row r="1850" spans="1:23" x14ac:dyDescent="0.3">
      <c r="A1850">
        <f>DYN_cyclist!A1850</f>
        <v>5440</v>
      </c>
      <c r="B1850">
        <f>DYN_cyclist!D1850</f>
        <v>60</v>
      </c>
      <c r="C1850">
        <f>DYN_cyclist!E1850</f>
        <v>66</v>
      </c>
      <c r="D1850">
        <f t="shared" si="252"/>
        <v>64</v>
      </c>
      <c r="E1850">
        <f>DYN_cyclist!G1850</f>
        <v>62</v>
      </c>
      <c r="F1850">
        <f>DYN_cyclist!H1850</f>
        <v>56</v>
      </c>
      <c r="G1850">
        <f>DYN_cyclist!I1850</f>
        <v>61</v>
      </c>
      <c r="H1850">
        <f>DYN_cyclist!J1850</f>
        <v>63</v>
      </c>
      <c r="I1850">
        <f>DYN_cyclist!K1850</f>
        <v>66</v>
      </c>
      <c r="J1850">
        <f>DYN_cyclist!L1850</f>
        <v>58</v>
      </c>
      <c r="K1850">
        <f>DYN_cyclist!M1850</f>
        <v>60</v>
      </c>
      <c r="L1850">
        <f>DYN_cyclist!N1850</f>
        <v>60</v>
      </c>
      <c r="M1850">
        <f>DYN_cyclist!O1850</f>
        <v>57</v>
      </c>
      <c r="N1850">
        <f>DYN_cyclist!P1850</f>
        <v>61</v>
      </c>
      <c r="O1850">
        <f>DYN_cyclist!Q1850</f>
        <v>56</v>
      </c>
      <c r="P1850" s="7">
        <f t="shared" si="253"/>
        <v>51.112543632941055</v>
      </c>
      <c r="Q1850" s="13">
        <f t="shared" si="254"/>
        <v>51.757226379583379</v>
      </c>
      <c r="R1850" s="13">
        <f t="shared" si="255"/>
        <v>44.399551713443834</v>
      </c>
      <c r="S1850" s="13">
        <f t="shared" si="256"/>
        <v>39.977280928243012</v>
      </c>
      <c r="T1850" s="13">
        <f t="shared" si="257"/>
        <v>46.077713805918791</v>
      </c>
      <c r="U1850" s="13">
        <f t="shared" si="258"/>
        <v>50.234275072074347</v>
      </c>
      <c r="V1850" s="14">
        <f t="shared" si="259"/>
        <v>41.692807709461611</v>
      </c>
      <c r="W1850">
        <f t="shared" si="260"/>
        <v>63.957976454023587</v>
      </c>
    </row>
    <row r="1851" spans="1:23" x14ac:dyDescent="0.3">
      <c r="A1851">
        <f>DYN_cyclist!A1851</f>
        <v>5443</v>
      </c>
      <c r="B1851">
        <f>DYN_cyclist!D1851</f>
        <v>71</v>
      </c>
      <c r="C1851">
        <f>DYN_cyclist!E1851</f>
        <v>76</v>
      </c>
      <c r="D1851">
        <f t="shared" si="252"/>
        <v>74</v>
      </c>
      <c r="E1851">
        <f>DYN_cyclist!G1851</f>
        <v>72</v>
      </c>
      <c r="F1851">
        <f>DYN_cyclist!H1851</f>
        <v>74</v>
      </c>
      <c r="G1851">
        <f>DYN_cyclist!I1851</f>
        <v>72</v>
      </c>
      <c r="H1851">
        <f>DYN_cyclist!J1851</f>
        <v>73</v>
      </c>
      <c r="I1851">
        <f>DYN_cyclist!K1851</f>
        <v>74</v>
      </c>
      <c r="J1851">
        <f>DYN_cyclist!L1851</f>
        <v>58</v>
      </c>
      <c r="K1851">
        <f>DYN_cyclist!M1851</f>
        <v>62</v>
      </c>
      <c r="L1851">
        <f>DYN_cyclist!N1851</f>
        <v>68</v>
      </c>
      <c r="M1851">
        <f>DYN_cyclist!O1851</f>
        <v>54</v>
      </c>
      <c r="N1851">
        <f>DYN_cyclist!P1851</f>
        <v>63</v>
      </c>
      <c r="O1851">
        <f>DYN_cyclist!Q1851</f>
        <v>73</v>
      </c>
      <c r="P1851" s="7">
        <f t="shared" si="253"/>
        <v>67.484206725261032</v>
      </c>
      <c r="Q1851" s="13">
        <f t="shared" si="254"/>
        <v>70.683425349940975</v>
      </c>
      <c r="R1851" s="13">
        <f t="shared" si="255"/>
        <v>52.424094479183211</v>
      </c>
      <c r="S1851" s="13">
        <f t="shared" si="256"/>
        <v>66.582802413372946</v>
      </c>
      <c r="T1851" s="13">
        <f t="shared" si="257"/>
        <v>53.82479858633581</v>
      </c>
      <c r="U1851" s="13">
        <f t="shared" si="258"/>
        <v>66.385531198491734</v>
      </c>
      <c r="V1851" s="14">
        <f t="shared" si="259"/>
        <v>57.083752978655617</v>
      </c>
      <c r="W1851">
        <f t="shared" si="260"/>
        <v>74.535949963130449</v>
      </c>
    </row>
    <row r="1852" spans="1:23" x14ac:dyDescent="0.3">
      <c r="A1852">
        <f>DYN_cyclist!A1852</f>
        <v>5445</v>
      </c>
      <c r="B1852">
        <f>DYN_cyclist!D1852</f>
        <v>68</v>
      </c>
      <c r="C1852">
        <f>DYN_cyclist!E1852</f>
        <v>68</v>
      </c>
      <c r="D1852">
        <f t="shared" si="252"/>
        <v>67</v>
      </c>
      <c r="E1852">
        <f>DYN_cyclist!G1852</f>
        <v>66</v>
      </c>
      <c r="F1852">
        <f>DYN_cyclist!H1852</f>
        <v>61</v>
      </c>
      <c r="G1852">
        <f>DYN_cyclist!I1852</f>
        <v>65</v>
      </c>
      <c r="H1852">
        <f>DYN_cyclist!J1852</f>
        <v>68</v>
      </c>
      <c r="I1852">
        <f>DYN_cyclist!K1852</f>
        <v>65</v>
      </c>
      <c r="J1852">
        <f>DYN_cyclist!L1852</f>
        <v>61</v>
      </c>
      <c r="K1852">
        <f>DYN_cyclist!M1852</f>
        <v>62</v>
      </c>
      <c r="L1852">
        <f>DYN_cyclist!N1852</f>
        <v>68</v>
      </c>
      <c r="M1852">
        <f>DYN_cyclist!O1852</f>
        <v>67</v>
      </c>
      <c r="N1852">
        <f>DYN_cyclist!P1852</f>
        <v>73</v>
      </c>
      <c r="O1852">
        <f>DYN_cyclist!Q1852</f>
        <v>63</v>
      </c>
      <c r="P1852" s="7">
        <f t="shared" si="253"/>
        <v>58.912823347462798</v>
      </c>
      <c r="Q1852" s="13">
        <f t="shared" si="254"/>
        <v>56.958004169092796</v>
      </c>
      <c r="R1852" s="13">
        <f t="shared" si="255"/>
        <v>51.02448667303959</v>
      </c>
      <c r="S1852" s="13">
        <f t="shared" si="256"/>
        <v>47.386486613436993</v>
      </c>
      <c r="T1852" s="13">
        <f t="shared" si="257"/>
        <v>54.069380026413199</v>
      </c>
      <c r="U1852" s="13">
        <f t="shared" si="258"/>
        <v>53.989617503475344</v>
      </c>
      <c r="V1852" s="14">
        <f t="shared" si="259"/>
        <v>52.24697285759796</v>
      </c>
      <c r="W1852">
        <f t="shared" si="260"/>
        <v>68.104940949034571</v>
      </c>
    </row>
    <row r="1853" spans="1:23" x14ac:dyDescent="0.3">
      <c r="A1853">
        <f>DYN_cyclist!A1853</f>
        <v>5446</v>
      </c>
      <c r="B1853">
        <f>DYN_cyclist!D1853</f>
        <v>63</v>
      </c>
      <c r="C1853">
        <f>DYN_cyclist!E1853</f>
        <v>61</v>
      </c>
      <c r="D1853">
        <f t="shared" si="252"/>
        <v>65</v>
      </c>
      <c r="E1853">
        <f>DYN_cyclist!G1853</f>
        <v>68</v>
      </c>
      <c r="F1853">
        <f>DYN_cyclist!H1853</f>
        <v>66</v>
      </c>
      <c r="G1853">
        <f>DYN_cyclist!I1853</f>
        <v>64</v>
      </c>
      <c r="H1853">
        <f>DYN_cyclist!J1853</f>
        <v>67</v>
      </c>
      <c r="I1853">
        <f>DYN_cyclist!K1853</f>
        <v>62</v>
      </c>
      <c r="J1853">
        <f>DYN_cyclist!L1853</f>
        <v>58</v>
      </c>
      <c r="K1853">
        <f>DYN_cyclist!M1853</f>
        <v>66</v>
      </c>
      <c r="L1853">
        <f>DYN_cyclist!N1853</f>
        <v>69</v>
      </c>
      <c r="M1853">
        <f>DYN_cyclist!O1853</f>
        <v>64</v>
      </c>
      <c r="N1853">
        <f>DYN_cyclist!P1853</f>
        <v>65</v>
      </c>
      <c r="O1853">
        <f>DYN_cyclist!Q1853</f>
        <v>67</v>
      </c>
      <c r="P1853" s="7">
        <f t="shared" si="253"/>
        <v>58.308013900136785</v>
      </c>
      <c r="Q1853" s="13">
        <f t="shared" si="254"/>
        <v>52.918660065533999</v>
      </c>
      <c r="R1853" s="13">
        <f t="shared" si="255"/>
        <v>53.800834665498492</v>
      </c>
      <c r="S1853" s="13">
        <f t="shared" si="256"/>
        <v>53.022026570661829</v>
      </c>
      <c r="T1853" s="13">
        <f t="shared" si="257"/>
        <v>49.708587569427657</v>
      </c>
      <c r="U1853" s="13">
        <f t="shared" si="258"/>
        <v>44.643183324331638</v>
      </c>
      <c r="V1853" s="14">
        <f t="shared" si="259"/>
        <v>45.631732462567697</v>
      </c>
      <c r="W1853">
        <f t="shared" si="260"/>
        <v>67.517108893330288</v>
      </c>
    </row>
    <row r="1854" spans="1:23" x14ac:dyDescent="0.3">
      <c r="A1854">
        <f>DYN_cyclist!A1854</f>
        <v>5447</v>
      </c>
      <c r="B1854">
        <f>DYN_cyclist!D1854</f>
        <v>67</v>
      </c>
      <c r="C1854">
        <f>DYN_cyclist!E1854</f>
        <v>66</v>
      </c>
      <c r="D1854">
        <f t="shared" si="252"/>
        <v>70</v>
      </c>
      <c r="E1854">
        <f>DYN_cyclist!G1854</f>
        <v>74</v>
      </c>
      <c r="F1854">
        <f>DYN_cyclist!H1854</f>
        <v>62</v>
      </c>
      <c r="G1854">
        <f>DYN_cyclist!I1854</f>
        <v>72</v>
      </c>
      <c r="H1854">
        <f>DYN_cyclist!J1854</f>
        <v>69</v>
      </c>
      <c r="I1854">
        <f>DYN_cyclist!K1854</f>
        <v>74</v>
      </c>
      <c r="J1854">
        <f>DYN_cyclist!L1854</f>
        <v>64</v>
      </c>
      <c r="K1854">
        <f>DYN_cyclist!M1854</f>
        <v>65</v>
      </c>
      <c r="L1854">
        <f>DYN_cyclist!N1854</f>
        <v>74</v>
      </c>
      <c r="M1854">
        <f>DYN_cyclist!O1854</f>
        <v>79</v>
      </c>
      <c r="N1854">
        <f>DYN_cyclist!P1854</f>
        <v>68</v>
      </c>
      <c r="O1854">
        <f>DYN_cyclist!Q1854</f>
        <v>60</v>
      </c>
      <c r="P1854" s="7">
        <f t="shared" si="253"/>
        <v>66.993419135710511</v>
      </c>
      <c r="Q1854" s="13">
        <f t="shared" si="254"/>
        <v>60.329652787754419</v>
      </c>
      <c r="R1854" s="13">
        <f t="shared" si="255"/>
        <v>56.334233202949157</v>
      </c>
      <c r="S1854" s="13">
        <f t="shared" si="256"/>
        <v>47.901152396623637</v>
      </c>
      <c r="T1854" s="13">
        <f t="shared" si="257"/>
        <v>59.420288253566703</v>
      </c>
      <c r="U1854" s="13">
        <f t="shared" si="258"/>
        <v>52.367755367324698</v>
      </c>
      <c r="V1854" s="14">
        <f t="shared" si="259"/>
        <v>52.476424784963363</v>
      </c>
      <c r="W1854">
        <f t="shared" si="260"/>
        <v>72.240637129179873</v>
      </c>
    </row>
    <row r="1855" spans="1:23" x14ac:dyDescent="0.3">
      <c r="A1855">
        <f>DYN_cyclist!A1855</f>
        <v>5449</v>
      </c>
      <c r="B1855">
        <f>DYN_cyclist!D1855</f>
        <v>74</v>
      </c>
      <c r="C1855">
        <f>DYN_cyclist!E1855</f>
        <v>60</v>
      </c>
      <c r="D1855">
        <f t="shared" si="252"/>
        <v>63</v>
      </c>
      <c r="E1855">
        <f>DYN_cyclist!G1855</f>
        <v>66</v>
      </c>
      <c r="F1855">
        <f>DYN_cyclist!H1855</f>
        <v>69</v>
      </c>
      <c r="G1855">
        <f>DYN_cyclist!I1855</f>
        <v>76</v>
      </c>
      <c r="H1855">
        <f>DYN_cyclist!J1855</f>
        <v>70</v>
      </c>
      <c r="I1855">
        <f>DYN_cyclist!K1855</f>
        <v>70</v>
      </c>
      <c r="J1855">
        <f>DYN_cyclist!L1855</f>
        <v>76</v>
      </c>
      <c r="K1855">
        <f>DYN_cyclist!M1855</f>
        <v>61</v>
      </c>
      <c r="L1855">
        <f>DYN_cyclist!N1855</f>
        <v>70</v>
      </c>
      <c r="M1855">
        <f>DYN_cyclist!O1855</f>
        <v>72</v>
      </c>
      <c r="N1855">
        <f>DYN_cyclist!P1855</f>
        <v>77</v>
      </c>
      <c r="O1855">
        <f>DYN_cyclist!Q1855</f>
        <v>69</v>
      </c>
      <c r="P1855" s="7">
        <f t="shared" si="253"/>
        <v>59.766901358323963</v>
      </c>
      <c r="Q1855" s="13">
        <f t="shared" si="254"/>
        <v>53.798521572148772</v>
      </c>
      <c r="R1855" s="13">
        <f t="shared" si="255"/>
        <v>52.959677941472094</v>
      </c>
      <c r="S1855" s="13">
        <f t="shared" si="256"/>
        <v>57.199935505957967</v>
      </c>
      <c r="T1855" s="13">
        <f t="shared" si="257"/>
        <v>70.679774897044311</v>
      </c>
      <c r="U1855" s="13">
        <f t="shared" si="258"/>
        <v>44.25666859001668</v>
      </c>
      <c r="V1855" s="14">
        <f t="shared" si="259"/>
        <v>60.256331156419243</v>
      </c>
      <c r="W1855">
        <f t="shared" si="260"/>
        <v>73.922381881758142</v>
      </c>
    </row>
    <row r="1856" spans="1:23" x14ac:dyDescent="0.3">
      <c r="A1856">
        <f>DYN_cyclist!A1856</f>
        <v>5450</v>
      </c>
      <c r="B1856">
        <f>DYN_cyclist!D1856</f>
        <v>73</v>
      </c>
      <c r="C1856">
        <f>DYN_cyclist!E1856</f>
        <v>74</v>
      </c>
      <c r="D1856">
        <f t="shared" si="252"/>
        <v>75</v>
      </c>
      <c r="E1856">
        <f>DYN_cyclist!G1856</f>
        <v>76</v>
      </c>
      <c r="F1856">
        <f>DYN_cyclist!H1856</f>
        <v>68</v>
      </c>
      <c r="G1856">
        <f>DYN_cyclist!I1856</f>
        <v>72</v>
      </c>
      <c r="H1856">
        <f>DYN_cyclist!J1856</f>
        <v>76</v>
      </c>
      <c r="I1856">
        <f>DYN_cyclist!K1856</f>
        <v>72</v>
      </c>
      <c r="J1856">
        <f>DYN_cyclist!L1856</f>
        <v>67</v>
      </c>
      <c r="K1856">
        <f>DYN_cyclist!M1856</f>
        <v>67</v>
      </c>
      <c r="L1856">
        <f>DYN_cyclist!N1856</f>
        <v>69</v>
      </c>
      <c r="M1856">
        <f>DYN_cyclist!O1856</f>
        <v>73</v>
      </c>
      <c r="N1856">
        <f>DYN_cyclist!P1856</f>
        <v>69</v>
      </c>
      <c r="O1856">
        <f>DYN_cyclist!Q1856</f>
        <v>69</v>
      </c>
      <c r="P1856" s="7">
        <f t="shared" si="253"/>
        <v>72.474859527904556</v>
      </c>
      <c r="Q1856" s="13">
        <f t="shared" si="254"/>
        <v>69.965796317860892</v>
      </c>
      <c r="R1856" s="13">
        <f t="shared" si="255"/>
        <v>57.741412867254041</v>
      </c>
      <c r="S1856" s="13">
        <f t="shared" si="256"/>
        <v>58.372467110615375</v>
      </c>
      <c r="T1856" s="13">
        <f t="shared" si="257"/>
        <v>63.876748608098801</v>
      </c>
      <c r="U1856" s="13">
        <f t="shared" si="258"/>
        <v>63.816512893681725</v>
      </c>
      <c r="V1856" s="14">
        <f t="shared" si="259"/>
        <v>60.959339439311883</v>
      </c>
      <c r="W1856">
        <f t="shared" si="260"/>
        <v>75.516864856814053</v>
      </c>
    </row>
    <row r="1857" spans="1:23" x14ac:dyDescent="0.3">
      <c r="A1857">
        <f>DYN_cyclist!A1857</f>
        <v>5452</v>
      </c>
      <c r="B1857">
        <f>DYN_cyclist!D1857</f>
        <v>68</v>
      </c>
      <c r="C1857">
        <f>DYN_cyclist!E1857</f>
        <v>60</v>
      </c>
      <c r="D1857">
        <f t="shared" si="252"/>
        <v>63</v>
      </c>
      <c r="E1857">
        <f>DYN_cyclist!G1857</f>
        <v>65</v>
      </c>
      <c r="F1857">
        <f>DYN_cyclist!H1857</f>
        <v>66</v>
      </c>
      <c r="G1857">
        <f>DYN_cyclist!I1857</f>
        <v>70</v>
      </c>
      <c r="H1857">
        <f>DYN_cyclist!J1857</f>
        <v>69</v>
      </c>
      <c r="I1857">
        <f>DYN_cyclist!K1857</f>
        <v>67</v>
      </c>
      <c r="J1857">
        <f>DYN_cyclist!L1857</f>
        <v>59</v>
      </c>
      <c r="K1857">
        <f>DYN_cyclist!M1857</f>
        <v>59</v>
      </c>
      <c r="L1857">
        <f>DYN_cyclist!N1857</f>
        <v>67</v>
      </c>
      <c r="M1857">
        <f>DYN_cyclist!O1857</f>
        <v>72</v>
      </c>
      <c r="N1857">
        <f>DYN_cyclist!P1857</f>
        <v>67</v>
      </c>
      <c r="O1857">
        <f>DYN_cyclist!Q1857</f>
        <v>69</v>
      </c>
      <c r="P1857" s="7">
        <f t="shared" si="253"/>
        <v>56.09717450197045</v>
      </c>
      <c r="Q1857" s="13">
        <f t="shared" si="254"/>
        <v>52.012049496475534</v>
      </c>
      <c r="R1857" s="13">
        <f t="shared" si="255"/>
        <v>48.05058996547104</v>
      </c>
      <c r="S1857" s="13">
        <f t="shared" si="256"/>
        <v>53.530813883888634</v>
      </c>
      <c r="T1857" s="13">
        <f t="shared" si="257"/>
        <v>52.268571742341102</v>
      </c>
      <c r="U1857" s="13">
        <f t="shared" si="258"/>
        <v>43.677685195827891</v>
      </c>
      <c r="V1857" s="14">
        <f t="shared" si="259"/>
        <v>51.866631347562922</v>
      </c>
      <c r="W1857">
        <f t="shared" si="260"/>
        <v>66.395577075308395</v>
      </c>
    </row>
    <row r="1858" spans="1:23" x14ac:dyDescent="0.3">
      <c r="A1858">
        <f>DYN_cyclist!A1858</f>
        <v>5455</v>
      </c>
      <c r="B1858">
        <f>DYN_cyclist!D1858</f>
        <v>67</v>
      </c>
      <c r="C1858">
        <f>DYN_cyclist!E1858</f>
        <v>69</v>
      </c>
      <c r="D1858">
        <f t="shared" si="252"/>
        <v>69</v>
      </c>
      <c r="E1858">
        <f>DYN_cyclist!G1858</f>
        <v>68</v>
      </c>
      <c r="F1858">
        <f>DYN_cyclist!H1858</f>
        <v>60</v>
      </c>
      <c r="G1858">
        <f>DYN_cyclist!I1858</f>
        <v>67</v>
      </c>
      <c r="H1858">
        <f>DYN_cyclist!J1858</f>
        <v>67</v>
      </c>
      <c r="I1858">
        <f>DYN_cyclist!K1858</f>
        <v>65</v>
      </c>
      <c r="J1858">
        <f>DYN_cyclist!L1858</f>
        <v>60</v>
      </c>
      <c r="K1858">
        <f>DYN_cyclist!M1858</f>
        <v>64</v>
      </c>
      <c r="L1858">
        <f>DYN_cyclist!N1858</f>
        <v>68</v>
      </c>
      <c r="M1858">
        <f>DYN_cyclist!O1858</f>
        <v>68</v>
      </c>
      <c r="N1858">
        <f>DYN_cyclist!P1858</f>
        <v>66</v>
      </c>
      <c r="O1858">
        <f>DYN_cyclist!Q1858</f>
        <v>64</v>
      </c>
      <c r="P1858" s="7">
        <f t="shared" si="253"/>
        <v>60.797293687788624</v>
      </c>
      <c r="Q1858" s="13">
        <f t="shared" si="254"/>
        <v>58.184218899441781</v>
      </c>
      <c r="R1858" s="13">
        <f t="shared" si="255"/>
        <v>52.703721072443415</v>
      </c>
      <c r="S1858" s="13">
        <f t="shared" si="256"/>
        <v>46.651907396568411</v>
      </c>
      <c r="T1858" s="13">
        <f t="shared" si="257"/>
        <v>53.352830605085465</v>
      </c>
      <c r="U1858" s="13">
        <f t="shared" si="258"/>
        <v>55.309585369979658</v>
      </c>
      <c r="V1858" s="14">
        <f t="shared" si="259"/>
        <v>51.289832016565782</v>
      </c>
      <c r="W1858">
        <f t="shared" si="260"/>
        <v>69.129026669565079</v>
      </c>
    </row>
    <row r="1859" spans="1:23" x14ac:dyDescent="0.3">
      <c r="A1859">
        <f>DYN_cyclist!A1859</f>
        <v>5456</v>
      </c>
      <c r="B1859">
        <f>DYN_cyclist!D1859</f>
        <v>69</v>
      </c>
      <c r="C1859">
        <f>DYN_cyclist!E1859</f>
        <v>47</v>
      </c>
      <c r="D1859">
        <f t="shared" ref="D1859:D1922" si="261">ROUNDUP((C1859+E1859)/2,0)</f>
        <v>51</v>
      </c>
      <c r="E1859">
        <f>DYN_cyclist!G1859</f>
        <v>55</v>
      </c>
      <c r="F1859">
        <f>DYN_cyclist!H1859</f>
        <v>58</v>
      </c>
      <c r="G1859">
        <f>DYN_cyclist!I1859</f>
        <v>66</v>
      </c>
      <c r="H1859">
        <f>DYN_cyclist!J1859</f>
        <v>66</v>
      </c>
      <c r="I1859">
        <f>DYN_cyclist!K1859</f>
        <v>71</v>
      </c>
      <c r="J1859">
        <f>DYN_cyclist!L1859</f>
        <v>62</v>
      </c>
      <c r="K1859">
        <f>DYN_cyclist!M1859</f>
        <v>71</v>
      </c>
      <c r="L1859">
        <f>DYN_cyclist!N1859</f>
        <v>69</v>
      </c>
      <c r="M1859">
        <f>DYN_cyclist!O1859</f>
        <v>54</v>
      </c>
      <c r="N1859">
        <f>DYN_cyclist!P1859</f>
        <v>57</v>
      </c>
      <c r="O1859">
        <f>DYN_cyclist!Q1859</f>
        <v>61</v>
      </c>
      <c r="P1859" s="7">
        <f t="shared" ref="P1859:P1922" si="262">((($B1859*6)^2+($C1859*6)^2+($E1859*11)^2+($F1859*0)^2+($G1859*3)^2+($H1859*4)^2+($I1859*0)^2+($J1859*0)^2+($K1859*5)^2+($L1859*5)^2+($M1859*1)^2+($N1859*1)^2)+($O1859*0)^2)/1846025*91.12</f>
        <v>48.227790631221147</v>
      </c>
      <c r="Q1859" s="13">
        <f t="shared" ref="Q1859:Q1922" si="263">((($B1859*2)^2+($C1859*14)^2+($E1859*10)^2+($F1859*7)^2+($G1859*2)^2+($H1859*7)^2+($I1859*5)^2+($J1859*0)^2+($K1859*0)^2+($L1859*3)^2+($M1859*0)^2+($N1859*0)^2)+($O1859*0)^2)/3088326.56*90.98</f>
        <v>38.859376412577305</v>
      </c>
      <c r="R1859" s="13">
        <f t="shared" ref="R1859:R1922" si="264">((($B1859*5)^2+($C1859*2)^2+($E1859*1)^2+($F1859*0)^2+($G1859*2)^2+($H1859*1)^2+($I1859*1)^2+($J1859*0)^2+($K1859*10.75)^2+($L1859*7)^2+($M1859*0)^2+($N1859*0)^2)+($O1859*1)^2)/1485576.56*IF(B1859&gt;77,92,IF(B1859&gt;75,92-0.5,IF(B1859&gt;73,92-0.88,92-1.65)))</f>
        <v>59.435593324032375</v>
      </c>
      <c r="S1859" s="13">
        <f t="shared" ref="S1859:S1922" si="265">((($B1859*1)^2+($C1859*4)^2+($E1859*2)^2+($F1859*13)^2+($G1859*0)^2+($H1859*3.5)^2+($I1859*0)^2+($J1859*0)^2+($K1859*0)^2+($L1859*1)^2+($M1859*0)^2+($N1859*0)^2+($O1859*6)^2)/1697831.25*IF(F1859&gt;81,87,IF(F1859&gt;80,87-0.1,IF(F1859&gt;79,87-0.2,86.6))))</f>
        <v>41.457826506609528</v>
      </c>
      <c r="T1859" s="13">
        <f t="shared" ref="T1859:T1922" si="266">(($B1859*7)^2+($C1859*3)^2+($E1859*4)^2+($F1859*0)^2+($G1859*2.5)^2+($H1859*2)^2+($I1859*0)^2+($J1859*11)^2+($K1859*1)^2+($L1859*5)^2+($M1859*3)^2+($N1859*0)^2+($O1859*0)^2)/1680031.25*91.49</f>
        <v>52.369045498409626</v>
      </c>
      <c r="U1859" s="13">
        <f t="shared" ref="U1859:U1922" si="267">(($B1859*1)^2+($C1859*14.5)^2+($E1859*2)^2+($F1859*0)^2+($G1859*1)^2+($H1859*3)^2+($I1859*2.5)^2+($J1859*0)^2+($K1859*0)^2+($L1859*3)^2+($M1859*1)^2+($N1859*1.25)^2+($O1859*0)^2)/1693126.56*81.55</f>
        <v>29.246521386372319</v>
      </c>
      <c r="V1859" s="14">
        <f t="shared" ref="V1859:V1922" si="268">((($B1859*13)^2+($C1859*4)^2+($E1859*3)^2+($F1859*2)^2+($G1859*2)^2+($H1859*2)^2+($I1859*0)^2+($J1859*2)^2+($K1859*0)^2+($L1859*0)^2+($M1859*3)^2+($N1859*1)^2)+($O1859*0)^2)/1569500*81.55</f>
        <v>49.899091462249118</v>
      </c>
      <c r="W1859">
        <f t="shared" ref="W1859:W1922" si="269">((LARGE(P1859:V1859,1)*9)^2+(LARGE(P1859:V1859,2)*4)^2+(LARGE(P1859:V1859,3)^2))^(1/4)*2.82883066759522</f>
        <v>67.929452821806606</v>
      </c>
    </row>
    <row r="1860" spans="1:23" x14ac:dyDescent="0.3">
      <c r="A1860">
        <f>DYN_cyclist!A1860</f>
        <v>5457</v>
      </c>
      <c r="B1860">
        <f>DYN_cyclist!D1860</f>
        <v>68</v>
      </c>
      <c r="C1860">
        <f>DYN_cyclist!E1860</f>
        <v>70</v>
      </c>
      <c r="D1860">
        <f t="shared" si="261"/>
        <v>75</v>
      </c>
      <c r="E1860">
        <f>DYN_cyclist!G1860</f>
        <v>79</v>
      </c>
      <c r="F1860">
        <f>DYN_cyclist!H1860</f>
        <v>66</v>
      </c>
      <c r="G1860">
        <f>DYN_cyclist!I1860</f>
        <v>74</v>
      </c>
      <c r="H1860">
        <f>DYN_cyclist!J1860</f>
        <v>74</v>
      </c>
      <c r="I1860">
        <f>DYN_cyclist!K1860</f>
        <v>72</v>
      </c>
      <c r="J1860">
        <f>DYN_cyclist!L1860</f>
        <v>53</v>
      </c>
      <c r="K1860">
        <f>DYN_cyclist!M1860</f>
        <v>67</v>
      </c>
      <c r="L1860">
        <f>DYN_cyclist!N1860</f>
        <v>69</v>
      </c>
      <c r="M1860">
        <f>DYN_cyclist!O1860</f>
        <v>77</v>
      </c>
      <c r="N1860">
        <f>DYN_cyclist!P1860</f>
        <v>66</v>
      </c>
      <c r="O1860">
        <f>DYN_cyclist!Q1860</f>
        <v>64</v>
      </c>
      <c r="P1860" s="7">
        <f t="shared" si="262"/>
        <v>72.878230359827199</v>
      </c>
      <c r="Q1860" s="13">
        <f t="shared" si="263"/>
        <v>67.14123672854079</v>
      </c>
      <c r="R1860" s="13">
        <f t="shared" si="264"/>
        <v>56.569994714291255</v>
      </c>
      <c r="S1860" s="13">
        <f t="shared" si="265"/>
        <v>54.242593308375021</v>
      </c>
      <c r="T1860" s="13">
        <f t="shared" si="266"/>
        <v>51.376397462844807</v>
      </c>
      <c r="U1860" s="13">
        <f t="shared" si="267"/>
        <v>57.921567149416163</v>
      </c>
      <c r="V1860" s="14">
        <f t="shared" si="268"/>
        <v>54.360258362535838</v>
      </c>
      <c r="W1860">
        <f t="shared" si="269"/>
        <v>75.435975986331997</v>
      </c>
    </row>
    <row r="1861" spans="1:23" x14ac:dyDescent="0.3">
      <c r="A1861">
        <f>DYN_cyclist!A1861</f>
        <v>5458</v>
      </c>
      <c r="B1861">
        <f>DYN_cyclist!D1861</f>
        <v>60</v>
      </c>
      <c r="C1861">
        <f>DYN_cyclist!E1861</f>
        <v>72</v>
      </c>
      <c r="D1861">
        <f t="shared" si="261"/>
        <v>71</v>
      </c>
      <c r="E1861">
        <f>DYN_cyclist!G1861</f>
        <v>69</v>
      </c>
      <c r="F1861">
        <f>DYN_cyclist!H1861</f>
        <v>59</v>
      </c>
      <c r="G1861">
        <f>DYN_cyclist!I1861</f>
        <v>63</v>
      </c>
      <c r="H1861">
        <f>DYN_cyclist!J1861</f>
        <v>67</v>
      </c>
      <c r="I1861">
        <f>DYN_cyclist!K1861</f>
        <v>61</v>
      </c>
      <c r="J1861">
        <f>DYN_cyclist!L1861</f>
        <v>47</v>
      </c>
      <c r="K1861">
        <f>DYN_cyclist!M1861</f>
        <v>60</v>
      </c>
      <c r="L1861">
        <f>DYN_cyclist!N1861</f>
        <v>65</v>
      </c>
      <c r="M1861">
        <f>DYN_cyclist!O1861</f>
        <v>72</v>
      </c>
      <c r="N1861">
        <f>DYN_cyclist!P1861</f>
        <v>68</v>
      </c>
      <c r="O1861">
        <f>DYN_cyclist!Q1861</f>
        <v>58</v>
      </c>
      <c r="P1861" s="7">
        <f t="shared" si="262"/>
        <v>59.492903378881657</v>
      </c>
      <c r="Q1861" s="13">
        <f t="shared" si="263"/>
        <v>60.215439004610964</v>
      </c>
      <c r="R1861" s="13">
        <f t="shared" si="264"/>
        <v>46.586511132081938</v>
      </c>
      <c r="S1861" s="13">
        <f t="shared" si="265"/>
        <v>44.589469801548297</v>
      </c>
      <c r="T1861" s="13">
        <f t="shared" si="266"/>
        <v>41.668794692063017</v>
      </c>
      <c r="U1861" s="13">
        <f t="shared" si="267"/>
        <v>59.274194120196185</v>
      </c>
      <c r="V1861" s="14">
        <f t="shared" si="268"/>
        <v>43.753042848040771</v>
      </c>
      <c r="W1861">
        <f t="shared" si="269"/>
        <v>68.993665501183031</v>
      </c>
    </row>
    <row r="1862" spans="1:23" x14ac:dyDescent="0.3">
      <c r="A1862">
        <f>DYN_cyclist!A1862</f>
        <v>5459</v>
      </c>
      <c r="B1862">
        <f>DYN_cyclist!D1862</f>
        <v>75</v>
      </c>
      <c r="C1862">
        <f>DYN_cyclist!E1862</f>
        <v>66</v>
      </c>
      <c r="D1862">
        <f t="shared" si="261"/>
        <v>68</v>
      </c>
      <c r="E1862">
        <f>DYN_cyclist!G1862</f>
        <v>70</v>
      </c>
      <c r="F1862">
        <f>DYN_cyclist!H1862</f>
        <v>65</v>
      </c>
      <c r="G1862">
        <f>DYN_cyclist!I1862</f>
        <v>76</v>
      </c>
      <c r="H1862">
        <f>DYN_cyclist!J1862</f>
        <v>78</v>
      </c>
      <c r="I1862">
        <f>DYN_cyclist!K1862</f>
        <v>73</v>
      </c>
      <c r="J1862">
        <f>DYN_cyclist!L1862</f>
        <v>76</v>
      </c>
      <c r="K1862">
        <f>DYN_cyclist!M1862</f>
        <v>71</v>
      </c>
      <c r="L1862">
        <f>DYN_cyclist!N1862</f>
        <v>71</v>
      </c>
      <c r="M1862">
        <f>DYN_cyclist!O1862</f>
        <v>70</v>
      </c>
      <c r="N1862">
        <f>DYN_cyclist!P1862</f>
        <v>66</v>
      </c>
      <c r="O1862">
        <f>DYN_cyclist!Q1862</f>
        <v>65</v>
      </c>
      <c r="P1862" s="7">
        <f t="shared" si="262"/>
        <v>67.270428081959892</v>
      </c>
      <c r="Q1862" s="13">
        <f t="shared" si="263"/>
        <v>61.072557916284602</v>
      </c>
      <c r="R1862" s="13">
        <f t="shared" si="264"/>
        <v>63.253253844419838</v>
      </c>
      <c r="S1862" s="13">
        <f t="shared" si="265"/>
        <v>53.077916665746365</v>
      </c>
      <c r="T1862" s="13">
        <f t="shared" si="266"/>
        <v>72.304454592734501</v>
      </c>
      <c r="U1862" s="13">
        <f t="shared" si="267"/>
        <v>52.595938619615055</v>
      </c>
      <c r="V1862" s="14">
        <f t="shared" si="268"/>
        <v>62.367746129340553</v>
      </c>
      <c r="W1862">
        <f t="shared" si="269"/>
        <v>75.21785035833004</v>
      </c>
    </row>
    <row r="1863" spans="1:23" x14ac:dyDescent="0.3">
      <c r="A1863">
        <f>DYN_cyclist!A1863</f>
        <v>5460</v>
      </c>
      <c r="B1863">
        <f>DYN_cyclist!D1863</f>
        <v>69</v>
      </c>
      <c r="C1863">
        <f>DYN_cyclist!E1863</f>
        <v>62</v>
      </c>
      <c r="D1863">
        <f t="shared" si="261"/>
        <v>64</v>
      </c>
      <c r="E1863">
        <f>DYN_cyclist!G1863</f>
        <v>65</v>
      </c>
      <c r="F1863">
        <f>DYN_cyclist!H1863</f>
        <v>66</v>
      </c>
      <c r="G1863">
        <f>DYN_cyclist!I1863</f>
        <v>66</v>
      </c>
      <c r="H1863">
        <f>DYN_cyclist!J1863</f>
        <v>68</v>
      </c>
      <c r="I1863">
        <f>DYN_cyclist!K1863</f>
        <v>60</v>
      </c>
      <c r="J1863">
        <f>DYN_cyclist!L1863</f>
        <v>66</v>
      </c>
      <c r="K1863">
        <f>DYN_cyclist!M1863</f>
        <v>66</v>
      </c>
      <c r="L1863">
        <f>DYN_cyclist!N1863</f>
        <v>66</v>
      </c>
      <c r="M1863">
        <f>DYN_cyclist!O1863</f>
        <v>60</v>
      </c>
      <c r="N1863">
        <f>DYN_cyclist!P1863</f>
        <v>67</v>
      </c>
      <c r="O1863">
        <f>DYN_cyclist!Q1863</f>
        <v>69</v>
      </c>
      <c r="P1863" s="7">
        <f t="shared" si="262"/>
        <v>57.261776974851372</v>
      </c>
      <c r="Q1863" s="13">
        <f t="shared" si="263"/>
        <v>52.485195632938513</v>
      </c>
      <c r="R1863" s="13">
        <f t="shared" si="264"/>
        <v>53.87691815593805</v>
      </c>
      <c r="S1863" s="13">
        <f t="shared" si="265"/>
        <v>53.644545063003171</v>
      </c>
      <c r="T1863" s="13">
        <f t="shared" si="266"/>
        <v>57.394639308048582</v>
      </c>
      <c r="U1863" s="13">
        <f t="shared" si="267"/>
        <v>45.668057263761185</v>
      </c>
      <c r="V1863" s="14">
        <f t="shared" si="268"/>
        <v>52.572081713921627</v>
      </c>
      <c r="W1863">
        <f t="shared" si="269"/>
        <v>67.396184045070257</v>
      </c>
    </row>
    <row r="1864" spans="1:23" x14ac:dyDescent="0.3">
      <c r="A1864">
        <f>DYN_cyclist!A1864</f>
        <v>5462</v>
      </c>
      <c r="B1864">
        <f>DYN_cyclist!D1864</f>
        <v>67</v>
      </c>
      <c r="C1864">
        <f>DYN_cyclist!E1864</f>
        <v>61</v>
      </c>
      <c r="D1864">
        <f t="shared" si="261"/>
        <v>63</v>
      </c>
      <c r="E1864">
        <f>DYN_cyclist!G1864</f>
        <v>64</v>
      </c>
      <c r="F1864">
        <f>DYN_cyclist!H1864</f>
        <v>68</v>
      </c>
      <c r="G1864">
        <f>DYN_cyclist!I1864</f>
        <v>66</v>
      </c>
      <c r="H1864">
        <f>DYN_cyclist!J1864</f>
        <v>65</v>
      </c>
      <c r="I1864">
        <f>DYN_cyclist!K1864</f>
        <v>63</v>
      </c>
      <c r="J1864">
        <f>DYN_cyclist!L1864</f>
        <v>62</v>
      </c>
      <c r="K1864">
        <f>DYN_cyclist!M1864</f>
        <v>63</v>
      </c>
      <c r="L1864">
        <f>DYN_cyclist!N1864</f>
        <v>67</v>
      </c>
      <c r="M1864">
        <f>DYN_cyclist!O1864</f>
        <v>65</v>
      </c>
      <c r="N1864">
        <f>DYN_cyclist!P1864</f>
        <v>65</v>
      </c>
      <c r="O1864">
        <f>DYN_cyclist!Q1864</f>
        <v>69</v>
      </c>
      <c r="P1864" s="7">
        <f t="shared" si="262"/>
        <v>55.178681545482867</v>
      </c>
      <c r="Q1864" s="13">
        <f t="shared" si="263"/>
        <v>51.480839040544986</v>
      </c>
      <c r="R1864" s="13">
        <f t="shared" si="264"/>
        <v>51.100163442182335</v>
      </c>
      <c r="S1864" s="13">
        <f t="shared" si="265"/>
        <v>55.571624830206183</v>
      </c>
      <c r="T1864" s="13">
        <f t="shared" si="266"/>
        <v>53.501812219266746</v>
      </c>
      <c r="U1864" s="13">
        <f t="shared" si="267"/>
        <v>44.390520042916933</v>
      </c>
      <c r="V1864" s="14">
        <f t="shared" si="268"/>
        <v>50.165954029945844</v>
      </c>
      <c r="W1864">
        <f t="shared" si="269"/>
        <v>66.299266609036707</v>
      </c>
    </row>
    <row r="1865" spans="1:23" x14ac:dyDescent="0.3">
      <c r="A1865">
        <f>DYN_cyclist!A1865</f>
        <v>5463</v>
      </c>
      <c r="B1865">
        <f>DYN_cyclist!D1865</f>
        <v>64</v>
      </c>
      <c r="C1865">
        <f>DYN_cyclist!E1865</f>
        <v>60</v>
      </c>
      <c r="D1865">
        <f t="shared" si="261"/>
        <v>60</v>
      </c>
      <c r="E1865">
        <f>DYN_cyclist!G1865</f>
        <v>60</v>
      </c>
      <c r="F1865">
        <f>DYN_cyclist!H1865</f>
        <v>60</v>
      </c>
      <c r="G1865">
        <f>DYN_cyclist!I1865</f>
        <v>65</v>
      </c>
      <c r="H1865">
        <f>DYN_cyclist!J1865</f>
        <v>69</v>
      </c>
      <c r="I1865">
        <f>DYN_cyclist!K1865</f>
        <v>62</v>
      </c>
      <c r="J1865">
        <f>DYN_cyclist!L1865</f>
        <v>62</v>
      </c>
      <c r="K1865">
        <f>DYN_cyclist!M1865</f>
        <v>68</v>
      </c>
      <c r="L1865">
        <f>DYN_cyclist!N1865</f>
        <v>69</v>
      </c>
      <c r="M1865">
        <f>DYN_cyclist!O1865</f>
        <v>60</v>
      </c>
      <c r="N1865">
        <f>DYN_cyclist!P1865</f>
        <v>60</v>
      </c>
      <c r="O1865">
        <f>DYN_cyclist!Q1865</f>
        <v>60</v>
      </c>
      <c r="P1865" s="7">
        <f t="shared" si="262"/>
        <v>52.750262775422875</v>
      </c>
      <c r="Q1865" s="13">
        <f t="shared" si="263"/>
        <v>48.534877594032679</v>
      </c>
      <c r="R1865" s="13">
        <f t="shared" si="264"/>
        <v>55.779659211908935</v>
      </c>
      <c r="S1865" s="13">
        <f t="shared" si="265"/>
        <v>44.741621436170405</v>
      </c>
      <c r="T1865" s="13">
        <f t="shared" si="266"/>
        <v>52.133476744852217</v>
      </c>
      <c r="U1865" s="13">
        <f t="shared" si="267"/>
        <v>43.279872681224724</v>
      </c>
      <c r="V1865" s="14">
        <f t="shared" si="268"/>
        <v>45.929043134756292</v>
      </c>
      <c r="W1865">
        <f t="shared" si="269"/>
        <v>66.163617800956217</v>
      </c>
    </row>
    <row r="1866" spans="1:23" x14ac:dyDescent="0.3">
      <c r="A1866">
        <f>DYN_cyclist!A1866</f>
        <v>5464</v>
      </c>
      <c r="B1866">
        <f>DYN_cyclist!D1866</f>
        <v>64</v>
      </c>
      <c r="C1866">
        <f>DYN_cyclist!E1866</f>
        <v>58</v>
      </c>
      <c r="D1866">
        <f t="shared" si="261"/>
        <v>59</v>
      </c>
      <c r="E1866">
        <f>DYN_cyclist!G1866</f>
        <v>60</v>
      </c>
      <c r="F1866">
        <f>DYN_cyclist!H1866</f>
        <v>62</v>
      </c>
      <c r="G1866">
        <f>DYN_cyclist!I1866</f>
        <v>60</v>
      </c>
      <c r="H1866">
        <f>DYN_cyclist!J1866</f>
        <v>66</v>
      </c>
      <c r="I1866">
        <f>DYN_cyclist!K1866</f>
        <v>61</v>
      </c>
      <c r="J1866">
        <f>DYN_cyclist!L1866</f>
        <v>58</v>
      </c>
      <c r="K1866">
        <f>DYN_cyclist!M1866</f>
        <v>70</v>
      </c>
      <c r="L1866">
        <f>DYN_cyclist!N1866</f>
        <v>71</v>
      </c>
      <c r="M1866">
        <f>DYN_cyclist!O1866</f>
        <v>58</v>
      </c>
      <c r="N1866">
        <f>DYN_cyclist!P1866</f>
        <v>58</v>
      </c>
      <c r="O1866">
        <f>DYN_cyclist!Q1866</f>
        <v>63</v>
      </c>
      <c r="P1866" s="7">
        <f t="shared" si="262"/>
        <v>52.396202694979756</v>
      </c>
      <c r="Q1866" s="13">
        <f t="shared" si="263"/>
        <v>46.849804497358605</v>
      </c>
      <c r="R1866" s="13">
        <f t="shared" si="264"/>
        <v>58.334766023435364</v>
      </c>
      <c r="S1866" s="13">
        <f t="shared" si="265"/>
        <v>47.091109437407276</v>
      </c>
      <c r="T1866" s="13">
        <f t="shared" si="266"/>
        <v>48.834547577612021</v>
      </c>
      <c r="U1866" s="13">
        <f t="shared" si="267"/>
        <v>40.739512747942477</v>
      </c>
      <c r="V1866" s="14">
        <f t="shared" si="268"/>
        <v>45.347099840713604</v>
      </c>
      <c r="W1866">
        <f t="shared" si="269"/>
        <v>67.38353188072837</v>
      </c>
    </row>
    <row r="1867" spans="1:23" x14ac:dyDescent="0.3">
      <c r="A1867">
        <f>DYN_cyclist!A1867</f>
        <v>5472</v>
      </c>
      <c r="B1867">
        <f>DYN_cyclist!D1867</f>
        <v>74</v>
      </c>
      <c r="C1867">
        <f>DYN_cyclist!E1867</f>
        <v>60</v>
      </c>
      <c r="D1867">
        <f t="shared" si="261"/>
        <v>61</v>
      </c>
      <c r="E1867">
        <f>DYN_cyclist!G1867</f>
        <v>61</v>
      </c>
      <c r="F1867">
        <f>DYN_cyclist!H1867</f>
        <v>62</v>
      </c>
      <c r="G1867">
        <f>DYN_cyclist!I1867</f>
        <v>71</v>
      </c>
      <c r="H1867">
        <f>DYN_cyclist!J1867</f>
        <v>71</v>
      </c>
      <c r="I1867">
        <f>DYN_cyclist!K1867</f>
        <v>74</v>
      </c>
      <c r="J1867">
        <f>DYN_cyclist!L1867</f>
        <v>63</v>
      </c>
      <c r="K1867">
        <f>DYN_cyclist!M1867</f>
        <v>80</v>
      </c>
      <c r="L1867">
        <f>DYN_cyclist!N1867</f>
        <v>78</v>
      </c>
      <c r="M1867">
        <f>DYN_cyclist!O1867</f>
        <v>60</v>
      </c>
      <c r="N1867">
        <f>DYN_cyclist!P1867</f>
        <v>63</v>
      </c>
      <c r="O1867">
        <f>DYN_cyclist!Q1867</f>
        <v>64</v>
      </c>
      <c r="P1867" s="7">
        <f t="shared" si="262"/>
        <v>60.351176999228073</v>
      </c>
      <c r="Q1867" s="13">
        <f t="shared" si="263"/>
        <v>51.459215899758995</v>
      </c>
      <c r="R1867" s="13">
        <f t="shared" si="264"/>
        <v>75.291357370366697</v>
      </c>
      <c r="S1867" s="13">
        <f t="shared" si="265"/>
        <v>48.093190916352846</v>
      </c>
      <c r="T1867" s="13">
        <f t="shared" si="266"/>
        <v>58.981593695057754</v>
      </c>
      <c r="U1867" s="13">
        <f t="shared" si="267"/>
        <v>44.622893678943285</v>
      </c>
      <c r="V1867" s="14">
        <f t="shared" si="268"/>
        <v>58.42721064033131</v>
      </c>
      <c r="W1867">
        <f t="shared" si="269"/>
        <v>75.997823347630273</v>
      </c>
    </row>
    <row r="1868" spans="1:23" x14ac:dyDescent="0.3">
      <c r="A1868">
        <f>DYN_cyclist!A1868</f>
        <v>5473</v>
      </c>
      <c r="B1868">
        <f>DYN_cyclist!D1868</f>
        <v>68</v>
      </c>
      <c r="C1868">
        <f>DYN_cyclist!E1868</f>
        <v>58</v>
      </c>
      <c r="D1868">
        <f t="shared" si="261"/>
        <v>61</v>
      </c>
      <c r="E1868">
        <f>DYN_cyclist!G1868</f>
        <v>64</v>
      </c>
      <c r="F1868">
        <f>DYN_cyclist!H1868</f>
        <v>67</v>
      </c>
      <c r="G1868">
        <f>DYN_cyclist!I1868</f>
        <v>64</v>
      </c>
      <c r="H1868">
        <f>DYN_cyclist!J1868</f>
        <v>65</v>
      </c>
      <c r="I1868">
        <f>DYN_cyclist!K1868</f>
        <v>60</v>
      </c>
      <c r="J1868">
        <f>DYN_cyclist!L1868</f>
        <v>63</v>
      </c>
      <c r="K1868">
        <f>DYN_cyclist!M1868</f>
        <v>63</v>
      </c>
      <c r="L1868">
        <f>DYN_cyclist!N1868</f>
        <v>62</v>
      </c>
      <c r="M1868">
        <f>DYN_cyclist!O1868</f>
        <v>56</v>
      </c>
      <c r="N1868">
        <f>DYN_cyclist!P1868</f>
        <v>56</v>
      </c>
      <c r="O1868">
        <f>DYN_cyclist!Q1868</f>
        <v>66</v>
      </c>
      <c r="P1868" s="7">
        <f t="shared" si="262"/>
        <v>53.765254750071108</v>
      </c>
      <c r="Q1868" s="13">
        <f t="shared" si="263"/>
        <v>48.767134871902925</v>
      </c>
      <c r="R1868" s="13">
        <f t="shared" si="264"/>
        <v>49.186095008038485</v>
      </c>
      <c r="S1868" s="13">
        <f t="shared" si="265"/>
        <v>53.346885357422892</v>
      </c>
      <c r="T1868" s="13">
        <f t="shared" si="266"/>
        <v>53.010389360316957</v>
      </c>
      <c r="U1868" s="13">
        <f t="shared" si="267"/>
        <v>40.244156408484905</v>
      </c>
      <c r="V1868" s="14">
        <f t="shared" si="268"/>
        <v>50.432660719974514</v>
      </c>
      <c r="W1868">
        <f t="shared" si="269"/>
        <v>65.216607587221574</v>
      </c>
    </row>
    <row r="1869" spans="1:23" x14ac:dyDescent="0.3">
      <c r="A1869">
        <f>DYN_cyclist!A1869</f>
        <v>5474</v>
      </c>
      <c r="B1869">
        <f>DYN_cyclist!D1869</f>
        <v>66</v>
      </c>
      <c r="C1869">
        <f>DYN_cyclist!E1869</f>
        <v>70</v>
      </c>
      <c r="D1869">
        <f t="shared" si="261"/>
        <v>73</v>
      </c>
      <c r="E1869">
        <f>DYN_cyclist!G1869</f>
        <v>76</v>
      </c>
      <c r="F1869">
        <f>DYN_cyclist!H1869</f>
        <v>59</v>
      </c>
      <c r="G1869">
        <f>DYN_cyclist!I1869</f>
        <v>70</v>
      </c>
      <c r="H1869">
        <f>DYN_cyclist!J1869</f>
        <v>70</v>
      </c>
      <c r="I1869">
        <f>DYN_cyclist!K1869</f>
        <v>65</v>
      </c>
      <c r="J1869">
        <f>DYN_cyclist!L1869</f>
        <v>52</v>
      </c>
      <c r="K1869">
        <f>DYN_cyclist!M1869</f>
        <v>63</v>
      </c>
      <c r="L1869">
        <f>DYN_cyclist!N1869</f>
        <v>74</v>
      </c>
      <c r="M1869">
        <f>DYN_cyclist!O1869</f>
        <v>76</v>
      </c>
      <c r="N1869">
        <f>DYN_cyclist!P1869</f>
        <v>72</v>
      </c>
      <c r="O1869">
        <f>DYN_cyclist!Q1869</f>
        <v>64</v>
      </c>
      <c r="P1869" s="7">
        <f t="shared" si="262"/>
        <v>69.187920336940181</v>
      </c>
      <c r="Q1869" s="13">
        <f t="shared" si="263"/>
        <v>63.060679036481176</v>
      </c>
      <c r="R1869" s="13">
        <f t="shared" si="264"/>
        <v>54.37680143652441</v>
      </c>
      <c r="S1869" s="13">
        <f t="shared" si="265"/>
        <v>46.268072636782946</v>
      </c>
      <c r="T1869" s="13">
        <f t="shared" si="266"/>
        <v>50.112824258477325</v>
      </c>
      <c r="U1869" s="13">
        <f t="shared" si="267"/>
        <v>57.617836576552193</v>
      </c>
      <c r="V1869" s="14">
        <f t="shared" si="268"/>
        <v>51.317838037591585</v>
      </c>
      <c r="W1869">
        <f t="shared" si="269"/>
        <v>73.457467962822065</v>
      </c>
    </row>
    <row r="1870" spans="1:23" x14ac:dyDescent="0.3">
      <c r="A1870">
        <f>DYN_cyclist!A1870</f>
        <v>5475</v>
      </c>
      <c r="B1870">
        <f>DYN_cyclist!D1870</f>
        <v>68</v>
      </c>
      <c r="C1870">
        <f>DYN_cyclist!E1870</f>
        <v>67</v>
      </c>
      <c r="D1870">
        <f t="shared" si="261"/>
        <v>67</v>
      </c>
      <c r="E1870">
        <f>DYN_cyclist!G1870</f>
        <v>67</v>
      </c>
      <c r="F1870">
        <f>DYN_cyclist!H1870</f>
        <v>63</v>
      </c>
      <c r="G1870">
        <f>DYN_cyclist!I1870</f>
        <v>66</v>
      </c>
      <c r="H1870">
        <f>DYN_cyclist!J1870</f>
        <v>67</v>
      </c>
      <c r="I1870">
        <f>DYN_cyclist!K1870</f>
        <v>64</v>
      </c>
      <c r="J1870">
        <f>DYN_cyclist!L1870</f>
        <v>62</v>
      </c>
      <c r="K1870">
        <f>DYN_cyclist!M1870</f>
        <v>65</v>
      </c>
      <c r="L1870">
        <f>DYN_cyclist!N1870</f>
        <v>69</v>
      </c>
      <c r="M1870">
        <f>DYN_cyclist!O1870</f>
        <v>74</v>
      </c>
      <c r="N1870">
        <f>DYN_cyclist!P1870</f>
        <v>67</v>
      </c>
      <c r="O1870">
        <f>DYN_cyclist!Q1870</f>
        <v>63</v>
      </c>
      <c r="P1870" s="7">
        <f t="shared" si="262"/>
        <v>60.065332593003887</v>
      </c>
      <c r="Q1870" s="13">
        <f t="shared" si="263"/>
        <v>56.690189492137122</v>
      </c>
      <c r="R1870" s="13">
        <f t="shared" si="264"/>
        <v>54.101599362792179</v>
      </c>
      <c r="S1870" s="13">
        <f t="shared" si="265"/>
        <v>49.36385854012287</v>
      </c>
      <c r="T1870" s="13">
        <f t="shared" si="266"/>
        <v>55.63577677498558</v>
      </c>
      <c r="U1870" s="13">
        <f t="shared" si="267"/>
        <v>52.600794286975805</v>
      </c>
      <c r="V1870" s="14">
        <f t="shared" si="268"/>
        <v>52.691120293086975</v>
      </c>
      <c r="W1870">
        <f t="shared" si="269"/>
        <v>68.645398747140106</v>
      </c>
    </row>
    <row r="1871" spans="1:23" x14ac:dyDescent="0.3">
      <c r="A1871">
        <f>DYN_cyclist!A1871</f>
        <v>5477</v>
      </c>
      <c r="B1871">
        <f>DYN_cyclist!D1871</f>
        <v>71</v>
      </c>
      <c r="C1871">
        <f>DYN_cyclist!E1871</f>
        <v>62</v>
      </c>
      <c r="D1871">
        <f t="shared" si="261"/>
        <v>65</v>
      </c>
      <c r="E1871">
        <f>DYN_cyclist!G1871</f>
        <v>68</v>
      </c>
      <c r="F1871">
        <f>DYN_cyclist!H1871</f>
        <v>58</v>
      </c>
      <c r="G1871">
        <f>DYN_cyclist!I1871</f>
        <v>71</v>
      </c>
      <c r="H1871">
        <f>DYN_cyclist!J1871</f>
        <v>70</v>
      </c>
      <c r="I1871">
        <f>DYN_cyclist!K1871</f>
        <v>68</v>
      </c>
      <c r="J1871">
        <f>DYN_cyclist!L1871</f>
        <v>69</v>
      </c>
      <c r="K1871">
        <f>DYN_cyclist!M1871</f>
        <v>69</v>
      </c>
      <c r="L1871">
        <f>DYN_cyclist!N1871</f>
        <v>68</v>
      </c>
      <c r="M1871">
        <f>DYN_cyclist!O1871</f>
        <v>68</v>
      </c>
      <c r="N1871">
        <f>DYN_cyclist!P1871</f>
        <v>66</v>
      </c>
      <c r="O1871">
        <f>DYN_cyclist!Q1871</f>
        <v>61</v>
      </c>
      <c r="P1871" s="7">
        <f t="shared" si="262"/>
        <v>61.539126804891588</v>
      </c>
      <c r="Q1871" s="13">
        <f t="shared" si="263"/>
        <v>53.565999160399677</v>
      </c>
      <c r="R1871" s="13">
        <f t="shared" si="264"/>
        <v>58.154489659472681</v>
      </c>
      <c r="S1871" s="13">
        <f t="shared" si="265"/>
        <v>43.465585404909937</v>
      </c>
      <c r="T1871" s="13">
        <f t="shared" si="266"/>
        <v>62.340194471084985</v>
      </c>
      <c r="U1871" s="13">
        <f t="shared" si="267"/>
        <v>46.374796186234292</v>
      </c>
      <c r="V1871" s="14">
        <f t="shared" si="268"/>
        <v>55.767054316661358</v>
      </c>
      <c r="W1871">
        <f t="shared" si="269"/>
        <v>70.17775741158745</v>
      </c>
    </row>
    <row r="1872" spans="1:23" x14ac:dyDescent="0.3">
      <c r="A1872">
        <f>DYN_cyclist!A1872</f>
        <v>5481</v>
      </c>
      <c r="B1872">
        <f>DYN_cyclist!D1872</f>
        <v>63</v>
      </c>
      <c r="C1872">
        <f>DYN_cyclist!E1872</f>
        <v>69</v>
      </c>
      <c r="D1872">
        <f t="shared" si="261"/>
        <v>69</v>
      </c>
      <c r="E1872">
        <f>DYN_cyclist!G1872</f>
        <v>68</v>
      </c>
      <c r="F1872">
        <f>DYN_cyclist!H1872</f>
        <v>57</v>
      </c>
      <c r="G1872">
        <f>DYN_cyclist!I1872</f>
        <v>58</v>
      </c>
      <c r="H1872">
        <f>DYN_cyclist!J1872</f>
        <v>65</v>
      </c>
      <c r="I1872">
        <f>DYN_cyclist!K1872</f>
        <v>64</v>
      </c>
      <c r="J1872">
        <f>DYN_cyclist!L1872</f>
        <v>59</v>
      </c>
      <c r="K1872">
        <f>DYN_cyclist!M1872</f>
        <v>65</v>
      </c>
      <c r="L1872">
        <f>DYN_cyclist!N1872</f>
        <v>67</v>
      </c>
      <c r="M1872">
        <f>DYN_cyclist!O1872</f>
        <v>68</v>
      </c>
      <c r="N1872">
        <f>DYN_cyclist!P1872</f>
        <v>65</v>
      </c>
      <c r="O1872">
        <f>DYN_cyclist!Q1872</f>
        <v>60</v>
      </c>
      <c r="P1872" s="7">
        <f t="shared" si="262"/>
        <v>59.151133966224727</v>
      </c>
      <c r="Q1872" s="13">
        <f t="shared" si="263"/>
        <v>56.971820590112728</v>
      </c>
      <c r="R1872" s="13">
        <f t="shared" si="264"/>
        <v>52.089674544861559</v>
      </c>
      <c r="S1872" s="13">
        <f t="shared" si="265"/>
        <v>42.517136994621815</v>
      </c>
      <c r="T1872" s="13">
        <f t="shared" si="266"/>
        <v>50.563948700358992</v>
      </c>
      <c r="U1872" s="13">
        <f t="shared" si="267"/>
        <v>55.008699561936467</v>
      </c>
      <c r="V1872" s="14">
        <f t="shared" si="268"/>
        <v>46.330480089200385</v>
      </c>
      <c r="W1872">
        <f t="shared" si="269"/>
        <v>68.226582497503159</v>
      </c>
    </row>
    <row r="1873" spans="1:23" x14ac:dyDescent="0.3">
      <c r="A1873">
        <f>DYN_cyclist!A1873</f>
        <v>5482</v>
      </c>
      <c r="B1873">
        <f>DYN_cyclist!D1873</f>
        <v>57</v>
      </c>
      <c r="C1873">
        <f>DYN_cyclist!E1873</f>
        <v>46</v>
      </c>
      <c r="D1873">
        <f t="shared" si="261"/>
        <v>49</v>
      </c>
      <c r="E1873">
        <f>DYN_cyclist!G1873</f>
        <v>51</v>
      </c>
      <c r="F1873">
        <f>DYN_cyclist!H1873</f>
        <v>51</v>
      </c>
      <c r="G1873">
        <f>DYN_cyclist!I1873</f>
        <v>54</v>
      </c>
      <c r="H1873">
        <f>DYN_cyclist!J1873</f>
        <v>49</v>
      </c>
      <c r="I1873">
        <f>DYN_cyclist!K1873</f>
        <v>52</v>
      </c>
      <c r="J1873">
        <f>DYN_cyclist!L1873</f>
        <v>49</v>
      </c>
      <c r="K1873">
        <f>DYN_cyclist!M1873</f>
        <v>65</v>
      </c>
      <c r="L1873">
        <f>DYN_cyclist!N1873</f>
        <v>62</v>
      </c>
      <c r="M1873">
        <f>DYN_cyclist!O1873</f>
        <v>50</v>
      </c>
      <c r="N1873">
        <f>DYN_cyclist!P1873</f>
        <v>46</v>
      </c>
      <c r="O1873">
        <f>DYN_cyclist!Q1873</f>
        <v>51</v>
      </c>
      <c r="P1873" s="7">
        <f t="shared" si="262"/>
        <v>38.44471523408405</v>
      </c>
      <c r="Q1873" s="13">
        <f t="shared" si="263"/>
        <v>30.837721448731767</v>
      </c>
      <c r="R1873" s="13">
        <f t="shared" si="264"/>
        <v>47.940965272011958</v>
      </c>
      <c r="S1873" s="13">
        <f t="shared" si="265"/>
        <v>31.316318185332022</v>
      </c>
      <c r="T1873" s="13">
        <f t="shared" si="266"/>
        <v>35.998249223042727</v>
      </c>
      <c r="U1873" s="13">
        <f t="shared" si="267"/>
        <v>26.027063409542166</v>
      </c>
      <c r="V1873" s="14">
        <f t="shared" si="268"/>
        <v>34.928963937559729</v>
      </c>
      <c r="W1873">
        <f t="shared" si="269"/>
        <v>60.636434936278</v>
      </c>
    </row>
    <row r="1874" spans="1:23" x14ac:dyDescent="0.3">
      <c r="A1874">
        <f>DYN_cyclist!A1874</f>
        <v>5483</v>
      </c>
      <c r="B1874">
        <f>DYN_cyclist!D1874</f>
        <v>72</v>
      </c>
      <c r="C1874">
        <f>DYN_cyclist!E1874</f>
        <v>62</v>
      </c>
      <c r="D1874">
        <f t="shared" si="261"/>
        <v>65</v>
      </c>
      <c r="E1874">
        <f>DYN_cyclist!G1874</f>
        <v>68</v>
      </c>
      <c r="F1874">
        <f>DYN_cyclist!H1874</f>
        <v>77</v>
      </c>
      <c r="G1874">
        <f>DYN_cyclist!I1874</f>
        <v>68</v>
      </c>
      <c r="H1874">
        <f>DYN_cyclist!J1874</f>
        <v>76</v>
      </c>
      <c r="I1874">
        <f>DYN_cyclist!K1874</f>
        <v>64</v>
      </c>
      <c r="J1874">
        <f>DYN_cyclist!L1874</f>
        <v>62</v>
      </c>
      <c r="K1874">
        <f>DYN_cyclist!M1874</f>
        <v>68</v>
      </c>
      <c r="L1874">
        <f>DYN_cyclist!N1874</f>
        <v>71</v>
      </c>
      <c r="M1874">
        <f>DYN_cyclist!O1874</f>
        <v>66</v>
      </c>
      <c r="N1874">
        <f>DYN_cyclist!P1874</f>
        <v>60</v>
      </c>
      <c r="O1874">
        <f>DYN_cyclist!Q1874</f>
        <v>75</v>
      </c>
      <c r="P1874" s="7">
        <f t="shared" si="262"/>
        <v>62.594791511490904</v>
      </c>
      <c r="Q1874" s="13">
        <f t="shared" si="263"/>
        <v>58.222516015275275</v>
      </c>
      <c r="R1874" s="13">
        <f t="shared" si="264"/>
        <v>58.687252745829532</v>
      </c>
      <c r="S1874" s="13">
        <f t="shared" si="265"/>
        <v>69.6481120841662</v>
      </c>
      <c r="T1874" s="13">
        <f t="shared" si="266"/>
        <v>57.157150933948401</v>
      </c>
      <c r="U1874" s="13">
        <f t="shared" si="267"/>
        <v>46.693349639497704</v>
      </c>
      <c r="V1874" s="14">
        <f t="shared" si="268"/>
        <v>57.296058362535831</v>
      </c>
      <c r="W1874">
        <f t="shared" si="269"/>
        <v>73.633049501798439</v>
      </c>
    </row>
    <row r="1875" spans="1:23" x14ac:dyDescent="0.3">
      <c r="A1875">
        <f>DYN_cyclist!A1875</f>
        <v>5485</v>
      </c>
      <c r="B1875">
        <f>DYN_cyclist!D1875</f>
        <v>72</v>
      </c>
      <c r="C1875">
        <f>DYN_cyclist!E1875</f>
        <v>63</v>
      </c>
      <c r="D1875">
        <f t="shared" si="261"/>
        <v>66</v>
      </c>
      <c r="E1875">
        <f>DYN_cyclist!G1875</f>
        <v>68</v>
      </c>
      <c r="F1875">
        <f>DYN_cyclist!H1875</f>
        <v>62</v>
      </c>
      <c r="G1875">
        <f>DYN_cyclist!I1875</f>
        <v>69</v>
      </c>
      <c r="H1875">
        <f>DYN_cyclist!J1875</f>
        <v>69</v>
      </c>
      <c r="I1875">
        <f>DYN_cyclist!K1875</f>
        <v>67</v>
      </c>
      <c r="J1875">
        <f>DYN_cyclist!L1875</f>
        <v>66</v>
      </c>
      <c r="K1875">
        <f>DYN_cyclist!M1875</f>
        <v>62</v>
      </c>
      <c r="L1875">
        <f>DYN_cyclist!N1875</f>
        <v>65</v>
      </c>
      <c r="M1875">
        <f>DYN_cyclist!O1875</f>
        <v>70</v>
      </c>
      <c r="N1875">
        <f>DYN_cyclist!P1875</f>
        <v>67</v>
      </c>
      <c r="O1875">
        <f>DYN_cyclist!Q1875</f>
        <v>62</v>
      </c>
      <c r="P1875" s="7">
        <f t="shared" si="262"/>
        <v>60.177429406427329</v>
      </c>
      <c r="Q1875" s="13">
        <f t="shared" si="263"/>
        <v>54.558630943484161</v>
      </c>
      <c r="R1875" s="13">
        <f t="shared" si="264"/>
        <v>50.691020823255307</v>
      </c>
      <c r="S1875" s="13">
        <f t="shared" si="265"/>
        <v>47.831171825821905</v>
      </c>
      <c r="T1875" s="13">
        <f t="shared" si="266"/>
        <v>59.53090468555272</v>
      </c>
      <c r="U1875" s="13">
        <f t="shared" si="267"/>
        <v>47.383489585016605</v>
      </c>
      <c r="V1875" s="14">
        <f t="shared" si="268"/>
        <v>57.191152691940104</v>
      </c>
      <c r="W1875">
        <f t="shared" si="269"/>
        <v>68.967283784269284</v>
      </c>
    </row>
    <row r="1876" spans="1:23" x14ac:dyDescent="0.3">
      <c r="A1876">
        <f>DYN_cyclist!A1876</f>
        <v>5486</v>
      </c>
      <c r="B1876">
        <f>DYN_cyclist!D1876</f>
        <v>75</v>
      </c>
      <c r="C1876">
        <f>DYN_cyclist!E1876</f>
        <v>66</v>
      </c>
      <c r="D1876">
        <f t="shared" si="261"/>
        <v>67</v>
      </c>
      <c r="E1876">
        <f>DYN_cyclist!G1876</f>
        <v>68</v>
      </c>
      <c r="F1876">
        <f>DYN_cyclist!H1876</f>
        <v>59</v>
      </c>
      <c r="G1876">
        <f>DYN_cyclist!I1876</f>
        <v>73</v>
      </c>
      <c r="H1876">
        <f>DYN_cyclist!J1876</f>
        <v>75</v>
      </c>
      <c r="I1876">
        <f>DYN_cyclist!K1876</f>
        <v>83</v>
      </c>
      <c r="J1876">
        <f>DYN_cyclist!L1876</f>
        <v>64</v>
      </c>
      <c r="K1876">
        <f>DYN_cyclist!M1876</f>
        <v>77</v>
      </c>
      <c r="L1876">
        <f>DYN_cyclist!N1876</f>
        <v>79</v>
      </c>
      <c r="M1876">
        <f>DYN_cyclist!O1876</f>
        <v>56</v>
      </c>
      <c r="N1876">
        <f>DYN_cyclist!P1876</f>
        <v>60</v>
      </c>
      <c r="O1876">
        <f>DYN_cyclist!Q1876</f>
        <v>61</v>
      </c>
      <c r="P1876" s="7">
        <f t="shared" si="262"/>
        <v>67.513131750653429</v>
      </c>
      <c r="Q1876" s="13">
        <f t="shared" si="263"/>
        <v>59.937343025019999</v>
      </c>
      <c r="R1876" s="13">
        <f t="shared" si="264"/>
        <v>73.064173182027048</v>
      </c>
      <c r="S1876" s="13">
        <f t="shared" si="265"/>
        <v>45.457239080739022</v>
      </c>
      <c r="T1876" s="13">
        <f t="shared" si="266"/>
        <v>61.559276497088966</v>
      </c>
      <c r="U1876" s="13">
        <f t="shared" si="267"/>
        <v>53.170201811434573</v>
      </c>
      <c r="V1876" s="14">
        <f t="shared" si="268"/>
        <v>60.682396782414777</v>
      </c>
      <c r="W1876">
        <f t="shared" si="269"/>
        <v>75.563715495964161</v>
      </c>
    </row>
    <row r="1877" spans="1:23" x14ac:dyDescent="0.3">
      <c r="A1877">
        <f>DYN_cyclist!A1877</f>
        <v>5487</v>
      </c>
      <c r="B1877">
        <f>DYN_cyclist!D1877</f>
        <v>68</v>
      </c>
      <c r="C1877">
        <f>DYN_cyclist!E1877</f>
        <v>57</v>
      </c>
      <c r="D1877">
        <f t="shared" si="261"/>
        <v>62</v>
      </c>
      <c r="E1877">
        <f>DYN_cyclist!G1877</f>
        <v>66</v>
      </c>
      <c r="F1877">
        <f>DYN_cyclist!H1877</f>
        <v>57</v>
      </c>
      <c r="G1877">
        <f>DYN_cyclist!I1877</f>
        <v>66</v>
      </c>
      <c r="H1877">
        <f>DYN_cyclist!J1877</f>
        <v>62</v>
      </c>
      <c r="I1877">
        <f>DYN_cyclist!K1877</f>
        <v>61</v>
      </c>
      <c r="J1877">
        <f>DYN_cyclist!L1877</f>
        <v>61</v>
      </c>
      <c r="K1877">
        <f>DYN_cyclist!M1877</f>
        <v>65</v>
      </c>
      <c r="L1877">
        <f>DYN_cyclist!N1877</f>
        <v>60</v>
      </c>
      <c r="M1877">
        <f>DYN_cyclist!O1877</f>
        <v>72</v>
      </c>
      <c r="N1877">
        <f>DYN_cyclist!P1877</f>
        <v>64</v>
      </c>
      <c r="O1877">
        <f>DYN_cyclist!Q1877</f>
        <v>59</v>
      </c>
      <c r="P1877" s="7">
        <f t="shared" si="262"/>
        <v>55.091659668747717</v>
      </c>
      <c r="Q1877" s="13">
        <f t="shared" si="263"/>
        <v>46.584199269393324</v>
      </c>
      <c r="R1877" s="13">
        <f t="shared" si="264"/>
        <v>50.240255791243101</v>
      </c>
      <c r="S1877" s="13">
        <f t="shared" si="265"/>
        <v>40.76001004222298</v>
      </c>
      <c r="T1877" s="13">
        <f t="shared" si="266"/>
        <v>52.237422155093839</v>
      </c>
      <c r="U1877" s="13">
        <f t="shared" si="267"/>
        <v>39.078579497920103</v>
      </c>
      <c r="V1877" s="14">
        <f t="shared" si="268"/>
        <v>51.131824020388656</v>
      </c>
      <c r="W1877">
        <f t="shared" si="269"/>
        <v>65.765191139795959</v>
      </c>
    </row>
    <row r="1878" spans="1:23" x14ac:dyDescent="0.3">
      <c r="A1878">
        <f>DYN_cyclist!A1878</f>
        <v>5488</v>
      </c>
      <c r="B1878">
        <f>DYN_cyclist!D1878</f>
        <v>74</v>
      </c>
      <c r="C1878">
        <f>DYN_cyclist!E1878</f>
        <v>58</v>
      </c>
      <c r="D1878">
        <f t="shared" si="261"/>
        <v>64</v>
      </c>
      <c r="E1878">
        <f>DYN_cyclist!G1878</f>
        <v>69</v>
      </c>
      <c r="F1878">
        <f>DYN_cyclist!H1878</f>
        <v>67</v>
      </c>
      <c r="G1878">
        <f>DYN_cyclist!I1878</f>
        <v>74</v>
      </c>
      <c r="H1878">
        <f>DYN_cyclist!J1878</f>
        <v>70</v>
      </c>
      <c r="I1878">
        <f>DYN_cyclist!K1878</f>
        <v>80</v>
      </c>
      <c r="J1878">
        <f>DYN_cyclist!L1878</f>
        <v>73</v>
      </c>
      <c r="K1878">
        <f>DYN_cyclist!M1878</f>
        <v>81</v>
      </c>
      <c r="L1878">
        <f>DYN_cyclist!N1878</f>
        <v>80</v>
      </c>
      <c r="M1878">
        <f>DYN_cyclist!O1878</f>
        <v>63</v>
      </c>
      <c r="N1878">
        <f>DYN_cyclist!P1878</f>
        <v>62</v>
      </c>
      <c r="O1878">
        <f>DYN_cyclist!Q1878</f>
        <v>67</v>
      </c>
      <c r="P1878" s="7">
        <f t="shared" si="262"/>
        <v>66.825841556858663</v>
      </c>
      <c r="Q1878" s="13">
        <f t="shared" si="263"/>
        <v>54.703394041334803</v>
      </c>
      <c r="R1878" s="13">
        <f t="shared" si="264"/>
        <v>77.567035693535715</v>
      </c>
      <c r="S1878" s="13">
        <f t="shared" si="265"/>
        <v>54.322367078589231</v>
      </c>
      <c r="T1878" s="13">
        <f t="shared" si="266"/>
        <v>69.470767927679915</v>
      </c>
      <c r="U1878" s="13">
        <f t="shared" si="267"/>
        <v>42.816678741074142</v>
      </c>
      <c r="V1878" s="14">
        <f t="shared" si="268"/>
        <v>59.361229627269836</v>
      </c>
      <c r="W1878">
        <f t="shared" si="269"/>
        <v>77.69468384125517</v>
      </c>
    </row>
    <row r="1879" spans="1:23" x14ac:dyDescent="0.3">
      <c r="A1879">
        <f>DYN_cyclist!A1879</f>
        <v>5489</v>
      </c>
      <c r="B1879">
        <f>DYN_cyclist!D1879</f>
        <v>81</v>
      </c>
      <c r="C1879">
        <f>DYN_cyclist!E1879</f>
        <v>52</v>
      </c>
      <c r="D1879">
        <f t="shared" si="261"/>
        <v>53</v>
      </c>
      <c r="E1879">
        <f>DYN_cyclist!G1879</f>
        <v>53</v>
      </c>
      <c r="F1879">
        <f>DYN_cyclist!H1879</f>
        <v>61</v>
      </c>
      <c r="G1879">
        <f>DYN_cyclist!I1879</f>
        <v>63</v>
      </c>
      <c r="H1879">
        <f>DYN_cyclist!J1879</f>
        <v>61</v>
      </c>
      <c r="I1879">
        <f>DYN_cyclist!K1879</f>
        <v>65</v>
      </c>
      <c r="J1879">
        <f>DYN_cyclist!L1879</f>
        <v>53</v>
      </c>
      <c r="K1879">
        <f>DYN_cyclist!M1879</f>
        <v>67</v>
      </c>
      <c r="L1879">
        <f>DYN_cyclist!N1879</f>
        <v>74</v>
      </c>
      <c r="M1879">
        <f>DYN_cyclist!O1879</f>
        <v>85</v>
      </c>
      <c r="N1879">
        <f>DYN_cyclist!P1879</f>
        <v>55</v>
      </c>
      <c r="O1879">
        <f>DYN_cyclist!Q1879</f>
        <v>61</v>
      </c>
      <c r="P1879" s="7">
        <f t="shared" si="262"/>
        <v>50.745205682479927</v>
      </c>
      <c r="Q1879" s="13">
        <f t="shared" si="263"/>
        <v>40.435008135927184</v>
      </c>
      <c r="R1879" s="13">
        <f t="shared" si="264"/>
        <v>61.450545335744927</v>
      </c>
      <c r="S1879" s="13">
        <f t="shared" si="265"/>
        <v>44.626602349320635</v>
      </c>
      <c r="T1879" s="13">
        <f t="shared" si="266"/>
        <v>53.191854766094373</v>
      </c>
      <c r="U1879" s="13">
        <f t="shared" si="267"/>
        <v>34.265433092830932</v>
      </c>
      <c r="V1879" s="14">
        <f t="shared" si="268"/>
        <v>67.665664351704365</v>
      </c>
      <c r="W1879">
        <f t="shared" si="269"/>
        <v>72.612087879958054</v>
      </c>
    </row>
    <row r="1880" spans="1:23" x14ac:dyDescent="0.3">
      <c r="A1880">
        <f>DYN_cyclist!A1880</f>
        <v>5490</v>
      </c>
      <c r="B1880">
        <f>DYN_cyclist!D1880</f>
        <v>68</v>
      </c>
      <c r="C1880">
        <f>DYN_cyclist!E1880</f>
        <v>67</v>
      </c>
      <c r="D1880">
        <f t="shared" si="261"/>
        <v>69</v>
      </c>
      <c r="E1880">
        <f>DYN_cyclist!G1880</f>
        <v>70</v>
      </c>
      <c r="F1880">
        <f>DYN_cyclist!H1880</f>
        <v>57</v>
      </c>
      <c r="G1880">
        <f>DYN_cyclist!I1880</f>
        <v>69</v>
      </c>
      <c r="H1880">
        <f>DYN_cyclist!J1880</f>
        <v>66</v>
      </c>
      <c r="I1880">
        <f>DYN_cyclist!K1880</f>
        <v>68</v>
      </c>
      <c r="J1880">
        <f>DYN_cyclist!L1880</f>
        <v>55</v>
      </c>
      <c r="K1880">
        <f>DYN_cyclist!M1880</f>
        <v>64</v>
      </c>
      <c r="L1880">
        <f>DYN_cyclist!N1880</f>
        <v>74</v>
      </c>
      <c r="M1880">
        <f>DYN_cyclist!O1880</f>
        <v>67</v>
      </c>
      <c r="N1880">
        <f>DYN_cyclist!P1880</f>
        <v>55</v>
      </c>
      <c r="O1880">
        <f>DYN_cyclist!Q1880</f>
        <v>57</v>
      </c>
      <c r="P1880" s="7">
        <f t="shared" si="262"/>
        <v>63.197083593125775</v>
      </c>
      <c r="Q1880" s="13">
        <f t="shared" si="263"/>
        <v>57.295814190064149</v>
      </c>
      <c r="R1880" s="13">
        <f t="shared" si="264"/>
        <v>55.429468374218281</v>
      </c>
      <c r="S1880" s="13">
        <f t="shared" si="265"/>
        <v>41.872558300478914</v>
      </c>
      <c r="T1880" s="13">
        <f t="shared" si="266"/>
        <v>51.188751151206269</v>
      </c>
      <c r="U1880" s="13">
        <f t="shared" si="267"/>
        <v>52.953003264785472</v>
      </c>
      <c r="V1880" s="14">
        <f t="shared" si="268"/>
        <v>52.082366040140172</v>
      </c>
      <c r="W1880">
        <f t="shared" si="269"/>
        <v>70.19330255614139</v>
      </c>
    </row>
    <row r="1881" spans="1:23" x14ac:dyDescent="0.3">
      <c r="A1881">
        <f>DYN_cyclist!A1881</f>
        <v>5492</v>
      </c>
      <c r="B1881">
        <f>DYN_cyclist!D1881</f>
        <v>68</v>
      </c>
      <c r="C1881">
        <f>DYN_cyclist!E1881</f>
        <v>60</v>
      </c>
      <c r="D1881">
        <f t="shared" si="261"/>
        <v>63</v>
      </c>
      <c r="E1881">
        <f>DYN_cyclist!G1881</f>
        <v>66</v>
      </c>
      <c r="F1881">
        <f>DYN_cyclist!H1881</f>
        <v>59</v>
      </c>
      <c r="G1881">
        <f>DYN_cyclist!I1881</f>
        <v>71</v>
      </c>
      <c r="H1881">
        <f>DYN_cyclist!J1881</f>
        <v>70</v>
      </c>
      <c r="I1881">
        <f>DYN_cyclist!K1881</f>
        <v>64</v>
      </c>
      <c r="J1881">
        <f>DYN_cyclist!L1881</f>
        <v>58</v>
      </c>
      <c r="K1881">
        <f>DYN_cyclist!M1881</f>
        <v>68</v>
      </c>
      <c r="L1881">
        <f>DYN_cyclist!N1881</f>
        <v>71</v>
      </c>
      <c r="M1881">
        <f>DYN_cyclist!O1881</f>
        <v>63</v>
      </c>
      <c r="N1881">
        <f>DYN_cyclist!P1881</f>
        <v>64</v>
      </c>
      <c r="O1881">
        <f>DYN_cyclist!Q1881</f>
        <v>64</v>
      </c>
      <c r="P1881" s="7">
        <f t="shared" si="262"/>
        <v>59.064260169824351</v>
      </c>
      <c r="Q1881" s="13">
        <f t="shared" si="263"/>
        <v>51.20907681472648</v>
      </c>
      <c r="R1881" s="13">
        <f t="shared" si="264"/>
        <v>57.715318084986478</v>
      </c>
      <c r="S1881" s="13">
        <f t="shared" si="265"/>
        <v>44.908909174571974</v>
      </c>
      <c r="T1881" s="13">
        <f t="shared" si="266"/>
        <v>51.908295725153913</v>
      </c>
      <c r="U1881" s="13">
        <f t="shared" si="267"/>
        <v>43.802851837608642</v>
      </c>
      <c r="V1881" s="14">
        <f t="shared" si="268"/>
        <v>51.191317330359986</v>
      </c>
      <c r="W1881">
        <f t="shared" si="269"/>
        <v>68.23671102917082</v>
      </c>
    </row>
    <row r="1882" spans="1:23" x14ac:dyDescent="0.3">
      <c r="A1882">
        <f>DYN_cyclist!A1882</f>
        <v>5493</v>
      </c>
      <c r="B1882">
        <f>DYN_cyclist!D1882</f>
        <v>69</v>
      </c>
      <c r="C1882">
        <f>DYN_cyclist!E1882</f>
        <v>63</v>
      </c>
      <c r="D1882">
        <f t="shared" si="261"/>
        <v>70</v>
      </c>
      <c r="E1882">
        <f>DYN_cyclist!G1882</f>
        <v>76</v>
      </c>
      <c r="F1882">
        <f>DYN_cyclist!H1882</f>
        <v>57</v>
      </c>
      <c r="G1882">
        <f>DYN_cyclist!I1882</f>
        <v>69</v>
      </c>
      <c r="H1882">
        <f>DYN_cyclist!J1882</f>
        <v>66</v>
      </c>
      <c r="I1882">
        <f>DYN_cyclist!K1882</f>
        <v>74</v>
      </c>
      <c r="J1882">
        <f>DYN_cyclist!L1882</f>
        <v>59</v>
      </c>
      <c r="K1882">
        <f>DYN_cyclist!M1882</f>
        <v>78</v>
      </c>
      <c r="L1882">
        <f>DYN_cyclist!N1882</f>
        <v>75</v>
      </c>
      <c r="M1882">
        <f>DYN_cyclist!O1882</f>
        <v>66</v>
      </c>
      <c r="N1882">
        <f>DYN_cyclist!P1882</f>
        <v>59</v>
      </c>
      <c r="O1882">
        <f>DYN_cyclist!Q1882</f>
        <v>57</v>
      </c>
      <c r="P1882" s="7">
        <f t="shared" si="262"/>
        <v>70.401488040519496</v>
      </c>
      <c r="Q1882" s="13">
        <f t="shared" si="263"/>
        <v>57.557088898008246</v>
      </c>
      <c r="R1882" s="13">
        <f t="shared" si="264"/>
        <v>70.032648292121678</v>
      </c>
      <c r="S1882" s="13">
        <f t="shared" si="265"/>
        <v>41.641500001840583</v>
      </c>
      <c r="T1882" s="13">
        <f t="shared" si="266"/>
        <v>55.313403052770596</v>
      </c>
      <c r="U1882" s="13">
        <f t="shared" si="267"/>
        <v>48.211439571519676</v>
      </c>
      <c r="V1882" s="14">
        <f t="shared" si="268"/>
        <v>53.318995539980882</v>
      </c>
      <c r="W1882">
        <f t="shared" si="269"/>
        <v>74.584802463260644</v>
      </c>
    </row>
    <row r="1883" spans="1:23" x14ac:dyDescent="0.3">
      <c r="A1883">
        <f>DYN_cyclist!A1883</f>
        <v>5495</v>
      </c>
      <c r="B1883">
        <f>DYN_cyclist!D1883</f>
        <v>66</v>
      </c>
      <c r="C1883">
        <f>DYN_cyclist!E1883</f>
        <v>53</v>
      </c>
      <c r="D1883">
        <f t="shared" si="261"/>
        <v>57</v>
      </c>
      <c r="E1883">
        <f>DYN_cyclist!G1883</f>
        <v>60</v>
      </c>
      <c r="F1883">
        <f>DYN_cyclist!H1883</f>
        <v>52</v>
      </c>
      <c r="G1883">
        <f>DYN_cyclist!I1883</f>
        <v>62</v>
      </c>
      <c r="H1883">
        <f>DYN_cyclist!J1883</f>
        <v>67</v>
      </c>
      <c r="I1883">
        <f>DYN_cyclist!K1883</f>
        <v>66</v>
      </c>
      <c r="J1883">
        <f>DYN_cyclist!L1883</f>
        <v>66</v>
      </c>
      <c r="K1883">
        <f>DYN_cyclist!M1883</f>
        <v>67</v>
      </c>
      <c r="L1883">
        <f>DYN_cyclist!N1883</f>
        <v>68</v>
      </c>
      <c r="M1883">
        <f>DYN_cyclist!O1883</f>
        <v>68</v>
      </c>
      <c r="N1883">
        <f>DYN_cyclist!P1883</f>
        <v>63</v>
      </c>
      <c r="O1883">
        <f>DYN_cyclist!Q1883</f>
        <v>62</v>
      </c>
      <c r="P1883" s="7">
        <f t="shared" si="262"/>
        <v>51.155733730583279</v>
      </c>
      <c r="Q1883" s="13">
        <f t="shared" si="263"/>
        <v>42.608104325599555</v>
      </c>
      <c r="R1883" s="13">
        <f t="shared" si="264"/>
        <v>54.562205529733852</v>
      </c>
      <c r="S1883" s="13">
        <f t="shared" si="265"/>
        <v>36.656876264940934</v>
      </c>
      <c r="T1883" s="13">
        <f t="shared" si="266"/>
        <v>55.932405798999277</v>
      </c>
      <c r="U1883" s="13">
        <f t="shared" si="267"/>
        <v>35.317701063867894</v>
      </c>
      <c r="V1883" s="14">
        <f t="shared" si="268"/>
        <v>47.837037750876078</v>
      </c>
      <c r="W1883">
        <f t="shared" si="269"/>
        <v>66.405065166978872</v>
      </c>
    </row>
    <row r="1884" spans="1:23" x14ac:dyDescent="0.3">
      <c r="A1884">
        <f>DYN_cyclist!A1884</f>
        <v>5497</v>
      </c>
      <c r="B1884">
        <f>DYN_cyclist!D1884</f>
        <v>74</v>
      </c>
      <c r="C1884">
        <f>DYN_cyclist!E1884</f>
        <v>58</v>
      </c>
      <c r="D1884">
        <f t="shared" si="261"/>
        <v>63</v>
      </c>
      <c r="E1884">
        <f>DYN_cyclist!G1884</f>
        <v>68</v>
      </c>
      <c r="F1884">
        <f>DYN_cyclist!H1884</f>
        <v>66</v>
      </c>
      <c r="G1884">
        <f>DYN_cyclist!I1884</f>
        <v>71</v>
      </c>
      <c r="H1884">
        <f>DYN_cyclist!J1884</f>
        <v>73</v>
      </c>
      <c r="I1884">
        <f>DYN_cyclist!K1884</f>
        <v>75</v>
      </c>
      <c r="J1884">
        <f>DYN_cyclist!L1884</f>
        <v>71</v>
      </c>
      <c r="K1884">
        <f>DYN_cyclist!M1884</f>
        <v>75</v>
      </c>
      <c r="L1884">
        <f>DYN_cyclist!N1884</f>
        <v>75</v>
      </c>
      <c r="M1884">
        <f>DYN_cyclist!O1884</f>
        <v>67</v>
      </c>
      <c r="N1884">
        <f>DYN_cyclist!P1884</f>
        <v>63</v>
      </c>
      <c r="O1884">
        <f>DYN_cyclist!Q1884</f>
        <v>71</v>
      </c>
      <c r="P1884" s="7">
        <f t="shared" si="262"/>
        <v>64.073620454760913</v>
      </c>
      <c r="Q1884" s="13">
        <f t="shared" si="263"/>
        <v>53.899567039309474</v>
      </c>
      <c r="R1884" s="13">
        <f t="shared" si="264"/>
        <v>68.500740921087242</v>
      </c>
      <c r="S1884" s="13">
        <f t="shared" si="265"/>
        <v>54.390065119840379</v>
      </c>
      <c r="T1884" s="13">
        <f t="shared" si="266"/>
        <v>66.547839328881523</v>
      </c>
      <c r="U1884" s="13">
        <f t="shared" si="267"/>
        <v>42.420497827034851</v>
      </c>
      <c r="V1884" s="14">
        <f t="shared" si="268"/>
        <v>59.458081618349794</v>
      </c>
      <c r="W1884">
        <f t="shared" si="269"/>
        <v>73.471725172640959</v>
      </c>
    </row>
    <row r="1885" spans="1:23" x14ac:dyDescent="0.3">
      <c r="A1885">
        <f>DYN_cyclist!A1885</f>
        <v>5498</v>
      </c>
      <c r="B1885">
        <f>DYN_cyclist!D1885</f>
        <v>78</v>
      </c>
      <c r="C1885">
        <f>DYN_cyclist!E1885</f>
        <v>58</v>
      </c>
      <c r="D1885">
        <f t="shared" si="261"/>
        <v>62</v>
      </c>
      <c r="E1885">
        <f>DYN_cyclist!G1885</f>
        <v>66</v>
      </c>
      <c r="F1885">
        <f>DYN_cyclist!H1885</f>
        <v>77</v>
      </c>
      <c r="G1885">
        <f>DYN_cyclist!I1885</f>
        <v>74</v>
      </c>
      <c r="H1885">
        <f>DYN_cyclist!J1885</f>
        <v>78</v>
      </c>
      <c r="I1885">
        <f>DYN_cyclist!K1885</f>
        <v>71</v>
      </c>
      <c r="J1885">
        <f>DYN_cyclist!L1885</f>
        <v>67</v>
      </c>
      <c r="K1885">
        <f>DYN_cyclist!M1885</f>
        <v>73</v>
      </c>
      <c r="L1885">
        <f>DYN_cyclist!N1885</f>
        <v>72</v>
      </c>
      <c r="M1885">
        <f>DYN_cyclist!O1885</f>
        <v>69</v>
      </c>
      <c r="N1885">
        <f>DYN_cyclist!P1885</f>
        <v>70</v>
      </c>
      <c r="O1885">
        <f>DYN_cyclist!Q1885</f>
        <v>79</v>
      </c>
      <c r="P1885" s="7">
        <f t="shared" si="262"/>
        <v>63.492800021668181</v>
      </c>
      <c r="Q1885" s="13">
        <f t="shared" si="263"/>
        <v>56.046414974975967</v>
      </c>
      <c r="R1885" s="13">
        <f t="shared" si="264"/>
        <v>66.823087024205606</v>
      </c>
      <c r="S1885" s="13">
        <f t="shared" si="265"/>
        <v>70.578466028352338</v>
      </c>
      <c r="T1885" s="13">
        <f t="shared" si="266"/>
        <v>64.128722629415364</v>
      </c>
      <c r="U1885" s="13">
        <f t="shared" si="267"/>
        <v>42.462579274050249</v>
      </c>
      <c r="V1885" s="14">
        <f t="shared" si="268"/>
        <v>65.306767601146859</v>
      </c>
      <c r="W1885">
        <f t="shared" si="269"/>
        <v>74.427853290306203</v>
      </c>
    </row>
    <row r="1886" spans="1:23" x14ac:dyDescent="0.3">
      <c r="A1886">
        <f>DYN_cyclist!A1886</f>
        <v>5499</v>
      </c>
      <c r="B1886">
        <f>DYN_cyclist!D1886</f>
        <v>68</v>
      </c>
      <c r="C1886">
        <f>DYN_cyclist!E1886</f>
        <v>75</v>
      </c>
      <c r="D1886">
        <f t="shared" si="261"/>
        <v>75</v>
      </c>
      <c r="E1886">
        <f>DYN_cyclist!G1886</f>
        <v>75</v>
      </c>
      <c r="F1886">
        <f>DYN_cyclist!H1886</f>
        <v>62</v>
      </c>
      <c r="G1886">
        <f>DYN_cyclist!I1886</f>
        <v>72</v>
      </c>
      <c r="H1886">
        <f>DYN_cyclist!J1886</f>
        <v>73</v>
      </c>
      <c r="I1886">
        <f>DYN_cyclist!K1886</f>
        <v>74</v>
      </c>
      <c r="J1886">
        <f>DYN_cyclist!L1886</f>
        <v>63</v>
      </c>
      <c r="K1886">
        <f>DYN_cyclist!M1886</f>
        <v>63</v>
      </c>
      <c r="L1886">
        <f>DYN_cyclist!N1886</f>
        <v>73</v>
      </c>
      <c r="M1886">
        <f>DYN_cyclist!O1886</f>
        <v>61</v>
      </c>
      <c r="N1886">
        <f>DYN_cyclist!P1886</f>
        <v>66</v>
      </c>
      <c r="O1886">
        <f>DYN_cyclist!Q1886</f>
        <v>61</v>
      </c>
      <c r="P1886" s="7">
        <f t="shared" si="262"/>
        <v>70.191855646592003</v>
      </c>
      <c r="Q1886" s="13">
        <f t="shared" si="263"/>
        <v>68.892681672886297</v>
      </c>
      <c r="R1886" s="13">
        <f t="shared" si="264"/>
        <v>54.661856048586948</v>
      </c>
      <c r="S1886" s="13">
        <f t="shared" si="265"/>
        <v>49.54365556058648</v>
      </c>
      <c r="T1886" s="13">
        <f t="shared" si="266"/>
        <v>58.370024373058534</v>
      </c>
      <c r="U1886" s="13">
        <f t="shared" si="267"/>
        <v>65.294776118212909</v>
      </c>
      <c r="V1886" s="14">
        <f t="shared" si="268"/>
        <v>53.685827652118512</v>
      </c>
      <c r="W1886">
        <f t="shared" si="269"/>
        <v>74.431121554806182</v>
      </c>
    </row>
    <row r="1887" spans="1:23" x14ac:dyDescent="0.3">
      <c r="A1887">
        <f>DYN_cyclist!A1887</f>
        <v>5501</v>
      </c>
      <c r="B1887">
        <f>DYN_cyclist!D1887</f>
        <v>69</v>
      </c>
      <c r="C1887">
        <f>DYN_cyclist!E1887</f>
        <v>82</v>
      </c>
      <c r="D1887">
        <f t="shared" si="261"/>
        <v>77</v>
      </c>
      <c r="E1887">
        <f>DYN_cyclist!G1887</f>
        <v>72</v>
      </c>
      <c r="F1887">
        <f>DYN_cyclist!H1887</f>
        <v>76</v>
      </c>
      <c r="G1887">
        <f>DYN_cyclist!I1887</f>
        <v>79</v>
      </c>
      <c r="H1887">
        <f>DYN_cyclist!J1887</f>
        <v>77</v>
      </c>
      <c r="I1887">
        <f>DYN_cyclist!K1887</f>
        <v>82</v>
      </c>
      <c r="J1887">
        <f>DYN_cyclist!L1887</f>
        <v>58</v>
      </c>
      <c r="K1887">
        <f>DYN_cyclist!M1887</f>
        <v>66</v>
      </c>
      <c r="L1887">
        <f>DYN_cyclist!N1887</f>
        <v>69</v>
      </c>
      <c r="M1887">
        <f>DYN_cyclist!O1887</f>
        <v>66</v>
      </c>
      <c r="N1887">
        <f>DYN_cyclist!P1887</f>
        <v>74</v>
      </c>
      <c r="O1887">
        <f>DYN_cyclist!Q1887</f>
        <v>75</v>
      </c>
      <c r="P1887" s="7">
        <f t="shared" si="262"/>
        <v>70.560970561070405</v>
      </c>
      <c r="Q1887" s="13">
        <f t="shared" si="263"/>
        <v>78.503372350623437</v>
      </c>
      <c r="R1887" s="13">
        <f t="shared" si="264"/>
        <v>56.623282806441154</v>
      </c>
      <c r="S1887" s="13">
        <f t="shared" si="265"/>
        <v>70.853606475908592</v>
      </c>
      <c r="T1887" s="13">
        <f t="shared" si="266"/>
        <v>54.952895591971874</v>
      </c>
      <c r="U1887" s="13">
        <f t="shared" si="267"/>
        <v>76.901067388311475</v>
      </c>
      <c r="V1887" s="14">
        <f t="shared" si="268"/>
        <v>56.571590920675376</v>
      </c>
      <c r="W1887">
        <f t="shared" si="269"/>
        <v>78.692269328452468</v>
      </c>
    </row>
    <row r="1888" spans="1:23" x14ac:dyDescent="0.3">
      <c r="A1888">
        <f>DYN_cyclist!A1888</f>
        <v>5503</v>
      </c>
      <c r="B1888">
        <f>DYN_cyclist!D1888</f>
        <v>78</v>
      </c>
      <c r="C1888">
        <f>DYN_cyclist!E1888</f>
        <v>67</v>
      </c>
      <c r="D1888">
        <f t="shared" si="261"/>
        <v>68</v>
      </c>
      <c r="E1888">
        <f>DYN_cyclist!G1888</f>
        <v>69</v>
      </c>
      <c r="F1888">
        <f>DYN_cyclist!H1888</f>
        <v>66</v>
      </c>
      <c r="G1888">
        <f>DYN_cyclist!I1888</f>
        <v>76</v>
      </c>
      <c r="H1888">
        <f>DYN_cyclist!J1888</f>
        <v>76</v>
      </c>
      <c r="I1888">
        <f>DYN_cyclist!K1888</f>
        <v>72</v>
      </c>
      <c r="J1888">
        <f>DYN_cyclist!L1888</f>
        <v>70</v>
      </c>
      <c r="K1888">
        <f>DYN_cyclist!M1888</f>
        <v>69</v>
      </c>
      <c r="L1888">
        <f>DYN_cyclist!N1888</f>
        <v>77</v>
      </c>
      <c r="M1888">
        <f>DYN_cyclist!O1888</f>
        <v>77</v>
      </c>
      <c r="N1888">
        <f>DYN_cyclist!P1888</f>
        <v>67</v>
      </c>
      <c r="O1888">
        <f>DYN_cyclist!Q1888</f>
        <v>68</v>
      </c>
      <c r="P1888" s="7">
        <f t="shared" si="262"/>
        <v>68.056586579271681</v>
      </c>
      <c r="Q1888" s="13">
        <f t="shared" si="263"/>
        <v>61.358254400402529</v>
      </c>
      <c r="R1888" s="13">
        <f t="shared" si="264"/>
        <v>65.286540163234662</v>
      </c>
      <c r="S1888" s="13">
        <f t="shared" si="265"/>
        <v>54.896238362911504</v>
      </c>
      <c r="T1888" s="13">
        <f t="shared" si="266"/>
        <v>69.33201067539666</v>
      </c>
      <c r="U1888" s="13">
        <f t="shared" si="267"/>
        <v>54.205470431209221</v>
      </c>
      <c r="V1888" s="14">
        <f t="shared" si="268"/>
        <v>66.713095922268238</v>
      </c>
      <c r="W1888">
        <f t="shared" si="269"/>
        <v>73.986011131593841</v>
      </c>
    </row>
    <row r="1889" spans="1:23" x14ac:dyDescent="0.3">
      <c r="A1889">
        <f>DYN_cyclist!A1889</f>
        <v>5505</v>
      </c>
      <c r="B1889">
        <f>DYN_cyclist!D1889</f>
        <v>70</v>
      </c>
      <c r="C1889">
        <f>DYN_cyclist!E1889</f>
        <v>72</v>
      </c>
      <c r="D1889">
        <f t="shared" si="261"/>
        <v>72</v>
      </c>
      <c r="E1889">
        <f>DYN_cyclist!G1889</f>
        <v>71</v>
      </c>
      <c r="F1889">
        <f>DYN_cyclist!H1889</f>
        <v>68</v>
      </c>
      <c r="G1889">
        <f>DYN_cyclist!I1889</f>
        <v>68</v>
      </c>
      <c r="H1889">
        <f>DYN_cyclist!J1889</f>
        <v>74</v>
      </c>
      <c r="I1889">
        <f>DYN_cyclist!K1889</f>
        <v>69</v>
      </c>
      <c r="J1889">
        <f>DYN_cyclist!L1889</f>
        <v>60</v>
      </c>
      <c r="K1889">
        <f>DYN_cyclist!M1889</f>
        <v>61</v>
      </c>
      <c r="L1889">
        <f>DYN_cyclist!N1889</f>
        <v>69</v>
      </c>
      <c r="M1889">
        <f>DYN_cyclist!O1889</f>
        <v>75</v>
      </c>
      <c r="N1889">
        <f>DYN_cyclist!P1889</f>
        <v>64</v>
      </c>
      <c r="O1889">
        <f>DYN_cyclist!Q1889</f>
        <v>72</v>
      </c>
      <c r="P1889" s="7">
        <f t="shared" si="262"/>
        <v>65.352195425305723</v>
      </c>
      <c r="Q1889" s="13">
        <f t="shared" si="263"/>
        <v>65.253395133188249</v>
      </c>
      <c r="R1889" s="13">
        <f t="shared" si="264"/>
        <v>51.421191982778048</v>
      </c>
      <c r="S1889" s="13">
        <f t="shared" si="265"/>
        <v>58.551601049868765</v>
      </c>
      <c r="T1889" s="13">
        <f t="shared" si="266"/>
        <v>55.937851531035513</v>
      </c>
      <c r="U1889" s="13">
        <f t="shared" si="267"/>
        <v>60.377083853377144</v>
      </c>
      <c r="V1889" s="14">
        <f t="shared" si="268"/>
        <v>56.346139853456513</v>
      </c>
      <c r="W1889">
        <f t="shared" si="269"/>
        <v>71.916331771349888</v>
      </c>
    </row>
    <row r="1890" spans="1:23" x14ac:dyDescent="0.3">
      <c r="A1890">
        <f>DYN_cyclist!A1890</f>
        <v>5507</v>
      </c>
      <c r="B1890">
        <f>DYN_cyclist!D1890</f>
        <v>65</v>
      </c>
      <c r="C1890">
        <f>DYN_cyclist!E1890</f>
        <v>61</v>
      </c>
      <c r="D1890">
        <f t="shared" si="261"/>
        <v>61</v>
      </c>
      <c r="E1890">
        <f>DYN_cyclist!G1890</f>
        <v>61</v>
      </c>
      <c r="F1890">
        <f>DYN_cyclist!H1890</f>
        <v>67</v>
      </c>
      <c r="G1890">
        <f>DYN_cyclist!I1890</f>
        <v>68</v>
      </c>
      <c r="H1890">
        <f>DYN_cyclist!J1890</f>
        <v>63</v>
      </c>
      <c r="I1890">
        <f>DYN_cyclist!K1890</f>
        <v>51</v>
      </c>
      <c r="J1890">
        <f>DYN_cyclist!L1890</f>
        <v>60</v>
      </c>
      <c r="K1890">
        <f>DYN_cyclist!M1890</f>
        <v>63</v>
      </c>
      <c r="L1890">
        <f>DYN_cyclist!N1890</f>
        <v>67</v>
      </c>
      <c r="M1890">
        <f>DYN_cyclist!O1890</f>
        <v>64</v>
      </c>
      <c r="N1890">
        <f>DYN_cyclist!P1890</f>
        <v>64</v>
      </c>
      <c r="O1890">
        <f>DYN_cyclist!Q1890</f>
        <v>67</v>
      </c>
      <c r="P1890" s="7">
        <f t="shared" si="262"/>
        <v>52.373990644763751</v>
      </c>
      <c r="Q1890" s="13">
        <f t="shared" si="263"/>
        <v>48.804666045419758</v>
      </c>
      <c r="R1890" s="13">
        <f t="shared" si="264"/>
        <v>50.625842785157431</v>
      </c>
      <c r="S1890" s="13">
        <f t="shared" si="265"/>
        <v>53.658533526226471</v>
      </c>
      <c r="T1890" s="13">
        <f t="shared" si="266"/>
        <v>50.835037241122741</v>
      </c>
      <c r="U1890" s="13">
        <f t="shared" si="267"/>
        <v>43.77975656173038</v>
      </c>
      <c r="V1890" s="14">
        <f t="shared" si="268"/>
        <v>47.529075438037587</v>
      </c>
      <c r="W1890">
        <f t="shared" si="269"/>
        <v>65.054388050665935</v>
      </c>
    </row>
    <row r="1891" spans="1:23" x14ac:dyDescent="0.3">
      <c r="A1891">
        <f>DYN_cyclist!A1891</f>
        <v>5509</v>
      </c>
      <c r="B1891">
        <f>DYN_cyclist!D1891</f>
        <v>64</v>
      </c>
      <c r="C1891">
        <f>DYN_cyclist!E1891</f>
        <v>65</v>
      </c>
      <c r="D1891">
        <f t="shared" si="261"/>
        <v>66</v>
      </c>
      <c r="E1891">
        <f>DYN_cyclist!G1891</f>
        <v>66</v>
      </c>
      <c r="F1891">
        <f>DYN_cyclist!H1891</f>
        <v>63</v>
      </c>
      <c r="G1891">
        <f>DYN_cyclist!I1891</f>
        <v>65</v>
      </c>
      <c r="H1891">
        <f>DYN_cyclist!J1891</f>
        <v>63</v>
      </c>
      <c r="I1891">
        <f>DYN_cyclist!K1891</f>
        <v>63</v>
      </c>
      <c r="J1891">
        <f>DYN_cyclist!L1891</f>
        <v>59</v>
      </c>
      <c r="K1891">
        <f>DYN_cyclist!M1891</f>
        <v>59</v>
      </c>
      <c r="L1891">
        <f>DYN_cyclist!N1891</f>
        <v>61</v>
      </c>
      <c r="M1891">
        <f>DYN_cyclist!O1891</f>
        <v>59</v>
      </c>
      <c r="N1891">
        <f>DYN_cyclist!P1891</f>
        <v>62</v>
      </c>
      <c r="O1891">
        <f>DYN_cyclist!Q1891</f>
        <v>63</v>
      </c>
      <c r="P1891" s="7">
        <f t="shared" si="262"/>
        <v>55.06298144391328</v>
      </c>
      <c r="Q1891" s="13">
        <f t="shared" si="263"/>
        <v>53.57648667827408</v>
      </c>
      <c r="R1891" s="13">
        <f t="shared" si="264"/>
        <v>44.826924569188812</v>
      </c>
      <c r="S1891" s="13">
        <f t="shared" si="265"/>
        <v>48.716385241466135</v>
      </c>
      <c r="T1891" s="13">
        <f t="shared" si="266"/>
        <v>48.997606409106972</v>
      </c>
      <c r="U1891" s="13">
        <f t="shared" si="267"/>
        <v>49.010860630820176</v>
      </c>
      <c r="V1891" s="14">
        <f t="shared" si="268"/>
        <v>46.595835839439317</v>
      </c>
      <c r="W1891">
        <f t="shared" si="269"/>
        <v>65.86619976329095</v>
      </c>
    </row>
    <row r="1892" spans="1:23" x14ac:dyDescent="0.3">
      <c r="A1892">
        <f>DYN_cyclist!A1892</f>
        <v>5510</v>
      </c>
      <c r="B1892">
        <f>DYN_cyclist!D1892</f>
        <v>54</v>
      </c>
      <c r="C1892">
        <f>DYN_cyclist!E1892</f>
        <v>63</v>
      </c>
      <c r="D1892">
        <f t="shared" si="261"/>
        <v>61</v>
      </c>
      <c r="E1892">
        <f>DYN_cyclist!G1892</f>
        <v>59</v>
      </c>
      <c r="F1892">
        <f>DYN_cyclist!H1892</f>
        <v>51</v>
      </c>
      <c r="G1892">
        <f>DYN_cyclist!I1892</f>
        <v>53</v>
      </c>
      <c r="H1892">
        <f>DYN_cyclist!J1892</f>
        <v>53</v>
      </c>
      <c r="I1892">
        <f>DYN_cyclist!K1892</f>
        <v>47</v>
      </c>
      <c r="J1892">
        <f>DYN_cyclist!L1892</f>
        <v>46</v>
      </c>
      <c r="K1892">
        <f>DYN_cyclist!M1892</f>
        <v>46</v>
      </c>
      <c r="L1892">
        <f>DYN_cyclist!N1892</f>
        <v>51</v>
      </c>
      <c r="M1892">
        <f>DYN_cyclist!O1892</f>
        <v>59</v>
      </c>
      <c r="N1892">
        <f>DYN_cyclist!P1892</f>
        <v>49</v>
      </c>
      <c r="O1892">
        <f>DYN_cyclist!Q1892</f>
        <v>51</v>
      </c>
      <c r="P1892" s="7">
        <f t="shared" si="262"/>
        <v>42.602366793515799</v>
      </c>
      <c r="Q1892" s="13">
        <f t="shared" si="263"/>
        <v>43.972394888188248</v>
      </c>
      <c r="R1892" s="13">
        <f t="shared" si="264"/>
        <v>29.380710232463546</v>
      </c>
      <c r="S1892" s="13">
        <f t="shared" si="265"/>
        <v>33.182636760867723</v>
      </c>
      <c r="T1892" s="13">
        <f t="shared" si="266"/>
        <v>33.632800212793654</v>
      </c>
      <c r="U1892" s="13">
        <f t="shared" si="267"/>
        <v>44.49802506014376</v>
      </c>
      <c r="V1892" s="14">
        <f t="shared" si="268"/>
        <v>34.43374058617394</v>
      </c>
      <c r="W1892">
        <f t="shared" si="269"/>
        <v>59.302629537879483</v>
      </c>
    </row>
    <row r="1893" spans="1:23" x14ac:dyDescent="0.3">
      <c r="A1893">
        <f>DYN_cyclist!A1893</f>
        <v>5511</v>
      </c>
      <c r="B1893">
        <f>DYN_cyclist!D1893</f>
        <v>66</v>
      </c>
      <c r="C1893">
        <f>DYN_cyclist!E1893</f>
        <v>79</v>
      </c>
      <c r="D1893">
        <f t="shared" si="261"/>
        <v>73</v>
      </c>
      <c r="E1893">
        <f>DYN_cyclist!G1893</f>
        <v>66</v>
      </c>
      <c r="F1893">
        <f>DYN_cyclist!H1893</f>
        <v>52</v>
      </c>
      <c r="G1893">
        <f>DYN_cyclist!I1893</f>
        <v>75</v>
      </c>
      <c r="H1893">
        <f>DYN_cyclist!J1893</f>
        <v>76</v>
      </c>
      <c r="I1893">
        <f>DYN_cyclist!K1893</f>
        <v>73</v>
      </c>
      <c r="J1893">
        <f>DYN_cyclist!L1893</f>
        <v>55</v>
      </c>
      <c r="K1893">
        <f>DYN_cyclist!M1893</f>
        <v>54</v>
      </c>
      <c r="L1893">
        <f>DYN_cyclist!N1893</f>
        <v>72</v>
      </c>
      <c r="M1893">
        <f>DYN_cyclist!O1893</f>
        <v>80</v>
      </c>
      <c r="N1893">
        <f>DYN_cyclist!P1893</f>
        <v>83</v>
      </c>
      <c r="O1893">
        <f>DYN_cyclist!Q1893</f>
        <v>54</v>
      </c>
      <c r="P1893" s="7">
        <f t="shared" si="262"/>
        <v>62.55890671036417</v>
      </c>
      <c r="Q1893" s="13">
        <f t="shared" si="263"/>
        <v>67.584422736694009</v>
      </c>
      <c r="R1893" s="13">
        <f t="shared" si="264"/>
        <v>46.570713620777639</v>
      </c>
      <c r="S1893" s="13">
        <f t="shared" si="265"/>
        <v>38.740672725867185</v>
      </c>
      <c r="T1893" s="13">
        <f t="shared" si="266"/>
        <v>51.936504617101612</v>
      </c>
      <c r="U1893" s="13">
        <f t="shared" si="267"/>
        <v>71.703031828804924</v>
      </c>
      <c r="V1893" s="14">
        <f t="shared" si="268"/>
        <v>52.387002962726982</v>
      </c>
      <c r="W1893">
        <f t="shared" si="269"/>
        <v>74.974967407165494</v>
      </c>
    </row>
    <row r="1894" spans="1:23" x14ac:dyDescent="0.3">
      <c r="A1894">
        <f>DYN_cyclist!A1894</f>
        <v>5513</v>
      </c>
      <c r="B1894">
        <f>DYN_cyclist!D1894</f>
        <v>71</v>
      </c>
      <c r="C1894">
        <f>DYN_cyclist!E1894</f>
        <v>49</v>
      </c>
      <c r="D1894">
        <f t="shared" si="261"/>
        <v>56</v>
      </c>
      <c r="E1894">
        <f>DYN_cyclist!G1894</f>
        <v>63</v>
      </c>
      <c r="F1894">
        <f>DYN_cyclist!H1894</f>
        <v>53</v>
      </c>
      <c r="G1894">
        <f>DYN_cyclist!I1894</f>
        <v>68</v>
      </c>
      <c r="H1894">
        <f>DYN_cyclist!J1894</f>
        <v>63</v>
      </c>
      <c r="I1894">
        <f>DYN_cyclist!K1894</f>
        <v>70</v>
      </c>
      <c r="J1894">
        <f>DYN_cyclist!L1894</f>
        <v>67</v>
      </c>
      <c r="K1894">
        <f>DYN_cyclist!M1894</f>
        <v>73</v>
      </c>
      <c r="L1894">
        <f>DYN_cyclist!N1894</f>
        <v>68</v>
      </c>
      <c r="M1894">
        <f>DYN_cyclist!O1894</f>
        <v>57</v>
      </c>
      <c r="N1894">
        <f>DYN_cyclist!P1894</f>
        <v>53</v>
      </c>
      <c r="O1894">
        <f>DYN_cyclist!Q1894</f>
        <v>53</v>
      </c>
      <c r="P1894" s="7">
        <f t="shared" si="262"/>
        <v>54.69909870126353</v>
      </c>
      <c r="Q1894" s="13">
        <f t="shared" si="263"/>
        <v>41.313573432467585</v>
      </c>
      <c r="R1894" s="13">
        <f t="shared" si="264"/>
        <v>61.558936970488411</v>
      </c>
      <c r="S1894" s="13">
        <f t="shared" si="265"/>
        <v>35.113835282511147</v>
      </c>
      <c r="T1894" s="13">
        <f t="shared" si="266"/>
        <v>58.282239172634434</v>
      </c>
      <c r="U1894" s="13">
        <f t="shared" si="267"/>
        <v>31.11245832347878</v>
      </c>
      <c r="V1894" s="14">
        <f t="shared" si="268"/>
        <v>53.085698630136982</v>
      </c>
      <c r="W1894">
        <f t="shared" si="269"/>
        <v>69.497472295544824</v>
      </c>
    </row>
    <row r="1895" spans="1:23" x14ac:dyDescent="0.3">
      <c r="A1895">
        <f>DYN_cyclist!A1895</f>
        <v>5514</v>
      </c>
      <c r="B1895">
        <f>DYN_cyclist!D1895</f>
        <v>73</v>
      </c>
      <c r="C1895">
        <f>DYN_cyclist!E1895</f>
        <v>64</v>
      </c>
      <c r="D1895">
        <f t="shared" si="261"/>
        <v>68</v>
      </c>
      <c r="E1895">
        <f>DYN_cyclist!G1895</f>
        <v>71</v>
      </c>
      <c r="F1895">
        <f>DYN_cyclist!H1895</f>
        <v>75</v>
      </c>
      <c r="G1895">
        <f>DYN_cyclist!I1895</f>
        <v>71</v>
      </c>
      <c r="H1895">
        <f>DYN_cyclist!J1895</f>
        <v>73</v>
      </c>
      <c r="I1895">
        <f>DYN_cyclist!K1895</f>
        <v>67</v>
      </c>
      <c r="J1895">
        <f>DYN_cyclist!L1895</f>
        <v>71</v>
      </c>
      <c r="K1895">
        <f>DYN_cyclist!M1895</f>
        <v>64</v>
      </c>
      <c r="L1895">
        <f>DYN_cyclist!N1895</f>
        <v>69</v>
      </c>
      <c r="M1895">
        <f>DYN_cyclist!O1895</f>
        <v>67</v>
      </c>
      <c r="N1895">
        <f>DYN_cyclist!P1895</f>
        <v>69</v>
      </c>
      <c r="O1895">
        <f>DYN_cyclist!Q1895</f>
        <v>73</v>
      </c>
      <c r="P1895" s="7">
        <f t="shared" si="262"/>
        <v>64.689832087864474</v>
      </c>
      <c r="Q1895" s="13">
        <f t="shared" si="263"/>
        <v>60.103375751818163</v>
      </c>
      <c r="R1895" s="13">
        <f t="shared" si="264"/>
        <v>54.52917747975237</v>
      </c>
      <c r="S1895" s="13">
        <f t="shared" si="265"/>
        <v>66.488644881521637</v>
      </c>
      <c r="T1895" s="13">
        <f t="shared" si="266"/>
        <v>65.618143955655583</v>
      </c>
      <c r="U1895" s="13">
        <f t="shared" si="267"/>
        <v>49.249643266109409</v>
      </c>
      <c r="V1895" s="14">
        <f t="shared" si="268"/>
        <v>59.275704746734625</v>
      </c>
      <c r="W1895">
        <f t="shared" si="269"/>
        <v>72.487930488477076</v>
      </c>
    </row>
    <row r="1896" spans="1:23" x14ac:dyDescent="0.3">
      <c r="A1896">
        <f>DYN_cyclist!A1896</f>
        <v>5517</v>
      </c>
      <c r="B1896">
        <f>DYN_cyclist!D1896</f>
        <v>67</v>
      </c>
      <c r="C1896">
        <f>DYN_cyclist!E1896</f>
        <v>58</v>
      </c>
      <c r="D1896">
        <f t="shared" si="261"/>
        <v>60</v>
      </c>
      <c r="E1896">
        <f>DYN_cyclist!G1896</f>
        <v>62</v>
      </c>
      <c r="F1896">
        <f>DYN_cyclist!H1896</f>
        <v>58</v>
      </c>
      <c r="G1896">
        <f>DYN_cyclist!I1896</f>
        <v>61</v>
      </c>
      <c r="H1896">
        <f>DYN_cyclist!J1896</f>
        <v>64</v>
      </c>
      <c r="I1896">
        <f>DYN_cyclist!K1896</f>
        <v>65</v>
      </c>
      <c r="J1896">
        <f>DYN_cyclist!L1896</f>
        <v>58</v>
      </c>
      <c r="K1896">
        <f>DYN_cyclist!M1896</f>
        <v>68</v>
      </c>
      <c r="L1896">
        <f>DYN_cyclist!N1896</f>
        <v>69</v>
      </c>
      <c r="M1896">
        <f>DYN_cyclist!O1896</f>
        <v>60</v>
      </c>
      <c r="N1896">
        <f>DYN_cyclist!P1896</f>
        <v>60</v>
      </c>
      <c r="O1896">
        <f>DYN_cyclist!Q1896</f>
        <v>58</v>
      </c>
      <c r="P1896" s="7">
        <f t="shared" si="262"/>
        <v>53.737465007245298</v>
      </c>
      <c r="Q1896" s="13">
        <f t="shared" si="263"/>
        <v>46.857935269643249</v>
      </c>
      <c r="R1896" s="13">
        <f t="shared" si="264"/>
        <v>56.180389922145778</v>
      </c>
      <c r="S1896" s="13">
        <f t="shared" si="265"/>
        <v>41.735657533691878</v>
      </c>
      <c r="T1896" s="13">
        <f t="shared" si="266"/>
        <v>49.799817195364675</v>
      </c>
      <c r="U1896" s="13">
        <f t="shared" si="267"/>
        <v>40.758044358774924</v>
      </c>
      <c r="V1896" s="14">
        <f t="shared" si="268"/>
        <v>48.906150716788787</v>
      </c>
      <c r="W1896">
        <f t="shared" si="269"/>
        <v>66.442537505568396</v>
      </c>
    </row>
    <row r="1897" spans="1:23" x14ac:dyDescent="0.3">
      <c r="A1897">
        <f>DYN_cyclist!A1897</f>
        <v>5518</v>
      </c>
      <c r="B1897">
        <f>DYN_cyclist!D1897</f>
        <v>61</v>
      </c>
      <c r="C1897">
        <f>DYN_cyclist!E1897</f>
        <v>54</v>
      </c>
      <c r="D1897">
        <f t="shared" si="261"/>
        <v>58</v>
      </c>
      <c r="E1897">
        <f>DYN_cyclist!G1897</f>
        <v>61</v>
      </c>
      <c r="F1897">
        <f>DYN_cyclist!H1897</f>
        <v>56</v>
      </c>
      <c r="G1897">
        <f>DYN_cyclist!I1897</f>
        <v>55</v>
      </c>
      <c r="H1897">
        <f>DYN_cyclist!J1897</f>
        <v>57</v>
      </c>
      <c r="I1897">
        <f>DYN_cyclist!K1897</f>
        <v>51</v>
      </c>
      <c r="J1897">
        <f>DYN_cyclist!L1897</f>
        <v>57</v>
      </c>
      <c r="K1897">
        <f>DYN_cyclist!M1897</f>
        <v>56</v>
      </c>
      <c r="L1897">
        <f>DYN_cyclist!N1897</f>
        <v>56</v>
      </c>
      <c r="M1897">
        <f>DYN_cyclist!O1897</f>
        <v>65</v>
      </c>
      <c r="N1897">
        <f>DYN_cyclist!P1897</f>
        <v>61</v>
      </c>
      <c r="O1897">
        <f>DYN_cyclist!Q1897</f>
        <v>58</v>
      </c>
      <c r="P1897" s="7">
        <f t="shared" si="262"/>
        <v>46.059302208799991</v>
      </c>
      <c r="Q1897" s="13">
        <f t="shared" si="263"/>
        <v>40.557647284554001</v>
      </c>
      <c r="R1897" s="13">
        <f t="shared" si="264"/>
        <v>39.275866872859112</v>
      </c>
      <c r="S1897" s="13">
        <f t="shared" si="265"/>
        <v>38.728290959422495</v>
      </c>
      <c r="T1897" s="13">
        <f t="shared" si="266"/>
        <v>44.257532330127788</v>
      </c>
      <c r="U1897" s="13">
        <f t="shared" si="267"/>
        <v>34.605793399387103</v>
      </c>
      <c r="V1897" s="14">
        <f t="shared" si="268"/>
        <v>41.638874036317297</v>
      </c>
      <c r="W1897">
        <f t="shared" si="269"/>
        <v>60.186435516567954</v>
      </c>
    </row>
    <row r="1898" spans="1:23" x14ac:dyDescent="0.3">
      <c r="A1898">
        <f>DYN_cyclist!A1898</f>
        <v>5519</v>
      </c>
      <c r="B1898">
        <f>DYN_cyclist!D1898</f>
        <v>66</v>
      </c>
      <c r="C1898">
        <f>DYN_cyclist!E1898</f>
        <v>66</v>
      </c>
      <c r="D1898">
        <f t="shared" si="261"/>
        <v>68</v>
      </c>
      <c r="E1898">
        <f>DYN_cyclist!G1898</f>
        <v>69</v>
      </c>
      <c r="F1898">
        <f>DYN_cyclist!H1898</f>
        <v>65</v>
      </c>
      <c r="G1898">
        <f>DYN_cyclist!I1898</f>
        <v>69</v>
      </c>
      <c r="H1898">
        <f>DYN_cyclist!J1898</f>
        <v>69</v>
      </c>
      <c r="I1898">
        <f>DYN_cyclist!K1898</f>
        <v>69</v>
      </c>
      <c r="J1898">
        <f>DYN_cyclist!L1898</f>
        <v>69</v>
      </c>
      <c r="K1898">
        <f>DYN_cyclist!M1898</f>
        <v>69</v>
      </c>
      <c r="L1898">
        <f>DYN_cyclist!N1898</f>
        <v>69</v>
      </c>
      <c r="M1898">
        <f>DYN_cyclist!O1898</f>
        <v>65</v>
      </c>
      <c r="N1898">
        <f>DYN_cyclist!P1898</f>
        <v>64</v>
      </c>
      <c r="O1898">
        <f>DYN_cyclist!Q1898</f>
        <v>65</v>
      </c>
      <c r="P1898" s="7">
        <f t="shared" si="262"/>
        <v>61.952320299020869</v>
      </c>
      <c r="Q1898" s="13">
        <f t="shared" si="263"/>
        <v>57.991613866119138</v>
      </c>
      <c r="R1898" s="13">
        <f t="shared" si="264"/>
        <v>57.616553230265694</v>
      </c>
      <c r="S1898" s="13">
        <f t="shared" si="265"/>
        <v>52.143903023342268</v>
      </c>
      <c r="T1898" s="13">
        <f t="shared" si="266"/>
        <v>60.748025795651124</v>
      </c>
      <c r="U1898" s="13">
        <f t="shared" si="267"/>
        <v>51.541202175400286</v>
      </c>
      <c r="V1898" s="14">
        <f t="shared" si="268"/>
        <v>50.133479515769345</v>
      </c>
      <c r="W1898">
        <f t="shared" si="269"/>
        <v>69.922919369348364</v>
      </c>
    </row>
    <row r="1899" spans="1:23" x14ac:dyDescent="0.3">
      <c r="A1899">
        <f>DYN_cyclist!A1899</f>
        <v>5520</v>
      </c>
      <c r="B1899">
        <f>DYN_cyclist!D1899</f>
        <v>63</v>
      </c>
      <c r="C1899">
        <f>DYN_cyclist!E1899</f>
        <v>63</v>
      </c>
      <c r="D1899">
        <f t="shared" si="261"/>
        <v>65</v>
      </c>
      <c r="E1899">
        <f>DYN_cyclist!G1899</f>
        <v>66</v>
      </c>
      <c r="F1899">
        <f>DYN_cyclist!H1899</f>
        <v>59</v>
      </c>
      <c r="G1899">
        <f>DYN_cyclist!I1899</f>
        <v>64</v>
      </c>
      <c r="H1899">
        <f>DYN_cyclist!J1899</f>
        <v>61</v>
      </c>
      <c r="I1899">
        <f>DYN_cyclist!K1899</f>
        <v>59</v>
      </c>
      <c r="J1899">
        <f>DYN_cyclist!L1899</f>
        <v>60</v>
      </c>
      <c r="K1899">
        <f>DYN_cyclist!M1899</f>
        <v>59</v>
      </c>
      <c r="L1899">
        <f>DYN_cyclist!N1899</f>
        <v>61</v>
      </c>
      <c r="M1899">
        <f>DYN_cyclist!O1899</f>
        <v>60</v>
      </c>
      <c r="N1899">
        <f>DYN_cyclist!P1899</f>
        <v>63</v>
      </c>
      <c r="O1899">
        <f>DYN_cyclist!Q1899</f>
        <v>59</v>
      </c>
      <c r="P1899" s="7">
        <f t="shared" si="262"/>
        <v>54.141280080172265</v>
      </c>
      <c r="Q1899" s="13">
        <f t="shared" si="263"/>
        <v>50.646344886532987</v>
      </c>
      <c r="R1899" s="13">
        <f t="shared" si="264"/>
        <v>44.465725648548869</v>
      </c>
      <c r="S1899" s="13">
        <f t="shared" si="265"/>
        <v>43.243363938553962</v>
      </c>
      <c r="T1899" s="13">
        <f t="shared" si="266"/>
        <v>49.277775708041148</v>
      </c>
      <c r="U1899" s="13">
        <f t="shared" si="267"/>
        <v>46.166809259004829</v>
      </c>
      <c r="V1899" s="14">
        <f t="shared" si="268"/>
        <v>45.174906976744182</v>
      </c>
      <c r="W1899">
        <f t="shared" si="269"/>
        <v>65.124727398073631</v>
      </c>
    </row>
    <row r="1900" spans="1:23" x14ac:dyDescent="0.3">
      <c r="A1900">
        <f>DYN_cyclist!A1900</f>
        <v>5521</v>
      </c>
      <c r="B1900">
        <f>DYN_cyclist!D1900</f>
        <v>73</v>
      </c>
      <c r="C1900">
        <f>DYN_cyclist!E1900</f>
        <v>63</v>
      </c>
      <c r="D1900">
        <f t="shared" si="261"/>
        <v>66</v>
      </c>
      <c r="E1900">
        <f>DYN_cyclist!G1900</f>
        <v>68</v>
      </c>
      <c r="F1900">
        <f>DYN_cyclist!H1900</f>
        <v>79</v>
      </c>
      <c r="G1900">
        <f>DYN_cyclist!I1900</f>
        <v>68</v>
      </c>
      <c r="H1900">
        <f>DYN_cyclist!J1900</f>
        <v>74</v>
      </c>
      <c r="I1900">
        <f>DYN_cyclist!K1900</f>
        <v>68</v>
      </c>
      <c r="J1900">
        <f>DYN_cyclist!L1900</f>
        <v>64</v>
      </c>
      <c r="K1900">
        <f>DYN_cyclist!M1900</f>
        <v>62</v>
      </c>
      <c r="L1900">
        <f>DYN_cyclist!N1900</f>
        <v>66</v>
      </c>
      <c r="M1900">
        <f>DYN_cyclist!O1900</f>
        <v>73</v>
      </c>
      <c r="N1900">
        <f>DYN_cyclist!P1900</f>
        <v>67</v>
      </c>
      <c r="O1900">
        <f>DYN_cyclist!Q1900</f>
        <v>78</v>
      </c>
      <c r="P1900" s="7">
        <f t="shared" si="262"/>
        <v>61.12173770127707</v>
      </c>
      <c r="Q1900" s="13">
        <f t="shared" si="263"/>
        <v>59.18592415304682</v>
      </c>
      <c r="R1900" s="13">
        <f t="shared" si="264"/>
        <v>51.456477906126899</v>
      </c>
      <c r="S1900" s="13">
        <f t="shared" si="265"/>
        <v>73.067417860284991</v>
      </c>
      <c r="T1900" s="13">
        <f t="shared" si="266"/>
        <v>58.702322941909564</v>
      </c>
      <c r="U1900" s="13">
        <f t="shared" si="267"/>
        <v>47.81190815669148</v>
      </c>
      <c r="V1900" s="14">
        <f t="shared" si="268"/>
        <v>59.229305160879257</v>
      </c>
      <c r="W1900">
        <f t="shared" si="269"/>
        <v>75.061623295600469</v>
      </c>
    </row>
    <row r="1901" spans="1:23" x14ac:dyDescent="0.3">
      <c r="A1901">
        <f>DYN_cyclist!A1901</f>
        <v>5523</v>
      </c>
      <c r="B1901">
        <f>DYN_cyclist!D1901</f>
        <v>74</v>
      </c>
      <c r="C1901">
        <f>DYN_cyclist!E1901</f>
        <v>57</v>
      </c>
      <c r="D1901">
        <f t="shared" si="261"/>
        <v>61</v>
      </c>
      <c r="E1901">
        <f>DYN_cyclist!G1901</f>
        <v>64</v>
      </c>
      <c r="F1901">
        <f>DYN_cyclist!H1901</f>
        <v>59</v>
      </c>
      <c r="G1901">
        <f>DYN_cyclist!I1901</f>
        <v>72</v>
      </c>
      <c r="H1901">
        <f>DYN_cyclist!J1901</f>
        <v>74</v>
      </c>
      <c r="I1901">
        <f>DYN_cyclist!K1901</f>
        <v>73</v>
      </c>
      <c r="J1901">
        <f>DYN_cyclist!L1901</f>
        <v>71</v>
      </c>
      <c r="K1901">
        <f>DYN_cyclist!M1901</f>
        <v>75</v>
      </c>
      <c r="L1901">
        <f>DYN_cyclist!N1901</f>
        <v>74</v>
      </c>
      <c r="M1901">
        <f>DYN_cyclist!O1901</f>
        <v>62</v>
      </c>
      <c r="N1901">
        <f>DYN_cyclist!P1901</f>
        <v>63</v>
      </c>
      <c r="O1901">
        <f>DYN_cyclist!Q1901</f>
        <v>66</v>
      </c>
      <c r="P1901" s="7">
        <f t="shared" si="262"/>
        <v>60.679668541866981</v>
      </c>
      <c r="Q1901" s="13">
        <f t="shared" si="263"/>
        <v>50.38857583765364</v>
      </c>
      <c r="R1901" s="13">
        <f t="shared" si="264"/>
        <v>67.976252893354754</v>
      </c>
      <c r="S1901" s="13">
        <f t="shared" si="265"/>
        <v>45.472375184518484</v>
      </c>
      <c r="T1901" s="13">
        <f t="shared" si="266"/>
        <v>65.593134431279182</v>
      </c>
      <c r="U1901" s="13">
        <f t="shared" si="267"/>
        <v>41.040043336674721</v>
      </c>
      <c r="V1901" s="14">
        <f t="shared" si="268"/>
        <v>58.692358553679512</v>
      </c>
      <c r="W1901">
        <f t="shared" si="269"/>
        <v>73.136836388758198</v>
      </c>
    </row>
    <row r="1902" spans="1:23" x14ac:dyDescent="0.3">
      <c r="A1902">
        <f>DYN_cyclist!A1902</f>
        <v>5524</v>
      </c>
      <c r="B1902">
        <f>DYN_cyclist!D1902</f>
        <v>66</v>
      </c>
      <c r="C1902">
        <f>DYN_cyclist!E1902</f>
        <v>69</v>
      </c>
      <c r="D1902">
        <f t="shared" si="261"/>
        <v>71</v>
      </c>
      <c r="E1902">
        <f>DYN_cyclist!G1902</f>
        <v>72</v>
      </c>
      <c r="F1902">
        <f>DYN_cyclist!H1902</f>
        <v>65</v>
      </c>
      <c r="G1902">
        <f>DYN_cyclist!I1902</f>
        <v>68</v>
      </c>
      <c r="H1902">
        <f>DYN_cyclist!J1902</f>
        <v>70</v>
      </c>
      <c r="I1902">
        <f>DYN_cyclist!K1902</f>
        <v>65</v>
      </c>
      <c r="J1902">
        <f>DYN_cyclist!L1902</f>
        <v>56</v>
      </c>
      <c r="K1902">
        <f>DYN_cyclist!M1902</f>
        <v>64</v>
      </c>
      <c r="L1902">
        <f>DYN_cyclist!N1902</f>
        <v>70</v>
      </c>
      <c r="M1902">
        <f>DYN_cyclist!O1902</f>
        <v>64</v>
      </c>
      <c r="N1902">
        <f>DYN_cyclist!P1902</f>
        <v>72</v>
      </c>
      <c r="O1902">
        <f>DYN_cyclist!Q1902</f>
        <v>66</v>
      </c>
      <c r="P1902" s="7">
        <f t="shared" si="262"/>
        <v>64.645556067767231</v>
      </c>
      <c r="Q1902" s="13">
        <f t="shared" si="263"/>
        <v>61.402826351368745</v>
      </c>
      <c r="R1902" s="13">
        <f t="shared" si="264"/>
        <v>53.431714182404704</v>
      </c>
      <c r="S1902" s="13">
        <f t="shared" si="265"/>
        <v>52.89521228920718</v>
      </c>
      <c r="T1902" s="13">
        <f t="shared" si="266"/>
        <v>50.680868567176951</v>
      </c>
      <c r="U1902" s="13">
        <f t="shared" si="267"/>
        <v>55.752260879422977</v>
      </c>
      <c r="V1902" s="14">
        <f t="shared" si="268"/>
        <v>50.326871742593177</v>
      </c>
      <c r="W1902">
        <f t="shared" si="269"/>
        <v>71.227255019485511</v>
      </c>
    </row>
    <row r="1903" spans="1:23" x14ac:dyDescent="0.3">
      <c r="A1903">
        <f>DYN_cyclist!A1903</f>
        <v>5528</v>
      </c>
      <c r="B1903">
        <f>DYN_cyclist!D1903</f>
        <v>77</v>
      </c>
      <c r="C1903">
        <f>DYN_cyclist!E1903</f>
        <v>59</v>
      </c>
      <c r="D1903">
        <f t="shared" si="261"/>
        <v>61</v>
      </c>
      <c r="E1903">
        <f>DYN_cyclist!G1903</f>
        <v>62</v>
      </c>
      <c r="F1903">
        <f>DYN_cyclist!H1903</f>
        <v>65</v>
      </c>
      <c r="G1903">
        <f>DYN_cyclist!I1903</f>
        <v>72</v>
      </c>
      <c r="H1903">
        <f>DYN_cyclist!J1903</f>
        <v>72</v>
      </c>
      <c r="I1903">
        <f>DYN_cyclist!K1903</f>
        <v>62</v>
      </c>
      <c r="J1903">
        <f>DYN_cyclist!L1903</f>
        <v>61</v>
      </c>
      <c r="K1903">
        <f>DYN_cyclist!M1903</f>
        <v>73</v>
      </c>
      <c r="L1903">
        <f>DYN_cyclist!N1903</f>
        <v>74</v>
      </c>
      <c r="M1903">
        <f>DYN_cyclist!O1903</f>
        <v>77</v>
      </c>
      <c r="N1903">
        <f>DYN_cyclist!P1903</f>
        <v>68</v>
      </c>
      <c r="O1903">
        <f>DYN_cyclist!Q1903</f>
        <v>67</v>
      </c>
      <c r="P1903" s="7">
        <f t="shared" si="262"/>
        <v>59.931171809699222</v>
      </c>
      <c r="Q1903" s="13">
        <f t="shared" si="263"/>
        <v>50.597943223983414</v>
      </c>
      <c r="R1903" s="13">
        <f t="shared" si="264"/>
        <v>66.790791629581179</v>
      </c>
      <c r="S1903" s="13">
        <f t="shared" si="265"/>
        <v>52.108491936404164</v>
      </c>
      <c r="T1903" s="13">
        <f t="shared" si="266"/>
        <v>58.940301431892998</v>
      </c>
      <c r="U1903" s="13">
        <f t="shared" si="267"/>
        <v>42.938826018711794</v>
      </c>
      <c r="V1903" s="14">
        <f t="shared" si="268"/>
        <v>63.573875565466707</v>
      </c>
      <c r="W1903">
        <f t="shared" si="269"/>
        <v>72.422407110359885</v>
      </c>
    </row>
    <row r="1904" spans="1:23" x14ac:dyDescent="0.3">
      <c r="A1904">
        <f>DYN_cyclist!A1904</f>
        <v>5532</v>
      </c>
      <c r="B1904">
        <f>DYN_cyclist!D1904</f>
        <v>74</v>
      </c>
      <c r="C1904">
        <f>DYN_cyclist!E1904</f>
        <v>55</v>
      </c>
      <c r="D1904">
        <f t="shared" si="261"/>
        <v>60</v>
      </c>
      <c r="E1904">
        <f>DYN_cyclist!G1904</f>
        <v>64</v>
      </c>
      <c r="F1904">
        <f>DYN_cyclist!H1904</f>
        <v>65</v>
      </c>
      <c r="G1904">
        <f>DYN_cyclist!I1904</f>
        <v>71</v>
      </c>
      <c r="H1904">
        <f>DYN_cyclist!J1904</f>
        <v>72</v>
      </c>
      <c r="I1904">
        <f>DYN_cyclist!K1904</f>
        <v>70</v>
      </c>
      <c r="J1904">
        <f>DYN_cyclist!L1904</f>
        <v>76</v>
      </c>
      <c r="K1904">
        <f>DYN_cyclist!M1904</f>
        <v>64</v>
      </c>
      <c r="L1904">
        <f>DYN_cyclist!N1904</f>
        <v>73</v>
      </c>
      <c r="M1904">
        <f>DYN_cyclist!O1904</f>
        <v>70</v>
      </c>
      <c r="N1904">
        <f>DYN_cyclist!P1904</f>
        <v>69</v>
      </c>
      <c r="O1904">
        <f>DYN_cyclist!Q1904</f>
        <v>65</v>
      </c>
      <c r="P1904" s="7">
        <f t="shared" si="262"/>
        <v>58.010520507577098</v>
      </c>
      <c r="Q1904" s="13">
        <f t="shared" si="263"/>
        <v>49.375882257736379</v>
      </c>
      <c r="R1904" s="13">
        <f t="shared" si="264"/>
        <v>56.554297060260559</v>
      </c>
      <c r="S1904" s="13">
        <f t="shared" si="265"/>
        <v>51.27239753656319</v>
      </c>
      <c r="T1904" s="13">
        <f t="shared" si="266"/>
        <v>70.448399357154813</v>
      </c>
      <c r="U1904" s="13">
        <f t="shared" si="267"/>
        <v>38.555783971857956</v>
      </c>
      <c r="V1904" s="14">
        <f t="shared" si="268"/>
        <v>59.258090570245301</v>
      </c>
      <c r="W1904">
        <f t="shared" si="269"/>
        <v>73.732982950729522</v>
      </c>
    </row>
    <row r="1905" spans="1:23" x14ac:dyDescent="0.3">
      <c r="A1905">
        <f>DYN_cyclist!A1905</f>
        <v>5534</v>
      </c>
      <c r="B1905">
        <f>DYN_cyclist!D1905</f>
        <v>61</v>
      </c>
      <c r="C1905">
        <f>DYN_cyclist!E1905</f>
        <v>49</v>
      </c>
      <c r="D1905">
        <f t="shared" si="261"/>
        <v>50</v>
      </c>
      <c r="E1905">
        <f>DYN_cyclist!G1905</f>
        <v>51</v>
      </c>
      <c r="F1905">
        <f>DYN_cyclist!H1905</f>
        <v>53</v>
      </c>
      <c r="G1905">
        <f>DYN_cyclist!I1905</f>
        <v>54</v>
      </c>
      <c r="H1905">
        <f>DYN_cyclist!J1905</f>
        <v>52</v>
      </c>
      <c r="I1905">
        <f>DYN_cyclist!K1905</f>
        <v>60</v>
      </c>
      <c r="J1905">
        <f>DYN_cyclist!L1905</f>
        <v>49</v>
      </c>
      <c r="K1905">
        <f>DYN_cyclist!M1905</f>
        <v>64</v>
      </c>
      <c r="L1905">
        <f>DYN_cyclist!N1905</f>
        <v>54</v>
      </c>
      <c r="M1905">
        <f>DYN_cyclist!O1905</f>
        <v>61</v>
      </c>
      <c r="N1905">
        <f>DYN_cyclist!P1905</f>
        <v>47</v>
      </c>
      <c r="O1905">
        <f>DYN_cyclist!Q1905</f>
        <v>53</v>
      </c>
      <c r="P1905" s="7">
        <f t="shared" si="262"/>
        <v>38.789693053994398</v>
      </c>
      <c r="Q1905" s="13">
        <f t="shared" si="263"/>
        <v>33.690414688529572</v>
      </c>
      <c r="R1905" s="13">
        <f t="shared" si="264"/>
        <v>45.141350540695122</v>
      </c>
      <c r="S1905" s="13">
        <f t="shared" si="265"/>
        <v>33.889876629376445</v>
      </c>
      <c r="T1905" s="13">
        <f t="shared" si="266"/>
        <v>36.791420094120269</v>
      </c>
      <c r="U1905" s="13">
        <f t="shared" si="267"/>
        <v>29.00052900320399</v>
      </c>
      <c r="V1905" s="14">
        <f t="shared" si="268"/>
        <v>39.992598024848675</v>
      </c>
      <c r="W1905">
        <f t="shared" si="269"/>
        <v>59.226805532063047</v>
      </c>
    </row>
    <row r="1906" spans="1:23" x14ac:dyDescent="0.3">
      <c r="A1906">
        <f>DYN_cyclist!A1906</f>
        <v>5536</v>
      </c>
      <c r="B1906">
        <f>DYN_cyclist!D1906</f>
        <v>69</v>
      </c>
      <c r="C1906">
        <f>DYN_cyclist!E1906</f>
        <v>69</v>
      </c>
      <c r="D1906">
        <f t="shared" si="261"/>
        <v>67</v>
      </c>
      <c r="E1906">
        <f>DYN_cyclist!G1906</f>
        <v>65</v>
      </c>
      <c r="F1906">
        <f>DYN_cyclist!H1906</f>
        <v>74</v>
      </c>
      <c r="G1906">
        <f>DYN_cyclist!I1906</f>
        <v>70</v>
      </c>
      <c r="H1906">
        <f>DYN_cyclist!J1906</f>
        <v>71</v>
      </c>
      <c r="I1906">
        <f>DYN_cyclist!K1906</f>
        <v>69</v>
      </c>
      <c r="J1906">
        <f>DYN_cyclist!L1906</f>
        <v>55</v>
      </c>
      <c r="K1906">
        <f>DYN_cyclist!M1906</f>
        <v>63</v>
      </c>
      <c r="L1906">
        <f>DYN_cyclist!N1906</f>
        <v>61</v>
      </c>
      <c r="M1906">
        <f>DYN_cyclist!O1906</f>
        <v>71</v>
      </c>
      <c r="N1906">
        <f>DYN_cyclist!P1906</f>
        <v>66</v>
      </c>
      <c r="O1906">
        <f>DYN_cyclist!Q1906</f>
        <v>73</v>
      </c>
      <c r="P1906" s="7">
        <f t="shared" si="262"/>
        <v>58.265662924391599</v>
      </c>
      <c r="Q1906" s="13">
        <f t="shared" si="263"/>
        <v>60.749448095929331</v>
      </c>
      <c r="R1906" s="13">
        <f t="shared" si="264"/>
        <v>49.750548145344318</v>
      </c>
      <c r="S1906" s="13">
        <f t="shared" si="265"/>
        <v>65.318510570470423</v>
      </c>
      <c r="T1906" s="13">
        <f t="shared" si="266"/>
        <v>49.170331414966235</v>
      </c>
      <c r="U1906" s="13">
        <f t="shared" si="267"/>
        <v>55.294894944238536</v>
      </c>
      <c r="V1906" s="14">
        <f t="shared" si="268"/>
        <v>54.157253679515762</v>
      </c>
      <c r="W1906">
        <f t="shared" si="269"/>
        <v>71.495706426973427</v>
      </c>
    </row>
    <row r="1907" spans="1:23" x14ac:dyDescent="0.3">
      <c r="A1907">
        <f>DYN_cyclist!A1907</f>
        <v>5537</v>
      </c>
      <c r="B1907">
        <f>DYN_cyclist!D1907</f>
        <v>68</v>
      </c>
      <c r="C1907">
        <f>DYN_cyclist!E1907</f>
        <v>61</v>
      </c>
      <c r="D1907">
        <f t="shared" si="261"/>
        <v>62</v>
      </c>
      <c r="E1907">
        <f>DYN_cyclist!G1907</f>
        <v>62</v>
      </c>
      <c r="F1907">
        <f>DYN_cyclist!H1907</f>
        <v>58</v>
      </c>
      <c r="G1907">
        <f>DYN_cyclist!I1907</f>
        <v>67</v>
      </c>
      <c r="H1907">
        <f>DYN_cyclist!J1907</f>
        <v>70</v>
      </c>
      <c r="I1907">
        <f>DYN_cyclist!K1907</f>
        <v>62</v>
      </c>
      <c r="J1907">
        <f>DYN_cyclist!L1907</f>
        <v>62</v>
      </c>
      <c r="K1907">
        <f>DYN_cyclist!M1907</f>
        <v>71</v>
      </c>
      <c r="L1907">
        <f>DYN_cyclist!N1907</f>
        <v>70</v>
      </c>
      <c r="M1907">
        <f>DYN_cyclist!O1907</f>
        <v>61</v>
      </c>
      <c r="N1907">
        <f>DYN_cyclist!P1907</f>
        <v>65</v>
      </c>
      <c r="O1907">
        <f>DYN_cyclist!Q1907</f>
        <v>59</v>
      </c>
      <c r="P1907" s="7">
        <f t="shared" si="262"/>
        <v>56.310805064936822</v>
      </c>
      <c r="Q1907" s="13">
        <f t="shared" si="263"/>
        <v>49.942502816152967</v>
      </c>
      <c r="R1907" s="13">
        <f t="shared" si="264"/>
        <v>60.037206343559298</v>
      </c>
      <c r="S1907" s="13">
        <f t="shared" si="265"/>
        <v>42.758179766098664</v>
      </c>
      <c r="T1907" s="13">
        <f t="shared" si="266"/>
        <v>54.205686699280143</v>
      </c>
      <c r="U1907" s="13">
        <f t="shared" si="267"/>
        <v>44.763741146069435</v>
      </c>
      <c r="V1907" s="14">
        <f t="shared" si="268"/>
        <v>50.903930869703728</v>
      </c>
      <c r="W1907">
        <f t="shared" si="269"/>
        <v>68.59006747349801</v>
      </c>
    </row>
    <row r="1908" spans="1:23" x14ac:dyDescent="0.3">
      <c r="A1908">
        <f>DYN_cyclist!A1908</f>
        <v>5538</v>
      </c>
      <c r="B1908">
        <f>DYN_cyclist!D1908</f>
        <v>59</v>
      </c>
      <c r="C1908">
        <f>DYN_cyclist!E1908</f>
        <v>55</v>
      </c>
      <c r="D1908">
        <f t="shared" si="261"/>
        <v>57</v>
      </c>
      <c r="E1908">
        <f>DYN_cyclist!G1908</f>
        <v>58</v>
      </c>
      <c r="F1908">
        <f>DYN_cyclist!H1908</f>
        <v>53</v>
      </c>
      <c r="G1908">
        <f>DYN_cyclist!I1908</f>
        <v>51</v>
      </c>
      <c r="H1908">
        <f>DYN_cyclist!J1908</f>
        <v>52</v>
      </c>
      <c r="I1908">
        <f>DYN_cyclist!K1908</f>
        <v>49</v>
      </c>
      <c r="J1908">
        <f>DYN_cyclist!L1908</f>
        <v>54</v>
      </c>
      <c r="K1908">
        <f>DYN_cyclist!M1908</f>
        <v>53</v>
      </c>
      <c r="L1908">
        <f>DYN_cyclist!N1908</f>
        <v>51</v>
      </c>
      <c r="M1908">
        <f>DYN_cyclist!O1908</f>
        <v>56</v>
      </c>
      <c r="N1908">
        <f>DYN_cyclist!P1908</f>
        <v>48</v>
      </c>
      <c r="O1908">
        <f>DYN_cyclist!Q1908</f>
        <v>61</v>
      </c>
      <c r="P1908" s="7">
        <f t="shared" si="262"/>
        <v>41.888125978792274</v>
      </c>
      <c r="Q1908" s="13">
        <f t="shared" si="263"/>
        <v>38.509193477259743</v>
      </c>
      <c r="R1908" s="13">
        <f t="shared" si="264"/>
        <v>34.896417386172942</v>
      </c>
      <c r="S1908" s="13">
        <f t="shared" si="265"/>
        <v>36.201122696970032</v>
      </c>
      <c r="T1908" s="13">
        <f t="shared" si="266"/>
        <v>39.622288592846111</v>
      </c>
      <c r="U1908" s="13">
        <f t="shared" si="267"/>
        <v>34.921381674503998</v>
      </c>
      <c r="V1908" s="14">
        <f t="shared" si="268"/>
        <v>38.533635011150047</v>
      </c>
      <c r="W1908">
        <f t="shared" si="269"/>
        <v>57.332833248785548</v>
      </c>
    </row>
    <row r="1909" spans="1:23" x14ac:dyDescent="0.3">
      <c r="A1909">
        <f>DYN_cyclist!A1909</f>
        <v>5541</v>
      </c>
      <c r="B1909">
        <f>DYN_cyclist!D1909</f>
        <v>77</v>
      </c>
      <c r="C1909">
        <f>DYN_cyclist!E1909</f>
        <v>60</v>
      </c>
      <c r="D1909">
        <f t="shared" si="261"/>
        <v>63</v>
      </c>
      <c r="E1909">
        <f>DYN_cyclist!G1909</f>
        <v>65</v>
      </c>
      <c r="F1909">
        <f>DYN_cyclist!H1909</f>
        <v>59</v>
      </c>
      <c r="G1909">
        <f>DYN_cyclist!I1909</f>
        <v>73</v>
      </c>
      <c r="H1909">
        <f>DYN_cyclist!J1909</f>
        <v>69</v>
      </c>
      <c r="I1909">
        <f>DYN_cyclist!K1909</f>
        <v>68</v>
      </c>
      <c r="J1909">
        <f>DYN_cyclist!L1909</f>
        <v>70</v>
      </c>
      <c r="K1909">
        <f>DYN_cyclist!M1909</f>
        <v>76</v>
      </c>
      <c r="L1909">
        <f>DYN_cyclist!N1909</f>
        <v>76</v>
      </c>
      <c r="M1909">
        <f>DYN_cyclist!O1909</f>
        <v>63</v>
      </c>
      <c r="N1909">
        <f>DYN_cyclist!P1909</f>
        <v>63</v>
      </c>
      <c r="O1909">
        <f>DYN_cyclist!Q1909</f>
        <v>64</v>
      </c>
      <c r="P1909" s="7">
        <f t="shared" si="262"/>
        <v>62.941250134748991</v>
      </c>
      <c r="Q1909" s="13">
        <f t="shared" si="263"/>
        <v>51.393963506242685</v>
      </c>
      <c r="R1909" s="13">
        <f t="shared" si="264"/>
        <v>70.964124528189913</v>
      </c>
      <c r="S1909" s="13">
        <f t="shared" si="265"/>
        <v>44.899383757955917</v>
      </c>
      <c r="T1909" s="13">
        <f t="shared" si="266"/>
        <v>66.528779266754697</v>
      </c>
      <c r="U1909" s="13">
        <f t="shared" si="267"/>
        <v>44.262087189675292</v>
      </c>
      <c r="V1909" s="14">
        <f t="shared" si="268"/>
        <v>62.933010512902193</v>
      </c>
      <c r="W1909">
        <f t="shared" si="269"/>
        <v>74.563008771771621</v>
      </c>
    </row>
    <row r="1910" spans="1:23" x14ac:dyDescent="0.3">
      <c r="A1910">
        <f>DYN_cyclist!A1910</f>
        <v>5542</v>
      </c>
      <c r="B1910">
        <f>DYN_cyclist!D1910</f>
        <v>71</v>
      </c>
      <c r="C1910">
        <f>DYN_cyclist!E1910</f>
        <v>67</v>
      </c>
      <c r="D1910">
        <f t="shared" si="261"/>
        <v>69</v>
      </c>
      <c r="E1910">
        <f>DYN_cyclist!G1910</f>
        <v>70</v>
      </c>
      <c r="F1910">
        <f>DYN_cyclist!H1910</f>
        <v>64</v>
      </c>
      <c r="G1910">
        <f>DYN_cyclist!I1910</f>
        <v>68</v>
      </c>
      <c r="H1910">
        <f>DYN_cyclist!J1910</f>
        <v>70</v>
      </c>
      <c r="I1910">
        <f>DYN_cyclist!K1910</f>
        <v>64</v>
      </c>
      <c r="J1910">
        <f>DYN_cyclist!L1910</f>
        <v>70</v>
      </c>
      <c r="K1910">
        <f>DYN_cyclist!M1910</f>
        <v>66</v>
      </c>
      <c r="L1910">
        <f>DYN_cyclist!N1910</f>
        <v>67</v>
      </c>
      <c r="M1910">
        <f>DYN_cyclist!O1910</f>
        <v>73</v>
      </c>
      <c r="N1910">
        <f>DYN_cyclist!P1910</f>
        <v>68</v>
      </c>
      <c r="O1910">
        <f>DYN_cyclist!Q1910</f>
        <v>68</v>
      </c>
      <c r="P1910" s="7">
        <f t="shared" si="262"/>
        <v>63.530116266031072</v>
      </c>
      <c r="Q1910" s="13">
        <f t="shared" si="263"/>
        <v>58.686176250739493</v>
      </c>
      <c r="R1910" s="13">
        <f t="shared" si="264"/>
        <v>55.000776525108868</v>
      </c>
      <c r="S1910" s="13">
        <f t="shared" si="265"/>
        <v>52.009386798599685</v>
      </c>
      <c r="T1910" s="13">
        <f t="shared" si="266"/>
        <v>63.810474049217831</v>
      </c>
      <c r="U1910" s="13">
        <f t="shared" si="267"/>
        <v>52.776305740251338</v>
      </c>
      <c r="V1910" s="14">
        <f t="shared" si="268"/>
        <v>56.870304491876396</v>
      </c>
      <c r="W1910">
        <f t="shared" si="269"/>
        <v>71.0448740067676</v>
      </c>
    </row>
    <row r="1911" spans="1:23" x14ac:dyDescent="0.3">
      <c r="A1911">
        <f>DYN_cyclist!A1911</f>
        <v>5543</v>
      </c>
      <c r="B1911">
        <f>DYN_cyclist!D1911</f>
        <v>71</v>
      </c>
      <c r="C1911">
        <f>DYN_cyclist!E1911</f>
        <v>81</v>
      </c>
      <c r="D1911">
        <f t="shared" si="261"/>
        <v>78</v>
      </c>
      <c r="E1911">
        <f>DYN_cyclist!G1911</f>
        <v>75</v>
      </c>
      <c r="F1911">
        <f>DYN_cyclist!H1911</f>
        <v>74</v>
      </c>
      <c r="G1911">
        <f>DYN_cyclist!I1911</f>
        <v>78</v>
      </c>
      <c r="H1911">
        <f>DYN_cyclist!J1911</f>
        <v>77</v>
      </c>
      <c r="I1911">
        <f>DYN_cyclist!K1911</f>
        <v>78</v>
      </c>
      <c r="J1911">
        <f>DYN_cyclist!L1911</f>
        <v>56</v>
      </c>
      <c r="K1911">
        <f>DYN_cyclist!M1911</f>
        <v>66</v>
      </c>
      <c r="L1911">
        <f>DYN_cyclist!N1911</f>
        <v>69</v>
      </c>
      <c r="M1911">
        <f>DYN_cyclist!O1911</f>
        <v>72</v>
      </c>
      <c r="N1911">
        <f>DYN_cyclist!P1911</f>
        <v>68</v>
      </c>
      <c r="O1911">
        <f>DYN_cyclist!Q1911</f>
        <v>77</v>
      </c>
      <c r="P1911" s="7">
        <f t="shared" si="262"/>
        <v>73.331849785349604</v>
      </c>
      <c r="Q1911" s="13">
        <f t="shared" si="263"/>
        <v>77.971454871015965</v>
      </c>
      <c r="R1911" s="13">
        <f t="shared" si="264"/>
        <v>56.977548459367171</v>
      </c>
      <c r="S1911" s="13">
        <f t="shared" si="265"/>
        <v>68.79703459928659</v>
      </c>
      <c r="T1911" s="13">
        <f t="shared" si="266"/>
        <v>54.854423142426668</v>
      </c>
      <c r="U1911" s="13">
        <f t="shared" si="267"/>
        <v>75.124392849581184</v>
      </c>
      <c r="V1911" s="14">
        <f t="shared" si="268"/>
        <v>59.301580439630449</v>
      </c>
      <c r="W1911">
        <f t="shared" si="269"/>
        <v>78.338163686519479</v>
      </c>
    </row>
    <row r="1912" spans="1:23" x14ac:dyDescent="0.3">
      <c r="A1912">
        <f>DYN_cyclist!A1912</f>
        <v>5545</v>
      </c>
      <c r="B1912">
        <f>DYN_cyclist!D1912</f>
        <v>71</v>
      </c>
      <c r="C1912">
        <f>DYN_cyclist!E1912</f>
        <v>73</v>
      </c>
      <c r="D1912">
        <f t="shared" si="261"/>
        <v>77</v>
      </c>
      <c r="E1912">
        <f>DYN_cyclist!G1912</f>
        <v>80</v>
      </c>
      <c r="F1912">
        <f>DYN_cyclist!H1912</f>
        <v>66</v>
      </c>
      <c r="G1912">
        <f>DYN_cyclist!I1912</f>
        <v>76</v>
      </c>
      <c r="H1912">
        <f>DYN_cyclist!J1912</f>
        <v>77</v>
      </c>
      <c r="I1912">
        <f>DYN_cyclist!K1912</f>
        <v>75</v>
      </c>
      <c r="J1912">
        <f>DYN_cyclist!L1912</f>
        <v>53</v>
      </c>
      <c r="K1912">
        <f>DYN_cyclist!M1912</f>
        <v>60</v>
      </c>
      <c r="L1912">
        <f>DYN_cyclist!N1912</f>
        <v>73</v>
      </c>
      <c r="M1912">
        <f>DYN_cyclist!O1912</f>
        <v>71</v>
      </c>
      <c r="N1912">
        <f>DYN_cyclist!P1912</f>
        <v>69</v>
      </c>
      <c r="O1912">
        <f>DYN_cyclist!Q1912</f>
        <v>70</v>
      </c>
      <c r="P1912" s="7">
        <f t="shared" si="262"/>
        <v>75.4022596660392</v>
      </c>
      <c r="Q1912" s="13">
        <f t="shared" si="263"/>
        <v>71.300480263978301</v>
      </c>
      <c r="R1912" s="13">
        <f t="shared" si="264"/>
        <v>52.938843993338175</v>
      </c>
      <c r="S1912" s="13">
        <f t="shared" si="265"/>
        <v>56.434752540925366</v>
      </c>
      <c r="T1912" s="13">
        <f t="shared" si="266"/>
        <v>53.328365653912677</v>
      </c>
      <c r="U1912" s="13">
        <f t="shared" si="267"/>
        <v>62.894170901125662</v>
      </c>
      <c r="V1912" s="14">
        <f t="shared" si="268"/>
        <v>58.21526897100987</v>
      </c>
      <c r="W1912">
        <f t="shared" si="269"/>
        <v>76.889951369601619</v>
      </c>
    </row>
    <row r="1913" spans="1:23" x14ac:dyDescent="0.3">
      <c r="A1913">
        <f>DYN_cyclist!A1913</f>
        <v>5548</v>
      </c>
      <c r="B1913">
        <f>DYN_cyclist!D1913</f>
        <v>68</v>
      </c>
      <c r="C1913">
        <f>DYN_cyclist!E1913</f>
        <v>67</v>
      </c>
      <c r="D1913">
        <f t="shared" si="261"/>
        <v>68</v>
      </c>
      <c r="E1913">
        <f>DYN_cyclist!G1913</f>
        <v>68</v>
      </c>
      <c r="F1913">
        <f>DYN_cyclist!H1913</f>
        <v>60</v>
      </c>
      <c r="G1913">
        <f>DYN_cyclist!I1913</f>
        <v>70</v>
      </c>
      <c r="H1913">
        <f>DYN_cyclist!J1913</f>
        <v>66</v>
      </c>
      <c r="I1913">
        <f>DYN_cyclist!K1913</f>
        <v>70</v>
      </c>
      <c r="J1913">
        <f>DYN_cyclist!L1913</f>
        <v>58</v>
      </c>
      <c r="K1913">
        <f>DYN_cyclist!M1913</f>
        <v>66</v>
      </c>
      <c r="L1913">
        <f>DYN_cyclist!N1913</f>
        <v>68</v>
      </c>
      <c r="M1913">
        <f>DYN_cyclist!O1913</f>
        <v>67</v>
      </c>
      <c r="N1913">
        <f>DYN_cyclist!P1913</f>
        <v>70</v>
      </c>
      <c r="O1913">
        <f>DYN_cyclist!Q1913</f>
        <v>64</v>
      </c>
      <c r="P1913" s="7">
        <f t="shared" si="262"/>
        <v>60.972423363713929</v>
      </c>
      <c r="Q1913" s="13">
        <f t="shared" si="263"/>
        <v>56.983162428263419</v>
      </c>
      <c r="R1913" s="13">
        <f t="shared" si="264"/>
        <v>54.803117577124389</v>
      </c>
      <c r="S1913" s="13">
        <f t="shared" si="265"/>
        <v>46.353712125395262</v>
      </c>
      <c r="T1913" s="13">
        <f t="shared" si="266"/>
        <v>52.083580225070214</v>
      </c>
      <c r="U1913" s="13">
        <f t="shared" si="267"/>
        <v>52.761386529191292</v>
      </c>
      <c r="V1913" s="14">
        <f t="shared" si="268"/>
        <v>52.223019655941386</v>
      </c>
      <c r="W1913">
        <f t="shared" si="269"/>
        <v>69.102767323003647</v>
      </c>
    </row>
    <row r="1914" spans="1:23" x14ac:dyDescent="0.3">
      <c r="A1914">
        <f>DYN_cyclist!A1914</f>
        <v>5549</v>
      </c>
      <c r="B1914">
        <f>DYN_cyclist!D1914</f>
        <v>73</v>
      </c>
      <c r="C1914">
        <f>DYN_cyclist!E1914</f>
        <v>59</v>
      </c>
      <c r="D1914">
        <f t="shared" si="261"/>
        <v>61</v>
      </c>
      <c r="E1914">
        <f>DYN_cyclist!G1914</f>
        <v>63</v>
      </c>
      <c r="F1914">
        <f>DYN_cyclist!H1914</f>
        <v>79</v>
      </c>
      <c r="G1914">
        <f>DYN_cyclist!I1914</f>
        <v>74</v>
      </c>
      <c r="H1914">
        <f>DYN_cyclist!J1914</f>
        <v>75</v>
      </c>
      <c r="I1914">
        <f>DYN_cyclist!K1914</f>
        <v>71</v>
      </c>
      <c r="J1914">
        <f>DYN_cyclist!L1914</f>
        <v>64</v>
      </c>
      <c r="K1914">
        <f>DYN_cyclist!M1914</f>
        <v>66</v>
      </c>
      <c r="L1914">
        <f>DYN_cyclist!N1914</f>
        <v>72</v>
      </c>
      <c r="M1914">
        <f>DYN_cyclist!O1914</f>
        <v>76</v>
      </c>
      <c r="N1914">
        <f>DYN_cyclist!P1914</f>
        <v>65</v>
      </c>
      <c r="O1914">
        <f>DYN_cyclist!Q1914</f>
        <v>79</v>
      </c>
      <c r="P1914" s="7">
        <f t="shared" si="262"/>
        <v>58.501308097127612</v>
      </c>
      <c r="Q1914" s="13">
        <f t="shared" si="263"/>
        <v>55.280737792184773</v>
      </c>
      <c r="R1914" s="13">
        <f t="shared" si="264"/>
        <v>57.615165816496187</v>
      </c>
      <c r="S1914" s="13">
        <f t="shared" si="265"/>
        <v>72.959144349593046</v>
      </c>
      <c r="T1914" s="13">
        <f t="shared" si="266"/>
        <v>59.589105946689976</v>
      </c>
      <c r="U1914" s="13">
        <f t="shared" si="267"/>
        <v>43.335602978713531</v>
      </c>
      <c r="V1914" s="14">
        <f t="shared" si="268"/>
        <v>58.920667378145907</v>
      </c>
      <c r="W1914">
        <f t="shared" si="269"/>
        <v>74.899185867986361</v>
      </c>
    </row>
    <row r="1915" spans="1:23" x14ac:dyDescent="0.3">
      <c r="A1915">
        <f>DYN_cyclist!A1915</f>
        <v>5550</v>
      </c>
      <c r="B1915">
        <f>DYN_cyclist!D1915</f>
        <v>72</v>
      </c>
      <c r="C1915">
        <f>DYN_cyclist!E1915</f>
        <v>66</v>
      </c>
      <c r="D1915">
        <f t="shared" si="261"/>
        <v>69</v>
      </c>
      <c r="E1915">
        <f>DYN_cyclist!G1915</f>
        <v>71</v>
      </c>
      <c r="F1915">
        <f>DYN_cyclist!H1915</f>
        <v>71</v>
      </c>
      <c r="G1915">
        <f>DYN_cyclist!I1915</f>
        <v>76</v>
      </c>
      <c r="H1915">
        <f>DYN_cyclist!J1915</f>
        <v>71</v>
      </c>
      <c r="I1915">
        <f>DYN_cyclist!K1915</f>
        <v>71</v>
      </c>
      <c r="J1915">
        <f>DYN_cyclist!L1915</f>
        <v>72</v>
      </c>
      <c r="K1915">
        <f>DYN_cyclist!M1915</f>
        <v>70</v>
      </c>
      <c r="L1915">
        <f>DYN_cyclist!N1915</f>
        <v>67</v>
      </c>
      <c r="M1915">
        <f>DYN_cyclist!O1915</f>
        <v>61</v>
      </c>
      <c r="N1915">
        <f>DYN_cyclist!P1915</f>
        <v>68</v>
      </c>
      <c r="O1915">
        <f>DYN_cyclist!Q1915</f>
        <v>71</v>
      </c>
      <c r="P1915" s="7">
        <f t="shared" si="262"/>
        <v>65.605067276987043</v>
      </c>
      <c r="Q1915" s="13">
        <f t="shared" si="263"/>
        <v>60.749831067087669</v>
      </c>
      <c r="R1915" s="13">
        <f t="shared" si="264"/>
        <v>59.389474169880543</v>
      </c>
      <c r="S1915" s="13">
        <f t="shared" si="265"/>
        <v>60.936665908346306</v>
      </c>
      <c r="T1915" s="13">
        <f t="shared" si="266"/>
        <v>65.78542322947861</v>
      </c>
      <c r="U1915" s="13">
        <f t="shared" si="267"/>
        <v>51.787134351905742</v>
      </c>
      <c r="V1915" s="14">
        <f t="shared" si="268"/>
        <v>57.853580821917802</v>
      </c>
      <c r="W1915">
        <f t="shared" si="269"/>
        <v>72.147892293143371</v>
      </c>
    </row>
    <row r="1916" spans="1:23" x14ac:dyDescent="0.3">
      <c r="A1916">
        <f>DYN_cyclist!A1916</f>
        <v>5553</v>
      </c>
      <c r="B1916">
        <f>DYN_cyclist!D1916</f>
        <v>73</v>
      </c>
      <c r="C1916">
        <f>DYN_cyclist!E1916</f>
        <v>62</v>
      </c>
      <c r="D1916">
        <f t="shared" si="261"/>
        <v>67</v>
      </c>
      <c r="E1916">
        <f>DYN_cyclist!G1916</f>
        <v>71</v>
      </c>
      <c r="F1916">
        <f>DYN_cyclist!H1916</f>
        <v>64</v>
      </c>
      <c r="G1916">
        <f>DYN_cyclist!I1916</f>
        <v>71</v>
      </c>
      <c r="H1916">
        <f>DYN_cyclist!J1916</f>
        <v>72</v>
      </c>
      <c r="I1916">
        <f>DYN_cyclist!K1916</f>
        <v>64</v>
      </c>
      <c r="J1916">
        <f>DYN_cyclist!L1916</f>
        <v>76</v>
      </c>
      <c r="K1916">
        <f>DYN_cyclist!M1916</f>
        <v>69</v>
      </c>
      <c r="L1916">
        <f>DYN_cyclist!N1916</f>
        <v>70</v>
      </c>
      <c r="M1916">
        <f>DYN_cyclist!O1916</f>
        <v>76</v>
      </c>
      <c r="N1916">
        <f>DYN_cyclist!P1916</f>
        <v>73</v>
      </c>
      <c r="O1916">
        <f>DYN_cyclist!Q1916</f>
        <v>70</v>
      </c>
      <c r="P1916" s="7">
        <f t="shared" si="262"/>
        <v>65.211222946601481</v>
      </c>
      <c r="Q1916" s="13">
        <f t="shared" si="263"/>
        <v>55.979306644307719</v>
      </c>
      <c r="R1916" s="13">
        <f t="shared" si="264"/>
        <v>59.497110870458933</v>
      </c>
      <c r="S1916" s="13">
        <f t="shared" si="265"/>
        <v>52.231672022764329</v>
      </c>
      <c r="T1916" s="13">
        <f t="shared" si="266"/>
        <v>71.162443741745875</v>
      </c>
      <c r="U1916" s="13">
        <f t="shared" si="267"/>
        <v>46.681528061242503</v>
      </c>
      <c r="V1916" s="14">
        <f t="shared" si="268"/>
        <v>59.502402835297865</v>
      </c>
      <c r="W1916">
        <f t="shared" si="269"/>
        <v>74.527641249587802</v>
      </c>
    </row>
    <row r="1917" spans="1:23" x14ac:dyDescent="0.3">
      <c r="A1917">
        <f>DYN_cyclist!A1917</f>
        <v>5554</v>
      </c>
      <c r="B1917">
        <f>DYN_cyclist!D1917</f>
        <v>63</v>
      </c>
      <c r="C1917">
        <f>DYN_cyclist!E1917</f>
        <v>70</v>
      </c>
      <c r="D1917">
        <f t="shared" si="261"/>
        <v>69</v>
      </c>
      <c r="E1917">
        <f>DYN_cyclist!G1917</f>
        <v>67</v>
      </c>
      <c r="F1917">
        <f>DYN_cyclist!H1917</f>
        <v>57</v>
      </c>
      <c r="G1917">
        <f>DYN_cyclist!I1917</f>
        <v>65</v>
      </c>
      <c r="H1917">
        <f>DYN_cyclist!J1917</f>
        <v>71</v>
      </c>
      <c r="I1917">
        <f>DYN_cyclist!K1917</f>
        <v>68</v>
      </c>
      <c r="J1917">
        <f>DYN_cyclist!L1917</f>
        <v>61</v>
      </c>
      <c r="K1917">
        <f>DYN_cyclist!M1917</f>
        <v>62</v>
      </c>
      <c r="L1917">
        <f>DYN_cyclist!N1917</f>
        <v>67</v>
      </c>
      <c r="M1917">
        <f>DYN_cyclist!O1917</f>
        <v>66</v>
      </c>
      <c r="N1917">
        <f>DYN_cyclist!P1917</f>
        <v>74</v>
      </c>
      <c r="O1917">
        <f>DYN_cyclist!Q1917</f>
        <v>57</v>
      </c>
      <c r="P1917" s="7">
        <f t="shared" si="262"/>
        <v>59.197137590227662</v>
      </c>
      <c r="Q1917" s="13">
        <f t="shared" si="263"/>
        <v>59.04493184813979</v>
      </c>
      <c r="R1917" s="13">
        <f t="shared" si="264"/>
        <v>49.70734826180886</v>
      </c>
      <c r="S1917" s="13">
        <f t="shared" si="265"/>
        <v>42.468375022547143</v>
      </c>
      <c r="T1917" s="13">
        <f t="shared" si="266"/>
        <v>52.414585432562639</v>
      </c>
      <c r="U1917" s="13">
        <f t="shared" si="267"/>
        <v>57.02569200585927</v>
      </c>
      <c r="V1917" s="14">
        <f t="shared" si="268"/>
        <v>46.721005606881164</v>
      </c>
      <c r="W1917">
        <f t="shared" si="269"/>
        <v>68.453059612369785</v>
      </c>
    </row>
    <row r="1918" spans="1:23" x14ac:dyDescent="0.3">
      <c r="A1918">
        <f>DYN_cyclist!A1918</f>
        <v>5556</v>
      </c>
      <c r="B1918">
        <f>DYN_cyclist!D1918</f>
        <v>67</v>
      </c>
      <c r="C1918">
        <f>DYN_cyclist!E1918</f>
        <v>78</v>
      </c>
      <c r="D1918">
        <f t="shared" si="261"/>
        <v>74</v>
      </c>
      <c r="E1918">
        <f>DYN_cyclist!G1918</f>
        <v>70</v>
      </c>
      <c r="F1918">
        <f>DYN_cyclist!H1918</f>
        <v>71</v>
      </c>
      <c r="G1918">
        <f>DYN_cyclist!I1918</f>
        <v>76</v>
      </c>
      <c r="H1918">
        <f>DYN_cyclist!J1918</f>
        <v>77</v>
      </c>
      <c r="I1918">
        <f>DYN_cyclist!K1918</f>
        <v>77</v>
      </c>
      <c r="J1918">
        <f>DYN_cyclist!L1918</f>
        <v>60</v>
      </c>
      <c r="K1918">
        <f>DYN_cyclist!M1918</f>
        <v>61</v>
      </c>
      <c r="L1918">
        <f>DYN_cyclist!N1918</f>
        <v>66</v>
      </c>
      <c r="M1918">
        <f>DYN_cyclist!O1918</f>
        <v>68</v>
      </c>
      <c r="N1918">
        <f>DYN_cyclist!P1918</f>
        <v>69</v>
      </c>
      <c r="O1918">
        <f>DYN_cyclist!Q1918</f>
        <v>71</v>
      </c>
      <c r="P1918" s="7">
        <f t="shared" si="262"/>
        <v>65.732169564334171</v>
      </c>
      <c r="Q1918" s="13">
        <f t="shared" si="263"/>
        <v>72.130643897969122</v>
      </c>
      <c r="R1918" s="13">
        <f t="shared" si="264"/>
        <v>50.169858796691699</v>
      </c>
      <c r="S1918" s="13">
        <f t="shared" si="265"/>
        <v>62.830731882217378</v>
      </c>
      <c r="T1918" s="13">
        <f t="shared" si="266"/>
        <v>54.60816713974814</v>
      </c>
      <c r="U1918" s="13">
        <f t="shared" si="267"/>
        <v>69.873941369377022</v>
      </c>
      <c r="V1918" s="14">
        <f t="shared" si="268"/>
        <v>53.406079197196554</v>
      </c>
      <c r="W1918">
        <f t="shared" si="269"/>
        <v>75.367846441479713</v>
      </c>
    </row>
    <row r="1919" spans="1:23" x14ac:dyDescent="0.3">
      <c r="A1919">
        <f>DYN_cyclist!A1919</f>
        <v>5558</v>
      </c>
      <c r="B1919">
        <f>DYN_cyclist!D1919</f>
        <v>70</v>
      </c>
      <c r="C1919">
        <f>DYN_cyclist!E1919</f>
        <v>64</v>
      </c>
      <c r="D1919">
        <f t="shared" si="261"/>
        <v>67</v>
      </c>
      <c r="E1919">
        <f>DYN_cyclist!G1919</f>
        <v>69</v>
      </c>
      <c r="F1919">
        <f>DYN_cyclist!H1919</f>
        <v>57</v>
      </c>
      <c r="G1919">
        <f>DYN_cyclist!I1919</f>
        <v>69</v>
      </c>
      <c r="H1919">
        <f>DYN_cyclist!J1919</f>
        <v>69</v>
      </c>
      <c r="I1919">
        <f>DYN_cyclist!K1919</f>
        <v>69</v>
      </c>
      <c r="J1919">
        <f>DYN_cyclist!L1919</f>
        <v>60</v>
      </c>
      <c r="K1919">
        <f>DYN_cyclist!M1919</f>
        <v>68</v>
      </c>
      <c r="L1919">
        <f>DYN_cyclist!N1919</f>
        <v>68</v>
      </c>
      <c r="M1919">
        <f>DYN_cyclist!O1919</f>
        <v>63</v>
      </c>
      <c r="N1919">
        <f>DYN_cyclist!P1919</f>
        <v>65</v>
      </c>
      <c r="O1919">
        <f>DYN_cyclist!Q1919</f>
        <v>58</v>
      </c>
      <c r="P1919" s="7">
        <f t="shared" si="262"/>
        <v>62.112592581357248</v>
      </c>
      <c r="Q1919" s="13">
        <f t="shared" si="263"/>
        <v>55.109284550530177</v>
      </c>
      <c r="R1919" s="13">
        <f t="shared" si="264"/>
        <v>56.956915906104491</v>
      </c>
      <c r="S1919" s="13">
        <f t="shared" si="265"/>
        <v>41.95831255314684</v>
      </c>
      <c r="T1919" s="13">
        <f t="shared" si="266"/>
        <v>54.102544534513868</v>
      </c>
      <c r="U1919" s="13">
        <f t="shared" si="267"/>
        <v>48.872436481874693</v>
      </c>
      <c r="V1919" s="14">
        <f t="shared" si="268"/>
        <v>54.137093501115004</v>
      </c>
      <c r="W1919">
        <f t="shared" si="269"/>
        <v>69.647107135043839</v>
      </c>
    </row>
    <row r="1920" spans="1:23" x14ac:dyDescent="0.3">
      <c r="A1920">
        <f>DYN_cyclist!A1920</f>
        <v>5561</v>
      </c>
      <c r="B1920">
        <f>DYN_cyclist!D1920</f>
        <v>71</v>
      </c>
      <c r="C1920">
        <f>DYN_cyclist!E1920</f>
        <v>81</v>
      </c>
      <c r="D1920">
        <f t="shared" si="261"/>
        <v>78</v>
      </c>
      <c r="E1920">
        <f>DYN_cyclist!G1920</f>
        <v>75</v>
      </c>
      <c r="F1920">
        <f>DYN_cyclist!H1920</f>
        <v>67</v>
      </c>
      <c r="G1920">
        <f>DYN_cyclist!I1920</f>
        <v>77</v>
      </c>
      <c r="H1920">
        <f>DYN_cyclist!J1920</f>
        <v>76</v>
      </c>
      <c r="I1920">
        <f>DYN_cyclist!K1920</f>
        <v>78</v>
      </c>
      <c r="J1920">
        <f>DYN_cyclist!L1920</f>
        <v>56</v>
      </c>
      <c r="K1920">
        <f>DYN_cyclist!M1920</f>
        <v>60</v>
      </c>
      <c r="L1920">
        <f>DYN_cyclist!N1920</f>
        <v>69</v>
      </c>
      <c r="M1920">
        <f>DYN_cyclist!O1920</f>
        <v>65</v>
      </c>
      <c r="N1920">
        <f>DYN_cyclist!P1920</f>
        <v>65</v>
      </c>
      <c r="O1920">
        <f>DYN_cyclist!Q1920</f>
        <v>65</v>
      </c>
      <c r="P1920" s="7">
        <f t="shared" si="262"/>
        <v>72.142221735891994</v>
      </c>
      <c r="Q1920" s="13">
        <f t="shared" si="263"/>
        <v>76.307592484649675</v>
      </c>
      <c r="R1920" s="13">
        <f t="shared" si="264"/>
        <v>51.513510114887644</v>
      </c>
      <c r="S1920" s="13">
        <f t="shared" si="265"/>
        <v>57.064513920332182</v>
      </c>
      <c r="T1920" s="13">
        <f t="shared" si="266"/>
        <v>54.257148867022565</v>
      </c>
      <c r="U1920" s="13">
        <f t="shared" si="267"/>
        <v>74.974384938698847</v>
      </c>
      <c r="V1920" s="14">
        <f t="shared" si="268"/>
        <v>58.563239885313791</v>
      </c>
      <c r="W1920">
        <f t="shared" si="269"/>
        <v>77.618137956160965</v>
      </c>
    </row>
    <row r="1921" spans="1:23" x14ac:dyDescent="0.3">
      <c r="A1921">
        <f>DYN_cyclist!A1921</f>
        <v>5562</v>
      </c>
      <c r="B1921">
        <f>DYN_cyclist!D1921</f>
        <v>62</v>
      </c>
      <c r="C1921">
        <f>DYN_cyclist!E1921</f>
        <v>64</v>
      </c>
      <c r="D1921">
        <f t="shared" si="261"/>
        <v>65</v>
      </c>
      <c r="E1921">
        <f>DYN_cyclist!G1921</f>
        <v>65</v>
      </c>
      <c r="F1921">
        <f>DYN_cyclist!H1921</f>
        <v>68</v>
      </c>
      <c r="G1921">
        <f>DYN_cyclist!I1921</f>
        <v>59</v>
      </c>
      <c r="H1921">
        <f>DYN_cyclist!J1921</f>
        <v>61</v>
      </c>
      <c r="I1921">
        <f>DYN_cyclist!K1921</f>
        <v>53</v>
      </c>
      <c r="J1921">
        <f>DYN_cyclist!L1921</f>
        <v>46</v>
      </c>
      <c r="K1921">
        <f>DYN_cyclist!M1921</f>
        <v>55</v>
      </c>
      <c r="L1921">
        <f>DYN_cyclist!N1921</f>
        <v>54</v>
      </c>
      <c r="M1921">
        <f>DYN_cyclist!O1921</f>
        <v>59</v>
      </c>
      <c r="N1921">
        <f>DYN_cyclist!P1921</f>
        <v>46</v>
      </c>
      <c r="O1921">
        <f>DYN_cyclist!Q1921</f>
        <v>71</v>
      </c>
      <c r="P1921" s="7">
        <f t="shared" si="262"/>
        <v>51.43580300375131</v>
      </c>
      <c r="Q1921" s="13">
        <f t="shared" si="263"/>
        <v>51.848108381388265</v>
      </c>
      <c r="R1921" s="13">
        <f t="shared" si="264"/>
        <v>38.59911684516279</v>
      </c>
      <c r="S1921" s="13">
        <f t="shared" si="265"/>
        <v>55.990080080102182</v>
      </c>
      <c r="T1921" s="13">
        <f t="shared" si="266"/>
        <v>37.725322295344206</v>
      </c>
      <c r="U1921" s="13">
        <f t="shared" si="267"/>
        <v>46.695589327356601</v>
      </c>
      <c r="V1921" s="14">
        <f t="shared" si="268"/>
        <v>43.770968779866202</v>
      </c>
      <c r="W1921">
        <f t="shared" si="269"/>
        <v>66.181459985528818</v>
      </c>
    </row>
    <row r="1922" spans="1:23" x14ac:dyDescent="0.3">
      <c r="A1922">
        <f>DYN_cyclist!A1922</f>
        <v>5566</v>
      </c>
      <c r="B1922">
        <f>DYN_cyclist!D1922</f>
        <v>71</v>
      </c>
      <c r="C1922">
        <f>DYN_cyclist!E1922</f>
        <v>69</v>
      </c>
      <c r="D1922">
        <f t="shared" si="261"/>
        <v>72</v>
      </c>
      <c r="E1922">
        <f>DYN_cyclist!G1922</f>
        <v>74</v>
      </c>
      <c r="F1922">
        <f>DYN_cyclist!H1922</f>
        <v>72</v>
      </c>
      <c r="G1922">
        <f>DYN_cyclist!I1922</f>
        <v>70</v>
      </c>
      <c r="H1922">
        <f>DYN_cyclist!J1922</f>
        <v>72</v>
      </c>
      <c r="I1922">
        <f>DYN_cyclist!K1922</f>
        <v>70</v>
      </c>
      <c r="J1922">
        <f>DYN_cyclist!L1922</f>
        <v>62</v>
      </c>
      <c r="K1922">
        <f>DYN_cyclist!M1922</f>
        <v>66</v>
      </c>
      <c r="L1922">
        <f>DYN_cyclist!N1922</f>
        <v>70</v>
      </c>
      <c r="M1922">
        <f>DYN_cyclist!O1922</f>
        <v>73</v>
      </c>
      <c r="N1922">
        <f>DYN_cyclist!P1922</f>
        <v>65</v>
      </c>
      <c r="O1922">
        <f>DYN_cyclist!Q1922</f>
        <v>70</v>
      </c>
      <c r="P1922" s="7">
        <f t="shared" si="262"/>
        <v>68.288036142522444</v>
      </c>
      <c r="Q1922" s="13">
        <f t="shared" si="263"/>
        <v>64.667684935494648</v>
      </c>
      <c r="R1922" s="13">
        <f t="shared" si="264"/>
        <v>56.476893548656953</v>
      </c>
      <c r="S1922" s="13">
        <f t="shared" si="265"/>
        <v>62.432717385782588</v>
      </c>
      <c r="T1922" s="13">
        <f t="shared" si="266"/>
        <v>58.202677027585054</v>
      </c>
      <c r="U1922" s="13">
        <f t="shared" si="267"/>
        <v>56.168328054209361</v>
      </c>
      <c r="V1922" s="14">
        <f t="shared" si="268"/>
        <v>57.46809534883721</v>
      </c>
      <c r="W1922">
        <f t="shared" si="269"/>
        <v>73.207460075732783</v>
      </c>
    </row>
    <row r="1923" spans="1:23" x14ac:dyDescent="0.3">
      <c r="A1923">
        <f>DYN_cyclist!A1923</f>
        <v>5567</v>
      </c>
      <c r="B1923">
        <f>DYN_cyclist!D1923</f>
        <v>72</v>
      </c>
      <c r="C1923">
        <f>DYN_cyclist!E1923</f>
        <v>61</v>
      </c>
      <c r="D1923">
        <f t="shared" ref="D1923:D1986" si="270">ROUNDUP((C1923+E1923)/2,0)</f>
        <v>64</v>
      </c>
      <c r="E1923">
        <f>DYN_cyclist!G1923</f>
        <v>67</v>
      </c>
      <c r="F1923">
        <f>DYN_cyclist!H1923</f>
        <v>70</v>
      </c>
      <c r="G1923">
        <f>DYN_cyclist!I1923</f>
        <v>72</v>
      </c>
      <c r="H1923">
        <f>DYN_cyclist!J1923</f>
        <v>73</v>
      </c>
      <c r="I1923">
        <f>DYN_cyclist!K1923</f>
        <v>70</v>
      </c>
      <c r="J1923">
        <f>DYN_cyclist!L1923</f>
        <v>70</v>
      </c>
      <c r="K1923">
        <f>DYN_cyclist!M1923</f>
        <v>67</v>
      </c>
      <c r="L1923">
        <f>DYN_cyclist!N1923</f>
        <v>72</v>
      </c>
      <c r="M1923">
        <f>DYN_cyclist!O1923</f>
        <v>78</v>
      </c>
      <c r="N1923">
        <f>DYN_cyclist!P1923</f>
        <v>70</v>
      </c>
      <c r="O1923">
        <f>DYN_cyclist!Q1923</f>
        <v>70</v>
      </c>
      <c r="P1923" s="7">
        <f t="shared" ref="P1923:P1986" si="271">((($B1923*6)^2+($C1923*6)^2+($E1923*11)^2+($F1923*0)^2+($G1923*3)^2+($H1923*4)^2+($I1923*0)^2+($J1923*0)^2+($K1923*5)^2+($L1923*5)^2+($M1923*1)^2+($N1923*1)^2)+($O1923*0)^2)/1846025*91.12</f>
        <v>61.625013399060151</v>
      </c>
      <c r="Q1923" s="13">
        <f t="shared" ref="Q1923:Q1986" si="272">((($B1923*2)^2+($C1923*14)^2+($E1923*10)^2+($F1923*7)^2+($G1923*2)^2+($H1923*7)^2+($I1923*5)^2+($J1923*0)^2+($K1923*0)^2+($L1923*3)^2+($M1923*0)^2+($N1923*0)^2)+($O1923*0)^2)/3088326.56*90.98</f>
        <v>55.680029413728846</v>
      </c>
      <c r="R1923" s="13">
        <f t="shared" ref="R1923:R1986" si="273">((($B1923*5)^2+($C1923*2)^2+($E1923*1)^2+($F1923*0)^2+($G1923*2)^2+($H1923*1)^2+($I1923*1)^2+($J1923*0)^2+($K1923*10.75)^2+($L1923*7)^2+($M1923*0)^2+($N1923*0)^2)+($O1923*1)^2)/1485576.56*IF(B1923&gt;77,92,IF(B1923&gt;75,92-0.5,IF(B1923&gt;73,92-0.88,92-1.65)))</f>
        <v>58.240304051966866</v>
      </c>
      <c r="S1923" s="13">
        <f t="shared" ref="S1923:S1986" si="274">((($B1923*1)^2+($C1923*4)^2+($E1923*2)^2+($F1923*13)^2+($G1923*0)^2+($H1923*3.5)^2+($I1923*0)^2+($J1923*0)^2+($K1923*0)^2+($L1923*1)^2+($M1923*0)^2+($N1923*0)^2+($O1923*6)^2)/1697831.25*IF(F1923&gt;81,87,IF(F1923&gt;80,87-0.1,IF(F1923&gt;79,87-0.2,86.6))))</f>
        <v>59.046884459218184</v>
      </c>
      <c r="T1923" s="13">
        <f t="shared" ref="T1923:T1986" si="275">(($B1923*7)^2+($C1923*3)^2+($E1923*4)^2+($F1923*0)^2+($G1923*2.5)^2+($H1923*2)^2+($I1923*0)^2+($J1923*11)^2+($K1923*1)^2+($L1923*5)^2+($M1923*3)^2+($N1923*0)^2+($O1923*0)^2)/1680031.25*91.49</f>
        <v>65.065061795725526</v>
      </c>
      <c r="U1923" s="13">
        <f t="shared" ref="U1923:U1986" si="276">(($B1923*1)^2+($C1923*14.5)^2+($E1923*2)^2+($F1923*0)^2+($G1923*1)^2+($H1923*3)^2+($I1923*2.5)^2+($J1923*0)^2+($K1923*0)^2+($L1923*3)^2+($M1923*1)^2+($N1923*1.25)^2+($O1923*0)^2)/1693126.56*81.55</f>
        <v>45.740037339559535</v>
      </c>
      <c r="V1923" s="14">
        <f t="shared" ref="V1923:V1986" si="277">((($B1923*13)^2+($C1923*4)^2+($E1923*3)^2+($F1923*2)^2+($G1923*2)^2+($H1923*2)^2+($I1923*0)^2+($J1923*2)^2+($K1923*0)^2+($L1923*0)^2+($M1923*3)^2+($N1923*1)^2)+($O1923*0)^2)/1569500*81.55</f>
        <v>58.03538614208346</v>
      </c>
      <c r="W1923">
        <f t="shared" ref="W1923:W1986" si="278">((LARGE(P1923:V1923,1)*9)^2+(LARGE(P1923:V1923,2)*4)^2+(LARGE(P1923:V1923,3)^2))^(1/4)*2.82883066759522</f>
        <v>71.45753475841029</v>
      </c>
    </row>
    <row r="1924" spans="1:23" x14ac:dyDescent="0.3">
      <c r="A1924">
        <f>DYN_cyclist!A1924</f>
        <v>5568</v>
      </c>
      <c r="B1924">
        <f>DYN_cyclist!D1924</f>
        <v>74</v>
      </c>
      <c r="C1924">
        <f>DYN_cyclist!E1924</f>
        <v>66</v>
      </c>
      <c r="D1924">
        <f t="shared" si="270"/>
        <v>69</v>
      </c>
      <c r="E1924">
        <f>DYN_cyclist!G1924</f>
        <v>72</v>
      </c>
      <c r="F1924">
        <f>DYN_cyclist!H1924</f>
        <v>72</v>
      </c>
      <c r="G1924">
        <f>DYN_cyclist!I1924</f>
        <v>76</v>
      </c>
      <c r="H1924">
        <f>DYN_cyclist!J1924</f>
        <v>74</v>
      </c>
      <c r="I1924">
        <f>DYN_cyclist!K1924</f>
        <v>72</v>
      </c>
      <c r="J1924">
        <f>DYN_cyclist!L1924</f>
        <v>77</v>
      </c>
      <c r="K1924">
        <f>DYN_cyclist!M1924</f>
        <v>73</v>
      </c>
      <c r="L1924">
        <f>DYN_cyclist!N1924</f>
        <v>74</v>
      </c>
      <c r="M1924">
        <f>DYN_cyclist!O1924</f>
        <v>67</v>
      </c>
      <c r="N1924">
        <f>DYN_cyclist!P1924</f>
        <v>72</v>
      </c>
      <c r="O1924">
        <f>DYN_cyclist!Q1924</f>
        <v>70</v>
      </c>
      <c r="P1924" s="7">
        <f t="shared" si="271"/>
        <v>69.134463336086995</v>
      </c>
      <c r="Q1924" s="13">
        <f t="shared" si="272"/>
        <v>62.406858891243679</v>
      </c>
      <c r="R1924" s="13">
        <f t="shared" si="273"/>
        <v>66.386197299047311</v>
      </c>
      <c r="S1924" s="13">
        <f t="shared" si="274"/>
        <v>62.276638270146094</v>
      </c>
      <c r="T1924" s="13">
        <f t="shared" si="275"/>
        <v>73.43651336842693</v>
      </c>
      <c r="U1924" s="13">
        <f t="shared" si="276"/>
        <v>52.567352496082748</v>
      </c>
      <c r="V1924" s="14">
        <f t="shared" si="277"/>
        <v>61.147743580758195</v>
      </c>
      <c r="W1924">
        <f t="shared" si="278"/>
        <v>75.880109853230508</v>
      </c>
    </row>
    <row r="1925" spans="1:23" x14ac:dyDescent="0.3">
      <c r="A1925">
        <f>DYN_cyclist!A1925</f>
        <v>5571</v>
      </c>
      <c r="B1925">
        <f>DYN_cyclist!D1925</f>
        <v>66</v>
      </c>
      <c r="C1925">
        <f>DYN_cyclist!E1925</f>
        <v>50</v>
      </c>
      <c r="D1925">
        <f t="shared" si="270"/>
        <v>55</v>
      </c>
      <c r="E1925">
        <f>DYN_cyclist!G1925</f>
        <v>59</v>
      </c>
      <c r="F1925">
        <f>DYN_cyclist!H1925</f>
        <v>58</v>
      </c>
      <c r="G1925">
        <f>DYN_cyclist!I1925</f>
        <v>59</v>
      </c>
      <c r="H1925">
        <f>DYN_cyclist!J1925</f>
        <v>65</v>
      </c>
      <c r="I1925">
        <f>DYN_cyclist!K1925</f>
        <v>62</v>
      </c>
      <c r="J1925">
        <f>DYN_cyclist!L1925</f>
        <v>65</v>
      </c>
      <c r="K1925">
        <f>DYN_cyclist!M1925</f>
        <v>68</v>
      </c>
      <c r="L1925">
        <f>DYN_cyclist!N1925</f>
        <v>69</v>
      </c>
      <c r="M1925">
        <f>DYN_cyclist!O1925</f>
        <v>64</v>
      </c>
      <c r="N1925">
        <f>DYN_cyclist!P1925</f>
        <v>66</v>
      </c>
      <c r="O1925">
        <f>DYN_cyclist!Q1925</f>
        <v>70</v>
      </c>
      <c r="P1925" s="7">
        <f t="shared" si="271"/>
        <v>49.854847989599278</v>
      </c>
      <c r="Q1925" s="13">
        <f t="shared" si="272"/>
        <v>40.661461927782668</v>
      </c>
      <c r="R1925" s="13">
        <f t="shared" si="273"/>
        <v>55.765610222067579</v>
      </c>
      <c r="S1925" s="13">
        <f t="shared" si="274"/>
        <v>43.850746327115836</v>
      </c>
      <c r="T1925" s="13">
        <f t="shared" si="275"/>
        <v>54.568100166291543</v>
      </c>
      <c r="U1925" s="13">
        <f t="shared" si="276"/>
        <v>31.942632946175031</v>
      </c>
      <c r="V1925" s="14">
        <f t="shared" si="277"/>
        <v>47.27733300414144</v>
      </c>
      <c r="W1925">
        <f t="shared" si="278"/>
        <v>66.315759021638897</v>
      </c>
    </row>
    <row r="1926" spans="1:23" x14ac:dyDescent="0.3">
      <c r="A1926">
        <f>DYN_cyclist!A1926</f>
        <v>5572</v>
      </c>
      <c r="B1926">
        <f>DYN_cyclist!D1926</f>
        <v>66</v>
      </c>
      <c r="C1926">
        <f>DYN_cyclist!E1926</f>
        <v>68</v>
      </c>
      <c r="D1926">
        <f t="shared" si="270"/>
        <v>68</v>
      </c>
      <c r="E1926">
        <f>DYN_cyclist!G1926</f>
        <v>68</v>
      </c>
      <c r="F1926">
        <f>DYN_cyclist!H1926</f>
        <v>65</v>
      </c>
      <c r="G1926">
        <f>DYN_cyclist!I1926</f>
        <v>65</v>
      </c>
      <c r="H1926">
        <f>DYN_cyclist!J1926</f>
        <v>66</v>
      </c>
      <c r="I1926">
        <f>DYN_cyclist!K1926</f>
        <v>65</v>
      </c>
      <c r="J1926">
        <f>DYN_cyclist!L1926</f>
        <v>59</v>
      </c>
      <c r="K1926">
        <f>DYN_cyclist!M1926</f>
        <v>60</v>
      </c>
      <c r="L1926">
        <f>DYN_cyclist!N1926</f>
        <v>66</v>
      </c>
      <c r="M1926">
        <f>DYN_cyclist!O1926</f>
        <v>64</v>
      </c>
      <c r="N1926">
        <f>DYN_cyclist!P1926</f>
        <v>62</v>
      </c>
      <c r="O1926">
        <f>DYN_cyclist!Q1926</f>
        <v>60</v>
      </c>
      <c r="P1926" s="7">
        <f t="shared" si="271"/>
        <v>59.101082813071336</v>
      </c>
      <c r="Q1926" s="13">
        <f t="shared" si="272"/>
        <v>57.985545246225513</v>
      </c>
      <c r="R1926" s="13">
        <f t="shared" si="273"/>
        <v>48.080995233258115</v>
      </c>
      <c r="S1926" s="13">
        <f t="shared" si="274"/>
        <v>50.913313558105372</v>
      </c>
      <c r="T1926" s="13">
        <f t="shared" si="275"/>
        <v>51.37717347965998</v>
      </c>
      <c r="U1926" s="13">
        <f t="shared" si="276"/>
        <v>53.665305282908079</v>
      </c>
      <c r="V1926" s="14">
        <f t="shared" si="277"/>
        <v>49.757190825103528</v>
      </c>
      <c r="W1926">
        <f t="shared" si="278"/>
        <v>68.288961469987484</v>
      </c>
    </row>
    <row r="1927" spans="1:23" x14ac:dyDescent="0.3">
      <c r="A1927">
        <f>DYN_cyclist!A1927</f>
        <v>5574</v>
      </c>
      <c r="B1927">
        <f>DYN_cyclist!D1927</f>
        <v>59</v>
      </c>
      <c r="C1927">
        <f>DYN_cyclist!E1927</f>
        <v>46</v>
      </c>
      <c r="D1927">
        <f t="shared" si="270"/>
        <v>46</v>
      </c>
      <c r="E1927">
        <f>DYN_cyclist!G1927</f>
        <v>46</v>
      </c>
      <c r="F1927">
        <f>DYN_cyclist!H1927</f>
        <v>57</v>
      </c>
      <c r="G1927">
        <f>DYN_cyclist!I1927</f>
        <v>50</v>
      </c>
      <c r="H1927">
        <f>DYN_cyclist!J1927</f>
        <v>51</v>
      </c>
      <c r="I1927">
        <f>DYN_cyclist!K1927</f>
        <v>57</v>
      </c>
      <c r="J1927">
        <f>DYN_cyclist!L1927</f>
        <v>52</v>
      </c>
      <c r="K1927">
        <f>DYN_cyclist!M1927</f>
        <v>68</v>
      </c>
      <c r="L1927">
        <f>DYN_cyclist!N1927</f>
        <v>63</v>
      </c>
      <c r="M1927">
        <f>DYN_cyclist!O1927</f>
        <v>47</v>
      </c>
      <c r="N1927">
        <f>DYN_cyclist!P1927</f>
        <v>53</v>
      </c>
      <c r="O1927">
        <f>DYN_cyclist!Q1927</f>
        <v>60</v>
      </c>
      <c r="P1927" s="7">
        <f t="shared" si="271"/>
        <v>36.599881063365885</v>
      </c>
      <c r="Q1927" s="13">
        <f t="shared" si="272"/>
        <v>31.045881002946786</v>
      </c>
      <c r="R1927" s="13">
        <f t="shared" si="273"/>
        <v>51.445880345608025</v>
      </c>
      <c r="S1927" s="13">
        <f t="shared" si="274"/>
        <v>38.780725381276845</v>
      </c>
      <c r="T1927" s="13">
        <f t="shared" si="275"/>
        <v>38.142560669630399</v>
      </c>
      <c r="U1927" s="13">
        <f t="shared" si="276"/>
        <v>26.267844906038803</v>
      </c>
      <c r="V1927" s="14">
        <f t="shared" si="277"/>
        <v>36.792065785281935</v>
      </c>
      <c r="W1927">
        <f t="shared" si="278"/>
        <v>62.605722553092079</v>
      </c>
    </row>
    <row r="1928" spans="1:23" x14ac:dyDescent="0.3">
      <c r="A1928">
        <f>DYN_cyclist!A1928</f>
        <v>5575</v>
      </c>
      <c r="B1928">
        <f>DYN_cyclist!D1928</f>
        <v>71</v>
      </c>
      <c r="C1928">
        <f>DYN_cyclist!E1928</f>
        <v>57</v>
      </c>
      <c r="D1928">
        <f t="shared" si="270"/>
        <v>59</v>
      </c>
      <c r="E1928">
        <f>DYN_cyclist!G1928</f>
        <v>61</v>
      </c>
      <c r="F1928">
        <f>DYN_cyclist!H1928</f>
        <v>60</v>
      </c>
      <c r="G1928">
        <f>DYN_cyclist!I1928</f>
        <v>72</v>
      </c>
      <c r="H1928">
        <f>DYN_cyclist!J1928</f>
        <v>71</v>
      </c>
      <c r="I1928">
        <f>DYN_cyclist!K1928</f>
        <v>73</v>
      </c>
      <c r="J1928">
        <f>DYN_cyclist!L1928</f>
        <v>63</v>
      </c>
      <c r="K1928">
        <f>DYN_cyclist!M1928</f>
        <v>78</v>
      </c>
      <c r="L1928">
        <f>DYN_cyclist!N1928</f>
        <v>78</v>
      </c>
      <c r="M1928">
        <f>DYN_cyclist!O1928</f>
        <v>57</v>
      </c>
      <c r="N1928">
        <f>DYN_cyclist!P1928</f>
        <v>64</v>
      </c>
      <c r="O1928">
        <f>DYN_cyclist!Q1928</f>
        <v>61</v>
      </c>
      <c r="P1928" s="7">
        <f t="shared" si="271"/>
        <v>58.617008198697206</v>
      </c>
      <c r="Q1928" s="13">
        <f t="shared" si="272"/>
        <v>48.937645415321626</v>
      </c>
      <c r="R1928" s="13">
        <f t="shared" si="273"/>
        <v>71.690429093401946</v>
      </c>
      <c r="S1928" s="13">
        <f t="shared" si="274"/>
        <v>44.992674183609239</v>
      </c>
      <c r="T1928" s="13">
        <f t="shared" si="275"/>
        <v>57.50823727832443</v>
      </c>
      <c r="U1928" s="13">
        <f t="shared" si="276"/>
        <v>41.002736278025196</v>
      </c>
      <c r="V1928" s="14">
        <f t="shared" si="277"/>
        <v>54.137093501115004</v>
      </c>
      <c r="W1928">
        <f t="shared" si="278"/>
        <v>74.248055380575138</v>
      </c>
    </row>
    <row r="1929" spans="1:23" x14ac:dyDescent="0.3">
      <c r="A1929">
        <f>DYN_cyclist!A1929</f>
        <v>5577</v>
      </c>
      <c r="B1929">
        <f>DYN_cyclist!D1929</f>
        <v>59</v>
      </c>
      <c r="C1929">
        <f>DYN_cyclist!E1929</f>
        <v>48</v>
      </c>
      <c r="D1929">
        <f t="shared" si="270"/>
        <v>55</v>
      </c>
      <c r="E1929">
        <f>DYN_cyclist!G1929</f>
        <v>61</v>
      </c>
      <c r="F1929">
        <f>DYN_cyclist!H1929</f>
        <v>47</v>
      </c>
      <c r="G1929">
        <f>DYN_cyclist!I1929</f>
        <v>52</v>
      </c>
      <c r="H1929">
        <f>DYN_cyclist!J1929</f>
        <v>48</v>
      </c>
      <c r="I1929">
        <f>DYN_cyclist!K1929</f>
        <v>45</v>
      </c>
      <c r="J1929">
        <f>DYN_cyclist!L1929</f>
        <v>48</v>
      </c>
      <c r="K1929">
        <f>DYN_cyclist!M1929</f>
        <v>54</v>
      </c>
      <c r="L1929">
        <f>DYN_cyclist!N1929</f>
        <v>52</v>
      </c>
      <c r="M1929">
        <f>DYN_cyclist!O1929</f>
        <v>61</v>
      </c>
      <c r="N1929">
        <f>DYN_cyclist!P1929</f>
        <v>55</v>
      </c>
      <c r="O1929">
        <f>DYN_cyclist!Q1929</f>
        <v>49</v>
      </c>
      <c r="P1929" s="7">
        <f t="shared" si="271"/>
        <v>42.792600663587983</v>
      </c>
      <c r="Q1929" s="13">
        <f t="shared" si="272"/>
        <v>33.716839698454685</v>
      </c>
      <c r="R1929" s="13">
        <f t="shared" si="273"/>
        <v>35.699289027217823</v>
      </c>
      <c r="S1929" s="13">
        <f t="shared" si="274"/>
        <v>27.845024292019598</v>
      </c>
      <c r="T1929" s="13">
        <f t="shared" si="275"/>
        <v>35.9279992797753</v>
      </c>
      <c r="U1929" s="13">
        <f t="shared" si="276"/>
        <v>27.534231852918893</v>
      </c>
      <c r="V1929" s="14">
        <f t="shared" si="277"/>
        <v>38.098580439630453</v>
      </c>
      <c r="W1929">
        <f t="shared" si="278"/>
        <v>57.679255157320924</v>
      </c>
    </row>
    <row r="1930" spans="1:23" x14ac:dyDescent="0.3">
      <c r="A1930">
        <f>DYN_cyclist!A1930</f>
        <v>5578</v>
      </c>
      <c r="B1930">
        <f>DYN_cyclist!D1930</f>
        <v>61</v>
      </c>
      <c r="C1930">
        <f>DYN_cyclist!E1930</f>
        <v>67</v>
      </c>
      <c r="D1930">
        <f t="shared" si="270"/>
        <v>66</v>
      </c>
      <c r="E1930">
        <f>DYN_cyclist!G1930</f>
        <v>64</v>
      </c>
      <c r="F1930">
        <f>DYN_cyclist!H1930</f>
        <v>62</v>
      </c>
      <c r="G1930">
        <f>DYN_cyclist!I1930</f>
        <v>61</v>
      </c>
      <c r="H1930">
        <f>DYN_cyclist!J1930</f>
        <v>63</v>
      </c>
      <c r="I1930">
        <f>DYN_cyclist!K1930</f>
        <v>68</v>
      </c>
      <c r="J1930">
        <f>DYN_cyclist!L1930</f>
        <v>58</v>
      </c>
      <c r="K1930">
        <f>DYN_cyclist!M1930</f>
        <v>60</v>
      </c>
      <c r="L1930">
        <f>DYN_cyclist!N1930</f>
        <v>62</v>
      </c>
      <c r="M1930">
        <f>DYN_cyclist!O1930</f>
        <v>56</v>
      </c>
      <c r="N1930">
        <f>DYN_cyclist!P1930</f>
        <v>58</v>
      </c>
      <c r="O1930">
        <f>DYN_cyclist!Q1930</f>
        <v>61</v>
      </c>
      <c r="P1930" s="7">
        <f t="shared" si="271"/>
        <v>53.346878444224757</v>
      </c>
      <c r="Q1930" s="13">
        <f t="shared" si="272"/>
        <v>54.565877936172654</v>
      </c>
      <c r="R1930" s="13">
        <f t="shared" si="273"/>
        <v>45.410227528091845</v>
      </c>
      <c r="S1930" s="13">
        <f t="shared" si="274"/>
        <v>47.333044818205579</v>
      </c>
      <c r="T1930" s="13">
        <f t="shared" si="275"/>
        <v>46.962155145923617</v>
      </c>
      <c r="U1930" s="13">
        <f t="shared" si="276"/>
        <v>51.789650990413854</v>
      </c>
      <c r="V1930" s="14">
        <f t="shared" si="277"/>
        <v>43.059491143676325</v>
      </c>
      <c r="W1930">
        <f t="shared" si="278"/>
        <v>65.611100170395005</v>
      </c>
    </row>
    <row r="1931" spans="1:23" x14ac:dyDescent="0.3">
      <c r="A1931">
        <f>DYN_cyclist!A1931</f>
        <v>5579</v>
      </c>
      <c r="B1931">
        <f>DYN_cyclist!D1931</f>
        <v>72</v>
      </c>
      <c r="C1931">
        <f>DYN_cyclist!E1931</f>
        <v>65</v>
      </c>
      <c r="D1931">
        <f t="shared" si="270"/>
        <v>71</v>
      </c>
      <c r="E1931">
        <f>DYN_cyclist!G1931</f>
        <v>77</v>
      </c>
      <c r="F1931">
        <f>DYN_cyclist!H1931</f>
        <v>61</v>
      </c>
      <c r="G1931">
        <f>DYN_cyclist!I1931</f>
        <v>75</v>
      </c>
      <c r="H1931">
        <f>DYN_cyclist!J1931</f>
        <v>71</v>
      </c>
      <c r="I1931">
        <f>DYN_cyclist!K1931</f>
        <v>79</v>
      </c>
      <c r="J1931">
        <f>DYN_cyclist!L1931</f>
        <v>61</v>
      </c>
      <c r="K1931">
        <f>DYN_cyclist!M1931</f>
        <v>77</v>
      </c>
      <c r="L1931">
        <f>DYN_cyclist!N1931</f>
        <v>80</v>
      </c>
      <c r="M1931">
        <f>DYN_cyclist!O1931</f>
        <v>66</v>
      </c>
      <c r="N1931">
        <f>DYN_cyclist!P1931</f>
        <v>63</v>
      </c>
      <c r="O1931">
        <f>DYN_cyclist!Q1931</f>
        <v>68</v>
      </c>
      <c r="P1931" s="7">
        <f t="shared" si="271"/>
        <v>74.2358308690294</v>
      </c>
      <c r="Q1931" s="13">
        <f t="shared" si="272"/>
        <v>62.076649374799281</v>
      </c>
      <c r="R1931" s="13">
        <f t="shared" si="273"/>
        <v>72.349564667925961</v>
      </c>
      <c r="S1931" s="13">
        <f t="shared" si="274"/>
        <v>48.964224595347737</v>
      </c>
      <c r="T1931" s="13">
        <f t="shared" si="275"/>
        <v>59.772313986718991</v>
      </c>
      <c r="U1931" s="13">
        <f t="shared" si="276"/>
        <v>51.795265261726797</v>
      </c>
      <c r="V1931" s="14">
        <f t="shared" si="277"/>
        <v>57.813052628225542</v>
      </c>
      <c r="W1931">
        <f t="shared" si="278"/>
        <v>76.469938783351466</v>
      </c>
    </row>
    <row r="1932" spans="1:23" x14ac:dyDescent="0.3">
      <c r="A1932">
        <f>DYN_cyclist!A1932</f>
        <v>5582</v>
      </c>
      <c r="B1932">
        <f>DYN_cyclist!D1932</f>
        <v>71</v>
      </c>
      <c r="C1932">
        <f>DYN_cyclist!E1932</f>
        <v>73</v>
      </c>
      <c r="D1932">
        <f t="shared" si="270"/>
        <v>74</v>
      </c>
      <c r="E1932">
        <f>DYN_cyclist!G1932</f>
        <v>75</v>
      </c>
      <c r="F1932">
        <f>DYN_cyclist!H1932</f>
        <v>70</v>
      </c>
      <c r="G1932">
        <f>DYN_cyclist!I1932</f>
        <v>75</v>
      </c>
      <c r="H1932">
        <f>DYN_cyclist!J1932</f>
        <v>76</v>
      </c>
      <c r="I1932">
        <f>DYN_cyclist!K1932</f>
        <v>74</v>
      </c>
      <c r="J1932">
        <f>DYN_cyclist!L1932</f>
        <v>55</v>
      </c>
      <c r="K1932">
        <f>DYN_cyclist!M1932</f>
        <v>68</v>
      </c>
      <c r="L1932">
        <f>DYN_cyclist!N1932</f>
        <v>74</v>
      </c>
      <c r="M1932">
        <f>DYN_cyclist!O1932</f>
        <v>78</v>
      </c>
      <c r="N1932">
        <f>DYN_cyclist!P1932</f>
        <v>69</v>
      </c>
      <c r="O1932">
        <f>DYN_cyclist!Q1932</f>
        <v>69</v>
      </c>
      <c r="P1932" s="7">
        <f t="shared" si="271"/>
        <v>72.082101119973998</v>
      </c>
      <c r="Q1932" s="13">
        <f t="shared" si="272"/>
        <v>69.493239367795354</v>
      </c>
      <c r="R1932" s="13">
        <f t="shared" si="273"/>
        <v>60.463203188935609</v>
      </c>
      <c r="S1932" s="13">
        <f t="shared" si="274"/>
        <v>60.622607694374807</v>
      </c>
      <c r="T1932" s="13">
        <f t="shared" si="275"/>
        <v>54.758755244880113</v>
      </c>
      <c r="U1932" s="13">
        <f t="shared" si="276"/>
        <v>62.740366960149153</v>
      </c>
      <c r="V1932" s="14">
        <f t="shared" si="277"/>
        <v>58.435368238292448</v>
      </c>
      <c r="W1932">
        <f t="shared" si="278"/>
        <v>75.300433642937165</v>
      </c>
    </row>
    <row r="1933" spans="1:23" x14ac:dyDescent="0.3">
      <c r="A1933">
        <f>DYN_cyclist!A1933</f>
        <v>5583</v>
      </c>
      <c r="B1933">
        <f>DYN_cyclist!D1933</f>
        <v>71</v>
      </c>
      <c r="C1933">
        <f>DYN_cyclist!E1933</f>
        <v>70</v>
      </c>
      <c r="D1933">
        <f t="shared" si="270"/>
        <v>72</v>
      </c>
      <c r="E1933">
        <f>DYN_cyclist!G1933</f>
        <v>74</v>
      </c>
      <c r="F1933">
        <f>DYN_cyclist!H1933</f>
        <v>74</v>
      </c>
      <c r="G1933">
        <f>DYN_cyclist!I1933</f>
        <v>69</v>
      </c>
      <c r="H1933">
        <f>DYN_cyclist!J1933</f>
        <v>73</v>
      </c>
      <c r="I1933">
        <f>DYN_cyclist!K1933</f>
        <v>70</v>
      </c>
      <c r="J1933">
        <f>DYN_cyclist!L1933</f>
        <v>71</v>
      </c>
      <c r="K1933">
        <f>DYN_cyclist!M1933</f>
        <v>60</v>
      </c>
      <c r="L1933">
        <f>DYN_cyclist!N1933</f>
        <v>72</v>
      </c>
      <c r="M1933">
        <f>DYN_cyclist!O1933</f>
        <v>68</v>
      </c>
      <c r="N1933">
        <f>DYN_cyclist!P1933</f>
        <v>60</v>
      </c>
      <c r="O1933">
        <f>DYN_cyclist!Q1933</f>
        <v>74</v>
      </c>
      <c r="P1933" s="7">
        <f t="shared" si="271"/>
        <v>67.939701835023897</v>
      </c>
      <c r="Q1933" s="13">
        <f t="shared" si="272"/>
        <v>66.160005702246721</v>
      </c>
      <c r="R1933" s="13">
        <f t="shared" si="273"/>
        <v>52.053696815194769</v>
      </c>
      <c r="S1933" s="13">
        <f t="shared" si="274"/>
        <v>66.225962709780489</v>
      </c>
      <c r="T1933" s="13">
        <f t="shared" si="275"/>
        <v>66.142459036104228</v>
      </c>
      <c r="U1933" s="13">
        <f t="shared" si="276"/>
        <v>57.674226136999472</v>
      </c>
      <c r="V1933" s="14">
        <f t="shared" si="277"/>
        <v>57.532213029627272</v>
      </c>
      <c r="W1933">
        <f t="shared" si="278"/>
        <v>73.203343608207163</v>
      </c>
    </row>
    <row r="1934" spans="1:23" x14ac:dyDescent="0.3">
      <c r="A1934">
        <f>DYN_cyclist!A1934</f>
        <v>5584</v>
      </c>
      <c r="B1934">
        <f>DYN_cyclist!D1934</f>
        <v>69</v>
      </c>
      <c r="C1934">
        <f>DYN_cyclist!E1934</f>
        <v>68</v>
      </c>
      <c r="D1934">
        <f t="shared" si="270"/>
        <v>70</v>
      </c>
      <c r="E1934">
        <f>DYN_cyclist!G1934</f>
        <v>71</v>
      </c>
      <c r="F1934">
        <f>DYN_cyclist!H1934</f>
        <v>58</v>
      </c>
      <c r="G1934">
        <f>DYN_cyclist!I1934</f>
        <v>72</v>
      </c>
      <c r="H1934">
        <f>DYN_cyclist!J1934</f>
        <v>73</v>
      </c>
      <c r="I1934">
        <f>DYN_cyclist!K1934</f>
        <v>69</v>
      </c>
      <c r="J1934">
        <f>DYN_cyclist!L1934</f>
        <v>58</v>
      </c>
      <c r="K1934">
        <f>DYN_cyclist!M1934</f>
        <v>72</v>
      </c>
      <c r="L1934">
        <f>DYN_cyclist!N1934</f>
        <v>72</v>
      </c>
      <c r="M1934">
        <f>DYN_cyclist!O1934</f>
        <v>69</v>
      </c>
      <c r="N1934">
        <f>DYN_cyclist!P1934</f>
        <v>64</v>
      </c>
      <c r="O1934">
        <f>DYN_cyclist!Q1934</f>
        <v>58</v>
      </c>
      <c r="P1934" s="7">
        <f t="shared" si="271"/>
        <v>66.527459682290328</v>
      </c>
      <c r="Q1934" s="13">
        <f t="shared" si="272"/>
        <v>60.150687419532474</v>
      </c>
      <c r="R1934" s="13">
        <f t="shared" si="273"/>
        <v>62.633194347115975</v>
      </c>
      <c r="S1934" s="13">
        <f t="shared" si="274"/>
        <v>43.81402182931901</v>
      </c>
      <c r="T1934" s="13">
        <f t="shared" si="275"/>
        <v>54.128071403433715</v>
      </c>
      <c r="U1934" s="13">
        <f t="shared" si="276"/>
        <v>54.804403303141136</v>
      </c>
      <c r="V1934" s="14">
        <f t="shared" si="277"/>
        <v>54.030888849952213</v>
      </c>
      <c r="W1934">
        <f t="shared" si="278"/>
        <v>72.222791063419294</v>
      </c>
    </row>
    <row r="1935" spans="1:23" x14ac:dyDescent="0.3">
      <c r="A1935">
        <f>DYN_cyclist!A1935</f>
        <v>5585</v>
      </c>
      <c r="B1935">
        <f>DYN_cyclist!D1935</f>
        <v>66</v>
      </c>
      <c r="C1935">
        <f>DYN_cyclist!E1935</f>
        <v>51</v>
      </c>
      <c r="D1935">
        <f t="shared" si="270"/>
        <v>54</v>
      </c>
      <c r="E1935">
        <f>DYN_cyclist!G1935</f>
        <v>56</v>
      </c>
      <c r="F1935">
        <f>DYN_cyclist!H1935</f>
        <v>57</v>
      </c>
      <c r="G1935">
        <f>DYN_cyclist!I1935</f>
        <v>61</v>
      </c>
      <c r="H1935">
        <f>DYN_cyclist!J1935</f>
        <v>67</v>
      </c>
      <c r="I1935">
        <f>DYN_cyclist!K1935</f>
        <v>67</v>
      </c>
      <c r="J1935">
        <f>DYN_cyclist!L1935</f>
        <v>60</v>
      </c>
      <c r="K1935">
        <f>DYN_cyclist!M1935</f>
        <v>69</v>
      </c>
      <c r="L1935">
        <f>DYN_cyclist!N1935</f>
        <v>69</v>
      </c>
      <c r="M1935">
        <f>DYN_cyclist!O1935</f>
        <v>59</v>
      </c>
      <c r="N1935">
        <f>DYN_cyclist!P1935</f>
        <v>57</v>
      </c>
      <c r="O1935">
        <f>DYN_cyclist!Q1935</f>
        <v>64</v>
      </c>
      <c r="P1935" s="7">
        <f t="shared" si="271"/>
        <v>48.372958719410633</v>
      </c>
      <c r="Q1935" s="13">
        <f t="shared" si="272"/>
        <v>40.946687062782637</v>
      </c>
      <c r="R1935" s="13">
        <f t="shared" si="273"/>
        <v>56.796846368439596</v>
      </c>
      <c r="S1935" s="13">
        <f t="shared" si="274"/>
        <v>41.560106783286031</v>
      </c>
      <c r="T1935" s="13">
        <f t="shared" si="275"/>
        <v>50.043894905228697</v>
      </c>
      <c r="U1935" s="13">
        <f t="shared" si="276"/>
        <v>33.106201964533</v>
      </c>
      <c r="V1935" s="14">
        <f t="shared" si="277"/>
        <v>46.805803058298814</v>
      </c>
      <c r="W1935">
        <f t="shared" si="278"/>
        <v>66.408018084664292</v>
      </c>
    </row>
    <row r="1936" spans="1:23" x14ac:dyDescent="0.3">
      <c r="A1936">
        <f>DYN_cyclist!A1936</f>
        <v>5587</v>
      </c>
      <c r="B1936">
        <f>DYN_cyclist!D1936</f>
        <v>65</v>
      </c>
      <c r="C1936">
        <f>DYN_cyclist!E1936</f>
        <v>65</v>
      </c>
      <c r="D1936">
        <f t="shared" si="270"/>
        <v>65</v>
      </c>
      <c r="E1936">
        <f>DYN_cyclist!G1936</f>
        <v>65</v>
      </c>
      <c r="F1936">
        <f>DYN_cyclist!H1936</f>
        <v>65</v>
      </c>
      <c r="G1936">
        <f>DYN_cyclist!I1936</f>
        <v>64</v>
      </c>
      <c r="H1936">
        <f>DYN_cyclist!J1936</f>
        <v>66</v>
      </c>
      <c r="I1936">
        <f>DYN_cyclist!K1936</f>
        <v>68</v>
      </c>
      <c r="J1936">
        <f>DYN_cyclist!L1936</f>
        <v>62</v>
      </c>
      <c r="K1936">
        <f>DYN_cyclist!M1936</f>
        <v>66</v>
      </c>
      <c r="L1936">
        <f>DYN_cyclist!N1936</f>
        <v>68</v>
      </c>
      <c r="M1936">
        <f>DYN_cyclist!O1936</f>
        <v>70</v>
      </c>
      <c r="N1936">
        <f>DYN_cyclist!P1936</f>
        <v>71</v>
      </c>
      <c r="O1936">
        <f>DYN_cyclist!Q1936</f>
        <v>68</v>
      </c>
      <c r="P1936" s="7">
        <f t="shared" si="271"/>
        <v>57.081316406874237</v>
      </c>
      <c r="Q1936" s="13">
        <f t="shared" si="272"/>
        <v>54.840556634658476</v>
      </c>
      <c r="R1936" s="13">
        <f t="shared" si="273"/>
        <v>53.927701301035597</v>
      </c>
      <c r="S1936" s="13">
        <f t="shared" si="274"/>
        <v>52.39356585055198</v>
      </c>
      <c r="T1936" s="13">
        <f t="shared" si="275"/>
        <v>53.632509788136375</v>
      </c>
      <c r="U1936" s="13">
        <f t="shared" si="276"/>
        <v>49.900429126441082</v>
      </c>
      <c r="V1936" s="14">
        <f t="shared" si="277"/>
        <v>48.575378305192736</v>
      </c>
      <c r="W1936">
        <f t="shared" si="278"/>
        <v>67.014194429974523</v>
      </c>
    </row>
    <row r="1937" spans="1:23" x14ac:dyDescent="0.3">
      <c r="A1937">
        <f>DYN_cyclist!A1937</f>
        <v>5589</v>
      </c>
      <c r="B1937">
        <f>DYN_cyclist!D1937</f>
        <v>76</v>
      </c>
      <c r="C1937">
        <f>DYN_cyclist!E1937</f>
        <v>64</v>
      </c>
      <c r="D1937">
        <f t="shared" si="270"/>
        <v>67</v>
      </c>
      <c r="E1937">
        <f>DYN_cyclist!G1937</f>
        <v>69</v>
      </c>
      <c r="F1937">
        <f>DYN_cyclist!H1937</f>
        <v>76</v>
      </c>
      <c r="G1937">
        <f>DYN_cyclist!I1937</f>
        <v>70</v>
      </c>
      <c r="H1937">
        <f>DYN_cyclist!J1937</f>
        <v>72</v>
      </c>
      <c r="I1937">
        <f>DYN_cyclist!K1937</f>
        <v>67</v>
      </c>
      <c r="J1937">
        <f>DYN_cyclist!L1937</f>
        <v>66</v>
      </c>
      <c r="K1937">
        <f>DYN_cyclist!M1937</f>
        <v>73</v>
      </c>
      <c r="L1937">
        <f>DYN_cyclist!N1937</f>
        <v>73</v>
      </c>
      <c r="M1937">
        <f>DYN_cyclist!O1937</f>
        <v>72</v>
      </c>
      <c r="N1937">
        <f>DYN_cyclist!P1937</f>
        <v>69</v>
      </c>
      <c r="O1937">
        <f>DYN_cyclist!Q1937</f>
        <v>75</v>
      </c>
      <c r="P1937" s="7">
        <f t="shared" si="271"/>
        <v>65.891405284327135</v>
      </c>
      <c r="Q1937" s="13">
        <f t="shared" si="272"/>
        <v>59.473830086155139</v>
      </c>
      <c r="R1937" s="13">
        <f t="shared" si="273"/>
        <v>66.359276339652254</v>
      </c>
      <c r="S1937" s="13">
        <f t="shared" si="274"/>
        <v>68.237840362521297</v>
      </c>
      <c r="T1937" s="13">
        <f t="shared" si="275"/>
        <v>63.154753454734838</v>
      </c>
      <c r="U1937" s="13">
        <f t="shared" si="276"/>
        <v>49.427277004251231</v>
      </c>
      <c r="V1937" s="14">
        <f t="shared" si="277"/>
        <v>63.22450175215036</v>
      </c>
      <c r="W1937">
        <f t="shared" si="278"/>
        <v>73.347222541947005</v>
      </c>
    </row>
    <row r="1938" spans="1:23" x14ac:dyDescent="0.3">
      <c r="A1938">
        <f>DYN_cyclist!A1938</f>
        <v>5590</v>
      </c>
      <c r="B1938">
        <f>DYN_cyclist!D1938</f>
        <v>65</v>
      </c>
      <c r="C1938">
        <f>DYN_cyclist!E1938</f>
        <v>52</v>
      </c>
      <c r="D1938">
        <f t="shared" si="270"/>
        <v>55</v>
      </c>
      <c r="E1938">
        <f>DYN_cyclist!G1938</f>
        <v>58</v>
      </c>
      <c r="F1938">
        <f>DYN_cyclist!H1938</f>
        <v>54</v>
      </c>
      <c r="G1938">
        <f>DYN_cyclist!I1938</f>
        <v>60</v>
      </c>
      <c r="H1938">
        <f>DYN_cyclist!J1938</f>
        <v>58</v>
      </c>
      <c r="I1938">
        <f>DYN_cyclist!K1938</f>
        <v>64</v>
      </c>
      <c r="J1938">
        <f>DYN_cyclist!L1938</f>
        <v>66</v>
      </c>
      <c r="K1938">
        <f>DYN_cyclist!M1938</f>
        <v>71</v>
      </c>
      <c r="L1938">
        <f>DYN_cyclist!N1938</f>
        <v>65</v>
      </c>
      <c r="M1938">
        <f>DYN_cyclist!O1938</f>
        <v>53</v>
      </c>
      <c r="N1938">
        <f>DYN_cyclist!P1938</f>
        <v>58</v>
      </c>
      <c r="O1938">
        <f>DYN_cyclist!Q1938</f>
        <v>60</v>
      </c>
      <c r="P1938" s="7">
        <f t="shared" si="271"/>
        <v>48.399317019000286</v>
      </c>
      <c r="Q1938" s="13">
        <f t="shared" si="272"/>
        <v>39.647207003912179</v>
      </c>
      <c r="R1938" s="13">
        <f t="shared" si="273"/>
        <v>56.855262189836246</v>
      </c>
      <c r="S1938" s="13">
        <f t="shared" si="274"/>
        <v>37.172485663695966</v>
      </c>
      <c r="T1938" s="13">
        <f t="shared" si="275"/>
        <v>53.594934237086363</v>
      </c>
      <c r="U1938" s="13">
        <f t="shared" si="276"/>
        <v>33.319005424792344</v>
      </c>
      <c r="V1938" s="14">
        <f t="shared" si="277"/>
        <v>45.368403122013376</v>
      </c>
      <c r="W1938">
        <f t="shared" si="278"/>
        <v>66.756686256021453</v>
      </c>
    </row>
    <row r="1939" spans="1:23" x14ac:dyDescent="0.3">
      <c r="A1939">
        <f>DYN_cyclist!A1939</f>
        <v>5591</v>
      </c>
      <c r="B1939">
        <f>DYN_cyclist!D1939</f>
        <v>66</v>
      </c>
      <c r="C1939">
        <f>DYN_cyclist!E1939</f>
        <v>62</v>
      </c>
      <c r="D1939">
        <f t="shared" si="270"/>
        <v>64</v>
      </c>
      <c r="E1939">
        <f>DYN_cyclist!G1939</f>
        <v>66</v>
      </c>
      <c r="F1939">
        <f>DYN_cyclist!H1939</f>
        <v>67</v>
      </c>
      <c r="G1939">
        <f>DYN_cyclist!I1939</f>
        <v>65</v>
      </c>
      <c r="H1939">
        <f>DYN_cyclist!J1939</f>
        <v>62</v>
      </c>
      <c r="I1939">
        <f>DYN_cyclist!K1939</f>
        <v>61</v>
      </c>
      <c r="J1939">
        <f>DYN_cyclist!L1939</f>
        <v>68</v>
      </c>
      <c r="K1939">
        <f>DYN_cyclist!M1939</f>
        <v>65</v>
      </c>
      <c r="L1939">
        <f>DYN_cyclist!N1939</f>
        <v>62</v>
      </c>
      <c r="M1939">
        <f>DYN_cyclist!O1939</f>
        <v>65</v>
      </c>
      <c r="N1939">
        <f>DYN_cyclist!P1939</f>
        <v>63</v>
      </c>
      <c r="O1939">
        <f>DYN_cyclist!Q1939</f>
        <v>66</v>
      </c>
      <c r="P1939" s="7">
        <f t="shared" si="271"/>
        <v>55.862022930350356</v>
      </c>
      <c r="Q1939" s="13">
        <f t="shared" si="272"/>
        <v>51.827369020198432</v>
      </c>
      <c r="R1939" s="13">
        <f t="shared" si="273"/>
        <v>50.726010258182178</v>
      </c>
      <c r="S1939" s="13">
        <f t="shared" si="274"/>
        <v>53.539931250529165</v>
      </c>
      <c r="T1939" s="13">
        <f t="shared" si="275"/>
        <v>57.581659360502961</v>
      </c>
      <c r="U1939" s="13">
        <f t="shared" si="276"/>
        <v>45.134806850691064</v>
      </c>
      <c r="V1939" s="14">
        <f t="shared" si="277"/>
        <v>49.236247658489965</v>
      </c>
      <c r="W1939">
        <f t="shared" si="278"/>
        <v>67.352842173882564</v>
      </c>
    </row>
    <row r="1940" spans="1:23" x14ac:dyDescent="0.3">
      <c r="A1940">
        <f>DYN_cyclist!A1940</f>
        <v>5594</v>
      </c>
      <c r="B1940">
        <f>DYN_cyclist!D1940</f>
        <v>63</v>
      </c>
      <c r="C1940">
        <f>DYN_cyclist!E1940</f>
        <v>67</v>
      </c>
      <c r="D1940">
        <f t="shared" si="270"/>
        <v>67</v>
      </c>
      <c r="E1940">
        <f>DYN_cyclist!G1940</f>
        <v>66</v>
      </c>
      <c r="F1940">
        <f>DYN_cyclist!H1940</f>
        <v>64</v>
      </c>
      <c r="G1940">
        <f>DYN_cyclist!I1940</f>
        <v>63</v>
      </c>
      <c r="H1940">
        <f>DYN_cyclist!J1940</f>
        <v>66</v>
      </c>
      <c r="I1940">
        <f>DYN_cyclist!K1940</f>
        <v>65</v>
      </c>
      <c r="J1940">
        <f>DYN_cyclist!L1940</f>
        <v>54</v>
      </c>
      <c r="K1940">
        <f>DYN_cyclist!M1940</f>
        <v>52</v>
      </c>
      <c r="L1940">
        <f>DYN_cyclist!N1940</f>
        <v>69</v>
      </c>
      <c r="M1940">
        <f>DYN_cyclist!O1940</f>
        <v>61</v>
      </c>
      <c r="N1940">
        <f>DYN_cyclist!P1940</f>
        <v>61</v>
      </c>
      <c r="O1940">
        <f>DYN_cyclist!Q1940</f>
        <v>64</v>
      </c>
      <c r="P1940" s="7">
        <f t="shared" si="271"/>
        <v>55.828655494914749</v>
      </c>
      <c r="Q1940" s="13">
        <f t="shared" si="272"/>
        <v>56.261939359158966</v>
      </c>
      <c r="R1940" s="13">
        <f t="shared" si="273"/>
        <v>42.320909398301218</v>
      </c>
      <c r="S1940" s="13">
        <f t="shared" si="274"/>
        <v>50.548159836261704</v>
      </c>
      <c r="T1940" s="13">
        <f t="shared" si="275"/>
        <v>46.553507413924585</v>
      </c>
      <c r="U1940" s="13">
        <f t="shared" si="276"/>
        <v>52.363832903238489</v>
      </c>
      <c r="V1940" s="14">
        <f t="shared" si="277"/>
        <v>45.742145810767759</v>
      </c>
      <c r="W1940">
        <f t="shared" si="278"/>
        <v>66.696005773496253</v>
      </c>
    </row>
    <row r="1941" spans="1:23" x14ac:dyDescent="0.3">
      <c r="A1941">
        <f>DYN_cyclist!A1941</f>
        <v>5598</v>
      </c>
      <c r="B1941">
        <f>DYN_cyclist!D1941</f>
        <v>64</v>
      </c>
      <c r="C1941">
        <f>DYN_cyclist!E1941</f>
        <v>52</v>
      </c>
      <c r="D1941">
        <f t="shared" si="270"/>
        <v>55</v>
      </c>
      <c r="E1941">
        <f>DYN_cyclist!G1941</f>
        <v>58</v>
      </c>
      <c r="F1941">
        <f>DYN_cyclist!H1941</f>
        <v>70</v>
      </c>
      <c r="G1941">
        <f>DYN_cyclist!I1941</f>
        <v>67</v>
      </c>
      <c r="H1941">
        <f>DYN_cyclist!J1941</f>
        <v>64</v>
      </c>
      <c r="I1941">
        <f>DYN_cyclist!K1941</f>
        <v>62</v>
      </c>
      <c r="J1941">
        <f>DYN_cyclist!L1941</f>
        <v>50</v>
      </c>
      <c r="K1941">
        <f>DYN_cyclist!M1941</f>
        <v>67</v>
      </c>
      <c r="L1941">
        <f>DYN_cyclist!N1941</f>
        <v>69</v>
      </c>
      <c r="M1941">
        <f>DYN_cyclist!O1941</f>
        <v>59</v>
      </c>
      <c r="N1941">
        <f>DYN_cyclist!P1941</f>
        <v>69</v>
      </c>
      <c r="O1941">
        <f>DYN_cyclist!Q1941</f>
        <v>69</v>
      </c>
      <c r="P1941" s="7">
        <f t="shared" si="271"/>
        <v>49.225506566812477</v>
      </c>
      <c r="Q1941" s="13">
        <f t="shared" si="272"/>
        <v>43.613845506027054</v>
      </c>
      <c r="R1941" s="13">
        <f t="shared" si="273"/>
        <v>54.692903707954969</v>
      </c>
      <c r="S1941" s="13">
        <f t="shared" si="274"/>
        <v>56.884665893621637</v>
      </c>
      <c r="T1941" s="13">
        <f t="shared" si="275"/>
        <v>42.511957383233195</v>
      </c>
      <c r="U1941" s="13">
        <f t="shared" si="276"/>
        <v>33.966916416971806</v>
      </c>
      <c r="V1941" s="14">
        <f t="shared" si="277"/>
        <v>44.985983243071047</v>
      </c>
      <c r="W1941">
        <f t="shared" si="278"/>
        <v>66.877645128716992</v>
      </c>
    </row>
    <row r="1942" spans="1:23" x14ac:dyDescent="0.3">
      <c r="A1942">
        <f>DYN_cyclist!A1942</f>
        <v>5599</v>
      </c>
      <c r="B1942">
        <f>DYN_cyclist!D1942</f>
        <v>71</v>
      </c>
      <c r="C1942">
        <f>DYN_cyclist!E1942</f>
        <v>60</v>
      </c>
      <c r="D1942">
        <f t="shared" si="270"/>
        <v>64</v>
      </c>
      <c r="E1942">
        <f>DYN_cyclist!G1942</f>
        <v>68</v>
      </c>
      <c r="F1942">
        <f>DYN_cyclist!H1942</f>
        <v>58</v>
      </c>
      <c r="G1942">
        <f>DYN_cyclist!I1942</f>
        <v>72</v>
      </c>
      <c r="H1942">
        <f>DYN_cyclist!J1942</f>
        <v>72</v>
      </c>
      <c r="I1942">
        <f>DYN_cyclist!K1942</f>
        <v>68</v>
      </c>
      <c r="J1942">
        <f>DYN_cyclist!L1942</f>
        <v>70</v>
      </c>
      <c r="K1942">
        <f>DYN_cyclist!M1942</f>
        <v>70</v>
      </c>
      <c r="L1942">
        <f>DYN_cyclist!N1942</f>
        <v>72</v>
      </c>
      <c r="M1942">
        <f>DYN_cyclist!O1942</f>
        <v>71</v>
      </c>
      <c r="N1942">
        <f>DYN_cyclist!P1942</f>
        <v>61</v>
      </c>
      <c r="O1942">
        <f>DYN_cyclist!Q1942</f>
        <v>63</v>
      </c>
      <c r="P1942" s="7">
        <f t="shared" si="271"/>
        <v>62.245173841090995</v>
      </c>
      <c r="Q1942" s="13">
        <f t="shared" si="272"/>
        <v>52.732418245303698</v>
      </c>
      <c r="R1942" s="13">
        <f t="shared" si="273"/>
        <v>60.808057235030674</v>
      </c>
      <c r="S1942" s="13">
        <f t="shared" si="274"/>
        <v>43.927855020927431</v>
      </c>
      <c r="T1942" s="13">
        <f t="shared" si="275"/>
        <v>64.221408988672081</v>
      </c>
      <c r="U1942" s="13">
        <f t="shared" si="276"/>
        <v>44.248913971838583</v>
      </c>
      <c r="V1942" s="14">
        <f t="shared" si="277"/>
        <v>55.843850047785921</v>
      </c>
      <c r="W1942">
        <f t="shared" si="278"/>
        <v>71.13085357165825</v>
      </c>
    </row>
    <row r="1943" spans="1:23" x14ac:dyDescent="0.3">
      <c r="A1943">
        <f>DYN_cyclist!A1943</f>
        <v>5604</v>
      </c>
      <c r="B1943">
        <f>DYN_cyclist!D1943</f>
        <v>71</v>
      </c>
      <c r="C1943">
        <f>DYN_cyclist!E1943</f>
        <v>72</v>
      </c>
      <c r="D1943">
        <f t="shared" si="270"/>
        <v>74</v>
      </c>
      <c r="E1943">
        <f>DYN_cyclist!G1943</f>
        <v>75</v>
      </c>
      <c r="F1943">
        <f>DYN_cyclist!H1943</f>
        <v>80</v>
      </c>
      <c r="G1943">
        <f>DYN_cyclist!I1943</f>
        <v>72</v>
      </c>
      <c r="H1943">
        <f>DYN_cyclist!J1943</f>
        <v>73</v>
      </c>
      <c r="I1943">
        <f>DYN_cyclist!K1943</f>
        <v>74</v>
      </c>
      <c r="J1943">
        <f>DYN_cyclist!L1943</f>
        <v>62</v>
      </c>
      <c r="K1943">
        <f>DYN_cyclist!M1943</f>
        <v>60</v>
      </c>
      <c r="L1943">
        <f>DYN_cyclist!N1943</f>
        <v>66</v>
      </c>
      <c r="M1943">
        <f>DYN_cyclist!O1943</f>
        <v>69</v>
      </c>
      <c r="N1943">
        <f>DYN_cyclist!P1943</f>
        <v>72</v>
      </c>
      <c r="O1943">
        <f>DYN_cyclist!Q1943</f>
        <v>77</v>
      </c>
      <c r="P1943" s="7">
        <f t="shared" si="271"/>
        <v>68.585381454747363</v>
      </c>
      <c r="Q1943" s="13">
        <f t="shared" si="272"/>
        <v>69.827101839903875</v>
      </c>
      <c r="R1943" s="13">
        <f t="shared" si="273"/>
        <v>49.829820786886934</v>
      </c>
      <c r="S1943" s="13">
        <f t="shared" si="274"/>
        <v>75.416413557001022</v>
      </c>
      <c r="T1943" s="13">
        <f t="shared" si="275"/>
        <v>57.607894174587521</v>
      </c>
      <c r="U1943" s="13">
        <f t="shared" si="276"/>
        <v>60.539581636472583</v>
      </c>
      <c r="V1943" s="14">
        <f t="shared" si="277"/>
        <v>58.015537719018795</v>
      </c>
      <c r="W1943">
        <f t="shared" si="278"/>
        <v>76.805085901765594</v>
      </c>
    </row>
    <row r="1944" spans="1:23" x14ac:dyDescent="0.3">
      <c r="A1944">
        <f>DYN_cyclist!A1944</f>
        <v>5606</v>
      </c>
      <c r="B1944">
        <f>DYN_cyclist!D1944</f>
        <v>78</v>
      </c>
      <c r="C1944">
        <f>DYN_cyclist!E1944</f>
        <v>62</v>
      </c>
      <c r="D1944">
        <f t="shared" si="270"/>
        <v>65</v>
      </c>
      <c r="E1944">
        <f>DYN_cyclist!G1944</f>
        <v>67</v>
      </c>
      <c r="F1944">
        <f>DYN_cyclist!H1944</f>
        <v>75</v>
      </c>
      <c r="G1944">
        <f>DYN_cyclist!I1944</f>
        <v>73</v>
      </c>
      <c r="H1944">
        <f>DYN_cyclist!J1944</f>
        <v>72</v>
      </c>
      <c r="I1944">
        <f>DYN_cyclist!K1944</f>
        <v>68</v>
      </c>
      <c r="J1944">
        <f>DYN_cyclist!L1944</f>
        <v>63</v>
      </c>
      <c r="K1944">
        <f>DYN_cyclist!M1944</f>
        <v>71</v>
      </c>
      <c r="L1944">
        <f>DYN_cyclist!N1944</f>
        <v>70</v>
      </c>
      <c r="M1944">
        <f>DYN_cyclist!O1944</f>
        <v>72</v>
      </c>
      <c r="N1944">
        <f>DYN_cyclist!P1944</f>
        <v>68</v>
      </c>
      <c r="O1944">
        <f>DYN_cyclist!Q1944</f>
        <v>75</v>
      </c>
      <c r="P1944" s="7">
        <f t="shared" si="271"/>
        <v>63.665412331902331</v>
      </c>
      <c r="Q1944" s="13">
        <f t="shared" si="272"/>
        <v>57.072041196317009</v>
      </c>
      <c r="R1944" s="13">
        <f t="shared" si="273"/>
        <v>63.871187998550546</v>
      </c>
      <c r="S1944" s="13">
        <f t="shared" si="274"/>
        <v>66.668888206645974</v>
      </c>
      <c r="T1944" s="13">
        <f t="shared" si="275"/>
        <v>60.612318153308159</v>
      </c>
      <c r="U1944" s="13">
        <f t="shared" si="276"/>
        <v>46.702790044236266</v>
      </c>
      <c r="V1944" s="14">
        <f t="shared" si="277"/>
        <v>65.562614813634909</v>
      </c>
      <c r="W1944">
        <f t="shared" si="278"/>
        <v>72.560211028082591</v>
      </c>
    </row>
    <row r="1945" spans="1:23" x14ac:dyDescent="0.3">
      <c r="A1945">
        <f>DYN_cyclist!A1945</f>
        <v>5609</v>
      </c>
      <c r="B1945">
        <f>DYN_cyclist!D1945</f>
        <v>67</v>
      </c>
      <c r="C1945">
        <f>DYN_cyclist!E1945</f>
        <v>73</v>
      </c>
      <c r="D1945">
        <f t="shared" si="270"/>
        <v>72</v>
      </c>
      <c r="E1945">
        <f>DYN_cyclist!G1945</f>
        <v>71</v>
      </c>
      <c r="F1945">
        <f>DYN_cyclist!H1945</f>
        <v>75</v>
      </c>
      <c r="G1945">
        <f>DYN_cyclist!I1945</f>
        <v>70</v>
      </c>
      <c r="H1945">
        <f>DYN_cyclist!J1945</f>
        <v>71</v>
      </c>
      <c r="I1945">
        <f>DYN_cyclist!K1945</f>
        <v>65</v>
      </c>
      <c r="J1945">
        <f>DYN_cyclist!L1945</f>
        <v>58</v>
      </c>
      <c r="K1945">
        <f>DYN_cyclist!M1945</f>
        <v>62</v>
      </c>
      <c r="L1945">
        <f>DYN_cyclist!N1945</f>
        <v>65</v>
      </c>
      <c r="M1945">
        <f>DYN_cyclist!O1945</f>
        <v>75</v>
      </c>
      <c r="N1945">
        <f>DYN_cyclist!P1945</f>
        <v>70</v>
      </c>
      <c r="O1945">
        <f>DYN_cyclist!Q1945</f>
        <v>74</v>
      </c>
      <c r="P1945" s="7">
        <f t="shared" si="271"/>
        <v>64.188629514768223</v>
      </c>
      <c r="Q1945" s="13">
        <f t="shared" si="272"/>
        <v>66.354879103199508</v>
      </c>
      <c r="R1945" s="13">
        <f t="shared" si="273"/>
        <v>50.124560687400717</v>
      </c>
      <c r="S1945" s="13">
        <f t="shared" si="274"/>
        <v>67.51468654496729</v>
      </c>
      <c r="T1945" s="13">
        <f t="shared" si="275"/>
        <v>52.633272416807721</v>
      </c>
      <c r="U1945" s="13">
        <f t="shared" si="276"/>
        <v>61.317198852813455</v>
      </c>
      <c r="V1945" s="14">
        <f t="shared" si="277"/>
        <v>53.025373972602736</v>
      </c>
      <c r="W1945">
        <f t="shared" si="278"/>
        <v>73.012967463275771</v>
      </c>
    </row>
    <row r="1946" spans="1:23" x14ac:dyDescent="0.3">
      <c r="A1946">
        <f>DYN_cyclist!A1946</f>
        <v>5610</v>
      </c>
      <c r="B1946">
        <f>DYN_cyclist!D1946</f>
        <v>66</v>
      </c>
      <c r="C1946">
        <f>DYN_cyclist!E1946</f>
        <v>60</v>
      </c>
      <c r="D1946">
        <f t="shared" si="270"/>
        <v>61</v>
      </c>
      <c r="E1946">
        <f>DYN_cyclist!G1946</f>
        <v>62</v>
      </c>
      <c r="F1946">
        <f>DYN_cyclist!H1946</f>
        <v>60</v>
      </c>
      <c r="G1946">
        <f>DYN_cyclist!I1946</f>
        <v>63</v>
      </c>
      <c r="H1946">
        <f>DYN_cyclist!J1946</f>
        <v>67</v>
      </c>
      <c r="I1946">
        <f>DYN_cyclist!K1946</f>
        <v>63</v>
      </c>
      <c r="J1946">
        <f>DYN_cyclist!L1946</f>
        <v>60</v>
      </c>
      <c r="K1946">
        <f>DYN_cyclist!M1946</f>
        <v>66</v>
      </c>
      <c r="L1946">
        <f>DYN_cyclist!N1946</f>
        <v>67</v>
      </c>
      <c r="M1946">
        <f>DYN_cyclist!O1946</f>
        <v>63</v>
      </c>
      <c r="N1946">
        <f>DYN_cyclist!P1946</f>
        <v>61</v>
      </c>
      <c r="O1946">
        <f>DYN_cyclist!Q1946</f>
        <v>60</v>
      </c>
      <c r="P1946" s="7">
        <f t="shared" si="271"/>
        <v>53.698865399981045</v>
      </c>
      <c r="Q1946" s="13">
        <f t="shared" si="272"/>
        <v>48.881466492325863</v>
      </c>
      <c r="R1946" s="13">
        <f t="shared" si="273"/>
        <v>53.424431210398197</v>
      </c>
      <c r="S1946" s="13">
        <f t="shared" si="274"/>
        <v>44.620838643416413</v>
      </c>
      <c r="T1946" s="13">
        <f t="shared" si="275"/>
        <v>51.081633602053529</v>
      </c>
      <c r="U1946" s="13">
        <f t="shared" si="276"/>
        <v>43.155765676710544</v>
      </c>
      <c r="V1946" s="14">
        <f t="shared" si="277"/>
        <v>48.344627397260268</v>
      </c>
      <c r="W1946">
        <f t="shared" si="278"/>
        <v>65.179280561876169</v>
      </c>
    </row>
    <row r="1947" spans="1:23" x14ac:dyDescent="0.3">
      <c r="A1947">
        <f>DYN_cyclist!A1947</f>
        <v>5611</v>
      </c>
      <c r="B1947">
        <f>DYN_cyclist!D1947</f>
        <v>72</v>
      </c>
      <c r="C1947">
        <f>DYN_cyclist!E1947</f>
        <v>77</v>
      </c>
      <c r="D1947">
        <f t="shared" si="270"/>
        <v>78</v>
      </c>
      <c r="E1947">
        <f>DYN_cyclist!G1947</f>
        <v>79</v>
      </c>
      <c r="F1947">
        <f>DYN_cyclist!H1947</f>
        <v>65</v>
      </c>
      <c r="G1947">
        <f>DYN_cyclist!I1947</f>
        <v>74</v>
      </c>
      <c r="H1947">
        <f>DYN_cyclist!J1947</f>
        <v>73</v>
      </c>
      <c r="I1947">
        <f>DYN_cyclist!K1947</f>
        <v>71</v>
      </c>
      <c r="J1947">
        <f>DYN_cyclist!L1947</f>
        <v>57</v>
      </c>
      <c r="K1947">
        <f>DYN_cyclist!M1947</f>
        <v>61</v>
      </c>
      <c r="L1947">
        <f>DYN_cyclist!N1947</f>
        <v>72</v>
      </c>
      <c r="M1947">
        <f>DYN_cyclist!O1947</f>
        <v>68</v>
      </c>
      <c r="N1947">
        <f>DYN_cyclist!P1947</f>
        <v>66</v>
      </c>
      <c r="O1947">
        <f>DYN_cyclist!Q1947</f>
        <v>65</v>
      </c>
      <c r="P1947" s="7">
        <f t="shared" si="271"/>
        <v>75.095585292723555</v>
      </c>
      <c r="Q1947" s="13">
        <f t="shared" si="272"/>
        <v>72.754238781018032</v>
      </c>
      <c r="R1947" s="13">
        <f t="shared" si="273"/>
        <v>53.524830552573469</v>
      </c>
      <c r="S1947" s="13">
        <f t="shared" si="274"/>
        <v>54.148295509344635</v>
      </c>
      <c r="T1947" s="13">
        <f t="shared" si="275"/>
        <v>56.136784122319149</v>
      </c>
      <c r="U1947" s="13">
        <f t="shared" si="276"/>
        <v>68.382715650329175</v>
      </c>
      <c r="V1947" s="14">
        <f t="shared" si="277"/>
        <v>59.556544345332902</v>
      </c>
      <c r="W1947">
        <f t="shared" si="278"/>
        <v>76.901668773947222</v>
      </c>
    </row>
    <row r="1948" spans="1:23" x14ac:dyDescent="0.3">
      <c r="A1948">
        <f>DYN_cyclist!A1948</f>
        <v>5612</v>
      </c>
      <c r="B1948">
        <f>DYN_cyclist!D1948</f>
        <v>70</v>
      </c>
      <c r="C1948">
        <f>DYN_cyclist!E1948</f>
        <v>51</v>
      </c>
      <c r="D1948">
        <f t="shared" si="270"/>
        <v>58</v>
      </c>
      <c r="E1948">
        <f>DYN_cyclist!G1948</f>
        <v>65</v>
      </c>
      <c r="F1948">
        <f>DYN_cyclist!H1948</f>
        <v>65</v>
      </c>
      <c r="G1948">
        <f>DYN_cyclist!I1948</f>
        <v>64</v>
      </c>
      <c r="H1948">
        <f>DYN_cyclist!J1948</f>
        <v>65</v>
      </c>
      <c r="I1948">
        <f>DYN_cyclist!K1948</f>
        <v>63</v>
      </c>
      <c r="J1948">
        <f>DYN_cyclist!L1948</f>
        <v>67</v>
      </c>
      <c r="K1948">
        <f>DYN_cyclist!M1948</f>
        <v>60</v>
      </c>
      <c r="L1948">
        <f>DYN_cyclist!N1948</f>
        <v>69</v>
      </c>
      <c r="M1948">
        <f>DYN_cyclist!O1948</f>
        <v>69</v>
      </c>
      <c r="N1948">
        <f>DYN_cyclist!P1948</f>
        <v>72</v>
      </c>
      <c r="O1948">
        <f>DYN_cyclist!Q1948</f>
        <v>66</v>
      </c>
      <c r="P1948" s="7">
        <f t="shared" si="271"/>
        <v>54.527868474153927</v>
      </c>
      <c r="Q1948" s="13">
        <f t="shared" si="272"/>
        <v>44.90790505004108</v>
      </c>
      <c r="R1948" s="13">
        <f t="shared" si="273"/>
        <v>49.589710778689181</v>
      </c>
      <c r="S1948" s="13">
        <f t="shared" si="274"/>
        <v>50.53567605732313</v>
      </c>
      <c r="T1948" s="13">
        <f t="shared" si="275"/>
        <v>58.936543876788001</v>
      </c>
      <c r="U1948" s="13">
        <f t="shared" si="276"/>
        <v>33.296572422205692</v>
      </c>
      <c r="V1948" s="14">
        <f t="shared" si="277"/>
        <v>53.201775533609428</v>
      </c>
      <c r="W1948">
        <f t="shared" si="278"/>
        <v>67.891007818800503</v>
      </c>
    </row>
    <row r="1949" spans="1:23" x14ac:dyDescent="0.3">
      <c r="A1949">
        <f>DYN_cyclist!A1949</f>
        <v>5613</v>
      </c>
      <c r="B1949">
        <f>DYN_cyclist!D1949</f>
        <v>71</v>
      </c>
      <c r="C1949">
        <f>DYN_cyclist!E1949</f>
        <v>79</v>
      </c>
      <c r="D1949">
        <f t="shared" si="270"/>
        <v>76</v>
      </c>
      <c r="E1949">
        <f>DYN_cyclist!G1949</f>
        <v>73</v>
      </c>
      <c r="F1949">
        <f>DYN_cyclist!H1949</f>
        <v>73</v>
      </c>
      <c r="G1949">
        <f>DYN_cyclist!I1949</f>
        <v>78</v>
      </c>
      <c r="H1949">
        <f>DYN_cyclist!J1949</f>
        <v>75</v>
      </c>
      <c r="I1949">
        <f>DYN_cyclist!K1949</f>
        <v>76</v>
      </c>
      <c r="J1949">
        <f>DYN_cyclist!L1949</f>
        <v>56</v>
      </c>
      <c r="K1949">
        <f>DYN_cyclist!M1949</f>
        <v>60</v>
      </c>
      <c r="L1949">
        <f>DYN_cyclist!N1949</f>
        <v>68</v>
      </c>
      <c r="M1949">
        <f>DYN_cyclist!O1949</f>
        <v>66</v>
      </c>
      <c r="N1949">
        <f>DYN_cyclist!P1949</f>
        <v>74</v>
      </c>
      <c r="O1949">
        <f>DYN_cyclist!Q1949</f>
        <v>79</v>
      </c>
      <c r="P1949" s="7">
        <f t="shared" si="271"/>
        <v>69.654472111699462</v>
      </c>
      <c r="Q1949" s="13">
        <f t="shared" si="272"/>
        <v>74.337588846174341</v>
      </c>
      <c r="R1949" s="13">
        <f t="shared" si="273"/>
        <v>51.141789656401144</v>
      </c>
      <c r="S1949" s="13">
        <f t="shared" si="274"/>
        <v>67.584310072040424</v>
      </c>
      <c r="T1949" s="13">
        <f t="shared" si="275"/>
        <v>53.73995408121128</v>
      </c>
      <c r="U1949" s="13">
        <f t="shared" si="276"/>
        <v>71.567154421698987</v>
      </c>
      <c r="V1949" s="14">
        <f t="shared" si="277"/>
        <v>58.460464542848037</v>
      </c>
      <c r="W1949">
        <f t="shared" si="278"/>
        <v>76.485013915113456</v>
      </c>
    </row>
    <row r="1950" spans="1:23" x14ac:dyDescent="0.3">
      <c r="A1950">
        <f>DYN_cyclist!A1950</f>
        <v>5614</v>
      </c>
      <c r="B1950">
        <f>DYN_cyclist!D1950</f>
        <v>68</v>
      </c>
      <c r="C1950">
        <f>DYN_cyclist!E1950</f>
        <v>75</v>
      </c>
      <c r="D1950">
        <f t="shared" si="270"/>
        <v>75</v>
      </c>
      <c r="E1950">
        <f>DYN_cyclist!G1950</f>
        <v>74</v>
      </c>
      <c r="F1950">
        <f>DYN_cyclist!H1950</f>
        <v>65</v>
      </c>
      <c r="G1950">
        <f>DYN_cyclist!I1950</f>
        <v>77</v>
      </c>
      <c r="H1950">
        <f>DYN_cyclist!J1950</f>
        <v>72</v>
      </c>
      <c r="I1950">
        <f>DYN_cyclist!K1950</f>
        <v>71</v>
      </c>
      <c r="J1950">
        <f>DYN_cyclist!L1950</f>
        <v>57</v>
      </c>
      <c r="K1950">
        <f>DYN_cyclist!M1950</f>
        <v>65</v>
      </c>
      <c r="L1950">
        <f>DYN_cyclist!N1950</f>
        <v>73</v>
      </c>
      <c r="M1950">
        <f>DYN_cyclist!O1950</f>
        <v>69</v>
      </c>
      <c r="N1950">
        <f>DYN_cyclist!P1950</f>
        <v>74</v>
      </c>
      <c r="O1950">
        <f>DYN_cyclist!Q1950</f>
        <v>65</v>
      </c>
      <c r="P1950" s="7">
        <f t="shared" si="271"/>
        <v>69.940908839262747</v>
      </c>
      <c r="Q1950" s="13">
        <f t="shared" si="272"/>
        <v>68.561824051404713</v>
      </c>
      <c r="R1950" s="13">
        <f t="shared" si="273"/>
        <v>56.628653808239264</v>
      </c>
      <c r="S1950" s="13">
        <f t="shared" si="274"/>
        <v>53.6323545699845</v>
      </c>
      <c r="T1950" s="13">
        <f t="shared" si="275"/>
        <v>54.24151961607857</v>
      </c>
      <c r="U1950" s="13">
        <f t="shared" si="276"/>
        <v>65.242528776171341</v>
      </c>
      <c r="V1950" s="14">
        <f t="shared" si="277"/>
        <v>54.214928416693212</v>
      </c>
      <c r="W1950">
        <f t="shared" si="278"/>
        <v>74.29162608563027</v>
      </c>
    </row>
    <row r="1951" spans="1:23" x14ac:dyDescent="0.3">
      <c r="A1951">
        <f>DYN_cyclist!A1951</f>
        <v>5616</v>
      </c>
      <c r="B1951">
        <f>DYN_cyclist!D1951</f>
        <v>74</v>
      </c>
      <c r="C1951">
        <f>DYN_cyclist!E1951</f>
        <v>62</v>
      </c>
      <c r="D1951">
        <f t="shared" si="270"/>
        <v>65</v>
      </c>
      <c r="E1951">
        <f>DYN_cyclist!G1951</f>
        <v>68</v>
      </c>
      <c r="F1951">
        <f>DYN_cyclist!H1951</f>
        <v>64</v>
      </c>
      <c r="G1951">
        <f>DYN_cyclist!I1951</f>
        <v>75</v>
      </c>
      <c r="H1951">
        <f>DYN_cyclist!J1951</f>
        <v>68</v>
      </c>
      <c r="I1951">
        <f>DYN_cyclist!K1951</f>
        <v>75</v>
      </c>
      <c r="J1951">
        <f>DYN_cyclist!L1951</f>
        <v>73</v>
      </c>
      <c r="K1951">
        <f>DYN_cyclist!M1951</f>
        <v>75</v>
      </c>
      <c r="L1951">
        <f>DYN_cyclist!N1951</f>
        <v>74</v>
      </c>
      <c r="M1951">
        <f>DYN_cyclist!O1951</f>
        <v>70</v>
      </c>
      <c r="N1951">
        <f>DYN_cyclist!P1951</f>
        <v>63</v>
      </c>
      <c r="O1951">
        <f>DYN_cyclist!Q1951</f>
        <v>66</v>
      </c>
      <c r="P1951" s="7">
        <f t="shared" si="271"/>
        <v>64.465638461017591</v>
      </c>
      <c r="Q1951" s="13">
        <f t="shared" si="272"/>
        <v>55.307427935988741</v>
      </c>
      <c r="R1951" s="13">
        <f t="shared" si="273"/>
        <v>68.228713742629324</v>
      </c>
      <c r="S1951" s="13">
        <f t="shared" si="274"/>
        <v>50.834661925323843</v>
      </c>
      <c r="T1951" s="13">
        <f t="shared" si="275"/>
        <v>68.724607338405164</v>
      </c>
      <c r="U1951" s="13">
        <f t="shared" si="276"/>
        <v>46.959068735756524</v>
      </c>
      <c r="V1951" s="14">
        <f t="shared" si="277"/>
        <v>60.029996782414777</v>
      </c>
      <c r="W1951">
        <f t="shared" si="278"/>
        <v>73.71925832617589</v>
      </c>
    </row>
    <row r="1952" spans="1:23" x14ac:dyDescent="0.3">
      <c r="A1952">
        <f>DYN_cyclist!A1952</f>
        <v>5618</v>
      </c>
      <c r="B1952">
        <f>DYN_cyclist!D1952</f>
        <v>72</v>
      </c>
      <c r="C1952">
        <f>DYN_cyclist!E1952</f>
        <v>75</v>
      </c>
      <c r="D1952">
        <f t="shared" si="270"/>
        <v>74</v>
      </c>
      <c r="E1952">
        <f>DYN_cyclist!G1952</f>
        <v>73</v>
      </c>
      <c r="F1952">
        <f>DYN_cyclist!H1952</f>
        <v>72</v>
      </c>
      <c r="G1952">
        <f>DYN_cyclist!I1952</f>
        <v>72</v>
      </c>
      <c r="H1952">
        <f>DYN_cyclist!J1952</f>
        <v>71</v>
      </c>
      <c r="I1952">
        <f>DYN_cyclist!K1952</f>
        <v>73</v>
      </c>
      <c r="J1952">
        <f>DYN_cyclist!L1952</f>
        <v>60</v>
      </c>
      <c r="K1952">
        <f>DYN_cyclist!M1952</f>
        <v>61</v>
      </c>
      <c r="L1952">
        <f>DYN_cyclist!N1952</f>
        <v>67</v>
      </c>
      <c r="M1952">
        <f>DYN_cyclist!O1952</f>
        <v>66</v>
      </c>
      <c r="N1952">
        <f>DYN_cyclist!P1952</f>
        <v>68</v>
      </c>
      <c r="O1952">
        <f>DYN_cyclist!Q1952</f>
        <v>72</v>
      </c>
      <c r="P1952" s="7">
        <f t="shared" si="271"/>
        <v>67.893599490797797</v>
      </c>
      <c r="Q1952" s="13">
        <f t="shared" si="272"/>
        <v>69.274268243187336</v>
      </c>
      <c r="R1952" s="13">
        <f t="shared" si="273"/>
        <v>51.311536880250038</v>
      </c>
      <c r="S1952" s="13">
        <f t="shared" si="274"/>
        <v>63.526304071738572</v>
      </c>
      <c r="T1952" s="13">
        <f t="shared" si="275"/>
        <v>56.266338087461165</v>
      </c>
      <c r="U1952" s="13">
        <f t="shared" si="276"/>
        <v>64.782248838503833</v>
      </c>
      <c r="V1952" s="14">
        <f t="shared" si="277"/>
        <v>58.917653743230325</v>
      </c>
      <c r="W1952">
        <f t="shared" si="278"/>
        <v>73.936284252119734</v>
      </c>
    </row>
    <row r="1953" spans="1:23" x14ac:dyDescent="0.3">
      <c r="A1953">
        <f>DYN_cyclist!A1953</f>
        <v>5620</v>
      </c>
      <c r="B1953">
        <f>DYN_cyclist!D1953</f>
        <v>76</v>
      </c>
      <c r="C1953">
        <f>DYN_cyclist!E1953</f>
        <v>70</v>
      </c>
      <c r="D1953">
        <f t="shared" si="270"/>
        <v>71</v>
      </c>
      <c r="E1953">
        <f>DYN_cyclist!G1953</f>
        <v>72</v>
      </c>
      <c r="F1953">
        <f>DYN_cyclist!H1953</f>
        <v>70</v>
      </c>
      <c r="G1953">
        <f>DYN_cyclist!I1953</f>
        <v>73</v>
      </c>
      <c r="H1953">
        <f>DYN_cyclist!J1953</f>
        <v>74</v>
      </c>
      <c r="I1953">
        <f>DYN_cyclist!K1953</f>
        <v>71</v>
      </c>
      <c r="J1953">
        <f>DYN_cyclist!L1953</f>
        <v>70</v>
      </c>
      <c r="K1953">
        <f>DYN_cyclist!M1953</f>
        <v>72</v>
      </c>
      <c r="L1953">
        <f>DYN_cyclist!N1953</f>
        <v>73</v>
      </c>
      <c r="M1953">
        <f>DYN_cyclist!O1953</f>
        <v>78</v>
      </c>
      <c r="N1953">
        <f>DYN_cyclist!P1953</f>
        <v>68</v>
      </c>
      <c r="O1953">
        <f>DYN_cyclist!Q1953</f>
        <v>70</v>
      </c>
      <c r="P1953" s="7">
        <f t="shared" si="271"/>
        <v>70.126404138622178</v>
      </c>
      <c r="Q1953" s="13">
        <f t="shared" si="272"/>
        <v>64.97635968911267</v>
      </c>
      <c r="R1953" s="13">
        <f t="shared" si="273"/>
        <v>65.664357951366696</v>
      </c>
      <c r="S1953" s="13">
        <f t="shared" si="274"/>
        <v>60.28030477116026</v>
      </c>
      <c r="T1953" s="13">
        <f t="shared" si="275"/>
        <v>68.144800248507281</v>
      </c>
      <c r="U1953" s="13">
        <f t="shared" si="276"/>
        <v>57.997138552654917</v>
      </c>
      <c r="V1953" s="14">
        <f t="shared" si="277"/>
        <v>64.58531379420198</v>
      </c>
      <c r="W1953">
        <f t="shared" si="278"/>
        <v>74.34028846518062</v>
      </c>
    </row>
    <row r="1954" spans="1:23" x14ac:dyDescent="0.3">
      <c r="A1954">
        <f>DYN_cyclist!A1954</f>
        <v>5622</v>
      </c>
      <c r="B1954">
        <f>DYN_cyclist!D1954</f>
        <v>77</v>
      </c>
      <c r="C1954">
        <f>DYN_cyclist!E1954</f>
        <v>65</v>
      </c>
      <c r="D1954">
        <f t="shared" si="270"/>
        <v>67</v>
      </c>
      <c r="E1954">
        <f>DYN_cyclist!G1954</f>
        <v>69</v>
      </c>
      <c r="F1954">
        <f>DYN_cyclist!H1954</f>
        <v>69</v>
      </c>
      <c r="G1954">
        <f>DYN_cyclist!I1954</f>
        <v>78</v>
      </c>
      <c r="H1954">
        <f>DYN_cyclist!J1954</f>
        <v>80</v>
      </c>
      <c r="I1954">
        <f>DYN_cyclist!K1954</f>
        <v>77</v>
      </c>
      <c r="J1954">
        <f>DYN_cyclist!L1954</f>
        <v>83</v>
      </c>
      <c r="K1954">
        <f>DYN_cyclist!M1954</f>
        <v>78</v>
      </c>
      <c r="L1954">
        <f>DYN_cyclist!N1954</f>
        <v>77</v>
      </c>
      <c r="M1954">
        <f>DYN_cyclist!O1954</f>
        <v>75</v>
      </c>
      <c r="N1954">
        <f>DYN_cyclist!P1954</f>
        <v>71</v>
      </c>
      <c r="O1954">
        <f>DYN_cyclist!Q1954</f>
        <v>69</v>
      </c>
      <c r="P1954" s="7">
        <f t="shared" si="271"/>
        <v>69.586503238038489</v>
      </c>
      <c r="Q1954" s="13">
        <f t="shared" si="272"/>
        <v>61.885988656588189</v>
      </c>
      <c r="R1954" s="13">
        <f t="shared" si="273"/>
        <v>74.213438972812</v>
      </c>
      <c r="S1954" s="13">
        <f t="shared" si="274"/>
        <v>58.805459140889297</v>
      </c>
      <c r="T1954" s="13">
        <f t="shared" si="275"/>
        <v>82.05901318799873</v>
      </c>
      <c r="U1954" s="13">
        <f t="shared" si="276"/>
        <v>52.061041554315352</v>
      </c>
      <c r="V1954" s="14">
        <f t="shared" si="277"/>
        <v>65.710334883720932</v>
      </c>
      <c r="W1954">
        <f t="shared" si="278"/>
        <v>79.961129587664303</v>
      </c>
    </row>
    <row r="1955" spans="1:23" x14ac:dyDescent="0.3">
      <c r="A1955">
        <f>DYN_cyclist!A1955</f>
        <v>5624</v>
      </c>
      <c r="B1955">
        <f>DYN_cyclist!D1955</f>
        <v>73</v>
      </c>
      <c r="C1955">
        <f>DYN_cyclist!E1955</f>
        <v>62</v>
      </c>
      <c r="D1955">
        <f t="shared" si="270"/>
        <v>65</v>
      </c>
      <c r="E1955">
        <f>DYN_cyclist!G1955</f>
        <v>67</v>
      </c>
      <c r="F1955">
        <f>DYN_cyclist!H1955</f>
        <v>64</v>
      </c>
      <c r="G1955">
        <f>DYN_cyclist!I1955</f>
        <v>69</v>
      </c>
      <c r="H1955">
        <f>DYN_cyclist!J1955</f>
        <v>78</v>
      </c>
      <c r="I1955">
        <f>DYN_cyclist!K1955</f>
        <v>77</v>
      </c>
      <c r="J1955">
        <f>DYN_cyclist!L1955</f>
        <v>60</v>
      </c>
      <c r="K1955">
        <f>DYN_cyclist!M1955</f>
        <v>78</v>
      </c>
      <c r="L1955">
        <f>DYN_cyclist!N1955</f>
        <v>79</v>
      </c>
      <c r="M1955">
        <f>DYN_cyclist!O1955</f>
        <v>71</v>
      </c>
      <c r="N1955">
        <f>DYN_cyclist!P1955</f>
        <v>72</v>
      </c>
      <c r="O1955">
        <f>DYN_cyclist!Q1955</f>
        <v>76</v>
      </c>
      <c r="P1955" s="7">
        <f t="shared" si="271"/>
        <v>65.744707032678321</v>
      </c>
      <c r="Q1955" s="13">
        <f t="shared" si="272"/>
        <v>57.324831620137999</v>
      </c>
      <c r="R1955" s="13">
        <f t="shared" si="273"/>
        <v>72.909650302708044</v>
      </c>
      <c r="S1955" s="13">
        <f t="shared" si="274"/>
        <v>54.358326482681946</v>
      </c>
      <c r="T1955" s="13">
        <f t="shared" si="275"/>
        <v>57.981321634642214</v>
      </c>
      <c r="U1955" s="13">
        <f t="shared" si="276"/>
        <v>48.038619356074591</v>
      </c>
      <c r="V1955" s="14">
        <f t="shared" si="277"/>
        <v>58.569630869703722</v>
      </c>
      <c r="W1955">
        <f t="shared" si="278"/>
        <v>75.341717832128566</v>
      </c>
    </row>
    <row r="1956" spans="1:23" x14ac:dyDescent="0.3">
      <c r="A1956">
        <f>DYN_cyclist!A1956</f>
        <v>5625</v>
      </c>
      <c r="B1956">
        <f>DYN_cyclist!D1956</f>
        <v>68</v>
      </c>
      <c r="C1956">
        <f>DYN_cyclist!E1956</f>
        <v>81</v>
      </c>
      <c r="D1956">
        <f t="shared" si="270"/>
        <v>77</v>
      </c>
      <c r="E1956">
        <f>DYN_cyclist!G1956</f>
        <v>72</v>
      </c>
      <c r="F1956">
        <f>DYN_cyclist!H1956</f>
        <v>70</v>
      </c>
      <c r="G1956">
        <f>DYN_cyclist!I1956</f>
        <v>76</v>
      </c>
      <c r="H1956">
        <f>DYN_cyclist!J1956</f>
        <v>75</v>
      </c>
      <c r="I1956">
        <f>DYN_cyclist!K1956</f>
        <v>77</v>
      </c>
      <c r="J1956">
        <f>DYN_cyclist!L1956</f>
        <v>52</v>
      </c>
      <c r="K1956">
        <f>DYN_cyclist!M1956</f>
        <v>63</v>
      </c>
      <c r="L1956">
        <f>DYN_cyclist!N1956</f>
        <v>69</v>
      </c>
      <c r="M1956">
        <f>DYN_cyclist!O1956</f>
        <v>67</v>
      </c>
      <c r="N1956">
        <f>DYN_cyclist!P1956</f>
        <v>71</v>
      </c>
      <c r="O1956">
        <f>DYN_cyclist!Q1956</f>
        <v>70</v>
      </c>
      <c r="P1956" s="7">
        <f t="shared" si="271"/>
        <v>69.088755872753623</v>
      </c>
      <c r="Q1956" s="13">
        <f t="shared" si="272"/>
        <v>75.202426099654446</v>
      </c>
      <c r="R1956" s="13">
        <f t="shared" si="273"/>
        <v>53.431322665642348</v>
      </c>
      <c r="S1956" s="13">
        <f t="shared" si="274"/>
        <v>61.64121519732894</v>
      </c>
      <c r="T1956" s="13">
        <f t="shared" si="275"/>
        <v>49.978096847900886</v>
      </c>
      <c r="U1956" s="13">
        <f t="shared" si="276"/>
        <v>74.823976653508396</v>
      </c>
      <c r="V1956" s="14">
        <f t="shared" si="277"/>
        <v>54.793598279706906</v>
      </c>
      <c r="W1956">
        <f t="shared" si="278"/>
        <v>77.121958929981474</v>
      </c>
    </row>
    <row r="1957" spans="1:23" x14ac:dyDescent="0.3">
      <c r="A1957">
        <f>DYN_cyclist!A1957</f>
        <v>5628</v>
      </c>
      <c r="B1957">
        <f>DYN_cyclist!D1957</f>
        <v>64</v>
      </c>
      <c r="C1957">
        <f>DYN_cyclist!E1957</f>
        <v>68</v>
      </c>
      <c r="D1957">
        <f t="shared" si="270"/>
        <v>68</v>
      </c>
      <c r="E1957">
        <f>DYN_cyclist!G1957</f>
        <v>68</v>
      </c>
      <c r="F1957">
        <f>DYN_cyclist!H1957</f>
        <v>66</v>
      </c>
      <c r="G1957">
        <f>DYN_cyclist!I1957</f>
        <v>66</v>
      </c>
      <c r="H1957">
        <f>DYN_cyclist!J1957</f>
        <v>67</v>
      </c>
      <c r="I1957">
        <f>DYN_cyclist!K1957</f>
        <v>68</v>
      </c>
      <c r="J1957">
        <f>DYN_cyclist!L1957</f>
        <v>60</v>
      </c>
      <c r="K1957">
        <f>DYN_cyclist!M1957</f>
        <v>62</v>
      </c>
      <c r="L1957">
        <f>DYN_cyclist!N1957</f>
        <v>68</v>
      </c>
      <c r="M1957">
        <f>DYN_cyclist!O1957</f>
        <v>66</v>
      </c>
      <c r="N1957">
        <f>DYN_cyclist!P1957</f>
        <v>61</v>
      </c>
      <c r="O1957">
        <f>DYN_cyclist!Q1957</f>
        <v>62</v>
      </c>
      <c r="P1957" s="7">
        <f t="shared" si="271"/>
        <v>59.440877821264614</v>
      </c>
      <c r="Q1957" s="13">
        <f t="shared" si="272"/>
        <v>58.716342594288349</v>
      </c>
      <c r="R1957" s="13">
        <f t="shared" si="273"/>
        <v>50.27830893986372</v>
      </c>
      <c r="S1957" s="13">
        <f t="shared" si="274"/>
        <v>52.574089710034492</v>
      </c>
      <c r="T1957" s="13">
        <f t="shared" si="275"/>
        <v>52.046658161864542</v>
      </c>
      <c r="U1957" s="13">
        <f t="shared" si="276"/>
        <v>53.956299136241178</v>
      </c>
      <c r="V1957" s="14">
        <f t="shared" si="277"/>
        <v>47.696124338961454</v>
      </c>
      <c r="W1957">
        <f t="shared" si="278"/>
        <v>68.521956199812863</v>
      </c>
    </row>
    <row r="1958" spans="1:23" x14ac:dyDescent="0.3">
      <c r="A1958">
        <f>DYN_cyclist!A1958</f>
        <v>5629</v>
      </c>
      <c r="B1958">
        <f>DYN_cyclist!D1958</f>
        <v>64</v>
      </c>
      <c r="C1958">
        <f>DYN_cyclist!E1958</f>
        <v>69</v>
      </c>
      <c r="D1958">
        <f t="shared" si="270"/>
        <v>69</v>
      </c>
      <c r="E1958">
        <f>DYN_cyclist!G1958</f>
        <v>68</v>
      </c>
      <c r="F1958">
        <f>DYN_cyclist!H1958</f>
        <v>58</v>
      </c>
      <c r="G1958">
        <f>DYN_cyclist!I1958</f>
        <v>67</v>
      </c>
      <c r="H1958">
        <f>DYN_cyclist!J1958</f>
        <v>68</v>
      </c>
      <c r="I1958">
        <f>DYN_cyclist!K1958</f>
        <v>68</v>
      </c>
      <c r="J1958">
        <f>DYN_cyclist!L1958</f>
        <v>58</v>
      </c>
      <c r="K1958">
        <f>DYN_cyclist!M1958</f>
        <v>61</v>
      </c>
      <c r="L1958">
        <f>DYN_cyclist!N1958</f>
        <v>65</v>
      </c>
      <c r="M1958">
        <f>DYN_cyclist!O1958</f>
        <v>62</v>
      </c>
      <c r="N1958">
        <f>DYN_cyclist!P1958</f>
        <v>58</v>
      </c>
      <c r="O1958">
        <f>DYN_cyclist!Q1958</f>
        <v>61</v>
      </c>
      <c r="P1958" s="7">
        <f t="shared" si="271"/>
        <v>59.162980393006606</v>
      </c>
      <c r="Q1958" s="13">
        <f t="shared" si="272"/>
        <v>58.18018297261932</v>
      </c>
      <c r="R1958" s="13">
        <f t="shared" si="273"/>
        <v>48.291186518771532</v>
      </c>
      <c r="S1958" s="13">
        <f t="shared" si="274"/>
        <v>43.972944543222411</v>
      </c>
      <c r="T1958" s="13">
        <f t="shared" si="275"/>
        <v>49.832546044902436</v>
      </c>
      <c r="U1958" s="13">
        <f t="shared" si="276"/>
        <v>55.184102643218822</v>
      </c>
      <c r="V1958" s="14">
        <f t="shared" si="277"/>
        <v>47.352517999362853</v>
      </c>
      <c r="W1958">
        <f t="shared" si="278"/>
        <v>68.345196581735166</v>
      </c>
    </row>
    <row r="1959" spans="1:23" x14ac:dyDescent="0.3">
      <c r="A1959">
        <f>DYN_cyclist!A1959</f>
        <v>5632</v>
      </c>
      <c r="B1959">
        <f>DYN_cyclist!D1959</f>
        <v>66</v>
      </c>
      <c r="C1959">
        <f>DYN_cyclist!E1959</f>
        <v>65</v>
      </c>
      <c r="D1959">
        <f t="shared" si="270"/>
        <v>65</v>
      </c>
      <c r="E1959">
        <f>DYN_cyclist!G1959</f>
        <v>65</v>
      </c>
      <c r="F1959">
        <f>DYN_cyclist!H1959</f>
        <v>62</v>
      </c>
      <c r="G1959">
        <f>DYN_cyclist!I1959</f>
        <v>63</v>
      </c>
      <c r="H1959">
        <f>DYN_cyclist!J1959</f>
        <v>66</v>
      </c>
      <c r="I1959">
        <f>DYN_cyclist!K1959</f>
        <v>63</v>
      </c>
      <c r="J1959">
        <f>DYN_cyclist!L1959</f>
        <v>64</v>
      </c>
      <c r="K1959">
        <f>DYN_cyclist!M1959</f>
        <v>66</v>
      </c>
      <c r="L1959">
        <f>DYN_cyclist!N1959</f>
        <v>68</v>
      </c>
      <c r="M1959">
        <f>DYN_cyclist!O1959</f>
        <v>67</v>
      </c>
      <c r="N1959">
        <f>DYN_cyclist!P1959</f>
        <v>72</v>
      </c>
      <c r="O1959">
        <f>DYN_cyclist!Q1959</f>
        <v>63</v>
      </c>
      <c r="P1959" s="7">
        <f t="shared" si="271"/>
        <v>57.244451575682888</v>
      </c>
      <c r="Q1959" s="13">
        <f t="shared" si="272"/>
        <v>53.808655578184712</v>
      </c>
      <c r="R1959" s="13">
        <f t="shared" si="273"/>
        <v>54.016313327870492</v>
      </c>
      <c r="S1959" s="13">
        <f t="shared" si="274"/>
        <v>47.913279131833626</v>
      </c>
      <c r="T1959" s="13">
        <f t="shared" si="275"/>
        <v>55.397920813972952</v>
      </c>
      <c r="U1959" s="13">
        <f t="shared" si="276"/>
        <v>49.694410957087577</v>
      </c>
      <c r="V1959" s="14">
        <f t="shared" si="277"/>
        <v>49.487730296272694</v>
      </c>
      <c r="W1959">
        <f t="shared" si="278"/>
        <v>67.146963875240019</v>
      </c>
    </row>
    <row r="1960" spans="1:23" x14ac:dyDescent="0.3">
      <c r="A1960">
        <f>DYN_cyclist!A1960</f>
        <v>5635</v>
      </c>
      <c r="B1960">
        <f>DYN_cyclist!D1960</f>
        <v>71</v>
      </c>
      <c r="C1960">
        <f>DYN_cyclist!E1960</f>
        <v>69</v>
      </c>
      <c r="D1960">
        <f t="shared" si="270"/>
        <v>70</v>
      </c>
      <c r="E1960">
        <f>DYN_cyclist!G1960</f>
        <v>71</v>
      </c>
      <c r="F1960">
        <f>DYN_cyclist!H1960</f>
        <v>65</v>
      </c>
      <c r="G1960">
        <f>DYN_cyclist!I1960</f>
        <v>73</v>
      </c>
      <c r="H1960">
        <f>DYN_cyclist!J1960</f>
        <v>68</v>
      </c>
      <c r="I1960">
        <f>DYN_cyclist!K1960</f>
        <v>71</v>
      </c>
      <c r="J1960">
        <f>DYN_cyclist!L1960</f>
        <v>65</v>
      </c>
      <c r="K1960">
        <f>DYN_cyclist!M1960</f>
        <v>71</v>
      </c>
      <c r="L1960">
        <f>DYN_cyclist!N1960</f>
        <v>70</v>
      </c>
      <c r="M1960">
        <f>DYN_cyclist!O1960</f>
        <v>71</v>
      </c>
      <c r="N1960">
        <f>DYN_cyclist!P1960</f>
        <v>74</v>
      </c>
      <c r="O1960">
        <f>DYN_cyclist!Q1960</f>
        <v>60</v>
      </c>
      <c r="P1960" s="7">
        <f t="shared" si="271"/>
        <v>66.331105158380851</v>
      </c>
      <c r="Q1960" s="13">
        <f t="shared" si="272"/>
        <v>61.347914179127486</v>
      </c>
      <c r="R1960" s="13">
        <f t="shared" si="273"/>
        <v>61.264638001473983</v>
      </c>
      <c r="S1960" s="13">
        <f t="shared" si="274"/>
        <v>51.340337857487306</v>
      </c>
      <c r="T1960" s="13">
        <f t="shared" si="275"/>
        <v>60.254370186566462</v>
      </c>
      <c r="U1960" s="13">
        <f t="shared" si="276"/>
        <v>55.985152292750044</v>
      </c>
      <c r="V1960" s="14">
        <f t="shared" si="277"/>
        <v>57.047641318891372</v>
      </c>
      <c r="W1960">
        <f t="shared" si="278"/>
        <v>72.02962094453386</v>
      </c>
    </row>
    <row r="1961" spans="1:23" x14ac:dyDescent="0.3">
      <c r="A1961">
        <f>DYN_cyclist!A1961</f>
        <v>5636</v>
      </c>
      <c r="B1961">
        <f>DYN_cyclist!D1961</f>
        <v>59</v>
      </c>
      <c r="C1961">
        <f>DYN_cyclist!E1961</f>
        <v>46</v>
      </c>
      <c r="D1961">
        <f t="shared" si="270"/>
        <v>48</v>
      </c>
      <c r="E1961">
        <f>DYN_cyclist!G1961</f>
        <v>50</v>
      </c>
      <c r="F1961">
        <f>DYN_cyclist!H1961</f>
        <v>63</v>
      </c>
      <c r="G1961">
        <f>DYN_cyclist!I1961</f>
        <v>51</v>
      </c>
      <c r="H1961">
        <f>DYN_cyclist!J1961</f>
        <v>54</v>
      </c>
      <c r="I1961">
        <f>DYN_cyclist!K1961</f>
        <v>53</v>
      </c>
      <c r="J1961">
        <f>DYN_cyclist!L1961</f>
        <v>46</v>
      </c>
      <c r="K1961">
        <f>DYN_cyclist!M1961</f>
        <v>57</v>
      </c>
      <c r="L1961">
        <f>DYN_cyclist!N1961</f>
        <v>53</v>
      </c>
      <c r="M1961">
        <f>DYN_cyclist!O1961</f>
        <v>46</v>
      </c>
      <c r="N1961">
        <f>DYN_cyclist!P1961</f>
        <v>46</v>
      </c>
      <c r="O1961">
        <f>DYN_cyclist!Q1961</f>
        <v>63</v>
      </c>
      <c r="P1961" s="7">
        <f t="shared" si="271"/>
        <v>36.019998472393389</v>
      </c>
      <c r="Q1961" s="13">
        <f t="shared" si="272"/>
        <v>33.051442040507531</v>
      </c>
      <c r="R1961" s="13">
        <f t="shared" si="273"/>
        <v>38.387834634301846</v>
      </c>
      <c r="S1961" s="13">
        <f t="shared" si="274"/>
        <v>45.880731197520362</v>
      </c>
      <c r="T1961" s="13">
        <f t="shared" si="275"/>
        <v>33.005887540782346</v>
      </c>
      <c r="U1961" s="13">
        <f t="shared" si="276"/>
        <v>25.791306159062319</v>
      </c>
      <c r="V1961" s="14">
        <f t="shared" si="277"/>
        <v>37.006033864287986</v>
      </c>
      <c r="W1961">
        <f t="shared" si="278"/>
        <v>59.479745820480396</v>
      </c>
    </row>
    <row r="1962" spans="1:23" x14ac:dyDescent="0.3">
      <c r="A1962">
        <f>DYN_cyclist!A1962</f>
        <v>5637</v>
      </c>
      <c r="B1962">
        <f>DYN_cyclist!D1962</f>
        <v>63</v>
      </c>
      <c r="C1962">
        <f>DYN_cyclist!E1962</f>
        <v>63</v>
      </c>
      <c r="D1962">
        <f t="shared" si="270"/>
        <v>65</v>
      </c>
      <c r="E1962">
        <f>DYN_cyclist!G1962</f>
        <v>66</v>
      </c>
      <c r="F1962">
        <f>DYN_cyclist!H1962</f>
        <v>61</v>
      </c>
      <c r="G1962">
        <f>DYN_cyclist!I1962</f>
        <v>58</v>
      </c>
      <c r="H1962">
        <f>DYN_cyclist!J1962</f>
        <v>60</v>
      </c>
      <c r="I1962">
        <f>DYN_cyclist!K1962</f>
        <v>57</v>
      </c>
      <c r="J1962">
        <f>DYN_cyclist!L1962</f>
        <v>47</v>
      </c>
      <c r="K1962">
        <f>DYN_cyclist!M1962</f>
        <v>65</v>
      </c>
      <c r="L1962">
        <f>DYN_cyclist!N1962</f>
        <v>64</v>
      </c>
      <c r="M1962">
        <f>DYN_cyclist!O1962</f>
        <v>63</v>
      </c>
      <c r="N1962">
        <f>DYN_cyclist!P1962</f>
        <v>61</v>
      </c>
      <c r="O1962">
        <f>DYN_cyclist!Q1962</f>
        <v>60</v>
      </c>
      <c r="P1962" s="7">
        <f t="shared" si="271"/>
        <v>55.107356184233694</v>
      </c>
      <c r="Q1962" s="13">
        <f t="shared" si="272"/>
        <v>50.66042644143176</v>
      </c>
      <c r="R1962" s="13">
        <f t="shared" si="273"/>
        <v>50.620004243924654</v>
      </c>
      <c r="S1962" s="13">
        <f t="shared" si="274"/>
        <v>45.474211409408326</v>
      </c>
      <c r="T1962" s="13">
        <f t="shared" si="275"/>
        <v>40.568416462491399</v>
      </c>
      <c r="U1962" s="13">
        <f t="shared" si="276"/>
        <v>46.170927394745377</v>
      </c>
      <c r="V1962" s="14">
        <f t="shared" si="277"/>
        <v>44.918072539025161</v>
      </c>
      <c r="W1962">
        <f t="shared" si="278"/>
        <v>65.623559936525254</v>
      </c>
    </row>
    <row r="1963" spans="1:23" x14ac:dyDescent="0.3">
      <c r="A1963">
        <f>DYN_cyclist!A1963</f>
        <v>5642</v>
      </c>
      <c r="B1963">
        <f>DYN_cyclist!D1963</f>
        <v>58</v>
      </c>
      <c r="C1963">
        <f>DYN_cyclist!E1963</f>
        <v>60</v>
      </c>
      <c r="D1963">
        <f t="shared" si="270"/>
        <v>62</v>
      </c>
      <c r="E1963">
        <f>DYN_cyclist!G1963</f>
        <v>63</v>
      </c>
      <c r="F1963">
        <f>DYN_cyclist!H1963</f>
        <v>51</v>
      </c>
      <c r="G1963">
        <f>DYN_cyclist!I1963</f>
        <v>54</v>
      </c>
      <c r="H1963">
        <f>DYN_cyclist!J1963</f>
        <v>55</v>
      </c>
      <c r="I1963">
        <f>DYN_cyclist!K1963</f>
        <v>58</v>
      </c>
      <c r="J1963">
        <f>DYN_cyclist!L1963</f>
        <v>51</v>
      </c>
      <c r="K1963">
        <f>DYN_cyclist!M1963</f>
        <v>54</v>
      </c>
      <c r="L1963">
        <f>DYN_cyclist!N1963</f>
        <v>53</v>
      </c>
      <c r="M1963">
        <f>DYN_cyclist!O1963</f>
        <v>61</v>
      </c>
      <c r="N1963">
        <f>DYN_cyclist!P1963</f>
        <v>57</v>
      </c>
      <c r="O1963">
        <f>DYN_cyclist!Q1963</f>
        <v>51</v>
      </c>
      <c r="P1963" s="7">
        <f t="shared" si="271"/>
        <v>47.173063766742061</v>
      </c>
      <c r="Q1963" s="13">
        <f t="shared" si="272"/>
        <v>44.562376687263281</v>
      </c>
      <c r="R1963" s="13">
        <f t="shared" si="273"/>
        <v>36.353692190391044</v>
      </c>
      <c r="S1963" s="13">
        <f t="shared" si="274"/>
        <v>33.149482700356707</v>
      </c>
      <c r="T1963" s="13">
        <f t="shared" si="275"/>
        <v>38.79626634325998</v>
      </c>
      <c r="U1963" s="13">
        <f t="shared" si="276"/>
        <v>41.488871967063695</v>
      </c>
      <c r="V1963" s="14">
        <f t="shared" si="277"/>
        <v>38.613340458744823</v>
      </c>
      <c r="W1963">
        <f t="shared" si="278"/>
        <v>60.824717826702738</v>
      </c>
    </row>
    <row r="1964" spans="1:23" x14ac:dyDescent="0.3">
      <c r="A1964">
        <f>DYN_cyclist!A1964</f>
        <v>5645</v>
      </c>
      <c r="B1964">
        <f>DYN_cyclist!D1964</f>
        <v>67</v>
      </c>
      <c r="C1964">
        <f>DYN_cyclist!E1964</f>
        <v>61</v>
      </c>
      <c r="D1964">
        <f t="shared" si="270"/>
        <v>63</v>
      </c>
      <c r="E1964">
        <f>DYN_cyclist!G1964</f>
        <v>65</v>
      </c>
      <c r="F1964">
        <f>DYN_cyclist!H1964</f>
        <v>67</v>
      </c>
      <c r="G1964">
        <f>DYN_cyclist!I1964</f>
        <v>64</v>
      </c>
      <c r="H1964">
        <f>DYN_cyclist!J1964</f>
        <v>65</v>
      </c>
      <c r="I1964">
        <f>DYN_cyclist!K1964</f>
        <v>66</v>
      </c>
      <c r="J1964">
        <f>DYN_cyclist!L1964</f>
        <v>51</v>
      </c>
      <c r="K1964">
        <f>DYN_cyclist!M1964</f>
        <v>52</v>
      </c>
      <c r="L1964">
        <f>DYN_cyclist!N1964</f>
        <v>59</v>
      </c>
      <c r="M1964">
        <f>DYN_cyclist!O1964</f>
        <v>63</v>
      </c>
      <c r="N1964">
        <f>DYN_cyclist!P1964</f>
        <v>67</v>
      </c>
      <c r="O1964">
        <f>DYN_cyclist!Q1964</f>
        <v>68</v>
      </c>
      <c r="P1964" s="7">
        <f t="shared" si="271"/>
        <v>53.029147405912703</v>
      </c>
      <c r="Q1964" s="13">
        <f t="shared" si="272"/>
        <v>51.653117143156003</v>
      </c>
      <c r="R1964" s="13">
        <f t="shared" si="273"/>
        <v>39.165238680125647</v>
      </c>
      <c r="S1964" s="13">
        <f t="shared" si="274"/>
        <v>54.13125942286667</v>
      </c>
      <c r="T1964" s="13">
        <f t="shared" si="275"/>
        <v>43.768491978943842</v>
      </c>
      <c r="U1964" s="13">
        <f t="shared" si="276"/>
        <v>44.089932257854954</v>
      </c>
      <c r="V1964" s="14">
        <f t="shared" si="277"/>
        <v>49.779845046193053</v>
      </c>
      <c r="W1964">
        <f t="shared" si="278"/>
        <v>65.361331162004305</v>
      </c>
    </row>
    <row r="1965" spans="1:23" x14ac:dyDescent="0.3">
      <c r="A1965">
        <f>DYN_cyclist!A1965</f>
        <v>5650</v>
      </c>
      <c r="B1965">
        <f>DYN_cyclist!D1965</f>
        <v>62</v>
      </c>
      <c r="C1965">
        <f>DYN_cyclist!E1965</f>
        <v>49</v>
      </c>
      <c r="D1965">
        <f t="shared" si="270"/>
        <v>57</v>
      </c>
      <c r="E1965">
        <f>DYN_cyclist!G1965</f>
        <v>64</v>
      </c>
      <c r="F1965">
        <f>DYN_cyclist!H1965</f>
        <v>50</v>
      </c>
      <c r="G1965">
        <f>DYN_cyclist!I1965</f>
        <v>57</v>
      </c>
      <c r="H1965">
        <f>DYN_cyclist!J1965</f>
        <v>55</v>
      </c>
      <c r="I1965">
        <f>DYN_cyclist!K1965</f>
        <v>50</v>
      </c>
      <c r="J1965">
        <f>DYN_cyclist!L1965</f>
        <v>62</v>
      </c>
      <c r="K1965">
        <f>DYN_cyclist!M1965</f>
        <v>48</v>
      </c>
      <c r="L1965">
        <f>DYN_cyclist!N1965</f>
        <v>52</v>
      </c>
      <c r="M1965">
        <f>DYN_cyclist!O1965</f>
        <v>51</v>
      </c>
      <c r="N1965">
        <f>DYN_cyclist!P1965</f>
        <v>58</v>
      </c>
      <c r="O1965">
        <f>DYN_cyclist!Q1965</f>
        <v>53</v>
      </c>
      <c r="P1965" s="7">
        <f t="shared" si="271"/>
        <v>45.867488815156889</v>
      </c>
      <c r="Q1965" s="13">
        <f t="shared" si="272"/>
        <v>37.299299210119798</v>
      </c>
      <c r="R1965" s="13">
        <f t="shared" si="273"/>
        <v>32.226436515665</v>
      </c>
      <c r="S1965" s="13">
        <f t="shared" si="274"/>
        <v>31.727326523174785</v>
      </c>
      <c r="T1965" s="13">
        <f t="shared" si="275"/>
        <v>47.178786366325028</v>
      </c>
      <c r="U1965" s="13">
        <f t="shared" si="276"/>
        <v>29.059612811814848</v>
      </c>
      <c r="V1965" s="14">
        <f t="shared" si="277"/>
        <v>41.679662026122969</v>
      </c>
      <c r="W1965">
        <f t="shared" si="278"/>
        <v>60.962827565386114</v>
      </c>
    </row>
    <row r="1966" spans="1:23" x14ac:dyDescent="0.3">
      <c r="A1966">
        <f>DYN_cyclist!A1966</f>
        <v>5653</v>
      </c>
      <c r="B1966">
        <f>DYN_cyclist!D1966</f>
        <v>71</v>
      </c>
      <c r="C1966">
        <f>DYN_cyclist!E1966</f>
        <v>71</v>
      </c>
      <c r="D1966">
        <f t="shared" si="270"/>
        <v>72</v>
      </c>
      <c r="E1966">
        <f>DYN_cyclist!G1966</f>
        <v>72</v>
      </c>
      <c r="F1966">
        <f>DYN_cyclist!H1966</f>
        <v>77</v>
      </c>
      <c r="G1966">
        <f>DYN_cyclist!I1966</f>
        <v>75</v>
      </c>
      <c r="H1966">
        <f>DYN_cyclist!J1966</f>
        <v>77</v>
      </c>
      <c r="I1966">
        <f>DYN_cyclist!K1966</f>
        <v>75</v>
      </c>
      <c r="J1966">
        <f>DYN_cyclist!L1966</f>
        <v>52</v>
      </c>
      <c r="K1966">
        <f>DYN_cyclist!M1966</f>
        <v>65</v>
      </c>
      <c r="L1966">
        <f>DYN_cyclist!N1966</f>
        <v>69</v>
      </c>
      <c r="M1966">
        <f>DYN_cyclist!O1966</f>
        <v>71</v>
      </c>
      <c r="N1966">
        <f>DYN_cyclist!P1966</f>
        <v>72</v>
      </c>
      <c r="O1966">
        <f>DYN_cyclist!Q1966</f>
        <v>77</v>
      </c>
      <c r="P1966" s="7">
        <f t="shared" si="271"/>
        <v>67.651981744559265</v>
      </c>
      <c r="Q1966" s="13">
        <f t="shared" si="272"/>
        <v>68.157553804802305</v>
      </c>
      <c r="R1966" s="13">
        <f t="shared" si="273"/>
        <v>55.520668973045048</v>
      </c>
      <c r="S1966" s="13">
        <f t="shared" si="274"/>
        <v>71.371472901090726</v>
      </c>
      <c r="T1966" s="13">
        <f t="shared" si="275"/>
        <v>50.645158179349338</v>
      </c>
      <c r="U1966" s="13">
        <f t="shared" si="276"/>
        <v>59.521727793934076</v>
      </c>
      <c r="V1966" s="14">
        <f t="shared" si="277"/>
        <v>57.702899076138898</v>
      </c>
      <c r="W1966">
        <f t="shared" si="278"/>
        <v>74.901375721681234</v>
      </c>
    </row>
    <row r="1967" spans="1:23" x14ac:dyDescent="0.3">
      <c r="A1967">
        <f>DYN_cyclist!A1967</f>
        <v>5657</v>
      </c>
      <c r="B1967">
        <f>DYN_cyclist!D1967</f>
        <v>68</v>
      </c>
      <c r="C1967">
        <f>DYN_cyclist!E1967</f>
        <v>62</v>
      </c>
      <c r="D1967">
        <f t="shared" si="270"/>
        <v>66</v>
      </c>
      <c r="E1967">
        <f>DYN_cyclist!G1967</f>
        <v>69</v>
      </c>
      <c r="F1967">
        <f>DYN_cyclist!H1967</f>
        <v>57</v>
      </c>
      <c r="G1967">
        <f>DYN_cyclist!I1967</f>
        <v>69</v>
      </c>
      <c r="H1967">
        <f>DYN_cyclist!J1967</f>
        <v>66</v>
      </c>
      <c r="I1967">
        <f>DYN_cyclist!K1967</f>
        <v>57</v>
      </c>
      <c r="J1967">
        <f>DYN_cyclist!L1967</f>
        <v>71</v>
      </c>
      <c r="K1967">
        <f>DYN_cyclist!M1967</f>
        <v>60</v>
      </c>
      <c r="L1967">
        <f>DYN_cyclist!N1967</f>
        <v>65</v>
      </c>
      <c r="M1967">
        <f>DYN_cyclist!O1967</f>
        <v>63</v>
      </c>
      <c r="N1967">
        <f>DYN_cyclist!P1967</f>
        <v>67</v>
      </c>
      <c r="O1967">
        <f>DYN_cyclist!Q1967</f>
        <v>60</v>
      </c>
      <c r="P1967" s="7">
        <f t="shared" si="271"/>
        <v>59.111547156728648</v>
      </c>
      <c r="Q1967" s="13">
        <f t="shared" si="272"/>
        <v>51.817735822600319</v>
      </c>
      <c r="R1967" s="13">
        <f t="shared" si="273"/>
        <v>47.987700209809439</v>
      </c>
      <c r="S1967" s="13">
        <f t="shared" si="274"/>
        <v>41.898520480171392</v>
      </c>
      <c r="T1967" s="13">
        <f t="shared" si="275"/>
        <v>62.050590441398036</v>
      </c>
      <c r="U1967" s="13">
        <f t="shared" si="276"/>
        <v>45.523380652876291</v>
      </c>
      <c r="V1967" s="14">
        <f t="shared" si="277"/>
        <v>51.733044186046513</v>
      </c>
      <c r="W1967">
        <f t="shared" si="278"/>
        <v>69.790051316476635</v>
      </c>
    </row>
    <row r="1968" spans="1:23" x14ac:dyDescent="0.3">
      <c r="A1968">
        <f>DYN_cyclist!A1968</f>
        <v>5658</v>
      </c>
      <c r="B1968">
        <f>DYN_cyclist!D1968</f>
        <v>68</v>
      </c>
      <c r="C1968">
        <f>DYN_cyclist!E1968</f>
        <v>65</v>
      </c>
      <c r="D1968">
        <f t="shared" si="270"/>
        <v>66</v>
      </c>
      <c r="E1968">
        <f>DYN_cyclist!G1968</f>
        <v>67</v>
      </c>
      <c r="F1968">
        <f>DYN_cyclist!H1968</f>
        <v>60</v>
      </c>
      <c r="G1968">
        <f>DYN_cyclist!I1968</f>
        <v>61</v>
      </c>
      <c r="H1968">
        <f>DYN_cyclist!J1968</f>
        <v>69</v>
      </c>
      <c r="I1968">
        <f>DYN_cyclist!K1968</f>
        <v>62</v>
      </c>
      <c r="J1968">
        <f>DYN_cyclist!L1968</f>
        <v>67</v>
      </c>
      <c r="K1968">
        <f>DYN_cyclist!M1968</f>
        <v>66</v>
      </c>
      <c r="L1968">
        <f>DYN_cyclist!N1968</f>
        <v>68</v>
      </c>
      <c r="M1968">
        <f>DYN_cyclist!O1968</f>
        <v>74</v>
      </c>
      <c r="N1968">
        <f>DYN_cyclist!P1968</f>
        <v>62</v>
      </c>
      <c r="O1968">
        <f>DYN_cyclist!Q1968</f>
        <v>64</v>
      </c>
      <c r="P1968" s="7">
        <f t="shared" si="271"/>
        <v>59.489694971628232</v>
      </c>
      <c r="Q1968" s="13">
        <f t="shared" si="272"/>
        <v>54.729082568263124</v>
      </c>
      <c r="R1968" s="13">
        <f t="shared" si="273"/>
        <v>54.40427222916064</v>
      </c>
      <c r="S1968" s="13">
        <f t="shared" si="274"/>
        <v>46.363773107604182</v>
      </c>
      <c r="T1968" s="13">
        <f t="shared" si="275"/>
        <v>59.420247410576437</v>
      </c>
      <c r="U1968" s="13">
        <f t="shared" si="276"/>
        <v>49.830863337823956</v>
      </c>
      <c r="V1968" s="14">
        <f t="shared" si="277"/>
        <v>52.420049028352977</v>
      </c>
      <c r="W1968">
        <f t="shared" si="278"/>
        <v>68.615550271103444</v>
      </c>
    </row>
    <row r="1969" spans="1:23" x14ac:dyDescent="0.3">
      <c r="A1969">
        <f>DYN_cyclist!A1969</f>
        <v>5659</v>
      </c>
      <c r="B1969">
        <f>DYN_cyclist!D1969</f>
        <v>68</v>
      </c>
      <c r="C1969">
        <f>DYN_cyclist!E1969</f>
        <v>57</v>
      </c>
      <c r="D1969">
        <f t="shared" si="270"/>
        <v>60</v>
      </c>
      <c r="E1969">
        <f>DYN_cyclist!G1969</f>
        <v>62</v>
      </c>
      <c r="F1969">
        <f>DYN_cyclist!H1969</f>
        <v>70</v>
      </c>
      <c r="G1969">
        <f>DYN_cyclist!I1969</f>
        <v>64</v>
      </c>
      <c r="H1969">
        <f>DYN_cyclist!J1969</f>
        <v>61</v>
      </c>
      <c r="I1969">
        <f>DYN_cyclist!K1969</f>
        <v>59</v>
      </c>
      <c r="J1969">
        <f>DYN_cyclist!L1969</f>
        <v>57</v>
      </c>
      <c r="K1969">
        <f>DYN_cyclist!M1969</f>
        <v>60</v>
      </c>
      <c r="L1969">
        <f>DYN_cyclist!N1969</f>
        <v>60</v>
      </c>
      <c r="M1969">
        <f>DYN_cyclist!O1969</f>
        <v>58</v>
      </c>
      <c r="N1969">
        <f>DYN_cyclist!P1969</f>
        <v>66</v>
      </c>
      <c r="O1969">
        <f>DYN_cyclist!Q1969</f>
        <v>71</v>
      </c>
      <c r="P1969" s="7">
        <f t="shared" si="271"/>
        <v>50.972805157026585</v>
      </c>
      <c r="Q1969" s="13">
        <f t="shared" si="272"/>
        <v>47.074166677503179</v>
      </c>
      <c r="R1969" s="13">
        <f t="shared" si="273"/>
        <v>45.825980318375507</v>
      </c>
      <c r="S1969" s="13">
        <f t="shared" si="274"/>
        <v>57.674918429025261</v>
      </c>
      <c r="T1969" s="13">
        <f t="shared" si="275"/>
        <v>47.639808426182547</v>
      </c>
      <c r="U1969" s="13">
        <f t="shared" si="276"/>
        <v>38.773753163791845</v>
      </c>
      <c r="V1969" s="14">
        <f t="shared" si="277"/>
        <v>50.220251417648932</v>
      </c>
      <c r="W1969">
        <f t="shared" si="278"/>
        <v>66.938711668053472</v>
      </c>
    </row>
    <row r="1970" spans="1:23" x14ac:dyDescent="0.3">
      <c r="A1970">
        <f>DYN_cyclist!A1970</f>
        <v>5663</v>
      </c>
      <c r="B1970">
        <f>DYN_cyclist!D1970</f>
        <v>64</v>
      </c>
      <c r="C1970">
        <f>DYN_cyclist!E1970</f>
        <v>58</v>
      </c>
      <c r="D1970">
        <f t="shared" si="270"/>
        <v>60</v>
      </c>
      <c r="E1970">
        <f>DYN_cyclist!G1970</f>
        <v>62</v>
      </c>
      <c r="F1970">
        <f>DYN_cyclist!H1970</f>
        <v>51</v>
      </c>
      <c r="G1970">
        <f>DYN_cyclist!I1970</f>
        <v>58</v>
      </c>
      <c r="H1970">
        <f>DYN_cyclist!J1970</f>
        <v>54</v>
      </c>
      <c r="I1970">
        <f>DYN_cyclist!K1970</f>
        <v>58</v>
      </c>
      <c r="J1970">
        <f>DYN_cyclist!L1970</f>
        <v>64</v>
      </c>
      <c r="K1970">
        <f>DYN_cyclist!M1970</f>
        <v>68</v>
      </c>
      <c r="L1970">
        <f>DYN_cyclist!N1970</f>
        <v>64</v>
      </c>
      <c r="M1970">
        <f>DYN_cyclist!O1970</f>
        <v>48</v>
      </c>
      <c r="N1970">
        <f>DYN_cyclist!P1970</f>
        <v>63</v>
      </c>
      <c r="O1970">
        <f>DYN_cyclist!Q1970</f>
        <v>59</v>
      </c>
      <c r="P1970" s="7">
        <f t="shared" si="271"/>
        <v>51.082236524424104</v>
      </c>
      <c r="Q1970" s="13">
        <f t="shared" si="272"/>
        <v>43.154397953304525</v>
      </c>
      <c r="R1970" s="13">
        <f t="shared" si="273"/>
        <v>53.397230298248644</v>
      </c>
      <c r="S1970" s="13">
        <f t="shared" si="274"/>
        <v>34.582133412846531</v>
      </c>
      <c r="T1970" s="13">
        <f t="shared" si="275"/>
        <v>51.655436772381464</v>
      </c>
      <c r="U1970" s="13">
        <f t="shared" si="276"/>
        <v>39.628293422952972</v>
      </c>
      <c r="V1970" s="14">
        <f t="shared" si="277"/>
        <v>44.542407359031536</v>
      </c>
      <c r="W1970">
        <f t="shared" si="278"/>
        <v>64.85362106218227</v>
      </c>
    </row>
    <row r="1971" spans="1:23" x14ac:dyDescent="0.3">
      <c r="A1971">
        <f>DYN_cyclist!A1971</f>
        <v>5665</v>
      </c>
      <c r="B1971">
        <f>DYN_cyclist!D1971</f>
        <v>74</v>
      </c>
      <c r="C1971">
        <f>DYN_cyclist!E1971</f>
        <v>65</v>
      </c>
      <c r="D1971">
        <f t="shared" si="270"/>
        <v>69</v>
      </c>
      <c r="E1971">
        <f>DYN_cyclist!G1971</f>
        <v>72</v>
      </c>
      <c r="F1971">
        <f>DYN_cyclist!H1971</f>
        <v>71</v>
      </c>
      <c r="G1971">
        <f>DYN_cyclist!I1971</f>
        <v>70</v>
      </c>
      <c r="H1971">
        <f>DYN_cyclist!J1971</f>
        <v>71</v>
      </c>
      <c r="I1971">
        <f>DYN_cyclist!K1971</f>
        <v>72</v>
      </c>
      <c r="J1971">
        <f>DYN_cyclist!L1971</f>
        <v>71</v>
      </c>
      <c r="K1971">
        <f>DYN_cyclist!M1971</f>
        <v>71</v>
      </c>
      <c r="L1971">
        <f>DYN_cyclist!N1971</f>
        <v>72</v>
      </c>
      <c r="M1971">
        <f>DYN_cyclist!O1971</f>
        <v>75</v>
      </c>
      <c r="N1971">
        <f>DYN_cyclist!P1971</f>
        <v>62</v>
      </c>
      <c r="O1971">
        <f>DYN_cyclist!Q1971</f>
        <v>71</v>
      </c>
      <c r="P1971" s="7">
        <f t="shared" si="271"/>
        <v>67.443188472528817</v>
      </c>
      <c r="Q1971" s="13">
        <f t="shared" si="272"/>
        <v>60.635469987344862</v>
      </c>
      <c r="R1971" s="13">
        <f t="shared" si="273"/>
        <v>63.202099240849627</v>
      </c>
      <c r="S1971" s="13">
        <f t="shared" si="274"/>
        <v>60.909275553739512</v>
      </c>
      <c r="T1971" s="13">
        <f t="shared" si="275"/>
        <v>67.271617959487358</v>
      </c>
      <c r="U1971" s="13">
        <f t="shared" si="276"/>
        <v>50.837277914416511</v>
      </c>
      <c r="V1971" s="14">
        <f t="shared" si="277"/>
        <v>61.013688786237651</v>
      </c>
      <c r="W1971">
        <f t="shared" si="278"/>
        <v>73.056229404320362</v>
      </c>
    </row>
    <row r="1972" spans="1:23" x14ac:dyDescent="0.3">
      <c r="A1972">
        <f>DYN_cyclist!A1972</f>
        <v>5666</v>
      </c>
      <c r="B1972">
        <f>DYN_cyclist!D1972</f>
        <v>70</v>
      </c>
      <c r="C1972">
        <f>DYN_cyclist!E1972</f>
        <v>71</v>
      </c>
      <c r="D1972">
        <f t="shared" si="270"/>
        <v>72</v>
      </c>
      <c r="E1972">
        <f>DYN_cyclist!G1972</f>
        <v>72</v>
      </c>
      <c r="F1972">
        <f>DYN_cyclist!H1972</f>
        <v>75</v>
      </c>
      <c r="G1972">
        <f>DYN_cyclist!I1972</f>
        <v>69</v>
      </c>
      <c r="H1972">
        <f>DYN_cyclist!J1972</f>
        <v>73</v>
      </c>
      <c r="I1972">
        <f>DYN_cyclist!K1972</f>
        <v>74</v>
      </c>
      <c r="J1972">
        <f>DYN_cyclist!L1972</f>
        <v>58</v>
      </c>
      <c r="K1972">
        <f>DYN_cyclist!M1972</f>
        <v>64</v>
      </c>
      <c r="L1972">
        <f>DYN_cyclist!N1972</f>
        <v>69</v>
      </c>
      <c r="M1972">
        <f>DYN_cyclist!O1972</f>
        <v>66</v>
      </c>
      <c r="N1972">
        <f>DYN_cyclist!P1972</f>
        <v>64</v>
      </c>
      <c r="O1972">
        <f>DYN_cyclist!Q1972</f>
        <v>73</v>
      </c>
      <c r="P1972" s="7">
        <f t="shared" si="271"/>
        <v>66.29704668138298</v>
      </c>
      <c r="Q1972" s="13">
        <f t="shared" si="272"/>
        <v>66.624461339347476</v>
      </c>
      <c r="R1972" s="13">
        <f t="shared" si="273"/>
        <v>54.107403693822413</v>
      </c>
      <c r="S1972" s="13">
        <f t="shared" si="274"/>
        <v>67.267153228567324</v>
      </c>
      <c r="T1972" s="13">
        <f t="shared" si="275"/>
        <v>53.850352683915851</v>
      </c>
      <c r="U1972" s="13">
        <f t="shared" si="276"/>
        <v>59.053500576767277</v>
      </c>
      <c r="V1972" s="14">
        <f t="shared" si="277"/>
        <v>55.857619241796755</v>
      </c>
      <c r="W1972">
        <f t="shared" si="278"/>
        <v>72.936603359440909</v>
      </c>
    </row>
    <row r="1973" spans="1:23" x14ac:dyDescent="0.3">
      <c r="A1973">
        <f>DYN_cyclist!A1973</f>
        <v>5667</v>
      </c>
      <c r="B1973">
        <f>DYN_cyclist!D1973</f>
        <v>66</v>
      </c>
      <c r="C1973">
        <f>DYN_cyclist!E1973</f>
        <v>78</v>
      </c>
      <c r="D1973">
        <f t="shared" si="270"/>
        <v>77</v>
      </c>
      <c r="E1973">
        <f>DYN_cyclist!G1973</f>
        <v>76</v>
      </c>
      <c r="F1973">
        <f>DYN_cyclist!H1973</f>
        <v>59</v>
      </c>
      <c r="G1973">
        <f>DYN_cyclist!I1973</f>
        <v>71</v>
      </c>
      <c r="H1973">
        <f>DYN_cyclist!J1973</f>
        <v>72</v>
      </c>
      <c r="I1973">
        <f>DYN_cyclist!K1973</f>
        <v>75</v>
      </c>
      <c r="J1973">
        <f>DYN_cyclist!L1973</f>
        <v>55</v>
      </c>
      <c r="K1973">
        <f>DYN_cyclist!M1973</f>
        <v>60</v>
      </c>
      <c r="L1973">
        <f>DYN_cyclist!N1973</f>
        <v>78</v>
      </c>
      <c r="M1973">
        <f>DYN_cyclist!O1973</f>
        <v>74</v>
      </c>
      <c r="N1973">
        <f>DYN_cyclist!P1973</f>
        <v>64</v>
      </c>
      <c r="O1973">
        <f>DYN_cyclist!Q1973</f>
        <v>63</v>
      </c>
      <c r="P1973" s="7">
        <f t="shared" si="271"/>
        <v>71.80519089394781</v>
      </c>
      <c r="Q1973" s="13">
        <f t="shared" si="272"/>
        <v>71.515975188841423</v>
      </c>
      <c r="R1973" s="13">
        <f t="shared" si="273"/>
        <v>54.012284126238498</v>
      </c>
      <c r="S1973" s="13">
        <f t="shared" si="274"/>
        <v>47.209596949048972</v>
      </c>
      <c r="T1973" s="13">
        <f t="shared" si="275"/>
        <v>53.578774027268835</v>
      </c>
      <c r="U1973" s="13">
        <f t="shared" si="276"/>
        <v>70.326499802531004</v>
      </c>
      <c r="V1973" s="14">
        <f t="shared" si="277"/>
        <v>52.260378337050014</v>
      </c>
      <c r="W1973">
        <f t="shared" si="278"/>
        <v>75.388232408785768</v>
      </c>
    </row>
    <row r="1974" spans="1:23" x14ac:dyDescent="0.3">
      <c r="A1974">
        <f>DYN_cyclist!A1974</f>
        <v>5668</v>
      </c>
      <c r="B1974">
        <f>DYN_cyclist!D1974</f>
        <v>56</v>
      </c>
      <c r="C1974">
        <f>DYN_cyclist!E1974</f>
        <v>56</v>
      </c>
      <c r="D1974">
        <f t="shared" si="270"/>
        <v>58</v>
      </c>
      <c r="E1974">
        <f>DYN_cyclist!G1974</f>
        <v>59</v>
      </c>
      <c r="F1974">
        <f>DYN_cyclist!H1974</f>
        <v>53</v>
      </c>
      <c r="G1974">
        <f>DYN_cyclist!I1974</f>
        <v>59</v>
      </c>
      <c r="H1974">
        <f>DYN_cyclist!J1974</f>
        <v>55</v>
      </c>
      <c r="I1974">
        <f>DYN_cyclist!K1974</f>
        <v>48</v>
      </c>
      <c r="J1974">
        <f>DYN_cyclist!L1974</f>
        <v>46</v>
      </c>
      <c r="K1974">
        <f>DYN_cyclist!M1974</f>
        <v>55</v>
      </c>
      <c r="L1974">
        <f>DYN_cyclist!N1974</f>
        <v>54</v>
      </c>
      <c r="M1974">
        <f>DYN_cyclist!O1974</f>
        <v>66</v>
      </c>
      <c r="N1974">
        <f>DYN_cyclist!P1974</f>
        <v>65</v>
      </c>
      <c r="O1974">
        <f>DYN_cyclist!Q1974</f>
        <v>53</v>
      </c>
      <c r="P1974" s="7">
        <f t="shared" si="271"/>
        <v>43.625848707357704</v>
      </c>
      <c r="Q1974" s="13">
        <f t="shared" si="272"/>
        <v>40.033271390833747</v>
      </c>
      <c r="R1974" s="13">
        <f t="shared" si="273"/>
        <v>37.035056794296075</v>
      </c>
      <c r="S1974" s="13">
        <f t="shared" si="274"/>
        <v>34.839982742690118</v>
      </c>
      <c r="T1974" s="13">
        <f t="shared" si="275"/>
        <v>34.994559965774449</v>
      </c>
      <c r="U1974" s="13">
        <f t="shared" si="276"/>
        <v>36.543593009299315</v>
      </c>
      <c r="V1974" s="14">
        <f t="shared" si="277"/>
        <v>36.404813698630136</v>
      </c>
      <c r="W1974">
        <f t="shared" si="278"/>
        <v>58.362148716825942</v>
      </c>
    </row>
    <row r="1975" spans="1:23" x14ac:dyDescent="0.3">
      <c r="A1975">
        <f>DYN_cyclist!A1975</f>
        <v>5669</v>
      </c>
      <c r="B1975">
        <f>DYN_cyclist!D1975</f>
        <v>71</v>
      </c>
      <c r="C1975">
        <f>DYN_cyclist!E1975</f>
        <v>69</v>
      </c>
      <c r="D1975">
        <f t="shared" si="270"/>
        <v>71</v>
      </c>
      <c r="E1975">
        <f>DYN_cyclist!G1975</f>
        <v>73</v>
      </c>
      <c r="F1975">
        <f>DYN_cyclist!H1975</f>
        <v>59</v>
      </c>
      <c r="G1975">
        <f>DYN_cyclist!I1975</f>
        <v>72</v>
      </c>
      <c r="H1975">
        <f>DYN_cyclist!J1975</f>
        <v>75</v>
      </c>
      <c r="I1975">
        <f>DYN_cyclist!K1975</f>
        <v>70</v>
      </c>
      <c r="J1975">
        <f>DYN_cyclist!L1975</f>
        <v>62</v>
      </c>
      <c r="K1975">
        <f>DYN_cyclist!M1975</f>
        <v>71</v>
      </c>
      <c r="L1975">
        <f>DYN_cyclist!N1975</f>
        <v>75</v>
      </c>
      <c r="M1975">
        <f>DYN_cyclist!O1975</f>
        <v>76</v>
      </c>
      <c r="N1975">
        <f>DYN_cyclist!P1975</f>
        <v>71</v>
      </c>
      <c r="O1975">
        <f>DYN_cyclist!Q1975</f>
        <v>60</v>
      </c>
      <c r="P1975" s="7">
        <f t="shared" si="271"/>
        <v>69.686802984791655</v>
      </c>
      <c r="Q1975" s="13">
        <f t="shared" si="272"/>
        <v>62.638615360676106</v>
      </c>
      <c r="R1975" s="13">
        <f t="shared" si="273"/>
        <v>63.459747050582827</v>
      </c>
      <c r="S1975" s="13">
        <f t="shared" si="274"/>
        <v>45.648206469282499</v>
      </c>
      <c r="T1975" s="13">
        <f t="shared" si="275"/>
        <v>59.510741862688562</v>
      </c>
      <c r="U1975" s="13">
        <f t="shared" si="276"/>
        <v>56.742073468728165</v>
      </c>
      <c r="V1975" s="14">
        <f t="shared" si="277"/>
        <v>57.447519496654984</v>
      </c>
      <c r="W1975">
        <f t="shared" si="278"/>
        <v>73.739508829549706</v>
      </c>
    </row>
    <row r="1976" spans="1:23" x14ac:dyDescent="0.3">
      <c r="A1976">
        <f>DYN_cyclist!A1976</f>
        <v>5671</v>
      </c>
      <c r="B1976">
        <f>DYN_cyclist!D1976</f>
        <v>66</v>
      </c>
      <c r="C1976">
        <f>DYN_cyclist!E1976</f>
        <v>73</v>
      </c>
      <c r="D1976">
        <f t="shared" si="270"/>
        <v>71</v>
      </c>
      <c r="E1976">
        <f>DYN_cyclist!G1976</f>
        <v>68</v>
      </c>
      <c r="F1976">
        <f>DYN_cyclist!H1976</f>
        <v>67</v>
      </c>
      <c r="G1976">
        <f>DYN_cyclist!I1976</f>
        <v>68</v>
      </c>
      <c r="H1976">
        <f>DYN_cyclist!J1976</f>
        <v>67</v>
      </c>
      <c r="I1976">
        <f>DYN_cyclist!K1976</f>
        <v>71</v>
      </c>
      <c r="J1976">
        <f>DYN_cyclist!L1976</f>
        <v>48</v>
      </c>
      <c r="K1976">
        <f>DYN_cyclist!M1976</f>
        <v>58</v>
      </c>
      <c r="L1976">
        <f>DYN_cyclist!N1976</f>
        <v>58</v>
      </c>
      <c r="M1976">
        <f>DYN_cyclist!O1976</f>
        <v>64</v>
      </c>
      <c r="N1976">
        <f>DYN_cyclist!P1976</f>
        <v>61</v>
      </c>
      <c r="O1976">
        <f>DYN_cyclist!Q1976</f>
        <v>67</v>
      </c>
      <c r="P1976" s="7">
        <f t="shared" si="271"/>
        <v>59.114706203870483</v>
      </c>
      <c r="Q1976" s="13">
        <f t="shared" si="272"/>
        <v>63.014280607682892</v>
      </c>
      <c r="R1976" s="13">
        <f t="shared" si="273"/>
        <v>43.846425954310959</v>
      </c>
      <c r="S1976" s="13">
        <f t="shared" si="274"/>
        <v>55.42926639499656</v>
      </c>
      <c r="T1976" s="13">
        <f t="shared" si="275"/>
        <v>42.768437747809749</v>
      </c>
      <c r="U1976" s="13">
        <f t="shared" si="276"/>
        <v>60.687909781460753</v>
      </c>
      <c r="V1976" s="14">
        <f t="shared" si="277"/>
        <v>50.257714017202929</v>
      </c>
      <c r="W1976">
        <f t="shared" si="278"/>
        <v>70.421628291096013</v>
      </c>
    </row>
    <row r="1977" spans="1:23" x14ac:dyDescent="0.3">
      <c r="A1977">
        <f>DYN_cyclist!A1977</f>
        <v>5673</v>
      </c>
      <c r="B1977">
        <f>DYN_cyclist!D1977</f>
        <v>73</v>
      </c>
      <c r="C1977">
        <f>DYN_cyclist!E1977</f>
        <v>73</v>
      </c>
      <c r="D1977">
        <f t="shared" si="270"/>
        <v>72</v>
      </c>
      <c r="E1977">
        <f>DYN_cyclist!G1977</f>
        <v>71</v>
      </c>
      <c r="F1977">
        <f>DYN_cyclist!H1977</f>
        <v>64</v>
      </c>
      <c r="G1977">
        <f>DYN_cyclist!I1977</f>
        <v>70</v>
      </c>
      <c r="H1977">
        <f>DYN_cyclist!J1977</f>
        <v>74</v>
      </c>
      <c r="I1977">
        <f>DYN_cyclist!K1977</f>
        <v>70</v>
      </c>
      <c r="J1977">
        <f>DYN_cyclist!L1977</f>
        <v>65</v>
      </c>
      <c r="K1977">
        <f>DYN_cyclist!M1977</f>
        <v>65</v>
      </c>
      <c r="L1977">
        <f>DYN_cyclist!N1977</f>
        <v>76</v>
      </c>
      <c r="M1977">
        <f>DYN_cyclist!O1977</f>
        <v>80</v>
      </c>
      <c r="N1977">
        <f>DYN_cyclist!P1977</f>
        <v>69</v>
      </c>
      <c r="O1977">
        <f>DYN_cyclist!Q1977</f>
        <v>67</v>
      </c>
      <c r="P1977" s="7">
        <f t="shared" si="271"/>
        <v>68.440312086781063</v>
      </c>
      <c r="Q1977" s="13">
        <f t="shared" si="272"/>
        <v>65.783014785845708</v>
      </c>
      <c r="R1977" s="13">
        <f t="shared" si="273"/>
        <v>58.709120667517119</v>
      </c>
      <c r="S1977" s="13">
        <f t="shared" si="274"/>
        <v>52.916022837958714</v>
      </c>
      <c r="T1977" s="13">
        <f t="shared" si="275"/>
        <v>63.155080198657018</v>
      </c>
      <c r="U1977" s="13">
        <f t="shared" si="276"/>
        <v>62.448629554529575</v>
      </c>
      <c r="V1977" s="14">
        <f t="shared" si="277"/>
        <v>60.708272475310608</v>
      </c>
      <c r="W1977">
        <f t="shared" si="278"/>
        <v>73.37439254870732</v>
      </c>
    </row>
    <row r="1978" spans="1:23" x14ac:dyDescent="0.3">
      <c r="A1978">
        <f>DYN_cyclist!A1978</f>
        <v>5674</v>
      </c>
      <c r="B1978">
        <f>DYN_cyclist!D1978</f>
        <v>65</v>
      </c>
      <c r="C1978">
        <f>DYN_cyclist!E1978</f>
        <v>80</v>
      </c>
      <c r="D1978">
        <f t="shared" si="270"/>
        <v>76</v>
      </c>
      <c r="E1978">
        <f>DYN_cyclist!G1978</f>
        <v>71</v>
      </c>
      <c r="F1978">
        <f>DYN_cyclist!H1978</f>
        <v>72</v>
      </c>
      <c r="G1978">
        <f>DYN_cyclist!I1978</f>
        <v>77</v>
      </c>
      <c r="H1978">
        <f>DYN_cyclist!J1978</f>
        <v>80</v>
      </c>
      <c r="I1978">
        <f>DYN_cyclist!K1978</f>
        <v>83</v>
      </c>
      <c r="J1978">
        <f>DYN_cyclist!L1978</f>
        <v>60</v>
      </c>
      <c r="K1978">
        <f>DYN_cyclist!M1978</f>
        <v>60</v>
      </c>
      <c r="L1978">
        <f>DYN_cyclist!N1978</f>
        <v>71</v>
      </c>
      <c r="M1978">
        <f>DYN_cyclist!O1978</f>
        <v>65</v>
      </c>
      <c r="N1978">
        <f>DYN_cyclist!P1978</f>
        <v>66</v>
      </c>
      <c r="O1978">
        <f>DYN_cyclist!Q1978</f>
        <v>71</v>
      </c>
      <c r="P1978" s="7">
        <f t="shared" si="271"/>
        <v>67.762943275416092</v>
      </c>
      <c r="Q1978" s="13">
        <f t="shared" si="272"/>
        <v>76.132486287330963</v>
      </c>
      <c r="R1978" s="13">
        <f t="shared" si="273"/>
        <v>51.16909700029192</v>
      </c>
      <c r="S1978" s="13">
        <f t="shared" si="274"/>
        <v>64.665821883064055</v>
      </c>
      <c r="T1978" s="13">
        <f t="shared" si="275"/>
        <v>55.066548019568081</v>
      </c>
      <c r="U1978" s="13">
        <f t="shared" si="276"/>
        <v>73.836223132073471</v>
      </c>
      <c r="V1978" s="14">
        <f t="shared" si="277"/>
        <v>51.368290442816175</v>
      </c>
      <c r="W1978">
        <f t="shared" si="278"/>
        <v>77.429678481870866</v>
      </c>
    </row>
    <row r="1979" spans="1:23" x14ac:dyDescent="0.3">
      <c r="A1979">
        <f>DYN_cyclist!A1979</f>
        <v>5676</v>
      </c>
      <c r="B1979">
        <f>DYN_cyclist!D1979</f>
        <v>68</v>
      </c>
      <c r="C1979">
        <f>DYN_cyclist!E1979</f>
        <v>74</v>
      </c>
      <c r="D1979">
        <f t="shared" si="270"/>
        <v>73</v>
      </c>
      <c r="E1979">
        <f>DYN_cyclist!G1979</f>
        <v>71</v>
      </c>
      <c r="F1979">
        <f>DYN_cyclist!H1979</f>
        <v>71</v>
      </c>
      <c r="G1979">
        <f>DYN_cyclist!I1979</f>
        <v>69</v>
      </c>
      <c r="H1979">
        <f>DYN_cyclist!J1979</f>
        <v>71</v>
      </c>
      <c r="I1979">
        <f>DYN_cyclist!K1979</f>
        <v>72</v>
      </c>
      <c r="J1979">
        <f>DYN_cyclist!L1979</f>
        <v>62</v>
      </c>
      <c r="K1979">
        <f>DYN_cyclist!M1979</f>
        <v>67</v>
      </c>
      <c r="L1979">
        <f>DYN_cyclist!N1979</f>
        <v>67</v>
      </c>
      <c r="M1979">
        <f>DYN_cyclist!O1979</f>
        <v>69</v>
      </c>
      <c r="N1979">
        <f>DYN_cyclist!P1979</f>
        <v>69</v>
      </c>
      <c r="O1979">
        <f>DYN_cyclist!Q1979</f>
        <v>73</v>
      </c>
      <c r="P1979" s="7">
        <f t="shared" si="271"/>
        <v>65.700184212023132</v>
      </c>
      <c r="Q1979" s="13">
        <f t="shared" si="272"/>
        <v>67.136464318721522</v>
      </c>
      <c r="R1979" s="13">
        <f t="shared" si="273"/>
        <v>55.701146797089336</v>
      </c>
      <c r="S1979" s="13">
        <f t="shared" si="274"/>
        <v>62.350967123499458</v>
      </c>
      <c r="T1979" s="13">
        <f t="shared" si="275"/>
        <v>56.152209158311784</v>
      </c>
      <c r="U1979" s="13">
        <f t="shared" si="276"/>
        <v>63.15669603391904</v>
      </c>
      <c r="V1979" s="14">
        <f t="shared" si="277"/>
        <v>53.87127011787193</v>
      </c>
      <c r="W1979">
        <f t="shared" si="278"/>
        <v>72.779880671199294</v>
      </c>
    </row>
    <row r="1980" spans="1:23" x14ac:dyDescent="0.3">
      <c r="A1980">
        <f>DYN_cyclist!A1980</f>
        <v>5678</v>
      </c>
      <c r="B1980">
        <f>DYN_cyclist!D1980</f>
        <v>66</v>
      </c>
      <c r="C1980">
        <f>DYN_cyclist!E1980</f>
        <v>62</v>
      </c>
      <c r="D1980">
        <f t="shared" si="270"/>
        <v>63</v>
      </c>
      <c r="E1980">
        <f>DYN_cyclist!G1980</f>
        <v>63</v>
      </c>
      <c r="F1980">
        <f>DYN_cyclist!H1980</f>
        <v>67</v>
      </c>
      <c r="G1980">
        <f>DYN_cyclist!I1980</f>
        <v>69</v>
      </c>
      <c r="H1980">
        <f>DYN_cyclist!J1980</f>
        <v>69</v>
      </c>
      <c r="I1980">
        <f>DYN_cyclist!K1980</f>
        <v>69</v>
      </c>
      <c r="J1980">
        <f>DYN_cyclist!L1980</f>
        <v>55</v>
      </c>
      <c r="K1980">
        <f>DYN_cyclist!M1980</f>
        <v>62</v>
      </c>
      <c r="L1980">
        <f>DYN_cyclist!N1980</f>
        <v>65</v>
      </c>
      <c r="M1980">
        <f>DYN_cyclist!O1980</f>
        <v>67</v>
      </c>
      <c r="N1980">
        <f>DYN_cyclist!P1980</f>
        <v>70</v>
      </c>
      <c r="O1980">
        <f>DYN_cyclist!Q1980</f>
        <v>66</v>
      </c>
      <c r="P1980" s="7">
        <f t="shared" si="271"/>
        <v>54.571947053804799</v>
      </c>
      <c r="Q1980" s="13">
        <f t="shared" si="272"/>
        <v>52.94110806727641</v>
      </c>
      <c r="R1980" s="13">
        <f t="shared" si="273"/>
        <v>49.409521840799641</v>
      </c>
      <c r="S1980" s="13">
        <f t="shared" si="274"/>
        <v>54.053372883789244</v>
      </c>
      <c r="T1980" s="13">
        <f t="shared" si="275"/>
        <v>47.717641551310429</v>
      </c>
      <c r="U1980" s="13">
        <f t="shared" si="276"/>
        <v>46.044586723038584</v>
      </c>
      <c r="V1980" s="14">
        <f t="shared" si="277"/>
        <v>49.19675864925135</v>
      </c>
      <c r="W1980">
        <f t="shared" si="278"/>
        <v>65.689648248951102</v>
      </c>
    </row>
    <row r="1981" spans="1:23" x14ac:dyDescent="0.3">
      <c r="A1981">
        <f>DYN_cyclist!A1981</f>
        <v>5680</v>
      </c>
      <c r="B1981">
        <f>DYN_cyclist!D1981</f>
        <v>66</v>
      </c>
      <c r="C1981">
        <f>DYN_cyclist!E1981</f>
        <v>62</v>
      </c>
      <c r="D1981">
        <f t="shared" si="270"/>
        <v>61</v>
      </c>
      <c r="E1981">
        <f>DYN_cyclist!G1981</f>
        <v>59</v>
      </c>
      <c r="F1981">
        <f>DYN_cyclist!H1981</f>
        <v>68</v>
      </c>
      <c r="G1981">
        <f>DYN_cyclist!I1981</f>
        <v>70</v>
      </c>
      <c r="H1981">
        <f>DYN_cyclist!J1981</f>
        <v>65</v>
      </c>
      <c r="I1981">
        <f>DYN_cyclist!K1981</f>
        <v>60</v>
      </c>
      <c r="J1981">
        <f>DYN_cyclist!L1981</f>
        <v>67</v>
      </c>
      <c r="K1981">
        <f>DYN_cyclist!M1981</f>
        <v>65</v>
      </c>
      <c r="L1981">
        <f>DYN_cyclist!N1981</f>
        <v>72</v>
      </c>
      <c r="M1981">
        <f>DYN_cyclist!O1981</f>
        <v>56</v>
      </c>
      <c r="N1981">
        <f>DYN_cyclist!P1981</f>
        <v>67</v>
      </c>
      <c r="O1981">
        <f>DYN_cyclist!Q1981</f>
        <v>68</v>
      </c>
      <c r="P1981" s="7">
        <f t="shared" si="271"/>
        <v>52.862260868623125</v>
      </c>
      <c r="Q1981" s="13">
        <f t="shared" si="272"/>
        <v>50.340233093743812</v>
      </c>
      <c r="R1981" s="13">
        <f t="shared" si="273"/>
        <v>54.862434267187808</v>
      </c>
      <c r="S1981" s="13">
        <f t="shared" si="274"/>
        <v>55.323632457583756</v>
      </c>
      <c r="T1981" s="13">
        <f t="shared" si="275"/>
        <v>57.533015359089298</v>
      </c>
      <c r="U1981" s="13">
        <f t="shared" si="276"/>
        <v>45.695029848728495</v>
      </c>
      <c r="V1981" s="14">
        <f t="shared" si="277"/>
        <v>48.564310990761385</v>
      </c>
      <c r="W1981">
        <f t="shared" si="278"/>
        <v>67.28630580083572</v>
      </c>
    </row>
    <row r="1982" spans="1:23" x14ac:dyDescent="0.3">
      <c r="A1982">
        <f>DYN_cyclist!A1982</f>
        <v>5681</v>
      </c>
      <c r="B1982">
        <f>DYN_cyclist!D1982</f>
        <v>58</v>
      </c>
      <c r="C1982">
        <f>DYN_cyclist!E1982</f>
        <v>63</v>
      </c>
      <c r="D1982">
        <f t="shared" si="270"/>
        <v>63</v>
      </c>
      <c r="E1982">
        <f>DYN_cyclist!G1982</f>
        <v>62</v>
      </c>
      <c r="F1982">
        <f>DYN_cyclist!H1982</f>
        <v>54</v>
      </c>
      <c r="G1982">
        <f>DYN_cyclist!I1982</f>
        <v>56</v>
      </c>
      <c r="H1982">
        <f>DYN_cyclist!J1982</f>
        <v>56</v>
      </c>
      <c r="I1982">
        <f>DYN_cyclist!K1982</f>
        <v>58</v>
      </c>
      <c r="J1982">
        <f>DYN_cyclist!L1982</f>
        <v>50</v>
      </c>
      <c r="K1982">
        <f>DYN_cyclist!M1982</f>
        <v>52</v>
      </c>
      <c r="L1982">
        <f>DYN_cyclist!N1982</f>
        <v>54</v>
      </c>
      <c r="M1982">
        <f>DYN_cyclist!O1982</f>
        <v>58</v>
      </c>
      <c r="N1982">
        <f>DYN_cyclist!P1982</f>
        <v>58</v>
      </c>
      <c r="O1982">
        <f>DYN_cyclist!Q1982</f>
        <v>53</v>
      </c>
      <c r="P1982" s="7">
        <f t="shared" si="271"/>
        <v>47.126072940507314</v>
      </c>
      <c r="Q1982" s="13">
        <f t="shared" si="272"/>
        <v>46.993978408811792</v>
      </c>
      <c r="R1982" s="13">
        <f t="shared" si="273"/>
        <v>35.337649175078525</v>
      </c>
      <c r="S1982" s="13">
        <f t="shared" si="274"/>
        <v>36.597186204459362</v>
      </c>
      <c r="T1982" s="13">
        <f t="shared" si="275"/>
        <v>38.260896426777776</v>
      </c>
      <c r="U1982" s="13">
        <f t="shared" si="276"/>
        <v>45.29812043406843</v>
      </c>
      <c r="V1982" s="14">
        <f t="shared" si="277"/>
        <v>38.813955017521501</v>
      </c>
      <c r="W1982">
        <f t="shared" si="278"/>
        <v>61.074571119601956</v>
      </c>
    </row>
    <row r="1983" spans="1:23" x14ac:dyDescent="0.3">
      <c r="A1983">
        <f>DYN_cyclist!A1983</f>
        <v>5682</v>
      </c>
      <c r="B1983">
        <f>DYN_cyclist!D1983</f>
        <v>74</v>
      </c>
      <c r="C1983">
        <f>DYN_cyclist!E1983</f>
        <v>62</v>
      </c>
      <c r="D1983">
        <f t="shared" si="270"/>
        <v>67</v>
      </c>
      <c r="E1983">
        <f>DYN_cyclist!G1983</f>
        <v>71</v>
      </c>
      <c r="F1983">
        <f>DYN_cyclist!H1983</f>
        <v>59</v>
      </c>
      <c r="G1983">
        <f>DYN_cyclist!I1983</f>
        <v>72</v>
      </c>
      <c r="H1983">
        <f>DYN_cyclist!J1983</f>
        <v>67</v>
      </c>
      <c r="I1983">
        <f>DYN_cyclist!K1983</f>
        <v>70</v>
      </c>
      <c r="J1983">
        <f>DYN_cyclist!L1983</f>
        <v>76</v>
      </c>
      <c r="K1983">
        <f>DYN_cyclist!M1983</f>
        <v>53</v>
      </c>
      <c r="L1983">
        <f>DYN_cyclist!N1983</f>
        <v>58</v>
      </c>
      <c r="M1983">
        <f>DYN_cyclist!O1983</f>
        <v>74</v>
      </c>
      <c r="N1983">
        <f>DYN_cyclist!P1983</f>
        <v>75</v>
      </c>
      <c r="O1983">
        <f>DYN_cyclist!Q1983</f>
        <v>62</v>
      </c>
      <c r="P1983" s="7">
        <f t="shared" si="271"/>
        <v>60.682679508674042</v>
      </c>
      <c r="Q1983" s="13">
        <f t="shared" si="272"/>
        <v>54.307372404296522</v>
      </c>
      <c r="R1983" s="13">
        <f t="shared" si="273"/>
        <v>41.753998282660035</v>
      </c>
      <c r="S1983" s="13">
        <f t="shared" si="274"/>
        <v>44.486182151494731</v>
      </c>
      <c r="T1983" s="13">
        <f t="shared" si="275"/>
        <v>69.107483143542709</v>
      </c>
      <c r="U1983" s="13">
        <f t="shared" si="276"/>
        <v>45.978241990885195</v>
      </c>
      <c r="V1983" s="14">
        <f t="shared" si="277"/>
        <v>60.425770181586493</v>
      </c>
      <c r="W1983">
        <f t="shared" si="278"/>
        <v>73.243371093901217</v>
      </c>
    </row>
    <row r="1984" spans="1:23" x14ac:dyDescent="0.3">
      <c r="A1984">
        <f>DYN_cyclist!A1984</f>
        <v>5684</v>
      </c>
      <c r="B1984">
        <f>DYN_cyclist!D1984</f>
        <v>67</v>
      </c>
      <c r="C1984">
        <f>DYN_cyclist!E1984</f>
        <v>58</v>
      </c>
      <c r="D1984">
        <f t="shared" si="270"/>
        <v>60</v>
      </c>
      <c r="E1984">
        <f>DYN_cyclist!G1984</f>
        <v>62</v>
      </c>
      <c r="F1984">
        <f>DYN_cyclist!H1984</f>
        <v>60</v>
      </c>
      <c r="G1984">
        <f>DYN_cyclist!I1984</f>
        <v>67</v>
      </c>
      <c r="H1984">
        <f>DYN_cyclist!J1984</f>
        <v>66</v>
      </c>
      <c r="I1984">
        <f>DYN_cyclist!K1984</f>
        <v>62</v>
      </c>
      <c r="J1984">
        <f>DYN_cyclist!L1984</f>
        <v>62</v>
      </c>
      <c r="K1984">
        <f>DYN_cyclist!M1984</f>
        <v>71</v>
      </c>
      <c r="L1984">
        <f>DYN_cyclist!N1984</f>
        <v>71</v>
      </c>
      <c r="M1984">
        <f>DYN_cyclist!O1984</f>
        <v>60</v>
      </c>
      <c r="N1984">
        <f>DYN_cyclist!P1984</f>
        <v>63</v>
      </c>
      <c r="O1984">
        <f>DYN_cyclist!Q1984</f>
        <v>67</v>
      </c>
      <c r="P1984" s="7">
        <f t="shared" si="271"/>
        <v>55.162293988434612</v>
      </c>
      <c r="Q1984" s="13">
        <f t="shared" si="272"/>
        <v>47.458051074754216</v>
      </c>
      <c r="R1984" s="13">
        <f t="shared" si="273"/>
        <v>60.193508957811638</v>
      </c>
      <c r="S1984" s="13">
        <f t="shared" si="274"/>
        <v>46.012480333366462</v>
      </c>
      <c r="T1984" s="13">
        <f t="shared" si="275"/>
        <v>53.684639058053229</v>
      </c>
      <c r="U1984" s="13">
        <f t="shared" si="276"/>
        <v>40.942195468172798</v>
      </c>
      <c r="V1984" s="14">
        <f t="shared" si="277"/>
        <v>49.287791207390882</v>
      </c>
      <c r="W1984">
        <f t="shared" si="278"/>
        <v>68.561151217969979</v>
      </c>
    </row>
    <row r="1985" spans="1:23" x14ac:dyDescent="0.3">
      <c r="A1985">
        <f>DYN_cyclist!A1985</f>
        <v>5686</v>
      </c>
      <c r="B1985">
        <f>DYN_cyclist!D1985</f>
        <v>63</v>
      </c>
      <c r="C1985">
        <f>DYN_cyclist!E1985</f>
        <v>60</v>
      </c>
      <c r="D1985">
        <f t="shared" si="270"/>
        <v>59</v>
      </c>
      <c r="E1985">
        <f>DYN_cyclist!G1985</f>
        <v>58</v>
      </c>
      <c r="F1985">
        <f>DYN_cyclist!H1985</f>
        <v>68</v>
      </c>
      <c r="G1985">
        <f>DYN_cyclist!I1985</f>
        <v>68</v>
      </c>
      <c r="H1985">
        <f>DYN_cyclist!J1985</f>
        <v>65</v>
      </c>
      <c r="I1985">
        <f>DYN_cyclist!K1985</f>
        <v>72</v>
      </c>
      <c r="J1985">
        <f>DYN_cyclist!L1985</f>
        <v>63</v>
      </c>
      <c r="K1985">
        <f>DYN_cyclist!M1985</f>
        <v>60</v>
      </c>
      <c r="L1985">
        <f>DYN_cyclist!N1985</f>
        <v>68</v>
      </c>
      <c r="M1985">
        <f>DYN_cyclist!O1985</f>
        <v>69</v>
      </c>
      <c r="N1985">
        <f>DYN_cyclist!P1985</f>
        <v>67</v>
      </c>
      <c r="O1985">
        <f>DYN_cyclist!Q1985</f>
        <v>68</v>
      </c>
      <c r="P1985" s="7">
        <f t="shared" si="271"/>
        <v>49.537511832179959</v>
      </c>
      <c r="Q1985" s="13">
        <f t="shared" si="272"/>
        <v>49.526684516160756</v>
      </c>
      <c r="R1985" s="13">
        <f t="shared" si="273"/>
        <v>48.17520252877442</v>
      </c>
      <c r="S1985" s="13">
        <f t="shared" si="274"/>
        <v>55.052330230109732</v>
      </c>
      <c r="T1985" s="13">
        <f t="shared" si="275"/>
        <v>52.758415339000386</v>
      </c>
      <c r="U1985" s="13">
        <f t="shared" si="276"/>
        <v>43.481977417491457</v>
      </c>
      <c r="V1985" s="14">
        <f t="shared" si="277"/>
        <v>45.502925549538062</v>
      </c>
      <c r="W1985">
        <f t="shared" si="278"/>
        <v>65.785660344401222</v>
      </c>
    </row>
    <row r="1986" spans="1:23" x14ac:dyDescent="0.3">
      <c r="A1986">
        <f>DYN_cyclist!A1986</f>
        <v>5687</v>
      </c>
      <c r="B1986">
        <f>DYN_cyclist!D1986</f>
        <v>68</v>
      </c>
      <c r="C1986">
        <f>DYN_cyclist!E1986</f>
        <v>62</v>
      </c>
      <c r="D1986">
        <f t="shared" si="270"/>
        <v>68</v>
      </c>
      <c r="E1986">
        <f>DYN_cyclist!G1986</f>
        <v>74</v>
      </c>
      <c r="F1986">
        <f>DYN_cyclist!H1986</f>
        <v>71</v>
      </c>
      <c r="G1986">
        <f>DYN_cyclist!I1986</f>
        <v>70</v>
      </c>
      <c r="H1986">
        <f>DYN_cyclist!J1986</f>
        <v>71</v>
      </c>
      <c r="I1986">
        <f>DYN_cyclist!K1986</f>
        <v>65</v>
      </c>
      <c r="J1986">
        <f>DYN_cyclist!L1986</f>
        <v>52</v>
      </c>
      <c r="K1986">
        <f>DYN_cyclist!M1986</f>
        <v>71</v>
      </c>
      <c r="L1986">
        <f>DYN_cyclist!N1986</f>
        <v>70</v>
      </c>
      <c r="M1986">
        <f>DYN_cyclist!O1986</f>
        <v>71</v>
      </c>
      <c r="N1986">
        <f>DYN_cyclist!P1986</f>
        <v>62</v>
      </c>
      <c r="O1986">
        <f>DYN_cyclist!Q1986</f>
        <v>71</v>
      </c>
      <c r="P1986" s="7">
        <f t="shared" si="271"/>
        <v>66.616900204493447</v>
      </c>
      <c r="Q1986" s="13">
        <f t="shared" si="272"/>
        <v>58.413795379203684</v>
      </c>
      <c r="R1986" s="13">
        <f t="shared" si="273"/>
        <v>60.392992449931356</v>
      </c>
      <c r="S1986" s="13">
        <f t="shared" si="274"/>
        <v>60.599973672295164</v>
      </c>
      <c r="T1986" s="13">
        <f t="shared" si="275"/>
        <v>48.993671867710795</v>
      </c>
      <c r="U1986" s="13">
        <f t="shared" si="276"/>
        <v>46.554272248260048</v>
      </c>
      <c r="V1986" s="14">
        <f t="shared" si="277"/>
        <v>52.593177158330676</v>
      </c>
      <c r="W1986">
        <f t="shared" si="278"/>
        <v>72.094317038853006</v>
      </c>
    </row>
    <row r="1987" spans="1:23" x14ac:dyDescent="0.3">
      <c r="A1987">
        <f>DYN_cyclist!A1987</f>
        <v>5689</v>
      </c>
      <c r="B1987">
        <f>DYN_cyclist!D1987</f>
        <v>74</v>
      </c>
      <c r="C1987">
        <f>DYN_cyclist!E1987</f>
        <v>70</v>
      </c>
      <c r="D1987">
        <f t="shared" ref="D1987:D2050" si="279">ROUNDUP((C1987+E1987)/2,0)</f>
        <v>74</v>
      </c>
      <c r="E1987">
        <f>DYN_cyclist!G1987</f>
        <v>78</v>
      </c>
      <c r="F1987">
        <f>DYN_cyclist!H1987</f>
        <v>68</v>
      </c>
      <c r="G1987">
        <f>DYN_cyclist!I1987</f>
        <v>75</v>
      </c>
      <c r="H1987">
        <f>DYN_cyclist!J1987</f>
        <v>77</v>
      </c>
      <c r="I1987">
        <f>DYN_cyclist!K1987</f>
        <v>71</v>
      </c>
      <c r="J1987">
        <f>DYN_cyclist!L1987</f>
        <v>64</v>
      </c>
      <c r="K1987">
        <f>DYN_cyclist!M1987</f>
        <v>62</v>
      </c>
      <c r="L1987">
        <f>DYN_cyclist!N1987</f>
        <v>69</v>
      </c>
      <c r="M1987">
        <f>DYN_cyclist!O1987</f>
        <v>75</v>
      </c>
      <c r="N1987">
        <f>DYN_cyclist!P1987</f>
        <v>69</v>
      </c>
      <c r="O1987">
        <f>DYN_cyclist!Q1987</f>
        <v>71</v>
      </c>
      <c r="P1987" s="7">
        <f t="shared" ref="P1987:P2050" si="280">((($B1987*6)^2+($C1987*6)^2+($E1987*11)^2+($F1987*0)^2+($G1987*3)^2+($H1987*4)^2+($I1987*0)^2+($J1987*0)^2+($K1987*5)^2+($L1987*5)^2+($M1987*1)^2+($N1987*1)^2)+($O1987*0)^2)/1846025*91.12</f>
        <v>73.087517232973553</v>
      </c>
      <c r="Q1987" s="13">
        <f t="shared" ref="Q1987:Q2050" si="281">((($B1987*2)^2+($C1987*14)^2+($E1987*10)^2+($F1987*7)^2+($G1987*2)^2+($H1987*7)^2+($I1987*5)^2+($J1987*0)^2+($K1987*0)^2+($L1987*3)^2+($M1987*0)^2+($N1987*0)^2)+($O1987*0)^2)/3088326.56*90.98</f>
        <v>67.732131766531836</v>
      </c>
      <c r="R1987" s="13">
        <f t="shared" ref="R1987:R2050" si="282">((($B1987*5)^2+($C1987*2)^2+($E1987*1)^2+($F1987*0)^2+($G1987*2)^2+($H1987*1)^2+($I1987*1)^2+($J1987*0)^2+($K1987*10.75)^2+($L1987*7)^2+($M1987*0)^2+($N1987*0)^2)+($O1987*1)^2)/1485576.56*IF(B1987&gt;77,92,IF(B1987&gt;75,92-0.5,IF(B1987&gt;73,92-0.88,92-1.65)))</f>
        <v>53.890592821416085</v>
      </c>
      <c r="S1987" s="13">
        <f t="shared" ref="S1987:S2050" si="283">((($B1987*1)^2+($C1987*4)^2+($E1987*2)^2+($F1987*13)^2+($G1987*0)^2+($H1987*3.5)^2+($I1987*0)^2+($J1987*0)^2+($K1987*0)^2+($L1987*1)^2+($M1987*0)^2+($N1987*0)^2+($O1987*6)^2)/1697831.25*IF(F1987&gt;81,87,IF(F1987&gt;80,87-0.1,IF(F1987&gt;79,87-0.2,86.6))))</f>
        <v>58.582472580829211</v>
      </c>
      <c r="T1987" s="13">
        <f t="shared" ref="T1987:T2050" si="284">(($B1987*7)^2+($C1987*3)^2+($E1987*4)^2+($F1987*0)^2+($G1987*2.5)^2+($H1987*2)^2+($I1987*0)^2+($J1987*11)^2+($K1987*1)^2+($L1987*5)^2+($M1987*3)^2+($N1987*0)^2+($O1987*0)^2)/1680031.25*91.49</f>
        <v>61.958829856587485</v>
      </c>
      <c r="U1987" s="13">
        <f t="shared" ref="U1987:U2050" si="285">(($B1987*1)^2+($C1987*14.5)^2+($E1987*2)^2+($F1987*0)^2+($G1987*1)^2+($H1987*3)^2+($I1987*2.5)^2+($J1987*0)^2+($K1987*0)^2+($L1987*3)^2+($M1987*1)^2+($N1987*1.25)^2+($O1987*0)^2)/1693126.56*81.55</f>
        <v>58.108692467959976</v>
      </c>
      <c r="V1987" s="14">
        <f t="shared" ref="V1987:V2050" si="286">((($B1987*13)^2+($C1987*4)^2+($E1987*3)^2+($F1987*2)^2+($G1987*2)^2+($H1987*2)^2+($I1987*0)^2+($J1987*2)^2+($K1987*0)^2+($L1987*0)^2+($M1987*3)^2+($N1987*1)^2)+($O1987*0)^2)/1569500*81.55</f>
        <v>62.095531761707541</v>
      </c>
      <c r="W1987">
        <f t="shared" ref="W1987:W2050" si="287">((LARGE(P1987:V1987,1)*9)^2+(LARGE(P1987:V1987,2)*4)^2+(LARGE(P1987:V1987,3)^2))^(1/4)*2.82883066759522</f>
        <v>75.593995564595772</v>
      </c>
    </row>
    <row r="1988" spans="1:23" x14ac:dyDescent="0.3">
      <c r="A1988">
        <f>DYN_cyclist!A1988</f>
        <v>5691</v>
      </c>
      <c r="B1988">
        <f>DYN_cyclist!D1988</f>
        <v>71</v>
      </c>
      <c r="C1988">
        <f>DYN_cyclist!E1988</f>
        <v>60</v>
      </c>
      <c r="D1988">
        <f t="shared" si="279"/>
        <v>68</v>
      </c>
      <c r="E1988">
        <f>DYN_cyclist!G1988</f>
        <v>75</v>
      </c>
      <c r="F1988">
        <f>DYN_cyclist!H1988</f>
        <v>59</v>
      </c>
      <c r="G1988">
        <f>DYN_cyclist!I1988</f>
        <v>70</v>
      </c>
      <c r="H1988">
        <f>DYN_cyclist!J1988</f>
        <v>76</v>
      </c>
      <c r="I1988">
        <f>DYN_cyclist!K1988</f>
        <v>69</v>
      </c>
      <c r="J1988">
        <f>DYN_cyclist!L1988</f>
        <v>73</v>
      </c>
      <c r="K1988">
        <f>DYN_cyclist!M1988</f>
        <v>65</v>
      </c>
      <c r="L1988">
        <f>DYN_cyclist!N1988</f>
        <v>76</v>
      </c>
      <c r="M1988">
        <f>DYN_cyclist!O1988</f>
        <v>68</v>
      </c>
      <c r="N1988">
        <f>DYN_cyclist!P1988</f>
        <v>76</v>
      </c>
      <c r="O1988">
        <f>DYN_cyclist!Q1988</f>
        <v>61</v>
      </c>
      <c r="P1988" s="7">
        <f t="shared" si="280"/>
        <v>68.54352408011809</v>
      </c>
      <c r="Q1988" s="13">
        <f t="shared" si="281"/>
        <v>56.929134035618304</v>
      </c>
      <c r="R1988" s="13">
        <f t="shared" si="282"/>
        <v>57.849213016577878</v>
      </c>
      <c r="S1988" s="13">
        <f t="shared" si="283"/>
        <v>45.085339782737535</v>
      </c>
      <c r="T1988" s="13">
        <f t="shared" si="284"/>
        <v>68.517546992057433</v>
      </c>
      <c r="U1988" s="13">
        <f t="shared" si="285"/>
        <v>45.117151246803424</v>
      </c>
      <c r="V1988" s="14">
        <f t="shared" si="286"/>
        <v>56.401216629499835</v>
      </c>
      <c r="W1988">
        <f t="shared" si="287"/>
        <v>73.631559653813994</v>
      </c>
    </row>
    <row r="1989" spans="1:23" x14ac:dyDescent="0.3">
      <c r="A1989">
        <f>DYN_cyclist!A1989</f>
        <v>5692</v>
      </c>
      <c r="B1989">
        <f>DYN_cyclist!D1989</f>
        <v>68</v>
      </c>
      <c r="C1989">
        <f>DYN_cyclist!E1989</f>
        <v>65</v>
      </c>
      <c r="D1989">
        <f t="shared" si="279"/>
        <v>67</v>
      </c>
      <c r="E1989">
        <f>DYN_cyclist!G1989</f>
        <v>68</v>
      </c>
      <c r="F1989">
        <f>DYN_cyclist!H1989</f>
        <v>67</v>
      </c>
      <c r="G1989">
        <f>DYN_cyclist!I1989</f>
        <v>65</v>
      </c>
      <c r="H1989">
        <f>DYN_cyclist!J1989</f>
        <v>65</v>
      </c>
      <c r="I1989">
        <f>DYN_cyclist!K1989</f>
        <v>63</v>
      </c>
      <c r="J1989">
        <f>DYN_cyclist!L1989</f>
        <v>65</v>
      </c>
      <c r="K1989">
        <f>DYN_cyclist!M1989</f>
        <v>56</v>
      </c>
      <c r="L1989">
        <f>DYN_cyclist!N1989</f>
        <v>57</v>
      </c>
      <c r="M1989">
        <f>DYN_cyclist!O1989</f>
        <v>67</v>
      </c>
      <c r="N1989">
        <f>DYN_cyclist!P1989</f>
        <v>54</v>
      </c>
      <c r="O1989">
        <f>DYN_cyclist!Q1989</f>
        <v>67</v>
      </c>
      <c r="P1989" s="7">
        <f t="shared" si="280"/>
        <v>56.799815690470062</v>
      </c>
      <c r="Q1989" s="13">
        <f t="shared" si="281"/>
        <v>55.423232522405272</v>
      </c>
      <c r="R1989" s="13">
        <f t="shared" si="282"/>
        <v>41.861854093874499</v>
      </c>
      <c r="S1989" s="13">
        <f t="shared" si="283"/>
        <v>54.37114180222563</v>
      </c>
      <c r="T1989" s="13">
        <f t="shared" si="284"/>
        <v>55.430921950112534</v>
      </c>
      <c r="U1989" s="13">
        <f t="shared" si="285"/>
        <v>48.973002681205351</v>
      </c>
      <c r="V1989" s="14">
        <f t="shared" si="286"/>
        <v>52.096654826377822</v>
      </c>
      <c r="W1989">
        <f t="shared" si="287"/>
        <v>66.940050026947205</v>
      </c>
    </row>
    <row r="1990" spans="1:23" x14ac:dyDescent="0.3">
      <c r="A1990">
        <f>DYN_cyclist!A1990</f>
        <v>5693</v>
      </c>
      <c r="B1990">
        <f>DYN_cyclist!D1990</f>
        <v>71</v>
      </c>
      <c r="C1990">
        <f>DYN_cyclist!E1990</f>
        <v>77</v>
      </c>
      <c r="D1990">
        <f t="shared" si="279"/>
        <v>76</v>
      </c>
      <c r="E1990">
        <f>DYN_cyclist!G1990</f>
        <v>74</v>
      </c>
      <c r="F1990">
        <f>DYN_cyclist!H1990</f>
        <v>78</v>
      </c>
      <c r="G1990">
        <f>DYN_cyclist!I1990</f>
        <v>76</v>
      </c>
      <c r="H1990">
        <f>DYN_cyclist!J1990</f>
        <v>75</v>
      </c>
      <c r="I1990">
        <f>DYN_cyclist!K1990</f>
        <v>78</v>
      </c>
      <c r="J1990">
        <f>DYN_cyclist!L1990</f>
        <v>56</v>
      </c>
      <c r="K1990">
        <f>DYN_cyclist!M1990</f>
        <v>63</v>
      </c>
      <c r="L1990">
        <f>DYN_cyclist!N1990</f>
        <v>68</v>
      </c>
      <c r="M1990">
        <f>DYN_cyclist!O1990</f>
        <v>63</v>
      </c>
      <c r="N1990">
        <f>DYN_cyclist!P1990</f>
        <v>71</v>
      </c>
      <c r="O1990">
        <f>DYN_cyclist!Q1990</f>
        <v>77</v>
      </c>
      <c r="P1990" s="7">
        <f t="shared" si="280"/>
        <v>70.255974431548879</v>
      </c>
      <c r="Q1990" s="13">
        <f t="shared" si="281"/>
        <v>74.249534939077165</v>
      </c>
      <c r="R1990" s="13">
        <f t="shared" si="282"/>
        <v>53.59309891230042</v>
      </c>
      <c r="S1990" s="13">
        <f t="shared" si="283"/>
        <v>73.29491847319926</v>
      </c>
      <c r="T1990" s="13">
        <f t="shared" si="284"/>
        <v>53.440711105820199</v>
      </c>
      <c r="U1990" s="13">
        <f t="shared" si="285"/>
        <v>68.462432282306764</v>
      </c>
      <c r="V1990" s="14">
        <f t="shared" si="286"/>
        <v>58.159153010512895</v>
      </c>
      <c r="W1990">
        <f t="shared" si="287"/>
        <v>76.593160778792921</v>
      </c>
    </row>
    <row r="1991" spans="1:23" x14ac:dyDescent="0.3">
      <c r="A1991">
        <f>DYN_cyclist!A1991</f>
        <v>5695</v>
      </c>
      <c r="B1991">
        <f>DYN_cyclist!D1991</f>
        <v>65</v>
      </c>
      <c r="C1991">
        <f>DYN_cyclist!E1991</f>
        <v>77</v>
      </c>
      <c r="D1991">
        <f t="shared" si="279"/>
        <v>75</v>
      </c>
      <c r="E1991">
        <f>DYN_cyclist!G1991</f>
        <v>73</v>
      </c>
      <c r="F1991">
        <f>DYN_cyclist!H1991</f>
        <v>63</v>
      </c>
      <c r="G1991">
        <f>DYN_cyclist!I1991</f>
        <v>73</v>
      </c>
      <c r="H1991">
        <f>DYN_cyclist!J1991</f>
        <v>72</v>
      </c>
      <c r="I1991">
        <f>DYN_cyclist!K1991</f>
        <v>77</v>
      </c>
      <c r="J1991">
        <f>DYN_cyclist!L1991</f>
        <v>58</v>
      </c>
      <c r="K1991">
        <f>DYN_cyclist!M1991</f>
        <v>61</v>
      </c>
      <c r="L1991">
        <f>DYN_cyclist!N1991</f>
        <v>73</v>
      </c>
      <c r="M1991">
        <f>DYN_cyclist!O1991</f>
        <v>73</v>
      </c>
      <c r="N1991">
        <f>DYN_cyclist!P1991</f>
        <v>70</v>
      </c>
      <c r="O1991">
        <f>DYN_cyclist!Q1991</f>
        <v>63</v>
      </c>
      <c r="P1991" s="7">
        <f t="shared" si="280"/>
        <v>68.005252063216915</v>
      </c>
      <c r="Q1991" s="13">
        <f t="shared" si="281"/>
        <v>70.05081591501127</v>
      </c>
      <c r="R1991" s="13">
        <f t="shared" si="282"/>
        <v>52.43721979355611</v>
      </c>
      <c r="S1991" s="13">
        <f t="shared" si="283"/>
        <v>51.153297949958223</v>
      </c>
      <c r="T1991" s="13">
        <f t="shared" si="284"/>
        <v>54.002234150406423</v>
      </c>
      <c r="U1991" s="13">
        <f t="shared" si="285"/>
        <v>68.495952341861553</v>
      </c>
      <c r="V1991" s="14">
        <f t="shared" si="286"/>
        <v>50.976933577572474</v>
      </c>
      <c r="W1991">
        <f t="shared" si="287"/>
        <v>74.348951532431613</v>
      </c>
    </row>
    <row r="1992" spans="1:23" x14ac:dyDescent="0.3">
      <c r="A1992">
        <f>DYN_cyclist!A1992</f>
        <v>5696</v>
      </c>
      <c r="B1992">
        <f>DYN_cyclist!D1992</f>
        <v>67</v>
      </c>
      <c r="C1992">
        <f>DYN_cyclist!E1992</f>
        <v>69</v>
      </c>
      <c r="D1992">
        <f t="shared" si="279"/>
        <v>69</v>
      </c>
      <c r="E1992">
        <f>DYN_cyclist!G1992</f>
        <v>69</v>
      </c>
      <c r="F1992">
        <f>DYN_cyclist!H1992</f>
        <v>67</v>
      </c>
      <c r="G1992">
        <f>DYN_cyclist!I1992</f>
        <v>65</v>
      </c>
      <c r="H1992">
        <f>DYN_cyclist!J1992</f>
        <v>68</v>
      </c>
      <c r="I1992">
        <f>DYN_cyclist!K1992</f>
        <v>65</v>
      </c>
      <c r="J1992">
        <f>DYN_cyclist!L1992</f>
        <v>60</v>
      </c>
      <c r="K1992">
        <f>DYN_cyclist!M1992</f>
        <v>60</v>
      </c>
      <c r="L1992">
        <f>DYN_cyclist!N1992</f>
        <v>67</v>
      </c>
      <c r="M1992">
        <f>DYN_cyclist!O1992</f>
        <v>61</v>
      </c>
      <c r="N1992">
        <f>DYN_cyclist!P1992</f>
        <v>65</v>
      </c>
      <c r="O1992">
        <f>DYN_cyclist!Q1992</f>
        <v>65</v>
      </c>
      <c r="P1992" s="7">
        <f t="shared" si="280"/>
        <v>60.775180357795804</v>
      </c>
      <c r="Q1992" s="13">
        <f t="shared" si="281"/>
        <v>59.999060300151683</v>
      </c>
      <c r="R1992" s="13">
        <f t="shared" si="282"/>
        <v>48.775538367406661</v>
      </c>
      <c r="S1992" s="13">
        <f t="shared" si="283"/>
        <v>54.657427114738283</v>
      </c>
      <c r="T1992" s="13">
        <f t="shared" si="284"/>
        <v>52.75837449601012</v>
      </c>
      <c r="U1992" s="13">
        <f t="shared" si="285"/>
        <v>55.269912189479207</v>
      </c>
      <c r="V1992" s="14">
        <f t="shared" si="286"/>
        <v>51.082774514176485</v>
      </c>
      <c r="W1992">
        <f t="shared" si="287"/>
        <v>69.284042663832366</v>
      </c>
    </row>
    <row r="1993" spans="1:23" x14ac:dyDescent="0.3">
      <c r="A1993">
        <f>DYN_cyclist!A1993</f>
        <v>5697</v>
      </c>
      <c r="B1993">
        <f>DYN_cyclist!D1993</f>
        <v>77</v>
      </c>
      <c r="C1993">
        <f>DYN_cyclist!E1993</f>
        <v>62</v>
      </c>
      <c r="D1993">
        <f t="shared" si="279"/>
        <v>65</v>
      </c>
      <c r="E1993">
        <f>DYN_cyclist!G1993</f>
        <v>67</v>
      </c>
      <c r="F1993">
        <f>DYN_cyclist!H1993</f>
        <v>76</v>
      </c>
      <c r="G1993">
        <f>DYN_cyclist!I1993</f>
        <v>77</v>
      </c>
      <c r="H1993">
        <f>DYN_cyclist!J1993</f>
        <v>77</v>
      </c>
      <c r="I1993">
        <f>DYN_cyclist!K1993</f>
        <v>69</v>
      </c>
      <c r="J1993">
        <f>DYN_cyclist!L1993</f>
        <v>80</v>
      </c>
      <c r="K1993">
        <f>DYN_cyclist!M1993</f>
        <v>64</v>
      </c>
      <c r="L1993">
        <f>DYN_cyclist!N1993</f>
        <v>71</v>
      </c>
      <c r="M1993">
        <f>DYN_cyclist!O1993</f>
        <v>72</v>
      </c>
      <c r="N1993">
        <f>DYN_cyclist!P1993</f>
        <v>72</v>
      </c>
      <c r="O1993">
        <f>DYN_cyclist!Q1993</f>
        <v>76</v>
      </c>
      <c r="P1993" s="7">
        <f t="shared" si="280"/>
        <v>63.280403461491588</v>
      </c>
      <c r="Q1993" s="13">
        <f t="shared" si="281"/>
        <v>58.556142812824817</v>
      </c>
      <c r="R1993" s="13">
        <f t="shared" si="282"/>
        <v>57.196101357441989</v>
      </c>
      <c r="S1993" s="13">
        <f t="shared" si="283"/>
        <v>68.712568254353897</v>
      </c>
      <c r="T1993" s="13">
        <f t="shared" si="284"/>
        <v>76.724387699633553</v>
      </c>
      <c r="U1993" s="13">
        <f t="shared" si="285"/>
        <v>47.19168018810123</v>
      </c>
      <c r="V1993" s="14">
        <f t="shared" si="286"/>
        <v>65.046815610066901</v>
      </c>
      <c r="W1993">
        <f t="shared" si="287"/>
        <v>77.266454080806085</v>
      </c>
    </row>
    <row r="1994" spans="1:23" x14ac:dyDescent="0.3">
      <c r="A1994">
        <f>DYN_cyclist!A1994</f>
        <v>5699</v>
      </c>
      <c r="B1994">
        <f>DYN_cyclist!D1994</f>
        <v>61</v>
      </c>
      <c r="C1994">
        <f>DYN_cyclist!E1994</f>
        <v>47</v>
      </c>
      <c r="D1994">
        <f t="shared" si="279"/>
        <v>52</v>
      </c>
      <c r="E1994">
        <f>DYN_cyclist!G1994</f>
        <v>57</v>
      </c>
      <c r="F1994">
        <f>DYN_cyclist!H1994</f>
        <v>57</v>
      </c>
      <c r="G1994">
        <f>DYN_cyclist!I1994</f>
        <v>59</v>
      </c>
      <c r="H1994">
        <f>DYN_cyclist!J1994</f>
        <v>52</v>
      </c>
      <c r="I1994">
        <f>DYN_cyclist!K1994</f>
        <v>60</v>
      </c>
      <c r="J1994">
        <f>DYN_cyclist!L1994</f>
        <v>52</v>
      </c>
      <c r="K1994">
        <f>DYN_cyclist!M1994</f>
        <v>69</v>
      </c>
      <c r="L1994">
        <f>DYN_cyclist!N1994</f>
        <v>70</v>
      </c>
      <c r="M1994">
        <f>DYN_cyclist!O1994</f>
        <v>46</v>
      </c>
      <c r="N1994">
        <f>DYN_cyclist!P1994</f>
        <v>52</v>
      </c>
      <c r="O1994">
        <f>DYN_cyclist!Q1994</f>
        <v>57</v>
      </c>
      <c r="P1994" s="7">
        <f t="shared" si="280"/>
        <v>45.783823426009945</v>
      </c>
      <c r="Q1994" s="13">
        <f t="shared" si="281"/>
        <v>35.718512105792335</v>
      </c>
      <c r="R1994" s="13">
        <f t="shared" si="282"/>
        <v>55.884574300818933</v>
      </c>
      <c r="S1994" s="13">
        <f t="shared" si="283"/>
        <v>38.567353498764966</v>
      </c>
      <c r="T1994" s="13">
        <f t="shared" si="284"/>
        <v>41.401463706404265</v>
      </c>
      <c r="U1994" s="13">
        <f t="shared" si="285"/>
        <v>28.028236552794965</v>
      </c>
      <c r="V1994" s="14">
        <f t="shared" si="286"/>
        <v>39.683024976107035</v>
      </c>
      <c r="W1994">
        <f t="shared" si="287"/>
        <v>65.544905586455172</v>
      </c>
    </row>
    <row r="1995" spans="1:23" x14ac:dyDescent="0.3">
      <c r="A1995">
        <f>DYN_cyclist!A1995</f>
        <v>5700</v>
      </c>
      <c r="B1995">
        <f>DYN_cyclist!D1995</f>
        <v>71</v>
      </c>
      <c r="C1995">
        <f>DYN_cyclist!E1995</f>
        <v>71</v>
      </c>
      <c r="D1995">
        <f t="shared" si="279"/>
        <v>75</v>
      </c>
      <c r="E1995">
        <f>DYN_cyclist!G1995</f>
        <v>78</v>
      </c>
      <c r="F1995">
        <f>DYN_cyclist!H1995</f>
        <v>67</v>
      </c>
      <c r="G1995">
        <f>DYN_cyclist!I1995</f>
        <v>75</v>
      </c>
      <c r="H1995">
        <f>DYN_cyclist!J1995</f>
        <v>76</v>
      </c>
      <c r="I1995">
        <f>DYN_cyclist!K1995</f>
        <v>70</v>
      </c>
      <c r="J1995">
        <f>DYN_cyclist!L1995</f>
        <v>62</v>
      </c>
      <c r="K1995">
        <f>DYN_cyclist!M1995</f>
        <v>70</v>
      </c>
      <c r="L1995">
        <f>DYN_cyclist!N1995</f>
        <v>76</v>
      </c>
      <c r="M1995">
        <f>DYN_cyclist!O1995</f>
        <v>71</v>
      </c>
      <c r="N1995">
        <f>DYN_cyclist!P1995</f>
        <v>76</v>
      </c>
      <c r="O1995">
        <f>DYN_cyclist!Q1995</f>
        <v>70</v>
      </c>
      <c r="P1995" s="7">
        <f t="shared" si="280"/>
        <v>75.021150244444144</v>
      </c>
      <c r="Q1995" s="13">
        <f t="shared" si="281"/>
        <v>68.244547176384103</v>
      </c>
      <c r="R1995" s="13">
        <f t="shared" si="282"/>
        <v>63.22831503042832</v>
      </c>
      <c r="S1995" s="13">
        <f t="shared" si="283"/>
        <v>57.208912605419414</v>
      </c>
      <c r="T1995" s="13">
        <f t="shared" si="284"/>
        <v>60.326471678726207</v>
      </c>
      <c r="U1995" s="13">
        <f t="shared" si="285"/>
        <v>59.895093393077481</v>
      </c>
      <c r="V1995" s="14">
        <f t="shared" si="286"/>
        <v>58.060378528193688</v>
      </c>
      <c r="W1995">
        <f t="shared" si="287"/>
        <v>76.484413154152961</v>
      </c>
    </row>
    <row r="1996" spans="1:23" x14ac:dyDescent="0.3">
      <c r="A1996">
        <f>DYN_cyclist!A1996</f>
        <v>5702</v>
      </c>
      <c r="B1996">
        <f>DYN_cyclist!D1996</f>
        <v>62</v>
      </c>
      <c r="C1996">
        <f>DYN_cyclist!E1996</f>
        <v>62</v>
      </c>
      <c r="D1996">
        <f t="shared" si="279"/>
        <v>64</v>
      </c>
      <c r="E1996">
        <f>DYN_cyclist!G1996</f>
        <v>65</v>
      </c>
      <c r="F1996">
        <f>DYN_cyclist!H1996</f>
        <v>60</v>
      </c>
      <c r="G1996">
        <f>DYN_cyclist!I1996</f>
        <v>61</v>
      </c>
      <c r="H1996">
        <f>DYN_cyclist!J1996</f>
        <v>65</v>
      </c>
      <c r="I1996">
        <f>DYN_cyclist!K1996</f>
        <v>60</v>
      </c>
      <c r="J1996">
        <f>DYN_cyclist!L1996</f>
        <v>60</v>
      </c>
      <c r="K1996">
        <f>DYN_cyclist!M1996</f>
        <v>64</v>
      </c>
      <c r="L1996">
        <f>DYN_cyclist!N1996</f>
        <v>67</v>
      </c>
      <c r="M1996">
        <f>DYN_cyclist!O1996</f>
        <v>63</v>
      </c>
      <c r="N1996">
        <f>DYN_cyclist!P1996</f>
        <v>62</v>
      </c>
      <c r="O1996">
        <f>DYN_cyclist!Q1996</f>
        <v>60</v>
      </c>
      <c r="P1996" s="7">
        <f t="shared" si="280"/>
        <v>54.864751235763336</v>
      </c>
      <c r="Q1996" s="13">
        <f t="shared" si="281"/>
        <v>50.670324772908735</v>
      </c>
      <c r="R1996" s="13">
        <f t="shared" si="282"/>
        <v>50.802302810970566</v>
      </c>
      <c r="S1996" s="13">
        <f t="shared" si="283"/>
        <v>44.706631150769546</v>
      </c>
      <c r="T1996" s="13">
        <f t="shared" si="284"/>
        <v>50.010893769089115</v>
      </c>
      <c r="U1996" s="13">
        <f t="shared" si="285"/>
        <v>45.447228255340818</v>
      </c>
      <c r="V1996" s="14">
        <f t="shared" si="286"/>
        <v>44.129695253265368</v>
      </c>
      <c r="W1996">
        <f t="shared" si="287"/>
        <v>65.514202120115073</v>
      </c>
    </row>
    <row r="1997" spans="1:23" x14ac:dyDescent="0.3">
      <c r="A1997">
        <f>DYN_cyclist!A1997</f>
        <v>5703</v>
      </c>
      <c r="B1997">
        <f>DYN_cyclist!D1997</f>
        <v>72</v>
      </c>
      <c r="C1997">
        <f>DYN_cyclist!E1997</f>
        <v>57</v>
      </c>
      <c r="D1997">
        <f t="shared" si="279"/>
        <v>61</v>
      </c>
      <c r="E1997">
        <f>DYN_cyclist!G1997</f>
        <v>64</v>
      </c>
      <c r="F1997">
        <f>DYN_cyclist!H1997</f>
        <v>74</v>
      </c>
      <c r="G1997">
        <f>DYN_cyclist!I1997</f>
        <v>71</v>
      </c>
      <c r="H1997">
        <f>DYN_cyclist!J1997</f>
        <v>73</v>
      </c>
      <c r="I1997">
        <f>DYN_cyclist!K1997</f>
        <v>68</v>
      </c>
      <c r="J1997">
        <f>DYN_cyclist!L1997</f>
        <v>63</v>
      </c>
      <c r="K1997">
        <f>DYN_cyclist!M1997</f>
        <v>61</v>
      </c>
      <c r="L1997">
        <f>DYN_cyclist!N1997</f>
        <v>67</v>
      </c>
      <c r="M1997">
        <f>DYN_cyclist!O1997</f>
        <v>73</v>
      </c>
      <c r="N1997">
        <f>DYN_cyclist!P1997</f>
        <v>63</v>
      </c>
      <c r="O1997">
        <f>DYN_cyclist!Q1997</f>
        <v>74</v>
      </c>
      <c r="P1997" s="7">
        <f t="shared" si="280"/>
        <v>56.486971303205543</v>
      </c>
      <c r="Q1997" s="13">
        <f t="shared" si="281"/>
        <v>52.22400930295403</v>
      </c>
      <c r="R1997" s="13">
        <f t="shared" si="282"/>
        <v>50.61614229217173</v>
      </c>
      <c r="S1997" s="13">
        <f t="shared" si="283"/>
        <v>64.568871759192788</v>
      </c>
      <c r="T1997" s="13">
        <f t="shared" si="284"/>
        <v>56.949899986979403</v>
      </c>
      <c r="U1997" s="13">
        <f t="shared" si="285"/>
        <v>40.38681308583039</v>
      </c>
      <c r="V1997" s="14">
        <f t="shared" si="286"/>
        <v>56.954270595731124</v>
      </c>
      <c r="W1997">
        <f t="shared" si="287"/>
        <v>70.820996783978117</v>
      </c>
    </row>
    <row r="1998" spans="1:23" x14ac:dyDescent="0.3">
      <c r="A1998">
        <f>DYN_cyclist!A1998</f>
        <v>5706</v>
      </c>
      <c r="B1998">
        <f>DYN_cyclist!D1998</f>
        <v>71</v>
      </c>
      <c r="C1998">
        <f>DYN_cyclist!E1998</f>
        <v>65</v>
      </c>
      <c r="D1998">
        <f t="shared" si="279"/>
        <v>68</v>
      </c>
      <c r="E1998">
        <f>DYN_cyclist!G1998</f>
        <v>71</v>
      </c>
      <c r="F1998">
        <f>DYN_cyclist!H1998</f>
        <v>50</v>
      </c>
      <c r="G1998">
        <f>DYN_cyclist!I1998</f>
        <v>69</v>
      </c>
      <c r="H1998">
        <f>DYN_cyclist!J1998</f>
        <v>69</v>
      </c>
      <c r="I1998">
        <f>DYN_cyclist!K1998</f>
        <v>68</v>
      </c>
      <c r="J1998">
        <f>DYN_cyclist!L1998</f>
        <v>53</v>
      </c>
      <c r="K1998">
        <f>DYN_cyclist!M1998</f>
        <v>71</v>
      </c>
      <c r="L1998">
        <f>DYN_cyclist!N1998</f>
        <v>67</v>
      </c>
      <c r="M1998">
        <f>DYN_cyclist!O1998</f>
        <v>67</v>
      </c>
      <c r="N1998">
        <f>DYN_cyclist!P1998</f>
        <v>61</v>
      </c>
      <c r="O1998">
        <f>DYN_cyclist!Q1998</f>
        <v>48</v>
      </c>
      <c r="P1998" s="7">
        <f t="shared" si="280"/>
        <v>64.613471995233013</v>
      </c>
      <c r="Q1998" s="13">
        <f t="shared" si="281"/>
        <v>55.477732264168338</v>
      </c>
      <c r="R1998" s="13">
        <f t="shared" si="282"/>
        <v>59.67539924154093</v>
      </c>
      <c r="S1998" s="13">
        <f t="shared" si="283"/>
        <v>33.718202353738043</v>
      </c>
      <c r="T1998" s="13">
        <f t="shared" si="284"/>
        <v>49.667594821524894</v>
      </c>
      <c r="U1998" s="13">
        <f t="shared" si="285"/>
        <v>50.12687842684069</v>
      </c>
      <c r="V1998" s="14">
        <f t="shared" si="286"/>
        <v>55.510323797387699</v>
      </c>
      <c r="W1998">
        <f t="shared" si="287"/>
        <v>71.062351646051724</v>
      </c>
    </row>
    <row r="1999" spans="1:23" x14ac:dyDescent="0.3">
      <c r="A1999">
        <f>DYN_cyclist!A1999</f>
        <v>5708</v>
      </c>
      <c r="B1999">
        <f>DYN_cyclist!D1999</f>
        <v>72</v>
      </c>
      <c r="C1999">
        <f>DYN_cyclist!E1999</f>
        <v>54</v>
      </c>
      <c r="D1999">
        <f t="shared" si="279"/>
        <v>58</v>
      </c>
      <c r="E1999">
        <f>DYN_cyclist!G1999</f>
        <v>61</v>
      </c>
      <c r="F1999">
        <f>DYN_cyclist!H1999</f>
        <v>58</v>
      </c>
      <c r="G1999">
        <f>DYN_cyclist!I1999</f>
        <v>69</v>
      </c>
      <c r="H1999">
        <f>DYN_cyclist!J1999</f>
        <v>70</v>
      </c>
      <c r="I1999">
        <f>DYN_cyclist!K1999</f>
        <v>64</v>
      </c>
      <c r="J1999">
        <f>DYN_cyclist!L1999</f>
        <v>72</v>
      </c>
      <c r="K1999">
        <f>DYN_cyclist!M1999</f>
        <v>72</v>
      </c>
      <c r="L1999">
        <f>DYN_cyclist!N1999</f>
        <v>68</v>
      </c>
      <c r="M1999">
        <f>DYN_cyclist!O1999</f>
        <v>62</v>
      </c>
      <c r="N1999">
        <f>DYN_cyclist!P1999</f>
        <v>60</v>
      </c>
      <c r="O1999">
        <f>DYN_cyclist!Q1999</f>
        <v>64</v>
      </c>
      <c r="P1999" s="7">
        <f t="shared" si="280"/>
        <v>55.072754746008314</v>
      </c>
      <c r="Q1999" s="13">
        <f t="shared" si="281"/>
        <v>45.142519073501091</v>
      </c>
      <c r="R1999" s="13">
        <f t="shared" si="282"/>
        <v>60.986786537612026</v>
      </c>
      <c r="S1999" s="13">
        <f t="shared" si="283"/>
        <v>43.219888313399814</v>
      </c>
      <c r="T1999" s="13">
        <f t="shared" si="284"/>
        <v>63.812883785643862</v>
      </c>
      <c r="U1999" s="13">
        <f t="shared" si="285"/>
        <v>36.543180593658633</v>
      </c>
      <c r="V1999" s="14">
        <f t="shared" si="286"/>
        <v>55.454675469894866</v>
      </c>
      <c r="W1999">
        <f t="shared" si="287"/>
        <v>70.802062611170356</v>
      </c>
    </row>
    <row r="2000" spans="1:23" x14ac:dyDescent="0.3">
      <c r="A2000">
        <f>DYN_cyclist!A2000</f>
        <v>5710</v>
      </c>
      <c r="B2000">
        <f>DYN_cyclist!D2000</f>
        <v>62</v>
      </c>
      <c r="C2000">
        <f>DYN_cyclist!E2000</f>
        <v>49</v>
      </c>
      <c r="D2000">
        <f t="shared" si="279"/>
        <v>52</v>
      </c>
      <c r="E2000">
        <f>DYN_cyclist!G2000</f>
        <v>55</v>
      </c>
      <c r="F2000">
        <f>DYN_cyclist!H2000</f>
        <v>65</v>
      </c>
      <c r="G2000">
        <f>DYN_cyclist!I2000</f>
        <v>58</v>
      </c>
      <c r="H2000">
        <f>DYN_cyclist!J2000</f>
        <v>56</v>
      </c>
      <c r="I2000">
        <f>DYN_cyclist!K2000</f>
        <v>55</v>
      </c>
      <c r="J2000">
        <f>DYN_cyclist!L2000</f>
        <v>46</v>
      </c>
      <c r="K2000">
        <f>DYN_cyclist!M2000</f>
        <v>60</v>
      </c>
      <c r="L2000">
        <f>DYN_cyclist!N2000</f>
        <v>60</v>
      </c>
      <c r="M2000">
        <f>DYN_cyclist!O2000</f>
        <v>46</v>
      </c>
      <c r="N2000">
        <f>DYN_cyclist!P2000</f>
        <v>51</v>
      </c>
      <c r="O2000">
        <f>DYN_cyclist!Q2000</f>
        <v>66</v>
      </c>
      <c r="P2000" s="7">
        <f t="shared" si="280"/>
        <v>42.252946563562247</v>
      </c>
      <c r="Q2000" s="13">
        <f t="shared" si="281"/>
        <v>37.432249120701798</v>
      </c>
      <c r="R2000" s="13">
        <f t="shared" si="282"/>
        <v>44.100873838504825</v>
      </c>
      <c r="S2000" s="13">
        <f t="shared" si="283"/>
        <v>49.334109146595104</v>
      </c>
      <c r="T2000" s="13">
        <f t="shared" si="284"/>
        <v>35.975268233849818</v>
      </c>
      <c r="U2000" s="13">
        <f t="shared" si="285"/>
        <v>29.372594138429321</v>
      </c>
      <c r="V2000" s="14">
        <f t="shared" si="286"/>
        <v>40.958727811404906</v>
      </c>
      <c r="W2000">
        <f t="shared" si="287"/>
        <v>61.952735024952439</v>
      </c>
    </row>
    <row r="2001" spans="1:23" x14ac:dyDescent="0.3">
      <c r="A2001">
        <f>DYN_cyclist!A2001</f>
        <v>5711</v>
      </c>
      <c r="B2001">
        <f>DYN_cyclist!D2001</f>
        <v>72</v>
      </c>
      <c r="C2001">
        <f>DYN_cyclist!E2001</f>
        <v>60</v>
      </c>
      <c r="D2001">
        <f t="shared" si="279"/>
        <v>62</v>
      </c>
      <c r="E2001">
        <f>DYN_cyclist!G2001</f>
        <v>64</v>
      </c>
      <c r="F2001">
        <f>DYN_cyclist!H2001</f>
        <v>59</v>
      </c>
      <c r="G2001">
        <f>DYN_cyclist!I2001</f>
        <v>67</v>
      </c>
      <c r="H2001">
        <f>DYN_cyclist!J2001</f>
        <v>63</v>
      </c>
      <c r="I2001">
        <f>DYN_cyclist!K2001</f>
        <v>67</v>
      </c>
      <c r="J2001">
        <f>DYN_cyclist!L2001</f>
        <v>60</v>
      </c>
      <c r="K2001">
        <f>DYN_cyclist!M2001</f>
        <v>70</v>
      </c>
      <c r="L2001">
        <f>DYN_cyclist!N2001</f>
        <v>69</v>
      </c>
      <c r="M2001">
        <f>DYN_cyclist!O2001</f>
        <v>72</v>
      </c>
      <c r="N2001">
        <f>DYN_cyclist!P2001</f>
        <v>60</v>
      </c>
      <c r="O2001">
        <f>DYN_cyclist!Q2001</f>
        <v>59</v>
      </c>
      <c r="P2001" s="7">
        <f t="shared" si="280"/>
        <v>57.556555561273548</v>
      </c>
      <c r="Q2001" s="13">
        <f t="shared" si="281"/>
        <v>49.315372814719439</v>
      </c>
      <c r="R2001" s="13">
        <f t="shared" si="282"/>
        <v>59.451934397443637</v>
      </c>
      <c r="S2001" s="13">
        <f t="shared" si="283"/>
        <v>43.15915262485597</v>
      </c>
      <c r="T2001" s="13">
        <f t="shared" si="284"/>
        <v>54.569788343222783</v>
      </c>
      <c r="U2001" s="13">
        <f t="shared" si="285"/>
        <v>43.367690119691936</v>
      </c>
      <c r="V2001" s="14">
        <f t="shared" si="286"/>
        <v>56.270383306785597</v>
      </c>
      <c r="W2001">
        <f t="shared" si="287"/>
        <v>68.432408415177008</v>
      </c>
    </row>
    <row r="2002" spans="1:23" x14ac:dyDescent="0.3">
      <c r="A2002">
        <f>DYN_cyclist!A2002</f>
        <v>5712</v>
      </c>
      <c r="B2002">
        <f>DYN_cyclist!D2002</f>
        <v>75</v>
      </c>
      <c r="C2002">
        <f>DYN_cyclist!E2002</f>
        <v>64</v>
      </c>
      <c r="D2002">
        <f t="shared" si="279"/>
        <v>68</v>
      </c>
      <c r="E2002">
        <f>DYN_cyclist!G2002</f>
        <v>71</v>
      </c>
      <c r="F2002">
        <f>DYN_cyclist!H2002</f>
        <v>60</v>
      </c>
      <c r="G2002">
        <f>DYN_cyclist!I2002</f>
        <v>73</v>
      </c>
      <c r="H2002">
        <f>DYN_cyclist!J2002</f>
        <v>71</v>
      </c>
      <c r="I2002">
        <f>DYN_cyclist!K2002</f>
        <v>80</v>
      </c>
      <c r="J2002">
        <f>DYN_cyclist!L2002</f>
        <v>70</v>
      </c>
      <c r="K2002">
        <f>DYN_cyclist!M2002</f>
        <v>83</v>
      </c>
      <c r="L2002">
        <f>DYN_cyclist!N2002</f>
        <v>81</v>
      </c>
      <c r="M2002">
        <f>DYN_cyclist!O2002</f>
        <v>63</v>
      </c>
      <c r="N2002">
        <f>DYN_cyclist!P2002</f>
        <v>71</v>
      </c>
      <c r="O2002">
        <f>DYN_cyclist!Q2002</f>
        <v>73</v>
      </c>
      <c r="P2002" s="7">
        <f t="shared" si="280"/>
        <v>70.772231838680412</v>
      </c>
      <c r="Q2002" s="13">
        <f t="shared" si="281"/>
        <v>58.718021775521052</v>
      </c>
      <c r="R2002" s="13">
        <f t="shared" si="282"/>
        <v>80.825197521290988</v>
      </c>
      <c r="S2002" s="13">
        <f t="shared" si="283"/>
        <v>48.959991076851715</v>
      </c>
      <c r="T2002" s="13">
        <f t="shared" si="284"/>
        <v>67.862003383865613</v>
      </c>
      <c r="U2002" s="13">
        <f t="shared" si="285"/>
        <v>50.504506657715531</v>
      </c>
      <c r="V2002" s="14">
        <f t="shared" si="286"/>
        <v>61.196117617075501</v>
      </c>
      <c r="W2002">
        <f t="shared" si="287"/>
        <v>79.182708579626706</v>
      </c>
    </row>
    <row r="2003" spans="1:23" x14ac:dyDescent="0.3">
      <c r="A2003">
        <f>DYN_cyclist!A2003</f>
        <v>5713</v>
      </c>
      <c r="B2003">
        <f>DYN_cyclist!D2003</f>
        <v>62</v>
      </c>
      <c r="C2003">
        <f>DYN_cyclist!E2003</f>
        <v>62</v>
      </c>
      <c r="D2003">
        <f t="shared" si="279"/>
        <v>62</v>
      </c>
      <c r="E2003">
        <f>DYN_cyclist!G2003</f>
        <v>61</v>
      </c>
      <c r="F2003">
        <f>DYN_cyclist!H2003</f>
        <v>56</v>
      </c>
      <c r="G2003">
        <f>DYN_cyclist!I2003</f>
        <v>55</v>
      </c>
      <c r="H2003">
        <f>DYN_cyclist!J2003</f>
        <v>55</v>
      </c>
      <c r="I2003">
        <f>DYN_cyclist!K2003</f>
        <v>50</v>
      </c>
      <c r="J2003">
        <f>DYN_cyclist!L2003</f>
        <v>46</v>
      </c>
      <c r="K2003">
        <f>DYN_cyclist!M2003</f>
        <v>46</v>
      </c>
      <c r="L2003">
        <f>DYN_cyclist!N2003</f>
        <v>54</v>
      </c>
      <c r="M2003">
        <f>DYN_cyclist!O2003</f>
        <v>62</v>
      </c>
      <c r="N2003">
        <f>DYN_cyclist!P2003</f>
        <v>52</v>
      </c>
      <c r="O2003">
        <f>DYN_cyclist!Q2003</f>
        <v>55</v>
      </c>
      <c r="P2003" s="7">
        <f t="shared" si="280"/>
        <v>46.150815855689935</v>
      </c>
      <c r="Q2003" s="13">
        <f t="shared" si="281"/>
        <v>45.474378311858317</v>
      </c>
      <c r="R2003" s="13">
        <f t="shared" si="282"/>
        <v>31.823774829551699</v>
      </c>
      <c r="S2003" s="13">
        <f t="shared" si="283"/>
        <v>38.718242728775309</v>
      </c>
      <c r="T2003" s="13">
        <f t="shared" si="284"/>
        <v>36.984267079853424</v>
      </c>
      <c r="U2003" s="13">
        <f t="shared" si="285"/>
        <v>43.691589924618512</v>
      </c>
      <c r="V2003" s="14">
        <f t="shared" si="286"/>
        <v>42.977395571838159</v>
      </c>
      <c r="W2003">
        <f t="shared" si="287"/>
        <v>60.376866774335276</v>
      </c>
    </row>
    <row r="2004" spans="1:23" x14ac:dyDescent="0.3">
      <c r="A2004">
        <f>DYN_cyclist!A2004</f>
        <v>5714</v>
      </c>
      <c r="B2004">
        <f>DYN_cyclist!D2004</f>
        <v>66</v>
      </c>
      <c r="C2004">
        <f>DYN_cyclist!E2004</f>
        <v>55</v>
      </c>
      <c r="D2004">
        <f t="shared" si="279"/>
        <v>57</v>
      </c>
      <c r="E2004">
        <f>DYN_cyclist!G2004</f>
        <v>58</v>
      </c>
      <c r="F2004">
        <f>DYN_cyclist!H2004</f>
        <v>57</v>
      </c>
      <c r="G2004">
        <f>DYN_cyclist!I2004</f>
        <v>70</v>
      </c>
      <c r="H2004">
        <f>DYN_cyclist!J2004</f>
        <v>67</v>
      </c>
      <c r="I2004">
        <f>DYN_cyclist!K2004</f>
        <v>67</v>
      </c>
      <c r="J2004">
        <f>DYN_cyclist!L2004</f>
        <v>61</v>
      </c>
      <c r="K2004">
        <f>DYN_cyclist!M2004</f>
        <v>68</v>
      </c>
      <c r="L2004">
        <f>DYN_cyclist!N2004</f>
        <v>70</v>
      </c>
      <c r="M2004">
        <f>DYN_cyclist!O2004</f>
        <v>59</v>
      </c>
      <c r="N2004">
        <f>DYN_cyclist!P2004</f>
        <v>58</v>
      </c>
      <c r="O2004">
        <f>DYN_cyclist!Q2004</f>
        <v>63</v>
      </c>
      <c r="P2004" s="7">
        <f t="shared" si="280"/>
        <v>51.020042783819292</v>
      </c>
      <c r="Q2004" s="13">
        <f t="shared" si="281"/>
        <v>44.242330636174692</v>
      </c>
      <c r="R2004" s="13">
        <f t="shared" si="282"/>
        <v>56.644310677599812</v>
      </c>
      <c r="S2004" s="13">
        <f t="shared" si="283"/>
        <v>41.726540167051347</v>
      </c>
      <c r="T2004" s="13">
        <f t="shared" si="284"/>
        <v>51.830734886627852</v>
      </c>
      <c r="U2004" s="13">
        <f t="shared" si="285"/>
        <v>37.569571740992593</v>
      </c>
      <c r="V2004" s="14">
        <f t="shared" si="286"/>
        <v>47.541078018477215</v>
      </c>
      <c r="W2004">
        <f t="shared" si="287"/>
        <v>66.504783059831951</v>
      </c>
    </row>
    <row r="2005" spans="1:23" x14ac:dyDescent="0.3">
      <c r="A2005">
        <f>DYN_cyclist!A2005</f>
        <v>5715</v>
      </c>
      <c r="B2005">
        <f>DYN_cyclist!D2005</f>
        <v>79</v>
      </c>
      <c r="C2005">
        <f>DYN_cyclist!E2005</f>
        <v>63</v>
      </c>
      <c r="D2005">
        <f t="shared" si="279"/>
        <v>67</v>
      </c>
      <c r="E2005">
        <f>DYN_cyclist!G2005</f>
        <v>70</v>
      </c>
      <c r="F2005">
        <f>DYN_cyclist!H2005</f>
        <v>65</v>
      </c>
      <c r="G2005">
        <f>DYN_cyclist!I2005</f>
        <v>74</v>
      </c>
      <c r="H2005">
        <f>DYN_cyclist!J2005</f>
        <v>76</v>
      </c>
      <c r="I2005">
        <f>DYN_cyclist!K2005</f>
        <v>71</v>
      </c>
      <c r="J2005">
        <f>DYN_cyclist!L2005</f>
        <v>63</v>
      </c>
      <c r="K2005">
        <f>DYN_cyclist!M2005</f>
        <v>62</v>
      </c>
      <c r="L2005">
        <f>DYN_cyclist!N2005</f>
        <v>73</v>
      </c>
      <c r="M2005">
        <f>DYN_cyclist!O2005</f>
        <v>64</v>
      </c>
      <c r="N2005">
        <f>DYN_cyclist!P2005</f>
        <v>68</v>
      </c>
      <c r="O2005">
        <f>DYN_cyclist!Q2005</f>
        <v>68</v>
      </c>
      <c r="P2005" s="7">
        <f t="shared" si="280"/>
        <v>66.152668354978942</v>
      </c>
      <c r="Q2005" s="13">
        <f t="shared" si="281"/>
        <v>58.294897564200596</v>
      </c>
      <c r="R2005" s="13">
        <f t="shared" si="282"/>
        <v>56.942882162868806</v>
      </c>
      <c r="S2005" s="13">
        <f t="shared" si="283"/>
        <v>53.348402793269344</v>
      </c>
      <c r="T2005" s="13">
        <f t="shared" si="284"/>
        <v>61.615245008091357</v>
      </c>
      <c r="U2005" s="13">
        <f t="shared" si="285"/>
        <v>48.578179427413858</v>
      </c>
      <c r="V2005" s="14">
        <f t="shared" si="286"/>
        <v>66.591199585855364</v>
      </c>
      <c r="W2005">
        <f t="shared" si="287"/>
        <v>72.565316214036841</v>
      </c>
    </row>
    <row r="2006" spans="1:23" x14ac:dyDescent="0.3">
      <c r="A2006">
        <f>DYN_cyclist!A2006</f>
        <v>5717</v>
      </c>
      <c r="B2006">
        <f>DYN_cyclist!D2006</f>
        <v>70</v>
      </c>
      <c r="C2006">
        <f>DYN_cyclist!E2006</f>
        <v>61</v>
      </c>
      <c r="D2006">
        <f t="shared" si="279"/>
        <v>64</v>
      </c>
      <c r="E2006">
        <f>DYN_cyclist!G2006</f>
        <v>66</v>
      </c>
      <c r="F2006">
        <f>DYN_cyclist!H2006</f>
        <v>67</v>
      </c>
      <c r="G2006">
        <f>DYN_cyclist!I2006</f>
        <v>67</v>
      </c>
      <c r="H2006">
        <f>DYN_cyclist!J2006</f>
        <v>73</v>
      </c>
      <c r="I2006">
        <f>DYN_cyclist!K2006</f>
        <v>68</v>
      </c>
      <c r="J2006">
        <f>DYN_cyclist!L2006</f>
        <v>63</v>
      </c>
      <c r="K2006">
        <f>DYN_cyclist!M2006</f>
        <v>71</v>
      </c>
      <c r="L2006">
        <f>DYN_cyclist!N2006</f>
        <v>71</v>
      </c>
      <c r="M2006">
        <f>DYN_cyclist!O2006</f>
        <v>72</v>
      </c>
      <c r="N2006">
        <f>DYN_cyclist!P2006</f>
        <v>66</v>
      </c>
      <c r="O2006">
        <f>DYN_cyclist!Q2006</f>
        <v>67</v>
      </c>
      <c r="P2006" s="7">
        <f t="shared" si="280"/>
        <v>60.450686984195777</v>
      </c>
      <c r="Q2006" s="13">
        <f t="shared" si="281"/>
        <v>54.338393068121661</v>
      </c>
      <c r="R2006" s="13">
        <f t="shared" si="282"/>
        <v>61.043016707180001</v>
      </c>
      <c r="S2006" s="13">
        <f t="shared" si="283"/>
        <v>54.700438132470467</v>
      </c>
      <c r="T2006" s="13">
        <f t="shared" si="284"/>
        <v>57.214399191979318</v>
      </c>
      <c r="U2006" s="13">
        <f t="shared" si="285"/>
        <v>45.437896222595427</v>
      </c>
      <c r="V2006" s="14">
        <f t="shared" si="286"/>
        <v>54.606856833386423</v>
      </c>
      <c r="W2006">
        <f t="shared" si="287"/>
        <v>69.462986769403912</v>
      </c>
    </row>
    <row r="2007" spans="1:23" x14ac:dyDescent="0.3">
      <c r="A2007">
        <f>DYN_cyclist!A2007</f>
        <v>5718</v>
      </c>
      <c r="B2007">
        <f>DYN_cyclist!D2007</f>
        <v>72</v>
      </c>
      <c r="C2007">
        <f>DYN_cyclist!E2007</f>
        <v>71</v>
      </c>
      <c r="D2007">
        <f t="shared" si="279"/>
        <v>77</v>
      </c>
      <c r="E2007">
        <f>DYN_cyclist!G2007</f>
        <v>83</v>
      </c>
      <c r="F2007">
        <f>DYN_cyclist!H2007</f>
        <v>64</v>
      </c>
      <c r="G2007">
        <f>DYN_cyclist!I2007</f>
        <v>78</v>
      </c>
      <c r="H2007">
        <f>DYN_cyclist!J2007</f>
        <v>72</v>
      </c>
      <c r="I2007">
        <f>DYN_cyclist!K2007</f>
        <v>72</v>
      </c>
      <c r="J2007">
        <f>DYN_cyclist!L2007</f>
        <v>50</v>
      </c>
      <c r="K2007">
        <f>DYN_cyclist!M2007</f>
        <v>67</v>
      </c>
      <c r="L2007">
        <f>DYN_cyclist!N2007</f>
        <v>77</v>
      </c>
      <c r="M2007">
        <f>DYN_cyclist!O2007</f>
        <v>71</v>
      </c>
      <c r="N2007">
        <f>DYN_cyclist!P2007</f>
        <v>79</v>
      </c>
      <c r="O2007">
        <f>DYN_cyclist!Q2007</f>
        <v>64</v>
      </c>
      <c r="P2007" s="7">
        <f t="shared" si="280"/>
        <v>79.524125144567392</v>
      </c>
      <c r="Q2007" s="13">
        <f t="shared" si="281"/>
        <v>69.514833049261483</v>
      </c>
      <c r="R2007" s="13">
        <f t="shared" si="282"/>
        <v>61.106054707052586</v>
      </c>
      <c r="S2007" s="13">
        <f t="shared" si="283"/>
        <v>52.154346552403247</v>
      </c>
      <c r="T2007" s="13">
        <f t="shared" si="284"/>
        <v>52.76658393705474</v>
      </c>
      <c r="U2007" s="13">
        <f t="shared" si="285"/>
        <v>60.00936864954442</v>
      </c>
      <c r="V2007" s="14">
        <f t="shared" si="286"/>
        <v>59.328027683975783</v>
      </c>
      <c r="W2007">
        <f t="shared" si="287"/>
        <v>78.510165882165381</v>
      </c>
    </row>
    <row r="2008" spans="1:23" x14ac:dyDescent="0.3">
      <c r="A2008">
        <f>DYN_cyclist!A2008</f>
        <v>5720</v>
      </c>
      <c r="B2008">
        <f>DYN_cyclist!D2008</f>
        <v>78</v>
      </c>
      <c r="C2008">
        <f>DYN_cyclist!E2008</f>
        <v>68</v>
      </c>
      <c r="D2008">
        <f t="shared" si="279"/>
        <v>69</v>
      </c>
      <c r="E2008">
        <f>DYN_cyclist!G2008</f>
        <v>70</v>
      </c>
      <c r="F2008">
        <f>DYN_cyclist!H2008</f>
        <v>71</v>
      </c>
      <c r="G2008">
        <f>DYN_cyclist!I2008</f>
        <v>73</v>
      </c>
      <c r="H2008">
        <f>DYN_cyclist!J2008</f>
        <v>72</v>
      </c>
      <c r="I2008">
        <f>DYN_cyclist!K2008</f>
        <v>70</v>
      </c>
      <c r="J2008">
        <f>DYN_cyclist!L2008</f>
        <v>69</v>
      </c>
      <c r="K2008">
        <f>DYN_cyclist!M2008</f>
        <v>73</v>
      </c>
      <c r="L2008">
        <f>DYN_cyclist!N2008</f>
        <v>76</v>
      </c>
      <c r="M2008">
        <f>DYN_cyclist!O2008</f>
        <v>72</v>
      </c>
      <c r="N2008">
        <f>DYN_cyclist!P2008</f>
        <v>69</v>
      </c>
      <c r="O2008">
        <f>DYN_cyclist!Q2008</f>
        <v>70</v>
      </c>
      <c r="P2008" s="7">
        <f t="shared" si="280"/>
        <v>68.949313557508702</v>
      </c>
      <c r="Q2008" s="13">
        <f t="shared" si="281"/>
        <v>62.379078752604457</v>
      </c>
      <c r="R2008" s="13">
        <f t="shared" si="282"/>
        <v>68.781400098289112</v>
      </c>
      <c r="S2008" s="13">
        <f t="shared" si="283"/>
        <v>61.068606317618432</v>
      </c>
      <c r="T2008" s="13">
        <f t="shared" si="284"/>
        <v>67.779772830118475</v>
      </c>
      <c r="U2008" s="13">
        <f t="shared" si="285"/>
        <v>55.15397823945009</v>
      </c>
      <c r="V2008" s="14">
        <f t="shared" si="286"/>
        <v>66.453611564192414</v>
      </c>
      <c r="W2008">
        <f t="shared" si="287"/>
        <v>73.884761240238333</v>
      </c>
    </row>
    <row r="2009" spans="1:23" x14ac:dyDescent="0.3">
      <c r="A2009">
        <f>DYN_cyclist!A2009</f>
        <v>5721</v>
      </c>
      <c r="B2009">
        <f>DYN_cyclist!D2009</f>
        <v>69</v>
      </c>
      <c r="C2009">
        <f>DYN_cyclist!E2009</f>
        <v>75</v>
      </c>
      <c r="D2009">
        <f t="shared" si="279"/>
        <v>73</v>
      </c>
      <c r="E2009">
        <f>DYN_cyclist!G2009</f>
        <v>71</v>
      </c>
      <c r="F2009">
        <f>DYN_cyclist!H2009</f>
        <v>75</v>
      </c>
      <c r="G2009">
        <f>DYN_cyclist!I2009</f>
        <v>74</v>
      </c>
      <c r="H2009">
        <f>DYN_cyclist!J2009</f>
        <v>73</v>
      </c>
      <c r="I2009">
        <f>DYN_cyclist!K2009</f>
        <v>76</v>
      </c>
      <c r="J2009">
        <f>DYN_cyclist!L2009</f>
        <v>58</v>
      </c>
      <c r="K2009">
        <f>DYN_cyclist!M2009</f>
        <v>61</v>
      </c>
      <c r="L2009">
        <f>DYN_cyclist!N2009</f>
        <v>70</v>
      </c>
      <c r="M2009">
        <f>DYN_cyclist!O2009</f>
        <v>62</v>
      </c>
      <c r="N2009">
        <f>DYN_cyclist!P2009</f>
        <v>68</v>
      </c>
      <c r="O2009">
        <f>DYN_cyclist!Q2009</f>
        <v>76</v>
      </c>
      <c r="P2009" s="7">
        <f t="shared" si="280"/>
        <v>66.260915079698279</v>
      </c>
      <c r="Q2009" s="13">
        <f t="shared" si="281"/>
        <v>69.900897436183044</v>
      </c>
      <c r="R2009" s="13">
        <f t="shared" si="282"/>
        <v>52.027427180780904</v>
      </c>
      <c r="S2009" s="13">
        <f t="shared" si="283"/>
        <v>68.535372552484233</v>
      </c>
      <c r="T2009" s="13">
        <f t="shared" si="284"/>
        <v>53.802307713026167</v>
      </c>
      <c r="U2009" s="13">
        <f t="shared" si="285"/>
        <v>65.133362055049204</v>
      </c>
      <c r="V2009" s="14">
        <f t="shared" si="286"/>
        <v>54.992290347244342</v>
      </c>
      <c r="W2009">
        <f t="shared" si="287"/>
        <v>74.276889898828117</v>
      </c>
    </row>
    <row r="2010" spans="1:23" x14ac:dyDescent="0.3">
      <c r="A2010">
        <f>DYN_cyclist!A2010</f>
        <v>5724</v>
      </c>
      <c r="B2010">
        <f>DYN_cyclist!D2010</f>
        <v>66</v>
      </c>
      <c r="C2010">
        <f>DYN_cyclist!E2010</f>
        <v>65</v>
      </c>
      <c r="D2010">
        <f t="shared" si="279"/>
        <v>65</v>
      </c>
      <c r="E2010">
        <f>DYN_cyclist!G2010</f>
        <v>65</v>
      </c>
      <c r="F2010">
        <f>DYN_cyclist!H2010</f>
        <v>56</v>
      </c>
      <c r="G2010">
        <f>DYN_cyclist!I2010</f>
        <v>65</v>
      </c>
      <c r="H2010">
        <f>DYN_cyclist!J2010</f>
        <v>64</v>
      </c>
      <c r="I2010">
        <f>DYN_cyclist!K2010</f>
        <v>58</v>
      </c>
      <c r="J2010">
        <f>DYN_cyclist!L2010</f>
        <v>54</v>
      </c>
      <c r="K2010">
        <f>DYN_cyclist!M2010</f>
        <v>67</v>
      </c>
      <c r="L2010">
        <f>DYN_cyclist!N2010</f>
        <v>64</v>
      </c>
      <c r="M2010">
        <f>DYN_cyclist!O2010</f>
        <v>57</v>
      </c>
      <c r="N2010">
        <f>DYN_cyclist!P2010</f>
        <v>68</v>
      </c>
      <c r="O2010">
        <f>DYN_cyclist!Q2010</f>
        <v>56</v>
      </c>
      <c r="P2010" s="7">
        <f t="shared" si="280"/>
        <v>56.57655990574343</v>
      </c>
      <c r="Q2010" s="13">
        <f t="shared" si="281"/>
        <v>51.855944560474207</v>
      </c>
      <c r="R2010" s="13">
        <f t="shared" si="282"/>
        <v>53.336598415954406</v>
      </c>
      <c r="S2010" s="13">
        <f t="shared" si="283"/>
        <v>40.091318144839185</v>
      </c>
      <c r="T2010" s="13">
        <f t="shared" si="284"/>
        <v>46.333663211621804</v>
      </c>
      <c r="U2010" s="13">
        <f t="shared" si="285"/>
        <v>49.081157930391214</v>
      </c>
      <c r="V2010" s="14">
        <f t="shared" si="286"/>
        <v>48.4855408091749</v>
      </c>
      <c r="W2010">
        <f t="shared" si="287"/>
        <v>66.613290536292524</v>
      </c>
    </row>
    <row r="2011" spans="1:23" x14ac:dyDescent="0.3">
      <c r="A2011">
        <f>DYN_cyclist!A2011</f>
        <v>5725</v>
      </c>
      <c r="B2011">
        <f>DYN_cyclist!D2011</f>
        <v>58</v>
      </c>
      <c r="C2011">
        <f>DYN_cyclist!E2011</f>
        <v>71</v>
      </c>
      <c r="D2011">
        <f t="shared" si="279"/>
        <v>69</v>
      </c>
      <c r="E2011">
        <f>DYN_cyclist!G2011</f>
        <v>66</v>
      </c>
      <c r="F2011">
        <f>DYN_cyclist!H2011</f>
        <v>62</v>
      </c>
      <c r="G2011">
        <f>DYN_cyclist!I2011</f>
        <v>65</v>
      </c>
      <c r="H2011">
        <f>DYN_cyclist!J2011</f>
        <v>66</v>
      </c>
      <c r="I2011">
        <f>DYN_cyclist!K2011</f>
        <v>63</v>
      </c>
      <c r="J2011">
        <f>DYN_cyclist!L2011</f>
        <v>47</v>
      </c>
      <c r="K2011">
        <f>DYN_cyclist!M2011</f>
        <v>55</v>
      </c>
      <c r="L2011">
        <f>DYN_cyclist!N2011</f>
        <v>59</v>
      </c>
      <c r="M2011">
        <f>DYN_cyclist!O2011</f>
        <v>59</v>
      </c>
      <c r="N2011">
        <f>DYN_cyclist!P2011</f>
        <v>55</v>
      </c>
      <c r="O2011">
        <f>DYN_cyclist!Q2011</f>
        <v>62</v>
      </c>
      <c r="P2011" s="7">
        <f t="shared" si="280"/>
        <v>54.618592359258407</v>
      </c>
      <c r="Q2011" s="13">
        <f t="shared" si="281"/>
        <v>58.516402190317599</v>
      </c>
      <c r="R2011" s="13">
        <f t="shared" si="282"/>
        <v>40.008273098947519</v>
      </c>
      <c r="S2011" s="13">
        <f t="shared" si="283"/>
        <v>48.267517516832129</v>
      </c>
      <c r="T2011" s="13">
        <f t="shared" si="284"/>
        <v>38.795354183143914</v>
      </c>
      <c r="U2011" s="13">
        <f t="shared" si="285"/>
        <v>57.241126497286174</v>
      </c>
      <c r="V2011" s="14">
        <f t="shared" si="286"/>
        <v>40.593974068174575</v>
      </c>
      <c r="W2011">
        <f t="shared" si="287"/>
        <v>67.942508015811654</v>
      </c>
    </row>
    <row r="2012" spans="1:23" x14ac:dyDescent="0.3">
      <c r="A2012">
        <f>DYN_cyclist!A2012</f>
        <v>5728</v>
      </c>
      <c r="B2012">
        <f>DYN_cyclist!D2012</f>
        <v>77</v>
      </c>
      <c r="C2012">
        <f>DYN_cyclist!E2012</f>
        <v>63</v>
      </c>
      <c r="D2012">
        <f t="shared" si="279"/>
        <v>67</v>
      </c>
      <c r="E2012">
        <f>DYN_cyclist!G2012</f>
        <v>70</v>
      </c>
      <c r="F2012">
        <f>DYN_cyclist!H2012</f>
        <v>65</v>
      </c>
      <c r="G2012">
        <f>DYN_cyclist!I2012</f>
        <v>74</v>
      </c>
      <c r="H2012">
        <f>DYN_cyclist!J2012</f>
        <v>73</v>
      </c>
      <c r="I2012">
        <f>DYN_cyclist!K2012</f>
        <v>64</v>
      </c>
      <c r="J2012">
        <f>DYN_cyclist!L2012</f>
        <v>72</v>
      </c>
      <c r="K2012">
        <f>DYN_cyclist!M2012</f>
        <v>70</v>
      </c>
      <c r="L2012">
        <f>DYN_cyclist!N2012</f>
        <v>69</v>
      </c>
      <c r="M2012">
        <f>DYN_cyclist!O2012</f>
        <v>75</v>
      </c>
      <c r="N2012">
        <f>DYN_cyclist!P2012</f>
        <v>70</v>
      </c>
      <c r="O2012">
        <f>DYN_cyclist!Q2012</f>
        <v>64</v>
      </c>
      <c r="P2012" s="7">
        <f t="shared" si="280"/>
        <v>65.936520426321422</v>
      </c>
      <c r="Q2012" s="13">
        <f t="shared" si="281"/>
        <v>56.76631237468618</v>
      </c>
      <c r="R2012" s="13">
        <f t="shared" si="282"/>
        <v>61.83684627805382</v>
      </c>
      <c r="S2012" s="13">
        <f t="shared" si="283"/>
        <v>52.054693097444165</v>
      </c>
      <c r="T2012" s="13">
        <f t="shared" si="284"/>
        <v>68.724974925317611</v>
      </c>
      <c r="U2012" s="13">
        <f t="shared" si="285"/>
        <v>47.933101158722593</v>
      </c>
      <c r="V2012" s="14">
        <f t="shared" si="286"/>
        <v>64.740464033131573</v>
      </c>
      <c r="W2012">
        <f t="shared" si="287"/>
        <v>73.523438117410436</v>
      </c>
    </row>
    <row r="2013" spans="1:23" x14ac:dyDescent="0.3">
      <c r="A2013">
        <f>DYN_cyclist!A2013</f>
        <v>5732</v>
      </c>
      <c r="B2013">
        <f>DYN_cyclist!D2013</f>
        <v>64</v>
      </c>
      <c r="C2013">
        <f>DYN_cyclist!E2013</f>
        <v>68</v>
      </c>
      <c r="D2013">
        <f t="shared" si="279"/>
        <v>66</v>
      </c>
      <c r="E2013">
        <f>DYN_cyclist!G2013</f>
        <v>63</v>
      </c>
      <c r="F2013">
        <f>DYN_cyclist!H2013</f>
        <v>63</v>
      </c>
      <c r="G2013">
        <f>DYN_cyclist!I2013</f>
        <v>69</v>
      </c>
      <c r="H2013">
        <f>DYN_cyclist!J2013</f>
        <v>70</v>
      </c>
      <c r="I2013">
        <f>DYN_cyclist!K2013</f>
        <v>68</v>
      </c>
      <c r="J2013">
        <f>DYN_cyclist!L2013</f>
        <v>53</v>
      </c>
      <c r="K2013">
        <f>DYN_cyclist!M2013</f>
        <v>54</v>
      </c>
      <c r="L2013">
        <f>DYN_cyclist!N2013</f>
        <v>66</v>
      </c>
      <c r="M2013">
        <f>DYN_cyclist!O2013</f>
        <v>71</v>
      </c>
      <c r="N2013">
        <f>DYN_cyclist!P2013</f>
        <v>61</v>
      </c>
      <c r="O2013">
        <f>DYN_cyclist!Q2013</f>
        <v>62</v>
      </c>
      <c r="P2013" s="7">
        <f t="shared" si="280"/>
        <v>54.591296217548518</v>
      </c>
      <c r="Q2013" s="13">
        <f t="shared" si="281"/>
        <v>56.798069521508111</v>
      </c>
      <c r="R2013" s="13">
        <f t="shared" si="282"/>
        <v>43.041072173015429</v>
      </c>
      <c r="S2013" s="13">
        <f t="shared" si="283"/>
        <v>49.347625802034209</v>
      </c>
      <c r="T2013" s="13">
        <f t="shared" si="284"/>
        <v>46.411482722419592</v>
      </c>
      <c r="U2013" s="13">
        <f t="shared" si="285"/>
        <v>53.944594960978577</v>
      </c>
      <c r="V2013" s="14">
        <f t="shared" si="286"/>
        <v>47.634916374641598</v>
      </c>
      <c r="W2013">
        <f t="shared" si="287"/>
        <v>66.851500692453726</v>
      </c>
    </row>
    <row r="2014" spans="1:23" x14ac:dyDescent="0.3">
      <c r="A2014">
        <f>DYN_cyclist!A2014</f>
        <v>5734</v>
      </c>
      <c r="B2014">
        <f>DYN_cyclist!D2014</f>
        <v>69</v>
      </c>
      <c r="C2014">
        <f>DYN_cyclist!E2014</f>
        <v>63</v>
      </c>
      <c r="D2014">
        <f t="shared" si="279"/>
        <v>67</v>
      </c>
      <c r="E2014">
        <f>DYN_cyclist!G2014</f>
        <v>70</v>
      </c>
      <c r="F2014">
        <f>DYN_cyclist!H2014</f>
        <v>61</v>
      </c>
      <c r="G2014">
        <f>DYN_cyclist!I2014</f>
        <v>70</v>
      </c>
      <c r="H2014">
        <f>DYN_cyclist!J2014</f>
        <v>72</v>
      </c>
      <c r="I2014">
        <f>DYN_cyclist!K2014</f>
        <v>64</v>
      </c>
      <c r="J2014">
        <f>DYN_cyclist!L2014</f>
        <v>60</v>
      </c>
      <c r="K2014">
        <f>DYN_cyclist!M2014</f>
        <v>65</v>
      </c>
      <c r="L2014">
        <f>DYN_cyclist!N2014</f>
        <v>71</v>
      </c>
      <c r="M2014">
        <f>DYN_cyclist!O2014</f>
        <v>67</v>
      </c>
      <c r="N2014">
        <f>DYN_cyclist!P2014</f>
        <v>64</v>
      </c>
      <c r="O2014">
        <f>DYN_cyclist!Q2014</f>
        <v>61</v>
      </c>
      <c r="P2014" s="7">
        <f t="shared" si="280"/>
        <v>62.907438458309073</v>
      </c>
      <c r="Q2014" s="13">
        <f t="shared" si="281"/>
        <v>55.698205814089818</v>
      </c>
      <c r="R2014" s="13">
        <f t="shared" si="282"/>
        <v>55.202346839583271</v>
      </c>
      <c r="S2014" s="13">
        <f t="shared" si="283"/>
        <v>46.885707280979773</v>
      </c>
      <c r="T2014" s="13">
        <f t="shared" si="284"/>
        <v>54.730805025204141</v>
      </c>
      <c r="U2014" s="13">
        <f t="shared" si="285"/>
        <v>47.792398187587345</v>
      </c>
      <c r="V2014" s="14">
        <f t="shared" si="286"/>
        <v>53.327309015610069</v>
      </c>
      <c r="W2014">
        <f t="shared" si="287"/>
        <v>69.919897495388355</v>
      </c>
    </row>
    <row r="2015" spans="1:23" x14ac:dyDescent="0.3">
      <c r="A2015">
        <f>DYN_cyclist!A2015</f>
        <v>5736</v>
      </c>
      <c r="B2015">
        <f>DYN_cyclist!D2015</f>
        <v>75</v>
      </c>
      <c r="C2015">
        <f>DYN_cyclist!E2015</f>
        <v>68</v>
      </c>
      <c r="D2015">
        <f t="shared" si="279"/>
        <v>69</v>
      </c>
      <c r="E2015">
        <f>DYN_cyclist!G2015</f>
        <v>70</v>
      </c>
      <c r="F2015">
        <f>DYN_cyclist!H2015</f>
        <v>70</v>
      </c>
      <c r="G2015">
        <f>DYN_cyclist!I2015</f>
        <v>68</v>
      </c>
      <c r="H2015">
        <f>DYN_cyclist!J2015</f>
        <v>72</v>
      </c>
      <c r="I2015">
        <f>DYN_cyclist!K2015</f>
        <v>73</v>
      </c>
      <c r="J2015">
        <f>DYN_cyclist!L2015</f>
        <v>68</v>
      </c>
      <c r="K2015">
        <f>DYN_cyclist!M2015</f>
        <v>69</v>
      </c>
      <c r="L2015">
        <f>DYN_cyclist!N2015</f>
        <v>70</v>
      </c>
      <c r="M2015">
        <f>DYN_cyclist!O2015</f>
        <v>64</v>
      </c>
      <c r="N2015">
        <f>DYN_cyclist!P2015</f>
        <v>66</v>
      </c>
      <c r="O2015">
        <f>DYN_cyclist!Q2015</f>
        <v>73</v>
      </c>
      <c r="P2015" s="7">
        <f t="shared" si="280"/>
        <v>65.964902490486324</v>
      </c>
      <c r="Q2015" s="13">
        <f t="shared" si="281"/>
        <v>62.122075646041786</v>
      </c>
      <c r="R2015" s="13">
        <f t="shared" si="282"/>
        <v>60.640412860983751</v>
      </c>
      <c r="S2015" s="13">
        <f t="shared" si="283"/>
        <v>60.572825597361337</v>
      </c>
      <c r="T2015" s="13">
        <f t="shared" si="284"/>
        <v>63.655488515466601</v>
      </c>
      <c r="U2015" s="13">
        <f t="shared" si="285"/>
        <v>54.76443812032575</v>
      </c>
      <c r="V2015" s="14">
        <f t="shared" si="286"/>
        <v>61.688950844217906</v>
      </c>
      <c r="W2015">
        <f t="shared" si="287"/>
        <v>72.063732641067617</v>
      </c>
    </row>
    <row r="2016" spans="1:23" x14ac:dyDescent="0.3">
      <c r="A2016">
        <f>DYN_cyclist!A2016</f>
        <v>5737</v>
      </c>
      <c r="B2016">
        <f>DYN_cyclist!D2016</f>
        <v>67</v>
      </c>
      <c r="C2016">
        <f>DYN_cyclist!E2016</f>
        <v>60</v>
      </c>
      <c r="D2016">
        <f t="shared" si="279"/>
        <v>63</v>
      </c>
      <c r="E2016">
        <f>DYN_cyclist!G2016</f>
        <v>66</v>
      </c>
      <c r="F2016">
        <f>DYN_cyclist!H2016</f>
        <v>59</v>
      </c>
      <c r="G2016">
        <f>DYN_cyclist!I2016</f>
        <v>65</v>
      </c>
      <c r="H2016">
        <f>DYN_cyclist!J2016</f>
        <v>66</v>
      </c>
      <c r="I2016">
        <f>DYN_cyclist!K2016</f>
        <v>63</v>
      </c>
      <c r="J2016">
        <f>DYN_cyclist!L2016</f>
        <v>60</v>
      </c>
      <c r="K2016">
        <f>DYN_cyclist!M2016</f>
        <v>67</v>
      </c>
      <c r="L2016">
        <f>DYN_cyclist!N2016</f>
        <v>67</v>
      </c>
      <c r="M2016">
        <f>DYN_cyclist!O2016</f>
        <v>68</v>
      </c>
      <c r="N2016">
        <f>DYN_cyclist!P2016</f>
        <v>66</v>
      </c>
      <c r="O2016">
        <f>DYN_cyclist!Q2016</f>
        <v>60</v>
      </c>
      <c r="P2016" s="7">
        <f t="shared" si="280"/>
        <v>57.229643542205558</v>
      </c>
      <c r="Q2016" s="13">
        <f t="shared" si="281"/>
        <v>50.071858689710588</v>
      </c>
      <c r="R2016" s="13">
        <f t="shared" si="282"/>
        <v>54.64674274133337</v>
      </c>
      <c r="S2016" s="13">
        <f t="shared" si="283"/>
        <v>43.623194707954632</v>
      </c>
      <c r="T2016" s="13">
        <f t="shared" si="284"/>
        <v>52.269075472554455</v>
      </c>
      <c r="U2016" s="13">
        <f t="shared" si="285"/>
        <v>43.294828016282487</v>
      </c>
      <c r="V2016" s="14">
        <f t="shared" si="286"/>
        <v>50.092068015291495</v>
      </c>
      <c r="W2016">
        <f t="shared" si="287"/>
        <v>67.059774258794619</v>
      </c>
    </row>
    <row r="2017" spans="1:23" x14ac:dyDescent="0.3">
      <c r="A2017">
        <f>DYN_cyclist!A2017</f>
        <v>5740</v>
      </c>
      <c r="B2017">
        <f>DYN_cyclist!D2017</f>
        <v>73</v>
      </c>
      <c r="C2017">
        <f>DYN_cyclist!E2017</f>
        <v>62</v>
      </c>
      <c r="D2017">
        <f t="shared" si="279"/>
        <v>66</v>
      </c>
      <c r="E2017">
        <f>DYN_cyclist!G2017</f>
        <v>69</v>
      </c>
      <c r="F2017">
        <f>DYN_cyclist!H2017</f>
        <v>64</v>
      </c>
      <c r="G2017">
        <f>DYN_cyclist!I2017</f>
        <v>69</v>
      </c>
      <c r="H2017">
        <f>DYN_cyclist!J2017</f>
        <v>75</v>
      </c>
      <c r="I2017">
        <f>DYN_cyclist!K2017</f>
        <v>74</v>
      </c>
      <c r="J2017">
        <f>DYN_cyclist!L2017</f>
        <v>58</v>
      </c>
      <c r="K2017">
        <f>DYN_cyclist!M2017</f>
        <v>75</v>
      </c>
      <c r="L2017">
        <f>DYN_cyclist!N2017</f>
        <v>74</v>
      </c>
      <c r="M2017">
        <f>DYN_cyclist!O2017</f>
        <v>62</v>
      </c>
      <c r="N2017">
        <f>DYN_cyclist!P2017</f>
        <v>64</v>
      </c>
      <c r="O2017">
        <f>DYN_cyclist!Q2017</f>
        <v>71</v>
      </c>
      <c r="P2017" s="7">
        <f t="shared" si="280"/>
        <v>65.383539096166089</v>
      </c>
      <c r="Q2017" s="13">
        <f t="shared" si="281"/>
        <v>56.927101342547139</v>
      </c>
      <c r="R2017" s="13">
        <f t="shared" si="282"/>
        <v>67.320269577271048</v>
      </c>
      <c r="S2017" s="13">
        <f t="shared" si="283"/>
        <v>52.73838083142833</v>
      </c>
      <c r="T2017" s="13">
        <f t="shared" si="284"/>
        <v>54.910092138167066</v>
      </c>
      <c r="U2017" s="13">
        <f t="shared" si="285"/>
        <v>47.284530903584667</v>
      </c>
      <c r="V2017" s="14">
        <f t="shared" si="286"/>
        <v>57.93609206753743</v>
      </c>
      <c r="W2017">
        <f t="shared" si="287"/>
        <v>72.80916185863083</v>
      </c>
    </row>
    <row r="2018" spans="1:23" x14ac:dyDescent="0.3">
      <c r="A2018">
        <f>DYN_cyclist!A2018</f>
        <v>5741</v>
      </c>
      <c r="B2018">
        <f>DYN_cyclist!D2018</f>
        <v>59</v>
      </c>
      <c r="C2018">
        <f>DYN_cyclist!E2018</f>
        <v>45</v>
      </c>
      <c r="D2018">
        <f t="shared" si="279"/>
        <v>50</v>
      </c>
      <c r="E2018">
        <f>DYN_cyclist!G2018</f>
        <v>54</v>
      </c>
      <c r="F2018">
        <f>DYN_cyclist!H2018</f>
        <v>58</v>
      </c>
      <c r="G2018">
        <f>DYN_cyclist!I2018</f>
        <v>48</v>
      </c>
      <c r="H2018">
        <f>DYN_cyclist!J2018</f>
        <v>59</v>
      </c>
      <c r="I2018">
        <f>DYN_cyclist!K2018</f>
        <v>48</v>
      </c>
      <c r="J2018">
        <f>DYN_cyclist!L2018</f>
        <v>60</v>
      </c>
      <c r="K2018">
        <f>DYN_cyclist!M2018</f>
        <v>45</v>
      </c>
      <c r="L2018">
        <f>DYN_cyclist!N2018</f>
        <v>51</v>
      </c>
      <c r="M2018">
        <f>DYN_cyclist!O2018</f>
        <v>55</v>
      </c>
      <c r="N2018">
        <f>DYN_cyclist!P2018</f>
        <v>51</v>
      </c>
      <c r="O2018">
        <f>DYN_cyclist!Q2018</f>
        <v>55</v>
      </c>
      <c r="P2018" s="7">
        <f t="shared" si="280"/>
        <v>36.958877154968107</v>
      </c>
      <c r="Q2018" s="13">
        <f t="shared" si="281"/>
        <v>33.231703618803834</v>
      </c>
      <c r="R2018" s="13">
        <f t="shared" si="282"/>
        <v>29.042489164526799</v>
      </c>
      <c r="S2018" s="13">
        <f t="shared" si="283"/>
        <v>39.285228169760686</v>
      </c>
      <c r="T2018" s="13">
        <f t="shared" si="284"/>
        <v>43.219997848254309</v>
      </c>
      <c r="U2018" s="13">
        <f t="shared" si="285"/>
        <v>25.018628899410214</v>
      </c>
      <c r="V2018" s="14">
        <f t="shared" si="286"/>
        <v>37.813584103217586</v>
      </c>
      <c r="W2018">
        <f t="shared" si="287"/>
        <v>58.058101845352425</v>
      </c>
    </row>
    <row r="2019" spans="1:23" x14ac:dyDescent="0.3">
      <c r="A2019">
        <f>DYN_cyclist!A2019</f>
        <v>5742</v>
      </c>
      <c r="B2019">
        <f>DYN_cyclist!D2019</f>
        <v>81</v>
      </c>
      <c r="C2019">
        <f>DYN_cyclist!E2019</f>
        <v>61</v>
      </c>
      <c r="D2019">
        <f t="shared" si="279"/>
        <v>62</v>
      </c>
      <c r="E2019">
        <f>DYN_cyclist!G2019</f>
        <v>63</v>
      </c>
      <c r="F2019">
        <f>DYN_cyclist!H2019</f>
        <v>69</v>
      </c>
      <c r="G2019">
        <f>DYN_cyclist!I2019</f>
        <v>72</v>
      </c>
      <c r="H2019">
        <f>DYN_cyclist!J2019</f>
        <v>76</v>
      </c>
      <c r="I2019">
        <f>DYN_cyclist!K2019</f>
        <v>69</v>
      </c>
      <c r="J2019">
        <f>DYN_cyclist!L2019</f>
        <v>63</v>
      </c>
      <c r="K2019">
        <f>DYN_cyclist!M2019</f>
        <v>63</v>
      </c>
      <c r="L2019">
        <f>DYN_cyclist!N2019</f>
        <v>72</v>
      </c>
      <c r="M2019">
        <f>DYN_cyclist!O2019</f>
        <v>81</v>
      </c>
      <c r="N2019">
        <f>DYN_cyclist!P2019</f>
        <v>73</v>
      </c>
      <c r="O2019">
        <f>DYN_cyclist!Q2019</f>
        <v>69</v>
      </c>
      <c r="P2019" s="7">
        <f t="shared" si="280"/>
        <v>60.722216958058539</v>
      </c>
      <c r="Q2019" s="13">
        <f t="shared" si="281"/>
        <v>54.652635633195473</v>
      </c>
      <c r="R2019" s="13">
        <f t="shared" si="282"/>
        <v>57.692611782996899</v>
      </c>
      <c r="S2019" s="13">
        <f t="shared" si="283"/>
        <v>57.836901517745062</v>
      </c>
      <c r="T2019" s="13">
        <f t="shared" si="284"/>
        <v>62.454541229515812</v>
      </c>
      <c r="U2019" s="13">
        <f t="shared" si="285"/>
        <v>45.913363290972768</v>
      </c>
      <c r="V2019" s="14">
        <f t="shared" si="286"/>
        <v>69.999672634597005</v>
      </c>
      <c r="W2019">
        <f t="shared" si="287"/>
        <v>73.790501489179036</v>
      </c>
    </row>
    <row r="2020" spans="1:23" x14ac:dyDescent="0.3">
      <c r="A2020">
        <f>DYN_cyclist!A2020</f>
        <v>5744</v>
      </c>
      <c r="B2020">
        <f>DYN_cyclist!D2020</f>
        <v>66</v>
      </c>
      <c r="C2020">
        <f>DYN_cyclist!E2020</f>
        <v>68</v>
      </c>
      <c r="D2020">
        <f t="shared" si="279"/>
        <v>68</v>
      </c>
      <c r="E2020">
        <f>DYN_cyclist!G2020</f>
        <v>67</v>
      </c>
      <c r="F2020">
        <f>DYN_cyclist!H2020</f>
        <v>67</v>
      </c>
      <c r="G2020">
        <f>DYN_cyclist!I2020</f>
        <v>67</v>
      </c>
      <c r="H2020">
        <f>DYN_cyclist!J2020</f>
        <v>68</v>
      </c>
      <c r="I2020">
        <f>DYN_cyclist!K2020</f>
        <v>68</v>
      </c>
      <c r="J2020">
        <f>DYN_cyclist!L2020</f>
        <v>55</v>
      </c>
      <c r="K2020">
        <f>DYN_cyclist!M2020</f>
        <v>61</v>
      </c>
      <c r="L2020">
        <f>DYN_cyclist!N2020</f>
        <v>68</v>
      </c>
      <c r="M2020">
        <f>DYN_cyclist!O2020</f>
        <v>63</v>
      </c>
      <c r="N2020">
        <f>DYN_cyclist!P2020</f>
        <v>65</v>
      </c>
      <c r="O2020">
        <f>DYN_cyclist!Q2020</f>
        <v>67</v>
      </c>
      <c r="P2020" s="7">
        <f t="shared" si="280"/>
        <v>59.116285727441394</v>
      </c>
      <c r="Q2020" s="13">
        <f t="shared" si="281"/>
        <v>58.751811615414148</v>
      </c>
      <c r="R2020" s="13">
        <f t="shared" si="282"/>
        <v>49.880729369393791</v>
      </c>
      <c r="S2020" s="13">
        <f t="shared" si="283"/>
        <v>54.974992008186909</v>
      </c>
      <c r="T2020" s="13">
        <f t="shared" si="284"/>
        <v>48.712250050408286</v>
      </c>
      <c r="U2020" s="13">
        <f t="shared" si="285"/>
        <v>54.027029923784902</v>
      </c>
      <c r="V2020" s="14">
        <f t="shared" si="286"/>
        <v>49.725131984708504</v>
      </c>
      <c r="W2020">
        <f t="shared" si="287"/>
        <v>68.37521815575802</v>
      </c>
    </row>
    <row r="2021" spans="1:23" x14ac:dyDescent="0.3">
      <c r="A2021">
        <f>DYN_cyclist!A2021</f>
        <v>5745</v>
      </c>
      <c r="B2021">
        <f>DYN_cyclist!D2021</f>
        <v>73</v>
      </c>
      <c r="C2021">
        <f>DYN_cyclist!E2021</f>
        <v>59</v>
      </c>
      <c r="D2021">
        <f t="shared" si="279"/>
        <v>59</v>
      </c>
      <c r="E2021">
        <f>DYN_cyclist!G2021</f>
        <v>59</v>
      </c>
      <c r="F2021">
        <f>DYN_cyclist!H2021</f>
        <v>63</v>
      </c>
      <c r="G2021">
        <f>DYN_cyclist!I2021</f>
        <v>67</v>
      </c>
      <c r="H2021">
        <f>DYN_cyclist!J2021</f>
        <v>70</v>
      </c>
      <c r="I2021">
        <f>DYN_cyclist!K2021</f>
        <v>66</v>
      </c>
      <c r="J2021">
        <f>DYN_cyclist!L2021</f>
        <v>65</v>
      </c>
      <c r="K2021">
        <f>DYN_cyclist!M2021</f>
        <v>63</v>
      </c>
      <c r="L2021">
        <f>DYN_cyclist!N2021</f>
        <v>66</v>
      </c>
      <c r="M2021">
        <f>DYN_cyclist!O2021</f>
        <v>75</v>
      </c>
      <c r="N2021">
        <f>DYN_cyclist!P2021</f>
        <v>67</v>
      </c>
      <c r="O2021">
        <f>DYN_cyclist!Q2021</f>
        <v>62</v>
      </c>
      <c r="P2021" s="7">
        <f t="shared" si="280"/>
        <v>53.081913365203619</v>
      </c>
      <c r="Q2021" s="13">
        <f t="shared" si="281"/>
        <v>48.676606381936509</v>
      </c>
      <c r="R2021" s="13">
        <f t="shared" si="282"/>
        <v>51.926377844757454</v>
      </c>
      <c r="S2021" s="13">
        <f t="shared" si="283"/>
        <v>48.378150066445052</v>
      </c>
      <c r="T2021" s="13">
        <f t="shared" si="284"/>
        <v>58.297718665947428</v>
      </c>
      <c r="U2021" s="13">
        <f t="shared" si="285"/>
        <v>42.32722566491131</v>
      </c>
      <c r="V2021" s="14">
        <f t="shared" si="286"/>
        <v>57.834355909525321</v>
      </c>
      <c r="W2021">
        <f t="shared" si="287"/>
        <v>67.884119640863574</v>
      </c>
    </row>
    <row r="2022" spans="1:23" x14ac:dyDescent="0.3">
      <c r="A2022">
        <f>DYN_cyclist!A2022</f>
        <v>5748</v>
      </c>
      <c r="B2022">
        <f>DYN_cyclist!D2022</f>
        <v>64</v>
      </c>
      <c r="C2022">
        <f>DYN_cyclist!E2022</f>
        <v>67</v>
      </c>
      <c r="D2022">
        <f t="shared" si="279"/>
        <v>65</v>
      </c>
      <c r="E2022">
        <f>DYN_cyclist!G2022</f>
        <v>63</v>
      </c>
      <c r="F2022">
        <f>DYN_cyclist!H2022</f>
        <v>58</v>
      </c>
      <c r="G2022">
        <f>DYN_cyclist!I2022</f>
        <v>70</v>
      </c>
      <c r="H2022">
        <f>DYN_cyclist!J2022</f>
        <v>69</v>
      </c>
      <c r="I2022">
        <f>DYN_cyclist!K2022</f>
        <v>68</v>
      </c>
      <c r="J2022">
        <f>DYN_cyclist!L2022</f>
        <v>55</v>
      </c>
      <c r="K2022">
        <f>DYN_cyclist!M2022</f>
        <v>68</v>
      </c>
      <c r="L2022">
        <f>DYN_cyclist!N2022</f>
        <v>63</v>
      </c>
      <c r="M2022">
        <f>DYN_cyclist!O2022</f>
        <v>62</v>
      </c>
      <c r="N2022">
        <f>DYN_cyclist!P2022</f>
        <v>70</v>
      </c>
      <c r="O2022">
        <f>DYN_cyclist!Q2022</f>
        <v>51</v>
      </c>
      <c r="P2022" s="7">
        <f t="shared" si="280"/>
        <v>55.932607889925656</v>
      </c>
      <c r="Q2022" s="13">
        <f t="shared" si="281"/>
        <v>54.858379523181</v>
      </c>
      <c r="R2022" s="13">
        <f t="shared" si="282"/>
        <v>53.809029909572615</v>
      </c>
      <c r="S2022" s="13">
        <f t="shared" si="283"/>
        <v>41.633300747644967</v>
      </c>
      <c r="T2022" s="13">
        <f t="shared" si="284"/>
        <v>46.765114946522573</v>
      </c>
      <c r="U2022" s="13">
        <f t="shared" si="285"/>
        <v>52.387238243430545</v>
      </c>
      <c r="V2022" s="14">
        <f t="shared" si="286"/>
        <v>46.943339120739083</v>
      </c>
      <c r="W2022">
        <f t="shared" si="287"/>
        <v>66.448697028756854</v>
      </c>
    </row>
    <row r="2023" spans="1:23" x14ac:dyDescent="0.3">
      <c r="A2023">
        <f>DYN_cyclist!A2023</f>
        <v>5749</v>
      </c>
      <c r="B2023">
        <f>DYN_cyclist!D2023</f>
        <v>67</v>
      </c>
      <c r="C2023">
        <f>DYN_cyclist!E2023</f>
        <v>72</v>
      </c>
      <c r="D2023">
        <f t="shared" si="279"/>
        <v>70</v>
      </c>
      <c r="E2023">
        <f>DYN_cyclist!G2023</f>
        <v>68</v>
      </c>
      <c r="F2023">
        <f>DYN_cyclist!H2023</f>
        <v>67</v>
      </c>
      <c r="G2023">
        <f>DYN_cyclist!I2023</f>
        <v>75</v>
      </c>
      <c r="H2023">
        <f>DYN_cyclist!J2023</f>
        <v>72</v>
      </c>
      <c r="I2023">
        <f>DYN_cyclist!K2023</f>
        <v>67</v>
      </c>
      <c r="J2023">
        <f>DYN_cyclist!L2023</f>
        <v>50</v>
      </c>
      <c r="K2023">
        <f>DYN_cyclist!M2023</f>
        <v>58</v>
      </c>
      <c r="L2023">
        <f>DYN_cyclist!N2023</f>
        <v>65</v>
      </c>
      <c r="M2023">
        <f>DYN_cyclist!O2023</f>
        <v>56</v>
      </c>
      <c r="N2023">
        <f>DYN_cyclist!P2023</f>
        <v>73</v>
      </c>
      <c r="O2023">
        <f>DYN_cyclist!Q2023</f>
        <v>67</v>
      </c>
      <c r="P2023" s="7">
        <f t="shared" si="280"/>
        <v>61.181414076190741</v>
      </c>
      <c r="Q2023" s="13">
        <f t="shared" si="281"/>
        <v>63.135653005555213</v>
      </c>
      <c r="R2023" s="13">
        <f t="shared" si="282"/>
        <v>46.831440977703629</v>
      </c>
      <c r="S2023" s="13">
        <f t="shared" si="283"/>
        <v>55.795886546439753</v>
      </c>
      <c r="T2023" s="13">
        <f t="shared" si="284"/>
        <v>45.53755164524469</v>
      </c>
      <c r="U2023" s="13">
        <f t="shared" si="285"/>
        <v>59.857262536460951</v>
      </c>
      <c r="V2023" s="14">
        <f t="shared" si="286"/>
        <v>51.332906212169483</v>
      </c>
      <c r="W2023">
        <f t="shared" si="287"/>
        <v>70.526407193948529</v>
      </c>
    </row>
    <row r="2024" spans="1:23" x14ac:dyDescent="0.3">
      <c r="A2024">
        <f>DYN_cyclist!A2024</f>
        <v>5751</v>
      </c>
      <c r="B2024">
        <f>DYN_cyclist!D2024</f>
        <v>66</v>
      </c>
      <c r="C2024">
        <f>DYN_cyclist!E2024</f>
        <v>53</v>
      </c>
      <c r="D2024">
        <f t="shared" si="279"/>
        <v>58</v>
      </c>
      <c r="E2024">
        <f>DYN_cyclist!G2024</f>
        <v>62</v>
      </c>
      <c r="F2024">
        <f>DYN_cyclist!H2024</f>
        <v>61</v>
      </c>
      <c r="G2024">
        <f>DYN_cyclist!I2024</f>
        <v>64</v>
      </c>
      <c r="H2024">
        <f>DYN_cyclist!J2024</f>
        <v>62</v>
      </c>
      <c r="I2024">
        <f>DYN_cyclist!K2024</f>
        <v>64</v>
      </c>
      <c r="J2024">
        <f>DYN_cyclist!L2024</f>
        <v>67</v>
      </c>
      <c r="K2024">
        <f>DYN_cyclist!M2024</f>
        <v>61</v>
      </c>
      <c r="L2024">
        <f>DYN_cyclist!N2024</f>
        <v>65</v>
      </c>
      <c r="M2024">
        <f>DYN_cyclist!O2024</f>
        <v>65</v>
      </c>
      <c r="N2024">
        <f>DYN_cyclist!P2024</f>
        <v>62</v>
      </c>
      <c r="O2024">
        <f>DYN_cyclist!Q2024</f>
        <v>64</v>
      </c>
      <c r="P2024" s="7">
        <f t="shared" si="280"/>
        <v>50.749648092523124</v>
      </c>
      <c r="Q2024" s="13">
        <f t="shared" si="281"/>
        <v>43.596317210703262</v>
      </c>
      <c r="R2024" s="13">
        <f t="shared" si="282"/>
        <v>48.011848811666084</v>
      </c>
      <c r="S2024" s="13">
        <f t="shared" si="283"/>
        <v>45.512619113354162</v>
      </c>
      <c r="T2024" s="13">
        <f t="shared" si="284"/>
        <v>56.186067997247079</v>
      </c>
      <c r="U2024" s="13">
        <f t="shared" si="285"/>
        <v>34.817392726388981</v>
      </c>
      <c r="V2024" s="14">
        <f t="shared" si="286"/>
        <v>47.915392258681109</v>
      </c>
      <c r="W2024">
        <f t="shared" si="287"/>
        <v>66.161408744107064</v>
      </c>
    </row>
    <row r="2025" spans="1:23" x14ac:dyDescent="0.3">
      <c r="A2025">
        <f>DYN_cyclist!A2025</f>
        <v>5753</v>
      </c>
      <c r="B2025">
        <f>DYN_cyclist!D2025</f>
        <v>74</v>
      </c>
      <c r="C2025">
        <f>DYN_cyclist!E2025</f>
        <v>61</v>
      </c>
      <c r="D2025">
        <f t="shared" si="279"/>
        <v>65</v>
      </c>
      <c r="E2025">
        <f>DYN_cyclist!G2025</f>
        <v>68</v>
      </c>
      <c r="F2025">
        <f>DYN_cyclist!H2025</f>
        <v>64</v>
      </c>
      <c r="G2025">
        <f>DYN_cyclist!I2025</f>
        <v>75</v>
      </c>
      <c r="H2025">
        <f>DYN_cyclist!J2025</f>
        <v>72</v>
      </c>
      <c r="I2025">
        <f>DYN_cyclist!K2025</f>
        <v>80</v>
      </c>
      <c r="J2025">
        <f>DYN_cyclist!L2025</f>
        <v>79</v>
      </c>
      <c r="K2025">
        <f>DYN_cyclist!M2025</f>
        <v>79</v>
      </c>
      <c r="L2025">
        <f>DYN_cyclist!N2025</f>
        <v>78</v>
      </c>
      <c r="M2025">
        <f>DYN_cyclist!O2025</f>
        <v>71</v>
      </c>
      <c r="N2025">
        <f>DYN_cyclist!P2025</f>
        <v>73</v>
      </c>
      <c r="O2025">
        <f>DYN_cyclist!Q2025</f>
        <v>64</v>
      </c>
      <c r="P2025" s="7">
        <f t="shared" si="280"/>
        <v>66.273847428935142</v>
      </c>
      <c r="Q2025" s="13">
        <f t="shared" si="281"/>
        <v>56.137562110659701</v>
      </c>
      <c r="R2025" s="13">
        <f t="shared" si="282"/>
        <v>74.458136129315335</v>
      </c>
      <c r="S2025" s="13">
        <f t="shared" si="283"/>
        <v>50.637777812135326</v>
      </c>
      <c r="T2025" s="13">
        <f t="shared" si="284"/>
        <v>75.726185017391785</v>
      </c>
      <c r="U2025" s="13">
        <f t="shared" si="285"/>
        <v>46.562234579425059</v>
      </c>
      <c r="V2025" s="14">
        <f t="shared" si="286"/>
        <v>60.370277731761703</v>
      </c>
      <c r="W2025">
        <f t="shared" si="287"/>
        <v>77.301010636833695</v>
      </c>
    </row>
    <row r="2026" spans="1:23" x14ac:dyDescent="0.3">
      <c r="A2026">
        <f>DYN_cyclist!A2026</f>
        <v>5754</v>
      </c>
      <c r="B2026">
        <f>DYN_cyclist!D2026</f>
        <v>69</v>
      </c>
      <c r="C2026">
        <f>DYN_cyclist!E2026</f>
        <v>63</v>
      </c>
      <c r="D2026">
        <f t="shared" si="279"/>
        <v>67</v>
      </c>
      <c r="E2026">
        <f>DYN_cyclist!G2026</f>
        <v>71</v>
      </c>
      <c r="F2026">
        <f>DYN_cyclist!H2026</f>
        <v>62</v>
      </c>
      <c r="G2026">
        <f>DYN_cyclist!I2026</f>
        <v>67</v>
      </c>
      <c r="H2026">
        <f>DYN_cyclist!J2026</f>
        <v>69</v>
      </c>
      <c r="I2026">
        <f>DYN_cyclist!K2026</f>
        <v>67</v>
      </c>
      <c r="J2026">
        <f>DYN_cyclist!L2026</f>
        <v>65</v>
      </c>
      <c r="K2026">
        <f>DYN_cyclist!M2026</f>
        <v>67</v>
      </c>
      <c r="L2026">
        <f>DYN_cyclist!N2026</f>
        <v>71</v>
      </c>
      <c r="M2026">
        <f>DYN_cyclist!O2026</f>
        <v>63</v>
      </c>
      <c r="N2026">
        <f>DYN_cyclist!P2026</f>
        <v>67</v>
      </c>
      <c r="O2026">
        <f>DYN_cyclist!Q2026</f>
        <v>66</v>
      </c>
      <c r="P2026" s="7">
        <f t="shared" si="280"/>
        <v>63.552427036470263</v>
      </c>
      <c r="Q2026" s="13">
        <f t="shared" si="281"/>
        <v>55.921536918038875</v>
      </c>
      <c r="R2026" s="13">
        <f t="shared" si="282"/>
        <v>57.003202310135393</v>
      </c>
      <c r="S2026" s="13">
        <f t="shared" si="283"/>
        <v>48.876442844363943</v>
      </c>
      <c r="T2026" s="13">
        <f t="shared" si="284"/>
        <v>58.499483037889917</v>
      </c>
      <c r="U2026" s="13">
        <f t="shared" si="285"/>
        <v>47.739238714603232</v>
      </c>
      <c r="V2026" s="14">
        <f t="shared" si="286"/>
        <v>53.152622108951896</v>
      </c>
      <c r="W2026">
        <f t="shared" si="287"/>
        <v>70.471930909584131</v>
      </c>
    </row>
    <row r="2027" spans="1:23" x14ac:dyDescent="0.3">
      <c r="A2027">
        <f>DYN_cyclist!A2027</f>
        <v>5755</v>
      </c>
      <c r="B2027">
        <f>DYN_cyclist!D2027</f>
        <v>62</v>
      </c>
      <c r="C2027">
        <f>DYN_cyclist!E2027</f>
        <v>64</v>
      </c>
      <c r="D2027">
        <f t="shared" si="279"/>
        <v>65</v>
      </c>
      <c r="E2027">
        <f>DYN_cyclist!G2027</f>
        <v>66</v>
      </c>
      <c r="F2027">
        <f>DYN_cyclist!H2027</f>
        <v>62</v>
      </c>
      <c r="G2027">
        <f>DYN_cyclist!I2027</f>
        <v>61</v>
      </c>
      <c r="H2027">
        <f>DYN_cyclist!J2027</f>
        <v>60</v>
      </c>
      <c r="I2027">
        <f>DYN_cyclist!K2027</f>
        <v>58</v>
      </c>
      <c r="J2027">
        <f>DYN_cyclist!L2027</f>
        <v>53</v>
      </c>
      <c r="K2027">
        <f>DYN_cyclist!M2027</f>
        <v>58</v>
      </c>
      <c r="L2027">
        <f>DYN_cyclist!N2027</f>
        <v>59</v>
      </c>
      <c r="M2027">
        <f>DYN_cyclist!O2027</f>
        <v>64</v>
      </c>
      <c r="N2027">
        <f>DYN_cyclist!P2027</f>
        <v>52</v>
      </c>
      <c r="O2027">
        <f>DYN_cyclist!Q2027</f>
        <v>62</v>
      </c>
      <c r="P2027" s="7">
        <f t="shared" si="280"/>
        <v>53.404185533782048</v>
      </c>
      <c r="Q2027" s="13">
        <f t="shared" si="281"/>
        <v>51.520255610533624</v>
      </c>
      <c r="R2027" s="13">
        <f t="shared" si="282"/>
        <v>42.685407702919058</v>
      </c>
      <c r="S2027" s="13">
        <f t="shared" si="283"/>
        <v>47.048417208718469</v>
      </c>
      <c r="T2027" s="13">
        <f t="shared" si="284"/>
        <v>43.55029511058202</v>
      </c>
      <c r="U2027" s="13">
        <f t="shared" si="285"/>
        <v>47.165803364398222</v>
      </c>
      <c r="V2027" s="14">
        <f t="shared" si="286"/>
        <v>44.157025804396298</v>
      </c>
      <c r="W2027">
        <f t="shared" si="287"/>
        <v>64.821448357301833</v>
      </c>
    </row>
    <row r="2028" spans="1:23" x14ac:dyDescent="0.3">
      <c r="A2028">
        <f>DYN_cyclist!A2028</f>
        <v>5757</v>
      </c>
      <c r="B2028">
        <f>DYN_cyclist!D2028</f>
        <v>70</v>
      </c>
      <c r="C2028">
        <f>DYN_cyclist!E2028</f>
        <v>71</v>
      </c>
      <c r="D2028">
        <f t="shared" si="279"/>
        <v>73</v>
      </c>
      <c r="E2028">
        <f>DYN_cyclist!G2028</f>
        <v>74</v>
      </c>
      <c r="F2028">
        <f>DYN_cyclist!H2028</f>
        <v>64</v>
      </c>
      <c r="G2028">
        <f>DYN_cyclist!I2028</f>
        <v>69</v>
      </c>
      <c r="H2028">
        <f>DYN_cyclist!J2028</f>
        <v>69</v>
      </c>
      <c r="I2028">
        <f>DYN_cyclist!K2028</f>
        <v>67</v>
      </c>
      <c r="J2028">
        <f>DYN_cyclist!L2028</f>
        <v>65</v>
      </c>
      <c r="K2028">
        <f>DYN_cyclist!M2028</f>
        <v>68</v>
      </c>
      <c r="L2028">
        <f>DYN_cyclist!N2028</f>
        <v>73</v>
      </c>
      <c r="M2028">
        <f>DYN_cyclist!O2028</f>
        <v>69</v>
      </c>
      <c r="N2028">
        <f>DYN_cyclist!P2028</f>
        <v>65</v>
      </c>
      <c r="O2028">
        <f>DYN_cyclist!Q2028</f>
        <v>65</v>
      </c>
      <c r="P2028" s="7">
        <f t="shared" si="280"/>
        <v>68.971278807166755</v>
      </c>
      <c r="Q2028" s="13">
        <f t="shared" si="281"/>
        <v>63.881327310153374</v>
      </c>
      <c r="R2028" s="13">
        <f t="shared" si="282"/>
        <v>59.367077890620457</v>
      </c>
      <c r="S2028" s="13">
        <f t="shared" si="283"/>
        <v>51.79354111311121</v>
      </c>
      <c r="T2028" s="13">
        <f t="shared" si="284"/>
        <v>60.655012692472233</v>
      </c>
      <c r="U2028" s="13">
        <f t="shared" si="285"/>
        <v>58.841853084435101</v>
      </c>
      <c r="V2028" s="14">
        <f t="shared" si="286"/>
        <v>55.933375788467664</v>
      </c>
      <c r="W2028">
        <f t="shared" si="287"/>
        <v>73.441371757406841</v>
      </c>
    </row>
    <row r="2029" spans="1:23" x14ac:dyDescent="0.3">
      <c r="A2029">
        <f>DYN_cyclist!A2029</f>
        <v>5759</v>
      </c>
      <c r="B2029">
        <f>DYN_cyclist!D2029</f>
        <v>68</v>
      </c>
      <c r="C2029">
        <f>DYN_cyclist!E2029</f>
        <v>54</v>
      </c>
      <c r="D2029">
        <f t="shared" si="279"/>
        <v>57</v>
      </c>
      <c r="E2029">
        <f>DYN_cyclist!G2029</f>
        <v>59</v>
      </c>
      <c r="F2029">
        <f>DYN_cyclist!H2029</f>
        <v>65</v>
      </c>
      <c r="G2029">
        <f>DYN_cyclist!I2029</f>
        <v>63</v>
      </c>
      <c r="H2029">
        <f>DYN_cyclist!J2029</f>
        <v>67</v>
      </c>
      <c r="I2029">
        <f>DYN_cyclist!K2029</f>
        <v>70</v>
      </c>
      <c r="J2029">
        <f>DYN_cyclist!L2029</f>
        <v>61</v>
      </c>
      <c r="K2029">
        <f>DYN_cyclist!M2029</f>
        <v>68</v>
      </c>
      <c r="L2029">
        <f>DYN_cyclist!N2029</f>
        <v>67</v>
      </c>
      <c r="M2029">
        <f>DYN_cyclist!O2029</f>
        <v>61</v>
      </c>
      <c r="N2029">
        <f>DYN_cyclist!P2029</f>
        <v>59</v>
      </c>
      <c r="O2029">
        <f>DYN_cyclist!Q2029</f>
        <v>64</v>
      </c>
      <c r="P2029" s="7">
        <f t="shared" si="280"/>
        <v>51.098229200579631</v>
      </c>
      <c r="Q2029" s="13">
        <f t="shared" si="281"/>
        <v>45.482096653664762</v>
      </c>
      <c r="R2029" s="13">
        <f t="shared" si="282"/>
        <v>55.613808150015501</v>
      </c>
      <c r="S2029" s="13">
        <f t="shared" si="283"/>
        <v>50.300537258929587</v>
      </c>
      <c r="T2029" s="13">
        <f t="shared" si="284"/>
        <v>51.835595202470188</v>
      </c>
      <c r="U2029" s="13">
        <f t="shared" si="285"/>
        <v>36.422288624941892</v>
      </c>
      <c r="V2029" s="14">
        <f t="shared" si="286"/>
        <v>49.986175119464797</v>
      </c>
      <c r="W2029">
        <f t="shared" si="287"/>
        <v>65.989714288772348</v>
      </c>
    </row>
    <row r="2030" spans="1:23" x14ac:dyDescent="0.3">
      <c r="A2030">
        <f>DYN_cyclist!A2030</f>
        <v>5760</v>
      </c>
      <c r="B2030">
        <f>DYN_cyclist!D2030</f>
        <v>73</v>
      </c>
      <c r="C2030">
        <f>DYN_cyclist!E2030</f>
        <v>53</v>
      </c>
      <c r="D2030">
        <f t="shared" si="279"/>
        <v>56</v>
      </c>
      <c r="E2030">
        <f>DYN_cyclist!G2030</f>
        <v>59</v>
      </c>
      <c r="F2030">
        <f>DYN_cyclist!H2030</f>
        <v>49</v>
      </c>
      <c r="G2030">
        <f>DYN_cyclist!I2030</f>
        <v>60</v>
      </c>
      <c r="H2030">
        <f>DYN_cyclist!J2030</f>
        <v>64</v>
      </c>
      <c r="I2030">
        <f>DYN_cyclist!K2030</f>
        <v>58</v>
      </c>
      <c r="J2030">
        <f>DYN_cyclist!L2030</f>
        <v>56</v>
      </c>
      <c r="K2030">
        <f>DYN_cyclist!M2030</f>
        <v>53</v>
      </c>
      <c r="L2030">
        <f>DYN_cyclist!N2030</f>
        <v>60</v>
      </c>
      <c r="M2030">
        <f>DYN_cyclist!O2030</f>
        <v>74</v>
      </c>
      <c r="N2030">
        <f>DYN_cyclist!P2030</f>
        <v>66</v>
      </c>
      <c r="O2030">
        <f>DYN_cyclist!Q2030</f>
        <v>49</v>
      </c>
      <c r="P2030" s="7">
        <f t="shared" si="280"/>
        <v>48.479625920559037</v>
      </c>
      <c r="Q2030" s="13">
        <f t="shared" si="281"/>
        <v>40.336672926194701</v>
      </c>
      <c r="R2030" s="13">
        <f t="shared" si="282"/>
        <v>40.943868922430354</v>
      </c>
      <c r="S2030" s="13">
        <f t="shared" si="283"/>
        <v>31.122889745373691</v>
      </c>
      <c r="T2030" s="13">
        <f t="shared" si="284"/>
        <v>49.149419803947097</v>
      </c>
      <c r="U2030" s="13">
        <f t="shared" si="285"/>
        <v>34.487171221860692</v>
      </c>
      <c r="V2030" s="14">
        <f t="shared" si="286"/>
        <v>56.295011978337044</v>
      </c>
      <c r="W2030">
        <f t="shared" si="287"/>
        <v>66.077222105352234</v>
      </c>
    </row>
    <row r="2031" spans="1:23" x14ac:dyDescent="0.3">
      <c r="A2031">
        <f>DYN_cyclist!A2031</f>
        <v>5763</v>
      </c>
      <c r="B2031">
        <f>DYN_cyclist!D2031</f>
        <v>67</v>
      </c>
      <c r="C2031">
        <f>DYN_cyclist!E2031</f>
        <v>63</v>
      </c>
      <c r="D2031">
        <f t="shared" si="279"/>
        <v>61</v>
      </c>
      <c r="E2031">
        <f>DYN_cyclist!G2031</f>
        <v>58</v>
      </c>
      <c r="F2031">
        <f>DYN_cyclist!H2031</f>
        <v>59</v>
      </c>
      <c r="G2031">
        <f>DYN_cyclist!I2031</f>
        <v>67</v>
      </c>
      <c r="H2031">
        <f>DYN_cyclist!J2031</f>
        <v>62</v>
      </c>
      <c r="I2031">
        <f>DYN_cyclist!K2031</f>
        <v>57</v>
      </c>
      <c r="J2031">
        <f>DYN_cyclist!L2031</f>
        <v>67</v>
      </c>
      <c r="K2031">
        <f>DYN_cyclist!M2031</f>
        <v>59</v>
      </c>
      <c r="L2031">
        <f>DYN_cyclist!N2031</f>
        <v>59</v>
      </c>
      <c r="M2031">
        <f>DYN_cyclist!O2031</f>
        <v>65</v>
      </c>
      <c r="N2031">
        <f>DYN_cyclist!P2031</f>
        <v>64</v>
      </c>
      <c r="O2031">
        <f>DYN_cyclist!Q2031</f>
        <v>58</v>
      </c>
      <c r="P2031" s="7">
        <f t="shared" si="280"/>
        <v>49.153194003331485</v>
      </c>
      <c r="Q2031" s="13">
        <f t="shared" si="281"/>
        <v>47.774620926097924</v>
      </c>
      <c r="R2031" s="13">
        <f t="shared" si="282"/>
        <v>44.562669760268022</v>
      </c>
      <c r="S2031" s="13">
        <f t="shared" si="283"/>
        <v>42.917268250304616</v>
      </c>
      <c r="T2031" s="13">
        <f t="shared" si="284"/>
        <v>55.799053435761984</v>
      </c>
      <c r="U2031" s="13">
        <f t="shared" si="285"/>
        <v>45.938767492372214</v>
      </c>
      <c r="V2031" s="14">
        <f t="shared" si="286"/>
        <v>49.868071806307739</v>
      </c>
      <c r="W2031">
        <f t="shared" si="287"/>
        <v>65.89340668406696</v>
      </c>
    </row>
    <row r="2032" spans="1:23" x14ac:dyDescent="0.3">
      <c r="A2032">
        <f>DYN_cyclist!A2032</f>
        <v>5765</v>
      </c>
      <c r="B2032">
        <f>DYN_cyclist!D2032</f>
        <v>72</v>
      </c>
      <c r="C2032">
        <f>DYN_cyclist!E2032</f>
        <v>75</v>
      </c>
      <c r="D2032">
        <f t="shared" si="279"/>
        <v>74</v>
      </c>
      <c r="E2032">
        <f>DYN_cyclist!G2032</f>
        <v>72</v>
      </c>
      <c r="F2032">
        <f>DYN_cyclist!H2032</f>
        <v>69</v>
      </c>
      <c r="G2032">
        <f>DYN_cyclist!I2032</f>
        <v>75</v>
      </c>
      <c r="H2032">
        <f>DYN_cyclist!J2032</f>
        <v>76</v>
      </c>
      <c r="I2032">
        <f>DYN_cyclist!K2032</f>
        <v>76</v>
      </c>
      <c r="J2032">
        <f>DYN_cyclist!L2032</f>
        <v>55</v>
      </c>
      <c r="K2032">
        <f>DYN_cyclist!M2032</f>
        <v>59</v>
      </c>
      <c r="L2032">
        <f>DYN_cyclist!N2032</f>
        <v>68</v>
      </c>
      <c r="M2032">
        <f>DYN_cyclist!O2032</f>
        <v>57</v>
      </c>
      <c r="N2032">
        <f>DYN_cyclist!P2032</f>
        <v>68</v>
      </c>
      <c r="O2032">
        <f>DYN_cyclist!Q2032</f>
        <v>69</v>
      </c>
      <c r="P2032" s="7">
        <f t="shared" si="280"/>
        <v>67.619749591690251</v>
      </c>
      <c r="Q2032" s="13">
        <f t="shared" si="281"/>
        <v>69.714449400713633</v>
      </c>
      <c r="R2032" s="13">
        <f t="shared" si="282"/>
        <v>50.171683340826938</v>
      </c>
      <c r="S2032" s="13">
        <f t="shared" si="283"/>
        <v>59.539847084331846</v>
      </c>
      <c r="T2032" s="13">
        <f t="shared" si="284"/>
        <v>52.289496967690333</v>
      </c>
      <c r="U2032" s="13">
        <f t="shared" si="285"/>
        <v>65.233931264713007</v>
      </c>
      <c r="V2032" s="14">
        <f t="shared" si="286"/>
        <v>58.369172188595087</v>
      </c>
      <c r="W2032">
        <f t="shared" si="287"/>
        <v>74.11076001315881</v>
      </c>
    </row>
    <row r="2033" spans="1:23" x14ac:dyDescent="0.3">
      <c r="A2033">
        <f>DYN_cyclist!A2033</f>
        <v>5768</v>
      </c>
      <c r="B2033">
        <f>DYN_cyclist!D2033</f>
        <v>75</v>
      </c>
      <c r="C2033">
        <f>DYN_cyclist!E2033</f>
        <v>60</v>
      </c>
      <c r="D2033">
        <f t="shared" si="279"/>
        <v>64</v>
      </c>
      <c r="E2033">
        <f>DYN_cyclist!G2033</f>
        <v>68</v>
      </c>
      <c r="F2033">
        <f>DYN_cyclist!H2033</f>
        <v>75</v>
      </c>
      <c r="G2033">
        <f>DYN_cyclist!I2033</f>
        <v>76</v>
      </c>
      <c r="H2033">
        <f>DYN_cyclist!J2033</f>
        <v>77</v>
      </c>
      <c r="I2033">
        <f>DYN_cyclist!K2033</f>
        <v>67</v>
      </c>
      <c r="J2033">
        <f>DYN_cyclist!L2033</f>
        <v>75</v>
      </c>
      <c r="K2033">
        <f>DYN_cyclist!M2033</f>
        <v>70</v>
      </c>
      <c r="L2033">
        <f>DYN_cyclist!N2033</f>
        <v>71</v>
      </c>
      <c r="M2033">
        <f>DYN_cyclist!O2033</f>
        <v>67</v>
      </c>
      <c r="N2033">
        <f>DYN_cyclist!P2033</f>
        <v>64</v>
      </c>
      <c r="O2033">
        <f>DYN_cyclist!Q2033</f>
        <v>76</v>
      </c>
      <c r="P2033" s="7">
        <f t="shared" si="280"/>
        <v>63.949084893216508</v>
      </c>
      <c r="Q2033" s="13">
        <f t="shared" si="281"/>
        <v>57.072836597953554</v>
      </c>
      <c r="R2033" s="13">
        <f t="shared" si="282"/>
        <v>62.085511244200028</v>
      </c>
      <c r="S2033" s="13">
        <f t="shared" si="283"/>
        <v>67.223848924915245</v>
      </c>
      <c r="T2033" s="13">
        <f t="shared" si="284"/>
        <v>70.455574109112547</v>
      </c>
      <c r="U2033" s="13">
        <f t="shared" si="285"/>
        <v>44.527511273286031</v>
      </c>
      <c r="V2033" s="14">
        <f t="shared" si="286"/>
        <v>61.631847658489967</v>
      </c>
      <c r="W2033">
        <f t="shared" si="287"/>
        <v>74.399886478775841</v>
      </c>
    </row>
    <row r="2034" spans="1:23" x14ac:dyDescent="0.3">
      <c r="A2034">
        <f>DYN_cyclist!A2034</f>
        <v>5771</v>
      </c>
      <c r="B2034">
        <f>DYN_cyclist!D2034</f>
        <v>69</v>
      </c>
      <c r="C2034">
        <f>DYN_cyclist!E2034</f>
        <v>77</v>
      </c>
      <c r="D2034">
        <f t="shared" si="279"/>
        <v>74</v>
      </c>
      <c r="E2034">
        <f>DYN_cyclist!G2034</f>
        <v>70</v>
      </c>
      <c r="F2034">
        <f>DYN_cyclist!H2034</f>
        <v>59</v>
      </c>
      <c r="G2034">
        <f>DYN_cyclist!I2034</f>
        <v>73</v>
      </c>
      <c r="H2034">
        <f>DYN_cyclist!J2034</f>
        <v>74</v>
      </c>
      <c r="I2034">
        <f>DYN_cyclist!K2034</f>
        <v>70</v>
      </c>
      <c r="J2034">
        <f>DYN_cyclist!L2034</f>
        <v>57</v>
      </c>
      <c r="K2034">
        <f>DYN_cyclist!M2034</f>
        <v>60</v>
      </c>
      <c r="L2034">
        <f>DYN_cyclist!N2034</f>
        <v>72</v>
      </c>
      <c r="M2034">
        <f>DYN_cyclist!O2034</f>
        <v>74</v>
      </c>
      <c r="N2034">
        <f>DYN_cyclist!P2034</f>
        <v>72</v>
      </c>
      <c r="O2034">
        <f>DYN_cyclist!Q2034</f>
        <v>58</v>
      </c>
      <c r="P2034" s="7">
        <f t="shared" si="280"/>
        <v>66.319110651264197</v>
      </c>
      <c r="Q2034" s="13">
        <f t="shared" si="281"/>
        <v>67.770959150123034</v>
      </c>
      <c r="R2034" s="13">
        <f t="shared" si="282"/>
        <v>51.861937226580899</v>
      </c>
      <c r="S2034" s="13">
        <f t="shared" si="283"/>
        <v>45.950660762075145</v>
      </c>
      <c r="T2034" s="13">
        <f t="shared" si="284"/>
        <v>54.232588615539143</v>
      </c>
      <c r="U2034" s="13">
        <f t="shared" si="285"/>
        <v>68.221530372484381</v>
      </c>
      <c r="V2034" s="14">
        <f t="shared" si="286"/>
        <v>55.501854444090476</v>
      </c>
      <c r="W2034">
        <f t="shared" si="287"/>
        <v>73.46483325898852</v>
      </c>
    </row>
    <row r="2035" spans="1:23" x14ac:dyDescent="0.3">
      <c r="A2035">
        <f>DYN_cyclist!A2035</f>
        <v>5772</v>
      </c>
      <c r="B2035">
        <f>DYN_cyclist!D2035</f>
        <v>71</v>
      </c>
      <c r="C2035">
        <f>DYN_cyclist!E2035</f>
        <v>77</v>
      </c>
      <c r="D2035">
        <f t="shared" si="279"/>
        <v>75</v>
      </c>
      <c r="E2035">
        <f>DYN_cyclist!G2035</f>
        <v>72</v>
      </c>
      <c r="F2035">
        <f>DYN_cyclist!H2035</f>
        <v>74</v>
      </c>
      <c r="G2035">
        <f>DYN_cyclist!I2035</f>
        <v>77</v>
      </c>
      <c r="H2035">
        <f>DYN_cyclist!J2035</f>
        <v>73</v>
      </c>
      <c r="I2035">
        <f>DYN_cyclist!K2035</f>
        <v>75</v>
      </c>
      <c r="J2035">
        <f>DYN_cyclist!L2035</f>
        <v>55</v>
      </c>
      <c r="K2035">
        <f>DYN_cyclist!M2035</f>
        <v>61</v>
      </c>
      <c r="L2035">
        <f>DYN_cyclist!N2035</f>
        <v>68</v>
      </c>
      <c r="M2035">
        <f>DYN_cyclist!O2035</f>
        <v>68</v>
      </c>
      <c r="N2035">
        <f>DYN_cyclist!P2035</f>
        <v>65</v>
      </c>
      <c r="O2035">
        <f>DYN_cyclist!Q2035</f>
        <v>74</v>
      </c>
      <c r="P2035" s="7">
        <f t="shared" si="280"/>
        <v>68.032202684145659</v>
      </c>
      <c r="Q2035" s="13">
        <f t="shared" si="281"/>
        <v>71.764376174001498</v>
      </c>
      <c r="R2035" s="13">
        <f t="shared" si="282"/>
        <v>51.796074984432302</v>
      </c>
      <c r="S2035" s="13">
        <f t="shared" si="283"/>
        <v>66.97759076468877</v>
      </c>
      <c r="T2035" s="13">
        <f t="shared" si="284"/>
        <v>52.749988068674313</v>
      </c>
      <c r="U2035" s="13">
        <f t="shared" si="285"/>
        <v>68.117195236057839</v>
      </c>
      <c r="V2035" s="14">
        <f t="shared" si="286"/>
        <v>58.10734966549856</v>
      </c>
      <c r="W2035">
        <f t="shared" si="287"/>
        <v>75.072945435854109</v>
      </c>
    </row>
    <row r="2036" spans="1:23" x14ac:dyDescent="0.3">
      <c r="A2036">
        <f>DYN_cyclist!A2036</f>
        <v>5776</v>
      </c>
      <c r="B2036">
        <f>DYN_cyclist!D2036</f>
        <v>65</v>
      </c>
      <c r="C2036">
        <f>DYN_cyclist!E2036</f>
        <v>53</v>
      </c>
      <c r="D2036">
        <f t="shared" si="279"/>
        <v>56</v>
      </c>
      <c r="E2036">
        <f>DYN_cyclist!G2036</f>
        <v>59</v>
      </c>
      <c r="F2036">
        <f>DYN_cyclist!H2036</f>
        <v>61</v>
      </c>
      <c r="G2036">
        <f>DYN_cyclist!I2036</f>
        <v>63</v>
      </c>
      <c r="H2036">
        <f>DYN_cyclist!J2036</f>
        <v>67</v>
      </c>
      <c r="I2036">
        <f>DYN_cyclist!K2036</f>
        <v>64</v>
      </c>
      <c r="J2036">
        <f>DYN_cyclist!L2036</f>
        <v>50</v>
      </c>
      <c r="K2036">
        <f>DYN_cyclist!M2036</f>
        <v>68</v>
      </c>
      <c r="L2036">
        <f>DYN_cyclist!N2036</f>
        <v>69</v>
      </c>
      <c r="M2036">
        <f>DYN_cyclist!O2036</f>
        <v>58</v>
      </c>
      <c r="N2036">
        <f>DYN_cyclist!P2036</f>
        <v>60</v>
      </c>
      <c r="O2036">
        <f>DYN_cyclist!Q2036</f>
        <v>72</v>
      </c>
      <c r="P2036" s="7">
        <f t="shared" si="280"/>
        <v>50.522986460096696</v>
      </c>
      <c r="Q2036" s="13">
        <f t="shared" si="281"/>
        <v>43.569715444858915</v>
      </c>
      <c r="R2036" s="13">
        <f t="shared" si="282"/>
        <v>55.808973554348491</v>
      </c>
      <c r="S2036" s="13">
        <f t="shared" si="283"/>
        <v>47.860041361589971</v>
      </c>
      <c r="T2036" s="13">
        <f t="shared" si="284"/>
        <v>42.868217173043654</v>
      </c>
      <c r="U2036" s="13">
        <f t="shared" si="285"/>
        <v>35.187145925759971</v>
      </c>
      <c r="V2036" s="14">
        <f t="shared" si="286"/>
        <v>45.874278114049055</v>
      </c>
      <c r="W2036">
        <f t="shared" si="287"/>
        <v>65.950194463216732</v>
      </c>
    </row>
    <row r="2037" spans="1:23" x14ac:dyDescent="0.3">
      <c r="A2037">
        <f>DYN_cyclist!A2037</f>
        <v>5778</v>
      </c>
      <c r="B2037">
        <f>DYN_cyclist!D2037</f>
        <v>72</v>
      </c>
      <c r="C2037">
        <f>DYN_cyclist!E2037</f>
        <v>61</v>
      </c>
      <c r="D2037">
        <f t="shared" si="279"/>
        <v>66</v>
      </c>
      <c r="E2037">
        <f>DYN_cyclist!G2037</f>
        <v>70</v>
      </c>
      <c r="F2037">
        <f>DYN_cyclist!H2037</f>
        <v>77</v>
      </c>
      <c r="G2037">
        <f>DYN_cyclist!I2037</f>
        <v>69</v>
      </c>
      <c r="H2037">
        <f>DYN_cyclist!J2037</f>
        <v>72</v>
      </c>
      <c r="I2037">
        <f>DYN_cyclist!K2037</f>
        <v>73</v>
      </c>
      <c r="J2037">
        <f>DYN_cyclist!L2037</f>
        <v>61</v>
      </c>
      <c r="K2037">
        <f>DYN_cyclist!M2037</f>
        <v>61</v>
      </c>
      <c r="L2037">
        <f>DYN_cyclist!N2037</f>
        <v>68</v>
      </c>
      <c r="M2037">
        <f>DYN_cyclist!O2037</f>
        <v>72</v>
      </c>
      <c r="N2037">
        <f>DYN_cyclist!P2037</f>
        <v>66</v>
      </c>
      <c r="O2037">
        <f>DYN_cyclist!Q2037</f>
        <v>77</v>
      </c>
      <c r="P2037" s="7">
        <f t="shared" si="280"/>
        <v>62.067279998916597</v>
      </c>
      <c r="Q2037" s="13">
        <f t="shared" si="281"/>
        <v>58.284498424285808</v>
      </c>
      <c r="R2037" s="13">
        <f t="shared" si="282"/>
        <v>51.17566916031241</v>
      </c>
      <c r="S2037" s="13">
        <f t="shared" si="283"/>
        <v>69.771088145538599</v>
      </c>
      <c r="T2037" s="13">
        <f t="shared" si="284"/>
        <v>56.233459480292403</v>
      </c>
      <c r="U2037" s="13">
        <f t="shared" si="285"/>
        <v>45.538092150949424</v>
      </c>
      <c r="V2037" s="14">
        <f t="shared" si="286"/>
        <v>57.62922089837528</v>
      </c>
      <c r="W2037">
        <f t="shared" si="287"/>
        <v>73.644655098832203</v>
      </c>
    </row>
    <row r="2038" spans="1:23" x14ac:dyDescent="0.3">
      <c r="A2038">
        <f>DYN_cyclist!A2038</f>
        <v>5780</v>
      </c>
      <c r="B2038">
        <f>DYN_cyclist!D2038</f>
        <v>73</v>
      </c>
      <c r="C2038">
        <f>DYN_cyclist!E2038</f>
        <v>54</v>
      </c>
      <c r="D2038">
        <f t="shared" si="279"/>
        <v>56</v>
      </c>
      <c r="E2038">
        <f>DYN_cyclist!G2038</f>
        <v>58</v>
      </c>
      <c r="F2038">
        <f>DYN_cyclist!H2038</f>
        <v>74</v>
      </c>
      <c r="G2038">
        <f>DYN_cyclist!I2038</f>
        <v>66</v>
      </c>
      <c r="H2038">
        <f>DYN_cyclist!J2038</f>
        <v>76</v>
      </c>
      <c r="I2038">
        <f>DYN_cyclist!K2038</f>
        <v>68</v>
      </c>
      <c r="J2038">
        <f>DYN_cyclist!L2038</f>
        <v>50</v>
      </c>
      <c r="K2038">
        <f>DYN_cyclist!M2038</f>
        <v>69</v>
      </c>
      <c r="L2038">
        <f>DYN_cyclist!N2038</f>
        <v>69</v>
      </c>
      <c r="M2038">
        <f>DYN_cyclist!O2038</f>
        <v>65</v>
      </c>
      <c r="N2038">
        <f>DYN_cyclist!P2038</f>
        <v>64</v>
      </c>
      <c r="O2038">
        <f>DYN_cyclist!Q2038</f>
        <v>81</v>
      </c>
      <c r="P2038" s="7">
        <f t="shared" si="280"/>
        <v>53.400483525412717</v>
      </c>
      <c r="Q2038" s="13">
        <f t="shared" si="281"/>
        <v>48.798567966206264</v>
      </c>
      <c r="R2038" s="13">
        <f t="shared" si="282"/>
        <v>58.757623132445616</v>
      </c>
      <c r="S2038" s="13">
        <f t="shared" si="283"/>
        <v>66.440635251589342</v>
      </c>
      <c r="T2038" s="13">
        <f t="shared" si="284"/>
        <v>46.606154028384886</v>
      </c>
      <c r="U2038" s="13">
        <f t="shared" si="285"/>
        <v>37.115625544259373</v>
      </c>
      <c r="V2038" s="14">
        <f t="shared" si="286"/>
        <v>56.743939662312833</v>
      </c>
      <c r="W2038">
        <f t="shared" si="287"/>
        <v>71.843268082874346</v>
      </c>
    </row>
    <row r="2039" spans="1:23" x14ac:dyDescent="0.3">
      <c r="A2039">
        <f>DYN_cyclist!A2039</f>
        <v>5781</v>
      </c>
      <c r="B2039">
        <f>DYN_cyclist!D2039</f>
        <v>71</v>
      </c>
      <c r="C2039">
        <f>DYN_cyclist!E2039</f>
        <v>60</v>
      </c>
      <c r="D2039">
        <f t="shared" si="279"/>
        <v>65</v>
      </c>
      <c r="E2039">
        <f>DYN_cyclist!G2039</f>
        <v>69</v>
      </c>
      <c r="F2039">
        <f>DYN_cyclist!H2039</f>
        <v>60</v>
      </c>
      <c r="G2039">
        <f>DYN_cyclist!I2039</f>
        <v>72</v>
      </c>
      <c r="H2039">
        <f>DYN_cyclist!J2039</f>
        <v>71</v>
      </c>
      <c r="I2039">
        <f>DYN_cyclist!K2039</f>
        <v>66</v>
      </c>
      <c r="J2039">
        <f>DYN_cyclist!L2039</f>
        <v>66</v>
      </c>
      <c r="K2039">
        <f>DYN_cyclist!M2039</f>
        <v>71</v>
      </c>
      <c r="L2039">
        <f>DYN_cyclist!N2039</f>
        <v>72</v>
      </c>
      <c r="M2039">
        <f>DYN_cyclist!O2039</f>
        <v>62</v>
      </c>
      <c r="N2039">
        <f>DYN_cyclist!P2039</f>
        <v>65</v>
      </c>
      <c r="O2039">
        <f>DYN_cyclist!Q2039</f>
        <v>63</v>
      </c>
      <c r="P2039" s="7">
        <f t="shared" si="280"/>
        <v>63.090268311642582</v>
      </c>
      <c r="Q2039" s="13">
        <f t="shared" si="281"/>
        <v>53.072879605063527</v>
      </c>
      <c r="R2039" s="13">
        <f t="shared" si="282"/>
        <v>61.782382808917632</v>
      </c>
      <c r="S2039" s="13">
        <f t="shared" si="283"/>
        <v>45.900789404129533</v>
      </c>
      <c r="T2039" s="13">
        <f t="shared" si="284"/>
        <v>60.146040962035677</v>
      </c>
      <c r="U2039" s="13">
        <f t="shared" si="285"/>
        <v>44.112919161740038</v>
      </c>
      <c r="V2039" s="14">
        <f t="shared" si="286"/>
        <v>55.280612073908884</v>
      </c>
      <c r="W2039">
        <f t="shared" si="287"/>
        <v>70.560745769435314</v>
      </c>
    </row>
    <row r="2040" spans="1:23" x14ac:dyDescent="0.3">
      <c r="A2040">
        <f>DYN_cyclist!A2040</f>
        <v>5782</v>
      </c>
      <c r="B2040">
        <f>DYN_cyclist!D2040</f>
        <v>71</v>
      </c>
      <c r="C2040">
        <f>DYN_cyclist!E2040</f>
        <v>62</v>
      </c>
      <c r="D2040">
        <f t="shared" si="279"/>
        <v>65</v>
      </c>
      <c r="E2040">
        <f>DYN_cyclist!G2040</f>
        <v>68</v>
      </c>
      <c r="F2040">
        <f>DYN_cyclist!H2040</f>
        <v>63</v>
      </c>
      <c r="G2040">
        <f>DYN_cyclist!I2040</f>
        <v>70</v>
      </c>
      <c r="H2040">
        <f>DYN_cyclist!J2040</f>
        <v>70</v>
      </c>
      <c r="I2040">
        <f>DYN_cyclist!K2040</f>
        <v>67</v>
      </c>
      <c r="J2040">
        <f>DYN_cyclist!L2040</f>
        <v>71</v>
      </c>
      <c r="K2040">
        <f>DYN_cyclist!M2040</f>
        <v>69</v>
      </c>
      <c r="L2040">
        <f>DYN_cyclist!N2040</f>
        <v>69</v>
      </c>
      <c r="M2040">
        <f>DYN_cyclist!O2040</f>
        <v>64</v>
      </c>
      <c r="N2040">
        <f>DYN_cyclist!P2040</f>
        <v>66</v>
      </c>
      <c r="O2040">
        <f>DYN_cyclist!Q2040</f>
        <v>66</v>
      </c>
      <c r="P2040" s="7">
        <f t="shared" si="280"/>
        <v>61.619485066561936</v>
      </c>
      <c r="Q2040" s="13">
        <f t="shared" si="281"/>
        <v>54.359603778429445</v>
      </c>
      <c r="R2040" s="13">
        <f t="shared" si="282"/>
        <v>58.558869457980002</v>
      </c>
      <c r="S2040" s="13">
        <f t="shared" si="283"/>
        <v>49.853709784173184</v>
      </c>
      <c r="T2040" s="13">
        <f t="shared" si="284"/>
        <v>64.064953107271066</v>
      </c>
      <c r="U2040" s="13">
        <f t="shared" si="285"/>
        <v>46.361321935083218</v>
      </c>
      <c r="V2040" s="14">
        <f t="shared" si="286"/>
        <v>55.674774737177444</v>
      </c>
      <c r="W2040">
        <f t="shared" si="287"/>
        <v>70.991020861832482</v>
      </c>
    </row>
    <row r="2041" spans="1:23" x14ac:dyDescent="0.3">
      <c r="A2041">
        <f>DYN_cyclist!A2041</f>
        <v>5784</v>
      </c>
      <c r="B2041">
        <f>DYN_cyclist!D2041</f>
        <v>73</v>
      </c>
      <c r="C2041">
        <f>DYN_cyclist!E2041</f>
        <v>72</v>
      </c>
      <c r="D2041">
        <f t="shared" si="279"/>
        <v>75</v>
      </c>
      <c r="E2041">
        <f>DYN_cyclist!G2041</f>
        <v>77</v>
      </c>
      <c r="F2041">
        <f>DYN_cyclist!H2041</f>
        <v>68</v>
      </c>
      <c r="G2041">
        <f>DYN_cyclist!I2041</f>
        <v>74</v>
      </c>
      <c r="H2041">
        <f>DYN_cyclist!J2041</f>
        <v>70</v>
      </c>
      <c r="I2041">
        <f>DYN_cyclist!K2041</f>
        <v>73</v>
      </c>
      <c r="J2041">
        <f>DYN_cyclist!L2041</f>
        <v>58</v>
      </c>
      <c r="K2041">
        <f>DYN_cyclist!M2041</f>
        <v>73</v>
      </c>
      <c r="L2041">
        <f>DYN_cyclist!N2041</f>
        <v>76</v>
      </c>
      <c r="M2041">
        <f>DYN_cyclist!O2041</f>
        <v>76</v>
      </c>
      <c r="N2041">
        <f>DYN_cyclist!P2041</f>
        <v>65</v>
      </c>
      <c r="O2041">
        <f>DYN_cyclist!Q2041</f>
        <v>68</v>
      </c>
      <c r="P2041" s="7">
        <f t="shared" si="280"/>
        <v>74.592358955052077</v>
      </c>
      <c r="Q2041" s="13">
        <f t="shared" si="281"/>
        <v>67.876305677985044</v>
      </c>
      <c r="R2041" s="13">
        <f t="shared" si="282"/>
        <v>66.626486669845534</v>
      </c>
      <c r="S2041" s="13">
        <f t="shared" si="283"/>
        <v>57.41824224286129</v>
      </c>
      <c r="T2041" s="13">
        <f t="shared" si="284"/>
        <v>58.009190168337639</v>
      </c>
      <c r="U2041" s="13">
        <f t="shared" si="285"/>
        <v>60.988136326545479</v>
      </c>
      <c r="V2041" s="14">
        <f t="shared" si="286"/>
        <v>60.614122363810125</v>
      </c>
      <c r="W2041">
        <f t="shared" si="287"/>
        <v>76.284795056198448</v>
      </c>
    </row>
    <row r="2042" spans="1:23" x14ac:dyDescent="0.3">
      <c r="A2042">
        <f>DYN_cyclist!A2042</f>
        <v>5785</v>
      </c>
      <c r="B2042">
        <f>DYN_cyclist!D2042</f>
        <v>63</v>
      </c>
      <c r="C2042">
        <f>DYN_cyclist!E2042</f>
        <v>59</v>
      </c>
      <c r="D2042">
        <f t="shared" si="279"/>
        <v>61</v>
      </c>
      <c r="E2042">
        <f>DYN_cyclist!G2042</f>
        <v>63</v>
      </c>
      <c r="F2042">
        <f>DYN_cyclist!H2042</f>
        <v>60</v>
      </c>
      <c r="G2042">
        <f>DYN_cyclist!I2042</f>
        <v>65</v>
      </c>
      <c r="H2042">
        <f>DYN_cyclist!J2042</f>
        <v>63</v>
      </c>
      <c r="I2042">
        <f>DYN_cyclist!K2042</f>
        <v>56</v>
      </c>
      <c r="J2042">
        <f>DYN_cyclist!L2042</f>
        <v>65</v>
      </c>
      <c r="K2042">
        <f>DYN_cyclist!M2042</f>
        <v>63</v>
      </c>
      <c r="L2042">
        <f>DYN_cyclist!N2042</f>
        <v>59</v>
      </c>
      <c r="M2042">
        <f>DYN_cyclist!O2042</f>
        <v>57</v>
      </c>
      <c r="N2042">
        <f>DYN_cyclist!P2042</f>
        <v>62</v>
      </c>
      <c r="O2042">
        <f>DYN_cyclist!Q2042</f>
        <v>65</v>
      </c>
      <c r="P2042" s="7">
        <f t="shared" si="280"/>
        <v>51.498440985360439</v>
      </c>
      <c r="Q2042" s="13">
        <f t="shared" si="281"/>
        <v>46.915793373871708</v>
      </c>
      <c r="R2042" s="13">
        <f t="shared" si="282"/>
        <v>47.108790691928391</v>
      </c>
      <c r="S2042" s="13">
        <f t="shared" si="283"/>
        <v>45.30080292137395</v>
      </c>
      <c r="T2042" s="13">
        <f t="shared" si="284"/>
        <v>52.445462733208082</v>
      </c>
      <c r="U2042" s="13">
        <f t="shared" si="285"/>
        <v>41.029901524313694</v>
      </c>
      <c r="V2042" s="14">
        <f t="shared" si="286"/>
        <v>44.650586460656257</v>
      </c>
      <c r="W2042">
        <f t="shared" si="287"/>
        <v>64.330318618695841</v>
      </c>
    </row>
    <row r="2043" spans="1:23" x14ac:dyDescent="0.3">
      <c r="A2043">
        <f>DYN_cyclist!A2043</f>
        <v>5786</v>
      </c>
      <c r="B2043">
        <f>DYN_cyclist!D2043</f>
        <v>72</v>
      </c>
      <c r="C2043">
        <f>DYN_cyclist!E2043</f>
        <v>54</v>
      </c>
      <c r="D2043">
        <f t="shared" si="279"/>
        <v>58</v>
      </c>
      <c r="E2043">
        <f>DYN_cyclist!G2043</f>
        <v>62</v>
      </c>
      <c r="F2043">
        <f>DYN_cyclist!H2043</f>
        <v>61</v>
      </c>
      <c r="G2043">
        <f>DYN_cyclist!I2043</f>
        <v>69</v>
      </c>
      <c r="H2043">
        <f>DYN_cyclist!J2043</f>
        <v>72</v>
      </c>
      <c r="I2043">
        <f>DYN_cyclist!K2043</f>
        <v>71</v>
      </c>
      <c r="J2043">
        <f>DYN_cyclist!L2043</f>
        <v>60</v>
      </c>
      <c r="K2043">
        <f>DYN_cyclist!M2043</f>
        <v>78</v>
      </c>
      <c r="L2043">
        <f>DYN_cyclist!N2043</f>
        <v>77</v>
      </c>
      <c r="M2043">
        <f>DYN_cyclist!O2043</f>
        <v>60</v>
      </c>
      <c r="N2043">
        <f>DYN_cyclist!P2043</f>
        <v>66</v>
      </c>
      <c r="O2043">
        <f>DYN_cyclist!Q2043</f>
        <v>74</v>
      </c>
      <c r="P2043" s="7">
        <f t="shared" si="280"/>
        <v>58.777922162484259</v>
      </c>
      <c r="Q2043" s="13">
        <f t="shared" si="281"/>
        <v>47.472132629652997</v>
      </c>
      <c r="R2043" s="13">
        <f t="shared" si="282"/>
        <v>71.367423963326402</v>
      </c>
      <c r="S2043" s="13">
        <f t="shared" si="283"/>
        <v>49.100347516868943</v>
      </c>
      <c r="T2043" s="13">
        <f t="shared" si="284"/>
        <v>55.250504847752083</v>
      </c>
      <c r="U2043" s="13">
        <f t="shared" si="285"/>
        <v>37.585309762667713</v>
      </c>
      <c r="V2043" s="14">
        <f t="shared" si="286"/>
        <v>55.241382860783688</v>
      </c>
      <c r="W2043">
        <f t="shared" si="287"/>
        <v>74.103103424342322</v>
      </c>
    </row>
    <row r="2044" spans="1:23" x14ac:dyDescent="0.3">
      <c r="A2044">
        <f>DYN_cyclist!A2044</f>
        <v>5787</v>
      </c>
      <c r="B2044">
        <f>DYN_cyclist!D2044</f>
        <v>69</v>
      </c>
      <c r="C2044">
        <f>DYN_cyclist!E2044</f>
        <v>72</v>
      </c>
      <c r="D2044">
        <f t="shared" si="279"/>
        <v>72</v>
      </c>
      <c r="E2044">
        <f>DYN_cyclist!G2044</f>
        <v>72</v>
      </c>
      <c r="F2044">
        <f>DYN_cyclist!H2044</f>
        <v>73</v>
      </c>
      <c r="G2044">
        <f>DYN_cyclist!I2044</f>
        <v>65</v>
      </c>
      <c r="H2044">
        <f>DYN_cyclist!J2044</f>
        <v>67</v>
      </c>
      <c r="I2044">
        <f>DYN_cyclist!K2044</f>
        <v>69</v>
      </c>
      <c r="J2044">
        <f>DYN_cyclist!L2044</f>
        <v>57</v>
      </c>
      <c r="K2044">
        <f>DYN_cyclist!M2044</f>
        <v>67</v>
      </c>
      <c r="L2044">
        <f>DYN_cyclist!N2044</f>
        <v>71</v>
      </c>
      <c r="M2044">
        <f>DYN_cyclist!O2044</f>
        <v>70</v>
      </c>
      <c r="N2044">
        <f>DYN_cyclist!P2044</f>
        <v>67</v>
      </c>
      <c r="O2044">
        <f>DYN_cyclist!Q2044</f>
        <v>71</v>
      </c>
      <c r="P2044" s="7">
        <f t="shared" si="280"/>
        <v>66.279375761433343</v>
      </c>
      <c r="Q2044" s="13">
        <f t="shared" si="281"/>
        <v>65.278435555079383</v>
      </c>
      <c r="R2044" s="13">
        <f t="shared" si="282"/>
        <v>57.284911924616658</v>
      </c>
      <c r="S2044" s="13">
        <f t="shared" si="283"/>
        <v>63.785823856169444</v>
      </c>
      <c r="T2044" s="13">
        <f t="shared" si="284"/>
        <v>53.09557422369376</v>
      </c>
      <c r="U2044" s="13">
        <f t="shared" si="285"/>
        <v>60.066902136586286</v>
      </c>
      <c r="V2044" s="14">
        <f t="shared" si="286"/>
        <v>54.659335648295638</v>
      </c>
      <c r="W2044">
        <f t="shared" si="287"/>
        <v>72.358205334061111</v>
      </c>
    </row>
    <row r="2045" spans="1:23" x14ac:dyDescent="0.3">
      <c r="A2045">
        <f>DYN_cyclist!A2045</f>
        <v>5788</v>
      </c>
      <c r="B2045">
        <f>DYN_cyclist!D2045</f>
        <v>65</v>
      </c>
      <c r="C2045">
        <f>DYN_cyclist!E2045</f>
        <v>65</v>
      </c>
      <c r="D2045">
        <f t="shared" si="279"/>
        <v>67</v>
      </c>
      <c r="E2045">
        <f>DYN_cyclist!G2045</f>
        <v>68</v>
      </c>
      <c r="F2045">
        <f>DYN_cyclist!H2045</f>
        <v>63</v>
      </c>
      <c r="G2045">
        <f>DYN_cyclist!I2045</f>
        <v>63</v>
      </c>
      <c r="H2045">
        <f>DYN_cyclist!J2045</f>
        <v>64</v>
      </c>
      <c r="I2045">
        <f>DYN_cyclist!K2045</f>
        <v>64</v>
      </c>
      <c r="J2045">
        <f>DYN_cyclist!L2045</f>
        <v>63</v>
      </c>
      <c r="K2045">
        <f>DYN_cyclist!M2045</f>
        <v>58</v>
      </c>
      <c r="L2045">
        <f>DYN_cyclist!N2045</f>
        <v>63</v>
      </c>
      <c r="M2045">
        <f>DYN_cyclist!O2045</f>
        <v>60</v>
      </c>
      <c r="N2045">
        <f>DYN_cyclist!P2045</f>
        <v>59</v>
      </c>
      <c r="O2045">
        <f>DYN_cyclist!Q2045</f>
        <v>64</v>
      </c>
      <c r="P2045" s="7">
        <f t="shared" si="280"/>
        <v>57.029044048699234</v>
      </c>
      <c r="Q2045" s="13">
        <f t="shared" si="281"/>
        <v>54.693643006457201</v>
      </c>
      <c r="R2045" s="13">
        <f t="shared" si="282"/>
        <v>44.917007634732734</v>
      </c>
      <c r="S2045" s="13">
        <f t="shared" si="283"/>
        <v>49.102846822969006</v>
      </c>
      <c r="T2045" s="13">
        <f t="shared" si="284"/>
        <v>53.121060249623334</v>
      </c>
      <c r="U2045" s="13">
        <f t="shared" si="285"/>
        <v>49.23557898966218</v>
      </c>
      <c r="V2045" s="14">
        <f t="shared" si="286"/>
        <v>47.965325071678876</v>
      </c>
      <c r="W2045">
        <f t="shared" si="287"/>
        <v>66.970160552271423</v>
      </c>
    </row>
    <row r="2046" spans="1:23" x14ac:dyDescent="0.3">
      <c r="A2046">
        <f>DYN_cyclist!A2046</f>
        <v>5789</v>
      </c>
      <c r="B2046">
        <f>DYN_cyclist!D2046</f>
        <v>64</v>
      </c>
      <c r="C2046">
        <f>DYN_cyclist!E2046</f>
        <v>72</v>
      </c>
      <c r="D2046">
        <f t="shared" si="279"/>
        <v>70</v>
      </c>
      <c r="E2046">
        <f>DYN_cyclist!G2046</f>
        <v>67</v>
      </c>
      <c r="F2046">
        <f>DYN_cyclist!H2046</f>
        <v>57</v>
      </c>
      <c r="G2046">
        <f>DYN_cyclist!I2046</f>
        <v>68</v>
      </c>
      <c r="H2046">
        <f>DYN_cyclist!J2046</f>
        <v>66</v>
      </c>
      <c r="I2046">
        <f>DYN_cyclist!K2046</f>
        <v>60</v>
      </c>
      <c r="J2046">
        <f>DYN_cyclist!L2046</f>
        <v>47</v>
      </c>
      <c r="K2046">
        <f>DYN_cyclist!M2046</f>
        <v>57</v>
      </c>
      <c r="L2046">
        <f>DYN_cyclist!N2046</f>
        <v>56</v>
      </c>
      <c r="M2046">
        <f>DYN_cyclist!O2046</f>
        <v>54</v>
      </c>
      <c r="N2046">
        <f>DYN_cyclist!P2046</f>
        <v>60</v>
      </c>
      <c r="O2046">
        <f>DYN_cyclist!Q2046</f>
        <v>57</v>
      </c>
      <c r="P2046" s="7">
        <f t="shared" si="280"/>
        <v>56.996219574491136</v>
      </c>
      <c r="Q2046" s="13">
        <f t="shared" si="281"/>
        <v>58.64505104019829</v>
      </c>
      <c r="R2046" s="13">
        <f t="shared" si="282"/>
        <v>41.748766567692073</v>
      </c>
      <c r="S2046" s="13">
        <f t="shared" si="283"/>
        <v>42.209607580258634</v>
      </c>
      <c r="T2046" s="13">
        <f t="shared" si="284"/>
        <v>40.335992619184907</v>
      </c>
      <c r="U2046" s="13">
        <f t="shared" si="285"/>
        <v>58.524777704745233</v>
      </c>
      <c r="V2046" s="14">
        <f t="shared" si="286"/>
        <v>46.927751353934376</v>
      </c>
      <c r="W2046">
        <f t="shared" si="287"/>
        <v>68.138883919716235</v>
      </c>
    </row>
    <row r="2047" spans="1:23" x14ac:dyDescent="0.3">
      <c r="A2047">
        <f>DYN_cyclist!A2047</f>
        <v>5790</v>
      </c>
      <c r="B2047">
        <f>DYN_cyclist!D2047</f>
        <v>68</v>
      </c>
      <c r="C2047">
        <f>DYN_cyclist!E2047</f>
        <v>75</v>
      </c>
      <c r="D2047">
        <f t="shared" si="279"/>
        <v>71</v>
      </c>
      <c r="E2047">
        <f>DYN_cyclist!G2047</f>
        <v>67</v>
      </c>
      <c r="F2047">
        <f>DYN_cyclist!H2047</f>
        <v>64</v>
      </c>
      <c r="G2047">
        <f>DYN_cyclist!I2047</f>
        <v>75</v>
      </c>
      <c r="H2047">
        <f>DYN_cyclist!J2047</f>
        <v>74</v>
      </c>
      <c r="I2047">
        <f>DYN_cyclist!K2047</f>
        <v>73</v>
      </c>
      <c r="J2047">
        <f>DYN_cyclist!L2047</f>
        <v>67</v>
      </c>
      <c r="K2047">
        <f>DYN_cyclist!M2047</f>
        <v>65</v>
      </c>
      <c r="L2047">
        <f>DYN_cyclist!N2047</f>
        <v>69</v>
      </c>
      <c r="M2047">
        <f>DYN_cyclist!O2047</f>
        <v>72</v>
      </c>
      <c r="N2047">
        <f>DYN_cyclist!P2047</f>
        <v>74</v>
      </c>
      <c r="O2047">
        <f>DYN_cyclist!Q2047</f>
        <v>64</v>
      </c>
      <c r="P2047" s="7">
        <f t="shared" si="280"/>
        <v>63.461505710919411</v>
      </c>
      <c r="Q2047" s="13">
        <f t="shared" si="281"/>
        <v>65.915169294791156</v>
      </c>
      <c r="R2047" s="13">
        <f t="shared" si="282"/>
        <v>54.829410018339942</v>
      </c>
      <c r="S2047" s="13">
        <f t="shared" si="283"/>
        <v>52.235599503778715</v>
      </c>
      <c r="T2047" s="13">
        <f t="shared" si="284"/>
        <v>60.946468271051501</v>
      </c>
      <c r="U2047" s="13">
        <f t="shared" si="285"/>
        <v>65.02515864053305</v>
      </c>
      <c r="V2047" s="14">
        <f t="shared" si="286"/>
        <v>54.179596145269194</v>
      </c>
      <c r="W2047">
        <f t="shared" si="287"/>
        <v>72.168606051828476</v>
      </c>
    </row>
    <row r="2048" spans="1:23" x14ac:dyDescent="0.3">
      <c r="A2048">
        <f>DYN_cyclist!A2048</f>
        <v>5792</v>
      </c>
      <c r="B2048">
        <f>DYN_cyclist!D2048</f>
        <v>71</v>
      </c>
      <c r="C2048">
        <f>DYN_cyclist!E2048</f>
        <v>70</v>
      </c>
      <c r="D2048">
        <f t="shared" si="279"/>
        <v>70</v>
      </c>
      <c r="E2048">
        <f>DYN_cyclist!G2048</f>
        <v>70</v>
      </c>
      <c r="F2048">
        <f>DYN_cyclist!H2048</f>
        <v>75</v>
      </c>
      <c r="G2048">
        <f>DYN_cyclist!I2048</f>
        <v>72</v>
      </c>
      <c r="H2048">
        <f>DYN_cyclist!J2048</f>
        <v>70</v>
      </c>
      <c r="I2048">
        <f>DYN_cyclist!K2048</f>
        <v>76</v>
      </c>
      <c r="J2048">
        <f>DYN_cyclist!L2048</f>
        <v>67</v>
      </c>
      <c r="K2048">
        <f>DYN_cyclist!M2048</f>
        <v>68</v>
      </c>
      <c r="L2048">
        <f>DYN_cyclist!N2048</f>
        <v>70</v>
      </c>
      <c r="M2048">
        <f>DYN_cyclist!O2048</f>
        <v>65</v>
      </c>
      <c r="N2048">
        <f>DYN_cyclist!P2048</f>
        <v>69</v>
      </c>
      <c r="O2048">
        <f>DYN_cyclist!Q2048</f>
        <v>76</v>
      </c>
      <c r="P2048" s="7">
        <f t="shared" si="280"/>
        <v>65.299380105903225</v>
      </c>
      <c r="Q2048" s="13">
        <f t="shared" si="281"/>
        <v>64.678673261806878</v>
      </c>
      <c r="R2048" s="13">
        <f t="shared" si="282"/>
        <v>58.517630959389933</v>
      </c>
      <c r="S2048" s="13">
        <f t="shared" si="283"/>
        <v>67.661163734617318</v>
      </c>
      <c r="T2048" s="13">
        <f t="shared" si="284"/>
        <v>61.527350893026536</v>
      </c>
      <c r="U2048" s="13">
        <f t="shared" si="285"/>
        <v>57.606412362271961</v>
      </c>
      <c r="V2048" s="14">
        <f t="shared" si="286"/>
        <v>57.051590219815225</v>
      </c>
      <c r="W2048">
        <f t="shared" si="287"/>
        <v>72.990071075014782</v>
      </c>
    </row>
    <row r="2049" spans="1:23" x14ac:dyDescent="0.3">
      <c r="A2049">
        <f>DYN_cyclist!A2049</f>
        <v>5793</v>
      </c>
      <c r="B2049">
        <f>DYN_cyclist!D2049</f>
        <v>69</v>
      </c>
      <c r="C2049">
        <f>DYN_cyclist!E2049</f>
        <v>78</v>
      </c>
      <c r="D2049">
        <f t="shared" si="279"/>
        <v>76</v>
      </c>
      <c r="E2049">
        <f>DYN_cyclist!G2049</f>
        <v>74</v>
      </c>
      <c r="F2049">
        <f>DYN_cyclist!H2049</f>
        <v>70</v>
      </c>
      <c r="G2049">
        <f>DYN_cyclist!I2049</f>
        <v>71</v>
      </c>
      <c r="H2049">
        <f>DYN_cyclist!J2049</f>
        <v>75</v>
      </c>
      <c r="I2049">
        <f>DYN_cyclist!K2049</f>
        <v>75</v>
      </c>
      <c r="J2049">
        <f>DYN_cyclist!L2049</f>
        <v>52</v>
      </c>
      <c r="K2049">
        <f>DYN_cyclist!M2049</f>
        <v>66</v>
      </c>
      <c r="L2049">
        <f>DYN_cyclist!N2049</f>
        <v>74</v>
      </c>
      <c r="M2049">
        <f>DYN_cyclist!O2049</f>
        <v>73</v>
      </c>
      <c r="N2049">
        <f>DYN_cyclist!P2049</f>
        <v>69</v>
      </c>
      <c r="O2049">
        <f>DYN_cyclist!Q2049</f>
        <v>70</v>
      </c>
      <c r="P2049" s="7">
        <f t="shared" si="280"/>
        <v>71.28957516826695</v>
      </c>
      <c r="Q2049" s="13">
        <f t="shared" si="281"/>
        <v>73.203640705664242</v>
      </c>
      <c r="R2049" s="13">
        <f t="shared" si="282"/>
        <v>58.194762670124511</v>
      </c>
      <c r="S2049" s="13">
        <f t="shared" si="283"/>
        <v>61.354968139501494</v>
      </c>
      <c r="T2049" s="13">
        <f t="shared" si="284"/>
        <v>51.520341774892579</v>
      </c>
      <c r="U2049" s="13">
        <f t="shared" si="285"/>
        <v>70.258782358464089</v>
      </c>
      <c r="V2049" s="14">
        <f t="shared" si="286"/>
        <v>55.962109238611021</v>
      </c>
      <c r="W2049">
        <f t="shared" si="287"/>
        <v>75.975391551891875</v>
      </c>
    </row>
    <row r="2050" spans="1:23" x14ac:dyDescent="0.3">
      <c r="A2050">
        <f>DYN_cyclist!A2050</f>
        <v>5794</v>
      </c>
      <c r="B2050">
        <f>DYN_cyclist!D2050</f>
        <v>73</v>
      </c>
      <c r="C2050">
        <f>DYN_cyclist!E2050</f>
        <v>63</v>
      </c>
      <c r="D2050">
        <f t="shared" si="279"/>
        <v>63</v>
      </c>
      <c r="E2050">
        <f>DYN_cyclist!G2050</f>
        <v>63</v>
      </c>
      <c r="F2050">
        <f>DYN_cyclist!H2050</f>
        <v>68</v>
      </c>
      <c r="G2050">
        <f>DYN_cyclist!I2050</f>
        <v>73</v>
      </c>
      <c r="H2050">
        <f>DYN_cyclist!J2050</f>
        <v>69</v>
      </c>
      <c r="I2050">
        <f>DYN_cyclist!K2050</f>
        <v>76</v>
      </c>
      <c r="J2050">
        <f>DYN_cyclist!L2050</f>
        <v>59</v>
      </c>
      <c r="K2050">
        <f>DYN_cyclist!M2050</f>
        <v>80</v>
      </c>
      <c r="L2050">
        <f>DYN_cyclist!N2050</f>
        <v>77</v>
      </c>
      <c r="M2050">
        <f>DYN_cyclist!O2050</f>
        <v>59</v>
      </c>
      <c r="N2050">
        <f>DYN_cyclist!P2050</f>
        <v>69</v>
      </c>
      <c r="O2050">
        <f>DYN_cyclist!Q2050</f>
        <v>69</v>
      </c>
      <c r="P2050" s="7">
        <f t="shared" si="280"/>
        <v>61.975618271691879</v>
      </c>
      <c r="Q2050" s="13">
        <f t="shared" si="281"/>
        <v>55.238640424087798</v>
      </c>
      <c r="R2050" s="13">
        <f t="shared" si="282"/>
        <v>74.186268629601955</v>
      </c>
      <c r="S2050" s="13">
        <f t="shared" si="283"/>
        <v>56.199307705050188</v>
      </c>
      <c r="T2050" s="13">
        <f t="shared" si="284"/>
        <v>55.538366243187433</v>
      </c>
      <c r="U2050" s="13">
        <f t="shared" si="285"/>
        <v>48.369855342872306</v>
      </c>
      <c r="V2050" s="14">
        <f t="shared" si="286"/>
        <v>57.606982351067217</v>
      </c>
      <c r="W2050">
        <f t="shared" si="287"/>
        <v>75.617083703203917</v>
      </c>
    </row>
    <row r="2051" spans="1:23" x14ac:dyDescent="0.3">
      <c r="A2051">
        <f>DYN_cyclist!A2051</f>
        <v>5797</v>
      </c>
      <c r="B2051">
        <f>DYN_cyclist!D2051</f>
        <v>66</v>
      </c>
      <c r="C2051">
        <f>DYN_cyclist!E2051</f>
        <v>53</v>
      </c>
      <c r="D2051">
        <f t="shared" ref="D2051:D2114" si="288">ROUNDUP((C2051+E2051)/2,0)</f>
        <v>56</v>
      </c>
      <c r="E2051">
        <f>DYN_cyclist!G2051</f>
        <v>59</v>
      </c>
      <c r="F2051">
        <f>DYN_cyclist!H2051</f>
        <v>64</v>
      </c>
      <c r="G2051">
        <f>DYN_cyclist!I2051</f>
        <v>61</v>
      </c>
      <c r="H2051">
        <f>DYN_cyclist!J2051</f>
        <v>61</v>
      </c>
      <c r="I2051">
        <f>DYN_cyclist!K2051</f>
        <v>58</v>
      </c>
      <c r="J2051">
        <f>DYN_cyclist!L2051</f>
        <v>65</v>
      </c>
      <c r="K2051">
        <f>DYN_cyclist!M2051</f>
        <v>65</v>
      </c>
      <c r="L2051">
        <f>DYN_cyclist!N2051</f>
        <v>64</v>
      </c>
      <c r="M2051">
        <f>DYN_cyclist!O2051</f>
        <v>60</v>
      </c>
      <c r="N2051">
        <f>DYN_cyclist!P2051</f>
        <v>59</v>
      </c>
      <c r="O2051">
        <f>DYN_cyclist!Q2051</f>
        <v>64</v>
      </c>
      <c r="P2051" s="7">
        <f t="shared" ref="P2051:P2114" si="289">((($B2051*6)^2+($C2051*6)^2+($E2051*11)^2+($F2051*0)^2+($G2051*3)^2+($H2051*4)^2+($I2051*0)^2+($J2051*0)^2+($K2051*5)^2+($L2051*5)^2+($M2051*1)^2+($N2051*1)^2)+($O2051*0)^2)/1846025*91.12</f>
        <v>48.73185609078967</v>
      </c>
      <c r="Q2051" s="13">
        <f t="shared" ref="Q2051:Q2114" si="290">((($B2051*2)^2+($C2051*14)^2+($E2051*10)^2+($F2051*7)^2+($G2051*2)^2+($H2051*7)^2+($I2051*5)^2+($J2051*0)^2+($K2051*0)^2+($L2051*3)^2+($M2051*0)^2+($N2051*0)^2)+($O2051*0)^2)/3088326.56*90.98</f>
        <v>42.273210777295517</v>
      </c>
      <c r="R2051" s="13">
        <f t="shared" ref="R2051:R2114" si="291">((($B2051*5)^2+($C2051*2)^2+($E2051*1)^2+($F2051*0)^2+($G2051*2)^2+($H2051*1)^2+($I2051*1)^2+($J2051*0)^2+($K2051*10.75)^2+($L2051*7)^2+($M2051*0)^2+($N2051*0)^2)+($O2051*1)^2)/1485576.56*IF(B2051&gt;77,92,IF(B2051&gt;75,92-0.5,IF(B2051&gt;73,92-0.88,92-1.65)))</f>
        <v>51.004374875082163</v>
      </c>
      <c r="S2051" s="13">
        <f t="shared" ref="S2051:S2114" si="292">((($B2051*1)^2+($C2051*4)^2+($E2051*2)^2+($F2051*13)^2+($G2051*0)^2+($H2051*3.5)^2+($I2051*0)^2+($J2051*0)^2+($K2051*0)^2+($L2051*1)^2+($M2051*0)^2+($N2051*0)^2+($O2051*6)^2)/1697831.25*IF(F2051&gt;81,87,IF(F2051&gt;80,87-0.1,IF(F2051&gt;79,87-0.2,86.6))))</f>
        <v>48.5876454741895</v>
      </c>
      <c r="T2051" s="13">
        <f t="shared" ref="T2051:T2114" si="293">(($B2051*7)^2+($C2051*3)^2+($E2051*4)^2+($F2051*0)^2+($G2051*2.5)^2+($H2051*2)^2+($I2051*0)^2+($J2051*11)^2+($K2051*1)^2+($L2051*5)^2+($M2051*3)^2+($N2051*0)^2+($O2051*0)^2)/1680031.25*91.49</f>
        <v>53.521267096966206</v>
      </c>
      <c r="U2051" s="13">
        <f t="shared" ref="U2051:U2114" si="294">(($B2051*1)^2+($C2051*14.5)^2+($E2051*2)^2+($F2051*0)^2+($G2051*1)^2+($H2051*3)^2+($I2051*2.5)^2+($J2051*0)^2+($K2051*0)^2+($L2051*3)^2+($M2051*1)^2+($N2051*1.25)^2+($O2051*0)^2)/1693126.56*81.55</f>
        <v>34.342377207983198</v>
      </c>
      <c r="V2051" s="14">
        <f t="shared" ref="V2051:V2114" si="295">((($B2051*13)^2+($C2051*4)^2+($E2051*3)^2+($F2051*2)^2+($G2051*2)^2+($H2051*2)^2+($I2051*0)^2+($J2051*2)^2+($K2051*0)^2+($L2051*0)^2+($M2051*3)^2+($N2051*1)^2)+($O2051*0)^2)/1569500*81.55</f>
        <v>47.354076776043328</v>
      </c>
      <c r="W2051">
        <f t="shared" ref="W2051:W2114" si="296">((LARGE(P2051:V2051,1)*9)^2+(LARGE(P2051:V2051,2)*4)^2+(LARGE(P2051:V2051,3)^2))^(1/4)*2.82883066759522</f>
        <v>64.840129901779264</v>
      </c>
    </row>
    <row r="2052" spans="1:23" x14ac:dyDescent="0.3">
      <c r="A2052">
        <f>DYN_cyclist!A2052</f>
        <v>5798</v>
      </c>
      <c r="B2052">
        <f>DYN_cyclist!D2052</f>
        <v>69</v>
      </c>
      <c r="C2052">
        <f>DYN_cyclist!E2052</f>
        <v>72</v>
      </c>
      <c r="D2052">
        <f t="shared" si="288"/>
        <v>73</v>
      </c>
      <c r="E2052">
        <f>DYN_cyclist!G2052</f>
        <v>73</v>
      </c>
      <c r="F2052">
        <f>DYN_cyclist!H2052</f>
        <v>66</v>
      </c>
      <c r="G2052">
        <f>DYN_cyclist!I2052</f>
        <v>73</v>
      </c>
      <c r="H2052">
        <f>DYN_cyclist!J2052</f>
        <v>69</v>
      </c>
      <c r="I2052">
        <f>DYN_cyclist!K2052</f>
        <v>66</v>
      </c>
      <c r="J2052">
        <f>DYN_cyclist!L2052</f>
        <v>63</v>
      </c>
      <c r="K2052">
        <f>DYN_cyclist!M2052</f>
        <v>58</v>
      </c>
      <c r="L2052">
        <f>DYN_cyclist!N2052</f>
        <v>60</v>
      </c>
      <c r="M2052">
        <f>DYN_cyclist!O2052</f>
        <v>69</v>
      </c>
      <c r="N2052">
        <f>DYN_cyclist!P2052</f>
        <v>62</v>
      </c>
      <c r="O2052">
        <f>DYN_cyclist!Q2052</f>
        <v>66</v>
      </c>
      <c r="P2052" s="7">
        <f t="shared" si="289"/>
        <v>64.645506707655642</v>
      </c>
      <c r="Q2052" s="13">
        <f t="shared" si="290"/>
        <v>64.143456338373753</v>
      </c>
      <c r="R2052" s="13">
        <f t="shared" si="291"/>
        <v>45.311413258634069</v>
      </c>
      <c r="S2052" s="13">
        <f t="shared" si="292"/>
        <v>54.266732014739382</v>
      </c>
      <c r="T2052" s="13">
        <f t="shared" si="293"/>
        <v>56.310026472721859</v>
      </c>
      <c r="U2052" s="13">
        <f t="shared" si="294"/>
        <v>59.464110017564188</v>
      </c>
      <c r="V2052" s="14">
        <f t="shared" si="295"/>
        <v>54.862028575979608</v>
      </c>
      <c r="W2052">
        <f t="shared" si="296"/>
        <v>71.488631874415034</v>
      </c>
    </row>
    <row r="2053" spans="1:23" x14ac:dyDescent="0.3">
      <c r="A2053">
        <f>DYN_cyclist!A2053</f>
        <v>5799</v>
      </c>
      <c r="B2053">
        <f>DYN_cyclist!D2053</f>
        <v>61</v>
      </c>
      <c r="C2053">
        <f>DYN_cyclist!E2053</f>
        <v>69</v>
      </c>
      <c r="D2053">
        <f t="shared" si="288"/>
        <v>67</v>
      </c>
      <c r="E2053">
        <f>DYN_cyclist!G2053</f>
        <v>64</v>
      </c>
      <c r="F2053">
        <f>DYN_cyclist!H2053</f>
        <v>59</v>
      </c>
      <c r="G2053">
        <f>DYN_cyclist!I2053</f>
        <v>61</v>
      </c>
      <c r="H2053">
        <f>DYN_cyclist!J2053</f>
        <v>65</v>
      </c>
      <c r="I2053">
        <f>DYN_cyclist!K2053</f>
        <v>62</v>
      </c>
      <c r="J2053">
        <f>DYN_cyclist!L2053</f>
        <v>62</v>
      </c>
      <c r="K2053">
        <f>DYN_cyclist!M2053</f>
        <v>61</v>
      </c>
      <c r="L2053">
        <f>DYN_cyclist!N2053</f>
        <v>65</v>
      </c>
      <c r="M2053">
        <f>DYN_cyclist!O2053</f>
        <v>62</v>
      </c>
      <c r="N2053">
        <f>DYN_cyclist!P2053</f>
        <v>58</v>
      </c>
      <c r="O2053">
        <f>DYN_cyclist!Q2053</f>
        <v>63</v>
      </c>
      <c r="P2053" s="7">
        <f t="shared" si="289"/>
        <v>54.686808033477341</v>
      </c>
      <c r="Q2053" s="13">
        <f t="shared" si="290"/>
        <v>55.508517253434498</v>
      </c>
      <c r="R2053" s="13">
        <f t="shared" si="291"/>
        <v>47.445449493949333</v>
      </c>
      <c r="S2053" s="13">
        <f t="shared" si="292"/>
        <v>45.060716517027231</v>
      </c>
      <c r="T2053" s="13">
        <f t="shared" si="293"/>
        <v>51.186409486430676</v>
      </c>
      <c r="U2053" s="13">
        <f t="shared" si="294"/>
        <v>54.619556806787081</v>
      </c>
      <c r="V2053" s="14">
        <f t="shared" si="295"/>
        <v>43.69422500796432</v>
      </c>
      <c r="W2053">
        <f t="shared" si="296"/>
        <v>66.227097539675128</v>
      </c>
    </row>
    <row r="2054" spans="1:23" x14ac:dyDescent="0.3">
      <c r="A2054">
        <f>DYN_cyclist!A2054</f>
        <v>5803</v>
      </c>
      <c r="B2054">
        <f>DYN_cyclist!D2054</f>
        <v>73</v>
      </c>
      <c r="C2054">
        <f>DYN_cyclist!E2054</f>
        <v>66</v>
      </c>
      <c r="D2054">
        <f t="shared" si="288"/>
        <v>67</v>
      </c>
      <c r="E2054">
        <f>DYN_cyclist!G2054</f>
        <v>67</v>
      </c>
      <c r="F2054">
        <f>DYN_cyclist!H2054</f>
        <v>65</v>
      </c>
      <c r="G2054">
        <f>DYN_cyclist!I2054</f>
        <v>69</v>
      </c>
      <c r="H2054">
        <f>DYN_cyclist!J2054</f>
        <v>72</v>
      </c>
      <c r="I2054">
        <f>DYN_cyclist!K2054</f>
        <v>67</v>
      </c>
      <c r="J2054">
        <f>DYN_cyclist!L2054</f>
        <v>61</v>
      </c>
      <c r="K2054">
        <f>DYN_cyclist!M2054</f>
        <v>69</v>
      </c>
      <c r="L2054">
        <f>DYN_cyclist!N2054</f>
        <v>73</v>
      </c>
      <c r="M2054">
        <f>DYN_cyclist!O2054</f>
        <v>77</v>
      </c>
      <c r="N2054">
        <f>DYN_cyclist!P2054</f>
        <v>70</v>
      </c>
      <c r="O2054">
        <f>DYN_cyclist!Q2054</f>
        <v>64</v>
      </c>
      <c r="P2054" s="7">
        <f t="shared" si="289"/>
        <v>63.215544274860854</v>
      </c>
      <c r="Q2054" s="13">
        <f t="shared" si="290"/>
        <v>57.865852029585888</v>
      </c>
      <c r="R2054" s="13">
        <f t="shared" si="291"/>
        <v>60.773440311198087</v>
      </c>
      <c r="S2054" s="13">
        <f t="shared" si="292"/>
        <v>52.194437462498108</v>
      </c>
      <c r="T2054" s="13">
        <f t="shared" si="293"/>
        <v>57.95507320622756</v>
      </c>
      <c r="U2054" s="13">
        <f t="shared" si="294"/>
        <v>52.025950100859554</v>
      </c>
      <c r="V2054" s="14">
        <f t="shared" si="295"/>
        <v>59.260688531379415</v>
      </c>
      <c r="W2054">
        <f t="shared" si="296"/>
        <v>70.524148542627742</v>
      </c>
    </row>
    <row r="2055" spans="1:23" x14ac:dyDescent="0.3">
      <c r="A2055">
        <f>DYN_cyclist!A2055</f>
        <v>5805</v>
      </c>
      <c r="B2055">
        <f>DYN_cyclist!D2055</f>
        <v>70</v>
      </c>
      <c r="C2055">
        <f>DYN_cyclist!E2055</f>
        <v>77</v>
      </c>
      <c r="D2055">
        <f t="shared" si="288"/>
        <v>74</v>
      </c>
      <c r="E2055">
        <f>DYN_cyclist!G2055</f>
        <v>70</v>
      </c>
      <c r="F2055">
        <f>DYN_cyclist!H2055</f>
        <v>71</v>
      </c>
      <c r="G2055">
        <f>DYN_cyclist!I2055</f>
        <v>70</v>
      </c>
      <c r="H2055">
        <f>DYN_cyclist!J2055</f>
        <v>72</v>
      </c>
      <c r="I2055">
        <f>DYN_cyclist!K2055</f>
        <v>75</v>
      </c>
      <c r="J2055">
        <f>DYN_cyclist!L2055</f>
        <v>53</v>
      </c>
      <c r="K2055">
        <f>DYN_cyclist!M2055</f>
        <v>58</v>
      </c>
      <c r="L2055">
        <f>DYN_cyclist!N2055</f>
        <v>68</v>
      </c>
      <c r="M2055">
        <f>DYN_cyclist!O2055</f>
        <v>68</v>
      </c>
      <c r="N2055">
        <f>DYN_cyclist!P2055</f>
        <v>70</v>
      </c>
      <c r="O2055">
        <f>DYN_cyclist!Q2055</f>
        <v>70</v>
      </c>
      <c r="P2055" s="7">
        <f t="shared" si="289"/>
        <v>65.106579510028311</v>
      </c>
      <c r="Q2055" s="13">
        <f t="shared" si="290"/>
        <v>69.952628001878139</v>
      </c>
      <c r="R2055" s="13">
        <f t="shared" si="291"/>
        <v>48.761139673272709</v>
      </c>
      <c r="S2055" s="13">
        <f t="shared" si="292"/>
        <v>62.014466160874342</v>
      </c>
      <c r="T2055" s="13">
        <f t="shared" si="293"/>
        <v>50.301736702814303</v>
      </c>
      <c r="U2055" s="13">
        <f t="shared" si="294"/>
        <v>67.994069600148492</v>
      </c>
      <c r="V2055" s="14">
        <f t="shared" si="295"/>
        <v>56.392175724753102</v>
      </c>
      <c r="W2055">
        <f t="shared" si="296"/>
        <v>74.247647153225344</v>
      </c>
    </row>
    <row r="2056" spans="1:23" x14ac:dyDescent="0.3">
      <c r="A2056">
        <f>DYN_cyclist!A2056</f>
        <v>5807</v>
      </c>
      <c r="B2056">
        <f>DYN_cyclist!D2056</f>
        <v>67</v>
      </c>
      <c r="C2056">
        <f>DYN_cyclist!E2056</f>
        <v>58</v>
      </c>
      <c r="D2056">
        <f t="shared" si="288"/>
        <v>60</v>
      </c>
      <c r="E2056">
        <f>DYN_cyclist!G2056</f>
        <v>62</v>
      </c>
      <c r="F2056">
        <f>DYN_cyclist!H2056</f>
        <v>71</v>
      </c>
      <c r="G2056">
        <f>DYN_cyclist!I2056</f>
        <v>69</v>
      </c>
      <c r="H2056">
        <f>DYN_cyclist!J2056</f>
        <v>68</v>
      </c>
      <c r="I2056">
        <f>DYN_cyclist!K2056</f>
        <v>62</v>
      </c>
      <c r="J2056">
        <f>DYN_cyclist!L2056</f>
        <v>59</v>
      </c>
      <c r="K2056">
        <f>DYN_cyclist!M2056</f>
        <v>68</v>
      </c>
      <c r="L2056">
        <f>DYN_cyclist!N2056</f>
        <v>70</v>
      </c>
      <c r="M2056">
        <f>DYN_cyclist!O2056</f>
        <v>55</v>
      </c>
      <c r="N2056">
        <f>DYN_cyclist!P2056</f>
        <v>66</v>
      </c>
      <c r="O2056">
        <f>DYN_cyclist!Q2056</f>
        <v>72</v>
      </c>
      <c r="P2056" s="7">
        <f t="shared" si="289"/>
        <v>54.796930442437137</v>
      </c>
      <c r="Q2056" s="13">
        <f t="shared" si="290"/>
        <v>49.919671843252225</v>
      </c>
      <c r="R2056" s="13">
        <f t="shared" si="291"/>
        <v>56.96725498953753</v>
      </c>
      <c r="S2056" s="13">
        <f t="shared" si="292"/>
        <v>59.870418570750182</v>
      </c>
      <c r="T2056" s="13">
        <f t="shared" si="293"/>
        <v>50.947178478078904</v>
      </c>
      <c r="U2056" s="13">
        <f t="shared" si="294"/>
        <v>41.011779318788783</v>
      </c>
      <c r="V2056" s="14">
        <f t="shared" si="295"/>
        <v>49.375290538388022</v>
      </c>
      <c r="W2056">
        <f t="shared" si="296"/>
        <v>68.571917266984528</v>
      </c>
    </row>
    <row r="2057" spans="1:23" x14ac:dyDescent="0.3">
      <c r="A2057">
        <f>DYN_cyclist!A2057</f>
        <v>5808</v>
      </c>
      <c r="B2057">
        <f>DYN_cyclist!D2057</f>
        <v>69</v>
      </c>
      <c r="C2057">
        <f>DYN_cyclist!E2057</f>
        <v>72</v>
      </c>
      <c r="D2057">
        <f t="shared" si="288"/>
        <v>74</v>
      </c>
      <c r="E2057">
        <f>DYN_cyclist!G2057</f>
        <v>75</v>
      </c>
      <c r="F2057">
        <f>DYN_cyclist!H2057</f>
        <v>66</v>
      </c>
      <c r="G2057">
        <f>DYN_cyclist!I2057</f>
        <v>68</v>
      </c>
      <c r="H2057">
        <f>DYN_cyclist!J2057</f>
        <v>70</v>
      </c>
      <c r="I2057">
        <f>DYN_cyclist!K2057</f>
        <v>70</v>
      </c>
      <c r="J2057">
        <f>DYN_cyclist!L2057</f>
        <v>60</v>
      </c>
      <c r="K2057">
        <f>DYN_cyclist!M2057</f>
        <v>63</v>
      </c>
      <c r="L2057">
        <f>DYN_cyclist!N2057</f>
        <v>74</v>
      </c>
      <c r="M2057">
        <f>DYN_cyclist!O2057</f>
        <v>68</v>
      </c>
      <c r="N2057">
        <f>DYN_cyclist!P2057</f>
        <v>66</v>
      </c>
      <c r="O2057">
        <f>DYN_cyclist!Q2057</f>
        <v>63</v>
      </c>
      <c r="P2057" s="7">
        <f t="shared" si="289"/>
        <v>69.290046407822217</v>
      </c>
      <c r="Q2057" s="13">
        <f t="shared" si="290"/>
        <v>66.0310622591673</v>
      </c>
      <c r="R2057" s="13">
        <f t="shared" si="291"/>
        <v>55.018676063302308</v>
      </c>
      <c r="S2057" s="13">
        <f t="shared" si="292"/>
        <v>53.799042984984524</v>
      </c>
      <c r="T2057" s="13">
        <f t="shared" si="293"/>
        <v>56.446646275180896</v>
      </c>
      <c r="U2057" s="13">
        <f t="shared" si="294"/>
        <v>60.556355212749125</v>
      </c>
      <c r="V2057" s="14">
        <f t="shared" si="295"/>
        <v>54.768657852819366</v>
      </c>
      <c r="W2057">
        <f t="shared" si="296"/>
        <v>73.763633869027046</v>
      </c>
    </row>
    <row r="2058" spans="1:23" x14ac:dyDescent="0.3">
      <c r="A2058">
        <f>DYN_cyclist!A2058</f>
        <v>5810</v>
      </c>
      <c r="B2058">
        <f>DYN_cyclist!D2058</f>
        <v>67</v>
      </c>
      <c r="C2058">
        <f>DYN_cyclist!E2058</f>
        <v>66</v>
      </c>
      <c r="D2058">
        <f t="shared" si="288"/>
        <v>71</v>
      </c>
      <c r="E2058">
        <f>DYN_cyclist!G2058</f>
        <v>76</v>
      </c>
      <c r="F2058">
        <f>DYN_cyclist!H2058</f>
        <v>63</v>
      </c>
      <c r="G2058">
        <f>DYN_cyclist!I2058</f>
        <v>71</v>
      </c>
      <c r="H2058">
        <f>DYN_cyclist!J2058</f>
        <v>67</v>
      </c>
      <c r="I2058">
        <f>DYN_cyclist!K2058</f>
        <v>62</v>
      </c>
      <c r="J2058">
        <f>DYN_cyclist!L2058</f>
        <v>51</v>
      </c>
      <c r="K2058">
        <f>DYN_cyclist!M2058</f>
        <v>62</v>
      </c>
      <c r="L2058">
        <f>DYN_cyclist!N2058</f>
        <v>70</v>
      </c>
      <c r="M2058">
        <f>DYN_cyclist!O2058</f>
        <v>77</v>
      </c>
      <c r="N2058">
        <f>DYN_cyclist!P2058</f>
        <v>69</v>
      </c>
      <c r="O2058">
        <f>DYN_cyclist!Q2058</f>
        <v>66</v>
      </c>
      <c r="P2058" s="7">
        <f t="shared" si="289"/>
        <v>67.317270827859858</v>
      </c>
      <c r="Q2058" s="13">
        <f t="shared" si="290"/>
        <v>59.629728806917363</v>
      </c>
      <c r="R2058" s="13">
        <f t="shared" si="291"/>
        <v>51.85355952809325</v>
      </c>
      <c r="S2058" s="13">
        <f t="shared" si="292"/>
        <v>50.228720463238027</v>
      </c>
      <c r="T2058" s="13">
        <f t="shared" si="293"/>
        <v>48.764855821878307</v>
      </c>
      <c r="U2058" s="13">
        <f t="shared" si="294"/>
        <v>51.555064759526893</v>
      </c>
      <c r="V2058" s="14">
        <f t="shared" si="295"/>
        <v>52.106942752468932</v>
      </c>
      <c r="W2058">
        <f t="shared" si="296"/>
        <v>72.29849725992166</v>
      </c>
    </row>
    <row r="2059" spans="1:23" x14ac:dyDescent="0.3">
      <c r="A2059">
        <f>DYN_cyclist!A2059</f>
        <v>5812</v>
      </c>
      <c r="B2059">
        <f>DYN_cyclist!D2059</f>
        <v>67</v>
      </c>
      <c r="C2059">
        <f>DYN_cyclist!E2059</f>
        <v>71</v>
      </c>
      <c r="D2059">
        <f t="shared" si="288"/>
        <v>70</v>
      </c>
      <c r="E2059">
        <f>DYN_cyclist!G2059</f>
        <v>68</v>
      </c>
      <c r="F2059">
        <f>DYN_cyclist!H2059</f>
        <v>61</v>
      </c>
      <c r="G2059">
        <f>DYN_cyclist!I2059</f>
        <v>68</v>
      </c>
      <c r="H2059">
        <f>DYN_cyclist!J2059</f>
        <v>67</v>
      </c>
      <c r="I2059">
        <f>DYN_cyclist!K2059</f>
        <v>66</v>
      </c>
      <c r="J2059">
        <f>DYN_cyclist!L2059</f>
        <v>60</v>
      </c>
      <c r="K2059">
        <f>DYN_cyclist!M2059</f>
        <v>61</v>
      </c>
      <c r="L2059">
        <f>DYN_cyclist!N2059</f>
        <v>63</v>
      </c>
      <c r="M2059">
        <f>DYN_cyclist!O2059</f>
        <v>64</v>
      </c>
      <c r="N2059">
        <f>DYN_cyclist!P2059</f>
        <v>61</v>
      </c>
      <c r="O2059">
        <f>DYN_cyclist!Q2059</f>
        <v>61</v>
      </c>
      <c r="P2059" s="7">
        <f t="shared" si="289"/>
        <v>60.026387464958496</v>
      </c>
      <c r="Q2059" s="13">
        <f t="shared" si="290"/>
        <v>59.914335296200029</v>
      </c>
      <c r="R2059" s="13">
        <f t="shared" si="291"/>
        <v>48.202270401247439</v>
      </c>
      <c r="S2059" s="13">
        <f t="shared" si="292"/>
        <v>47.201448701100297</v>
      </c>
      <c r="T2059" s="13">
        <f t="shared" si="293"/>
        <v>52.365070114023176</v>
      </c>
      <c r="U2059" s="13">
        <f t="shared" si="294"/>
        <v>57.833861093275267</v>
      </c>
      <c r="V2059" s="14">
        <f t="shared" si="295"/>
        <v>51.295911245619621</v>
      </c>
      <c r="W2059">
        <f t="shared" si="296"/>
        <v>68.934860713780751</v>
      </c>
    </row>
    <row r="2060" spans="1:23" x14ac:dyDescent="0.3">
      <c r="A2060">
        <f>DYN_cyclist!A2060</f>
        <v>5813</v>
      </c>
      <c r="B2060">
        <f>DYN_cyclist!D2060</f>
        <v>67</v>
      </c>
      <c r="C2060">
        <f>DYN_cyclist!E2060</f>
        <v>74</v>
      </c>
      <c r="D2060">
        <f t="shared" si="288"/>
        <v>74</v>
      </c>
      <c r="E2060">
        <f>DYN_cyclist!G2060</f>
        <v>74</v>
      </c>
      <c r="F2060">
        <f>DYN_cyclist!H2060</f>
        <v>59</v>
      </c>
      <c r="G2060">
        <f>DYN_cyclist!I2060</f>
        <v>78</v>
      </c>
      <c r="H2060">
        <f>DYN_cyclist!J2060</f>
        <v>76</v>
      </c>
      <c r="I2060">
        <f>DYN_cyclist!K2060</f>
        <v>69</v>
      </c>
      <c r="J2060">
        <f>DYN_cyclist!L2060</f>
        <v>60</v>
      </c>
      <c r="K2060">
        <f>DYN_cyclist!M2060</f>
        <v>65</v>
      </c>
      <c r="L2060">
        <f>DYN_cyclist!N2060</f>
        <v>77</v>
      </c>
      <c r="M2060">
        <f>DYN_cyclist!O2060</f>
        <v>78</v>
      </c>
      <c r="N2060">
        <f>DYN_cyclist!P2060</f>
        <v>68</v>
      </c>
      <c r="O2060">
        <f>DYN_cyclist!Q2060</f>
        <v>61</v>
      </c>
      <c r="P2060" s="7">
        <f t="shared" si="289"/>
        <v>70.736297677442082</v>
      </c>
      <c r="Q2060" s="13">
        <f t="shared" si="290"/>
        <v>67.43730289325363</v>
      </c>
      <c r="R2060" s="13">
        <f t="shared" si="291"/>
        <v>58.201228398403778</v>
      </c>
      <c r="S2060" s="13">
        <f t="shared" si="292"/>
        <v>46.565592075184149</v>
      </c>
      <c r="T2060" s="13">
        <f t="shared" si="293"/>
        <v>57.768107611093548</v>
      </c>
      <c r="U2060" s="13">
        <f t="shared" si="294"/>
        <v>64.166635710622828</v>
      </c>
      <c r="V2060" s="14">
        <f t="shared" si="295"/>
        <v>53.553591430391847</v>
      </c>
      <c r="W2060">
        <f t="shared" si="296"/>
        <v>74.54323592974616</v>
      </c>
    </row>
    <row r="2061" spans="1:23" x14ac:dyDescent="0.3">
      <c r="A2061">
        <f>DYN_cyclist!A2061</f>
        <v>5814</v>
      </c>
      <c r="B2061">
        <f>DYN_cyclist!D2061</f>
        <v>64</v>
      </c>
      <c r="C2061">
        <f>DYN_cyclist!E2061</f>
        <v>57</v>
      </c>
      <c r="D2061">
        <f t="shared" si="288"/>
        <v>64</v>
      </c>
      <c r="E2061">
        <f>DYN_cyclist!G2061</f>
        <v>70</v>
      </c>
      <c r="F2061">
        <f>DYN_cyclist!H2061</f>
        <v>55</v>
      </c>
      <c r="G2061">
        <f>DYN_cyclist!I2061</f>
        <v>66</v>
      </c>
      <c r="H2061">
        <f>DYN_cyclist!J2061</f>
        <v>61</v>
      </c>
      <c r="I2061">
        <f>DYN_cyclist!K2061</f>
        <v>60</v>
      </c>
      <c r="J2061">
        <f>DYN_cyclist!L2061</f>
        <v>53</v>
      </c>
      <c r="K2061">
        <f>DYN_cyclist!M2061</f>
        <v>67</v>
      </c>
      <c r="L2061">
        <f>DYN_cyclist!N2061</f>
        <v>65</v>
      </c>
      <c r="M2061">
        <f>DYN_cyclist!O2061</f>
        <v>63</v>
      </c>
      <c r="N2061">
        <f>DYN_cyclist!P2061</f>
        <v>62</v>
      </c>
      <c r="O2061">
        <f>DYN_cyclist!Q2061</f>
        <v>62</v>
      </c>
      <c r="P2061" s="7">
        <f t="shared" si="289"/>
        <v>58.329979149794831</v>
      </c>
      <c r="Q2061" s="13">
        <f t="shared" si="290"/>
        <v>47.700265602741183</v>
      </c>
      <c r="R2061" s="13">
        <f t="shared" si="291"/>
        <v>53.195804426851609</v>
      </c>
      <c r="S2061" s="13">
        <f t="shared" si="292"/>
        <v>39.534750729791313</v>
      </c>
      <c r="T2061" s="13">
        <f t="shared" si="293"/>
        <v>45.536013225944458</v>
      </c>
      <c r="U2061" s="13">
        <f t="shared" si="294"/>
        <v>39.261655918385685</v>
      </c>
      <c r="V2061" s="14">
        <f t="shared" si="295"/>
        <v>45.906856546670909</v>
      </c>
      <c r="W2061">
        <f t="shared" si="296"/>
        <v>67.446034166645163</v>
      </c>
    </row>
    <row r="2062" spans="1:23" x14ac:dyDescent="0.3">
      <c r="A2062">
        <f>DYN_cyclist!A2062</f>
        <v>5815</v>
      </c>
      <c r="B2062">
        <f>DYN_cyclist!D2062</f>
        <v>61</v>
      </c>
      <c r="C2062">
        <f>DYN_cyclist!E2062</f>
        <v>65</v>
      </c>
      <c r="D2062">
        <f t="shared" si="288"/>
        <v>66</v>
      </c>
      <c r="E2062">
        <f>DYN_cyclist!G2062</f>
        <v>67</v>
      </c>
      <c r="F2062">
        <f>DYN_cyclist!H2062</f>
        <v>56</v>
      </c>
      <c r="G2062">
        <f>DYN_cyclist!I2062</f>
        <v>62</v>
      </c>
      <c r="H2062">
        <f>DYN_cyclist!J2062</f>
        <v>61</v>
      </c>
      <c r="I2062">
        <f>DYN_cyclist!K2062</f>
        <v>60</v>
      </c>
      <c r="J2062">
        <f>DYN_cyclist!L2062</f>
        <v>56</v>
      </c>
      <c r="K2062">
        <f>DYN_cyclist!M2062</f>
        <v>64</v>
      </c>
      <c r="L2062">
        <f>DYN_cyclist!N2062</f>
        <v>65</v>
      </c>
      <c r="M2062">
        <f>DYN_cyclist!O2062</f>
        <v>63</v>
      </c>
      <c r="N2062">
        <f>DYN_cyclist!P2062</f>
        <v>55</v>
      </c>
      <c r="O2062">
        <f>DYN_cyclist!Q2062</f>
        <v>63</v>
      </c>
      <c r="P2062" s="7">
        <f t="shared" si="289"/>
        <v>56.190366392654489</v>
      </c>
      <c r="Q2062" s="13">
        <f t="shared" si="290"/>
        <v>52.180645184102552</v>
      </c>
      <c r="R2062" s="13">
        <f t="shared" si="291"/>
        <v>49.958998511662024</v>
      </c>
      <c r="S2062" s="13">
        <f t="shared" si="292"/>
        <v>41.41463696701306</v>
      </c>
      <c r="T2062" s="13">
        <f t="shared" si="293"/>
        <v>46.614649370361406</v>
      </c>
      <c r="U2062" s="13">
        <f t="shared" si="294"/>
        <v>48.961831334909185</v>
      </c>
      <c r="V2062" s="14">
        <f t="shared" si="295"/>
        <v>43.175204332589992</v>
      </c>
      <c r="W2062">
        <f t="shared" si="296"/>
        <v>66.303928803859904</v>
      </c>
    </row>
    <row r="2063" spans="1:23" x14ac:dyDescent="0.3">
      <c r="A2063">
        <f>DYN_cyclist!A2063</f>
        <v>5818</v>
      </c>
      <c r="B2063">
        <f>DYN_cyclist!D2063</f>
        <v>67</v>
      </c>
      <c r="C2063">
        <f>DYN_cyclist!E2063</f>
        <v>72</v>
      </c>
      <c r="D2063">
        <f t="shared" si="288"/>
        <v>71</v>
      </c>
      <c r="E2063">
        <f>DYN_cyclist!G2063</f>
        <v>70</v>
      </c>
      <c r="F2063">
        <f>DYN_cyclist!H2063</f>
        <v>72</v>
      </c>
      <c r="G2063">
        <f>DYN_cyclist!I2063</f>
        <v>66</v>
      </c>
      <c r="H2063">
        <f>DYN_cyclist!J2063</f>
        <v>66</v>
      </c>
      <c r="I2063">
        <f>DYN_cyclist!K2063</f>
        <v>68</v>
      </c>
      <c r="J2063">
        <f>DYN_cyclist!L2063</f>
        <v>49</v>
      </c>
      <c r="K2063">
        <f>DYN_cyclist!M2063</f>
        <v>65</v>
      </c>
      <c r="L2063">
        <f>DYN_cyclist!N2063</f>
        <v>62</v>
      </c>
      <c r="M2063">
        <f>DYN_cyclist!O2063</f>
        <v>63</v>
      </c>
      <c r="N2063">
        <f>DYN_cyclist!P2063</f>
        <v>62</v>
      </c>
      <c r="O2063">
        <f>DYN_cyclist!Q2063</f>
        <v>71</v>
      </c>
      <c r="P2063" s="7">
        <f t="shared" si="289"/>
        <v>62.172318316382501</v>
      </c>
      <c r="Q2063" s="13">
        <f t="shared" si="290"/>
        <v>63.605617535472028</v>
      </c>
      <c r="R2063" s="13">
        <f t="shared" si="291"/>
        <v>51.44688764601603</v>
      </c>
      <c r="S2063" s="13">
        <f t="shared" si="292"/>
        <v>62.319942573798187</v>
      </c>
      <c r="T2063" s="13">
        <f t="shared" si="293"/>
        <v>44.449861971317496</v>
      </c>
      <c r="U2063" s="13">
        <f t="shared" si="294"/>
        <v>59.294230897600471</v>
      </c>
      <c r="V2063" s="14">
        <f t="shared" si="295"/>
        <v>51.462388595093977</v>
      </c>
      <c r="W2063">
        <f t="shared" si="296"/>
        <v>70.859781055361125</v>
      </c>
    </row>
    <row r="2064" spans="1:23" x14ac:dyDescent="0.3">
      <c r="A2064">
        <f>DYN_cyclist!A2064</f>
        <v>5819</v>
      </c>
      <c r="B2064">
        <f>DYN_cyclist!D2064</f>
        <v>65</v>
      </c>
      <c r="C2064">
        <f>DYN_cyclist!E2064</f>
        <v>55</v>
      </c>
      <c r="D2064">
        <f t="shared" si="288"/>
        <v>61</v>
      </c>
      <c r="E2064">
        <f>DYN_cyclist!G2064</f>
        <v>66</v>
      </c>
      <c r="F2064">
        <f>DYN_cyclist!H2064</f>
        <v>64</v>
      </c>
      <c r="G2064">
        <f>DYN_cyclist!I2064</f>
        <v>67</v>
      </c>
      <c r="H2064">
        <f>DYN_cyclist!J2064</f>
        <v>68</v>
      </c>
      <c r="I2064">
        <f>DYN_cyclist!K2064</f>
        <v>65</v>
      </c>
      <c r="J2064">
        <f>DYN_cyclist!L2064</f>
        <v>68</v>
      </c>
      <c r="K2064">
        <f>DYN_cyclist!M2064</f>
        <v>54</v>
      </c>
      <c r="L2064">
        <f>DYN_cyclist!N2064</f>
        <v>57</v>
      </c>
      <c r="M2064">
        <f>DYN_cyclist!O2064</f>
        <v>61</v>
      </c>
      <c r="N2064">
        <f>DYN_cyclist!P2064</f>
        <v>66</v>
      </c>
      <c r="O2064">
        <f>DYN_cyclist!Q2064</f>
        <v>64</v>
      </c>
      <c r="P2064" s="7">
        <f t="shared" si="289"/>
        <v>52.551884486938157</v>
      </c>
      <c r="Q2064" s="13">
        <f t="shared" si="290"/>
        <v>47.886183370452898</v>
      </c>
      <c r="R2064" s="13">
        <f t="shared" si="291"/>
        <v>39.480900020056851</v>
      </c>
      <c r="S2064" s="13">
        <f t="shared" si="292"/>
        <v>49.456779170485881</v>
      </c>
      <c r="T2064" s="13">
        <f t="shared" si="293"/>
        <v>55.962098652926841</v>
      </c>
      <c r="U2064" s="13">
        <f t="shared" si="294"/>
        <v>37.084161542241709</v>
      </c>
      <c r="V2064" s="14">
        <f t="shared" si="295"/>
        <v>47.324771774450461</v>
      </c>
      <c r="W2064">
        <f t="shared" si="296"/>
        <v>66.22130846640357</v>
      </c>
    </row>
    <row r="2065" spans="1:23" x14ac:dyDescent="0.3">
      <c r="A2065">
        <f>DYN_cyclist!A2065</f>
        <v>5820</v>
      </c>
      <c r="B2065">
        <f>DYN_cyclist!D2065</f>
        <v>67</v>
      </c>
      <c r="C2065">
        <f>DYN_cyclist!E2065</f>
        <v>53</v>
      </c>
      <c r="D2065">
        <f t="shared" si="288"/>
        <v>58</v>
      </c>
      <c r="E2065">
        <f>DYN_cyclist!G2065</f>
        <v>62</v>
      </c>
      <c r="F2065">
        <f>DYN_cyclist!H2065</f>
        <v>68</v>
      </c>
      <c r="G2065">
        <f>DYN_cyclist!I2065</f>
        <v>63</v>
      </c>
      <c r="H2065">
        <f>DYN_cyclist!J2065</f>
        <v>66</v>
      </c>
      <c r="I2065">
        <f>DYN_cyclist!K2065</f>
        <v>62</v>
      </c>
      <c r="J2065">
        <f>DYN_cyclist!L2065</f>
        <v>56</v>
      </c>
      <c r="K2065">
        <f>DYN_cyclist!M2065</f>
        <v>66</v>
      </c>
      <c r="L2065">
        <f>DYN_cyclist!N2065</f>
        <v>71</v>
      </c>
      <c r="M2065">
        <f>DYN_cyclist!O2065</f>
        <v>71</v>
      </c>
      <c r="N2065">
        <f>DYN_cyclist!P2065</f>
        <v>67</v>
      </c>
      <c r="O2065">
        <f>DYN_cyclist!Q2065</f>
        <v>68</v>
      </c>
      <c r="P2065" s="7">
        <f t="shared" si="289"/>
        <v>53.19657690442979</v>
      </c>
      <c r="Q2065" s="13">
        <f t="shared" si="290"/>
        <v>45.670341707646358</v>
      </c>
      <c r="R2065" s="13">
        <f t="shared" si="291"/>
        <v>55.125818616510742</v>
      </c>
      <c r="S2065" s="13">
        <f t="shared" si="292"/>
        <v>54.634372291121387</v>
      </c>
      <c r="T2065" s="13">
        <f t="shared" si="293"/>
        <v>49.239342454195423</v>
      </c>
      <c r="U2065" s="13">
        <f t="shared" si="294"/>
        <v>35.405337882346494</v>
      </c>
      <c r="V2065" s="14">
        <f t="shared" si="295"/>
        <v>49.484872539025169</v>
      </c>
      <c r="W2065">
        <f t="shared" si="296"/>
        <v>66.023638032620639</v>
      </c>
    </row>
    <row r="2066" spans="1:23" x14ac:dyDescent="0.3">
      <c r="A2066">
        <f>DYN_cyclist!A2066</f>
        <v>5821</v>
      </c>
      <c r="B2066">
        <f>DYN_cyclist!D2066</f>
        <v>63</v>
      </c>
      <c r="C2066">
        <f>DYN_cyclist!E2066</f>
        <v>67</v>
      </c>
      <c r="D2066">
        <f t="shared" si="288"/>
        <v>67</v>
      </c>
      <c r="E2066">
        <f>DYN_cyclist!G2066</f>
        <v>66</v>
      </c>
      <c r="F2066">
        <f>DYN_cyclist!H2066</f>
        <v>63</v>
      </c>
      <c r="G2066">
        <f>DYN_cyclist!I2066</f>
        <v>63</v>
      </c>
      <c r="H2066">
        <f>DYN_cyclist!J2066</f>
        <v>66</v>
      </c>
      <c r="I2066">
        <f>DYN_cyclist!K2066</f>
        <v>66</v>
      </c>
      <c r="J2066">
        <f>DYN_cyclist!L2066</f>
        <v>58</v>
      </c>
      <c r="K2066">
        <f>DYN_cyclist!M2066</f>
        <v>60</v>
      </c>
      <c r="L2066">
        <f>DYN_cyclist!N2066</f>
        <v>63</v>
      </c>
      <c r="M2066">
        <f>DYN_cyclist!O2066</f>
        <v>68</v>
      </c>
      <c r="N2066">
        <f>DYN_cyclist!P2066</f>
        <v>60</v>
      </c>
      <c r="O2066">
        <f>DYN_cyclist!Q2066</f>
        <v>66</v>
      </c>
      <c r="P2066" s="7">
        <f t="shared" si="289"/>
        <v>55.995591392315923</v>
      </c>
      <c r="Q2066" s="13">
        <f t="shared" si="290"/>
        <v>55.965107252129457</v>
      </c>
      <c r="R2066" s="13">
        <f t="shared" si="291"/>
        <v>46.28181226149664</v>
      </c>
      <c r="S2066" s="13">
        <f t="shared" si="292"/>
        <v>49.890434281970009</v>
      </c>
      <c r="T2066" s="13">
        <f t="shared" si="293"/>
        <v>48.918643294581564</v>
      </c>
      <c r="U2066" s="13">
        <f t="shared" si="294"/>
        <v>52.094332828551217</v>
      </c>
      <c r="V2066" s="14">
        <f t="shared" si="295"/>
        <v>46.224846989487098</v>
      </c>
      <c r="W2066">
        <f t="shared" si="296"/>
        <v>66.576653984738599</v>
      </c>
    </row>
    <row r="2067" spans="1:23" x14ac:dyDescent="0.3">
      <c r="A2067">
        <f>DYN_cyclist!A2067</f>
        <v>5822</v>
      </c>
      <c r="B2067">
        <f>DYN_cyclist!D2067</f>
        <v>66</v>
      </c>
      <c r="C2067">
        <f>DYN_cyclist!E2067</f>
        <v>55</v>
      </c>
      <c r="D2067">
        <f t="shared" si="288"/>
        <v>58</v>
      </c>
      <c r="E2067">
        <f>DYN_cyclist!G2067</f>
        <v>60</v>
      </c>
      <c r="F2067">
        <f>DYN_cyclist!H2067</f>
        <v>64</v>
      </c>
      <c r="G2067">
        <f>DYN_cyclist!I2067</f>
        <v>61</v>
      </c>
      <c r="H2067">
        <f>DYN_cyclist!J2067</f>
        <v>58</v>
      </c>
      <c r="I2067">
        <f>DYN_cyclist!K2067</f>
        <v>62</v>
      </c>
      <c r="J2067">
        <f>DYN_cyclist!L2067</f>
        <v>69</v>
      </c>
      <c r="K2067">
        <f>DYN_cyclist!M2067</f>
        <v>70</v>
      </c>
      <c r="L2067">
        <f>DYN_cyclist!N2067</f>
        <v>67</v>
      </c>
      <c r="M2067">
        <f>DYN_cyclist!O2067</f>
        <v>68</v>
      </c>
      <c r="N2067">
        <f>DYN_cyclist!P2067</f>
        <v>60</v>
      </c>
      <c r="O2067">
        <f>DYN_cyclist!Q2067</f>
        <v>68</v>
      </c>
      <c r="P2067" s="7">
        <f t="shared" si="289"/>
        <v>50.918805194945897</v>
      </c>
      <c r="Q2067" s="13">
        <f t="shared" si="290"/>
        <v>43.813344020199729</v>
      </c>
      <c r="R2067" s="13">
        <f t="shared" si="291"/>
        <v>57.019026429374996</v>
      </c>
      <c r="S2067" s="13">
        <f t="shared" si="292"/>
        <v>49.554711164610737</v>
      </c>
      <c r="T2067" s="13">
        <f t="shared" si="293"/>
        <v>58.258618309927265</v>
      </c>
      <c r="U2067" s="13">
        <f t="shared" si="294"/>
        <v>36.771062812634625</v>
      </c>
      <c r="V2067" s="14">
        <f t="shared" si="295"/>
        <v>48.111538324307098</v>
      </c>
      <c r="W2067">
        <f t="shared" si="296"/>
        <v>67.776785067834695</v>
      </c>
    </row>
    <row r="2068" spans="1:23" x14ac:dyDescent="0.3">
      <c r="A2068">
        <f>DYN_cyclist!A2068</f>
        <v>5823</v>
      </c>
      <c r="B2068">
        <f>DYN_cyclist!D2068</f>
        <v>79</v>
      </c>
      <c r="C2068">
        <f>DYN_cyclist!E2068</f>
        <v>64</v>
      </c>
      <c r="D2068">
        <f t="shared" si="288"/>
        <v>66</v>
      </c>
      <c r="E2068">
        <f>DYN_cyclist!G2068</f>
        <v>67</v>
      </c>
      <c r="F2068">
        <f>DYN_cyclist!H2068</f>
        <v>72</v>
      </c>
      <c r="G2068">
        <f>DYN_cyclist!I2068</f>
        <v>74</v>
      </c>
      <c r="H2068">
        <f>DYN_cyclist!J2068</f>
        <v>73</v>
      </c>
      <c r="I2068">
        <f>DYN_cyclist!K2068</f>
        <v>72</v>
      </c>
      <c r="J2068">
        <f>DYN_cyclist!L2068</f>
        <v>66</v>
      </c>
      <c r="K2068">
        <f>DYN_cyclist!M2068</f>
        <v>66</v>
      </c>
      <c r="L2068">
        <f>DYN_cyclist!N2068</f>
        <v>75</v>
      </c>
      <c r="M2068">
        <f>DYN_cyclist!O2068</f>
        <v>71</v>
      </c>
      <c r="N2068">
        <f>DYN_cyclist!P2068</f>
        <v>66</v>
      </c>
      <c r="O2068">
        <f>DYN_cyclist!Q2068</f>
        <v>72</v>
      </c>
      <c r="P2068" s="7">
        <f t="shared" si="289"/>
        <v>64.601082607223631</v>
      </c>
      <c r="Q2068" s="13">
        <f t="shared" si="290"/>
        <v>58.740293021344222</v>
      </c>
      <c r="R2068" s="13">
        <f t="shared" si="291"/>
        <v>61.527162894923435</v>
      </c>
      <c r="S2068" s="13">
        <f t="shared" si="292"/>
        <v>62.398912995623093</v>
      </c>
      <c r="T2068" s="13">
        <f t="shared" si="293"/>
        <v>64.666107466750987</v>
      </c>
      <c r="U2068" s="13">
        <f t="shared" si="294"/>
        <v>49.788032317855787</v>
      </c>
      <c r="V2068" s="14">
        <f t="shared" si="295"/>
        <v>67.119417043644461</v>
      </c>
      <c r="W2068">
        <f t="shared" si="296"/>
        <v>72.690107374231204</v>
      </c>
    </row>
    <row r="2069" spans="1:23" x14ac:dyDescent="0.3">
      <c r="A2069">
        <f>DYN_cyclist!A2069</f>
        <v>5827</v>
      </c>
      <c r="B2069">
        <f>DYN_cyclist!D2069</f>
        <v>70</v>
      </c>
      <c r="C2069">
        <f>DYN_cyclist!E2069</f>
        <v>71</v>
      </c>
      <c r="D2069">
        <f t="shared" si="288"/>
        <v>74</v>
      </c>
      <c r="E2069">
        <f>DYN_cyclist!G2069</f>
        <v>76</v>
      </c>
      <c r="F2069">
        <f>DYN_cyclist!H2069</f>
        <v>57</v>
      </c>
      <c r="G2069">
        <f>DYN_cyclist!I2069</f>
        <v>70</v>
      </c>
      <c r="H2069">
        <f>DYN_cyclist!J2069</f>
        <v>72</v>
      </c>
      <c r="I2069">
        <f>DYN_cyclist!K2069</f>
        <v>69</v>
      </c>
      <c r="J2069">
        <f>DYN_cyclist!L2069</f>
        <v>66</v>
      </c>
      <c r="K2069">
        <f>DYN_cyclist!M2069</f>
        <v>67</v>
      </c>
      <c r="L2069">
        <f>DYN_cyclist!N2069</f>
        <v>78</v>
      </c>
      <c r="M2069">
        <f>DYN_cyclist!O2069</f>
        <v>68</v>
      </c>
      <c r="N2069">
        <f>DYN_cyclist!P2069</f>
        <v>68</v>
      </c>
      <c r="O2069">
        <f>DYN_cyclist!Q2069</f>
        <v>55</v>
      </c>
      <c r="P2069" s="7">
        <f t="shared" si="289"/>
        <v>71.936883671672931</v>
      </c>
      <c r="Q2069" s="13">
        <f t="shared" si="290"/>
        <v>64.5699389121596</v>
      </c>
      <c r="R2069" s="13">
        <f t="shared" si="291"/>
        <v>60.689572099114834</v>
      </c>
      <c r="S2069" s="13">
        <f t="shared" si="292"/>
        <v>42.652902872414437</v>
      </c>
      <c r="T2069" s="13">
        <f t="shared" si="293"/>
        <v>62.872446705976451</v>
      </c>
      <c r="U2069" s="13">
        <f t="shared" si="294"/>
        <v>59.522305777897664</v>
      </c>
      <c r="V2069" s="14">
        <f t="shared" si="295"/>
        <v>55.998324816820649</v>
      </c>
      <c r="W2069">
        <f t="shared" si="296"/>
        <v>74.837313380178287</v>
      </c>
    </row>
    <row r="2070" spans="1:23" x14ac:dyDescent="0.3">
      <c r="A2070">
        <f>DYN_cyclist!A2070</f>
        <v>5828</v>
      </c>
      <c r="B2070">
        <f>DYN_cyclist!D2070</f>
        <v>75</v>
      </c>
      <c r="C2070">
        <f>DYN_cyclist!E2070</f>
        <v>62</v>
      </c>
      <c r="D2070">
        <f t="shared" si="288"/>
        <v>65</v>
      </c>
      <c r="E2070">
        <f>DYN_cyclist!G2070</f>
        <v>68</v>
      </c>
      <c r="F2070">
        <f>DYN_cyclist!H2070</f>
        <v>60</v>
      </c>
      <c r="G2070">
        <f>DYN_cyclist!I2070</f>
        <v>70</v>
      </c>
      <c r="H2070">
        <f>DYN_cyclist!J2070</f>
        <v>75</v>
      </c>
      <c r="I2070">
        <f>DYN_cyclist!K2070</f>
        <v>77</v>
      </c>
      <c r="J2070">
        <f>DYN_cyclist!L2070</f>
        <v>63</v>
      </c>
      <c r="K2070">
        <f>DYN_cyclist!M2070</f>
        <v>78</v>
      </c>
      <c r="L2070">
        <f>DYN_cyclist!N2070</f>
        <v>78</v>
      </c>
      <c r="M2070">
        <f>DYN_cyclist!O2070</f>
        <v>64</v>
      </c>
      <c r="N2070">
        <f>DYN_cyclist!P2070</f>
        <v>66</v>
      </c>
      <c r="O2070">
        <f>DYN_cyclist!Q2070</f>
        <v>65</v>
      </c>
      <c r="P2070" s="7">
        <f t="shared" si="289"/>
        <v>66.494980728863368</v>
      </c>
      <c r="Q2070" s="13">
        <f t="shared" si="290"/>
        <v>56.353616762600396</v>
      </c>
      <c r="R2070" s="13">
        <f t="shared" si="291"/>
        <v>73.432142076878222</v>
      </c>
      <c r="S2070" s="13">
        <f t="shared" si="292"/>
        <v>46.982631901727565</v>
      </c>
      <c r="T2070" s="13">
        <f t="shared" si="293"/>
        <v>60.590684982794215</v>
      </c>
      <c r="U2070" s="13">
        <f t="shared" si="294"/>
        <v>47.71072182873322</v>
      </c>
      <c r="V2070" s="14">
        <f t="shared" si="295"/>
        <v>60.654130965275563</v>
      </c>
      <c r="W2070">
        <f t="shared" si="296"/>
        <v>75.640505989441351</v>
      </c>
    </row>
    <row r="2071" spans="1:23" x14ac:dyDescent="0.3">
      <c r="A2071">
        <f>DYN_cyclist!A2071</f>
        <v>5829</v>
      </c>
      <c r="B2071">
        <f>DYN_cyclist!D2071</f>
        <v>68</v>
      </c>
      <c r="C2071">
        <f>DYN_cyclist!E2071</f>
        <v>76</v>
      </c>
      <c r="D2071">
        <f t="shared" si="288"/>
        <v>76</v>
      </c>
      <c r="E2071">
        <f>DYN_cyclist!G2071</f>
        <v>76</v>
      </c>
      <c r="F2071">
        <f>DYN_cyclist!H2071</f>
        <v>64</v>
      </c>
      <c r="G2071">
        <f>DYN_cyclist!I2071</f>
        <v>74</v>
      </c>
      <c r="H2071">
        <f>DYN_cyclist!J2071</f>
        <v>80</v>
      </c>
      <c r="I2071">
        <f>DYN_cyclist!K2071</f>
        <v>75</v>
      </c>
      <c r="J2071">
        <f>DYN_cyclist!L2071</f>
        <v>53</v>
      </c>
      <c r="K2071">
        <f>DYN_cyclist!M2071</f>
        <v>58</v>
      </c>
      <c r="L2071">
        <f>DYN_cyclist!N2071</f>
        <v>71</v>
      </c>
      <c r="M2071">
        <f>DYN_cyclist!O2071</f>
        <v>69</v>
      </c>
      <c r="N2071">
        <f>DYN_cyclist!P2071</f>
        <v>65</v>
      </c>
      <c r="O2071">
        <f>DYN_cyclist!Q2071</f>
        <v>64</v>
      </c>
      <c r="P2071" s="7">
        <f t="shared" si="289"/>
        <v>71.280492907734185</v>
      </c>
      <c r="Q2071" s="13">
        <f t="shared" si="290"/>
        <v>72.186940658244382</v>
      </c>
      <c r="R2071" s="13">
        <f t="shared" si="291"/>
        <v>49.765429583447386</v>
      </c>
      <c r="S2071" s="13">
        <f t="shared" si="292"/>
        <v>53.213032213890507</v>
      </c>
      <c r="T2071" s="13">
        <f t="shared" si="293"/>
        <v>51.349332174624728</v>
      </c>
      <c r="U2071" s="13">
        <f t="shared" si="294"/>
        <v>67.291581268074253</v>
      </c>
      <c r="V2071" s="14">
        <f t="shared" si="295"/>
        <v>54.456071169162151</v>
      </c>
      <c r="W2071">
        <f t="shared" si="296"/>
        <v>75.518550045174749</v>
      </c>
    </row>
    <row r="2072" spans="1:23" x14ac:dyDescent="0.3">
      <c r="A2072">
        <f>DYN_cyclist!A2072</f>
        <v>5832</v>
      </c>
      <c r="B2072">
        <f>DYN_cyclist!D2072</f>
        <v>70</v>
      </c>
      <c r="C2072">
        <f>DYN_cyclist!E2072</f>
        <v>67</v>
      </c>
      <c r="D2072">
        <f t="shared" si="288"/>
        <v>71</v>
      </c>
      <c r="E2072">
        <f>DYN_cyclist!G2072</f>
        <v>74</v>
      </c>
      <c r="F2072">
        <f>DYN_cyclist!H2072</f>
        <v>67</v>
      </c>
      <c r="G2072">
        <f>DYN_cyclist!I2072</f>
        <v>72</v>
      </c>
      <c r="H2072">
        <f>DYN_cyclist!J2072</f>
        <v>69</v>
      </c>
      <c r="I2072">
        <f>DYN_cyclist!K2072</f>
        <v>69</v>
      </c>
      <c r="J2072">
        <f>DYN_cyclist!L2072</f>
        <v>61</v>
      </c>
      <c r="K2072">
        <f>DYN_cyclist!M2072</f>
        <v>74</v>
      </c>
      <c r="L2072">
        <f>DYN_cyclist!N2072</f>
        <v>76</v>
      </c>
      <c r="M2072">
        <f>DYN_cyclist!O2072</f>
        <v>69</v>
      </c>
      <c r="N2072">
        <f>DYN_cyclist!P2072</f>
        <v>68</v>
      </c>
      <c r="O2072">
        <f>DYN_cyclist!Q2072</f>
        <v>70</v>
      </c>
      <c r="P2072" s="7">
        <f t="shared" si="289"/>
        <v>69.800972922901906</v>
      </c>
      <c r="Q2072" s="13">
        <f t="shared" si="290"/>
        <v>61.630046085540904</v>
      </c>
      <c r="R2072" s="13">
        <f t="shared" si="291"/>
        <v>66.713498419428475</v>
      </c>
      <c r="S2072" s="13">
        <f t="shared" si="292"/>
        <v>55.992987436177771</v>
      </c>
      <c r="T2072" s="13">
        <f t="shared" si="293"/>
        <v>57.862373232640756</v>
      </c>
      <c r="U2072" s="13">
        <f t="shared" si="294"/>
        <v>53.577933373746134</v>
      </c>
      <c r="V2072" s="14">
        <f t="shared" si="295"/>
        <v>55.560048773494742</v>
      </c>
      <c r="W2072">
        <f t="shared" si="296"/>
        <v>74.054562089090709</v>
      </c>
    </row>
    <row r="2073" spans="1:23" x14ac:dyDescent="0.3">
      <c r="A2073">
        <f>DYN_cyclist!A2073</f>
        <v>5834</v>
      </c>
      <c r="B2073">
        <f>DYN_cyclist!D2073</f>
        <v>67</v>
      </c>
      <c r="C2073">
        <f>DYN_cyclist!E2073</f>
        <v>53</v>
      </c>
      <c r="D2073">
        <f t="shared" si="288"/>
        <v>56</v>
      </c>
      <c r="E2073">
        <f>DYN_cyclist!G2073</f>
        <v>59</v>
      </c>
      <c r="F2073">
        <f>DYN_cyclist!H2073</f>
        <v>54</v>
      </c>
      <c r="G2073">
        <f>DYN_cyclist!I2073</f>
        <v>63</v>
      </c>
      <c r="H2073">
        <f>DYN_cyclist!J2073</f>
        <v>65</v>
      </c>
      <c r="I2073">
        <f>DYN_cyclist!K2073</f>
        <v>59</v>
      </c>
      <c r="J2073">
        <f>DYN_cyclist!L2073</f>
        <v>53</v>
      </c>
      <c r="K2073">
        <f>DYN_cyclist!M2073</f>
        <v>70</v>
      </c>
      <c r="L2073">
        <f>DYN_cyclist!N2073</f>
        <v>71</v>
      </c>
      <c r="M2073">
        <f>DYN_cyclist!O2073</f>
        <v>57</v>
      </c>
      <c r="N2073">
        <f>DYN_cyclist!P2073</f>
        <v>58</v>
      </c>
      <c r="O2073">
        <f>DYN_cyclist!Q2073</f>
        <v>54</v>
      </c>
      <c r="P2073" s="7">
        <f t="shared" si="289"/>
        <v>51.452388001245929</v>
      </c>
      <c r="Q2073" s="13">
        <f t="shared" si="290"/>
        <v>41.679016295478803</v>
      </c>
      <c r="R2073" s="13">
        <f t="shared" si="291"/>
        <v>58.793213146483673</v>
      </c>
      <c r="S2073" s="13">
        <f t="shared" si="292"/>
        <v>36.619131642205311</v>
      </c>
      <c r="T2073" s="13">
        <f t="shared" si="293"/>
        <v>45.891143026357391</v>
      </c>
      <c r="U2073" s="13">
        <f t="shared" si="294"/>
        <v>34.998361913653987</v>
      </c>
      <c r="V2073" s="14">
        <f t="shared" si="295"/>
        <v>47.968494584262501</v>
      </c>
      <c r="W2073">
        <f t="shared" si="296"/>
        <v>67.524231052389013</v>
      </c>
    </row>
    <row r="2074" spans="1:23" x14ac:dyDescent="0.3">
      <c r="A2074">
        <f>DYN_cyclist!A2074</f>
        <v>5836</v>
      </c>
      <c r="B2074">
        <f>DYN_cyclist!D2074</f>
        <v>71</v>
      </c>
      <c r="C2074">
        <f>DYN_cyclist!E2074</f>
        <v>64</v>
      </c>
      <c r="D2074">
        <f t="shared" si="288"/>
        <v>70</v>
      </c>
      <c r="E2074">
        <f>DYN_cyclist!G2074</f>
        <v>75</v>
      </c>
      <c r="F2074">
        <f>DYN_cyclist!H2074</f>
        <v>59</v>
      </c>
      <c r="G2074">
        <f>DYN_cyclist!I2074</f>
        <v>74</v>
      </c>
      <c r="H2074">
        <f>DYN_cyclist!J2074</f>
        <v>66</v>
      </c>
      <c r="I2074">
        <f>DYN_cyclist!K2074</f>
        <v>66</v>
      </c>
      <c r="J2074">
        <f>DYN_cyclist!L2074</f>
        <v>60</v>
      </c>
      <c r="K2074">
        <f>DYN_cyclist!M2074</f>
        <v>67</v>
      </c>
      <c r="L2074">
        <f>DYN_cyclist!N2074</f>
        <v>72</v>
      </c>
      <c r="M2074">
        <f>DYN_cyclist!O2074</f>
        <v>71</v>
      </c>
      <c r="N2074">
        <f>DYN_cyclist!P2074</f>
        <v>66</v>
      </c>
      <c r="O2074">
        <f>DYN_cyclist!Q2074</f>
        <v>61</v>
      </c>
      <c r="P2074" s="7">
        <f t="shared" si="289"/>
        <v>68.10505820885416</v>
      </c>
      <c r="Q2074" s="13">
        <f t="shared" si="290"/>
        <v>57.355911202602876</v>
      </c>
      <c r="R2074" s="13">
        <f t="shared" si="291"/>
        <v>58.090265705912188</v>
      </c>
      <c r="S2074" s="13">
        <f t="shared" si="292"/>
        <v>44.572675994743292</v>
      </c>
      <c r="T2074" s="13">
        <f t="shared" si="293"/>
        <v>56.667198422648383</v>
      </c>
      <c r="U2074" s="13">
        <f t="shared" si="294"/>
        <v>49.086889604696765</v>
      </c>
      <c r="V2074" s="14">
        <f t="shared" si="295"/>
        <v>56.400021567378147</v>
      </c>
      <c r="W2074">
        <f t="shared" si="296"/>
        <v>72.564600420618902</v>
      </c>
    </row>
    <row r="2075" spans="1:23" x14ac:dyDescent="0.3">
      <c r="A2075">
        <f>DYN_cyclist!A2075</f>
        <v>5838</v>
      </c>
      <c r="B2075">
        <f>DYN_cyclist!D2075</f>
        <v>65</v>
      </c>
      <c r="C2075">
        <f>DYN_cyclist!E2075</f>
        <v>55</v>
      </c>
      <c r="D2075">
        <f t="shared" si="288"/>
        <v>57</v>
      </c>
      <c r="E2075">
        <f>DYN_cyclist!G2075</f>
        <v>58</v>
      </c>
      <c r="F2075">
        <f>DYN_cyclist!H2075</f>
        <v>58</v>
      </c>
      <c r="G2075">
        <f>DYN_cyclist!I2075</f>
        <v>63</v>
      </c>
      <c r="H2075">
        <f>DYN_cyclist!J2075</f>
        <v>70</v>
      </c>
      <c r="I2075">
        <f>DYN_cyclist!K2075</f>
        <v>68</v>
      </c>
      <c r="J2075">
        <f>DYN_cyclist!L2075</f>
        <v>63</v>
      </c>
      <c r="K2075">
        <f>DYN_cyclist!M2075</f>
        <v>67</v>
      </c>
      <c r="L2075">
        <f>DYN_cyclist!N2075</f>
        <v>67</v>
      </c>
      <c r="M2075">
        <f>DYN_cyclist!O2075</f>
        <v>60</v>
      </c>
      <c r="N2075">
        <f>DYN_cyclist!P2075</f>
        <v>60</v>
      </c>
      <c r="O2075">
        <f>DYN_cyclist!Q2075</f>
        <v>65</v>
      </c>
      <c r="P2075" s="7">
        <f t="shared" si="289"/>
        <v>50.042021532752806</v>
      </c>
      <c r="Q2075" s="13">
        <f t="shared" si="290"/>
        <v>44.866927136099235</v>
      </c>
      <c r="R2075" s="13">
        <f t="shared" si="291"/>
        <v>54.093784232079557</v>
      </c>
      <c r="S2075" s="13">
        <f t="shared" si="292"/>
        <v>43.417078464069974</v>
      </c>
      <c r="T2075" s="13">
        <f t="shared" si="293"/>
        <v>52.379406003608558</v>
      </c>
      <c r="U2075" s="13">
        <f t="shared" si="294"/>
        <v>37.582552297508109</v>
      </c>
      <c r="V2075" s="14">
        <f t="shared" si="295"/>
        <v>46.426033099713287</v>
      </c>
      <c r="W2075">
        <f t="shared" si="296"/>
        <v>65.270085646366098</v>
      </c>
    </row>
    <row r="2076" spans="1:23" x14ac:dyDescent="0.3">
      <c r="A2076">
        <f>DYN_cyclist!A2076</f>
        <v>5841</v>
      </c>
      <c r="B2076">
        <f>DYN_cyclist!D2076</f>
        <v>67</v>
      </c>
      <c r="C2076">
        <f>DYN_cyclist!E2076</f>
        <v>63</v>
      </c>
      <c r="D2076">
        <f t="shared" si="288"/>
        <v>63</v>
      </c>
      <c r="E2076">
        <f>DYN_cyclist!G2076</f>
        <v>62</v>
      </c>
      <c r="F2076">
        <f>DYN_cyclist!H2076</f>
        <v>69</v>
      </c>
      <c r="G2076">
        <f>DYN_cyclist!I2076</f>
        <v>65</v>
      </c>
      <c r="H2076">
        <f>DYN_cyclist!J2076</f>
        <v>67</v>
      </c>
      <c r="I2076">
        <f>DYN_cyclist!K2076</f>
        <v>65</v>
      </c>
      <c r="J2076">
        <f>DYN_cyclist!L2076</f>
        <v>61</v>
      </c>
      <c r="K2076">
        <f>DYN_cyclist!M2076</f>
        <v>67</v>
      </c>
      <c r="L2076">
        <f>DYN_cyclist!N2076</f>
        <v>69</v>
      </c>
      <c r="M2076">
        <f>DYN_cyclist!O2076</f>
        <v>65</v>
      </c>
      <c r="N2076">
        <f>DYN_cyclist!P2076</f>
        <v>67</v>
      </c>
      <c r="O2076">
        <f>DYN_cyclist!Q2076</f>
        <v>67</v>
      </c>
      <c r="P2076" s="7">
        <f t="shared" si="289"/>
        <v>55.254942917891142</v>
      </c>
      <c r="Q2076" s="13">
        <f t="shared" si="290"/>
        <v>52.994488354884339</v>
      </c>
      <c r="R2076" s="13">
        <f t="shared" si="291"/>
        <v>55.593681147523618</v>
      </c>
      <c r="S2076" s="13">
        <f t="shared" si="292"/>
        <v>56.58292568828616</v>
      </c>
      <c r="T2076" s="13">
        <f t="shared" si="293"/>
        <v>53.00484832797008</v>
      </c>
      <c r="U2076" s="13">
        <f t="shared" si="294"/>
        <v>47.176378664731942</v>
      </c>
      <c r="V2076" s="14">
        <f t="shared" si="295"/>
        <v>50.298553966231289</v>
      </c>
      <c r="W2076">
        <f t="shared" si="296"/>
        <v>66.847985449966714</v>
      </c>
    </row>
    <row r="2077" spans="1:23" x14ac:dyDescent="0.3">
      <c r="A2077">
        <f>DYN_cyclist!A2077</f>
        <v>5844</v>
      </c>
      <c r="B2077">
        <f>DYN_cyclist!D2077</f>
        <v>75</v>
      </c>
      <c r="C2077">
        <f>DYN_cyclist!E2077</f>
        <v>56</v>
      </c>
      <c r="D2077">
        <f t="shared" si="288"/>
        <v>63</v>
      </c>
      <c r="E2077">
        <f>DYN_cyclist!G2077</f>
        <v>70</v>
      </c>
      <c r="F2077">
        <f>DYN_cyclist!H2077</f>
        <v>65</v>
      </c>
      <c r="G2077">
        <f>DYN_cyclist!I2077</f>
        <v>73</v>
      </c>
      <c r="H2077">
        <f>DYN_cyclist!J2077</f>
        <v>71</v>
      </c>
      <c r="I2077">
        <f>DYN_cyclist!K2077</f>
        <v>70</v>
      </c>
      <c r="J2077">
        <f>DYN_cyclist!L2077</f>
        <v>76</v>
      </c>
      <c r="K2077">
        <f>DYN_cyclist!M2077</f>
        <v>61</v>
      </c>
      <c r="L2077">
        <f>DYN_cyclist!N2077</f>
        <v>70</v>
      </c>
      <c r="M2077">
        <f>DYN_cyclist!O2077</f>
        <v>76</v>
      </c>
      <c r="N2077">
        <f>DYN_cyclist!P2077</f>
        <v>69</v>
      </c>
      <c r="O2077">
        <f>DYN_cyclist!Q2077</f>
        <v>65</v>
      </c>
      <c r="P2077" s="7">
        <f t="shared" si="289"/>
        <v>62.340586936796633</v>
      </c>
      <c r="Q2077" s="13">
        <f t="shared" si="290"/>
        <v>52.116659541340738</v>
      </c>
      <c r="R2077" s="13">
        <f t="shared" si="291"/>
        <v>52.973785326149738</v>
      </c>
      <c r="S2077" s="13">
        <f t="shared" si="292"/>
        <v>51.423388779067409</v>
      </c>
      <c r="T2077" s="13">
        <f t="shared" si="293"/>
        <v>71.492672932423133</v>
      </c>
      <c r="U2077" s="13">
        <f t="shared" si="294"/>
        <v>39.650040069582865</v>
      </c>
      <c r="V2077" s="14">
        <f t="shared" si="295"/>
        <v>61.474515132207713</v>
      </c>
      <c r="W2077">
        <f t="shared" si="296"/>
        <v>74.457772716046705</v>
      </c>
    </row>
    <row r="2078" spans="1:23" x14ac:dyDescent="0.3">
      <c r="A2078">
        <f>DYN_cyclist!A2078</f>
        <v>5845</v>
      </c>
      <c r="B2078">
        <f>DYN_cyclist!D2078</f>
        <v>53</v>
      </c>
      <c r="C2078">
        <f>DYN_cyclist!E2078</f>
        <v>62</v>
      </c>
      <c r="D2078">
        <f t="shared" si="288"/>
        <v>60</v>
      </c>
      <c r="E2078">
        <f>DYN_cyclist!G2078</f>
        <v>58</v>
      </c>
      <c r="F2078">
        <f>DYN_cyclist!H2078</f>
        <v>49</v>
      </c>
      <c r="G2078">
        <f>DYN_cyclist!I2078</f>
        <v>49</v>
      </c>
      <c r="H2078">
        <f>DYN_cyclist!J2078</f>
        <v>53</v>
      </c>
      <c r="I2078">
        <f>DYN_cyclist!K2078</f>
        <v>57</v>
      </c>
      <c r="J2078">
        <f>DYN_cyclist!L2078</f>
        <v>46</v>
      </c>
      <c r="K2078">
        <f>DYN_cyclist!M2078</f>
        <v>46</v>
      </c>
      <c r="L2078">
        <f>DYN_cyclist!N2078</f>
        <v>58</v>
      </c>
      <c r="M2078">
        <f>DYN_cyclist!O2078</f>
        <v>63</v>
      </c>
      <c r="N2078">
        <f>DYN_cyclist!P2078</f>
        <v>48</v>
      </c>
      <c r="O2078">
        <f>DYN_cyclist!Q2078</f>
        <v>49</v>
      </c>
      <c r="P2078" s="7">
        <f t="shared" si="289"/>
        <v>42.270913644181419</v>
      </c>
      <c r="Q2078" s="13">
        <f t="shared" si="290"/>
        <v>43.524819441374099</v>
      </c>
      <c r="R2078" s="13">
        <f t="shared" si="291"/>
        <v>31.406136676994954</v>
      </c>
      <c r="S2078" s="13">
        <f t="shared" si="292"/>
        <v>30.998957316871152</v>
      </c>
      <c r="T2078" s="13">
        <f t="shared" si="293"/>
        <v>34.323155663027102</v>
      </c>
      <c r="U2078" s="13">
        <f t="shared" si="294"/>
        <v>43.844864046961732</v>
      </c>
      <c r="V2078" s="14">
        <f t="shared" si="295"/>
        <v>33.432330487416372</v>
      </c>
      <c r="W2078">
        <f t="shared" si="296"/>
        <v>58.889295316929484</v>
      </c>
    </row>
    <row r="2079" spans="1:23" x14ac:dyDescent="0.3">
      <c r="A2079">
        <f>DYN_cyclist!A2079</f>
        <v>5847</v>
      </c>
      <c r="B2079">
        <f>DYN_cyclist!D2079</f>
        <v>67</v>
      </c>
      <c r="C2079">
        <f>DYN_cyclist!E2079</f>
        <v>52</v>
      </c>
      <c r="D2079">
        <f t="shared" si="288"/>
        <v>56</v>
      </c>
      <c r="E2079">
        <f>DYN_cyclist!G2079</f>
        <v>60</v>
      </c>
      <c r="F2079">
        <f>DYN_cyclist!H2079</f>
        <v>58</v>
      </c>
      <c r="G2079">
        <f>DYN_cyclist!I2079</f>
        <v>58</v>
      </c>
      <c r="H2079">
        <f>DYN_cyclist!J2079</f>
        <v>58</v>
      </c>
      <c r="I2079">
        <f>DYN_cyclist!K2079</f>
        <v>57</v>
      </c>
      <c r="J2079">
        <f>DYN_cyclist!L2079</f>
        <v>68</v>
      </c>
      <c r="K2079">
        <f>DYN_cyclist!M2079</f>
        <v>63</v>
      </c>
      <c r="L2079">
        <f>DYN_cyclist!N2079</f>
        <v>58</v>
      </c>
      <c r="M2079">
        <f>DYN_cyclist!O2079</f>
        <v>64</v>
      </c>
      <c r="N2079">
        <f>DYN_cyclist!P2079</f>
        <v>56</v>
      </c>
      <c r="O2079">
        <f>DYN_cyclist!Q2079</f>
        <v>58</v>
      </c>
      <c r="P2079" s="7">
        <f t="shared" si="289"/>
        <v>47.840066954672878</v>
      </c>
      <c r="Q2079" s="13">
        <f t="shared" si="290"/>
        <v>40.140356018568191</v>
      </c>
      <c r="R2079" s="13">
        <f t="shared" si="291"/>
        <v>47.047546827122119</v>
      </c>
      <c r="S2079" s="13">
        <f t="shared" si="292"/>
        <v>40.618620725705213</v>
      </c>
      <c r="T2079" s="13">
        <f t="shared" si="293"/>
        <v>55.590849485686647</v>
      </c>
      <c r="U2079" s="13">
        <f t="shared" si="294"/>
        <v>32.782443645264173</v>
      </c>
      <c r="V2079" s="14">
        <f t="shared" si="295"/>
        <v>48.486735871296588</v>
      </c>
      <c r="W2079">
        <f t="shared" si="296"/>
        <v>65.658275602358401</v>
      </c>
    </row>
    <row r="2080" spans="1:23" x14ac:dyDescent="0.3">
      <c r="A2080">
        <f>DYN_cyclist!A2080</f>
        <v>5848</v>
      </c>
      <c r="B2080">
        <f>DYN_cyclist!D2080</f>
        <v>67</v>
      </c>
      <c r="C2080">
        <f>DYN_cyclist!E2080</f>
        <v>67</v>
      </c>
      <c r="D2080">
        <f t="shared" si="288"/>
        <v>67</v>
      </c>
      <c r="E2080">
        <f>DYN_cyclist!G2080</f>
        <v>66</v>
      </c>
      <c r="F2080">
        <f>DYN_cyclist!H2080</f>
        <v>62</v>
      </c>
      <c r="G2080">
        <f>DYN_cyclist!I2080</f>
        <v>61</v>
      </c>
      <c r="H2080">
        <f>DYN_cyclist!J2080</f>
        <v>67</v>
      </c>
      <c r="I2080">
        <f>DYN_cyclist!K2080</f>
        <v>70</v>
      </c>
      <c r="J2080">
        <f>DYN_cyclist!L2080</f>
        <v>56</v>
      </c>
      <c r="K2080">
        <f>DYN_cyclist!M2080</f>
        <v>62</v>
      </c>
      <c r="L2080">
        <f>DYN_cyclist!N2080</f>
        <v>62</v>
      </c>
      <c r="M2080">
        <f>DYN_cyclist!O2080</f>
        <v>66</v>
      </c>
      <c r="N2080">
        <f>DYN_cyclist!P2080</f>
        <v>68</v>
      </c>
      <c r="O2080">
        <f>DYN_cyclist!Q2080</f>
        <v>64</v>
      </c>
      <c r="P2080" s="7">
        <f t="shared" si="289"/>
        <v>57.098641806042714</v>
      </c>
      <c r="Q2080" s="13">
        <f t="shared" si="290"/>
        <v>56.376212060942159</v>
      </c>
      <c r="R2080" s="13">
        <f t="shared" si="291"/>
        <v>48.379870767145114</v>
      </c>
      <c r="S2080" s="13">
        <f t="shared" si="292"/>
        <v>48.438758239371552</v>
      </c>
      <c r="T2080" s="13">
        <f t="shared" si="293"/>
        <v>48.460167114450989</v>
      </c>
      <c r="U2080" s="13">
        <f t="shared" si="294"/>
        <v>52.338820045147713</v>
      </c>
      <c r="V2080" s="14">
        <f t="shared" si="295"/>
        <v>50.621636412870338</v>
      </c>
      <c r="W2080">
        <f t="shared" si="296"/>
        <v>67.158631001313879</v>
      </c>
    </row>
    <row r="2081" spans="1:23" x14ac:dyDescent="0.3">
      <c r="A2081">
        <f>DYN_cyclist!A2081</f>
        <v>5850</v>
      </c>
      <c r="B2081">
        <f>DYN_cyclist!D2081</f>
        <v>65</v>
      </c>
      <c r="C2081">
        <f>DYN_cyclist!E2081</f>
        <v>51</v>
      </c>
      <c r="D2081">
        <f t="shared" si="288"/>
        <v>56</v>
      </c>
      <c r="E2081">
        <f>DYN_cyclist!G2081</f>
        <v>61</v>
      </c>
      <c r="F2081">
        <f>DYN_cyclist!H2081</f>
        <v>54</v>
      </c>
      <c r="G2081">
        <f>DYN_cyclist!I2081</f>
        <v>58</v>
      </c>
      <c r="H2081">
        <f>DYN_cyclist!J2081</f>
        <v>54</v>
      </c>
      <c r="I2081">
        <f>DYN_cyclist!K2081</f>
        <v>52</v>
      </c>
      <c r="J2081">
        <f>DYN_cyclist!L2081</f>
        <v>54</v>
      </c>
      <c r="K2081">
        <f>DYN_cyclist!M2081</f>
        <v>67</v>
      </c>
      <c r="L2081">
        <f>DYN_cyclist!N2081</f>
        <v>65</v>
      </c>
      <c r="M2081">
        <f>DYN_cyclist!O2081</f>
        <v>53</v>
      </c>
      <c r="N2081">
        <f>DYN_cyclist!P2081</f>
        <v>59</v>
      </c>
      <c r="O2081">
        <f>DYN_cyclist!Q2081</f>
        <v>54</v>
      </c>
      <c r="P2081" s="7">
        <f t="shared" si="289"/>
        <v>49.214449901816067</v>
      </c>
      <c r="Q2081" s="13">
        <f t="shared" si="290"/>
        <v>38.404495054434918</v>
      </c>
      <c r="R2081" s="13">
        <f t="shared" si="291"/>
        <v>52.761380468250657</v>
      </c>
      <c r="S2081" s="13">
        <f t="shared" si="292"/>
        <v>35.625364181510967</v>
      </c>
      <c r="T2081" s="13">
        <f t="shared" si="293"/>
        <v>44.158896508621488</v>
      </c>
      <c r="U2081" s="13">
        <f t="shared" si="294"/>
        <v>31.728926385972585</v>
      </c>
      <c r="V2081" s="14">
        <f t="shared" si="295"/>
        <v>45.014352978655623</v>
      </c>
      <c r="W2081">
        <f t="shared" si="296"/>
        <v>64.259169664347198</v>
      </c>
    </row>
    <row r="2082" spans="1:23" x14ac:dyDescent="0.3">
      <c r="A2082">
        <f>DYN_cyclist!A2082</f>
        <v>5851</v>
      </c>
      <c r="B2082">
        <f>DYN_cyclist!D2082</f>
        <v>63</v>
      </c>
      <c r="C2082">
        <f>DYN_cyclist!E2082</f>
        <v>54</v>
      </c>
      <c r="D2082">
        <f t="shared" si="288"/>
        <v>60</v>
      </c>
      <c r="E2082">
        <f>DYN_cyclist!G2082</f>
        <v>65</v>
      </c>
      <c r="F2082">
        <f>DYN_cyclist!H2082</f>
        <v>53</v>
      </c>
      <c r="G2082">
        <f>DYN_cyclist!I2082</f>
        <v>61</v>
      </c>
      <c r="H2082">
        <f>DYN_cyclist!J2082</f>
        <v>57</v>
      </c>
      <c r="I2082">
        <f>DYN_cyclist!K2082</f>
        <v>63</v>
      </c>
      <c r="J2082">
        <f>DYN_cyclist!L2082</f>
        <v>56</v>
      </c>
      <c r="K2082">
        <f>DYN_cyclist!M2082</f>
        <v>67</v>
      </c>
      <c r="L2082">
        <f>DYN_cyclist!N2082</f>
        <v>64</v>
      </c>
      <c r="M2082">
        <f>DYN_cyclist!O2082</f>
        <v>61</v>
      </c>
      <c r="N2082">
        <f>DYN_cyclist!P2082</f>
        <v>57</v>
      </c>
      <c r="O2082">
        <f>DYN_cyclist!Q2082</f>
        <v>53</v>
      </c>
      <c r="P2082" s="7">
        <f t="shared" si="289"/>
        <v>52.625431053208921</v>
      </c>
      <c r="Q2082" s="13">
        <f t="shared" si="290"/>
        <v>42.943645978940779</v>
      </c>
      <c r="R2082" s="13">
        <f t="shared" si="291"/>
        <v>52.272524276281658</v>
      </c>
      <c r="S2082" s="13">
        <f t="shared" si="292"/>
        <v>35.054872061048464</v>
      </c>
      <c r="T2082" s="13">
        <f t="shared" si="293"/>
        <v>45.984373958817727</v>
      </c>
      <c r="U2082" s="13">
        <f t="shared" si="294"/>
        <v>35.51652754734117</v>
      </c>
      <c r="V2082" s="14">
        <f t="shared" si="295"/>
        <v>43.845270468302004</v>
      </c>
      <c r="W2082">
        <f t="shared" si="296"/>
        <v>64.492799264121757</v>
      </c>
    </row>
    <row r="2083" spans="1:23" x14ac:dyDescent="0.3">
      <c r="A2083">
        <f>DYN_cyclist!A2083</f>
        <v>5852</v>
      </c>
      <c r="B2083">
        <f>DYN_cyclist!D2083</f>
        <v>69</v>
      </c>
      <c r="C2083">
        <f>DYN_cyclist!E2083</f>
        <v>71</v>
      </c>
      <c r="D2083">
        <f t="shared" si="288"/>
        <v>74</v>
      </c>
      <c r="E2083">
        <f>DYN_cyclist!G2083</f>
        <v>76</v>
      </c>
      <c r="F2083">
        <f>DYN_cyclist!H2083</f>
        <v>61</v>
      </c>
      <c r="G2083">
        <f>DYN_cyclist!I2083</f>
        <v>76</v>
      </c>
      <c r="H2083">
        <f>DYN_cyclist!J2083</f>
        <v>74</v>
      </c>
      <c r="I2083">
        <f>DYN_cyclist!K2083</f>
        <v>67</v>
      </c>
      <c r="J2083">
        <f>DYN_cyclist!L2083</f>
        <v>62</v>
      </c>
      <c r="K2083">
        <f>DYN_cyclist!M2083</f>
        <v>67</v>
      </c>
      <c r="L2083">
        <f>DYN_cyclist!N2083</f>
        <v>71</v>
      </c>
      <c r="M2083">
        <f>DYN_cyclist!O2083</f>
        <v>69</v>
      </c>
      <c r="N2083">
        <f>DYN_cyclist!P2083</f>
        <v>72</v>
      </c>
      <c r="O2083">
        <f>DYN_cyclist!Q2083</f>
        <v>62</v>
      </c>
      <c r="P2083" s="7">
        <f t="shared" si="289"/>
        <v>71.056990322449593</v>
      </c>
      <c r="Q2083" s="13">
        <f t="shared" si="290"/>
        <v>65.282766075100554</v>
      </c>
      <c r="R2083" s="13">
        <f t="shared" si="291"/>
        <v>57.634129672101857</v>
      </c>
      <c r="S2083" s="13">
        <f t="shared" si="292"/>
        <v>48.347597324527975</v>
      </c>
      <c r="T2083" s="13">
        <f t="shared" si="293"/>
        <v>58.13672921262625</v>
      </c>
      <c r="U2083" s="13">
        <f t="shared" si="294"/>
        <v>59.199116411592996</v>
      </c>
      <c r="V2083" s="14">
        <f t="shared" si="295"/>
        <v>55.105353615801207</v>
      </c>
      <c r="W2083">
        <f t="shared" si="296"/>
        <v>74.485008507285841</v>
      </c>
    </row>
    <row r="2084" spans="1:23" x14ac:dyDescent="0.3">
      <c r="A2084">
        <f>DYN_cyclist!A2084</f>
        <v>5853</v>
      </c>
      <c r="B2084">
        <f>DYN_cyclist!D2084</f>
        <v>68</v>
      </c>
      <c r="C2084">
        <f>DYN_cyclist!E2084</f>
        <v>64</v>
      </c>
      <c r="D2084">
        <f t="shared" si="288"/>
        <v>67</v>
      </c>
      <c r="E2084">
        <f>DYN_cyclist!G2084</f>
        <v>69</v>
      </c>
      <c r="F2084">
        <f>DYN_cyclist!H2084</f>
        <v>60</v>
      </c>
      <c r="G2084">
        <f>DYN_cyclist!I2084</f>
        <v>70</v>
      </c>
      <c r="H2084">
        <f>DYN_cyclist!J2084</f>
        <v>70</v>
      </c>
      <c r="I2084">
        <f>DYN_cyclist!K2084</f>
        <v>65</v>
      </c>
      <c r="J2084">
        <f>DYN_cyclist!L2084</f>
        <v>60</v>
      </c>
      <c r="K2084">
        <f>DYN_cyclist!M2084</f>
        <v>69</v>
      </c>
      <c r="L2084">
        <f>DYN_cyclist!N2084</f>
        <v>72</v>
      </c>
      <c r="M2084">
        <f>DYN_cyclist!O2084</f>
        <v>64</v>
      </c>
      <c r="N2084">
        <f>DYN_cyclist!P2084</f>
        <v>65</v>
      </c>
      <c r="O2084">
        <f>DYN_cyclist!Q2084</f>
        <v>60</v>
      </c>
      <c r="P2084" s="7">
        <f t="shared" si="289"/>
        <v>62.660045579014373</v>
      </c>
      <c r="Q2084" s="13">
        <f t="shared" si="290"/>
        <v>55.554179199235975</v>
      </c>
      <c r="R2084" s="13">
        <f t="shared" si="291"/>
        <v>59.193020181252052</v>
      </c>
      <c r="S2084" s="13">
        <f t="shared" si="292"/>
        <v>45.518637850493086</v>
      </c>
      <c r="T2084" s="13">
        <f t="shared" si="293"/>
        <v>54.27575965625639</v>
      </c>
      <c r="U2084" s="13">
        <f t="shared" si="294"/>
        <v>49.013609064980351</v>
      </c>
      <c r="V2084" s="14">
        <f t="shared" si="295"/>
        <v>51.903626314112771</v>
      </c>
      <c r="W2084">
        <f t="shared" si="296"/>
        <v>70.104030030021889</v>
      </c>
    </row>
    <row r="2085" spans="1:23" x14ac:dyDescent="0.3">
      <c r="A2085">
        <f>DYN_cyclist!A2085</f>
        <v>5856</v>
      </c>
      <c r="B2085">
        <f>DYN_cyclist!D2085</f>
        <v>70</v>
      </c>
      <c r="C2085">
        <f>DYN_cyclist!E2085</f>
        <v>80</v>
      </c>
      <c r="D2085">
        <f t="shared" si="288"/>
        <v>82</v>
      </c>
      <c r="E2085">
        <f>DYN_cyclist!G2085</f>
        <v>84</v>
      </c>
      <c r="F2085">
        <f>DYN_cyclist!H2085</f>
        <v>71</v>
      </c>
      <c r="G2085">
        <f>DYN_cyclist!I2085</f>
        <v>76</v>
      </c>
      <c r="H2085">
        <f>DYN_cyclist!J2085</f>
        <v>74</v>
      </c>
      <c r="I2085">
        <f>DYN_cyclist!K2085</f>
        <v>74</v>
      </c>
      <c r="J2085">
        <f>DYN_cyclist!L2085</f>
        <v>50</v>
      </c>
      <c r="K2085">
        <f>DYN_cyclist!M2085</f>
        <v>66</v>
      </c>
      <c r="L2085">
        <f>DYN_cyclist!N2085</f>
        <v>78</v>
      </c>
      <c r="M2085">
        <f>DYN_cyclist!O2085</f>
        <v>80</v>
      </c>
      <c r="N2085">
        <f>DYN_cyclist!P2085</f>
        <v>71</v>
      </c>
      <c r="O2085">
        <f>DYN_cyclist!Q2085</f>
        <v>72</v>
      </c>
      <c r="P2085" s="7">
        <f t="shared" si="289"/>
        <v>82.560561769206814</v>
      </c>
      <c r="Q2085" s="13">
        <f t="shared" si="290"/>
        <v>79.825712841714505</v>
      </c>
      <c r="R2085" s="13">
        <f t="shared" si="291"/>
        <v>60.568920317038383</v>
      </c>
      <c r="S2085" s="13">
        <f t="shared" si="292"/>
        <v>63.617133445977032</v>
      </c>
      <c r="T2085" s="13">
        <f t="shared" si="293"/>
        <v>53.648955898885802</v>
      </c>
      <c r="U2085" s="13">
        <f t="shared" si="294"/>
        <v>74.032114540731669</v>
      </c>
      <c r="V2085" s="14">
        <f t="shared" si="295"/>
        <v>58.808331538706597</v>
      </c>
      <c r="W2085">
        <f t="shared" si="296"/>
        <v>80.61559257387529</v>
      </c>
    </row>
    <row r="2086" spans="1:23" x14ac:dyDescent="0.3">
      <c r="A2086">
        <f>DYN_cyclist!A2086</f>
        <v>5858</v>
      </c>
      <c r="B2086">
        <f>DYN_cyclist!D2086</f>
        <v>64</v>
      </c>
      <c r="C2086">
        <f>DYN_cyclist!E2086</f>
        <v>62</v>
      </c>
      <c r="D2086">
        <f t="shared" si="288"/>
        <v>63</v>
      </c>
      <c r="E2086">
        <f>DYN_cyclist!G2086</f>
        <v>63</v>
      </c>
      <c r="F2086">
        <f>DYN_cyclist!H2086</f>
        <v>59</v>
      </c>
      <c r="G2086">
        <f>DYN_cyclist!I2086</f>
        <v>61</v>
      </c>
      <c r="H2086">
        <f>DYN_cyclist!J2086</f>
        <v>63</v>
      </c>
      <c r="I2086">
        <f>DYN_cyclist!K2086</f>
        <v>59</v>
      </c>
      <c r="J2086">
        <f>DYN_cyclist!L2086</f>
        <v>62</v>
      </c>
      <c r="K2086">
        <f>DYN_cyclist!M2086</f>
        <v>63</v>
      </c>
      <c r="L2086">
        <f>DYN_cyclist!N2086</f>
        <v>63</v>
      </c>
      <c r="M2086">
        <f>DYN_cyclist!O2086</f>
        <v>69</v>
      </c>
      <c r="N2086">
        <f>DYN_cyclist!P2086</f>
        <v>67</v>
      </c>
      <c r="O2086">
        <f>DYN_cyclist!Q2086</f>
        <v>59</v>
      </c>
      <c r="P2086" s="7">
        <f t="shared" si="289"/>
        <v>52.853919009764219</v>
      </c>
      <c r="Q2086" s="13">
        <f t="shared" si="290"/>
        <v>49.179035082352172</v>
      </c>
      <c r="R2086" s="13">
        <f t="shared" si="291"/>
        <v>48.697603724896545</v>
      </c>
      <c r="S2086" s="13">
        <f t="shared" si="292"/>
        <v>43.236478095217059</v>
      </c>
      <c r="T2086" s="13">
        <f t="shared" si="293"/>
        <v>51.685619742192287</v>
      </c>
      <c r="U2086" s="13">
        <f t="shared" si="294"/>
        <v>45.124523552672279</v>
      </c>
      <c r="V2086" s="14">
        <f t="shared" si="295"/>
        <v>46.599472985027077</v>
      </c>
      <c r="W2086">
        <f t="shared" si="296"/>
        <v>64.569052890763146</v>
      </c>
    </row>
    <row r="2087" spans="1:23" x14ac:dyDescent="0.3">
      <c r="A2087">
        <f>DYN_cyclist!A2087</f>
        <v>5859</v>
      </c>
      <c r="B2087">
        <f>DYN_cyclist!D2087</f>
        <v>78</v>
      </c>
      <c r="C2087">
        <f>DYN_cyclist!E2087</f>
        <v>65</v>
      </c>
      <c r="D2087">
        <f t="shared" si="288"/>
        <v>64</v>
      </c>
      <c r="E2087">
        <f>DYN_cyclist!G2087</f>
        <v>63</v>
      </c>
      <c r="F2087">
        <f>DYN_cyclist!H2087</f>
        <v>66</v>
      </c>
      <c r="G2087">
        <f>DYN_cyclist!I2087</f>
        <v>71</v>
      </c>
      <c r="H2087">
        <f>DYN_cyclist!J2087</f>
        <v>70</v>
      </c>
      <c r="I2087">
        <f>DYN_cyclist!K2087</f>
        <v>73</v>
      </c>
      <c r="J2087">
        <f>DYN_cyclist!L2087</f>
        <v>70</v>
      </c>
      <c r="K2087">
        <f>DYN_cyclist!M2087</f>
        <v>76</v>
      </c>
      <c r="L2087">
        <f>DYN_cyclist!N2087</f>
        <v>76</v>
      </c>
      <c r="M2087">
        <f>DYN_cyclist!O2087</f>
        <v>66</v>
      </c>
      <c r="N2087">
        <f>DYN_cyclist!P2087</f>
        <v>65</v>
      </c>
      <c r="O2087">
        <f>DYN_cyclist!Q2087</f>
        <v>66</v>
      </c>
      <c r="P2087" s="7">
        <f t="shared" si="289"/>
        <v>62.811877282268668</v>
      </c>
      <c r="Q2087" s="13">
        <f t="shared" si="290"/>
        <v>56.215835523559399</v>
      </c>
      <c r="R2087" s="13">
        <f t="shared" si="291"/>
        <v>71.727876481842173</v>
      </c>
      <c r="S2087" s="13">
        <f t="shared" si="292"/>
        <v>53.471939923358107</v>
      </c>
      <c r="T2087" s="13">
        <f t="shared" si="293"/>
        <v>67.147577798032017</v>
      </c>
      <c r="U2087" s="13">
        <f t="shared" si="294"/>
        <v>50.845974766868572</v>
      </c>
      <c r="V2087" s="14">
        <f t="shared" si="295"/>
        <v>65.039125645109905</v>
      </c>
      <c r="W2087">
        <f t="shared" si="296"/>
        <v>74.96217825761272</v>
      </c>
    </row>
    <row r="2088" spans="1:23" x14ac:dyDescent="0.3">
      <c r="A2088">
        <f>DYN_cyclist!A2088</f>
        <v>5860</v>
      </c>
      <c r="B2088">
        <f>DYN_cyclist!D2088</f>
        <v>72</v>
      </c>
      <c r="C2088">
        <f>DYN_cyclist!E2088</f>
        <v>63</v>
      </c>
      <c r="D2088">
        <f t="shared" si="288"/>
        <v>69</v>
      </c>
      <c r="E2088">
        <f>DYN_cyclist!G2088</f>
        <v>75</v>
      </c>
      <c r="F2088">
        <f>DYN_cyclist!H2088</f>
        <v>63</v>
      </c>
      <c r="G2088">
        <f>DYN_cyclist!I2088</f>
        <v>73</v>
      </c>
      <c r="H2088">
        <f>DYN_cyclist!J2088</f>
        <v>73</v>
      </c>
      <c r="I2088">
        <f>DYN_cyclist!K2088</f>
        <v>67</v>
      </c>
      <c r="J2088">
        <f>DYN_cyclist!L2088</f>
        <v>61</v>
      </c>
      <c r="K2088">
        <f>DYN_cyclist!M2088</f>
        <v>73</v>
      </c>
      <c r="L2088">
        <f>DYN_cyclist!N2088</f>
        <v>78</v>
      </c>
      <c r="M2088">
        <f>DYN_cyclist!O2088</f>
        <v>74</v>
      </c>
      <c r="N2088">
        <f>DYN_cyclist!P2088</f>
        <v>67</v>
      </c>
      <c r="O2088">
        <f>DYN_cyclist!Q2088</f>
        <v>66</v>
      </c>
      <c r="P2088" s="7">
        <f t="shared" si="289"/>
        <v>71.011825820343716</v>
      </c>
      <c r="Q2088" s="13">
        <f t="shared" si="290"/>
        <v>59.067674443080918</v>
      </c>
      <c r="R2088" s="13">
        <f t="shared" si="291"/>
        <v>66.932766812014719</v>
      </c>
      <c r="S2088" s="13">
        <f t="shared" si="292"/>
        <v>50.502777028046808</v>
      </c>
      <c r="T2088" s="13">
        <f t="shared" si="293"/>
        <v>59.429995270921296</v>
      </c>
      <c r="U2088" s="13">
        <f t="shared" si="294"/>
        <v>48.683520015110382</v>
      </c>
      <c r="V2088" s="14">
        <f t="shared" si="295"/>
        <v>58.058715833067858</v>
      </c>
      <c r="W2088">
        <f t="shared" si="296"/>
        <v>74.600886443671939</v>
      </c>
    </row>
    <row r="2089" spans="1:23" x14ac:dyDescent="0.3">
      <c r="A2089">
        <f>DYN_cyclist!A2089</f>
        <v>5861</v>
      </c>
      <c r="B2089">
        <f>DYN_cyclist!D2089</f>
        <v>64</v>
      </c>
      <c r="C2089">
        <f>DYN_cyclist!E2089</f>
        <v>58</v>
      </c>
      <c r="D2089">
        <f t="shared" si="288"/>
        <v>62</v>
      </c>
      <c r="E2089">
        <f>DYN_cyclist!G2089</f>
        <v>66</v>
      </c>
      <c r="F2089">
        <f>DYN_cyclist!H2089</f>
        <v>56</v>
      </c>
      <c r="G2089">
        <f>DYN_cyclist!I2089</f>
        <v>61</v>
      </c>
      <c r="H2089">
        <f>DYN_cyclist!J2089</f>
        <v>59</v>
      </c>
      <c r="I2089">
        <f>DYN_cyclist!K2089</f>
        <v>60</v>
      </c>
      <c r="J2089">
        <f>DYN_cyclist!L2089</f>
        <v>50</v>
      </c>
      <c r="K2089">
        <f>DYN_cyclist!M2089</f>
        <v>58</v>
      </c>
      <c r="L2089">
        <f>DYN_cyclist!N2089</f>
        <v>55</v>
      </c>
      <c r="M2089">
        <f>DYN_cyclist!O2089</f>
        <v>71</v>
      </c>
      <c r="N2089">
        <f>DYN_cyclist!P2089</f>
        <v>63</v>
      </c>
      <c r="O2089">
        <f>DYN_cyclist!Q2089</f>
        <v>58</v>
      </c>
      <c r="P2089" s="7">
        <f t="shared" si="289"/>
        <v>52.003641727495562</v>
      </c>
      <c r="Q2089" s="13">
        <f t="shared" si="290"/>
        <v>46.182491983619769</v>
      </c>
      <c r="R2089" s="13">
        <f t="shared" si="291"/>
        <v>41.509489007756017</v>
      </c>
      <c r="S2089" s="13">
        <f t="shared" si="292"/>
        <v>39.381885007712043</v>
      </c>
      <c r="T2089" s="13">
        <f t="shared" si="293"/>
        <v>41.644288897899962</v>
      </c>
      <c r="U2089" s="13">
        <f t="shared" si="294"/>
        <v>39.727658499359315</v>
      </c>
      <c r="V2089" s="14">
        <f t="shared" si="295"/>
        <v>46.032857661675692</v>
      </c>
      <c r="W2089">
        <f t="shared" si="296"/>
        <v>63.587122473770428</v>
      </c>
    </row>
    <row r="2090" spans="1:23" x14ac:dyDescent="0.3">
      <c r="A2090">
        <f>DYN_cyclist!A2090</f>
        <v>5864</v>
      </c>
      <c r="B2090">
        <f>DYN_cyclist!D2090</f>
        <v>69</v>
      </c>
      <c r="C2090">
        <f>DYN_cyclist!E2090</f>
        <v>71</v>
      </c>
      <c r="D2090">
        <f t="shared" si="288"/>
        <v>73</v>
      </c>
      <c r="E2090">
        <f>DYN_cyclist!G2090</f>
        <v>74</v>
      </c>
      <c r="F2090">
        <f>DYN_cyclist!H2090</f>
        <v>60</v>
      </c>
      <c r="G2090">
        <f>DYN_cyclist!I2090</f>
        <v>69</v>
      </c>
      <c r="H2090">
        <f>DYN_cyclist!J2090</f>
        <v>71</v>
      </c>
      <c r="I2090">
        <f>DYN_cyclist!K2090</f>
        <v>67</v>
      </c>
      <c r="J2090">
        <f>DYN_cyclist!L2090</f>
        <v>60</v>
      </c>
      <c r="K2090">
        <f>DYN_cyclist!M2090</f>
        <v>66</v>
      </c>
      <c r="L2090">
        <f>DYN_cyclist!N2090</f>
        <v>69</v>
      </c>
      <c r="M2090">
        <f>DYN_cyclist!O2090</f>
        <v>70</v>
      </c>
      <c r="N2090">
        <f>DYN_cyclist!P2090</f>
        <v>67</v>
      </c>
      <c r="O2090">
        <f>DYN_cyclist!Q2090</f>
        <v>61</v>
      </c>
      <c r="P2090" s="7">
        <f t="shared" si="289"/>
        <v>67.933679901409789</v>
      </c>
      <c r="Q2090" s="13">
        <f t="shared" si="290"/>
        <v>63.402554443594852</v>
      </c>
      <c r="R2090" s="13">
        <f t="shared" si="291"/>
        <v>55.565837843793119</v>
      </c>
      <c r="S2090" s="13">
        <f t="shared" si="292"/>
        <v>46.73142613554792</v>
      </c>
      <c r="T2090" s="13">
        <f t="shared" si="293"/>
        <v>55.506998826658723</v>
      </c>
      <c r="U2090" s="13">
        <f t="shared" si="294"/>
        <v>58.736876747048953</v>
      </c>
      <c r="V2090" s="14">
        <f t="shared" si="295"/>
        <v>54.616729085696079</v>
      </c>
      <c r="W2090">
        <f t="shared" si="296"/>
        <v>72.922202389688849</v>
      </c>
    </row>
    <row r="2091" spans="1:23" x14ac:dyDescent="0.3">
      <c r="A2091">
        <f>DYN_cyclist!A2091</f>
        <v>5866</v>
      </c>
      <c r="B2091">
        <f>DYN_cyclist!D2091</f>
        <v>65</v>
      </c>
      <c r="C2091">
        <f>DYN_cyclist!E2091</f>
        <v>64</v>
      </c>
      <c r="D2091">
        <f t="shared" si="288"/>
        <v>68</v>
      </c>
      <c r="E2091">
        <f>DYN_cyclist!G2091</f>
        <v>72</v>
      </c>
      <c r="F2091">
        <f>DYN_cyclist!H2091</f>
        <v>62</v>
      </c>
      <c r="G2091">
        <f>DYN_cyclist!I2091</f>
        <v>70</v>
      </c>
      <c r="H2091">
        <f>DYN_cyclist!J2091</f>
        <v>66</v>
      </c>
      <c r="I2091">
        <f>DYN_cyclist!K2091</f>
        <v>64</v>
      </c>
      <c r="J2091">
        <f>DYN_cyclist!L2091</f>
        <v>58</v>
      </c>
      <c r="K2091">
        <f>DYN_cyclist!M2091</f>
        <v>64</v>
      </c>
      <c r="L2091">
        <f>DYN_cyclist!N2091</f>
        <v>66</v>
      </c>
      <c r="M2091">
        <f>DYN_cyclist!O2091</f>
        <v>71</v>
      </c>
      <c r="N2091">
        <f>DYN_cyclist!P2091</f>
        <v>64</v>
      </c>
      <c r="O2091">
        <f>DYN_cyclist!Q2091</f>
        <v>62</v>
      </c>
      <c r="P2091" s="7">
        <f t="shared" si="289"/>
        <v>62.245716802318498</v>
      </c>
      <c r="Q2091" s="13">
        <f t="shared" si="290"/>
        <v>56.005702194912963</v>
      </c>
      <c r="R2091" s="13">
        <f t="shared" si="291"/>
        <v>51.44466398285121</v>
      </c>
      <c r="S2091" s="13">
        <f t="shared" si="292"/>
        <v>47.753782597652148</v>
      </c>
      <c r="T2091" s="13">
        <f t="shared" si="293"/>
        <v>51.205728220829229</v>
      </c>
      <c r="U2091" s="13">
        <f t="shared" si="294"/>
        <v>48.478115953718188</v>
      </c>
      <c r="V2091" s="14">
        <f t="shared" si="295"/>
        <v>48.921582605925451</v>
      </c>
      <c r="W2091">
        <f t="shared" si="296"/>
        <v>69.610650201544118</v>
      </c>
    </row>
    <row r="2092" spans="1:23" x14ac:dyDescent="0.3">
      <c r="A2092">
        <f>DYN_cyclist!A2092</f>
        <v>5868</v>
      </c>
      <c r="B2092">
        <f>DYN_cyclist!D2092</f>
        <v>66</v>
      </c>
      <c r="C2092">
        <f>DYN_cyclist!E2092</f>
        <v>61</v>
      </c>
      <c r="D2092">
        <f t="shared" si="288"/>
        <v>62</v>
      </c>
      <c r="E2092">
        <f>DYN_cyclist!G2092</f>
        <v>62</v>
      </c>
      <c r="F2092">
        <f>DYN_cyclist!H2092</f>
        <v>68</v>
      </c>
      <c r="G2092">
        <f>DYN_cyclist!I2092</f>
        <v>64</v>
      </c>
      <c r="H2092">
        <f>DYN_cyclist!J2092</f>
        <v>63</v>
      </c>
      <c r="I2092">
        <f>DYN_cyclist!K2092</f>
        <v>64</v>
      </c>
      <c r="J2092">
        <f>DYN_cyclist!L2092</f>
        <v>65</v>
      </c>
      <c r="K2092">
        <f>DYN_cyclist!M2092</f>
        <v>56</v>
      </c>
      <c r="L2092">
        <f>DYN_cyclist!N2092</f>
        <v>61</v>
      </c>
      <c r="M2092">
        <f>DYN_cyclist!O2092</f>
        <v>74</v>
      </c>
      <c r="N2092">
        <f>DYN_cyclist!P2092</f>
        <v>65</v>
      </c>
      <c r="O2092">
        <f>DYN_cyclist!Q2092</f>
        <v>67</v>
      </c>
      <c r="P2092" s="7">
        <f t="shared" si="289"/>
        <v>51.205686163513498</v>
      </c>
      <c r="Q2092" s="13">
        <f t="shared" si="290"/>
        <v>50.212526942099025</v>
      </c>
      <c r="R2092" s="13">
        <f t="shared" si="291"/>
        <v>42.651699250020471</v>
      </c>
      <c r="S2092" s="13">
        <f t="shared" si="292"/>
        <v>54.814845144356951</v>
      </c>
      <c r="T2092" s="13">
        <f t="shared" si="293"/>
        <v>54.815812902289757</v>
      </c>
      <c r="U2092" s="13">
        <f t="shared" si="294"/>
        <v>43.977634790263401</v>
      </c>
      <c r="V2092" s="14">
        <f t="shared" si="295"/>
        <v>49.437173972602743</v>
      </c>
      <c r="W2092">
        <f t="shared" si="296"/>
        <v>65.875595901303882</v>
      </c>
    </row>
    <row r="2093" spans="1:23" x14ac:dyDescent="0.3">
      <c r="A2093">
        <f>DYN_cyclist!A2093</f>
        <v>5869</v>
      </c>
      <c r="B2093">
        <f>DYN_cyclist!D2093</f>
        <v>68</v>
      </c>
      <c r="C2093">
        <f>DYN_cyclist!E2093</f>
        <v>50</v>
      </c>
      <c r="D2093">
        <f t="shared" si="288"/>
        <v>51</v>
      </c>
      <c r="E2093">
        <f>DYN_cyclist!G2093</f>
        <v>51</v>
      </c>
      <c r="F2093">
        <f>DYN_cyclist!H2093</f>
        <v>68</v>
      </c>
      <c r="G2093">
        <f>DYN_cyclist!I2093</f>
        <v>62</v>
      </c>
      <c r="H2093">
        <f>DYN_cyclist!J2093</f>
        <v>61</v>
      </c>
      <c r="I2093">
        <f>DYN_cyclist!K2093</f>
        <v>62</v>
      </c>
      <c r="J2093">
        <f>DYN_cyclist!L2093</f>
        <v>53</v>
      </c>
      <c r="K2093">
        <f>DYN_cyclist!M2093</f>
        <v>54</v>
      </c>
      <c r="L2093">
        <f>DYN_cyclist!N2093</f>
        <v>63</v>
      </c>
      <c r="M2093">
        <f>DYN_cyclist!O2093</f>
        <v>63</v>
      </c>
      <c r="N2093">
        <f>DYN_cyclist!P2093</f>
        <v>61</v>
      </c>
      <c r="O2093">
        <f>DYN_cyclist!Q2093</f>
        <v>70</v>
      </c>
      <c r="P2093" s="7">
        <f t="shared" si="289"/>
        <v>41.715809829227666</v>
      </c>
      <c r="Q2093" s="13">
        <f t="shared" si="290"/>
        <v>39.024702115698545</v>
      </c>
      <c r="R2093" s="13">
        <f t="shared" si="291"/>
        <v>41.812667424895281</v>
      </c>
      <c r="S2093" s="13">
        <f t="shared" si="292"/>
        <v>54.190834719292624</v>
      </c>
      <c r="T2093" s="13">
        <f t="shared" si="293"/>
        <v>43.966226509179513</v>
      </c>
      <c r="U2093" s="13">
        <f t="shared" si="294"/>
        <v>31.187776858733464</v>
      </c>
      <c r="V2093" s="14">
        <f t="shared" si="295"/>
        <v>49.065042019751509</v>
      </c>
      <c r="W2093">
        <f t="shared" si="296"/>
        <v>64.974484532586359</v>
      </c>
    </row>
    <row r="2094" spans="1:23" x14ac:dyDescent="0.3">
      <c r="A2094">
        <f>DYN_cyclist!A2094</f>
        <v>5870</v>
      </c>
      <c r="B2094">
        <f>DYN_cyclist!D2094</f>
        <v>66</v>
      </c>
      <c r="C2094">
        <f>DYN_cyclist!E2094</f>
        <v>57</v>
      </c>
      <c r="D2094">
        <f t="shared" si="288"/>
        <v>59</v>
      </c>
      <c r="E2094">
        <f>DYN_cyclist!G2094</f>
        <v>61</v>
      </c>
      <c r="F2094">
        <f>DYN_cyclist!H2094</f>
        <v>63</v>
      </c>
      <c r="G2094">
        <f>DYN_cyclist!I2094</f>
        <v>65</v>
      </c>
      <c r="H2094">
        <f>DYN_cyclist!J2094</f>
        <v>64</v>
      </c>
      <c r="I2094">
        <f>DYN_cyclist!K2094</f>
        <v>57</v>
      </c>
      <c r="J2094">
        <f>DYN_cyclist!L2094</f>
        <v>66</v>
      </c>
      <c r="K2094">
        <f>DYN_cyclist!M2094</f>
        <v>63</v>
      </c>
      <c r="L2094">
        <f>DYN_cyclist!N2094</f>
        <v>61</v>
      </c>
      <c r="M2094">
        <f>DYN_cyclist!O2094</f>
        <v>65</v>
      </c>
      <c r="N2094">
        <f>DYN_cyclist!P2094</f>
        <v>60</v>
      </c>
      <c r="O2094">
        <f>DYN_cyclist!Q2094</f>
        <v>65</v>
      </c>
      <c r="P2094" s="7">
        <f t="shared" si="289"/>
        <v>50.725264197397117</v>
      </c>
      <c r="Q2094" s="13">
        <f t="shared" si="290"/>
        <v>45.754065094722371</v>
      </c>
      <c r="R2094" s="13">
        <f t="shared" si="291"/>
        <v>48.355501699538792</v>
      </c>
      <c r="S2094" s="13">
        <f t="shared" si="292"/>
        <v>48.353003986703627</v>
      </c>
      <c r="T2094" s="13">
        <f t="shared" si="293"/>
        <v>54.844307695169356</v>
      </c>
      <c r="U2094" s="13">
        <f t="shared" si="294"/>
        <v>38.873106198865607</v>
      </c>
      <c r="V2094" s="14">
        <f t="shared" si="295"/>
        <v>48.314075374323032</v>
      </c>
      <c r="W2094">
        <f t="shared" si="296"/>
        <v>65.483662470479402</v>
      </c>
    </row>
    <row r="2095" spans="1:23" x14ac:dyDescent="0.3">
      <c r="A2095">
        <f>DYN_cyclist!A2095</f>
        <v>5871</v>
      </c>
      <c r="B2095">
        <f>DYN_cyclist!D2095</f>
        <v>62</v>
      </c>
      <c r="C2095">
        <f>DYN_cyclist!E2095</f>
        <v>69</v>
      </c>
      <c r="D2095">
        <f t="shared" si="288"/>
        <v>68</v>
      </c>
      <c r="E2095">
        <f>DYN_cyclist!G2095</f>
        <v>66</v>
      </c>
      <c r="F2095">
        <f>DYN_cyclist!H2095</f>
        <v>68</v>
      </c>
      <c r="G2095">
        <f>DYN_cyclist!I2095</f>
        <v>64</v>
      </c>
      <c r="H2095">
        <f>DYN_cyclist!J2095</f>
        <v>63</v>
      </c>
      <c r="I2095">
        <f>DYN_cyclist!K2095</f>
        <v>65</v>
      </c>
      <c r="J2095">
        <f>DYN_cyclist!L2095</f>
        <v>59</v>
      </c>
      <c r="K2095">
        <f>DYN_cyclist!M2095</f>
        <v>52</v>
      </c>
      <c r="L2095">
        <f>DYN_cyclist!N2095</f>
        <v>54</v>
      </c>
      <c r="M2095">
        <f>DYN_cyclist!O2095</f>
        <v>62</v>
      </c>
      <c r="N2095">
        <f>DYN_cyclist!P2095</f>
        <v>57</v>
      </c>
      <c r="O2095">
        <f>DYN_cyclist!Q2095</f>
        <v>67</v>
      </c>
      <c r="P2095" s="7">
        <f t="shared" si="289"/>
        <v>53.546688175945619</v>
      </c>
      <c r="Q2095" s="13">
        <f t="shared" si="290"/>
        <v>57.547072729251795</v>
      </c>
      <c r="R2095" s="13">
        <f t="shared" si="291"/>
        <v>36.730019622819029</v>
      </c>
      <c r="S2095" s="13">
        <f t="shared" si="292"/>
        <v>55.700874659952213</v>
      </c>
      <c r="T2095" s="13">
        <f t="shared" si="293"/>
        <v>47.583608471568603</v>
      </c>
      <c r="U2095" s="13">
        <f t="shared" si="294"/>
        <v>54.121265392514424</v>
      </c>
      <c r="V2095" s="14">
        <f t="shared" si="295"/>
        <v>45.07675600509716</v>
      </c>
      <c r="W2095">
        <f t="shared" si="296"/>
        <v>67.324131715831243</v>
      </c>
    </row>
    <row r="2096" spans="1:23" x14ac:dyDescent="0.3">
      <c r="A2096">
        <f>DYN_cyclist!A2096</f>
        <v>5872</v>
      </c>
      <c r="B2096">
        <f>DYN_cyclist!D2096</f>
        <v>66</v>
      </c>
      <c r="C2096">
        <f>DYN_cyclist!E2096</f>
        <v>74</v>
      </c>
      <c r="D2096">
        <f t="shared" si="288"/>
        <v>73</v>
      </c>
      <c r="E2096">
        <f>DYN_cyclist!G2096</f>
        <v>71</v>
      </c>
      <c r="F2096">
        <f>DYN_cyclist!H2096</f>
        <v>64</v>
      </c>
      <c r="G2096">
        <f>DYN_cyclist!I2096</f>
        <v>77</v>
      </c>
      <c r="H2096">
        <f>DYN_cyclist!J2096</f>
        <v>77</v>
      </c>
      <c r="I2096">
        <f>DYN_cyclist!K2096</f>
        <v>74</v>
      </c>
      <c r="J2096">
        <f>DYN_cyclist!L2096</f>
        <v>59</v>
      </c>
      <c r="K2096">
        <f>DYN_cyclist!M2096</f>
        <v>62</v>
      </c>
      <c r="L2096">
        <f>DYN_cyclist!N2096</f>
        <v>68</v>
      </c>
      <c r="M2096">
        <f>DYN_cyclist!O2096</f>
        <v>59</v>
      </c>
      <c r="N2096">
        <f>DYN_cyclist!P2096</f>
        <v>66</v>
      </c>
      <c r="O2096">
        <f>DYN_cyclist!Q2096</f>
        <v>66</v>
      </c>
      <c r="P2096" s="7">
        <f t="shared" si="289"/>
        <v>65.731626603106676</v>
      </c>
      <c r="Q2096" s="13">
        <f t="shared" si="290"/>
        <v>67.411084098567613</v>
      </c>
      <c r="R2096" s="13">
        <f t="shared" si="291"/>
        <v>51.45945799488112</v>
      </c>
      <c r="S2096" s="13">
        <f t="shared" si="292"/>
        <v>52.966429761497203</v>
      </c>
      <c r="T2096" s="13">
        <f t="shared" si="293"/>
        <v>53.157437739625372</v>
      </c>
      <c r="U2096" s="13">
        <f t="shared" si="294"/>
        <v>63.639273509181727</v>
      </c>
      <c r="V2096" s="14">
        <f t="shared" si="295"/>
        <v>51.053781267919717</v>
      </c>
      <c r="W2096">
        <f t="shared" si="296"/>
        <v>72.909110090001377</v>
      </c>
    </row>
    <row r="2097" spans="1:23" x14ac:dyDescent="0.3">
      <c r="A2097">
        <f>DYN_cyclist!A2097</f>
        <v>5873</v>
      </c>
      <c r="B2097">
        <f>DYN_cyclist!D2097</f>
        <v>49</v>
      </c>
      <c r="C2097">
        <f>DYN_cyclist!E2097</f>
        <v>59</v>
      </c>
      <c r="D2097">
        <f t="shared" si="288"/>
        <v>60</v>
      </c>
      <c r="E2097">
        <f>DYN_cyclist!G2097</f>
        <v>60</v>
      </c>
      <c r="F2097">
        <f>DYN_cyclist!H2097</f>
        <v>51</v>
      </c>
      <c r="G2097">
        <f>DYN_cyclist!I2097</f>
        <v>51</v>
      </c>
      <c r="H2097">
        <f>DYN_cyclist!J2097</f>
        <v>48</v>
      </c>
      <c r="I2097">
        <f>DYN_cyclist!K2097</f>
        <v>44</v>
      </c>
      <c r="J2097">
        <f>DYN_cyclist!L2097</f>
        <v>46</v>
      </c>
      <c r="K2097">
        <f>DYN_cyclist!M2097</f>
        <v>49</v>
      </c>
      <c r="L2097">
        <f>DYN_cyclist!N2097</f>
        <v>51</v>
      </c>
      <c r="M2097">
        <f>DYN_cyclist!O2097</f>
        <v>57</v>
      </c>
      <c r="N2097">
        <f>DYN_cyclist!P2097</f>
        <v>48</v>
      </c>
      <c r="O2097">
        <f>DYN_cyclist!Q2097</f>
        <v>51</v>
      </c>
      <c r="P2097" s="7">
        <f t="shared" si="289"/>
        <v>41.375027618802569</v>
      </c>
      <c r="Q2097" s="13">
        <f t="shared" si="290"/>
        <v>40.490008686128064</v>
      </c>
      <c r="R2097" s="13">
        <f t="shared" si="291"/>
        <v>30.391344234641796</v>
      </c>
      <c r="S2097" s="13">
        <f t="shared" si="292"/>
        <v>32.466853345996547</v>
      </c>
      <c r="T2097" s="13">
        <f t="shared" si="293"/>
        <v>31.844095068172091</v>
      </c>
      <c r="U2097" s="13">
        <f t="shared" si="294"/>
        <v>39.224701068713962</v>
      </c>
      <c r="V2097" s="14">
        <f t="shared" si="295"/>
        <v>29.299701752150366</v>
      </c>
      <c r="W2097">
        <f t="shared" si="296"/>
        <v>57.136914387689785</v>
      </c>
    </row>
    <row r="2098" spans="1:23" x14ac:dyDescent="0.3">
      <c r="A2098">
        <f>DYN_cyclist!A2098</f>
        <v>5875</v>
      </c>
      <c r="B2098">
        <f>DYN_cyclist!D2098</f>
        <v>71</v>
      </c>
      <c r="C2098">
        <f>DYN_cyclist!E2098</f>
        <v>61</v>
      </c>
      <c r="D2098">
        <f t="shared" si="288"/>
        <v>65</v>
      </c>
      <c r="E2098">
        <f>DYN_cyclist!G2098</f>
        <v>68</v>
      </c>
      <c r="F2098">
        <f>DYN_cyclist!H2098</f>
        <v>77</v>
      </c>
      <c r="G2098">
        <f>DYN_cyclist!I2098</f>
        <v>67</v>
      </c>
      <c r="H2098">
        <f>DYN_cyclist!J2098</f>
        <v>74</v>
      </c>
      <c r="I2098">
        <f>DYN_cyclist!K2098</f>
        <v>67</v>
      </c>
      <c r="J2098">
        <f>DYN_cyclist!L2098</f>
        <v>57</v>
      </c>
      <c r="K2098">
        <f>DYN_cyclist!M2098</f>
        <v>60</v>
      </c>
      <c r="L2098">
        <f>DYN_cyclist!N2098</f>
        <v>58</v>
      </c>
      <c r="M2098">
        <f>DYN_cyclist!O2098</f>
        <v>67</v>
      </c>
      <c r="N2098">
        <f>DYN_cyclist!P2098</f>
        <v>63</v>
      </c>
      <c r="O2098">
        <f>DYN_cyclist!Q2098</f>
        <v>77</v>
      </c>
      <c r="P2098" s="7">
        <f t="shared" si="289"/>
        <v>58.516955252502001</v>
      </c>
      <c r="Q2098" s="13">
        <f t="shared" si="290"/>
        <v>56.891308268902755</v>
      </c>
      <c r="R2098" s="13">
        <f t="shared" si="291"/>
        <v>46.236624385080489</v>
      </c>
      <c r="S2098" s="13">
        <f t="shared" si="292"/>
        <v>69.825664829764435</v>
      </c>
      <c r="T2098" s="13">
        <f t="shared" si="293"/>
        <v>50.409630268782202</v>
      </c>
      <c r="U2098" s="13">
        <f t="shared" si="294"/>
        <v>44.729844794871681</v>
      </c>
      <c r="V2098" s="14">
        <f t="shared" si="295"/>
        <v>55.805400223000952</v>
      </c>
      <c r="W2098">
        <f t="shared" si="296"/>
        <v>73.387059342824685</v>
      </c>
    </row>
    <row r="2099" spans="1:23" x14ac:dyDescent="0.3">
      <c r="A2099">
        <f>DYN_cyclist!A2099</f>
        <v>5876</v>
      </c>
      <c r="B2099">
        <f>DYN_cyclist!D2099</f>
        <v>71</v>
      </c>
      <c r="C2099">
        <f>DYN_cyclist!E2099</f>
        <v>63</v>
      </c>
      <c r="D2099">
        <f t="shared" si="288"/>
        <v>65</v>
      </c>
      <c r="E2099">
        <f>DYN_cyclist!G2099</f>
        <v>67</v>
      </c>
      <c r="F2099">
        <f>DYN_cyclist!H2099</f>
        <v>71</v>
      </c>
      <c r="G2099">
        <f>DYN_cyclist!I2099</f>
        <v>70</v>
      </c>
      <c r="H2099">
        <f>DYN_cyclist!J2099</f>
        <v>69</v>
      </c>
      <c r="I2099">
        <f>DYN_cyclist!K2099</f>
        <v>70</v>
      </c>
      <c r="J2099">
        <f>DYN_cyclist!L2099</f>
        <v>53</v>
      </c>
      <c r="K2099">
        <f>DYN_cyclist!M2099</f>
        <v>56</v>
      </c>
      <c r="L2099">
        <f>DYN_cyclist!N2099</f>
        <v>63</v>
      </c>
      <c r="M2099">
        <f>DYN_cyclist!O2099</f>
        <v>68</v>
      </c>
      <c r="N2099">
        <f>DYN_cyclist!P2099</f>
        <v>68</v>
      </c>
      <c r="O2099">
        <f>DYN_cyclist!Q2099</f>
        <v>73</v>
      </c>
      <c r="P2099" s="7">
        <f t="shared" si="289"/>
        <v>57.982237163635375</v>
      </c>
      <c r="Q2099" s="13">
        <f t="shared" si="290"/>
        <v>56.123156503242328</v>
      </c>
      <c r="R2099" s="13">
        <f t="shared" si="291"/>
        <v>44.875575278328299</v>
      </c>
      <c r="S2099" s="13">
        <f t="shared" si="292"/>
        <v>60.828277633598745</v>
      </c>
      <c r="T2099" s="13">
        <f t="shared" si="293"/>
        <v>48.362947183274123</v>
      </c>
      <c r="U2099" s="13">
        <f t="shared" si="294"/>
        <v>47.366905659728118</v>
      </c>
      <c r="V2099" s="14">
        <f t="shared" si="295"/>
        <v>55.706417903791014</v>
      </c>
      <c r="W2099">
        <f t="shared" si="296"/>
        <v>69.130019410270606</v>
      </c>
    </row>
    <row r="2100" spans="1:23" x14ac:dyDescent="0.3">
      <c r="A2100">
        <f>DYN_cyclist!A2100</f>
        <v>5880</v>
      </c>
      <c r="B2100">
        <f>DYN_cyclist!D2100</f>
        <v>70</v>
      </c>
      <c r="C2100">
        <f>DYN_cyclist!E2100</f>
        <v>61</v>
      </c>
      <c r="D2100">
        <f t="shared" si="288"/>
        <v>63</v>
      </c>
      <c r="E2100">
        <f>DYN_cyclist!G2100</f>
        <v>65</v>
      </c>
      <c r="F2100">
        <f>DYN_cyclist!H2100</f>
        <v>67</v>
      </c>
      <c r="G2100">
        <f>DYN_cyclist!I2100</f>
        <v>68</v>
      </c>
      <c r="H2100">
        <f>DYN_cyclist!J2100</f>
        <v>72</v>
      </c>
      <c r="I2100">
        <f>DYN_cyclist!K2100</f>
        <v>67</v>
      </c>
      <c r="J2100">
        <f>DYN_cyclist!L2100</f>
        <v>61</v>
      </c>
      <c r="K2100">
        <f>DYN_cyclist!M2100</f>
        <v>68</v>
      </c>
      <c r="L2100">
        <f>DYN_cyclist!N2100</f>
        <v>70</v>
      </c>
      <c r="M2100">
        <f>DYN_cyclist!O2100</f>
        <v>67</v>
      </c>
      <c r="N2100">
        <f>DYN_cyclist!P2100</f>
        <v>65</v>
      </c>
      <c r="O2100">
        <f>DYN_cyclist!Q2100</f>
        <v>69</v>
      </c>
      <c r="P2100" s="7">
        <f t="shared" si="289"/>
        <v>58.884391923186307</v>
      </c>
      <c r="Q2100" s="13">
        <f t="shared" si="290"/>
        <v>53.622266461355046</v>
      </c>
      <c r="R2100" s="13">
        <f t="shared" si="291"/>
        <v>57.71641281146762</v>
      </c>
      <c r="S2100" s="13">
        <f t="shared" si="292"/>
        <v>55.075372302164887</v>
      </c>
      <c r="T2100" s="13">
        <f t="shared" si="293"/>
        <v>54.925163201577355</v>
      </c>
      <c r="U2100" s="13">
        <f t="shared" si="294"/>
        <v>45.211209105877465</v>
      </c>
      <c r="V2100" s="14">
        <f t="shared" si="295"/>
        <v>54.160163395985983</v>
      </c>
      <c r="W2100">
        <f t="shared" si="296"/>
        <v>68.167193268305383</v>
      </c>
    </row>
    <row r="2101" spans="1:23" x14ac:dyDescent="0.3">
      <c r="A2101">
        <f>DYN_cyclist!A2101</f>
        <v>5881</v>
      </c>
      <c r="B2101">
        <f>DYN_cyclist!D2101</f>
        <v>69</v>
      </c>
      <c r="C2101">
        <f>DYN_cyclist!E2101</f>
        <v>52</v>
      </c>
      <c r="D2101">
        <f t="shared" si="288"/>
        <v>56</v>
      </c>
      <c r="E2101">
        <f>DYN_cyclist!G2101</f>
        <v>59</v>
      </c>
      <c r="F2101">
        <f>DYN_cyclist!H2101</f>
        <v>57</v>
      </c>
      <c r="G2101">
        <f>DYN_cyclist!I2101</f>
        <v>65</v>
      </c>
      <c r="H2101">
        <f>DYN_cyclist!J2101</f>
        <v>68</v>
      </c>
      <c r="I2101">
        <f>DYN_cyclist!K2101</f>
        <v>65</v>
      </c>
      <c r="J2101">
        <f>DYN_cyclist!L2101</f>
        <v>66</v>
      </c>
      <c r="K2101">
        <f>DYN_cyclist!M2101</f>
        <v>73</v>
      </c>
      <c r="L2101">
        <f>DYN_cyclist!N2101</f>
        <v>73</v>
      </c>
      <c r="M2101">
        <f>DYN_cyclist!O2101</f>
        <v>60</v>
      </c>
      <c r="N2101">
        <f>DYN_cyclist!P2101</f>
        <v>64</v>
      </c>
      <c r="O2101">
        <f>DYN_cyclist!Q2101</f>
        <v>66</v>
      </c>
      <c r="P2101" s="7">
        <f t="shared" si="289"/>
        <v>53.116218642759442</v>
      </c>
      <c r="Q2101" s="13">
        <f t="shared" si="290"/>
        <v>42.815910367976116</v>
      </c>
      <c r="R2101" s="13">
        <f t="shared" si="291"/>
        <v>63.27400845761526</v>
      </c>
      <c r="S2101" s="13">
        <f t="shared" si="292"/>
        <v>42.325952829528845</v>
      </c>
      <c r="T2101" s="13">
        <f t="shared" si="293"/>
        <v>57.5207216190175</v>
      </c>
      <c r="U2101" s="13">
        <f t="shared" si="294"/>
        <v>34.554253485634291</v>
      </c>
      <c r="V2101" s="14">
        <f t="shared" si="295"/>
        <v>50.998704491876389</v>
      </c>
      <c r="W2101">
        <f t="shared" si="296"/>
        <v>70.23724107410537</v>
      </c>
    </row>
    <row r="2102" spans="1:23" x14ac:dyDescent="0.3">
      <c r="A2102">
        <f>DYN_cyclist!A2102</f>
        <v>5882</v>
      </c>
      <c r="B2102">
        <f>DYN_cyclist!D2102</f>
        <v>66</v>
      </c>
      <c r="C2102">
        <f>DYN_cyclist!E2102</f>
        <v>57</v>
      </c>
      <c r="D2102">
        <f t="shared" si="288"/>
        <v>60</v>
      </c>
      <c r="E2102">
        <f>DYN_cyclist!G2102</f>
        <v>63</v>
      </c>
      <c r="F2102">
        <f>DYN_cyclist!H2102</f>
        <v>55</v>
      </c>
      <c r="G2102">
        <f>DYN_cyclist!I2102</f>
        <v>52</v>
      </c>
      <c r="H2102">
        <f>DYN_cyclist!J2102</f>
        <v>66</v>
      </c>
      <c r="I2102">
        <f>DYN_cyclist!K2102</f>
        <v>65</v>
      </c>
      <c r="J2102">
        <f>DYN_cyclist!L2102</f>
        <v>55</v>
      </c>
      <c r="K2102">
        <f>DYN_cyclist!M2102</f>
        <v>71</v>
      </c>
      <c r="L2102">
        <f>DYN_cyclist!N2102</f>
        <v>74</v>
      </c>
      <c r="M2102">
        <f>DYN_cyclist!O2102</f>
        <v>65</v>
      </c>
      <c r="N2102">
        <f>DYN_cyclist!P2102</f>
        <v>65</v>
      </c>
      <c r="O2102">
        <f>DYN_cyclist!Q2102</f>
        <v>67</v>
      </c>
      <c r="P2102" s="7">
        <f t="shared" si="289"/>
        <v>55.255485879118652</v>
      </c>
      <c r="Q2102" s="13">
        <f t="shared" si="290"/>
        <v>46.502184522869889</v>
      </c>
      <c r="R2102" s="13">
        <f t="shared" si="291"/>
        <v>60.856183387731285</v>
      </c>
      <c r="S2102" s="13">
        <f t="shared" si="292"/>
        <v>41.003003802645281</v>
      </c>
      <c r="T2102" s="13">
        <f t="shared" si="293"/>
        <v>48.276632330499801</v>
      </c>
      <c r="U2102" s="13">
        <f t="shared" si="294"/>
        <v>40.061949974297846</v>
      </c>
      <c r="V2102" s="14">
        <f t="shared" si="295"/>
        <v>47.727611627906974</v>
      </c>
      <c r="W2102">
        <f t="shared" si="296"/>
        <v>68.862705467082677</v>
      </c>
    </row>
    <row r="2103" spans="1:23" x14ac:dyDescent="0.3">
      <c r="A2103">
        <f>DYN_cyclist!A2103</f>
        <v>5883</v>
      </c>
      <c r="B2103">
        <f>DYN_cyclist!D2103</f>
        <v>65</v>
      </c>
      <c r="C2103">
        <f>DYN_cyclist!E2103</f>
        <v>70</v>
      </c>
      <c r="D2103">
        <f t="shared" si="288"/>
        <v>69</v>
      </c>
      <c r="E2103">
        <f>DYN_cyclist!G2103</f>
        <v>68</v>
      </c>
      <c r="F2103">
        <f>DYN_cyclist!H2103</f>
        <v>63</v>
      </c>
      <c r="G2103">
        <f>DYN_cyclist!I2103</f>
        <v>65</v>
      </c>
      <c r="H2103">
        <f>DYN_cyclist!J2103</f>
        <v>64</v>
      </c>
      <c r="I2103">
        <f>DYN_cyclist!K2103</f>
        <v>67</v>
      </c>
      <c r="J2103">
        <f>DYN_cyclist!L2103</f>
        <v>50</v>
      </c>
      <c r="K2103">
        <f>DYN_cyclist!M2103</f>
        <v>54</v>
      </c>
      <c r="L2103">
        <f>DYN_cyclist!N2103</f>
        <v>63</v>
      </c>
      <c r="M2103">
        <f>DYN_cyclist!O2103</f>
        <v>63</v>
      </c>
      <c r="N2103">
        <f>DYN_cyclist!P2103</f>
        <v>57</v>
      </c>
      <c r="O2103">
        <f>DYN_cyclist!Q2103</f>
        <v>65</v>
      </c>
      <c r="P2103" s="7">
        <f t="shared" si="289"/>
        <v>57.79614954293686</v>
      </c>
      <c r="Q2103" s="13">
        <f t="shared" si="290"/>
        <v>58.910715186803301</v>
      </c>
      <c r="R2103" s="13">
        <f t="shared" si="291"/>
        <v>42.026564815683408</v>
      </c>
      <c r="S2103" s="13">
        <f t="shared" si="292"/>
        <v>49.890587300710834</v>
      </c>
      <c r="T2103" s="13">
        <f t="shared" si="293"/>
        <v>44.015741827718976</v>
      </c>
      <c r="U2103" s="13">
        <f t="shared" si="294"/>
        <v>56.202091950748787</v>
      </c>
      <c r="V2103" s="14">
        <f t="shared" si="295"/>
        <v>48.434880567059572</v>
      </c>
      <c r="W2103">
        <f t="shared" si="296"/>
        <v>68.193656596376655</v>
      </c>
    </row>
    <row r="2104" spans="1:23" x14ac:dyDescent="0.3">
      <c r="A2104">
        <f>DYN_cyclist!A2104</f>
        <v>5884</v>
      </c>
      <c r="B2104">
        <f>DYN_cyclist!D2104</f>
        <v>65</v>
      </c>
      <c r="C2104">
        <f>DYN_cyclist!E2104</f>
        <v>69</v>
      </c>
      <c r="D2104">
        <f t="shared" si="288"/>
        <v>68</v>
      </c>
      <c r="E2104">
        <f>DYN_cyclist!G2104</f>
        <v>67</v>
      </c>
      <c r="F2104">
        <f>DYN_cyclist!H2104</f>
        <v>63</v>
      </c>
      <c r="G2104">
        <f>DYN_cyclist!I2104</f>
        <v>66</v>
      </c>
      <c r="H2104">
        <f>DYN_cyclist!J2104</f>
        <v>68</v>
      </c>
      <c r="I2104">
        <f>DYN_cyclist!K2104</f>
        <v>66</v>
      </c>
      <c r="J2104">
        <f>DYN_cyclist!L2104</f>
        <v>60</v>
      </c>
      <c r="K2104">
        <f>DYN_cyclist!M2104</f>
        <v>62</v>
      </c>
      <c r="L2104">
        <f>DYN_cyclist!N2104</f>
        <v>64</v>
      </c>
      <c r="M2104">
        <f>DYN_cyclist!O2104</f>
        <v>68</v>
      </c>
      <c r="N2104">
        <f>DYN_cyclist!P2104</f>
        <v>67</v>
      </c>
      <c r="O2104">
        <f>DYN_cyclist!Q2104</f>
        <v>63</v>
      </c>
      <c r="P2104" s="7">
        <f t="shared" si="289"/>
        <v>58.613454270662636</v>
      </c>
      <c r="Q2104" s="13">
        <f t="shared" si="290"/>
        <v>58.42375262932039</v>
      </c>
      <c r="R2104" s="13">
        <f t="shared" si="291"/>
        <v>48.925591917995796</v>
      </c>
      <c r="S2104" s="13">
        <f t="shared" si="292"/>
        <v>49.615918660938767</v>
      </c>
      <c r="T2104" s="13">
        <f t="shared" si="293"/>
        <v>51.782322328825728</v>
      </c>
      <c r="U2104" s="13">
        <f t="shared" si="294"/>
        <v>55.143538404107836</v>
      </c>
      <c r="V2104" s="14">
        <f t="shared" si="295"/>
        <v>48.992506944886905</v>
      </c>
      <c r="W2104">
        <f t="shared" si="296"/>
        <v>68.103590792820043</v>
      </c>
    </row>
    <row r="2105" spans="1:23" x14ac:dyDescent="0.3">
      <c r="A2105">
        <f>DYN_cyclist!A2105</f>
        <v>5885</v>
      </c>
      <c r="B2105">
        <f>DYN_cyclist!D2105</f>
        <v>61</v>
      </c>
      <c r="C2105">
        <f>DYN_cyclist!E2105</f>
        <v>67</v>
      </c>
      <c r="D2105">
        <f t="shared" si="288"/>
        <v>66</v>
      </c>
      <c r="E2105">
        <f>DYN_cyclist!G2105</f>
        <v>65</v>
      </c>
      <c r="F2105">
        <f>DYN_cyclist!H2105</f>
        <v>62</v>
      </c>
      <c r="G2105">
        <f>DYN_cyclist!I2105</f>
        <v>65</v>
      </c>
      <c r="H2105">
        <f>DYN_cyclist!J2105</f>
        <v>68</v>
      </c>
      <c r="I2105">
        <f>DYN_cyclist!K2105</f>
        <v>65</v>
      </c>
      <c r="J2105">
        <f>DYN_cyclist!L2105</f>
        <v>58</v>
      </c>
      <c r="K2105">
        <f>DYN_cyclist!M2105</f>
        <v>60</v>
      </c>
      <c r="L2105">
        <f>DYN_cyclist!N2105</f>
        <v>65</v>
      </c>
      <c r="M2105">
        <f>DYN_cyclist!O2105</f>
        <v>66</v>
      </c>
      <c r="N2105">
        <f>DYN_cyclist!P2105</f>
        <v>61</v>
      </c>
      <c r="O2105">
        <f>DYN_cyclist!Q2105</f>
        <v>61</v>
      </c>
      <c r="P2105" s="7">
        <f t="shared" si="289"/>
        <v>55.406527820587485</v>
      </c>
      <c r="Q2105" s="13">
        <f t="shared" si="290"/>
        <v>55.757949314790082</v>
      </c>
      <c r="R2105" s="13">
        <f t="shared" si="291"/>
        <v>46.691665692409678</v>
      </c>
      <c r="S2105" s="13">
        <f t="shared" si="292"/>
        <v>47.788058795595852</v>
      </c>
      <c r="T2105" s="13">
        <f t="shared" si="293"/>
        <v>48.505421147672102</v>
      </c>
      <c r="U2105" s="13">
        <f t="shared" si="294"/>
        <v>52.253389800863431</v>
      </c>
      <c r="V2105" s="14">
        <f t="shared" si="295"/>
        <v>43.949760465116277</v>
      </c>
      <c r="W2105">
        <f t="shared" si="296"/>
        <v>66.406202250896627</v>
      </c>
    </row>
    <row r="2106" spans="1:23" x14ac:dyDescent="0.3">
      <c r="A2106">
        <f>DYN_cyclist!A2106</f>
        <v>5888</v>
      </c>
      <c r="B2106">
        <f>DYN_cyclist!D2106</f>
        <v>81</v>
      </c>
      <c r="C2106">
        <f>DYN_cyclist!E2106</f>
        <v>63</v>
      </c>
      <c r="D2106">
        <f t="shared" si="288"/>
        <v>64</v>
      </c>
      <c r="E2106">
        <f>DYN_cyclist!G2106</f>
        <v>65</v>
      </c>
      <c r="F2106">
        <f>DYN_cyclist!H2106</f>
        <v>70</v>
      </c>
      <c r="G2106">
        <f>DYN_cyclist!I2106</f>
        <v>77</v>
      </c>
      <c r="H2106">
        <f>DYN_cyclist!J2106</f>
        <v>78</v>
      </c>
      <c r="I2106">
        <f>DYN_cyclist!K2106</f>
        <v>72</v>
      </c>
      <c r="J2106">
        <f>DYN_cyclist!L2106</f>
        <v>65</v>
      </c>
      <c r="K2106">
        <f>DYN_cyclist!M2106</f>
        <v>76</v>
      </c>
      <c r="L2106">
        <f>DYN_cyclist!N2106</f>
        <v>74</v>
      </c>
      <c r="M2106">
        <f>DYN_cyclist!O2106</f>
        <v>72</v>
      </c>
      <c r="N2106">
        <f>DYN_cyclist!P2106</f>
        <v>71</v>
      </c>
      <c r="O2106">
        <f>DYN_cyclist!Q2106</f>
        <v>83</v>
      </c>
      <c r="P2106" s="7">
        <f t="shared" si="289"/>
        <v>65.774076299075034</v>
      </c>
      <c r="Q2106" s="13">
        <f t="shared" si="290"/>
        <v>57.960740498893351</v>
      </c>
      <c r="R2106" s="13">
        <f t="shared" si="291"/>
        <v>71.949643578113538</v>
      </c>
      <c r="S2106" s="13">
        <f t="shared" si="292"/>
        <v>63.40453940873099</v>
      </c>
      <c r="T2106" s="13">
        <f t="shared" si="293"/>
        <v>64.627728670225622</v>
      </c>
      <c r="U2106" s="13">
        <f t="shared" si="294"/>
        <v>48.809436229843911</v>
      </c>
      <c r="V2106" s="14">
        <f t="shared" si="295"/>
        <v>69.967613794201966</v>
      </c>
      <c r="W2106">
        <f t="shared" si="296"/>
        <v>75.296798473847602</v>
      </c>
    </row>
    <row r="2107" spans="1:23" x14ac:dyDescent="0.3">
      <c r="A2107">
        <f>DYN_cyclist!A2107</f>
        <v>5889</v>
      </c>
      <c r="B2107">
        <f>DYN_cyclist!D2107</f>
        <v>74</v>
      </c>
      <c r="C2107">
        <f>DYN_cyclist!E2107</f>
        <v>63</v>
      </c>
      <c r="D2107">
        <f t="shared" si="288"/>
        <v>66</v>
      </c>
      <c r="E2107">
        <f>DYN_cyclist!G2107</f>
        <v>68</v>
      </c>
      <c r="F2107">
        <f>DYN_cyclist!H2107</f>
        <v>70</v>
      </c>
      <c r="G2107">
        <f>DYN_cyclist!I2107</f>
        <v>79</v>
      </c>
      <c r="H2107">
        <f>DYN_cyclist!J2107</f>
        <v>75</v>
      </c>
      <c r="I2107">
        <f>DYN_cyclist!K2107</f>
        <v>65</v>
      </c>
      <c r="J2107">
        <f>DYN_cyclist!L2107</f>
        <v>77</v>
      </c>
      <c r="K2107">
        <f>DYN_cyclist!M2107</f>
        <v>74</v>
      </c>
      <c r="L2107">
        <f>DYN_cyclist!N2107</f>
        <v>68</v>
      </c>
      <c r="M2107">
        <f>DYN_cyclist!O2107</f>
        <v>66</v>
      </c>
      <c r="N2107">
        <f>DYN_cyclist!P2107</f>
        <v>68</v>
      </c>
      <c r="O2107">
        <f>DYN_cyclist!Q2107</f>
        <v>73</v>
      </c>
      <c r="P2107" s="7">
        <f t="shared" si="289"/>
        <v>64.522205148901023</v>
      </c>
      <c r="Q2107" s="13">
        <f t="shared" si="290"/>
        <v>57.450328322792387</v>
      </c>
      <c r="R2107" s="13">
        <f t="shared" si="291"/>
        <v>64.828906872359369</v>
      </c>
      <c r="S2107" s="13">
        <f t="shared" si="292"/>
        <v>60.235840075390293</v>
      </c>
      <c r="T2107" s="13">
        <f t="shared" si="293"/>
        <v>71.732502971298899</v>
      </c>
      <c r="U2107" s="13">
        <f t="shared" si="294"/>
        <v>47.920818999496404</v>
      </c>
      <c r="V2107" s="14">
        <f t="shared" si="295"/>
        <v>60.541431411277479</v>
      </c>
      <c r="W2107">
        <f t="shared" si="296"/>
        <v>74.774896679337417</v>
      </c>
    </row>
    <row r="2108" spans="1:23" x14ac:dyDescent="0.3">
      <c r="A2108">
        <f>DYN_cyclist!A2108</f>
        <v>5890</v>
      </c>
      <c r="B2108">
        <f>DYN_cyclist!D2108</f>
        <v>77</v>
      </c>
      <c r="C2108">
        <f>DYN_cyclist!E2108</f>
        <v>67</v>
      </c>
      <c r="D2108">
        <f t="shared" si="288"/>
        <v>69</v>
      </c>
      <c r="E2108">
        <f>DYN_cyclist!G2108</f>
        <v>71</v>
      </c>
      <c r="F2108">
        <f>DYN_cyclist!H2108</f>
        <v>83</v>
      </c>
      <c r="G2108">
        <f>DYN_cyclist!I2108</f>
        <v>78</v>
      </c>
      <c r="H2108">
        <f>DYN_cyclist!J2108</f>
        <v>78</v>
      </c>
      <c r="I2108">
        <f>DYN_cyclist!K2108</f>
        <v>76</v>
      </c>
      <c r="J2108">
        <f>DYN_cyclist!L2108</f>
        <v>62</v>
      </c>
      <c r="K2108">
        <f>DYN_cyclist!M2108</f>
        <v>66</v>
      </c>
      <c r="L2108">
        <f>DYN_cyclist!N2108</f>
        <v>70</v>
      </c>
      <c r="M2108">
        <f>DYN_cyclist!O2108</f>
        <v>69</v>
      </c>
      <c r="N2108">
        <f>DYN_cyclist!P2108</f>
        <v>72</v>
      </c>
      <c r="O2108">
        <f>DYN_cyclist!Q2108</f>
        <v>79</v>
      </c>
      <c r="P2108" s="7">
        <f t="shared" si="289"/>
        <v>68.04064326322775</v>
      </c>
      <c r="Q2108" s="13">
        <f t="shared" si="290"/>
        <v>66.465322093399351</v>
      </c>
      <c r="R2108" s="13">
        <f t="shared" si="291"/>
        <v>58.952974039251124</v>
      </c>
      <c r="S2108" s="13">
        <f t="shared" si="292"/>
        <v>80.258200572053326</v>
      </c>
      <c r="T2108" s="13">
        <f t="shared" si="293"/>
        <v>60.380534183515927</v>
      </c>
      <c r="U2108" s="13">
        <f t="shared" si="294"/>
        <v>54.128499223058668</v>
      </c>
      <c r="V2108" s="14">
        <f t="shared" si="295"/>
        <v>65.407880248486777</v>
      </c>
      <c r="W2108">
        <f t="shared" si="296"/>
        <v>78.738748513997166</v>
      </c>
    </row>
    <row r="2109" spans="1:23" x14ac:dyDescent="0.3">
      <c r="A2109">
        <f>DYN_cyclist!A2109</f>
        <v>5893</v>
      </c>
      <c r="B2109">
        <f>DYN_cyclist!D2109</f>
        <v>72</v>
      </c>
      <c r="C2109">
        <f>DYN_cyclist!E2109</f>
        <v>78</v>
      </c>
      <c r="D2109">
        <f t="shared" si="288"/>
        <v>79</v>
      </c>
      <c r="E2109">
        <f>DYN_cyclist!G2109</f>
        <v>80</v>
      </c>
      <c r="F2109">
        <f>DYN_cyclist!H2109</f>
        <v>66</v>
      </c>
      <c r="G2109">
        <f>DYN_cyclist!I2109</f>
        <v>76</v>
      </c>
      <c r="H2109">
        <f>DYN_cyclist!J2109</f>
        <v>75</v>
      </c>
      <c r="I2109">
        <f>DYN_cyclist!K2109</f>
        <v>74</v>
      </c>
      <c r="J2109">
        <f>DYN_cyclist!L2109</f>
        <v>61</v>
      </c>
      <c r="K2109">
        <f>DYN_cyclist!M2109</f>
        <v>69</v>
      </c>
      <c r="L2109">
        <f>DYN_cyclist!N2109</f>
        <v>78</v>
      </c>
      <c r="M2109">
        <f>DYN_cyclist!O2109</f>
        <v>73</v>
      </c>
      <c r="N2109">
        <f>DYN_cyclist!P2109</f>
        <v>71</v>
      </c>
      <c r="O2109">
        <f>DYN_cyclist!Q2109</f>
        <v>66</v>
      </c>
      <c r="P2109" s="7">
        <f t="shared" si="289"/>
        <v>79.15027165937623</v>
      </c>
      <c r="Q2109" s="13">
        <f t="shared" si="290"/>
        <v>75.32833523278704</v>
      </c>
      <c r="R2109" s="13">
        <f t="shared" si="291"/>
        <v>63.689122657451591</v>
      </c>
      <c r="S2109" s="13">
        <f t="shared" si="292"/>
        <v>55.907858010034865</v>
      </c>
      <c r="T2109" s="13">
        <f t="shared" si="293"/>
        <v>61.255499949777715</v>
      </c>
      <c r="U2109" s="13">
        <f t="shared" si="294"/>
        <v>70.732355927294051</v>
      </c>
      <c r="V2109" s="14">
        <f t="shared" si="295"/>
        <v>60.374226632685563</v>
      </c>
      <c r="W2109">
        <f t="shared" si="296"/>
        <v>78.836850972988287</v>
      </c>
    </row>
    <row r="2110" spans="1:23" x14ac:dyDescent="0.3">
      <c r="A2110">
        <f>DYN_cyclist!A2110</f>
        <v>5895</v>
      </c>
      <c r="B2110">
        <f>DYN_cyclist!D2110</f>
        <v>68</v>
      </c>
      <c r="C2110">
        <f>DYN_cyclist!E2110</f>
        <v>65</v>
      </c>
      <c r="D2110">
        <f t="shared" si="288"/>
        <v>66</v>
      </c>
      <c r="E2110">
        <f>DYN_cyclist!G2110</f>
        <v>66</v>
      </c>
      <c r="F2110">
        <f>DYN_cyclist!H2110</f>
        <v>61</v>
      </c>
      <c r="G2110">
        <f>DYN_cyclist!I2110</f>
        <v>65</v>
      </c>
      <c r="H2110">
        <f>DYN_cyclist!J2110</f>
        <v>66</v>
      </c>
      <c r="I2110">
        <f>DYN_cyclist!K2110</f>
        <v>62</v>
      </c>
      <c r="J2110">
        <f>DYN_cyclist!L2110</f>
        <v>57</v>
      </c>
      <c r="K2110">
        <f>DYN_cyclist!M2110</f>
        <v>68</v>
      </c>
      <c r="L2110">
        <f>DYN_cyclist!N2110</f>
        <v>65</v>
      </c>
      <c r="M2110">
        <f>DYN_cyclist!O2110</f>
        <v>71</v>
      </c>
      <c r="N2110">
        <f>DYN_cyclist!P2110</f>
        <v>64</v>
      </c>
      <c r="O2110">
        <f>DYN_cyclist!Q2110</f>
        <v>63</v>
      </c>
      <c r="P2110" s="7">
        <f t="shared" si="289"/>
        <v>58.428699372977071</v>
      </c>
      <c r="Q2110" s="13">
        <f t="shared" si="290"/>
        <v>53.880919289830544</v>
      </c>
      <c r="R2110" s="13">
        <f t="shared" si="291"/>
        <v>55.180965462998415</v>
      </c>
      <c r="S2110" s="13">
        <f t="shared" si="292"/>
        <v>46.873057731738655</v>
      </c>
      <c r="T2110" s="13">
        <f t="shared" si="293"/>
        <v>50.475087967857739</v>
      </c>
      <c r="U2110" s="13">
        <f t="shared" si="294"/>
        <v>49.479003558658952</v>
      </c>
      <c r="V2110" s="14">
        <f t="shared" si="295"/>
        <v>51.955533577572474</v>
      </c>
      <c r="W2110">
        <f t="shared" si="296"/>
        <v>67.705626852841945</v>
      </c>
    </row>
    <row r="2111" spans="1:23" x14ac:dyDescent="0.3">
      <c r="A2111">
        <f>DYN_cyclist!A2111</f>
        <v>5896</v>
      </c>
      <c r="B2111">
        <f>DYN_cyclist!D2111</f>
        <v>72</v>
      </c>
      <c r="C2111">
        <f>DYN_cyclist!E2111</f>
        <v>64</v>
      </c>
      <c r="D2111">
        <f t="shared" si="288"/>
        <v>67</v>
      </c>
      <c r="E2111">
        <f>DYN_cyclist!G2111</f>
        <v>69</v>
      </c>
      <c r="F2111">
        <f>DYN_cyclist!H2111</f>
        <v>58</v>
      </c>
      <c r="G2111">
        <f>DYN_cyclist!I2111</f>
        <v>71</v>
      </c>
      <c r="H2111">
        <f>DYN_cyclist!J2111</f>
        <v>71</v>
      </c>
      <c r="I2111">
        <f>DYN_cyclist!K2111</f>
        <v>70</v>
      </c>
      <c r="J2111">
        <f>DYN_cyclist!L2111</f>
        <v>72</v>
      </c>
      <c r="K2111">
        <f>DYN_cyclist!M2111</f>
        <v>66</v>
      </c>
      <c r="L2111">
        <f>DYN_cyclist!N2111</f>
        <v>70</v>
      </c>
      <c r="M2111">
        <f>DYN_cyclist!O2111</f>
        <v>75</v>
      </c>
      <c r="N2111">
        <f>DYN_cyclist!P2111</f>
        <v>69</v>
      </c>
      <c r="O2111">
        <f>DYN_cyclist!Q2111</f>
        <v>58</v>
      </c>
      <c r="P2111" s="7">
        <f t="shared" si="289"/>
        <v>63.080840530328686</v>
      </c>
      <c r="Q2111" s="13">
        <f t="shared" si="290"/>
        <v>55.92147799939913</v>
      </c>
      <c r="R2111" s="13">
        <f t="shared" si="291"/>
        <v>56.421244952532092</v>
      </c>
      <c r="S2111" s="13">
        <f t="shared" si="292"/>
        <v>43.153133887717047</v>
      </c>
      <c r="T2111" s="13">
        <f t="shared" si="293"/>
        <v>66.62696581536801</v>
      </c>
      <c r="U2111" s="13">
        <f t="shared" si="294"/>
        <v>49.302564922775169</v>
      </c>
      <c r="V2111" s="14">
        <f t="shared" si="295"/>
        <v>57.902682287352661</v>
      </c>
      <c r="W2111">
        <f t="shared" si="296"/>
        <v>72.295274992850636</v>
      </c>
    </row>
    <row r="2112" spans="1:23" x14ac:dyDescent="0.3">
      <c r="A2112">
        <f>DYN_cyclist!A2112</f>
        <v>5897</v>
      </c>
      <c r="B2112">
        <f>DYN_cyclist!D2112</f>
        <v>68</v>
      </c>
      <c r="C2112">
        <f>DYN_cyclist!E2112</f>
        <v>73</v>
      </c>
      <c r="D2112">
        <f t="shared" si="288"/>
        <v>73</v>
      </c>
      <c r="E2112">
        <f>DYN_cyclist!G2112</f>
        <v>73</v>
      </c>
      <c r="F2112">
        <f>DYN_cyclist!H2112</f>
        <v>62</v>
      </c>
      <c r="G2112">
        <f>DYN_cyclist!I2112</f>
        <v>70</v>
      </c>
      <c r="H2112">
        <f>DYN_cyclist!J2112</f>
        <v>71</v>
      </c>
      <c r="I2112">
        <f>DYN_cyclist!K2112</f>
        <v>70</v>
      </c>
      <c r="J2112">
        <f>DYN_cyclist!L2112</f>
        <v>61</v>
      </c>
      <c r="K2112">
        <f>DYN_cyclist!M2112</f>
        <v>64</v>
      </c>
      <c r="L2112">
        <f>DYN_cyclist!N2112</f>
        <v>71</v>
      </c>
      <c r="M2112">
        <f>DYN_cyclist!O2112</f>
        <v>74</v>
      </c>
      <c r="N2112">
        <f>DYN_cyclist!P2112</f>
        <v>66</v>
      </c>
      <c r="O2112">
        <f>DYN_cyclist!Q2112</f>
        <v>63</v>
      </c>
      <c r="P2112" s="7">
        <f t="shared" si="289"/>
        <v>67.432329247978771</v>
      </c>
      <c r="Q2112" s="13">
        <f t="shared" si="290"/>
        <v>65.361805430316934</v>
      </c>
      <c r="R2112" s="13">
        <f t="shared" si="291"/>
        <v>54.499619864761456</v>
      </c>
      <c r="S2112" s="13">
        <f t="shared" si="292"/>
        <v>49.502442513058938</v>
      </c>
      <c r="T2112" s="13">
        <f t="shared" si="293"/>
        <v>56.648465104443737</v>
      </c>
      <c r="U2112" s="13">
        <f t="shared" si="294"/>
        <v>61.887994140851461</v>
      </c>
      <c r="V2112" s="14">
        <f t="shared" si="295"/>
        <v>53.951599076138898</v>
      </c>
      <c r="W2112">
        <f t="shared" si="296"/>
        <v>72.877552417528662</v>
      </c>
    </row>
    <row r="2113" spans="1:23" x14ac:dyDescent="0.3">
      <c r="A2113">
        <f>DYN_cyclist!A2113</f>
        <v>5898</v>
      </c>
      <c r="B2113">
        <f>DYN_cyclist!D2113</f>
        <v>69</v>
      </c>
      <c r="C2113">
        <f>DYN_cyclist!E2113</f>
        <v>72</v>
      </c>
      <c r="D2113">
        <f t="shared" si="288"/>
        <v>71</v>
      </c>
      <c r="E2113">
        <f>DYN_cyclist!G2113</f>
        <v>70</v>
      </c>
      <c r="F2113">
        <f>DYN_cyclist!H2113</f>
        <v>61</v>
      </c>
      <c r="G2113">
        <f>DYN_cyclist!I2113</f>
        <v>68</v>
      </c>
      <c r="H2113">
        <f>DYN_cyclist!J2113</f>
        <v>69</v>
      </c>
      <c r="I2113">
        <f>DYN_cyclist!K2113</f>
        <v>65</v>
      </c>
      <c r="J2113">
        <f>DYN_cyclist!L2113</f>
        <v>63</v>
      </c>
      <c r="K2113">
        <f>DYN_cyclist!M2113</f>
        <v>68</v>
      </c>
      <c r="L2113">
        <f>DYN_cyclist!N2113</f>
        <v>75</v>
      </c>
      <c r="M2113">
        <f>DYN_cyclist!O2113</f>
        <v>73</v>
      </c>
      <c r="N2113">
        <f>DYN_cyclist!P2113</f>
        <v>71</v>
      </c>
      <c r="O2113">
        <f>DYN_cyclist!Q2113</f>
        <v>62</v>
      </c>
      <c r="P2113" s="7">
        <f t="shared" si="289"/>
        <v>65.910902528405629</v>
      </c>
      <c r="Q2113" s="13">
        <f t="shared" si="290"/>
        <v>62.320366328099709</v>
      </c>
      <c r="R2113" s="13">
        <f t="shared" si="291"/>
        <v>59.965041821876881</v>
      </c>
      <c r="S2113" s="13">
        <f t="shared" si="292"/>
        <v>47.868610411075892</v>
      </c>
      <c r="T2113" s="13">
        <f t="shared" si="293"/>
        <v>58.80018274660069</v>
      </c>
      <c r="U2113" s="13">
        <f t="shared" si="294"/>
        <v>60.303321660357739</v>
      </c>
      <c r="V2113" s="14">
        <f t="shared" si="295"/>
        <v>54.710723319528505</v>
      </c>
      <c r="W2113">
        <f t="shared" si="296"/>
        <v>71.913947411572934</v>
      </c>
    </row>
    <row r="2114" spans="1:23" x14ac:dyDescent="0.3">
      <c r="A2114">
        <f>DYN_cyclist!A2114</f>
        <v>5900</v>
      </c>
      <c r="B2114">
        <f>DYN_cyclist!D2114</f>
        <v>58</v>
      </c>
      <c r="C2114">
        <f>DYN_cyclist!E2114</f>
        <v>53</v>
      </c>
      <c r="D2114">
        <f t="shared" si="288"/>
        <v>56</v>
      </c>
      <c r="E2114">
        <f>DYN_cyclist!G2114</f>
        <v>59</v>
      </c>
      <c r="F2114">
        <f>DYN_cyclist!H2114</f>
        <v>51</v>
      </c>
      <c r="G2114">
        <f>DYN_cyclist!I2114</f>
        <v>53</v>
      </c>
      <c r="H2114">
        <f>DYN_cyclist!J2114</f>
        <v>52</v>
      </c>
      <c r="I2114">
        <f>DYN_cyclist!K2114</f>
        <v>51</v>
      </c>
      <c r="J2114">
        <f>DYN_cyclist!L2114</f>
        <v>51</v>
      </c>
      <c r="K2114">
        <f>DYN_cyclist!M2114</f>
        <v>61</v>
      </c>
      <c r="L2114">
        <f>DYN_cyclist!N2114</f>
        <v>55</v>
      </c>
      <c r="M2114">
        <f>DYN_cyclist!O2114</f>
        <v>56</v>
      </c>
      <c r="N2114">
        <f>DYN_cyclist!P2114</f>
        <v>53</v>
      </c>
      <c r="O2114">
        <f>DYN_cyclist!Q2114</f>
        <v>57</v>
      </c>
      <c r="P2114" s="7">
        <f t="shared" si="289"/>
        <v>43.761144773228963</v>
      </c>
      <c r="Q2114" s="13">
        <f t="shared" si="290"/>
        <v>37.576864921953074</v>
      </c>
      <c r="R2114" s="13">
        <f t="shared" si="291"/>
        <v>42.380514974519386</v>
      </c>
      <c r="S2114" s="13">
        <f t="shared" si="292"/>
        <v>33.404705208482881</v>
      </c>
      <c r="T2114" s="13">
        <f t="shared" si="293"/>
        <v>37.9282302710143</v>
      </c>
      <c r="U2114" s="13">
        <f t="shared" si="294"/>
        <v>33.042936803185576</v>
      </c>
      <c r="V2114" s="14">
        <f t="shared" si="295"/>
        <v>37.342158075820322</v>
      </c>
      <c r="W2114">
        <f t="shared" si="296"/>
        <v>58.691132581795756</v>
      </c>
    </row>
    <row r="2115" spans="1:23" x14ac:dyDescent="0.3">
      <c r="A2115">
        <f>DYN_cyclist!A2115</f>
        <v>5902</v>
      </c>
      <c r="B2115">
        <f>DYN_cyclist!D2115</f>
        <v>75</v>
      </c>
      <c r="C2115">
        <f>DYN_cyclist!E2115</f>
        <v>63</v>
      </c>
      <c r="D2115">
        <f t="shared" ref="D2115:D2178" si="297">ROUNDUP((C2115+E2115)/2,0)</f>
        <v>66</v>
      </c>
      <c r="E2115">
        <f>DYN_cyclist!G2115</f>
        <v>69</v>
      </c>
      <c r="F2115">
        <f>DYN_cyclist!H2115</f>
        <v>67</v>
      </c>
      <c r="G2115">
        <f>DYN_cyclist!I2115</f>
        <v>73</v>
      </c>
      <c r="H2115">
        <f>DYN_cyclist!J2115</f>
        <v>73</v>
      </c>
      <c r="I2115">
        <f>DYN_cyclist!K2115</f>
        <v>78</v>
      </c>
      <c r="J2115">
        <f>DYN_cyclist!L2115</f>
        <v>68</v>
      </c>
      <c r="K2115">
        <f>DYN_cyclist!M2115</f>
        <v>79</v>
      </c>
      <c r="L2115">
        <f>DYN_cyclist!N2115</f>
        <v>78</v>
      </c>
      <c r="M2115">
        <f>DYN_cyclist!O2115</f>
        <v>64</v>
      </c>
      <c r="N2115">
        <f>DYN_cyclist!P2115</f>
        <v>66</v>
      </c>
      <c r="O2115">
        <f>DYN_cyclist!Q2115</f>
        <v>70</v>
      </c>
      <c r="P2115" s="7">
        <f t="shared" ref="P2115:P2178" si="298">((($B2115*6)^2+($C2115*6)^2+($E2115*11)^2+($F2115*0)^2+($G2115*3)^2+($H2115*4)^2+($I2115*0)^2+($J2115*0)^2+($K2115*5)^2+($L2115*5)^2+($M2115*1)^2+($N2115*1)^2)+($O2115*0)^2)/1846025*91.12</f>
        <v>67.685892141222368</v>
      </c>
      <c r="Q2115" s="13">
        <f t="shared" ref="Q2115:Q2178" si="299">((($B2115*2)^2+($C2115*14)^2+($E2115*10)^2+($F2115*7)^2+($G2115*2)^2+($H2115*7)^2+($I2115*5)^2+($J2115*0)^2+($K2115*0)^2+($L2115*3)^2+($M2115*0)^2+($N2115*0)^2)+($O2115*0)^2)/3088326.56*90.98</f>
        <v>58.499669296630344</v>
      </c>
      <c r="R2115" s="13">
        <f t="shared" ref="R2115:R2178" si="300">((($B2115*5)^2+($C2115*2)^2+($E2115*1)^2+($F2115*0)^2+($G2115*2)^2+($H2115*1)^2+($I2115*1)^2+($J2115*0)^2+($K2115*10.75)^2+($L2115*7)^2+($M2115*0)^2+($N2115*0)^2)+($O2115*1)^2)/1485576.56*IF(B2115&gt;77,92,IF(B2115&gt;75,92-0.5,IF(B2115&gt;73,92-0.88,92-1.65)))</f>
        <v>74.722066895697395</v>
      </c>
      <c r="S2115" s="13">
        <f t="shared" ref="S2115:S2178" si="301">((($B2115*1)^2+($C2115*4)^2+($E2115*2)^2+($F2115*13)^2+($G2115*0)^2+($H2115*3.5)^2+($I2115*0)^2+($J2115*0)^2+($K2115*0)^2+($L2115*1)^2+($M2115*0)^2+($N2115*0)^2+($O2115*6)^2)/1697831.25*IF(F2115&gt;81,87,IF(F2115&gt;80,87-0.1,IF(F2115&gt;79,87-0.2,86.6))))</f>
        <v>55.830328514686016</v>
      </c>
      <c r="T2115" s="13">
        <f t="shared" ref="T2115:T2178" si="302">(($B2115*7)^2+($C2115*3)^2+($E2115*4)^2+($F2115*0)^2+($G2115*2.5)^2+($H2115*2)^2+($I2115*0)^2+($J2115*11)^2+($K2115*1)^2+($L2115*5)^2+($M2115*3)^2+($N2115*0)^2+($O2115*0)^2)/1680031.25*91.49</f>
        <v>65.177420861963128</v>
      </c>
      <c r="U2115" s="13">
        <f t="shared" ref="U2115:U2178" si="303">(($B2115*1)^2+($C2115*14.5)^2+($E2115*2)^2+($F2115*0)^2+($G2115*1)^2+($H2115*3)^2+($I2115*2.5)^2+($J2115*0)^2+($K2115*0)^2+($L2115*3)^2+($M2115*1)^2+($N2115*1.25)^2+($O2115*0)^2)/1693126.56*81.55</f>
        <v>48.94197216716038</v>
      </c>
      <c r="V2115" s="14">
        <f t="shared" ref="V2115:V2178" si="304">((($B2115*13)^2+($C2115*4)^2+($E2115*3)^2+($F2115*2)^2+($G2115*2)^2+($H2115*2)^2+($I2115*0)^2+($J2115*2)^2+($K2115*0)^2+($L2115*0)^2+($M2115*3)^2+($N2115*1)^2)+($O2115*0)^2)/1569500*81.55</f>
        <v>61.170657597961132</v>
      </c>
      <c r="W2115">
        <f t="shared" ref="W2115:W2178" si="305">((LARGE(P2115:V2115,1)*9)^2+(LARGE(P2115:V2115,2)*4)^2+(LARGE(P2115:V2115,3)^2))^(1/4)*2.82883066759522</f>
        <v>76.319562420959926</v>
      </c>
    </row>
    <row r="2116" spans="1:23" x14ac:dyDescent="0.3">
      <c r="A2116">
        <f>DYN_cyclist!A2116</f>
        <v>5905</v>
      </c>
      <c r="B2116">
        <f>DYN_cyclist!D2116</f>
        <v>69</v>
      </c>
      <c r="C2116">
        <f>DYN_cyclist!E2116</f>
        <v>67</v>
      </c>
      <c r="D2116">
        <f t="shared" si="297"/>
        <v>69</v>
      </c>
      <c r="E2116">
        <f>DYN_cyclist!G2116</f>
        <v>70</v>
      </c>
      <c r="F2116">
        <f>DYN_cyclist!H2116</f>
        <v>63</v>
      </c>
      <c r="G2116">
        <f>DYN_cyclist!I2116</f>
        <v>70</v>
      </c>
      <c r="H2116">
        <f>DYN_cyclist!J2116</f>
        <v>72</v>
      </c>
      <c r="I2116">
        <f>DYN_cyclist!K2116</f>
        <v>68</v>
      </c>
      <c r="J2116">
        <f>DYN_cyclist!L2116</f>
        <v>65</v>
      </c>
      <c r="K2116">
        <f>DYN_cyclist!M2116</f>
        <v>62</v>
      </c>
      <c r="L2116">
        <f>DYN_cyclist!N2116</f>
        <v>67</v>
      </c>
      <c r="M2116">
        <f>DYN_cyclist!O2116</f>
        <v>68</v>
      </c>
      <c r="N2116">
        <f>DYN_cyclist!P2116</f>
        <v>68</v>
      </c>
      <c r="O2116">
        <f>DYN_cyclist!Q2116</f>
        <v>64</v>
      </c>
      <c r="P2116" s="7">
        <f t="shared" si="298"/>
        <v>62.712860898416878</v>
      </c>
      <c r="Q2116" s="13">
        <f t="shared" si="299"/>
        <v>59.301198471705661</v>
      </c>
      <c r="R2116" s="13">
        <f t="shared" si="300"/>
        <v>51.060977555744408</v>
      </c>
      <c r="S2116" s="13">
        <f t="shared" si="301"/>
        <v>50.108281962650878</v>
      </c>
      <c r="T2116" s="13">
        <f t="shared" si="302"/>
        <v>58.397906521084053</v>
      </c>
      <c r="U2116" s="13">
        <f t="shared" si="303"/>
        <v>53.024212695299042</v>
      </c>
      <c r="V2116" s="14">
        <f t="shared" si="304"/>
        <v>54.031616279069766</v>
      </c>
      <c r="W2116">
        <f t="shared" si="305"/>
        <v>70.153487371343473</v>
      </c>
    </row>
    <row r="2117" spans="1:23" x14ac:dyDescent="0.3">
      <c r="A2117">
        <f>DYN_cyclist!A2117</f>
        <v>5906</v>
      </c>
      <c r="B2117">
        <f>DYN_cyclist!D2117</f>
        <v>70</v>
      </c>
      <c r="C2117">
        <f>DYN_cyclist!E2117</f>
        <v>58</v>
      </c>
      <c r="D2117">
        <f t="shared" si="297"/>
        <v>61</v>
      </c>
      <c r="E2117">
        <f>DYN_cyclist!G2117</f>
        <v>63</v>
      </c>
      <c r="F2117">
        <f>DYN_cyclist!H2117</f>
        <v>60</v>
      </c>
      <c r="G2117">
        <f>DYN_cyclist!I2117</f>
        <v>71</v>
      </c>
      <c r="H2117">
        <f>DYN_cyclist!J2117</f>
        <v>70</v>
      </c>
      <c r="I2117">
        <f>DYN_cyclist!K2117</f>
        <v>62</v>
      </c>
      <c r="J2117">
        <f>DYN_cyclist!L2117</f>
        <v>69</v>
      </c>
      <c r="K2117">
        <f>DYN_cyclist!M2117</f>
        <v>70</v>
      </c>
      <c r="L2117">
        <f>DYN_cyclist!N2117</f>
        <v>71</v>
      </c>
      <c r="M2117">
        <f>DYN_cyclist!O2117</f>
        <v>62</v>
      </c>
      <c r="N2117">
        <f>DYN_cyclist!P2117</f>
        <v>59</v>
      </c>
      <c r="O2117">
        <f>DYN_cyclist!Q2117</f>
        <v>62</v>
      </c>
      <c r="P2117" s="7">
        <f t="shared" si="298"/>
        <v>57.128011072439435</v>
      </c>
      <c r="Q2117" s="13">
        <f t="shared" si="299"/>
        <v>48.72503750380595</v>
      </c>
      <c r="R2117" s="13">
        <f t="shared" si="300"/>
        <v>59.963171664138265</v>
      </c>
      <c r="S2117" s="13">
        <f t="shared" si="301"/>
        <v>45.214487599989688</v>
      </c>
      <c r="T2117" s="13">
        <f t="shared" si="302"/>
        <v>61.350977246702996</v>
      </c>
      <c r="U2117" s="13">
        <f t="shared" si="303"/>
        <v>41.22350507978269</v>
      </c>
      <c r="V2117" s="14">
        <f t="shared" si="304"/>
        <v>53.462402994584266</v>
      </c>
      <c r="W2117">
        <f t="shared" si="305"/>
        <v>69.563264466621803</v>
      </c>
    </row>
    <row r="2118" spans="1:23" x14ac:dyDescent="0.3">
      <c r="A2118">
        <f>DYN_cyclist!A2118</f>
        <v>5907</v>
      </c>
      <c r="B2118">
        <f>DYN_cyclist!D2118</f>
        <v>64</v>
      </c>
      <c r="C2118">
        <f>DYN_cyclist!E2118</f>
        <v>57</v>
      </c>
      <c r="D2118">
        <f t="shared" si="297"/>
        <v>58</v>
      </c>
      <c r="E2118">
        <f>DYN_cyclist!G2118</f>
        <v>58</v>
      </c>
      <c r="F2118">
        <f>DYN_cyclist!H2118</f>
        <v>69</v>
      </c>
      <c r="G2118">
        <f>DYN_cyclist!I2118</f>
        <v>63</v>
      </c>
      <c r="H2118">
        <f>DYN_cyclist!J2118</f>
        <v>65</v>
      </c>
      <c r="I2118">
        <f>DYN_cyclist!K2118</f>
        <v>60</v>
      </c>
      <c r="J2118">
        <f>DYN_cyclist!L2118</f>
        <v>57</v>
      </c>
      <c r="K2118">
        <f>DYN_cyclist!M2118</f>
        <v>57</v>
      </c>
      <c r="L2118">
        <f>DYN_cyclist!N2118</f>
        <v>56</v>
      </c>
      <c r="M2118">
        <f>DYN_cyclist!O2118</f>
        <v>66</v>
      </c>
      <c r="N2118">
        <f>DYN_cyclist!P2118</f>
        <v>60</v>
      </c>
      <c r="O2118">
        <f>DYN_cyclist!Q2118</f>
        <v>68</v>
      </c>
      <c r="P2118" s="7">
        <f t="shared" si="298"/>
        <v>46.515290919678769</v>
      </c>
      <c r="Q2118" s="13">
        <f t="shared" si="299"/>
        <v>46.074435198329546</v>
      </c>
      <c r="R2118" s="13">
        <f t="shared" si="300"/>
        <v>41.125928018058516</v>
      </c>
      <c r="S2118" s="13">
        <f t="shared" si="301"/>
        <v>55.877407280611664</v>
      </c>
      <c r="T2118" s="13">
        <f t="shared" si="302"/>
        <v>45.71459239374267</v>
      </c>
      <c r="U2118" s="13">
        <f t="shared" si="303"/>
        <v>38.693774632830753</v>
      </c>
      <c r="V2118" s="14">
        <f t="shared" si="304"/>
        <v>45.833438165020709</v>
      </c>
      <c r="W2118">
        <f t="shared" si="305"/>
        <v>65.625720602351578</v>
      </c>
    </row>
    <row r="2119" spans="1:23" x14ac:dyDescent="0.3">
      <c r="A2119">
        <f>DYN_cyclist!A2119</f>
        <v>5908</v>
      </c>
      <c r="B2119">
        <f>DYN_cyclist!D2119</f>
        <v>64</v>
      </c>
      <c r="C2119">
        <f>DYN_cyclist!E2119</f>
        <v>52</v>
      </c>
      <c r="D2119">
        <f t="shared" si="297"/>
        <v>53</v>
      </c>
      <c r="E2119">
        <f>DYN_cyclist!G2119</f>
        <v>54</v>
      </c>
      <c r="F2119">
        <f>DYN_cyclist!H2119</f>
        <v>52</v>
      </c>
      <c r="G2119">
        <f>DYN_cyclist!I2119</f>
        <v>58</v>
      </c>
      <c r="H2119">
        <f>DYN_cyclist!J2119</f>
        <v>54</v>
      </c>
      <c r="I2119">
        <f>DYN_cyclist!K2119</f>
        <v>56</v>
      </c>
      <c r="J2119">
        <f>DYN_cyclist!L2119</f>
        <v>52</v>
      </c>
      <c r="K2119">
        <f>DYN_cyclist!M2119</f>
        <v>65</v>
      </c>
      <c r="L2119">
        <f>DYN_cyclist!N2119</f>
        <v>60</v>
      </c>
      <c r="M2119">
        <f>DYN_cyclist!O2119</f>
        <v>51</v>
      </c>
      <c r="N2119">
        <f>DYN_cyclist!P2119</f>
        <v>57</v>
      </c>
      <c r="O2119">
        <f>DYN_cyclist!Q2119</f>
        <v>57</v>
      </c>
      <c r="P2119" s="7">
        <f t="shared" si="298"/>
        <v>43.24158023862082</v>
      </c>
      <c r="Q2119" s="13">
        <f t="shared" si="299"/>
        <v>36.458972110773153</v>
      </c>
      <c r="R2119" s="13">
        <f t="shared" si="300"/>
        <v>48.869840691263327</v>
      </c>
      <c r="S2119" s="13">
        <f t="shared" si="301"/>
        <v>34.290734724078142</v>
      </c>
      <c r="T2119" s="13">
        <f t="shared" si="302"/>
        <v>40.799587787429545</v>
      </c>
      <c r="U2119" s="13">
        <f t="shared" si="303"/>
        <v>32.442315134360065</v>
      </c>
      <c r="V2119" s="14">
        <f t="shared" si="304"/>
        <v>43.39332914941064</v>
      </c>
      <c r="W2119">
        <f t="shared" si="305"/>
        <v>61.640751007927946</v>
      </c>
    </row>
    <row r="2120" spans="1:23" x14ac:dyDescent="0.3">
      <c r="A2120">
        <f>DYN_cyclist!A2120</f>
        <v>5911</v>
      </c>
      <c r="B2120">
        <f>DYN_cyclist!D2120</f>
        <v>66</v>
      </c>
      <c r="C2120">
        <f>DYN_cyclist!E2120</f>
        <v>65</v>
      </c>
      <c r="D2120">
        <f t="shared" si="297"/>
        <v>66</v>
      </c>
      <c r="E2120">
        <f>DYN_cyclist!G2120</f>
        <v>66</v>
      </c>
      <c r="F2120">
        <f>DYN_cyclist!H2120</f>
        <v>66</v>
      </c>
      <c r="G2120">
        <f>DYN_cyclist!I2120</f>
        <v>63</v>
      </c>
      <c r="H2120">
        <f>DYN_cyclist!J2120</f>
        <v>63</v>
      </c>
      <c r="I2120">
        <f>DYN_cyclist!K2120</f>
        <v>63</v>
      </c>
      <c r="J2120">
        <f>DYN_cyclist!L2120</f>
        <v>50</v>
      </c>
      <c r="K2120">
        <f>DYN_cyclist!M2120</f>
        <v>52</v>
      </c>
      <c r="L2120">
        <f>DYN_cyclist!N2120</f>
        <v>63</v>
      </c>
      <c r="M2120">
        <f>DYN_cyclist!O2120</f>
        <v>64</v>
      </c>
      <c r="N2120">
        <f>DYN_cyclist!P2120</f>
        <v>62</v>
      </c>
      <c r="O2120">
        <f>DYN_cyclist!Q2120</f>
        <v>67</v>
      </c>
      <c r="P2120" s="7">
        <f t="shared" si="298"/>
        <v>54.788835384136185</v>
      </c>
      <c r="Q2120" s="13">
        <f t="shared" si="299"/>
        <v>54.201348312077464</v>
      </c>
      <c r="R2120" s="13">
        <f t="shared" si="300"/>
        <v>40.469666100547514</v>
      </c>
      <c r="S2120" s="13">
        <f t="shared" si="301"/>
        <v>53.03309492624782</v>
      </c>
      <c r="T2120" s="13">
        <f t="shared" si="302"/>
        <v>43.736865890143406</v>
      </c>
      <c r="U2120" s="13">
        <f t="shared" si="303"/>
        <v>49.148179987501933</v>
      </c>
      <c r="V2120" s="14">
        <f t="shared" si="304"/>
        <v>48.989857024530103</v>
      </c>
      <c r="W2120">
        <f t="shared" si="305"/>
        <v>65.812834869826204</v>
      </c>
    </row>
    <row r="2121" spans="1:23" x14ac:dyDescent="0.3">
      <c r="A2121">
        <f>DYN_cyclist!A2121</f>
        <v>5916</v>
      </c>
      <c r="B2121">
        <f>DYN_cyclist!D2121</f>
        <v>64</v>
      </c>
      <c r="C2121">
        <f>DYN_cyclist!E2121</f>
        <v>74</v>
      </c>
      <c r="D2121">
        <f t="shared" si="297"/>
        <v>72</v>
      </c>
      <c r="E2121">
        <f>DYN_cyclist!G2121</f>
        <v>69</v>
      </c>
      <c r="F2121">
        <f>DYN_cyclist!H2121</f>
        <v>65</v>
      </c>
      <c r="G2121">
        <f>DYN_cyclist!I2121</f>
        <v>73</v>
      </c>
      <c r="H2121">
        <f>DYN_cyclist!J2121</f>
        <v>75</v>
      </c>
      <c r="I2121">
        <f>DYN_cyclist!K2121</f>
        <v>74</v>
      </c>
      <c r="J2121">
        <f>DYN_cyclist!L2121</f>
        <v>52</v>
      </c>
      <c r="K2121">
        <f>DYN_cyclist!M2121</f>
        <v>55</v>
      </c>
      <c r="L2121">
        <f>DYN_cyclist!N2121</f>
        <v>68</v>
      </c>
      <c r="M2121">
        <f>DYN_cyclist!O2121</f>
        <v>65</v>
      </c>
      <c r="N2121">
        <f>DYN_cyclist!P2121</f>
        <v>66</v>
      </c>
      <c r="O2121">
        <f>DYN_cyclist!Q2121</f>
        <v>66</v>
      </c>
      <c r="P2121" s="7">
        <f t="shared" si="298"/>
        <v>62.116738830730903</v>
      </c>
      <c r="Q2121" s="13">
        <f t="shared" si="299"/>
        <v>66.232269413892553</v>
      </c>
      <c r="R2121" s="13">
        <f t="shared" si="300"/>
        <v>45.126484307126518</v>
      </c>
      <c r="S2121" s="13">
        <f t="shared" si="301"/>
        <v>53.818081066654884</v>
      </c>
      <c r="T2121" s="13">
        <f t="shared" si="302"/>
        <v>47.149379413329356</v>
      </c>
      <c r="U2121" s="13">
        <f t="shared" si="303"/>
        <v>63.447960817235064</v>
      </c>
      <c r="V2121" s="14">
        <f t="shared" si="304"/>
        <v>48.66511188276521</v>
      </c>
      <c r="W2121">
        <f t="shared" si="305"/>
        <v>72.167895087038517</v>
      </c>
    </row>
    <row r="2122" spans="1:23" x14ac:dyDescent="0.3">
      <c r="A2122">
        <f>DYN_cyclist!A2122</f>
        <v>5917</v>
      </c>
      <c r="B2122">
        <f>DYN_cyclist!D2122</f>
        <v>65</v>
      </c>
      <c r="C2122">
        <f>DYN_cyclist!E2122</f>
        <v>52</v>
      </c>
      <c r="D2122">
        <f t="shared" si="297"/>
        <v>57</v>
      </c>
      <c r="E2122">
        <f>DYN_cyclist!G2122</f>
        <v>61</v>
      </c>
      <c r="F2122">
        <f>DYN_cyclist!H2122</f>
        <v>68</v>
      </c>
      <c r="G2122">
        <f>DYN_cyclist!I2122</f>
        <v>66</v>
      </c>
      <c r="H2122">
        <f>DYN_cyclist!J2122</f>
        <v>67</v>
      </c>
      <c r="I2122">
        <f>DYN_cyclist!K2122</f>
        <v>65</v>
      </c>
      <c r="J2122">
        <f>DYN_cyclist!L2122</f>
        <v>59</v>
      </c>
      <c r="K2122">
        <f>DYN_cyclist!M2122</f>
        <v>56</v>
      </c>
      <c r="L2122">
        <f>DYN_cyclist!N2122</f>
        <v>67</v>
      </c>
      <c r="M2122">
        <f>DYN_cyclist!O2122</f>
        <v>61</v>
      </c>
      <c r="N2122">
        <f>DYN_cyclist!P2122</f>
        <v>64</v>
      </c>
      <c r="O2122">
        <f>DYN_cyclist!Q2122</f>
        <v>68</v>
      </c>
      <c r="P2122" s="7">
        <f t="shared" si="298"/>
        <v>49.812003412738186</v>
      </c>
      <c r="Q2122" s="13">
        <f t="shared" si="299"/>
        <v>45.042445763896161</v>
      </c>
      <c r="R2122" s="13">
        <f t="shared" si="300"/>
        <v>44.597271479566153</v>
      </c>
      <c r="S2122" s="13">
        <f t="shared" si="301"/>
        <v>54.56506755309163</v>
      </c>
      <c r="T2122" s="13">
        <f t="shared" si="302"/>
        <v>49.34535724261081</v>
      </c>
      <c r="U2122" s="13">
        <f t="shared" si="303"/>
        <v>34.16416247554465</v>
      </c>
      <c r="V2122" s="14">
        <f t="shared" si="304"/>
        <v>46.563932876712329</v>
      </c>
      <c r="W2122">
        <f t="shared" si="305"/>
        <v>65.263223719012103</v>
      </c>
    </row>
    <row r="2123" spans="1:23" x14ac:dyDescent="0.3">
      <c r="A2123">
        <f>DYN_cyclist!A2123</f>
        <v>5920</v>
      </c>
      <c r="B2123">
        <f>DYN_cyclist!D2123</f>
        <v>69</v>
      </c>
      <c r="C2123">
        <f>DYN_cyclist!E2123</f>
        <v>76</v>
      </c>
      <c r="D2123">
        <f t="shared" si="297"/>
        <v>74</v>
      </c>
      <c r="E2123">
        <f>DYN_cyclist!G2123</f>
        <v>72</v>
      </c>
      <c r="F2123">
        <f>DYN_cyclist!H2123</f>
        <v>73</v>
      </c>
      <c r="G2123">
        <f>DYN_cyclist!I2123</f>
        <v>71</v>
      </c>
      <c r="H2123">
        <f>DYN_cyclist!J2123</f>
        <v>74</v>
      </c>
      <c r="I2123">
        <f>DYN_cyclist!K2123</f>
        <v>70</v>
      </c>
      <c r="J2123">
        <f>DYN_cyclist!L2123</f>
        <v>54</v>
      </c>
      <c r="K2123">
        <f>DYN_cyclist!M2123</f>
        <v>72</v>
      </c>
      <c r="L2123">
        <f>DYN_cyclist!N2123</f>
        <v>67</v>
      </c>
      <c r="M2123">
        <f>DYN_cyclist!O2123</f>
        <v>65</v>
      </c>
      <c r="N2123">
        <f>DYN_cyclist!P2123</f>
        <v>56</v>
      </c>
      <c r="O2123">
        <f>DYN_cyclist!Q2123</f>
        <v>75</v>
      </c>
      <c r="P2123" s="7">
        <f t="shared" si="298"/>
        <v>68.549694094066979</v>
      </c>
      <c r="Q2123" s="13">
        <f t="shared" si="299"/>
        <v>70.173572900917577</v>
      </c>
      <c r="R2123" s="13">
        <f t="shared" si="300"/>
        <v>60.971095458048957</v>
      </c>
      <c r="S2123" s="13">
        <f t="shared" si="301"/>
        <v>65.929858694731877</v>
      </c>
      <c r="T2123" s="13">
        <f t="shared" si="302"/>
        <v>50.639712447313102</v>
      </c>
      <c r="U2123" s="13">
        <f t="shared" si="303"/>
        <v>66.197322160016199</v>
      </c>
      <c r="V2123" s="14">
        <f t="shared" si="304"/>
        <v>55.071060528830834</v>
      </c>
      <c r="W2123">
        <f t="shared" si="305"/>
        <v>74.398353674265394</v>
      </c>
    </row>
    <row r="2124" spans="1:23" x14ac:dyDescent="0.3">
      <c r="A2124">
        <f>DYN_cyclist!A2124</f>
        <v>5921</v>
      </c>
      <c r="B2124">
        <f>DYN_cyclist!D2124</f>
        <v>64</v>
      </c>
      <c r="C2124">
        <f>DYN_cyclist!E2124</f>
        <v>53</v>
      </c>
      <c r="D2124">
        <f t="shared" si="297"/>
        <v>55</v>
      </c>
      <c r="E2124">
        <f>DYN_cyclist!G2124</f>
        <v>57</v>
      </c>
      <c r="F2124">
        <f>DYN_cyclist!H2124</f>
        <v>65</v>
      </c>
      <c r="G2124">
        <f>DYN_cyclist!I2124</f>
        <v>63</v>
      </c>
      <c r="H2124">
        <f>DYN_cyclist!J2124</f>
        <v>62</v>
      </c>
      <c r="I2124">
        <f>DYN_cyclist!K2124</f>
        <v>59</v>
      </c>
      <c r="J2124">
        <f>DYN_cyclist!L2124</f>
        <v>68</v>
      </c>
      <c r="K2124">
        <f>DYN_cyclist!M2124</f>
        <v>59</v>
      </c>
      <c r="L2124">
        <f>DYN_cyclist!N2124</f>
        <v>63</v>
      </c>
      <c r="M2124">
        <f>DYN_cyclist!O2124</f>
        <v>67</v>
      </c>
      <c r="N2124">
        <f>DYN_cyclist!P2124</f>
        <v>64</v>
      </c>
      <c r="O2124">
        <f>DYN_cyclist!Q2124</f>
        <v>62</v>
      </c>
      <c r="P2124" s="7">
        <f t="shared" si="298"/>
        <v>46.090942040329899</v>
      </c>
      <c r="Q2124" s="13">
        <f t="shared" si="299"/>
        <v>42.004600698703314</v>
      </c>
      <c r="R2124" s="13">
        <f t="shared" si="300"/>
        <v>45.047025410036753</v>
      </c>
      <c r="S2124" s="13">
        <f t="shared" si="301"/>
        <v>49.246684439339887</v>
      </c>
      <c r="T2124" s="13">
        <f t="shared" si="302"/>
        <v>55.587976862037536</v>
      </c>
      <c r="U2124" s="13">
        <f t="shared" si="303"/>
        <v>34.419691594112138</v>
      </c>
      <c r="V2124" s="14">
        <f t="shared" si="304"/>
        <v>45.597023701815864</v>
      </c>
      <c r="W2124">
        <f t="shared" si="305"/>
        <v>65.714659344246783</v>
      </c>
    </row>
    <row r="2125" spans="1:23" x14ac:dyDescent="0.3">
      <c r="A2125">
        <f>DYN_cyclist!A2125</f>
        <v>5924</v>
      </c>
      <c r="B2125">
        <f>DYN_cyclist!D2125</f>
        <v>69</v>
      </c>
      <c r="C2125">
        <f>DYN_cyclist!E2125</f>
        <v>58</v>
      </c>
      <c r="D2125">
        <f t="shared" si="297"/>
        <v>61</v>
      </c>
      <c r="E2125">
        <f>DYN_cyclist!G2125</f>
        <v>63</v>
      </c>
      <c r="F2125">
        <f>DYN_cyclist!H2125</f>
        <v>58</v>
      </c>
      <c r="G2125">
        <f>DYN_cyclist!I2125</f>
        <v>70</v>
      </c>
      <c r="H2125">
        <f>DYN_cyclist!J2125</f>
        <v>70</v>
      </c>
      <c r="I2125">
        <f>DYN_cyclist!K2125</f>
        <v>61</v>
      </c>
      <c r="J2125">
        <f>DYN_cyclist!L2125</f>
        <v>68</v>
      </c>
      <c r="K2125">
        <f>DYN_cyclist!M2125</f>
        <v>68</v>
      </c>
      <c r="L2125">
        <f>DYN_cyclist!N2125</f>
        <v>69</v>
      </c>
      <c r="M2125">
        <f>DYN_cyclist!O2125</f>
        <v>63</v>
      </c>
      <c r="N2125">
        <f>DYN_cyclist!P2125</f>
        <v>63</v>
      </c>
      <c r="O2125">
        <f>DYN_cyclist!Q2125</f>
        <v>60</v>
      </c>
      <c r="P2125" s="7">
        <f t="shared" si="298"/>
        <v>56.162527289717097</v>
      </c>
      <c r="Q2125" s="13">
        <f t="shared" si="299"/>
        <v>48.18655059586704</v>
      </c>
      <c r="R2125" s="13">
        <f t="shared" si="300"/>
        <v>56.920972386640237</v>
      </c>
      <c r="S2125" s="13">
        <f t="shared" si="301"/>
        <v>42.710743956444432</v>
      </c>
      <c r="T2125" s="13">
        <f t="shared" si="302"/>
        <v>59.69437194695039</v>
      </c>
      <c r="U2125" s="13">
        <f t="shared" si="303"/>
        <v>41.094361787919148</v>
      </c>
      <c r="V2125" s="14">
        <f t="shared" si="304"/>
        <v>52.218810958904108</v>
      </c>
      <c r="W2125">
        <f t="shared" si="305"/>
        <v>68.490454725953214</v>
      </c>
    </row>
    <row r="2126" spans="1:23" x14ac:dyDescent="0.3">
      <c r="A2126">
        <f>DYN_cyclist!A2126</f>
        <v>5926</v>
      </c>
      <c r="B2126">
        <f>DYN_cyclist!D2126</f>
        <v>66</v>
      </c>
      <c r="C2126">
        <f>DYN_cyclist!E2126</f>
        <v>73</v>
      </c>
      <c r="D2126">
        <f t="shared" si="297"/>
        <v>72</v>
      </c>
      <c r="E2126">
        <f>DYN_cyclist!G2126</f>
        <v>70</v>
      </c>
      <c r="F2126">
        <f>DYN_cyclist!H2126</f>
        <v>65</v>
      </c>
      <c r="G2126">
        <f>DYN_cyclist!I2126</f>
        <v>67</v>
      </c>
      <c r="H2126">
        <f>DYN_cyclist!J2126</f>
        <v>70</v>
      </c>
      <c r="I2126">
        <f>DYN_cyclist!K2126</f>
        <v>70</v>
      </c>
      <c r="J2126">
        <f>DYN_cyclist!L2126</f>
        <v>58</v>
      </c>
      <c r="K2126">
        <f>DYN_cyclist!M2126</f>
        <v>63</v>
      </c>
      <c r="L2126">
        <f>DYN_cyclist!N2126</f>
        <v>68</v>
      </c>
      <c r="M2126">
        <f>DYN_cyclist!O2126</f>
        <v>70</v>
      </c>
      <c r="N2126">
        <f>DYN_cyclist!P2126</f>
        <v>66</v>
      </c>
      <c r="O2126">
        <f>DYN_cyclist!Q2126</f>
        <v>63</v>
      </c>
      <c r="P2126" s="7">
        <f t="shared" si="298"/>
        <v>63.40020045232324</v>
      </c>
      <c r="Q2126" s="13">
        <f t="shared" si="299"/>
        <v>64.25386986925372</v>
      </c>
      <c r="R2126" s="13">
        <f t="shared" si="300"/>
        <v>51.822196374635176</v>
      </c>
      <c r="S2126" s="13">
        <f t="shared" si="301"/>
        <v>52.576117208350354</v>
      </c>
      <c r="T2126" s="13">
        <f t="shared" si="302"/>
        <v>52.179602095199115</v>
      </c>
      <c r="U2126" s="13">
        <f t="shared" si="303"/>
        <v>61.503008655773492</v>
      </c>
      <c r="V2126" s="14">
        <f t="shared" si="304"/>
        <v>51.018552914941061</v>
      </c>
      <c r="W2126">
        <f t="shared" si="305"/>
        <v>71.25263661087979</v>
      </c>
    </row>
    <row r="2127" spans="1:23" x14ac:dyDescent="0.3">
      <c r="A2127">
        <f>DYN_cyclist!A2127</f>
        <v>5927</v>
      </c>
      <c r="B2127">
        <f>DYN_cyclist!D2127</f>
        <v>69</v>
      </c>
      <c r="C2127">
        <f>DYN_cyclist!E2127</f>
        <v>77</v>
      </c>
      <c r="D2127">
        <f t="shared" si="297"/>
        <v>76</v>
      </c>
      <c r="E2127">
        <f>DYN_cyclist!G2127</f>
        <v>75</v>
      </c>
      <c r="F2127">
        <f>DYN_cyclist!H2127</f>
        <v>66</v>
      </c>
      <c r="G2127">
        <f>DYN_cyclist!I2127</f>
        <v>69</v>
      </c>
      <c r="H2127">
        <f>DYN_cyclist!J2127</f>
        <v>77</v>
      </c>
      <c r="I2127">
        <f>DYN_cyclist!K2127</f>
        <v>77</v>
      </c>
      <c r="J2127">
        <f>DYN_cyclist!L2127</f>
        <v>61</v>
      </c>
      <c r="K2127">
        <f>DYN_cyclist!M2127</f>
        <v>67</v>
      </c>
      <c r="L2127">
        <f>DYN_cyclist!N2127</f>
        <v>75</v>
      </c>
      <c r="M2127">
        <f>DYN_cyclist!O2127</f>
        <v>76</v>
      </c>
      <c r="N2127">
        <f>DYN_cyclist!P2127</f>
        <v>63</v>
      </c>
      <c r="O2127">
        <f>DYN_cyclist!Q2127</f>
        <v>70</v>
      </c>
      <c r="P2127" s="7">
        <f t="shared" si="298"/>
        <v>72.350718847252892</v>
      </c>
      <c r="Q2127" s="13">
        <f t="shared" si="299"/>
        <v>72.631570173071339</v>
      </c>
      <c r="R2127" s="13">
        <f t="shared" si="300"/>
        <v>59.513775040227472</v>
      </c>
      <c r="S2127" s="13">
        <f t="shared" si="301"/>
        <v>56.767109245986603</v>
      </c>
      <c r="T2127" s="13">
        <f t="shared" si="302"/>
        <v>58.675652469262104</v>
      </c>
      <c r="U2127" s="13">
        <f t="shared" si="303"/>
        <v>68.954164180659347</v>
      </c>
      <c r="V2127" s="14">
        <f t="shared" si="304"/>
        <v>56.174102867155142</v>
      </c>
      <c r="W2127">
        <f t="shared" si="305"/>
        <v>75.810565671567758</v>
      </c>
    </row>
    <row r="2128" spans="1:23" x14ac:dyDescent="0.3">
      <c r="A2128">
        <f>DYN_cyclist!A2128</f>
        <v>5928</v>
      </c>
      <c r="B2128">
        <f>DYN_cyclist!D2128</f>
        <v>78</v>
      </c>
      <c r="C2128">
        <f>DYN_cyclist!E2128</f>
        <v>61</v>
      </c>
      <c r="D2128">
        <f t="shared" si="297"/>
        <v>64</v>
      </c>
      <c r="E2128">
        <f>DYN_cyclist!G2128</f>
        <v>66</v>
      </c>
      <c r="F2128">
        <f>DYN_cyclist!H2128</f>
        <v>68</v>
      </c>
      <c r="G2128">
        <f>DYN_cyclist!I2128</f>
        <v>67</v>
      </c>
      <c r="H2128">
        <f>DYN_cyclist!J2128</f>
        <v>74</v>
      </c>
      <c r="I2128">
        <f>DYN_cyclist!K2128</f>
        <v>65</v>
      </c>
      <c r="J2128">
        <f>DYN_cyclist!L2128</f>
        <v>68</v>
      </c>
      <c r="K2128">
        <f>DYN_cyclist!M2128</f>
        <v>71</v>
      </c>
      <c r="L2128">
        <f>DYN_cyclist!N2128</f>
        <v>74</v>
      </c>
      <c r="M2128">
        <f>DYN_cyclist!O2128</f>
        <v>80</v>
      </c>
      <c r="N2128">
        <f>DYN_cyclist!P2128</f>
        <v>72</v>
      </c>
      <c r="O2128">
        <f>DYN_cyclist!Q2128</f>
        <v>68</v>
      </c>
      <c r="P2128" s="7">
        <f t="shared" si="298"/>
        <v>63.308390644763747</v>
      </c>
      <c r="Q2128" s="13">
        <f t="shared" si="299"/>
        <v>54.706457810601485</v>
      </c>
      <c r="R2128" s="13">
        <f t="shared" si="300"/>
        <v>65.303663481335491</v>
      </c>
      <c r="S2128" s="13">
        <f t="shared" si="301"/>
        <v>56.286464629508963</v>
      </c>
      <c r="T2128" s="13">
        <f t="shared" si="302"/>
        <v>65.91003519279775</v>
      </c>
      <c r="U2128" s="13">
        <f t="shared" si="303"/>
        <v>45.747984619058833</v>
      </c>
      <c r="V2128" s="14">
        <f t="shared" si="304"/>
        <v>65.810096591271105</v>
      </c>
      <c r="W2128">
        <f t="shared" si="305"/>
        <v>72.246233423703529</v>
      </c>
    </row>
    <row r="2129" spans="1:23" x14ac:dyDescent="0.3">
      <c r="A2129">
        <f>DYN_cyclist!A2129</f>
        <v>5930</v>
      </c>
      <c r="B2129">
        <f>DYN_cyclist!D2129</f>
        <v>55</v>
      </c>
      <c r="C2129">
        <f>DYN_cyclist!E2129</f>
        <v>63</v>
      </c>
      <c r="D2129">
        <f t="shared" si="297"/>
        <v>61</v>
      </c>
      <c r="E2129">
        <f>DYN_cyclist!G2129</f>
        <v>58</v>
      </c>
      <c r="F2129">
        <f>DYN_cyclist!H2129</f>
        <v>56</v>
      </c>
      <c r="G2129">
        <f>DYN_cyclist!I2129</f>
        <v>55</v>
      </c>
      <c r="H2129">
        <f>DYN_cyclist!J2129</f>
        <v>52</v>
      </c>
      <c r="I2129">
        <f>DYN_cyclist!K2129</f>
        <v>52</v>
      </c>
      <c r="J2129">
        <f>DYN_cyclist!L2129</f>
        <v>46</v>
      </c>
      <c r="K2129">
        <f>DYN_cyclist!M2129</f>
        <v>48</v>
      </c>
      <c r="L2129">
        <f>DYN_cyclist!N2129</f>
        <v>51</v>
      </c>
      <c r="M2129">
        <f>DYN_cyclist!O2129</f>
        <v>55</v>
      </c>
      <c r="N2129">
        <f>DYN_cyclist!P2129</f>
        <v>53</v>
      </c>
      <c r="O2129">
        <f>DYN_cyclist!Q2129</f>
        <v>56</v>
      </c>
      <c r="P2129" s="7">
        <f t="shared" si="298"/>
        <v>42.339919080185808</v>
      </c>
      <c r="Q2129" s="13">
        <f t="shared" si="299"/>
        <v>44.651284914636754</v>
      </c>
      <c r="R2129" s="13">
        <f t="shared" si="300"/>
        <v>30.969447242759401</v>
      </c>
      <c r="S2129" s="13">
        <f t="shared" si="301"/>
        <v>38.692828866237441</v>
      </c>
      <c r="T2129" s="13">
        <f t="shared" si="302"/>
        <v>33.659103098528675</v>
      </c>
      <c r="U2129" s="13">
        <f t="shared" si="303"/>
        <v>44.603374678839714</v>
      </c>
      <c r="V2129" s="14">
        <f t="shared" si="304"/>
        <v>35.278389710098757</v>
      </c>
      <c r="W2129">
        <f t="shared" si="305"/>
        <v>59.453933997778293</v>
      </c>
    </row>
    <row r="2130" spans="1:23" x14ac:dyDescent="0.3">
      <c r="A2130">
        <f>DYN_cyclist!A2130</f>
        <v>5932</v>
      </c>
      <c r="B2130">
        <f>DYN_cyclist!D2130</f>
        <v>67</v>
      </c>
      <c r="C2130">
        <f>DYN_cyclist!E2130</f>
        <v>64</v>
      </c>
      <c r="D2130">
        <f t="shared" si="297"/>
        <v>65</v>
      </c>
      <c r="E2130">
        <f>DYN_cyclist!G2130</f>
        <v>66</v>
      </c>
      <c r="F2130">
        <f>DYN_cyclist!H2130</f>
        <v>66</v>
      </c>
      <c r="G2130">
        <f>DYN_cyclist!I2130</f>
        <v>63</v>
      </c>
      <c r="H2130">
        <f>DYN_cyclist!J2130</f>
        <v>66</v>
      </c>
      <c r="I2130">
        <f>DYN_cyclist!K2130</f>
        <v>68</v>
      </c>
      <c r="J2130">
        <f>DYN_cyclist!L2130</f>
        <v>61</v>
      </c>
      <c r="K2130">
        <f>DYN_cyclist!M2130</f>
        <v>65</v>
      </c>
      <c r="L2130">
        <f>DYN_cyclist!N2130</f>
        <v>69</v>
      </c>
      <c r="M2130">
        <f>DYN_cyclist!O2130</f>
        <v>66</v>
      </c>
      <c r="N2130">
        <f>DYN_cyclist!P2130</f>
        <v>68</v>
      </c>
      <c r="O2130">
        <f>DYN_cyclist!Q2130</f>
        <v>66</v>
      </c>
      <c r="P2130" s="7">
        <f t="shared" si="298"/>
        <v>58.007164019988899</v>
      </c>
      <c r="Q2130" s="13">
        <f t="shared" si="299"/>
        <v>54.723190704288733</v>
      </c>
      <c r="R2130" s="13">
        <f t="shared" si="300"/>
        <v>53.746056528971479</v>
      </c>
      <c r="S2130" s="13">
        <f t="shared" si="301"/>
        <v>52.972588765815217</v>
      </c>
      <c r="T2130" s="13">
        <f t="shared" si="302"/>
        <v>53.446932854671601</v>
      </c>
      <c r="U2130" s="13">
        <f t="shared" si="303"/>
        <v>48.627717469626127</v>
      </c>
      <c r="V2130" s="14">
        <f t="shared" si="304"/>
        <v>50.546815132207712</v>
      </c>
      <c r="W2130">
        <f t="shared" si="305"/>
        <v>67.456920343135906</v>
      </c>
    </row>
    <row r="2131" spans="1:23" x14ac:dyDescent="0.3">
      <c r="A2131">
        <f>DYN_cyclist!A2131</f>
        <v>5933</v>
      </c>
      <c r="B2131">
        <f>DYN_cyclist!D2131</f>
        <v>63</v>
      </c>
      <c r="C2131">
        <f>DYN_cyclist!E2131</f>
        <v>56</v>
      </c>
      <c r="D2131">
        <f t="shared" si="297"/>
        <v>59</v>
      </c>
      <c r="E2131">
        <f>DYN_cyclist!G2131</f>
        <v>61</v>
      </c>
      <c r="F2131">
        <f>DYN_cyclist!H2131</f>
        <v>63</v>
      </c>
      <c r="G2131">
        <f>DYN_cyclist!I2131</f>
        <v>58</v>
      </c>
      <c r="H2131">
        <f>DYN_cyclist!J2131</f>
        <v>59</v>
      </c>
      <c r="I2131">
        <f>DYN_cyclist!K2131</f>
        <v>55</v>
      </c>
      <c r="J2131">
        <f>DYN_cyclist!L2131</f>
        <v>61</v>
      </c>
      <c r="K2131">
        <f>DYN_cyclist!M2131</f>
        <v>62</v>
      </c>
      <c r="L2131">
        <f>DYN_cyclist!N2131</f>
        <v>60</v>
      </c>
      <c r="M2131">
        <f>DYN_cyclist!O2131</f>
        <v>61</v>
      </c>
      <c r="N2131">
        <f>DYN_cyclist!P2131</f>
        <v>59</v>
      </c>
      <c r="O2131">
        <f>DYN_cyclist!Q2131</f>
        <v>62</v>
      </c>
      <c r="P2131" s="7">
        <f t="shared" si="298"/>
        <v>48.634271150174023</v>
      </c>
      <c r="Q2131" s="13">
        <f t="shared" si="299"/>
        <v>43.869729158434595</v>
      </c>
      <c r="R2131" s="13">
        <f t="shared" si="300"/>
        <v>46.216812876678659</v>
      </c>
      <c r="S2131" s="13">
        <f t="shared" si="301"/>
        <v>47.151003522876614</v>
      </c>
      <c r="T2131" s="13">
        <f t="shared" si="302"/>
        <v>48.726449796692769</v>
      </c>
      <c r="U2131" s="13">
        <f t="shared" si="303"/>
        <v>37.248962230192049</v>
      </c>
      <c r="V2131" s="14">
        <f t="shared" si="304"/>
        <v>44.141230200700861</v>
      </c>
      <c r="W2131">
        <f t="shared" si="305"/>
        <v>62.10953535715457</v>
      </c>
    </row>
    <row r="2132" spans="1:23" x14ac:dyDescent="0.3">
      <c r="A2132">
        <f>DYN_cyclist!A2132</f>
        <v>5934</v>
      </c>
      <c r="B2132">
        <f>DYN_cyclist!D2132</f>
        <v>71</v>
      </c>
      <c r="C2132">
        <f>DYN_cyclist!E2132</f>
        <v>71</v>
      </c>
      <c r="D2132">
        <f t="shared" si="297"/>
        <v>73</v>
      </c>
      <c r="E2132">
        <f>DYN_cyclist!G2132</f>
        <v>74</v>
      </c>
      <c r="F2132">
        <f>DYN_cyclist!H2132</f>
        <v>70</v>
      </c>
      <c r="G2132">
        <f>DYN_cyclist!I2132</f>
        <v>73</v>
      </c>
      <c r="H2132">
        <f>DYN_cyclist!J2132</f>
        <v>71</v>
      </c>
      <c r="I2132">
        <f>DYN_cyclist!K2132</f>
        <v>72</v>
      </c>
      <c r="J2132">
        <f>DYN_cyclist!L2132</f>
        <v>65</v>
      </c>
      <c r="K2132">
        <f>DYN_cyclist!M2132</f>
        <v>69</v>
      </c>
      <c r="L2132">
        <f>DYN_cyclist!N2132</f>
        <v>71</v>
      </c>
      <c r="M2132">
        <f>DYN_cyclist!O2132</f>
        <v>69</v>
      </c>
      <c r="N2132">
        <f>DYN_cyclist!P2132</f>
        <v>66</v>
      </c>
      <c r="O2132">
        <f>DYN_cyclist!Q2132</f>
        <v>72</v>
      </c>
      <c r="P2132" s="7">
        <f t="shared" si="298"/>
        <v>69.515424677347283</v>
      </c>
      <c r="Q2132" s="13">
        <f t="shared" si="299"/>
        <v>65.965132301293949</v>
      </c>
      <c r="R2132" s="13">
        <f t="shared" si="300"/>
        <v>59.94187391249293</v>
      </c>
      <c r="S2132" s="13">
        <f t="shared" si="301"/>
        <v>60.652459100396463</v>
      </c>
      <c r="T2132" s="13">
        <f t="shared" si="302"/>
        <v>60.900941951228582</v>
      </c>
      <c r="U2132" s="13">
        <f t="shared" si="303"/>
        <v>59.091611394366168</v>
      </c>
      <c r="V2132" s="14">
        <f t="shared" si="304"/>
        <v>57.521665307422744</v>
      </c>
      <c r="W2132">
        <f t="shared" si="305"/>
        <v>73.860632976511582</v>
      </c>
    </row>
    <row r="2133" spans="1:23" x14ac:dyDescent="0.3">
      <c r="A2133">
        <f>DYN_cyclist!A2133</f>
        <v>5939</v>
      </c>
      <c r="B2133">
        <f>DYN_cyclist!D2133</f>
        <v>66</v>
      </c>
      <c r="C2133">
        <f>DYN_cyclist!E2133</f>
        <v>64</v>
      </c>
      <c r="D2133">
        <f t="shared" si="297"/>
        <v>65</v>
      </c>
      <c r="E2133">
        <f>DYN_cyclist!G2133</f>
        <v>66</v>
      </c>
      <c r="F2133">
        <f>DYN_cyclist!H2133</f>
        <v>63</v>
      </c>
      <c r="G2133">
        <f>DYN_cyclist!I2133</f>
        <v>67</v>
      </c>
      <c r="H2133">
        <f>DYN_cyclist!J2133</f>
        <v>69</v>
      </c>
      <c r="I2133">
        <f>DYN_cyclist!K2133</f>
        <v>64</v>
      </c>
      <c r="J2133">
        <f>DYN_cyclist!L2133</f>
        <v>63</v>
      </c>
      <c r="K2133">
        <f>DYN_cyclist!M2133</f>
        <v>66</v>
      </c>
      <c r="L2133">
        <f>DYN_cyclist!N2133</f>
        <v>69</v>
      </c>
      <c r="M2133">
        <f>DYN_cyclist!O2133</f>
        <v>68</v>
      </c>
      <c r="N2133">
        <f>DYN_cyclist!P2133</f>
        <v>65</v>
      </c>
      <c r="O2133">
        <f>DYN_cyclist!Q2133</f>
        <v>64</v>
      </c>
      <c r="P2133" s="7">
        <f t="shared" si="298"/>
        <v>58.476874841890009</v>
      </c>
      <c r="Q2133" s="13">
        <f t="shared" si="299"/>
        <v>54.405913829268108</v>
      </c>
      <c r="R2133" s="13">
        <f t="shared" si="300"/>
        <v>54.567751383678257</v>
      </c>
      <c r="S2133" s="13">
        <f t="shared" si="301"/>
        <v>49.405479637625938</v>
      </c>
      <c r="T2133" s="13">
        <f t="shared" si="302"/>
        <v>55.129881883149494</v>
      </c>
      <c r="U2133" s="13">
        <f t="shared" si="303"/>
        <v>48.645854726816758</v>
      </c>
      <c r="V2133" s="14">
        <f t="shared" si="304"/>
        <v>49.646881395348835</v>
      </c>
      <c r="W2133">
        <f t="shared" si="305"/>
        <v>67.728337840396492</v>
      </c>
    </row>
    <row r="2134" spans="1:23" x14ac:dyDescent="0.3">
      <c r="A2134">
        <f>DYN_cyclist!A2134</f>
        <v>5940</v>
      </c>
      <c r="B2134">
        <f>DYN_cyclist!D2134</f>
        <v>67</v>
      </c>
      <c r="C2134">
        <f>DYN_cyclist!E2134</f>
        <v>72</v>
      </c>
      <c r="D2134">
        <f t="shared" si="297"/>
        <v>69</v>
      </c>
      <c r="E2134">
        <f>DYN_cyclist!G2134</f>
        <v>66</v>
      </c>
      <c r="F2134">
        <f>DYN_cyclist!H2134</f>
        <v>67</v>
      </c>
      <c r="G2134">
        <f>DYN_cyclist!I2134</f>
        <v>70</v>
      </c>
      <c r="H2134">
        <f>DYN_cyclist!J2134</f>
        <v>66</v>
      </c>
      <c r="I2134">
        <f>DYN_cyclist!K2134</f>
        <v>68</v>
      </c>
      <c r="J2134">
        <f>DYN_cyclist!L2134</f>
        <v>58</v>
      </c>
      <c r="K2134">
        <f>DYN_cyclist!M2134</f>
        <v>61</v>
      </c>
      <c r="L2134">
        <f>DYN_cyclist!N2134</f>
        <v>58</v>
      </c>
      <c r="M2134">
        <f>DYN_cyclist!O2134</f>
        <v>62</v>
      </c>
      <c r="N2134">
        <f>DYN_cyclist!P2134</f>
        <v>69</v>
      </c>
      <c r="O2134">
        <f>DYN_cyclist!Q2134</f>
        <v>65</v>
      </c>
      <c r="P2134" s="7">
        <f t="shared" si="298"/>
        <v>57.989739900597229</v>
      </c>
      <c r="Q2134" s="13">
        <f t="shared" si="299"/>
        <v>60.936632614395549</v>
      </c>
      <c r="R2134" s="13">
        <f t="shared" si="300"/>
        <v>46.523811433101095</v>
      </c>
      <c r="S2134" s="13">
        <f t="shared" si="301"/>
        <v>54.695171737473906</v>
      </c>
      <c r="T2134" s="13">
        <f t="shared" si="302"/>
        <v>49.764351865478687</v>
      </c>
      <c r="U2134" s="13">
        <f t="shared" si="303"/>
        <v>59.070542072693605</v>
      </c>
      <c r="V2134" s="14">
        <f t="shared" si="304"/>
        <v>51.365952277795472</v>
      </c>
      <c r="W2134">
        <f t="shared" si="305"/>
        <v>69.290338756926346</v>
      </c>
    </row>
    <row r="2135" spans="1:23" x14ac:dyDescent="0.3">
      <c r="A2135">
        <f>DYN_cyclist!A2135</f>
        <v>5946</v>
      </c>
      <c r="B2135">
        <f>DYN_cyclist!D2135</f>
        <v>63</v>
      </c>
      <c r="C2135">
        <f>DYN_cyclist!E2135</f>
        <v>49</v>
      </c>
      <c r="D2135">
        <f t="shared" si="297"/>
        <v>49</v>
      </c>
      <c r="E2135">
        <f>DYN_cyclist!G2135</f>
        <v>49</v>
      </c>
      <c r="F2135">
        <f>DYN_cyclist!H2135</f>
        <v>57</v>
      </c>
      <c r="G2135">
        <f>DYN_cyclist!I2135</f>
        <v>61</v>
      </c>
      <c r="H2135">
        <f>DYN_cyclist!J2135</f>
        <v>56</v>
      </c>
      <c r="I2135">
        <f>DYN_cyclist!K2135</f>
        <v>58</v>
      </c>
      <c r="J2135">
        <f>DYN_cyclist!L2135</f>
        <v>55</v>
      </c>
      <c r="K2135">
        <f>DYN_cyclist!M2135</f>
        <v>67</v>
      </c>
      <c r="L2135">
        <f>DYN_cyclist!N2135</f>
        <v>69</v>
      </c>
      <c r="M2135">
        <f>DYN_cyclist!O2135</f>
        <v>50</v>
      </c>
      <c r="N2135">
        <f>DYN_cyclist!P2135</f>
        <v>59</v>
      </c>
      <c r="O2135">
        <f>DYN_cyclist!Q2135</f>
        <v>58</v>
      </c>
      <c r="P2135" s="7">
        <f t="shared" si="298"/>
        <v>41.498872138784684</v>
      </c>
      <c r="Q2135" s="13">
        <f t="shared" si="299"/>
        <v>34.799410785108165</v>
      </c>
      <c r="R2135" s="13">
        <f t="shared" si="300"/>
        <v>54.008152293998897</v>
      </c>
      <c r="S2135" s="13">
        <f t="shared" si="301"/>
        <v>39.037682101798985</v>
      </c>
      <c r="T2135" s="13">
        <f t="shared" si="302"/>
        <v>43.693572320455345</v>
      </c>
      <c r="U2135" s="13">
        <f t="shared" si="303"/>
        <v>29.965641809065353</v>
      </c>
      <c r="V2135" s="14">
        <f t="shared" si="304"/>
        <v>42.050131283848359</v>
      </c>
      <c r="W2135">
        <f t="shared" si="305"/>
        <v>64.398538400464687</v>
      </c>
    </row>
    <row r="2136" spans="1:23" x14ac:dyDescent="0.3">
      <c r="A2136">
        <f>DYN_cyclist!A2136</f>
        <v>5950</v>
      </c>
      <c r="B2136">
        <f>DYN_cyclist!D2136</f>
        <v>62</v>
      </c>
      <c r="C2136">
        <f>DYN_cyclist!E2136</f>
        <v>66</v>
      </c>
      <c r="D2136">
        <f t="shared" si="297"/>
        <v>65</v>
      </c>
      <c r="E2136">
        <f>DYN_cyclist!G2136</f>
        <v>64</v>
      </c>
      <c r="F2136">
        <f>DYN_cyclist!H2136</f>
        <v>58</v>
      </c>
      <c r="G2136">
        <f>DYN_cyclist!I2136</f>
        <v>65</v>
      </c>
      <c r="H2136">
        <f>DYN_cyclist!J2136</f>
        <v>68</v>
      </c>
      <c r="I2136">
        <f>DYN_cyclist!K2136</f>
        <v>69</v>
      </c>
      <c r="J2136">
        <f>DYN_cyclist!L2136</f>
        <v>58</v>
      </c>
      <c r="K2136">
        <f>DYN_cyclist!M2136</f>
        <v>62</v>
      </c>
      <c r="L2136">
        <f>DYN_cyclist!N2136</f>
        <v>63</v>
      </c>
      <c r="M2136">
        <f>DYN_cyclist!O2136</f>
        <v>60</v>
      </c>
      <c r="N2136">
        <f>DYN_cyclist!P2136</f>
        <v>60</v>
      </c>
      <c r="O2136">
        <f>DYN_cyclist!Q2136</f>
        <v>58</v>
      </c>
      <c r="P2136" s="7">
        <f t="shared" si="298"/>
        <v>54.560199347246112</v>
      </c>
      <c r="Q2136" s="13">
        <f t="shared" si="299"/>
        <v>54.258469933309122</v>
      </c>
      <c r="R2136" s="13">
        <f t="shared" si="300"/>
        <v>47.801368639997925</v>
      </c>
      <c r="S2136" s="13">
        <f t="shared" si="301"/>
        <v>42.85325541039488</v>
      </c>
      <c r="T2136" s="13">
        <f t="shared" si="302"/>
        <v>47.950283223898367</v>
      </c>
      <c r="U2136" s="13">
        <f t="shared" si="303"/>
        <v>50.892463341606309</v>
      </c>
      <c r="V2136" s="14">
        <f t="shared" si="304"/>
        <v>44.399363618986939</v>
      </c>
      <c r="W2136">
        <f t="shared" si="305"/>
        <v>65.691843239916608</v>
      </c>
    </row>
    <row r="2137" spans="1:23" x14ac:dyDescent="0.3">
      <c r="A2137">
        <f>DYN_cyclist!A2137</f>
        <v>5952</v>
      </c>
      <c r="B2137">
        <f>DYN_cyclist!D2137</f>
        <v>63</v>
      </c>
      <c r="C2137">
        <f>DYN_cyclist!E2137</f>
        <v>62</v>
      </c>
      <c r="D2137">
        <f t="shared" si="297"/>
        <v>64</v>
      </c>
      <c r="E2137">
        <f>DYN_cyclist!G2137</f>
        <v>66</v>
      </c>
      <c r="F2137">
        <f>DYN_cyclist!H2137</f>
        <v>59</v>
      </c>
      <c r="G2137">
        <f>DYN_cyclist!I2137</f>
        <v>63</v>
      </c>
      <c r="H2137">
        <f>DYN_cyclist!J2137</f>
        <v>62</v>
      </c>
      <c r="I2137">
        <f>DYN_cyclist!K2137</f>
        <v>62</v>
      </c>
      <c r="J2137">
        <f>DYN_cyclist!L2137</f>
        <v>58</v>
      </c>
      <c r="K2137">
        <f>DYN_cyclist!M2137</f>
        <v>61</v>
      </c>
      <c r="L2137">
        <f>DYN_cyclist!N2137</f>
        <v>66</v>
      </c>
      <c r="M2137">
        <f>DYN_cyclist!O2137</f>
        <v>58</v>
      </c>
      <c r="N2137">
        <f>DYN_cyclist!P2137</f>
        <v>61</v>
      </c>
      <c r="O2137">
        <f>DYN_cyclist!Q2137</f>
        <v>59</v>
      </c>
      <c r="P2137" s="7">
        <f t="shared" si="298"/>
        <v>55.015743817120573</v>
      </c>
      <c r="Q2137" s="13">
        <f t="shared" si="299"/>
        <v>50.522880876949749</v>
      </c>
      <c r="R2137" s="13">
        <f t="shared" si="300"/>
        <v>48.013125992560752</v>
      </c>
      <c r="S2137" s="13">
        <f t="shared" si="301"/>
        <v>43.250594074057709</v>
      </c>
      <c r="T2137" s="13">
        <f t="shared" si="302"/>
        <v>48.406907855136623</v>
      </c>
      <c r="U2137" s="13">
        <f t="shared" si="303"/>
        <v>45.302675068114809</v>
      </c>
      <c r="V2137" s="14">
        <f t="shared" si="304"/>
        <v>44.897860401401722</v>
      </c>
      <c r="W2137">
        <f t="shared" si="305"/>
        <v>65.552122176473858</v>
      </c>
    </row>
    <row r="2138" spans="1:23" x14ac:dyDescent="0.3">
      <c r="A2138">
        <f>DYN_cyclist!A2138</f>
        <v>5953</v>
      </c>
      <c r="B2138">
        <f>DYN_cyclist!D2138</f>
        <v>64</v>
      </c>
      <c r="C2138">
        <f>DYN_cyclist!E2138</f>
        <v>69</v>
      </c>
      <c r="D2138">
        <f t="shared" si="297"/>
        <v>68</v>
      </c>
      <c r="E2138">
        <f>DYN_cyclist!G2138</f>
        <v>67</v>
      </c>
      <c r="F2138">
        <f>DYN_cyclist!H2138</f>
        <v>61</v>
      </c>
      <c r="G2138">
        <f>DYN_cyclist!I2138</f>
        <v>68</v>
      </c>
      <c r="H2138">
        <f>DYN_cyclist!J2138</f>
        <v>66</v>
      </c>
      <c r="I2138">
        <f>DYN_cyclist!K2138</f>
        <v>67</v>
      </c>
      <c r="J2138">
        <f>DYN_cyclist!L2138</f>
        <v>56</v>
      </c>
      <c r="K2138">
        <f>DYN_cyclist!M2138</f>
        <v>56</v>
      </c>
      <c r="L2138">
        <f>DYN_cyclist!N2138</f>
        <v>64</v>
      </c>
      <c r="M2138">
        <f>DYN_cyclist!O2138</f>
        <v>58</v>
      </c>
      <c r="N2138">
        <f>DYN_cyclist!P2138</f>
        <v>59</v>
      </c>
      <c r="O2138">
        <f>DYN_cyclist!Q2138</f>
        <v>62</v>
      </c>
      <c r="P2138" s="7">
        <f t="shared" si="298"/>
        <v>57.306003634837012</v>
      </c>
      <c r="Q2138" s="13">
        <f t="shared" si="299"/>
        <v>57.793234806101587</v>
      </c>
      <c r="R2138" s="13">
        <f t="shared" si="300"/>
        <v>43.802804144944233</v>
      </c>
      <c r="S2138" s="13">
        <f t="shared" si="301"/>
        <v>47.074583413398706</v>
      </c>
      <c r="T2138" s="13">
        <f t="shared" si="302"/>
        <v>47.757381780844845</v>
      </c>
      <c r="U2138" s="13">
        <f t="shared" si="303"/>
        <v>54.937547327752625</v>
      </c>
      <c r="V2138" s="14">
        <f t="shared" si="304"/>
        <v>47.070171583306788</v>
      </c>
      <c r="W2138">
        <f t="shared" si="305"/>
        <v>67.60001756372742</v>
      </c>
    </row>
    <row r="2139" spans="1:23" x14ac:dyDescent="0.3">
      <c r="A2139">
        <f>DYN_cyclist!A2139</f>
        <v>5954</v>
      </c>
      <c r="B2139">
        <f>DYN_cyclist!D2139</f>
        <v>65</v>
      </c>
      <c r="C2139">
        <f>DYN_cyclist!E2139</f>
        <v>63</v>
      </c>
      <c r="D2139">
        <f t="shared" si="297"/>
        <v>65</v>
      </c>
      <c r="E2139">
        <f>DYN_cyclist!G2139</f>
        <v>66</v>
      </c>
      <c r="F2139">
        <f>DYN_cyclist!H2139</f>
        <v>61</v>
      </c>
      <c r="G2139">
        <f>DYN_cyclist!I2139</f>
        <v>63</v>
      </c>
      <c r="H2139">
        <f>DYN_cyclist!J2139</f>
        <v>63</v>
      </c>
      <c r="I2139">
        <f>DYN_cyclist!K2139</f>
        <v>61</v>
      </c>
      <c r="J2139">
        <f>DYN_cyclist!L2139</f>
        <v>48</v>
      </c>
      <c r="K2139">
        <f>DYN_cyclist!M2139</f>
        <v>55</v>
      </c>
      <c r="L2139">
        <f>DYN_cyclist!N2139</f>
        <v>62</v>
      </c>
      <c r="M2139">
        <f>DYN_cyclist!O2139</f>
        <v>62</v>
      </c>
      <c r="N2139">
        <f>DYN_cyclist!P2139</f>
        <v>61</v>
      </c>
      <c r="O2139">
        <f>DYN_cyclist!Q2139</f>
        <v>64</v>
      </c>
      <c r="P2139" s="7">
        <f t="shared" si="298"/>
        <v>54.324504814398509</v>
      </c>
      <c r="Q2139" s="13">
        <f t="shared" si="299"/>
        <v>51.575344538694118</v>
      </c>
      <c r="R2139" s="13">
        <f t="shared" si="300"/>
        <v>42.052796438761121</v>
      </c>
      <c r="S2139" s="13">
        <f t="shared" si="301"/>
        <v>46.61574396748793</v>
      </c>
      <c r="T2139" s="13">
        <f t="shared" si="302"/>
        <v>41.694117346031511</v>
      </c>
      <c r="U2139" s="13">
        <f t="shared" si="303"/>
        <v>46.399182895031181</v>
      </c>
      <c r="V2139" s="14">
        <f t="shared" si="304"/>
        <v>47.329759859827973</v>
      </c>
      <c r="W2139">
        <f t="shared" si="305"/>
        <v>65.294522778574319</v>
      </c>
    </row>
    <row r="2140" spans="1:23" x14ac:dyDescent="0.3">
      <c r="A2140">
        <f>DYN_cyclist!A2140</f>
        <v>5955</v>
      </c>
      <c r="B2140">
        <f>DYN_cyclist!D2140</f>
        <v>63</v>
      </c>
      <c r="C2140">
        <f>DYN_cyclist!E2140</f>
        <v>69</v>
      </c>
      <c r="D2140">
        <f t="shared" si="297"/>
        <v>68</v>
      </c>
      <c r="E2140">
        <f>DYN_cyclist!G2140</f>
        <v>67</v>
      </c>
      <c r="F2140">
        <f>DYN_cyclist!H2140</f>
        <v>58</v>
      </c>
      <c r="G2140">
        <f>DYN_cyclist!I2140</f>
        <v>64</v>
      </c>
      <c r="H2140">
        <f>DYN_cyclist!J2140</f>
        <v>67</v>
      </c>
      <c r="I2140">
        <f>DYN_cyclist!K2140</f>
        <v>70</v>
      </c>
      <c r="J2140">
        <f>DYN_cyclist!L2140</f>
        <v>58</v>
      </c>
      <c r="K2140">
        <f>DYN_cyclist!M2140</f>
        <v>59</v>
      </c>
      <c r="L2140">
        <f>DYN_cyclist!N2140</f>
        <v>62</v>
      </c>
      <c r="M2140">
        <f>DYN_cyclist!O2140</f>
        <v>62</v>
      </c>
      <c r="N2140">
        <f>DYN_cyclist!P2140</f>
        <v>65</v>
      </c>
      <c r="O2140">
        <f>DYN_cyclist!Q2140</f>
        <v>59</v>
      </c>
      <c r="P2140" s="7">
        <f t="shared" si="298"/>
        <v>57.1259873078642</v>
      </c>
      <c r="Q2140" s="13">
        <f t="shared" si="299"/>
        <v>57.628586667337409</v>
      </c>
      <c r="R2140" s="13">
        <f t="shared" si="300"/>
        <v>45.166046505792337</v>
      </c>
      <c r="S2140" s="13">
        <f t="shared" si="301"/>
        <v>43.394444441990331</v>
      </c>
      <c r="T2140" s="13">
        <f t="shared" si="302"/>
        <v>48.681086848830937</v>
      </c>
      <c r="U2140" s="13">
        <f t="shared" si="303"/>
        <v>55.057250214877612</v>
      </c>
      <c r="V2140" s="14">
        <f t="shared" si="304"/>
        <v>46.109185759796112</v>
      </c>
      <c r="W2140">
        <f t="shared" si="305"/>
        <v>67.503640028325577</v>
      </c>
    </row>
    <row r="2141" spans="1:23" x14ac:dyDescent="0.3">
      <c r="A2141">
        <f>DYN_cyclist!A2141</f>
        <v>5957</v>
      </c>
      <c r="B2141">
        <f>DYN_cyclist!D2141</f>
        <v>65</v>
      </c>
      <c r="C2141">
        <f>DYN_cyclist!E2141</f>
        <v>62</v>
      </c>
      <c r="D2141">
        <f t="shared" si="297"/>
        <v>65</v>
      </c>
      <c r="E2141">
        <f>DYN_cyclist!G2141</f>
        <v>68</v>
      </c>
      <c r="F2141">
        <f>DYN_cyclist!H2141</f>
        <v>66</v>
      </c>
      <c r="G2141">
        <f>DYN_cyclist!I2141</f>
        <v>67</v>
      </c>
      <c r="H2141">
        <f>DYN_cyclist!J2141</f>
        <v>67</v>
      </c>
      <c r="I2141">
        <f>DYN_cyclist!K2141</f>
        <v>69</v>
      </c>
      <c r="J2141">
        <f>DYN_cyclist!L2141</f>
        <v>53</v>
      </c>
      <c r="K2141">
        <f>DYN_cyclist!M2141</f>
        <v>63</v>
      </c>
      <c r="L2141">
        <f>DYN_cyclist!N2141</f>
        <v>66</v>
      </c>
      <c r="M2141">
        <f>DYN_cyclist!O2141</f>
        <v>68</v>
      </c>
      <c r="N2141">
        <f>DYN_cyclist!P2141</f>
        <v>69</v>
      </c>
      <c r="O2141">
        <f>DYN_cyclist!Q2141</f>
        <v>67</v>
      </c>
      <c r="P2141" s="7">
        <f t="shared" si="298"/>
        <v>58.23125892661259</v>
      </c>
      <c r="Q2141" s="13">
        <f t="shared" si="299"/>
        <v>54.273317430524578</v>
      </c>
      <c r="R2141" s="13">
        <f t="shared" si="300"/>
        <v>50.444483098114439</v>
      </c>
      <c r="S2141" s="13">
        <f t="shared" si="301"/>
        <v>53.114806933845749</v>
      </c>
      <c r="T2141" s="13">
        <f t="shared" si="302"/>
        <v>46.614989728613679</v>
      </c>
      <c r="U2141" s="13">
        <f t="shared" si="303"/>
        <v>46.086288868077879</v>
      </c>
      <c r="V2141" s="14">
        <f t="shared" si="304"/>
        <v>48.223042816183501</v>
      </c>
      <c r="W2141">
        <f t="shared" si="305"/>
        <v>67.522430188641877</v>
      </c>
    </row>
    <row r="2142" spans="1:23" x14ac:dyDescent="0.3">
      <c r="A2142">
        <f>DYN_cyclist!A2142</f>
        <v>5958</v>
      </c>
      <c r="B2142">
        <f>DYN_cyclist!D2142</f>
        <v>52</v>
      </c>
      <c r="C2142">
        <f>DYN_cyclist!E2142</f>
        <v>61</v>
      </c>
      <c r="D2142">
        <f t="shared" si="297"/>
        <v>60</v>
      </c>
      <c r="E2142">
        <f>DYN_cyclist!G2142</f>
        <v>59</v>
      </c>
      <c r="F2142">
        <f>DYN_cyclist!H2142</f>
        <v>49</v>
      </c>
      <c r="G2142">
        <f>DYN_cyclist!I2142</f>
        <v>52</v>
      </c>
      <c r="H2142">
        <f>DYN_cyclist!J2142</f>
        <v>49</v>
      </c>
      <c r="I2142">
        <f>DYN_cyclist!K2142</f>
        <v>53</v>
      </c>
      <c r="J2142">
        <f>DYN_cyclist!L2142</f>
        <v>46</v>
      </c>
      <c r="K2142">
        <f>DYN_cyclist!M2142</f>
        <v>47</v>
      </c>
      <c r="L2142">
        <f>DYN_cyclist!N2142</f>
        <v>52</v>
      </c>
      <c r="M2142">
        <f>DYN_cyclist!O2142</f>
        <v>46</v>
      </c>
      <c r="N2142">
        <f>DYN_cyclist!P2142</f>
        <v>50</v>
      </c>
      <c r="O2142">
        <f>DYN_cyclist!Q2142</f>
        <v>49</v>
      </c>
      <c r="P2142" s="7">
        <f t="shared" si="298"/>
        <v>41.595469877168512</v>
      </c>
      <c r="Q2142" s="13">
        <f t="shared" si="299"/>
        <v>42.09462838023191</v>
      </c>
      <c r="R2142" s="13">
        <f t="shared" si="300"/>
        <v>29.932593020904285</v>
      </c>
      <c r="S2142" s="13">
        <f t="shared" si="301"/>
        <v>30.628498945345711</v>
      </c>
      <c r="T2142" s="13">
        <f t="shared" si="302"/>
        <v>32.297220816577074</v>
      </c>
      <c r="U2142" s="13">
        <f t="shared" si="303"/>
        <v>41.961431053624246</v>
      </c>
      <c r="V2142" s="14">
        <f t="shared" si="304"/>
        <v>31.584608569608157</v>
      </c>
      <c r="W2142">
        <f t="shared" si="305"/>
        <v>57.728277675179783</v>
      </c>
    </row>
    <row r="2143" spans="1:23" x14ac:dyDescent="0.3">
      <c r="A2143">
        <f>DYN_cyclist!A2143</f>
        <v>5959</v>
      </c>
      <c r="B2143">
        <f>DYN_cyclist!D2143</f>
        <v>76</v>
      </c>
      <c r="C2143">
        <f>DYN_cyclist!E2143</f>
        <v>72</v>
      </c>
      <c r="D2143">
        <f t="shared" si="297"/>
        <v>73</v>
      </c>
      <c r="E2143">
        <f>DYN_cyclist!G2143</f>
        <v>73</v>
      </c>
      <c r="F2143">
        <f>DYN_cyclist!H2143</f>
        <v>68</v>
      </c>
      <c r="G2143">
        <f>DYN_cyclist!I2143</f>
        <v>71</v>
      </c>
      <c r="H2143">
        <f>DYN_cyclist!J2143</f>
        <v>71</v>
      </c>
      <c r="I2143">
        <f>DYN_cyclist!K2143</f>
        <v>69</v>
      </c>
      <c r="J2143">
        <f>DYN_cyclist!L2143</f>
        <v>69</v>
      </c>
      <c r="K2143">
        <f>DYN_cyclist!M2143</f>
        <v>64</v>
      </c>
      <c r="L2143">
        <f>DYN_cyclist!N2143</f>
        <v>74</v>
      </c>
      <c r="M2143">
        <f>DYN_cyclist!O2143</f>
        <v>79</v>
      </c>
      <c r="N2143">
        <f>DYN_cyclist!P2143</f>
        <v>71</v>
      </c>
      <c r="O2143">
        <f>DYN_cyclist!Q2143</f>
        <v>66</v>
      </c>
      <c r="P2143" s="7">
        <f t="shared" si="298"/>
        <v>69.892733370349802</v>
      </c>
      <c r="Q2143" s="13">
        <f t="shared" si="299"/>
        <v>65.815832468183032</v>
      </c>
      <c r="R2143" s="13">
        <f t="shared" si="300"/>
        <v>58.294291140404098</v>
      </c>
      <c r="S2143" s="13">
        <f t="shared" si="301"/>
        <v>56.899317438055164</v>
      </c>
      <c r="T2143" s="13">
        <f t="shared" si="302"/>
        <v>67.519466838786471</v>
      </c>
      <c r="U2143" s="13">
        <f t="shared" si="303"/>
        <v>60.717013682293775</v>
      </c>
      <c r="V2143" s="14">
        <f t="shared" si="304"/>
        <v>64.747790283529781</v>
      </c>
      <c r="W2143">
        <f t="shared" si="305"/>
        <v>74.184413232220052</v>
      </c>
    </row>
    <row r="2144" spans="1:23" x14ac:dyDescent="0.3">
      <c r="A2144">
        <f>DYN_cyclist!A2144</f>
        <v>5960</v>
      </c>
      <c r="B2144">
        <f>DYN_cyclist!D2144</f>
        <v>68</v>
      </c>
      <c r="C2144">
        <f>DYN_cyclist!E2144</f>
        <v>60</v>
      </c>
      <c r="D2144">
        <f t="shared" si="297"/>
        <v>64</v>
      </c>
      <c r="E2144">
        <f>DYN_cyclist!G2144</f>
        <v>68</v>
      </c>
      <c r="F2144">
        <f>DYN_cyclist!H2144</f>
        <v>62</v>
      </c>
      <c r="G2144">
        <f>DYN_cyclist!I2144</f>
        <v>68</v>
      </c>
      <c r="H2144">
        <f>DYN_cyclist!J2144</f>
        <v>68</v>
      </c>
      <c r="I2144">
        <f>DYN_cyclist!K2144</f>
        <v>69</v>
      </c>
      <c r="J2144">
        <f>DYN_cyclist!L2144</f>
        <v>51</v>
      </c>
      <c r="K2144">
        <f>DYN_cyclist!M2144</f>
        <v>69</v>
      </c>
      <c r="L2144">
        <f>DYN_cyclist!N2144</f>
        <v>69</v>
      </c>
      <c r="M2144">
        <f>DYN_cyclist!O2144</f>
        <v>68</v>
      </c>
      <c r="N2144">
        <f>DYN_cyclist!P2144</f>
        <v>69</v>
      </c>
      <c r="O2144">
        <f>DYN_cyclist!Q2144</f>
        <v>62</v>
      </c>
      <c r="P2144" s="7">
        <f t="shared" si="298"/>
        <v>60.150380065275392</v>
      </c>
      <c r="Q2144" s="13">
        <f t="shared" si="299"/>
        <v>52.490557229155193</v>
      </c>
      <c r="R2144" s="13">
        <f t="shared" si="300"/>
        <v>57.766956485147418</v>
      </c>
      <c r="S2144" s="13">
        <f t="shared" si="301"/>
        <v>47.443205560034301</v>
      </c>
      <c r="T2144" s="13">
        <f t="shared" si="302"/>
        <v>46.859380568069781</v>
      </c>
      <c r="U2144" s="13">
        <f t="shared" si="303"/>
        <v>43.875163050052791</v>
      </c>
      <c r="V2144" s="14">
        <f t="shared" si="304"/>
        <v>51.430329754698946</v>
      </c>
      <c r="W2144">
        <f t="shared" si="305"/>
        <v>68.766824367488127</v>
      </c>
    </row>
    <row r="2145" spans="1:23" x14ac:dyDescent="0.3">
      <c r="A2145">
        <f>DYN_cyclist!A2145</f>
        <v>5963</v>
      </c>
      <c r="B2145">
        <f>DYN_cyclist!D2145</f>
        <v>65</v>
      </c>
      <c r="C2145">
        <f>DYN_cyclist!E2145</f>
        <v>64</v>
      </c>
      <c r="D2145">
        <f t="shared" si="297"/>
        <v>64</v>
      </c>
      <c r="E2145">
        <f>DYN_cyclist!G2145</f>
        <v>64</v>
      </c>
      <c r="F2145">
        <f>DYN_cyclist!H2145</f>
        <v>59</v>
      </c>
      <c r="G2145">
        <f>DYN_cyclist!I2145</f>
        <v>67</v>
      </c>
      <c r="H2145">
        <f>DYN_cyclist!J2145</f>
        <v>63</v>
      </c>
      <c r="I2145">
        <f>DYN_cyclist!K2145</f>
        <v>65</v>
      </c>
      <c r="J2145">
        <f>DYN_cyclist!L2145</f>
        <v>58</v>
      </c>
      <c r="K2145">
        <f>DYN_cyclist!M2145</f>
        <v>56</v>
      </c>
      <c r="L2145">
        <f>DYN_cyclist!N2145</f>
        <v>57</v>
      </c>
      <c r="M2145">
        <f>DYN_cyclist!O2145</f>
        <v>56</v>
      </c>
      <c r="N2145">
        <f>DYN_cyclist!P2145</f>
        <v>63</v>
      </c>
      <c r="O2145">
        <f>DYN_cyclist!Q2145</f>
        <v>61</v>
      </c>
      <c r="P2145" s="7">
        <f t="shared" si="298"/>
        <v>52.608352454598396</v>
      </c>
      <c r="Q2145" s="13">
        <f t="shared" si="299"/>
        <v>51.470970168387893</v>
      </c>
      <c r="R2145" s="13">
        <f t="shared" si="300"/>
        <v>41.209214656698677</v>
      </c>
      <c r="S2145" s="13">
        <f t="shared" si="301"/>
        <v>43.878595737945098</v>
      </c>
      <c r="T2145" s="13">
        <f t="shared" si="302"/>
        <v>47.540491888171715</v>
      </c>
      <c r="U2145" s="13">
        <f t="shared" si="303"/>
        <v>47.538593989911185</v>
      </c>
      <c r="V2145" s="14">
        <f t="shared" si="304"/>
        <v>47.274059573112453</v>
      </c>
      <c r="W2145">
        <f t="shared" si="305"/>
        <v>64.413244730833966</v>
      </c>
    </row>
    <row r="2146" spans="1:23" x14ac:dyDescent="0.3">
      <c r="A2146">
        <f>DYN_cyclist!A2146</f>
        <v>5964</v>
      </c>
      <c r="B2146">
        <f>DYN_cyclist!D2146</f>
        <v>60</v>
      </c>
      <c r="C2146">
        <f>DYN_cyclist!E2146</f>
        <v>46</v>
      </c>
      <c r="D2146">
        <f t="shared" si="297"/>
        <v>47</v>
      </c>
      <c r="E2146">
        <f>DYN_cyclist!G2146</f>
        <v>48</v>
      </c>
      <c r="F2146">
        <f>DYN_cyclist!H2146</f>
        <v>46</v>
      </c>
      <c r="G2146">
        <f>DYN_cyclist!I2146</f>
        <v>51</v>
      </c>
      <c r="H2146">
        <f>DYN_cyclist!J2146</f>
        <v>51</v>
      </c>
      <c r="I2146">
        <f>DYN_cyclist!K2146</f>
        <v>52</v>
      </c>
      <c r="J2146">
        <f>DYN_cyclist!L2146</f>
        <v>49</v>
      </c>
      <c r="K2146">
        <f>DYN_cyclist!M2146</f>
        <v>61</v>
      </c>
      <c r="L2146">
        <f>DYN_cyclist!N2146</f>
        <v>56</v>
      </c>
      <c r="M2146">
        <f>DYN_cyclist!O2146</f>
        <v>56</v>
      </c>
      <c r="N2146">
        <f>DYN_cyclist!P2146</f>
        <v>56</v>
      </c>
      <c r="O2146">
        <f>DYN_cyclist!Q2146</f>
        <v>47</v>
      </c>
      <c r="P2146" s="7">
        <f t="shared" si="298"/>
        <v>35.898720678213998</v>
      </c>
      <c r="Q2146" s="13">
        <f t="shared" si="299"/>
        <v>29.367907602361843</v>
      </c>
      <c r="R2146" s="13">
        <f t="shared" si="300"/>
        <v>42.716109459128106</v>
      </c>
      <c r="S2146" s="13">
        <f t="shared" si="301"/>
        <v>26.461951651555474</v>
      </c>
      <c r="T2146" s="13">
        <f t="shared" si="302"/>
        <v>35.932805138297276</v>
      </c>
      <c r="U2146" s="13">
        <f t="shared" si="303"/>
        <v>25.858761704145728</v>
      </c>
      <c r="V2146" s="14">
        <f t="shared" si="304"/>
        <v>38.097956928958268</v>
      </c>
      <c r="W2146">
        <f t="shared" si="305"/>
        <v>57.634970239101634</v>
      </c>
    </row>
    <row r="2147" spans="1:23" x14ac:dyDescent="0.3">
      <c r="A2147">
        <f>DYN_cyclist!A2147</f>
        <v>5965</v>
      </c>
      <c r="B2147">
        <f>DYN_cyclist!D2147</f>
        <v>76</v>
      </c>
      <c r="C2147">
        <f>DYN_cyclist!E2147</f>
        <v>69</v>
      </c>
      <c r="D2147">
        <f t="shared" si="297"/>
        <v>70</v>
      </c>
      <c r="E2147">
        <f>DYN_cyclist!G2147</f>
        <v>70</v>
      </c>
      <c r="F2147">
        <f>DYN_cyclist!H2147</f>
        <v>74</v>
      </c>
      <c r="G2147">
        <f>DYN_cyclist!I2147</f>
        <v>74</v>
      </c>
      <c r="H2147">
        <f>DYN_cyclist!J2147</f>
        <v>75</v>
      </c>
      <c r="I2147">
        <f>DYN_cyclist!K2147</f>
        <v>73</v>
      </c>
      <c r="J2147">
        <f>DYN_cyclist!L2147</f>
        <v>62</v>
      </c>
      <c r="K2147">
        <f>DYN_cyclist!M2147</f>
        <v>65</v>
      </c>
      <c r="L2147">
        <f>DYN_cyclist!N2147</f>
        <v>64</v>
      </c>
      <c r="M2147">
        <f>DYN_cyclist!O2147</f>
        <v>70</v>
      </c>
      <c r="N2147">
        <f>DYN_cyclist!P2147</f>
        <v>69</v>
      </c>
      <c r="O2147">
        <f>DYN_cyclist!Q2147</f>
        <v>73</v>
      </c>
      <c r="P2147" s="7">
        <f t="shared" si="298"/>
        <v>65.609559047141843</v>
      </c>
      <c r="Q2147" s="13">
        <f t="shared" si="299"/>
        <v>64.286186743153223</v>
      </c>
      <c r="R2147" s="13">
        <f t="shared" si="300"/>
        <v>55.155030494523963</v>
      </c>
      <c r="S2147" s="13">
        <f t="shared" si="301"/>
        <v>65.892024811064118</v>
      </c>
      <c r="T2147" s="13">
        <f t="shared" si="302"/>
        <v>58.642202060229536</v>
      </c>
      <c r="U2147" s="13">
        <f t="shared" si="303"/>
        <v>56.111962576427246</v>
      </c>
      <c r="V2147" s="14">
        <f t="shared" si="304"/>
        <v>63.752147658489967</v>
      </c>
      <c r="W2147">
        <f t="shared" si="305"/>
        <v>72.214549875329183</v>
      </c>
    </row>
    <row r="2148" spans="1:23" x14ac:dyDescent="0.3">
      <c r="A2148">
        <f>DYN_cyclist!A2148</f>
        <v>5966</v>
      </c>
      <c r="B2148">
        <f>DYN_cyclist!D2148</f>
        <v>65</v>
      </c>
      <c r="C2148">
        <f>DYN_cyclist!E2148</f>
        <v>61</v>
      </c>
      <c r="D2148">
        <f t="shared" si="297"/>
        <v>62</v>
      </c>
      <c r="E2148">
        <f>DYN_cyclist!G2148</f>
        <v>63</v>
      </c>
      <c r="F2148">
        <f>DYN_cyclist!H2148</f>
        <v>65</v>
      </c>
      <c r="G2148">
        <f>DYN_cyclist!I2148</f>
        <v>64</v>
      </c>
      <c r="H2148">
        <f>DYN_cyclist!J2148</f>
        <v>65</v>
      </c>
      <c r="I2148">
        <f>DYN_cyclist!K2148</f>
        <v>58</v>
      </c>
      <c r="J2148">
        <f>DYN_cyclist!L2148</f>
        <v>64</v>
      </c>
      <c r="K2148">
        <f>DYN_cyclist!M2148</f>
        <v>70</v>
      </c>
      <c r="L2148">
        <f>DYN_cyclist!N2148</f>
        <v>72</v>
      </c>
      <c r="M2148">
        <f>DYN_cyclist!O2148</f>
        <v>56</v>
      </c>
      <c r="N2148">
        <f>DYN_cyclist!P2148</f>
        <v>62</v>
      </c>
      <c r="O2148">
        <f>DYN_cyclist!Q2148</f>
        <v>56</v>
      </c>
      <c r="P2148" s="7">
        <f t="shared" si="298"/>
        <v>55.769472721116998</v>
      </c>
      <c r="Q2148" s="13">
        <f t="shared" si="299"/>
        <v>50.207695613640034</v>
      </c>
      <c r="R2148" s="13">
        <f t="shared" si="300"/>
        <v>59.106669828918136</v>
      </c>
      <c r="S2148" s="13">
        <f t="shared" si="301"/>
        <v>49.144429665786859</v>
      </c>
      <c r="T2148" s="13">
        <f t="shared" si="302"/>
        <v>54.721874024664714</v>
      </c>
      <c r="U2148" s="13">
        <f t="shared" si="303"/>
        <v>44.378836939986343</v>
      </c>
      <c r="V2148" s="14">
        <f t="shared" si="304"/>
        <v>47.174713539343735</v>
      </c>
      <c r="W2148">
        <f t="shared" si="305"/>
        <v>68.093808705112849</v>
      </c>
    </row>
    <row r="2149" spans="1:23" x14ac:dyDescent="0.3">
      <c r="A2149">
        <f>DYN_cyclist!A2149</f>
        <v>5967</v>
      </c>
      <c r="B2149">
        <f>DYN_cyclist!D2149</f>
        <v>67</v>
      </c>
      <c r="C2149">
        <f>DYN_cyclist!E2149</f>
        <v>60</v>
      </c>
      <c r="D2149">
        <f t="shared" si="297"/>
        <v>64</v>
      </c>
      <c r="E2149">
        <f>DYN_cyclist!G2149</f>
        <v>67</v>
      </c>
      <c r="F2149">
        <f>DYN_cyclist!H2149</f>
        <v>71</v>
      </c>
      <c r="G2149">
        <f>DYN_cyclist!I2149</f>
        <v>68</v>
      </c>
      <c r="H2149">
        <f>DYN_cyclist!J2149</f>
        <v>68</v>
      </c>
      <c r="I2149">
        <f>DYN_cyclist!K2149</f>
        <v>66</v>
      </c>
      <c r="J2149">
        <f>DYN_cyclist!L2149</f>
        <v>60</v>
      </c>
      <c r="K2149">
        <f>DYN_cyclist!M2149</f>
        <v>64</v>
      </c>
      <c r="L2149">
        <f>DYN_cyclist!N2149</f>
        <v>74</v>
      </c>
      <c r="M2149">
        <f>DYN_cyclist!O2149</f>
        <v>64</v>
      </c>
      <c r="N2149">
        <f>DYN_cyclist!P2149</f>
        <v>64</v>
      </c>
      <c r="O2149">
        <f>DYN_cyclist!Q2149</f>
        <v>71</v>
      </c>
      <c r="P2149" s="7">
        <f t="shared" si="298"/>
        <v>59.107006026462265</v>
      </c>
      <c r="Q2149" s="13">
        <f t="shared" si="299"/>
        <v>53.696120976273967</v>
      </c>
      <c r="R2149" s="13">
        <f t="shared" si="300"/>
        <v>55.058599369661557</v>
      </c>
      <c r="S2149" s="13">
        <f t="shared" si="301"/>
        <v>59.961413715291194</v>
      </c>
      <c r="T2149" s="13">
        <f t="shared" si="302"/>
        <v>53.642693307044134</v>
      </c>
      <c r="U2149" s="13">
        <f t="shared" si="303"/>
        <v>43.955198777343611</v>
      </c>
      <c r="V2149" s="14">
        <f t="shared" si="304"/>
        <v>50.356696336412867</v>
      </c>
      <c r="W2149">
        <f t="shared" si="305"/>
        <v>68.813230770859704</v>
      </c>
    </row>
    <row r="2150" spans="1:23" x14ac:dyDescent="0.3">
      <c r="A2150">
        <f>DYN_cyclist!A2150</f>
        <v>5976</v>
      </c>
      <c r="B2150">
        <f>DYN_cyclist!D2150</f>
        <v>66</v>
      </c>
      <c r="C2150">
        <f>DYN_cyclist!E2150</f>
        <v>77</v>
      </c>
      <c r="D2150">
        <f t="shared" si="297"/>
        <v>75</v>
      </c>
      <c r="E2150">
        <f>DYN_cyclist!G2150</f>
        <v>72</v>
      </c>
      <c r="F2150">
        <f>DYN_cyclist!H2150</f>
        <v>62</v>
      </c>
      <c r="G2150">
        <f>DYN_cyclist!I2150</f>
        <v>68</v>
      </c>
      <c r="H2150">
        <f>DYN_cyclist!J2150</f>
        <v>72</v>
      </c>
      <c r="I2150">
        <f>DYN_cyclist!K2150</f>
        <v>73</v>
      </c>
      <c r="J2150">
        <f>DYN_cyclist!L2150</f>
        <v>63</v>
      </c>
      <c r="K2150">
        <f>DYN_cyclist!M2150</f>
        <v>62</v>
      </c>
      <c r="L2150">
        <f>DYN_cyclist!N2150</f>
        <v>69</v>
      </c>
      <c r="M2150">
        <f>DYN_cyclist!O2150</f>
        <v>69</v>
      </c>
      <c r="N2150">
        <f>DYN_cyclist!P2150</f>
        <v>64</v>
      </c>
      <c r="O2150">
        <f>DYN_cyclist!Q2150</f>
        <v>64</v>
      </c>
      <c r="P2150" s="7">
        <f t="shared" si="298"/>
        <v>66.441967969014513</v>
      </c>
      <c r="Q2150" s="13">
        <f t="shared" si="299"/>
        <v>68.783093002962744</v>
      </c>
      <c r="R2150" s="13">
        <f t="shared" si="300"/>
        <v>51.599096439364921</v>
      </c>
      <c r="S2150" s="13">
        <f t="shared" si="301"/>
        <v>50.257118191221892</v>
      </c>
      <c r="T2150" s="13">
        <f t="shared" si="302"/>
        <v>56.927068755417487</v>
      </c>
      <c r="U2150" s="13">
        <f t="shared" si="303"/>
        <v>67.925662789791673</v>
      </c>
      <c r="V2150" s="14">
        <f t="shared" si="304"/>
        <v>51.705297961134121</v>
      </c>
      <c r="W2150">
        <f t="shared" si="305"/>
        <v>73.729244275314713</v>
      </c>
    </row>
    <row r="2151" spans="1:23" x14ac:dyDescent="0.3">
      <c r="A2151">
        <f>DYN_cyclist!A2151</f>
        <v>5977</v>
      </c>
      <c r="B2151">
        <f>DYN_cyclist!D2151</f>
        <v>71</v>
      </c>
      <c r="C2151">
        <f>DYN_cyclist!E2151</f>
        <v>64</v>
      </c>
      <c r="D2151">
        <f t="shared" si="297"/>
        <v>68</v>
      </c>
      <c r="E2151">
        <f>DYN_cyclist!G2151</f>
        <v>72</v>
      </c>
      <c r="F2151">
        <f>DYN_cyclist!H2151</f>
        <v>58</v>
      </c>
      <c r="G2151">
        <f>DYN_cyclist!I2151</f>
        <v>72</v>
      </c>
      <c r="H2151">
        <f>DYN_cyclist!J2151</f>
        <v>72</v>
      </c>
      <c r="I2151">
        <f>DYN_cyclist!K2151</f>
        <v>70</v>
      </c>
      <c r="J2151">
        <f>DYN_cyclist!L2151</f>
        <v>58</v>
      </c>
      <c r="K2151">
        <f>DYN_cyclist!M2151</f>
        <v>74</v>
      </c>
      <c r="L2151">
        <f>DYN_cyclist!N2151</f>
        <v>75</v>
      </c>
      <c r="M2151">
        <f>DYN_cyclist!O2151</f>
        <v>70</v>
      </c>
      <c r="N2151">
        <f>DYN_cyclist!P2151</f>
        <v>66</v>
      </c>
      <c r="O2151">
        <f>DYN_cyclist!Q2151</f>
        <v>64</v>
      </c>
      <c r="P2151" s="7">
        <f t="shared" si="298"/>
        <v>67.750553887406724</v>
      </c>
      <c r="Q2151" s="13">
        <f t="shared" si="299"/>
        <v>57.566250746488421</v>
      </c>
      <c r="R2151" s="13">
        <f t="shared" si="300"/>
        <v>66.349805955137043</v>
      </c>
      <c r="S2151" s="13">
        <f t="shared" si="301"/>
        <v>44.70258890569955</v>
      </c>
      <c r="T2151" s="13">
        <f t="shared" si="302"/>
        <v>55.393877357936042</v>
      </c>
      <c r="U2151" s="13">
        <f t="shared" si="303"/>
        <v>49.694928734388284</v>
      </c>
      <c r="V2151" s="14">
        <f t="shared" si="304"/>
        <v>56.165893309971331</v>
      </c>
      <c r="W2151">
        <f t="shared" si="305"/>
        <v>73.085545561008502</v>
      </c>
    </row>
    <row r="2152" spans="1:23" x14ac:dyDescent="0.3">
      <c r="A2152">
        <f>DYN_cyclist!A2152</f>
        <v>5979</v>
      </c>
      <c r="B2152">
        <f>DYN_cyclist!D2152</f>
        <v>66</v>
      </c>
      <c r="C2152">
        <f>DYN_cyclist!E2152</f>
        <v>58</v>
      </c>
      <c r="D2152">
        <f t="shared" si="297"/>
        <v>61</v>
      </c>
      <c r="E2152">
        <f>DYN_cyclist!G2152</f>
        <v>64</v>
      </c>
      <c r="F2152">
        <f>DYN_cyclist!H2152</f>
        <v>58</v>
      </c>
      <c r="G2152">
        <f>DYN_cyclist!I2152</f>
        <v>66</v>
      </c>
      <c r="H2152">
        <f>DYN_cyclist!J2152</f>
        <v>67</v>
      </c>
      <c r="I2152">
        <f>DYN_cyclist!K2152</f>
        <v>63</v>
      </c>
      <c r="J2152">
        <f>DYN_cyclist!L2152</f>
        <v>56</v>
      </c>
      <c r="K2152">
        <f>DYN_cyclist!M2152</f>
        <v>69</v>
      </c>
      <c r="L2152">
        <f>DYN_cyclist!N2152</f>
        <v>71</v>
      </c>
      <c r="M2152">
        <f>DYN_cyclist!O2152</f>
        <v>58</v>
      </c>
      <c r="N2152">
        <f>DYN_cyclist!P2152</f>
        <v>64</v>
      </c>
      <c r="O2152">
        <f>DYN_cyclist!Q2152</f>
        <v>58</v>
      </c>
      <c r="P2152" s="7">
        <f t="shared" si="298"/>
        <v>56.126099527362854</v>
      </c>
      <c r="Q2152" s="13">
        <f t="shared" si="299"/>
        <v>48.112460406389147</v>
      </c>
      <c r="R2152" s="13">
        <f t="shared" si="300"/>
        <v>57.953607350182608</v>
      </c>
      <c r="S2152" s="13">
        <f t="shared" si="301"/>
        <v>42.040126573238652</v>
      </c>
      <c r="T2152" s="13">
        <f t="shared" si="302"/>
        <v>48.736851144881967</v>
      </c>
      <c r="U2152" s="13">
        <f t="shared" si="303"/>
        <v>41.071407997698643</v>
      </c>
      <c r="V2152" s="14">
        <f t="shared" si="304"/>
        <v>47.937786683657215</v>
      </c>
      <c r="W2152">
        <f t="shared" si="305"/>
        <v>67.533548844694835</v>
      </c>
    </row>
    <row r="2153" spans="1:23" x14ac:dyDescent="0.3">
      <c r="A2153">
        <f>DYN_cyclist!A2153</f>
        <v>5980</v>
      </c>
      <c r="B2153">
        <f>DYN_cyclist!D2153</f>
        <v>75</v>
      </c>
      <c r="C2153">
        <f>DYN_cyclist!E2153</f>
        <v>66</v>
      </c>
      <c r="D2153">
        <f t="shared" si="297"/>
        <v>68</v>
      </c>
      <c r="E2153">
        <f>DYN_cyclist!G2153</f>
        <v>70</v>
      </c>
      <c r="F2153">
        <f>DYN_cyclist!H2153</f>
        <v>78</v>
      </c>
      <c r="G2153">
        <f>DYN_cyclist!I2153</f>
        <v>74</v>
      </c>
      <c r="H2153">
        <f>DYN_cyclist!J2153</f>
        <v>72</v>
      </c>
      <c r="I2153">
        <f>DYN_cyclist!K2153</f>
        <v>70</v>
      </c>
      <c r="J2153">
        <f>DYN_cyclist!L2153</f>
        <v>56</v>
      </c>
      <c r="K2153">
        <f>DYN_cyclist!M2153</f>
        <v>61</v>
      </c>
      <c r="L2153">
        <f>DYN_cyclist!N2153</f>
        <v>69</v>
      </c>
      <c r="M2153">
        <f>DYN_cyclist!O2153</f>
        <v>74</v>
      </c>
      <c r="N2153">
        <f>DYN_cyclist!P2153</f>
        <v>63</v>
      </c>
      <c r="O2153">
        <f>DYN_cyclist!Q2153</f>
        <v>77</v>
      </c>
      <c r="P2153" s="7">
        <f t="shared" si="298"/>
        <v>64.461294771197586</v>
      </c>
      <c r="Q2153" s="13">
        <f t="shared" si="299"/>
        <v>62.031340940836252</v>
      </c>
      <c r="R2153" s="13">
        <f t="shared" si="300"/>
        <v>53.00469889953029</v>
      </c>
      <c r="S2153" s="13">
        <f t="shared" si="301"/>
        <v>71.654901863774739</v>
      </c>
      <c r="T2153" s="13">
        <f t="shared" si="302"/>
        <v>54.439676190547054</v>
      </c>
      <c r="U2153" s="13">
        <f t="shared" si="303"/>
        <v>51.939448177976125</v>
      </c>
      <c r="V2153" s="14">
        <f t="shared" si="304"/>
        <v>62.205269640012745</v>
      </c>
      <c r="W2153">
        <f t="shared" si="305"/>
        <v>74.69991039449755</v>
      </c>
    </row>
    <row r="2154" spans="1:23" x14ac:dyDescent="0.3">
      <c r="A2154">
        <f>DYN_cyclist!A2154</f>
        <v>5981</v>
      </c>
      <c r="B2154">
        <f>DYN_cyclist!D2154</f>
        <v>68</v>
      </c>
      <c r="C2154">
        <f>DYN_cyclist!E2154</f>
        <v>74</v>
      </c>
      <c r="D2154">
        <f t="shared" si="297"/>
        <v>74</v>
      </c>
      <c r="E2154">
        <f>DYN_cyclist!G2154</f>
        <v>73</v>
      </c>
      <c r="F2154">
        <f>DYN_cyclist!H2154</f>
        <v>65</v>
      </c>
      <c r="G2154">
        <f>DYN_cyclist!I2154</f>
        <v>71</v>
      </c>
      <c r="H2154">
        <f>DYN_cyclist!J2154</f>
        <v>72</v>
      </c>
      <c r="I2154">
        <f>DYN_cyclist!K2154</f>
        <v>73</v>
      </c>
      <c r="J2154">
        <f>DYN_cyclist!L2154</f>
        <v>56</v>
      </c>
      <c r="K2154">
        <f>DYN_cyclist!M2154</f>
        <v>58</v>
      </c>
      <c r="L2154">
        <f>DYN_cyclist!N2154</f>
        <v>73</v>
      </c>
      <c r="M2154">
        <f>DYN_cyclist!O2154</f>
        <v>71</v>
      </c>
      <c r="N2154">
        <f>DYN_cyclist!P2154</f>
        <v>72</v>
      </c>
      <c r="O2154">
        <f>DYN_cyclist!Q2154</f>
        <v>60</v>
      </c>
      <c r="P2154" s="7">
        <f t="shared" si="298"/>
        <v>67.340618160642464</v>
      </c>
      <c r="Q2154" s="13">
        <f t="shared" si="299"/>
        <v>67.375909670640524</v>
      </c>
      <c r="R2154" s="13">
        <f t="shared" si="300"/>
        <v>50.29558129101067</v>
      </c>
      <c r="S2154" s="13">
        <f t="shared" si="301"/>
        <v>52.33312344792806</v>
      </c>
      <c r="T2154" s="13">
        <f t="shared" si="302"/>
        <v>53.083920357136208</v>
      </c>
      <c r="U2154" s="13">
        <f t="shared" si="303"/>
        <v>63.740757860121214</v>
      </c>
      <c r="V2154" s="14">
        <f t="shared" si="304"/>
        <v>53.930035998725707</v>
      </c>
      <c r="W2154">
        <f t="shared" si="305"/>
        <v>73.034963795589462</v>
      </c>
    </row>
    <row r="2155" spans="1:23" x14ac:dyDescent="0.3">
      <c r="A2155">
        <f>DYN_cyclist!A2155</f>
        <v>5982</v>
      </c>
      <c r="B2155">
        <f>DYN_cyclist!D2155</f>
        <v>69</v>
      </c>
      <c r="C2155">
        <f>DYN_cyclist!E2155</f>
        <v>57</v>
      </c>
      <c r="D2155">
        <f t="shared" si="297"/>
        <v>60</v>
      </c>
      <c r="E2155">
        <f>DYN_cyclist!G2155</f>
        <v>62</v>
      </c>
      <c r="F2155">
        <f>DYN_cyclist!H2155</f>
        <v>61</v>
      </c>
      <c r="G2155">
        <f>DYN_cyclist!I2155</f>
        <v>66</v>
      </c>
      <c r="H2155">
        <f>DYN_cyclist!J2155</f>
        <v>67</v>
      </c>
      <c r="I2155">
        <f>DYN_cyclist!K2155</f>
        <v>72</v>
      </c>
      <c r="J2155">
        <f>DYN_cyclist!L2155</f>
        <v>68</v>
      </c>
      <c r="K2155">
        <f>DYN_cyclist!M2155</f>
        <v>64</v>
      </c>
      <c r="L2155">
        <f>DYN_cyclist!N2155</f>
        <v>65</v>
      </c>
      <c r="M2155">
        <f>DYN_cyclist!O2155</f>
        <v>70</v>
      </c>
      <c r="N2155">
        <f>DYN_cyclist!P2155</f>
        <v>70</v>
      </c>
      <c r="O2155">
        <f>DYN_cyclist!Q2155</f>
        <v>63</v>
      </c>
      <c r="P2155" s="7">
        <f t="shared" si="298"/>
        <v>53.42427509919964</v>
      </c>
      <c r="Q2155" s="13">
        <f t="shared" si="299"/>
        <v>47.947606052385858</v>
      </c>
      <c r="R2155" s="13">
        <f t="shared" si="300"/>
        <v>51.531208192999486</v>
      </c>
      <c r="S2155" s="13">
        <f t="shared" si="301"/>
        <v>46.062173169447789</v>
      </c>
      <c r="T2155" s="13">
        <f t="shared" si="302"/>
        <v>58.952227585052356</v>
      </c>
      <c r="U2155" s="13">
        <f t="shared" si="303"/>
        <v>40.024305758336219</v>
      </c>
      <c r="V2155" s="14">
        <f t="shared" si="304"/>
        <v>52.424205766167567</v>
      </c>
      <c r="W2155">
        <f t="shared" si="305"/>
        <v>67.796752288681247</v>
      </c>
    </row>
    <row r="2156" spans="1:23" x14ac:dyDescent="0.3">
      <c r="A2156">
        <f>DYN_cyclist!A2156</f>
        <v>5983</v>
      </c>
      <c r="B2156">
        <f>DYN_cyclist!D2156</f>
        <v>70</v>
      </c>
      <c r="C2156">
        <f>DYN_cyclist!E2156</f>
        <v>72</v>
      </c>
      <c r="D2156">
        <f t="shared" si="297"/>
        <v>72</v>
      </c>
      <c r="E2156">
        <f>DYN_cyclist!G2156</f>
        <v>71</v>
      </c>
      <c r="F2156">
        <f>DYN_cyclist!H2156</f>
        <v>65</v>
      </c>
      <c r="G2156">
        <f>DYN_cyclist!I2156</f>
        <v>73</v>
      </c>
      <c r="H2156">
        <f>DYN_cyclist!J2156</f>
        <v>65</v>
      </c>
      <c r="I2156">
        <f>DYN_cyclist!K2156</f>
        <v>62</v>
      </c>
      <c r="J2156">
        <f>DYN_cyclist!L2156</f>
        <v>57</v>
      </c>
      <c r="K2156">
        <f>DYN_cyclist!M2156</f>
        <v>61</v>
      </c>
      <c r="L2156">
        <f>DYN_cyclist!N2156</f>
        <v>63</v>
      </c>
      <c r="M2156">
        <f>DYN_cyclist!O2156</f>
        <v>69</v>
      </c>
      <c r="N2156">
        <f>DYN_cyclist!P2156</f>
        <v>70</v>
      </c>
      <c r="O2156">
        <f>DYN_cyclist!Q2156</f>
        <v>71</v>
      </c>
      <c r="P2156" s="7">
        <f t="shared" si="298"/>
        <v>63.697101523543829</v>
      </c>
      <c r="Q2156" s="13">
        <f t="shared" si="299"/>
        <v>62.069343463471036</v>
      </c>
      <c r="R2156" s="13">
        <f t="shared" si="300"/>
        <v>49.091918121591121</v>
      </c>
      <c r="S2156" s="13">
        <f t="shared" si="301"/>
        <v>54.027563722837591</v>
      </c>
      <c r="T2156" s="13">
        <f t="shared" si="302"/>
        <v>52.090727748367776</v>
      </c>
      <c r="U2156" s="13">
        <f t="shared" si="303"/>
        <v>59.268269784569441</v>
      </c>
      <c r="V2156" s="14">
        <f t="shared" si="304"/>
        <v>55.714523542529463</v>
      </c>
      <c r="W2156">
        <f t="shared" si="305"/>
        <v>70.863916678648849</v>
      </c>
    </row>
    <row r="2157" spans="1:23" x14ac:dyDescent="0.3">
      <c r="A2157">
        <f>DYN_cyclist!A2157</f>
        <v>5984</v>
      </c>
      <c r="B2157">
        <f>DYN_cyclist!D2157</f>
        <v>74</v>
      </c>
      <c r="C2157">
        <f>DYN_cyclist!E2157</f>
        <v>69</v>
      </c>
      <c r="D2157">
        <f t="shared" si="297"/>
        <v>71</v>
      </c>
      <c r="E2157">
        <f>DYN_cyclist!G2157</f>
        <v>72</v>
      </c>
      <c r="F2157">
        <f>DYN_cyclist!H2157</f>
        <v>66</v>
      </c>
      <c r="G2157">
        <f>DYN_cyclist!I2157</f>
        <v>72</v>
      </c>
      <c r="H2157">
        <f>DYN_cyclist!J2157</f>
        <v>74</v>
      </c>
      <c r="I2157">
        <f>DYN_cyclist!K2157</f>
        <v>63</v>
      </c>
      <c r="J2157">
        <f>DYN_cyclist!L2157</f>
        <v>54</v>
      </c>
      <c r="K2157">
        <f>DYN_cyclist!M2157</f>
        <v>67</v>
      </c>
      <c r="L2157">
        <f>DYN_cyclist!N2157</f>
        <v>71</v>
      </c>
      <c r="M2157">
        <f>DYN_cyclist!O2157</f>
        <v>77</v>
      </c>
      <c r="N2157">
        <f>DYN_cyclist!P2157</f>
        <v>65</v>
      </c>
      <c r="O2157">
        <f>DYN_cyclist!Q2157</f>
        <v>71</v>
      </c>
      <c r="P2157" s="7">
        <f t="shared" si="298"/>
        <v>68.041531745236384</v>
      </c>
      <c r="Q2157" s="13">
        <f t="shared" si="299"/>
        <v>62.470196428968315</v>
      </c>
      <c r="R2157" s="13">
        <f t="shared" si="300"/>
        <v>59.012972697280574</v>
      </c>
      <c r="S2157" s="13">
        <f t="shared" si="301"/>
        <v>55.706472595553883</v>
      </c>
      <c r="T2157" s="13">
        <f t="shared" si="302"/>
        <v>53.64764892319711</v>
      </c>
      <c r="U2157" s="13">
        <f t="shared" si="303"/>
        <v>56.083039295582836</v>
      </c>
      <c r="V2157" s="14">
        <f t="shared" si="304"/>
        <v>61.186661038547307</v>
      </c>
      <c r="W2157">
        <f t="shared" si="305"/>
        <v>72.905845307896925</v>
      </c>
    </row>
    <row r="2158" spans="1:23" x14ac:dyDescent="0.3">
      <c r="A2158">
        <f>DYN_cyclist!A2158</f>
        <v>5985</v>
      </c>
      <c r="B2158">
        <f>DYN_cyclist!D2158</f>
        <v>63</v>
      </c>
      <c r="C2158">
        <f>DYN_cyclist!E2158</f>
        <v>65</v>
      </c>
      <c r="D2158">
        <f t="shared" si="297"/>
        <v>69</v>
      </c>
      <c r="E2158">
        <f>DYN_cyclist!G2158</f>
        <v>72</v>
      </c>
      <c r="F2158">
        <f>DYN_cyclist!H2158</f>
        <v>59</v>
      </c>
      <c r="G2158">
        <f>DYN_cyclist!I2158</f>
        <v>63</v>
      </c>
      <c r="H2158">
        <f>DYN_cyclist!J2158</f>
        <v>63</v>
      </c>
      <c r="I2158">
        <f>DYN_cyclist!K2158</f>
        <v>64</v>
      </c>
      <c r="J2158">
        <f>DYN_cyclist!L2158</f>
        <v>50</v>
      </c>
      <c r="K2158">
        <f>DYN_cyclist!M2158</f>
        <v>59</v>
      </c>
      <c r="L2158">
        <f>DYN_cyclist!N2158</f>
        <v>66</v>
      </c>
      <c r="M2158">
        <f>DYN_cyclist!O2158</f>
        <v>63</v>
      </c>
      <c r="N2158">
        <f>DYN_cyclist!P2158</f>
        <v>66</v>
      </c>
      <c r="O2158">
        <f>DYN_cyclist!Q2158</f>
        <v>59</v>
      </c>
      <c r="P2158" s="7">
        <f t="shared" si="298"/>
        <v>60.501824059804179</v>
      </c>
      <c r="Q2158" s="13">
        <f t="shared" si="299"/>
        <v>55.528048782509579</v>
      </c>
      <c r="R2158" s="13">
        <f t="shared" si="300"/>
        <v>46.492307637699255</v>
      </c>
      <c r="S2158" s="13">
        <f t="shared" si="301"/>
        <v>43.808564160896438</v>
      </c>
      <c r="T2158" s="13">
        <f t="shared" si="302"/>
        <v>43.932585499525672</v>
      </c>
      <c r="U2158" s="13">
        <f t="shared" si="303"/>
        <v>49.527469922272076</v>
      </c>
      <c r="V2158" s="14">
        <f t="shared" si="304"/>
        <v>45.764124561962412</v>
      </c>
      <c r="W2158">
        <f t="shared" si="305"/>
        <v>68.72118203846432</v>
      </c>
    </row>
    <row r="2159" spans="1:23" x14ac:dyDescent="0.3">
      <c r="A2159">
        <f>DYN_cyclist!A2159</f>
        <v>5988</v>
      </c>
      <c r="B2159">
        <f>DYN_cyclist!D2159</f>
        <v>63</v>
      </c>
      <c r="C2159">
        <f>DYN_cyclist!E2159</f>
        <v>65</v>
      </c>
      <c r="D2159">
        <f t="shared" si="297"/>
        <v>65</v>
      </c>
      <c r="E2159">
        <f>DYN_cyclist!G2159</f>
        <v>64</v>
      </c>
      <c r="F2159">
        <f>DYN_cyclist!H2159</f>
        <v>58</v>
      </c>
      <c r="G2159">
        <f>DYN_cyclist!I2159</f>
        <v>67</v>
      </c>
      <c r="H2159">
        <f>DYN_cyclist!J2159</f>
        <v>65</v>
      </c>
      <c r="I2159">
        <f>DYN_cyclist!K2159</f>
        <v>69</v>
      </c>
      <c r="J2159">
        <f>DYN_cyclist!L2159</f>
        <v>58</v>
      </c>
      <c r="K2159">
        <f>DYN_cyclist!M2159</f>
        <v>53</v>
      </c>
      <c r="L2159">
        <f>DYN_cyclist!N2159</f>
        <v>60</v>
      </c>
      <c r="M2159">
        <f>DYN_cyclist!O2159</f>
        <v>57</v>
      </c>
      <c r="N2159">
        <f>DYN_cyclist!P2159</f>
        <v>55</v>
      </c>
      <c r="O2159">
        <f>DYN_cyclist!Q2159</f>
        <v>61</v>
      </c>
      <c r="P2159" s="7">
        <f t="shared" si="298"/>
        <v>52.573454855703474</v>
      </c>
      <c r="Q2159" s="13">
        <f t="shared" si="299"/>
        <v>52.874117573887652</v>
      </c>
      <c r="R2159" s="13">
        <f t="shared" si="300"/>
        <v>39.647287041790015</v>
      </c>
      <c r="S2159" s="13">
        <f t="shared" si="301"/>
        <v>43.140127294747337</v>
      </c>
      <c r="T2159" s="13">
        <f t="shared" si="302"/>
        <v>47.491807043767778</v>
      </c>
      <c r="U2159" s="13">
        <f t="shared" si="303"/>
        <v>49.191495671106239</v>
      </c>
      <c r="V2159" s="14">
        <f t="shared" si="304"/>
        <v>45.166021949665499</v>
      </c>
      <c r="W2159">
        <f t="shared" si="305"/>
        <v>64.667265155487257</v>
      </c>
    </row>
    <row r="2160" spans="1:23" x14ac:dyDescent="0.3">
      <c r="A2160">
        <f>DYN_cyclist!A2160</f>
        <v>5990</v>
      </c>
      <c r="B2160">
        <f>DYN_cyclist!D2160</f>
        <v>67</v>
      </c>
      <c r="C2160">
        <f>DYN_cyclist!E2160</f>
        <v>60</v>
      </c>
      <c r="D2160">
        <f t="shared" si="297"/>
        <v>62</v>
      </c>
      <c r="E2160">
        <f>DYN_cyclist!G2160</f>
        <v>64</v>
      </c>
      <c r="F2160">
        <f>DYN_cyclist!H2160</f>
        <v>67</v>
      </c>
      <c r="G2160">
        <f>DYN_cyclist!I2160</f>
        <v>67</v>
      </c>
      <c r="H2160">
        <f>DYN_cyclist!J2160</f>
        <v>67</v>
      </c>
      <c r="I2160">
        <f>DYN_cyclist!K2160</f>
        <v>66</v>
      </c>
      <c r="J2160">
        <f>DYN_cyclist!L2160</f>
        <v>66</v>
      </c>
      <c r="K2160">
        <f>DYN_cyclist!M2160</f>
        <v>66</v>
      </c>
      <c r="L2160">
        <f>DYN_cyclist!N2160</f>
        <v>65</v>
      </c>
      <c r="M2160">
        <f>DYN_cyclist!O2160</f>
        <v>62</v>
      </c>
      <c r="N2160">
        <f>DYN_cyclist!P2160</f>
        <v>67</v>
      </c>
      <c r="O2160">
        <f>DYN_cyclist!Q2160</f>
        <v>67</v>
      </c>
      <c r="P2160" s="7">
        <f t="shared" si="298"/>
        <v>55.37725727441395</v>
      </c>
      <c r="Q2160" s="13">
        <f t="shared" si="299"/>
        <v>51.199090105289905</v>
      </c>
      <c r="R2160" s="13">
        <f t="shared" si="300"/>
        <v>53.059339928936403</v>
      </c>
      <c r="S2160" s="13">
        <f t="shared" si="301"/>
        <v>53.96120459556861</v>
      </c>
      <c r="T2160" s="13">
        <f t="shared" si="302"/>
        <v>56.393945203400236</v>
      </c>
      <c r="U2160" s="13">
        <f t="shared" si="303"/>
        <v>43.289605088278215</v>
      </c>
      <c r="V2160" s="14">
        <f t="shared" si="304"/>
        <v>50.061775788467664</v>
      </c>
      <c r="W2160">
        <f t="shared" si="305"/>
        <v>66.726808295643551</v>
      </c>
    </row>
    <row r="2161" spans="1:23" x14ac:dyDescent="0.3">
      <c r="A2161">
        <f>DYN_cyclist!A2161</f>
        <v>5992</v>
      </c>
      <c r="B2161">
        <f>DYN_cyclist!D2161</f>
        <v>60</v>
      </c>
      <c r="C2161">
        <f>DYN_cyclist!E2161</f>
        <v>58</v>
      </c>
      <c r="D2161">
        <f t="shared" si="297"/>
        <v>59</v>
      </c>
      <c r="E2161">
        <f>DYN_cyclist!G2161</f>
        <v>59</v>
      </c>
      <c r="F2161">
        <f>DYN_cyclist!H2161</f>
        <v>57</v>
      </c>
      <c r="G2161">
        <f>DYN_cyclist!I2161</f>
        <v>57</v>
      </c>
      <c r="H2161">
        <f>DYN_cyclist!J2161</f>
        <v>56</v>
      </c>
      <c r="I2161">
        <f>DYN_cyclist!K2161</f>
        <v>58</v>
      </c>
      <c r="J2161">
        <f>DYN_cyclist!L2161</f>
        <v>46</v>
      </c>
      <c r="K2161">
        <f>DYN_cyclist!M2161</f>
        <v>62</v>
      </c>
      <c r="L2161">
        <f>DYN_cyclist!N2161</f>
        <v>59</v>
      </c>
      <c r="M2161">
        <f>DYN_cyclist!O2161</f>
        <v>48</v>
      </c>
      <c r="N2161">
        <f>DYN_cyclist!P2161</f>
        <v>58</v>
      </c>
      <c r="O2161">
        <f>DYN_cyclist!Q2161</f>
        <v>59</v>
      </c>
      <c r="P2161" s="7">
        <f t="shared" si="298"/>
        <v>46.404181308487161</v>
      </c>
      <c r="Q2161" s="13">
        <f t="shared" si="299"/>
        <v>43.10293252148827</v>
      </c>
      <c r="R2161" s="13">
        <f t="shared" si="300"/>
        <v>45.291586545697783</v>
      </c>
      <c r="S2161" s="13">
        <f t="shared" si="301"/>
        <v>40.174662352339197</v>
      </c>
      <c r="T2161" s="13">
        <f t="shared" si="302"/>
        <v>36.097756361674818</v>
      </c>
      <c r="U2161" s="13">
        <f t="shared" si="303"/>
        <v>39.312169308536504</v>
      </c>
      <c r="V2161" s="14">
        <f t="shared" si="304"/>
        <v>39.730775501752149</v>
      </c>
      <c r="W2161">
        <f t="shared" si="305"/>
        <v>60.491675694945428</v>
      </c>
    </row>
    <row r="2162" spans="1:23" x14ac:dyDescent="0.3">
      <c r="A2162">
        <f>DYN_cyclist!A2162</f>
        <v>5994</v>
      </c>
      <c r="B2162">
        <f>DYN_cyclist!D2162</f>
        <v>59</v>
      </c>
      <c r="C2162">
        <f>DYN_cyclist!E2162</f>
        <v>64</v>
      </c>
      <c r="D2162">
        <f t="shared" si="297"/>
        <v>65</v>
      </c>
      <c r="E2162">
        <f>DYN_cyclist!G2162</f>
        <v>66</v>
      </c>
      <c r="F2162">
        <f>DYN_cyclist!H2162</f>
        <v>60</v>
      </c>
      <c r="G2162">
        <f>DYN_cyclist!I2162</f>
        <v>60</v>
      </c>
      <c r="H2162">
        <f>DYN_cyclist!J2162</f>
        <v>60</v>
      </c>
      <c r="I2162">
        <f>DYN_cyclist!K2162</f>
        <v>56</v>
      </c>
      <c r="J2162">
        <f>DYN_cyclist!L2162</f>
        <v>52</v>
      </c>
      <c r="K2162">
        <f>DYN_cyclist!M2162</f>
        <v>52</v>
      </c>
      <c r="L2162">
        <f>DYN_cyclist!N2162</f>
        <v>54</v>
      </c>
      <c r="M2162">
        <f>DYN_cyclist!O2162</f>
        <v>69</v>
      </c>
      <c r="N2162">
        <f>DYN_cyclist!P2162</f>
        <v>55</v>
      </c>
      <c r="O2162">
        <f>DYN_cyclist!Q2162</f>
        <v>59</v>
      </c>
      <c r="P2162" s="7">
        <f t="shared" si="298"/>
        <v>51.242410086537291</v>
      </c>
      <c r="Q2162" s="13">
        <f t="shared" si="299"/>
        <v>50.793287974054138</v>
      </c>
      <c r="R2162" s="13">
        <f t="shared" si="300"/>
        <v>35.745678061856331</v>
      </c>
      <c r="S2162" s="13">
        <f t="shared" si="301"/>
        <v>44.231240177726725</v>
      </c>
      <c r="T2162" s="13">
        <f t="shared" si="302"/>
        <v>41.369374730380756</v>
      </c>
      <c r="U2162" s="13">
        <f t="shared" si="303"/>
        <v>46.885122912415355</v>
      </c>
      <c r="V2162" s="14">
        <f t="shared" si="304"/>
        <v>41.199454890092383</v>
      </c>
      <c r="W2162">
        <f t="shared" si="305"/>
        <v>63.641054067449552</v>
      </c>
    </row>
    <row r="2163" spans="1:23" x14ac:dyDescent="0.3">
      <c r="A2163">
        <f>DYN_cyclist!A2163</f>
        <v>5995</v>
      </c>
      <c r="B2163">
        <f>DYN_cyclist!D2163</f>
        <v>67</v>
      </c>
      <c r="C2163">
        <f>DYN_cyclist!E2163</f>
        <v>58</v>
      </c>
      <c r="D2163">
        <f t="shared" si="297"/>
        <v>64</v>
      </c>
      <c r="E2163">
        <f>DYN_cyclist!G2163</f>
        <v>70</v>
      </c>
      <c r="F2163">
        <f>DYN_cyclist!H2163</f>
        <v>60</v>
      </c>
      <c r="G2163">
        <f>DYN_cyclist!I2163</f>
        <v>64</v>
      </c>
      <c r="H2163">
        <f>DYN_cyclist!J2163</f>
        <v>62</v>
      </c>
      <c r="I2163">
        <f>DYN_cyclist!K2163</f>
        <v>69</v>
      </c>
      <c r="J2163">
        <f>DYN_cyclist!L2163</f>
        <v>58</v>
      </c>
      <c r="K2163">
        <f>DYN_cyclist!M2163</f>
        <v>76</v>
      </c>
      <c r="L2163">
        <f>DYN_cyclist!N2163</f>
        <v>70</v>
      </c>
      <c r="M2163">
        <f>DYN_cyclist!O2163</f>
        <v>60</v>
      </c>
      <c r="N2163">
        <f>DYN_cyclist!P2163</f>
        <v>57</v>
      </c>
      <c r="O2163">
        <f>DYN_cyclist!Q2163</f>
        <v>62</v>
      </c>
      <c r="P2163" s="7">
        <f t="shared" si="298"/>
        <v>61.587845235032034</v>
      </c>
      <c r="Q2163" s="13">
        <f t="shared" si="299"/>
        <v>50.421540816590337</v>
      </c>
      <c r="R2163" s="13">
        <f t="shared" si="300"/>
        <v>64.893135531163722</v>
      </c>
      <c r="S2163" s="13">
        <f t="shared" si="301"/>
        <v>44.716462604867232</v>
      </c>
      <c r="T2163" s="13">
        <f t="shared" si="302"/>
        <v>51.04464346719741</v>
      </c>
      <c r="U2163" s="13">
        <f t="shared" si="303"/>
        <v>41.065510755070186</v>
      </c>
      <c r="V2163" s="14">
        <f t="shared" si="304"/>
        <v>49.456346925772536</v>
      </c>
      <c r="W2163">
        <f t="shared" si="305"/>
        <v>71.335950089789691</v>
      </c>
    </row>
    <row r="2164" spans="1:23" x14ac:dyDescent="0.3">
      <c r="A2164">
        <f>DYN_cyclist!A2164</f>
        <v>5997</v>
      </c>
      <c r="B2164">
        <f>DYN_cyclist!D2164</f>
        <v>65</v>
      </c>
      <c r="C2164">
        <f>DYN_cyclist!E2164</f>
        <v>58</v>
      </c>
      <c r="D2164">
        <f t="shared" si="297"/>
        <v>60</v>
      </c>
      <c r="E2164">
        <f>DYN_cyclist!G2164</f>
        <v>61</v>
      </c>
      <c r="F2164">
        <f>DYN_cyclist!H2164</f>
        <v>61</v>
      </c>
      <c r="G2164">
        <f>DYN_cyclist!I2164</f>
        <v>62</v>
      </c>
      <c r="H2164">
        <f>DYN_cyclist!J2164</f>
        <v>65</v>
      </c>
      <c r="I2164">
        <f>DYN_cyclist!K2164</f>
        <v>62</v>
      </c>
      <c r="J2164">
        <f>DYN_cyclist!L2164</f>
        <v>60</v>
      </c>
      <c r="K2164">
        <f>DYN_cyclist!M2164</f>
        <v>70</v>
      </c>
      <c r="L2164">
        <f>DYN_cyclist!N2164</f>
        <v>72</v>
      </c>
      <c r="M2164">
        <f>DYN_cyclist!O2164</f>
        <v>62</v>
      </c>
      <c r="N2164">
        <f>DYN_cyclist!P2164</f>
        <v>65</v>
      </c>
      <c r="O2164">
        <f>DYN_cyclist!Q2164</f>
        <v>61</v>
      </c>
      <c r="P2164" s="7">
        <f t="shared" si="298"/>
        <v>53.595702766755601</v>
      </c>
      <c r="Q2164" s="13">
        <f t="shared" si="299"/>
        <v>47.012066431213157</v>
      </c>
      <c r="R2164" s="13">
        <f t="shared" si="300"/>
        <v>59.008205263752949</v>
      </c>
      <c r="S2164" s="13">
        <f t="shared" si="301"/>
        <v>45.532167257493931</v>
      </c>
      <c r="T2164" s="13">
        <f t="shared" si="302"/>
        <v>51.32373723405442</v>
      </c>
      <c r="U2164" s="13">
        <f t="shared" si="303"/>
        <v>40.910936168808902</v>
      </c>
      <c r="V2164" s="14">
        <f t="shared" si="304"/>
        <v>46.852618317935651</v>
      </c>
      <c r="W2164">
        <f t="shared" si="305"/>
        <v>67.833414835342623</v>
      </c>
    </row>
    <row r="2165" spans="1:23" x14ac:dyDescent="0.3">
      <c r="A2165">
        <f>DYN_cyclist!A2165</f>
        <v>5998</v>
      </c>
      <c r="B2165">
        <f>DYN_cyclist!D2165</f>
        <v>70</v>
      </c>
      <c r="C2165">
        <f>DYN_cyclist!E2165</f>
        <v>67</v>
      </c>
      <c r="D2165">
        <f t="shared" si="297"/>
        <v>72</v>
      </c>
      <c r="E2165">
        <f>DYN_cyclist!G2165</f>
        <v>77</v>
      </c>
      <c r="F2165">
        <f>DYN_cyclist!H2165</f>
        <v>69</v>
      </c>
      <c r="G2165">
        <f>DYN_cyclist!I2165</f>
        <v>72</v>
      </c>
      <c r="H2165">
        <f>DYN_cyclist!J2165</f>
        <v>71</v>
      </c>
      <c r="I2165">
        <f>DYN_cyclist!K2165</f>
        <v>70</v>
      </c>
      <c r="J2165">
        <f>DYN_cyclist!L2165</f>
        <v>55</v>
      </c>
      <c r="K2165">
        <f>DYN_cyclist!M2165</f>
        <v>62</v>
      </c>
      <c r="L2165">
        <f>DYN_cyclist!N2165</f>
        <v>71</v>
      </c>
      <c r="M2165">
        <f>DYN_cyclist!O2165</f>
        <v>68</v>
      </c>
      <c r="N2165">
        <f>DYN_cyclist!P2165</f>
        <v>65</v>
      </c>
      <c r="O2165">
        <f>DYN_cyclist!Q2165</f>
        <v>69</v>
      </c>
      <c r="P2165" s="7">
        <f t="shared" si="298"/>
        <v>69.780340396256832</v>
      </c>
      <c r="Q2165" s="13">
        <f t="shared" si="299"/>
        <v>63.668866695237043</v>
      </c>
      <c r="R2165" s="13">
        <f t="shared" si="300"/>
        <v>53.097533719500788</v>
      </c>
      <c r="S2165" s="13">
        <f t="shared" si="301"/>
        <v>58.312292490787875</v>
      </c>
      <c r="T2165" s="13">
        <f t="shared" si="302"/>
        <v>52.575220913301465</v>
      </c>
      <c r="U2165" s="13">
        <f t="shared" si="303"/>
        <v>53.473188832012063</v>
      </c>
      <c r="V2165" s="14">
        <f t="shared" si="304"/>
        <v>55.657160560688119</v>
      </c>
      <c r="W2165">
        <f t="shared" si="305"/>
        <v>73.77775973543028</v>
      </c>
    </row>
    <row r="2166" spans="1:23" x14ac:dyDescent="0.3">
      <c r="A2166">
        <f>DYN_cyclist!A2166</f>
        <v>6001</v>
      </c>
      <c r="B2166">
        <f>DYN_cyclist!D2166</f>
        <v>68</v>
      </c>
      <c r="C2166">
        <f>DYN_cyclist!E2166</f>
        <v>64</v>
      </c>
      <c r="D2166">
        <f t="shared" si="297"/>
        <v>64</v>
      </c>
      <c r="E2166">
        <f>DYN_cyclist!G2166</f>
        <v>64</v>
      </c>
      <c r="F2166">
        <f>DYN_cyclist!H2166</f>
        <v>65</v>
      </c>
      <c r="G2166">
        <f>DYN_cyclist!I2166</f>
        <v>65</v>
      </c>
      <c r="H2166">
        <f>DYN_cyclist!J2166</f>
        <v>67</v>
      </c>
      <c r="I2166">
        <f>DYN_cyclist!K2166</f>
        <v>64</v>
      </c>
      <c r="J2166">
        <f>DYN_cyclist!L2166</f>
        <v>55</v>
      </c>
      <c r="K2166">
        <f>DYN_cyclist!M2166</f>
        <v>59</v>
      </c>
      <c r="L2166">
        <f>DYN_cyclist!N2166</f>
        <v>67</v>
      </c>
      <c r="M2166">
        <f>DYN_cyclist!O2166</f>
        <v>72</v>
      </c>
      <c r="N2166">
        <f>DYN_cyclist!P2166</f>
        <v>65</v>
      </c>
      <c r="O2166">
        <f>DYN_cyclist!Q2166</f>
        <v>65</v>
      </c>
      <c r="P2166" s="7">
        <f t="shared" si="298"/>
        <v>55.680377719695016</v>
      </c>
      <c r="Q2166" s="13">
        <f t="shared" si="299"/>
        <v>53.545230339889962</v>
      </c>
      <c r="R2166" s="13">
        <f t="shared" si="300"/>
        <v>47.926156055447592</v>
      </c>
      <c r="S2166" s="13">
        <f t="shared" si="301"/>
        <v>51.62588357941933</v>
      </c>
      <c r="T2166" s="13">
        <f t="shared" si="302"/>
        <v>49.105540818065137</v>
      </c>
      <c r="U2166" s="13">
        <f t="shared" si="303"/>
        <v>48.387110572451832</v>
      </c>
      <c r="V2166" s="14">
        <f t="shared" si="304"/>
        <v>51.886116056068808</v>
      </c>
      <c r="W2166">
        <f t="shared" si="305"/>
        <v>66.187369678717076</v>
      </c>
    </row>
    <row r="2167" spans="1:23" x14ac:dyDescent="0.3">
      <c r="A2167">
        <f>DYN_cyclist!A2167</f>
        <v>6002</v>
      </c>
      <c r="B2167">
        <f>DYN_cyclist!D2167</f>
        <v>69</v>
      </c>
      <c r="C2167">
        <f>DYN_cyclist!E2167</f>
        <v>60</v>
      </c>
      <c r="D2167">
        <f t="shared" si="297"/>
        <v>66</v>
      </c>
      <c r="E2167">
        <f>DYN_cyclist!G2167</f>
        <v>71</v>
      </c>
      <c r="F2167">
        <f>DYN_cyclist!H2167</f>
        <v>64</v>
      </c>
      <c r="G2167">
        <f>DYN_cyclist!I2167</f>
        <v>67</v>
      </c>
      <c r="H2167">
        <f>DYN_cyclist!J2167</f>
        <v>71</v>
      </c>
      <c r="I2167">
        <f>DYN_cyclist!K2167</f>
        <v>67</v>
      </c>
      <c r="J2167">
        <f>DYN_cyclist!L2167</f>
        <v>69</v>
      </c>
      <c r="K2167">
        <f>DYN_cyclist!M2167</f>
        <v>64</v>
      </c>
      <c r="L2167">
        <f>DYN_cyclist!N2167</f>
        <v>73</v>
      </c>
      <c r="M2167">
        <f>DYN_cyclist!O2167</f>
        <v>68</v>
      </c>
      <c r="N2167">
        <f>DYN_cyclist!P2167</f>
        <v>78</v>
      </c>
      <c r="O2167">
        <f>DYN_cyclist!Q2167</f>
        <v>66</v>
      </c>
      <c r="P2167" s="7">
        <f t="shared" si="298"/>
        <v>63.099350572175354</v>
      </c>
      <c r="Q2167" s="13">
        <f t="shared" si="299"/>
        <v>54.63522517515117</v>
      </c>
      <c r="R2167" s="13">
        <f t="shared" si="300"/>
        <v>55.026609029156994</v>
      </c>
      <c r="S2167" s="13">
        <f t="shared" si="301"/>
        <v>50.93719723323504</v>
      </c>
      <c r="T2167" s="13">
        <f t="shared" si="302"/>
        <v>62.603223328435114</v>
      </c>
      <c r="U2167" s="13">
        <f t="shared" si="303"/>
        <v>44.400270511969282</v>
      </c>
      <c r="V2167" s="14">
        <f t="shared" si="304"/>
        <v>53.456999235425293</v>
      </c>
      <c r="W2167">
        <f t="shared" si="305"/>
        <v>70.612493911705585</v>
      </c>
    </row>
    <row r="2168" spans="1:23" x14ac:dyDescent="0.3">
      <c r="A2168">
        <f>DYN_cyclist!A2168</f>
        <v>6003</v>
      </c>
      <c r="B2168">
        <f>DYN_cyclist!D2168</f>
        <v>69</v>
      </c>
      <c r="C2168">
        <f>DYN_cyclist!E2168</f>
        <v>75</v>
      </c>
      <c r="D2168">
        <f t="shared" si="297"/>
        <v>75</v>
      </c>
      <c r="E2168">
        <f>DYN_cyclist!G2168</f>
        <v>75</v>
      </c>
      <c r="F2168">
        <f>DYN_cyclist!H2168</f>
        <v>61</v>
      </c>
      <c r="G2168">
        <f>DYN_cyclist!I2168</f>
        <v>72</v>
      </c>
      <c r="H2168">
        <f>DYN_cyclist!J2168</f>
        <v>73</v>
      </c>
      <c r="I2168">
        <f>DYN_cyclist!K2168</f>
        <v>75</v>
      </c>
      <c r="J2168">
        <f>DYN_cyclist!L2168</f>
        <v>62</v>
      </c>
      <c r="K2168">
        <f>DYN_cyclist!M2168</f>
        <v>63</v>
      </c>
      <c r="L2168">
        <f>DYN_cyclist!N2168</f>
        <v>71</v>
      </c>
      <c r="M2168">
        <f>DYN_cyclist!O2168</f>
        <v>73</v>
      </c>
      <c r="N2168">
        <f>DYN_cyclist!P2168</f>
        <v>71</v>
      </c>
      <c r="O2168">
        <f>DYN_cyclist!Q2168</f>
        <v>61</v>
      </c>
      <c r="P2168" s="7">
        <f t="shared" si="298"/>
        <v>70.19308964938179</v>
      </c>
      <c r="Q2168" s="13">
        <f t="shared" si="299"/>
        <v>68.764651468722917</v>
      </c>
      <c r="R2168" s="13">
        <f t="shared" si="300"/>
        <v>54.020954512014512</v>
      </c>
      <c r="S2168" s="13">
        <f t="shared" si="301"/>
        <v>48.47568676215613</v>
      </c>
      <c r="T2168" s="13">
        <f t="shared" si="302"/>
        <v>58.307943027845461</v>
      </c>
      <c r="U2168" s="13">
        <f t="shared" si="303"/>
        <v>65.35038600237597</v>
      </c>
      <c r="V2168" s="14">
        <f t="shared" si="304"/>
        <v>55.62484192417967</v>
      </c>
      <c r="W2168">
        <f t="shared" si="305"/>
        <v>74.420998312783567</v>
      </c>
    </row>
    <row r="2169" spans="1:23" x14ac:dyDescent="0.3">
      <c r="A2169">
        <f>DYN_cyclist!A2169</f>
        <v>6004</v>
      </c>
      <c r="B2169">
        <f>DYN_cyclist!D2169</f>
        <v>69</v>
      </c>
      <c r="C2169">
        <f>DYN_cyclist!E2169</f>
        <v>69</v>
      </c>
      <c r="D2169">
        <f t="shared" si="297"/>
        <v>70</v>
      </c>
      <c r="E2169">
        <f>DYN_cyclist!G2169</f>
        <v>71</v>
      </c>
      <c r="F2169">
        <f>DYN_cyclist!H2169</f>
        <v>68</v>
      </c>
      <c r="G2169">
        <f>DYN_cyclist!I2169</f>
        <v>64</v>
      </c>
      <c r="H2169">
        <f>DYN_cyclist!J2169</f>
        <v>63</v>
      </c>
      <c r="I2169">
        <f>DYN_cyclist!K2169</f>
        <v>63</v>
      </c>
      <c r="J2169">
        <f>DYN_cyclist!L2169</f>
        <v>59</v>
      </c>
      <c r="K2169">
        <f>DYN_cyclist!M2169</f>
        <v>65</v>
      </c>
      <c r="L2169">
        <f>DYN_cyclist!N2169</f>
        <v>67</v>
      </c>
      <c r="M2169">
        <f>DYN_cyclist!O2169</f>
        <v>72</v>
      </c>
      <c r="N2169">
        <f>DYN_cyclist!P2169</f>
        <v>70</v>
      </c>
      <c r="O2169">
        <f>DYN_cyclist!Q2169</f>
        <v>68</v>
      </c>
      <c r="P2169" s="7">
        <f t="shared" si="298"/>
        <v>63.233017754364113</v>
      </c>
      <c r="Q2169" s="13">
        <f t="shared" si="299"/>
        <v>59.901608870015359</v>
      </c>
      <c r="R2169" s="13">
        <f t="shared" si="300"/>
        <v>53.536294771556562</v>
      </c>
      <c r="S2169" s="13">
        <f t="shared" si="301"/>
        <v>56.215527691577122</v>
      </c>
      <c r="T2169" s="13">
        <f t="shared" si="302"/>
        <v>53.508510469671315</v>
      </c>
      <c r="U2169" s="13">
        <f t="shared" si="303"/>
        <v>55.091011101083893</v>
      </c>
      <c r="V2169" s="14">
        <f t="shared" si="304"/>
        <v>54.161774131889132</v>
      </c>
      <c r="W2169">
        <f t="shared" si="305"/>
        <v>70.439285635517621</v>
      </c>
    </row>
    <row r="2170" spans="1:23" x14ac:dyDescent="0.3">
      <c r="A2170">
        <f>DYN_cyclist!A2170</f>
        <v>6006</v>
      </c>
      <c r="B2170">
        <f>DYN_cyclist!D2170</f>
        <v>71</v>
      </c>
      <c r="C2170">
        <f>DYN_cyclist!E2170</f>
        <v>61</v>
      </c>
      <c r="D2170">
        <f t="shared" si="297"/>
        <v>64</v>
      </c>
      <c r="E2170">
        <f>DYN_cyclist!G2170</f>
        <v>66</v>
      </c>
      <c r="F2170">
        <f>DYN_cyclist!H2170</f>
        <v>61</v>
      </c>
      <c r="G2170">
        <f>DYN_cyclist!I2170</f>
        <v>68</v>
      </c>
      <c r="H2170">
        <f>DYN_cyclist!J2170</f>
        <v>69</v>
      </c>
      <c r="I2170">
        <f>DYN_cyclist!K2170</f>
        <v>65</v>
      </c>
      <c r="J2170">
        <f>DYN_cyclist!L2170</f>
        <v>64</v>
      </c>
      <c r="K2170">
        <f>DYN_cyclist!M2170</f>
        <v>70</v>
      </c>
      <c r="L2170">
        <f>DYN_cyclist!N2170</f>
        <v>72</v>
      </c>
      <c r="M2170">
        <f>DYN_cyclist!O2170</f>
        <v>73</v>
      </c>
      <c r="N2170">
        <f>DYN_cyclist!P2170</f>
        <v>68</v>
      </c>
      <c r="O2170">
        <f>DYN_cyclist!Q2170</f>
        <v>67</v>
      </c>
      <c r="P2170" s="7">
        <f t="shared" si="298"/>
        <v>60.335480483742096</v>
      </c>
      <c r="Q2170" s="13">
        <f t="shared" si="299"/>
        <v>52.186448670117322</v>
      </c>
      <c r="R2170" s="13">
        <f t="shared" si="300"/>
        <v>60.666594246411641</v>
      </c>
      <c r="S2170" s="13">
        <f t="shared" si="301"/>
        <v>47.739819637552316</v>
      </c>
      <c r="T2170" s="13">
        <f t="shared" si="302"/>
        <v>58.607785033760521</v>
      </c>
      <c r="U2170" s="13">
        <f t="shared" si="303"/>
        <v>45.173998377888537</v>
      </c>
      <c r="V2170" s="14">
        <f t="shared" si="304"/>
        <v>55.703508187320807</v>
      </c>
      <c r="W2170">
        <f t="shared" si="305"/>
        <v>69.282102645808862</v>
      </c>
    </row>
    <row r="2171" spans="1:23" x14ac:dyDescent="0.3">
      <c r="A2171">
        <f>DYN_cyclist!A2171</f>
        <v>6008</v>
      </c>
      <c r="B2171">
        <f>DYN_cyclist!D2171</f>
        <v>65</v>
      </c>
      <c r="C2171">
        <f>DYN_cyclist!E2171</f>
        <v>62</v>
      </c>
      <c r="D2171">
        <f t="shared" si="297"/>
        <v>61</v>
      </c>
      <c r="E2171">
        <f>DYN_cyclist!G2171</f>
        <v>59</v>
      </c>
      <c r="F2171">
        <f>DYN_cyclist!H2171</f>
        <v>68</v>
      </c>
      <c r="G2171">
        <f>DYN_cyclist!I2171</f>
        <v>60</v>
      </c>
      <c r="H2171">
        <f>DYN_cyclist!J2171</f>
        <v>65</v>
      </c>
      <c r="I2171">
        <f>DYN_cyclist!K2171</f>
        <v>55</v>
      </c>
      <c r="J2171">
        <f>DYN_cyclist!L2171</f>
        <v>60</v>
      </c>
      <c r="K2171">
        <f>DYN_cyclist!M2171</f>
        <v>65</v>
      </c>
      <c r="L2171">
        <f>DYN_cyclist!N2171</f>
        <v>59</v>
      </c>
      <c r="M2171">
        <f>DYN_cyclist!O2171</f>
        <v>62</v>
      </c>
      <c r="N2171">
        <f>DYN_cyclist!P2171</f>
        <v>65</v>
      </c>
      <c r="O2171">
        <f>DYN_cyclist!Q2171</f>
        <v>67</v>
      </c>
      <c r="P2171" s="7">
        <f t="shared" si="298"/>
        <v>49.972374415297736</v>
      </c>
      <c r="Q2171" s="13">
        <f t="shared" si="299"/>
        <v>49.296607227961019</v>
      </c>
      <c r="R2171" s="13">
        <f t="shared" si="300"/>
        <v>49.2287285226653</v>
      </c>
      <c r="S2171" s="13">
        <f t="shared" si="301"/>
        <v>54.982196640567189</v>
      </c>
      <c r="T2171" s="13">
        <f t="shared" si="302"/>
        <v>48.911550228604376</v>
      </c>
      <c r="U2171" s="13">
        <f t="shared" si="303"/>
        <v>44.729013942924027</v>
      </c>
      <c r="V2171" s="14">
        <f t="shared" si="304"/>
        <v>47.276397738133163</v>
      </c>
      <c r="W2171">
        <f t="shared" si="305"/>
        <v>65.48967793221982</v>
      </c>
    </row>
    <row r="2172" spans="1:23" x14ac:dyDescent="0.3">
      <c r="A2172">
        <f>DYN_cyclist!A2172</f>
        <v>6011</v>
      </c>
      <c r="B2172">
        <f>DYN_cyclist!D2172</f>
        <v>61</v>
      </c>
      <c r="C2172">
        <f>DYN_cyclist!E2172</f>
        <v>60</v>
      </c>
      <c r="D2172">
        <f t="shared" si="297"/>
        <v>61</v>
      </c>
      <c r="E2172">
        <f>DYN_cyclist!G2172</f>
        <v>61</v>
      </c>
      <c r="F2172">
        <f>DYN_cyclist!H2172</f>
        <v>57</v>
      </c>
      <c r="G2172">
        <f>DYN_cyclist!I2172</f>
        <v>55</v>
      </c>
      <c r="H2172">
        <f>DYN_cyclist!J2172</f>
        <v>60</v>
      </c>
      <c r="I2172">
        <f>DYN_cyclist!K2172</f>
        <v>58</v>
      </c>
      <c r="J2172">
        <f>DYN_cyclist!L2172</f>
        <v>53</v>
      </c>
      <c r="K2172">
        <f>DYN_cyclist!M2172</f>
        <v>54</v>
      </c>
      <c r="L2172">
        <f>DYN_cyclist!N2172</f>
        <v>55</v>
      </c>
      <c r="M2172">
        <f>DYN_cyclist!O2172</f>
        <v>65</v>
      </c>
      <c r="N2172">
        <f>DYN_cyclist!P2172</f>
        <v>56</v>
      </c>
      <c r="O2172">
        <f>DYN_cyclist!Q2172</f>
        <v>57</v>
      </c>
      <c r="P2172" s="7">
        <f t="shared" si="298"/>
        <v>47.114621394618169</v>
      </c>
      <c r="Q2172" s="13">
        <f t="shared" si="299"/>
        <v>45.709375306476659</v>
      </c>
      <c r="R2172" s="13">
        <f t="shared" si="300"/>
        <v>37.626007634032668</v>
      </c>
      <c r="S2172" s="13">
        <f t="shared" si="301"/>
        <v>40.263056178286263</v>
      </c>
      <c r="T2172" s="13">
        <f t="shared" si="302"/>
        <v>41.60682226149067</v>
      </c>
      <c r="U2172" s="13">
        <f t="shared" si="303"/>
        <v>41.822197125063113</v>
      </c>
      <c r="V2172" s="14">
        <f t="shared" si="304"/>
        <v>42.182107709461611</v>
      </c>
      <c r="W2172">
        <f t="shared" si="305"/>
        <v>60.914749341389687</v>
      </c>
    </row>
    <row r="2173" spans="1:23" x14ac:dyDescent="0.3">
      <c r="A2173">
        <f>DYN_cyclist!A2173</f>
        <v>6012</v>
      </c>
      <c r="B2173">
        <f>DYN_cyclist!D2173</f>
        <v>67</v>
      </c>
      <c r="C2173">
        <f>DYN_cyclist!E2173</f>
        <v>67</v>
      </c>
      <c r="D2173">
        <f t="shared" si="297"/>
        <v>67</v>
      </c>
      <c r="E2173">
        <f>DYN_cyclist!G2173</f>
        <v>67</v>
      </c>
      <c r="F2173">
        <f>DYN_cyclist!H2173</f>
        <v>60</v>
      </c>
      <c r="G2173">
        <f>DYN_cyclist!I2173</f>
        <v>63</v>
      </c>
      <c r="H2173">
        <f>DYN_cyclist!J2173</f>
        <v>65</v>
      </c>
      <c r="I2173">
        <f>DYN_cyclist!K2173</f>
        <v>64</v>
      </c>
      <c r="J2173">
        <f>DYN_cyclist!L2173</f>
        <v>57</v>
      </c>
      <c r="K2173">
        <f>DYN_cyclist!M2173</f>
        <v>63</v>
      </c>
      <c r="L2173">
        <f>DYN_cyclist!N2173</f>
        <v>66</v>
      </c>
      <c r="M2173">
        <f>DYN_cyclist!O2173</f>
        <v>70</v>
      </c>
      <c r="N2173">
        <f>DYN_cyclist!P2173</f>
        <v>70</v>
      </c>
      <c r="O2173">
        <f>DYN_cyclist!Q2173</f>
        <v>63</v>
      </c>
      <c r="P2173" s="7">
        <f t="shared" si="298"/>
        <v>58.621203808182443</v>
      </c>
      <c r="Q2173" s="13">
        <f t="shared" si="299"/>
        <v>55.607559486843911</v>
      </c>
      <c r="R2173" s="13">
        <f t="shared" si="300"/>
        <v>50.77995594644748</v>
      </c>
      <c r="S2173" s="13">
        <f t="shared" si="301"/>
        <v>45.990560398743987</v>
      </c>
      <c r="T2173" s="13">
        <f t="shared" si="302"/>
        <v>50.318033055932737</v>
      </c>
      <c r="U2173" s="13">
        <f t="shared" si="303"/>
        <v>52.288836473630177</v>
      </c>
      <c r="V2173" s="14">
        <f t="shared" si="304"/>
        <v>50.922012679197188</v>
      </c>
      <c r="W2173">
        <f t="shared" si="305"/>
        <v>67.829715182809309</v>
      </c>
    </row>
    <row r="2174" spans="1:23" x14ac:dyDescent="0.3">
      <c r="A2174">
        <f>DYN_cyclist!A2174</f>
        <v>6018</v>
      </c>
      <c r="B2174">
        <f>DYN_cyclist!D2174</f>
        <v>69</v>
      </c>
      <c r="C2174">
        <f>DYN_cyclist!E2174</f>
        <v>75</v>
      </c>
      <c r="D2174">
        <f t="shared" si="297"/>
        <v>74</v>
      </c>
      <c r="E2174">
        <f>DYN_cyclist!G2174</f>
        <v>72</v>
      </c>
      <c r="F2174">
        <f>DYN_cyclist!H2174</f>
        <v>76</v>
      </c>
      <c r="G2174">
        <f>DYN_cyclist!I2174</f>
        <v>71</v>
      </c>
      <c r="H2174">
        <f>DYN_cyclist!J2174</f>
        <v>73</v>
      </c>
      <c r="I2174">
        <f>DYN_cyclist!K2174</f>
        <v>77</v>
      </c>
      <c r="J2174">
        <f>DYN_cyclist!L2174</f>
        <v>61</v>
      </c>
      <c r="K2174">
        <f>DYN_cyclist!M2174</f>
        <v>68</v>
      </c>
      <c r="L2174">
        <f>DYN_cyclist!N2174</f>
        <v>65</v>
      </c>
      <c r="M2174">
        <f>DYN_cyclist!O2174</f>
        <v>63</v>
      </c>
      <c r="N2174">
        <f>DYN_cyclist!P2174</f>
        <v>71</v>
      </c>
      <c r="O2174">
        <f>DYN_cyclist!Q2174</f>
        <v>74</v>
      </c>
      <c r="P2174" s="7">
        <f t="shared" si="298"/>
        <v>67.229854070231994</v>
      </c>
      <c r="Q2174" s="13">
        <f t="shared" si="299"/>
        <v>70.422592531794947</v>
      </c>
      <c r="R2174" s="13">
        <f t="shared" si="300"/>
        <v>56.25635177630965</v>
      </c>
      <c r="S2174" s="13">
        <f t="shared" si="301"/>
        <v>69.2808798577597</v>
      </c>
      <c r="T2174" s="13">
        <f t="shared" si="302"/>
        <v>55.322715254552556</v>
      </c>
      <c r="U2174" s="13">
        <f t="shared" si="303"/>
        <v>64.930817810143495</v>
      </c>
      <c r="V2174" s="14">
        <f t="shared" si="304"/>
        <v>55.154455081236065</v>
      </c>
      <c r="W2174">
        <f t="shared" si="305"/>
        <v>74.576006041390713</v>
      </c>
    </row>
    <row r="2175" spans="1:23" x14ac:dyDescent="0.3">
      <c r="A2175">
        <f>DYN_cyclist!A2175</f>
        <v>6019</v>
      </c>
      <c r="B2175">
        <f>DYN_cyclist!D2175</f>
        <v>66</v>
      </c>
      <c r="C2175">
        <f>DYN_cyclist!E2175</f>
        <v>46</v>
      </c>
      <c r="D2175">
        <f t="shared" si="297"/>
        <v>55</v>
      </c>
      <c r="E2175">
        <f>DYN_cyclist!G2175</f>
        <v>64</v>
      </c>
      <c r="F2175">
        <f>DYN_cyclist!H2175</f>
        <v>53</v>
      </c>
      <c r="G2175">
        <f>DYN_cyclist!I2175</f>
        <v>60</v>
      </c>
      <c r="H2175">
        <f>DYN_cyclist!J2175</f>
        <v>59</v>
      </c>
      <c r="I2175">
        <f>DYN_cyclist!K2175</f>
        <v>51</v>
      </c>
      <c r="J2175">
        <f>DYN_cyclist!L2175</f>
        <v>58</v>
      </c>
      <c r="K2175">
        <f>DYN_cyclist!M2175</f>
        <v>64</v>
      </c>
      <c r="L2175">
        <f>DYN_cyclist!N2175</f>
        <v>60</v>
      </c>
      <c r="M2175">
        <f>DYN_cyclist!O2175</f>
        <v>58</v>
      </c>
      <c r="N2175">
        <f>DYN_cyclist!P2175</f>
        <v>60</v>
      </c>
      <c r="O2175">
        <f>DYN_cyclist!Q2175</f>
        <v>56</v>
      </c>
      <c r="P2175" s="7">
        <f t="shared" si="298"/>
        <v>50.153229864167606</v>
      </c>
      <c r="Q2175" s="13">
        <f t="shared" si="299"/>
        <v>37.17162251779488</v>
      </c>
      <c r="R2175" s="13">
        <f t="shared" si="300"/>
        <v>48.339593955359661</v>
      </c>
      <c r="S2175" s="13">
        <f t="shared" si="301"/>
        <v>35.115518488660165</v>
      </c>
      <c r="T2175" s="13">
        <f t="shared" si="302"/>
        <v>47.152633238221014</v>
      </c>
      <c r="U2175" s="13">
        <f t="shared" si="303"/>
        <v>26.886043910090216</v>
      </c>
      <c r="V2175" s="14">
        <f t="shared" si="304"/>
        <v>46.439906212169475</v>
      </c>
      <c r="W2175">
        <f t="shared" si="305"/>
        <v>62.829923001445408</v>
      </c>
    </row>
    <row r="2176" spans="1:23" x14ac:dyDescent="0.3">
      <c r="A2176">
        <f>DYN_cyclist!A2176</f>
        <v>6022</v>
      </c>
      <c r="B2176">
        <f>DYN_cyclist!D2176</f>
        <v>74</v>
      </c>
      <c r="C2176">
        <f>DYN_cyclist!E2176</f>
        <v>62</v>
      </c>
      <c r="D2176">
        <f t="shared" si="297"/>
        <v>67</v>
      </c>
      <c r="E2176">
        <f>DYN_cyclist!G2176</f>
        <v>71</v>
      </c>
      <c r="F2176">
        <f>DYN_cyclist!H2176</f>
        <v>64</v>
      </c>
      <c r="G2176">
        <f>DYN_cyclist!I2176</f>
        <v>71</v>
      </c>
      <c r="H2176">
        <f>DYN_cyclist!J2176</f>
        <v>78</v>
      </c>
      <c r="I2176">
        <f>DYN_cyclist!K2176</f>
        <v>70</v>
      </c>
      <c r="J2176">
        <f>DYN_cyclist!L2176</f>
        <v>67</v>
      </c>
      <c r="K2176">
        <f>DYN_cyclist!M2176</f>
        <v>74</v>
      </c>
      <c r="L2176">
        <f>DYN_cyclist!N2176</f>
        <v>76</v>
      </c>
      <c r="M2176">
        <f>DYN_cyclist!O2176</f>
        <v>66</v>
      </c>
      <c r="N2176">
        <f>DYN_cyclist!P2176</f>
        <v>71</v>
      </c>
      <c r="O2176">
        <f>DYN_cyclist!Q2176</f>
        <v>66</v>
      </c>
      <c r="P2176" s="7">
        <f t="shared" si="298"/>
        <v>68.062213631993075</v>
      </c>
      <c r="Q2176" s="13">
        <f t="shared" si="299"/>
        <v>58.120174338040215</v>
      </c>
      <c r="R2176" s="13">
        <f t="shared" si="300"/>
        <v>68.001596349904716</v>
      </c>
      <c r="S2176" s="13">
        <f t="shared" si="301"/>
        <v>51.847288945824268</v>
      </c>
      <c r="T2176" s="13">
        <f t="shared" si="302"/>
        <v>63.805858791317121</v>
      </c>
      <c r="U2176" s="13">
        <f t="shared" si="303"/>
        <v>47.61044462138436</v>
      </c>
      <c r="V2176" s="14">
        <f t="shared" si="304"/>
        <v>60.033789805670594</v>
      </c>
      <c r="W2176">
        <f t="shared" si="305"/>
        <v>73.400764581921663</v>
      </c>
    </row>
    <row r="2177" spans="1:23" x14ac:dyDescent="0.3">
      <c r="A2177">
        <f>DYN_cyclist!A2177</f>
        <v>6023</v>
      </c>
      <c r="B2177">
        <f>DYN_cyclist!D2177</f>
        <v>78</v>
      </c>
      <c r="C2177">
        <f>DYN_cyclist!E2177</f>
        <v>49</v>
      </c>
      <c r="D2177">
        <f t="shared" si="297"/>
        <v>57</v>
      </c>
      <c r="E2177">
        <f>DYN_cyclist!G2177</f>
        <v>65</v>
      </c>
      <c r="F2177">
        <f>DYN_cyclist!H2177</f>
        <v>54</v>
      </c>
      <c r="G2177">
        <f>DYN_cyclist!I2177</f>
        <v>67</v>
      </c>
      <c r="H2177">
        <f>DYN_cyclist!J2177</f>
        <v>74</v>
      </c>
      <c r="I2177">
        <f>DYN_cyclist!K2177</f>
        <v>69</v>
      </c>
      <c r="J2177">
        <f>DYN_cyclist!L2177</f>
        <v>55</v>
      </c>
      <c r="K2177">
        <f>DYN_cyclist!M2177</f>
        <v>79</v>
      </c>
      <c r="L2177">
        <f>DYN_cyclist!N2177</f>
        <v>79</v>
      </c>
      <c r="M2177">
        <f>DYN_cyclist!O2177</f>
        <v>57</v>
      </c>
      <c r="N2177">
        <f>DYN_cyclist!P2177</f>
        <v>71</v>
      </c>
      <c r="O2177">
        <f>DYN_cyclist!Q2177</f>
        <v>69</v>
      </c>
      <c r="P2177" s="7">
        <f t="shared" si="298"/>
        <v>62.442614287455477</v>
      </c>
      <c r="Q2177" s="13">
        <f t="shared" si="299"/>
        <v>44.830898387895871</v>
      </c>
      <c r="R2177" s="13">
        <f t="shared" si="300"/>
        <v>75.919625273301293</v>
      </c>
      <c r="S2177" s="13">
        <f t="shared" si="301"/>
        <v>40.750012817822736</v>
      </c>
      <c r="T2177" s="13">
        <f t="shared" si="302"/>
        <v>54.175081685236506</v>
      </c>
      <c r="U2177" s="13">
        <f t="shared" si="303"/>
        <v>32.685863127015736</v>
      </c>
      <c r="V2177" s="14">
        <f t="shared" si="304"/>
        <v>62.483199522140808</v>
      </c>
      <c r="W2177">
        <f t="shared" si="305"/>
        <v>76.442712788361121</v>
      </c>
    </row>
    <row r="2178" spans="1:23" x14ac:dyDescent="0.3">
      <c r="A2178">
        <f>DYN_cyclist!A2178</f>
        <v>6024</v>
      </c>
      <c r="B2178">
        <f>DYN_cyclist!D2178</f>
        <v>72</v>
      </c>
      <c r="C2178">
        <f>DYN_cyclist!E2178</f>
        <v>65</v>
      </c>
      <c r="D2178">
        <f t="shared" si="297"/>
        <v>67</v>
      </c>
      <c r="E2178">
        <f>DYN_cyclist!G2178</f>
        <v>68</v>
      </c>
      <c r="F2178">
        <f>DYN_cyclist!H2178</f>
        <v>64</v>
      </c>
      <c r="G2178">
        <f>DYN_cyclist!I2178</f>
        <v>73</v>
      </c>
      <c r="H2178">
        <f>DYN_cyclist!J2178</f>
        <v>75</v>
      </c>
      <c r="I2178">
        <f>DYN_cyclist!K2178</f>
        <v>77</v>
      </c>
      <c r="J2178">
        <f>DYN_cyclist!L2178</f>
        <v>59</v>
      </c>
      <c r="K2178">
        <f>DYN_cyclist!M2178</f>
        <v>78</v>
      </c>
      <c r="L2178">
        <f>DYN_cyclist!N2178</f>
        <v>80</v>
      </c>
      <c r="M2178">
        <f>DYN_cyclist!O2178</f>
        <v>73</v>
      </c>
      <c r="N2178">
        <f>DYN_cyclist!P2178</f>
        <v>68</v>
      </c>
      <c r="O2178">
        <f>DYN_cyclist!Q2178</f>
        <v>74</v>
      </c>
      <c r="P2178" s="7">
        <f t="shared" si="298"/>
        <v>67.042976687747995</v>
      </c>
      <c r="Q2178" s="13">
        <f t="shared" si="299"/>
        <v>59.35186850188537</v>
      </c>
      <c r="R2178" s="13">
        <f t="shared" si="300"/>
        <v>73.355933798188076</v>
      </c>
      <c r="S2178" s="13">
        <f t="shared" si="301"/>
        <v>53.859855182898769</v>
      </c>
      <c r="T2178" s="13">
        <f t="shared" si="302"/>
        <v>57.565594450996066</v>
      </c>
      <c r="U2178" s="13">
        <f t="shared" si="303"/>
        <v>51.784978953374875</v>
      </c>
      <c r="V2178" s="14">
        <f t="shared" si="304"/>
        <v>57.779746766486134</v>
      </c>
      <c r="W2178">
        <f t="shared" si="305"/>
        <v>75.644518127941552</v>
      </c>
    </row>
    <row r="2179" spans="1:23" x14ac:dyDescent="0.3">
      <c r="A2179">
        <f>DYN_cyclist!A2179</f>
        <v>6025</v>
      </c>
      <c r="B2179">
        <f>DYN_cyclist!D2179</f>
        <v>70</v>
      </c>
      <c r="C2179">
        <f>DYN_cyclist!E2179</f>
        <v>54</v>
      </c>
      <c r="D2179">
        <f t="shared" ref="D2179:D2242" si="306">ROUNDUP((C2179+E2179)/2,0)</f>
        <v>58</v>
      </c>
      <c r="E2179">
        <f>DYN_cyclist!G2179</f>
        <v>61</v>
      </c>
      <c r="F2179">
        <f>DYN_cyclist!H2179</f>
        <v>67</v>
      </c>
      <c r="G2179">
        <f>DYN_cyclist!I2179</f>
        <v>72</v>
      </c>
      <c r="H2179">
        <f>DYN_cyclist!J2179</f>
        <v>69</v>
      </c>
      <c r="I2179">
        <f>DYN_cyclist!K2179</f>
        <v>61</v>
      </c>
      <c r="J2179">
        <f>DYN_cyclist!L2179</f>
        <v>69</v>
      </c>
      <c r="K2179">
        <f>DYN_cyclist!M2179</f>
        <v>63</v>
      </c>
      <c r="L2179">
        <f>DYN_cyclist!N2179</f>
        <v>63</v>
      </c>
      <c r="M2179">
        <f>DYN_cyclist!O2179</f>
        <v>74</v>
      </c>
      <c r="N2179">
        <f>DYN_cyclist!P2179</f>
        <v>60</v>
      </c>
      <c r="O2179">
        <f>DYN_cyclist!Q2179</f>
        <v>59</v>
      </c>
      <c r="P2179" s="7">
        <f t="shared" ref="P2179:P2242" si="307">((($B2179*6)^2+($C2179*6)^2+($E2179*11)^2+($F2179*0)^2+($G2179*3)^2+($H2179*4)^2+($I2179*0)^2+($J2179*0)^2+($K2179*5)^2+($L2179*5)^2+($M2179*1)^2+($N2179*1)^2)+($O2179*0)^2)/1846025*91.12</f>
        <v>52.419204506981217</v>
      </c>
      <c r="Q2179" s="13">
        <f t="shared" ref="Q2179:Q2242" si="308">((($B2179*2)^2+($C2179*14)^2+($E2179*10)^2+($F2179*7)^2+($G2179*2)^2+($H2179*7)^2+($I2179*5)^2+($J2179*0)^2+($K2179*0)^2+($L2179*3)^2+($M2179*0)^2+($N2179*0)^2)+($O2179*0)^2)/3088326.56*90.98</f>
        <v>46.132352221197749</v>
      </c>
      <c r="R2179" s="13">
        <f t="shared" ref="R2179:R2242" si="309">((($B2179*5)^2+($C2179*2)^2+($E2179*1)^2+($F2179*0)^2+($G2179*2)^2+($H2179*1)^2+($I2179*1)^2+($J2179*0)^2+($K2179*10.75)^2+($L2179*7)^2+($M2179*0)^2+($N2179*0)^2)+($O2179*1)^2)/1485576.56*IF(B2179&gt;77,92,IF(B2179&gt;75,92-0.5,IF(B2179&gt;73,92-0.88,92-1.65)))</f>
        <v>50.097880530556424</v>
      </c>
      <c r="S2179" s="13">
        <f t="shared" ref="S2179:S2242" si="310">((($B2179*1)^2+($C2179*4)^2+($E2179*2)^2+($F2179*13)^2+($G2179*0)^2+($H2179*3.5)^2+($I2179*0)^2+($J2179*0)^2+($K2179*0)^2+($L2179*1)^2+($M2179*0)^2+($N2179*0)^2+($O2179*6)^2)/1697831.25*IF(F2179&gt;81,87,IF(F2179&gt;80,87-0.1,IF(F2179&gt;79,87-0.2,86.6))))</f>
        <v>51.653426952766942</v>
      </c>
      <c r="T2179" s="13">
        <f t="shared" ref="T2179:T2242" si="311">(($B2179*7)^2+($C2179*3)^2+($E2179*4)^2+($F2179*0)^2+($G2179*2.5)^2+($H2179*2)^2+($I2179*0)^2+($J2179*11)^2+($K2179*1)^2+($L2179*5)^2+($M2179*3)^2+($N2179*0)^2+($O2179*0)^2)/1680031.25*91.49</f>
        <v>60.223424814270565</v>
      </c>
      <c r="U2179" s="13">
        <f t="shared" ref="U2179:U2242" si="312">(($B2179*1)^2+($C2179*14.5)^2+($E2179*2)^2+($F2179*0)^2+($G2179*1)^2+($H2179*3)^2+($I2179*2.5)^2+($J2179*0)^2+($K2179*0)^2+($L2179*3)^2+($M2179*1)^2+($N2179*1.25)^2+($O2179*0)^2)/1693126.56*81.55</f>
        <v>36.171404450415096</v>
      </c>
      <c r="V2179" s="14">
        <f t="shared" ref="V2179:V2242" si="313">((($B2179*13)^2+($C2179*4)^2+($E2179*3)^2+($F2179*2)^2+($G2179*2)^2+($H2179*2)^2+($I2179*0)^2+($J2179*2)^2+($K2179*0)^2+($L2179*0)^2+($M2179*3)^2+($N2179*1)^2)+($O2179*0)^2)/1569500*81.55</f>
        <v>53.92894485504938</v>
      </c>
      <c r="W2179">
        <f t="shared" ref="W2179:W2242" si="314">((LARGE(P2179:V2179,1)*9)^2+(LARGE(P2179:V2179,2)*4)^2+(LARGE(P2179:V2179,3)^2))^(1/4)*2.82883066759522</f>
        <v>68.461823202183027</v>
      </c>
    </row>
    <row r="2180" spans="1:23" x14ac:dyDescent="0.3">
      <c r="A2180">
        <f>DYN_cyclist!A2180</f>
        <v>6027</v>
      </c>
      <c r="B2180">
        <f>DYN_cyclist!D2180</f>
        <v>69</v>
      </c>
      <c r="C2180">
        <f>DYN_cyclist!E2180</f>
        <v>53</v>
      </c>
      <c r="D2180">
        <f t="shared" si="306"/>
        <v>59</v>
      </c>
      <c r="E2180">
        <f>DYN_cyclist!G2180</f>
        <v>64</v>
      </c>
      <c r="F2180">
        <f>DYN_cyclist!H2180</f>
        <v>64</v>
      </c>
      <c r="G2180">
        <f>DYN_cyclist!I2180</f>
        <v>74</v>
      </c>
      <c r="H2180">
        <f>DYN_cyclist!J2180</f>
        <v>67</v>
      </c>
      <c r="I2180">
        <f>DYN_cyclist!K2180</f>
        <v>63</v>
      </c>
      <c r="J2180">
        <f>DYN_cyclist!L2180</f>
        <v>74</v>
      </c>
      <c r="K2180">
        <f>DYN_cyclist!M2180</f>
        <v>67</v>
      </c>
      <c r="L2180">
        <f>DYN_cyclist!N2180</f>
        <v>63</v>
      </c>
      <c r="M2180">
        <f>DYN_cyclist!O2180</f>
        <v>77</v>
      </c>
      <c r="N2180">
        <f>DYN_cyclist!P2180</f>
        <v>53</v>
      </c>
      <c r="O2180">
        <f>DYN_cyclist!Q2180</f>
        <v>64</v>
      </c>
      <c r="P2180" s="7">
        <f t="shared" si="307"/>
        <v>54.76168732276107</v>
      </c>
      <c r="Q2180" s="13">
        <f t="shared" si="308"/>
        <v>45.860000808981809</v>
      </c>
      <c r="R2180" s="13">
        <f t="shared" si="309"/>
        <v>53.645007192948029</v>
      </c>
      <c r="S2180" s="13">
        <f t="shared" si="310"/>
        <v>49.207167349523104</v>
      </c>
      <c r="T2180" s="13">
        <f t="shared" si="311"/>
        <v>65.128667945908731</v>
      </c>
      <c r="U2180" s="13">
        <f t="shared" si="312"/>
        <v>35.086495437101284</v>
      </c>
      <c r="V2180" s="14">
        <f t="shared" si="313"/>
        <v>53.036597164702137</v>
      </c>
      <c r="W2180">
        <f t="shared" si="314"/>
        <v>70.892831250437908</v>
      </c>
    </row>
    <row r="2181" spans="1:23" x14ac:dyDescent="0.3">
      <c r="A2181">
        <f>DYN_cyclist!A2181</f>
        <v>6028</v>
      </c>
      <c r="B2181">
        <f>DYN_cyclist!D2181</f>
        <v>66</v>
      </c>
      <c r="C2181">
        <f>DYN_cyclist!E2181</f>
        <v>62</v>
      </c>
      <c r="D2181">
        <f t="shared" si="306"/>
        <v>64</v>
      </c>
      <c r="E2181">
        <f>DYN_cyclist!G2181</f>
        <v>65</v>
      </c>
      <c r="F2181">
        <f>DYN_cyclist!H2181</f>
        <v>58</v>
      </c>
      <c r="G2181">
        <f>DYN_cyclist!I2181</f>
        <v>63</v>
      </c>
      <c r="H2181">
        <f>DYN_cyclist!J2181</f>
        <v>65</v>
      </c>
      <c r="I2181">
        <f>DYN_cyclist!K2181</f>
        <v>55</v>
      </c>
      <c r="J2181">
        <f>DYN_cyclist!L2181</f>
        <v>68</v>
      </c>
      <c r="K2181">
        <f>DYN_cyclist!M2181</f>
        <v>60</v>
      </c>
      <c r="L2181">
        <f>DYN_cyclist!N2181</f>
        <v>63</v>
      </c>
      <c r="M2181">
        <f>DYN_cyclist!O2181</f>
        <v>61</v>
      </c>
      <c r="N2181">
        <f>DYN_cyclist!P2181</f>
        <v>58</v>
      </c>
      <c r="O2181">
        <f>DYN_cyclist!Q2181</f>
        <v>63</v>
      </c>
      <c r="P2181" s="7">
        <f t="shared" si="307"/>
        <v>54.595047586029445</v>
      </c>
      <c r="Q2181" s="13">
        <f t="shared" si="308"/>
        <v>49.857866190160927</v>
      </c>
      <c r="R2181" s="13">
        <f t="shared" si="309"/>
        <v>46.592897036555286</v>
      </c>
      <c r="S2181" s="13">
        <f t="shared" si="310"/>
        <v>43.349456932189227</v>
      </c>
      <c r="T2181" s="13">
        <f t="shared" si="311"/>
        <v>57.35250295641822</v>
      </c>
      <c r="U2181" s="13">
        <f t="shared" si="312"/>
        <v>45.03725700517036</v>
      </c>
      <c r="V2181" s="14">
        <f t="shared" si="313"/>
        <v>48.700028480407774</v>
      </c>
      <c r="W2181">
        <f t="shared" si="314"/>
        <v>67.102397454593216</v>
      </c>
    </row>
    <row r="2182" spans="1:23" x14ac:dyDescent="0.3">
      <c r="A2182">
        <f>DYN_cyclist!A2182</f>
        <v>6029</v>
      </c>
      <c r="B2182">
        <f>DYN_cyclist!D2182</f>
        <v>65</v>
      </c>
      <c r="C2182">
        <f>DYN_cyclist!E2182</f>
        <v>56</v>
      </c>
      <c r="D2182">
        <f t="shared" si="306"/>
        <v>60</v>
      </c>
      <c r="E2182">
        <f>DYN_cyclist!G2182</f>
        <v>63</v>
      </c>
      <c r="F2182">
        <f>DYN_cyclist!H2182</f>
        <v>68</v>
      </c>
      <c r="G2182">
        <f>DYN_cyclist!I2182</f>
        <v>68</v>
      </c>
      <c r="H2182">
        <f>DYN_cyclist!J2182</f>
        <v>66</v>
      </c>
      <c r="I2182">
        <f>DYN_cyclist!K2182</f>
        <v>66</v>
      </c>
      <c r="J2182">
        <f>DYN_cyclist!L2182</f>
        <v>60</v>
      </c>
      <c r="K2182">
        <f>DYN_cyclist!M2182</f>
        <v>71</v>
      </c>
      <c r="L2182">
        <f>DYN_cyclist!N2182</f>
        <v>72</v>
      </c>
      <c r="M2182">
        <f>DYN_cyclist!O2182</f>
        <v>66</v>
      </c>
      <c r="N2182">
        <f>DYN_cyclist!P2182</f>
        <v>63</v>
      </c>
      <c r="O2182">
        <f>DYN_cyclist!Q2182</f>
        <v>68</v>
      </c>
      <c r="P2182" s="7">
        <f t="shared" si="307"/>
        <v>55.308350558632739</v>
      </c>
      <c r="Q2182" s="13">
        <f t="shared" si="308"/>
        <v>48.387757750592286</v>
      </c>
      <c r="R2182" s="13">
        <f t="shared" si="309"/>
        <v>60.242589195049625</v>
      </c>
      <c r="S2182" s="13">
        <f t="shared" si="310"/>
        <v>54.920568342701898</v>
      </c>
      <c r="T2182" s="13">
        <f t="shared" si="311"/>
        <v>51.980710346905752</v>
      </c>
      <c r="U2182" s="13">
        <f t="shared" si="312"/>
        <v>38.903694193938456</v>
      </c>
      <c r="V2182" s="14">
        <f t="shared" si="313"/>
        <v>47.382186715514493</v>
      </c>
      <c r="W2182">
        <f t="shared" si="314"/>
        <v>68.604385805651688</v>
      </c>
    </row>
    <row r="2183" spans="1:23" x14ac:dyDescent="0.3">
      <c r="A2183">
        <f>DYN_cyclist!A2183</f>
        <v>6030</v>
      </c>
      <c r="B2183">
        <f>DYN_cyclist!D2183</f>
        <v>63</v>
      </c>
      <c r="C2183">
        <f>DYN_cyclist!E2183</f>
        <v>65</v>
      </c>
      <c r="D2183">
        <f t="shared" si="306"/>
        <v>65</v>
      </c>
      <c r="E2183">
        <f>DYN_cyclist!G2183</f>
        <v>65</v>
      </c>
      <c r="F2183">
        <f>DYN_cyclist!H2183</f>
        <v>61</v>
      </c>
      <c r="G2183">
        <f>DYN_cyclist!I2183</f>
        <v>68</v>
      </c>
      <c r="H2183">
        <f>DYN_cyclist!J2183</f>
        <v>65</v>
      </c>
      <c r="I2183">
        <f>DYN_cyclist!K2183</f>
        <v>66</v>
      </c>
      <c r="J2183">
        <f>DYN_cyclist!L2183</f>
        <v>51</v>
      </c>
      <c r="K2183">
        <f>DYN_cyclist!M2183</f>
        <v>60</v>
      </c>
      <c r="L2183">
        <f>DYN_cyclist!N2183</f>
        <v>58</v>
      </c>
      <c r="M2183">
        <f>DYN_cyclist!O2183</f>
        <v>61</v>
      </c>
      <c r="N2183">
        <f>DYN_cyclist!P2183</f>
        <v>68</v>
      </c>
      <c r="O2183">
        <f>DYN_cyclist!Q2183</f>
        <v>62</v>
      </c>
      <c r="P2183" s="7">
        <f t="shared" si="307"/>
        <v>54.190985712544531</v>
      </c>
      <c r="Q2183" s="13">
        <f t="shared" si="308"/>
        <v>53.424535506374696</v>
      </c>
      <c r="R2183" s="13">
        <f t="shared" si="309"/>
        <v>44.526904894083678</v>
      </c>
      <c r="S2183" s="13">
        <f t="shared" si="310"/>
        <v>46.457624601973841</v>
      </c>
      <c r="T2183" s="13">
        <f t="shared" si="311"/>
        <v>42.575604376406687</v>
      </c>
      <c r="U2183" s="13">
        <f t="shared" si="312"/>
        <v>49.14170175057675</v>
      </c>
      <c r="V2183" s="14">
        <f t="shared" si="313"/>
        <v>45.473828384835933</v>
      </c>
      <c r="W2183">
        <f t="shared" si="314"/>
        <v>65.415406793944626</v>
      </c>
    </row>
    <row r="2184" spans="1:23" x14ac:dyDescent="0.3">
      <c r="A2184">
        <f>DYN_cyclist!A2184</f>
        <v>6034</v>
      </c>
      <c r="B2184">
        <f>DYN_cyclist!D2184</f>
        <v>69</v>
      </c>
      <c r="C2184">
        <f>DYN_cyclist!E2184</f>
        <v>72</v>
      </c>
      <c r="D2184">
        <f t="shared" si="306"/>
        <v>71</v>
      </c>
      <c r="E2184">
        <f>DYN_cyclist!G2184</f>
        <v>69</v>
      </c>
      <c r="F2184">
        <f>DYN_cyclist!H2184</f>
        <v>68</v>
      </c>
      <c r="G2184">
        <f>DYN_cyclist!I2184</f>
        <v>71</v>
      </c>
      <c r="H2184">
        <f>DYN_cyclist!J2184</f>
        <v>69</v>
      </c>
      <c r="I2184">
        <f>DYN_cyclist!K2184</f>
        <v>68</v>
      </c>
      <c r="J2184">
        <f>DYN_cyclist!L2184</f>
        <v>51</v>
      </c>
      <c r="K2184">
        <f>DYN_cyclist!M2184</f>
        <v>55</v>
      </c>
      <c r="L2184">
        <f>DYN_cyclist!N2184</f>
        <v>62</v>
      </c>
      <c r="M2184">
        <f>DYN_cyclist!O2184</f>
        <v>63</v>
      </c>
      <c r="N2184">
        <f>DYN_cyclist!P2184</f>
        <v>65</v>
      </c>
      <c r="O2184">
        <f>DYN_cyclist!Q2184</f>
        <v>68</v>
      </c>
      <c r="P2184" s="7">
        <f t="shared" si="307"/>
        <v>60.987626278084001</v>
      </c>
      <c r="Q2184" s="13">
        <f t="shared" si="308"/>
        <v>63.085159731294745</v>
      </c>
      <c r="R2184" s="13">
        <f t="shared" si="309"/>
        <v>43.583953877055649</v>
      </c>
      <c r="S2184" s="13">
        <f t="shared" si="310"/>
        <v>56.965574552830262</v>
      </c>
      <c r="T2184" s="13">
        <f t="shared" si="311"/>
        <v>46.628440686743168</v>
      </c>
      <c r="U2184" s="13">
        <f t="shared" si="312"/>
        <v>59.517781247182725</v>
      </c>
      <c r="V2184" s="14">
        <f t="shared" si="313"/>
        <v>53.957366549856644</v>
      </c>
      <c r="W2184">
        <f t="shared" si="314"/>
        <v>70.483672619423757</v>
      </c>
    </row>
    <row r="2185" spans="1:23" x14ac:dyDescent="0.3">
      <c r="A2185">
        <f>DYN_cyclist!A2185</f>
        <v>6035</v>
      </c>
      <c r="B2185">
        <f>DYN_cyclist!D2185</f>
        <v>77</v>
      </c>
      <c r="C2185">
        <f>DYN_cyclist!E2185</f>
        <v>56</v>
      </c>
      <c r="D2185">
        <f t="shared" si="306"/>
        <v>63</v>
      </c>
      <c r="E2185">
        <f>DYN_cyclist!G2185</f>
        <v>69</v>
      </c>
      <c r="F2185">
        <f>DYN_cyclist!H2185</f>
        <v>63</v>
      </c>
      <c r="G2185">
        <f>DYN_cyclist!I2185</f>
        <v>74</v>
      </c>
      <c r="H2185">
        <f>DYN_cyclist!J2185</f>
        <v>73</v>
      </c>
      <c r="I2185">
        <f>DYN_cyclist!K2185</f>
        <v>70</v>
      </c>
      <c r="J2185">
        <f>DYN_cyclist!L2185</f>
        <v>78</v>
      </c>
      <c r="K2185">
        <f>DYN_cyclist!M2185</f>
        <v>71</v>
      </c>
      <c r="L2185">
        <f>DYN_cyclist!N2185</f>
        <v>67</v>
      </c>
      <c r="M2185">
        <f>DYN_cyclist!O2185</f>
        <v>63</v>
      </c>
      <c r="N2185">
        <f>DYN_cyclist!P2185</f>
        <v>71</v>
      </c>
      <c r="O2185">
        <f>DYN_cyclist!Q2185</f>
        <v>67</v>
      </c>
      <c r="P2185" s="7">
        <f t="shared" si="307"/>
        <v>63.389686748554325</v>
      </c>
      <c r="Q2185" s="13">
        <f t="shared" si="308"/>
        <v>51.697541797522867</v>
      </c>
      <c r="R2185" s="13">
        <f t="shared" si="309"/>
        <v>61.879487361290892</v>
      </c>
      <c r="S2185" s="13">
        <f t="shared" si="310"/>
        <v>49.847550779855183</v>
      </c>
      <c r="T2185" s="13">
        <f t="shared" si="311"/>
        <v>72.951734302561334</v>
      </c>
      <c r="U2185" s="13">
        <f t="shared" si="312"/>
        <v>39.525701269416622</v>
      </c>
      <c r="V2185" s="14">
        <f t="shared" si="313"/>
        <v>63.349723478814902</v>
      </c>
      <c r="W2185">
        <f t="shared" si="314"/>
        <v>75.199599183935973</v>
      </c>
    </row>
    <row r="2186" spans="1:23" x14ac:dyDescent="0.3">
      <c r="A2186">
        <f>DYN_cyclist!A2186</f>
        <v>6037</v>
      </c>
      <c r="B2186">
        <f>DYN_cyclist!D2186</f>
        <v>73</v>
      </c>
      <c r="C2186">
        <f>DYN_cyclist!E2186</f>
        <v>73</v>
      </c>
      <c r="D2186">
        <f t="shared" si="306"/>
        <v>75</v>
      </c>
      <c r="E2186">
        <f>DYN_cyclist!G2186</f>
        <v>76</v>
      </c>
      <c r="F2186">
        <f>DYN_cyclist!H2186</f>
        <v>57</v>
      </c>
      <c r="G2186">
        <f>DYN_cyclist!I2186</f>
        <v>73</v>
      </c>
      <c r="H2186">
        <f>DYN_cyclist!J2186</f>
        <v>71</v>
      </c>
      <c r="I2186">
        <f>DYN_cyclist!K2186</f>
        <v>71</v>
      </c>
      <c r="J2186">
        <f>DYN_cyclist!L2186</f>
        <v>69</v>
      </c>
      <c r="K2186">
        <f>DYN_cyclist!M2186</f>
        <v>68</v>
      </c>
      <c r="L2186">
        <f>DYN_cyclist!N2186</f>
        <v>76</v>
      </c>
      <c r="M2186">
        <f>DYN_cyclist!O2186</f>
        <v>79</v>
      </c>
      <c r="N2186">
        <f>DYN_cyclist!P2186</f>
        <v>69</v>
      </c>
      <c r="O2186">
        <f>DYN_cyclist!Q2186</f>
        <v>62</v>
      </c>
      <c r="P2186" s="7">
        <f t="shared" si="307"/>
        <v>73.161705480695005</v>
      </c>
      <c r="Q2186" s="13">
        <f t="shared" si="308"/>
        <v>66.252095536166365</v>
      </c>
      <c r="R2186" s="13">
        <f t="shared" si="309"/>
        <v>61.605367817596679</v>
      </c>
      <c r="S2186" s="13">
        <f t="shared" si="310"/>
        <v>44.308629405896497</v>
      </c>
      <c r="T2186" s="13">
        <f t="shared" si="311"/>
        <v>67.322440253715513</v>
      </c>
      <c r="U2186" s="13">
        <f t="shared" si="312"/>
        <v>62.45711869399473</v>
      </c>
      <c r="V2186" s="14">
        <f t="shared" si="313"/>
        <v>60.911744791334819</v>
      </c>
      <c r="W2186">
        <f t="shared" si="314"/>
        <v>75.613520181801562</v>
      </c>
    </row>
    <row r="2187" spans="1:23" x14ac:dyDescent="0.3">
      <c r="A2187">
        <f>DYN_cyclist!A2187</f>
        <v>6038</v>
      </c>
      <c r="B2187">
        <f>DYN_cyclist!D2187</f>
        <v>75</v>
      </c>
      <c r="C2187">
        <f>DYN_cyclist!E2187</f>
        <v>59</v>
      </c>
      <c r="D2187">
        <f t="shared" si="306"/>
        <v>63</v>
      </c>
      <c r="E2187">
        <f>DYN_cyclist!G2187</f>
        <v>67</v>
      </c>
      <c r="F2187">
        <f>DYN_cyclist!H2187</f>
        <v>67</v>
      </c>
      <c r="G2187">
        <f>DYN_cyclist!I2187</f>
        <v>66</v>
      </c>
      <c r="H2187">
        <f>DYN_cyclist!J2187</f>
        <v>74</v>
      </c>
      <c r="I2187">
        <f>DYN_cyclist!K2187</f>
        <v>75</v>
      </c>
      <c r="J2187">
        <f>DYN_cyclist!L2187</f>
        <v>57</v>
      </c>
      <c r="K2187">
        <f>DYN_cyclist!M2187</f>
        <v>79</v>
      </c>
      <c r="L2187">
        <f>DYN_cyclist!N2187</f>
        <v>78</v>
      </c>
      <c r="M2187">
        <f>DYN_cyclist!O2187</f>
        <v>60</v>
      </c>
      <c r="N2187">
        <f>DYN_cyclist!P2187</f>
        <v>64</v>
      </c>
      <c r="O2187">
        <f>DYN_cyclist!Q2187</f>
        <v>75</v>
      </c>
      <c r="P2187" s="7">
        <f t="shared" si="307"/>
        <v>64.840725948998525</v>
      </c>
      <c r="Q2187" s="13">
        <f t="shared" si="308"/>
        <v>54.640144881569775</v>
      </c>
      <c r="R2187" s="13">
        <f t="shared" si="309"/>
        <v>74.372265092147131</v>
      </c>
      <c r="S2187" s="13">
        <f t="shared" si="310"/>
        <v>56.799689486219542</v>
      </c>
      <c r="T2187" s="13">
        <f t="shared" si="311"/>
        <v>55.098664224251777</v>
      </c>
      <c r="U2187" s="13">
        <f t="shared" si="312"/>
        <v>43.782935473530102</v>
      </c>
      <c r="V2187" s="14">
        <f t="shared" si="313"/>
        <v>59.934859445683337</v>
      </c>
      <c r="W2187">
        <f t="shared" si="314"/>
        <v>75.92346789418707</v>
      </c>
    </row>
    <row r="2188" spans="1:23" x14ac:dyDescent="0.3">
      <c r="A2188">
        <f>DYN_cyclist!A2188</f>
        <v>6039</v>
      </c>
      <c r="B2188">
        <f>DYN_cyclist!D2188</f>
        <v>59</v>
      </c>
      <c r="C2188">
        <f>DYN_cyclist!E2188</f>
        <v>70</v>
      </c>
      <c r="D2188">
        <f t="shared" si="306"/>
        <v>67</v>
      </c>
      <c r="E2188">
        <f>DYN_cyclist!G2188</f>
        <v>64</v>
      </c>
      <c r="F2188">
        <f>DYN_cyclist!H2188</f>
        <v>60</v>
      </c>
      <c r="G2188">
        <f>DYN_cyclist!I2188</f>
        <v>57</v>
      </c>
      <c r="H2188">
        <f>DYN_cyclist!J2188</f>
        <v>64</v>
      </c>
      <c r="I2188">
        <f>DYN_cyclist!K2188</f>
        <v>61</v>
      </c>
      <c r="J2188">
        <f>DYN_cyclist!L2188</f>
        <v>47</v>
      </c>
      <c r="K2188">
        <f>DYN_cyclist!M2188</f>
        <v>48</v>
      </c>
      <c r="L2188">
        <f>DYN_cyclist!N2188</f>
        <v>67</v>
      </c>
      <c r="M2188">
        <f>DYN_cyclist!O2188</f>
        <v>59</v>
      </c>
      <c r="N2188">
        <f>DYN_cyclist!P2188</f>
        <v>56</v>
      </c>
      <c r="O2188">
        <f>DYN_cyclist!Q2188</f>
        <v>57</v>
      </c>
      <c r="P2188" s="7">
        <f t="shared" si="307"/>
        <v>52.743796600804437</v>
      </c>
      <c r="Q2188" s="13">
        <f t="shared" si="308"/>
        <v>56.192179689702243</v>
      </c>
      <c r="R2188" s="13">
        <f t="shared" si="309"/>
        <v>37.768063599495669</v>
      </c>
      <c r="S2188" s="13">
        <f t="shared" si="310"/>
        <v>44.798480649946796</v>
      </c>
      <c r="T2188" s="13">
        <f t="shared" si="311"/>
        <v>39.756144686296757</v>
      </c>
      <c r="U2188" s="13">
        <f t="shared" si="312"/>
        <v>55.97973369309144</v>
      </c>
      <c r="V2188" s="14">
        <f t="shared" si="313"/>
        <v>41.080728066263141</v>
      </c>
      <c r="W2188">
        <f t="shared" si="314"/>
        <v>66.678450134264409</v>
      </c>
    </row>
    <row r="2189" spans="1:23" x14ac:dyDescent="0.3">
      <c r="A2189">
        <f>DYN_cyclist!A2189</f>
        <v>6040</v>
      </c>
      <c r="B2189">
        <f>DYN_cyclist!D2189</f>
        <v>68</v>
      </c>
      <c r="C2189">
        <f>DYN_cyclist!E2189</f>
        <v>60</v>
      </c>
      <c r="D2189">
        <f t="shared" si="306"/>
        <v>63</v>
      </c>
      <c r="E2189">
        <f>DYN_cyclist!G2189</f>
        <v>65</v>
      </c>
      <c r="F2189">
        <f>DYN_cyclist!H2189</f>
        <v>60</v>
      </c>
      <c r="G2189">
        <f>DYN_cyclist!I2189</f>
        <v>67</v>
      </c>
      <c r="H2189">
        <f>DYN_cyclist!J2189</f>
        <v>68</v>
      </c>
      <c r="I2189">
        <f>DYN_cyclist!K2189</f>
        <v>63</v>
      </c>
      <c r="J2189">
        <f>DYN_cyclist!L2189</f>
        <v>65</v>
      </c>
      <c r="K2189">
        <f>DYN_cyclist!M2189</f>
        <v>69</v>
      </c>
      <c r="L2189">
        <f>DYN_cyclist!N2189</f>
        <v>71</v>
      </c>
      <c r="M2189">
        <f>DYN_cyclist!O2189</f>
        <v>64</v>
      </c>
      <c r="N2189">
        <f>DYN_cyclist!P2189</f>
        <v>64</v>
      </c>
      <c r="O2189">
        <f>DYN_cyclist!Q2189</f>
        <v>64</v>
      </c>
      <c r="P2189" s="7">
        <f t="shared" si="307"/>
        <v>57.993984870194069</v>
      </c>
      <c r="Q2189" s="13">
        <f t="shared" si="308"/>
        <v>50.437949657758992</v>
      </c>
      <c r="R2189" s="13">
        <f t="shared" si="309"/>
        <v>58.51143131046372</v>
      </c>
      <c r="S2189" s="13">
        <f t="shared" si="310"/>
        <v>45.735516412482092</v>
      </c>
      <c r="T2189" s="13">
        <f t="shared" si="311"/>
        <v>57.289278007477535</v>
      </c>
      <c r="U2189" s="13">
        <f t="shared" si="312"/>
        <v>43.599269027768365</v>
      </c>
      <c r="V2189" s="14">
        <f t="shared" si="313"/>
        <v>51.221038005734307</v>
      </c>
      <c r="W2189">
        <f t="shared" si="314"/>
        <v>68.02605756224375</v>
      </c>
    </row>
    <row r="2190" spans="1:23" x14ac:dyDescent="0.3">
      <c r="A2190">
        <f>DYN_cyclist!A2190</f>
        <v>6041</v>
      </c>
      <c r="B2190">
        <f>DYN_cyclist!D2190</f>
        <v>65</v>
      </c>
      <c r="C2190">
        <f>DYN_cyclist!E2190</f>
        <v>55</v>
      </c>
      <c r="D2190">
        <f t="shared" si="306"/>
        <v>59</v>
      </c>
      <c r="E2190">
        <f>DYN_cyclist!G2190</f>
        <v>63</v>
      </c>
      <c r="F2190">
        <f>DYN_cyclist!H2190</f>
        <v>65</v>
      </c>
      <c r="G2190">
        <f>DYN_cyclist!I2190</f>
        <v>73</v>
      </c>
      <c r="H2190">
        <f>DYN_cyclist!J2190</f>
        <v>70</v>
      </c>
      <c r="I2190">
        <f>DYN_cyclist!K2190</f>
        <v>68</v>
      </c>
      <c r="J2190">
        <f>DYN_cyclist!L2190</f>
        <v>63</v>
      </c>
      <c r="K2190">
        <f>DYN_cyclist!M2190</f>
        <v>66</v>
      </c>
      <c r="L2190">
        <f>DYN_cyclist!N2190</f>
        <v>69</v>
      </c>
      <c r="M2190">
        <f>DYN_cyclist!O2190</f>
        <v>65</v>
      </c>
      <c r="N2190">
        <f>DYN_cyclist!P2190</f>
        <v>71</v>
      </c>
      <c r="O2190">
        <f>DYN_cyclist!Q2190</f>
        <v>66</v>
      </c>
      <c r="P2190" s="7">
        <f t="shared" si="307"/>
        <v>54.533100645982593</v>
      </c>
      <c r="Q2190" s="13">
        <f t="shared" si="308"/>
        <v>48.124450349577025</v>
      </c>
      <c r="R2190" s="13">
        <f t="shared" si="309"/>
        <v>54.345217817316666</v>
      </c>
      <c r="S2190" s="13">
        <f t="shared" si="310"/>
        <v>51.216800727398549</v>
      </c>
      <c r="T2190" s="13">
        <f t="shared" si="311"/>
        <v>54.038829469689915</v>
      </c>
      <c r="U2190" s="13">
        <f t="shared" si="312"/>
        <v>38.021076557546294</v>
      </c>
      <c r="V2190" s="14">
        <f t="shared" si="313"/>
        <v>47.537700669002867</v>
      </c>
      <c r="W2190">
        <f t="shared" si="314"/>
        <v>65.705473114183818</v>
      </c>
    </row>
    <row r="2191" spans="1:23" x14ac:dyDescent="0.3">
      <c r="A2191">
        <f>DYN_cyclist!A2191</f>
        <v>6044</v>
      </c>
      <c r="B2191">
        <f>DYN_cyclist!D2191</f>
        <v>62</v>
      </c>
      <c r="C2191">
        <f>DYN_cyclist!E2191</f>
        <v>58</v>
      </c>
      <c r="D2191">
        <f t="shared" si="306"/>
        <v>58</v>
      </c>
      <c r="E2191">
        <f>DYN_cyclist!G2191</f>
        <v>58</v>
      </c>
      <c r="F2191">
        <f>DYN_cyclist!H2191</f>
        <v>65</v>
      </c>
      <c r="G2191">
        <f>DYN_cyclist!I2191</f>
        <v>60</v>
      </c>
      <c r="H2191">
        <f>DYN_cyclist!J2191</f>
        <v>68</v>
      </c>
      <c r="I2191">
        <f>DYN_cyclist!K2191</f>
        <v>60</v>
      </c>
      <c r="J2191">
        <f>DYN_cyclist!L2191</f>
        <v>58</v>
      </c>
      <c r="K2191">
        <f>DYN_cyclist!M2191</f>
        <v>58</v>
      </c>
      <c r="L2191">
        <f>DYN_cyclist!N2191</f>
        <v>58</v>
      </c>
      <c r="M2191">
        <f>DYN_cyclist!O2191</f>
        <v>59</v>
      </c>
      <c r="N2191">
        <f>DYN_cyclist!P2191</f>
        <v>58</v>
      </c>
      <c r="O2191">
        <f>DYN_cyclist!Q2191</f>
        <v>67</v>
      </c>
      <c r="P2191" s="7">
        <f t="shared" si="307"/>
        <v>46.791460744031099</v>
      </c>
      <c r="Q2191" s="13">
        <f t="shared" si="308"/>
        <v>46.527961427757823</v>
      </c>
      <c r="R2191" s="13">
        <f t="shared" si="309"/>
        <v>42.184752792208833</v>
      </c>
      <c r="S2191" s="13">
        <f t="shared" si="310"/>
        <v>51.351100175591647</v>
      </c>
      <c r="T2191" s="13">
        <f t="shared" si="311"/>
        <v>45.705429949591711</v>
      </c>
      <c r="U2191" s="13">
        <f t="shared" si="312"/>
        <v>40.040332771993135</v>
      </c>
      <c r="V2191" s="14">
        <f t="shared" si="313"/>
        <v>43.213498279706911</v>
      </c>
      <c r="W2191">
        <f t="shared" si="314"/>
        <v>63.304342211912605</v>
      </c>
    </row>
    <row r="2192" spans="1:23" x14ac:dyDescent="0.3">
      <c r="A2192">
        <f>DYN_cyclist!A2192</f>
        <v>6045</v>
      </c>
      <c r="B2192">
        <f>DYN_cyclist!D2192</f>
        <v>77</v>
      </c>
      <c r="C2192">
        <f>DYN_cyclist!E2192</f>
        <v>63</v>
      </c>
      <c r="D2192">
        <f t="shared" si="306"/>
        <v>65</v>
      </c>
      <c r="E2192">
        <f>DYN_cyclist!G2192</f>
        <v>66</v>
      </c>
      <c r="F2192">
        <f>DYN_cyclist!H2192</f>
        <v>60</v>
      </c>
      <c r="G2192">
        <f>DYN_cyclist!I2192</f>
        <v>81</v>
      </c>
      <c r="H2192">
        <f>DYN_cyclist!J2192</f>
        <v>77</v>
      </c>
      <c r="I2192">
        <f>DYN_cyclist!K2192</f>
        <v>74</v>
      </c>
      <c r="J2192">
        <f>DYN_cyclist!L2192</f>
        <v>73</v>
      </c>
      <c r="K2192">
        <f>DYN_cyclist!M2192</f>
        <v>77</v>
      </c>
      <c r="L2192">
        <f>DYN_cyclist!N2192</f>
        <v>76</v>
      </c>
      <c r="M2192">
        <f>DYN_cyclist!O2192</f>
        <v>66</v>
      </c>
      <c r="N2192">
        <f>DYN_cyclist!P2192</f>
        <v>64</v>
      </c>
      <c r="O2192">
        <f>DYN_cyclist!Q2192</f>
        <v>61</v>
      </c>
      <c r="P2192" s="7">
        <f t="shared" si="307"/>
        <v>66.063277192887412</v>
      </c>
      <c r="Q2192" s="13">
        <f t="shared" si="308"/>
        <v>56.540948577665958</v>
      </c>
      <c r="R2192" s="13">
        <f t="shared" si="309"/>
        <v>72.556965504860955</v>
      </c>
      <c r="S2192" s="13">
        <f t="shared" si="310"/>
        <v>46.294251593024917</v>
      </c>
      <c r="T2192" s="13">
        <f t="shared" si="311"/>
        <v>70.522352398206877</v>
      </c>
      <c r="U2192" s="13">
        <f t="shared" si="312"/>
        <v>48.874432332748945</v>
      </c>
      <c r="V2192" s="14">
        <f t="shared" si="313"/>
        <v>64.101313634915584</v>
      </c>
      <c r="W2192">
        <f t="shared" si="314"/>
        <v>75.609616838997795</v>
      </c>
    </row>
    <row r="2193" spans="1:23" x14ac:dyDescent="0.3">
      <c r="A2193">
        <f>DYN_cyclist!A2193</f>
        <v>6049</v>
      </c>
      <c r="B2193">
        <f>DYN_cyclist!D2193</f>
        <v>67</v>
      </c>
      <c r="C2193">
        <f>DYN_cyclist!E2193</f>
        <v>62</v>
      </c>
      <c r="D2193">
        <f t="shared" si="306"/>
        <v>65</v>
      </c>
      <c r="E2193">
        <f>DYN_cyclist!G2193</f>
        <v>67</v>
      </c>
      <c r="F2193">
        <f>DYN_cyclist!H2193</f>
        <v>61</v>
      </c>
      <c r="G2193">
        <f>DYN_cyclist!I2193</f>
        <v>65</v>
      </c>
      <c r="H2193">
        <f>DYN_cyclist!J2193</f>
        <v>68</v>
      </c>
      <c r="I2193">
        <f>DYN_cyclist!K2193</f>
        <v>68</v>
      </c>
      <c r="J2193">
        <f>DYN_cyclist!L2193</f>
        <v>58</v>
      </c>
      <c r="K2193">
        <f>DYN_cyclist!M2193</f>
        <v>65</v>
      </c>
      <c r="L2193">
        <f>DYN_cyclist!N2193</f>
        <v>69</v>
      </c>
      <c r="M2193">
        <f>DYN_cyclist!O2193</f>
        <v>65</v>
      </c>
      <c r="N2193">
        <f>DYN_cyclist!P2193</f>
        <v>74</v>
      </c>
      <c r="O2193">
        <f>DYN_cyclist!Q2193</f>
        <v>61</v>
      </c>
      <c r="P2193" s="7">
        <f t="shared" si="307"/>
        <v>58.714691859536032</v>
      </c>
      <c r="Q2193" s="13">
        <f t="shared" si="308"/>
        <v>53.160344325763276</v>
      </c>
      <c r="R2193" s="13">
        <f t="shared" si="309"/>
        <v>53.73279817492206</v>
      </c>
      <c r="S2193" s="13">
        <f t="shared" si="310"/>
        <v>46.32178221481081</v>
      </c>
      <c r="T2193" s="13">
        <f t="shared" si="311"/>
        <v>51.168220741429657</v>
      </c>
      <c r="U2193" s="13">
        <f t="shared" si="312"/>
        <v>46.287713269054137</v>
      </c>
      <c r="V2193" s="14">
        <f t="shared" si="313"/>
        <v>50.28525240522459</v>
      </c>
      <c r="W2193">
        <f t="shared" si="314"/>
        <v>67.711451485925338</v>
      </c>
    </row>
    <row r="2194" spans="1:23" x14ac:dyDescent="0.3">
      <c r="A2194">
        <f>DYN_cyclist!A2194</f>
        <v>6051</v>
      </c>
      <c r="B2194">
        <f>DYN_cyclist!D2194</f>
        <v>65</v>
      </c>
      <c r="C2194">
        <f>DYN_cyclist!E2194</f>
        <v>71</v>
      </c>
      <c r="D2194">
        <f t="shared" si="306"/>
        <v>73</v>
      </c>
      <c r="E2194">
        <f>DYN_cyclist!G2194</f>
        <v>74</v>
      </c>
      <c r="F2194">
        <f>DYN_cyclist!H2194</f>
        <v>63</v>
      </c>
      <c r="G2194">
        <f>DYN_cyclist!I2194</f>
        <v>64</v>
      </c>
      <c r="H2194">
        <f>DYN_cyclist!J2194</f>
        <v>66</v>
      </c>
      <c r="I2194">
        <f>DYN_cyclist!K2194</f>
        <v>61</v>
      </c>
      <c r="J2194">
        <f>DYN_cyclist!L2194</f>
        <v>61</v>
      </c>
      <c r="K2194">
        <f>DYN_cyclist!M2194</f>
        <v>60</v>
      </c>
      <c r="L2194">
        <f>DYN_cyclist!N2194</f>
        <v>65</v>
      </c>
      <c r="M2194">
        <f>DYN_cyclist!O2194</f>
        <v>66</v>
      </c>
      <c r="N2194">
        <f>DYN_cyclist!P2194</f>
        <v>62</v>
      </c>
      <c r="O2194">
        <f>DYN_cyclist!Q2194</f>
        <v>68</v>
      </c>
      <c r="P2194" s="7">
        <f t="shared" si="307"/>
        <v>64.491799320160894</v>
      </c>
      <c r="Q2194" s="13">
        <f t="shared" si="308"/>
        <v>62.097153061430141</v>
      </c>
      <c r="R2194" s="13">
        <f t="shared" si="309"/>
        <v>47.644929184935442</v>
      </c>
      <c r="S2194" s="13">
        <f t="shared" si="310"/>
        <v>51.087652910146396</v>
      </c>
      <c r="T2194" s="13">
        <f t="shared" si="311"/>
        <v>53.46096922899499</v>
      </c>
      <c r="U2194" s="13">
        <f t="shared" si="312"/>
        <v>57.843804223648817</v>
      </c>
      <c r="V2194" s="14">
        <f t="shared" si="313"/>
        <v>49.443409079324624</v>
      </c>
      <c r="W2194">
        <f t="shared" si="314"/>
        <v>71.227311085410975</v>
      </c>
    </row>
    <row r="2195" spans="1:23" x14ac:dyDescent="0.3">
      <c r="A2195">
        <f>DYN_cyclist!A2195</f>
        <v>6052</v>
      </c>
      <c r="B2195">
        <f>DYN_cyclist!D2195</f>
        <v>70</v>
      </c>
      <c r="C2195">
        <f>DYN_cyclist!E2195</f>
        <v>67</v>
      </c>
      <c r="D2195">
        <f t="shared" si="306"/>
        <v>67</v>
      </c>
      <c r="E2195">
        <f>DYN_cyclist!G2195</f>
        <v>67</v>
      </c>
      <c r="F2195">
        <f>DYN_cyclist!H2195</f>
        <v>77</v>
      </c>
      <c r="G2195">
        <f>DYN_cyclist!I2195</f>
        <v>71</v>
      </c>
      <c r="H2195">
        <f>DYN_cyclist!J2195</f>
        <v>74</v>
      </c>
      <c r="I2195">
        <f>DYN_cyclist!K2195</f>
        <v>70</v>
      </c>
      <c r="J2195">
        <f>DYN_cyclist!L2195</f>
        <v>54</v>
      </c>
      <c r="K2195">
        <f>DYN_cyclist!M2195</f>
        <v>62</v>
      </c>
      <c r="L2195">
        <f>DYN_cyclist!N2195</f>
        <v>75</v>
      </c>
      <c r="M2195">
        <f>DYN_cyclist!O2195</f>
        <v>67</v>
      </c>
      <c r="N2195">
        <f>DYN_cyclist!P2195</f>
        <v>72</v>
      </c>
      <c r="O2195">
        <f>DYN_cyclist!Q2195</f>
        <v>77</v>
      </c>
      <c r="P2195" s="7">
        <f t="shared" si="307"/>
        <v>62.221184826857709</v>
      </c>
      <c r="Q2195" s="13">
        <f t="shared" si="308"/>
        <v>61.878653285940068</v>
      </c>
      <c r="R2195" s="13">
        <f t="shared" si="309"/>
        <v>54.813030933592543</v>
      </c>
      <c r="S2195" s="13">
        <f t="shared" si="310"/>
        <v>70.533019462328767</v>
      </c>
      <c r="T2195" s="13">
        <f t="shared" si="311"/>
        <v>51.3772823943007</v>
      </c>
      <c r="U2195" s="13">
        <f t="shared" si="312"/>
        <v>53.69626354895761</v>
      </c>
      <c r="V2195" s="14">
        <f t="shared" si="313"/>
        <v>55.251255113093343</v>
      </c>
      <c r="W2195">
        <f t="shared" si="314"/>
        <v>74.018446105294657</v>
      </c>
    </row>
    <row r="2196" spans="1:23" x14ac:dyDescent="0.3">
      <c r="A2196">
        <f>DYN_cyclist!A2196</f>
        <v>6053</v>
      </c>
      <c r="B2196">
        <f>DYN_cyclist!D2196</f>
        <v>73</v>
      </c>
      <c r="C2196">
        <f>DYN_cyclist!E2196</f>
        <v>71</v>
      </c>
      <c r="D2196">
        <f t="shared" si="306"/>
        <v>73</v>
      </c>
      <c r="E2196">
        <f>DYN_cyclist!G2196</f>
        <v>74</v>
      </c>
      <c r="F2196">
        <f>DYN_cyclist!H2196</f>
        <v>61</v>
      </c>
      <c r="G2196">
        <f>DYN_cyclist!I2196</f>
        <v>76</v>
      </c>
      <c r="H2196">
        <f>DYN_cyclist!J2196</f>
        <v>75</v>
      </c>
      <c r="I2196">
        <f>DYN_cyclist!K2196</f>
        <v>72</v>
      </c>
      <c r="J2196">
        <f>DYN_cyclist!L2196</f>
        <v>62</v>
      </c>
      <c r="K2196">
        <f>DYN_cyclist!M2196</f>
        <v>69</v>
      </c>
      <c r="L2196">
        <f>DYN_cyclist!N2196</f>
        <v>74</v>
      </c>
      <c r="M2196">
        <f>DYN_cyclist!O2196</f>
        <v>76</v>
      </c>
      <c r="N2196">
        <f>DYN_cyclist!P2196</f>
        <v>68</v>
      </c>
      <c r="O2196">
        <f>DYN_cyclist!Q2196</f>
        <v>61</v>
      </c>
      <c r="P2196" s="7">
        <f t="shared" si="307"/>
        <v>71.287107162687391</v>
      </c>
      <c r="Q2196" s="13">
        <f t="shared" si="308"/>
        <v>65.308189468150019</v>
      </c>
      <c r="R2196" s="13">
        <f t="shared" si="309"/>
        <v>61.731386800337631</v>
      </c>
      <c r="S2196" s="13">
        <f t="shared" si="310"/>
        <v>48.204792584657632</v>
      </c>
      <c r="T2196" s="13">
        <f t="shared" si="311"/>
        <v>60.527950149736796</v>
      </c>
      <c r="U2196" s="13">
        <f t="shared" si="312"/>
        <v>59.637794198621506</v>
      </c>
      <c r="V2196" s="14">
        <f t="shared" si="313"/>
        <v>60.429251449506211</v>
      </c>
      <c r="W2196">
        <f t="shared" si="314"/>
        <v>74.601442499626728</v>
      </c>
    </row>
    <row r="2197" spans="1:23" x14ac:dyDescent="0.3">
      <c r="A2197">
        <f>DYN_cyclist!A2197</f>
        <v>6054</v>
      </c>
      <c r="B2197">
        <f>DYN_cyclist!D2197</f>
        <v>61</v>
      </c>
      <c r="C2197">
        <f>DYN_cyclist!E2197</f>
        <v>55</v>
      </c>
      <c r="D2197">
        <f t="shared" si="306"/>
        <v>58</v>
      </c>
      <c r="E2197">
        <f>DYN_cyclist!G2197</f>
        <v>60</v>
      </c>
      <c r="F2197">
        <f>DYN_cyclist!H2197</f>
        <v>55</v>
      </c>
      <c r="G2197">
        <f>DYN_cyclist!I2197</f>
        <v>55</v>
      </c>
      <c r="H2197">
        <f>DYN_cyclist!J2197</f>
        <v>65</v>
      </c>
      <c r="I2197">
        <f>DYN_cyclist!K2197</f>
        <v>58</v>
      </c>
      <c r="J2197">
        <f>DYN_cyclist!L2197</f>
        <v>60</v>
      </c>
      <c r="K2197">
        <f>DYN_cyclist!M2197</f>
        <v>62</v>
      </c>
      <c r="L2197">
        <f>DYN_cyclist!N2197</f>
        <v>63</v>
      </c>
      <c r="M2197">
        <f>DYN_cyclist!O2197</f>
        <v>64</v>
      </c>
      <c r="N2197">
        <f>DYN_cyclist!P2197</f>
        <v>59</v>
      </c>
      <c r="O2197">
        <f>DYN_cyclist!Q2197</f>
        <v>64</v>
      </c>
      <c r="P2197" s="7">
        <f t="shared" si="307"/>
        <v>48.184501813355723</v>
      </c>
      <c r="Q2197" s="13">
        <f t="shared" si="308"/>
        <v>42.8619847442558</v>
      </c>
      <c r="R2197" s="13">
        <f t="shared" si="309"/>
        <v>46.903753743597029</v>
      </c>
      <c r="S2197" s="13">
        <f t="shared" si="310"/>
        <v>39.832168155698625</v>
      </c>
      <c r="T2197" s="13">
        <f t="shared" si="311"/>
        <v>47.84038835140715</v>
      </c>
      <c r="U2197" s="13">
        <f t="shared" si="312"/>
        <v>36.67589113029743</v>
      </c>
      <c r="V2197" s="14">
        <f t="shared" si="313"/>
        <v>41.852842115323355</v>
      </c>
      <c r="W2197">
        <f t="shared" si="314"/>
        <v>61.738534431193763</v>
      </c>
    </row>
    <row r="2198" spans="1:23" x14ac:dyDescent="0.3">
      <c r="A2198">
        <f>DYN_cyclist!A2198</f>
        <v>6057</v>
      </c>
      <c r="B2198">
        <f>DYN_cyclist!D2198</f>
        <v>58</v>
      </c>
      <c r="C2198">
        <f>DYN_cyclist!E2198</f>
        <v>46</v>
      </c>
      <c r="D2198">
        <f t="shared" si="306"/>
        <v>47</v>
      </c>
      <c r="E2198">
        <f>DYN_cyclist!G2198</f>
        <v>47</v>
      </c>
      <c r="F2198">
        <f>DYN_cyclist!H2198</f>
        <v>46</v>
      </c>
      <c r="G2198">
        <f>DYN_cyclist!I2198</f>
        <v>52</v>
      </c>
      <c r="H2198">
        <f>DYN_cyclist!J2198</f>
        <v>52</v>
      </c>
      <c r="I2198">
        <f>DYN_cyclist!K2198</f>
        <v>45</v>
      </c>
      <c r="J2198">
        <f>DYN_cyclist!L2198</f>
        <v>63</v>
      </c>
      <c r="K2198">
        <f>DYN_cyclist!M2198</f>
        <v>50</v>
      </c>
      <c r="L2198">
        <f>DYN_cyclist!N2198</f>
        <v>45</v>
      </c>
      <c r="M2198">
        <f>DYN_cyclist!O2198</f>
        <v>54</v>
      </c>
      <c r="N2198">
        <f>DYN_cyclist!P2198</f>
        <v>60</v>
      </c>
      <c r="O2198">
        <f>DYN_cyclist!Q2198</f>
        <v>46</v>
      </c>
      <c r="P2198" s="7">
        <f t="shared" si="307"/>
        <v>32.173414336208879</v>
      </c>
      <c r="Q2198" s="13">
        <f t="shared" si="308"/>
        <v>28.426417198575013</v>
      </c>
      <c r="R2198" s="13">
        <f t="shared" si="309"/>
        <v>30.443446373103782</v>
      </c>
      <c r="S2198" s="13">
        <f t="shared" si="310"/>
        <v>26.267452080411406</v>
      </c>
      <c r="T2198" s="13">
        <f t="shared" si="311"/>
        <v>43.922987396811813</v>
      </c>
      <c r="U2198" s="13">
        <f t="shared" si="312"/>
        <v>25.217018884577652</v>
      </c>
      <c r="V2198" s="14">
        <f t="shared" si="313"/>
        <v>36.271122618668365</v>
      </c>
      <c r="W2198">
        <f t="shared" si="314"/>
        <v>58.133510919601584</v>
      </c>
    </row>
    <row r="2199" spans="1:23" x14ac:dyDescent="0.3">
      <c r="A2199">
        <f>DYN_cyclist!A2199</f>
        <v>6058</v>
      </c>
      <c r="B2199">
        <f>DYN_cyclist!D2199</f>
        <v>61</v>
      </c>
      <c r="C2199">
        <f>DYN_cyclist!E2199</f>
        <v>67</v>
      </c>
      <c r="D2199">
        <f t="shared" si="306"/>
        <v>67</v>
      </c>
      <c r="E2199">
        <f>DYN_cyclist!G2199</f>
        <v>67</v>
      </c>
      <c r="F2199">
        <f>DYN_cyclist!H2199</f>
        <v>58</v>
      </c>
      <c r="G2199">
        <f>DYN_cyclist!I2199</f>
        <v>62</v>
      </c>
      <c r="H2199">
        <f>DYN_cyclist!J2199</f>
        <v>64</v>
      </c>
      <c r="I2199">
        <f>DYN_cyclist!K2199</f>
        <v>65</v>
      </c>
      <c r="J2199">
        <f>DYN_cyclist!L2199</f>
        <v>58</v>
      </c>
      <c r="K2199">
        <f>DYN_cyclist!M2199</f>
        <v>61</v>
      </c>
      <c r="L2199">
        <f>DYN_cyclist!N2199</f>
        <v>67</v>
      </c>
      <c r="M2199">
        <f>DYN_cyclist!O2199</f>
        <v>63</v>
      </c>
      <c r="N2199">
        <f>DYN_cyclist!P2199</f>
        <v>60</v>
      </c>
      <c r="O2199">
        <f>DYN_cyclist!Q2199</f>
        <v>61</v>
      </c>
      <c r="P2199" s="7">
        <f t="shared" si="307"/>
        <v>56.84705331726277</v>
      </c>
      <c r="Q2199" s="13">
        <f t="shared" si="308"/>
        <v>55.105719972825675</v>
      </c>
      <c r="R2199" s="13">
        <f t="shared" si="309"/>
        <v>48.22009011563496</v>
      </c>
      <c r="S2199" s="13">
        <f t="shared" si="310"/>
        <v>43.38785188457333</v>
      </c>
      <c r="T2199" s="13">
        <f t="shared" si="311"/>
        <v>48.667091317497814</v>
      </c>
      <c r="U2199" s="13">
        <f t="shared" si="312"/>
        <v>52.143714333440016</v>
      </c>
      <c r="V2199" s="14">
        <f t="shared" si="313"/>
        <v>43.597269098438993</v>
      </c>
      <c r="W2199">
        <f t="shared" si="314"/>
        <v>66.913718353468681</v>
      </c>
    </row>
    <row r="2200" spans="1:23" x14ac:dyDescent="0.3">
      <c r="A2200">
        <f>DYN_cyclist!A2200</f>
        <v>6060</v>
      </c>
      <c r="B2200">
        <f>DYN_cyclist!D2200</f>
        <v>67</v>
      </c>
      <c r="C2200">
        <f>DYN_cyclist!E2200</f>
        <v>80</v>
      </c>
      <c r="D2200">
        <f t="shared" si="306"/>
        <v>79</v>
      </c>
      <c r="E2200">
        <f>DYN_cyclist!G2200</f>
        <v>78</v>
      </c>
      <c r="F2200">
        <f>DYN_cyclist!H2200</f>
        <v>67</v>
      </c>
      <c r="G2200">
        <f>DYN_cyclist!I2200</f>
        <v>75</v>
      </c>
      <c r="H2200">
        <f>DYN_cyclist!J2200</f>
        <v>79</v>
      </c>
      <c r="I2200">
        <f>DYN_cyclist!K2200</f>
        <v>80</v>
      </c>
      <c r="J2200">
        <f>DYN_cyclist!L2200</f>
        <v>60</v>
      </c>
      <c r="K2200">
        <f>DYN_cyclist!M2200</f>
        <v>59</v>
      </c>
      <c r="L2200">
        <f>DYN_cyclist!N2200</f>
        <v>74</v>
      </c>
      <c r="M2200">
        <f>DYN_cyclist!O2200</f>
        <v>75</v>
      </c>
      <c r="N2200">
        <f>DYN_cyclist!P2200</f>
        <v>66</v>
      </c>
      <c r="O2200">
        <f>DYN_cyclist!Q2200</f>
        <v>65</v>
      </c>
      <c r="P2200" s="7">
        <f t="shared" si="307"/>
        <v>74.659883587708734</v>
      </c>
      <c r="Q2200" s="13">
        <f t="shared" si="308"/>
        <v>77.722818211296925</v>
      </c>
      <c r="R2200" s="13">
        <f t="shared" si="309"/>
        <v>51.930908796026635</v>
      </c>
      <c r="S2200" s="13">
        <f t="shared" si="310"/>
        <v>57.325627649979936</v>
      </c>
      <c r="T2200" s="13">
        <f t="shared" si="311"/>
        <v>57.813593087926186</v>
      </c>
      <c r="U2200" s="13">
        <f t="shared" si="312"/>
        <v>74.075111129022744</v>
      </c>
      <c r="V2200" s="14">
        <f t="shared" si="313"/>
        <v>54.588255431666134</v>
      </c>
      <c r="W2200">
        <f t="shared" si="314"/>
        <v>78.199959521530076</v>
      </c>
    </row>
    <row r="2201" spans="1:23" x14ac:dyDescent="0.3">
      <c r="A2201">
        <f>DYN_cyclist!A2201</f>
        <v>6062</v>
      </c>
      <c r="B2201">
        <f>DYN_cyclist!D2201</f>
        <v>66</v>
      </c>
      <c r="C2201">
        <f>DYN_cyclist!E2201</f>
        <v>63</v>
      </c>
      <c r="D2201">
        <f t="shared" si="306"/>
        <v>65</v>
      </c>
      <c r="E2201">
        <f>DYN_cyclist!G2201</f>
        <v>66</v>
      </c>
      <c r="F2201">
        <f>DYN_cyclist!H2201</f>
        <v>57</v>
      </c>
      <c r="G2201">
        <f>DYN_cyclist!I2201</f>
        <v>69</v>
      </c>
      <c r="H2201">
        <f>DYN_cyclist!J2201</f>
        <v>69</v>
      </c>
      <c r="I2201">
        <f>DYN_cyclist!K2201</f>
        <v>72</v>
      </c>
      <c r="J2201">
        <f>DYN_cyclist!L2201</f>
        <v>52</v>
      </c>
      <c r="K2201">
        <f>DYN_cyclist!M2201</f>
        <v>54</v>
      </c>
      <c r="L2201">
        <f>DYN_cyclist!N2201</f>
        <v>63</v>
      </c>
      <c r="M2201">
        <f>DYN_cyclist!O2201</f>
        <v>66</v>
      </c>
      <c r="N2201">
        <f>DYN_cyclist!P2201</f>
        <v>63</v>
      </c>
      <c r="O2201">
        <f>DYN_cyclist!Q2201</f>
        <v>60</v>
      </c>
      <c r="P2201" s="7">
        <f t="shared" si="307"/>
        <v>55.591875039612141</v>
      </c>
      <c r="Q2201" s="13">
        <f t="shared" si="308"/>
        <v>53.256646842424594</v>
      </c>
      <c r="R2201" s="13">
        <f t="shared" si="309"/>
        <v>42.158053629696468</v>
      </c>
      <c r="S2201" s="13">
        <f t="shared" si="310"/>
        <v>42.144230323243249</v>
      </c>
      <c r="T2201" s="13">
        <f t="shared" si="311"/>
        <v>45.536680328118898</v>
      </c>
      <c r="U2201" s="13">
        <f t="shared" si="312"/>
        <v>47.324884419375593</v>
      </c>
      <c r="V2201" s="14">
        <f t="shared" si="313"/>
        <v>49.04664845492195</v>
      </c>
      <c r="W2201">
        <f t="shared" si="314"/>
        <v>66.100103219836683</v>
      </c>
    </row>
    <row r="2202" spans="1:23" x14ac:dyDescent="0.3">
      <c r="A2202">
        <f>DYN_cyclist!A2202</f>
        <v>6063</v>
      </c>
      <c r="B2202">
        <f>DYN_cyclist!D2202</f>
        <v>65</v>
      </c>
      <c r="C2202">
        <f>DYN_cyclist!E2202</f>
        <v>62</v>
      </c>
      <c r="D2202">
        <f t="shared" si="306"/>
        <v>64</v>
      </c>
      <c r="E2202">
        <f>DYN_cyclist!G2202</f>
        <v>66</v>
      </c>
      <c r="F2202">
        <f>DYN_cyclist!H2202</f>
        <v>59</v>
      </c>
      <c r="G2202">
        <f>DYN_cyclist!I2202</f>
        <v>63</v>
      </c>
      <c r="H2202">
        <f>DYN_cyclist!J2202</f>
        <v>65</v>
      </c>
      <c r="I2202">
        <f>DYN_cyclist!K2202</f>
        <v>63</v>
      </c>
      <c r="J2202">
        <f>DYN_cyclist!L2202</f>
        <v>60</v>
      </c>
      <c r="K2202">
        <f>DYN_cyclist!M2202</f>
        <v>67</v>
      </c>
      <c r="L2202">
        <f>DYN_cyclist!N2202</f>
        <v>69</v>
      </c>
      <c r="M2202">
        <f>DYN_cyclist!O2202</f>
        <v>60</v>
      </c>
      <c r="N2202">
        <f>DYN_cyclist!P2202</f>
        <v>63</v>
      </c>
      <c r="O2202">
        <f>DYN_cyclist!Q2202</f>
        <v>64</v>
      </c>
      <c r="P2202" s="7">
        <f t="shared" si="307"/>
        <v>57.242921412223566</v>
      </c>
      <c r="Q2202" s="13">
        <f t="shared" si="308"/>
        <v>51.302462858720482</v>
      </c>
      <c r="R2202" s="13">
        <f t="shared" si="309"/>
        <v>55.075206522425873</v>
      </c>
      <c r="S2202" s="13">
        <f t="shared" si="310"/>
        <v>44.651646416568191</v>
      </c>
      <c r="T2202" s="13">
        <f t="shared" si="311"/>
        <v>51.436967617417835</v>
      </c>
      <c r="U2202" s="13">
        <f t="shared" si="312"/>
        <v>45.723387186941885</v>
      </c>
      <c r="V2202" s="14">
        <f t="shared" si="313"/>
        <v>47.397306849315065</v>
      </c>
      <c r="W2202">
        <f t="shared" si="314"/>
        <v>67.101620691789705</v>
      </c>
    </row>
    <row r="2203" spans="1:23" x14ac:dyDescent="0.3">
      <c r="A2203">
        <f>DYN_cyclist!A2203</f>
        <v>6066</v>
      </c>
      <c r="B2203">
        <f>DYN_cyclist!D2203</f>
        <v>65</v>
      </c>
      <c r="C2203">
        <f>DYN_cyclist!E2203</f>
        <v>67</v>
      </c>
      <c r="D2203">
        <f t="shared" si="306"/>
        <v>72</v>
      </c>
      <c r="E2203">
        <f>DYN_cyclist!G2203</f>
        <v>76</v>
      </c>
      <c r="F2203">
        <f>DYN_cyclist!H2203</f>
        <v>61</v>
      </c>
      <c r="G2203">
        <f>DYN_cyclist!I2203</f>
        <v>68</v>
      </c>
      <c r="H2203">
        <f>DYN_cyclist!J2203</f>
        <v>64</v>
      </c>
      <c r="I2203">
        <f>DYN_cyclist!K2203</f>
        <v>56</v>
      </c>
      <c r="J2203">
        <f>DYN_cyclist!L2203</f>
        <v>55</v>
      </c>
      <c r="K2203">
        <f>DYN_cyclist!M2203</f>
        <v>66</v>
      </c>
      <c r="L2203">
        <f>DYN_cyclist!N2203</f>
        <v>66</v>
      </c>
      <c r="M2203">
        <f>DYN_cyclist!O2203</f>
        <v>64</v>
      </c>
      <c r="N2203">
        <f>DYN_cyclist!P2203</f>
        <v>71</v>
      </c>
      <c r="O2203">
        <f>DYN_cyclist!Q2203</f>
        <v>61</v>
      </c>
      <c r="P2203" s="7">
        <f t="shared" si="307"/>
        <v>66.472719318535781</v>
      </c>
      <c r="Q2203" s="13">
        <f t="shared" si="308"/>
        <v>58.72647660032429</v>
      </c>
      <c r="R2203" s="13">
        <f t="shared" si="309"/>
        <v>53.254809423958598</v>
      </c>
      <c r="S2203" s="13">
        <f t="shared" si="310"/>
        <v>46.746715258068193</v>
      </c>
      <c r="T2203" s="13">
        <f t="shared" si="311"/>
        <v>49.080803580290542</v>
      </c>
      <c r="U2203" s="13">
        <f t="shared" si="312"/>
        <v>52.182598806656841</v>
      </c>
      <c r="V2203" s="14">
        <f t="shared" si="313"/>
        <v>48.924907996177119</v>
      </c>
      <c r="W2203">
        <f t="shared" si="314"/>
        <v>71.839082938956295</v>
      </c>
    </row>
    <row r="2204" spans="1:23" x14ac:dyDescent="0.3">
      <c r="A2204">
        <f>DYN_cyclist!A2204</f>
        <v>6067</v>
      </c>
      <c r="B2204">
        <f>DYN_cyclist!D2204</f>
        <v>71</v>
      </c>
      <c r="C2204">
        <f>DYN_cyclist!E2204</f>
        <v>61</v>
      </c>
      <c r="D2204">
        <f t="shared" si="306"/>
        <v>63</v>
      </c>
      <c r="E2204">
        <f>DYN_cyclist!G2204</f>
        <v>65</v>
      </c>
      <c r="F2204">
        <f>DYN_cyclist!H2204</f>
        <v>61</v>
      </c>
      <c r="G2204">
        <f>DYN_cyclist!I2204</f>
        <v>69</v>
      </c>
      <c r="H2204">
        <f>DYN_cyclist!J2204</f>
        <v>69</v>
      </c>
      <c r="I2204">
        <f>DYN_cyclist!K2204</f>
        <v>71</v>
      </c>
      <c r="J2204">
        <f>DYN_cyclist!L2204</f>
        <v>68</v>
      </c>
      <c r="K2204">
        <f>DYN_cyclist!M2204</f>
        <v>75</v>
      </c>
      <c r="L2204">
        <f>DYN_cyclist!N2204</f>
        <v>75</v>
      </c>
      <c r="M2204">
        <f>DYN_cyclist!O2204</f>
        <v>60</v>
      </c>
      <c r="N2204">
        <f>DYN_cyclist!P2204</f>
        <v>66</v>
      </c>
      <c r="O2204">
        <f>DYN_cyclist!Q2204</f>
        <v>65</v>
      </c>
      <c r="P2204" s="7">
        <f t="shared" si="307"/>
        <v>60.954209482536811</v>
      </c>
      <c r="Q2204" s="13">
        <f t="shared" si="308"/>
        <v>52.534569453043858</v>
      </c>
      <c r="R2204" s="13">
        <f t="shared" si="309"/>
        <v>67.135260801957585</v>
      </c>
      <c r="S2204" s="13">
        <f t="shared" si="310"/>
        <v>47.250822748138248</v>
      </c>
      <c r="T2204" s="13">
        <f t="shared" si="311"/>
        <v>61.811904006249883</v>
      </c>
      <c r="U2204" s="13">
        <f t="shared" si="312"/>
        <v>45.488722687393192</v>
      </c>
      <c r="V2204" s="14">
        <f t="shared" si="313"/>
        <v>54.957997260273977</v>
      </c>
      <c r="W2204">
        <f t="shared" si="314"/>
        <v>72.436128098051242</v>
      </c>
    </row>
    <row r="2205" spans="1:23" x14ac:dyDescent="0.3">
      <c r="A2205">
        <f>DYN_cyclist!A2205</f>
        <v>6068</v>
      </c>
      <c r="B2205">
        <f>DYN_cyclist!D2205</f>
        <v>73</v>
      </c>
      <c r="C2205">
        <f>DYN_cyclist!E2205</f>
        <v>66</v>
      </c>
      <c r="D2205">
        <f t="shared" si="306"/>
        <v>71</v>
      </c>
      <c r="E2205">
        <f>DYN_cyclist!G2205</f>
        <v>75</v>
      </c>
      <c r="F2205">
        <f>DYN_cyclist!H2205</f>
        <v>61</v>
      </c>
      <c r="G2205">
        <f>DYN_cyclist!I2205</f>
        <v>75</v>
      </c>
      <c r="H2205">
        <f>DYN_cyclist!J2205</f>
        <v>77</v>
      </c>
      <c r="I2205">
        <f>DYN_cyclist!K2205</f>
        <v>67</v>
      </c>
      <c r="J2205">
        <f>DYN_cyclist!L2205</f>
        <v>62</v>
      </c>
      <c r="K2205">
        <f>DYN_cyclist!M2205</f>
        <v>69</v>
      </c>
      <c r="L2205">
        <f>DYN_cyclist!N2205</f>
        <v>76</v>
      </c>
      <c r="M2205">
        <f>DYN_cyclist!O2205</f>
        <v>73</v>
      </c>
      <c r="N2205">
        <f>DYN_cyclist!P2205</f>
        <v>76</v>
      </c>
      <c r="O2205">
        <f>DYN_cyclist!Q2205</f>
        <v>64</v>
      </c>
      <c r="P2205" s="7">
        <f t="shared" si="307"/>
        <v>71.537807169458702</v>
      </c>
      <c r="Q2205" s="13">
        <f t="shared" si="308"/>
        <v>61.780642128726186</v>
      </c>
      <c r="R2205" s="13">
        <f t="shared" si="309"/>
        <v>62.430126385997227</v>
      </c>
      <c r="S2205" s="13">
        <f t="shared" si="310"/>
        <v>48.569997312748242</v>
      </c>
      <c r="T2205" s="13">
        <f t="shared" si="311"/>
        <v>60.526221129815283</v>
      </c>
      <c r="U2205" s="13">
        <f t="shared" si="312"/>
        <v>52.840172968227485</v>
      </c>
      <c r="V2205" s="14">
        <f t="shared" si="313"/>
        <v>59.81207980248486</v>
      </c>
      <c r="W2205">
        <f t="shared" si="314"/>
        <v>74.48643142907973</v>
      </c>
    </row>
    <row r="2206" spans="1:23" x14ac:dyDescent="0.3">
      <c r="A2206">
        <f>DYN_cyclist!A2206</f>
        <v>6069</v>
      </c>
      <c r="B2206">
        <f>DYN_cyclist!D2206</f>
        <v>69</v>
      </c>
      <c r="C2206">
        <f>DYN_cyclist!E2206</f>
        <v>56</v>
      </c>
      <c r="D2206">
        <f t="shared" si="306"/>
        <v>60</v>
      </c>
      <c r="E2206">
        <f>DYN_cyclist!G2206</f>
        <v>63</v>
      </c>
      <c r="F2206">
        <f>DYN_cyclist!H2206</f>
        <v>65</v>
      </c>
      <c r="G2206">
        <f>DYN_cyclist!I2206</f>
        <v>59</v>
      </c>
      <c r="H2206">
        <f>DYN_cyclist!J2206</f>
        <v>61</v>
      </c>
      <c r="I2206">
        <f>DYN_cyclist!K2206</f>
        <v>58</v>
      </c>
      <c r="J2206">
        <f>DYN_cyclist!L2206</f>
        <v>67</v>
      </c>
      <c r="K2206">
        <f>DYN_cyclist!M2206</f>
        <v>69</v>
      </c>
      <c r="L2206">
        <f>DYN_cyclist!N2206</f>
        <v>69</v>
      </c>
      <c r="M2206">
        <f>DYN_cyclist!O2206</f>
        <v>65</v>
      </c>
      <c r="N2206">
        <f>DYN_cyclist!P2206</f>
        <v>60</v>
      </c>
      <c r="O2206">
        <f>DYN_cyclist!Q2206</f>
        <v>64</v>
      </c>
      <c r="P2206" s="7">
        <f t="shared" si="307"/>
        <v>54.359353053181835</v>
      </c>
      <c r="Q2206" s="13">
        <f t="shared" si="308"/>
        <v>45.980901857736185</v>
      </c>
      <c r="R2206" s="13">
        <f t="shared" si="309"/>
        <v>57.419928190624518</v>
      </c>
      <c r="S2206" s="13">
        <f t="shared" si="310"/>
        <v>50.120638225972101</v>
      </c>
      <c r="T2206" s="13">
        <f t="shared" si="311"/>
        <v>58.086206433660088</v>
      </c>
      <c r="U2206" s="13">
        <f t="shared" si="312"/>
        <v>38.083122533970524</v>
      </c>
      <c r="V2206" s="14">
        <f t="shared" si="313"/>
        <v>51.740734151003508</v>
      </c>
      <c r="W2206">
        <f t="shared" si="314"/>
        <v>67.749592523119489</v>
      </c>
    </row>
    <row r="2207" spans="1:23" x14ac:dyDescent="0.3">
      <c r="A2207">
        <f>DYN_cyclist!A2207</f>
        <v>6072</v>
      </c>
      <c r="B2207">
        <f>DYN_cyclist!D2207</f>
        <v>67</v>
      </c>
      <c r="C2207">
        <f>DYN_cyclist!E2207</f>
        <v>73</v>
      </c>
      <c r="D2207">
        <f t="shared" si="306"/>
        <v>74</v>
      </c>
      <c r="E2207">
        <f>DYN_cyclist!G2207</f>
        <v>75</v>
      </c>
      <c r="F2207">
        <f>DYN_cyclist!H2207</f>
        <v>62</v>
      </c>
      <c r="G2207">
        <f>DYN_cyclist!I2207</f>
        <v>72</v>
      </c>
      <c r="H2207">
        <f>DYN_cyclist!J2207</f>
        <v>70</v>
      </c>
      <c r="I2207">
        <f>DYN_cyclist!K2207</f>
        <v>66</v>
      </c>
      <c r="J2207">
        <f>DYN_cyclist!L2207</f>
        <v>57</v>
      </c>
      <c r="K2207">
        <f>DYN_cyclist!M2207</f>
        <v>64</v>
      </c>
      <c r="L2207">
        <f>DYN_cyclist!N2207</f>
        <v>72</v>
      </c>
      <c r="M2207">
        <f>DYN_cyclist!O2207</f>
        <v>68</v>
      </c>
      <c r="N2207">
        <f>DYN_cyclist!P2207</f>
        <v>65</v>
      </c>
      <c r="O2207">
        <f>DYN_cyclist!Q2207</f>
        <v>64</v>
      </c>
      <c r="P2207" s="7">
        <f t="shared" si="307"/>
        <v>69.103070305115054</v>
      </c>
      <c r="Q2207" s="13">
        <f t="shared" si="308"/>
        <v>65.685092006591432</v>
      </c>
      <c r="R2207" s="13">
        <f t="shared" si="309"/>
        <v>54.773666393874706</v>
      </c>
      <c r="S2207" s="13">
        <f t="shared" si="310"/>
        <v>49.708341980394103</v>
      </c>
      <c r="T2207" s="13">
        <f t="shared" si="311"/>
        <v>53.279027321664401</v>
      </c>
      <c r="U2207" s="13">
        <f t="shared" si="312"/>
        <v>61.738407676609235</v>
      </c>
      <c r="V2207" s="14">
        <f t="shared" si="313"/>
        <v>52.430960465116279</v>
      </c>
      <c r="W2207">
        <f t="shared" si="314"/>
        <v>73.656479889435346</v>
      </c>
    </row>
    <row r="2208" spans="1:23" x14ac:dyDescent="0.3">
      <c r="A2208">
        <f>DYN_cyclist!A2208</f>
        <v>6075</v>
      </c>
      <c r="B2208">
        <f>DYN_cyclist!D2208</f>
        <v>67</v>
      </c>
      <c r="C2208">
        <f>DYN_cyclist!E2208</f>
        <v>54</v>
      </c>
      <c r="D2208">
        <f t="shared" si="306"/>
        <v>59</v>
      </c>
      <c r="E2208">
        <f>DYN_cyclist!G2208</f>
        <v>64</v>
      </c>
      <c r="F2208">
        <f>DYN_cyclist!H2208</f>
        <v>68</v>
      </c>
      <c r="G2208">
        <f>DYN_cyclist!I2208</f>
        <v>59</v>
      </c>
      <c r="H2208">
        <f>DYN_cyclist!J2208</f>
        <v>63</v>
      </c>
      <c r="I2208">
        <f>DYN_cyclist!K2208</f>
        <v>55</v>
      </c>
      <c r="J2208">
        <f>DYN_cyclist!L2208</f>
        <v>47</v>
      </c>
      <c r="K2208">
        <f>DYN_cyclist!M2208</f>
        <v>65</v>
      </c>
      <c r="L2208">
        <f>DYN_cyclist!N2208</f>
        <v>63</v>
      </c>
      <c r="M2208">
        <f>DYN_cyclist!O2208</f>
        <v>62</v>
      </c>
      <c r="N2208">
        <f>DYN_cyclist!P2208</f>
        <v>59</v>
      </c>
      <c r="O2208">
        <f>DYN_cyclist!Q2208</f>
        <v>71</v>
      </c>
      <c r="P2208" s="7">
        <f t="shared" si="307"/>
        <v>52.77602875367343</v>
      </c>
      <c r="Q2208" s="13">
        <f t="shared" si="308"/>
        <v>45.526992657149577</v>
      </c>
      <c r="R2208" s="13">
        <f t="shared" si="309"/>
        <v>50.885110506775227</v>
      </c>
      <c r="S2208" s="13">
        <f t="shared" si="310"/>
        <v>55.242328499961346</v>
      </c>
      <c r="T2208" s="13">
        <f t="shared" si="311"/>
        <v>41.099388950354346</v>
      </c>
      <c r="U2208" s="13">
        <f t="shared" si="312"/>
        <v>35.501427716292511</v>
      </c>
      <c r="V2208" s="14">
        <f t="shared" si="313"/>
        <v>48.705016565785279</v>
      </c>
      <c r="W2208">
        <f t="shared" si="314"/>
        <v>65.890140436492047</v>
      </c>
    </row>
    <row r="2209" spans="1:23" x14ac:dyDescent="0.3">
      <c r="A2209">
        <f>DYN_cyclist!A2209</f>
        <v>6076</v>
      </c>
      <c r="B2209">
        <f>DYN_cyclist!D2209</f>
        <v>62</v>
      </c>
      <c r="C2209">
        <f>DYN_cyclist!E2209</f>
        <v>70</v>
      </c>
      <c r="D2209">
        <f t="shared" si="306"/>
        <v>68</v>
      </c>
      <c r="E2209">
        <f>DYN_cyclist!G2209</f>
        <v>66</v>
      </c>
      <c r="F2209">
        <f>DYN_cyclist!H2209</f>
        <v>65</v>
      </c>
      <c r="G2209">
        <f>DYN_cyclist!I2209</f>
        <v>65</v>
      </c>
      <c r="H2209">
        <f>DYN_cyclist!J2209</f>
        <v>68</v>
      </c>
      <c r="I2209">
        <f>DYN_cyclist!K2209</f>
        <v>68</v>
      </c>
      <c r="J2209">
        <f>DYN_cyclist!L2209</f>
        <v>63</v>
      </c>
      <c r="K2209">
        <f>DYN_cyclist!M2209</f>
        <v>57</v>
      </c>
      <c r="L2209">
        <f>DYN_cyclist!N2209</f>
        <v>61</v>
      </c>
      <c r="M2209">
        <f>DYN_cyclist!O2209</f>
        <v>61</v>
      </c>
      <c r="N2209">
        <f>DYN_cyclist!P2209</f>
        <v>61</v>
      </c>
      <c r="O2209">
        <f>DYN_cyclist!Q2209</f>
        <v>65</v>
      </c>
      <c r="P2209" s="7">
        <f t="shared" si="307"/>
        <v>56.051417678525482</v>
      </c>
      <c r="Q2209" s="13">
        <f t="shared" si="308"/>
        <v>59.241690645564368</v>
      </c>
      <c r="R2209" s="13">
        <f t="shared" si="309"/>
        <v>43.072655792223188</v>
      </c>
      <c r="S2209" s="13">
        <f t="shared" si="310"/>
        <v>52.340468347487416</v>
      </c>
      <c r="T2209" s="13">
        <f t="shared" si="311"/>
        <v>52.119263384237641</v>
      </c>
      <c r="U2209" s="13">
        <f t="shared" si="312"/>
        <v>56.317700784798383</v>
      </c>
      <c r="V2209" s="14">
        <f t="shared" si="313"/>
        <v>45.340760815546354</v>
      </c>
      <c r="W2209">
        <f t="shared" si="314"/>
        <v>68.216425253099843</v>
      </c>
    </row>
    <row r="2210" spans="1:23" x14ac:dyDescent="0.3">
      <c r="A2210">
        <f>DYN_cyclist!A2210</f>
        <v>6077</v>
      </c>
      <c r="B2210">
        <f>DYN_cyclist!D2210</f>
        <v>67</v>
      </c>
      <c r="C2210">
        <f>DYN_cyclist!E2210</f>
        <v>76</v>
      </c>
      <c r="D2210">
        <f t="shared" si="306"/>
        <v>74</v>
      </c>
      <c r="E2210">
        <f>DYN_cyclist!G2210</f>
        <v>72</v>
      </c>
      <c r="F2210">
        <f>DYN_cyclist!H2210</f>
        <v>73</v>
      </c>
      <c r="G2210">
        <f>DYN_cyclist!I2210</f>
        <v>73</v>
      </c>
      <c r="H2210">
        <f>DYN_cyclist!J2210</f>
        <v>71</v>
      </c>
      <c r="I2210">
        <f>DYN_cyclist!K2210</f>
        <v>75</v>
      </c>
      <c r="J2210">
        <f>DYN_cyclist!L2210</f>
        <v>61</v>
      </c>
      <c r="K2210">
        <f>DYN_cyclist!M2210</f>
        <v>70</v>
      </c>
      <c r="L2210">
        <f>DYN_cyclist!N2210</f>
        <v>69</v>
      </c>
      <c r="M2210">
        <f>DYN_cyclist!O2210</f>
        <v>68</v>
      </c>
      <c r="N2210">
        <f>DYN_cyclist!P2210</f>
        <v>64</v>
      </c>
      <c r="O2210">
        <f>DYN_cyclist!Q2210</f>
        <v>71</v>
      </c>
      <c r="P2210" s="7">
        <f t="shared" si="307"/>
        <v>67.9030272721117</v>
      </c>
      <c r="Q2210" s="13">
        <f t="shared" si="308"/>
        <v>70.153599482044413</v>
      </c>
      <c r="R2210" s="13">
        <f t="shared" si="309"/>
        <v>59.424262144725809</v>
      </c>
      <c r="S2210" s="13">
        <f t="shared" si="310"/>
        <v>64.585703820682994</v>
      </c>
      <c r="T2210" s="13">
        <f t="shared" si="311"/>
        <v>55.77198814754189</v>
      </c>
      <c r="U2210" s="13">
        <f t="shared" si="312"/>
        <v>66.437149380906291</v>
      </c>
      <c r="V2210" s="14">
        <f t="shared" si="313"/>
        <v>53.055822077094618</v>
      </c>
      <c r="W2210">
        <f t="shared" si="314"/>
        <v>74.335799699052131</v>
      </c>
    </row>
    <row r="2211" spans="1:23" x14ac:dyDescent="0.3">
      <c r="A2211">
        <f>DYN_cyclist!A2211</f>
        <v>6080</v>
      </c>
      <c r="B2211">
        <f>DYN_cyclist!D2211</f>
        <v>62</v>
      </c>
      <c r="C2211">
        <f>DYN_cyclist!E2211</f>
        <v>74</v>
      </c>
      <c r="D2211">
        <f t="shared" si="306"/>
        <v>73</v>
      </c>
      <c r="E2211">
        <f>DYN_cyclist!G2211</f>
        <v>72</v>
      </c>
      <c r="F2211">
        <f>DYN_cyclist!H2211</f>
        <v>58</v>
      </c>
      <c r="G2211">
        <f>DYN_cyclist!I2211</f>
        <v>65</v>
      </c>
      <c r="H2211">
        <f>DYN_cyclist!J2211</f>
        <v>66</v>
      </c>
      <c r="I2211">
        <f>DYN_cyclist!K2211</f>
        <v>66</v>
      </c>
      <c r="J2211">
        <f>DYN_cyclist!L2211</f>
        <v>48</v>
      </c>
      <c r="K2211">
        <f>DYN_cyclist!M2211</f>
        <v>51</v>
      </c>
      <c r="L2211">
        <f>DYN_cyclist!N2211</f>
        <v>61</v>
      </c>
      <c r="M2211">
        <f>DYN_cyclist!O2211</f>
        <v>69</v>
      </c>
      <c r="N2211">
        <f>DYN_cyclist!P2211</f>
        <v>57</v>
      </c>
      <c r="O2211">
        <f>DYN_cyclist!Q2211</f>
        <v>58</v>
      </c>
      <c r="P2211" s="7">
        <f t="shared" si="307"/>
        <v>61.036986389675114</v>
      </c>
      <c r="Q2211" s="13">
        <f t="shared" si="308"/>
        <v>63.179665229443877</v>
      </c>
      <c r="R2211" s="13">
        <f t="shared" si="309"/>
        <v>38.623839418195317</v>
      </c>
      <c r="S2211" s="13">
        <f t="shared" si="310"/>
        <v>43.809163484297983</v>
      </c>
      <c r="T2211" s="13">
        <f t="shared" si="311"/>
        <v>42.56783059392496</v>
      </c>
      <c r="U2211" s="13">
        <f t="shared" si="312"/>
        <v>62.127956826733019</v>
      </c>
      <c r="V2211" s="14">
        <f t="shared" si="313"/>
        <v>46.087934437719014</v>
      </c>
      <c r="W2211">
        <f t="shared" si="314"/>
        <v>70.638424867868054</v>
      </c>
    </row>
    <row r="2212" spans="1:23" x14ac:dyDescent="0.3">
      <c r="A2212">
        <f>DYN_cyclist!A2212</f>
        <v>6083</v>
      </c>
      <c r="B2212">
        <f>DYN_cyclist!D2212</f>
        <v>62</v>
      </c>
      <c r="C2212">
        <f>DYN_cyclist!E2212</f>
        <v>67</v>
      </c>
      <c r="D2212">
        <f t="shared" si="306"/>
        <v>66</v>
      </c>
      <c r="E2212">
        <f>DYN_cyclist!G2212</f>
        <v>65</v>
      </c>
      <c r="F2212">
        <f>DYN_cyclist!H2212</f>
        <v>62</v>
      </c>
      <c r="G2212">
        <f>DYN_cyclist!I2212</f>
        <v>55</v>
      </c>
      <c r="H2212">
        <f>DYN_cyclist!J2212</f>
        <v>62</v>
      </c>
      <c r="I2212">
        <f>DYN_cyclist!K2212</f>
        <v>63</v>
      </c>
      <c r="J2212">
        <f>DYN_cyclist!L2212</f>
        <v>56</v>
      </c>
      <c r="K2212">
        <f>DYN_cyclist!M2212</f>
        <v>57</v>
      </c>
      <c r="L2212">
        <f>DYN_cyclist!N2212</f>
        <v>59</v>
      </c>
      <c r="M2212">
        <f>DYN_cyclist!O2212</f>
        <v>62</v>
      </c>
      <c r="N2212">
        <f>DYN_cyclist!P2212</f>
        <v>66</v>
      </c>
      <c r="O2212">
        <f>DYN_cyclist!Q2212</f>
        <v>64</v>
      </c>
      <c r="P2212" s="7">
        <f t="shared" si="307"/>
        <v>53.130829235790415</v>
      </c>
      <c r="Q2212" s="13">
        <f t="shared" si="308"/>
        <v>54.119304106234154</v>
      </c>
      <c r="R2212" s="13">
        <f t="shared" si="309"/>
        <v>41.862435667317605</v>
      </c>
      <c r="S2212" s="13">
        <f t="shared" si="310"/>
        <v>47.957603560424509</v>
      </c>
      <c r="T2212" s="13">
        <f t="shared" si="311"/>
        <v>45.469970110675021</v>
      </c>
      <c r="U2212" s="13">
        <f t="shared" si="312"/>
        <v>51.486943930818732</v>
      </c>
      <c r="V2212" s="14">
        <f t="shared" si="313"/>
        <v>44.364498980567056</v>
      </c>
      <c r="W2212">
        <f t="shared" si="314"/>
        <v>65.364240379082119</v>
      </c>
    </row>
    <row r="2213" spans="1:23" x14ac:dyDescent="0.3">
      <c r="A2213">
        <f>DYN_cyclist!A2213</f>
        <v>6085</v>
      </c>
      <c r="B2213">
        <f>DYN_cyclist!D2213</f>
        <v>67</v>
      </c>
      <c r="C2213">
        <f>DYN_cyclist!E2213</f>
        <v>74</v>
      </c>
      <c r="D2213">
        <f t="shared" si="306"/>
        <v>72</v>
      </c>
      <c r="E2213">
        <f>DYN_cyclist!G2213</f>
        <v>70</v>
      </c>
      <c r="F2213">
        <f>DYN_cyclist!H2213</f>
        <v>62</v>
      </c>
      <c r="G2213">
        <f>DYN_cyclist!I2213</f>
        <v>71</v>
      </c>
      <c r="H2213">
        <f>DYN_cyclist!J2213</f>
        <v>67</v>
      </c>
      <c r="I2213">
        <f>DYN_cyclist!K2213</f>
        <v>72</v>
      </c>
      <c r="J2213">
        <f>DYN_cyclist!L2213</f>
        <v>50</v>
      </c>
      <c r="K2213">
        <f>DYN_cyclist!M2213</f>
        <v>57</v>
      </c>
      <c r="L2213">
        <f>DYN_cyclist!N2213</f>
        <v>71</v>
      </c>
      <c r="M2213">
        <f>DYN_cyclist!O2213</f>
        <v>72</v>
      </c>
      <c r="N2213">
        <f>DYN_cyclist!P2213</f>
        <v>77</v>
      </c>
      <c r="O2213">
        <f>DYN_cyclist!Q2213</f>
        <v>64</v>
      </c>
      <c r="P2213" s="7">
        <f t="shared" si="307"/>
        <v>63.53613819964518</v>
      </c>
      <c r="Q2213" s="13">
        <f t="shared" si="308"/>
        <v>64.359835042833041</v>
      </c>
      <c r="R2213" s="13">
        <f t="shared" si="309"/>
        <v>48.376788047783279</v>
      </c>
      <c r="S2213" s="13">
        <f t="shared" si="310"/>
        <v>49.416292961977227</v>
      </c>
      <c r="T2213" s="13">
        <f t="shared" si="311"/>
        <v>47.679412512416064</v>
      </c>
      <c r="U2213" s="13">
        <f t="shared" si="312"/>
        <v>63.244790423035475</v>
      </c>
      <c r="V2213" s="14">
        <f t="shared" si="313"/>
        <v>52.293736158012102</v>
      </c>
      <c r="W2213">
        <f t="shared" si="314"/>
        <v>71.323219937715322</v>
      </c>
    </row>
    <row r="2214" spans="1:23" x14ac:dyDescent="0.3">
      <c r="A2214">
        <f>DYN_cyclist!A2214</f>
        <v>6086</v>
      </c>
      <c r="B2214">
        <f>DYN_cyclist!D2214</f>
        <v>66</v>
      </c>
      <c r="C2214">
        <f>DYN_cyclist!E2214</f>
        <v>70</v>
      </c>
      <c r="D2214">
        <f t="shared" si="306"/>
        <v>71</v>
      </c>
      <c r="E2214">
        <f>DYN_cyclist!G2214</f>
        <v>72</v>
      </c>
      <c r="F2214">
        <f>DYN_cyclist!H2214</f>
        <v>58</v>
      </c>
      <c r="G2214">
        <f>DYN_cyclist!I2214</f>
        <v>72</v>
      </c>
      <c r="H2214">
        <f>DYN_cyclist!J2214</f>
        <v>71</v>
      </c>
      <c r="I2214">
        <f>DYN_cyclist!K2214</f>
        <v>71</v>
      </c>
      <c r="J2214">
        <f>DYN_cyclist!L2214</f>
        <v>58</v>
      </c>
      <c r="K2214">
        <f>DYN_cyclist!M2214</f>
        <v>62</v>
      </c>
      <c r="L2214">
        <f>DYN_cyclist!N2214</f>
        <v>69</v>
      </c>
      <c r="M2214">
        <f>DYN_cyclist!O2214</f>
        <v>70</v>
      </c>
      <c r="N2214">
        <f>DYN_cyclist!P2214</f>
        <v>64</v>
      </c>
      <c r="O2214">
        <f>DYN_cyclist!Q2214</f>
        <v>58</v>
      </c>
      <c r="P2214" s="7">
        <f t="shared" si="307"/>
        <v>64.756172077842933</v>
      </c>
      <c r="Q2214" s="13">
        <f t="shared" si="308"/>
        <v>61.796196649618558</v>
      </c>
      <c r="R2214" s="13">
        <f t="shared" si="309"/>
        <v>51.414270118464984</v>
      </c>
      <c r="S2214" s="13">
        <f t="shared" si="310"/>
        <v>43.846257777385119</v>
      </c>
      <c r="T2214" s="13">
        <f t="shared" si="311"/>
        <v>52.663768516210638</v>
      </c>
      <c r="U2214" s="13">
        <f t="shared" si="312"/>
        <v>57.390207225560268</v>
      </c>
      <c r="V2214" s="14">
        <f t="shared" si="313"/>
        <v>50.776007263459697</v>
      </c>
      <c r="W2214">
        <f t="shared" si="314"/>
        <v>71.320998069381517</v>
      </c>
    </row>
    <row r="2215" spans="1:23" x14ac:dyDescent="0.3">
      <c r="A2215">
        <f>DYN_cyclist!A2215</f>
        <v>6087</v>
      </c>
      <c r="B2215">
        <f>DYN_cyclist!D2215</f>
        <v>67</v>
      </c>
      <c r="C2215">
        <f>DYN_cyclist!E2215</f>
        <v>51</v>
      </c>
      <c r="D2215">
        <f t="shared" si="306"/>
        <v>55</v>
      </c>
      <c r="E2215">
        <f>DYN_cyclist!G2215</f>
        <v>58</v>
      </c>
      <c r="F2215">
        <f>DYN_cyclist!H2215</f>
        <v>61</v>
      </c>
      <c r="G2215">
        <f>DYN_cyclist!I2215</f>
        <v>62</v>
      </c>
      <c r="H2215">
        <f>DYN_cyclist!J2215</f>
        <v>67</v>
      </c>
      <c r="I2215">
        <f>DYN_cyclist!K2215</f>
        <v>67</v>
      </c>
      <c r="J2215">
        <f>DYN_cyclist!L2215</f>
        <v>62</v>
      </c>
      <c r="K2215">
        <f>DYN_cyclist!M2215</f>
        <v>67</v>
      </c>
      <c r="L2215">
        <f>DYN_cyclist!N2215</f>
        <v>70</v>
      </c>
      <c r="M2215">
        <f>DYN_cyclist!O2215</f>
        <v>70</v>
      </c>
      <c r="N2215">
        <f>DYN_cyclist!P2215</f>
        <v>70</v>
      </c>
      <c r="O2215">
        <f>DYN_cyclist!Q2215</f>
        <v>67</v>
      </c>
      <c r="P2215" s="7">
        <f t="shared" si="307"/>
        <v>50.013096507360416</v>
      </c>
      <c r="Q2215" s="13">
        <f t="shared" si="308"/>
        <v>42.366714658569009</v>
      </c>
      <c r="R2215" s="13">
        <f t="shared" si="309"/>
        <v>55.569293074249231</v>
      </c>
      <c r="S2215" s="13">
        <f t="shared" si="310"/>
        <v>46.410800867282887</v>
      </c>
      <c r="T2215" s="13">
        <f t="shared" si="311"/>
        <v>53.11701679358643</v>
      </c>
      <c r="U2215" s="13">
        <f t="shared" si="312"/>
        <v>33.415312002724711</v>
      </c>
      <c r="V2215" s="14">
        <f t="shared" si="313"/>
        <v>49.004041892322391</v>
      </c>
      <c r="W2215">
        <f t="shared" si="314"/>
        <v>66.080957493637882</v>
      </c>
    </row>
    <row r="2216" spans="1:23" x14ac:dyDescent="0.3">
      <c r="A2216">
        <f>DYN_cyclist!A2216</f>
        <v>6088</v>
      </c>
      <c r="B2216">
        <f>DYN_cyclist!D2216</f>
        <v>64</v>
      </c>
      <c r="C2216">
        <f>DYN_cyclist!E2216</f>
        <v>61</v>
      </c>
      <c r="D2216">
        <f t="shared" si="306"/>
        <v>62</v>
      </c>
      <c r="E2216">
        <f>DYN_cyclist!G2216</f>
        <v>62</v>
      </c>
      <c r="F2216">
        <f>DYN_cyclist!H2216</f>
        <v>54</v>
      </c>
      <c r="G2216">
        <f>DYN_cyclist!I2216</f>
        <v>57</v>
      </c>
      <c r="H2216">
        <f>DYN_cyclist!J2216</f>
        <v>59</v>
      </c>
      <c r="I2216">
        <f>DYN_cyclist!K2216</f>
        <v>54</v>
      </c>
      <c r="J2216">
        <f>DYN_cyclist!L2216</f>
        <v>47</v>
      </c>
      <c r="K2216">
        <f>DYN_cyclist!M2216</f>
        <v>65</v>
      </c>
      <c r="L2216">
        <f>DYN_cyclist!N2216</f>
        <v>62</v>
      </c>
      <c r="M2216">
        <f>DYN_cyclist!O2216</f>
        <v>64</v>
      </c>
      <c r="N2216">
        <f>DYN_cyclist!P2216</f>
        <v>64</v>
      </c>
      <c r="O2216">
        <f>DYN_cyclist!Q2216</f>
        <v>57</v>
      </c>
      <c r="P2216" s="7">
        <f t="shared" si="307"/>
        <v>51.40312660987798</v>
      </c>
      <c r="Q2216" s="13">
        <f t="shared" si="308"/>
        <v>46.075701949084042</v>
      </c>
      <c r="R2216" s="13">
        <f t="shared" si="309"/>
        <v>49.893835678098604</v>
      </c>
      <c r="S2216" s="13">
        <f t="shared" si="310"/>
        <v>37.502967889182152</v>
      </c>
      <c r="T2216" s="13">
        <f t="shared" si="311"/>
        <v>39.993741975037665</v>
      </c>
      <c r="U2216" s="13">
        <f t="shared" si="312"/>
        <v>43.334696868437284</v>
      </c>
      <c r="V2216" s="14">
        <f t="shared" si="313"/>
        <v>45.450602612296912</v>
      </c>
      <c r="W2216">
        <f t="shared" si="314"/>
        <v>63.629373512371814</v>
      </c>
    </row>
    <row r="2217" spans="1:23" x14ac:dyDescent="0.3">
      <c r="A2217">
        <f>DYN_cyclist!A2217</f>
        <v>6089</v>
      </c>
      <c r="B2217">
        <f>DYN_cyclist!D2217</f>
        <v>63</v>
      </c>
      <c r="C2217">
        <f>DYN_cyclist!E2217</f>
        <v>62</v>
      </c>
      <c r="D2217">
        <f t="shared" si="306"/>
        <v>63</v>
      </c>
      <c r="E2217">
        <f>DYN_cyclist!G2217</f>
        <v>64</v>
      </c>
      <c r="F2217">
        <f>DYN_cyclist!H2217</f>
        <v>65</v>
      </c>
      <c r="G2217">
        <f>DYN_cyclist!I2217</f>
        <v>60</v>
      </c>
      <c r="H2217">
        <f>DYN_cyclist!J2217</f>
        <v>61</v>
      </c>
      <c r="I2217">
        <f>DYN_cyclist!K2217</f>
        <v>60</v>
      </c>
      <c r="J2217">
        <f>DYN_cyclist!L2217</f>
        <v>62</v>
      </c>
      <c r="K2217">
        <f>DYN_cyclist!M2217</f>
        <v>65</v>
      </c>
      <c r="L2217">
        <f>DYN_cyclist!N2217</f>
        <v>65</v>
      </c>
      <c r="M2217">
        <f>DYN_cyclist!O2217</f>
        <v>64</v>
      </c>
      <c r="N2217">
        <f>DYN_cyclist!P2217</f>
        <v>62</v>
      </c>
      <c r="O2217">
        <f>DYN_cyclist!Q2217</f>
        <v>64</v>
      </c>
      <c r="P2217" s="7">
        <f t="shared" si="307"/>
        <v>53.704295012256068</v>
      </c>
      <c r="Q2217" s="13">
        <f t="shared" si="308"/>
        <v>50.39543985918381</v>
      </c>
      <c r="R2217" s="13">
        <f t="shared" si="309"/>
        <v>51.074498188013273</v>
      </c>
      <c r="S2217" s="13">
        <f t="shared" si="310"/>
        <v>50.65661186881794</v>
      </c>
      <c r="T2217" s="13">
        <f t="shared" si="311"/>
        <v>51.39872496419337</v>
      </c>
      <c r="U2217" s="13">
        <f t="shared" si="312"/>
        <v>45.095765840150783</v>
      </c>
      <c r="V2217" s="14">
        <f t="shared" si="313"/>
        <v>45.277110767760433</v>
      </c>
      <c r="W2217">
        <f t="shared" si="314"/>
        <v>64.984676328929027</v>
      </c>
    </row>
    <row r="2218" spans="1:23" x14ac:dyDescent="0.3">
      <c r="A2218">
        <f>DYN_cyclist!A2218</f>
        <v>6092</v>
      </c>
      <c r="B2218">
        <f>DYN_cyclist!D2218</f>
        <v>58</v>
      </c>
      <c r="C2218">
        <f>DYN_cyclist!E2218</f>
        <v>67</v>
      </c>
      <c r="D2218">
        <f t="shared" si="306"/>
        <v>65</v>
      </c>
      <c r="E2218">
        <f>DYN_cyclist!G2218</f>
        <v>63</v>
      </c>
      <c r="F2218">
        <f>DYN_cyclist!H2218</f>
        <v>52</v>
      </c>
      <c r="G2218">
        <f>DYN_cyclist!I2218</f>
        <v>68</v>
      </c>
      <c r="H2218">
        <f>DYN_cyclist!J2218</f>
        <v>69</v>
      </c>
      <c r="I2218">
        <f>DYN_cyclist!K2218</f>
        <v>67</v>
      </c>
      <c r="J2218">
        <f>DYN_cyclist!L2218</f>
        <v>54</v>
      </c>
      <c r="K2218">
        <f>DYN_cyclist!M2218</f>
        <v>51</v>
      </c>
      <c r="L2218">
        <f>DYN_cyclist!N2218</f>
        <v>62</v>
      </c>
      <c r="M2218">
        <f>DYN_cyclist!O2218</f>
        <v>74</v>
      </c>
      <c r="N2218">
        <f>DYN_cyclist!P2218</f>
        <v>65</v>
      </c>
      <c r="O2218">
        <f>DYN_cyclist!Q2218</f>
        <v>55</v>
      </c>
      <c r="P2218" s="7">
        <f t="shared" si="307"/>
        <v>51.905859346433552</v>
      </c>
      <c r="Q2218" s="13">
        <f t="shared" si="308"/>
        <v>53.654318201375702</v>
      </c>
      <c r="R2218" s="13">
        <f t="shared" si="309"/>
        <v>38.055737192619006</v>
      </c>
      <c r="S2218" s="13">
        <f t="shared" si="310"/>
        <v>36.678910963619025</v>
      </c>
      <c r="T2218" s="13">
        <f t="shared" si="311"/>
        <v>44.519186140138757</v>
      </c>
      <c r="U2218" s="13">
        <f t="shared" si="312"/>
        <v>52.271668543711812</v>
      </c>
      <c r="V2218" s="14">
        <f t="shared" si="313"/>
        <v>41.026482637782728</v>
      </c>
      <c r="W2218">
        <f t="shared" si="314"/>
        <v>65.048691963639769</v>
      </c>
    </row>
    <row r="2219" spans="1:23" x14ac:dyDescent="0.3">
      <c r="A2219">
        <f>DYN_cyclist!A2219</f>
        <v>6093</v>
      </c>
      <c r="B2219">
        <f>DYN_cyclist!D2219</f>
        <v>74</v>
      </c>
      <c r="C2219">
        <f>DYN_cyclist!E2219</f>
        <v>67</v>
      </c>
      <c r="D2219">
        <f t="shared" si="306"/>
        <v>71</v>
      </c>
      <c r="E2219">
        <f>DYN_cyclist!G2219</f>
        <v>74</v>
      </c>
      <c r="F2219">
        <f>DYN_cyclist!H2219</f>
        <v>68</v>
      </c>
      <c r="G2219">
        <f>DYN_cyclist!I2219</f>
        <v>73</v>
      </c>
      <c r="H2219">
        <f>DYN_cyclist!J2219</f>
        <v>71</v>
      </c>
      <c r="I2219">
        <f>DYN_cyclist!K2219</f>
        <v>65</v>
      </c>
      <c r="J2219">
        <f>DYN_cyclist!L2219</f>
        <v>66</v>
      </c>
      <c r="K2219">
        <f>DYN_cyclist!M2219</f>
        <v>74</v>
      </c>
      <c r="L2219">
        <f>DYN_cyclist!N2219</f>
        <v>76</v>
      </c>
      <c r="M2219">
        <f>DYN_cyclist!O2219</f>
        <v>69</v>
      </c>
      <c r="N2219">
        <f>DYN_cyclist!P2219</f>
        <v>69</v>
      </c>
      <c r="O2219">
        <f>DYN_cyclist!Q2219</f>
        <v>71</v>
      </c>
      <c r="P2219" s="7">
        <f t="shared" si="307"/>
        <v>71.116814777698025</v>
      </c>
      <c r="Q2219" s="13">
        <f t="shared" si="308"/>
        <v>61.919307147363334</v>
      </c>
      <c r="R2219" s="13">
        <f t="shared" si="309"/>
        <v>68.193824800251292</v>
      </c>
      <c r="S2219" s="13">
        <f t="shared" si="310"/>
        <v>57.619933694823906</v>
      </c>
      <c r="T2219" s="13">
        <f t="shared" si="311"/>
        <v>63.693948997972498</v>
      </c>
      <c r="U2219" s="13">
        <f t="shared" si="312"/>
        <v>53.582993743760653</v>
      </c>
      <c r="V2219" s="14">
        <f t="shared" si="313"/>
        <v>60.873450844217906</v>
      </c>
      <c r="W2219">
        <f t="shared" si="314"/>
        <v>74.77227633025872</v>
      </c>
    </row>
    <row r="2220" spans="1:23" x14ac:dyDescent="0.3">
      <c r="A2220">
        <f>DYN_cyclist!A2220</f>
        <v>6095</v>
      </c>
      <c r="B2220">
        <f>DYN_cyclist!D2220</f>
        <v>65</v>
      </c>
      <c r="C2220">
        <f>DYN_cyclist!E2220</f>
        <v>76</v>
      </c>
      <c r="D2220">
        <f t="shared" si="306"/>
        <v>75</v>
      </c>
      <c r="E2220">
        <f>DYN_cyclist!G2220</f>
        <v>73</v>
      </c>
      <c r="F2220">
        <f>DYN_cyclist!H2220</f>
        <v>71</v>
      </c>
      <c r="G2220">
        <f>DYN_cyclist!I2220</f>
        <v>69</v>
      </c>
      <c r="H2220">
        <f>DYN_cyclist!J2220</f>
        <v>71</v>
      </c>
      <c r="I2220">
        <f>DYN_cyclist!K2220</f>
        <v>75</v>
      </c>
      <c r="J2220">
        <f>DYN_cyclist!L2220</f>
        <v>51</v>
      </c>
      <c r="K2220">
        <f>DYN_cyclist!M2220</f>
        <v>60</v>
      </c>
      <c r="L2220">
        <f>DYN_cyclist!N2220</f>
        <v>64</v>
      </c>
      <c r="M2220">
        <f>DYN_cyclist!O2220</f>
        <v>77</v>
      </c>
      <c r="N2220">
        <f>DYN_cyclist!P2220</f>
        <v>65</v>
      </c>
      <c r="O2220">
        <f>DYN_cyclist!Q2220</f>
        <v>72</v>
      </c>
      <c r="P2220" s="7">
        <f t="shared" si="307"/>
        <v>65.693569957069926</v>
      </c>
      <c r="Q2220" s="13">
        <f t="shared" si="308"/>
        <v>69.89067505218749</v>
      </c>
      <c r="R2220" s="13">
        <f t="shared" si="309"/>
        <v>47.78365535735162</v>
      </c>
      <c r="S2220" s="13">
        <f t="shared" si="310"/>
        <v>62.347906748683059</v>
      </c>
      <c r="T2220" s="13">
        <f t="shared" si="311"/>
        <v>47.283943451944715</v>
      </c>
      <c r="U2220" s="13">
        <f t="shared" si="312"/>
        <v>66.209306296261147</v>
      </c>
      <c r="V2220" s="14">
        <f t="shared" si="313"/>
        <v>51.011694297546988</v>
      </c>
      <c r="W2220">
        <f t="shared" si="314"/>
        <v>74.072691060847063</v>
      </c>
    </row>
    <row r="2221" spans="1:23" x14ac:dyDescent="0.3">
      <c r="A2221">
        <f>DYN_cyclist!A2221</f>
        <v>6096</v>
      </c>
      <c r="B2221">
        <f>DYN_cyclist!D2221</f>
        <v>74</v>
      </c>
      <c r="C2221">
        <f>DYN_cyclist!E2221</f>
        <v>58</v>
      </c>
      <c r="D2221">
        <f t="shared" si="306"/>
        <v>60</v>
      </c>
      <c r="E2221">
        <f>DYN_cyclist!G2221</f>
        <v>61</v>
      </c>
      <c r="F2221">
        <f>DYN_cyclist!H2221</f>
        <v>59</v>
      </c>
      <c r="G2221">
        <f>DYN_cyclist!I2221</f>
        <v>72</v>
      </c>
      <c r="H2221">
        <f>DYN_cyclist!J2221</f>
        <v>70</v>
      </c>
      <c r="I2221">
        <f>DYN_cyclist!K2221</f>
        <v>83</v>
      </c>
      <c r="J2221">
        <f>DYN_cyclist!L2221</f>
        <v>67</v>
      </c>
      <c r="K2221">
        <f>DYN_cyclist!M2221</f>
        <v>76</v>
      </c>
      <c r="L2221">
        <f>DYN_cyclist!N2221</f>
        <v>77</v>
      </c>
      <c r="M2221">
        <f>DYN_cyclist!O2221</f>
        <v>59</v>
      </c>
      <c r="N2221">
        <f>DYN_cyclist!P2221</f>
        <v>66</v>
      </c>
      <c r="O2221">
        <f>DYN_cyclist!Q2221</f>
        <v>64</v>
      </c>
      <c r="P2221" s="7">
        <f t="shared" si="307"/>
        <v>58.935923879687437</v>
      </c>
      <c r="Q2221" s="13">
        <f t="shared" si="308"/>
        <v>50.385423690427352</v>
      </c>
      <c r="R2221" s="13">
        <f t="shared" si="309"/>
        <v>70.457676688167453</v>
      </c>
      <c r="S2221" s="13">
        <f t="shared" si="310"/>
        <v>44.675504588574391</v>
      </c>
      <c r="T2221" s="13">
        <f t="shared" si="311"/>
        <v>62.007010970778069</v>
      </c>
      <c r="U2221" s="13">
        <f t="shared" si="312"/>
        <v>42.560306729226426</v>
      </c>
      <c r="V2221" s="14">
        <f t="shared" si="313"/>
        <v>58.228518572793888</v>
      </c>
      <c r="W2221">
        <f t="shared" si="314"/>
        <v>73.953552416015796</v>
      </c>
    </row>
    <row r="2222" spans="1:23" x14ac:dyDescent="0.3">
      <c r="A2222">
        <f>DYN_cyclist!A2222</f>
        <v>6097</v>
      </c>
      <c r="B2222">
        <f>DYN_cyclist!D2222</f>
        <v>64</v>
      </c>
      <c r="C2222">
        <f>DYN_cyclist!E2222</f>
        <v>62</v>
      </c>
      <c r="D2222">
        <f t="shared" si="306"/>
        <v>62</v>
      </c>
      <c r="E2222">
        <f>DYN_cyclist!G2222</f>
        <v>61</v>
      </c>
      <c r="F2222">
        <f>DYN_cyclist!H2222</f>
        <v>55</v>
      </c>
      <c r="G2222">
        <f>DYN_cyclist!I2222</f>
        <v>58</v>
      </c>
      <c r="H2222">
        <f>DYN_cyclist!J2222</f>
        <v>57</v>
      </c>
      <c r="I2222">
        <f>DYN_cyclist!K2222</f>
        <v>62</v>
      </c>
      <c r="J2222">
        <f>DYN_cyclist!L2222</f>
        <v>65</v>
      </c>
      <c r="K2222">
        <f>DYN_cyclist!M2222</f>
        <v>65</v>
      </c>
      <c r="L2222">
        <f>DYN_cyclist!N2222</f>
        <v>59</v>
      </c>
      <c r="M2222">
        <f>DYN_cyclist!O2222</f>
        <v>65</v>
      </c>
      <c r="N2222">
        <f>DYN_cyclist!P2222</f>
        <v>58</v>
      </c>
      <c r="O2222">
        <f>DYN_cyclist!Q2222</f>
        <v>64</v>
      </c>
      <c r="P2222" s="7">
        <f t="shared" si="307"/>
        <v>50.277222464484495</v>
      </c>
      <c r="Q2222" s="13">
        <f t="shared" si="308"/>
        <v>46.846770187411792</v>
      </c>
      <c r="R2222" s="13">
        <f t="shared" si="309"/>
        <v>48.95632408327377</v>
      </c>
      <c r="S2222" s="13">
        <f t="shared" si="310"/>
        <v>39.909646644800532</v>
      </c>
      <c r="T2222" s="13">
        <f t="shared" si="311"/>
        <v>52.788584694481131</v>
      </c>
      <c r="U2222" s="13">
        <f t="shared" si="312"/>
        <v>44.534687907500548</v>
      </c>
      <c r="V2222" s="14">
        <f t="shared" si="313"/>
        <v>45.934966486142088</v>
      </c>
      <c r="W2222">
        <f t="shared" si="314"/>
        <v>64.39717935318447</v>
      </c>
    </row>
    <row r="2223" spans="1:23" x14ac:dyDescent="0.3">
      <c r="A2223">
        <f>DYN_cyclist!A2223</f>
        <v>6099</v>
      </c>
      <c r="B2223">
        <f>DYN_cyclist!D2223</f>
        <v>65</v>
      </c>
      <c r="C2223">
        <f>DYN_cyclist!E2223</f>
        <v>61</v>
      </c>
      <c r="D2223">
        <f t="shared" si="306"/>
        <v>64</v>
      </c>
      <c r="E2223">
        <f>DYN_cyclist!G2223</f>
        <v>66</v>
      </c>
      <c r="F2223">
        <f>DYN_cyclist!H2223</f>
        <v>63</v>
      </c>
      <c r="G2223">
        <f>DYN_cyclist!I2223</f>
        <v>66</v>
      </c>
      <c r="H2223">
        <f>DYN_cyclist!J2223</f>
        <v>68</v>
      </c>
      <c r="I2223">
        <f>DYN_cyclist!K2223</f>
        <v>59</v>
      </c>
      <c r="J2223">
        <f>DYN_cyclist!L2223</f>
        <v>66</v>
      </c>
      <c r="K2223">
        <f>DYN_cyclist!M2223</f>
        <v>61</v>
      </c>
      <c r="L2223">
        <f>DYN_cyclist!N2223</f>
        <v>67</v>
      </c>
      <c r="M2223">
        <f>DYN_cyclist!O2223</f>
        <v>63</v>
      </c>
      <c r="N2223">
        <f>DYN_cyclist!P2223</f>
        <v>63</v>
      </c>
      <c r="O2223">
        <f>DYN_cyclist!Q2223</f>
        <v>65</v>
      </c>
      <c r="P2223" s="7">
        <f t="shared" si="307"/>
        <v>56.246242038975637</v>
      </c>
      <c r="Q2223" s="13">
        <f t="shared" si="308"/>
        <v>51.486730904519376</v>
      </c>
      <c r="R2223" s="13">
        <f t="shared" si="309"/>
        <v>48.933547690652169</v>
      </c>
      <c r="S2223" s="13">
        <f t="shared" si="310"/>
        <v>49.230158415331317</v>
      </c>
      <c r="T2223" s="13">
        <f t="shared" si="311"/>
        <v>56.345573488588379</v>
      </c>
      <c r="U2223" s="13">
        <f t="shared" si="312"/>
        <v>44.422357326244416</v>
      </c>
      <c r="V2223" s="14">
        <f t="shared" si="313"/>
        <v>47.889516565785279</v>
      </c>
      <c r="W2223">
        <f t="shared" si="314"/>
        <v>66.772527425928473</v>
      </c>
    </row>
    <row r="2224" spans="1:23" x14ac:dyDescent="0.3">
      <c r="A2224">
        <f>DYN_cyclist!A2224</f>
        <v>6101</v>
      </c>
      <c r="B2224">
        <f>DYN_cyclist!D2224</f>
        <v>61</v>
      </c>
      <c r="C2224">
        <f>DYN_cyclist!E2224</f>
        <v>65</v>
      </c>
      <c r="D2224">
        <f t="shared" si="306"/>
        <v>65</v>
      </c>
      <c r="E2224">
        <f>DYN_cyclist!G2224</f>
        <v>65</v>
      </c>
      <c r="F2224">
        <f>DYN_cyclist!H2224</f>
        <v>66</v>
      </c>
      <c r="G2224">
        <f>DYN_cyclist!I2224</f>
        <v>63</v>
      </c>
      <c r="H2224">
        <f>DYN_cyclist!J2224</f>
        <v>64</v>
      </c>
      <c r="I2224">
        <f>DYN_cyclist!K2224</f>
        <v>62</v>
      </c>
      <c r="J2224">
        <f>DYN_cyclist!L2224</f>
        <v>62</v>
      </c>
      <c r="K2224">
        <f>DYN_cyclist!M2224</f>
        <v>61</v>
      </c>
      <c r="L2224">
        <f>DYN_cyclist!N2224</f>
        <v>62</v>
      </c>
      <c r="M2224">
        <f>DYN_cyclist!O2224</f>
        <v>59</v>
      </c>
      <c r="N2224">
        <f>DYN_cyclist!P2224</f>
        <v>63</v>
      </c>
      <c r="O2224">
        <f>DYN_cyclist!Q2224</f>
        <v>63</v>
      </c>
      <c r="P2224" s="7">
        <f t="shared" si="307"/>
        <v>54.054899884887803</v>
      </c>
      <c r="Q2224" s="13">
        <f t="shared" si="308"/>
        <v>53.798727787387875</v>
      </c>
      <c r="R2224" s="13">
        <f t="shared" si="309"/>
        <v>46.239973183795385</v>
      </c>
      <c r="S2224" s="13">
        <f t="shared" si="310"/>
        <v>52.092118931136405</v>
      </c>
      <c r="T2224" s="13">
        <f t="shared" si="311"/>
        <v>50.395798109410165</v>
      </c>
      <c r="U2224" s="13">
        <f t="shared" si="312"/>
        <v>49.035379794275386</v>
      </c>
      <c r="V2224" s="14">
        <f t="shared" si="313"/>
        <v>43.377221790379103</v>
      </c>
      <c r="W2224">
        <f t="shared" si="314"/>
        <v>65.40095823112236</v>
      </c>
    </row>
    <row r="2225" spans="1:23" x14ac:dyDescent="0.3">
      <c r="A2225">
        <f>DYN_cyclist!A2225</f>
        <v>6102</v>
      </c>
      <c r="B2225">
        <f>DYN_cyclist!D2225</f>
        <v>72</v>
      </c>
      <c r="C2225">
        <f>DYN_cyclist!E2225</f>
        <v>72</v>
      </c>
      <c r="D2225">
        <f t="shared" si="306"/>
        <v>72</v>
      </c>
      <c r="E2225">
        <f>DYN_cyclist!G2225</f>
        <v>72</v>
      </c>
      <c r="F2225">
        <f>DYN_cyclist!H2225</f>
        <v>78</v>
      </c>
      <c r="G2225">
        <f>DYN_cyclist!I2225</f>
        <v>72</v>
      </c>
      <c r="H2225">
        <f>DYN_cyclist!J2225</f>
        <v>74</v>
      </c>
      <c r="I2225">
        <f>DYN_cyclist!K2225</f>
        <v>74</v>
      </c>
      <c r="J2225">
        <f>DYN_cyclist!L2225</f>
        <v>54</v>
      </c>
      <c r="K2225">
        <f>DYN_cyclist!M2225</f>
        <v>68</v>
      </c>
      <c r="L2225">
        <f>DYN_cyclist!N2225</f>
        <v>69</v>
      </c>
      <c r="M2225">
        <f>DYN_cyclist!O2225</f>
        <v>73</v>
      </c>
      <c r="N2225">
        <f>DYN_cyclist!P2225</f>
        <v>68</v>
      </c>
      <c r="O2225">
        <f>DYN_cyclist!Q2225</f>
        <v>77</v>
      </c>
      <c r="P2225" s="7">
        <f t="shared" si="307"/>
        <v>68.085462244552488</v>
      </c>
      <c r="Q2225" s="13">
        <f t="shared" si="308"/>
        <v>68.408223157592502</v>
      </c>
      <c r="R2225" s="13">
        <f t="shared" si="309"/>
        <v>58.433276202203942</v>
      </c>
      <c r="S2225" s="13">
        <f t="shared" si="310"/>
        <v>72.548531310164066</v>
      </c>
      <c r="T2225" s="13">
        <f t="shared" si="311"/>
        <v>52.40787356782797</v>
      </c>
      <c r="U2225" s="13">
        <f t="shared" si="312"/>
        <v>60.686004240580807</v>
      </c>
      <c r="V2225" s="14">
        <f t="shared" si="313"/>
        <v>59.073531411277479</v>
      </c>
      <c r="W2225">
        <f t="shared" si="314"/>
        <v>75.441376955100225</v>
      </c>
    </row>
    <row r="2226" spans="1:23" x14ac:dyDescent="0.3">
      <c r="A2226">
        <f>DYN_cyclist!A2226</f>
        <v>6106</v>
      </c>
      <c r="B2226">
        <f>DYN_cyclist!D2226</f>
        <v>73</v>
      </c>
      <c r="C2226">
        <f>DYN_cyclist!E2226</f>
        <v>79</v>
      </c>
      <c r="D2226">
        <f t="shared" si="306"/>
        <v>74</v>
      </c>
      <c r="E2226">
        <f>DYN_cyclist!G2226</f>
        <v>69</v>
      </c>
      <c r="F2226">
        <f>DYN_cyclist!H2226</f>
        <v>76</v>
      </c>
      <c r="G2226">
        <f>DYN_cyclist!I2226</f>
        <v>75</v>
      </c>
      <c r="H2226">
        <f>DYN_cyclist!J2226</f>
        <v>75</v>
      </c>
      <c r="I2226">
        <f>DYN_cyclist!K2226</f>
        <v>73</v>
      </c>
      <c r="J2226">
        <f>DYN_cyclist!L2226</f>
        <v>61</v>
      </c>
      <c r="K2226">
        <f>DYN_cyclist!M2226</f>
        <v>66</v>
      </c>
      <c r="L2226">
        <f>DYN_cyclist!N2226</f>
        <v>75</v>
      </c>
      <c r="M2226">
        <f>DYN_cyclist!O2226</f>
        <v>66</v>
      </c>
      <c r="N2226">
        <f>DYN_cyclist!P2226</f>
        <v>70</v>
      </c>
      <c r="O2226">
        <f>DYN_cyclist!Q2226</f>
        <v>77</v>
      </c>
      <c r="P2226" s="7">
        <f t="shared" si="307"/>
        <v>68.709620855622219</v>
      </c>
      <c r="Q2226" s="13">
        <f t="shared" si="308"/>
        <v>73.225587898968826</v>
      </c>
      <c r="R2226" s="13">
        <f t="shared" si="309"/>
        <v>59.683773138894971</v>
      </c>
      <c r="S2226" s="13">
        <f t="shared" si="310"/>
        <v>70.814433678258652</v>
      </c>
      <c r="T2226" s="13">
        <f t="shared" si="311"/>
        <v>59.116048819032379</v>
      </c>
      <c r="U2226" s="13">
        <f t="shared" si="312"/>
        <v>71.705497291649593</v>
      </c>
      <c r="V2226" s="14">
        <f t="shared" si="313"/>
        <v>60.812970309015611</v>
      </c>
      <c r="W2226">
        <f t="shared" si="314"/>
        <v>76.022449669395073</v>
      </c>
    </row>
    <row r="2227" spans="1:23" x14ac:dyDescent="0.3">
      <c r="A2227">
        <f>DYN_cyclist!A2227</f>
        <v>6107</v>
      </c>
      <c r="B2227">
        <f>DYN_cyclist!D2227</f>
        <v>77</v>
      </c>
      <c r="C2227">
        <f>DYN_cyclist!E2227</f>
        <v>60</v>
      </c>
      <c r="D2227">
        <f t="shared" si="306"/>
        <v>66</v>
      </c>
      <c r="E2227">
        <f>DYN_cyclist!G2227</f>
        <v>71</v>
      </c>
      <c r="F2227">
        <f>DYN_cyclist!H2227</f>
        <v>76</v>
      </c>
      <c r="G2227">
        <f>DYN_cyclist!I2227</f>
        <v>74</v>
      </c>
      <c r="H2227">
        <f>DYN_cyclist!J2227</f>
        <v>76</v>
      </c>
      <c r="I2227">
        <f>DYN_cyclist!K2227</f>
        <v>68</v>
      </c>
      <c r="J2227">
        <f>DYN_cyclist!L2227</f>
        <v>65</v>
      </c>
      <c r="K2227">
        <f>DYN_cyclist!M2227</f>
        <v>58</v>
      </c>
      <c r="L2227">
        <f>DYN_cyclist!N2227</f>
        <v>63</v>
      </c>
      <c r="M2227">
        <f>DYN_cyclist!O2227</f>
        <v>78</v>
      </c>
      <c r="N2227">
        <f>DYN_cyclist!P2227</f>
        <v>62</v>
      </c>
      <c r="O2227">
        <f>DYN_cyclist!Q2227</f>
        <v>77</v>
      </c>
      <c r="P2227" s="7">
        <f t="shared" si="307"/>
        <v>63.573750604677628</v>
      </c>
      <c r="Q2227" s="13">
        <f t="shared" si="308"/>
        <v>58.114076258826721</v>
      </c>
      <c r="R2227" s="13">
        <f t="shared" si="309"/>
        <v>48.60442929646117</v>
      </c>
      <c r="S2227" s="13">
        <f t="shared" si="310"/>
        <v>68.756726912642222</v>
      </c>
      <c r="T2227" s="13">
        <f t="shared" si="311"/>
        <v>61.508236373579358</v>
      </c>
      <c r="U2227" s="13">
        <f t="shared" si="312"/>
        <v>44.175519039462706</v>
      </c>
      <c r="V2227" s="14">
        <f t="shared" si="313"/>
        <v>64.875350175215033</v>
      </c>
      <c r="W2227">
        <f t="shared" si="314"/>
        <v>73.442052758772334</v>
      </c>
    </row>
    <row r="2228" spans="1:23" x14ac:dyDescent="0.3">
      <c r="A2228">
        <f>DYN_cyclist!A2228</f>
        <v>6112</v>
      </c>
      <c r="B2228">
        <f>DYN_cyclist!D2228</f>
        <v>67</v>
      </c>
      <c r="C2228">
        <f>DYN_cyclist!E2228</f>
        <v>77</v>
      </c>
      <c r="D2228">
        <f t="shared" si="306"/>
        <v>77</v>
      </c>
      <c r="E2228">
        <f>DYN_cyclist!G2228</f>
        <v>77</v>
      </c>
      <c r="F2228">
        <f>DYN_cyclist!H2228</f>
        <v>59</v>
      </c>
      <c r="G2228">
        <f>DYN_cyclist!I2228</f>
        <v>75</v>
      </c>
      <c r="H2228">
        <f>DYN_cyclist!J2228</f>
        <v>71</v>
      </c>
      <c r="I2228">
        <f>DYN_cyclist!K2228</f>
        <v>74</v>
      </c>
      <c r="J2228">
        <f>DYN_cyclist!L2228</f>
        <v>56</v>
      </c>
      <c r="K2228">
        <f>DYN_cyclist!M2228</f>
        <v>63</v>
      </c>
      <c r="L2228">
        <f>DYN_cyclist!N2228</f>
        <v>76</v>
      </c>
      <c r="M2228">
        <f>DYN_cyclist!O2228</f>
        <v>72</v>
      </c>
      <c r="N2228">
        <f>DYN_cyclist!P2228</f>
        <v>69</v>
      </c>
      <c r="O2228">
        <f>DYN_cyclist!Q2228</f>
        <v>66</v>
      </c>
      <c r="P2228" s="7">
        <f t="shared" si="307"/>
        <v>72.920087734456473</v>
      </c>
      <c r="Q2228" s="13">
        <f t="shared" si="308"/>
        <v>70.758399319015027</v>
      </c>
      <c r="R2228" s="13">
        <f t="shared" si="309"/>
        <v>56.009525165014047</v>
      </c>
      <c r="S2228" s="13">
        <f t="shared" si="310"/>
        <v>47.726660025841788</v>
      </c>
      <c r="T2228" s="13">
        <f t="shared" si="311"/>
        <v>54.347711390785143</v>
      </c>
      <c r="U2228" s="13">
        <f t="shared" si="312"/>
        <v>68.61648909126734</v>
      </c>
      <c r="V2228" s="14">
        <f t="shared" si="313"/>
        <v>53.383684772220448</v>
      </c>
      <c r="W2228">
        <f t="shared" si="314"/>
        <v>75.799873658943199</v>
      </c>
    </row>
    <row r="2229" spans="1:23" x14ac:dyDescent="0.3">
      <c r="A2229">
        <f>DYN_cyclist!A2229</f>
        <v>6117</v>
      </c>
      <c r="B2229">
        <f>DYN_cyclist!D2229</f>
        <v>66</v>
      </c>
      <c r="C2229">
        <f>DYN_cyclist!E2229</f>
        <v>62</v>
      </c>
      <c r="D2229">
        <f t="shared" si="306"/>
        <v>63</v>
      </c>
      <c r="E2229">
        <f>DYN_cyclist!G2229</f>
        <v>64</v>
      </c>
      <c r="F2229">
        <f>DYN_cyclist!H2229</f>
        <v>59</v>
      </c>
      <c r="G2229">
        <f>DYN_cyclist!I2229</f>
        <v>65</v>
      </c>
      <c r="H2229">
        <f>DYN_cyclist!J2229</f>
        <v>68</v>
      </c>
      <c r="I2229">
        <f>DYN_cyclist!K2229</f>
        <v>62</v>
      </c>
      <c r="J2229">
        <f>DYN_cyclist!L2229</f>
        <v>60</v>
      </c>
      <c r="K2229">
        <f>DYN_cyclist!M2229</f>
        <v>66</v>
      </c>
      <c r="L2229">
        <f>DYN_cyclist!N2229</f>
        <v>70</v>
      </c>
      <c r="M2229">
        <f>DYN_cyclist!O2229</f>
        <v>68</v>
      </c>
      <c r="N2229">
        <f>DYN_cyclist!P2229</f>
        <v>58</v>
      </c>
      <c r="O2229">
        <f>DYN_cyclist!Q2229</f>
        <v>60</v>
      </c>
      <c r="P2229" s="7">
        <f t="shared" si="307"/>
        <v>56.379761140829615</v>
      </c>
      <c r="Q2229" s="13">
        <f t="shared" si="308"/>
        <v>51.102875966588194</v>
      </c>
      <c r="R2229" s="13">
        <f t="shared" si="309"/>
        <v>54.786818316182909</v>
      </c>
      <c r="S2229" s="13">
        <f t="shared" si="310"/>
        <v>43.950909844544327</v>
      </c>
      <c r="T2229" s="13">
        <f t="shared" si="311"/>
        <v>52.417907329104736</v>
      </c>
      <c r="U2229" s="13">
        <f t="shared" si="312"/>
        <v>45.891312600695365</v>
      </c>
      <c r="V2229" s="14">
        <f t="shared" si="313"/>
        <v>49.009601529149414</v>
      </c>
      <c r="W2229">
        <f t="shared" si="314"/>
        <v>66.654784365710398</v>
      </c>
    </row>
    <row r="2230" spans="1:23" x14ac:dyDescent="0.3">
      <c r="A2230">
        <f>DYN_cyclist!A2230</f>
        <v>6119</v>
      </c>
      <c r="B2230">
        <f>DYN_cyclist!D2230</f>
        <v>58</v>
      </c>
      <c r="C2230">
        <f>DYN_cyclist!E2230</f>
        <v>48</v>
      </c>
      <c r="D2230">
        <f t="shared" si="306"/>
        <v>52</v>
      </c>
      <c r="E2230">
        <f>DYN_cyclist!G2230</f>
        <v>56</v>
      </c>
      <c r="F2230">
        <f>DYN_cyclist!H2230</f>
        <v>46</v>
      </c>
      <c r="G2230">
        <f>DYN_cyclist!I2230</f>
        <v>54</v>
      </c>
      <c r="H2230">
        <f>DYN_cyclist!J2230</f>
        <v>49</v>
      </c>
      <c r="I2230">
        <f>DYN_cyclist!K2230</f>
        <v>56</v>
      </c>
      <c r="J2230">
        <f>DYN_cyclist!L2230</f>
        <v>52</v>
      </c>
      <c r="K2230">
        <f>DYN_cyclist!M2230</f>
        <v>62</v>
      </c>
      <c r="L2230">
        <f>DYN_cyclist!N2230</f>
        <v>58</v>
      </c>
      <c r="M2230">
        <f>DYN_cyclist!O2230</f>
        <v>53</v>
      </c>
      <c r="N2230">
        <f>DYN_cyclist!P2230</f>
        <v>52</v>
      </c>
      <c r="O2230">
        <f>DYN_cyclist!Q2230</f>
        <v>46</v>
      </c>
      <c r="P2230" s="7">
        <f t="shared" si="307"/>
        <v>41.160261773269596</v>
      </c>
      <c r="Q2230" s="13">
        <f t="shared" si="308"/>
        <v>33.003659023675269</v>
      </c>
      <c r="R2230" s="13">
        <f t="shared" si="309"/>
        <v>44.082643601686868</v>
      </c>
      <c r="S2230" s="13">
        <f t="shared" si="310"/>
        <v>26.488984962433694</v>
      </c>
      <c r="T2230" s="13">
        <f t="shared" si="311"/>
        <v>38.337191132605419</v>
      </c>
      <c r="U2230" s="13">
        <f t="shared" si="312"/>
        <v>28.020614389275185</v>
      </c>
      <c r="V2230" s="14">
        <f t="shared" si="313"/>
        <v>36.482492736540301</v>
      </c>
      <c r="W2230">
        <f t="shared" si="314"/>
        <v>58.74551426632835</v>
      </c>
    </row>
    <row r="2231" spans="1:23" x14ac:dyDescent="0.3">
      <c r="A2231">
        <f>DYN_cyclist!A2231</f>
        <v>6120</v>
      </c>
      <c r="B2231">
        <f>DYN_cyclist!D2231</f>
        <v>70</v>
      </c>
      <c r="C2231">
        <f>DYN_cyclist!E2231</f>
        <v>75</v>
      </c>
      <c r="D2231">
        <f t="shared" si="306"/>
        <v>75</v>
      </c>
      <c r="E2231">
        <f>DYN_cyclist!G2231</f>
        <v>75</v>
      </c>
      <c r="F2231">
        <f>DYN_cyclist!H2231</f>
        <v>70</v>
      </c>
      <c r="G2231">
        <f>DYN_cyclist!I2231</f>
        <v>73</v>
      </c>
      <c r="H2231">
        <f>DYN_cyclist!J2231</f>
        <v>75</v>
      </c>
      <c r="I2231">
        <f>DYN_cyclist!K2231</f>
        <v>74</v>
      </c>
      <c r="J2231">
        <f>DYN_cyclist!L2231</f>
        <v>55</v>
      </c>
      <c r="K2231">
        <f>DYN_cyclist!M2231</f>
        <v>62</v>
      </c>
      <c r="L2231">
        <f>DYN_cyclist!N2231</f>
        <v>73</v>
      </c>
      <c r="M2231">
        <f>DYN_cyclist!O2231</f>
        <v>71</v>
      </c>
      <c r="N2231">
        <f>DYN_cyclist!P2231</f>
        <v>70</v>
      </c>
      <c r="O2231">
        <f>DYN_cyclist!Q2231</f>
        <v>71</v>
      </c>
      <c r="P2231" s="7">
        <f t="shared" si="307"/>
        <v>70.918239048766949</v>
      </c>
      <c r="Q2231" s="13">
        <f t="shared" si="308"/>
        <v>70.89391219042588</v>
      </c>
      <c r="R2231" s="13">
        <f t="shared" si="309"/>
        <v>54.336520823605348</v>
      </c>
      <c r="S2231" s="13">
        <f t="shared" si="310"/>
        <v>61.269277644642244</v>
      </c>
      <c r="T2231" s="13">
        <f t="shared" si="311"/>
        <v>53.640147427317196</v>
      </c>
      <c r="U2231" s="13">
        <f t="shared" si="312"/>
        <v>65.547884928932888</v>
      </c>
      <c r="V2231" s="14">
        <f t="shared" si="313"/>
        <v>56.869888818094928</v>
      </c>
      <c r="W2231">
        <f t="shared" si="314"/>
        <v>74.923611705319644</v>
      </c>
    </row>
    <row r="2232" spans="1:23" x14ac:dyDescent="0.3">
      <c r="A2232">
        <f>DYN_cyclist!A2232</f>
        <v>6124</v>
      </c>
      <c r="B2232">
        <f>DYN_cyclist!D2232</f>
        <v>67</v>
      </c>
      <c r="C2232">
        <f>DYN_cyclist!E2232</f>
        <v>59</v>
      </c>
      <c r="D2232">
        <f t="shared" si="306"/>
        <v>64</v>
      </c>
      <c r="E2232">
        <f>DYN_cyclist!G2232</f>
        <v>68</v>
      </c>
      <c r="F2232">
        <f>DYN_cyclist!H2232</f>
        <v>58</v>
      </c>
      <c r="G2232">
        <f>DYN_cyclist!I2232</f>
        <v>69</v>
      </c>
      <c r="H2232">
        <f>DYN_cyclist!J2232</f>
        <v>71</v>
      </c>
      <c r="I2232">
        <f>DYN_cyclist!K2232</f>
        <v>65</v>
      </c>
      <c r="J2232">
        <f>DYN_cyclist!L2232</f>
        <v>65</v>
      </c>
      <c r="K2232">
        <f>DYN_cyclist!M2232</f>
        <v>68</v>
      </c>
      <c r="L2232">
        <f>DYN_cyclist!N2232</f>
        <v>71</v>
      </c>
      <c r="M2232">
        <f>DYN_cyclist!O2232</f>
        <v>62</v>
      </c>
      <c r="N2232">
        <f>DYN_cyclist!P2232</f>
        <v>65</v>
      </c>
      <c r="O2232">
        <f>DYN_cyclist!Q2232</f>
        <v>66</v>
      </c>
      <c r="P2232" s="7">
        <f t="shared" si="307"/>
        <v>60.200727379098339</v>
      </c>
      <c r="Q2232" s="13">
        <f t="shared" si="308"/>
        <v>51.392225406370244</v>
      </c>
      <c r="R2232" s="13">
        <f t="shared" si="309"/>
        <v>57.4615239957744</v>
      </c>
      <c r="S2232" s="13">
        <f t="shared" si="310"/>
        <v>44.416558624421597</v>
      </c>
      <c r="T2232" s="13">
        <f t="shared" si="311"/>
        <v>57.270816975874702</v>
      </c>
      <c r="U2232" s="13">
        <f t="shared" si="312"/>
        <v>42.733054696676071</v>
      </c>
      <c r="V2232" s="14">
        <f t="shared" si="313"/>
        <v>50.106252883083783</v>
      </c>
      <c r="W2232">
        <f t="shared" si="314"/>
        <v>68.789084440758202</v>
      </c>
    </row>
    <row r="2233" spans="1:23" x14ac:dyDescent="0.3">
      <c r="A2233">
        <f>DYN_cyclist!A2233</f>
        <v>6125</v>
      </c>
      <c r="B2233">
        <f>DYN_cyclist!D2233</f>
        <v>68</v>
      </c>
      <c r="C2233">
        <f>DYN_cyclist!E2233</f>
        <v>69</v>
      </c>
      <c r="D2233">
        <f t="shared" si="306"/>
        <v>69</v>
      </c>
      <c r="E2233">
        <f>DYN_cyclist!G2233</f>
        <v>69</v>
      </c>
      <c r="F2233">
        <f>DYN_cyclist!H2233</f>
        <v>68</v>
      </c>
      <c r="G2233">
        <f>DYN_cyclist!I2233</f>
        <v>70</v>
      </c>
      <c r="H2233">
        <f>DYN_cyclist!J2233</f>
        <v>71</v>
      </c>
      <c r="I2233">
        <f>DYN_cyclist!K2233</f>
        <v>64</v>
      </c>
      <c r="J2233">
        <f>DYN_cyclist!L2233</f>
        <v>61</v>
      </c>
      <c r="K2233">
        <f>DYN_cyclist!M2233</f>
        <v>57</v>
      </c>
      <c r="L2233">
        <f>DYN_cyclist!N2233</f>
        <v>65</v>
      </c>
      <c r="M2233">
        <f>DYN_cyclist!O2233</f>
        <v>66</v>
      </c>
      <c r="N2233">
        <f>DYN_cyclist!P2233</f>
        <v>70</v>
      </c>
      <c r="O2233">
        <f>DYN_cyclist!Q2233</f>
        <v>65</v>
      </c>
      <c r="P2233" s="7">
        <f t="shared" si="307"/>
        <v>60.95001387305156</v>
      </c>
      <c r="Q2233" s="13">
        <f t="shared" si="308"/>
        <v>60.726322529829872</v>
      </c>
      <c r="R2233" s="13">
        <f t="shared" si="309"/>
        <v>45.908848832318</v>
      </c>
      <c r="S2233" s="13">
        <f t="shared" si="310"/>
        <v>56.075107493751212</v>
      </c>
      <c r="T2233" s="13">
        <f t="shared" si="311"/>
        <v>54.169186680307284</v>
      </c>
      <c r="U2233" s="13">
        <f t="shared" si="312"/>
        <v>55.417800825828394</v>
      </c>
      <c r="V2233" s="14">
        <f t="shared" si="313"/>
        <v>52.880407741318891</v>
      </c>
      <c r="W2233">
        <f t="shared" si="314"/>
        <v>69.43843890987057</v>
      </c>
    </row>
    <row r="2234" spans="1:23" x14ac:dyDescent="0.3">
      <c r="A2234">
        <f>DYN_cyclist!A2234</f>
        <v>6130</v>
      </c>
      <c r="B2234">
        <f>DYN_cyclist!D2234</f>
        <v>68</v>
      </c>
      <c r="C2234">
        <f>DYN_cyclist!E2234</f>
        <v>55</v>
      </c>
      <c r="D2234">
        <f t="shared" si="306"/>
        <v>62</v>
      </c>
      <c r="E2234">
        <f>DYN_cyclist!G2234</f>
        <v>68</v>
      </c>
      <c r="F2234">
        <f>DYN_cyclist!H2234</f>
        <v>62</v>
      </c>
      <c r="G2234">
        <f>DYN_cyclist!I2234</f>
        <v>67</v>
      </c>
      <c r="H2234">
        <f>DYN_cyclist!J2234</f>
        <v>64</v>
      </c>
      <c r="I2234">
        <f>DYN_cyclist!K2234</f>
        <v>61</v>
      </c>
      <c r="J2234">
        <f>DYN_cyclist!L2234</f>
        <v>65</v>
      </c>
      <c r="K2234">
        <f>DYN_cyclist!M2234</f>
        <v>64</v>
      </c>
      <c r="L2234">
        <f>DYN_cyclist!N2234</f>
        <v>65</v>
      </c>
      <c r="M2234">
        <f>DYN_cyclist!O2234</f>
        <v>58</v>
      </c>
      <c r="N2234">
        <f>DYN_cyclist!P2234</f>
        <v>71</v>
      </c>
      <c r="O2234">
        <f>DYN_cyclist!Q2234</f>
        <v>62</v>
      </c>
      <c r="P2234" s="7">
        <f t="shared" si="307"/>
        <v>57.121248737151447</v>
      </c>
      <c r="Q2234" s="13">
        <f t="shared" si="308"/>
        <v>47.484358247399847</v>
      </c>
      <c r="R2234" s="13">
        <f t="shared" si="309"/>
        <v>51.227725685171016</v>
      </c>
      <c r="S2234" s="13">
        <f t="shared" si="310"/>
        <v>46.616700334618059</v>
      </c>
      <c r="T2234" s="13">
        <f t="shared" si="311"/>
        <v>55.734194767210425</v>
      </c>
      <c r="U2234" s="13">
        <f t="shared" si="312"/>
        <v>37.231851496603419</v>
      </c>
      <c r="V2234" s="14">
        <f t="shared" si="313"/>
        <v>50.577367155144948</v>
      </c>
      <c r="W2234">
        <f t="shared" si="314"/>
        <v>67.10266753921276</v>
      </c>
    </row>
    <row r="2235" spans="1:23" x14ac:dyDescent="0.3">
      <c r="A2235">
        <f>DYN_cyclist!A2235</f>
        <v>6132</v>
      </c>
      <c r="B2235">
        <f>DYN_cyclist!D2235</f>
        <v>73</v>
      </c>
      <c r="C2235">
        <f>DYN_cyclist!E2235</f>
        <v>72</v>
      </c>
      <c r="D2235">
        <f t="shared" si="306"/>
        <v>73</v>
      </c>
      <c r="E2235">
        <f>DYN_cyclist!G2235</f>
        <v>73</v>
      </c>
      <c r="F2235">
        <f>DYN_cyclist!H2235</f>
        <v>67</v>
      </c>
      <c r="G2235">
        <f>DYN_cyclist!I2235</f>
        <v>71</v>
      </c>
      <c r="H2235">
        <f>DYN_cyclist!J2235</f>
        <v>75</v>
      </c>
      <c r="I2235">
        <f>DYN_cyclist!K2235</f>
        <v>71</v>
      </c>
      <c r="J2235">
        <f>DYN_cyclist!L2235</f>
        <v>68</v>
      </c>
      <c r="K2235">
        <f>DYN_cyclist!M2235</f>
        <v>64</v>
      </c>
      <c r="L2235">
        <f>DYN_cyclist!N2235</f>
        <v>70</v>
      </c>
      <c r="M2235">
        <f>DYN_cyclist!O2235</f>
        <v>73</v>
      </c>
      <c r="N2235">
        <f>DYN_cyclist!P2235</f>
        <v>73</v>
      </c>
      <c r="O2235">
        <f>DYN_cyclist!Q2235</f>
        <v>67</v>
      </c>
      <c r="P2235" s="7">
        <f t="shared" si="307"/>
        <v>68.818065020787913</v>
      </c>
      <c r="Q2235" s="13">
        <f t="shared" si="308"/>
        <v>66.464791825641655</v>
      </c>
      <c r="R2235" s="13">
        <f t="shared" si="309"/>
        <v>55.226092521276712</v>
      </c>
      <c r="S2235" s="13">
        <f t="shared" si="310"/>
        <v>56.292547124456561</v>
      </c>
      <c r="T2235" s="13">
        <f t="shared" si="311"/>
        <v>64.319990352858014</v>
      </c>
      <c r="U2235" s="13">
        <f t="shared" si="312"/>
        <v>60.760988628856538</v>
      </c>
      <c r="V2235" s="14">
        <f t="shared" si="313"/>
        <v>60.475962790697665</v>
      </c>
      <c r="W2235">
        <f t="shared" si="314"/>
        <v>73.607958995157148</v>
      </c>
    </row>
    <row r="2236" spans="1:23" x14ac:dyDescent="0.3">
      <c r="A2236">
        <f>DYN_cyclist!A2236</f>
        <v>6134</v>
      </c>
      <c r="B2236">
        <f>DYN_cyclist!D2236</f>
        <v>62</v>
      </c>
      <c r="C2236">
        <f>DYN_cyclist!E2236</f>
        <v>61</v>
      </c>
      <c r="D2236">
        <f t="shared" si="306"/>
        <v>66</v>
      </c>
      <c r="E2236">
        <f>DYN_cyclist!G2236</f>
        <v>70</v>
      </c>
      <c r="F2236">
        <f>DYN_cyclist!H2236</f>
        <v>52</v>
      </c>
      <c r="G2236">
        <f>DYN_cyclist!I2236</f>
        <v>63</v>
      </c>
      <c r="H2236">
        <f>DYN_cyclist!J2236</f>
        <v>56</v>
      </c>
      <c r="I2236">
        <f>DYN_cyclist!K2236</f>
        <v>54</v>
      </c>
      <c r="J2236">
        <f>DYN_cyclist!L2236</f>
        <v>46</v>
      </c>
      <c r="K2236">
        <f>DYN_cyclist!M2236</f>
        <v>57</v>
      </c>
      <c r="L2236">
        <f>DYN_cyclist!N2236</f>
        <v>59</v>
      </c>
      <c r="M2236">
        <f>DYN_cyclist!O2236</f>
        <v>53</v>
      </c>
      <c r="N2236">
        <f>DYN_cyclist!P2236</f>
        <v>56</v>
      </c>
      <c r="O2236">
        <f>DYN_cyclist!Q2236</f>
        <v>52</v>
      </c>
      <c r="P2236" s="7">
        <f t="shared" si="307"/>
        <v>55.546513097059901</v>
      </c>
      <c r="Q2236" s="13">
        <f t="shared" si="308"/>
        <v>48.341477159073492</v>
      </c>
      <c r="R2236" s="13">
        <f t="shared" si="309"/>
        <v>41.754544290787003</v>
      </c>
      <c r="S2236" s="13">
        <f t="shared" si="310"/>
        <v>34.643289902927634</v>
      </c>
      <c r="T2236" s="13">
        <f t="shared" si="311"/>
        <v>38.620382812819699</v>
      </c>
      <c r="U2236" s="13">
        <f t="shared" si="312"/>
        <v>43.119542337992733</v>
      </c>
      <c r="V2236" s="14">
        <f t="shared" si="313"/>
        <v>43.094407741318889</v>
      </c>
      <c r="W2236">
        <f t="shared" si="314"/>
        <v>65.598607401930323</v>
      </c>
    </row>
    <row r="2237" spans="1:23" x14ac:dyDescent="0.3">
      <c r="A2237">
        <f>DYN_cyclist!A2237</f>
        <v>6135</v>
      </c>
      <c r="B2237">
        <f>DYN_cyclist!D2237</f>
        <v>68</v>
      </c>
      <c r="C2237">
        <f>DYN_cyclist!E2237</f>
        <v>60</v>
      </c>
      <c r="D2237">
        <f t="shared" si="306"/>
        <v>60</v>
      </c>
      <c r="E2237">
        <f>DYN_cyclist!G2237</f>
        <v>60</v>
      </c>
      <c r="F2237">
        <f>DYN_cyclist!H2237</f>
        <v>68</v>
      </c>
      <c r="G2237">
        <f>DYN_cyclist!I2237</f>
        <v>67</v>
      </c>
      <c r="H2237">
        <f>DYN_cyclist!J2237</f>
        <v>65</v>
      </c>
      <c r="I2237">
        <f>DYN_cyclist!K2237</f>
        <v>66</v>
      </c>
      <c r="J2237">
        <f>DYN_cyclist!L2237</f>
        <v>67</v>
      </c>
      <c r="K2237">
        <f>DYN_cyclist!M2237</f>
        <v>65</v>
      </c>
      <c r="L2237">
        <f>DYN_cyclist!N2237</f>
        <v>67</v>
      </c>
      <c r="M2237">
        <f>DYN_cyclist!O2237</f>
        <v>64</v>
      </c>
      <c r="N2237">
        <f>DYN_cyclist!P2237</f>
        <v>67</v>
      </c>
      <c r="O2237">
        <f>DYN_cyclist!Q2237</f>
        <v>68</v>
      </c>
      <c r="P2237" s="7">
        <f t="shared" si="307"/>
        <v>52.622814967294588</v>
      </c>
      <c r="Q2237" s="13">
        <f t="shared" si="308"/>
        <v>49.637598855478551</v>
      </c>
      <c r="R2237" s="13">
        <f t="shared" si="309"/>
        <v>53.092626456003714</v>
      </c>
      <c r="S2237" s="13">
        <f t="shared" si="310"/>
        <v>55.12700337562994</v>
      </c>
      <c r="T2237" s="13">
        <f t="shared" si="311"/>
        <v>57.616675417495948</v>
      </c>
      <c r="U2237" s="13">
        <f t="shared" si="312"/>
        <v>43.212685055791106</v>
      </c>
      <c r="V2237" s="14">
        <f t="shared" si="313"/>
        <v>51.133954348518628</v>
      </c>
      <c r="W2237">
        <f t="shared" si="314"/>
        <v>67.299007299773635</v>
      </c>
    </row>
    <row r="2238" spans="1:23" x14ac:dyDescent="0.3">
      <c r="A2238">
        <f>DYN_cyclist!A2238</f>
        <v>6136</v>
      </c>
      <c r="B2238">
        <f>DYN_cyclist!D2238</f>
        <v>68</v>
      </c>
      <c r="C2238">
        <f>DYN_cyclist!E2238</f>
        <v>77</v>
      </c>
      <c r="D2238">
        <f t="shared" si="306"/>
        <v>74</v>
      </c>
      <c r="E2238">
        <f>DYN_cyclist!G2238</f>
        <v>71</v>
      </c>
      <c r="F2238">
        <f>DYN_cyclist!H2238</f>
        <v>76</v>
      </c>
      <c r="G2238">
        <f>DYN_cyclist!I2238</f>
        <v>69</v>
      </c>
      <c r="H2238">
        <f>DYN_cyclist!J2238</f>
        <v>73</v>
      </c>
      <c r="I2238">
        <f>DYN_cyclist!K2238</f>
        <v>75</v>
      </c>
      <c r="J2238">
        <f>DYN_cyclist!L2238</f>
        <v>50</v>
      </c>
      <c r="K2238">
        <f>DYN_cyclist!M2238</f>
        <v>62</v>
      </c>
      <c r="L2238">
        <f>DYN_cyclist!N2238</f>
        <v>71</v>
      </c>
      <c r="M2238">
        <f>DYN_cyclist!O2238</f>
        <v>71</v>
      </c>
      <c r="N2238">
        <f>DYN_cyclist!P2238</f>
        <v>67</v>
      </c>
      <c r="O2238">
        <f>DYN_cyclist!Q2238</f>
        <v>74</v>
      </c>
      <c r="P2238" s="7">
        <f t="shared" si="307"/>
        <v>66.618232927506412</v>
      </c>
      <c r="Q2238" s="13">
        <f t="shared" si="308"/>
        <v>71.699948641441608</v>
      </c>
      <c r="R2238" s="13">
        <f t="shared" si="309"/>
        <v>52.976383988920766</v>
      </c>
      <c r="S2238" s="13">
        <f t="shared" si="310"/>
        <v>69.534431911298597</v>
      </c>
      <c r="T2238" s="13">
        <f t="shared" si="311"/>
        <v>48.434517716560329</v>
      </c>
      <c r="U2238" s="13">
        <f t="shared" si="312"/>
        <v>68.234020244697476</v>
      </c>
      <c r="V2238" s="14">
        <f t="shared" si="313"/>
        <v>54.297959254539656</v>
      </c>
      <c r="W2238">
        <f t="shared" si="314"/>
        <v>75.163596599609818</v>
      </c>
    </row>
    <row r="2239" spans="1:23" x14ac:dyDescent="0.3">
      <c r="A2239">
        <f>DYN_cyclist!A2239</f>
        <v>6140</v>
      </c>
      <c r="B2239">
        <f>DYN_cyclist!D2239</f>
        <v>54</v>
      </c>
      <c r="C2239">
        <f>DYN_cyclist!E2239</f>
        <v>60</v>
      </c>
      <c r="D2239">
        <f t="shared" si="306"/>
        <v>59</v>
      </c>
      <c r="E2239">
        <f>DYN_cyclist!G2239</f>
        <v>57</v>
      </c>
      <c r="F2239">
        <f>DYN_cyclist!H2239</f>
        <v>56</v>
      </c>
      <c r="G2239">
        <f>DYN_cyclist!I2239</f>
        <v>54</v>
      </c>
      <c r="H2239">
        <f>DYN_cyclist!J2239</f>
        <v>51</v>
      </c>
      <c r="I2239">
        <f>DYN_cyclist!K2239</f>
        <v>54</v>
      </c>
      <c r="J2239">
        <f>DYN_cyclist!L2239</f>
        <v>46</v>
      </c>
      <c r="K2239">
        <f>DYN_cyclist!M2239</f>
        <v>50</v>
      </c>
      <c r="L2239">
        <f>DYN_cyclist!N2239</f>
        <v>45</v>
      </c>
      <c r="M2239">
        <f>DYN_cyclist!O2239</f>
        <v>53</v>
      </c>
      <c r="N2239">
        <f>DYN_cyclist!P2239</f>
        <v>49</v>
      </c>
      <c r="O2239">
        <f>DYN_cyclist!Q2239</f>
        <v>56</v>
      </c>
      <c r="P2239" s="7">
        <f t="shared" si="307"/>
        <v>40.17419482401376</v>
      </c>
      <c r="Q2239" s="13">
        <f t="shared" si="308"/>
        <v>42.01093445247578</v>
      </c>
      <c r="R2239" s="13">
        <f t="shared" si="309"/>
        <v>30.348083532968502</v>
      </c>
      <c r="S2239" s="13">
        <f t="shared" si="310"/>
        <v>38.268928699480583</v>
      </c>
      <c r="T2239" s="13">
        <f t="shared" si="311"/>
        <v>32.148280045386059</v>
      </c>
      <c r="U2239" s="13">
        <f t="shared" si="312"/>
        <v>40.562315508106494</v>
      </c>
      <c r="V2239" s="14">
        <f t="shared" si="313"/>
        <v>33.794434310289901</v>
      </c>
      <c r="W2239">
        <f t="shared" si="314"/>
        <v>57.516266359075146</v>
      </c>
    </row>
    <row r="2240" spans="1:23" x14ac:dyDescent="0.3">
      <c r="A2240">
        <f>DYN_cyclist!A2240</f>
        <v>6141</v>
      </c>
      <c r="B2240">
        <f>DYN_cyclist!D2240</f>
        <v>70</v>
      </c>
      <c r="C2240">
        <f>DYN_cyclist!E2240</f>
        <v>75</v>
      </c>
      <c r="D2240">
        <f t="shared" si="306"/>
        <v>74</v>
      </c>
      <c r="E2240">
        <f>DYN_cyclist!G2240</f>
        <v>72</v>
      </c>
      <c r="F2240">
        <f>DYN_cyclist!H2240</f>
        <v>76</v>
      </c>
      <c r="G2240">
        <f>DYN_cyclist!I2240</f>
        <v>73</v>
      </c>
      <c r="H2240">
        <f>DYN_cyclist!J2240</f>
        <v>75</v>
      </c>
      <c r="I2240">
        <f>DYN_cyclist!K2240</f>
        <v>75</v>
      </c>
      <c r="J2240">
        <f>DYN_cyclist!L2240</f>
        <v>55</v>
      </c>
      <c r="K2240">
        <f>DYN_cyclist!M2240</f>
        <v>59</v>
      </c>
      <c r="L2240">
        <f>DYN_cyclist!N2240</f>
        <v>69</v>
      </c>
      <c r="M2240">
        <f>DYN_cyclist!O2240</f>
        <v>74</v>
      </c>
      <c r="N2240">
        <f>DYN_cyclist!P2240</f>
        <v>65</v>
      </c>
      <c r="O2240">
        <f>DYN_cyclist!Q2240</f>
        <v>76</v>
      </c>
      <c r="P2240" s="7">
        <f t="shared" si="307"/>
        <v>67.123631110087899</v>
      </c>
      <c r="Q2240" s="13">
        <f t="shared" si="308"/>
        <v>70.818407953594132</v>
      </c>
      <c r="R2240" s="13">
        <f t="shared" si="309"/>
        <v>50.119501378559036</v>
      </c>
      <c r="S2240" s="13">
        <f t="shared" si="310"/>
        <v>70.051125192801109</v>
      </c>
      <c r="T2240" s="13">
        <f t="shared" si="311"/>
        <v>52.676035027622248</v>
      </c>
      <c r="U2240" s="13">
        <f t="shared" si="312"/>
        <v>65.231706628519845</v>
      </c>
      <c r="V2240" s="14">
        <f t="shared" si="313"/>
        <v>57.014075661038547</v>
      </c>
      <c r="W2240">
        <f t="shared" si="314"/>
        <v>74.815365433729497</v>
      </c>
    </row>
    <row r="2241" spans="1:23" x14ac:dyDescent="0.3">
      <c r="A2241">
        <f>DYN_cyclist!A2241</f>
        <v>6144</v>
      </c>
      <c r="B2241">
        <f>DYN_cyclist!D2241</f>
        <v>67</v>
      </c>
      <c r="C2241">
        <f>DYN_cyclist!E2241</f>
        <v>75</v>
      </c>
      <c r="D2241">
        <f t="shared" si="306"/>
        <v>75</v>
      </c>
      <c r="E2241">
        <f>DYN_cyclist!G2241</f>
        <v>75</v>
      </c>
      <c r="F2241">
        <f>DYN_cyclist!H2241</f>
        <v>65</v>
      </c>
      <c r="G2241">
        <f>DYN_cyclist!I2241</f>
        <v>73</v>
      </c>
      <c r="H2241">
        <f>DYN_cyclist!J2241</f>
        <v>68</v>
      </c>
      <c r="I2241">
        <f>DYN_cyclist!K2241</f>
        <v>71</v>
      </c>
      <c r="J2241">
        <f>DYN_cyclist!L2241</f>
        <v>54</v>
      </c>
      <c r="K2241">
        <f>DYN_cyclist!M2241</f>
        <v>61</v>
      </c>
      <c r="L2241">
        <f>DYN_cyclist!N2241</f>
        <v>65</v>
      </c>
      <c r="M2241">
        <f>DYN_cyclist!O2241</f>
        <v>71</v>
      </c>
      <c r="N2241">
        <f>DYN_cyclist!P2241</f>
        <v>72</v>
      </c>
      <c r="O2241">
        <f>DYN_cyclist!Q2241</f>
        <v>65</v>
      </c>
      <c r="P2241" s="7">
        <f t="shared" si="307"/>
        <v>67.897252139055539</v>
      </c>
      <c r="Q2241" s="13">
        <f t="shared" si="308"/>
        <v>67.813085977539885</v>
      </c>
      <c r="R2241" s="13">
        <f t="shared" si="309"/>
        <v>49.42015361152103</v>
      </c>
      <c r="S2241" s="13">
        <f t="shared" si="310"/>
        <v>53.249654699193457</v>
      </c>
      <c r="T2241" s="13">
        <f t="shared" si="311"/>
        <v>50.097426451144884</v>
      </c>
      <c r="U2241" s="13">
        <f t="shared" si="312"/>
        <v>64.506020669240456</v>
      </c>
      <c r="V2241" s="14">
        <f t="shared" si="313"/>
        <v>52.904620739088877</v>
      </c>
      <c r="W2241">
        <f t="shared" si="314"/>
        <v>73.314121704593433</v>
      </c>
    </row>
    <row r="2242" spans="1:23" x14ac:dyDescent="0.3">
      <c r="A2242">
        <f>DYN_cyclist!A2242</f>
        <v>6146</v>
      </c>
      <c r="B2242">
        <f>DYN_cyclist!D2242</f>
        <v>67</v>
      </c>
      <c r="C2242">
        <f>DYN_cyclist!E2242</f>
        <v>75</v>
      </c>
      <c r="D2242">
        <f t="shared" si="306"/>
        <v>73</v>
      </c>
      <c r="E2242">
        <f>DYN_cyclist!G2242</f>
        <v>70</v>
      </c>
      <c r="F2242">
        <f>DYN_cyclist!H2242</f>
        <v>75</v>
      </c>
      <c r="G2242">
        <f>DYN_cyclist!I2242</f>
        <v>74</v>
      </c>
      <c r="H2242">
        <f>DYN_cyclist!J2242</f>
        <v>72</v>
      </c>
      <c r="I2242">
        <f>DYN_cyclist!K2242</f>
        <v>72</v>
      </c>
      <c r="J2242">
        <f>DYN_cyclist!L2242</f>
        <v>60</v>
      </c>
      <c r="K2242">
        <f>DYN_cyclist!M2242</f>
        <v>62</v>
      </c>
      <c r="L2242">
        <f>DYN_cyclist!N2242</f>
        <v>67</v>
      </c>
      <c r="M2242">
        <f>DYN_cyclist!O2242</f>
        <v>69</v>
      </c>
      <c r="N2242">
        <f>DYN_cyclist!P2242</f>
        <v>71</v>
      </c>
      <c r="O2242">
        <f>DYN_cyclist!Q2242</f>
        <v>75</v>
      </c>
      <c r="P2242" s="7">
        <f t="shared" si="307"/>
        <v>64.531386129656966</v>
      </c>
      <c r="Q2242" s="13">
        <f t="shared" si="308"/>
        <v>68.699192859967511</v>
      </c>
      <c r="R2242" s="13">
        <f t="shared" si="309"/>
        <v>51.190945916311435</v>
      </c>
      <c r="S2242" s="13">
        <f t="shared" si="310"/>
        <v>68.103897958056791</v>
      </c>
      <c r="T2242" s="13">
        <f t="shared" si="311"/>
        <v>54.37372837558825</v>
      </c>
      <c r="U2242" s="13">
        <f t="shared" si="312"/>
        <v>64.749415134905803</v>
      </c>
      <c r="V2242" s="14">
        <f t="shared" si="313"/>
        <v>53.00729216310927</v>
      </c>
      <c r="W2242">
        <f t="shared" si="314"/>
        <v>73.698530668563166</v>
      </c>
    </row>
    <row r="2243" spans="1:23" x14ac:dyDescent="0.3">
      <c r="A2243">
        <f>DYN_cyclist!A2243</f>
        <v>6147</v>
      </c>
      <c r="B2243">
        <f>DYN_cyclist!D2243</f>
        <v>64</v>
      </c>
      <c r="C2243">
        <f>DYN_cyclist!E2243</f>
        <v>62</v>
      </c>
      <c r="D2243">
        <f t="shared" ref="D2243:D2306" si="315">ROUNDUP((C2243+E2243)/2,0)</f>
        <v>66</v>
      </c>
      <c r="E2243">
        <f>DYN_cyclist!G2243</f>
        <v>69</v>
      </c>
      <c r="F2243">
        <f>DYN_cyclist!H2243</f>
        <v>57</v>
      </c>
      <c r="G2243">
        <f>DYN_cyclist!I2243</f>
        <v>65</v>
      </c>
      <c r="H2243">
        <f>DYN_cyclist!J2243</f>
        <v>67</v>
      </c>
      <c r="I2243">
        <f>DYN_cyclist!K2243</f>
        <v>60</v>
      </c>
      <c r="J2243">
        <f>DYN_cyclist!L2243</f>
        <v>58</v>
      </c>
      <c r="K2243">
        <f>DYN_cyclist!M2243</f>
        <v>65</v>
      </c>
      <c r="L2243">
        <f>DYN_cyclist!N2243</f>
        <v>66</v>
      </c>
      <c r="M2243">
        <f>DYN_cyclist!O2243</f>
        <v>64</v>
      </c>
      <c r="N2243">
        <f>DYN_cyclist!P2243</f>
        <v>65</v>
      </c>
      <c r="O2243">
        <f>DYN_cyclist!Q2243</f>
        <v>58</v>
      </c>
      <c r="P2243" s="7">
        <f t="shared" ref="P2243:P2306" si="316">((($B2243*6)^2+($C2243*6)^2+($E2243*11)^2+($F2243*0)^2+($G2243*3)^2+($H2243*4)^2+($I2243*0)^2+($J2243*0)^2+($K2243*5)^2+($L2243*5)^2+($M2243*1)^2+($N2243*1)^2)+($O2243*0)^2)/1846025*91.12</f>
        <v>58.966379068539162</v>
      </c>
      <c r="Q2243" s="13">
        <f t="shared" ref="Q2243:Q2306" si="317">((($B2243*2)^2+($C2243*14)^2+($E2243*10)^2+($F2243*7)^2+($G2243*2)^2+($H2243*7)^2+($I2243*5)^2+($J2243*0)^2+($K2243*0)^2+($L2243*3)^2+($M2243*0)^2+($N2243*0)^2)+($O2243*0)^2)/3088326.56*90.98</f>
        <v>52.177581414835878</v>
      </c>
      <c r="R2243" s="13">
        <f t="shared" ref="R2243:R2306" si="318">((($B2243*5)^2+($C2243*2)^2+($E2243*1)^2+($F2243*0)^2+($G2243*2)^2+($H2243*1)^2+($I2243*1)^2+($J2243*0)^2+($K2243*10.75)^2+($L2243*7)^2+($M2243*0)^2+($N2243*0)^2)+($O2243*1)^2)/1485576.56*IF(B2243&gt;77,92,IF(B2243&gt;75,92-0.5,IF(B2243&gt;73,92-0.88,92-1.65)))</f>
        <v>51.852666261693699</v>
      </c>
      <c r="S2243" s="13">
        <f t="shared" ref="S2243:S2306" si="319">((($B2243*1)^2+($C2243*4)^2+($E2243*2)^2+($F2243*13)^2+($G2243*0)^2+($H2243*3.5)^2+($I2243*0)^2+($J2243*0)^2+($K2243*0)^2+($L2243*1)^2+($M2243*0)^2+($N2243*0)^2+($O2243*6)^2)/1697831.25*IF(F2243&gt;81,87,IF(F2243&gt;80,87-0.1,IF(F2243&gt;79,87-0.2,86.6))))</f>
        <v>41.528023853960747</v>
      </c>
      <c r="T2243" s="13">
        <f t="shared" ref="T2243:T2306" si="320">(($B2243*7)^2+($C2243*3)^2+($E2243*4)^2+($F2243*0)^2+($G2243*2.5)^2+($H2243*2)^2+($I2243*0)^2+($J2243*11)^2+($K2243*1)^2+($L2243*5)^2+($M2243*3)^2+($N2243*0)^2+($O2243*0)^2)/1680031.25*91.49</f>
        <v>49.712522110823826</v>
      </c>
      <c r="U2243" s="13">
        <f t="shared" ref="U2243:U2306" si="321">(($B2243*1)^2+($C2243*14.5)^2+($E2243*2)^2+($F2243*0)^2+($G2243*1)^2+($H2243*3)^2+($I2243*2.5)^2+($J2243*0)^2+($K2243*0)^2+($L2243*3)^2+($M2243*1)^2+($N2243*1.25)^2+($O2243*0)^2)/1693126.56*81.55</f>
        <v>45.678485057770871</v>
      </c>
      <c r="V2243" s="14">
        <f t="shared" ref="V2243:V2306" si="322">((($B2243*13)^2+($C2243*4)^2+($E2243*3)^2+($F2243*2)^2+($G2243*2)^2+($H2243*2)^2+($I2243*0)^2+($J2243*2)^2+($K2243*0)^2+($L2243*0)^2+($M2243*3)^2+($N2243*1)^2)+($O2243*0)^2)/1569500*81.55</f>
        <v>46.709990251672508</v>
      </c>
      <c r="W2243">
        <f t="shared" ref="W2243:W2306" si="323">((LARGE(P2243:V2243,1)*9)^2+(LARGE(P2243:V2243,2)*4)^2+(LARGE(P2243:V2243,3)^2))^(1/4)*2.82883066759522</f>
        <v>67.692176559270919</v>
      </c>
    </row>
    <row r="2244" spans="1:23" x14ac:dyDescent="0.3">
      <c r="A2244">
        <f>DYN_cyclist!A2244</f>
        <v>6152</v>
      </c>
      <c r="B2244">
        <f>DYN_cyclist!D2244</f>
        <v>62</v>
      </c>
      <c r="C2244">
        <f>DYN_cyclist!E2244</f>
        <v>66</v>
      </c>
      <c r="D2244">
        <f t="shared" si="315"/>
        <v>67</v>
      </c>
      <c r="E2244">
        <f>DYN_cyclist!G2244</f>
        <v>68</v>
      </c>
      <c r="F2244">
        <f>DYN_cyclist!H2244</f>
        <v>58</v>
      </c>
      <c r="G2244">
        <f>DYN_cyclist!I2244</f>
        <v>66</v>
      </c>
      <c r="H2244">
        <f>DYN_cyclist!J2244</f>
        <v>67</v>
      </c>
      <c r="I2244">
        <f>DYN_cyclist!K2244</f>
        <v>68</v>
      </c>
      <c r="J2244">
        <f>DYN_cyclist!L2244</f>
        <v>58</v>
      </c>
      <c r="K2244">
        <f>DYN_cyclist!M2244</f>
        <v>60</v>
      </c>
      <c r="L2244">
        <f>DYN_cyclist!N2244</f>
        <v>65</v>
      </c>
      <c r="M2244">
        <f>DYN_cyclist!O2244</f>
        <v>63</v>
      </c>
      <c r="N2244">
        <f>DYN_cyclist!P2244</f>
        <v>61</v>
      </c>
      <c r="O2244">
        <f>DYN_cyclist!Q2244</f>
        <v>58</v>
      </c>
      <c r="P2244" s="7">
        <f t="shared" si="316"/>
        <v>57.704290375265771</v>
      </c>
      <c r="Q2244" s="13">
        <f t="shared" si="317"/>
        <v>55.601461407630417</v>
      </c>
      <c r="R2244" s="13">
        <f t="shared" si="318"/>
        <v>46.896805271348647</v>
      </c>
      <c r="S2244" s="13">
        <f t="shared" si="319"/>
        <v>42.889686622271796</v>
      </c>
      <c r="T2244" s="13">
        <f t="shared" si="320"/>
        <v>48.941610669444394</v>
      </c>
      <c r="U2244" s="13">
        <f t="shared" si="321"/>
        <v>51.038587922733306</v>
      </c>
      <c r="V2244" s="14">
        <f t="shared" si="322"/>
        <v>44.824286142083466</v>
      </c>
      <c r="W2244">
        <f t="shared" si="323"/>
        <v>67.374778766280301</v>
      </c>
    </row>
    <row r="2245" spans="1:23" x14ac:dyDescent="0.3">
      <c r="A2245">
        <f>DYN_cyclist!A2245</f>
        <v>6154</v>
      </c>
      <c r="B2245">
        <f>DYN_cyclist!D2245</f>
        <v>61</v>
      </c>
      <c r="C2245">
        <f>DYN_cyclist!E2245</f>
        <v>74</v>
      </c>
      <c r="D2245">
        <f t="shared" si="315"/>
        <v>73</v>
      </c>
      <c r="E2245">
        <f>DYN_cyclist!G2245</f>
        <v>72</v>
      </c>
      <c r="F2245">
        <f>DYN_cyclist!H2245</f>
        <v>57</v>
      </c>
      <c r="G2245">
        <f>DYN_cyclist!I2245</f>
        <v>72</v>
      </c>
      <c r="H2245">
        <f>DYN_cyclist!J2245</f>
        <v>72</v>
      </c>
      <c r="I2245">
        <f>DYN_cyclist!K2245</f>
        <v>71</v>
      </c>
      <c r="J2245">
        <f>DYN_cyclist!L2245</f>
        <v>49</v>
      </c>
      <c r="K2245">
        <f>DYN_cyclist!M2245</f>
        <v>53</v>
      </c>
      <c r="L2245">
        <f>DYN_cyclist!N2245</f>
        <v>68</v>
      </c>
      <c r="M2245">
        <f>DYN_cyclist!O2245</f>
        <v>68</v>
      </c>
      <c r="N2245">
        <f>DYN_cyclist!P2245</f>
        <v>70</v>
      </c>
      <c r="O2245">
        <f>DYN_cyclist!Q2245</f>
        <v>63</v>
      </c>
      <c r="P2245" s="7">
        <f t="shared" si="316"/>
        <v>63.344078005444139</v>
      </c>
      <c r="Q2245" s="13">
        <f t="shared" si="317"/>
        <v>65.051304198866845</v>
      </c>
      <c r="R2245" s="13">
        <f t="shared" si="318"/>
        <v>42.951840561401283</v>
      </c>
      <c r="S2245" s="13">
        <f t="shared" si="319"/>
        <v>44.485914368698296</v>
      </c>
      <c r="T2245" s="13">
        <f t="shared" si="320"/>
        <v>44.559103355964353</v>
      </c>
      <c r="U2245" s="13">
        <f t="shared" si="321"/>
        <v>63.242451394182837</v>
      </c>
      <c r="V2245" s="14">
        <f t="shared" si="322"/>
        <v>45.397240490602101</v>
      </c>
      <c r="W2245">
        <f t="shared" si="323"/>
        <v>71.623915246622602</v>
      </c>
    </row>
    <row r="2246" spans="1:23" x14ac:dyDescent="0.3">
      <c r="A2246">
        <f>DYN_cyclist!A2246</f>
        <v>6156</v>
      </c>
      <c r="B2246">
        <f>DYN_cyclist!D2246</f>
        <v>65</v>
      </c>
      <c r="C2246">
        <f>DYN_cyclist!E2246</f>
        <v>57</v>
      </c>
      <c r="D2246">
        <f t="shared" si="315"/>
        <v>62</v>
      </c>
      <c r="E2246">
        <f>DYN_cyclist!G2246</f>
        <v>66</v>
      </c>
      <c r="F2246">
        <f>DYN_cyclist!H2246</f>
        <v>52</v>
      </c>
      <c r="G2246">
        <f>DYN_cyclist!I2246</f>
        <v>68</v>
      </c>
      <c r="H2246">
        <f>DYN_cyclist!J2246</f>
        <v>68</v>
      </c>
      <c r="I2246">
        <f>DYN_cyclist!K2246</f>
        <v>63</v>
      </c>
      <c r="J2246">
        <f>DYN_cyclist!L2246</f>
        <v>53</v>
      </c>
      <c r="K2246">
        <f>DYN_cyclist!M2246</f>
        <v>64</v>
      </c>
      <c r="L2246">
        <f>DYN_cyclist!N2246</f>
        <v>69</v>
      </c>
      <c r="M2246">
        <f>DYN_cyclist!O2246</f>
        <v>64</v>
      </c>
      <c r="N2246">
        <f>DYN_cyclist!P2246</f>
        <v>70</v>
      </c>
      <c r="O2246">
        <f>DYN_cyclist!Q2246</f>
        <v>55</v>
      </c>
      <c r="P2246" s="7">
        <f t="shared" si="316"/>
        <v>56.377194415026885</v>
      </c>
      <c r="Q2246" s="13">
        <f t="shared" si="317"/>
        <v>47.39845487065331</v>
      </c>
      <c r="R2246" s="13">
        <f t="shared" si="318"/>
        <v>52.286812737540764</v>
      </c>
      <c r="S2246" s="13">
        <f t="shared" si="319"/>
        <v>35.750992567724268</v>
      </c>
      <c r="T2246" s="13">
        <f t="shared" si="320"/>
        <v>46.464728367403872</v>
      </c>
      <c r="U2246" s="13">
        <f t="shared" si="321"/>
        <v>39.996430073425813</v>
      </c>
      <c r="V2246" s="14">
        <f t="shared" si="322"/>
        <v>47.076146893915251</v>
      </c>
      <c r="W2246">
        <f t="shared" si="323"/>
        <v>66.39336257176322</v>
      </c>
    </row>
    <row r="2247" spans="1:23" x14ac:dyDescent="0.3">
      <c r="A2247">
        <f>DYN_cyclist!A2247</f>
        <v>6158</v>
      </c>
      <c r="B2247">
        <f>DYN_cyclist!D2247</f>
        <v>67</v>
      </c>
      <c r="C2247">
        <f>DYN_cyclist!E2247</f>
        <v>77</v>
      </c>
      <c r="D2247">
        <f t="shared" si="315"/>
        <v>75</v>
      </c>
      <c r="E2247">
        <f>DYN_cyclist!G2247</f>
        <v>73</v>
      </c>
      <c r="F2247">
        <f>DYN_cyclist!H2247</f>
        <v>61</v>
      </c>
      <c r="G2247">
        <f>DYN_cyclist!I2247</f>
        <v>71</v>
      </c>
      <c r="H2247">
        <f>DYN_cyclist!J2247</f>
        <v>73</v>
      </c>
      <c r="I2247">
        <f>DYN_cyclist!K2247</f>
        <v>66</v>
      </c>
      <c r="J2247">
        <f>DYN_cyclist!L2247</f>
        <v>60</v>
      </c>
      <c r="K2247">
        <f>DYN_cyclist!M2247</f>
        <v>63</v>
      </c>
      <c r="L2247">
        <f>DYN_cyclist!N2247</f>
        <v>70</v>
      </c>
      <c r="M2247">
        <f>DYN_cyclist!O2247</f>
        <v>75</v>
      </c>
      <c r="N2247">
        <f>DYN_cyclist!P2247</f>
        <v>70</v>
      </c>
      <c r="O2247">
        <f>DYN_cyclist!Q2247</f>
        <v>62</v>
      </c>
      <c r="P2247" s="7">
        <f t="shared" si="316"/>
        <v>68.252200701507292</v>
      </c>
      <c r="Q2247" s="13">
        <f t="shared" si="317"/>
        <v>68.62707644492103</v>
      </c>
      <c r="R2247" s="13">
        <f t="shared" si="318"/>
        <v>53.138665786349641</v>
      </c>
      <c r="S2247" s="13">
        <f t="shared" si="319"/>
        <v>48.868179832359665</v>
      </c>
      <c r="T2247" s="13">
        <f t="shared" si="320"/>
        <v>55.769864312047766</v>
      </c>
      <c r="U2247" s="13">
        <f t="shared" si="321"/>
        <v>67.912417323959517</v>
      </c>
      <c r="V2247" s="14">
        <f t="shared" si="322"/>
        <v>53.401350907932454</v>
      </c>
      <c r="W2247">
        <f t="shared" si="323"/>
        <v>73.696170115014183</v>
      </c>
    </row>
    <row r="2248" spans="1:23" x14ac:dyDescent="0.3">
      <c r="A2248">
        <f>DYN_cyclist!A2248</f>
        <v>6162</v>
      </c>
      <c r="B2248">
        <f>DYN_cyclist!D2248</f>
        <v>65</v>
      </c>
      <c r="C2248">
        <f>DYN_cyclist!E2248</f>
        <v>54</v>
      </c>
      <c r="D2248">
        <f t="shared" si="315"/>
        <v>56</v>
      </c>
      <c r="E2248">
        <f>DYN_cyclist!G2248</f>
        <v>58</v>
      </c>
      <c r="F2248">
        <f>DYN_cyclist!H2248</f>
        <v>67</v>
      </c>
      <c r="G2248">
        <f>DYN_cyclist!I2248</f>
        <v>60</v>
      </c>
      <c r="H2248">
        <f>DYN_cyclist!J2248</f>
        <v>62</v>
      </c>
      <c r="I2248">
        <f>DYN_cyclist!K2248</f>
        <v>58</v>
      </c>
      <c r="J2248">
        <f>DYN_cyclist!L2248</f>
        <v>61</v>
      </c>
      <c r="K2248">
        <f>DYN_cyclist!M2248</f>
        <v>47</v>
      </c>
      <c r="L2248">
        <f>DYN_cyclist!N2248</f>
        <v>52</v>
      </c>
      <c r="M2248">
        <f>DYN_cyclist!O2248</f>
        <v>57</v>
      </c>
      <c r="N2248">
        <f>DYN_cyclist!P2248</f>
        <v>56</v>
      </c>
      <c r="O2248">
        <f>DYN_cyclist!Q2248</f>
        <v>64</v>
      </c>
      <c r="P2248" s="7">
        <f t="shared" si="316"/>
        <v>43.793969247437062</v>
      </c>
      <c r="Q2248" s="13">
        <f t="shared" si="317"/>
        <v>42.892445681003373</v>
      </c>
      <c r="R2248" s="13">
        <f t="shared" si="318"/>
        <v>32.484826175417709</v>
      </c>
      <c r="S2248" s="13">
        <f t="shared" si="319"/>
        <v>52.037950296886095</v>
      </c>
      <c r="T2248" s="13">
        <f t="shared" si="320"/>
        <v>47.609856899983264</v>
      </c>
      <c r="U2248" s="13">
        <f t="shared" si="321"/>
        <v>34.798295172925521</v>
      </c>
      <c r="V2248" s="14">
        <f t="shared" si="322"/>
        <v>46.033273335457153</v>
      </c>
      <c r="W2248">
        <f t="shared" si="323"/>
        <v>63.737968195943125</v>
      </c>
    </row>
    <row r="2249" spans="1:23" x14ac:dyDescent="0.3">
      <c r="A2249">
        <f>DYN_cyclist!A2249</f>
        <v>6165</v>
      </c>
      <c r="B2249">
        <f>DYN_cyclist!D2249</f>
        <v>67</v>
      </c>
      <c r="C2249">
        <f>DYN_cyclist!E2249</f>
        <v>51</v>
      </c>
      <c r="D2249">
        <f t="shared" si="315"/>
        <v>57</v>
      </c>
      <c r="E2249">
        <f>DYN_cyclist!G2249</f>
        <v>63</v>
      </c>
      <c r="F2249">
        <f>DYN_cyclist!H2249</f>
        <v>68</v>
      </c>
      <c r="G2249">
        <f>DYN_cyclist!I2249</f>
        <v>66</v>
      </c>
      <c r="H2249">
        <f>DYN_cyclist!J2249</f>
        <v>63</v>
      </c>
      <c r="I2249">
        <f>DYN_cyclist!K2249</f>
        <v>65</v>
      </c>
      <c r="J2249">
        <f>DYN_cyclist!L2249</f>
        <v>64</v>
      </c>
      <c r="K2249">
        <f>DYN_cyclist!M2249</f>
        <v>63</v>
      </c>
      <c r="L2249">
        <f>DYN_cyclist!N2249</f>
        <v>66</v>
      </c>
      <c r="M2249">
        <f>DYN_cyclist!O2249</f>
        <v>72</v>
      </c>
      <c r="N2249">
        <f>DYN_cyclist!P2249</f>
        <v>62</v>
      </c>
      <c r="O2249">
        <f>DYN_cyclist!Q2249</f>
        <v>68</v>
      </c>
      <c r="P2249" s="7">
        <f t="shared" si="316"/>
        <v>52.092193767690034</v>
      </c>
      <c r="Q2249" s="13">
        <f t="shared" si="317"/>
        <v>44.423534912706899</v>
      </c>
      <c r="R2249" s="13">
        <f t="shared" si="318"/>
        <v>50.415290391950577</v>
      </c>
      <c r="S2249" s="13">
        <f t="shared" si="319"/>
        <v>54.213379480440118</v>
      </c>
      <c r="T2249" s="13">
        <f t="shared" si="320"/>
        <v>54.735924013318204</v>
      </c>
      <c r="U2249" s="13">
        <f t="shared" si="321"/>
        <v>32.950034912038703</v>
      </c>
      <c r="V2249" s="14">
        <f t="shared" si="322"/>
        <v>49.603287607518318</v>
      </c>
      <c r="W2249">
        <f t="shared" si="323"/>
        <v>65.782068084398702</v>
      </c>
    </row>
    <row r="2250" spans="1:23" x14ac:dyDescent="0.3">
      <c r="A2250">
        <f>DYN_cyclist!A2250</f>
        <v>6166</v>
      </c>
      <c r="B2250">
        <f>DYN_cyclist!D2250</f>
        <v>73</v>
      </c>
      <c r="C2250">
        <f>DYN_cyclist!E2250</f>
        <v>65</v>
      </c>
      <c r="D2250">
        <f t="shared" si="315"/>
        <v>68</v>
      </c>
      <c r="E2250">
        <f>DYN_cyclist!G2250</f>
        <v>71</v>
      </c>
      <c r="F2250">
        <f>DYN_cyclist!H2250</f>
        <v>57</v>
      </c>
      <c r="G2250">
        <f>DYN_cyclist!I2250</f>
        <v>73</v>
      </c>
      <c r="H2250">
        <f>DYN_cyclist!J2250</f>
        <v>71</v>
      </c>
      <c r="I2250">
        <f>DYN_cyclist!K2250</f>
        <v>72</v>
      </c>
      <c r="J2250">
        <f>DYN_cyclist!L2250</f>
        <v>71</v>
      </c>
      <c r="K2250">
        <f>DYN_cyclist!M2250</f>
        <v>74</v>
      </c>
      <c r="L2250">
        <f>DYN_cyclist!N2250</f>
        <v>80</v>
      </c>
      <c r="M2250">
        <f>DYN_cyclist!O2250</f>
        <v>74</v>
      </c>
      <c r="N2250">
        <f>DYN_cyclist!P2250</f>
        <v>72</v>
      </c>
      <c r="O2250">
        <f>DYN_cyclist!Q2250</f>
        <v>57</v>
      </c>
      <c r="P2250" s="7">
        <f t="shared" si="316"/>
        <v>68.614602640809309</v>
      </c>
      <c r="Q2250" s="13">
        <f t="shared" si="317"/>
        <v>57.983070663356273</v>
      </c>
      <c r="R2250" s="13">
        <f t="shared" si="318"/>
        <v>69.112287412168101</v>
      </c>
      <c r="S2250" s="13">
        <f t="shared" si="319"/>
        <v>42.196970782579243</v>
      </c>
      <c r="T2250" s="13">
        <f t="shared" si="320"/>
        <v>68.506941428916861</v>
      </c>
      <c r="U2250" s="13">
        <f t="shared" si="321"/>
        <v>51.444100869517982</v>
      </c>
      <c r="V2250" s="14">
        <f t="shared" si="322"/>
        <v>59.372660656259953</v>
      </c>
      <c r="W2250">
        <f t="shared" si="323"/>
        <v>73.946403615854308</v>
      </c>
    </row>
    <row r="2251" spans="1:23" x14ac:dyDescent="0.3">
      <c r="A2251">
        <f>DYN_cyclist!A2251</f>
        <v>6167</v>
      </c>
      <c r="B2251">
        <f>DYN_cyclist!D2251</f>
        <v>67</v>
      </c>
      <c r="C2251">
        <f>DYN_cyclist!E2251</f>
        <v>72</v>
      </c>
      <c r="D2251">
        <f t="shared" si="315"/>
        <v>70</v>
      </c>
      <c r="E2251">
        <f>DYN_cyclist!G2251</f>
        <v>68</v>
      </c>
      <c r="F2251">
        <f>DYN_cyclist!H2251</f>
        <v>67</v>
      </c>
      <c r="G2251">
        <f>DYN_cyclist!I2251</f>
        <v>71</v>
      </c>
      <c r="H2251">
        <f>DYN_cyclist!J2251</f>
        <v>70</v>
      </c>
      <c r="I2251">
        <f>DYN_cyclist!K2251</f>
        <v>75</v>
      </c>
      <c r="J2251">
        <f>DYN_cyclist!L2251</f>
        <v>55</v>
      </c>
      <c r="K2251">
        <f>DYN_cyclist!M2251</f>
        <v>64</v>
      </c>
      <c r="L2251">
        <f>DYN_cyclist!N2251</f>
        <v>67</v>
      </c>
      <c r="M2251">
        <f>DYN_cyclist!O2251</f>
        <v>70</v>
      </c>
      <c r="N2251">
        <f>DYN_cyclist!P2251</f>
        <v>68</v>
      </c>
      <c r="O2251">
        <f>DYN_cyclist!Q2251</f>
        <v>68</v>
      </c>
      <c r="P2251" s="7">
        <f t="shared" si="316"/>
        <v>61.979024119391667</v>
      </c>
      <c r="Q2251" s="13">
        <f t="shared" si="317"/>
        <v>63.563520167375046</v>
      </c>
      <c r="R2251" s="13">
        <f t="shared" si="318"/>
        <v>52.680853452615054</v>
      </c>
      <c r="S2251" s="13">
        <f t="shared" si="319"/>
        <v>55.879791822656102</v>
      </c>
      <c r="T2251" s="13">
        <f t="shared" si="320"/>
        <v>50.000165676977737</v>
      </c>
      <c r="U2251" s="13">
        <f t="shared" si="321"/>
        <v>60.194344590223658</v>
      </c>
      <c r="V2251" s="14">
        <f t="shared" si="322"/>
        <v>52.04989152596368</v>
      </c>
      <c r="W2251">
        <f t="shared" si="323"/>
        <v>70.798792797508639</v>
      </c>
    </row>
    <row r="2252" spans="1:23" x14ac:dyDescent="0.3">
      <c r="A2252">
        <f>DYN_cyclist!A2252</f>
        <v>6168</v>
      </c>
      <c r="B2252">
        <f>DYN_cyclist!D2252</f>
        <v>66</v>
      </c>
      <c r="C2252">
        <f>DYN_cyclist!E2252</f>
        <v>75</v>
      </c>
      <c r="D2252">
        <f t="shared" si="315"/>
        <v>76</v>
      </c>
      <c r="E2252">
        <f>DYN_cyclist!G2252</f>
        <v>76</v>
      </c>
      <c r="F2252">
        <f>DYN_cyclist!H2252</f>
        <v>62</v>
      </c>
      <c r="G2252">
        <f>DYN_cyclist!I2252</f>
        <v>71</v>
      </c>
      <c r="H2252">
        <f>DYN_cyclist!J2252</f>
        <v>72</v>
      </c>
      <c r="I2252">
        <f>DYN_cyclist!K2252</f>
        <v>69</v>
      </c>
      <c r="J2252">
        <f>DYN_cyclist!L2252</f>
        <v>60</v>
      </c>
      <c r="K2252">
        <f>DYN_cyclist!M2252</f>
        <v>64</v>
      </c>
      <c r="L2252">
        <f>DYN_cyclist!N2252</f>
        <v>68</v>
      </c>
      <c r="M2252">
        <f>DYN_cyclist!O2252</f>
        <v>67</v>
      </c>
      <c r="N2252">
        <f>DYN_cyclist!P2252</f>
        <v>67</v>
      </c>
      <c r="O2252">
        <f>DYN_cyclist!Q2252</f>
        <v>63</v>
      </c>
      <c r="P2252" s="7">
        <f t="shared" si="316"/>
        <v>69.770665814384955</v>
      </c>
      <c r="Q2252" s="13">
        <f t="shared" si="317"/>
        <v>68.366273086094893</v>
      </c>
      <c r="R2252" s="13">
        <f t="shared" si="318"/>
        <v>52.983180415824549</v>
      </c>
      <c r="S2252" s="13">
        <f t="shared" si="319"/>
        <v>49.889618182018971</v>
      </c>
      <c r="T2252" s="13">
        <f t="shared" si="320"/>
        <v>54.698253161957552</v>
      </c>
      <c r="U2252" s="13">
        <f t="shared" si="321"/>
        <v>64.767368761774662</v>
      </c>
      <c r="V2252" s="14">
        <f t="shared" si="322"/>
        <v>51.632607008601461</v>
      </c>
      <c r="W2252">
        <f t="shared" si="323"/>
        <v>74.197086465230484</v>
      </c>
    </row>
    <row r="2253" spans="1:23" x14ac:dyDescent="0.3">
      <c r="A2253">
        <f>DYN_cyclist!A2253</f>
        <v>6170</v>
      </c>
      <c r="B2253">
        <f>DYN_cyclist!D2253</f>
        <v>65</v>
      </c>
      <c r="C2253">
        <f>DYN_cyclist!E2253</f>
        <v>63</v>
      </c>
      <c r="D2253">
        <f t="shared" si="315"/>
        <v>65</v>
      </c>
      <c r="E2253">
        <f>DYN_cyclist!G2253</f>
        <v>67</v>
      </c>
      <c r="F2253">
        <f>DYN_cyclist!H2253</f>
        <v>66</v>
      </c>
      <c r="G2253">
        <f>DYN_cyclist!I2253</f>
        <v>66</v>
      </c>
      <c r="H2253">
        <f>DYN_cyclist!J2253</f>
        <v>69</v>
      </c>
      <c r="I2253">
        <f>DYN_cyclist!K2253</f>
        <v>66</v>
      </c>
      <c r="J2253">
        <f>DYN_cyclist!L2253</f>
        <v>58</v>
      </c>
      <c r="K2253">
        <f>DYN_cyclist!M2253</f>
        <v>62</v>
      </c>
      <c r="L2253">
        <f>DYN_cyclist!N2253</f>
        <v>68</v>
      </c>
      <c r="M2253">
        <f>DYN_cyclist!O2253</f>
        <v>66</v>
      </c>
      <c r="N2253">
        <f>DYN_cyclist!P2253</f>
        <v>67</v>
      </c>
      <c r="O2253">
        <f>DYN_cyclist!Q2253</f>
        <v>65</v>
      </c>
      <c r="P2253" s="7">
        <f t="shared" si="316"/>
        <v>57.952621096680708</v>
      </c>
      <c r="Q2253" s="13">
        <f t="shared" si="317"/>
        <v>54.747111672024737</v>
      </c>
      <c r="R2253" s="13">
        <f t="shared" si="318"/>
        <v>50.330308447718096</v>
      </c>
      <c r="S2253" s="13">
        <f t="shared" si="319"/>
        <v>52.888135172444258</v>
      </c>
      <c r="T2253" s="13">
        <f t="shared" si="320"/>
        <v>50.456395492643367</v>
      </c>
      <c r="U2253" s="13">
        <f t="shared" si="321"/>
        <v>47.398505126737241</v>
      </c>
      <c r="V2253" s="14">
        <f t="shared" si="322"/>
        <v>48.26861105447594</v>
      </c>
      <c r="W2253">
        <f t="shared" si="323"/>
        <v>67.427596203801869</v>
      </c>
    </row>
    <row r="2254" spans="1:23" x14ac:dyDescent="0.3">
      <c r="A2254">
        <f>DYN_cyclist!A2254</f>
        <v>6171</v>
      </c>
      <c r="B2254">
        <f>DYN_cyclist!D2254</f>
        <v>58</v>
      </c>
      <c r="C2254">
        <f>DYN_cyclist!E2254</f>
        <v>46</v>
      </c>
      <c r="D2254">
        <f t="shared" si="315"/>
        <v>46</v>
      </c>
      <c r="E2254">
        <f>DYN_cyclist!G2254</f>
        <v>46</v>
      </c>
      <c r="F2254">
        <f>DYN_cyclist!H2254</f>
        <v>46</v>
      </c>
      <c r="G2254">
        <f>DYN_cyclist!I2254</f>
        <v>52</v>
      </c>
      <c r="H2254">
        <f>DYN_cyclist!J2254</f>
        <v>46</v>
      </c>
      <c r="I2254">
        <f>DYN_cyclist!K2254</f>
        <v>54</v>
      </c>
      <c r="J2254">
        <f>DYN_cyclist!L2254</f>
        <v>47</v>
      </c>
      <c r="K2254">
        <f>DYN_cyclist!M2254</f>
        <v>65</v>
      </c>
      <c r="L2254">
        <f>DYN_cyclist!N2254</f>
        <v>60</v>
      </c>
      <c r="M2254">
        <f>DYN_cyclist!O2254</f>
        <v>46</v>
      </c>
      <c r="N2254">
        <f>DYN_cyclist!P2254</f>
        <v>52</v>
      </c>
      <c r="O2254">
        <f>DYN_cyclist!Q2254</f>
        <v>46</v>
      </c>
      <c r="P2254" s="7">
        <f t="shared" si="316"/>
        <v>35.142079527633697</v>
      </c>
      <c r="Q2254" s="13">
        <f t="shared" si="317"/>
        <v>28.377455808947872</v>
      </c>
      <c r="R2254" s="13">
        <f t="shared" si="318"/>
        <v>47.273668663616363</v>
      </c>
      <c r="S2254" s="13">
        <f t="shared" si="319"/>
        <v>25.961414598771224</v>
      </c>
      <c r="T2254" s="13">
        <f t="shared" si="320"/>
        <v>33.962743502539013</v>
      </c>
      <c r="U2254" s="13">
        <f t="shared" si="321"/>
        <v>25.789210967194325</v>
      </c>
      <c r="V2254" s="14">
        <f t="shared" si="322"/>
        <v>35.318969863013699</v>
      </c>
      <c r="W2254">
        <f t="shared" si="323"/>
        <v>59.987258617338931</v>
      </c>
    </row>
    <row r="2255" spans="1:23" x14ac:dyDescent="0.3">
      <c r="A2255">
        <f>DYN_cyclist!A2255</f>
        <v>6172</v>
      </c>
      <c r="B2255">
        <f>DYN_cyclist!D2255</f>
        <v>61</v>
      </c>
      <c r="C2255">
        <f>DYN_cyclist!E2255</f>
        <v>63</v>
      </c>
      <c r="D2255">
        <f t="shared" si="315"/>
        <v>64</v>
      </c>
      <c r="E2255">
        <f>DYN_cyclist!G2255</f>
        <v>64</v>
      </c>
      <c r="F2255">
        <f>DYN_cyclist!H2255</f>
        <v>55</v>
      </c>
      <c r="G2255">
        <f>DYN_cyclist!I2255</f>
        <v>61</v>
      </c>
      <c r="H2255">
        <f>DYN_cyclist!J2255</f>
        <v>62</v>
      </c>
      <c r="I2255">
        <f>DYN_cyclist!K2255</f>
        <v>58</v>
      </c>
      <c r="J2255">
        <f>DYN_cyclist!L2255</f>
        <v>58</v>
      </c>
      <c r="K2255">
        <f>DYN_cyclist!M2255</f>
        <v>61</v>
      </c>
      <c r="L2255">
        <f>DYN_cyclist!N2255</f>
        <v>64</v>
      </c>
      <c r="M2255">
        <f>DYN_cyclist!O2255</f>
        <v>63</v>
      </c>
      <c r="N2255">
        <f>DYN_cyclist!P2255</f>
        <v>58</v>
      </c>
      <c r="O2255">
        <f>DYN_cyclist!Q2255</f>
        <v>60</v>
      </c>
      <c r="P2255" s="7">
        <f t="shared" si="316"/>
        <v>52.825536945599332</v>
      </c>
      <c r="Q2255" s="13">
        <f t="shared" si="317"/>
        <v>49.33955891633429</v>
      </c>
      <c r="R2255" s="13">
        <f t="shared" si="318"/>
        <v>46.793539874427601</v>
      </c>
      <c r="S2255" s="13">
        <f t="shared" si="319"/>
        <v>39.561414245379211</v>
      </c>
      <c r="T2255" s="13">
        <f t="shared" si="320"/>
        <v>47.438003211249786</v>
      </c>
      <c r="U2255" s="13">
        <f t="shared" si="321"/>
        <v>46.239608145418259</v>
      </c>
      <c r="V2255" s="14">
        <f t="shared" si="322"/>
        <v>42.820530678560054</v>
      </c>
      <c r="W2255">
        <f t="shared" si="323"/>
        <v>64.317617098358127</v>
      </c>
    </row>
    <row r="2256" spans="1:23" x14ac:dyDescent="0.3">
      <c r="A2256">
        <f>DYN_cyclist!A2256</f>
        <v>6173</v>
      </c>
      <c r="B2256">
        <f>DYN_cyclist!D2256</f>
        <v>62</v>
      </c>
      <c r="C2256">
        <f>DYN_cyclist!E2256</f>
        <v>46</v>
      </c>
      <c r="D2256">
        <f t="shared" si="315"/>
        <v>47</v>
      </c>
      <c r="E2256">
        <f>DYN_cyclist!G2256</f>
        <v>48</v>
      </c>
      <c r="F2256">
        <f>DYN_cyclist!H2256</f>
        <v>52</v>
      </c>
      <c r="G2256">
        <f>DYN_cyclist!I2256</f>
        <v>53</v>
      </c>
      <c r="H2256">
        <f>DYN_cyclist!J2256</f>
        <v>52</v>
      </c>
      <c r="I2256">
        <f>DYN_cyclist!K2256</f>
        <v>56</v>
      </c>
      <c r="J2256">
        <f>DYN_cyclist!L2256</f>
        <v>56</v>
      </c>
      <c r="K2256">
        <f>DYN_cyclist!M2256</f>
        <v>65</v>
      </c>
      <c r="L2256">
        <f>DYN_cyclist!N2256</f>
        <v>61</v>
      </c>
      <c r="M2256">
        <f>DYN_cyclist!O2256</f>
        <v>52</v>
      </c>
      <c r="N2256">
        <f>DYN_cyclist!P2256</f>
        <v>54</v>
      </c>
      <c r="O2256">
        <f>DYN_cyclist!Q2256</f>
        <v>58</v>
      </c>
      <c r="P2256" s="7">
        <f t="shared" si="316"/>
        <v>37.817693736542033</v>
      </c>
      <c r="Q2256" s="13">
        <f t="shared" si="317"/>
        <v>30.891897137976237</v>
      </c>
      <c r="R2256" s="13">
        <f t="shared" si="318"/>
        <v>48.526096576183853</v>
      </c>
      <c r="S2256" s="13">
        <f t="shared" si="319"/>
        <v>33.758025481036469</v>
      </c>
      <c r="T2256" s="13">
        <f t="shared" si="320"/>
        <v>42.132444317628021</v>
      </c>
      <c r="U2256" s="13">
        <f t="shared" si="321"/>
        <v>26.271454295478062</v>
      </c>
      <c r="V2256" s="14">
        <f t="shared" si="322"/>
        <v>40.366704428161832</v>
      </c>
      <c r="W2256">
        <f t="shared" si="323"/>
        <v>61.318500318101734</v>
      </c>
    </row>
    <row r="2257" spans="1:23" x14ac:dyDescent="0.3">
      <c r="A2257">
        <f>DYN_cyclist!A2257</f>
        <v>6175</v>
      </c>
      <c r="B2257">
        <f>DYN_cyclist!D2257</f>
        <v>62</v>
      </c>
      <c r="C2257">
        <f>DYN_cyclist!E2257</f>
        <v>68</v>
      </c>
      <c r="D2257">
        <f t="shared" si="315"/>
        <v>67</v>
      </c>
      <c r="E2257">
        <f>DYN_cyclist!G2257</f>
        <v>65</v>
      </c>
      <c r="F2257">
        <f>DYN_cyclist!H2257</f>
        <v>53</v>
      </c>
      <c r="G2257">
        <f>DYN_cyclist!I2257</f>
        <v>70</v>
      </c>
      <c r="H2257">
        <f>DYN_cyclist!J2257</f>
        <v>64</v>
      </c>
      <c r="I2257">
        <f>DYN_cyclist!K2257</f>
        <v>69</v>
      </c>
      <c r="J2257">
        <f>DYN_cyclist!L2257</f>
        <v>54</v>
      </c>
      <c r="K2257">
        <f>DYN_cyclist!M2257</f>
        <v>64</v>
      </c>
      <c r="L2257">
        <f>DYN_cyclist!N2257</f>
        <v>67</v>
      </c>
      <c r="M2257">
        <f>DYN_cyclist!O2257</f>
        <v>69</v>
      </c>
      <c r="N2257">
        <f>DYN_cyclist!P2257</f>
        <v>67</v>
      </c>
      <c r="O2257">
        <f>DYN_cyclist!Q2257</f>
        <v>53</v>
      </c>
      <c r="P2257" s="7">
        <f t="shared" si="316"/>
        <v>56.743594523367783</v>
      </c>
      <c r="Q2257" s="13">
        <f t="shared" si="317"/>
        <v>54.840026366900787</v>
      </c>
      <c r="R2257" s="13">
        <f t="shared" si="318"/>
        <v>51.293530910315376</v>
      </c>
      <c r="S2257" s="13">
        <f t="shared" si="319"/>
        <v>36.991668518293558</v>
      </c>
      <c r="T2257" s="13">
        <f t="shared" si="320"/>
        <v>46.647432677219548</v>
      </c>
      <c r="U2257" s="13">
        <f t="shared" si="321"/>
        <v>53.783156815149717</v>
      </c>
      <c r="V2257" s="14">
        <f t="shared" si="322"/>
        <v>45.093694711691619</v>
      </c>
      <c r="W2257">
        <f t="shared" si="323"/>
        <v>66.847058723118209</v>
      </c>
    </row>
    <row r="2258" spans="1:23" x14ac:dyDescent="0.3">
      <c r="A2258">
        <f>DYN_cyclist!A2258</f>
        <v>6176</v>
      </c>
      <c r="B2258">
        <f>DYN_cyclist!D2258</f>
        <v>66</v>
      </c>
      <c r="C2258">
        <f>DYN_cyclist!E2258</f>
        <v>56</v>
      </c>
      <c r="D2258">
        <f t="shared" si="315"/>
        <v>58</v>
      </c>
      <c r="E2258">
        <f>DYN_cyclist!G2258</f>
        <v>60</v>
      </c>
      <c r="F2258">
        <f>DYN_cyclist!H2258</f>
        <v>65</v>
      </c>
      <c r="G2258">
        <f>DYN_cyclist!I2258</f>
        <v>64</v>
      </c>
      <c r="H2258">
        <f>DYN_cyclist!J2258</f>
        <v>64</v>
      </c>
      <c r="I2258">
        <f>DYN_cyclist!K2258</f>
        <v>61</v>
      </c>
      <c r="J2258">
        <f>DYN_cyclist!L2258</f>
        <v>58</v>
      </c>
      <c r="K2258">
        <f>DYN_cyclist!M2258</f>
        <v>59</v>
      </c>
      <c r="L2258">
        <f>DYN_cyclist!N2258</f>
        <v>64</v>
      </c>
      <c r="M2258">
        <f>DYN_cyclist!O2258</f>
        <v>60</v>
      </c>
      <c r="N2258">
        <f>DYN_cyclist!P2258</f>
        <v>66</v>
      </c>
      <c r="O2258">
        <f>DYN_cyclist!Q2258</f>
        <v>65</v>
      </c>
      <c r="P2258" s="7">
        <f t="shared" si="316"/>
        <v>49.611502639455047</v>
      </c>
      <c r="Q2258" s="13">
        <f t="shared" si="317"/>
        <v>45.546524186224659</v>
      </c>
      <c r="R2258" s="13">
        <f t="shared" si="318"/>
        <v>46.005701716830401</v>
      </c>
      <c r="S2258" s="13">
        <f t="shared" si="319"/>
        <v>50.461959278933044</v>
      </c>
      <c r="T2258" s="13">
        <f t="shared" si="320"/>
        <v>48.280607714886251</v>
      </c>
      <c r="U2258" s="13">
        <f t="shared" si="321"/>
        <v>38.030694571940323</v>
      </c>
      <c r="V2258" s="14">
        <f t="shared" si="322"/>
        <v>47.730781140490599</v>
      </c>
      <c r="W2258">
        <f t="shared" si="323"/>
        <v>63.125840194070072</v>
      </c>
    </row>
    <row r="2259" spans="1:23" x14ac:dyDescent="0.3">
      <c r="A2259">
        <f>DYN_cyclist!A2259</f>
        <v>6177</v>
      </c>
      <c r="B2259">
        <f>DYN_cyclist!D2259</f>
        <v>71</v>
      </c>
      <c r="C2259">
        <f>DYN_cyclist!E2259</f>
        <v>82</v>
      </c>
      <c r="D2259">
        <f t="shared" si="315"/>
        <v>78</v>
      </c>
      <c r="E2259">
        <f>DYN_cyclist!G2259</f>
        <v>74</v>
      </c>
      <c r="F2259">
        <f>DYN_cyclist!H2259</f>
        <v>81</v>
      </c>
      <c r="G2259">
        <f>DYN_cyclist!I2259</f>
        <v>80</v>
      </c>
      <c r="H2259">
        <f>DYN_cyclist!J2259</f>
        <v>80</v>
      </c>
      <c r="I2259">
        <f>DYN_cyclist!K2259</f>
        <v>82</v>
      </c>
      <c r="J2259">
        <f>DYN_cyclist!L2259</f>
        <v>64</v>
      </c>
      <c r="K2259">
        <f>DYN_cyclist!M2259</f>
        <v>67</v>
      </c>
      <c r="L2259">
        <f>DYN_cyclist!N2259</f>
        <v>69</v>
      </c>
      <c r="M2259">
        <f>DYN_cyclist!O2259</f>
        <v>65</v>
      </c>
      <c r="N2259">
        <f>DYN_cyclist!P2259</f>
        <v>69</v>
      </c>
      <c r="O2259">
        <f>DYN_cyclist!Q2259</f>
        <v>76</v>
      </c>
      <c r="P2259" s="7">
        <f t="shared" si="316"/>
        <v>73.367487785918399</v>
      </c>
      <c r="Q2259" s="13">
        <f t="shared" si="317"/>
        <v>81.228359438776451</v>
      </c>
      <c r="R2259" s="13">
        <f t="shared" si="318"/>
        <v>58.078041260206071</v>
      </c>
      <c r="S2259" s="13">
        <f t="shared" si="319"/>
        <v>78.536899058725652</v>
      </c>
      <c r="T2259" s="13">
        <f t="shared" si="320"/>
        <v>60.877620603783406</v>
      </c>
      <c r="U2259" s="13">
        <f t="shared" si="321"/>
        <v>77.122522546025735</v>
      </c>
      <c r="V2259" s="14">
        <f t="shared" si="322"/>
        <v>59.514665211850911</v>
      </c>
      <c r="W2259">
        <f t="shared" si="323"/>
        <v>79.982592745091694</v>
      </c>
    </row>
    <row r="2260" spans="1:23" x14ac:dyDescent="0.3">
      <c r="A2260">
        <f>DYN_cyclist!A2260</f>
        <v>6178</v>
      </c>
      <c r="B2260">
        <f>DYN_cyclist!D2260</f>
        <v>63</v>
      </c>
      <c r="C2260">
        <f>DYN_cyclist!E2260</f>
        <v>51</v>
      </c>
      <c r="D2260">
        <f t="shared" si="315"/>
        <v>58</v>
      </c>
      <c r="E2260">
        <f>DYN_cyclist!G2260</f>
        <v>64</v>
      </c>
      <c r="F2260">
        <f>DYN_cyclist!H2260</f>
        <v>68</v>
      </c>
      <c r="G2260">
        <f>DYN_cyclist!I2260</f>
        <v>62</v>
      </c>
      <c r="H2260">
        <f>DYN_cyclist!J2260</f>
        <v>63</v>
      </c>
      <c r="I2260">
        <f>DYN_cyclist!K2260</f>
        <v>63</v>
      </c>
      <c r="J2260">
        <f>DYN_cyclist!L2260</f>
        <v>54</v>
      </c>
      <c r="K2260">
        <f>DYN_cyclist!M2260</f>
        <v>61</v>
      </c>
      <c r="L2260">
        <f>DYN_cyclist!N2260</f>
        <v>64</v>
      </c>
      <c r="M2260">
        <f>DYN_cyclist!O2260</f>
        <v>56</v>
      </c>
      <c r="N2260">
        <f>DYN_cyclist!P2260</f>
        <v>57</v>
      </c>
      <c r="O2260">
        <f>DYN_cyclist!Q2260</f>
        <v>68</v>
      </c>
      <c r="P2260" s="7">
        <f t="shared" si="316"/>
        <v>50.94190572717055</v>
      </c>
      <c r="Q2260" s="13">
        <f t="shared" si="317"/>
        <v>44.418585746968418</v>
      </c>
      <c r="R2260" s="13">
        <f t="shared" si="318"/>
        <v>46.974413016367862</v>
      </c>
      <c r="S2260" s="13">
        <f t="shared" si="319"/>
        <v>54.199505781272435</v>
      </c>
      <c r="T2260" s="13">
        <f t="shared" si="320"/>
        <v>44.138093812243071</v>
      </c>
      <c r="U2260" s="13">
        <f t="shared" si="321"/>
        <v>32.591603575621065</v>
      </c>
      <c r="V2260" s="14">
        <f t="shared" si="322"/>
        <v>43.756212360624396</v>
      </c>
      <c r="W2260">
        <f t="shared" si="323"/>
        <v>65.169291887081428</v>
      </c>
    </row>
    <row r="2261" spans="1:23" x14ac:dyDescent="0.3">
      <c r="A2261">
        <f>DYN_cyclist!A2261</f>
        <v>6179</v>
      </c>
      <c r="B2261">
        <f>DYN_cyclist!D2261</f>
        <v>69</v>
      </c>
      <c r="C2261">
        <f>DYN_cyclist!E2261</f>
        <v>61</v>
      </c>
      <c r="D2261">
        <f t="shared" si="315"/>
        <v>63</v>
      </c>
      <c r="E2261">
        <f>DYN_cyclist!G2261</f>
        <v>65</v>
      </c>
      <c r="F2261">
        <f>DYN_cyclist!H2261</f>
        <v>57</v>
      </c>
      <c r="G2261">
        <f>DYN_cyclist!I2261</f>
        <v>66</v>
      </c>
      <c r="H2261">
        <f>DYN_cyclist!J2261</f>
        <v>69</v>
      </c>
      <c r="I2261">
        <f>DYN_cyclist!K2261</f>
        <v>61</v>
      </c>
      <c r="J2261">
        <f>DYN_cyclist!L2261</f>
        <v>59</v>
      </c>
      <c r="K2261">
        <f>DYN_cyclist!M2261</f>
        <v>68</v>
      </c>
      <c r="L2261">
        <f>DYN_cyclist!N2261</f>
        <v>69</v>
      </c>
      <c r="M2261">
        <f>DYN_cyclist!O2261</f>
        <v>57</v>
      </c>
      <c r="N2261">
        <f>DYN_cyclist!P2261</f>
        <v>63</v>
      </c>
      <c r="O2261">
        <f>DYN_cyclist!Q2261</f>
        <v>62</v>
      </c>
      <c r="P2261" s="7">
        <f t="shared" si="316"/>
        <v>57.938898985658376</v>
      </c>
      <c r="Q2261" s="13">
        <f t="shared" si="317"/>
        <v>50.571282539499322</v>
      </c>
      <c r="R2261" s="13">
        <f t="shared" si="318"/>
        <v>56.897435767295626</v>
      </c>
      <c r="S2261" s="13">
        <f t="shared" si="319"/>
        <v>42.424203612697077</v>
      </c>
      <c r="T2261" s="13">
        <f t="shared" si="320"/>
        <v>51.992473128104017</v>
      </c>
      <c r="U2261" s="13">
        <f t="shared" si="321"/>
        <v>44.637800848670757</v>
      </c>
      <c r="V2261" s="14">
        <f t="shared" si="322"/>
        <v>51.895208920038229</v>
      </c>
      <c r="W2261">
        <f t="shared" si="323"/>
        <v>67.615767752385267</v>
      </c>
    </row>
    <row r="2262" spans="1:23" x14ac:dyDescent="0.3">
      <c r="A2262">
        <f>DYN_cyclist!A2262</f>
        <v>6181</v>
      </c>
      <c r="B2262">
        <f>DYN_cyclist!D2262</f>
        <v>54</v>
      </c>
      <c r="C2262">
        <f>DYN_cyclist!E2262</f>
        <v>61</v>
      </c>
      <c r="D2262">
        <f t="shared" si="315"/>
        <v>59</v>
      </c>
      <c r="E2262">
        <f>DYN_cyclist!G2262</f>
        <v>57</v>
      </c>
      <c r="F2262">
        <f>DYN_cyclist!H2262</f>
        <v>60</v>
      </c>
      <c r="G2262">
        <f>DYN_cyclist!I2262</f>
        <v>51</v>
      </c>
      <c r="H2262">
        <f>DYN_cyclist!J2262</f>
        <v>50</v>
      </c>
      <c r="I2262">
        <f>DYN_cyclist!K2262</f>
        <v>56</v>
      </c>
      <c r="J2262">
        <f>DYN_cyclist!L2262</f>
        <v>46</v>
      </c>
      <c r="K2262">
        <f>DYN_cyclist!M2262</f>
        <v>48</v>
      </c>
      <c r="L2262">
        <f>DYN_cyclist!N2262</f>
        <v>46</v>
      </c>
      <c r="M2262">
        <f>DYN_cyclist!O2262</f>
        <v>51</v>
      </c>
      <c r="N2262">
        <f>DYN_cyclist!P2262</f>
        <v>48</v>
      </c>
      <c r="O2262">
        <f>DYN_cyclist!Q2262</f>
        <v>57</v>
      </c>
      <c r="P2262" s="7">
        <f t="shared" si="316"/>
        <v>40.02488048645062</v>
      </c>
      <c r="Q2262" s="13">
        <f t="shared" si="317"/>
        <v>43.382619304352325</v>
      </c>
      <c r="R2262" s="13">
        <f t="shared" si="318"/>
        <v>29.20864051597583</v>
      </c>
      <c r="S2262" s="13">
        <f t="shared" si="319"/>
        <v>42.516410155602919</v>
      </c>
      <c r="T2262" s="13">
        <f t="shared" si="320"/>
        <v>32.089643125685903</v>
      </c>
      <c r="U2262" s="13">
        <f t="shared" si="321"/>
        <v>41.817055476053717</v>
      </c>
      <c r="V2262" s="14">
        <f t="shared" si="322"/>
        <v>33.8026958266964</v>
      </c>
      <c r="W2262">
        <f t="shared" si="323"/>
        <v>58.517965700994928</v>
      </c>
    </row>
    <row r="2263" spans="1:23" x14ac:dyDescent="0.3">
      <c r="A2263">
        <f>DYN_cyclist!A2263</f>
        <v>6183</v>
      </c>
      <c r="B2263">
        <f>DYN_cyclist!D2263</f>
        <v>69</v>
      </c>
      <c r="C2263">
        <f>DYN_cyclist!E2263</f>
        <v>71</v>
      </c>
      <c r="D2263">
        <f t="shared" si="315"/>
        <v>74</v>
      </c>
      <c r="E2263">
        <f>DYN_cyclist!G2263</f>
        <v>77</v>
      </c>
      <c r="F2263">
        <f>DYN_cyclist!H2263</f>
        <v>66</v>
      </c>
      <c r="G2263">
        <f>DYN_cyclist!I2263</f>
        <v>74</v>
      </c>
      <c r="H2263">
        <f>DYN_cyclist!J2263</f>
        <v>73</v>
      </c>
      <c r="I2263">
        <f>DYN_cyclist!K2263</f>
        <v>71</v>
      </c>
      <c r="J2263">
        <f>DYN_cyclist!L2263</f>
        <v>55</v>
      </c>
      <c r="K2263">
        <f>DYN_cyclist!M2263</f>
        <v>65</v>
      </c>
      <c r="L2263">
        <f>DYN_cyclist!N2263</f>
        <v>75</v>
      </c>
      <c r="M2263">
        <f>DYN_cyclist!O2263</f>
        <v>74</v>
      </c>
      <c r="N2263">
        <f>DYN_cyclist!P2263</f>
        <v>68</v>
      </c>
      <c r="O2263">
        <f>DYN_cyclist!Q2263</f>
        <v>67</v>
      </c>
      <c r="P2263" s="7">
        <f t="shared" si="316"/>
        <v>72.123958494603272</v>
      </c>
      <c r="Q2263" s="13">
        <f t="shared" si="317"/>
        <v>66.96395054155154</v>
      </c>
      <c r="R2263" s="13">
        <f t="shared" si="318"/>
        <v>57.519213800650562</v>
      </c>
      <c r="S2263" s="13">
        <f t="shared" si="319"/>
        <v>54.974851741007832</v>
      </c>
      <c r="T2263" s="13">
        <f t="shared" si="320"/>
        <v>53.870379363479096</v>
      </c>
      <c r="U2263" s="13">
        <f t="shared" si="321"/>
        <v>59.56204217539414</v>
      </c>
      <c r="V2263" s="14">
        <f t="shared" si="322"/>
        <v>55.351016820643522</v>
      </c>
      <c r="W2263">
        <f t="shared" si="323"/>
        <v>75.096305208515915</v>
      </c>
    </row>
    <row r="2264" spans="1:23" x14ac:dyDescent="0.3">
      <c r="A2264">
        <f>DYN_cyclist!A2264</f>
        <v>6192</v>
      </c>
      <c r="B2264">
        <f>DYN_cyclist!D2264</f>
        <v>73</v>
      </c>
      <c r="C2264">
        <f>DYN_cyclist!E2264</f>
        <v>61</v>
      </c>
      <c r="D2264">
        <f t="shared" si="315"/>
        <v>63</v>
      </c>
      <c r="E2264">
        <f>DYN_cyclist!G2264</f>
        <v>65</v>
      </c>
      <c r="F2264">
        <f>DYN_cyclist!H2264</f>
        <v>63</v>
      </c>
      <c r="G2264">
        <f>DYN_cyclist!I2264</f>
        <v>70</v>
      </c>
      <c r="H2264">
        <f>DYN_cyclist!J2264</f>
        <v>70</v>
      </c>
      <c r="I2264">
        <f>DYN_cyclist!K2264</f>
        <v>76</v>
      </c>
      <c r="J2264">
        <f>DYN_cyclist!L2264</f>
        <v>62</v>
      </c>
      <c r="K2264">
        <f>DYN_cyclist!M2264</f>
        <v>77</v>
      </c>
      <c r="L2264">
        <f>DYN_cyclist!N2264</f>
        <v>79</v>
      </c>
      <c r="M2264">
        <f>DYN_cyclist!O2264</f>
        <v>55</v>
      </c>
      <c r="N2264">
        <f>DYN_cyclist!P2264</f>
        <v>74</v>
      </c>
      <c r="O2264">
        <f>DYN_cyclist!Q2264</f>
        <v>74</v>
      </c>
      <c r="P2264" s="7">
        <f t="shared" si="316"/>
        <v>62.799685334705657</v>
      </c>
      <c r="Q2264" s="13">
        <f t="shared" si="317"/>
        <v>53.848160526132965</v>
      </c>
      <c r="R2264" s="13">
        <f t="shared" si="318"/>
        <v>71.708541495077839</v>
      </c>
      <c r="S2264" s="13">
        <f t="shared" si="319"/>
        <v>51.818674441290909</v>
      </c>
      <c r="T2264" s="13">
        <f t="shared" si="320"/>
        <v>58.091693008686597</v>
      </c>
      <c r="U2264" s="13">
        <f t="shared" si="321"/>
        <v>46.114426451971788</v>
      </c>
      <c r="V2264" s="14">
        <f t="shared" si="322"/>
        <v>57.223471328448554</v>
      </c>
      <c r="W2264">
        <f t="shared" si="323"/>
        <v>74.574570069525635</v>
      </c>
    </row>
    <row r="2265" spans="1:23" x14ac:dyDescent="0.3">
      <c r="A2265">
        <f>DYN_cyclist!A2265</f>
        <v>6193</v>
      </c>
      <c r="B2265">
        <f>DYN_cyclist!D2265</f>
        <v>69</v>
      </c>
      <c r="C2265">
        <f>DYN_cyclist!E2265</f>
        <v>64</v>
      </c>
      <c r="D2265">
        <f t="shared" si="315"/>
        <v>67</v>
      </c>
      <c r="E2265">
        <f>DYN_cyclist!G2265</f>
        <v>70</v>
      </c>
      <c r="F2265">
        <f>DYN_cyclist!H2265</f>
        <v>61</v>
      </c>
      <c r="G2265">
        <f>DYN_cyclist!I2265</f>
        <v>68</v>
      </c>
      <c r="H2265">
        <f>DYN_cyclist!J2265</f>
        <v>71</v>
      </c>
      <c r="I2265">
        <f>DYN_cyclist!K2265</f>
        <v>67</v>
      </c>
      <c r="J2265">
        <f>DYN_cyclist!L2265</f>
        <v>61</v>
      </c>
      <c r="K2265">
        <f>DYN_cyclist!M2265</f>
        <v>64</v>
      </c>
      <c r="L2265">
        <f>DYN_cyclist!N2265</f>
        <v>69</v>
      </c>
      <c r="M2265">
        <f>DYN_cyclist!O2265</f>
        <v>77</v>
      </c>
      <c r="N2265">
        <f>DYN_cyclist!P2265</f>
        <v>67</v>
      </c>
      <c r="O2265">
        <f>DYN_cyclist!Q2265</f>
        <v>63</v>
      </c>
      <c r="P2265" s="7">
        <f t="shared" si="316"/>
        <v>62.483336379518164</v>
      </c>
      <c r="Q2265" s="13">
        <f t="shared" si="317"/>
        <v>56.407762992524987</v>
      </c>
      <c r="R2265" s="13">
        <f t="shared" si="318"/>
        <v>53.455311619887162</v>
      </c>
      <c r="S2265" s="13">
        <f t="shared" si="319"/>
        <v>47.341103805222104</v>
      </c>
      <c r="T2265" s="13">
        <f t="shared" si="320"/>
        <v>55.782811539963916</v>
      </c>
      <c r="U2265" s="13">
        <f t="shared" si="321"/>
        <v>49.099078443595495</v>
      </c>
      <c r="V2265" s="14">
        <f t="shared" si="322"/>
        <v>54.064766263141131</v>
      </c>
      <c r="W2265">
        <f t="shared" si="323"/>
        <v>69.780367772346054</v>
      </c>
    </row>
    <row r="2266" spans="1:23" x14ac:dyDescent="0.3">
      <c r="A2266">
        <f>DYN_cyclist!A2266</f>
        <v>6195</v>
      </c>
      <c r="B2266">
        <f>DYN_cyclist!D2266</f>
        <v>71</v>
      </c>
      <c r="C2266">
        <f>DYN_cyclist!E2266</f>
        <v>69</v>
      </c>
      <c r="D2266">
        <f t="shared" si="315"/>
        <v>75</v>
      </c>
      <c r="E2266">
        <f>DYN_cyclist!G2266</f>
        <v>81</v>
      </c>
      <c r="F2266">
        <f>DYN_cyclist!H2266</f>
        <v>66</v>
      </c>
      <c r="G2266">
        <f>DYN_cyclist!I2266</f>
        <v>78</v>
      </c>
      <c r="H2266">
        <f>DYN_cyclist!J2266</f>
        <v>74</v>
      </c>
      <c r="I2266">
        <f>DYN_cyclist!K2266</f>
        <v>71</v>
      </c>
      <c r="J2266">
        <f>DYN_cyclist!L2266</f>
        <v>54</v>
      </c>
      <c r="K2266">
        <f>DYN_cyclist!M2266</f>
        <v>68</v>
      </c>
      <c r="L2266">
        <f>DYN_cyclist!N2266</f>
        <v>76</v>
      </c>
      <c r="M2266">
        <f>DYN_cyclist!O2266</f>
        <v>75</v>
      </c>
      <c r="N2266">
        <f>DYN_cyclist!P2266</f>
        <v>69</v>
      </c>
      <c r="O2266">
        <f>DYN_cyclist!Q2266</f>
        <v>67</v>
      </c>
      <c r="P2266" s="7">
        <f t="shared" si="316"/>
        <v>76.97763698758142</v>
      </c>
      <c r="Q2266" s="13">
        <f t="shared" si="317"/>
        <v>67.565922283814444</v>
      </c>
      <c r="R2266" s="13">
        <f t="shared" si="318"/>
        <v>61.326395019318291</v>
      </c>
      <c r="S2266" s="13">
        <f t="shared" si="319"/>
        <v>54.989120738589293</v>
      </c>
      <c r="T2266" s="13">
        <f t="shared" si="320"/>
        <v>54.852027020330723</v>
      </c>
      <c r="U2266" s="13">
        <f t="shared" si="321"/>
        <v>57.037748390099672</v>
      </c>
      <c r="V2266" s="14">
        <f t="shared" si="322"/>
        <v>58.083552341510028</v>
      </c>
      <c r="W2266">
        <f t="shared" si="323"/>
        <v>77.272788629096738</v>
      </c>
    </row>
    <row r="2267" spans="1:23" x14ac:dyDescent="0.3">
      <c r="A2267">
        <f>DYN_cyclist!A2267</f>
        <v>6196</v>
      </c>
      <c r="B2267">
        <f>DYN_cyclist!D2267</f>
        <v>63</v>
      </c>
      <c r="C2267">
        <f>DYN_cyclist!E2267</f>
        <v>62</v>
      </c>
      <c r="D2267">
        <f t="shared" si="315"/>
        <v>67</v>
      </c>
      <c r="E2267">
        <f>DYN_cyclist!G2267</f>
        <v>72</v>
      </c>
      <c r="F2267">
        <f>DYN_cyclist!H2267</f>
        <v>59</v>
      </c>
      <c r="G2267">
        <f>DYN_cyclist!I2267</f>
        <v>64</v>
      </c>
      <c r="H2267">
        <f>DYN_cyclist!J2267</f>
        <v>61</v>
      </c>
      <c r="I2267">
        <f>DYN_cyclist!K2267</f>
        <v>53</v>
      </c>
      <c r="J2267">
        <f>DYN_cyclist!L2267</f>
        <v>57</v>
      </c>
      <c r="K2267">
        <f>DYN_cyclist!M2267</f>
        <v>60</v>
      </c>
      <c r="L2267">
        <f>DYN_cyclist!N2267</f>
        <v>65</v>
      </c>
      <c r="M2267">
        <f>DYN_cyclist!O2267</f>
        <v>70</v>
      </c>
      <c r="N2267">
        <f>DYN_cyclist!P2267</f>
        <v>65</v>
      </c>
      <c r="O2267">
        <f>DYN_cyclist!Q2267</f>
        <v>59</v>
      </c>
      <c r="P2267" s="7">
        <f t="shared" si="316"/>
        <v>59.710038509770996</v>
      </c>
      <c r="Q2267" s="13">
        <f t="shared" si="317"/>
        <v>52.002534136156896</v>
      </c>
      <c r="R2267" s="13">
        <f t="shared" si="318"/>
        <v>46.783136171723108</v>
      </c>
      <c r="S2267" s="13">
        <f t="shared" si="319"/>
        <v>43.33599128299705</v>
      </c>
      <c r="T2267" s="13">
        <f t="shared" si="320"/>
        <v>48.954898255612797</v>
      </c>
      <c r="U2267" s="13">
        <f t="shared" si="321"/>
        <v>45.158552358528354</v>
      </c>
      <c r="V2267" s="14">
        <f t="shared" si="322"/>
        <v>46.006462376553038</v>
      </c>
      <c r="W2267">
        <f t="shared" si="323"/>
        <v>68.028482783465151</v>
      </c>
    </row>
    <row r="2268" spans="1:23" x14ac:dyDescent="0.3">
      <c r="A2268">
        <f>DYN_cyclist!A2268</f>
        <v>6197</v>
      </c>
      <c r="B2268">
        <f>DYN_cyclist!D2268</f>
        <v>67</v>
      </c>
      <c r="C2268">
        <f>DYN_cyclist!E2268</f>
        <v>60</v>
      </c>
      <c r="D2268">
        <f t="shared" si="315"/>
        <v>61</v>
      </c>
      <c r="E2268">
        <f>DYN_cyclist!G2268</f>
        <v>61</v>
      </c>
      <c r="F2268">
        <f>DYN_cyclist!H2268</f>
        <v>60</v>
      </c>
      <c r="G2268">
        <f>DYN_cyclist!I2268</f>
        <v>65</v>
      </c>
      <c r="H2268">
        <f>DYN_cyclist!J2268</f>
        <v>65</v>
      </c>
      <c r="I2268">
        <f>DYN_cyclist!K2268</f>
        <v>64</v>
      </c>
      <c r="J2268">
        <f>DYN_cyclist!L2268</f>
        <v>60</v>
      </c>
      <c r="K2268">
        <f>DYN_cyclist!M2268</f>
        <v>69</v>
      </c>
      <c r="L2268">
        <f>DYN_cyclist!N2268</f>
        <v>70</v>
      </c>
      <c r="M2268">
        <f>DYN_cyclist!O2268</f>
        <v>60</v>
      </c>
      <c r="N2268">
        <f>DYN_cyclist!P2268</f>
        <v>63</v>
      </c>
      <c r="O2268">
        <f>DYN_cyclist!Q2268</f>
        <v>64</v>
      </c>
      <c r="P2268" s="7">
        <f t="shared" si="316"/>
        <v>54.106777362170071</v>
      </c>
      <c r="Q2268" s="13">
        <f t="shared" si="317"/>
        <v>48.3863731625583</v>
      </c>
      <c r="R2268" s="13">
        <f t="shared" si="318"/>
        <v>57.774558752377587</v>
      </c>
      <c r="S2268" s="13">
        <f t="shared" si="319"/>
        <v>45.369304311014417</v>
      </c>
      <c r="T2268" s="13">
        <f t="shared" si="320"/>
        <v>51.759736155205445</v>
      </c>
      <c r="U2268" s="13">
        <f t="shared" si="321"/>
        <v>43.253649669210198</v>
      </c>
      <c r="V2268" s="14">
        <f t="shared" si="322"/>
        <v>49.293662599553997</v>
      </c>
      <c r="W2268">
        <f t="shared" si="323"/>
        <v>67.275509204040787</v>
      </c>
    </row>
    <row r="2269" spans="1:23" x14ac:dyDescent="0.3">
      <c r="A2269">
        <f>DYN_cyclist!A2269</f>
        <v>6198</v>
      </c>
      <c r="B2269">
        <f>DYN_cyclist!D2269</f>
        <v>55</v>
      </c>
      <c r="C2269">
        <f>DYN_cyclist!E2269</f>
        <v>62</v>
      </c>
      <c r="D2269">
        <f t="shared" si="315"/>
        <v>62</v>
      </c>
      <c r="E2269">
        <f>DYN_cyclist!G2269</f>
        <v>62</v>
      </c>
      <c r="F2269">
        <f>DYN_cyclist!H2269</f>
        <v>54</v>
      </c>
      <c r="G2269">
        <f>DYN_cyclist!I2269</f>
        <v>58</v>
      </c>
      <c r="H2269">
        <f>DYN_cyclist!J2269</f>
        <v>59</v>
      </c>
      <c r="I2269">
        <f>DYN_cyclist!K2269</f>
        <v>52</v>
      </c>
      <c r="J2269">
        <f>DYN_cyclist!L2269</f>
        <v>47</v>
      </c>
      <c r="K2269">
        <f>DYN_cyclist!M2269</f>
        <v>54</v>
      </c>
      <c r="L2269">
        <f>DYN_cyclist!N2269</f>
        <v>55</v>
      </c>
      <c r="M2269">
        <f>DYN_cyclist!O2269</f>
        <v>55</v>
      </c>
      <c r="N2269">
        <f>DYN_cyclist!P2269</f>
        <v>46</v>
      </c>
      <c r="O2269">
        <f>DYN_cyclist!Q2269</f>
        <v>51</v>
      </c>
      <c r="P2269" s="7">
        <f t="shared" si="316"/>
        <v>46.993096799880824</v>
      </c>
      <c r="Q2269" s="13">
        <f t="shared" si="317"/>
        <v>46.299975751269002</v>
      </c>
      <c r="R2269" s="13">
        <f t="shared" si="318"/>
        <v>36.630293081293637</v>
      </c>
      <c r="S2269" s="13">
        <f t="shared" si="319"/>
        <v>36.317072647826457</v>
      </c>
      <c r="T2269" s="13">
        <f t="shared" si="320"/>
        <v>35.52408933464779</v>
      </c>
      <c r="U2269" s="13">
        <f t="shared" si="321"/>
        <v>43.914800106555525</v>
      </c>
      <c r="V2269" s="14">
        <f t="shared" si="322"/>
        <v>35.568478050334498</v>
      </c>
      <c r="W2269">
        <f t="shared" si="323"/>
        <v>60.921284447809043</v>
      </c>
    </row>
    <row r="2270" spans="1:23" x14ac:dyDescent="0.3">
      <c r="A2270">
        <f>DYN_cyclist!A2270</f>
        <v>6200</v>
      </c>
      <c r="B2270">
        <f>DYN_cyclist!D2270</f>
        <v>65</v>
      </c>
      <c r="C2270">
        <f>DYN_cyclist!E2270</f>
        <v>50</v>
      </c>
      <c r="D2270">
        <f t="shared" si="315"/>
        <v>53</v>
      </c>
      <c r="E2270">
        <f>DYN_cyclist!G2270</f>
        <v>55</v>
      </c>
      <c r="F2270">
        <f>DYN_cyclist!H2270</f>
        <v>68</v>
      </c>
      <c r="G2270">
        <f>DYN_cyclist!I2270</f>
        <v>58</v>
      </c>
      <c r="H2270">
        <f>DYN_cyclist!J2270</f>
        <v>63</v>
      </c>
      <c r="I2270">
        <f>DYN_cyclist!K2270</f>
        <v>59</v>
      </c>
      <c r="J2270">
        <f>DYN_cyclist!L2270</f>
        <v>65</v>
      </c>
      <c r="K2270">
        <f>DYN_cyclist!M2270</f>
        <v>66</v>
      </c>
      <c r="L2270">
        <f>DYN_cyclist!N2270</f>
        <v>63</v>
      </c>
      <c r="M2270">
        <f>DYN_cyclist!O2270</f>
        <v>59</v>
      </c>
      <c r="N2270">
        <f>DYN_cyclist!P2270</f>
        <v>64</v>
      </c>
      <c r="O2270">
        <f>DYN_cyclist!Q2270</f>
        <v>68</v>
      </c>
      <c r="P2270" s="7">
        <f t="shared" si="316"/>
        <v>45.293183916794199</v>
      </c>
      <c r="Q2270" s="13">
        <f t="shared" si="317"/>
        <v>40.260844636844361</v>
      </c>
      <c r="R2270" s="13">
        <f t="shared" si="318"/>
        <v>51.211988992004549</v>
      </c>
      <c r="S2270" s="13">
        <f t="shared" si="319"/>
        <v>53.905148730181516</v>
      </c>
      <c r="T2270" s="13">
        <f t="shared" si="320"/>
        <v>52.331361032718881</v>
      </c>
      <c r="U2270" s="13">
        <f t="shared" si="321"/>
        <v>31.230075049735206</v>
      </c>
      <c r="V2270" s="14">
        <f t="shared" si="322"/>
        <v>45.797014749920351</v>
      </c>
      <c r="W2270">
        <f t="shared" si="323"/>
        <v>65.177066635917384</v>
      </c>
    </row>
    <row r="2271" spans="1:23" x14ac:dyDescent="0.3">
      <c r="A2271">
        <f>DYN_cyclist!A2271</f>
        <v>6201</v>
      </c>
      <c r="B2271">
        <f>DYN_cyclist!D2271</f>
        <v>70</v>
      </c>
      <c r="C2271">
        <f>DYN_cyclist!E2271</f>
        <v>75</v>
      </c>
      <c r="D2271">
        <f t="shared" si="315"/>
        <v>75</v>
      </c>
      <c r="E2271">
        <f>DYN_cyclist!G2271</f>
        <v>74</v>
      </c>
      <c r="F2271">
        <f>DYN_cyclist!H2271</f>
        <v>73</v>
      </c>
      <c r="G2271">
        <f>DYN_cyclist!I2271</f>
        <v>71</v>
      </c>
      <c r="H2271">
        <f>DYN_cyclist!J2271</f>
        <v>73</v>
      </c>
      <c r="I2271">
        <f>DYN_cyclist!K2271</f>
        <v>72</v>
      </c>
      <c r="J2271">
        <f>DYN_cyclist!L2271</f>
        <v>58</v>
      </c>
      <c r="K2271">
        <f>DYN_cyclist!M2271</f>
        <v>67</v>
      </c>
      <c r="L2271">
        <f>DYN_cyclist!N2271</f>
        <v>70</v>
      </c>
      <c r="M2271">
        <f>DYN_cyclist!O2271</f>
        <v>70</v>
      </c>
      <c r="N2271">
        <f>DYN_cyclist!P2271</f>
        <v>67</v>
      </c>
      <c r="O2271">
        <f>DYN_cyclist!Q2271</f>
        <v>72</v>
      </c>
      <c r="P2271" s="7">
        <f t="shared" si="316"/>
        <v>69.905912520144639</v>
      </c>
      <c r="Q2271" s="13">
        <f t="shared" si="317"/>
        <v>70.284222106356523</v>
      </c>
      <c r="R2271" s="13">
        <f t="shared" si="318"/>
        <v>57.485125234390466</v>
      </c>
      <c r="S2271" s="13">
        <f t="shared" si="319"/>
        <v>64.992631658770563</v>
      </c>
      <c r="T2271" s="13">
        <f t="shared" si="320"/>
        <v>54.963569226762885</v>
      </c>
      <c r="U2271" s="13">
        <f t="shared" si="321"/>
        <v>65.065403784330812</v>
      </c>
      <c r="V2271" s="14">
        <f t="shared" si="322"/>
        <v>56.751161994265686</v>
      </c>
      <c r="W2271">
        <f t="shared" si="323"/>
        <v>74.557802173044024</v>
      </c>
    </row>
    <row r="2272" spans="1:23" x14ac:dyDescent="0.3">
      <c r="A2272">
        <f>DYN_cyclist!A2272</f>
        <v>6203</v>
      </c>
      <c r="B2272">
        <f>DYN_cyclist!D2272</f>
        <v>79</v>
      </c>
      <c r="C2272">
        <f>DYN_cyclist!E2272</f>
        <v>68</v>
      </c>
      <c r="D2272">
        <f t="shared" si="315"/>
        <v>68</v>
      </c>
      <c r="E2272">
        <f>DYN_cyclist!G2272</f>
        <v>68</v>
      </c>
      <c r="F2272">
        <f>DYN_cyclist!H2272</f>
        <v>64</v>
      </c>
      <c r="G2272">
        <f>DYN_cyclist!I2272</f>
        <v>73</v>
      </c>
      <c r="H2272">
        <f>DYN_cyclist!J2272</f>
        <v>71</v>
      </c>
      <c r="I2272">
        <f>DYN_cyclist!K2272</f>
        <v>68</v>
      </c>
      <c r="J2272">
        <f>DYN_cyclist!L2272</f>
        <v>66</v>
      </c>
      <c r="K2272">
        <f>DYN_cyclist!M2272</f>
        <v>73</v>
      </c>
      <c r="L2272">
        <f>DYN_cyclist!N2272</f>
        <v>75</v>
      </c>
      <c r="M2272">
        <f>DYN_cyclist!O2272</f>
        <v>67</v>
      </c>
      <c r="N2272">
        <f>DYN_cyclist!P2272</f>
        <v>71</v>
      </c>
      <c r="O2272">
        <f>DYN_cyclist!Q2272</f>
        <v>66</v>
      </c>
      <c r="P2272" s="7">
        <f t="shared" si="316"/>
        <v>67.260111818637341</v>
      </c>
      <c r="Q2272" s="13">
        <f t="shared" si="317"/>
        <v>59.770662193184648</v>
      </c>
      <c r="R2272" s="13">
        <f t="shared" si="318"/>
        <v>68.489529580353633</v>
      </c>
      <c r="S2272" s="13">
        <f t="shared" si="319"/>
        <v>51.778392257770015</v>
      </c>
      <c r="T2272" s="13">
        <f t="shared" si="320"/>
        <v>64.712191974107625</v>
      </c>
      <c r="U2272" s="13">
        <f t="shared" si="321"/>
        <v>54.885432440369371</v>
      </c>
      <c r="V2272" s="14">
        <f t="shared" si="322"/>
        <v>67.082422077094606</v>
      </c>
      <c r="W2272">
        <f t="shared" si="323"/>
        <v>73.544079513033836</v>
      </c>
    </row>
    <row r="2273" spans="1:23" x14ac:dyDescent="0.3">
      <c r="A2273">
        <f>DYN_cyclist!A2273</f>
        <v>6204</v>
      </c>
      <c r="B2273">
        <f>DYN_cyclist!D2273</f>
        <v>66</v>
      </c>
      <c r="C2273">
        <f>DYN_cyclist!E2273</f>
        <v>60</v>
      </c>
      <c r="D2273">
        <f t="shared" si="315"/>
        <v>61</v>
      </c>
      <c r="E2273">
        <f>DYN_cyclist!G2273</f>
        <v>62</v>
      </c>
      <c r="F2273">
        <f>DYN_cyclist!H2273</f>
        <v>70</v>
      </c>
      <c r="G2273">
        <f>DYN_cyclist!I2273</f>
        <v>66</v>
      </c>
      <c r="H2273">
        <f>DYN_cyclist!J2273</f>
        <v>65</v>
      </c>
      <c r="I2273">
        <f>DYN_cyclist!K2273</f>
        <v>65</v>
      </c>
      <c r="J2273">
        <f>DYN_cyclist!L2273</f>
        <v>61</v>
      </c>
      <c r="K2273">
        <f>DYN_cyclist!M2273</f>
        <v>59</v>
      </c>
      <c r="L2273">
        <f>DYN_cyclist!N2273</f>
        <v>65</v>
      </c>
      <c r="M2273">
        <f>DYN_cyclist!O2273</f>
        <v>73</v>
      </c>
      <c r="N2273">
        <f>DYN_cyclist!P2273</f>
        <v>72</v>
      </c>
      <c r="O2273">
        <f>DYN_cyclist!Q2273</f>
        <v>70</v>
      </c>
      <c r="P2273" s="7">
        <f t="shared" si="316"/>
        <v>52.396103974756578</v>
      </c>
      <c r="Q2273" s="13">
        <f t="shared" si="317"/>
        <v>50.541086736630604</v>
      </c>
      <c r="R2273" s="13">
        <f t="shared" si="318"/>
        <v>46.660652243244186</v>
      </c>
      <c r="S2273" s="13">
        <f t="shared" si="319"/>
        <v>58.035583601138214</v>
      </c>
      <c r="T2273" s="13">
        <f t="shared" si="320"/>
        <v>52.212644074328971</v>
      </c>
      <c r="U2273" s="13">
        <f t="shared" si="321"/>
        <v>43.198196322370606</v>
      </c>
      <c r="V2273" s="14">
        <f t="shared" si="322"/>
        <v>49.377524784963363</v>
      </c>
      <c r="W2273">
        <f t="shared" si="323"/>
        <v>67.253447450997697</v>
      </c>
    </row>
    <row r="2274" spans="1:23" x14ac:dyDescent="0.3">
      <c r="A2274">
        <f>DYN_cyclist!A2274</f>
        <v>6206</v>
      </c>
      <c r="B2274">
        <f>DYN_cyclist!D2274</f>
        <v>60</v>
      </c>
      <c r="C2274">
        <f>DYN_cyclist!E2274</f>
        <v>68</v>
      </c>
      <c r="D2274">
        <f t="shared" si="315"/>
        <v>67</v>
      </c>
      <c r="E2274">
        <f>DYN_cyclist!G2274</f>
        <v>66</v>
      </c>
      <c r="F2274">
        <f>DYN_cyclist!H2274</f>
        <v>58</v>
      </c>
      <c r="G2274">
        <f>DYN_cyclist!I2274</f>
        <v>64</v>
      </c>
      <c r="H2274">
        <f>DYN_cyclist!J2274</f>
        <v>65</v>
      </c>
      <c r="I2274">
        <f>DYN_cyclist!K2274</f>
        <v>66</v>
      </c>
      <c r="J2274">
        <f>DYN_cyclist!L2274</f>
        <v>58</v>
      </c>
      <c r="K2274">
        <f>DYN_cyclist!M2274</f>
        <v>60</v>
      </c>
      <c r="L2274">
        <f>DYN_cyclist!N2274</f>
        <v>66</v>
      </c>
      <c r="M2274">
        <f>DYN_cyclist!O2274</f>
        <v>67</v>
      </c>
      <c r="N2274">
        <f>DYN_cyclist!P2274</f>
        <v>61</v>
      </c>
      <c r="O2274">
        <f>DYN_cyclist!Q2274</f>
        <v>58</v>
      </c>
      <c r="P2274" s="7">
        <f t="shared" si="316"/>
        <v>56.009609664007804</v>
      </c>
      <c r="Q2274" s="13">
        <f t="shared" si="317"/>
        <v>55.756270133557379</v>
      </c>
      <c r="R2274" s="13">
        <f t="shared" si="318"/>
        <v>46.869497927457871</v>
      </c>
      <c r="S2274" s="13">
        <f t="shared" si="319"/>
        <v>42.883004803922653</v>
      </c>
      <c r="T2274" s="13">
        <f t="shared" si="320"/>
        <v>48.475564921783445</v>
      </c>
      <c r="U2274" s="13">
        <f t="shared" si="321"/>
        <v>53.563366371663903</v>
      </c>
      <c r="V2274" s="14">
        <f t="shared" si="322"/>
        <v>42.913433768716153</v>
      </c>
      <c r="W2274">
        <f t="shared" si="323"/>
        <v>66.571721503256796</v>
      </c>
    </row>
    <row r="2275" spans="1:23" x14ac:dyDescent="0.3">
      <c r="A2275">
        <f>DYN_cyclist!A2275</f>
        <v>6208</v>
      </c>
      <c r="B2275">
        <f>DYN_cyclist!D2275</f>
        <v>63</v>
      </c>
      <c r="C2275">
        <f>DYN_cyclist!E2275</f>
        <v>47</v>
      </c>
      <c r="D2275">
        <f t="shared" si="315"/>
        <v>49</v>
      </c>
      <c r="E2275">
        <f>DYN_cyclist!G2275</f>
        <v>51</v>
      </c>
      <c r="F2275">
        <f>DYN_cyclist!H2275</f>
        <v>56</v>
      </c>
      <c r="G2275">
        <f>DYN_cyclist!I2275</f>
        <v>54</v>
      </c>
      <c r="H2275">
        <f>DYN_cyclist!J2275</f>
        <v>52</v>
      </c>
      <c r="I2275">
        <f>DYN_cyclist!K2275</f>
        <v>55</v>
      </c>
      <c r="J2275">
        <f>DYN_cyclist!L2275</f>
        <v>46</v>
      </c>
      <c r="K2275">
        <f>DYN_cyclist!M2275</f>
        <v>66</v>
      </c>
      <c r="L2275">
        <f>DYN_cyclist!N2275</f>
        <v>61</v>
      </c>
      <c r="M2275">
        <f>DYN_cyclist!O2275</f>
        <v>46</v>
      </c>
      <c r="N2275">
        <f>DYN_cyclist!P2275</f>
        <v>52</v>
      </c>
      <c r="O2275">
        <f>DYN_cyclist!Q2275</f>
        <v>61</v>
      </c>
      <c r="P2275" s="7">
        <f t="shared" si="316"/>
        <v>40.148626286209563</v>
      </c>
      <c r="Q2275" s="13">
        <f t="shared" si="317"/>
        <v>32.873006940043282</v>
      </c>
      <c r="R2275" s="13">
        <f t="shared" si="318"/>
        <v>49.718538799171675</v>
      </c>
      <c r="S2275" s="13">
        <f t="shared" si="319"/>
        <v>38.280290340986475</v>
      </c>
      <c r="T2275" s="13">
        <f t="shared" si="320"/>
        <v>35.804598991834226</v>
      </c>
      <c r="U2275" s="13">
        <f t="shared" si="321"/>
        <v>27.203947131394592</v>
      </c>
      <c r="V2275" s="14">
        <f t="shared" si="322"/>
        <v>41.294592226823831</v>
      </c>
      <c r="W2275">
        <f t="shared" si="323"/>
        <v>61.89047741647277</v>
      </c>
    </row>
    <row r="2276" spans="1:23" x14ac:dyDescent="0.3">
      <c r="A2276">
        <f>DYN_cyclist!A2276</f>
        <v>6209</v>
      </c>
      <c r="B2276">
        <f>DYN_cyclist!D2276</f>
        <v>68</v>
      </c>
      <c r="C2276">
        <f>DYN_cyclist!E2276</f>
        <v>69</v>
      </c>
      <c r="D2276">
        <f t="shared" si="315"/>
        <v>73</v>
      </c>
      <c r="E2276">
        <f>DYN_cyclist!G2276</f>
        <v>77</v>
      </c>
      <c r="F2276">
        <f>DYN_cyclist!H2276</f>
        <v>70</v>
      </c>
      <c r="G2276">
        <f>DYN_cyclist!I2276</f>
        <v>65</v>
      </c>
      <c r="H2276">
        <f>DYN_cyclist!J2276</f>
        <v>72</v>
      </c>
      <c r="I2276">
        <f>DYN_cyclist!K2276</f>
        <v>71</v>
      </c>
      <c r="J2276">
        <f>DYN_cyclist!L2276</f>
        <v>61</v>
      </c>
      <c r="K2276">
        <f>DYN_cyclist!M2276</f>
        <v>72</v>
      </c>
      <c r="L2276">
        <f>DYN_cyclist!N2276</f>
        <v>77</v>
      </c>
      <c r="M2276">
        <f>DYN_cyclist!O2276</f>
        <v>76</v>
      </c>
      <c r="N2276">
        <f>DYN_cyclist!P2276</f>
        <v>60</v>
      </c>
      <c r="O2276">
        <f>DYN_cyclist!Q2276</f>
        <v>71</v>
      </c>
      <c r="P2276" s="7">
        <f t="shared" si="316"/>
        <v>72.235512346799212</v>
      </c>
      <c r="Q2276" s="13">
        <f t="shared" si="317"/>
        <v>65.84022478503698</v>
      </c>
      <c r="R2276" s="13">
        <f t="shared" si="318"/>
        <v>64.609297281858019</v>
      </c>
      <c r="S2276" s="13">
        <f t="shared" si="319"/>
        <v>60.367168409699133</v>
      </c>
      <c r="T2276" s="13">
        <f t="shared" si="320"/>
        <v>58.10951416677517</v>
      </c>
      <c r="U2276" s="13">
        <f t="shared" si="321"/>
        <v>56.666005360520707</v>
      </c>
      <c r="V2276" s="14">
        <f t="shared" si="322"/>
        <v>53.969888722523095</v>
      </c>
      <c r="W2276">
        <f t="shared" si="323"/>
        <v>75.079037799880865</v>
      </c>
    </row>
    <row r="2277" spans="1:23" x14ac:dyDescent="0.3">
      <c r="A2277">
        <f>DYN_cyclist!A2277</f>
        <v>6211</v>
      </c>
      <c r="B2277">
        <f>DYN_cyclist!D2277</f>
        <v>65</v>
      </c>
      <c r="C2277">
        <f>DYN_cyclist!E2277</f>
        <v>59</v>
      </c>
      <c r="D2277">
        <f t="shared" si="315"/>
        <v>59</v>
      </c>
      <c r="E2277">
        <f>DYN_cyclist!G2277</f>
        <v>59</v>
      </c>
      <c r="F2277">
        <f>DYN_cyclist!H2277</f>
        <v>58</v>
      </c>
      <c r="G2277">
        <f>DYN_cyclist!I2277</f>
        <v>60</v>
      </c>
      <c r="H2277">
        <f>DYN_cyclist!J2277</f>
        <v>61</v>
      </c>
      <c r="I2277">
        <f>DYN_cyclist!K2277</f>
        <v>60</v>
      </c>
      <c r="J2277">
        <f>DYN_cyclist!L2277</f>
        <v>58</v>
      </c>
      <c r="K2277">
        <f>DYN_cyclist!M2277</f>
        <v>71</v>
      </c>
      <c r="L2277">
        <f>DYN_cyclist!N2277</f>
        <v>70</v>
      </c>
      <c r="M2277">
        <f>DYN_cyclist!O2277</f>
        <v>58</v>
      </c>
      <c r="N2277">
        <f>DYN_cyclist!P2277</f>
        <v>58</v>
      </c>
      <c r="O2277">
        <f>DYN_cyclist!Q2277</f>
        <v>58</v>
      </c>
      <c r="P2277" s="7">
        <f t="shared" si="316"/>
        <v>51.621100862664377</v>
      </c>
      <c r="Q2277" s="13">
        <f t="shared" si="317"/>
        <v>45.453992462506946</v>
      </c>
      <c r="R2277" s="13">
        <f t="shared" si="318"/>
        <v>59.040153791787738</v>
      </c>
      <c r="S2277" s="13">
        <f t="shared" si="319"/>
        <v>41.516394429658419</v>
      </c>
      <c r="T2277" s="13">
        <f t="shared" si="320"/>
        <v>48.809823954167513</v>
      </c>
      <c r="U2277" s="13">
        <f t="shared" si="321"/>
        <v>41.534818681835574</v>
      </c>
      <c r="V2277" s="14">
        <f t="shared" si="322"/>
        <v>46.289744058617394</v>
      </c>
      <c r="W2277">
        <f t="shared" si="323"/>
        <v>67.665047673812367</v>
      </c>
    </row>
    <row r="2278" spans="1:23" x14ac:dyDescent="0.3">
      <c r="A2278">
        <f>DYN_cyclist!A2278</f>
        <v>6214</v>
      </c>
      <c r="B2278">
        <f>DYN_cyclist!D2278</f>
        <v>71</v>
      </c>
      <c r="C2278">
        <f>DYN_cyclist!E2278</f>
        <v>77</v>
      </c>
      <c r="D2278">
        <f t="shared" si="315"/>
        <v>79</v>
      </c>
      <c r="E2278">
        <f>DYN_cyclist!G2278</f>
        <v>81</v>
      </c>
      <c r="F2278">
        <f>DYN_cyclist!H2278</f>
        <v>66</v>
      </c>
      <c r="G2278">
        <f>DYN_cyclist!I2278</f>
        <v>78</v>
      </c>
      <c r="H2278">
        <f>DYN_cyclist!J2278</f>
        <v>78</v>
      </c>
      <c r="I2278">
        <f>DYN_cyclist!K2278</f>
        <v>77</v>
      </c>
      <c r="J2278">
        <f>DYN_cyclist!L2278</f>
        <v>66</v>
      </c>
      <c r="K2278">
        <f>DYN_cyclist!M2278</f>
        <v>66</v>
      </c>
      <c r="L2278">
        <f>DYN_cyclist!N2278</f>
        <v>75</v>
      </c>
      <c r="M2278">
        <f>DYN_cyclist!O2278</f>
        <v>82</v>
      </c>
      <c r="N2278">
        <f>DYN_cyclist!P2278</f>
        <v>77</v>
      </c>
      <c r="O2278">
        <f>DYN_cyclist!Q2278</f>
        <v>66</v>
      </c>
      <c r="P2278" s="7">
        <f t="shared" si="316"/>
        <v>79.12815832938341</v>
      </c>
      <c r="Q2278" s="13">
        <f t="shared" si="317"/>
        <v>75.801599206529502</v>
      </c>
      <c r="R2278" s="13">
        <f t="shared" si="318"/>
        <v>59.35985573675179</v>
      </c>
      <c r="S2278" s="13">
        <f t="shared" si="319"/>
        <v>56.070300154977119</v>
      </c>
      <c r="T2278" s="13">
        <f t="shared" si="320"/>
        <v>65.364032484514794</v>
      </c>
      <c r="U2278" s="13">
        <f t="shared" si="321"/>
        <v>69.472061894696751</v>
      </c>
      <c r="V2278" s="14">
        <f t="shared" si="322"/>
        <v>60.054833290856955</v>
      </c>
      <c r="W2278">
        <f t="shared" si="323"/>
        <v>78.859195409147063</v>
      </c>
    </row>
    <row r="2279" spans="1:23" x14ac:dyDescent="0.3">
      <c r="A2279">
        <f>DYN_cyclist!A2279</f>
        <v>6215</v>
      </c>
      <c r="B2279">
        <f>DYN_cyclist!D2279</f>
        <v>66</v>
      </c>
      <c r="C2279">
        <f>DYN_cyclist!E2279</f>
        <v>66</v>
      </c>
      <c r="D2279">
        <f t="shared" si="315"/>
        <v>69</v>
      </c>
      <c r="E2279">
        <f>DYN_cyclist!G2279</f>
        <v>71</v>
      </c>
      <c r="F2279">
        <f>DYN_cyclist!H2279</f>
        <v>61</v>
      </c>
      <c r="G2279">
        <f>DYN_cyclist!I2279</f>
        <v>71</v>
      </c>
      <c r="H2279">
        <f>DYN_cyclist!J2279</f>
        <v>71</v>
      </c>
      <c r="I2279">
        <f>DYN_cyclist!K2279</f>
        <v>71</v>
      </c>
      <c r="J2279">
        <f>DYN_cyclist!L2279</f>
        <v>60</v>
      </c>
      <c r="K2279">
        <f>DYN_cyclist!M2279</f>
        <v>62</v>
      </c>
      <c r="L2279">
        <f>DYN_cyclist!N2279</f>
        <v>66</v>
      </c>
      <c r="M2279">
        <f>DYN_cyclist!O2279</f>
        <v>73</v>
      </c>
      <c r="N2279">
        <f>DYN_cyclist!P2279</f>
        <v>64</v>
      </c>
      <c r="O2279">
        <f>DYN_cyclist!Q2279</f>
        <v>63</v>
      </c>
      <c r="P2279" s="7">
        <f t="shared" si="316"/>
        <v>62.393303535975946</v>
      </c>
      <c r="Q2279" s="13">
        <f t="shared" si="317"/>
        <v>58.624959784045636</v>
      </c>
      <c r="R2279" s="13">
        <f t="shared" si="318"/>
        <v>50.068303909897438</v>
      </c>
      <c r="S2279" s="13">
        <f t="shared" si="319"/>
        <v>47.540742255745378</v>
      </c>
      <c r="T2279" s="13">
        <f t="shared" si="320"/>
        <v>53.437838482171081</v>
      </c>
      <c r="U2279" s="13">
        <f t="shared" si="321"/>
        <v>51.691911493905096</v>
      </c>
      <c r="V2279" s="14">
        <f t="shared" si="322"/>
        <v>50.551023829244976</v>
      </c>
      <c r="W2279">
        <f t="shared" si="323"/>
        <v>69.917260354616332</v>
      </c>
    </row>
    <row r="2280" spans="1:23" x14ac:dyDescent="0.3">
      <c r="A2280">
        <f>DYN_cyclist!A2280</f>
        <v>6217</v>
      </c>
      <c r="B2280">
        <f>DYN_cyclist!D2280</f>
        <v>75</v>
      </c>
      <c r="C2280">
        <f>DYN_cyclist!E2280</f>
        <v>66</v>
      </c>
      <c r="D2280">
        <f t="shared" si="315"/>
        <v>66</v>
      </c>
      <c r="E2280">
        <f>DYN_cyclist!G2280</f>
        <v>66</v>
      </c>
      <c r="F2280">
        <f>DYN_cyclist!H2280</f>
        <v>77</v>
      </c>
      <c r="G2280">
        <f>DYN_cyclist!I2280</f>
        <v>72</v>
      </c>
      <c r="H2280">
        <f>DYN_cyclist!J2280</f>
        <v>75</v>
      </c>
      <c r="I2280">
        <f>DYN_cyclist!K2280</f>
        <v>72</v>
      </c>
      <c r="J2280">
        <f>DYN_cyclist!L2280</f>
        <v>63</v>
      </c>
      <c r="K2280">
        <f>DYN_cyclist!M2280</f>
        <v>66</v>
      </c>
      <c r="L2280">
        <f>DYN_cyclist!N2280</f>
        <v>67</v>
      </c>
      <c r="M2280">
        <f>DYN_cyclist!O2280</f>
        <v>63</v>
      </c>
      <c r="N2280">
        <f>DYN_cyclist!P2280</f>
        <v>68</v>
      </c>
      <c r="O2280">
        <f>DYN_cyclist!Q2280</f>
        <v>75</v>
      </c>
      <c r="P2280" s="7">
        <f t="shared" si="316"/>
        <v>61.836669557562871</v>
      </c>
      <c r="Q2280" s="13">
        <f t="shared" si="317"/>
        <v>60.944233118922504</v>
      </c>
      <c r="R2280" s="13">
        <f t="shared" si="318"/>
        <v>56.609024512341527</v>
      </c>
      <c r="S2280" s="13">
        <f t="shared" si="319"/>
        <v>69.911266063691542</v>
      </c>
      <c r="T2280" s="13">
        <f t="shared" si="320"/>
        <v>58.376940452744556</v>
      </c>
      <c r="U2280" s="13">
        <f t="shared" si="321"/>
        <v>51.956038123930917</v>
      </c>
      <c r="V2280" s="14">
        <f t="shared" si="322"/>
        <v>61.452068748008919</v>
      </c>
      <c r="W2280">
        <f t="shared" si="323"/>
        <v>73.705028078409256</v>
      </c>
    </row>
    <row r="2281" spans="1:23" x14ac:dyDescent="0.3">
      <c r="A2281">
        <f>DYN_cyclist!A2281</f>
        <v>6219</v>
      </c>
      <c r="B2281">
        <f>DYN_cyclist!D2281</f>
        <v>62</v>
      </c>
      <c r="C2281">
        <f>DYN_cyclist!E2281</f>
        <v>58</v>
      </c>
      <c r="D2281">
        <f t="shared" si="315"/>
        <v>59</v>
      </c>
      <c r="E2281">
        <f>DYN_cyclist!G2281</f>
        <v>59</v>
      </c>
      <c r="F2281">
        <f>DYN_cyclist!H2281</f>
        <v>58</v>
      </c>
      <c r="G2281">
        <f>DYN_cyclist!I2281</f>
        <v>63</v>
      </c>
      <c r="H2281">
        <f>DYN_cyclist!J2281</f>
        <v>65</v>
      </c>
      <c r="I2281">
        <f>DYN_cyclist!K2281</f>
        <v>60</v>
      </c>
      <c r="J2281">
        <f>DYN_cyclist!L2281</f>
        <v>58</v>
      </c>
      <c r="K2281">
        <f>DYN_cyclist!M2281</f>
        <v>67</v>
      </c>
      <c r="L2281">
        <f>DYN_cyclist!N2281</f>
        <v>67</v>
      </c>
      <c r="M2281">
        <f>DYN_cyclist!O2281</f>
        <v>58</v>
      </c>
      <c r="N2281">
        <f>DYN_cyclist!P2281</f>
        <v>58</v>
      </c>
      <c r="O2281">
        <f>DYN_cyclist!Q2281</f>
        <v>58</v>
      </c>
      <c r="P2281" s="7">
        <f t="shared" si="316"/>
        <v>50.109792965967415</v>
      </c>
      <c r="Q2281" s="13">
        <f t="shared" si="317"/>
        <v>45.395574631200915</v>
      </c>
      <c r="R2281" s="13">
        <f t="shared" si="318"/>
        <v>53.448382153306859</v>
      </c>
      <c r="S2281" s="13">
        <f t="shared" si="319"/>
        <v>41.695426356417926</v>
      </c>
      <c r="T2281" s="13">
        <f t="shared" si="320"/>
        <v>47.381585427354395</v>
      </c>
      <c r="U2281" s="13">
        <f t="shared" si="321"/>
        <v>40.389724077980318</v>
      </c>
      <c r="V2281" s="14">
        <f t="shared" si="322"/>
        <v>43.028315610066898</v>
      </c>
      <c r="W2281">
        <f t="shared" si="323"/>
        <v>64.710036564990375</v>
      </c>
    </row>
    <row r="2282" spans="1:23" x14ac:dyDescent="0.3">
      <c r="A2282">
        <f>DYN_cyclist!A2282</f>
        <v>6220</v>
      </c>
      <c r="B2282">
        <f>DYN_cyclist!D2282</f>
        <v>70</v>
      </c>
      <c r="C2282">
        <f>DYN_cyclist!E2282</f>
        <v>78</v>
      </c>
      <c r="D2282">
        <f t="shared" si="315"/>
        <v>76</v>
      </c>
      <c r="E2282">
        <f>DYN_cyclist!G2282</f>
        <v>73</v>
      </c>
      <c r="F2282">
        <f>DYN_cyclist!H2282</f>
        <v>75</v>
      </c>
      <c r="G2282">
        <f>DYN_cyclist!I2282</f>
        <v>73</v>
      </c>
      <c r="H2282">
        <f>DYN_cyclist!J2282</f>
        <v>73</v>
      </c>
      <c r="I2282">
        <f>DYN_cyclist!K2282</f>
        <v>74</v>
      </c>
      <c r="J2282">
        <f>DYN_cyclist!L2282</f>
        <v>59</v>
      </c>
      <c r="K2282">
        <f>DYN_cyclist!M2282</f>
        <v>66</v>
      </c>
      <c r="L2282">
        <f>DYN_cyclist!N2282</f>
        <v>70</v>
      </c>
      <c r="M2282">
        <f>DYN_cyclist!O2282</f>
        <v>73</v>
      </c>
      <c r="N2282">
        <f>DYN_cyclist!P2282</f>
        <v>73</v>
      </c>
      <c r="O2282">
        <f>DYN_cyclist!Q2282</f>
        <v>75</v>
      </c>
      <c r="P2282" s="7">
        <f t="shared" si="316"/>
        <v>69.870027719017898</v>
      </c>
      <c r="Q2282" s="13">
        <f t="shared" si="317"/>
        <v>73.177716504176942</v>
      </c>
      <c r="R2282" s="13">
        <f t="shared" si="318"/>
        <v>56.767725883814428</v>
      </c>
      <c r="S2282" s="13">
        <f t="shared" si="319"/>
        <v>68.69854153644539</v>
      </c>
      <c r="T2282" s="13">
        <f t="shared" si="320"/>
        <v>56.132441151020259</v>
      </c>
      <c r="U2282" s="13">
        <f t="shared" si="321"/>
        <v>69.870918994900762</v>
      </c>
      <c r="V2282" s="14">
        <f t="shared" si="322"/>
        <v>57.453962440267603</v>
      </c>
      <c r="W2282">
        <f t="shared" si="323"/>
        <v>75.844880288087012</v>
      </c>
    </row>
    <row r="2283" spans="1:23" x14ac:dyDescent="0.3">
      <c r="A2283">
        <f>DYN_cyclist!A2283</f>
        <v>6221</v>
      </c>
      <c r="B2283">
        <f>DYN_cyclist!D2283</f>
        <v>65</v>
      </c>
      <c r="C2283">
        <f>DYN_cyclist!E2283</f>
        <v>70</v>
      </c>
      <c r="D2283">
        <f t="shared" si="315"/>
        <v>70</v>
      </c>
      <c r="E2283">
        <f>DYN_cyclist!G2283</f>
        <v>70</v>
      </c>
      <c r="F2283">
        <f>DYN_cyclist!H2283</f>
        <v>70</v>
      </c>
      <c r="G2283">
        <f>DYN_cyclist!I2283</f>
        <v>63</v>
      </c>
      <c r="H2283">
        <f>DYN_cyclist!J2283</f>
        <v>68</v>
      </c>
      <c r="I2283">
        <f>DYN_cyclist!K2283</f>
        <v>66</v>
      </c>
      <c r="J2283">
        <f>DYN_cyclist!L2283</f>
        <v>58</v>
      </c>
      <c r="K2283">
        <f>DYN_cyclist!M2283</f>
        <v>62</v>
      </c>
      <c r="L2283">
        <f>DYN_cyclist!N2283</f>
        <v>66</v>
      </c>
      <c r="M2283">
        <f>DYN_cyclist!O2283</f>
        <v>62</v>
      </c>
      <c r="N2283">
        <f>DYN_cyclist!P2283</f>
        <v>63</v>
      </c>
      <c r="O2283">
        <f>DYN_cyclist!Q2283</f>
        <v>68</v>
      </c>
      <c r="P2283" s="7">
        <f t="shared" si="316"/>
        <v>61.399931290204627</v>
      </c>
      <c r="Q2283" s="13">
        <f t="shared" si="317"/>
        <v>61.804356881223086</v>
      </c>
      <c r="R2283" s="13">
        <f t="shared" si="318"/>
        <v>49.704915536295204</v>
      </c>
      <c r="S2283" s="13">
        <f t="shared" si="319"/>
        <v>59.054471638450522</v>
      </c>
      <c r="T2283" s="13">
        <f t="shared" si="320"/>
        <v>50.493440084819845</v>
      </c>
      <c r="U2283" s="13">
        <f t="shared" si="321"/>
        <v>56.64770554534033</v>
      </c>
      <c r="V2283" s="14">
        <f t="shared" si="322"/>
        <v>48.972502644154183</v>
      </c>
      <c r="W2283">
        <f t="shared" si="323"/>
        <v>69.918949754414427</v>
      </c>
    </row>
    <row r="2284" spans="1:23" x14ac:dyDescent="0.3">
      <c r="A2284">
        <f>DYN_cyclist!A2284</f>
        <v>6222</v>
      </c>
      <c r="B2284">
        <f>DYN_cyclist!D2284</f>
        <v>62</v>
      </c>
      <c r="C2284">
        <f>DYN_cyclist!E2284</f>
        <v>67</v>
      </c>
      <c r="D2284">
        <f t="shared" si="315"/>
        <v>66</v>
      </c>
      <c r="E2284">
        <f>DYN_cyclist!G2284</f>
        <v>64</v>
      </c>
      <c r="F2284">
        <f>DYN_cyclist!H2284</f>
        <v>61</v>
      </c>
      <c r="G2284">
        <f>DYN_cyclist!I2284</f>
        <v>62</v>
      </c>
      <c r="H2284">
        <f>DYN_cyclist!J2284</f>
        <v>65</v>
      </c>
      <c r="I2284">
        <f>DYN_cyclist!K2284</f>
        <v>68</v>
      </c>
      <c r="J2284">
        <f>DYN_cyclist!L2284</f>
        <v>58</v>
      </c>
      <c r="K2284">
        <f>DYN_cyclist!M2284</f>
        <v>59</v>
      </c>
      <c r="L2284">
        <f>DYN_cyclist!N2284</f>
        <v>62</v>
      </c>
      <c r="M2284">
        <f>DYN_cyclist!O2284</f>
        <v>61</v>
      </c>
      <c r="N2284">
        <f>DYN_cyclist!P2284</f>
        <v>60</v>
      </c>
      <c r="O2284">
        <f>DYN_cyclist!Q2284</f>
        <v>62</v>
      </c>
      <c r="P2284" s="7">
        <f t="shared" si="316"/>
        <v>53.715943998591577</v>
      </c>
      <c r="Q2284" s="13">
        <f t="shared" si="317"/>
        <v>54.786852294531968</v>
      </c>
      <c r="R2284" s="13">
        <f t="shared" si="318"/>
        <v>44.813848669552911</v>
      </c>
      <c r="S2284" s="13">
        <f t="shared" si="319"/>
        <v>46.664862983291187</v>
      </c>
      <c r="T2284" s="13">
        <f t="shared" si="320"/>
        <v>47.668235147411686</v>
      </c>
      <c r="U2284" s="13">
        <f t="shared" si="321"/>
        <v>51.958410266448119</v>
      </c>
      <c r="V2284" s="14">
        <f t="shared" si="322"/>
        <v>44.478601433577573</v>
      </c>
      <c r="W2284">
        <f t="shared" si="323"/>
        <v>65.758371277961459</v>
      </c>
    </row>
    <row r="2285" spans="1:23" x14ac:dyDescent="0.3">
      <c r="A2285">
        <f>DYN_cyclist!A2285</f>
        <v>6223</v>
      </c>
      <c r="B2285">
        <f>DYN_cyclist!D2285</f>
        <v>75</v>
      </c>
      <c r="C2285">
        <f>DYN_cyclist!E2285</f>
        <v>61</v>
      </c>
      <c r="D2285">
        <f t="shared" si="315"/>
        <v>64</v>
      </c>
      <c r="E2285">
        <f>DYN_cyclist!G2285</f>
        <v>66</v>
      </c>
      <c r="F2285">
        <f>DYN_cyclist!H2285</f>
        <v>75</v>
      </c>
      <c r="G2285">
        <f>DYN_cyclist!I2285</f>
        <v>74</v>
      </c>
      <c r="H2285">
        <f>DYN_cyclist!J2285</f>
        <v>72</v>
      </c>
      <c r="I2285">
        <f>DYN_cyclist!K2285</f>
        <v>67</v>
      </c>
      <c r="J2285">
        <f>DYN_cyclist!L2285</f>
        <v>76</v>
      </c>
      <c r="K2285">
        <f>DYN_cyclist!M2285</f>
        <v>65</v>
      </c>
      <c r="L2285">
        <f>DYN_cyclist!N2285</f>
        <v>68</v>
      </c>
      <c r="M2285">
        <f>DYN_cyclist!O2285</f>
        <v>66</v>
      </c>
      <c r="N2285">
        <f>DYN_cyclist!P2285</f>
        <v>69</v>
      </c>
      <c r="O2285">
        <f>DYN_cyclist!Q2285</f>
        <v>75</v>
      </c>
      <c r="P2285" s="7">
        <f t="shared" si="316"/>
        <v>60.52053154209721</v>
      </c>
      <c r="Q2285" s="13">
        <f t="shared" si="317"/>
        <v>55.760659572218302</v>
      </c>
      <c r="R2285" s="13">
        <f t="shared" si="318"/>
        <v>55.932379907098159</v>
      </c>
      <c r="S2285" s="13">
        <f t="shared" si="319"/>
        <v>66.503882997794975</v>
      </c>
      <c r="T2285" s="13">
        <f t="shared" si="320"/>
        <v>70.342302882758872</v>
      </c>
      <c r="U2285" s="13">
        <f t="shared" si="321"/>
        <v>45.226694259568525</v>
      </c>
      <c r="V2285" s="14">
        <f t="shared" si="322"/>
        <v>61.393666581713923</v>
      </c>
      <c r="W2285">
        <f t="shared" si="323"/>
        <v>74.277031052059769</v>
      </c>
    </row>
    <row r="2286" spans="1:23" x14ac:dyDescent="0.3">
      <c r="A2286">
        <f>DYN_cyclist!A2286</f>
        <v>6225</v>
      </c>
      <c r="B2286">
        <f>DYN_cyclist!D2286</f>
        <v>70</v>
      </c>
      <c r="C2286">
        <f>DYN_cyclist!E2286</f>
        <v>56</v>
      </c>
      <c r="D2286">
        <f t="shared" si="315"/>
        <v>59</v>
      </c>
      <c r="E2286">
        <f>DYN_cyclist!G2286</f>
        <v>61</v>
      </c>
      <c r="F2286">
        <f>DYN_cyclist!H2286</f>
        <v>51</v>
      </c>
      <c r="G2286">
        <f>DYN_cyclist!I2286</f>
        <v>63</v>
      </c>
      <c r="H2286">
        <f>DYN_cyclist!J2286</f>
        <v>60</v>
      </c>
      <c r="I2286">
        <f>DYN_cyclist!K2286</f>
        <v>59</v>
      </c>
      <c r="J2286">
        <f>DYN_cyclist!L2286</f>
        <v>66</v>
      </c>
      <c r="K2286">
        <f>DYN_cyclist!M2286</f>
        <v>68</v>
      </c>
      <c r="L2286">
        <f>DYN_cyclist!N2286</f>
        <v>67</v>
      </c>
      <c r="M2286">
        <f>DYN_cyclist!O2286</f>
        <v>70</v>
      </c>
      <c r="N2286">
        <f>DYN_cyclist!P2286</f>
        <v>55</v>
      </c>
      <c r="O2286">
        <f>DYN_cyclist!Q2286</f>
        <v>51</v>
      </c>
      <c r="P2286" s="7">
        <f t="shared" si="316"/>
        <v>52.746610127165127</v>
      </c>
      <c r="Q2286" s="13">
        <f t="shared" si="317"/>
        <v>42.819327649081252</v>
      </c>
      <c r="R2286" s="13">
        <f t="shared" si="318"/>
        <v>55.870278237292595</v>
      </c>
      <c r="S2286" s="13">
        <f t="shared" si="319"/>
        <v>33.243525468152384</v>
      </c>
      <c r="T2286" s="13">
        <f t="shared" si="320"/>
        <v>57.457442212756455</v>
      </c>
      <c r="U2286" s="13">
        <f t="shared" si="321"/>
        <v>37.919640371937106</v>
      </c>
      <c r="V2286" s="14">
        <f t="shared" si="322"/>
        <v>52.842217712647333</v>
      </c>
      <c r="W2286">
        <f t="shared" si="323"/>
        <v>67.288988239844301</v>
      </c>
    </row>
    <row r="2287" spans="1:23" x14ac:dyDescent="0.3">
      <c r="A2287">
        <f>DYN_cyclist!A2287</f>
        <v>6227</v>
      </c>
      <c r="B2287">
        <f>DYN_cyclist!D2287</f>
        <v>78</v>
      </c>
      <c r="C2287">
        <f>DYN_cyclist!E2287</f>
        <v>62</v>
      </c>
      <c r="D2287">
        <f t="shared" si="315"/>
        <v>66</v>
      </c>
      <c r="E2287">
        <f>DYN_cyclist!G2287</f>
        <v>69</v>
      </c>
      <c r="F2287">
        <f>DYN_cyclist!H2287</f>
        <v>65</v>
      </c>
      <c r="G2287">
        <f>DYN_cyclist!I2287</f>
        <v>75</v>
      </c>
      <c r="H2287">
        <f>DYN_cyclist!J2287</f>
        <v>75</v>
      </c>
      <c r="I2287">
        <f>DYN_cyclist!K2287</f>
        <v>73</v>
      </c>
      <c r="J2287">
        <f>DYN_cyclist!L2287</f>
        <v>72</v>
      </c>
      <c r="K2287">
        <f>DYN_cyclist!M2287</f>
        <v>75</v>
      </c>
      <c r="L2287">
        <f>DYN_cyclist!N2287</f>
        <v>73</v>
      </c>
      <c r="M2287">
        <f>DYN_cyclist!O2287</f>
        <v>67</v>
      </c>
      <c r="N2287">
        <f>DYN_cyclist!P2287</f>
        <v>68</v>
      </c>
      <c r="O2287">
        <f>DYN_cyclist!Q2287</f>
        <v>70</v>
      </c>
      <c r="P2287" s="7">
        <f t="shared" si="316"/>
        <v>66.985472157744354</v>
      </c>
      <c r="Q2287" s="13">
        <f t="shared" si="317"/>
        <v>57.156854578228284</v>
      </c>
      <c r="R2287" s="13">
        <f t="shared" si="318"/>
        <v>69.468717081804257</v>
      </c>
      <c r="S2287" s="13">
        <f t="shared" si="319"/>
        <v>53.622472109639865</v>
      </c>
      <c r="T2287" s="13">
        <f t="shared" si="320"/>
        <v>69.32739541749595</v>
      </c>
      <c r="U2287" s="13">
        <f t="shared" si="321"/>
        <v>47.325338979680289</v>
      </c>
      <c r="V2287" s="14">
        <f t="shared" si="322"/>
        <v>65.479532016565784</v>
      </c>
      <c r="W2287">
        <f t="shared" si="323"/>
        <v>74.158027089774293</v>
      </c>
    </row>
    <row r="2288" spans="1:23" x14ac:dyDescent="0.3">
      <c r="A2288">
        <f>DYN_cyclist!A2288</f>
        <v>6228</v>
      </c>
      <c r="B2288">
        <f>DYN_cyclist!D2288</f>
        <v>66</v>
      </c>
      <c r="C2288">
        <f>DYN_cyclist!E2288</f>
        <v>63</v>
      </c>
      <c r="D2288">
        <f t="shared" si="315"/>
        <v>63</v>
      </c>
      <c r="E2288">
        <f>DYN_cyclist!G2288</f>
        <v>63</v>
      </c>
      <c r="F2288">
        <f>DYN_cyclist!H2288</f>
        <v>61</v>
      </c>
      <c r="G2288">
        <f>DYN_cyclist!I2288</f>
        <v>65</v>
      </c>
      <c r="H2288">
        <f>DYN_cyclist!J2288</f>
        <v>64</v>
      </c>
      <c r="I2288">
        <f>DYN_cyclist!K2288</f>
        <v>62</v>
      </c>
      <c r="J2288">
        <f>DYN_cyclist!L2288</f>
        <v>62</v>
      </c>
      <c r="K2288">
        <f>DYN_cyclist!M2288</f>
        <v>64</v>
      </c>
      <c r="L2288">
        <f>DYN_cyclist!N2288</f>
        <v>66</v>
      </c>
      <c r="M2288">
        <f>DYN_cyclist!O2288</f>
        <v>71</v>
      </c>
      <c r="N2288">
        <f>DYN_cyclist!P2288</f>
        <v>65</v>
      </c>
      <c r="O2288">
        <f>DYN_cyclist!Q2288</f>
        <v>60</v>
      </c>
      <c r="P2288" s="7">
        <f t="shared" si="316"/>
        <v>54.497314565079023</v>
      </c>
      <c r="Q2288" s="13">
        <f t="shared" si="317"/>
        <v>50.890533188951366</v>
      </c>
      <c r="R2288" s="13">
        <f t="shared" si="318"/>
        <v>51.328866248401219</v>
      </c>
      <c r="S2288" s="13">
        <f t="shared" si="319"/>
        <v>45.738168737322979</v>
      </c>
      <c r="T2288" s="13">
        <f t="shared" si="320"/>
        <v>53.310898468406464</v>
      </c>
      <c r="U2288" s="13">
        <f t="shared" si="321"/>
        <v>46.752872956747538</v>
      </c>
      <c r="V2288" s="14">
        <f t="shared" si="322"/>
        <v>49.284725613252625</v>
      </c>
      <c r="W2288">
        <f t="shared" si="323"/>
        <v>65.570557776716655</v>
      </c>
    </row>
    <row r="2289" spans="1:23" x14ac:dyDescent="0.3">
      <c r="A2289">
        <f>DYN_cyclist!A2289</f>
        <v>6229</v>
      </c>
      <c r="B2289">
        <f>DYN_cyclist!D2289</f>
        <v>73</v>
      </c>
      <c r="C2289">
        <f>DYN_cyclist!E2289</f>
        <v>61</v>
      </c>
      <c r="D2289">
        <f t="shared" si="315"/>
        <v>64</v>
      </c>
      <c r="E2289">
        <f>DYN_cyclist!G2289</f>
        <v>66</v>
      </c>
      <c r="F2289">
        <f>DYN_cyclist!H2289</f>
        <v>63</v>
      </c>
      <c r="G2289">
        <f>DYN_cyclist!I2289</f>
        <v>63</v>
      </c>
      <c r="H2289">
        <f>DYN_cyclist!J2289</f>
        <v>66</v>
      </c>
      <c r="I2289">
        <f>DYN_cyclist!K2289</f>
        <v>66</v>
      </c>
      <c r="J2289">
        <f>DYN_cyclist!L2289</f>
        <v>60</v>
      </c>
      <c r="K2289">
        <f>DYN_cyclist!M2289</f>
        <v>62</v>
      </c>
      <c r="L2289">
        <f>DYN_cyclist!N2289</f>
        <v>65</v>
      </c>
      <c r="M2289">
        <f>DYN_cyclist!O2289</f>
        <v>70</v>
      </c>
      <c r="N2289">
        <f>DYN_cyclist!P2289</f>
        <v>60</v>
      </c>
      <c r="O2289">
        <f>DYN_cyclist!Q2289</f>
        <v>62</v>
      </c>
      <c r="P2289" s="7">
        <f t="shared" si="316"/>
        <v>57.678178876234071</v>
      </c>
      <c r="Q2289" s="13">
        <f t="shared" si="317"/>
        <v>51.758787723536599</v>
      </c>
      <c r="R2289" s="13">
        <f t="shared" si="318"/>
        <v>50.609463700410025</v>
      </c>
      <c r="S2289" s="13">
        <f t="shared" si="319"/>
        <v>48.405948471027379</v>
      </c>
      <c r="T2289" s="13">
        <f t="shared" si="320"/>
        <v>54.22343978571827</v>
      </c>
      <c r="U2289" s="13">
        <f t="shared" si="321"/>
        <v>44.506752015927262</v>
      </c>
      <c r="V2289" s="14">
        <f t="shared" si="322"/>
        <v>57.706796017840077</v>
      </c>
      <c r="W2289">
        <f t="shared" si="323"/>
        <v>67.589550774867888</v>
      </c>
    </row>
    <row r="2290" spans="1:23" x14ac:dyDescent="0.3">
      <c r="A2290">
        <f>DYN_cyclist!A2290</f>
        <v>6230</v>
      </c>
      <c r="B2290">
        <f>DYN_cyclist!D2290</f>
        <v>78</v>
      </c>
      <c r="C2290">
        <f>DYN_cyclist!E2290</f>
        <v>58</v>
      </c>
      <c r="D2290">
        <f t="shared" si="315"/>
        <v>63</v>
      </c>
      <c r="E2290">
        <f>DYN_cyclist!G2290</f>
        <v>68</v>
      </c>
      <c r="F2290">
        <f>DYN_cyclist!H2290</f>
        <v>57</v>
      </c>
      <c r="G2290">
        <f>DYN_cyclist!I2290</f>
        <v>69</v>
      </c>
      <c r="H2290">
        <f>DYN_cyclist!J2290</f>
        <v>71</v>
      </c>
      <c r="I2290">
        <f>DYN_cyclist!K2290</f>
        <v>67</v>
      </c>
      <c r="J2290">
        <f>DYN_cyclist!L2290</f>
        <v>63</v>
      </c>
      <c r="K2290">
        <f>DYN_cyclist!M2290</f>
        <v>62</v>
      </c>
      <c r="L2290">
        <f>DYN_cyclist!N2290</f>
        <v>66</v>
      </c>
      <c r="M2290">
        <f>DYN_cyclist!O2290</f>
        <v>75</v>
      </c>
      <c r="N2290">
        <f>DYN_cyclist!P2290</f>
        <v>67</v>
      </c>
      <c r="O2290">
        <f>DYN_cyclist!Q2290</f>
        <v>61</v>
      </c>
      <c r="P2290" s="7">
        <f t="shared" si="316"/>
        <v>61.120207537817748</v>
      </c>
      <c r="Q2290" s="13">
        <f t="shared" si="317"/>
        <v>50.751426280516142</v>
      </c>
      <c r="R2290" s="13">
        <f t="shared" si="318"/>
        <v>53.26753068855637</v>
      </c>
      <c r="S2290" s="13">
        <f t="shared" si="319"/>
        <v>42.210181400536712</v>
      </c>
      <c r="T2290" s="13">
        <f t="shared" si="320"/>
        <v>59.68055340190844</v>
      </c>
      <c r="U2290" s="13">
        <f t="shared" si="321"/>
        <v>41.513231582862296</v>
      </c>
      <c r="V2290" s="14">
        <f t="shared" si="322"/>
        <v>64.784317617075502</v>
      </c>
      <c r="W2290">
        <f t="shared" si="323"/>
        <v>71.287172527564181</v>
      </c>
    </row>
    <row r="2291" spans="1:23" x14ac:dyDescent="0.3">
      <c r="A2291">
        <f>DYN_cyclist!A2291</f>
        <v>6231</v>
      </c>
      <c r="B2291">
        <f>DYN_cyclist!D2291</f>
        <v>78</v>
      </c>
      <c r="C2291">
        <f>DYN_cyclist!E2291</f>
        <v>62</v>
      </c>
      <c r="D2291">
        <f t="shared" si="315"/>
        <v>66</v>
      </c>
      <c r="E2291">
        <f>DYN_cyclist!G2291</f>
        <v>69</v>
      </c>
      <c r="F2291">
        <f>DYN_cyclist!H2291</f>
        <v>70</v>
      </c>
      <c r="G2291">
        <f>DYN_cyclist!I2291</f>
        <v>76</v>
      </c>
      <c r="H2291">
        <f>DYN_cyclist!J2291</f>
        <v>77</v>
      </c>
      <c r="I2291">
        <f>DYN_cyclist!K2291</f>
        <v>74</v>
      </c>
      <c r="J2291">
        <f>DYN_cyclist!L2291</f>
        <v>78</v>
      </c>
      <c r="K2291">
        <f>DYN_cyclist!M2291</f>
        <v>78</v>
      </c>
      <c r="L2291">
        <f>DYN_cyclist!N2291</f>
        <v>77</v>
      </c>
      <c r="M2291">
        <f>DYN_cyclist!O2291</f>
        <v>68</v>
      </c>
      <c r="N2291">
        <f>DYN_cyclist!P2291</f>
        <v>76</v>
      </c>
      <c r="O2291">
        <f>DYN_cyclist!Q2291</f>
        <v>72</v>
      </c>
      <c r="P2291" s="7">
        <f t="shared" si="316"/>
        <v>68.662975550168611</v>
      </c>
      <c r="Q2291" s="13">
        <f t="shared" si="317"/>
        <v>58.855184368844725</v>
      </c>
      <c r="R2291" s="13">
        <f t="shared" si="318"/>
        <v>74.65724890004995</v>
      </c>
      <c r="S2291" s="13">
        <f t="shared" si="319"/>
        <v>60.183048609807358</v>
      </c>
      <c r="T2291" s="13">
        <f t="shared" si="320"/>
        <v>76.283433162329558</v>
      </c>
      <c r="U2291" s="13">
        <f t="shared" si="321"/>
        <v>47.861936883206177</v>
      </c>
      <c r="V2291" s="14">
        <f t="shared" si="322"/>
        <v>66.024428384835929</v>
      </c>
      <c r="W2291">
        <f t="shared" si="323"/>
        <v>77.56509510917482</v>
      </c>
    </row>
    <row r="2292" spans="1:23" x14ac:dyDescent="0.3">
      <c r="A2292">
        <f>DYN_cyclist!A2292</f>
        <v>6232</v>
      </c>
      <c r="B2292">
        <f>DYN_cyclist!D2292</f>
        <v>70</v>
      </c>
      <c r="C2292">
        <f>DYN_cyclist!E2292</f>
        <v>53</v>
      </c>
      <c r="D2292">
        <f t="shared" si="315"/>
        <v>59</v>
      </c>
      <c r="E2292">
        <f>DYN_cyclist!G2292</f>
        <v>65</v>
      </c>
      <c r="F2292">
        <f>DYN_cyclist!H2292</f>
        <v>55</v>
      </c>
      <c r="G2292">
        <f>DYN_cyclist!I2292</f>
        <v>67</v>
      </c>
      <c r="H2292">
        <f>DYN_cyclist!J2292</f>
        <v>67</v>
      </c>
      <c r="I2292">
        <f>DYN_cyclist!K2292</f>
        <v>57</v>
      </c>
      <c r="J2292">
        <f>DYN_cyclist!L2292</f>
        <v>72</v>
      </c>
      <c r="K2292">
        <f>DYN_cyclist!M2292</f>
        <v>75</v>
      </c>
      <c r="L2292">
        <f>DYN_cyclist!N2292</f>
        <v>69</v>
      </c>
      <c r="M2292">
        <f>DYN_cyclist!O2292</f>
        <v>60</v>
      </c>
      <c r="N2292">
        <f>DYN_cyclist!P2292</f>
        <v>69</v>
      </c>
      <c r="O2292">
        <f>DYN_cyclist!Q2292</f>
        <v>57</v>
      </c>
      <c r="P2292" s="7">
        <f t="shared" si="316"/>
        <v>57.701230048347128</v>
      </c>
      <c r="Q2292" s="13">
        <f t="shared" si="317"/>
        <v>44.273822649117783</v>
      </c>
      <c r="R2292" s="13">
        <f t="shared" si="318"/>
        <v>63.873158342559599</v>
      </c>
      <c r="S2292" s="13">
        <f t="shared" si="319"/>
        <v>38.493611217251413</v>
      </c>
      <c r="T2292" s="13">
        <f t="shared" si="320"/>
        <v>63.350595593087924</v>
      </c>
      <c r="U2292" s="13">
        <f t="shared" si="321"/>
        <v>35.231810238612638</v>
      </c>
      <c r="V2292" s="14">
        <f t="shared" si="322"/>
        <v>52.841386365084425</v>
      </c>
      <c r="W2292">
        <f t="shared" si="323"/>
        <v>71.052427827254249</v>
      </c>
    </row>
    <row r="2293" spans="1:23" x14ac:dyDescent="0.3">
      <c r="A2293">
        <f>DYN_cyclist!A2293</f>
        <v>6233</v>
      </c>
      <c r="B2293">
        <f>DYN_cyclist!D2293</f>
        <v>75</v>
      </c>
      <c r="C2293">
        <f>DYN_cyclist!E2293</f>
        <v>63</v>
      </c>
      <c r="D2293">
        <f t="shared" si="315"/>
        <v>66</v>
      </c>
      <c r="E2293">
        <f>DYN_cyclist!G2293</f>
        <v>68</v>
      </c>
      <c r="F2293">
        <f>DYN_cyclist!H2293</f>
        <v>75</v>
      </c>
      <c r="G2293">
        <f>DYN_cyclist!I2293</f>
        <v>74</v>
      </c>
      <c r="H2293">
        <f>DYN_cyclist!J2293</f>
        <v>74</v>
      </c>
      <c r="I2293">
        <f>DYN_cyclist!K2293</f>
        <v>72</v>
      </c>
      <c r="J2293">
        <f>DYN_cyclist!L2293</f>
        <v>61</v>
      </c>
      <c r="K2293">
        <f>DYN_cyclist!M2293</f>
        <v>74</v>
      </c>
      <c r="L2293">
        <f>DYN_cyclist!N2293</f>
        <v>76</v>
      </c>
      <c r="M2293">
        <f>DYN_cyclist!O2293</f>
        <v>76</v>
      </c>
      <c r="N2293">
        <f>DYN_cyclist!P2293</f>
        <v>66</v>
      </c>
      <c r="O2293">
        <f>DYN_cyclist!Q2293</f>
        <v>76</v>
      </c>
      <c r="P2293" s="7">
        <f t="shared" si="316"/>
        <v>65.807887975514959</v>
      </c>
      <c r="Q2293" s="13">
        <f t="shared" si="317"/>
        <v>59.220921825054667</v>
      </c>
      <c r="R2293" s="13">
        <f t="shared" si="318"/>
        <v>68.409115757723043</v>
      </c>
      <c r="S2293" s="13">
        <f t="shared" si="319"/>
        <v>67.279432982518131</v>
      </c>
      <c r="T2293" s="13">
        <f t="shared" si="320"/>
        <v>59.552347255445397</v>
      </c>
      <c r="U2293" s="13">
        <f t="shared" si="321"/>
        <v>48.662854078079071</v>
      </c>
      <c r="V2293" s="14">
        <f t="shared" si="322"/>
        <v>62.001745364765853</v>
      </c>
      <c r="W2293">
        <f t="shared" si="323"/>
        <v>73.503015203509506</v>
      </c>
    </row>
    <row r="2294" spans="1:23" x14ac:dyDescent="0.3">
      <c r="A2294">
        <f>DYN_cyclist!A2294</f>
        <v>6234</v>
      </c>
      <c r="B2294">
        <f>DYN_cyclist!D2294</f>
        <v>69</v>
      </c>
      <c r="C2294">
        <f>DYN_cyclist!E2294</f>
        <v>74</v>
      </c>
      <c r="D2294">
        <f t="shared" si="315"/>
        <v>75</v>
      </c>
      <c r="E2294">
        <f>DYN_cyclist!G2294</f>
        <v>75</v>
      </c>
      <c r="F2294">
        <f>DYN_cyclist!H2294</f>
        <v>66</v>
      </c>
      <c r="G2294">
        <f>DYN_cyclist!I2294</f>
        <v>76</v>
      </c>
      <c r="H2294">
        <f>DYN_cyclist!J2294</f>
        <v>75</v>
      </c>
      <c r="I2294">
        <f>DYN_cyclist!K2294</f>
        <v>69</v>
      </c>
      <c r="J2294">
        <f>DYN_cyclist!L2294</f>
        <v>51</v>
      </c>
      <c r="K2294">
        <f>DYN_cyclist!M2294</f>
        <v>71</v>
      </c>
      <c r="L2294">
        <f>DYN_cyclist!N2294</f>
        <v>78</v>
      </c>
      <c r="M2294">
        <f>DYN_cyclist!O2294</f>
        <v>63</v>
      </c>
      <c r="N2294">
        <f>DYN_cyclist!P2294</f>
        <v>76</v>
      </c>
      <c r="O2294">
        <f>DYN_cyclist!Q2294</f>
        <v>66</v>
      </c>
      <c r="P2294" s="7">
        <f t="shared" si="316"/>
        <v>73.004148004496159</v>
      </c>
      <c r="Q2294" s="13">
        <f t="shared" si="317"/>
        <v>68.95819920028147</v>
      </c>
      <c r="R2294" s="13">
        <f t="shared" si="318"/>
        <v>64.775365008367515</v>
      </c>
      <c r="S2294" s="13">
        <f t="shared" si="319"/>
        <v>55.231974231832524</v>
      </c>
      <c r="T2294" s="13">
        <f t="shared" si="320"/>
        <v>51.122136234073025</v>
      </c>
      <c r="U2294" s="13">
        <f t="shared" si="321"/>
        <v>64.180170168436788</v>
      </c>
      <c r="V2294" s="14">
        <f t="shared" si="322"/>
        <v>54.961374609748326</v>
      </c>
      <c r="W2294">
        <f t="shared" si="323"/>
        <v>75.669296987355594</v>
      </c>
    </row>
    <row r="2295" spans="1:23" x14ac:dyDescent="0.3">
      <c r="A2295">
        <f>DYN_cyclist!A2295</f>
        <v>6235</v>
      </c>
      <c r="B2295">
        <f>DYN_cyclist!D2295</f>
        <v>71</v>
      </c>
      <c r="C2295">
        <f>DYN_cyclist!E2295</f>
        <v>71</v>
      </c>
      <c r="D2295">
        <f t="shared" si="315"/>
        <v>72</v>
      </c>
      <c r="E2295">
        <f>DYN_cyclist!G2295</f>
        <v>72</v>
      </c>
      <c r="F2295">
        <f>DYN_cyclist!H2295</f>
        <v>71</v>
      </c>
      <c r="G2295">
        <f>DYN_cyclist!I2295</f>
        <v>74</v>
      </c>
      <c r="H2295">
        <f>DYN_cyclist!J2295</f>
        <v>76</v>
      </c>
      <c r="I2295">
        <f>DYN_cyclist!K2295</f>
        <v>74</v>
      </c>
      <c r="J2295">
        <f>DYN_cyclist!L2295</f>
        <v>54</v>
      </c>
      <c r="K2295">
        <f>DYN_cyclist!M2295</f>
        <v>66</v>
      </c>
      <c r="L2295">
        <f>DYN_cyclist!N2295</f>
        <v>72</v>
      </c>
      <c r="M2295">
        <f>DYN_cyclist!O2295</f>
        <v>72</v>
      </c>
      <c r="N2295">
        <f>DYN_cyclist!P2295</f>
        <v>68</v>
      </c>
      <c r="O2295">
        <f>DYN_cyclist!Q2295</f>
        <v>73</v>
      </c>
      <c r="P2295" s="7">
        <f t="shared" si="316"/>
        <v>68.128010660744039</v>
      </c>
      <c r="Q2295" s="13">
        <f t="shared" si="317"/>
        <v>66.639721267041139</v>
      </c>
      <c r="R2295" s="13">
        <f t="shared" si="318"/>
        <v>57.610847728709444</v>
      </c>
      <c r="S2295" s="13">
        <f t="shared" si="319"/>
        <v>62.541105660530157</v>
      </c>
      <c r="T2295" s="13">
        <f t="shared" si="320"/>
        <v>52.611162744740604</v>
      </c>
      <c r="U2295" s="13">
        <f t="shared" si="321"/>
        <v>59.551481926726133</v>
      </c>
      <c r="V2295" s="14">
        <f t="shared" si="322"/>
        <v>57.537408951895507</v>
      </c>
      <c r="W2295">
        <f t="shared" si="323"/>
        <v>73.304722126259023</v>
      </c>
    </row>
    <row r="2296" spans="1:23" x14ac:dyDescent="0.3">
      <c r="A2296">
        <f>DYN_cyclist!A2296</f>
        <v>6238</v>
      </c>
      <c r="B2296">
        <f>DYN_cyclist!D2296</f>
        <v>55</v>
      </c>
      <c r="C2296">
        <f>DYN_cyclist!E2296</f>
        <v>53</v>
      </c>
      <c r="D2296">
        <f t="shared" si="315"/>
        <v>57</v>
      </c>
      <c r="E2296">
        <f>DYN_cyclist!G2296</f>
        <v>60</v>
      </c>
      <c r="F2296">
        <f>DYN_cyclist!H2296</f>
        <v>47</v>
      </c>
      <c r="G2296">
        <f>DYN_cyclist!I2296</f>
        <v>52</v>
      </c>
      <c r="H2296">
        <f>DYN_cyclist!J2296</f>
        <v>48</v>
      </c>
      <c r="I2296">
        <f>DYN_cyclist!K2296</f>
        <v>46</v>
      </c>
      <c r="J2296">
        <f>DYN_cyclist!L2296</f>
        <v>46</v>
      </c>
      <c r="K2296">
        <f>DYN_cyclist!M2296</f>
        <v>53</v>
      </c>
      <c r="L2296">
        <f>DYN_cyclist!N2296</f>
        <v>57</v>
      </c>
      <c r="M2296">
        <f>DYN_cyclist!O2296</f>
        <v>57</v>
      </c>
      <c r="N2296">
        <f>DYN_cyclist!P2296</f>
        <v>51</v>
      </c>
      <c r="O2296">
        <f>DYN_cyclist!Q2296</f>
        <v>47</v>
      </c>
      <c r="P2296" s="7">
        <f t="shared" si="316"/>
        <v>42.653257068566248</v>
      </c>
      <c r="Q2296" s="13">
        <f t="shared" si="317"/>
        <v>36.434049526161509</v>
      </c>
      <c r="R2296" s="13">
        <f t="shared" si="318"/>
        <v>35.987433960909421</v>
      </c>
      <c r="S2296" s="13">
        <f t="shared" si="319"/>
        <v>27.884452120904243</v>
      </c>
      <c r="T2296" s="13">
        <f t="shared" si="320"/>
        <v>34.119308298580755</v>
      </c>
      <c r="U2296" s="13">
        <f t="shared" si="321"/>
        <v>32.811972003070458</v>
      </c>
      <c r="V2296" s="14">
        <f t="shared" si="322"/>
        <v>34.175815004778592</v>
      </c>
      <c r="W2296">
        <f t="shared" si="323"/>
        <v>57.431964854927479</v>
      </c>
    </row>
    <row r="2297" spans="1:23" x14ac:dyDescent="0.3">
      <c r="A2297">
        <f>DYN_cyclist!A2297</f>
        <v>6239</v>
      </c>
      <c r="B2297">
        <f>DYN_cyclist!D2297</f>
        <v>63</v>
      </c>
      <c r="C2297">
        <f>DYN_cyclist!E2297</f>
        <v>47</v>
      </c>
      <c r="D2297">
        <f t="shared" si="315"/>
        <v>47</v>
      </c>
      <c r="E2297">
        <f>DYN_cyclist!G2297</f>
        <v>47</v>
      </c>
      <c r="F2297">
        <f>DYN_cyclist!H2297</f>
        <v>65</v>
      </c>
      <c r="G2297">
        <f>DYN_cyclist!I2297</f>
        <v>57</v>
      </c>
      <c r="H2297">
        <f>DYN_cyclist!J2297</f>
        <v>60</v>
      </c>
      <c r="I2297">
        <f>DYN_cyclist!K2297</f>
        <v>51</v>
      </c>
      <c r="J2297">
        <f>DYN_cyclist!L2297</f>
        <v>59</v>
      </c>
      <c r="K2297">
        <f>DYN_cyclist!M2297</f>
        <v>48</v>
      </c>
      <c r="L2297">
        <f>DYN_cyclist!N2297</f>
        <v>51</v>
      </c>
      <c r="M2297">
        <f>DYN_cyclist!O2297</f>
        <v>59</v>
      </c>
      <c r="N2297">
        <f>DYN_cyclist!P2297</f>
        <v>61</v>
      </c>
      <c r="O2297">
        <f>DYN_cyclist!Q2297</f>
        <v>63</v>
      </c>
      <c r="P2297" s="7">
        <f t="shared" si="316"/>
        <v>34.866255224062513</v>
      </c>
      <c r="Q2297" s="13">
        <f t="shared" si="317"/>
        <v>34.01358342752458</v>
      </c>
      <c r="R2297" s="13">
        <f t="shared" si="318"/>
        <v>32.059733999841782</v>
      </c>
      <c r="S2297" s="13">
        <f t="shared" si="319"/>
        <v>48.545654581396114</v>
      </c>
      <c r="T2297" s="13">
        <f t="shared" si="320"/>
        <v>43.79845711947322</v>
      </c>
      <c r="U2297" s="13">
        <f t="shared" si="321"/>
        <v>27.062006913337299</v>
      </c>
      <c r="V2297" s="14">
        <f t="shared" si="322"/>
        <v>42.567904937878303</v>
      </c>
      <c r="W2297">
        <f t="shared" si="323"/>
        <v>61.500098985062124</v>
      </c>
    </row>
    <row r="2298" spans="1:23" x14ac:dyDescent="0.3">
      <c r="A2298">
        <f>DYN_cyclist!A2298</f>
        <v>6241</v>
      </c>
      <c r="B2298">
        <f>DYN_cyclist!D2298</f>
        <v>57</v>
      </c>
      <c r="C2298">
        <f>DYN_cyclist!E2298</f>
        <v>66</v>
      </c>
      <c r="D2298">
        <f t="shared" si="315"/>
        <v>63</v>
      </c>
      <c r="E2298">
        <f>DYN_cyclist!G2298</f>
        <v>59</v>
      </c>
      <c r="F2298">
        <f>DYN_cyclist!H2298</f>
        <v>63</v>
      </c>
      <c r="G2298">
        <f>DYN_cyclist!I2298</f>
        <v>60</v>
      </c>
      <c r="H2298">
        <f>DYN_cyclist!J2298</f>
        <v>55</v>
      </c>
      <c r="I2298">
        <f>DYN_cyclist!K2298</f>
        <v>58</v>
      </c>
      <c r="J2298">
        <f>DYN_cyclist!L2298</f>
        <v>52</v>
      </c>
      <c r="K2298">
        <f>DYN_cyclist!M2298</f>
        <v>50</v>
      </c>
      <c r="L2298">
        <f>DYN_cyclist!N2298</f>
        <v>52</v>
      </c>
      <c r="M2298">
        <f>DYN_cyclist!O2298</f>
        <v>56</v>
      </c>
      <c r="N2298">
        <f>DYN_cyclist!P2298</f>
        <v>61</v>
      </c>
      <c r="O2298">
        <f>DYN_cyclist!Q2298</f>
        <v>62</v>
      </c>
      <c r="P2298" s="7">
        <f t="shared" si="316"/>
        <v>45.052849533457028</v>
      </c>
      <c r="Q2298" s="13">
        <f t="shared" si="317"/>
        <v>49.503853543260014</v>
      </c>
      <c r="R2298" s="13">
        <f t="shared" si="318"/>
        <v>33.33838973435337</v>
      </c>
      <c r="S2298" s="13">
        <f t="shared" si="319"/>
        <v>47.730332475621474</v>
      </c>
      <c r="T2298" s="13">
        <f t="shared" si="320"/>
        <v>38.893908318669666</v>
      </c>
      <c r="U2298" s="13">
        <f t="shared" si="321"/>
        <v>49.039919376656044</v>
      </c>
      <c r="V2298" s="14">
        <f t="shared" si="322"/>
        <v>38.202654762663265</v>
      </c>
      <c r="W2298">
        <f t="shared" si="323"/>
        <v>62.563861919489156</v>
      </c>
    </row>
    <row r="2299" spans="1:23" x14ac:dyDescent="0.3">
      <c r="A2299">
        <f>DYN_cyclist!A2299</f>
        <v>6242</v>
      </c>
      <c r="B2299">
        <f>DYN_cyclist!D2299</f>
        <v>65</v>
      </c>
      <c r="C2299">
        <f>DYN_cyclist!E2299</f>
        <v>62</v>
      </c>
      <c r="D2299">
        <f t="shared" si="315"/>
        <v>65</v>
      </c>
      <c r="E2299">
        <f>DYN_cyclist!G2299</f>
        <v>67</v>
      </c>
      <c r="F2299">
        <f>DYN_cyclist!H2299</f>
        <v>63</v>
      </c>
      <c r="G2299">
        <f>DYN_cyclist!I2299</f>
        <v>62</v>
      </c>
      <c r="H2299">
        <f>DYN_cyclist!J2299</f>
        <v>63</v>
      </c>
      <c r="I2299">
        <f>DYN_cyclist!K2299</f>
        <v>63</v>
      </c>
      <c r="J2299">
        <f>DYN_cyclist!L2299</f>
        <v>60</v>
      </c>
      <c r="K2299">
        <f>DYN_cyclist!M2299</f>
        <v>65</v>
      </c>
      <c r="L2299">
        <f>DYN_cyclist!N2299</f>
        <v>68</v>
      </c>
      <c r="M2299">
        <f>DYN_cyclist!O2299</f>
        <v>57</v>
      </c>
      <c r="N2299">
        <f>DYN_cyclist!P2299</f>
        <v>60</v>
      </c>
      <c r="O2299">
        <f>DYN_cyclist!Q2299</f>
        <v>61</v>
      </c>
      <c r="P2299" s="7">
        <f t="shared" si="316"/>
        <v>57.249190146395634</v>
      </c>
      <c r="Q2299" s="13">
        <f t="shared" si="317"/>
        <v>51.978112359983065</v>
      </c>
      <c r="R2299" s="13">
        <f t="shared" si="318"/>
        <v>52.750767703197326</v>
      </c>
      <c r="S2299" s="13">
        <f t="shared" si="319"/>
        <v>48.02984115765333</v>
      </c>
      <c r="T2299" s="13">
        <f t="shared" si="320"/>
        <v>51.081619987723442</v>
      </c>
      <c r="U2299" s="13">
        <f t="shared" si="321"/>
        <v>45.527953348921528</v>
      </c>
      <c r="V2299" s="14">
        <f t="shared" si="322"/>
        <v>47.298428448550489</v>
      </c>
      <c r="W2299">
        <f t="shared" si="323"/>
        <v>66.894220832552776</v>
      </c>
    </row>
    <row r="2300" spans="1:23" x14ac:dyDescent="0.3">
      <c r="A2300">
        <f>DYN_cyclist!A2300</f>
        <v>6243</v>
      </c>
      <c r="B2300">
        <f>DYN_cyclist!D2300</f>
        <v>54</v>
      </c>
      <c r="C2300">
        <f>DYN_cyclist!E2300</f>
        <v>56</v>
      </c>
      <c r="D2300">
        <f t="shared" si="315"/>
        <v>58</v>
      </c>
      <c r="E2300">
        <f>DYN_cyclist!G2300</f>
        <v>60</v>
      </c>
      <c r="F2300">
        <f>DYN_cyclist!H2300</f>
        <v>58</v>
      </c>
      <c r="G2300">
        <f>DYN_cyclist!I2300</f>
        <v>53</v>
      </c>
      <c r="H2300">
        <f>DYN_cyclist!J2300</f>
        <v>52</v>
      </c>
      <c r="I2300">
        <f>DYN_cyclist!K2300</f>
        <v>50</v>
      </c>
      <c r="J2300">
        <f>DYN_cyclist!L2300</f>
        <v>57</v>
      </c>
      <c r="K2300">
        <f>DYN_cyclist!M2300</f>
        <v>51</v>
      </c>
      <c r="L2300">
        <f>DYN_cyclist!N2300</f>
        <v>50</v>
      </c>
      <c r="M2300">
        <f>DYN_cyclist!O2300</f>
        <v>49</v>
      </c>
      <c r="N2300">
        <f>DYN_cyclist!P2300</f>
        <v>47</v>
      </c>
      <c r="O2300">
        <f>DYN_cyclist!Q2300</f>
        <v>56</v>
      </c>
      <c r="P2300" s="7">
        <f t="shared" si="316"/>
        <v>42.161038035779583</v>
      </c>
      <c r="Q2300" s="13">
        <f t="shared" si="317"/>
        <v>40.650561979430051</v>
      </c>
      <c r="R2300" s="13">
        <f t="shared" si="318"/>
        <v>32.336886055118555</v>
      </c>
      <c r="S2300" s="13">
        <f t="shared" si="319"/>
        <v>40.015828899367939</v>
      </c>
      <c r="T2300" s="13">
        <f t="shared" si="320"/>
        <v>40.130647678428595</v>
      </c>
      <c r="U2300" s="13">
        <f t="shared" si="321"/>
        <v>36.017194114464189</v>
      </c>
      <c r="V2300" s="14">
        <f t="shared" si="322"/>
        <v>33.654092449824788</v>
      </c>
      <c r="W2300">
        <f t="shared" si="323"/>
        <v>57.61149057055237</v>
      </c>
    </row>
    <row r="2301" spans="1:23" x14ac:dyDescent="0.3">
      <c r="A2301">
        <f>DYN_cyclist!A2301</f>
        <v>6244</v>
      </c>
      <c r="B2301">
        <f>DYN_cyclist!D2301</f>
        <v>72</v>
      </c>
      <c r="C2301">
        <f>DYN_cyclist!E2301</f>
        <v>65</v>
      </c>
      <c r="D2301">
        <f t="shared" si="315"/>
        <v>70</v>
      </c>
      <c r="E2301">
        <f>DYN_cyclist!G2301</f>
        <v>74</v>
      </c>
      <c r="F2301">
        <f>DYN_cyclist!H2301</f>
        <v>67</v>
      </c>
      <c r="G2301">
        <f>DYN_cyclist!I2301</f>
        <v>73</v>
      </c>
      <c r="H2301">
        <f>DYN_cyclist!J2301</f>
        <v>74</v>
      </c>
      <c r="I2301">
        <f>DYN_cyclist!K2301</f>
        <v>72</v>
      </c>
      <c r="J2301">
        <f>DYN_cyclist!L2301</f>
        <v>62</v>
      </c>
      <c r="K2301">
        <f>DYN_cyclist!M2301</f>
        <v>74</v>
      </c>
      <c r="L2301">
        <f>DYN_cyclist!N2301</f>
        <v>75</v>
      </c>
      <c r="M2301">
        <f>DYN_cyclist!O2301</f>
        <v>67</v>
      </c>
      <c r="N2301">
        <f>DYN_cyclist!P2301</f>
        <v>66</v>
      </c>
      <c r="O2301">
        <f>DYN_cyclist!Q2301</f>
        <v>65</v>
      </c>
      <c r="P2301" s="7">
        <f t="shared" si="316"/>
        <v>70.252617943960672</v>
      </c>
      <c r="Q2301" s="13">
        <f t="shared" si="317"/>
        <v>61.459859594640804</v>
      </c>
      <c r="R2301" s="13">
        <f t="shared" si="318"/>
        <v>66.694523160421966</v>
      </c>
      <c r="S2301" s="13">
        <f t="shared" si="319"/>
        <v>54.991620044689355</v>
      </c>
      <c r="T2301" s="13">
        <f t="shared" si="320"/>
        <v>59.167510986774793</v>
      </c>
      <c r="U2301" s="13">
        <f t="shared" si="321"/>
        <v>51.263685583551414</v>
      </c>
      <c r="V2301" s="14">
        <f t="shared" si="322"/>
        <v>57.897590283529787</v>
      </c>
      <c r="W2301">
        <f t="shared" si="323"/>
        <v>74.253309095300708</v>
      </c>
    </row>
    <row r="2302" spans="1:23" x14ac:dyDescent="0.3">
      <c r="A2302">
        <f>DYN_cyclist!A2302</f>
        <v>6247</v>
      </c>
      <c r="B2302">
        <f>DYN_cyclist!D2302</f>
        <v>68</v>
      </c>
      <c r="C2302">
        <f>DYN_cyclist!E2302</f>
        <v>58</v>
      </c>
      <c r="D2302">
        <f t="shared" si="315"/>
        <v>61</v>
      </c>
      <c r="E2302">
        <f>DYN_cyclist!G2302</f>
        <v>63</v>
      </c>
      <c r="F2302">
        <f>DYN_cyclist!H2302</f>
        <v>58</v>
      </c>
      <c r="G2302">
        <f>DYN_cyclist!I2302</f>
        <v>63</v>
      </c>
      <c r="H2302">
        <f>DYN_cyclist!J2302</f>
        <v>66</v>
      </c>
      <c r="I2302">
        <f>DYN_cyclist!K2302</f>
        <v>65</v>
      </c>
      <c r="J2302">
        <f>DYN_cyclist!L2302</f>
        <v>58</v>
      </c>
      <c r="K2302">
        <f>DYN_cyclist!M2302</f>
        <v>67</v>
      </c>
      <c r="L2302">
        <f>DYN_cyclist!N2302</f>
        <v>69</v>
      </c>
      <c r="M2302">
        <f>DYN_cyclist!O2302</f>
        <v>59</v>
      </c>
      <c r="N2302">
        <f>DYN_cyclist!P2302</f>
        <v>59</v>
      </c>
      <c r="O2302">
        <f>DYN_cyclist!Q2302</f>
        <v>58</v>
      </c>
      <c r="P2302" s="7">
        <f t="shared" si="316"/>
        <v>54.861098587505587</v>
      </c>
      <c r="Q2302" s="13">
        <f t="shared" si="317"/>
        <v>47.646620181254406</v>
      </c>
      <c r="R2302" s="13">
        <f t="shared" si="318"/>
        <v>55.520577745838281</v>
      </c>
      <c r="S2302" s="13">
        <f t="shared" si="319"/>
        <v>41.930501397002793</v>
      </c>
      <c r="T2302" s="13">
        <f t="shared" si="320"/>
        <v>50.344335941667751</v>
      </c>
      <c r="U2302" s="13">
        <f t="shared" si="321"/>
        <v>40.898593802919848</v>
      </c>
      <c r="V2302" s="14">
        <f t="shared" si="322"/>
        <v>50.193804173303604</v>
      </c>
      <c r="W2302">
        <f t="shared" si="323"/>
        <v>66.225180108352802</v>
      </c>
    </row>
    <row r="2303" spans="1:23" x14ac:dyDescent="0.3">
      <c r="A2303">
        <f>DYN_cyclist!A2303</f>
        <v>6250</v>
      </c>
      <c r="B2303">
        <f>DYN_cyclist!D2303</f>
        <v>67</v>
      </c>
      <c r="C2303">
        <f>DYN_cyclist!E2303</f>
        <v>67</v>
      </c>
      <c r="D2303">
        <f t="shared" si="315"/>
        <v>67</v>
      </c>
      <c r="E2303">
        <f>DYN_cyclist!G2303</f>
        <v>67</v>
      </c>
      <c r="F2303">
        <f>DYN_cyclist!H2303</f>
        <v>62</v>
      </c>
      <c r="G2303">
        <f>DYN_cyclist!I2303</f>
        <v>65</v>
      </c>
      <c r="H2303">
        <f>DYN_cyclist!J2303</f>
        <v>66</v>
      </c>
      <c r="I2303">
        <f>DYN_cyclist!K2303</f>
        <v>62</v>
      </c>
      <c r="J2303">
        <f>DYN_cyclist!L2303</f>
        <v>60</v>
      </c>
      <c r="K2303">
        <f>DYN_cyclist!M2303</f>
        <v>63</v>
      </c>
      <c r="L2303">
        <f>DYN_cyclist!N2303</f>
        <v>65</v>
      </c>
      <c r="M2303">
        <f>DYN_cyclist!O2303</f>
        <v>72</v>
      </c>
      <c r="N2303">
        <f>DYN_cyclist!P2303</f>
        <v>67</v>
      </c>
      <c r="O2303">
        <f>DYN_cyclist!Q2303</f>
        <v>62</v>
      </c>
      <c r="P2303" s="7">
        <f t="shared" si="316"/>
        <v>58.670465199550392</v>
      </c>
      <c r="Q2303" s="13">
        <f t="shared" si="317"/>
        <v>55.958714579717245</v>
      </c>
      <c r="R2303" s="13">
        <f t="shared" si="318"/>
        <v>50.43688083088427</v>
      </c>
      <c r="S2303" s="13">
        <f t="shared" si="319"/>
        <v>47.939496342760798</v>
      </c>
      <c r="T2303" s="13">
        <f t="shared" si="320"/>
        <v>52.707402444150958</v>
      </c>
      <c r="U2303" s="13">
        <f t="shared" si="321"/>
        <v>52.208054183719732</v>
      </c>
      <c r="V2303" s="14">
        <f t="shared" si="322"/>
        <v>51.237561038547305</v>
      </c>
      <c r="W2303">
        <f t="shared" si="323"/>
        <v>67.888058760552724</v>
      </c>
    </row>
    <row r="2304" spans="1:23" x14ac:dyDescent="0.3">
      <c r="A2304">
        <f>DYN_cyclist!A2304</f>
        <v>6251</v>
      </c>
      <c r="B2304">
        <f>DYN_cyclist!D2304</f>
        <v>68</v>
      </c>
      <c r="C2304">
        <f>DYN_cyclist!E2304</f>
        <v>56</v>
      </c>
      <c r="D2304">
        <f t="shared" si="315"/>
        <v>62</v>
      </c>
      <c r="E2304">
        <f>DYN_cyclist!G2304</f>
        <v>68</v>
      </c>
      <c r="F2304">
        <f>DYN_cyclist!H2304</f>
        <v>64</v>
      </c>
      <c r="G2304">
        <f>DYN_cyclist!I2304</f>
        <v>67</v>
      </c>
      <c r="H2304">
        <f>DYN_cyclist!J2304</f>
        <v>63</v>
      </c>
      <c r="I2304">
        <f>DYN_cyclist!K2304</f>
        <v>61</v>
      </c>
      <c r="J2304">
        <f>DYN_cyclist!L2304</f>
        <v>66</v>
      </c>
      <c r="K2304">
        <f>DYN_cyclist!M2304</f>
        <v>62</v>
      </c>
      <c r="L2304">
        <f>DYN_cyclist!N2304</f>
        <v>68</v>
      </c>
      <c r="M2304">
        <f>DYN_cyclist!O2304</f>
        <v>60</v>
      </c>
      <c r="N2304">
        <f>DYN_cyclist!P2304</f>
        <v>61</v>
      </c>
      <c r="O2304">
        <f>DYN_cyclist!Q2304</f>
        <v>67</v>
      </c>
      <c r="P2304" s="7">
        <f t="shared" si="316"/>
        <v>57.346084045449011</v>
      </c>
      <c r="Q2304" s="13">
        <f t="shared" si="317"/>
        <v>48.411501962409055</v>
      </c>
      <c r="R2304" s="13">
        <f t="shared" si="318"/>
        <v>50.704157541029048</v>
      </c>
      <c r="S2304" s="13">
        <f t="shared" si="319"/>
        <v>50.004905051665169</v>
      </c>
      <c r="T2304" s="13">
        <f t="shared" si="320"/>
        <v>57.269292170904556</v>
      </c>
      <c r="U2304" s="13">
        <f t="shared" si="321"/>
        <v>38.38585668656394</v>
      </c>
      <c r="V2304" s="14">
        <f t="shared" si="322"/>
        <v>50.764628193692261</v>
      </c>
      <c r="W2304">
        <f t="shared" si="323"/>
        <v>67.356238107916312</v>
      </c>
    </row>
    <row r="2305" spans="1:23" x14ac:dyDescent="0.3">
      <c r="A2305">
        <f>DYN_cyclist!A2305</f>
        <v>6252</v>
      </c>
      <c r="B2305">
        <f>DYN_cyclist!D2305</f>
        <v>67</v>
      </c>
      <c r="C2305">
        <f>DYN_cyclist!E2305</f>
        <v>57</v>
      </c>
      <c r="D2305">
        <f t="shared" si="315"/>
        <v>59</v>
      </c>
      <c r="E2305">
        <f>DYN_cyclist!G2305</f>
        <v>61</v>
      </c>
      <c r="F2305">
        <f>DYN_cyclist!H2305</f>
        <v>66</v>
      </c>
      <c r="G2305">
        <f>DYN_cyclist!I2305</f>
        <v>67</v>
      </c>
      <c r="H2305">
        <f>DYN_cyclist!J2305</f>
        <v>66</v>
      </c>
      <c r="I2305">
        <f>DYN_cyclist!K2305</f>
        <v>64</v>
      </c>
      <c r="J2305">
        <f>DYN_cyclist!L2305</f>
        <v>54</v>
      </c>
      <c r="K2305">
        <f>DYN_cyclist!M2305</f>
        <v>56</v>
      </c>
      <c r="L2305">
        <f>DYN_cyclist!N2305</f>
        <v>61</v>
      </c>
      <c r="M2305">
        <f>DYN_cyclist!O2305</f>
        <v>62</v>
      </c>
      <c r="N2305">
        <f>DYN_cyclist!P2305</f>
        <v>62</v>
      </c>
      <c r="O2305">
        <f>DYN_cyclist!Q2305</f>
        <v>66</v>
      </c>
      <c r="P2305" s="7">
        <f t="shared" si="316"/>
        <v>50.249531441881878</v>
      </c>
      <c r="Q2305" s="13">
        <f t="shared" si="317"/>
        <v>47.358596410866603</v>
      </c>
      <c r="R2305" s="13">
        <f t="shared" si="318"/>
        <v>42.842668202842397</v>
      </c>
      <c r="S2305" s="13">
        <f t="shared" si="319"/>
        <v>52.098749743238606</v>
      </c>
      <c r="T2305" s="13">
        <f t="shared" si="320"/>
        <v>45.624955644426251</v>
      </c>
      <c r="U2305" s="13">
        <f t="shared" si="321"/>
        <v>39.259921966494929</v>
      </c>
      <c r="V2305" s="14">
        <f t="shared" si="322"/>
        <v>49.206526983115637</v>
      </c>
      <c r="W2305">
        <f t="shared" si="323"/>
        <v>64.041715056037475</v>
      </c>
    </row>
    <row r="2306" spans="1:23" x14ac:dyDescent="0.3">
      <c r="A2306">
        <f>DYN_cyclist!A2306</f>
        <v>6253</v>
      </c>
      <c r="B2306">
        <f>DYN_cyclist!D2306</f>
        <v>64</v>
      </c>
      <c r="C2306">
        <f>DYN_cyclist!E2306</f>
        <v>80</v>
      </c>
      <c r="D2306">
        <f t="shared" si="315"/>
        <v>75</v>
      </c>
      <c r="E2306">
        <f>DYN_cyclist!G2306</f>
        <v>70</v>
      </c>
      <c r="F2306">
        <f>DYN_cyclist!H2306</f>
        <v>64</v>
      </c>
      <c r="G2306">
        <f>DYN_cyclist!I2306</f>
        <v>75</v>
      </c>
      <c r="H2306">
        <f>DYN_cyclist!J2306</f>
        <v>76</v>
      </c>
      <c r="I2306">
        <f>DYN_cyclist!K2306</f>
        <v>79</v>
      </c>
      <c r="J2306">
        <f>DYN_cyclist!L2306</f>
        <v>56</v>
      </c>
      <c r="K2306">
        <f>DYN_cyclist!M2306</f>
        <v>60</v>
      </c>
      <c r="L2306">
        <f>DYN_cyclist!N2306</f>
        <v>74</v>
      </c>
      <c r="M2306">
        <f>DYN_cyclist!O2306</f>
        <v>69</v>
      </c>
      <c r="N2306">
        <f>DYN_cyclist!P2306</f>
        <v>69</v>
      </c>
      <c r="O2306">
        <f>DYN_cyclist!Q2306</f>
        <v>64</v>
      </c>
      <c r="P2306" s="7">
        <f t="shared" si="316"/>
        <v>66.646960512452438</v>
      </c>
      <c r="Q2306" s="13">
        <f t="shared" si="317"/>
        <v>72.832895165076067</v>
      </c>
      <c r="R2306" s="13">
        <f t="shared" si="318"/>
        <v>52.051933089197362</v>
      </c>
      <c r="S2306" s="13">
        <f t="shared" si="319"/>
        <v>53.148917361486888</v>
      </c>
      <c r="T2306" s="13">
        <f t="shared" si="320"/>
        <v>52.157546880452365</v>
      </c>
      <c r="U2306" s="13">
        <f t="shared" si="321"/>
        <v>73.567499723337278</v>
      </c>
      <c r="V2306" s="14">
        <f t="shared" si="322"/>
        <v>49.925850461930551</v>
      </c>
      <c r="W2306">
        <f t="shared" si="323"/>
        <v>76.243739199985839</v>
      </c>
    </row>
    <row r="2307" spans="1:23" x14ac:dyDescent="0.3">
      <c r="A2307">
        <f>DYN_cyclist!A2307</f>
        <v>6257</v>
      </c>
      <c r="B2307">
        <f>DYN_cyclist!D2307</f>
        <v>74</v>
      </c>
      <c r="C2307">
        <f>DYN_cyclist!E2307</f>
        <v>63</v>
      </c>
      <c r="D2307">
        <f t="shared" ref="D2307:D2370" si="324">ROUNDUP((C2307+E2307)/2,0)</f>
        <v>66</v>
      </c>
      <c r="E2307">
        <f>DYN_cyclist!G2307</f>
        <v>69</v>
      </c>
      <c r="F2307">
        <f>DYN_cyclist!H2307</f>
        <v>70</v>
      </c>
      <c r="G2307">
        <f>DYN_cyclist!I2307</f>
        <v>69</v>
      </c>
      <c r="H2307">
        <f>DYN_cyclist!J2307</f>
        <v>73</v>
      </c>
      <c r="I2307">
        <f>DYN_cyclist!K2307</f>
        <v>66</v>
      </c>
      <c r="J2307">
        <f>DYN_cyclist!L2307</f>
        <v>67</v>
      </c>
      <c r="K2307">
        <f>DYN_cyclist!M2307</f>
        <v>75</v>
      </c>
      <c r="L2307">
        <f>DYN_cyclist!N2307</f>
        <v>77</v>
      </c>
      <c r="M2307">
        <f>DYN_cyclist!O2307</f>
        <v>74</v>
      </c>
      <c r="N2307">
        <f>DYN_cyclist!P2307</f>
        <v>66</v>
      </c>
      <c r="O2307">
        <f>DYN_cyclist!Q2307</f>
        <v>75</v>
      </c>
      <c r="P2307" s="7">
        <f t="shared" ref="P2307:P2370" si="325">((($B2307*6)^2+($C2307*6)^2+($E2307*11)^2+($F2307*0)^2+($G2307*3)^2+($H2307*4)^2+($I2307*0)^2+($J2307*0)^2+($K2307*5)^2+($L2307*5)^2+($M2307*1)^2+($N2307*1)^2)+($O2307*0)^2)/1846025*91.12</f>
        <v>66.285496415270657</v>
      </c>
      <c r="Q2307" s="13">
        <f t="shared" ref="Q2307:Q2370" si="326">((($B2307*2)^2+($C2307*14)^2+($E2307*10)^2+($F2307*7)^2+($G2307*2)^2+($H2307*7)^2+($I2307*5)^2+($J2307*0)^2+($K2307*0)^2+($L2307*3)^2+($M2307*0)^2+($N2307*0)^2)+($O2307*0)^2)/3088326.56*90.98</f>
        <v>57.694722840449884</v>
      </c>
      <c r="R2307" s="13">
        <f t="shared" ref="R2307:R2370" si="327">((($B2307*5)^2+($C2307*2)^2+($E2307*1)^2+($F2307*0)^2+($G2307*2)^2+($H2307*1)^2+($I2307*1)^2+($J2307*0)^2+($K2307*10.75)^2+($L2307*7)^2+($M2307*0)^2+($N2307*0)^2)+($O2307*1)^2)/1485576.56*IF(B2307&gt;77,92,IF(B2307&gt;75,92-0.5,IF(B2307&gt;73,92-0.88,92-1.65)))</f>
        <v>69.460533770807473</v>
      </c>
      <c r="S2307" s="13">
        <f t="shared" ref="S2307:S2370" si="328">((($B2307*1)^2+($C2307*4)^2+($E2307*2)^2+($F2307*13)^2+($G2307*0)^2+($H2307*3.5)^2+($I2307*0)^2+($J2307*0)^2+($K2307*0)^2+($L2307*1)^2+($M2307*0)^2+($N2307*0)^2+($O2307*6)^2)/1697831.25*IF(F2307&gt;81,87,IF(F2307&gt;80,87-0.1,IF(F2307&gt;79,87-0.2,86.6))))</f>
        <v>60.68892856695858</v>
      </c>
      <c r="T2307" s="13">
        <f t="shared" ref="T2307:T2370" si="329">(($B2307*7)^2+($C2307*3)^2+($E2307*4)^2+($F2307*0)^2+($G2307*2.5)^2+($H2307*2)^2+($I2307*0)^2+($J2307*11)^2+($K2307*1)^2+($L2307*5)^2+($M2307*3)^2+($N2307*0)^2+($O2307*0)^2)/1680031.25*91.49</f>
        <v>64.128736243745465</v>
      </c>
      <c r="U2307" s="13">
        <f t="shared" ref="U2307:U2370" si="330">(($B2307*1)^2+($C2307*14.5)^2+($E2307*2)^2+($F2307*0)^2+($G2307*1)^2+($H2307*3)^2+($I2307*2.5)^2+($J2307*0)^2+($K2307*0)^2+($L2307*3)^2+($M2307*1)^2+($N2307*1.25)^2+($O2307*0)^2)/1693126.56*81.55</f>
        <v>48.386529578155098</v>
      </c>
      <c r="V2307" s="14">
        <f t="shared" ref="V2307:V2370" si="331">((($B2307*13)^2+($C2307*4)^2+($E2307*3)^2+($F2307*2)^2+($G2307*2)^2+($H2307*2)^2+($I2307*0)^2+($J2307*2)^2+($K2307*0)^2+($L2307*0)^2+($M2307*3)^2+($N2307*1)^2)+($O2307*0)^2)/1569500*81.55</f>
        <v>60.446917585218223</v>
      </c>
      <c r="W2307">
        <f t="shared" ref="W2307:W2370" si="332">((LARGE(P2307:V2307,1)*9)^2+(LARGE(P2307:V2307,2)*4)^2+(LARGE(P2307:V2307,3)^2))^(1/4)*2.82883066759522</f>
        <v>73.879043521554351</v>
      </c>
    </row>
    <row r="2308" spans="1:23" x14ac:dyDescent="0.3">
      <c r="A2308">
        <f>DYN_cyclist!A2308</f>
        <v>6258</v>
      </c>
      <c r="B2308">
        <f>DYN_cyclist!D2308</f>
        <v>70</v>
      </c>
      <c r="C2308">
        <f>DYN_cyclist!E2308</f>
        <v>66</v>
      </c>
      <c r="D2308">
        <f t="shared" si="324"/>
        <v>71</v>
      </c>
      <c r="E2308">
        <f>DYN_cyclist!G2308</f>
        <v>76</v>
      </c>
      <c r="F2308">
        <f>DYN_cyclist!H2308</f>
        <v>65</v>
      </c>
      <c r="G2308">
        <f>DYN_cyclist!I2308</f>
        <v>74</v>
      </c>
      <c r="H2308">
        <f>DYN_cyclist!J2308</f>
        <v>71</v>
      </c>
      <c r="I2308">
        <f>DYN_cyclist!K2308</f>
        <v>70</v>
      </c>
      <c r="J2308">
        <f>DYN_cyclist!L2308</f>
        <v>53</v>
      </c>
      <c r="K2308">
        <f>DYN_cyclist!M2308</f>
        <v>73</v>
      </c>
      <c r="L2308">
        <f>DYN_cyclist!N2308</f>
        <v>73</v>
      </c>
      <c r="M2308">
        <f>DYN_cyclist!O2308</f>
        <v>67</v>
      </c>
      <c r="N2308">
        <f>DYN_cyclist!P2308</f>
        <v>59</v>
      </c>
      <c r="O2308">
        <f>DYN_cyclist!Q2308</f>
        <v>65</v>
      </c>
      <c r="P2308" s="7">
        <f t="shared" si="325"/>
        <v>70.904418217521439</v>
      </c>
      <c r="Q2308" s="13">
        <f t="shared" si="326"/>
        <v>61.787241016377493</v>
      </c>
      <c r="R2308" s="13">
        <f t="shared" si="327"/>
        <v>64.389595560039652</v>
      </c>
      <c r="S2308" s="13">
        <f t="shared" si="328"/>
        <v>52.582658759520413</v>
      </c>
      <c r="T2308" s="13">
        <f t="shared" si="329"/>
        <v>51.459608248358478</v>
      </c>
      <c r="U2308" s="13">
        <f t="shared" si="330"/>
        <v>52.17326677391145</v>
      </c>
      <c r="V2308" s="14">
        <f t="shared" si="331"/>
        <v>55.277650398215989</v>
      </c>
      <c r="W2308">
        <f t="shared" si="332"/>
        <v>74.357053956694301</v>
      </c>
    </row>
    <row r="2309" spans="1:23" x14ac:dyDescent="0.3">
      <c r="A2309">
        <f>DYN_cyclist!A2309</f>
        <v>6259</v>
      </c>
      <c r="B2309">
        <f>DYN_cyclist!D2309</f>
        <v>71</v>
      </c>
      <c r="C2309">
        <f>DYN_cyclist!E2309</f>
        <v>63</v>
      </c>
      <c r="D2309">
        <f t="shared" si="324"/>
        <v>66</v>
      </c>
      <c r="E2309">
        <f>DYN_cyclist!G2309</f>
        <v>68</v>
      </c>
      <c r="F2309">
        <f>DYN_cyclist!H2309</f>
        <v>62</v>
      </c>
      <c r="G2309">
        <f>DYN_cyclist!I2309</f>
        <v>66</v>
      </c>
      <c r="H2309">
        <f>DYN_cyclist!J2309</f>
        <v>67</v>
      </c>
      <c r="I2309">
        <f>DYN_cyclist!K2309</f>
        <v>64</v>
      </c>
      <c r="J2309">
        <f>DYN_cyclist!L2309</f>
        <v>60</v>
      </c>
      <c r="K2309">
        <f>DYN_cyclist!M2309</f>
        <v>62</v>
      </c>
      <c r="L2309">
        <f>DYN_cyclist!N2309</f>
        <v>64</v>
      </c>
      <c r="M2309">
        <f>DYN_cyclist!O2309</f>
        <v>75</v>
      </c>
      <c r="N2309">
        <f>DYN_cyclist!P2309</f>
        <v>69</v>
      </c>
      <c r="O2309">
        <f>DYN_cyclist!Q2309</f>
        <v>62</v>
      </c>
      <c r="P2309" s="7">
        <f t="shared" si="325"/>
        <v>59.41861641093702</v>
      </c>
      <c r="Q2309" s="13">
        <f t="shared" si="326"/>
        <v>53.777782210958939</v>
      </c>
      <c r="R2309" s="13">
        <f t="shared" si="327"/>
        <v>49.95019508620949</v>
      </c>
      <c r="S2309" s="13">
        <f t="shared" si="328"/>
        <v>47.647345311850039</v>
      </c>
      <c r="T2309" s="13">
        <f t="shared" si="329"/>
        <v>54.150398904782271</v>
      </c>
      <c r="U2309" s="13">
        <f t="shared" si="330"/>
        <v>47.120350344261922</v>
      </c>
      <c r="V2309" s="14">
        <f t="shared" si="331"/>
        <v>55.990790729531696</v>
      </c>
      <c r="W2309">
        <f t="shared" si="332"/>
        <v>68.261948821834693</v>
      </c>
    </row>
    <row r="2310" spans="1:23" x14ac:dyDescent="0.3">
      <c r="A2310">
        <f>DYN_cyclist!A2310</f>
        <v>6260</v>
      </c>
      <c r="B2310">
        <f>DYN_cyclist!D2310</f>
        <v>72</v>
      </c>
      <c r="C2310">
        <f>DYN_cyclist!E2310</f>
        <v>54</v>
      </c>
      <c r="D2310">
        <f t="shared" si="324"/>
        <v>61</v>
      </c>
      <c r="E2310">
        <f>DYN_cyclist!G2310</f>
        <v>67</v>
      </c>
      <c r="F2310">
        <f>DYN_cyclist!H2310</f>
        <v>52</v>
      </c>
      <c r="G2310">
        <f>DYN_cyclist!I2310</f>
        <v>75</v>
      </c>
      <c r="H2310">
        <f>DYN_cyclist!J2310</f>
        <v>75</v>
      </c>
      <c r="I2310">
        <f>DYN_cyclist!K2310</f>
        <v>71</v>
      </c>
      <c r="J2310">
        <f>DYN_cyclist!L2310</f>
        <v>77</v>
      </c>
      <c r="K2310">
        <f>DYN_cyclist!M2310</f>
        <v>72</v>
      </c>
      <c r="L2310">
        <f>DYN_cyclist!N2310</f>
        <v>71</v>
      </c>
      <c r="M2310">
        <f>DYN_cyclist!O2310</f>
        <v>64</v>
      </c>
      <c r="N2310">
        <f>DYN_cyclist!P2310</f>
        <v>63</v>
      </c>
      <c r="O2310">
        <f>DYN_cyclist!Q2310</f>
        <v>61</v>
      </c>
      <c r="P2310" s="7">
        <f t="shared" si="325"/>
        <v>61.161324510773149</v>
      </c>
      <c r="Q2310" s="13">
        <f t="shared" si="326"/>
        <v>48.407171442387877</v>
      </c>
      <c r="R2310" s="13">
        <f t="shared" si="327"/>
        <v>62.56513885087147</v>
      </c>
      <c r="S2310" s="13">
        <f t="shared" si="328"/>
        <v>37.473027222228353</v>
      </c>
      <c r="T2310" s="13">
        <f t="shared" si="329"/>
        <v>70.534333008686588</v>
      </c>
      <c r="U2310" s="13">
        <f t="shared" si="330"/>
        <v>37.552187067087885</v>
      </c>
      <c r="V2310" s="14">
        <f t="shared" si="331"/>
        <v>56.298753042370173</v>
      </c>
      <c r="W2310">
        <f t="shared" si="332"/>
        <v>74.042652835986829</v>
      </c>
    </row>
    <row r="2311" spans="1:23" x14ac:dyDescent="0.3">
      <c r="A2311">
        <f>DYN_cyclist!A2311</f>
        <v>6261</v>
      </c>
      <c r="B2311">
        <f>DYN_cyclist!D2311</f>
        <v>67</v>
      </c>
      <c r="C2311">
        <f>DYN_cyclist!E2311</f>
        <v>48</v>
      </c>
      <c r="D2311">
        <f t="shared" si="324"/>
        <v>50</v>
      </c>
      <c r="E2311">
        <f>DYN_cyclist!G2311</f>
        <v>52</v>
      </c>
      <c r="F2311">
        <f>DYN_cyclist!H2311</f>
        <v>64</v>
      </c>
      <c r="G2311">
        <f>DYN_cyclist!I2311</f>
        <v>61</v>
      </c>
      <c r="H2311">
        <f>DYN_cyclist!J2311</f>
        <v>64</v>
      </c>
      <c r="I2311">
        <f>DYN_cyclist!K2311</f>
        <v>66</v>
      </c>
      <c r="J2311">
        <f>DYN_cyclist!L2311</f>
        <v>49</v>
      </c>
      <c r="K2311">
        <f>DYN_cyclist!M2311</f>
        <v>77</v>
      </c>
      <c r="L2311">
        <f>DYN_cyclist!N2311</f>
        <v>77</v>
      </c>
      <c r="M2311">
        <f>DYN_cyclist!O2311</f>
        <v>49</v>
      </c>
      <c r="N2311">
        <f>DYN_cyclist!P2311</f>
        <v>65</v>
      </c>
      <c r="O2311">
        <f>DYN_cyclist!Q2311</f>
        <v>68</v>
      </c>
      <c r="P2311" s="7">
        <f t="shared" si="325"/>
        <v>48.068505551116594</v>
      </c>
      <c r="Q2311" s="13">
        <f t="shared" si="326"/>
        <v>38.841907035893257</v>
      </c>
      <c r="R2311" s="13">
        <f t="shared" si="327"/>
        <v>68.590456386088235</v>
      </c>
      <c r="S2311" s="13">
        <f t="shared" si="328"/>
        <v>49.321102553625394</v>
      </c>
      <c r="T2311" s="13">
        <f t="shared" si="329"/>
        <v>43.015034108740537</v>
      </c>
      <c r="U2311" s="13">
        <f t="shared" si="330"/>
        <v>30.339079656204198</v>
      </c>
      <c r="V2311" s="14">
        <f t="shared" si="331"/>
        <v>46.915592895826698</v>
      </c>
      <c r="W2311">
        <f t="shared" si="332"/>
        <v>72.113137042566791</v>
      </c>
    </row>
    <row r="2312" spans="1:23" x14ac:dyDescent="0.3">
      <c r="A2312">
        <f>DYN_cyclist!A2312</f>
        <v>6262</v>
      </c>
      <c r="B2312">
        <f>DYN_cyclist!D2312</f>
        <v>68</v>
      </c>
      <c r="C2312">
        <f>DYN_cyclist!E2312</f>
        <v>65</v>
      </c>
      <c r="D2312">
        <f t="shared" si="324"/>
        <v>66</v>
      </c>
      <c r="E2312">
        <f>DYN_cyclist!G2312</f>
        <v>67</v>
      </c>
      <c r="F2312">
        <f>DYN_cyclist!H2312</f>
        <v>57</v>
      </c>
      <c r="G2312">
        <f>DYN_cyclist!I2312</f>
        <v>62</v>
      </c>
      <c r="H2312">
        <f>DYN_cyclist!J2312</f>
        <v>64</v>
      </c>
      <c r="I2312">
        <f>DYN_cyclist!K2312</f>
        <v>64</v>
      </c>
      <c r="J2312">
        <f>DYN_cyclist!L2312</f>
        <v>53</v>
      </c>
      <c r="K2312">
        <f>DYN_cyclist!M2312</f>
        <v>65</v>
      </c>
      <c r="L2312">
        <f>DYN_cyclist!N2312</f>
        <v>68</v>
      </c>
      <c r="M2312">
        <f>DYN_cyclist!O2312</f>
        <v>63</v>
      </c>
      <c r="N2312">
        <f>DYN_cyclist!P2312</f>
        <v>64</v>
      </c>
      <c r="O2312">
        <f>DYN_cyclist!Q2312</f>
        <v>52</v>
      </c>
      <c r="P2312" s="7">
        <f t="shared" si="325"/>
        <v>58.795543722322286</v>
      </c>
      <c r="Q2312" s="13">
        <f t="shared" si="326"/>
        <v>53.462567488329341</v>
      </c>
      <c r="R2312" s="13">
        <f t="shared" si="327"/>
        <v>53.40371123106236</v>
      </c>
      <c r="S2312" s="13">
        <f t="shared" si="328"/>
        <v>40.36659885957453</v>
      </c>
      <c r="T2312" s="13">
        <f t="shared" si="329"/>
        <v>47.501432375141832</v>
      </c>
      <c r="U2312" s="13">
        <f t="shared" si="330"/>
        <v>49.570758512878086</v>
      </c>
      <c r="V2312" s="14">
        <f t="shared" si="331"/>
        <v>51.193655495380696</v>
      </c>
      <c r="W2312">
        <f t="shared" si="332"/>
        <v>67.728567120838406</v>
      </c>
    </row>
    <row r="2313" spans="1:23" x14ac:dyDescent="0.3">
      <c r="A2313">
        <f>DYN_cyclist!A2313</f>
        <v>6265</v>
      </c>
      <c r="B2313">
        <f>DYN_cyclist!D2313</f>
        <v>65</v>
      </c>
      <c r="C2313">
        <f>DYN_cyclist!E2313</f>
        <v>58</v>
      </c>
      <c r="D2313">
        <f t="shared" si="324"/>
        <v>59</v>
      </c>
      <c r="E2313">
        <f>DYN_cyclist!G2313</f>
        <v>60</v>
      </c>
      <c r="F2313">
        <f>DYN_cyclist!H2313</f>
        <v>58</v>
      </c>
      <c r="G2313">
        <f>DYN_cyclist!I2313</f>
        <v>60</v>
      </c>
      <c r="H2313">
        <f>DYN_cyclist!J2313</f>
        <v>62</v>
      </c>
      <c r="I2313">
        <f>DYN_cyclist!K2313</f>
        <v>62</v>
      </c>
      <c r="J2313">
        <f>DYN_cyclist!L2313</f>
        <v>58</v>
      </c>
      <c r="K2313">
        <f>DYN_cyclist!M2313</f>
        <v>66</v>
      </c>
      <c r="L2313">
        <f>DYN_cyclist!N2313</f>
        <v>70</v>
      </c>
      <c r="M2313">
        <f>DYN_cyclist!O2313</f>
        <v>58</v>
      </c>
      <c r="N2313">
        <f>DYN_cyclist!P2313</f>
        <v>58</v>
      </c>
      <c r="O2313">
        <f>DYN_cyclist!Q2313</f>
        <v>58</v>
      </c>
      <c r="P2313" s="7">
        <f t="shared" si="325"/>
        <v>51.375781108056508</v>
      </c>
      <c r="Q2313" s="13">
        <f t="shared" si="326"/>
        <v>45.486250417766705</v>
      </c>
      <c r="R2313" s="13">
        <f t="shared" si="327"/>
        <v>54.226865721077338</v>
      </c>
      <c r="S2313" s="13">
        <f t="shared" si="328"/>
        <v>41.522043371507031</v>
      </c>
      <c r="T2313" s="13">
        <f t="shared" si="329"/>
        <v>48.845656870965932</v>
      </c>
      <c r="U2313" s="13">
        <f t="shared" si="330"/>
        <v>40.499685527052385</v>
      </c>
      <c r="V2313" s="14">
        <f t="shared" si="331"/>
        <v>46.273688658808538</v>
      </c>
      <c r="W2313">
        <f t="shared" si="332"/>
        <v>65.234547788362747</v>
      </c>
    </row>
    <row r="2314" spans="1:23" x14ac:dyDescent="0.3">
      <c r="A2314">
        <f>DYN_cyclist!A2314</f>
        <v>6266</v>
      </c>
      <c r="B2314">
        <f>DYN_cyclist!D2314</f>
        <v>72</v>
      </c>
      <c r="C2314">
        <f>DYN_cyclist!E2314</f>
        <v>65</v>
      </c>
      <c r="D2314">
        <f t="shared" si="324"/>
        <v>68</v>
      </c>
      <c r="E2314">
        <f>DYN_cyclist!G2314</f>
        <v>70</v>
      </c>
      <c r="F2314">
        <f>DYN_cyclist!H2314</f>
        <v>63</v>
      </c>
      <c r="G2314">
        <f>DYN_cyclist!I2314</f>
        <v>72</v>
      </c>
      <c r="H2314">
        <f>DYN_cyclist!J2314</f>
        <v>75</v>
      </c>
      <c r="I2314">
        <f>DYN_cyclist!K2314</f>
        <v>69</v>
      </c>
      <c r="J2314">
        <f>DYN_cyclist!L2314</f>
        <v>66</v>
      </c>
      <c r="K2314">
        <f>DYN_cyclist!M2314</f>
        <v>68</v>
      </c>
      <c r="L2314">
        <f>DYN_cyclist!N2314</f>
        <v>75</v>
      </c>
      <c r="M2314">
        <f>DYN_cyclist!O2314</f>
        <v>76</v>
      </c>
      <c r="N2314">
        <f>DYN_cyclist!P2314</f>
        <v>74</v>
      </c>
      <c r="O2314">
        <f>DYN_cyclist!Q2314</f>
        <v>63</v>
      </c>
      <c r="P2314" s="7">
        <f t="shared" si="325"/>
        <v>65.933114578621627</v>
      </c>
      <c r="Q2314" s="13">
        <f t="shared" si="326"/>
        <v>58.898843080894913</v>
      </c>
      <c r="R2314" s="13">
        <f t="shared" si="327"/>
        <v>60.603875541762719</v>
      </c>
      <c r="S2314" s="13">
        <f t="shared" si="328"/>
        <v>50.014698251077661</v>
      </c>
      <c r="T2314" s="13">
        <f t="shared" si="329"/>
        <v>62.60685835456929</v>
      </c>
      <c r="U2314" s="13">
        <f t="shared" si="330"/>
        <v>51.229259413720371</v>
      </c>
      <c r="V2314" s="14">
        <f t="shared" si="331"/>
        <v>58.287440331315707</v>
      </c>
      <c r="W2314">
        <f t="shared" si="332"/>
        <v>71.950344936333693</v>
      </c>
    </row>
    <row r="2315" spans="1:23" x14ac:dyDescent="0.3">
      <c r="A2315">
        <f>DYN_cyclist!A2315</f>
        <v>6269</v>
      </c>
      <c r="B2315">
        <f>DYN_cyclist!D2315</f>
        <v>63</v>
      </c>
      <c r="C2315">
        <f>DYN_cyclist!E2315</f>
        <v>46</v>
      </c>
      <c r="D2315">
        <f t="shared" si="324"/>
        <v>50</v>
      </c>
      <c r="E2315">
        <f>DYN_cyclist!G2315</f>
        <v>53</v>
      </c>
      <c r="F2315">
        <f>DYN_cyclist!H2315</f>
        <v>46</v>
      </c>
      <c r="G2315">
        <f>DYN_cyclist!I2315</f>
        <v>56</v>
      </c>
      <c r="H2315">
        <f>DYN_cyclist!J2315</f>
        <v>57</v>
      </c>
      <c r="I2315">
        <f>DYN_cyclist!K2315</f>
        <v>55</v>
      </c>
      <c r="J2315">
        <f>DYN_cyclist!L2315</f>
        <v>56</v>
      </c>
      <c r="K2315">
        <f>DYN_cyclist!M2315</f>
        <v>65</v>
      </c>
      <c r="L2315">
        <f>DYN_cyclist!N2315</f>
        <v>60</v>
      </c>
      <c r="M2315">
        <f>DYN_cyclist!O2315</f>
        <v>56</v>
      </c>
      <c r="N2315">
        <f>DYN_cyclist!P2315</f>
        <v>52</v>
      </c>
      <c r="O2315">
        <f>DYN_cyclist!Q2315</f>
        <v>52</v>
      </c>
      <c r="P2315" s="7">
        <f t="shared" si="325"/>
        <v>41.493195725951708</v>
      </c>
      <c r="Q2315" s="13">
        <f t="shared" si="326"/>
        <v>32.256953642881598</v>
      </c>
      <c r="R2315" s="13">
        <f t="shared" si="327"/>
        <v>48.4520809024309</v>
      </c>
      <c r="S2315" s="13">
        <f t="shared" si="328"/>
        <v>27.921291382756678</v>
      </c>
      <c r="T2315" s="13">
        <f t="shared" si="329"/>
        <v>43.183021327728277</v>
      </c>
      <c r="U2315" s="13">
        <f t="shared" si="330"/>
        <v>26.545755851529492</v>
      </c>
      <c r="V2315" s="14">
        <f t="shared" si="331"/>
        <v>41.950525453966229</v>
      </c>
      <c r="W2315">
        <f t="shared" si="332"/>
        <v>61.386647235561085</v>
      </c>
    </row>
    <row r="2316" spans="1:23" x14ac:dyDescent="0.3">
      <c r="A2316">
        <f>DYN_cyclist!A2316</f>
        <v>6270</v>
      </c>
      <c r="B2316">
        <f>DYN_cyclist!D2316</f>
        <v>65</v>
      </c>
      <c r="C2316">
        <f>DYN_cyclist!E2316</f>
        <v>65</v>
      </c>
      <c r="D2316">
        <f t="shared" si="324"/>
        <v>67</v>
      </c>
      <c r="E2316">
        <f>DYN_cyclist!G2316</f>
        <v>68</v>
      </c>
      <c r="F2316">
        <f>DYN_cyclist!H2316</f>
        <v>60</v>
      </c>
      <c r="G2316">
        <f>DYN_cyclist!I2316</f>
        <v>67</v>
      </c>
      <c r="H2316">
        <f>DYN_cyclist!J2316</f>
        <v>66</v>
      </c>
      <c r="I2316">
        <f>DYN_cyclist!K2316</f>
        <v>65</v>
      </c>
      <c r="J2316">
        <f>DYN_cyclist!L2316</f>
        <v>62</v>
      </c>
      <c r="K2316">
        <f>DYN_cyclist!M2316</f>
        <v>69</v>
      </c>
      <c r="L2316">
        <f>DYN_cyclist!N2316</f>
        <v>71</v>
      </c>
      <c r="M2316">
        <f>DYN_cyclist!O2316</f>
        <v>63</v>
      </c>
      <c r="N2316">
        <f>DYN_cyclist!P2316</f>
        <v>72</v>
      </c>
      <c r="O2316">
        <f>DYN_cyclist!Q2316</f>
        <v>61</v>
      </c>
      <c r="P2316" s="7">
        <f t="shared" si="325"/>
        <v>60.614414474343526</v>
      </c>
      <c r="Q2316" s="13">
        <f t="shared" si="326"/>
        <v>54.976805989066136</v>
      </c>
      <c r="R2316" s="13">
        <f t="shared" si="327"/>
        <v>58.05754554775352</v>
      </c>
      <c r="S2316" s="13">
        <f t="shared" si="328"/>
        <v>45.450595517075087</v>
      </c>
      <c r="T2316" s="13">
        <f t="shared" si="329"/>
        <v>54.247401006677698</v>
      </c>
      <c r="U2316" s="13">
        <f t="shared" si="330"/>
        <v>50.022802179064506</v>
      </c>
      <c r="V2316" s="14">
        <f t="shared" si="331"/>
        <v>48.285809557183818</v>
      </c>
      <c r="W2316">
        <f t="shared" si="332"/>
        <v>69.028455991885409</v>
      </c>
    </row>
    <row r="2317" spans="1:23" x14ac:dyDescent="0.3">
      <c r="A2317">
        <f>DYN_cyclist!A2317</f>
        <v>6271</v>
      </c>
      <c r="B2317">
        <f>DYN_cyclist!D2317</f>
        <v>75</v>
      </c>
      <c r="C2317">
        <f>DYN_cyclist!E2317</f>
        <v>67</v>
      </c>
      <c r="D2317">
        <f t="shared" si="324"/>
        <v>71</v>
      </c>
      <c r="E2317">
        <f>DYN_cyclist!G2317</f>
        <v>75</v>
      </c>
      <c r="F2317">
        <f>DYN_cyclist!H2317</f>
        <v>77</v>
      </c>
      <c r="G2317">
        <f>DYN_cyclist!I2317</f>
        <v>74</v>
      </c>
      <c r="H2317">
        <f>DYN_cyclist!J2317</f>
        <v>77</v>
      </c>
      <c r="I2317">
        <f>DYN_cyclist!K2317</f>
        <v>70</v>
      </c>
      <c r="J2317">
        <f>DYN_cyclist!L2317</f>
        <v>61</v>
      </c>
      <c r="K2317">
        <f>DYN_cyclist!M2317</f>
        <v>64</v>
      </c>
      <c r="L2317">
        <f>DYN_cyclist!N2317</f>
        <v>69</v>
      </c>
      <c r="M2317">
        <f>DYN_cyclist!O2317</f>
        <v>67</v>
      </c>
      <c r="N2317">
        <f>DYN_cyclist!P2317</f>
        <v>66</v>
      </c>
      <c r="O2317">
        <f>DYN_cyclist!Q2317</f>
        <v>75</v>
      </c>
      <c r="P2317" s="7">
        <f t="shared" si="325"/>
        <v>70.049254284205247</v>
      </c>
      <c r="Q2317" s="13">
        <f t="shared" si="326"/>
        <v>65.786756119469445</v>
      </c>
      <c r="R2317" s="13">
        <f t="shared" si="327"/>
        <v>55.766920985883083</v>
      </c>
      <c r="S2317" s="13">
        <f t="shared" si="328"/>
        <v>70.482536029419876</v>
      </c>
      <c r="T2317" s="13">
        <f t="shared" si="329"/>
        <v>58.69028787410948</v>
      </c>
      <c r="U2317" s="13">
        <f t="shared" si="330"/>
        <v>53.730521140132609</v>
      </c>
      <c r="V2317" s="14">
        <f t="shared" si="331"/>
        <v>62.457635584581077</v>
      </c>
      <c r="W2317">
        <f t="shared" si="332"/>
        <v>74.660975100048191</v>
      </c>
    </row>
    <row r="2318" spans="1:23" x14ac:dyDescent="0.3">
      <c r="A2318">
        <f>DYN_cyclist!A2318</f>
        <v>6279</v>
      </c>
      <c r="B2318">
        <f>DYN_cyclist!D2318</f>
        <v>58</v>
      </c>
      <c r="C2318">
        <f>DYN_cyclist!E2318</f>
        <v>46</v>
      </c>
      <c r="D2318">
        <f t="shared" si="324"/>
        <v>51</v>
      </c>
      <c r="E2318">
        <f>DYN_cyclist!G2318</f>
        <v>55</v>
      </c>
      <c r="F2318">
        <f>DYN_cyclist!H2318</f>
        <v>59</v>
      </c>
      <c r="G2318">
        <f>DYN_cyclist!I2318</f>
        <v>54</v>
      </c>
      <c r="H2318">
        <f>DYN_cyclist!J2318</f>
        <v>51</v>
      </c>
      <c r="I2318">
        <f>DYN_cyclist!K2318</f>
        <v>48</v>
      </c>
      <c r="J2318">
        <f>DYN_cyclist!L2318</f>
        <v>60</v>
      </c>
      <c r="K2318">
        <f>DYN_cyclist!M2318</f>
        <v>56</v>
      </c>
      <c r="L2318">
        <f>DYN_cyclist!N2318</f>
        <v>52</v>
      </c>
      <c r="M2318">
        <f>DYN_cyclist!O2318</f>
        <v>58</v>
      </c>
      <c r="N2318">
        <f>DYN_cyclist!P2318</f>
        <v>52</v>
      </c>
      <c r="O2318">
        <f>DYN_cyclist!Q2318</f>
        <v>57</v>
      </c>
      <c r="P2318" s="7">
        <f t="shared" si="325"/>
        <v>38.660468281848836</v>
      </c>
      <c r="Q2318" s="13">
        <f t="shared" si="326"/>
        <v>33.062489285459499</v>
      </c>
      <c r="R2318" s="13">
        <f t="shared" si="327"/>
        <v>37.117735251557818</v>
      </c>
      <c r="S2318" s="13">
        <f t="shared" si="328"/>
        <v>40.251031455570157</v>
      </c>
      <c r="T2318" s="13">
        <f t="shared" si="329"/>
        <v>43.430856592697303</v>
      </c>
      <c r="U2318" s="13">
        <f t="shared" si="330"/>
        <v>25.672265545228939</v>
      </c>
      <c r="V2318" s="14">
        <f t="shared" si="331"/>
        <v>37.04531503663587</v>
      </c>
      <c r="W2318">
        <f t="shared" si="332"/>
        <v>58.283692809494411</v>
      </c>
    </row>
    <row r="2319" spans="1:23" x14ac:dyDescent="0.3">
      <c r="A2319">
        <f>DYN_cyclist!A2319</f>
        <v>6282</v>
      </c>
      <c r="B2319">
        <f>DYN_cyclist!D2319</f>
        <v>68</v>
      </c>
      <c r="C2319">
        <f>DYN_cyclist!E2319</f>
        <v>74</v>
      </c>
      <c r="D2319">
        <f t="shared" si="324"/>
        <v>74</v>
      </c>
      <c r="E2319">
        <f>DYN_cyclist!G2319</f>
        <v>73</v>
      </c>
      <c r="F2319">
        <f>DYN_cyclist!H2319</f>
        <v>78</v>
      </c>
      <c r="G2319">
        <f>DYN_cyclist!I2319</f>
        <v>72</v>
      </c>
      <c r="H2319">
        <f>DYN_cyclist!J2319</f>
        <v>73</v>
      </c>
      <c r="I2319">
        <f>DYN_cyclist!K2319</f>
        <v>74</v>
      </c>
      <c r="J2319">
        <f>DYN_cyclist!L2319</f>
        <v>62</v>
      </c>
      <c r="K2319">
        <f>DYN_cyclist!M2319</f>
        <v>63</v>
      </c>
      <c r="L2319">
        <f>DYN_cyclist!N2319</f>
        <v>71</v>
      </c>
      <c r="M2319">
        <f>DYN_cyclist!O2319</f>
        <v>70</v>
      </c>
      <c r="N2319">
        <f>DYN_cyclist!P2319</f>
        <v>73</v>
      </c>
      <c r="O2319">
        <f>DYN_cyclist!Q2319</f>
        <v>76</v>
      </c>
      <c r="P2319" s="7">
        <f t="shared" si="325"/>
        <v>67.910036407957648</v>
      </c>
      <c r="Q2319" s="13">
        <f t="shared" si="326"/>
        <v>70.317452219172054</v>
      </c>
      <c r="R2319" s="13">
        <f t="shared" si="327"/>
        <v>53.874321981678946</v>
      </c>
      <c r="S2319" s="13">
        <f t="shared" si="328"/>
        <v>72.429342462626948</v>
      </c>
      <c r="T2319" s="13">
        <f t="shared" si="329"/>
        <v>57.401174186492071</v>
      </c>
      <c r="U2319" s="13">
        <f t="shared" si="330"/>
        <v>63.73402976554511</v>
      </c>
      <c r="V2319" s="14">
        <f t="shared" si="331"/>
        <v>54.465008155463522</v>
      </c>
      <c r="W2319">
        <f t="shared" si="332"/>
        <v>75.546088443361882</v>
      </c>
    </row>
    <row r="2320" spans="1:23" x14ac:dyDescent="0.3">
      <c r="A2320">
        <f>DYN_cyclist!A2320</f>
        <v>6283</v>
      </c>
      <c r="B2320">
        <f>DYN_cyclist!D2320</f>
        <v>66</v>
      </c>
      <c r="C2320">
        <f>DYN_cyclist!E2320</f>
        <v>76</v>
      </c>
      <c r="D2320">
        <f t="shared" si="324"/>
        <v>73</v>
      </c>
      <c r="E2320">
        <f>DYN_cyclist!G2320</f>
        <v>70</v>
      </c>
      <c r="F2320">
        <f>DYN_cyclist!H2320</f>
        <v>67</v>
      </c>
      <c r="G2320">
        <f>DYN_cyclist!I2320</f>
        <v>69</v>
      </c>
      <c r="H2320">
        <f>DYN_cyclist!J2320</f>
        <v>72</v>
      </c>
      <c r="I2320">
        <f>DYN_cyclist!K2320</f>
        <v>71</v>
      </c>
      <c r="J2320">
        <f>DYN_cyclist!L2320</f>
        <v>55</v>
      </c>
      <c r="K2320">
        <f>DYN_cyclist!M2320</f>
        <v>63</v>
      </c>
      <c r="L2320">
        <f>DYN_cyclist!N2320</f>
        <v>70</v>
      </c>
      <c r="M2320">
        <f>DYN_cyclist!O2320</f>
        <v>69</v>
      </c>
      <c r="N2320">
        <f>DYN_cyclist!P2320</f>
        <v>71</v>
      </c>
      <c r="O2320">
        <f>DYN_cyclist!Q2320</f>
        <v>69</v>
      </c>
      <c r="P2320" s="7">
        <f t="shared" si="325"/>
        <v>64.907164659200177</v>
      </c>
      <c r="Q2320" s="13">
        <f t="shared" si="326"/>
        <v>67.834974252204731</v>
      </c>
      <c r="R2320" s="13">
        <f t="shared" si="327"/>
        <v>52.893629508986727</v>
      </c>
      <c r="S2320" s="13">
        <f t="shared" si="328"/>
        <v>56.862427169955787</v>
      </c>
      <c r="T2320" s="13">
        <f t="shared" si="329"/>
        <v>50.626969434348318</v>
      </c>
      <c r="U2320" s="13">
        <f t="shared" si="330"/>
        <v>66.372827592625441</v>
      </c>
      <c r="V2320" s="14">
        <f t="shared" si="331"/>
        <v>51.460725899968146</v>
      </c>
      <c r="W2320">
        <f t="shared" si="332"/>
        <v>73.162319250208242</v>
      </c>
    </row>
    <row r="2321" spans="1:23" x14ac:dyDescent="0.3">
      <c r="A2321">
        <f>DYN_cyclist!A2321</f>
        <v>6287</v>
      </c>
      <c r="B2321">
        <f>DYN_cyclist!D2321</f>
        <v>74</v>
      </c>
      <c r="C2321">
        <f>DYN_cyclist!E2321</f>
        <v>59</v>
      </c>
      <c r="D2321">
        <f t="shared" si="324"/>
        <v>64</v>
      </c>
      <c r="E2321">
        <f>DYN_cyclist!G2321</f>
        <v>68</v>
      </c>
      <c r="F2321">
        <f>DYN_cyclist!H2321</f>
        <v>68</v>
      </c>
      <c r="G2321">
        <f>DYN_cyclist!I2321</f>
        <v>77</v>
      </c>
      <c r="H2321">
        <f>DYN_cyclist!J2321</f>
        <v>77</v>
      </c>
      <c r="I2321">
        <f>DYN_cyclist!K2321</f>
        <v>77</v>
      </c>
      <c r="J2321">
        <f>DYN_cyclist!L2321</f>
        <v>69</v>
      </c>
      <c r="K2321">
        <f>DYN_cyclist!M2321</f>
        <v>77</v>
      </c>
      <c r="L2321">
        <f>DYN_cyclist!N2321</f>
        <v>77</v>
      </c>
      <c r="M2321">
        <f>DYN_cyclist!O2321</f>
        <v>68</v>
      </c>
      <c r="N2321">
        <f>DYN_cyclist!P2321</f>
        <v>72</v>
      </c>
      <c r="O2321">
        <f>DYN_cyclist!Q2321</f>
        <v>70</v>
      </c>
      <c r="P2321" s="7">
        <f t="shared" si="325"/>
        <v>65.966778174726784</v>
      </c>
      <c r="Q2321" s="13">
        <f t="shared" si="326"/>
        <v>56.237222989786424</v>
      </c>
      <c r="R2321" s="13">
        <f t="shared" si="327"/>
        <v>71.86259202622314</v>
      </c>
      <c r="S2321" s="13">
        <f t="shared" si="328"/>
        <v>56.92721785513136</v>
      </c>
      <c r="T2321" s="13">
        <f t="shared" si="329"/>
        <v>65.689700874611702</v>
      </c>
      <c r="U2321" s="13">
        <f t="shared" si="330"/>
        <v>44.22942808539959</v>
      </c>
      <c r="V2321" s="14">
        <f t="shared" si="331"/>
        <v>59.98837744504619</v>
      </c>
      <c r="W2321">
        <f t="shared" si="332"/>
        <v>74.929358364334874</v>
      </c>
    </row>
    <row r="2322" spans="1:23" x14ac:dyDescent="0.3">
      <c r="A2322">
        <f>DYN_cyclist!A2322</f>
        <v>6288</v>
      </c>
      <c r="B2322">
        <f>DYN_cyclist!D2322</f>
        <v>66</v>
      </c>
      <c r="C2322">
        <f>DYN_cyclist!E2322</f>
        <v>56</v>
      </c>
      <c r="D2322">
        <f t="shared" si="324"/>
        <v>58</v>
      </c>
      <c r="E2322">
        <f>DYN_cyclist!G2322</f>
        <v>60</v>
      </c>
      <c r="F2322">
        <f>DYN_cyclist!H2322</f>
        <v>66</v>
      </c>
      <c r="G2322">
        <f>DYN_cyclist!I2322</f>
        <v>67</v>
      </c>
      <c r="H2322">
        <f>DYN_cyclist!J2322</f>
        <v>66</v>
      </c>
      <c r="I2322">
        <f>DYN_cyclist!K2322</f>
        <v>66</v>
      </c>
      <c r="J2322">
        <f>DYN_cyclist!L2322</f>
        <v>52</v>
      </c>
      <c r="K2322">
        <f>DYN_cyclist!M2322</f>
        <v>69</v>
      </c>
      <c r="L2322">
        <f>DYN_cyclist!N2322</f>
        <v>71</v>
      </c>
      <c r="M2322">
        <f>DYN_cyclist!O2322</f>
        <v>56</v>
      </c>
      <c r="N2322">
        <f>DYN_cyclist!P2322</f>
        <v>70</v>
      </c>
      <c r="O2322">
        <f>DYN_cyclist!Q2322</f>
        <v>67</v>
      </c>
      <c r="P2322" s="7">
        <f t="shared" si="325"/>
        <v>52.741032434555329</v>
      </c>
      <c r="Q2322" s="13">
        <f t="shared" si="326"/>
        <v>46.875463564967042</v>
      </c>
      <c r="R2322" s="13">
        <f t="shared" si="327"/>
        <v>57.984198873516817</v>
      </c>
      <c r="S2322" s="13">
        <f t="shared" si="328"/>
        <v>52.286605750718742</v>
      </c>
      <c r="T2322" s="13">
        <f t="shared" si="329"/>
        <v>45.250888310857313</v>
      </c>
      <c r="U2322" s="13">
        <f t="shared" si="330"/>
        <v>38.781724525956285</v>
      </c>
      <c r="V2322" s="14">
        <f t="shared" si="331"/>
        <v>47.567837018158649</v>
      </c>
      <c r="W2322">
        <f t="shared" si="332"/>
        <v>67.258976609595166</v>
      </c>
    </row>
    <row r="2323" spans="1:23" x14ac:dyDescent="0.3">
      <c r="A2323">
        <f>DYN_cyclist!A2323</f>
        <v>6289</v>
      </c>
      <c r="B2323">
        <f>DYN_cyclist!D2323</f>
        <v>59</v>
      </c>
      <c r="C2323">
        <f>DYN_cyclist!E2323</f>
        <v>46</v>
      </c>
      <c r="D2323">
        <f t="shared" si="324"/>
        <v>48</v>
      </c>
      <c r="E2323">
        <f>DYN_cyclist!G2323</f>
        <v>50</v>
      </c>
      <c r="F2323">
        <f>DYN_cyclist!H2323</f>
        <v>46</v>
      </c>
      <c r="G2323">
        <f>DYN_cyclist!I2323</f>
        <v>51</v>
      </c>
      <c r="H2323">
        <f>DYN_cyclist!J2323</f>
        <v>48</v>
      </c>
      <c r="I2323">
        <f>DYN_cyclist!K2323</f>
        <v>52</v>
      </c>
      <c r="J2323">
        <f>DYN_cyclist!L2323</f>
        <v>46</v>
      </c>
      <c r="K2323">
        <f>DYN_cyclist!M2323</f>
        <v>66</v>
      </c>
      <c r="L2323">
        <f>DYN_cyclist!N2323</f>
        <v>60</v>
      </c>
      <c r="M2323">
        <f>DYN_cyclist!O2323</f>
        <v>48</v>
      </c>
      <c r="N2323">
        <f>DYN_cyclist!P2323</f>
        <v>50</v>
      </c>
      <c r="O2323">
        <f>DYN_cyclist!Q2323</f>
        <v>52</v>
      </c>
      <c r="P2323" s="7">
        <f t="shared" si="325"/>
        <v>37.907035538521967</v>
      </c>
      <c r="Q2323" s="13">
        <f t="shared" si="326"/>
        <v>29.625588273281569</v>
      </c>
      <c r="R2323" s="13">
        <f t="shared" si="327"/>
        <v>48.404867021797912</v>
      </c>
      <c r="S2323" s="13">
        <f t="shared" si="328"/>
        <v>27.242895546892541</v>
      </c>
      <c r="T2323" s="13">
        <f t="shared" si="329"/>
        <v>34.101895570394895</v>
      </c>
      <c r="U2323" s="13">
        <f t="shared" si="330"/>
        <v>25.875246288440479</v>
      </c>
      <c r="V2323" s="14">
        <f t="shared" si="331"/>
        <v>36.601583274928323</v>
      </c>
      <c r="W2323">
        <f t="shared" si="332"/>
        <v>60.851232692163009</v>
      </c>
    </row>
    <row r="2324" spans="1:23" x14ac:dyDescent="0.3">
      <c r="A2324">
        <f>DYN_cyclist!A2324</f>
        <v>6290</v>
      </c>
      <c r="B2324">
        <f>DYN_cyclist!D2324</f>
        <v>73</v>
      </c>
      <c r="C2324">
        <f>DYN_cyclist!E2324</f>
        <v>75</v>
      </c>
      <c r="D2324">
        <f t="shared" si="324"/>
        <v>75</v>
      </c>
      <c r="E2324">
        <f>DYN_cyclist!G2324</f>
        <v>75</v>
      </c>
      <c r="F2324">
        <f>DYN_cyclist!H2324</f>
        <v>79</v>
      </c>
      <c r="G2324">
        <f>DYN_cyclist!I2324</f>
        <v>74</v>
      </c>
      <c r="H2324">
        <f>DYN_cyclist!J2324</f>
        <v>78</v>
      </c>
      <c r="I2324">
        <f>DYN_cyclist!K2324</f>
        <v>71</v>
      </c>
      <c r="J2324">
        <f>DYN_cyclist!L2324</f>
        <v>65</v>
      </c>
      <c r="K2324">
        <f>DYN_cyclist!M2324</f>
        <v>67</v>
      </c>
      <c r="L2324">
        <f>DYN_cyclist!N2324</f>
        <v>70</v>
      </c>
      <c r="M2324">
        <f>DYN_cyclist!O2324</f>
        <v>74</v>
      </c>
      <c r="N2324">
        <f>DYN_cyclist!P2324</f>
        <v>66</v>
      </c>
      <c r="O2324">
        <f>DYN_cyclist!Q2324</f>
        <v>80</v>
      </c>
      <c r="P2324" s="7">
        <f t="shared" si="325"/>
        <v>72.369525049769095</v>
      </c>
      <c r="Q2324" s="13">
        <f t="shared" si="326"/>
        <v>73.125985938481847</v>
      </c>
      <c r="R2324" s="13">
        <f t="shared" si="327"/>
        <v>58.363460781095647</v>
      </c>
      <c r="S2324" s="13">
        <f t="shared" si="328"/>
        <v>75.610997382690414</v>
      </c>
      <c r="T2324" s="13">
        <f t="shared" si="329"/>
        <v>62.506384598500766</v>
      </c>
      <c r="U2324" s="13">
        <f t="shared" si="330"/>
        <v>65.437694694541904</v>
      </c>
      <c r="V2324" s="14">
        <f t="shared" si="331"/>
        <v>61.466201656578519</v>
      </c>
      <c r="W2324">
        <f t="shared" si="332"/>
        <v>77.172016010075836</v>
      </c>
    </row>
    <row r="2325" spans="1:23" x14ac:dyDescent="0.3">
      <c r="A2325">
        <f>DYN_cyclist!A2325</f>
        <v>6297</v>
      </c>
      <c r="B2325">
        <f>DYN_cyclist!D2325</f>
        <v>66</v>
      </c>
      <c r="C2325">
        <f>DYN_cyclist!E2325</f>
        <v>74</v>
      </c>
      <c r="D2325">
        <f t="shared" si="324"/>
        <v>74</v>
      </c>
      <c r="E2325">
        <f>DYN_cyclist!G2325</f>
        <v>74</v>
      </c>
      <c r="F2325">
        <f>DYN_cyclist!H2325</f>
        <v>65</v>
      </c>
      <c r="G2325">
        <f>DYN_cyclist!I2325</f>
        <v>68</v>
      </c>
      <c r="H2325">
        <f>DYN_cyclist!J2325</f>
        <v>69</v>
      </c>
      <c r="I2325">
        <f>DYN_cyclist!K2325</f>
        <v>72</v>
      </c>
      <c r="J2325">
        <f>DYN_cyclist!L2325</f>
        <v>54</v>
      </c>
      <c r="K2325">
        <f>DYN_cyclist!M2325</f>
        <v>67</v>
      </c>
      <c r="L2325">
        <f>DYN_cyclist!N2325</f>
        <v>72</v>
      </c>
      <c r="M2325">
        <f>DYN_cyclist!O2325</f>
        <v>69</v>
      </c>
      <c r="N2325">
        <f>DYN_cyclist!P2325</f>
        <v>65</v>
      </c>
      <c r="O2325">
        <f>DYN_cyclist!Q2325</f>
        <v>65</v>
      </c>
      <c r="P2325" s="7">
        <f t="shared" si="325"/>
        <v>68.371207930553496</v>
      </c>
      <c r="Q2325" s="13">
        <f t="shared" si="326"/>
        <v>66.972405366354778</v>
      </c>
      <c r="R2325" s="13">
        <f t="shared" si="327"/>
        <v>57.273782205391683</v>
      </c>
      <c r="S2325" s="13">
        <f t="shared" si="328"/>
        <v>53.225388477211737</v>
      </c>
      <c r="T2325" s="13">
        <f t="shared" si="329"/>
        <v>50.53976965011811</v>
      </c>
      <c r="U2325" s="13">
        <f t="shared" si="330"/>
        <v>63.36055579440854</v>
      </c>
      <c r="V2325" s="14">
        <f t="shared" si="331"/>
        <v>51.244367696718705</v>
      </c>
      <c r="W2325">
        <f t="shared" si="332"/>
        <v>73.446688283711268</v>
      </c>
    </row>
    <row r="2326" spans="1:23" x14ac:dyDescent="0.3">
      <c r="A2326">
        <f>DYN_cyclist!A2326</f>
        <v>6299</v>
      </c>
      <c r="B2326">
        <f>DYN_cyclist!D2326</f>
        <v>63</v>
      </c>
      <c r="C2326">
        <f>DYN_cyclist!E2326</f>
        <v>71</v>
      </c>
      <c r="D2326">
        <f t="shared" si="324"/>
        <v>70</v>
      </c>
      <c r="E2326">
        <f>DYN_cyclist!G2326</f>
        <v>68</v>
      </c>
      <c r="F2326">
        <f>DYN_cyclist!H2326</f>
        <v>61</v>
      </c>
      <c r="G2326">
        <f>DYN_cyclist!I2326</f>
        <v>64</v>
      </c>
      <c r="H2326">
        <f>DYN_cyclist!J2326</f>
        <v>65</v>
      </c>
      <c r="I2326">
        <f>DYN_cyclist!K2326</f>
        <v>68</v>
      </c>
      <c r="J2326">
        <f>DYN_cyclist!L2326</f>
        <v>47</v>
      </c>
      <c r="K2326">
        <f>DYN_cyclist!M2326</f>
        <v>47</v>
      </c>
      <c r="L2326">
        <f>DYN_cyclist!N2326</f>
        <v>62</v>
      </c>
      <c r="M2326">
        <f>DYN_cyclist!O2326</f>
        <v>69</v>
      </c>
      <c r="N2326">
        <f>DYN_cyclist!P2326</f>
        <v>59</v>
      </c>
      <c r="O2326">
        <f>DYN_cyclist!Q2326</f>
        <v>60</v>
      </c>
      <c r="P2326" s="7">
        <f t="shared" si="325"/>
        <v>56.660225294890374</v>
      </c>
      <c r="Q2326" s="13">
        <f t="shared" si="326"/>
        <v>59.573991773719676</v>
      </c>
      <c r="R2326" s="13">
        <f t="shared" si="327"/>
        <v>36.276776251689782</v>
      </c>
      <c r="S2326" s="13">
        <f t="shared" si="328"/>
        <v>46.781412257549157</v>
      </c>
      <c r="T2326" s="13">
        <f t="shared" si="329"/>
        <v>41.647923924034146</v>
      </c>
      <c r="U2326" s="13">
        <f t="shared" si="330"/>
        <v>57.709401879783279</v>
      </c>
      <c r="V2326" s="14">
        <f t="shared" si="331"/>
        <v>46.574532558139538</v>
      </c>
      <c r="W2326">
        <f t="shared" si="332"/>
        <v>68.507352181454976</v>
      </c>
    </row>
    <row r="2327" spans="1:23" x14ac:dyDescent="0.3">
      <c r="A2327">
        <f>DYN_cyclist!A2327</f>
        <v>6301</v>
      </c>
      <c r="B2327">
        <f>DYN_cyclist!D2327</f>
        <v>67</v>
      </c>
      <c r="C2327">
        <f>DYN_cyclist!E2327</f>
        <v>59</v>
      </c>
      <c r="D2327">
        <f t="shared" si="324"/>
        <v>61</v>
      </c>
      <c r="E2327">
        <f>DYN_cyclist!G2327</f>
        <v>63</v>
      </c>
      <c r="F2327">
        <f>DYN_cyclist!H2327</f>
        <v>62</v>
      </c>
      <c r="G2327">
        <f>DYN_cyclist!I2327</f>
        <v>71</v>
      </c>
      <c r="H2327">
        <f>DYN_cyclist!J2327</f>
        <v>73</v>
      </c>
      <c r="I2327">
        <f>DYN_cyclist!K2327</f>
        <v>60</v>
      </c>
      <c r="J2327">
        <f>DYN_cyclist!L2327</f>
        <v>63</v>
      </c>
      <c r="K2327">
        <f>DYN_cyclist!M2327</f>
        <v>67</v>
      </c>
      <c r="L2327">
        <f>DYN_cyclist!N2327</f>
        <v>69</v>
      </c>
      <c r="M2327">
        <f>DYN_cyclist!O2327</f>
        <v>60</v>
      </c>
      <c r="N2327">
        <f>DYN_cyclist!P2327</f>
        <v>64</v>
      </c>
      <c r="O2327">
        <f>DYN_cyclist!Q2327</f>
        <v>64</v>
      </c>
      <c r="P2327" s="7">
        <f t="shared" si="325"/>
        <v>56.110008130984141</v>
      </c>
      <c r="Q2327" s="13">
        <f t="shared" si="326"/>
        <v>50.069708159359934</v>
      </c>
      <c r="R2327" s="13">
        <f t="shared" si="327"/>
        <v>55.670251183065908</v>
      </c>
      <c r="S2327" s="13">
        <f t="shared" si="328"/>
        <v>48.108798827916495</v>
      </c>
      <c r="T2327" s="13">
        <f t="shared" si="329"/>
        <v>54.663128190323839</v>
      </c>
      <c r="U2327" s="13">
        <f t="shared" si="330"/>
        <v>42.414209241097723</v>
      </c>
      <c r="V2327" s="14">
        <f t="shared" si="331"/>
        <v>49.843754890092384</v>
      </c>
      <c r="W2327">
        <f t="shared" si="332"/>
        <v>66.619283227474938</v>
      </c>
    </row>
    <row r="2328" spans="1:23" x14ac:dyDescent="0.3">
      <c r="A2328">
        <f>DYN_cyclist!A2328</f>
        <v>6302</v>
      </c>
      <c r="B2328">
        <f>DYN_cyclist!D2328</f>
        <v>70</v>
      </c>
      <c r="C2328">
        <f>DYN_cyclist!E2328</f>
        <v>64</v>
      </c>
      <c r="D2328">
        <f t="shared" si="324"/>
        <v>68</v>
      </c>
      <c r="E2328">
        <f>DYN_cyclist!G2328</f>
        <v>72</v>
      </c>
      <c r="F2328">
        <f>DYN_cyclist!H2328</f>
        <v>64</v>
      </c>
      <c r="G2328">
        <f>DYN_cyclist!I2328</f>
        <v>72</v>
      </c>
      <c r="H2328">
        <f>DYN_cyclist!J2328</f>
        <v>70</v>
      </c>
      <c r="I2328">
        <f>DYN_cyclist!K2328</f>
        <v>66</v>
      </c>
      <c r="J2328">
        <f>DYN_cyclist!L2328</f>
        <v>61</v>
      </c>
      <c r="K2328">
        <f>DYN_cyclist!M2328</f>
        <v>72</v>
      </c>
      <c r="L2328">
        <f>DYN_cyclist!N2328</f>
        <v>74</v>
      </c>
      <c r="M2328">
        <f>DYN_cyclist!O2328</f>
        <v>71</v>
      </c>
      <c r="N2328">
        <f>DYN_cyclist!P2328</f>
        <v>68</v>
      </c>
      <c r="O2328">
        <f>DYN_cyclist!Q2328</f>
        <v>67</v>
      </c>
      <c r="P2328" s="7">
        <f t="shared" si="325"/>
        <v>66.751702669248786</v>
      </c>
      <c r="Q2328" s="13">
        <f t="shared" si="326"/>
        <v>57.756174981702721</v>
      </c>
      <c r="R2328" s="13">
        <f t="shared" si="327"/>
        <v>63.612670457051358</v>
      </c>
      <c r="S2328" s="13">
        <f t="shared" si="328"/>
        <v>51.541863539147357</v>
      </c>
      <c r="T2328" s="13">
        <f t="shared" si="329"/>
        <v>57.158512366957453</v>
      </c>
      <c r="U2328" s="13">
        <f t="shared" si="330"/>
        <v>49.363635551260856</v>
      </c>
      <c r="V2328" s="14">
        <f t="shared" si="331"/>
        <v>55.174927014972923</v>
      </c>
      <c r="W2328">
        <f t="shared" si="332"/>
        <v>72.397113200815483</v>
      </c>
    </row>
    <row r="2329" spans="1:23" x14ac:dyDescent="0.3">
      <c r="A2329">
        <f>DYN_cyclist!A2329</f>
        <v>6303</v>
      </c>
      <c r="B2329">
        <f>DYN_cyclist!D2329</f>
        <v>73</v>
      </c>
      <c r="C2329">
        <f>DYN_cyclist!E2329</f>
        <v>72</v>
      </c>
      <c r="D2329">
        <f t="shared" si="324"/>
        <v>74</v>
      </c>
      <c r="E2329">
        <f>DYN_cyclist!G2329</f>
        <v>76</v>
      </c>
      <c r="F2329">
        <f>DYN_cyclist!H2329</f>
        <v>60</v>
      </c>
      <c r="G2329">
        <f>DYN_cyclist!I2329</f>
        <v>75</v>
      </c>
      <c r="H2329">
        <f>DYN_cyclist!J2329</f>
        <v>71</v>
      </c>
      <c r="I2329">
        <f>DYN_cyclist!K2329</f>
        <v>68</v>
      </c>
      <c r="J2329">
        <f>DYN_cyclist!L2329</f>
        <v>64</v>
      </c>
      <c r="K2329">
        <f>DYN_cyclist!M2329</f>
        <v>69</v>
      </c>
      <c r="L2329">
        <f>DYN_cyclist!N2329</f>
        <v>76</v>
      </c>
      <c r="M2329">
        <f>DYN_cyclist!O2329</f>
        <v>75</v>
      </c>
      <c r="N2329">
        <f>DYN_cyclist!P2329</f>
        <v>69</v>
      </c>
      <c r="O2329">
        <f>DYN_cyclist!Q2329</f>
        <v>62</v>
      </c>
      <c r="P2329" s="7">
        <f t="shared" si="325"/>
        <v>73.174193588927565</v>
      </c>
      <c r="Q2329" s="13">
        <f t="shared" si="326"/>
        <v>65.649298932947048</v>
      </c>
      <c r="R2329" s="13">
        <f t="shared" si="327"/>
        <v>62.579617368811327</v>
      </c>
      <c r="S2329" s="13">
        <f t="shared" si="328"/>
        <v>47.215934475231265</v>
      </c>
      <c r="T2329" s="13">
        <f t="shared" si="329"/>
        <v>62.675760479157752</v>
      </c>
      <c r="U2329" s="13">
        <f t="shared" si="330"/>
        <v>60.847794595387484</v>
      </c>
      <c r="V2329" s="14">
        <f t="shared" si="331"/>
        <v>60.499396400127424</v>
      </c>
      <c r="W2329">
        <f t="shared" si="332"/>
        <v>75.469697109391603</v>
      </c>
    </row>
    <row r="2330" spans="1:23" x14ac:dyDescent="0.3">
      <c r="A2330">
        <f>DYN_cyclist!A2330</f>
        <v>6305</v>
      </c>
      <c r="B2330">
        <f>DYN_cyclist!D2330</f>
        <v>71</v>
      </c>
      <c r="C2330">
        <f>DYN_cyclist!E2330</f>
        <v>68</v>
      </c>
      <c r="D2330">
        <f t="shared" si="324"/>
        <v>70</v>
      </c>
      <c r="E2330">
        <f>DYN_cyclist!G2330</f>
        <v>72</v>
      </c>
      <c r="F2330">
        <f>DYN_cyclist!H2330</f>
        <v>58</v>
      </c>
      <c r="G2330">
        <f>DYN_cyclist!I2330</f>
        <v>73</v>
      </c>
      <c r="H2330">
        <f>DYN_cyclist!J2330</f>
        <v>73</v>
      </c>
      <c r="I2330">
        <f>DYN_cyclist!K2330</f>
        <v>66</v>
      </c>
      <c r="J2330">
        <f>DYN_cyclist!L2330</f>
        <v>71</v>
      </c>
      <c r="K2330">
        <f>DYN_cyclist!M2330</f>
        <v>68</v>
      </c>
      <c r="L2330">
        <f>DYN_cyclist!N2330</f>
        <v>72</v>
      </c>
      <c r="M2330">
        <f>DYN_cyclist!O2330</f>
        <v>69</v>
      </c>
      <c r="N2330">
        <f>DYN_cyclist!P2330</f>
        <v>66</v>
      </c>
      <c r="O2330">
        <f>DYN_cyclist!Q2330</f>
        <v>60</v>
      </c>
      <c r="P2330" s="7">
        <f t="shared" si="325"/>
        <v>67.265294630354418</v>
      </c>
      <c r="Q2330" s="13">
        <f t="shared" si="326"/>
        <v>60.323760923780029</v>
      </c>
      <c r="R2330" s="13">
        <f t="shared" si="327"/>
        <v>59.156768769964977</v>
      </c>
      <c r="S2330" s="13">
        <f t="shared" si="328"/>
        <v>44.290828225714414</v>
      </c>
      <c r="T2330" s="13">
        <f t="shared" si="329"/>
        <v>66.06899611093543</v>
      </c>
      <c r="U2330" s="13">
        <f t="shared" si="330"/>
        <v>54.750072810564141</v>
      </c>
      <c r="V2330" s="14">
        <f t="shared" si="331"/>
        <v>56.94865899968142</v>
      </c>
      <c r="W2330">
        <f t="shared" si="332"/>
        <v>72.85576821908424</v>
      </c>
    </row>
    <row r="2331" spans="1:23" x14ac:dyDescent="0.3">
      <c r="A2331">
        <f>DYN_cyclist!A2331</f>
        <v>6306</v>
      </c>
      <c r="B2331">
        <f>DYN_cyclist!D2331</f>
        <v>71</v>
      </c>
      <c r="C2331">
        <f>DYN_cyclist!E2331</f>
        <v>58</v>
      </c>
      <c r="D2331">
        <f t="shared" si="324"/>
        <v>64</v>
      </c>
      <c r="E2331">
        <f>DYN_cyclist!G2331</f>
        <v>69</v>
      </c>
      <c r="F2331">
        <f>DYN_cyclist!H2331</f>
        <v>67</v>
      </c>
      <c r="G2331">
        <f>DYN_cyclist!I2331</f>
        <v>68</v>
      </c>
      <c r="H2331">
        <f>DYN_cyclist!J2331</f>
        <v>70</v>
      </c>
      <c r="I2331">
        <f>DYN_cyclist!K2331</f>
        <v>67</v>
      </c>
      <c r="J2331">
        <f>DYN_cyclist!L2331</f>
        <v>59</v>
      </c>
      <c r="K2331">
        <f>DYN_cyclist!M2331</f>
        <v>62</v>
      </c>
      <c r="L2331">
        <f>DYN_cyclist!N2331</f>
        <v>61</v>
      </c>
      <c r="M2331">
        <f>DYN_cyclist!O2331</f>
        <v>67</v>
      </c>
      <c r="N2331">
        <f>DYN_cyclist!P2331</f>
        <v>62</v>
      </c>
      <c r="O2331">
        <f>DYN_cyclist!Q2331</f>
        <v>67</v>
      </c>
      <c r="P2331" s="7">
        <f t="shared" si="325"/>
        <v>59.041357078046069</v>
      </c>
      <c r="Q2331" s="13">
        <f t="shared" si="326"/>
        <v>52.434024794320976</v>
      </c>
      <c r="R2331" s="13">
        <f t="shared" si="327"/>
        <v>48.847136520180413</v>
      </c>
      <c r="S2331" s="13">
        <f t="shared" si="328"/>
        <v>54.163533625617973</v>
      </c>
      <c r="T2331" s="13">
        <f t="shared" si="329"/>
        <v>52.302553110247203</v>
      </c>
      <c r="U2331" s="13">
        <f t="shared" si="330"/>
        <v>41.043146990145843</v>
      </c>
      <c r="V2331" s="14">
        <f t="shared" si="331"/>
        <v>55.223456928958264</v>
      </c>
      <c r="W2331">
        <f t="shared" si="332"/>
        <v>68.009712057147254</v>
      </c>
    </row>
    <row r="2332" spans="1:23" x14ac:dyDescent="0.3">
      <c r="A2332">
        <f>DYN_cyclist!A2332</f>
        <v>6307</v>
      </c>
      <c r="B2332">
        <f>DYN_cyclist!D2332</f>
        <v>73</v>
      </c>
      <c r="C2332">
        <f>DYN_cyclist!E2332</f>
        <v>66</v>
      </c>
      <c r="D2332">
        <f t="shared" si="324"/>
        <v>68</v>
      </c>
      <c r="E2332">
        <f>DYN_cyclist!G2332</f>
        <v>69</v>
      </c>
      <c r="F2332">
        <f>DYN_cyclist!H2332</f>
        <v>61</v>
      </c>
      <c r="G2332">
        <f>DYN_cyclist!I2332</f>
        <v>75</v>
      </c>
      <c r="H2332">
        <f>DYN_cyclist!J2332</f>
        <v>72</v>
      </c>
      <c r="I2332">
        <f>DYN_cyclist!K2332</f>
        <v>76</v>
      </c>
      <c r="J2332">
        <f>DYN_cyclist!L2332</f>
        <v>67</v>
      </c>
      <c r="K2332">
        <f>DYN_cyclist!M2332</f>
        <v>78</v>
      </c>
      <c r="L2332">
        <f>DYN_cyclist!N2332</f>
        <v>78</v>
      </c>
      <c r="M2332">
        <f>DYN_cyclist!O2332</f>
        <v>68</v>
      </c>
      <c r="N2332">
        <f>DYN_cyclist!P2332</f>
        <v>70</v>
      </c>
      <c r="O2332">
        <f>DYN_cyclist!Q2332</f>
        <v>66</v>
      </c>
      <c r="P2332" s="7">
        <f t="shared" si="325"/>
        <v>67.723751346812747</v>
      </c>
      <c r="Q2332" s="13">
        <f t="shared" si="326"/>
        <v>59.189459271431453</v>
      </c>
      <c r="R2332" s="13">
        <f t="shared" si="327"/>
        <v>72.642658677584407</v>
      </c>
      <c r="S2332" s="13">
        <f t="shared" si="328"/>
        <v>48.421352357603261</v>
      </c>
      <c r="T2332" s="13">
        <f t="shared" si="329"/>
        <v>64.007078590055983</v>
      </c>
      <c r="U2332" s="13">
        <f t="shared" si="330"/>
        <v>52.771826364533545</v>
      </c>
      <c r="V2332" s="14">
        <f t="shared" si="331"/>
        <v>59.012063650844212</v>
      </c>
      <c r="W2332">
        <f t="shared" si="332"/>
        <v>75.406954010566167</v>
      </c>
    </row>
    <row r="2333" spans="1:23" x14ac:dyDescent="0.3">
      <c r="A2333">
        <f>DYN_cyclist!A2333</f>
        <v>6308</v>
      </c>
      <c r="B2333">
        <f>DYN_cyclist!D2333</f>
        <v>66</v>
      </c>
      <c r="C2333">
        <f>DYN_cyclist!E2333</f>
        <v>73</v>
      </c>
      <c r="D2333">
        <f t="shared" si="324"/>
        <v>73</v>
      </c>
      <c r="E2333">
        <f>DYN_cyclist!G2333</f>
        <v>73</v>
      </c>
      <c r="F2333">
        <f>DYN_cyclist!H2333</f>
        <v>76</v>
      </c>
      <c r="G2333">
        <f>DYN_cyclist!I2333</f>
        <v>73</v>
      </c>
      <c r="H2333">
        <f>DYN_cyclist!J2333</f>
        <v>72</v>
      </c>
      <c r="I2333">
        <f>DYN_cyclist!K2333</f>
        <v>71</v>
      </c>
      <c r="J2333">
        <f>DYN_cyclist!L2333</f>
        <v>56</v>
      </c>
      <c r="K2333">
        <f>DYN_cyclist!M2333</f>
        <v>62</v>
      </c>
      <c r="L2333">
        <f>DYN_cyclist!N2333</f>
        <v>65</v>
      </c>
      <c r="M2333">
        <f>DYN_cyclist!O2333</f>
        <v>66</v>
      </c>
      <c r="N2333">
        <f>DYN_cyclist!P2333</f>
        <v>69</v>
      </c>
      <c r="O2333">
        <f>DYN_cyclist!Q2333</f>
        <v>75</v>
      </c>
      <c r="P2333" s="7">
        <f t="shared" si="325"/>
        <v>65.906410758250843</v>
      </c>
      <c r="Q2333" s="13">
        <f t="shared" si="326"/>
        <v>68.263548437701488</v>
      </c>
      <c r="R2333" s="13">
        <f t="shared" si="327"/>
        <v>50.111606424040509</v>
      </c>
      <c r="S2333" s="13">
        <f t="shared" si="328"/>
        <v>69.231238027925329</v>
      </c>
      <c r="T2333" s="13">
        <f t="shared" si="329"/>
        <v>50.582151059690105</v>
      </c>
      <c r="U2333" s="13">
        <f t="shared" si="330"/>
        <v>61.62299150388084</v>
      </c>
      <c r="V2333" s="14">
        <f t="shared" si="331"/>
        <v>51.494395476266327</v>
      </c>
      <c r="W2333">
        <f t="shared" si="332"/>
        <v>73.954897484859458</v>
      </c>
    </row>
    <row r="2334" spans="1:23" x14ac:dyDescent="0.3">
      <c r="A2334">
        <f>DYN_cyclist!A2334</f>
        <v>6310</v>
      </c>
      <c r="B2334">
        <f>DYN_cyclist!D2334</f>
        <v>72</v>
      </c>
      <c r="C2334">
        <f>DYN_cyclist!E2334</f>
        <v>63</v>
      </c>
      <c r="D2334">
        <f t="shared" si="324"/>
        <v>65</v>
      </c>
      <c r="E2334">
        <f>DYN_cyclist!G2334</f>
        <v>67</v>
      </c>
      <c r="F2334">
        <f>DYN_cyclist!H2334</f>
        <v>70</v>
      </c>
      <c r="G2334">
        <f>DYN_cyclist!I2334</f>
        <v>69</v>
      </c>
      <c r="H2334">
        <f>DYN_cyclist!J2334</f>
        <v>74</v>
      </c>
      <c r="I2334">
        <f>DYN_cyclist!K2334</f>
        <v>72</v>
      </c>
      <c r="J2334">
        <f>DYN_cyclist!L2334</f>
        <v>57</v>
      </c>
      <c r="K2334">
        <f>DYN_cyclist!M2334</f>
        <v>75</v>
      </c>
      <c r="L2334">
        <f>DYN_cyclist!N2334</f>
        <v>77</v>
      </c>
      <c r="M2334">
        <f>DYN_cyclist!O2334</f>
        <v>65</v>
      </c>
      <c r="N2334">
        <f>DYN_cyclist!P2334</f>
        <v>67</v>
      </c>
      <c r="O2334">
        <f>DYN_cyclist!Q2334</f>
        <v>78</v>
      </c>
      <c r="P2334" s="7">
        <f t="shared" si="325"/>
        <v>64.202993307241243</v>
      </c>
      <c r="Q2334" s="13">
        <f t="shared" si="326"/>
        <v>57.681024256709435</v>
      </c>
      <c r="R2334" s="13">
        <f t="shared" si="327"/>
        <v>68.500263087669467</v>
      </c>
      <c r="S2334" s="13">
        <f t="shared" si="328"/>
        <v>61.553216669795653</v>
      </c>
      <c r="T2334" s="13">
        <f t="shared" si="329"/>
        <v>54.36067223303138</v>
      </c>
      <c r="U2334" s="13">
        <f t="shared" si="330"/>
        <v>48.582794268123109</v>
      </c>
      <c r="V2334" s="14">
        <f t="shared" si="331"/>
        <v>56.950373654029946</v>
      </c>
      <c r="W2334">
        <f t="shared" si="332"/>
        <v>73.259805736239684</v>
      </c>
    </row>
    <row r="2335" spans="1:23" x14ac:dyDescent="0.3">
      <c r="A2335">
        <f>DYN_cyclist!A2335</f>
        <v>6313</v>
      </c>
      <c r="B2335">
        <f>DYN_cyclist!D2335</f>
        <v>73</v>
      </c>
      <c r="C2335">
        <f>DYN_cyclist!E2335</f>
        <v>64</v>
      </c>
      <c r="D2335">
        <f t="shared" si="324"/>
        <v>63</v>
      </c>
      <c r="E2335">
        <f>DYN_cyclist!G2335</f>
        <v>61</v>
      </c>
      <c r="F2335">
        <f>DYN_cyclist!H2335</f>
        <v>76</v>
      </c>
      <c r="G2335">
        <f>DYN_cyclist!I2335</f>
        <v>71</v>
      </c>
      <c r="H2335">
        <f>DYN_cyclist!J2335</f>
        <v>75</v>
      </c>
      <c r="I2335">
        <f>DYN_cyclist!K2335</f>
        <v>72</v>
      </c>
      <c r="J2335">
        <f>DYN_cyclist!L2335</f>
        <v>65</v>
      </c>
      <c r="K2335">
        <f>DYN_cyclist!M2335</f>
        <v>60</v>
      </c>
      <c r="L2335">
        <f>DYN_cyclist!N2335</f>
        <v>61</v>
      </c>
      <c r="M2335">
        <f>DYN_cyclist!O2335</f>
        <v>67</v>
      </c>
      <c r="N2335">
        <f>DYN_cyclist!P2335</f>
        <v>65</v>
      </c>
      <c r="O2335">
        <f>DYN_cyclist!Q2335</f>
        <v>78</v>
      </c>
      <c r="P2335" s="7">
        <f t="shared" si="325"/>
        <v>55.117919248114191</v>
      </c>
      <c r="Q2335" s="13">
        <f t="shared" si="326"/>
        <v>57.096109460652372</v>
      </c>
      <c r="R2335" s="13">
        <f t="shared" si="327"/>
        <v>47.969758859146239</v>
      </c>
      <c r="S2335" s="13">
        <f t="shared" si="328"/>
        <v>69.039212259757846</v>
      </c>
      <c r="T2335" s="13">
        <f t="shared" si="329"/>
        <v>57.712683673294762</v>
      </c>
      <c r="U2335" s="13">
        <f t="shared" si="330"/>
        <v>48.841694959811512</v>
      </c>
      <c r="V2335" s="14">
        <f t="shared" si="331"/>
        <v>58.553887225230966</v>
      </c>
      <c r="W2335">
        <f t="shared" si="332"/>
        <v>73.032807142751352</v>
      </c>
    </row>
    <row r="2336" spans="1:23" x14ac:dyDescent="0.3">
      <c r="A2336">
        <f>DYN_cyclist!A2336</f>
        <v>6314</v>
      </c>
      <c r="B2336">
        <f>DYN_cyclist!D2336</f>
        <v>67</v>
      </c>
      <c r="C2336">
        <f>DYN_cyclist!E2336</f>
        <v>62</v>
      </c>
      <c r="D2336">
        <f t="shared" si="324"/>
        <v>64</v>
      </c>
      <c r="E2336">
        <f>DYN_cyclist!G2336</f>
        <v>66</v>
      </c>
      <c r="F2336">
        <f>DYN_cyclist!H2336</f>
        <v>63</v>
      </c>
      <c r="G2336">
        <f>DYN_cyclist!I2336</f>
        <v>61</v>
      </c>
      <c r="H2336">
        <f>DYN_cyclist!J2336</f>
        <v>63</v>
      </c>
      <c r="I2336">
        <f>DYN_cyclist!K2336</f>
        <v>68</v>
      </c>
      <c r="J2336">
        <f>DYN_cyclist!L2336</f>
        <v>59</v>
      </c>
      <c r="K2336">
        <f>DYN_cyclist!M2336</f>
        <v>66</v>
      </c>
      <c r="L2336">
        <f>DYN_cyclist!N2336</f>
        <v>66</v>
      </c>
      <c r="M2336">
        <f>DYN_cyclist!O2336</f>
        <v>66</v>
      </c>
      <c r="N2336">
        <f>DYN_cyclist!P2336</f>
        <v>64</v>
      </c>
      <c r="O2336">
        <f>DYN_cyclist!Q2336</f>
        <v>62</v>
      </c>
      <c r="P2336" s="7">
        <f t="shared" si="325"/>
        <v>56.779380604271338</v>
      </c>
      <c r="Q2336" s="13">
        <f t="shared" si="326"/>
        <v>52.014258945465919</v>
      </c>
      <c r="R2336" s="13">
        <f t="shared" si="327"/>
        <v>53.283515585019721</v>
      </c>
      <c r="S2336" s="13">
        <f t="shared" si="328"/>
        <v>48.22835747074393</v>
      </c>
      <c r="T2336" s="13">
        <f t="shared" si="329"/>
        <v>51.029027830583509</v>
      </c>
      <c r="U2336" s="13">
        <f t="shared" si="330"/>
        <v>45.680769900626913</v>
      </c>
      <c r="V2336" s="14">
        <f t="shared" si="331"/>
        <v>50.047590920675368</v>
      </c>
      <c r="W2336">
        <f t="shared" si="332"/>
        <v>66.709927933087215</v>
      </c>
    </row>
    <row r="2337" spans="1:23" x14ac:dyDescent="0.3">
      <c r="A2337">
        <f>DYN_cyclist!A2337</f>
        <v>6316</v>
      </c>
      <c r="B2337">
        <f>DYN_cyclist!D2337</f>
        <v>70</v>
      </c>
      <c r="C2337">
        <f>DYN_cyclist!E2337</f>
        <v>78</v>
      </c>
      <c r="D2337">
        <f t="shared" si="324"/>
        <v>75</v>
      </c>
      <c r="E2337">
        <f>DYN_cyclist!G2337</f>
        <v>72</v>
      </c>
      <c r="F2337">
        <f>DYN_cyclist!H2337</f>
        <v>64</v>
      </c>
      <c r="G2337">
        <f>DYN_cyclist!I2337</f>
        <v>72</v>
      </c>
      <c r="H2337">
        <f>DYN_cyclist!J2337</f>
        <v>80</v>
      </c>
      <c r="I2337">
        <f>DYN_cyclist!K2337</f>
        <v>71</v>
      </c>
      <c r="J2337">
        <f>DYN_cyclist!L2337</f>
        <v>63</v>
      </c>
      <c r="K2337">
        <f>DYN_cyclist!M2337</f>
        <v>67</v>
      </c>
      <c r="L2337">
        <f>DYN_cyclist!N2337</f>
        <v>76</v>
      </c>
      <c r="M2337">
        <f>DYN_cyclist!O2337</f>
        <v>76</v>
      </c>
      <c r="N2337">
        <f>DYN_cyclist!P2337</f>
        <v>84</v>
      </c>
      <c r="O2337">
        <f>DYN_cyclist!Q2337</f>
        <v>65</v>
      </c>
      <c r="P2337" s="7">
        <f t="shared" si="325"/>
        <v>71.137842185235854</v>
      </c>
      <c r="Q2337" s="13">
        <f t="shared" si="326"/>
        <v>71.984231078205667</v>
      </c>
      <c r="R2337" s="13">
        <f t="shared" si="327"/>
        <v>60.222488800493053</v>
      </c>
      <c r="S2337" s="13">
        <f t="shared" si="328"/>
        <v>53.632048532502864</v>
      </c>
      <c r="T2337" s="13">
        <f t="shared" si="329"/>
        <v>60.824579173750486</v>
      </c>
      <c r="U2337" s="13">
        <f t="shared" si="330"/>
        <v>70.70055175763116</v>
      </c>
      <c r="V2337" s="14">
        <f t="shared" si="331"/>
        <v>57.661019942656893</v>
      </c>
      <c r="W2337">
        <f t="shared" si="332"/>
        <v>75.435824908940631</v>
      </c>
    </row>
    <row r="2338" spans="1:23" x14ac:dyDescent="0.3">
      <c r="A2338">
        <f>DYN_cyclist!A2338</f>
        <v>6317</v>
      </c>
      <c r="B2338">
        <f>DYN_cyclist!D2338</f>
        <v>66</v>
      </c>
      <c r="C2338">
        <f>DYN_cyclist!E2338</f>
        <v>67</v>
      </c>
      <c r="D2338">
        <f t="shared" si="324"/>
        <v>67</v>
      </c>
      <c r="E2338">
        <f>DYN_cyclist!G2338</f>
        <v>66</v>
      </c>
      <c r="F2338">
        <f>DYN_cyclist!H2338</f>
        <v>65</v>
      </c>
      <c r="G2338">
        <f>DYN_cyclist!I2338</f>
        <v>66</v>
      </c>
      <c r="H2338">
        <f>DYN_cyclist!J2338</f>
        <v>66</v>
      </c>
      <c r="I2338">
        <f>DYN_cyclist!K2338</f>
        <v>64</v>
      </c>
      <c r="J2338">
        <f>DYN_cyclist!L2338</f>
        <v>60</v>
      </c>
      <c r="K2338">
        <f>DYN_cyclist!M2338</f>
        <v>61</v>
      </c>
      <c r="L2338">
        <f>DYN_cyclist!N2338</f>
        <v>64</v>
      </c>
      <c r="M2338">
        <f>DYN_cyclist!O2338</f>
        <v>71</v>
      </c>
      <c r="N2338">
        <f>DYN_cyclist!P2338</f>
        <v>68</v>
      </c>
      <c r="O2338">
        <f>DYN_cyclist!Q2338</f>
        <v>63</v>
      </c>
      <c r="P2338" s="7">
        <f t="shared" si="325"/>
        <v>57.23235834834307</v>
      </c>
      <c r="Q2338" s="13">
        <f t="shared" si="326"/>
        <v>56.268037438372453</v>
      </c>
      <c r="R2338" s="13">
        <f t="shared" si="327"/>
        <v>48.153919981663549</v>
      </c>
      <c r="S2338" s="13">
        <f t="shared" si="328"/>
        <v>51.412766728142145</v>
      </c>
      <c r="T2338" s="13">
        <f t="shared" si="329"/>
        <v>52.021988995740401</v>
      </c>
      <c r="U2338" s="13">
        <f t="shared" si="330"/>
        <v>52.205546576211049</v>
      </c>
      <c r="V2338" s="14">
        <f t="shared" si="331"/>
        <v>50.054033864287987</v>
      </c>
      <c r="W2338">
        <f t="shared" si="332"/>
        <v>67.212972378431829</v>
      </c>
    </row>
    <row r="2339" spans="1:23" x14ac:dyDescent="0.3">
      <c r="A2339">
        <f>DYN_cyclist!A2339</f>
        <v>6318</v>
      </c>
      <c r="B2339">
        <f>DYN_cyclist!D2339</f>
        <v>66</v>
      </c>
      <c r="C2339">
        <f>DYN_cyclist!E2339</f>
        <v>71</v>
      </c>
      <c r="D2339">
        <f t="shared" si="324"/>
        <v>69</v>
      </c>
      <c r="E2339">
        <f>DYN_cyclist!G2339</f>
        <v>66</v>
      </c>
      <c r="F2339">
        <f>DYN_cyclist!H2339</f>
        <v>65</v>
      </c>
      <c r="G2339">
        <f>DYN_cyclist!I2339</f>
        <v>68</v>
      </c>
      <c r="H2339">
        <f>DYN_cyclist!J2339</f>
        <v>69</v>
      </c>
      <c r="I2339">
        <f>DYN_cyclist!K2339</f>
        <v>69</v>
      </c>
      <c r="J2339">
        <f>DYN_cyclist!L2339</f>
        <v>50</v>
      </c>
      <c r="K2339">
        <f>DYN_cyclist!M2339</f>
        <v>64</v>
      </c>
      <c r="L2339">
        <f>DYN_cyclist!N2339</f>
        <v>69</v>
      </c>
      <c r="M2339">
        <f>DYN_cyclist!O2339</f>
        <v>68</v>
      </c>
      <c r="N2339">
        <f>DYN_cyclist!P2339</f>
        <v>71</v>
      </c>
      <c r="O2339">
        <f>DYN_cyclist!Q2339</f>
        <v>65</v>
      </c>
      <c r="P2339" s="7">
        <f t="shared" si="325"/>
        <v>59.935515499519234</v>
      </c>
      <c r="Q2339" s="13">
        <f t="shared" si="326"/>
        <v>60.73757599002095</v>
      </c>
      <c r="R2339" s="13">
        <f t="shared" si="327"/>
        <v>53.051418366482565</v>
      </c>
      <c r="S2339" s="13">
        <f t="shared" si="328"/>
        <v>52.620301369762153</v>
      </c>
      <c r="T2339" s="13">
        <f t="shared" si="329"/>
        <v>45.94509661650639</v>
      </c>
      <c r="U2339" s="13">
        <f t="shared" si="330"/>
        <v>58.483743853663832</v>
      </c>
      <c r="V2339" s="14">
        <f t="shared" si="331"/>
        <v>50.250855399808856</v>
      </c>
      <c r="W2339">
        <f t="shared" si="332"/>
        <v>69.277953807622609</v>
      </c>
    </row>
    <row r="2340" spans="1:23" x14ac:dyDescent="0.3">
      <c r="A2340">
        <f>DYN_cyclist!A2340</f>
        <v>6319</v>
      </c>
      <c r="B2340">
        <f>DYN_cyclist!D2340</f>
        <v>74</v>
      </c>
      <c r="C2340">
        <f>DYN_cyclist!E2340</f>
        <v>63</v>
      </c>
      <c r="D2340">
        <f t="shared" si="324"/>
        <v>66</v>
      </c>
      <c r="E2340">
        <f>DYN_cyclist!G2340</f>
        <v>68</v>
      </c>
      <c r="F2340">
        <f>DYN_cyclist!H2340</f>
        <v>76</v>
      </c>
      <c r="G2340">
        <f>DYN_cyclist!I2340</f>
        <v>69</v>
      </c>
      <c r="H2340">
        <f>DYN_cyclist!J2340</f>
        <v>68</v>
      </c>
      <c r="I2340">
        <f>DYN_cyclist!K2340</f>
        <v>68</v>
      </c>
      <c r="J2340">
        <f>DYN_cyclist!L2340</f>
        <v>75</v>
      </c>
      <c r="K2340">
        <f>DYN_cyclist!M2340</f>
        <v>68</v>
      </c>
      <c r="L2340">
        <f>DYN_cyclist!N2340</f>
        <v>73</v>
      </c>
      <c r="M2340">
        <f>DYN_cyclist!O2340</f>
        <v>67</v>
      </c>
      <c r="N2340">
        <f>DYN_cyclist!P2340</f>
        <v>66</v>
      </c>
      <c r="O2340">
        <f>DYN_cyclist!Q2340</f>
        <v>75</v>
      </c>
      <c r="P2340" s="7">
        <f t="shared" si="325"/>
        <v>62.886114890101709</v>
      </c>
      <c r="Q2340" s="13">
        <f t="shared" si="326"/>
        <v>57.576266915244872</v>
      </c>
      <c r="R2340" s="13">
        <f t="shared" si="327"/>
        <v>60.526752576117651</v>
      </c>
      <c r="S2340" s="13">
        <f t="shared" si="328"/>
        <v>67.741039517325405</v>
      </c>
      <c r="T2340" s="13">
        <f t="shared" si="329"/>
        <v>69.986165621919227</v>
      </c>
      <c r="U2340" s="13">
        <f t="shared" si="330"/>
        <v>47.827570920038013</v>
      </c>
      <c r="V2340" s="14">
        <f t="shared" si="331"/>
        <v>60.192940904746727</v>
      </c>
      <c r="W2340">
        <f t="shared" si="332"/>
        <v>74.22990021012879</v>
      </c>
    </row>
    <row r="2341" spans="1:23" x14ac:dyDescent="0.3">
      <c r="A2341">
        <f>DYN_cyclist!A2341</f>
        <v>6320</v>
      </c>
      <c r="B2341">
        <f>DYN_cyclist!D2341</f>
        <v>68</v>
      </c>
      <c r="C2341">
        <f>DYN_cyclist!E2341</f>
        <v>68</v>
      </c>
      <c r="D2341">
        <f t="shared" si="324"/>
        <v>71</v>
      </c>
      <c r="E2341">
        <f>DYN_cyclist!G2341</f>
        <v>74</v>
      </c>
      <c r="F2341">
        <f>DYN_cyclist!H2341</f>
        <v>65</v>
      </c>
      <c r="G2341">
        <f>DYN_cyclist!I2341</f>
        <v>69</v>
      </c>
      <c r="H2341">
        <f>DYN_cyclist!J2341</f>
        <v>76</v>
      </c>
      <c r="I2341">
        <f>DYN_cyclist!K2341</f>
        <v>75</v>
      </c>
      <c r="J2341">
        <f>DYN_cyclist!L2341</f>
        <v>65</v>
      </c>
      <c r="K2341">
        <f>DYN_cyclist!M2341</f>
        <v>70</v>
      </c>
      <c r="L2341">
        <f>DYN_cyclist!N2341</f>
        <v>72</v>
      </c>
      <c r="M2341">
        <f>DYN_cyclist!O2341</f>
        <v>79</v>
      </c>
      <c r="N2341">
        <f>DYN_cyclist!P2341</f>
        <v>66</v>
      </c>
      <c r="O2341">
        <f>DYN_cyclist!Q2341</f>
        <v>69</v>
      </c>
      <c r="P2341" s="7">
        <f t="shared" si="325"/>
        <v>68.782624460665488</v>
      </c>
      <c r="Q2341" s="13">
        <f t="shared" si="326"/>
        <v>63.890606995913025</v>
      </c>
      <c r="R2341" s="13">
        <f t="shared" si="327"/>
        <v>60.517103263597527</v>
      </c>
      <c r="S2341" s="13">
        <f t="shared" si="328"/>
        <v>54.162156456950591</v>
      </c>
      <c r="T2341" s="13">
        <f t="shared" si="329"/>
        <v>60.47824423057606</v>
      </c>
      <c r="U2341" s="13">
        <f t="shared" si="330"/>
        <v>55.405952154574905</v>
      </c>
      <c r="V2341" s="14">
        <f t="shared" si="331"/>
        <v>54.099786779229049</v>
      </c>
      <c r="W2341">
        <f t="shared" si="332"/>
        <v>73.356240337298317</v>
      </c>
    </row>
    <row r="2342" spans="1:23" x14ac:dyDescent="0.3">
      <c r="A2342">
        <f>DYN_cyclist!A2342</f>
        <v>6324</v>
      </c>
      <c r="B2342">
        <f>DYN_cyclist!D2342</f>
        <v>72</v>
      </c>
      <c r="C2342">
        <f>DYN_cyclist!E2342</f>
        <v>63</v>
      </c>
      <c r="D2342">
        <f t="shared" si="324"/>
        <v>68</v>
      </c>
      <c r="E2342">
        <f>DYN_cyclist!G2342</f>
        <v>73</v>
      </c>
      <c r="F2342">
        <f>DYN_cyclist!H2342</f>
        <v>59</v>
      </c>
      <c r="G2342">
        <f>DYN_cyclist!I2342</f>
        <v>72</v>
      </c>
      <c r="H2342">
        <f>DYN_cyclist!J2342</f>
        <v>73</v>
      </c>
      <c r="I2342">
        <f>DYN_cyclist!K2342</f>
        <v>68</v>
      </c>
      <c r="J2342">
        <f>DYN_cyclist!L2342</f>
        <v>62</v>
      </c>
      <c r="K2342">
        <f>DYN_cyclist!M2342</f>
        <v>70</v>
      </c>
      <c r="L2342">
        <f>DYN_cyclist!N2342</f>
        <v>72</v>
      </c>
      <c r="M2342">
        <f>DYN_cyclist!O2342</f>
        <v>71</v>
      </c>
      <c r="N2342">
        <f>DYN_cyclist!P2342</f>
        <v>70</v>
      </c>
      <c r="O2342">
        <f>DYN_cyclist!Q2342</f>
        <v>64</v>
      </c>
      <c r="P2342" s="7">
        <f t="shared" si="325"/>
        <v>67.538354767676495</v>
      </c>
      <c r="Q2342" s="13">
        <f t="shared" si="326"/>
        <v>57.33496562617394</v>
      </c>
      <c r="R2342" s="13">
        <f t="shared" si="327"/>
        <v>61.174668969938509</v>
      </c>
      <c r="S2342" s="13">
        <f t="shared" si="328"/>
        <v>45.712474340426937</v>
      </c>
      <c r="T2342" s="13">
        <f t="shared" si="329"/>
        <v>58.471369446252858</v>
      </c>
      <c r="U2342" s="13">
        <f t="shared" si="330"/>
        <v>48.279987867534253</v>
      </c>
      <c r="V2342" s="14">
        <f t="shared" si="331"/>
        <v>57.632234533290855</v>
      </c>
      <c r="W2342">
        <f t="shared" si="332"/>
        <v>72.555739138968661</v>
      </c>
    </row>
    <row r="2343" spans="1:23" x14ac:dyDescent="0.3">
      <c r="A2343">
        <f>DYN_cyclist!A2343</f>
        <v>6325</v>
      </c>
      <c r="B2343">
        <f>DYN_cyclist!D2343</f>
        <v>67</v>
      </c>
      <c r="C2343">
        <f>DYN_cyclist!E2343</f>
        <v>76</v>
      </c>
      <c r="D2343">
        <f t="shared" si="324"/>
        <v>75</v>
      </c>
      <c r="E2343">
        <f>DYN_cyclist!G2343</f>
        <v>73</v>
      </c>
      <c r="F2343">
        <f>DYN_cyclist!H2343</f>
        <v>71</v>
      </c>
      <c r="G2343">
        <f>DYN_cyclist!I2343</f>
        <v>76</v>
      </c>
      <c r="H2343">
        <f>DYN_cyclist!J2343</f>
        <v>75</v>
      </c>
      <c r="I2343">
        <f>DYN_cyclist!K2343</f>
        <v>75</v>
      </c>
      <c r="J2343">
        <f>DYN_cyclist!L2343</f>
        <v>62</v>
      </c>
      <c r="K2343">
        <f>DYN_cyclist!M2343</f>
        <v>62</v>
      </c>
      <c r="L2343">
        <f>DYN_cyclist!N2343</f>
        <v>71</v>
      </c>
      <c r="M2343">
        <f>DYN_cyclist!O2343</f>
        <v>68</v>
      </c>
      <c r="N2343">
        <f>DYN_cyclist!P2343</f>
        <v>65</v>
      </c>
      <c r="O2343">
        <f>DYN_cyclist!Q2343</f>
        <v>70</v>
      </c>
      <c r="P2343" s="7">
        <f t="shared" si="325"/>
        <v>68.477628331143947</v>
      </c>
      <c r="Q2343" s="13">
        <f t="shared" si="326"/>
        <v>71.134948345617957</v>
      </c>
      <c r="R2343" s="13">
        <f t="shared" si="327"/>
        <v>52.981310258085919</v>
      </c>
      <c r="S2343" s="13">
        <f t="shared" si="328"/>
        <v>62.252984123127668</v>
      </c>
      <c r="T2343" s="13">
        <f t="shared" si="329"/>
        <v>57.311864181097818</v>
      </c>
      <c r="U2343" s="13">
        <f t="shared" si="330"/>
        <v>66.870857107914588</v>
      </c>
      <c r="V2343" s="14">
        <f t="shared" si="331"/>
        <v>53.310318349792922</v>
      </c>
      <c r="W2343">
        <f t="shared" si="332"/>
        <v>74.819883274150683</v>
      </c>
    </row>
    <row r="2344" spans="1:23" x14ac:dyDescent="0.3">
      <c r="A2344">
        <f>DYN_cyclist!A2344</f>
        <v>6329</v>
      </c>
      <c r="B2344">
        <f>DYN_cyclist!D2344</f>
        <v>66</v>
      </c>
      <c r="C2344">
        <f>DYN_cyclist!E2344</f>
        <v>64</v>
      </c>
      <c r="D2344">
        <f t="shared" si="324"/>
        <v>65</v>
      </c>
      <c r="E2344">
        <f>DYN_cyclist!G2344</f>
        <v>65</v>
      </c>
      <c r="F2344">
        <f>DYN_cyclist!H2344</f>
        <v>66</v>
      </c>
      <c r="G2344">
        <f>DYN_cyclist!I2344</f>
        <v>65</v>
      </c>
      <c r="H2344">
        <f>DYN_cyclist!J2344</f>
        <v>64</v>
      </c>
      <c r="I2344">
        <f>DYN_cyclist!K2344</f>
        <v>63</v>
      </c>
      <c r="J2344">
        <f>DYN_cyclist!L2344</f>
        <v>57</v>
      </c>
      <c r="K2344">
        <f>DYN_cyclist!M2344</f>
        <v>61</v>
      </c>
      <c r="L2344">
        <f>DYN_cyclist!N2344</f>
        <v>68</v>
      </c>
      <c r="M2344">
        <f>DYN_cyclist!O2344</f>
        <v>71</v>
      </c>
      <c r="N2344">
        <f>DYN_cyclist!P2344</f>
        <v>66</v>
      </c>
      <c r="O2344">
        <f>DYN_cyclist!Q2344</f>
        <v>68</v>
      </c>
      <c r="P2344" s="7">
        <f t="shared" si="325"/>
        <v>56.126395688032403</v>
      </c>
      <c r="Q2344" s="13">
        <f t="shared" si="326"/>
        <v>53.45773615987035</v>
      </c>
      <c r="R2344" s="13">
        <f t="shared" si="327"/>
        <v>49.608264111864422</v>
      </c>
      <c r="S2344" s="13">
        <f t="shared" si="328"/>
        <v>53.261743179718238</v>
      </c>
      <c r="T2344" s="13">
        <f t="shared" si="329"/>
        <v>50.019988141589629</v>
      </c>
      <c r="U2344" s="13">
        <f t="shared" si="330"/>
        <v>48.251955645300363</v>
      </c>
      <c r="V2344" s="14">
        <f t="shared" si="331"/>
        <v>49.525140936604011</v>
      </c>
      <c r="W2344">
        <f t="shared" si="332"/>
        <v>66.408991844294945</v>
      </c>
    </row>
    <row r="2345" spans="1:23" x14ac:dyDescent="0.3">
      <c r="A2345">
        <f>DYN_cyclist!A2345</f>
        <v>6330</v>
      </c>
      <c r="B2345">
        <f>DYN_cyclist!D2345</f>
        <v>64</v>
      </c>
      <c r="C2345">
        <f>DYN_cyclist!E2345</f>
        <v>46</v>
      </c>
      <c r="D2345">
        <f t="shared" si="324"/>
        <v>49</v>
      </c>
      <c r="E2345">
        <f>DYN_cyclist!G2345</f>
        <v>52</v>
      </c>
      <c r="F2345">
        <f>DYN_cyclist!H2345</f>
        <v>65</v>
      </c>
      <c r="G2345">
        <f>DYN_cyclist!I2345</f>
        <v>52</v>
      </c>
      <c r="H2345">
        <f>DYN_cyclist!J2345</f>
        <v>58</v>
      </c>
      <c r="I2345">
        <f>DYN_cyclist!K2345</f>
        <v>55</v>
      </c>
      <c r="J2345">
        <f>DYN_cyclist!L2345</f>
        <v>46</v>
      </c>
      <c r="K2345">
        <f>DYN_cyclist!M2345</f>
        <v>57</v>
      </c>
      <c r="L2345">
        <f>DYN_cyclist!N2345</f>
        <v>51</v>
      </c>
      <c r="M2345">
        <f>DYN_cyclist!O2345</f>
        <v>59</v>
      </c>
      <c r="N2345">
        <f>DYN_cyclist!P2345</f>
        <v>50</v>
      </c>
      <c r="O2345">
        <f>DYN_cyclist!Q2345</f>
        <v>65</v>
      </c>
      <c r="P2345" s="7">
        <f t="shared" si="325"/>
        <v>38.560464695765226</v>
      </c>
      <c r="Q2345" s="13">
        <f t="shared" si="326"/>
        <v>34.85718051137701</v>
      </c>
      <c r="R2345" s="13">
        <f t="shared" si="327"/>
        <v>38.796471702458064</v>
      </c>
      <c r="S2345" s="13">
        <f t="shared" si="328"/>
        <v>48.899841960147683</v>
      </c>
      <c r="T2345" s="13">
        <f t="shared" si="329"/>
        <v>35.34318211640408</v>
      </c>
      <c r="U2345" s="13">
        <f t="shared" si="330"/>
        <v>26.128896959126315</v>
      </c>
      <c r="V2345" s="14">
        <f t="shared" si="331"/>
        <v>43.327808569608159</v>
      </c>
      <c r="W2345">
        <f t="shared" si="332"/>
        <v>61.625845111249653</v>
      </c>
    </row>
    <row r="2346" spans="1:23" x14ac:dyDescent="0.3">
      <c r="A2346">
        <f>DYN_cyclist!A2346</f>
        <v>6333</v>
      </c>
      <c r="B2346">
        <f>DYN_cyclist!D2346</f>
        <v>76</v>
      </c>
      <c r="C2346">
        <f>DYN_cyclist!E2346</f>
        <v>66</v>
      </c>
      <c r="D2346">
        <f t="shared" si="324"/>
        <v>70</v>
      </c>
      <c r="E2346">
        <f>DYN_cyclist!G2346</f>
        <v>74</v>
      </c>
      <c r="F2346">
        <f>DYN_cyclist!H2346</f>
        <v>72</v>
      </c>
      <c r="G2346">
        <f>DYN_cyclist!I2346</f>
        <v>75</v>
      </c>
      <c r="H2346">
        <f>DYN_cyclist!J2346</f>
        <v>77</v>
      </c>
      <c r="I2346">
        <f>DYN_cyclist!K2346</f>
        <v>70</v>
      </c>
      <c r="J2346">
        <f>DYN_cyclist!L2346</f>
        <v>81</v>
      </c>
      <c r="K2346">
        <f>DYN_cyclist!M2346</f>
        <v>59</v>
      </c>
      <c r="L2346">
        <f>DYN_cyclist!N2346</f>
        <v>67</v>
      </c>
      <c r="M2346">
        <f>DYN_cyclist!O2346</f>
        <v>79</v>
      </c>
      <c r="N2346">
        <f>DYN_cyclist!P2346</f>
        <v>68</v>
      </c>
      <c r="O2346">
        <f>DYN_cyclist!Q2346</f>
        <v>74</v>
      </c>
      <c r="P2346" s="7">
        <f t="shared" si="325"/>
        <v>68.26266504516461</v>
      </c>
      <c r="Q2346" s="13">
        <f t="shared" si="326"/>
        <v>63.467688999831672</v>
      </c>
      <c r="R2346" s="13">
        <f t="shared" si="327"/>
        <v>51.019265017718098</v>
      </c>
      <c r="S2346" s="13">
        <f t="shared" si="328"/>
        <v>63.641884227304679</v>
      </c>
      <c r="T2346" s="13">
        <f t="shared" si="329"/>
        <v>78.117514869143051</v>
      </c>
      <c r="U2346" s="13">
        <f t="shared" si="330"/>
        <v>52.356051192062097</v>
      </c>
      <c r="V2346" s="14">
        <f t="shared" si="331"/>
        <v>64.902940522459375</v>
      </c>
      <c r="W2346">
        <f t="shared" si="332"/>
        <v>77.831751406819748</v>
      </c>
    </row>
    <row r="2347" spans="1:23" x14ac:dyDescent="0.3">
      <c r="A2347">
        <f>DYN_cyclist!A2347</f>
        <v>6334</v>
      </c>
      <c r="B2347">
        <f>DYN_cyclist!D2347</f>
        <v>68</v>
      </c>
      <c r="C2347">
        <f>DYN_cyclist!E2347</f>
        <v>75</v>
      </c>
      <c r="D2347">
        <f t="shared" si="324"/>
        <v>75</v>
      </c>
      <c r="E2347">
        <f>DYN_cyclist!G2347</f>
        <v>75</v>
      </c>
      <c r="F2347">
        <f>DYN_cyclist!H2347</f>
        <v>58</v>
      </c>
      <c r="G2347">
        <f>DYN_cyclist!I2347</f>
        <v>69</v>
      </c>
      <c r="H2347">
        <f>DYN_cyclist!J2347</f>
        <v>68</v>
      </c>
      <c r="I2347">
        <f>DYN_cyclist!K2347</f>
        <v>73</v>
      </c>
      <c r="J2347">
        <f>DYN_cyclist!L2347</f>
        <v>55</v>
      </c>
      <c r="K2347">
        <f>DYN_cyclist!M2347</f>
        <v>63</v>
      </c>
      <c r="L2347">
        <f>DYN_cyclist!N2347</f>
        <v>78</v>
      </c>
      <c r="M2347">
        <f>DYN_cyclist!O2347</f>
        <v>73</v>
      </c>
      <c r="N2347">
        <f>DYN_cyclist!P2347</f>
        <v>58</v>
      </c>
      <c r="O2347">
        <f>DYN_cyclist!Q2347</f>
        <v>58</v>
      </c>
      <c r="P2347" s="7">
        <f t="shared" si="325"/>
        <v>70.40923757803931</v>
      </c>
      <c r="Q2347" s="13">
        <f t="shared" si="326"/>
        <v>67.22419417330012</v>
      </c>
      <c r="R2347" s="13">
        <f t="shared" si="327"/>
        <v>56.735389640150885</v>
      </c>
      <c r="S2347" s="13">
        <f t="shared" si="328"/>
        <v>44.348503539441865</v>
      </c>
      <c r="T2347" s="13">
        <f t="shared" si="329"/>
        <v>53.668138489983441</v>
      </c>
      <c r="U2347" s="13">
        <f t="shared" si="330"/>
        <v>65.254618274076321</v>
      </c>
      <c r="V2347" s="14">
        <f t="shared" si="331"/>
        <v>53.855838228735266</v>
      </c>
      <c r="W2347">
        <f t="shared" si="332"/>
        <v>74.385916170533321</v>
      </c>
    </row>
    <row r="2348" spans="1:23" x14ac:dyDescent="0.3">
      <c r="A2348">
        <f>DYN_cyclist!A2348</f>
        <v>6336</v>
      </c>
      <c r="B2348">
        <f>DYN_cyclist!D2348</f>
        <v>67</v>
      </c>
      <c r="C2348">
        <f>DYN_cyclist!E2348</f>
        <v>60</v>
      </c>
      <c r="D2348">
        <f t="shared" si="324"/>
        <v>60</v>
      </c>
      <c r="E2348">
        <f>DYN_cyclist!G2348</f>
        <v>60</v>
      </c>
      <c r="F2348">
        <f>DYN_cyclist!H2348</f>
        <v>60</v>
      </c>
      <c r="G2348">
        <f>DYN_cyclist!I2348</f>
        <v>67</v>
      </c>
      <c r="H2348">
        <f>DYN_cyclist!J2348</f>
        <v>70</v>
      </c>
      <c r="I2348">
        <f>DYN_cyclist!K2348</f>
        <v>62</v>
      </c>
      <c r="J2348">
        <f>DYN_cyclist!L2348</f>
        <v>61</v>
      </c>
      <c r="K2348">
        <f>DYN_cyclist!M2348</f>
        <v>70</v>
      </c>
      <c r="L2348">
        <f>DYN_cyclist!N2348</f>
        <v>71</v>
      </c>
      <c r="M2348">
        <f>DYN_cyclist!O2348</f>
        <v>61</v>
      </c>
      <c r="N2348">
        <f>DYN_cyclist!P2348</f>
        <v>63</v>
      </c>
      <c r="O2348">
        <f>DYN_cyclist!Q2348</f>
        <v>62</v>
      </c>
      <c r="P2348" s="7">
        <f t="shared" si="325"/>
        <v>54.385958153329454</v>
      </c>
      <c r="Q2348" s="13">
        <f t="shared" si="326"/>
        <v>48.88718160038102</v>
      </c>
      <c r="R2348" s="13">
        <f t="shared" si="327"/>
        <v>59.238949278723126</v>
      </c>
      <c r="S2348" s="13">
        <f t="shared" si="328"/>
        <v>45.31083840045941</v>
      </c>
      <c r="T2348" s="13">
        <f t="shared" si="329"/>
        <v>52.947341397667451</v>
      </c>
      <c r="U2348" s="13">
        <f t="shared" si="330"/>
        <v>43.52674709200415</v>
      </c>
      <c r="V2348" s="14">
        <f t="shared" si="331"/>
        <v>49.513969703727298</v>
      </c>
      <c r="W2348">
        <f t="shared" si="332"/>
        <v>68.024671650371431</v>
      </c>
    </row>
    <row r="2349" spans="1:23" x14ac:dyDescent="0.3">
      <c r="A2349">
        <f>DYN_cyclist!A2349</f>
        <v>6337</v>
      </c>
      <c r="B2349">
        <f>DYN_cyclist!D2349</f>
        <v>70</v>
      </c>
      <c r="C2349">
        <f>DYN_cyclist!E2349</f>
        <v>79</v>
      </c>
      <c r="D2349">
        <f t="shared" si="324"/>
        <v>77</v>
      </c>
      <c r="E2349">
        <f>DYN_cyclist!G2349</f>
        <v>74</v>
      </c>
      <c r="F2349">
        <f>DYN_cyclist!H2349</f>
        <v>78</v>
      </c>
      <c r="G2349">
        <f>DYN_cyclist!I2349</f>
        <v>76</v>
      </c>
      <c r="H2349">
        <f>DYN_cyclist!J2349</f>
        <v>74</v>
      </c>
      <c r="I2349">
        <f>DYN_cyclist!K2349</f>
        <v>75</v>
      </c>
      <c r="J2349">
        <f>DYN_cyclist!L2349</f>
        <v>62</v>
      </c>
      <c r="K2349">
        <f>DYN_cyclist!M2349</f>
        <v>62</v>
      </c>
      <c r="L2349">
        <f>DYN_cyclist!N2349</f>
        <v>69</v>
      </c>
      <c r="M2349">
        <f>DYN_cyclist!O2349</f>
        <v>70</v>
      </c>
      <c r="N2349">
        <f>DYN_cyclist!P2349</f>
        <v>70</v>
      </c>
      <c r="O2349">
        <f>DYN_cyclist!Q2349</f>
        <v>76</v>
      </c>
      <c r="P2349" s="7">
        <f t="shared" si="325"/>
        <v>70.495963294104897</v>
      </c>
      <c r="Q2349" s="13">
        <f t="shared" si="326"/>
        <v>75.517611362964161</v>
      </c>
      <c r="R2349" s="13">
        <f t="shared" si="327"/>
        <v>52.938068562080701</v>
      </c>
      <c r="S2349" s="13">
        <f t="shared" si="328"/>
        <v>73.175296072563157</v>
      </c>
      <c r="T2349" s="13">
        <f t="shared" si="329"/>
        <v>58.48618183739142</v>
      </c>
      <c r="U2349" s="13">
        <f t="shared" si="330"/>
        <v>71.506044658882431</v>
      </c>
      <c r="V2349" s="14">
        <f t="shared" si="331"/>
        <v>57.724618031220132</v>
      </c>
      <c r="W2349">
        <f t="shared" si="332"/>
        <v>77.131857829078612</v>
      </c>
    </row>
    <row r="2350" spans="1:23" x14ac:dyDescent="0.3">
      <c r="A2350">
        <f>DYN_cyclist!A2350</f>
        <v>6338</v>
      </c>
      <c r="B2350">
        <f>DYN_cyclist!D2350</f>
        <v>64</v>
      </c>
      <c r="C2350">
        <f>DYN_cyclist!E2350</f>
        <v>61</v>
      </c>
      <c r="D2350">
        <f t="shared" si="324"/>
        <v>63</v>
      </c>
      <c r="E2350">
        <f>DYN_cyclist!G2350</f>
        <v>65</v>
      </c>
      <c r="F2350">
        <f>DYN_cyclist!H2350</f>
        <v>55</v>
      </c>
      <c r="G2350">
        <f>DYN_cyclist!I2350</f>
        <v>60</v>
      </c>
      <c r="H2350">
        <f>DYN_cyclist!J2350</f>
        <v>60</v>
      </c>
      <c r="I2350">
        <f>DYN_cyclist!K2350</f>
        <v>58</v>
      </c>
      <c r="J2350">
        <f>DYN_cyclist!L2350</f>
        <v>63</v>
      </c>
      <c r="K2350">
        <f>DYN_cyclist!M2350</f>
        <v>62</v>
      </c>
      <c r="L2350">
        <f>DYN_cyclist!N2350</f>
        <v>60</v>
      </c>
      <c r="M2350">
        <f>DYN_cyclist!O2350</f>
        <v>67</v>
      </c>
      <c r="N2350">
        <f>DYN_cyclist!P2350</f>
        <v>61</v>
      </c>
      <c r="O2350">
        <f>DYN_cyclist!Q2350</f>
        <v>57</v>
      </c>
      <c r="P2350" s="7">
        <f t="shared" si="325"/>
        <v>53.15822409772349</v>
      </c>
      <c r="Q2350" s="13">
        <f t="shared" si="326"/>
        <v>47.833834159040492</v>
      </c>
      <c r="R2350" s="13">
        <f t="shared" si="327"/>
        <v>46.631957485583911</v>
      </c>
      <c r="S2350" s="13">
        <f t="shared" si="328"/>
        <v>38.582196316624518</v>
      </c>
      <c r="T2350" s="13">
        <f t="shared" si="329"/>
        <v>51.908009824222013</v>
      </c>
      <c r="U2350" s="13">
        <f t="shared" si="330"/>
        <v>43.496390892583356</v>
      </c>
      <c r="V2350" s="14">
        <f t="shared" si="331"/>
        <v>46.279196336412873</v>
      </c>
      <c r="W2350">
        <f t="shared" si="332"/>
        <v>64.7379469569956</v>
      </c>
    </row>
    <row r="2351" spans="1:23" x14ac:dyDescent="0.3">
      <c r="A2351">
        <f>DYN_cyclist!A2351</f>
        <v>6339</v>
      </c>
      <c r="B2351">
        <f>DYN_cyclist!D2351</f>
        <v>62</v>
      </c>
      <c r="C2351">
        <f>DYN_cyclist!E2351</f>
        <v>46</v>
      </c>
      <c r="D2351">
        <f t="shared" si="324"/>
        <v>49</v>
      </c>
      <c r="E2351">
        <f>DYN_cyclist!G2351</f>
        <v>51</v>
      </c>
      <c r="F2351">
        <f>DYN_cyclist!H2351</f>
        <v>53</v>
      </c>
      <c r="G2351">
        <f>DYN_cyclist!I2351</f>
        <v>61</v>
      </c>
      <c r="H2351">
        <f>DYN_cyclist!J2351</f>
        <v>57</v>
      </c>
      <c r="I2351">
        <f>DYN_cyclist!K2351</f>
        <v>54</v>
      </c>
      <c r="J2351">
        <f>DYN_cyclist!L2351</f>
        <v>69</v>
      </c>
      <c r="K2351">
        <f>DYN_cyclist!M2351</f>
        <v>60</v>
      </c>
      <c r="L2351">
        <f>DYN_cyclist!N2351</f>
        <v>55</v>
      </c>
      <c r="M2351">
        <f>DYN_cyclist!O2351</f>
        <v>62</v>
      </c>
      <c r="N2351">
        <f>DYN_cyclist!P2351</f>
        <v>61</v>
      </c>
      <c r="O2351">
        <f>DYN_cyclist!Q2351</f>
        <v>53</v>
      </c>
      <c r="P2351" s="7">
        <f t="shared" si="325"/>
        <v>38.89300376755461</v>
      </c>
      <c r="Q2351" s="13">
        <f t="shared" si="326"/>
        <v>32.466026436012648</v>
      </c>
      <c r="R2351" s="13">
        <f t="shared" si="327"/>
        <v>42.285209151388329</v>
      </c>
      <c r="S2351" s="13">
        <f t="shared" si="328"/>
        <v>34.009652048753367</v>
      </c>
      <c r="T2351" s="13">
        <f t="shared" si="329"/>
        <v>53.105158712077525</v>
      </c>
      <c r="U2351" s="13">
        <f t="shared" si="330"/>
        <v>26.356408907125644</v>
      </c>
      <c r="V2351" s="14">
        <f t="shared" si="331"/>
        <v>41.742896400127428</v>
      </c>
      <c r="W2351">
        <f t="shared" si="332"/>
        <v>63.803023089356124</v>
      </c>
    </row>
    <row r="2352" spans="1:23" x14ac:dyDescent="0.3">
      <c r="A2352">
        <f>DYN_cyclist!A2352</f>
        <v>6342</v>
      </c>
      <c r="B2352">
        <f>DYN_cyclist!D2352</f>
        <v>64</v>
      </c>
      <c r="C2352">
        <f>DYN_cyclist!E2352</f>
        <v>51</v>
      </c>
      <c r="D2352">
        <f t="shared" si="324"/>
        <v>57</v>
      </c>
      <c r="E2352">
        <f>DYN_cyclist!G2352</f>
        <v>62</v>
      </c>
      <c r="F2352">
        <f>DYN_cyclist!H2352</f>
        <v>50</v>
      </c>
      <c r="G2352">
        <f>DYN_cyclist!I2352</f>
        <v>58</v>
      </c>
      <c r="H2352">
        <f>DYN_cyclist!J2352</f>
        <v>55</v>
      </c>
      <c r="I2352">
        <f>DYN_cyclist!K2352</f>
        <v>53</v>
      </c>
      <c r="J2352">
        <f>DYN_cyclist!L2352</f>
        <v>63</v>
      </c>
      <c r="K2352">
        <f>DYN_cyclist!M2352</f>
        <v>53</v>
      </c>
      <c r="L2352">
        <f>DYN_cyclist!N2352</f>
        <v>48</v>
      </c>
      <c r="M2352">
        <f>DYN_cyclist!O2352</f>
        <v>68</v>
      </c>
      <c r="N2352">
        <f>DYN_cyclist!P2352</f>
        <v>53</v>
      </c>
      <c r="O2352">
        <f>DYN_cyclist!Q2352</f>
        <v>48</v>
      </c>
      <c r="P2352" s="7">
        <f t="shared" si="325"/>
        <v>45.418706680570416</v>
      </c>
      <c r="Q2352" s="13">
        <f t="shared" si="326"/>
        <v>37.876495664370417</v>
      </c>
      <c r="R2352" s="13">
        <f t="shared" si="327"/>
        <v>35.016229117720457</v>
      </c>
      <c r="S2352" s="13">
        <f t="shared" si="328"/>
        <v>30.904289722550455</v>
      </c>
      <c r="T2352" s="13">
        <f t="shared" si="329"/>
        <v>49.066916963598139</v>
      </c>
      <c r="U2352" s="13">
        <f t="shared" si="330"/>
        <v>31.029385170045998</v>
      </c>
      <c r="V2352" s="14">
        <f t="shared" si="331"/>
        <v>44.907992449824782</v>
      </c>
      <c r="W2352">
        <f t="shared" si="332"/>
        <v>61.952015628298767</v>
      </c>
    </row>
    <row r="2353" spans="1:23" x14ac:dyDescent="0.3">
      <c r="A2353">
        <f>DYN_cyclist!A2353</f>
        <v>6344</v>
      </c>
      <c r="B2353">
        <f>DYN_cyclist!D2353</f>
        <v>68</v>
      </c>
      <c r="C2353">
        <f>DYN_cyclist!E2353</f>
        <v>62</v>
      </c>
      <c r="D2353">
        <f t="shared" si="324"/>
        <v>68</v>
      </c>
      <c r="E2353">
        <f>DYN_cyclist!G2353</f>
        <v>73</v>
      </c>
      <c r="F2353">
        <f>DYN_cyclist!H2353</f>
        <v>57</v>
      </c>
      <c r="G2353">
        <f>DYN_cyclist!I2353</f>
        <v>70</v>
      </c>
      <c r="H2353">
        <f>DYN_cyclist!J2353</f>
        <v>65</v>
      </c>
      <c r="I2353">
        <f>DYN_cyclist!K2353</f>
        <v>61</v>
      </c>
      <c r="J2353">
        <f>DYN_cyclist!L2353</f>
        <v>51</v>
      </c>
      <c r="K2353">
        <f>DYN_cyclist!M2353</f>
        <v>61</v>
      </c>
      <c r="L2353">
        <f>DYN_cyclist!N2353</f>
        <v>67</v>
      </c>
      <c r="M2353">
        <f>DYN_cyclist!O2353</f>
        <v>54</v>
      </c>
      <c r="N2353">
        <f>DYN_cyclist!P2353</f>
        <v>62</v>
      </c>
      <c r="O2353">
        <f>DYN_cyclist!Q2353</f>
        <v>57</v>
      </c>
      <c r="P2353" s="7">
        <f t="shared" si="325"/>
        <v>62.853537216451571</v>
      </c>
      <c r="Q2353" s="13">
        <f t="shared" si="326"/>
        <v>53.735920517420929</v>
      </c>
      <c r="R2353" s="13">
        <f t="shared" si="327"/>
        <v>49.692618869050413</v>
      </c>
      <c r="S2353" s="13">
        <f t="shared" si="328"/>
        <v>41.301505111300074</v>
      </c>
      <c r="T2353" s="13">
        <f t="shared" si="329"/>
        <v>46.336209091348749</v>
      </c>
      <c r="U2353" s="13">
        <f t="shared" si="330"/>
        <v>45.739989174229244</v>
      </c>
      <c r="V2353" s="14">
        <f t="shared" si="331"/>
        <v>50.967269162153549</v>
      </c>
      <c r="W2353">
        <f t="shared" si="332"/>
        <v>69.711275223149883</v>
      </c>
    </row>
    <row r="2354" spans="1:23" x14ac:dyDescent="0.3">
      <c r="A2354">
        <f>DYN_cyclist!A2354</f>
        <v>6345</v>
      </c>
      <c r="B2354">
        <f>DYN_cyclist!D2354</f>
        <v>67</v>
      </c>
      <c r="C2354">
        <f>DYN_cyclist!E2354</f>
        <v>70</v>
      </c>
      <c r="D2354">
        <f t="shared" si="324"/>
        <v>69</v>
      </c>
      <c r="E2354">
        <f>DYN_cyclist!G2354</f>
        <v>68</v>
      </c>
      <c r="F2354">
        <f>DYN_cyclist!H2354</f>
        <v>62</v>
      </c>
      <c r="G2354">
        <f>DYN_cyclist!I2354</f>
        <v>69</v>
      </c>
      <c r="H2354">
        <f>DYN_cyclist!J2354</f>
        <v>71</v>
      </c>
      <c r="I2354">
        <f>DYN_cyclist!K2354</f>
        <v>67</v>
      </c>
      <c r="J2354">
        <f>DYN_cyclist!L2354</f>
        <v>57</v>
      </c>
      <c r="K2354">
        <f>DYN_cyclist!M2354</f>
        <v>63</v>
      </c>
      <c r="L2354">
        <f>DYN_cyclist!N2354</f>
        <v>66</v>
      </c>
      <c r="M2354">
        <f>DYN_cyclist!O2354</f>
        <v>72</v>
      </c>
      <c r="N2354">
        <f>DYN_cyclist!P2354</f>
        <v>70</v>
      </c>
      <c r="O2354">
        <f>DYN_cyclist!Q2354</f>
        <v>63</v>
      </c>
      <c r="P2354" s="7">
        <f t="shared" si="325"/>
        <v>61.168136206172733</v>
      </c>
      <c r="Q2354" s="13">
        <f t="shared" si="326"/>
        <v>60.291267293961297</v>
      </c>
      <c r="R2354" s="13">
        <f t="shared" si="327"/>
        <v>51.15435240299901</v>
      </c>
      <c r="S2354" s="13">
        <f t="shared" si="328"/>
        <v>48.966672895200858</v>
      </c>
      <c r="T2354" s="13">
        <f t="shared" si="329"/>
        <v>51.223603836238169</v>
      </c>
      <c r="U2354" s="13">
        <f t="shared" si="330"/>
        <v>57.000802571427378</v>
      </c>
      <c r="V2354" s="14">
        <f t="shared" si="331"/>
        <v>51.844548677922901</v>
      </c>
      <c r="W2354">
        <f t="shared" si="332"/>
        <v>69.506230617374982</v>
      </c>
    </row>
    <row r="2355" spans="1:23" x14ac:dyDescent="0.3">
      <c r="A2355">
        <f>DYN_cyclist!A2355</f>
        <v>6347</v>
      </c>
      <c r="B2355">
        <f>DYN_cyclist!D2355</f>
        <v>72</v>
      </c>
      <c r="C2355">
        <f>DYN_cyclist!E2355</f>
        <v>70</v>
      </c>
      <c r="D2355">
        <f t="shared" si="324"/>
        <v>70</v>
      </c>
      <c r="E2355">
        <f>DYN_cyclist!G2355</f>
        <v>70</v>
      </c>
      <c r="F2355">
        <f>DYN_cyclist!H2355</f>
        <v>75</v>
      </c>
      <c r="G2355">
        <f>DYN_cyclist!I2355</f>
        <v>71</v>
      </c>
      <c r="H2355">
        <f>DYN_cyclist!J2355</f>
        <v>74</v>
      </c>
      <c r="I2355">
        <f>DYN_cyclist!K2355</f>
        <v>69</v>
      </c>
      <c r="J2355">
        <f>DYN_cyclist!L2355</f>
        <v>54</v>
      </c>
      <c r="K2355">
        <f>DYN_cyclist!M2355</f>
        <v>58</v>
      </c>
      <c r="L2355">
        <f>DYN_cyclist!N2355</f>
        <v>65</v>
      </c>
      <c r="M2355">
        <f>DYN_cyclist!O2355</f>
        <v>66</v>
      </c>
      <c r="N2355">
        <f>DYN_cyclist!P2355</f>
        <v>71</v>
      </c>
      <c r="O2355">
        <f>DYN_cyclist!Q2355</f>
        <v>76</v>
      </c>
      <c r="P2355" s="7">
        <f t="shared" si="325"/>
        <v>63.577353892823773</v>
      </c>
      <c r="Q2355" s="13">
        <f t="shared" si="326"/>
        <v>64.583637495900049</v>
      </c>
      <c r="R2355" s="13">
        <f t="shared" si="327"/>
        <v>47.806355727300918</v>
      </c>
      <c r="S2355" s="13">
        <f t="shared" si="328"/>
        <v>67.993928489654081</v>
      </c>
      <c r="T2355" s="13">
        <f t="shared" si="329"/>
        <v>50.697328292256465</v>
      </c>
      <c r="U2355" s="13">
        <f t="shared" si="330"/>
        <v>57.285330229167862</v>
      </c>
      <c r="V2355" s="14">
        <f t="shared" si="331"/>
        <v>58.14616320484231</v>
      </c>
      <c r="W2355">
        <f t="shared" si="332"/>
        <v>73.073411253142893</v>
      </c>
    </row>
    <row r="2356" spans="1:23" x14ac:dyDescent="0.3">
      <c r="A2356">
        <f>DYN_cyclist!A2356</f>
        <v>6348</v>
      </c>
      <c r="B2356">
        <f>DYN_cyclist!D2356</f>
        <v>64</v>
      </c>
      <c r="C2356">
        <f>DYN_cyclist!E2356</f>
        <v>60</v>
      </c>
      <c r="D2356">
        <f t="shared" si="324"/>
        <v>63</v>
      </c>
      <c r="E2356">
        <f>DYN_cyclist!G2356</f>
        <v>65</v>
      </c>
      <c r="F2356">
        <f>DYN_cyclist!H2356</f>
        <v>60</v>
      </c>
      <c r="G2356">
        <f>DYN_cyclist!I2356</f>
        <v>64</v>
      </c>
      <c r="H2356">
        <f>DYN_cyclist!J2356</f>
        <v>58</v>
      </c>
      <c r="I2356">
        <f>DYN_cyclist!K2356</f>
        <v>63</v>
      </c>
      <c r="J2356">
        <f>DYN_cyclist!L2356</f>
        <v>66</v>
      </c>
      <c r="K2356">
        <f>DYN_cyclist!M2356</f>
        <v>63</v>
      </c>
      <c r="L2356">
        <f>DYN_cyclist!N2356</f>
        <v>61</v>
      </c>
      <c r="M2356">
        <f>DYN_cyclist!O2356</f>
        <v>62</v>
      </c>
      <c r="N2356">
        <f>DYN_cyclist!P2356</f>
        <v>60</v>
      </c>
      <c r="O2356">
        <f>DYN_cyclist!Q2356</f>
        <v>61</v>
      </c>
      <c r="P2356" s="7">
        <f t="shared" si="325"/>
        <v>53.24292604921385</v>
      </c>
      <c r="Q2356" s="13">
        <f t="shared" si="326"/>
        <v>48.160626394379747</v>
      </c>
      <c r="R2356" s="13">
        <f t="shared" si="327"/>
        <v>48.013460492318877</v>
      </c>
      <c r="S2356" s="13">
        <f t="shared" si="328"/>
        <v>44.165391112927153</v>
      </c>
      <c r="T2356" s="13">
        <f t="shared" si="329"/>
        <v>54.371604540094118</v>
      </c>
      <c r="U2356" s="13">
        <f t="shared" si="330"/>
        <v>42.387043994809218</v>
      </c>
      <c r="V2356" s="14">
        <f t="shared" si="331"/>
        <v>46.124669608155457</v>
      </c>
      <c r="W2356">
        <f t="shared" si="332"/>
        <v>65.482951863963763</v>
      </c>
    </row>
    <row r="2357" spans="1:23" x14ac:dyDescent="0.3">
      <c r="A2357">
        <f>DYN_cyclist!A2357</f>
        <v>6349</v>
      </c>
      <c r="B2357">
        <f>DYN_cyclist!D2357</f>
        <v>56</v>
      </c>
      <c r="C2357">
        <f>DYN_cyclist!E2357</f>
        <v>65</v>
      </c>
      <c r="D2357">
        <f t="shared" si="324"/>
        <v>64</v>
      </c>
      <c r="E2357">
        <f>DYN_cyclist!G2357</f>
        <v>63</v>
      </c>
      <c r="F2357">
        <f>DYN_cyclist!H2357</f>
        <v>64</v>
      </c>
      <c r="G2357">
        <f>DYN_cyclist!I2357</f>
        <v>58</v>
      </c>
      <c r="H2357">
        <f>DYN_cyclist!J2357</f>
        <v>58</v>
      </c>
      <c r="I2357">
        <f>DYN_cyclist!K2357</f>
        <v>56</v>
      </c>
      <c r="J2357">
        <f>DYN_cyclist!L2357</f>
        <v>46</v>
      </c>
      <c r="K2357">
        <f>DYN_cyclist!M2357</f>
        <v>55</v>
      </c>
      <c r="L2357">
        <f>DYN_cyclist!N2357</f>
        <v>55</v>
      </c>
      <c r="M2357">
        <f>DYN_cyclist!O2357</f>
        <v>61</v>
      </c>
      <c r="N2357">
        <f>DYN_cyclist!P2357</f>
        <v>54</v>
      </c>
      <c r="O2357">
        <f>DYN_cyclist!Q2357</f>
        <v>63</v>
      </c>
      <c r="P2357" s="7">
        <f t="shared" si="325"/>
        <v>48.729881686326024</v>
      </c>
      <c r="Q2357" s="13">
        <f t="shared" si="326"/>
        <v>50.733809607232729</v>
      </c>
      <c r="R2357" s="13">
        <f t="shared" si="327"/>
        <v>37.767793719008999</v>
      </c>
      <c r="S2357" s="13">
        <f t="shared" si="328"/>
        <v>49.269688256709841</v>
      </c>
      <c r="T2357" s="13">
        <f t="shared" si="329"/>
        <v>35.824693743047931</v>
      </c>
      <c r="U2357" s="13">
        <f t="shared" si="330"/>
        <v>47.975582980046099</v>
      </c>
      <c r="V2357" s="14">
        <f t="shared" si="331"/>
        <v>37.487020388658806</v>
      </c>
      <c r="W2357">
        <f t="shared" si="332"/>
        <v>63.235725407594352</v>
      </c>
    </row>
    <row r="2358" spans="1:23" x14ac:dyDescent="0.3">
      <c r="A2358">
        <f>DYN_cyclist!A2358</f>
        <v>6350</v>
      </c>
      <c r="B2358">
        <f>DYN_cyclist!D2358</f>
        <v>64</v>
      </c>
      <c r="C2358">
        <f>DYN_cyclist!E2358</f>
        <v>55</v>
      </c>
      <c r="D2358">
        <f t="shared" si="324"/>
        <v>57</v>
      </c>
      <c r="E2358">
        <f>DYN_cyclist!G2358</f>
        <v>59</v>
      </c>
      <c r="F2358">
        <f>DYN_cyclist!H2358</f>
        <v>62</v>
      </c>
      <c r="G2358">
        <f>DYN_cyclist!I2358</f>
        <v>56</v>
      </c>
      <c r="H2358">
        <f>DYN_cyclist!J2358</f>
        <v>58</v>
      </c>
      <c r="I2358">
        <f>DYN_cyclist!K2358</f>
        <v>57</v>
      </c>
      <c r="J2358">
        <f>DYN_cyclist!L2358</f>
        <v>46</v>
      </c>
      <c r="K2358">
        <f>DYN_cyclist!M2358</f>
        <v>60</v>
      </c>
      <c r="L2358">
        <f>DYN_cyclist!N2358</f>
        <v>55</v>
      </c>
      <c r="M2358">
        <f>DYN_cyclist!O2358</f>
        <v>68</v>
      </c>
      <c r="N2358">
        <f>DYN_cyclist!P2358</f>
        <v>60</v>
      </c>
      <c r="O2358">
        <f>DYN_cyclist!Q2358</f>
        <v>62</v>
      </c>
      <c r="P2358" s="7">
        <f t="shared" si="325"/>
        <v>46.075393605178689</v>
      </c>
      <c r="Q2358" s="13">
        <f t="shared" si="326"/>
        <v>42.17307854905085</v>
      </c>
      <c r="R2358" s="13">
        <f t="shared" si="327"/>
        <v>42.890896986150608</v>
      </c>
      <c r="S2358" s="13">
        <f t="shared" si="328"/>
        <v>45.837987962584613</v>
      </c>
      <c r="T2358" s="13">
        <f t="shared" si="329"/>
        <v>37.769310195866886</v>
      </c>
      <c r="U2358" s="13">
        <f t="shared" si="330"/>
        <v>35.89369519724503</v>
      </c>
      <c r="V2358" s="14">
        <f t="shared" si="331"/>
        <v>45.049113698630137</v>
      </c>
      <c r="W2358">
        <f t="shared" si="332"/>
        <v>60.383286398995708</v>
      </c>
    </row>
    <row r="2359" spans="1:23" x14ac:dyDescent="0.3">
      <c r="A2359">
        <f>DYN_cyclist!A2359</f>
        <v>6354</v>
      </c>
      <c r="B2359">
        <f>DYN_cyclist!D2359</f>
        <v>75</v>
      </c>
      <c r="C2359">
        <f>DYN_cyclist!E2359</f>
        <v>64</v>
      </c>
      <c r="D2359">
        <f t="shared" si="324"/>
        <v>68</v>
      </c>
      <c r="E2359">
        <f>DYN_cyclist!G2359</f>
        <v>71</v>
      </c>
      <c r="F2359">
        <f>DYN_cyclist!H2359</f>
        <v>62</v>
      </c>
      <c r="G2359">
        <f>DYN_cyclist!I2359</f>
        <v>77</v>
      </c>
      <c r="H2359">
        <f>DYN_cyclist!J2359</f>
        <v>75</v>
      </c>
      <c r="I2359">
        <f>DYN_cyclist!K2359</f>
        <v>77</v>
      </c>
      <c r="J2359">
        <f>DYN_cyclist!L2359</f>
        <v>75</v>
      </c>
      <c r="K2359">
        <f>DYN_cyclist!M2359</f>
        <v>76</v>
      </c>
      <c r="L2359">
        <f>DYN_cyclist!N2359</f>
        <v>81</v>
      </c>
      <c r="M2359">
        <f>DYN_cyclist!O2359</f>
        <v>65</v>
      </c>
      <c r="N2359">
        <f>DYN_cyclist!P2359</f>
        <v>66</v>
      </c>
      <c r="O2359">
        <f>DYN_cyclist!Q2359</f>
        <v>62</v>
      </c>
      <c r="P2359" s="7">
        <f t="shared" si="325"/>
        <v>70.105376731084363</v>
      </c>
      <c r="Q2359" s="13">
        <f t="shared" si="326"/>
        <v>59.63706417756547</v>
      </c>
      <c r="R2359" s="13">
        <f t="shared" si="327"/>
        <v>72.999091369616124</v>
      </c>
      <c r="S2359" s="13">
        <f t="shared" si="328"/>
        <v>48.701389404865765</v>
      </c>
      <c r="T2359" s="13">
        <f t="shared" si="329"/>
        <v>73.035557732929078</v>
      </c>
      <c r="U2359" s="13">
        <f t="shared" si="330"/>
        <v>50.60555451034918</v>
      </c>
      <c r="V2359" s="14">
        <f t="shared" si="331"/>
        <v>61.727712424338954</v>
      </c>
      <c r="W2359">
        <f t="shared" si="332"/>
        <v>76.04589648110499</v>
      </c>
    </row>
    <row r="2360" spans="1:23" x14ac:dyDescent="0.3">
      <c r="A2360">
        <f>DYN_cyclist!A2360</f>
        <v>6355</v>
      </c>
      <c r="B2360">
        <f>DYN_cyclist!D2360</f>
        <v>68</v>
      </c>
      <c r="C2360">
        <f>DYN_cyclist!E2360</f>
        <v>75</v>
      </c>
      <c r="D2360">
        <f t="shared" si="324"/>
        <v>73</v>
      </c>
      <c r="E2360">
        <f>DYN_cyclist!G2360</f>
        <v>70</v>
      </c>
      <c r="F2360">
        <f>DYN_cyclist!H2360</f>
        <v>74</v>
      </c>
      <c r="G2360">
        <f>DYN_cyclist!I2360</f>
        <v>72</v>
      </c>
      <c r="H2360">
        <f>DYN_cyclist!J2360</f>
        <v>72</v>
      </c>
      <c r="I2360">
        <f>DYN_cyclist!K2360</f>
        <v>73</v>
      </c>
      <c r="J2360">
        <f>DYN_cyclist!L2360</f>
        <v>59</v>
      </c>
      <c r="K2360">
        <f>DYN_cyclist!M2360</f>
        <v>63</v>
      </c>
      <c r="L2360">
        <f>DYN_cyclist!N2360</f>
        <v>62</v>
      </c>
      <c r="M2360">
        <f>DYN_cyclist!O2360</f>
        <v>71</v>
      </c>
      <c r="N2360">
        <f>DYN_cyclist!P2360</f>
        <v>62</v>
      </c>
      <c r="O2360">
        <f>DYN_cyclist!Q2360</f>
        <v>74</v>
      </c>
      <c r="P2360" s="7">
        <f t="shared" si="325"/>
        <v>63.954613225714709</v>
      </c>
      <c r="Q2360" s="13">
        <f t="shared" si="326"/>
        <v>68.40138859538223</v>
      </c>
      <c r="R2360" s="13">
        <f t="shared" si="327"/>
        <v>50.28130803428602</v>
      </c>
      <c r="S2360" s="13">
        <f t="shared" si="328"/>
        <v>66.519898959334142</v>
      </c>
      <c r="T2360" s="13">
        <f t="shared" si="329"/>
        <v>53.116363305742077</v>
      </c>
      <c r="U2360" s="13">
        <f t="shared" si="330"/>
        <v>64.429305339407108</v>
      </c>
      <c r="V2360" s="14">
        <f t="shared" si="331"/>
        <v>54.145095221408084</v>
      </c>
      <c r="W2360">
        <f t="shared" si="332"/>
        <v>73.426656098726625</v>
      </c>
    </row>
    <row r="2361" spans="1:23" x14ac:dyDescent="0.3">
      <c r="A2361">
        <f>DYN_cyclist!A2361</f>
        <v>6357</v>
      </c>
      <c r="B2361">
        <f>DYN_cyclist!D2361</f>
        <v>72</v>
      </c>
      <c r="C2361">
        <f>DYN_cyclist!E2361</f>
        <v>62</v>
      </c>
      <c r="D2361">
        <f t="shared" si="324"/>
        <v>69</v>
      </c>
      <c r="E2361">
        <f>DYN_cyclist!G2361</f>
        <v>76</v>
      </c>
      <c r="F2361">
        <f>DYN_cyclist!H2361</f>
        <v>58</v>
      </c>
      <c r="G2361">
        <f>DYN_cyclist!I2361</f>
        <v>75</v>
      </c>
      <c r="H2361">
        <f>DYN_cyclist!J2361</f>
        <v>73</v>
      </c>
      <c r="I2361">
        <f>DYN_cyclist!K2361</f>
        <v>73</v>
      </c>
      <c r="J2361">
        <f>DYN_cyclist!L2361</f>
        <v>60</v>
      </c>
      <c r="K2361">
        <f>DYN_cyclist!M2361</f>
        <v>71</v>
      </c>
      <c r="L2361">
        <f>DYN_cyclist!N2361</f>
        <v>75</v>
      </c>
      <c r="M2361">
        <f>DYN_cyclist!O2361</f>
        <v>67</v>
      </c>
      <c r="N2361">
        <f>DYN_cyclist!P2361</f>
        <v>67</v>
      </c>
      <c r="O2361">
        <f>DYN_cyclist!Q2361</f>
        <v>70</v>
      </c>
      <c r="P2361" s="7">
        <f t="shared" si="325"/>
        <v>70.852540740239164</v>
      </c>
      <c r="Q2361" s="13">
        <f t="shared" si="326"/>
        <v>58.449264400329476</v>
      </c>
      <c r="R2361" s="13">
        <f t="shared" si="327"/>
        <v>63.675712258057565</v>
      </c>
      <c r="S2361" s="13">
        <f t="shared" si="328"/>
        <v>46.191933061663221</v>
      </c>
      <c r="T2361" s="13">
        <f t="shared" si="329"/>
        <v>57.679410250553374</v>
      </c>
      <c r="U2361" s="13">
        <f t="shared" si="330"/>
        <v>47.46738154906447</v>
      </c>
      <c r="V2361" s="14">
        <f t="shared" si="331"/>
        <v>57.474486333227141</v>
      </c>
      <c r="W2361">
        <f t="shared" si="332"/>
        <v>74.261082559189902</v>
      </c>
    </row>
    <row r="2362" spans="1:23" x14ac:dyDescent="0.3">
      <c r="A2362">
        <f>DYN_cyclist!A2362</f>
        <v>6358</v>
      </c>
      <c r="B2362">
        <f>DYN_cyclist!D2362</f>
        <v>76</v>
      </c>
      <c r="C2362">
        <f>DYN_cyclist!E2362</f>
        <v>61</v>
      </c>
      <c r="D2362">
        <f t="shared" si="324"/>
        <v>64</v>
      </c>
      <c r="E2362">
        <f>DYN_cyclist!G2362</f>
        <v>67</v>
      </c>
      <c r="F2362">
        <f>DYN_cyclist!H2362</f>
        <v>67</v>
      </c>
      <c r="G2362">
        <f>DYN_cyclist!I2362</f>
        <v>73</v>
      </c>
      <c r="H2362">
        <f>DYN_cyclist!J2362</f>
        <v>76</v>
      </c>
      <c r="I2362">
        <f>DYN_cyclist!K2362</f>
        <v>75</v>
      </c>
      <c r="J2362">
        <f>DYN_cyclist!L2362</f>
        <v>63</v>
      </c>
      <c r="K2362">
        <f>DYN_cyclist!M2362</f>
        <v>77</v>
      </c>
      <c r="L2362">
        <f>DYN_cyclist!N2362</f>
        <v>77</v>
      </c>
      <c r="M2362">
        <f>DYN_cyclist!O2362</f>
        <v>71</v>
      </c>
      <c r="N2362">
        <f>DYN_cyclist!P2362</f>
        <v>69</v>
      </c>
      <c r="O2362">
        <f>DYN_cyclist!Q2362</f>
        <v>78</v>
      </c>
      <c r="P2362" s="7">
        <f t="shared" si="325"/>
        <v>65.732367004780542</v>
      </c>
      <c r="Q2362" s="13">
        <f t="shared" si="326"/>
        <v>56.55031664138523</v>
      </c>
      <c r="R2362" s="13">
        <f t="shared" si="327"/>
        <v>72.571994013388306</v>
      </c>
      <c r="S2362" s="13">
        <f t="shared" si="328"/>
        <v>58.02562463142317</v>
      </c>
      <c r="T2362" s="13">
        <f t="shared" si="329"/>
        <v>61.238305050873308</v>
      </c>
      <c r="U2362" s="13">
        <f t="shared" si="330"/>
        <v>46.449804657175179</v>
      </c>
      <c r="V2362" s="14">
        <f t="shared" si="331"/>
        <v>62.582961229690987</v>
      </c>
      <c r="W2362">
        <f t="shared" si="332"/>
        <v>75.209654257785061</v>
      </c>
    </row>
    <row r="2363" spans="1:23" x14ac:dyDescent="0.3">
      <c r="A2363">
        <f>DYN_cyclist!A2363</f>
        <v>6359</v>
      </c>
      <c r="B2363">
        <f>DYN_cyclist!D2363</f>
        <v>72</v>
      </c>
      <c r="C2363">
        <f>DYN_cyclist!E2363</f>
        <v>68</v>
      </c>
      <c r="D2363">
        <f t="shared" si="324"/>
        <v>68</v>
      </c>
      <c r="E2363">
        <f>DYN_cyclist!G2363</f>
        <v>68</v>
      </c>
      <c r="F2363">
        <f>DYN_cyclist!H2363</f>
        <v>78</v>
      </c>
      <c r="G2363">
        <f>DYN_cyclist!I2363</f>
        <v>75</v>
      </c>
      <c r="H2363">
        <f>DYN_cyclist!J2363</f>
        <v>69</v>
      </c>
      <c r="I2363">
        <f>DYN_cyclist!K2363</f>
        <v>70</v>
      </c>
      <c r="J2363">
        <f>DYN_cyclist!L2363</f>
        <v>53</v>
      </c>
      <c r="K2363">
        <f>DYN_cyclist!M2363</f>
        <v>53</v>
      </c>
      <c r="L2363">
        <f>DYN_cyclist!N2363</f>
        <v>64</v>
      </c>
      <c r="M2363">
        <f>DYN_cyclist!O2363</f>
        <v>73</v>
      </c>
      <c r="N2363">
        <f>DYN_cyclist!P2363</f>
        <v>65</v>
      </c>
      <c r="O2363">
        <f>DYN_cyclist!Q2363</f>
        <v>79</v>
      </c>
      <c r="P2363" s="7">
        <f t="shared" si="325"/>
        <v>60.296930236589432</v>
      </c>
      <c r="Q2363" s="13">
        <f t="shared" si="326"/>
        <v>61.944377028574337</v>
      </c>
      <c r="R2363" s="13">
        <f t="shared" si="327"/>
        <v>43.572611294348235</v>
      </c>
      <c r="S2363" s="13">
        <f t="shared" si="328"/>
        <v>72.069493390465041</v>
      </c>
      <c r="T2363" s="13">
        <f t="shared" si="329"/>
        <v>49.930569221554656</v>
      </c>
      <c r="U2363" s="13">
        <f t="shared" si="330"/>
        <v>54.126732157503334</v>
      </c>
      <c r="V2363" s="14">
        <f t="shared" si="331"/>
        <v>58.246184708505893</v>
      </c>
      <c r="W2363">
        <f t="shared" si="332"/>
        <v>74.680788843487761</v>
      </c>
    </row>
    <row r="2364" spans="1:23" x14ac:dyDescent="0.3">
      <c r="A2364">
        <f>DYN_cyclist!A2364</f>
        <v>6361</v>
      </c>
      <c r="B2364">
        <f>DYN_cyclist!D2364</f>
        <v>69</v>
      </c>
      <c r="C2364">
        <f>DYN_cyclist!E2364</f>
        <v>62</v>
      </c>
      <c r="D2364">
        <f t="shared" si="324"/>
        <v>65</v>
      </c>
      <c r="E2364">
        <f>DYN_cyclist!G2364</f>
        <v>67</v>
      </c>
      <c r="F2364">
        <f>DYN_cyclist!H2364</f>
        <v>58</v>
      </c>
      <c r="G2364">
        <f>DYN_cyclist!I2364</f>
        <v>70</v>
      </c>
      <c r="H2364">
        <f>DYN_cyclist!J2364</f>
        <v>69</v>
      </c>
      <c r="I2364">
        <f>DYN_cyclist!K2364</f>
        <v>65</v>
      </c>
      <c r="J2364">
        <f>DYN_cyclist!L2364</f>
        <v>63</v>
      </c>
      <c r="K2364">
        <f>DYN_cyclist!M2364</f>
        <v>67</v>
      </c>
      <c r="L2364">
        <f>DYN_cyclist!N2364</f>
        <v>71</v>
      </c>
      <c r="M2364">
        <f>DYN_cyclist!O2364</f>
        <v>67</v>
      </c>
      <c r="N2364">
        <f>DYN_cyclist!P2364</f>
        <v>67</v>
      </c>
      <c r="O2364">
        <f>DYN_cyclist!Q2364</f>
        <v>59</v>
      </c>
      <c r="P2364" s="7">
        <f t="shared" si="325"/>
        <v>60.241696271718965</v>
      </c>
      <c r="Q2364" s="13">
        <f t="shared" si="326"/>
        <v>52.73474553157358</v>
      </c>
      <c r="R2364" s="13">
        <f t="shared" si="327"/>
        <v>56.969934788736161</v>
      </c>
      <c r="S2364" s="13">
        <f t="shared" si="328"/>
        <v>42.917485026854109</v>
      </c>
      <c r="T2364" s="13">
        <f t="shared" si="329"/>
        <v>56.665129044474611</v>
      </c>
      <c r="U2364" s="13">
        <f t="shared" si="330"/>
        <v>46.332413705904536</v>
      </c>
      <c r="V2364" s="14">
        <f t="shared" si="331"/>
        <v>52.966192417967505</v>
      </c>
      <c r="W2364">
        <f t="shared" si="332"/>
        <v>68.761064071404917</v>
      </c>
    </row>
    <row r="2365" spans="1:23" x14ac:dyDescent="0.3">
      <c r="A2365">
        <f>DYN_cyclist!A2365</f>
        <v>6362</v>
      </c>
      <c r="B2365">
        <f>DYN_cyclist!D2365</f>
        <v>69</v>
      </c>
      <c r="C2365">
        <f>DYN_cyclist!E2365</f>
        <v>69</v>
      </c>
      <c r="D2365">
        <f t="shared" si="324"/>
        <v>73</v>
      </c>
      <c r="E2365">
        <f>DYN_cyclist!G2365</f>
        <v>77</v>
      </c>
      <c r="F2365">
        <f>DYN_cyclist!H2365</f>
        <v>65</v>
      </c>
      <c r="G2365">
        <f>DYN_cyclist!I2365</f>
        <v>76</v>
      </c>
      <c r="H2365">
        <f>DYN_cyclist!J2365</f>
        <v>71</v>
      </c>
      <c r="I2365">
        <f>DYN_cyclist!K2365</f>
        <v>70</v>
      </c>
      <c r="J2365">
        <f>DYN_cyclist!L2365</f>
        <v>61</v>
      </c>
      <c r="K2365">
        <f>DYN_cyclist!M2365</f>
        <v>68</v>
      </c>
      <c r="L2365">
        <f>DYN_cyclist!N2365</f>
        <v>75</v>
      </c>
      <c r="M2365">
        <f>DYN_cyclist!O2365</f>
        <v>75</v>
      </c>
      <c r="N2365">
        <f>DYN_cyclist!P2365</f>
        <v>70</v>
      </c>
      <c r="O2365">
        <f>DYN_cyclist!Q2365</f>
        <v>63</v>
      </c>
      <c r="P2365" s="7">
        <f t="shared" si="325"/>
        <v>72.04557463739657</v>
      </c>
      <c r="Q2365" s="13">
        <f t="shared" si="326"/>
        <v>64.673900851987625</v>
      </c>
      <c r="R2365" s="13">
        <f t="shared" si="327"/>
        <v>60.270652964529809</v>
      </c>
      <c r="S2365" s="13">
        <f t="shared" si="328"/>
        <v>52.48232947178937</v>
      </c>
      <c r="T2365" s="13">
        <f t="shared" si="329"/>
        <v>58.453452987853645</v>
      </c>
      <c r="U2365" s="13">
        <f t="shared" si="330"/>
        <v>56.601656479241569</v>
      </c>
      <c r="V2365" s="14">
        <f t="shared" si="331"/>
        <v>55.32217945205479</v>
      </c>
      <c r="W2365">
        <f t="shared" si="332"/>
        <v>74.881665125717845</v>
      </c>
    </row>
    <row r="2366" spans="1:23" x14ac:dyDescent="0.3">
      <c r="A2366">
        <f>DYN_cyclist!A2366</f>
        <v>6364</v>
      </c>
      <c r="B2366">
        <f>DYN_cyclist!D2366</f>
        <v>73</v>
      </c>
      <c r="C2366">
        <f>DYN_cyclist!E2366</f>
        <v>65</v>
      </c>
      <c r="D2366">
        <f t="shared" si="324"/>
        <v>67</v>
      </c>
      <c r="E2366">
        <f>DYN_cyclist!G2366</f>
        <v>69</v>
      </c>
      <c r="F2366">
        <f>DYN_cyclist!H2366</f>
        <v>62</v>
      </c>
      <c r="G2366">
        <f>DYN_cyclist!I2366</f>
        <v>73</v>
      </c>
      <c r="H2366">
        <f>DYN_cyclist!J2366</f>
        <v>71</v>
      </c>
      <c r="I2366">
        <f>DYN_cyclist!K2366</f>
        <v>72</v>
      </c>
      <c r="J2366">
        <f>DYN_cyclist!L2366</f>
        <v>78</v>
      </c>
      <c r="K2366">
        <f>DYN_cyclist!M2366</f>
        <v>64</v>
      </c>
      <c r="L2366">
        <f>DYN_cyclist!N2366</f>
        <v>71</v>
      </c>
      <c r="M2366">
        <f>DYN_cyclist!O2366</f>
        <v>68</v>
      </c>
      <c r="N2366">
        <f>DYN_cyclist!P2366</f>
        <v>74</v>
      </c>
      <c r="O2366">
        <f>DYN_cyclist!Q2366</f>
        <v>64</v>
      </c>
      <c r="P2366" s="7">
        <f t="shared" si="325"/>
        <v>63.534706756409037</v>
      </c>
      <c r="Q2366" s="13">
        <f t="shared" si="326"/>
        <v>57.656779236454838</v>
      </c>
      <c r="R2366" s="13">
        <f t="shared" si="327"/>
        <v>55.39778212440293</v>
      </c>
      <c r="S2366" s="13">
        <f t="shared" si="328"/>
        <v>48.754741939165037</v>
      </c>
      <c r="T2366" s="13">
        <f t="shared" si="329"/>
        <v>72.792732541433367</v>
      </c>
      <c r="U2366" s="13">
        <f t="shared" si="330"/>
        <v>50.781984115233527</v>
      </c>
      <c r="V2366" s="14">
        <f t="shared" si="331"/>
        <v>59.198909015610063</v>
      </c>
      <c r="W2366">
        <f t="shared" si="332"/>
        <v>75.120748176039058</v>
      </c>
    </row>
    <row r="2367" spans="1:23" x14ac:dyDescent="0.3">
      <c r="A2367">
        <f>DYN_cyclist!A2367</f>
        <v>6365</v>
      </c>
      <c r="B2367">
        <f>DYN_cyclist!D2367</f>
        <v>71</v>
      </c>
      <c r="C2367">
        <f>DYN_cyclist!E2367</f>
        <v>61</v>
      </c>
      <c r="D2367">
        <f t="shared" si="324"/>
        <v>62</v>
      </c>
      <c r="E2367">
        <f>DYN_cyclist!G2367</f>
        <v>63</v>
      </c>
      <c r="F2367">
        <f>DYN_cyclist!H2367</f>
        <v>78</v>
      </c>
      <c r="G2367">
        <f>DYN_cyclist!I2367</f>
        <v>71</v>
      </c>
      <c r="H2367">
        <f>DYN_cyclist!J2367</f>
        <v>69</v>
      </c>
      <c r="I2367">
        <f>DYN_cyclist!K2367</f>
        <v>73</v>
      </c>
      <c r="J2367">
        <f>DYN_cyclist!L2367</f>
        <v>57</v>
      </c>
      <c r="K2367">
        <f>DYN_cyclist!M2367</f>
        <v>57</v>
      </c>
      <c r="L2367">
        <f>DYN_cyclist!N2367</f>
        <v>66</v>
      </c>
      <c r="M2367">
        <f>DYN_cyclist!O2367</f>
        <v>68</v>
      </c>
      <c r="N2367">
        <f>DYN_cyclist!P2367</f>
        <v>66</v>
      </c>
      <c r="O2367">
        <f>DYN_cyclist!Q2367</f>
        <v>76</v>
      </c>
      <c r="P2367" s="7">
        <f t="shared" si="325"/>
        <v>55.102222732628213</v>
      </c>
      <c r="Q2367" s="13">
        <f t="shared" si="326"/>
        <v>55.100063783410256</v>
      </c>
      <c r="R2367" s="13">
        <f t="shared" si="327"/>
        <v>46.818688174425013</v>
      </c>
      <c r="S2367" s="13">
        <f t="shared" si="328"/>
        <v>70.351041924808484</v>
      </c>
      <c r="T2367" s="13">
        <f t="shared" si="329"/>
        <v>51.268640040177822</v>
      </c>
      <c r="U2367" s="13">
        <f t="shared" si="330"/>
        <v>45.038810337072498</v>
      </c>
      <c r="V2367" s="14">
        <f t="shared" si="331"/>
        <v>55.580676584899649</v>
      </c>
      <c r="W2367">
        <f t="shared" si="332"/>
        <v>73.403441033456076</v>
      </c>
    </row>
    <row r="2368" spans="1:23" x14ac:dyDescent="0.3">
      <c r="A2368">
        <f>DYN_cyclist!A2368</f>
        <v>6368</v>
      </c>
      <c r="B2368">
        <f>DYN_cyclist!D2368</f>
        <v>60</v>
      </c>
      <c r="C2368">
        <f>DYN_cyclist!E2368</f>
        <v>57</v>
      </c>
      <c r="D2368">
        <f t="shared" si="324"/>
        <v>60</v>
      </c>
      <c r="E2368">
        <f>DYN_cyclist!G2368</f>
        <v>63</v>
      </c>
      <c r="F2368">
        <f>DYN_cyclist!H2368</f>
        <v>61</v>
      </c>
      <c r="G2368">
        <f>DYN_cyclist!I2368</f>
        <v>59</v>
      </c>
      <c r="H2368">
        <f>DYN_cyclist!J2368</f>
        <v>55</v>
      </c>
      <c r="I2368">
        <f>DYN_cyclist!K2368</f>
        <v>52</v>
      </c>
      <c r="J2368">
        <f>DYN_cyclist!L2368</f>
        <v>52</v>
      </c>
      <c r="K2368">
        <f>DYN_cyclist!M2368</f>
        <v>54</v>
      </c>
      <c r="L2368">
        <f>DYN_cyclist!N2368</f>
        <v>54</v>
      </c>
      <c r="M2368">
        <f>DYN_cyclist!O2368</f>
        <v>64</v>
      </c>
      <c r="N2368">
        <f>DYN_cyclist!P2368</f>
        <v>53</v>
      </c>
      <c r="O2368">
        <f>DYN_cyclist!Q2368</f>
        <v>61</v>
      </c>
      <c r="P2368" s="7">
        <f t="shared" si="325"/>
        <v>47.348538963448497</v>
      </c>
      <c r="Q2368" s="13">
        <f t="shared" si="326"/>
        <v>43.789098999945139</v>
      </c>
      <c r="R2368" s="13">
        <f t="shared" si="327"/>
        <v>37.111425369756773</v>
      </c>
      <c r="S2368" s="13">
        <f t="shared" si="328"/>
        <v>44.591561057672841</v>
      </c>
      <c r="T2368" s="13">
        <f t="shared" si="329"/>
        <v>40.454450905303098</v>
      </c>
      <c r="U2368" s="13">
        <f t="shared" si="330"/>
        <v>37.805608952454797</v>
      </c>
      <c r="V2368" s="14">
        <f t="shared" si="331"/>
        <v>40.917991780821914</v>
      </c>
      <c r="W2368">
        <f t="shared" si="332"/>
        <v>60.936902235371306</v>
      </c>
    </row>
    <row r="2369" spans="1:23" x14ac:dyDescent="0.3">
      <c r="A2369">
        <f>DYN_cyclist!A2369</f>
        <v>6369</v>
      </c>
      <c r="B2369">
        <f>DYN_cyclist!D2369</f>
        <v>68</v>
      </c>
      <c r="C2369">
        <f>DYN_cyclist!E2369</f>
        <v>76</v>
      </c>
      <c r="D2369">
        <f t="shared" si="324"/>
        <v>77</v>
      </c>
      <c r="E2369">
        <f>DYN_cyclist!G2369</f>
        <v>78</v>
      </c>
      <c r="F2369">
        <f>DYN_cyclist!H2369</f>
        <v>61</v>
      </c>
      <c r="G2369">
        <f>DYN_cyclist!I2369</f>
        <v>68</v>
      </c>
      <c r="H2369">
        <f>DYN_cyclist!J2369</f>
        <v>72</v>
      </c>
      <c r="I2369">
        <f>DYN_cyclist!K2369</f>
        <v>74</v>
      </c>
      <c r="J2369">
        <f>DYN_cyclist!L2369</f>
        <v>60</v>
      </c>
      <c r="K2369">
        <f>DYN_cyclist!M2369</f>
        <v>69</v>
      </c>
      <c r="L2369">
        <f>DYN_cyclist!N2369</f>
        <v>78</v>
      </c>
      <c r="M2369">
        <f>DYN_cyclist!O2369</f>
        <v>73</v>
      </c>
      <c r="N2369">
        <f>DYN_cyclist!P2369</f>
        <v>63</v>
      </c>
      <c r="O2369">
        <f>DYN_cyclist!Q2369</f>
        <v>62</v>
      </c>
      <c r="P2369" s="7">
        <f t="shared" si="325"/>
        <v>74.80756904158936</v>
      </c>
      <c r="Q2369" s="13">
        <f t="shared" si="326"/>
        <v>70.864069899395616</v>
      </c>
      <c r="R2369" s="13">
        <f t="shared" si="327"/>
        <v>62.40531258575794</v>
      </c>
      <c r="S2369" s="13">
        <f t="shared" si="328"/>
        <v>48.874032799196037</v>
      </c>
      <c r="T2369" s="13">
        <f t="shared" si="329"/>
        <v>58.049434128085409</v>
      </c>
      <c r="U2369" s="13">
        <f t="shared" si="330"/>
        <v>67.198128485962087</v>
      </c>
      <c r="V2369" s="14">
        <f t="shared" si="331"/>
        <v>54.509069576298188</v>
      </c>
      <c r="W2369">
        <f t="shared" si="332"/>
        <v>76.618455988498098</v>
      </c>
    </row>
    <row r="2370" spans="1:23" x14ac:dyDescent="0.3">
      <c r="A2370">
        <f>DYN_cyclist!A2370</f>
        <v>6370</v>
      </c>
      <c r="B2370">
        <f>DYN_cyclist!D2370</f>
        <v>67</v>
      </c>
      <c r="C2370">
        <f>DYN_cyclist!E2370</f>
        <v>53</v>
      </c>
      <c r="D2370">
        <f t="shared" si="324"/>
        <v>58</v>
      </c>
      <c r="E2370">
        <f>DYN_cyclist!G2370</f>
        <v>62</v>
      </c>
      <c r="F2370">
        <f>DYN_cyclist!H2370</f>
        <v>64</v>
      </c>
      <c r="G2370">
        <f>DYN_cyclist!I2370</f>
        <v>64</v>
      </c>
      <c r="H2370">
        <f>DYN_cyclist!J2370</f>
        <v>67</v>
      </c>
      <c r="I2370">
        <f>DYN_cyclist!K2370</f>
        <v>67</v>
      </c>
      <c r="J2370">
        <f>DYN_cyclist!L2370</f>
        <v>66</v>
      </c>
      <c r="K2370">
        <f>DYN_cyclist!M2370</f>
        <v>59</v>
      </c>
      <c r="L2370">
        <f>DYN_cyclist!N2370</f>
        <v>66</v>
      </c>
      <c r="M2370">
        <f>DYN_cyclist!O2370</f>
        <v>65</v>
      </c>
      <c r="N2370">
        <f>DYN_cyclist!P2370</f>
        <v>69</v>
      </c>
      <c r="O2370">
        <f>DYN_cyclist!Q2370</f>
        <v>64</v>
      </c>
      <c r="P2370" s="7">
        <f t="shared" si="325"/>
        <v>51.40613757668504</v>
      </c>
      <c r="Q2370" s="13">
        <f t="shared" si="326"/>
        <v>45.408536731944565</v>
      </c>
      <c r="R2370" s="13">
        <f t="shared" si="327"/>
        <v>46.980798920841202</v>
      </c>
      <c r="S2370" s="13">
        <f t="shared" si="328"/>
        <v>49.161618771005649</v>
      </c>
      <c r="T2370" s="13">
        <f t="shared" si="329"/>
        <v>55.970362551291821</v>
      </c>
      <c r="U2370" s="13">
        <f t="shared" si="330"/>
        <v>35.347503361990256</v>
      </c>
      <c r="V2370" s="14">
        <f t="shared" si="331"/>
        <v>49.315277636189869</v>
      </c>
      <c r="W2370">
        <f t="shared" si="332"/>
        <v>66.119372397784886</v>
      </c>
    </row>
    <row r="2371" spans="1:23" x14ac:dyDescent="0.3">
      <c r="A2371">
        <f>DYN_cyclist!A2371</f>
        <v>6373</v>
      </c>
      <c r="B2371">
        <f>DYN_cyclist!D2371</f>
        <v>77</v>
      </c>
      <c r="C2371">
        <f>DYN_cyclist!E2371</f>
        <v>61</v>
      </c>
      <c r="D2371">
        <f t="shared" ref="D2371:D2434" si="333">ROUNDUP((C2371+E2371)/2,0)</f>
        <v>61</v>
      </c>
      <c r="E2371">
        <f>DYN_cyclist!G2371</f>
        <v>60</v>
      </c>
      <c r="F2371">
        <f>DYN_cyclist!H2371</f>
        <v>63</v>
      </c>
      <c r="G2371">
        <f>DYN_cyclist!I2371</f>
        <v>70</v>
      </c>
      <c r="H2371">
        <f>DYN_cyclist!J2371</f>
        <v>75</v>
      </c>
      <c r="I2371">
        <f>DYN_cyclist!K2371</f>
        <v>66</v>
      </c>
      <c r="J2371">
        <f>DYN_cyclist!L2371</f>
        <v>67</v>
      </c>
      <c r="K2371">
        <f>DYN_cyclist!M2371</f>
        <v>74</v>
      </c>
      <c r="L2371">
        <f>DYN_cyclist!N2371</f>
        <v>75</v>
      </c>
      <c r="M2371">
        <f>DYN_cyclist!O2371</f>
        <v>63</v>
      </c>
      <c r="N2371">
        <f>DYN_cyclist!P2371</f>
        <v>68</v>
      </c>
      <c r="O2371">
        <f>DYN_cyclist!Q2371</f>
        <v>65</v>
      </c>
      <c r="P2371" s="7">
        <f t="shared" ref="P2371:P2434" si="334">((($B2371*6)^2+($C2371*6)^2+($E2371*11)^2+($F2371*0)^2+($G2371*3)^2+($H2371*4)^2+($I2371*0)^2+($J2371*0)^2+($K2371*5)^2+($L2371*5)^2+($M2371*1)^2+($N2371*1)^2)+($O2371*0)^2)/1846025*91.12</f>
        <v>59.390974748445991</v>
      </c>
      <c r="Q2371" s="13">
        <f t="shared" ref="Q2371:Q2434" si="335">((($B2371*2)^2+($C2371*14)^2+($E2371*10)^2+($F2371*7)^2+($G2371*2)^2+($H2371*7)^2+($I2371*5)^2+($J2371*0)^2+($K2371*0)^2+($L2371*3)^2+($M2371*0)^2+($N2371*0)^2)+($O2371*0)^2)/3088326.56*90.98</f>
        <v>51.915069415457154</v>
      </c>
      <c r="R2371" s="13">
        <f t="shared" ref="R2371:R2434" si="336">((($B2371*5)^2+($C2371*2)^2+($E2371*1)^2+($F2371*0)^2+($G2371*2)^2+($H2371*1)^2+($I2371*1)^2+($J2371*0)^2+($K2371*10.75)^2+($L2371*7)^2+($M2371*0)^2+($N2371*0)^2)+($O2371*1)^2)/1485576.56*IF(B2371&gt;77,92,IF(B2371&gt;75,92-0.5,IF(B2371&gt;73,92-0.88,92-1.65)))</f>
        <v>68.303354809933182</v>
      </c>
      <c r="S2371" s="13">
        <f t="shared" ref="S2371:S2434" si="337">((($B2371*1)^2+($C2371*4)^2+($E2371*2)^2+($F2371*13)^2+($G2371*0)^2+($H2371*3.5)^2+($I2371*0)^2+($J2371*0)^2+($K2371*0)^2+($L2371*1)^2+($M2371*0)^2+($N2371*0)^2+($O2371*6)^2)/1697831.25*IF(F2371&gt;81,87,IF(F2371&gt;80,87-0.1,IF(F2371&gt;79,87-0.2,86.6))))</f>
        <v>49.846224617434736</v>
      </c>
      <c r="T2371" s="13">
        <f t="shared" ref="T2371:T2434" si="338">(($B2371*7)^2+($C2371*3)^2+($E2371*4)^2+($F2371*0)^2+($G2371*2.5)^2+($H2371*2)^2+($I2371*0)^2+($J2371*11)^2+($K2371*1)^2+($L2371*5)^2+($M2371*3)^2+($N2371*0)^2+($O2371*0)^2)/1680031.25*91.49</f>
        <v>63.15557031454027</v>
      </c>
      <c r="U2371" s="13">
        <f t="shared" ref="U2371:U2434" si="339">(($B2371*1)^2+($C2371*14.5)^2+($E2371*2)^2+($F2371*0)^2+($G2371*1)^2+($H2371*3)^2+($I2371*2.5)^2+($J2371*0)^2+($K2371*0)^2+($L2371*3)^2+($M2371*1)^2+($N2371*1.25)^2+($O2371*0)^2)/1693126.56*81.55</f>
        <v>45.624043182867553</v>
      </c>
      <c r="V2371" s="14">
        <f t="shared" ref="V2371:V2434" si="340">((($B2371*13)^2+($C2371*4)^2+($E2371*3)^2+($F2371*2)^2+($G2371*2)^2+($H2371*2)^2+($I2371*0)^2+($J2371*2)^2+($K2371*0)^2+($L2371*0)^2+($M2371*3)^2+($N2371*1)^2)+($O2371*0)^2)/1569500*81.55</f>
        <v>62.881778719337362</v>
      </c>
      <c r="W2371">
        <f t="shared" ref="W2371:W2434" si="341">((LARGE(P2371:V2371,1)*9)^2+(LARGE(P2371:V2371,2)*4)^2+(LARGE(P2371:V2371,3)^2))^(1/4)*2.82883066759522</f>
        <v>73.090202965203872</v>
      </c>
    </row>
    <row r="2372" spans="1:23" x14ac:dyDescent="0.3">
      <c r="A2372">
        <f>DYN_cyclist!A2372</f>
        <v>6375</v>
      </c>
      <c r="B2372">
        <f>DYN_cyclist!D2372</f>
        <v>67</v>
      </c>
      <c r="C2372">
        <f>DYN_cyclist!E2372</f>
        <v>78</v>
      </c>
      <c r="D2372">
        <f t="shared" si="333"/>
        <v>77</v>
      </c>
      <c r="E2372">
        <f>DYN_cyclist!G2372</f>
        <v>76</v>
      </c>
      <c r="F2372">
        <f>DYN_cyclist!H2372</f>
        <v>66</v>
      </c>
      <c r="G2372">
        <f>DYN_cyclist!I2372</f>
        <v>70</v>
      </c>
      <c r="H2372">
        <f>DYN_cyclist!J2372</f>
        <v>74</v>
      </c>
      <c r="I2372">
        <f>DYN_cyclist!K2372</f>
        <v>76</v>
      </c>
      <c r="J2372">
        <f>DYN_cyclist!L2372</f>
        <v>60</v>
      </c>
      <c r="K2372">
        <f>DYN_cyclist!M2372</f>
        <v>65</v>
      </c>
      <c r="L2372">
        <f>DYN_cyclist!N2372</f>
        <v>80</v>
      </c>
      <c r="M2372">
        <f>DYN_cyclist!O2372</f>
        <v>76</v>
      </c>
      <c r="N2372">
        <f>DYN_cyclist!P2372</f>
        <v>67</v>
      </c>
      <c r="O2372">
        <f>DYN_cyclist!Q2372</f>
        <v>66</v>
      </c>
      <c r="P2372" s="7">
        <f t="shared" si="334"/>
        <v>73.404902750504462</v>
      </c>
      <c r="Q2372" s="13">
        <f t="shared" si="335"/>
        <v>73.394596017074051</v>
      </c>
      <c r="R2372" s="13">
        <f t="shared" si="336"/>
        <v>59.565075139496678</v>
      </c>
      <c r="S2372" s="13">
        <f t="shared" si="337"/>
        <v>55.668115897854982</v>
      </c>
      <c r="T2372" s="13">
        <f t="shared" si="338"/>
        <v>58.349439505961563</v>
      </c>
      <c r="U2372" s="13">
        <f t="shared" si="339"/>
        <v>70.679157319979083</v>
      </c>
      <c r="V2372" s="14">
        <f t="shared" si="340"/>
        <v>53.921722523096527</v>
      </c>
      <c r="W2372">
        <f t="shared" si="341"/>
        <v>76.241291004910877</v>
      </c>
    </row>
    <row r="2373" spans="1:23" x14ac:dyDescent="0.3">
      <c r="A2373">
        <f>DYN_cyclist!A2373</f>
        <v>6376</v>
      </c>
      <c r="B2373">
        <f>DYN_cyclist!D2373</f>
        <v>68</v>
      </c>
      <c r="C2373">
        <f>DYN_cyclist!E2373</f>
        <v>61</v>
      </c>
      <c r="D2373">
        <f t="shared" si="333"/>
        <v>64</v>
      </c>
      <c r="E2373">
        <f>DYN_cyclist!G2373</f>
        <v>67</v>
      </c>
      <c r="F2373">
        <f>DYN_cyclist!H2373</f>
        <v>53</v>
      </c>
      <c r="G2373">
        <f>DYN_cyclist!I2373</f>
        <v>67</v>
      </c>
      <c r="H2373">
        <f>DYN_cyclist!J2373</f>
        <v>66</v>
      </c>
      <c r="I2373">
        <f>DYN_cyclist!K2373</f>
        <v>69</v>
      </c>
      <c r="J2373">
        <f>DYN_cyclist!L2373</f>
        <v>51</v>
      </c>
      <c r="K2373">
        <f>DYN_cyclist!M2373</f>
        <v>67</v>
      </c>
      <c r="L2373">
        <f>DYN_cyclist!N2373</f>
        <v>67</v>
      </c>
      <c r="M2373">
        <f>DYN_cyclist!O2373</f>
        <v>53</v>
      </c>
      <c r="N2373">
        <f>DYN_cyclist!P2373</f>
        <v>63</v>
      </c>
      <c r="O2373">
        <f>DYN_cyclist!Q2373</f>
        <v>62</v>
      </c>
      <c r="P2373" s="7">
        <f t="shared" si="334"/>
        <v>58.487487265882102</v>
      </c>
      <c r="Q2373" s="13">
        <f t="shared" si="335"/>
        <v>50.822599997326712</v>
      </c>
      <c r="R2373" s="13">
        <f t="shared" si="336"/>
        <v>55.01676029196031</v>
      </c>
      <c r="S2373" s="13">
        <f t="shared" si="337"/>
        <v>38.411325389375413</v>
      </c>
      <c r="T2373" s="13">
        <f t="shared" si="338"/>
        <v>45.422047668756157</v>
      </c>
      <c r="U2373" s="13">
        <f t="shared" si="339"/>
        <v>44.686881320245192</v>
      </c>
      <c r="V2373" s="14">
        <f t="shared" si="340"/>
        <v>50.279017298502708</v>
      </c>
      <c r="W2373">
        <f t="shared" si="341"/>
        <v>67.702892683860227</v>
      </c>
    </row>
    <row r="2374" spans="1:23" x14ac:dyDescent="0.3">
      <c r="A2374">
        <f>DYN_cyclist!A2374</f>
        <v>6379</v>
      </c>
      <c r="B2374">
        <f>DYN_cyclist!D2374</f>
        <v>58</v>
      </c>
      <c r="C2374">
        <f>DYN_cyclist!E2374</f>
        <v>47</v>
      </c>
      <c r="D2374">
        <f t="shared" si="333"/>
        <v>53</v>
      </c>
      <c r="E2374">
        <f>DYN_cyclist!G2374</f>
        <v>58</v>
      </c>
      <c r="F2374">
        <f>DYN_cyclist!H2374</f>
        <v>53</v>
      </c>
      <c r="G2374">
        <f>DYN_cyclist!I2374</f>
        <v>54</v>
      </c>
      <c r="H2374">
        <f>DYN_cyclist!J2374</f>
        <v>51</v>
      </c>
      <c r="I2374">
        <f>DYN_cyclist!K2374</f>
        <v>49</v>
      </c>
      <c r="J2374">
        <f>DYN_cyclist!L2374</f>
        <v>52</v>
      </c>
      <c r="K2374">
        <f>DYN_cyclist!M2374</f>
        <v>61</v>
      </c>
      <c r="L2374">
        <f>DYN_cyclist!N2374</f>
        <v>57</v>
      </c>
      <c r="M2374">
        <f>DYN_cyclist!O2374</f>
        <v>47</v>
      </c>
      <c r="N2374">
        <f>DYN_cyclist!P2374</f>
        <v>53</v>
      </c>
      <c r="O2374">
        <f>DYN_cyclist!Q2374</f>
        <v>56</v>
      </c>
      <c r="P2374" s="7">
        <f t="shared" si="334"/>
        <v>42.19302338809063</v>
      </c>
      <c r="Q2374" s="13">
        <f t="shared" si="335"/>
        <v>33.844045041661659</v>
      </c>
      <c r="R2374" s="13">
        <f t="shared" si="336"/>
        <v>42.895705420173698</v>
      </c>
      <c r="S2374" s="13">
        <f t="shared" si="337"/>
        <v>34.42372076141254</v>
      </c>
      <c r="T2374" s="13">
        <f t="shared" si="338"/>
        <v>38.075523708264356</v>
      </c>
      <c r="U2374" s="13">
        <f t="shared" si="339"/>
        <v>26.897088822394352</v>
      </c>
      <c r="V2374" s="14">
        <f t="shared" si="340"/>
        <v>36.42060930232558</v>
      </c>
      <c r="W2374">
        <f t="shared" si="341"/>
        <v>58.184370034209799</v>
      </c>
    </row>
    <row r="2375" spans="1:23" x14ac:dyDescent="0.3">
      <c r="A2375">
        <f>DYN_cyclist!A2375</f>
        <v>6381</v>
      </c>
      <c r="B2375">
        <f>DYN_cyclist!D2375</f>
        <v>73</v>
      </c>
      <c r="C2375">
        <f>DYN_cyclist!E2375</f>
        <v>66</v>
      </c>
      <c r="D2375">
        <f t="shared" si="333"/>
        <v>69</v>
      </c>
      <c r="E2375">
        <f>DYN_cyclist!G2375</f>
        <v>72</v>
      </c>
      <c r="F2375">
        <f>DYN_cyclist!H2375</f>
        <v>74</v>
      </c>
      <c r="G2375">
        <f>DYN_cyclist!I2375</f>
        <v>69</v>
      </c>
      <c r="H2375">
        <f>DYN_cyclist!J2375</f>
        <v>73</v>
      </c>
      <c r="I2375">
        <f>DYN_cyclist!K2375</f>
        <v>60</v>
      </c>
      <c r="J2375">
        <f>DYN_cyclist!L2375</f>
        <v>60</v>
      </c>
      <c r="K2375">
        <f>DYN_cyclist!M2375</f>
        <v>71</v>
      </c>
      <c r="L2375">
        <f>DYN_cyclist!N2375</f>
        <v>72</v>
      </c>
      <c r="M2375">
        <f>DYN_cyclist!O2375</f>
        <v>72</v>
      </c>
      <c r="N2375">
        <f>DYN_cyclist!P2375</f>
        <v>62</v>
      </c>
      <c r="O2375">
        <f>DYN_cyclist!Q2375</f>
        <v>76</v>
      </c>
      <c r="P2375" s="7">
        <f t="shared" si="334"/>
        <v>67.558691133652047</v>
      </c>
      <c r="Q2375" s="13">
        <f t="shared" si="335"/>
        <v>61.235232280617367</v>
      </c>
      <c r="R2375" s="13">
        <f t="shared" si="336"/>
        <v>62.408444719856774</v>
      </c>
      <c r="S2375" s="13">
        <f t="shared" si="337"/>
        <v>66.287986306059565</v>
      </c>
      <c r="T2375" s="13">
        <f t="shared" si="338"/>
        <v>57.247618157400346</v>
      </c>
      <c r="U2375" s="13">
        <f t="shared" si="339"/>
        <v>51.7768751365521</v>
      </c>
      <c r="V2375" s="14">
        <f t="shared" si="340"/>
        <v>59.447429977699898</v>
      </c>
      <c r="W2375">
        <f t="shared" si="341"/>
        <v>73.017660860584343</v>
      </c>
    </row>
    <row r="2376" spans="1:23" x14ac:dyDescent="0.3">
      <c r="A2376">
        <f>DYN_cyclist!A2376</f>
        <v>6383</v>
      </c>
      <c r="B2376">
        <f>DYN_cyclist!D2376</f>
        <v>65</v>
      </c>
      <c r="C2376">
        <f>DYN_cyclist!E2376</f>
        <v>66</v>
      </c>
      <c r="D2376">
        <f t="shared" si="333"/>
        <v>64</v>
      </c>
      <c r="E2376">
        <f>DYN_cyclist!G2376</f>
        <v>61</v>
      </c>
      <c r="F2376">
        <f>DYN_cyclist!H2376</f>
        <v>67</v>
      </c>
      <c r="G2376">
        <f>DYN_cyclist!I2376</f>
        <v>65</v>
      </c>
      <c r="H2376">
        <f>DYN_cyclist!J2376</f>
        <v>63</v>
      </c>
      <c r="I2376">
        <f>DYN_cyclist!K2376</f>
        <v>63</v>
      </c>
      <c r="J2376">
        <f>DYN_cyclist!L2376</f>
        <v>61</v>
      </c>
      <c r="K2376">
        <f>DYN_cyclist!M2376</f>
        <v>62</v>
      </c>
      <c r="L2376">
        <f>DYN_cyclist!N2376</f>
        <v>68</v>
      </c>
      <c r="M2376">
        <f>DYN_cyclist!O2376</f>
        <v>59</v>
      </c>
      <c r="N2376">
        <f>DYN_cyclist!P2376</f>
        <v>60</v>
      </c>
      <c r="O2376">
        <f>DYN_cyclist!Q2376</f>
        <v>66</v>
      </c>
      <c r="P2376" s="7">
        <f t="shared" si="334"/>
        <v>53.282611578933121</v>
      </c>
      <c r="Q2376" s="13">
        <f t="shared" si="335"/>
        <v>53.467457735428084</v>
      </c>
      <c r="R2376" s="13">
        <f t="shared" si="336"/>
        <v>50.282140482547725</v>
      </c>
      <c r="S2376" s="13">
        <f t="shared" si="337"/>
        <v>53.939424928125213</v>
      </c>
      <c r="T2376" s="13">
        <f t="shared" si="338"/>
        <v>51.683332534737076</v>
      </c>
      <c r="U2376" s="13">
        <f t="shared" si="339"/>
        <v>50.594416277717599</v>
      </c>
      <c r="V2376" s="14">
        <f t="shared" si="340"/>
        <v>47.685836412870337</v>
      </c>
      <c r="W2376">
        <f t="shared" si="341"/>
        <v>65.317632971582285</v>
      </c>
    </row>
    <row r="2377" spans="1:23" x14ac:dyDescent="0.3">
      <c r="A2377">
        <f>DYN_cyclist!A2377</f>
        <v>6385</v>
      </c>
      <c r="B2377">
        <f>DYN_cyclist!D2377</f>
        <v>69</v>
      </c>
      <c r="C2377">
        <f>DYN_cyclist!E2377</f>
        <v>65</v>
      </c>
      <c r="D2377">
        <f t="shared" si="333"/>
        <v>63</v>
      </c>
      <c r="E2377">
        <f>DYN_cyclist!G2377</f>
        <v>60</v>
      </c>
      <c r="F2377">
        <f>DYN_cyclist!H2377</f>
        <v>62</v>
      </c>
      <c r="G2377">
        <f>DYN_cyclist!I2377</f>
        <v>72</v>
      </c>
      <c r="H2377">
        <f>DYN_cyclist!J2377</f>
        <v>64</v>
      </c>
      <c r="I2377">
        <f>DYN_cyclist!K2377</f>
        <v>65</v>
      </c>
      <c r="J2377">
        <f>DYN_cyclist!L2377</f>
        <v>62</v>
      </c>
      <c r="K2377">
        <f>DYN_cyclist!M2377</f>
        <v>67</v>
      </c>
      <c r="L2377">
        <f>DYN_cyclist!N2377</f>
        <v>65</v>
      </c>
      <c r="M2377">
        <f>DYN_cyclist!O2377</f>
        <v>62</v>
      </c>
      <c r="N2377">
        <f>DYN_cyclist!P2377</f>
        <v>62</v>
      </c>
      <c r="O2377">
        <f>DYN_cyclist!Q2377</f>
        <v>64</v>
      </c>
      <c r="P2377" s="7">
        <f t="shared" si="334"/>
        <v>54.139453756043395</v>
      </c>
      <c r="Q2377" s="13">
        <f t="shared" si="335"/>
        <v>51.865783973311423</v>
      </c>
      <c r="R2377" s="13">
        <f t="shared" si="336"/>
        <v>54.642850380511518</v>
      </c>
      <c r="S2377" s="13">
        <f t="shared" si="337"/>
        <v>47.856815216471006</v>
      </c>
      <c r="T2377" s="13">
        <f t="shared" si="338"/>
        <v>53.778346492066738</v>
      </c>
      <c r="U2377" s="13">
        <f t="shared" si="339"/>
        <v>49.311508622545027</v>
      </c>
      <c r="V2377" s="14">
        <f t="shared" si="340"/>
        <v>52.52666935329723</v>
      </c>
      <c r="W2377">
        <f t="shared" si="341"/>
        <v>65.738480982616778</v>
      </c>
    </row>
    <row r="2378" spans="1:23" x14ac:dyDescent="0.3">
      <c r="A2378">
        <f>DYN_cyclist!A2378</f>
        <v>6386</v>
      </c>
      <c r="B2378">
        <f>DYN_cyclist!D2378</f>
        <v>60</v>
      </c>
      <c r="C2378">
        <f>DYN_cyclist!E2378</f>
        <v>46</v>
      </c>
      <c r="D2378">
        <f t="shared" si="333"/>
        <v>50</v>
      </c>
      <c r="E2378">
        <f>DYN_cyclist!G2378</f>
        <v>54</v>
      </c>
      <c r="F2378">
        <f>DYN_cyclist!H2378</f>
        <v>51</v>
      </c>
      <c r="G2378">
        <f>DYN_cyclist!I2378</f>
        <v>55</v>
      </c>
      <c r="H2378">
        <f>DYN_cyclist!J2378</f>
        <v>51</v>
      </c>
      <c r="I2378">
        <f>DYN_cyclist!K2378</f>
        <v>56</v>
      </c>
      <c r="J2378">
        <f>DYN_cyclist!L2378</f>
        <v>48</v>
      </c>
      <c r="K2378">
        <f>DYN_cyclist!M2378</f>
        <v>65</v>
      </c>
      <c r="L2378">
        <f>DYN_cyclist!N2378</f>
        <v>58</v>
      </c>
      <c r="M2378">
        <f>DYN_cyclist!O2378</f>
        <v>54</v>
      </c>
      <c r="N2378">
        <f>DYN_cyclist!P2378</f>
        <v>54</v>
      </c>
      <c r="O2378">
        <f>DYN_cyclist!Q2378</f>
        <v>51</v>
      </c>
      <c r="P2378" s="7">
        <f t="shared" si="334"/>
        <v>40.623865440608881</v>
      </c>
      <c r="Q2378" s="13">
        <f t="shared" si="335"/>
        <v>32.299492900776663</v>
      </c>
      <c r="R2378" s="13">
        <f t="shared" si="336"/>
        <v>47.128313314175472</v>
      </c>
      <c r="S2378" s="13">
        <f t="shared" si="337"/>
        <v>31.498971555624269</v>
      </c>
      <c r="T2378" s="13">
        <f t="shared" si="338"/>
        <v>36.201225270363274</v>
      </c>
      <c r="U2378" s="13">
        <f t="shared" si="339"/>
        <v>26.198820977387538</v>
      </c>
      <c r="V2378" s="14">
        <f t="shared" si="340"/>
        <v>38.438601592863968</v>
      </c>
      <c r="W2378">
        <f t="shared" si="341"/>
        <v>60.396658257931797</v>
      </c>
    </row>
    <row r="2379" spans="1:23" x14ac:dyDescent="0.3">
      <c r="A2379">
        <f>DYN_cyclist!A2379</f>
        <v>6388</v>
      </c>
      <c r="B2379">
        <f>DYN_cyclist!D2379</f>
        <v>68</v>
      </c>
      <c r="C2379">
        <f>DYN_cyclist!E2379</f>
        <v>59</v>
      </c>
      <c r="D2379">
        <f t="shared" si="333"/>
        <v>61</v>
      </c>
      <c r="E2379">
        <f>DYN_cyclist!G2379</f>
        <v>62</v>
      </c>
      <c r="F2379">
        <f>DYN_cyclist!H2379</f>
        <v>69</v>
      </c>
      <c r="G2379">
        <f>DYN_cyclist!I2379</f>
        <v>63</v>
      </c>
      <c r="H2379">
        <f>DYN_cyclist!J2379</f>
        <v>64</v>
      </c>
      <c r="I2379">
        <f>DYN_cyclist!K2379</f>
        <v>69</v>
      </c>
      <c r="J2379">
        <f>DYN_cyclist!L2379</f>
        <v>52</v>
      </c>
      <c r="K2379">
        <f>DYN_cyclist!M2379</f>
        <v>57</v>
      </c>
      <c r="L2379">
        <f>DYN_cyclist!N2379</f>
        <v>65</v>
      </c>
      <c r="M2379">
        <f>DYN_cyclist!O2379</f>
        <v>62</v>
      </c>
      <c r="N2379">
        <f>DYN_cyclist!P2379</f>
        <v>65</v>
      </c>
      <c r="O2379">
        <f>DYN_cyclist!Q2379</f>
        <v>69</v>
      </c>
      <c r="P2379" s="7">
        <f t="shared" si="334"/>
        <v>51.980146314378196</v>
      </c>
      <c r="Q2379" s="13">
        <f t="shared" si="335"/>
        <v>49.847850021404476</v>
      </c>
      <c r="R2379" s="13">
        <f t="shared" si="336"/>
        <v>45.330772432135703</v>
      </c>
      <c r="S2379" s="13">
        <f t="shared" si="337"/>
        <v>56.418111752861186</v>
      </c>
      <c r="T2379" s="13">
        <f t="shared" si="338"/>
        <v>45.26782453749</v>
      </c>
      <c r="U2379" s="13">
        <f t="shared" si="339"/>
        <v>41.949115780733479</v>
      </c>
      <c r="V2379" s="14">
        <f t="shared" si="340"/>
        <v>50.540164351704362</v>
      </c>
      <c r="W2379">
        <f t="shared" si="341"/>
        <v>66.402655922578987</v>
      </c>
    </row>
    <row r="2380" spans="1:23" x14ac:dyDescent="0.3">
      <c r="A2380">
        <f>DYN_cyclist!A2380</f>
        <v>6394</v>
      </c>
      <c r="B2380">
        <f>DYN_cyclist!D2380</f>
        <v>69</v>
      </c>
      <c r="C2380">
        <f>DYN_cyclist!E2380</f>
        <v>56</v>
      </c>
      <c r="D2380">
        <f t="shared" si="333"/>
        <v>58</v>
      </c>
      <c r="E2380">
        <f>DYN_cyclist!G2380</f>
        <v>59</v>
      </c>
      <c r="F2380">
        <f>DYN_cyclist!H2380</f>
        <v>56</v>
      </c>
      <c r="G2380">
        <f>DYN_cyclist!I2380</f>
        <v>67</v>
      </c>
      <c r="H2380">
        <f>DYN_cyclist!J2380</f>
        <v>65</v>
      </c>
      <c r="I2380">
        <f>DYN_cyclist!K2380</f>
        <v>58</v>
      </c>
      <c r="J2380">
        <f>DYN_cyclist!L2380</f>
        <v>72</v>
      </c>
      <c r="K2380">
        <f>DYN_cyclist!M2380</f>
        <v>66</v>
      </c>
      <c r="L2380">
        <f>DYN_cyclist!N2380</f>
        <v>61</v>
      </c>
      <c r="M2380">
        <f>DYN_cyclist!O2380</f>
        <v>59</v>
      </c>
      <c r="N2380">
        <f>DYN_cyclist!P2380</f>
        <v>56</v>
      </c>
      <c r="O2380">
        <f>DYN_cyclist!Q2380</f>
        <v>58</v>
      </c>
      <c r="P2380" s="7">
        <f t="shared" si="334"/>
        <v>50.447811010143418</v>
      </c>
      <c r="Q2380" s="13">
        <f t="shared" si="335"/>
        <v>43.541876387579947</v>
      </c>
      <c r="R2380" s="13">
        <f t="shared" si="336"/>
        <v>51.675848929320736</v>
      </c>
      <c r="S2380" s="13">
        <f t="shared" si="337"/>
        <v>39.551582791281518</v>
      </c>
      <c r="T2380" s="13">
        <f t="shared" si="338"/>
        <v>60.890867346961549</v>
      </c>
      <c r="U2380" s="13">
        <f t="shared" si="339"/>
        <v>37.734550038598407</v>
      </c>
      <c r="V2380" s="14">
        <f t="shared" si="340"/>
        <v>51.372862854412226</v>
      </c>
      <c r="W2380">
        <f t="shared" si="341"/>
        <v>68.592769074595026</v>
      </c>
    </row>
    <row r="2381" spans="1:23" x14ac:dyDescent="0.3">
      <c r="A2381">
        <f>DYN_cyclist!A2381</f>
        <v>6395</v>
      </c>
      <c r="B2381">
        <f>DYN_cyclist!D2381</f>
        <v>64</v>
      </c>
      <c r="C2381">
        <f>DYN_cyclist!E2381</f>
        <v>67</v>
      </c>
      <c r="D2381">
        <f t="shared" si="333"/>
        <v>67</v>
      </c>
      <c r="E2381">
        <f>DYN_cyclist!G2381</f>
        <v>67</v>
      </c>
      <c r="F2381">
        <f>DYN_cyclist!H2381</f>
        <v>61</v>
      </c>
      <c r="G2381">
        <f>DYN_cyclist!I2381</f>
        <v>66</v>
      </c>
      <c r="H2381">
        <f>DYN_cyclist!J2381</f>
        <v>66</v>
      </c>
      <c r="I2381">
        <f>DYN_cyclist!K2381</f>
        <v>67</v>
      </c>
      <c r="J2381">
        <f>DYN_cyclist!L2381</f>
        <v>53</v>
      </c>
      <c r="K2381">
        <f>DYN_cyclist!M2381</f>
        <v>56</v>
      </c>
      <c r="L2381">
        <f>DYN_cyclist!N2381</f>
        <v>60</v>
      </c>
      <c r="M2381">
        <f>DYN_cyclist!O2381</f>
        <v>56</v>
      </c>
      <c r="N2381">
        <f>DYN_cyclist!P2381</f>
        <v>61</v>
      </c>
      <c r="O2381">
        <f>DYN_cyclist!Q2381</f>
        <v>61</v>
      </c>
      <c r="P2381" s="7">
        <f t="shared" si="334"/>
        <v>56.092139770588155</v>
      </c>
      <c r="Q2381" s="13">
        <f t="shared" si="335"/>
        <v>56.059612750278589</v>
      </c>
      <c r="R2381" s="13">
        <f t="shared" si="336"/>
        <v>42.185832314155519</v>
      </c>
      <c r="S2381" s="13">
        <f t="shared" si="337"/>
        <v>46.601449466782988</v>
      </c>
      <c r="T2381" s="13">
        <f t="shared" si="338"/>
        <v>44.591124260337416</v>
      </c>
      <c r="U2381" s="13">
        <f t="shared" si="339"/>
        <v>51.962230379207448</v>
      </c>
      <c r="V2381" s="14">
        <f t="shared" si="340"/>
        <v>46.626231984708504</v>
      </c>
      <c r="W2381">
        <f t="shared" si="341"/>
        <v>66.632581584582539</v>
      </c>
    </row>
    <row r="2382" spans="1:23" x14ac:dyDescent="0.3">
      <c r="A2382">
        <f>DYN_cyclist!A2382</f>
        <v>6396</v>
      </c>
      <c r="B2382">
        <f>DYN_cyclist!D2382</f>
        <v>69</v>
      </c>
      <c r="C2382">
        <f>DYN_cyclist!E2382</f>
        <v>59</v>
      </c>
      <c r="D2382">
        <f t="shared" si="333"/>
        <v>63</v>
      </c>
      <c r="E2382">
        <f>DYN_cyclist!G2382</f>
        <v>67</v>
      </c>
      <c r="F2382">
        <f>DYN_cyclist!H2382</f>
        <v>59</v>
      </c>
      <c r="G2382">
        <f>DYN_cyclist!I2382</f>
        <v>70</v>
      </c>
      <c r="H2382">
        <f>DYN_cyclist!J2382</f>
        <v>73</v>
      </c>
      <c r="I2382">
        <f>DYN_cyclist!K2382</f>
        <v>58</v>
      </c>
      <c r="J2382">
        <f>DYN_cyclist!L2382</f>
        <v>68</v>
      </c>
      <c r="K2382">
        <f>DYN_cyclist!M2382</f>
        <v>68</v>
      </c>
      <c r="L2382">
        <f>DYN_cyclist!N2382</f>
        <v>69</v>
      </c>
      <c r="M2382">
        <f>DYN_cyclist!O2382</f>
        <v>68</v>
      </c>
      <c r="N2382">
        <f>DYN_cyclist!P2382</f>
        <v>61</v>
      </c>
      <c r="O2382">
        <f>DYN_cyclist!Q2382</f>
        <v>60</v>
      </c>
      <c r="P2382" s="7">
        <f t="shared" si="334"/>
        <v>59.835067672431315</v>
      </c>
      <c r="Q2382" s="13">
        <f t="shared" si="335"/>
        <v>50.919226566506623</v>
      </c>
      <c r="R2382" s="13">
        <f t="shared" si="336"/>
        <v>56.985439612752096</v>
      </c>
      <c r="S2382" s="13">
        <f t="shared" si="337"/>
        <v>44.188917744328236</v>
      </c>
      <c r="T2382" s="13">
        <f t="shared" si="338"/>
        <v>60.619275075984447</v>
      </c>
      <c r="U2382" s="13">
        <f t="shared" si="339"/>
        <v>42.470758349201603</v>
      </c>
      <c r="V2382" s="14">
        <f t="shared" si="340"/>
        <v>52.966140458744817</v>
      </c>
      <c r="W2382">
        <f t="shared" si="341"/>
        <v>69.204246794735923</v>
      </c>
    </row>
    <row r="2383" spans="1:23" x14ac:dyDescent="0.3">
      <c r="A2383">
        <f>DYN_cyclist!A2383</f>
        <v>6397</v>
      </c>
      <c r="B2383">
        <f>DYN_cyclist!D2383</f>
        <v>67</v>
      </c>
      <c r="C2383">
        <f>DYN_cyclist!E2383</f>
        <v>72</v>
      </c>
      <c r="D2383">
        <f t="shared" si="333"/>
        <v>72</v>
      </c>
      <c r="E2383">
        <f>DYN_cyclist!G2383</f>
        <v>71</v>
      </c>
      <c r="F2383">
        <f>DYN_cyclist!H2383</f>
        <v>73</v>
      </c>
      <c r="G2383">
        <f>DYN_cyclist!I2383</f>
        <v>72</v>
      </c>
      <c r="H2383">
        <f>DYN_cyclist!J2383</f>
        <v>72</v>
      </c>
      <c r="I2383">
        <f>DYN_cyclist!K2383</f>
        <v>70</v>
      </c>
      <c r="J2383">
        <f>DYN_cyclist!L2383</f>
        <v>55</v>
      </c>
      <c r="K2383">
        <f>DYN_cyclist!M2383</f>
        <v>60</v>
      </c>
      <c r="L2383">
        <f>DYN_cyclist!N2383</f>
        <v>68</v>
      </c>
      <c r="M2383">
        <f>DYN_cyclist!O2383</f>
        <v>65</v>
      </c>
      <c r="N2383">
        <f>DYN_cyclist!P2383</f>
        <v>69</v>
      </c>
      <c r="O2383">
        <f>DYN_cyclist!Q2383</f>
        <v>73</v>
      </c>
      <c r="P2383" s="7">
        <f t="shared" si="334"/>
        <v>64.285375333486812</v>
      </c>
      <c r="Q2383" s="13">
        <f t="shared" si="335"/>
        <v>65.933168939232914</v>
      </c>
      <c r="R2383" s="13">
        <f t="shared" si="336"/>
        <v>49.673335718221075</v>
      </c>
      <c r="S2383" s="13">
        <f t="shared" si="337"/>
        <v>64.684592181937973</v>
      </c>
      <c r="T2383" s="13">
        <f t="shared" si="338"/>
        <v>50.299994068562711</v>
      </c>
      <c r="U2383" s="13">
        <f t="shared" si="339"/>
        <v>60.222753104100491</v>
      </c>
      <c r="V2383" s="14">
        <f t="shared" si="340"/>
        <v>52.199689964956988</v>
      </c>
      <c r="W2383">
        <f t="shared" si="341"/>
        <v>72.151166232726837</v>
      </c>
    </row>
    <row r="2384" spans="1:23" x14ac:dyDescent="0.3">
      <c r="A2384">
        <f>DYN_cyclist!A2384</f>
        <v>6398</v>
      </c>
      <c r="B2384">
        <f>DYN_cyclist!D2384</f>
        <v>63</v>
      </c>
      <c r="C2384">
        <f>DYN_cyclist!E2384</f>
        <v>66</v>
      </c>
      <c r="D2384">
        <f t="shared" si="333"/>
        <v>65</v>
      </c>
      <c r="E2384">
        <f>DYN_cyclist!G2384</f>
        <v>64</v>
      </c>
      <c r="F2384">
        <f>DYN_cyclist!H2384</f>
        <v>66</v>
      </c>
      <c r="G2384">
        <f>DYN_cyclist!I2384</f>
        <v>60</v>
      </c>
      <c r="H2384">
        <f>DYN_cyclist!J2384</f>
        <v>60</v>
      </c>
      <c r="I2384">
        <f>DYN_cyclist!K2384</f>
        <v>64</v>
      </c>
      <c r="J2384">
        <f>DYN_cyclist!L2384</f>
        <v>51</v>
      </c>
      <c r="K2384">
        <f>DYN_cyclist!M2384</f>
        <v>59</v>
      </c>
      <c r="L2384">
        <f>DYN_cyclist!N2384</f>
        <v>60</v>
      </c>
      <c r="M2384">
        <f>DYN_cyclist!O2384</f>
        <v>63</v>
      </c>
      <c r="N2384">
        <f>DYN_cyclist!P2384</f>
        <v>59</v>
      </c>
      <c r="O2384">
        <f>DYN_cyclist!Q2384</f>
        <v>61</v>
      </c>
      <c r="P2384" s="7">
        <f t="shared" si="334"/>
        <v>52.80500313917743</v>
      </c>
      <c r="Q2384" s="13">
        <f t="shared" si="335"/>
        <v>53.565763485840698</v>
      </c>
      <c r="R2384" s="13">
        <f t="shared" si="336"/>
        <v>44.107445998525307</v>
      </c>
      <c r="S2384" s="13">
        <f t="shared" si="337"/>
        <v>51.407615097201209</v>
      </c>
      <c r="T2384" s="13">
        <f t="shared" si="338"/>
        <v>42.479106004724613</v>
      </c>
      <c r="U2384" s="13">
        <f t="shared" si="339"/>
        <v>50.073162042225</v>
      </c>
      <c r="V2384" s="14">
        <f t="shared" si="340"/>
        <v>45.368247244345334</v>
      </c>
      <c r="W2384">
        <f t="shared" si="341"/>
        <v>65.053117694306735</v>
      </c>
    </row>
    <row r="2385" spans="1:23" x14ac:dyDescent="0.3">
      <c r="A2385">
        <f>DYN_cyclist!A2385</f>
        <v>6399</v>
      </c>
      <c r="B2385">
        <f>DYN_cyclist!D2385</f>
        <v>66</v>
      </c>
      <c r="C2385">
        <f>DYN_cyclist!E2385</f>
        <v>63</v>
      </c>
      <c r="D2385">
        <f t="shared" si="333"/>
        <v>64</v>
      </c>
      <c r="E2385">
        <f>DYN_cyclist!G2385</f>
        <v>65</v>
      </c>
      <c r="F2385">
        <f>DYN_cyclist!H2385</f>
        <v>65</v>
      </c>
      <c r="G2385">
        <f>DYN_cyclist!I2385</f>
        <v>64</v>
      </c>
      <c r="H2385">
        <f>DYN_cyclist!J2385</f>
        <v>61</v>
      </c>
      <c r="I2385">
        <f>DYN_cyclist!K2385</f>
        <v>61</v>
      </c>
      <c r="J2385">
        <f>DYN_cyclist!L2385</f>
        <v>62</v>
      </c>
      <c r="K2385">
        <f>DYN_cyclist!M2385</f>
        <v>65</v>
      </c>
      <c r="L2385">
        <f>DYN_cyclist!N2385</f>
        <v>72</v>
      </c>
      <c r="M2385">
        <f>DYN_cyclist!O2385</f>
        <v>61</v>
      </c>
      <c r="N2385">
        <f>DYN_cyclist!P2385</f>
        <v>72</v>
      </c>
      <c r="O2385">
        <f>DYN_cyclist!Q2385</f>
        <v>65</v>
      </c>
      <c r="P2385" s="7">
        <f t="shared" si="334"/>
        <v>56.835947292154771</v>
      </c>
      <c r="Q2385" s="13">
        <f t="shared" si="335"/>
        <v>51.944646572608562</v>
      </c>
      <c r="R2385" s="13">
        <f t="shared" si="336"/>
        <v>54.694941115572654</v>
      </c>
      <c r="S2385" s="13">
        <f t="shared" si="337"/>
        <v>51.090471005289835</v>
      </c>
      <c r="T2385" s="13">
        <f t="shared" si="338"/>
        <v>53.895702017447583</v>
      </c>
      <c r="U2385" s="13">
        <f t="shared" si="339"/>
        <v>46.963918382450977</v>
      </c>
      <c r="V2385" s="14">
        <f t="shared" si="340"/>
        <v>48.836992991398539</v>
      </c>
      <c r="W2385">
        <f t="shared" si="341"/>
        <v>66.879593052278778</v>
      </c>
    </row>
    <row r="2386" spans="1:23" x14ac:dyDescent="0.3">
      <c r="A2386">
        <f>DYN_cyclist!A2386</f>
        <v>6401</v>
      </c>
      <c r="B2386">
        <f>DYN_cyclist!D2386</f>
        <v>69</v>
      </c>
      <c r="C2386">
        <f>DYN_cyclist!E2386</f>
        <v>71</v>
      </c>
      <c r="D2386">
        <f t="shared" si="333"/>
        <v>72</v>
      </c>
      <c r="E2386">
        <f>DYN_cyclist!G2386</f>
        <v>72</v>
      </c>
      <c r="F2386">
        <f>DYN_cyclist!H2386</f>
        <v>74</v>
      </c>
      <c r="G2386">
        <f>DYN_cyclist!I2386</f>
        <v>72</v>
      </c>
      <c r="H2386">
        <f>DYN_cyclist!J2386</f>
        <v>72</v>
      </c>
      <c r="I2386">
        <f>DYN_cyclist!K2386</f>
        <v>67</v>
      </c>
      <c r="J2386">
        <f>DYN_cyclist!L2386</f>
        <v>52</v>
      </c>
      <c r="K2386">
        <f>DYN_cyclist!M2386</f>
        <v>60</v>
      </c>
      <c r="L2386">
        <f>DYN_cyclist!N2386</f>
        <v>65</v>
      </c>
      <c r="M2386">
        <f>DYN_cyclist!O2386</f>
        <v>70</v>
      </c>
      <c r="N2386">
        <f>DYN_cyclist!P2386</f>
        <v>63</v>
      </c>
      <c r="O2386">
        <f>DYN_cyclist!Q2386</f>
        <v>74</v>
      </c>
      <c r="P2386" s="7">
        <f t="shared" si="334"/>
        <v>64.87053945639957</v>
      </c>
      <c r="Q2386" s="13">
        <f t="shared" si="335"/>
        <v>65.364515687745154</v>
      </c>
      <c r="R2386" s="13">
        <f t="shared" si="336"/>
        <v>48.855696673081589</v>
      </c>
      <c r="S2386" s="13">
        <f t="shared" si="337"/>
        <v>66.127660920365315</v>
      </c>
      <c r="T2386" s="13">
        <f t="shared" si="338"/>
        <v>48.752752682427783</v>
      </c>
      <c r="U2386" s="13">
        <f t="shared" si="339"/>
        <v>58.491498471841936</v>
      </c>
      <c r="V2386" s="14">
        <f t="shared" si="340"/>
        <v>54.774477285759794</v>
      </c>
      <c r="W2386">
        <f t="shared" si="341"/>
        <v>72.30288384663298</v>
      </c>
    </row>
    <row r="2387" spans="1:23" x14ac:dyDescent="0.3">
      <c r="A2387">
        <f>DYN_cyclist!A2387</f>
        <v>6402</v>
      </c>
      <c r="B2387">
        <f>DYN_cyclist!D2387</f>
        <v>72</v>
      </c>
      <c r="C2387">
        <f>DYN_cyclist!E2387</f>
        <v>64</v>
      </c>
      <c r="D2387">
        <f t="shared" si="333"/>
        <v>67</v>
      </c>
      <c r="E2387">
        <f>DYN_cyclist!G2387</f>
        <v>70</v>
      </c>
      <c r="F2387">
        <f>DYN_cyclist!H2387</f>
        <v>65</v>
      </c>
      <c r="G2387">
        <f>DYN_cyclist!I2387</f>
        <v>75</v>
      </c>
      <c r="H2387">
        <f>DYN_cyclist!J2387</f>
        <v>72</v>
      </c>
      <c r="I2387">
        <f>DYN_cyclist!K2387</f>
        <v>75</v>
      </c>
      <c r="J2387">
        <f>DYN_cyclist!L2387</f>
        <v>76</v>
      </c>
      <c r="K2387">
        <f>DYN_cyclist!M2387</f>
        <v>75</v>
      </c>
      <c r="L2387">
        <f>DYN_cyclist!N2387</f>
        <v>70</v>
      </c>
      <c r="M2387">
        <f>DYN_cyclist!O2387</f>
        <v>66</v>
      </c>
      <c r="N2387">
        <f>DYN_cyclist!P2387</f>
        <v>65</v>
      </c>
      <c r="O2387">
        <f>DYN_cyclist!Q2387</f>
        <v>66</v>
      </c>
      <c r="P2387" s="7">
        <f t="shared" si="334"/>
        <v>65.760255467829523</v>
      </c>
      <c r="Q2387" s="13">
        <f t="shared" si="335"/>
        <v>58.383010389937525</v>
      </c>
      <c r="R2387" s="13">
        <f t="shared" si="336"/>
        <v>65.603799272973845</v>
      </c>
      <c r="S2387" s="13">
        <f t="shared" si="337"/>
        <v>52.514246630812103</v>
      </c>
      <c r="T2387" s="13">
        <f t="shared" si="338"/>
        <v>70.326033758300625</v>
      </c>
      <c r="U2387" s="13">
        <f t="shared" si="339"/>
        <v>49.536251064052166</v>
      </c>
      <c r="V2387" s="14">
        <f t="shared" si="340"/>
        <v>57.799491271105438</v>
      </c>
      <c r="W2387">
        <f t="shared" si="341"/>
        <v>74.229152550821894</v>
      </c>
    </row>
    <row r="2388" spans="1:23" x14ac:dyDescent="0.3">
      <c r="A2388">
        <f>DYN_cyclist!A2388</f>
        <v>6403</v>
      </c>
      <c r="B2388">
        <f>DYN_cyclist!D2388</f>
        <v>65</v>
      </c>
      <c r="C2388">
        <f>DYN_cyclist!E2388</f>
        <v>53</v>
      </c>
      <c r="D2388">
        <f t="shared" si="333"/>
        <v>56</v>
      </c>
      <c r="E2388">
        <f>DYN_cyclist!G2388</f>
        <v>59</v>
      </c>
      <c r="F2388">
        <f>DYN_cyclist!H2388</f>
        <v>59</v>
      </c>
      <c r="G2388">
        <f>DYN_cyclist!I2388</f>
        <v>65</v>
      </c>
      <c r="H2388">
        <f>DYN_cyclist!J2388</f>
        <v>69</v>
      </c>
      <c r="I2388">
        <f>DYN_cyclist!K2388</f>
        <v>61</v>
      </c>
      <c r="J2388">
        <f>DYN_cyclist!L2388</f>
        <v>69</v>
      </c>
      <c r="K2388">
        <f>DYN_cyclist!M2388</f>
        <v>64</v>
      </c>
      <c r="L2388">
        <f>DYN_cyclist!N2388</f>
        <v>65</v>
      </c>
      <c r="M2388">
        <f>DYN_cyclist!O2388</f>
        <v>68</v>
      </c>
      <c r="N2388">
        <f>DYN_cyclist!P2388</f>
        <v>61</v>
      </c>
      <c r="O2388">
        <f>DYN_cyclist!Q2388</f>
        <v>58</v>
      </c>
      <c r="P2388" s="7">
        <f t="shared" si="334"/>
        <v>49.606714708630705</v>
      </c>
      <c r="Q2388" s="13">
        <f t="shared" si="335"/>
        <v>43.227781119105487</v>
      </c>
      <c r="R2388" s="13">
        <f t="shared" si="336"/>
        <v>50.446030159495784</v>
      </c>
      <c r="S2388" s="13">
        <f t="shared" si="337"/>
        <v>42.591912152635899</v>
      </c>
      <c r="T2388" s="13">
        <f t="shared" si="338"/>
        <v>57.772151067130444</v>
      </c>
      <c r="U2388" s="13">
        <f t="shared" si="339"/>
        <v>35.041942506574934</v>
      </c>
      <c r="V2388" s="14">
        <f t="shared" si="340"/>
        <v>46.999558999681426</v>
      </c>
      <c r="W2388">
        <f t="shared" si="341"/>
        <v>66.938348559820739</v>
      </c>
    </row>
    <row r="2389" spans="1:23" x14ac:dyDescent="0.3">
      <c r="A2389">
        <f>DYN_cyclist!A2389</f>
        <v>6404</v>
      </c>
      <c r="B2389">
        <f>DYN_cyclist!D2389</f>
        <v>60</v>
      </c>
      <c r="C2389">
        <f>DYN_cyclist!E2389</f>
        <v>66</v>
      </c>
      <c r="D2389">
        <f t="shared" si="333"/>
        <v>68</v>
      </c>
      <c r="E2389">
        <f>DYN_cyclist!G2389</f>
        <v>70</v>
      </c>
      <c r="F2389">
        <f>DYN_cyclist!H2389</f>
        <v>64</v>
      </c>
      <c r="G2389">
        <f>DYN_cyclist!I2389</f>
        <v>64</v>
      </c>
      <c r="H2389">
        <f>DYN_cyclist!J2389</f>
        <v>71</v>
      </c>
      <c r="I2389">
        <f>DYN_cyclist!K2389</f>
        <v>68</v>
      </c>
      <c r="J2389">
        <f>DYN_cyclist!L2389</f>
        <v>57</v>
      </c>
      <c r="K2389">
        <f>DYN_cyclist!M2389</f>
        <v>59</v>
      </c>
      <c r="L2389">
        <f>DYN_cyclist!N2389</f>
        <v>63</v>
      </c>
      <c r="M2389">
        <f>DYN_cyclist!O2389</f>
        <v>67</v>
      </c>
      <c r="N2389">
        <f>DYN_cyclist!P2389</f>
        <v>63</v>
      </c>
      <c r="O2389">
        <f>DYN_cyclist!Q2389</f>
        <v>68</v>
      </c>
      <c r="P2389" s="7">
        <f t="shared" si="334"/>
        <v>58.814744805731237</v>
      </c>
      <c r="Q2389" s="13">
        <f t="shared" si="335"/>
        <v>58.140736943310813</v>
      </c>
      <c r="R2389" s="13">
        <f t="shared" si="336"/>
        <v>44.990282087430749</v>
      </c>
      <c r="S2389" s="13">
        <f t="shared" si="337"/>
        <v>51.888922794889062</v>
      </c>
      <c r="T2389" s="13">
        <f t="shared" si="338"/>
        <v>47.704830466695185</v>
      </c>
      <c r="U2389" s="13">
        <f t="shared" si="339"/>
        <v>51.239509598074577</v>
      </c>
      <c r="V2389" s="14">
        <f t="shared" si="340"/>
        <v>43.25574112774769</v>
      </c>
      <c r="W2389">
        <f t="shared" si="341"/>
        <v>68.156160052312231</v>
      </c>
    </row>
    <row r="2390" spans="1:23" x14ac:dyDescent="0.3">
      <c r="A2390">
        <f>DYN_cyclist!A2390</f>
        <v>6405</v>
      </c>
      <c r="B2390">
        <f>DYN_cyclist!D2390</f>
        <v>65</v>
      </c>
      <c r="C2390">
        <f>DYN_cyclist!E2390</f>
        <v>52</v>
      </c>
      <c r="D2390">
        <f t="shared" si="333"/>
        <v>57</v>
      </c>
      <c r="E2390">
        <f>DYN_cyclist!G2390</f>
        <v>62</v>
      </c>
      <c r="F2390">
        <f>DYN_cyclist!H2390</f>
        <v>64</v>
      </c>
      <c r="G2390">
        <f>DYN_cyclist!I2390</f>
        <v>63</v>
      </c>
      <c r="H2390">
        <f>DYN_cyclist!J2390</f>
        <v>65</v>
      </c>
      <c r="I2390">
        <f>DYN_cyclist!K2390</f>
        <v>67</v>
      </c>
      <c r="J2390">
        <f>DYN_cyclist!L2390</f>
        <v>61</v>
      </c>
      <c r="K2390">
        <f>DYN_cyclist!M2390</f>
        <v>68</v>
      </c>
      <c r="L2390">
        <f>DYN_cyclist!N2390</f>
        <v>68</v>
      </c>
      <c r="M2390">
        <f>DYN_cyclist!O2390</f>
        <v>63</v>
      </c>
      <c r="N2390">
        <f>DYN_cyclist!P2390</f>
        <v>72</v>
      </c>
      <c r="O2390">
        <f>DYN_cyclist!Q2390</f>
        <v>67</v>
      </c>
      <c r="P2390" s="7">
        <f t="shared" si="334"/>
        <v>52.234943210411565</v>
      </c>
      <c r="Q2390" s="13">
        <f t="shared" si="335"/>
        <v>44.446159670368537</v>
      </c>
      <c r="R2390" s="13">
        <f t="shared" si="336"/>
        <v>55.362811695144131</v>
      </c>
      <c r="S2390" s="13">
        <f t="shared" si="337"/>
        <v>49.632814480237649</v>
      </c>
      <c r="T2390" s="13">
        <f t="shared" si="338"/>
        <v>51.231118946448163</v>
      </c>
      <c r="U2390" s="13">
        <f t="shared" si="339"/>
        <v>34.286598745164092</v>
      </c>
      <c r="V2390" s="14">
        <f t="shared" si="340"/>
        <v>46.598797515132205</v>
      </c>
      <c r="W2390">
        <f t="shared" si="341"/>
        <v>65.901644977781189</v>
      </c>
    </row>
    <row r="2391" spans="1:23" x14ac:dyDescent="0.3">
      <c r="A2391">
        <f>DYN_cyclist!A2391</f>
        <v>6406</v>
      </c>
      <c r="B2391">
        <f>DYN_cyclist!D2391</f>
        <v>77</v>
      </c>
      <c r="C2391">
        <f>DYN_cyclist!E2391</f>
        <v>63</v>
      </c>
      <c r="D2391">
        <f t="shared" si="333"/>
        <v>66</v>
      </c>
      <c r="E2391">
        <f>DYN_cyclist!G2391</f>
        <v>69</v>
      </c>
      <c r="F2391">
        <f>DYN_cyclist!H2391</f>
        <v>54</v>
      </c>
      <c r="G2391">
        <f>DYN_cyclist!I2391</f>
        <v>75</v>
      </c>
      <c r="H2391">
        <f>DYN_cyclist!J2391</f>
        <v>75</v>
      </c>
      <c r="I2391">
        <f>DYN_cyclist!K2391</f>
        <v>73</v>
      </c>
      <c r="J2391">
        <f>DYN_cyclist!L2391</f>
        <v>77</v>
      </c>
      <c r="K2391">
        <f>DYN_cyclist!M2391</f>
        <v>68</v>
      </c>
      <c r="L2391">
        <f>DYN_cyclist!N2391</f>
        <v>72</v>
      </c>
      <c r="M2391">
        <f>DYN_cyclist!O2391</f>
        <v>76</v>
      </c>
      <c r="N2391">
        <f>DYN_cyclist!P2391</f>
        <v>70</v>
      </c>
      <c r="O2391">
        <f>DYN_cyclist!Q2391</f>
        <v>73</v>
      </c>
      <c r="P2391" s="7">
        <f t="shared" si="334"/>
        <v>65.59514589455722</v>
      </c>
      <c r="Q2391" s="13">
        <f t="shared" si="335"/>
        <v>55.93234848843187</v>
      </c>
      <c r="R2391" s="13">
        <f t="shared" si="336"/>
        <v>61.347234100139538</v>
      </c>
      <c r="S2391" s="13">
        <f t="shared" si="337"/>
        <v>43.213270252859338</v>
      </c>
      <c r="T2391" s="13">
        <f t="shared" si="338"/>
        <v>74.262971276575954</v>
      </c>
      <c r="U2391" s="13">
        <f t="shared" si="339"/>
        <v>48.603622763144173</v>
      </c>
      <c r="V2391" s="14">
        <f t="shared" si="340"/>
        <v>64.721343039184447</v>
      </c>
      <c r="W2391">
        <f t="shared" si="341"/>
        <v>75.954734493584894</v>
      </c>
    </row>
    <row r="2392" spans="1:23" x14ac:dyDescent="0.3">
      <c r="A2392">
        <f>DYN_cyclist!A2392</f>
        <v>6407</v>
      </c>
      <c r="B2392">
        <f>DYN_cyclist!D2392</f>
        <v>71</v>
      </c>
      <c r="C2392">
        <f>DYN_cyclist!E2392</f>
        <v>62</v>
      </c>
      <c r="D2392">
        <f t="shared" si="333"/>
        <v>64</v>
      </c>
      <c r="E2392">
        <f>DYN_cyclist!G2392</f>
        <v>65</v>
      </c>
      <c r="F2392">
        <f>DYN_cyclist!H2392</f>
        <v>65</v>
      </c>
      <c r="G2392">
        <f>DYN_cyclist!I2392</f>
        <v>74</v>
      </c>
      <c r="H2392">
        <f>DYN_cyclist!J2392</f>
        <v>74</v>
      </c>
      <c r="I2392">
        <f>DYN_cyclist!K2392</f>
        <v>66</v>
      </c>
      <c r="J2392">
        <f>DYN_cyclist!L2392</f>
        <v>69</v>
      </c>
      <c r="K2392">
        <f>DYN_cyclist!M2392</f>
        <v>65</v>
      </c>
      <c r="L2392">
        <f>DYN_cyclist!N2392</f>
        <v>73</v>
      </c>
      <c r="M2392">
        <f>DYN_cyclist!O2392</f>
        <v>73</v>
      </c>
      <c r="N2392">
        <f>DYN_cyclist!P2392</f>
        <v>70</v>
      </c>
      <c r="O2392">
        <f>DYN_cyclist!Q2392</f>
        <v>62</v>
      </c>
      <c r="P2392" s="7">
        <f t="shared" si="334"/>
        <v>60.074414853536659</v>
      </c>
      <c r="Q2392" s="13">
        <f t="shared" si="335"/>
        <v>54.505692545674314</v>
      </c>
      <c r="R2392" s="13">
        <f t="shared" si="336"/>
        <v>56.59605528635629</v>
      </c>
      <c r="S2392" s="13">
        <f t="shared" si="337"/>
        <v>51.427762564742515</v>
      </c>
      <c r="T2392" s="13">
        <f t="shared" si="338"/>
        <v>63.542217289112919</v>
      </c>
      <c r="U2392" s="13">
        <f t="shared" si="339"/>
        <v>46.868394491135966</v>
      </c>
      <c r="V2392" s="14">
        <f t="shared" si="340"/>
        <v>56.327486492513536</v>
      </c>
      <c r="W2392">
        <f t="shared" si="341"/>
        <v>70.601325964589563</v>
      </c>
    </row>
    <row r="2393" spans="1:23" x14ac:dyDescent="0.3">
      <c r="A2393">
        <f>DYN_cyclist!A2393</f>
        <v>6408</v>
      </c>
      <c r="B2393">
        <f>DYN_cyclist!D2393</f>
        <v>64</v>
      </c>
      <c r="C2393">
        <f>DYN_cyclist!E2393</f>
        <v>46</v>
      </c>
      <c r="D2393">
        <f t="shared" si="333"/>
        <v>52</v>
      </c>
      <c r="E2393">
        <f>DYN_cyclist!G2393</f>
        <v>58</v>
      </c>
      <c r="F2393">
        <f>DYN_cyclist!H2393</f>
        <v>49</v>
      </c>
      <c r="G2393">
        <f>DYN_cyclist!I2393</f>
        <v>58</v>
      </c>
      <c r="H2393">
        <f>DYN_cyclist!J2393</f>
        <v>57</v>
      </c>
      <c r="I2393">
        <f>DYN_cyclist!K2393</f>
        <v>50</v>
      </c>
      <c r="J2393">
        <f>DYN_cyclist!L2393</f>
        <v>52</v>
      </c>
      <c r="K2393">
        <f>DYN_cyclist!M2393</f>
        <v>63</v>
      </c>
      <c r="L2393">
        <f>DYN_cyclist!N2393</f>
        <v>59</v>
      </c>
      <c r="M2393">
        <f>DYN_cyclist!O2393</f>
        <v>66</v>
      </c>
      <c r="N2393">
        <f>DYN_cyclist!P2393</f>
        <v>53</v>
      </c>
      <c r="O2393">
        <f>DYN_cyclist!Q2393</f>
        <v>51</v>
      </c>
      <c r="P2393" s="7">
        <f t="shared" si="334"/>
        <v>44.737586500724532</v>
      </c>
      <c r="Q2393" s="13">
        <f t="shared" si="335"/>
        <v>33.926973027101127</v>
      </c>
      <c r="R2393" s="13">
        <f t="shared" si="336"/>
        <v>46.5423305560738</v>
      </c>
      <c r="S2393" s="13">
        <f t="shared" si="337"/>
        <v>30.302518021151979</v>
      </c>
      <c r="T2393" s="13">
        <f t="shared" si="338"/>
        <v>41.658488644184445</v>
      </c>
      <c r="U2393" s="13">
        <f t="shared" si="339"/>
        <v>26.526817845722647</v>
      </c>
      <c r="V2393" s="14">
        <f t="shared" si="340"/>
        <v>43.91806533928002</v>
      </c>
      <c r="W2393">
        <f t="shared" si="341"/>
        <v>60.514299955978558</v>
      </c>
    </row>
    <row r="2394" spans="1:23" x14ac:dyDescent="0.3">
      <c r="A2394">
        <f>DYN_cyclist!A2394</f>
        <v>6410</v>
      </c>
      <c r="B2394">
        <f>DYN_cyclist!D2394</f>
        <v>72</v>
      </c>
      <c r="C2394">
        <f>DYN_cyclist!E2394</f>
        <v>75</v>
      </c>
      <c r="D2394">
        <f t="shared" si="333"/>
        <v>74</v>
      </c>
      <c r="E2394">
        <f>DYN_cyclist!G2394</f>
        <v>72</v>
      </c>
      <c r="F2394">
        <f>DYN_cyclist!H2394</f>
        <v>77</v>
      </c>
      <c r="G2394">
        <f>DYN_cyclist!I2394</f>
        <v>76</v>
      </c>
      <c r="H2394">
        <f>DYN_cyclist!J2394</f>
        <v>71</v>
      </c>
      <c r="I2394">
        <f>DYN_cyclist!K2394</f>
        <v>78</v>
      </c>
      <c r="J2394">
        <f>DYN_cyclist!L2394</f>
        <v>55</v>
      </c>
      <c r="K2394">
        <f>DYN_cyclist!M2394</f>
        <v>64</v>
      </c>
      <c r="L2394">
        <f>DYN_cyclist!N2394</f>
        <v>69</v>
      </c>
      <c r="M2394">
        <f>DYN_cyclist!O2394</f>
        <v>70</v>
      </c>
      <c r="N2394">
        <f>DYN_cyclist!P2394</f>
        <v>74</v>
      </c>
      <c r="O2394">
        <f>DYN_cyclist!Q2394</f>
        <v>77</v>
      </c>
      <c r="P2394" s="7">
        <f t="shared" si="334"/>
        <v>68.157873528256658</v>
      </c>
      <c r="Q2394" s="13">
        <f t="shared" si="335"/>
        <v>70.620441324054809</v>
      </c>
      <c r="R2394" s="13">
        <f t="shared" si="336"/>
        <v>54.984157968943713</v>
      </c>
      <c r="S2394" s="13">
        <f t="shared" si="337"/>
        <v>71.300523211597138</v>
      </c>
      <c r="T2394" s="13">
        <f t="shared" si="338"/>
        <v>53.209975439444953</v>
      </c>
      <c r="U2394" s="13">
        <f t="shared" si="339"/>
        <v>65.218337739028797</v>
      </c>
      <c r="V2394" s="14">
        <f t="shared" si="340"/>
        <v>59.306880280344053</v>
      </c>
      <c r="W2394">
        <f t="shared" si="341"/>
        <v>75.080457954339622</v>
      </c>
    </row>
    <row r="2395" spans="1:23" x14ac:dyDescent="0.3">
      <c r="A2395">
        <f>DYN_cyclist!A2395</f>
        <v>6411</v>
      </c>
      <c r="B2395">
        <f>DYN_cyclist!D2395</f>
        <v>58</v>
      </c>
      <c r="C2395">
        <f>DYN_cyclist!E2395</f>
        <v>67</v>
      </c>
      <c r="D2395">
        <f t="shared" si="333"/>
        <v>65</v>
      </c>
      <c r="E2395">
        <f>DYN_cyclist!G2395</f>
        <v>63</v>
      </c>
      <c r="F2395">
        <f>DYN_cyclist!H2395</f>
        <v>53</v>
      </c>
      <c r="G2395">
        <f>DYN_cyclist!I2395</f>
        <v>67</v>
      </c>
      <c r="H2395">
        <f>DYN_cyclist!J2395</f>
        <v>67</v>
      </c>
      <c r="I2395">
        <f>DYN_cyclist!K2395</f>
        <v>68</v>
      </c>
      <c r="J2395">
        <f>DYN_cyclist!L2395</f>
        <v>55</v>
      </c>
      <c r="K2395">
        <f>DYN_cyclist!M2395</f>
        <v>52</v>
      </c>
      <c r="L2395">
        <f>DYN_cyclist!N2395</f>
        <v>72</v>
      </c>
      <c r="M2395">
        <f>DYN_cyclist!O2395</f>
        <v>71</v>
      </c>
      <c r="N2395">
        <f>DYN_cyclist!P2395</f>
        <v>69</v>
      </c>
      <c r="O2395">
        <f>DYN_cyclist!Q2395</f>
        <v>55</v>
      </c>
      <c r="P2395" s="7">
        <f t="shared" si="334"/>
        <v>53.41672300212619</v>
      </c>
      <c r="Q2395" s="13">
        <f t="shared" si="335"/>
        <v>53.85204915635606</v>
      </c>
      <c r="R2395" s="13">
        <f t="shared" si="336"/>
        <v>42.731796737557566</v>
      </c>
      <c r="S2395" s="13">
        <f t="shared" si="337"/>
        <v>37.482412371665319</v>
      </c>
      <c r="T2395" s="13">
        <f t="shared" si="338"/>
        <v>46.748954736705045</v>
      </c>
      <c r="U2395" s="13">
        <f t="shared" si="339"/>
        <v>52.788157421837973</v>
      </c>
      <c r="V2395" s="14">
        <f t="shared" si="340"/>
        <v>40.810799904428158</v>
      </c>
      <c r="W2395">
        <f t="shared" si="341"/>
        <v>65.265747242026066</v>
      </c>
    </row>
    <row r="2396" spans="1:23" x14ac:dyDescent="0.3">
      <c r="A2396">
        <f>DYN_cyclist!A2396</f>
        <v>6413</v>
      </c>
      <c r="B2396">
        <f>DYN_cyclist!D2396</f>
        <v>67</v>
      </c>
      <c r="C2396">
        <f>DYN_cyclist!E2396</f>
        <v>60</v>
      </c>
      <c r="D2396">
        <f t="shared" si="333"/>
        <v>61</v>
      </c>
      <c r="E2396">
        <f>DYN_cyclist!G2396</f>
        <v>62</v>
      </c>
      <c r="F2396">
        <f>DYN_cyclist!H2396</f>
        <v>60</v>
      </c>
      <c r="G2396">
        <f>DYN_cyclist!I2396</f>
        <v>64</v>
      </c>
      <c r="H2396">
        <f>DYN_cyclist!J2396</f>
        <v>68</v>
      </c>
      <c r="I2396">
        <f>DYN_cyclist!K2396</f>
        <v>64</v>
      </c>
      <c r="J2396">
        <f>DYN_cyclist!L2396</f>
        <v>60</v>
      </c>
      <c r="K2396">
        <f>DYN_cyclist!M2396</f>
        <v>70</v>
      </c>
      <c r="L2396">
        <f>DYN_cyclist!N2396</f>
        <v>71</v>
      </c>
      <c r="M2396">
        <f>DYN_cyclist!O2396</f>
        <v>60</v>
      </c>
      <c r="N2396">
        <f>DYN_cyclist!P2396</f>
        <v>60</v>
      </c>
      <c r="O2396">
        <f>DYN_cyclist!Q2396</f>
        <v>60</v>
      </c>
      <c r="P2396" s="7">
        <f t="shared" si="334"/>
        <v>55.426518665781884</v>
      </c>
      <c r="Q2396" s="13">
        <f t="shared" si="335"/>
        <v>49.346864827662522</v>
      </c>
      <c r="R2396" s="13">
        <f t="shared" si="336"/>
        <v>59.141883530728293</v>
      </c>
      <c r="S2396" s="13">
        <f t="shared" si="337"/>
        <v>44.740129503447406</v>
      </c>
      <c r="T2396" s="13">
        <f t="shared" si="338"/>
        <v>52.109447452242328</v>
      </c>
      <c r="U2396" s="13">
        <f t="shared" si="339"/>
        <v>43.477446866110235</v>
      </c>
      <c r="V2396" s="14">
        <f t="shared" si="340"/>
        <v>49.388124466390565</v>
      </c>
      <c r="W2396">
        <f t="shared" si="341"/>
        <v>68.065804206251201</v>
      </c>
    </row>
    <row r="2397" spans="1:23" x14ac:dyDescent="0.3">
      <c r="A2397">
        <f>DYN_cyclist!A2397</f>
        <v>6416</v>
      </c>
      <c r="B2397">
        <f>DYN_cyclist!D2397</f>
        <v>74</v>
      </c>
      <c r="C2397">
        <f>DYN_cyclist!E2397</f>
        <v>61</v>
      </c>
      <c r="D2397">
        <f t="shared" si="333"/>
        <v>61</v>
      </c>
      <c r="E2397">
        <f>DYN_cyclist!G2397</f>
        <v>61</v>
      </c>
      <c r="F2397">
        <f>DYN_cyclist!H2397</f>
        <v>62</v>
      </c>
      <c r="G2397">
        <f>DYN_cyclist!I2397</f>
        <v>69</v>
      </c>
      <c r="H2397">
        <f>DYN_cyclist!J2397</f>
        <v>75</v>
      </c>
      <c r="I2397">
        <f>DYN_cyclist!K2397</f>
        <v>76</v>
      </c>
      <c r="J2397">
        <f>DYN_cyclist!L2397</f>
        <v>63</v>
      </c>
      <c r="K2397">
        <f>DYN_cyclist!M2397</f>
        <v>79</v>
      </c>
      <c r="L2397">
        <f>DYN_cyclist!N2397</f>
        <v>79</v>
      </c>
      <c r="M2397">
        <f>DYN_cyclist!O2397</f>
        <v>60</v>
      </c>
      <c r="N2397">
        <f>DYN_cyclist!P2397</f>
        <v>61</v>
      </c>
      <c r="O2397">
        <f>DYN_cyclist!Q2397</f>
        <v>64</v>
      </c>
      <c r="P2397" s="7">
        <f t="shared" si="334"/>
        <v>60.888313733562661</v>
      </c>
      <c r="Q2397" s="13">
        <f t="shared" si="335"/>
        <v>53.230457507058453</v>
      </c>
      <c r="R2397" s="13">
        <f t="shared" si="336"/>
        <v>74.651407299398969</v>
      </c>
      <c r="S2397" s="13">
        <f t="shared" si="337"/>
        <v>48.564845681807299</v>
      </c>
      <c r="T2397" s="13">
        <f t="shared" si="338"/>
        <v>59.277895975149264</v>
      </c>
      <c r="U2397" s="13">
        <f t="shared" si="339"/>
        <v>46.227605947174439</v>
      </c>
      <c r="V2397" s="14">
        <f t="shared" si="340"/>
        <v>58.578100223000952</v>
      </c>
      <c r="W2397">
        <f t="shared" si="341"/>
        <v>75.752439001481918</v>
      </c>
    </row>
    <row r="2398" spans="1:23" x14ac:dyDescent="0.3">
      <c r="A2398">
        <f>DYN_cyclist!A2398</f>
        <v>6422</v>
      </c>
      <c r="B2398">
        <f>DYN_cyclist!D2398</f>
        <v>65</v>
      </c>
      <c r="C2398">
        <f>DYN_cyclist!E2398</f>
        <v>57</v>
      </c>
      <c r="D2398">
        <f t="shared" si="333"/>
        <v>61</v>
      </c>
      <c r="E2398">
        <f>DYN_cyclist!G2398</f>
        <v>65</v>
      </c>
      <c r="F2398">
        <f>DYN_cyclist!H2398</f>
        <v>68</v>
      </c>
      <c r="G2398">
        <f>DYN_cyclist!I2398</f>
        <v>65</v>
      </c>
      <c r="H2398">
        <f>DYN_cyclist!J2398</f>
        <v>67</v>
      </c>
      <c r="I2398">
        <f>DYN_cyclist!K2398</f>
        <v>63</v>
      </c>
      <c r="J2398">
        <f>DYN_cyclist!L2398</f>
        <v>58</v>
      </c>
      <c r="K2398">
        <f>DYN_cyclist!M2398</f>
        <v>68</v>
      </c>
      <c r="L2398">
        <f>DYN_cyclist!N2398</f>
        <v>70</v>
      </c>
      <c r="M2398">
        <f>DYN_cyclist!O2398</f>
        <v>66</v>
      </c>
      <c r="N2398">
        <f>DYN_cyclist!P2398</f>
        <v>65</v>
      </c>
      <c r="O2398">
        <f>DYN_cyclist!Q2398</f>
        <v>68</v>
      </c>
      <c r="P2398" s="7">
        <f t="shared" si="334"/>
        <v>56.113512698907115</v>
      </c>
      <c r="Q2398" s="13">
        <f t="shared" si="335"/>
        <v>49.579033727573169</v>
      </c>
      <c r="R2398" s="13">
        <f t="shared" si="336"/>
        <v>56.395990220793458</v>
      </c>
      <c r="S2398" s="13">
        <f t="shared" si="337"/>
        <v>55.133634187732142</v>
      </c>
      <c r="T2398" s="13">
        <f t="shared" si="338"/>
        <v>50.187880060266728</v>
      </c>
      <c r="U2398" s="13">
        <f t="shared" si="339"/>
        <v>39.915431039529025</v>
      </c>
      <c r="V2398" s="14">
        <f t="shared" si="340"/>
        <v>47.50481048104492</v>
      </c>
      <c r="W2398">
        <f t="shared" si="341"/>
        <v>66.805339303377906</v>
      </c>
    </row>
    <row r="2399" spans="1:23" x14ac:dyDescent="0.3">
      <c r="A2399">
        <f>DYN_cyclist!A2399</f>
        <v>6424</v>
      </c>
      <c r="B2399">
        <f>DYN_cyclist!D2399</f>
        <v>72</v>
      </c>
      <c r="C2399">
        <f>DYN_cyclist!E2399</f>
        <v>66</v>
      </c>
      <c r="D2399">
        <f t="shared" si="333"/>
        <v>68</v>
      </c>
      <c r="E2399">
        <f>DYN_cyclist!G2399</f>
        <v>70</v>
      </c>
      <c r="F2399">
        <f>DYN_cyclist!H2399</f>
        <v>63</v>
      </c>
      <c r="G2399">
        <f>DYN_cyclist!I2399</f>
        <v>73</v>
      </c>
      <c r="H2399">
        <f>DYN_cyclist!J2399</f>
        <v>72</v>
      </c>
      <c r="I2399">
        <f>DYN_cyclist!K2399</f>
        <v>71</v>
      </c>
      <c r="J2399">
        <f>DYN_cyclist!L2399</f>
        <v>77</v>
      </c>
      <c r="K2399">
        <f>DYN_cyclist!M2399</f>
        <v>68</v>
      </c>
      <c r="L2399">
        <f>DYN_cyclist!N2399</f>
        <v>68</v>
      </c>
      <c r="M2399">
        <f>DYN_cyclist!O2399</f>
        <v>68</v>
      </c>
      <c r="N2399">
        <f>DYN_cyclist!P2399</f>
        <v>64</v>
      </c>
      <c r="O2399">
        <f>DYN_cyclist!Q2399</f>
        <v>64</v>
      </c>
      <c r="P2399" s="7">
        <f t="shared" si="334"/>
        <v>64.521810268008295</v>
      </c>
      <c r="Q2399" s="13">
        <f t="shared" si="335"/>
        <v>58.97655676671706</v>
      </c>
      <c r="R2399" s="13">
        <f t="shared" si="336"/>
        <v>57.685882106271244</v>
      </c>
      <c r="S2399" s="13">
        <f t="shared" si="337"/>
        <v>50.028202154955032</v>
      </c>
      <c r="T2399" s="13">
        <f t="shared" si="338"/>
        <v>71.061969985677337</v>
      </c>
      <c r="U2399" s="13">
        <f t="shared" si="339"/>
        <v>51.862705755144489</v>
      </c>
      <c r="V2399" s="14">
        <f t="shared" si="340"/>
        <v>58.051337623446955</v>
      </c>
      <c r="W2399">
        <f t="shared" si="341"/>
        <v>74.424912391191526</v>
      </c>
    </row>
    <row r="2400" spans="1:23" x14ac:dyDescent="0.3">
      <c r="A2400">
        <f>DYN_cyclist!A2400</f>
        <v>6425</v>
      </c>
      <c r="B2400">
        <f>DYN_cyclist!D2400</f>
        <v>69</v>
      </c>
      <c r="C2400">
        <f>DYN_cyclist!E2400</f>
        <v>76</v>
      </c>
      <c r="D2400">
        <f t="shared" si="333"/>
        <v>73</v>
      </c>
      <c r="E2400">
        <f>DYN_cyclist!G2400</f>
        <v>70</v>
      </c>
      <c r="F2400">
        <f>DYN_cyclist!H2400</f>
        <v>70</v>
      </c>
      <c r="G2400">
        <f>DYN_cyclist!I2400</f>
        <v>69</v>
      </c>
      <c r="H2400">
        <f>DYN_cyclist!J2400</f>
        <v>74</v>
      </c>
      <c r="I2400">
        <f>DYN_cyclist!K2400</f>
        <v>74</v>
      </c>
      <c r="J2400">
        <f>DYN_cyclist!L2400</f>
        <v>61</v>
      </c>
      <c r="K2400">
        <f>DYN_cyclist!M2400</f>
        <v>58</v>
      </c>
      <c r="L2400">
        <f>DYN_cyclist!N2400</f>
        <v>70</v>
      </c>
      <c r="M2400">
        <f>DYN_cyclist!O2400</f>
        <v>67</v>
      </c>
      <c r="N2400">
        <f>DYN_cyclist!P2400</f>
        <v>63</v>
      </c>
      <c r="O2400">
        <f>DYN_cyclist!Q2400</f>
        <v>69</v>
      </c>
      <c r="P2400" s="7">
        <f t="shared" si="334"/>
        <v>65.044533849758267</v>
      </c>
      <c r="Q2400" s="13">
        <f t="shared" si="335"/>
        <v>69.217853645632601</v>
      </c>
      <c r="R2400" s="13">
        <f t="shared" si="336"/>
        <v>49.301508827993352</v>
      </c>
      <c r="S2400" s="13">
        <f t="shared" si="337"/>
        <v>60.608376951478533</v>
      </c>
      <c r="T2400" s="13">
        <f t="shared" si="338"/>
        <v>56.191200599691228</v>
      </c>
      <c r="U2400" s="13">
        <f t="shared" si="339"/>
        <v>66.556084633079635</v>
      </c>
      <c r="V2400" s="14">
        <f t="shared" si="340"/>
        <v>55.124942242752461</v>
      </c>
      <c r="W2400">
        <f t="shared" si="341"/>
        <v>73.798214590457533</v>
      </c>
    </row>
    <row r="2401" spans="1:23" x14ac:dyDescent="0.3">
      <c r="A2401">
        <f>DYN_cyclist!A2401</f>
        <v>6428</v>
      </c>
      <c r="B2401">
        <f>DYN_cyclist!D2401</f>
        <v>67</v>
      </c>
      <c r="C2401">
        <f>DYN_cyclist!E2401</f>
        <v>72</v>
      </c>
      <c r="D2401">
        <f t="shared" si="333"/>
        <v>74</v>
      </c>
      <c r="E2401">
        <f>DYN_cyclist!G2401</f>
        <v>76</v>
      </c>
      <c r="F2401">
        <f>DYN_cyclist!H2401</f>
        <v>63</v>
      </c>
      <c r="G2401">
        <f>DYN_cyclist!I2401</f>
        <v>70</v>
      </c>
      <c r="H2401">
        <f>DYN_cyclist!J2401</f>
        <v>74</v>
      </c>
      <c r="I2401">
        <f>DYN_cyclist!K2401</f>
        <v>70</v>
      </c>
      <c r="J2401">
        <f>DYN_cyclist!L2401</f>
        <v>64</v>
      </c>
      <c r="K2401">
        <f>DYN_cyclist!M2401</f>
        <v>65</v>
      </c>
      <c r="L2401">
        <f>DYN_cyclist!N2401</f>
        <v>76</v>
      </c>
      <c r="M2401">
        <f>DYN_cyclist!O2401</f>
        <v>71</v>
      </c>
      <c r="N2401">
        <f>DYN_cyclist!P2401</f>
        <v>74</v>
      </c>
      <c r="O2401">
        <f>DYN_cyclist!Q2401</f>
        <v>62</v>
      </c>
      <c r="P2401" s="7">
        <f t="shared" si="334"/>
        <v>71.048056142251596</v>
      </c>
      <c r="Q2401" s="13">
        <f t="shared" si="335"/>
        <v>66.828732263339404</v>
      </c>
      <c r="R2401" s="13">
        <f t="shared" si="336"/>
        <v>57.402138885305916</v>
      </c>
      <c r="S2401" s="13">
        <f t="shared" si="337"/>
        <v>50.625689331610552</v>
      </c>
      <c r="T2401" s="13">
        <f t="shared" si="338"/>
        <v>59.966876378043558</v>
      </c>
      <c r="U2401" s="13">
        <f t="shared" si="339"/>
        <v>61.069749468403579</v>
      </c>
      <c r="V2401" s="14">
        <f t="shared" si="340"/>
        <v>52.903737432303274</v>
      </c>
      <c r="W2401">
        <f t="shared" si="341"/>
        <v>74.615990925547109</v>
      </c>
    </row>
    <row r="2402" spans="1:23" x14ac:dyDescent="0.3">
      <c r="A2402">
        <f>DYN_cyclist!A2402</f>
        <v>6429</v>
      </c>
      <c r="B2402">
        <f>DYN_cyclist!D2402</f>
        <v>67</v>
      </c>
      <c r="C2402">
        <f>DYN_cyclist!E2402</f>
        <v>60</v>
      </c>
      <c r="D2402">
        <f t="shared" si="333"/>
        <v>62</v>
      </c>
      <c r="E2402">
        <f>DYN_cyclist!G2402</f>
        <v>63</v>
      </c>
      <c r="F2402">
        <f>DYN_cyclist!H2402</f>
        <v>61</v>
      </c>
      <c r="G2402">
        <f>DYN_cyclist!I2402</f>
        <v>64</v>
      </c>
      <c r="H2402">
        <f>DYN_cyclist!J2402</f>
        <v>66</v>
      </c>
      <c r="I2402">
        <f>DYN_cyclist!K2402</f>
        <v>60</v>
      </c>
      <c r="J2402">
        <f>DYN_cyclist!L2402</f>
        <v>64</v>
      </c>
      <c r="K2402">
        <f>DYN_cyclist!M2402</f>
        <v>69</v>
      </c>
      <c r="L2402">
        <f>DYN_cyclist!N2402</f>
        <v>69</v>
      </c>
      <c r="M2402">
        <f>DYN_cyclist!O2402</f>
        <v>61</v>
      </c>
      <c r="N2402">
        <f>DYN_cyclist!P2402</f>
        <v>65</v>
      </c>
      <c r="O2402">
        <f>DYN_cyclist!Q2402</f>
        <v>62</v>
      </c>
      <c r="P2402" s="7">
        <f t="shared" si="334"/>
        <v>55.48120966942485</v>
      </c>
      <c r="Q2402" s="13">
        <f t="shared" si="335"/>
        <v>49.063377792535</v>
      </c>
      <c r="R2402" s="13">
        <f t="shared" si="336"/>
        <v>57.306502363550344</v>
      </c>
      <c r="S2402" s="13">
        <f t="shared" si="337"/>
        <v>46.074962985867998</v>
      </c>
      <c r="T2402" s="13">
        <f t="shared" si="338"/>
        <v>55.098827596212871</v>
      </c>
      <c r="U2402" s="13">
        <f t="shared" si="339"/>
        <v>43.167530058636018</v>
      </c>
      <c r="V2402" s="14">
        <f t="shared" si="340"/>
        <v>49.608171774450454</v>
      </c>
      <c r="W2402">
        <f t="shared" si="341"/>
        <v>67.191424530377418</v>
      </c>
    </row>
    <row r="2403" spans="1:23" x14ac:dyDescent="0.3">
      <c r="A2403">
        <f>DYN_cyclist!A2403</f>
        <v>6432</v>
      </c>
      <c r="B2403">
        <f>DYN_cyclist!D2403</f>
        <v>60</v>
      </c>
      <c r="C2403">
        <f>DYN_cyclist!E2403</f>
        <v>48</v>
      </c>
      <c r="D2403">
        <f t="shared" si="333"/>
        <v>56</v>
      </c>
      <c r="E2403">
        <f>DYN_cyclist!G2403</f>
        <v>63</v>
      </c>
      <c r="F2403">
        <f>DYN_cyclist!H2403</f>
        <v>46</v>
      </c>
      <c r="G2403">
        <f>DYN_cyclist!I2403</f>
        <v>55</v>
      </c>
      <c r="H2403">
        <f>DYN_cyclist!J2403</f>
        <v>54</v>
      </c>
      <c r="I2403">
        <f>DYN_cyclist!K2403</f>
        <v>51</v>
      </c>
      <c r="J2403">
        <f>DYN_cyclist!L2403</f>
        <v>61</v>
      </c>
      <c r="K2403">
        <f>DYN_cyclist!M2403</f>
        <v>61</v>
      </c>
      <c r="L2403">
        <f>DYN_cyclist!N2403</f>
        <v>56</v>
      </c>
      <c r="M2403">
        <f>DYN_cyclist!O2403</f>
        <v>52</v>
      </c>
      <c r="N2403">
        <f>DYN_cyclist!P2403</f>
        <v>55</v>
      </c>
      <c r="O2403">
        <f>DYN_cyclist!Q2403</f>
        <v>50</v>
      </c>
      <c r="P2403" s="7">
        <f t="shared" si="334"/>
        <v>46.587455402824986</v>
      </c>
      <c r="Q2403" s="13">
        <f t="shared" si="335"/>
        <v>35.787211239733665</v>
      </c>
      <c r="R2403" s="13">
        <f t="shared" si="336"/>
        <v>42.996845983403908</v>
      </c>
      <c r="S2403" s="13">
        <f t="shared" si="337"/>
        <v>27.686241845295285</v>
      </c>
      <c r="T2403" s="13">
        <f t="shared" si="338"/>
        <v>46.174811208124844</v>
      </c>
      <c r="U2403" s="13">
        <f t="shared" si="339"/>
        <v>28.180177097555539</v>
      </c>
      <c r="V2403" s="14">
        <f t="shared" si="340"/>
        <v>39.253010449187641</v>
      </c>
      <c r="W2403">
        <f t="shared" si="341"/>
        <v>60.683426125269484</v>
      </c>
    </row>
    <row r="2404" spans="1:23" x14ac:dyDescent="0.3">
      <c r="A2404">
        <f>DYN_cyclist!A2404</f>
        <v>6434</v>
      </c>
      <c r="B2404">
        <f>DYN_cyclist!D2404</f>
        <v>66</v>
      </c>
      <c r="C2404">
        <f>DYN_cyclist!E2404</f>
        <v>64</v>
      </c>
      <c r="D2404">
        <f t="shared" si="333"/>
        <v>66</v>
      </c>
      <c r="E2404">
        <f>DYN_cyclist!G2404</f>
        <v>68</v>
      </c>
      <c r="F2404">
        <f>DYN_cyclist!H2404</f>
        <v>58</v>
      </c>
      <c r="G2404">
        <f>DYN_cyclist!I2404</f>
        <v>68</v>
      </c>
      <c r="H2404">
        <f>DYN_cyclist!J2404</f>
        <v>68</v>
      </c>
      <c r="I2404">
        <f>DYN_cyclist!K2404</f>
        <v>60</v>
      </c>
      <c r="J2404">
        <f>DYN_cyclist!L2404</f>
        <v>58</v>
      </c>
      <c r="K2404">
        <f>DYN_cyclist!M2404</f>
        <v>64</v>
      </c>
      <c r="L2404">
        <f>DYN_cyclist!N2404</f>
        <v>67</v>
      </c>
      <c r="M2404">
        <f>DYN_cyclist!O2404</f>
        <v>66</v>
      </c>
      <c r="N2404">
        <f>DYN_cyclist!P2404</f>
        <v>59</v>
      </c>
      <c r="O2404">
        <f>DYN_cyclist!Q2404</f>
        <v>59</v>
      </c>
      <c r="P2404" s="7">
        <f t="shared" si="334"/>
        <v>59.322857794450243</v>
      </c>
      <c r="Q2404" s="13">
        <f t="shared" si="335"/>
        <v>53.702837701204757</v>
      </c>
      <c r="R2404" s="13">
        <f t="shared" si="336"/>
        <v>51.903050287761673</v>
      </c>
      <c r="S2404" s="13">
        <f t="shared" si="337"/>
        <v>43.016271375615212</v>
      </c>
      <c r="T2404" s="13">
        <f t="shared" si="338"/>
        <v>50.877132749762836</v>
      </c>
      <c r="U2404" s="13">
        <f t="shared" si="339"/>
        <v>48.308480670739101</v>
      </c>
      <c r="V2404" s="14">
        <f t="shared" si="340"/>
        <v>49.356325422108952</v>
      </c>
      <c r="W2404">
        <f t="shared" si="341"/>
        <v>67.999987445109525</v>
      </c>
    </row>
    <row r="2405" spans="1:23" x14ac:dyDescent="0.3">
      <c r="A2405">
        <f>DYN_cyclist!A2405</f>
        <v>6435</v>
      </c>
      <c r="B2405">
        <f>DYN_cyclist!D2405</f>
        <v>65</v>
      </c>
      <c r="C2405">
        <f>DYN_cyclist!E2405</f>
        <v>60</v>
      </c>
      <c r="D2405">
        <f t="shared" si="333"/>
        <v>61</v>
      </c>
      <c r="E2405">
        <f>DYN_cyclist!G2405</f>
        <v>62</v>
      </c>
      <c r="F2405">
        <f>DYN_cyclist!H2405</f>
        <v>60</v>
      </c>
      <c r="G2405">
        <f>DYN_cyclist!I2405</f>
        <v>63</v>
      </c>
      <c r="H2405">
        <f>DYN_cyclist!J2405</f>
        <v>64</v>
      </c>
      <c r="I2405">
        <f>DYN_cyclist!K2405</f>
        <v>62</v>
      </c>
      <c r="J2405">
        <f>DYN_cyclist!L2405</f>
        <v>58</v>
      </c>
      <c r="K2405">
        <f>DYN_cyclist!M2405</f>
        <v>66</v>
      </c>
      <c r="L2405">
        <f>DYN_cyclist!N2405</f>
        <v>65</v>
      </c>
      <c r="M2405">
        <f>DYN_cyclist!O2405</f>
        <v>63</v>
      </c>
      <c r="N2405">
        <f>DYN_cyclist!P2405</f>
        <v>62</v>
      </c>
      <c r="O2405">
        <f>DYN_cyclist!Q2405</f>
        <v>61</v>
      </c>
      <c r="P2405" s="7">
        <f t="shared" si="334"/>
        <v>52.83600128925665</v>
      </c>
      <c r="Q2405" s="13">
        <f t="shared" si="335"/>
        <v>48.136675967323868</v>
      </c>
      <c r="R2405" s="13">
        <f t="shared" si="336"/>
        <v>52.41436357712859</v>
      </c>
      <c r="S2405" s="13">
        <f t="shared" si="337"/>
        <v>44.577317563214834</v>
      </c>
      <c r="T2405" s="13">
        <f t="shared" si="338"/>
        <v>48.731963600379459</v>
      </c>
      <c r="U2405" s="13">
        <f t="shared" si="339"/>
        <v>42.836282030505743</v>
      </c>
      <c r="V2405" s="14">
        <f t="shared" si="340"/>
        <v>47.06996374641605</v>
      </c>
      <c r="W2405">
        <f t="shared" si="341"/>
        <v>64.629426725623574</v>
      </c>
    </row>
    <row r="2406" spans="1:23" x14ac:dyDescent="0.3">
      <c r="A2406">
        <f>DYN_cyclist!A2406</f>
        <v>6436</v>
      </c>
      <c r="B2406">
        <f>DYN_cyclist!D2406</f>
        <v>63</v>
      </c>
      <c r="C2406">
        <f>DYN_cyclist!E2406</f>
        <v>60</v>
      </c>
      <c r="D2406">
        <f t="shared" si="333"/>
        <v>64</v>
      </c>
      <c r="E2406">
        <f>DYN_cyclist!G2406</f>
        <v>67</v>
      </c>
      <c r="F2406">
        <f>DYN_cyclist!H2406</f>
        <v>58</v>
      </c>
      <c r="G2406">
        <f>DYN_cyclist!I2406</f>
        <v>64</v>
      </c>
      <c r="H2406">
        <f>DYN_cyclist!J2406</f>
        <v>60</v>
      </c>
      <c r="I2406">
        <f>DYN_cyclist!K2406</f>
        <v>60</v>
      </c>
      <c r="J2406">
        <f>DYN_cyclist!L2406</f>
        <v>61</v>
      </c>
      <c r="K2406">
        <f>DYN_cyclist!M2406</f>
        <v>60</v>
      </c>
      <c r="L2406">
        <f>DYN_cyclist!N2406</f>
        <v>67</v>
      </c>
      <c r="M2406">
        <f>DYN_cyclist!O2406</f>
        <v>69</v>
      </c>
      <c r="N2406">
        <f>DYN_cyclist!P2406</f>
        <v>63</v>
      </c>
      <c r="O2406">
        <f>DYN_cyclist!Q2406</f>
        <v>64</v>
      </c>
      <c r="P2406" s="7">
        <f t="shared" si="334"/>
        <v>55.336239021681727</v>
      </c>
      <c r="Q2406" s="13">
        <f t="shared" si="335"/>
        <v>48.855247697639854</v>
      </c>
      <c r="R2406" s="13">
        <f t="shared" si="336"/>
        <v>47.546403801632408</v>
      </c>
      <c r="S2406" s="13">
        <f t="shared" si="337"/>
        <v>43.053658954622257</v>
      </c>
      <c r="T2406" s="13">
        <f t="shared" si="338"/>
        <v>51.604845921764849</v>
      </c>
      <c r="U2406" s="13">
        <f t="shared" si="339"/>
        <v>42.827868149369181</v>
      </c>
      <c r="V2406" s="14">
        <f t="shared" si="340"/>
        <v>45.448939917171067</v>
      </c>
      <c r="W2406">
        <f t="shared" si="341"/>
        <v>65.816295340501938</v>
      </c>
    </row>
    <row r="2407" spans="1:23" x14ac:dyDescent="0.3">
      <c r="A2407">
        <f>DYN_cyclist!A2407</f>
        <v>6438</v>
      </c>
      <c r="B2407">
        <f>DYN_cyclist!D2407</f>
        <v>67</v>
      </c>
      <c r="C2407">
        <f>DYN_cyclist!E2407</f>
        <v>63</v>
      </c>
      <c r="D2407">
        <f t="shared" si="333"/>
        <v>67</v>
      </c>
      <c r="E2407">
        <f>DYN_cyclist!G2407</f>
        <v>70</v>
      </c>
      <c r="F2407">
        <f>DYN_cyclist!H2407</f>
        <v>57</v>
      </c>
      <c r="G2407">
        <f>DYN_cyclist!I2407</f>
        <v>71</v>
      </c>
      <c r="H2407">
        <f>DYN_cyclist!J2407</f>
        <v>71</v>
      </c>
      <c r="I2407">
        <f>DYN_cyclist!K2407</f>
        <v>66</v>
      </c>
      <c r="J2407">
        <f>DYN_cyclist!L2407</f>
        <v>64</v>
      </c>
      <c r="K2407">
        <f>DYN_cyclist!M2407</f>
        <v>65</v>
      </c>
      <c r="L2407">
        <f>DYN_cyclist!N2407</f>
        <v>69</v>
      </c>
      <c r="M2407">
        <f>DYN_cyclist!O2407</f>
        <v>68</v>
      </c>
      <c r="N2407">
        <f>DYN_cyclist!P2407</f>
        <v>62</v>
      </c>
      <c r="O2407">
        <f>DYN_cyclist!Q2407</f>
        <v>65</v>
      </c>
      <c r="P2407" s="7">
        <f t="shared" si="334"/>
        <v>62.022510377703448</v>
      </c>
      <c r="Q2407" s="13">
        <f t="shared" si="335"/>
        <v>54.912260619226743</v>
      </c>
      <c r="R2407" s="13">
        <f t="shared" si="336"/>
        <v>54.02642814442023</v>
      </c>
      <c r="S2407" s="13">
        <f t="shared" si="337"/>
        <v>43.624992678159266</v>
      </c>
      <c r="T2407" s="13">
        <f t="shared" si="338"/>
        <v>56.975113726307178</v>
      </c>
      <c r="U2407" s="13">
        <f t="shared" si="339"/>
        <v>47.668528999391512</v>
      </c>
      <c r="V2407" s="14">
        <f t="shared" si="340"/>
        <v>50.993456610385472</v>
      </c>
      <c r="W2407">
        <f t="shared" si="341"/>
        <v>69.604691443076177</v>
      </c>
    </row>
    <row r="2408" spans="1:23" x14ac:dyDescent="0.3">
      <c r="A2408">
        <f>DYN_cyclist!A2408</f>
        <v>6439</v>
      </c>
      <c r="B2408">
        <f>DYN_cyclist!D2408</f>
        <v>64</v>
      </c>
      <c r="C2408">
        <f>DYN_cyclist!E2408</f>
        <v>48</v>
      </c>
      <c r="D2408">
        <f t="shared" si="333"/>
        <v>56</v>
      </c>
      <c r="E2408">
        <f>DYN_cyclist!G2408</f>
        <v>63</v>
      </c>
      <c r="F2408">
        <f>DYN_cyclist!H2408</f>
        <v>57</v>
      </c>
      <c r="G2408">
        <f>DYN_cyclist!I2408</f>
        <v>60</v>
      </c>
      <c r="H2408">
        <f>DYN_cyclist!J2408</f>
        <v>54</v>
      </c>
      <c r="I2408">
        <f>DYN_cyclist!K2408</f>
        <v>55</v>
      </c>
      <c r="J2408">
        <f>DYN_cyclist!L2408</f>
        <v>46</v>
      </c>
      <c r="K2408">
        <f>DYN_cyclist!M2408</f>
        <v>57</v>
      </c>
      <c r="L2408">
        <f>DYN_cyclist!N2408</f>
        <v>63</v>
      </c>
      <c r="M2408">
        <f>DYN_cyclist!O2408</f>
        <v>69</v>
      </c>
      <c r="N2408">
        <f>DYN_cyclist!P2408</f>
        <v>54</v>
      </c>
      <c r="O2408">
        <f>DYN_cyclist!Q2408</f>
        <v>57</v>
      </c>
      <c r="P2408" s="7">
        <f t="shared" si="334"/>
        <v>48.265896637369487</v>
      </c>
      <c r="Q2408" s="13">
        <f t="shared" si="335"/>
        <v>38.082033339116833</v>
      </c>
      <c r="R2408" s="13">
        <f t="shared" si="336"/>
        <v>43.127270480004746</v>
      </c>
      <c r="S2408" s="13">
        <f t="shared" si="337"/>
        <v>38.8958847353057</v>
      </c>
      <c r="T2408" s="13">
        <f t="shared" si="338"/>
        <v>39.234702229497216</v>
      </c>
      <c r="U2408" s="13">
        <f t="shared" si="339"/>
        <v>28.811368699455045</v>
      </c>
      <c r="V2408" s="14">
        <f t="shared" si="340"/>
        <v>44.586105065307422</v>
      </c>
      <c r="W2408">
        <f t="shared" si="341"/>
        <v>61.42894928988057</v>
      </c>
    </row>
    <row r="2409" spans="1:23" x14ac:dyDescent="0.3">
      <c r="A2409">
        <f>DYN_cyclist!A2409</f>
        <v>6440</v>
      </c>
      <c r="B2409">
        <f>DYN_cyclist!D2409</f>
        <v>70</v>
      </c>
      <c r="C2409">
        <f>DYN_cyclist!E2409</f>
        <v>60</v>
      </c>
      <c r="D2409">
        <f t="shared" si="333"/>
        <v>60</v>
      </c>
      <c r="E2409">
        <f>DYN_cyclist!G2409</f>
        <v>60</v>
      </c>
      <c r="F2409">
        <f>DYN_cyclist!H2409</f>
        <v>60</v>
      </c>
      <c r="G2409">
        <f>DYN_cyclist!I2409</f>
        <v>71</v>
      </c>
      <c r="H2409">
        <f>DYN_cyclist!J2409</f>
        <v>68</v>
      </c>
      <c r="I2409">
        <f>DYN_cyclist!K2409</f>
        <v>77</v>
      </c>
      <c r="J2409">
        <f>DYN_cyclist!L2409</f>
        <v>62</v>
      </c>
      <c r="K2409">
        <f>DYN_cyclist!M2409</f>
        <v>81</v>
      </c>
      <c r="L2409">
        <f>DYN_cyclist!N2409</f>
        <v>79</v>
      </c>
      <c r="M2409">
        <f>DYN_cyclist!O2409</f>
        <v>60</v>
      </c>
      <c r="N2409">
        <f>DYN_cyclist!P2409</f>
        <v>68</v>
      </c>
      <c r="O2409">
        <f>DYN_cyclist!Q2409</f>
        <v>66</v>
      </c>
      <c r="P2409" s="7">
        <f t="shared" si="334"/>
        <v>58.700377427174615</v>
      </c>
      <c r="Q2409" s="13">
        <f t="shared" si="335"/>
        <v>50.455978761520612</v>
      </c>
      <c r="R2409" s="13">
        <f t="shared" si="336"/>
        <v>75.389407242582635</v>
      </c>
      <c r="S2409" s="13">
        <f t="shared" si="337"/>
        <v>46.16070448697419</v>
      </c>
      <c r="T2409" s="13">
        <f t="shared" si="338"/>
        <v>56.647171743085131</v>
      </c>
      <c r="U2409" s="13">
        <f t="shared" si="339"/>
        <v>44.644793852563502</v>
      </c>
      <c r="V2409" s="14">
        <f t="shared" si="340"/>
        <v>53.183381968779862</v>
      </c>
      <c r="W2409">
        <f t="shared" si="341"/>
        <v>75.916809133638012</v>
      </c>
    </row>
    <row r="2410" spans="1:23" x14ac:dyDescent="0.3">
      <c r="A2410">
        <f>DYN_cyclist!A2410</f>
        <v>6442</v>
      </c>
      <c r="B2410">
        <f>DYN_cyclist!D2410</f>
        <v>69</v>
      </c>
      <c r="C2410">
        <f>DYN_cyclist!E2410</f>
        <v>77</v>
      </c>
      <c r="D2410">
        <f t="shared" si="333"/>
        <v>77</v>
      </c>
      <c r="E2410">
        <f>DYN_cyclist!G2410</f>
        <v>76</v>
      </c>
      <c r="F2410">
        <f>DYN_cyclist!H2410</f>
        <v>69</v>
      </c>
      <c r="G2410">
        <f>DYN_cyclist!I2410</f>
        <v>75</v>
      </c>
      <c r="H2410">
        <f>DYN_cyclist!J2410</f>
        <v>74</v>
      </c>
      <c r="I2410">
        <f>DYN_cyclist!K2410</f>
        <v>80</v>
      </c>
      <c r="J2410">
        <f>DYN_cyclist!L2410</f>
        <v>55</v>
      </c>
      <c r="K2410">
        <f>DYN_cyclist!M2410</f>
        <v>60</v>
      </c>
      <c r="L2410">
        <f>DYN_cyclist!N2410</f>
        <v>71</v>
      </c>
      <c r="M2410">
        <f>DYN_cyclist!O2410</f>
        <v>77</v>
      </c>
      <c r="N2410">
        <f>DYN_cyclist!P2410</f>
        <v>71</v>
      </c>
      <c r="O2410">
        <f>DYN_cyclist!Q2410</f>
        <v>69</v>
      </c>
      <c r="P2410" s="7">
        <f t="shared" si="334"/>
        <v>71.521419612410455</v>
      </c>
      <c r="Q2410" s="13">
        <f t="shared" si="335"/>
        <v>73.300974298521083</v>
      </c>
      <c r="R2410" s="13">
        <f t="shared" si="336"/>
        <v>51.737260044006078</v>
      </c>
      <c r="S2410" s="13">
        <f t="shared" si="337"/>
        <v>59.72097026721589</v>
      </c>
      <c r="T2410" s="13">
        <f t="shared" si="338"/>
        <v>53.647934824129017</v>
      </c>
      <c r="U2410" s="13">
        <f t="shared" si="339"/>
        <v>68.805176772712713</v>
      </c>
      <c r="V2410" s="14">
        <f t="shared" si="340"/>
        <v>56.396904014017203</v>
      </c>
      <c r="W2410">
        <f t="shared" si="341"/>
        <v>76.029457904404879</v>
      </c>
    </row>
    <row r="2411" spans="1:23" x14ac:dyDescent="0.3">
      <c r="A2411">
        <f>DYN_cyclist!A2411</f>
        <v>6445</v>
      </c>
      <c r="B2411">
        <f>DYN_cyclist!D2411</f>
        <v>65</v>
      </c>
      <c r="C2411">
        <f>DYN_cyclist!E2411</f>
        <v>67</v>
      </c>
      <c r="D2411">
        <f t="shared" si="333"/>
        <v>69</v>
      </c>
      <c r="E2411">
        <f>DYN_cyclist!G2411</f>
        <v>70</v>
      </c>
      <c r="F2411">
        <f>DYN_cyclist!H2411</f>
        <v>62</v>
      </c>
      <c r="G2411">
        <f>DYN_cyclist!I2411</f>
        <v>68</v>
      </c>
      <c r="H2411">
        <f>DYN_cyclist!J2411</f>
        <v>67</v>
      </c>
      <c r="I2411">
        <f>DYN_cyclist!K2411</f>
        <v>67</v>
      </c>
      <c r="J2411">
        <f>DYN_cyclist!L2411</f>
        <v>60</v>
      </c>
      <c r="K2411">
        <f>DYN_cyclist!M2411</f>
        <v>62</v>
      </c>
      <c r="L2411">
        <f>DYN_cyclist!N2411</f>
        <v>69</v>
      </c>
      <c r="M2411">
        <f>DYN_cyclist!O2411</f>
        <v>67</v>
      </c>
      <c r="N2411">
        <f>DYN_cyclist!P2411</f>
        <v>67</v>
      </c>
      <c r="O2411">
        <f>DYN_cyclist!Q2411</f>
        <v>64</v>
      </c>
      <c r="P2411" s="7">
        <f t="shared" si="334"/>
        <v>61.411234755758997</v>
      </c>
      <c r="Q2411" s="13">
        <f t="shared" si="335"/>
        <v>57.994530338786461</v>
      </c>
      <c r="R2411" s="13">
        <f t="shared" si="336"/>
        <v>50.938976371234602</v>
      </c>
      <c r="S2411" s="13">
        <f t="shared" si="337"/>
        <v>48.583054911964894</v>
      </c>
      <c r="T2411" s="13">
        <f t="shared" si="338"/>
        <v>52.908118512676474</v>
      </c>
      <c r="U2411" s="13">
        <f t="shared" si="339"/>
        <v>52.744435343259276</v>
      </c>
      <c r="V2411" s="14">
        <f t="shared" si="340"/>
        <v>48.897109812042054</v>
      </c>
      <c r="W2411">
        <f t="shared" si="341"/>
        <v>69.392346824676167</v>
      </c>
    </row>
    <row r="2412" spans="1:23" x14ac:dyDescent="0.3">
      <c r="A2412">
        <f>DYN_cyclist!A2412</f>
        <v>6447</v>
      </c>
      <c r="B2412">
        <f>DYN_cyclist!D2412</f>
        <v>55</v>
      </c>
      <c r="C2412">
        <f>DYN_cyclist!E2412</f>
        <v>67</v>
      </c>
      <c r="D2412">
        <f t="shared" si="333"/>
        <v>66</v>
      </c>
      <c r="E2412">
        <f>DYN_cyclist!G2412</f>
        <v>64</v>
      </c>
      <c r="F2412">
        <f>DYN_cyclist!H2412</f>
        <v>65</v>
      </c>
      <c r="G2412">
        <f>DYN_cyclist!I2412</f>
        <v>60</v>
      </c>
      <c r="H2412">
        <f>DYN_cyclist!J2412</f>
        <v>59</v>
      </c>
      <c r="I2412">
        <f>DYN_cyclist!K2412</f>
        <v>63</v>
      </c>
      <c r="J2412">
        <f>DYN_cyclist!L2412</f>
        <v>56</v>
      </c>
      <c r="K2412">
        <f>DYN_cyclist!M2412</f>
        <v>59</v>
      </c>
      <c r="L2412">
        <f>DYN_cyclist!N2412</f>
        <v>62</v>
      </c>
      <c r="M2412">
        <f>DYN_cyclist!O2412</f>
        <v>63</v>
      </c>
      <c r="N2412">
        <f>DYN_cyclist!P2412</f>
        <v>60</v>
      </c>
      <c r="O2412">
        <f>DYN_cyclist!Q2412</f>
        <v>62</v>
      </c>
      <c r="P2412" s="7">
        <f t="shared" si="334"/>
        <v>51.576874202678738</v>
      </c>
      <c r="Q2412" s="13">
        <f t="shared" si="335"/>
        <v>53.832753301839944</v>
      </c>
      <c r="R2412" s="13">
        <f t="shared" si="336"/>
        <v>43.42415421987743</v>
      </c>
      <c r="S2412" s="13">
        <f t="shared" si="337"/>
        <v>50.502726021799866</v>
      </c>
      <c r="T2412" s="13">
        <f t="shared" si="338"/>
        <v>43.856876209891929</v>
      </c>
      <c r="U2412" s="13">
        <f t="shared" si="339"/>
        <v>51.399463649663609</v>
      </c>
      <c r="V2412" s="14">
        <f t="shared" si="340"/>
        <v>37.25486658171392</v>
      </c>
      <c r="W2412">
        <f t="shared" si="341"/>
        <v>65.068851980923569</v>
      </c>
    </row>
    <row r="2413" spans="1:23" x14ac:dyDescent="0.3">
      <c r="A2413">
        <f>DYN_cyclist!A2413</f>
        <v>6448</v>
      </c>
      <c r="B2413">
        <f>DYN_cyclist!D2413</f>
        <v>67</v>
      </c>
      <c r="C2413">
        <f>DYN_cyclist!E2413</f>
        <v>78</v>
      </c>
      <c r="D2413">
        <f t="shared" si="333"/>
        <v>76</v>
      </c>
      <c r="E2413">
        <f>DYN_cyclist!G2413</f>
        <v>74</v>
      </c>
      <c r="F2413">
        <f>DYN_cyclist!H2413</f>
        <v>74</v>
      </c>
      <c r="G2413">
        <f>DYN_cyclist!I2413</f>
        <v>74</v>
      </c>
      <c r="H2413">
        <f>DYN_cyclist!J2413</f>
        <v>73</v>
      </c>
      <c r="I2413">
        <f>DYN_cyclist!K2413</f>
        <v>76</v>
      </c>
      <c r="J2413">
        <f>DYN_cyclist!L2413</f>
        <v>52</v>
      </c>
      <c r="K2413">
        <f>DYN_cyclist!M2413</f>
        <v>59</v>
      </c>
      <c r="L2413">
        <f>DYN_cyclist!N2413</f>
        <v>66</v>
      </c>
      <c r="M2413">
        <f>DYN_cyclist!O2413</f>
        <v>68</v>
      </c>
      <c r="N2413">
        <f>DYN_cyclist!P2413</f>
        <v>69</v>
      </c>
      <c r="O2413">
        <f>DYN_cyclist!Q2413</f>
        <v>74</v>
      </c>
      <c r="P2413" s="7">
        <f t="shared" si="334"/>
        <v>68.269081859671459</v>
      </c>
      <c r="Q2413" s="13">
        <f t="shared" si="335"/>
        <v>73.441289039071052</v>
      </c>
      <c r="R2413" s="13">
        <f t="shared" si="336"/>
        <v>48.425777057814507</v>
      </c>
      <c r="S2413" s="13">
        <f t="shared" si="337"/>
        <v>67.121836431035177</v>
      </c>
      <c r="T2413" s="13">
        <f t="shared" si="338"/>
        <v>48.960126158367579</v>
      </c>
      <c r="U2413" s="13">
        <f t="shared" si="339"/>
        <v>69.664313810584247</v>
      </c>
      <c r="V2413" s="14">
        <f t="shared" si="340"/>
        <v>53.392569799299139</v>
      </c>
      <c r="W2413">
        <f t="shared" si="341"/>
        <v>75.934539927692995</v>
      </c>
    </row>
    <row r="2414" spans="1:23" x14ac:dyDescent="0.3">
      <c r="A2414">
        <f>DYN_cyclist!A2414</f>
        <v>6449</v>
      </c>
      <c r="B2414">
        <f>DYN_cyclist!D2414</f>
        <v>69</v>
      </c>
      <c r="C2414">
        <f>DYN_cyclist!E2414</f>
        <v>57</v>
      </c>
      <c r="D2414">
        <f t="shared" si="333"/>
        <v>61</v>
      </c>
      <c r="E2414">
        <f>DYN_cyclist!G2414</f>
        <v>64</v>
      </c>
      <c r="F2414">
        <f>DYN_cyclist!H2414</f>
        <v>58</v>
      </c>
      <c r="G2414">
        <f>DYN_cyclist!I2414</f>
        <v>68</v>
      </c>
      <c r="H2414">
        <f>DYN_cyclist!J2414</f>
        <v>66</v>
      </c>
      <c r="I2414">
        <f>DYN_cyclist!K2414</f>
        <v>63</v>
      </c>
      <c r="J2414">
        <f>DYN_cyclist!L2414</f>
        <v>60</v>
      </c>
      <c r="K2414">
        <f>DYN_cyclist!M2414</f>
        <v>70</v>
      </c>
      <c r="L2414">
        <f>DYN_cyclist!N2414</f>
        <v>69</v>
      </c>
      <c r="M2414">
        <f>DYN_cyclist!O2414</f>
        <v>63</v>
      </c>
      <c r="N2414">
        <f>DYN_cyclist!P2414</f>
        <v>65</v>
      </c>
      <c r="O2414">
        <f>DYN_cyclist!Q2414</f>
        <v>61</v>
      </c>
      <c r="P2414" s="7">
        <f t="shared" si="334"/>
        <v>56.517673292615221</v>
      </c>
      <c r="Q2414" s="13">
        <f t="shared" si="335"/>
        <v>47.261527951888617</v>
      </c>
      <c r="R2414" s="13">
        <f t="shared" si="336"/>
        <v>58.76274325942515</v>
      </c>
      <c r="S2414" s="13">
        <f t="shared" si="337"/>
        <v>42.525081217582724</v>
      </c>
      <c r="T2414" s="13">
        <f t="shared" si="338"/>
        <v>52.803778286862226</v>
      </c>
      <c r="U2414" s="13">
        <f t="shared" si="339"/>
        <v>39.799063601527223</v>
      </c>
      <c r="V2414" s="14">
        <f t="shared" si="340"/>
        <v>51.812645715195913</v>
      </c>
      <c r="W2414">
        <f t="shared" si="341"/>
        <v>67.984753594980518</v>
      </c>
    </row>
    <row r="2415" spans="1:23" x14ac:dyDescent="0.3">
      <c r="A2415">
        <f>DYN_cyclist!A2415</f>
        <v>6452</v>
      </c>
      <c r="B2415">
        <f>DYN_cyclist!D2415</f>
        <v>70</v>
      </c>
      <c r="C2415">
        <f>DYN_cyclist!E2415</f>
        <v>63</v>
      </c>
      <c r="D2415">
        <f t="shared" si="333"/>
        <v>66</v>
      </c>
      <c r="E2415">
        <f>DYN_cyclist!G2415</f>
        <v>68</v>
      </c>
      <c r="F2415">
        <f>DYN_cyclist!H2415</f>
        <v>70</v>
      </c>
      <c r="G2415">
        <f>DYN_cyclist!I2415</f>
        <v>69</v>
      </c>
      <c r="H2415">
        <f>DYN_cyclist!J2415</f>
        <v>71</v>
      </c>
      <c r="I2415">
        <f>DYN_cyclist!K2415</f>
        <v>64</v>
      </c>
      <c r="J2415">
        <f>DYN_cyclist!L2415</f>
        <v>66</v>
      </c>
      <c r="K2415">
        <f>DYN_cyclist!M2415</f>
        <v>62</v>
      </c>
      <c r="L2415">
        <f>DYN_cyclist!N2415</f>
        <v>64</v>
      </c>
      <c r="M2415">
        <f>DYN_cyclist!O2415</f>
        <v>67</v>
      </c>
      <c r="N2415">
        <f>DYN_cyclist!P2415</f>
        <v>60</v>
      </c>
      <c r="O2415">
        <f>DYN_cyclist!Q2415</f>
        <v>69</v>
      </c>
      <c r="P2415" s="7">
        <f t="shared" si="334"/>
        <v>59.670550420498103</v>
      </c>
      <c r="Q2415" s="13">
        <f t="shared" si="335"/>
        <v>56.130049984092359</v>
      </c>
      <c r="R2415" s="13">
        <f t="shared" si="336"/>
        <v>49.923678378110644</v>
      </c>
      <c r="S2415" s="13">
        <f t="shared" si="337"/>
        <v>58.771654750729788</v>
      </c>
      <c r="T2415" s="13">
        <f t="shared" si="338"/>
        <v>58.457006328007289</v>
      </c>
      <c r="U2415" s="13">
        <f t="shared" si="339"/>
        <v>47.230260617670538</v>
      </c>
      <c r="V2415" s="14">
        <f t="shared" si="340"/>
        <v>54.736599012424335</v>
      </c>
      <c r="W2415">
        <f t="shared" si="341"/>
        <v>68.662136802182971</v>
      </c>
    </row>
    <row r="2416" spans="1:23" x14ac:dyDescent="0.3">
      <c r="A2416">
        <f>DYN_cyclist!A2416</f>
        <v>6453</v>
      </c>
      <c r="B2416">
        <f>DYN_cyclist!D2416</f>
        <v>71</v>
      </c>
      <c r="C2416">
        <f>DYN_cyclist!E2416</f>
        <v>75</v>
      </c>
      <c r="D2416">
        <f t="shared" si="333"/>
        <v>74</v>
      </c>
      <c r="E2416">
        <f>DYN_cyclist!G2416</f>
        <v>72</v>
      </c>
      <c r="F2416">
        <f>DYN_cyclist!H2416</f>
        <v>70</v>
      </c>
      <c r="G2416">
        <f>DYN_cyclist!I2416</f>
        <v>74</v>
      </c>
      <c r="H2416">
        <f>DYN_cyclist!J2416</f>
        <v>68</v>
      </c>
      <c r="I2416">
        <f>DYN_cyclist!K2416</f>
        <v>72</v>
      </c>
      <c r="J2416">
        <f>DYN_cyclist!L2416</f>
        <v>61</v>
      </c>
      <c r="K2416">
        <f>DYN_cyclist!M2416</f>
        <v>64</v>
      </c>
      <c r="L2416">
        <f>DYN_cyclist!N2416</f>
        <v>66</v>
      </c>
      <c r="M2416">
        <f>DYN_cyclist!O2416</f>
        <v>70</v>
      </c>
      <c r="N2416">
        <f>DYN_cyclist!P2416</f>
        <v>64</v>
      </c>
      <c r="O2416">
        <f>DYN_cyclist!Q2416</f>
        <v>67</v>
      </c>
      <c r="P2416" s="7">
        <f t="shared" si="334"/>
        <v>66.873276624097727</v>
      </c>
      <c r="Q2416" s="13">
        <f t="shared" si="335"/>
        <v>67.710714840984949</v>
      </c>
      <c r="R2416" s="13">
        <f t="shared" si="336"/>
        <v>53.319139809260307</v>
      </c>
      <c r="S2416" s="13">
        <f t="shared" si="337"/>
        <v>59.497817936853259</v>
      </c>
      <c r="T2416" s="13">
        <f t="shared" si="338"/>
        <v>56.670248032588674</v>
      </c>
      <c r="U2416" s="13">
        <f t="shared" si="339"/>
        <v>64.465886907769018</v>
      </c>
      <c r="V2416" s="14">
        <f t="shared" si="340"/>
        <v>57.761249283211214</v>
      </c>
      <c r="W2416">
        <f t="shared" si="341"/>
        <v>73.147825932483329</v>
      </c>
    </row>
    <row r="2417" spans="1:23" x14ac:dyDescent="0.3">
      <c r="A2417">
        <f>DYN_cyclist!A2417</f>
        <v>6455</v>
      </c>
      <c r="B2417">
        <f>DYN_cyclist!D2417</f>
        <v>65</v>
      </c>
      <c r="C2417">
        <f>DYN_cyclist!E2417</f>
        <v>61</v>
      </c>
      <c r="D2417">
        <f t="shared" si="333"/>
        <v>65</v>
      </c>
      <c r="E2417">
        <f>DYN_cyclist!G2417</f>
        <v>69</v>
      </c>
      <c r="F2417">
        <f>DYN_cyclist!H2417</f>
        <v>60</v>
      </c>
      <c r="G2417">
        <f>DYN_cyclist!I2417</f>
        <v>66</v>
      </c>
      <c r="H2417">
        <f>DYN_cyclist!J2417</f>
        <v>67</v>
      </c>
      <c r="I2417">
        <f>DYN_cyclist!K2417</f>
        <v>63</v>
      </c>
      <c r="J2417">
        <f>DYN_cyclist!L2417</f>
        <v>60</v>
      </c>
      <c r="K2417">
        <f>DYN_cyclist!M2417</f>
        <v>69</v>
      </c>
      <c r="L2417">
        <f>DYN_cyclist!N2417</f>
        <v>72</v>
      </c>
      <c r="M2417">
        <f>DYN_cyclist!O2417</f>
        <v>68</v>
      </c>
      <c r="N2417">
        <f>DYN_cyclist!P2417</f>
        <v>63</v>
      </c>
      <c r="O2417">
        <f>DYN_cyclist!Q2417</f>
        <v>60</v>
      </c>
      <c r="P2417" s="7">
        <f t="shared" si="334"/>
        <v>60.731842179818798</v>
      </c>
      <c r="Q2417" s="13">
        <f t="shared" si="335"/>
        <v>52.495977744011633</v>
      </c>
      <c r="R2417" s="13">
        <f t="shared" si="336"/>
        <v>58.322226083639201</v>
      </c>
      <c r="S2417" s="13">
        <f t="shared" si="337"/>
        <v>44.935445174542522</v>
      </c>
      <c r="T2417" s="13">
        <f t="shared" si="338"/>
        <v>53.011369592083476</v>
      </c>
      <c r="U2417" s="13">
        <f t="shared" si="339"/>
        <v>44.92159097479103</v>
      </c>
      <c r="V2417" s="14">
        <f t="shared" si="340"/>
        <v>48.123333067856002</v>
      </c>
      <c r="W2417">
        <f t="shared" si="341"/>
        <v>69.098186190022858</v>
      </c>
    </row>
    <row r="2418" spans="1:23" x14ac:dyDescent="0.3">
      <c r="A2418">
        <f>DYN_cyclist!A2418</f>
        <v>6457</v>
      </c>
      <c r="B2418">
        <f>DYN_cyclist!D2418</f>
        <v>72</v>
      </c>
      <c r="C2418">
        <f>DYN_cyclist!E2418</f>
        <v>55</v>
      </c>
      <c r="D2418">
        <f t="shared" si="333"/>
        <v>59</v>
      </c>
      <c r="E2418">
        <f>DYN_cyclist!G2418</f>
        <v>63</v>
      </c>
      <c r="F2418">
        <f>DYN_cyclist!H2418</f>
        <v>66</v>
      </c>
      <c r="G2418">
        <f>DYN_cyclist!I2418</f>
        <v>66</v>
      </c>
      <c r="H2418">
        <f>DYN_cyclist!J2418</f>
        <v>71</v>
      </c>
      <c r="I2418">
        <f>DYN_cyclist!K2418</f>
        <v>71</v>
      </c>
      <c r="J2418">
        <f>DYN_cyclist!L2418</f>
        <v>66</v>
      </c>
      <c r="K2418">
        <f>DYN_cyclist!M2418</f>
        <v>76</v>
      </c>
      <c r="L2418">
        <f>DYN_cyclist!N2418</f>
        <v>75</v>
      </c>
      <c r="M2418">
        <f>DYN_cyclist!O2418</f>
        <v>71</v>
      </c>
      <c r="N2418">
        <f>DYN_cyclist!P2418</f>
        <v>65</v>
      </c>
      <c r="O2418">
        <f>DYN_cyclist!Q2418</f>
        <v>77</v>
      </c>
      <c r="P2418" s="7">
        <f t="shared" si="334"/>
        <v>58.734781424953624</v>
      </c>
      <c r="Q2418" s="13">
        <f t="shared" si="335"/>
        <v>49.051623523906102</v>
      </c>
      <c r="R2418" s="13">
        <f t="shared" si="336"/>
        <v>68.251209012075421</v>
      </c>
      <c r="S2418" s="13">
        <f t="shared" si="337"/>
        <v>55.415494708322747</v>
      </c>
      <c r="T2418" s="13">
        <f t="shared" si="338"/>
        <v>60.500993776157436</v>
      </c>
      <c r="U2418" s="13">
        <f t="shared" si="339"/>
        <v>38.559480660958386</v>
      </c>
      <c r="V2418" s="14">
        <f t="shared" si="340"/>
        <v>56.232712870340869</v>
      </c>
      <c r="W2418">
        <f t="shared" si="341"/>
        <v>72.829141860733785</v>
      </c>
    </row>
    <row r="2419" spans="1:23" x14ac:dyDescent="0.3">
      <c r="A2419">
        <f>DYN_cyclist!A2419</f>
        <v>6460</v>
      </c>
      <c r="B2419">
        <f>DYN_cyclist!D2419</f>
        <v>65</v>
      </c>
      <c r="C2419">
        <f>DYN_cyclist!E2419</f>
        <v>76</v>
      </c>
      <c r="D2419">
        <f t="shared" si="333"/>
        <v>75</v>
      </c>
      <c r="E2419">
        <f>DYN_cyclist!G2419</f>
        <v>73</v>
      </c>
      <c r="F2419">
        <f>DYN_cyclist!H2419</f>
        <v>57</v>
      </c>
      <c r="G2419">
        <f>DYN_cyclist!I2419</f>
        <v>65</v>
      </c>
      <c r="H2419">
        <f>DYN_cyclist!J2419</f>
        <v>68</v>
      </c>
      <c r="I2419">
        <f>DYN_cyclist!K2419</f>
        <v>72</v>
      </c>
      <c r="J2419">
        <f>DYN_cyclist!L2419</f>
        <v>60</v>
      </c>
      <c r="K2419">
        <f>DYN_cyclist!M2419</f>
        <v>67</v>
      </c>
      <c r="L2419">
        <f>DYN_cyclist!N2419</f>
        <v>75</v>
      </c>
      <c r="M2419">
        <f>DYN_cyclist!O2419</f>
        <v>71</v>
      </c>
      <c r="N2419">
        <f>DYN_cyclist!P2419</f>
        <v>70</v>
      </c>
      <c r="O2419">
        <f>DYN_cyclist!Q2419</f>
        <v>60</v>
      </c>
      <c r="P2419" s="7">
        <f t="shared" si="334"/>
        <v>68.099431156132781</v>
      </c>
      <c r="Q2419" s="13">
        <f t="shared" si="335"/>
        <v>66.719408727294692</v>
      </c>
      <c r="R2419" s="13">
        <f t="shared" si="336"/>
        <v>58.309454274692506</v>
      </c>
      <c r="S2419" s="13">
        <f t="shared" si="337"/>
        <v>43.809622540520436</v>
      </c>
      <c r="T2419" s="13">
        <f t="shared" si="338"/>
        <v>55.288243770763188</v>
      </c>
      <c r="U2419" s="13">
        <f t="shared" si="339"/>
        <v>66.540801171709219</v>
      </c>
      <c r="V2419" s="14">
        <f t="shared" si="340"/>
        <v>50.26862545396623</v>
      </c>
      <c r="W2419">
        <f t="shared" si="341"/>
        <v>73.319794039074822</v>
      </c>
    </row>
    <row r="2420" spans="1:23" x14ac:dyDescent="0.3">
      <c r="A2420">
        <f>DYN_cyclist!A2420</f>
        <v>6462</v>
      </c>
      <c r="B2420">
        <f>DYN_cyclist!D2420</f>
        <v>70</v>
      </c>
      <c r="C2420">
        <f>DYN_cyclist!E2420</f>
        <v>50</v>
      </c>
      <c r="D2420">
        <f t="shared" si="333"/>
        <v>52</v>
      </c>
      <c r="E2420">
        <f>DYN_cyclist!G2420</f>
        <v>54</v>
      </c>
      <c r="F2420">
        <f>DYN_cyclist!H2420</f>
        <v>64</v>
      </c>
      <c r="G2420">
        <f>DYN_cyclist!I2420</f>
        <v>69</v>
      </c>
      <c r="H2420">
        <f>DYN_cyclist!J2420</f>
        <v>73</v>
      </c>
      <c r="I2420">
        <f>DYN_cyclist!K2420</f>
        <v>74</v>
      </c>
      <c r="J2420">
        <f>DYN_cyclist!L2420</f>
        <v>55</v>
      </c>
      <c r="K2420">
        <f>DYN_cyclist!M2420</f>
        <v>79</v>
      </c>
      <c r="L2420">
        <f>DYN_cyclist!N2420</f>
        <v>80</v>
      </c>
      <c r="M2420">
        <f>DYN_cyclist!O2420</f>
        <v>58</v>
      </c>
      <c r="N2420">
        <f>DYN_cyclist!P2420</f>
        <v>57</v>
      </c>
      <c r="O2420">
        <f>DYN_cyclist!Q2420</f>
        <v>70</v>
      </c>
      <c r="P2420" s="7">
        <f t="shared" si="334"/>
        <v>52.814677721049286</v>
      </c>
      <c r="Q2420" s="13">
        <f t="shared" si="335"/>
        <v>43.498718483967579</v>
      </c>
      <c r="R2420" s="13">
        <f t="shared" si="336"/>
        <v>73.285282127684482</v>
      </c>
      <c r="S2420" s="13">
        <f t="shared" si="337"/>
        <v>50.846508126175671</v>
      </c>
      <c r="T2420" s="13">
        <f t="shared" si="338"/>
        <v>50.25704085712691</v>
      </c>
      <c r="U2420" s="13">
        <f t="shared" si="339"/>
        <v>33.483408748767722</v>
      </c>
      <c r="V2420" s="14">
        <f t="shared" si="340"/>
        <v>51.788432717425927</v>
      </c>
      <c r="W2420">
        <f t="shared" si="341"/>
        <v>74.549654792778199</v>
      </c>
    </row>
    <row r="2421" spans="1:23" x14ac:dyDescent="0.3">
      <c r="A2421">
        <f>DYN_cyclist!A2421</f>
        <v>6463</v>
      </c>
      <c r="B2421">
        <f>DYN_cyclist!D2421</f>
        <v>71</v>
      </c>
      <c r="C2421">
        <f>DYN_cyclist!E2421</f>
        <v>72</v>
      </c>
      <c r="D2421">
        <f t="shared" si="333"/>
        <v>76</v>
      </c>
      <c r="E2421">
        <f>DYN_cyclist!G2421</f>
        <v>80</v>
      </c>
      <c r="F2421">
        <f>DYN_cyclist!H2421</f>
        <v>66</v>
      </c>
      <c r="G2421">
        <f>DYN_cyclist!I2421</f>
        <v>78</v>
      </c>
      <c r="H2421">
        <f>DYN_cyclist!J2421</f>
        <v>76</v>
      </c>
      <c r="I2421">
        <f>DYN_cyclist!K2421</f>
        <v>70</v>
      </c>
      <c r="J2421">
        <f>DYN_cyclist!L2421</f>
        <v>60</v>
      </c>
      <c r="K2421">
        <f>DYN_cyclist!M2421</f>
        <v>67</v>
      </c>
      <c r="L2421">
        <f>DYN_cyclist!N2421</f>
        <v>71</v>
      </c>
      <c r="M2421">
        <f>DYN_cyclist!O2421</f>
        <v>78</v>
      </c>
      <c r="N2421">
        <f>DYN_cyclist!P2421</f>
        <v>63</v>
      </c>
      <c r="O2421">
        <f>DYN_cyclist!Q2421</f>
        <v>63</v>
      </c>
      <c r="P2421" s="7">
        <f t="shared" si="334"/>
        <v>75.914617624355031</v>
      </c>
      <c r="Q2421" s="13">
        <f t="shared" si="335"/>
        <v>69.668375024433942</v>
      </c>
      <c r="R2421" s="13">
        <f t="shared" si="336"/>
        <v>58.258367038905753</v>
      </c>
      <c r="S2421" s="13">
        <f t="shared" si="337"/>
        <v>54.496604418136371</v>
      </c>
      <c r="T2421" s="13">
        <f t="shared" si="338"/>
        <v>58.708476619110506</v>
      </c>
      <c r="U2421" s="13">
        <f t="shared" si="339"/>
        <v>61.021840016422047</v>
      </c>
      <c r="V2421" s="14">
        <f t="shared" si="340"/>
        <v>58.737926791971965</v>
      </c>
      <c r="W2421">
        <f t="shared" si="341"/>
        <v>76.973161086349748</v>
      </c>
    </row>
    <row r="2422" spans="1:23" x14ac:dyDescent="0.3">
      <c r="A2422">
        <f>DYN_cyclist!A2422</f>
        <v>6466</v>
      </c>
      <c r="B2422">
        <f>DYN_cyclist!D2422</f>
        <v>71</v>
      </c>
      <c r="C2422">
        <f>DYN_cyclist!E2422</f>
        <v>54</v>
      </c>
      <c r="D2422">
        <f t="shared" si="333"/>
        <v>56</v>
      </c>
      <c r="E2422">
        <f>DYN_cyclist!G2422</f>
        <v>57</v>
      </c>
      <c r="F2422">
        <f>DYN_cyclist!H2422</f>
        <v>61</v>
      </c>
      <c r="G2422">
        <f>DYN_cyclist!I2422</f>
        <v>70</v>
      </c>
      <c r="H2422">
        <f>DYN_cyclist!J2422</f>
        <v>70</v>
      </c>
      <c r="I2422">
        <f>DYN_cyclist!K2422</f>
        <v>67</v>
      </c>
      <c r="J2422">
        <f>DYN_cyclist!L2422</f>
        <v>60</v>
      </c>
      <c r="K2422">
        <f>DYN_cyclist!M2422</f>
        <v>70</v>
      </c>
      <c r="L2422">
        <f>DYN_cyclist!N2422</f>
        <v>72</v>
      </c>
      <c r="M2422">
        <f>DYN_cyclist!O2422</f>
        <v>69</v>
      </c>
      <c r="N2422">
        <f>DYN_cyclist!P2422</f>
        <v>69</v>
      </c>
      <c r="O2422">
        <f>DYN_cyclist!Q2422</f>
        <v>62</v>
      </c>
      <c r="P2422" s="7">
        <f t="shared" si="334"/>
        <v>52.504498779810682</v>
      </c>
      <c r="Q2422" s="13">
        <f t="shared" si="335"/>
        <v>44.704812498844035</v>
      </c>
      <c r="R2422" s="13">
        <f t="shared" si="336"/>
        <v>60.455859398791269</v>
      </c>
      <c r="S2422" s="13">
        <f t="shared" si="337"/>
        <v>45.759489348543909</v>
      </c>
      <c r="T2422" s="13">
        <f t="shared" si="338"/>
        <v>53.826214476665236</v>
      </c>
      <c r="U2422" s="13">
        <f t="shared" si="339"/>
        <v>36.944653673364499</v>
      </c>
      <c r="V2422" s="14">
        <f t="shared" si="340"/>
        <v>54.241271742593185</v>
      </c>
      <c r="W2422">
        <f t="shared" si="341"/>
        <v>68.609128953762834</v>
      </c>
    </row>
    <row r="2423" spans="1:23" x14ac:dyDescent="0.3">
      <c r="A2423">
        <f>DYN_cyclist!A2423</f>
        <v>6467</v>
      </c>
      <c r="B2423">
        <f>DYN_cyclist!D2423</f>
        <v>69</v>
      </c>
      <c r="C2423">
        <f>DYN_cyclist!E2423</f>
        <v>74</v>
      </c>
      <c r="D2423">
        <f t="shared" si="333"/>
        <v>77</v>
      </c>
      <c r="E2423">
        <f>DYN_cyclist!G2423</f>
        <v>79</v>
      </c>
      <c r="F2423">
        <f>DYN_cyclist!H2423</f>
        <v>58</v>
      </c>
      <c r="G2423">
        <f>DYN_cyclist!I2423</f>
        <v>77</v>
      </c>
      <c r="H2423">
        <f>DYN_cyclist!J2423</f>
        <v>73</v>
      </c>
      <c r="I2423">
        <f>DYN_cyclist!K2423</f>
        <v>75</v>
      </c>
      <c r="J2423">
        <f>DYN_cyclist!L2423</f>
        <v>55</v>
      </c>
      <c r="K2423">
        <f>DYN_cyclist!M2423</f>
        <v>62</v>
      </c>
      <c r="L2423">
        <f>DYN_cyclist!N2423</f>
        <v>72</v>
      </c>
      <c r="M2423">
        <f>DYN_cyclist!O2423</f>
        <v>75</v>
      </c>
      <c r="N2423">
        <f>DYN_cyclist!P2423</f>
        <v>68</v>
      </c>
      <c r="O2423">
        <f>DYN_cyclist!Q2423</f>
        <v>59</v>
      </c>
      <c r="P2423" s="7">
        <f t="shared" si="334"/>
        <v>73.954626313294781</v>
      </c>
      <c r="Q2423" s="13">
        <f t="shared" si="335"/>
        <v>69.329386630667713</v>
      </c>
      <c r="R2423" s="13">
        <f t="shared" si="336"/>
        <v>53.736428257524466</v>
      </c>
      <c r="S2423" s="13">
        <f t="shared" si="337"/>
        <v>44.969007285029065</v>
      </c>
      <c r="T2423" s="13">
        <f t="shared" si="338"/>
        <v>53.961500074775394</v>
      </c>
      <c r="U2423" s="13">
        <f t="shared" si="339"/>
        <v>64.040924198543081</v>
      </c>
      <c r="V2423" s="14">
        <f t="shared" si="340"/>
        <v>55.816207741318891</v>
      </c>
      <c r="W2423">
        <f t="shared" si="341"/>
        <v>76.110329852819902</v>
      </c>
    </row>
    <row r="2424" spans="1:23" x14ac:dyDescent="0.3">
      <c r="A2424">
        <f>DYN_cyclist!A2424</f>
        <v>6468</v>
      </c>
      <c r="B2424">
        <f>DYN_cyclist!D2424</f>
        <v>60</v>
      </c>
      <c r="C2424">
        <f>DYN_cyclist!E2424</f>
        <v>50</v>
      </c>
      <c r="D2424">
        <f t="shared" si="333"/>
        <v>55</v>
      </c>
      <c r="E2424">
        <f>DYN_cyclist!G2424</f>
        <v>60</v>
      </c>
      <c r="F2424">
        <f>DYN_cyclist!H2424</f>
        <v>52</v>
      </c>
      <c r="G2424">
        <f>DYN_cyclist!I2424</f>
        <v>54</v>
      </c>
      <c r="H2424">
        <f>DYN_cyclist!J2424</f>
        <v>53</v>
      </c>
      <c r="I2424">
        <f>DYN_cyclist!K2424</f>
        <v>52</v>
      </c>
      <c r="J2424">
        <f>DYN_cyclist!L2424</f>
        <v>46</v>
      </c>
      <c r="K2424">
        <f>DYN_cyclist!M2424</f>
        <v>59</v>
      </c>
      <c r="L2424">
        <f>DYN_cyclist!N2424</f>
        <v>56</v>
      </c>
      <c r="M2424">
        <f>DYN_cyclist!O2424</f>
        <v>60</v>
      </c>
      <c r="N2424">
        <f>DYN_cyclist!P2424</f>
        <v>52</v>
      </c>
      <c r="O2424">
        <f>DYN_cyclist!Q2424</f>
        <v>55</v>
      </c>
      <c r="P2424" s="7">
        <f t="shared" si="334"/>
        <v>44.331155341883239</v>
      </c>
      <c r="Q2424" s="13">
        <f t="shared" si="335"/>
        <v>36.589211763926933</v>
      </c>
      <c r="R2424" s="13">
        <f t="shared" si="336"/>
        <v>41.340463999293981</v>
      </c>
      <c r="S2424" s="13">
        <f t="shared" si="337"/>
        <v>33.736666615130332</v>
      </c>
      <c r="T2424" s="13">
        <f t="shared" si="338"/>
        <v>35.739141292758688</v>
      </c>
      <c r="U2424" s="13">
        <f t="shared" si="339"/>
        <v>30.092301576085369</v>
      </c>
      <c r="V2424" s="14">
        <f t="shared" si="340"/>
        <v>39.389455367951577</v>
      </c>
      <c r="W2424">
        <f t="shared" si="341"/>
        <v>58.910598030012814</v>
      </c>
    </row>
    <row r="2425" spans="1:23" x14ac:dyDescent="0.3">
      <c r="A2425">
        <f>DYN_cyclist!A2425</f>
        <v>6470</v>
      </c>
      <c r="B2425">
        <f>DYN_cyclist!D2425</f>
        <v>56</v>
      </c>
      <c r="C2425">
        <f>DYN_cyclist!E2425</f>
        <v>53</v>
      </c>
      <c r="D2425">
        <f t="shared" si="333"/>
        <v>56</v>
      </c>
      <c r="E2425">
        <f>DYN_cyclist!G2425</f>
        <v>59</v>
      </c>
      <c r="F2425">
        <f>DYN_cyclist!H2425</f>
        <v>51</v>
      </c>
      <c r="G2425">
        <f>DYN_cyclist!I2425</f>
        <v>54</v>
      </c>
      <c r="H2425">
        <f>DYN_cyclist!J2425</f>
        <v>53</v>
      </c>
      <c r="I2425">
        <f>DYN_cyclist!K2425</f>
        <v>48</v>
      </c>
      <c r="J2425">
        <f>DYN_cyclist!L2425</f>
        <v>46</v>
      </c>
      <c r="K2425">
        <f>DYN_cyclist!M2425</f>
        <v>58</v>
      </c>
      <c r="L2425">
        <f>DYN_cyclist!N2425</f>
        <v>53</v>
      </c>
      <c r="M2425">
        <f>DYN_cyclist!O2425</f>
        <v>61</v>
      </c>
      <c r="N2425">
        <f>DYN_cyclist!P2425</f>
        <v>49</v>
      </c>
      <c r="O2425">
        <f>DYN_cyclist!Q2425</f>
        <v>53</v>
      </c>
      <c r="P2425" s="7">
        <f t="shared" si="334"/>
        <v>42.78810889343319</v>
      </c>
      <c r="Q2425" s="13">
        <f t="shared" si="335"/>
        <v>37.43817044399605</v>
      </c>
      <c r="R2425" s="13">
        <f t="shared" si="336"/>
        <v>38.868643826407705</v>
      </c>
      <c r="S2425" s="13">
        <f t="shared" si="337"/>
        <v>32.639726268438039</v>
      </c>
      <c r="T2425" s="13">
        <f t="shared" si="338"/>
        <v>34.156502648388233</v>
      </c>
      <c r="U2425" s="13">
        <f t="shared" si="339"/>
        <v>32.897056059043216</v>
      </c>
      <c r="V2425" s="14">
        <f t="shared" si="340"/>
        <v>35.535691780821914</v>
      </c>
      <c r="W2425">
        <f t="shared" si="341"/>
        <v>57.764825663109228</v>
      </c>
    </row>
    <row r="2426" spans="1:23" x14ac:dyDescent="0.3">
      <c r="A2426">
        <f>DYN_cyclist!A2426</f>
        <v>6471</v>
      </c>
      <c r="B2426">
        <f>DYN_cyclist!D2426</f>
        <v>75</v>
      </c>
      <c r="C2426">
        <f>DYN_cyclist!E2426</f>
        <v>63</v>
      </c>
      <c r="D2426">
        <f t="shared" si="333"/>
        <v>65</v>
      </c>
      <c r="E2426">
        <f>DYN_cyclist!G2426</f>
        <v>67</v>
      </c>
      <c r="F2426">
        <f>DYN_cyclist!H2426</f>
        <v>67</v>
      </c>
      <c r="G2426">
        <f>DYN_cyclist!I2426</f>
        <v>75</v>
      </c>
      <c r="H2426">
        <f>DYN_cyclist!J2426</f>
        <v>73</v>
      </c>
      <c r="I2426">
        <f>DYN_cyclist!K2426</f>
        <v>77</v>
      </c>
      <c r="J2426">
        <f>DYN_cyclist!L2426</f>
        <v>70</v>
      </c>
      <c r="K2426">
        <f>DYN_cyclist!M2426</f>
        <v>81</v>
      </c>
      <c r="L2426">
        <f>DYN_cyclist!N2426</f>
        <v>80</v>
      </c>
      <c r="M2426">
        <f>DYN_cyclist!O2426</f>
        <v>65</v>
      </c>
      <c r="N2426">
        <f>DYN_cyclist!P2426</f>
        <v>71</v>
      </c>
      <c r="O2426">
        <f>DYN_cyclist!Q2426</f>
        <v>68</v>
      </c>
      <c r="P2426" s="7">
        <f t="shared" si="334"/>
        <v>67.017852390948121</v>
      </c>
      <c r="Q2426" s="13">
        <f t="shared" si="335"/>
        <v>57.702883072054398</v>
      </c>
      <c r="R2426" s="13">
        <f t="shared" si="336"/>
        <v>77.969525512034195</v>
      </c>
      <c r="S2426" s="13">
        <f t="shared" si="337"/>
        <v>55.284153622452166</v>
      </c>
      <c r="T2426" s="13">
        <f t="shared" si="338"/>
        <v>67.370689439556543</v>
      </c>
      <c r="U2426" s="13">
        <f t="shared" si="339"/>
        <v>49.051912543900436</v>
      </c>
      <c r="V2426" s="14">
        <f t="shared" si="340"/>
        <v>61.258260847403626</v>
      </c>
      <c r="W2426">
        <f t="shared" si="341"/>
        <v>77.711691146959396</v>
      </c>
    </row>
    <row r="2427" spans="1:23" x14ac:dyDescent="0.3">
      <c r="A2427">
        <f>DYN_cyclist!A2427</f>
        <v>6472</v>
      </c>
      <c r="B2427">
        <f>DYN_cyclist!D2427</f>
        <v>67</v>
      </c>
      <c r="C2427">
        <f>DYN_cyclist!E2427</f>
        <v>57</v>
      </c>
      <c r="D2427">
        <f t="shared" si="333"/>
        <v>62</v>
      </c>
      <c r="E2427">
        <f>DYN_cyclist!G2427</f>
        <v>67</v>
      </c>
      <c r="F2427">
        <f>DYN_cyclist!H2427</f>
        <v>59</v>
      </c>
      <c r="G2427">
        <f>DYN_cyclist!I2427</f>
        <v>62</v>
      </c>
      <c r="H2427">
        <f>DYN_cyclist!J2427</f>
        <v>68</v>
      </c>
      <c r="I2427">
        <f>DYN_cyclist!K2427</f>
        <v>68</v>
      </c>
      <c r="J2427">
        <f>DYN_cyclist!L2427</f>
        <v>62</v>
      </c>
      <c r="K2427">
        <f>DYN_cyclist!M2427</f>
        <v>67</v>
      </c>
      <c r="L2427">
        <f>DYN_cyclist!N2427</f>
        <v>68</v>
      </c>
      <c r="M2427">
        <f>DYN_cyclist!O2427</f>
        <v>56</v>
      </c>
      <c r="N2427">
        <f>DYN_cyclist!P2427</f>
        <v>56</v>
      </c>
      <c r="O2427">
        <f>DYN_cyclist!Q2427</f>
        <v>65</v>
      </c>
      <c r="P2427" s="7">
        <f t="shared" si="334"/>
        <v>57.475604978264116</v>
      </c>
      <c r="Q2427" s="13">
        <f t="shared" si="335"/>
        <v>49.297137495718715</v>
      </c>
      <c r="R2427" s="13">
        <f t="shared" si="336"/>
        <v>54.973214505265879</v>
      </c>
      <c r="S2427" s="13">
        <f t="shared" si="337"/>
        <v>44.68585885670322</v>
      </c>
      <c r="T2427" s="13">
        <f t="shared" si="338"/>
        <v>53.203930676884731</v>
      </c>
      <c r="U2427" s="13">
        <f t="shared" si="339"/>
        <v>39.955995278640003</v>
      </c>
      <c r="V2427" s="14">
        <f t="shared" si="340"/>
        <v>49.130458681108628</v>
      </c>
      <c r="W2427">
        <f t="shared" si="341"/>
        <v>67.216173759142649</v>
      </c>
    </row>
    <row r="2428" spans="1:23" x14ac:dyDescent="0.3">
      <c r="A2428">
        <f>DYN_cyclist!A2428</f>
        <v>6475</v>
      </c>
      <c r="B2428">
        <f>DYN_cyclist!D2428</f>
        <v>55</v>
      </c>
      <c r="C2428">
        <f>DYN_cyclist!E2428</f>
        <v>59</v>
      </c>
      <c r="D2428">
        <f t="shared" si="333"/>
        <v>63</v>
      </c>
      <c r="E2428">
        <f>DYN_cyclist!G2428</f>
        <v>66</v>
      </c>
      <c r="F2428">
        <f>DYN_cyclist!H2428</f>
        <v>46</v>
      </c>
      <c r="G2428">
        <f>DYN_cyclist!I2428</f>
        <v>53</v>
      </c>
      <c r="H2428">
        <f>DYN_cyclist!J2428</f>
        <v>52</v>
      </c>
      <c r="I2428">
        <f>DYN_cyclist!K2428</f>
        <v>45</v>
      </c>
      <c r="J2428">
        <f>DYN_cyclist!L2428</f>
        <v>46</v>
      </c>
      <c r="K2428">
        <f>DYN_cyclist!M2428</f>
        <v>53</v>
      </c>
      <c r="L2428">
        <f>DYN_cyclist!N2428</f>
        <v>55</v>
      </c>
      <c r="M2428">
        <f>DYN_cyclist!O2428</f>
        <v>61</v>
      </c>
      <c r="N2428">
        <f>DYN_cyclist!P2428</f>
        <v>53</v>
      </c>
      <c r="O2428">
        <f>DYN_cyclist!Q2428</f>
        <v>46</v>
      </c>
      <c r="P2428" s="7">
        <f t="shared" si="334"/>
        <v>48.482340726696549</v>
      </c>
      <c r="Q2428" s="13">
        <f t="shared" si="335"/>
        <v>42.870439569059045</v>
      </c>
      <c r="R2428" s="13">
        <f t="shared" si="336"/>
        <v>35.56803208235528</v>
      </c>
      <c r="S2428" s="13">
        <f t="shared" si="337"/>
        <v>27.85318529153</v>
      </c>
      <c r="T2428" s="13">
        <f t="shared" si="338"/>
        <v>35.15662495117278</v>
      </c>
      <c r="U2428" s="13">
        <f t="shared" si="339"/>
        <v>39.855152128660123</v>
      </c>
      <c r="V2428" s="14">
        <f t="shared" si="340"/>
        <v>35.405170213443768</v>
      </c>
      <c r="W2428">
        <f t="shared" si="341"/>
        <v>61.361426556558925</v>
      </c>
    </row>
    <row r="2429" spans="1:23" x14ac:dyDescent="0.3">
      <c r="A2429">
        <f>DYN_cyclist!A2429</f>
        <v>6476</v>
      </c>
      <c r="B2429">
        <f>DYN_cyclist!D2429</f>
        <v>63</v>
      </c>
      <c r="C2429">
        <f>DYN_cyclist!E2429</f>
        <v>66</v>
      </c>
      <c r="D2429">
        <f t="shared" si="333"/>
        <v>65</v>
      </c>
      <c r="E2429">
        <f>DYN_cyclist!G2429</f>
        <v>64</v>
      </c>
      <c r="F2429">
        <f>DYN_cyclist!H2429</f>
        <v>62</v>
      </c>
      <c r="G2429">
        <f>DYN_cyclist!I2429</f>
        <v>63</v>
      </c>
      <c r="H2429">
        <f>DYN_cyclist!J2429</f>
        <v>61</v>
      </c>
      <c r="I2429">
        <f>DYN_cyclist!K2429</f>
        <v>62</v>
      </c>
      <c r="J2429">
        <f>DYN_cyclist!L2429</f>
        <v>62</v>
      </c>
      <c r="K2429">
        <f>DYN_cyclist!M2429</f>
        <v>57</v>
      </c>
      <c r="L2429">
        <f>DYN_cyclist!N2429</f>
        <v>63</v>
      </c>
      <c r="M2429">
        <f>DYN_cyclist!O2429</f>
        <v>73</v>
      </c>
      <c r="N2429">
        <f>DYN_cyclist!P2429</f>
        <v>54</v>
      </c>
      <c r="O2429">
        <f>DYN_cyclist!Q2429</f>
        <v>60</v>
      </c>
      <c r="P2429" s="7">
        <f t="shared" si="334"/>
        <v>53.272788916726476</v>
      </c>
      <c r="Q2429" s="13">
        <f t="shared" si="335"/>
        <v>52.957075018646997</v>
      </c>
      <c r="R2429" s="13">
        <f t="shared" si="336"/>
        <v>43.650975464956844</v>
      </c>
      <c r="S2429" s="13">
        <f t="shared" si="337"/>
        <v>46.866388664951238</v>
      </c>
      <c r="T2429" s="13">
        <f t="shared" si="338"/>
        <v>51.977892180576994</v>
      </c>
      <c r="U2429" s="13">
        <f t="shared" si="339"/>
        <v>50.250467654054162</v>
      </c>
      <c r="V2429" s="14">
        <f t="shared" si="340"/>
        <v>46.228640012742908</v>
      </c>
      <c r="W2429">
        <f t="shared" si="341"/>
        <v>64.92368800599607</v>
      </c>
    </row>
    <row r="2430" spans="1:23" x14ac:dyDescent="0.3">
      <c r="A2430">
        <f>DYN_cyclist!A2430</f>
        <v>6482</v>
      </c>
      <c r="B2430">
        <f>DYN_cyclist!D2430</f>
        <v>65</v>
      </c>
      <c r="C2430">
        <f>DYN_cyclist!E2430</f>
        <v>52</v>
      </c>
      <c r="D2430">
        <f t="shared" si="333"/>
        <v>57</v>
      </c>
      <c r="E2430">
        <f>DYN_cyclist!G2430</f>
        <v>62</v>
      </c>
      <c r="F2430">
        <f>DYN_cyclist!H2430</f>
        <v>51</v>
      </c>
      <c r="G2430">
        <f>DYN_cyclist!I2430</f>
        <v>63</v>
      </c>
      <c r="H2430">
        <f>DYN_cyclist!J2430</f>
        <v>69</v>
      </c>
      <c r="I2430">
        <f>DYN_cyclist!K2430</f>
        <v>67</v>
      </c>
      <c r="J2430">
        <f>DYN_cyclist!L2430</f>
        <v>60</v>
      </c>
      <c r="K2430">
        <f>DYN_cyclist!M2430</f>
        <v>69</v>
      </c>
      <c r="L2430">
        <f>DYN_cyclist!N2430</f>
        <v>70</v>
      </c>
      <c r="M2430">
        <f>DYN_cyclist!O2430</f>
        <v>63</v>
      </c>
      <c r="N2430">
        <f>DYN_cyclist!P2430</f>
        <v>62</v>
      </c>
      <c r="O2430">
        <f>DYN_cyclist!Q2430</f>
        <v>62</v>
      </c>
      <c r="P2430" s="7">
        <f t="shared" si="334"/>
        <v>53.101756130063244</v>
      </c>
      <c r="Q2430" s="13">
        <f t="shared" si="335"/>
        <v>43.135013720828795</v>
      </c>
      <c r="R2430" s="13">
        <f t="shared" si="336"/>
        <v>57.141563573724525</v>
      </c>
      <c r="S2430" s="13">
        <f t="shared" si="337"/>
        <v>35.910450847220531</v>
      </c>
      <c r="T2430" s="13">
        <f t="shared" si="338"/>
        <v>50.933781977269767</v>
      </c>
      <c r="U2430" s="13">
        <f t="shared" si="339"/>
        <v>34.537744818674391</v>
      </c>
      <c r="V2430" s="14">
        <f t="shared" si="340"/>
        <v>46.304708314749917</v>
      </c>
      <c r="W2430">
        <f t="shared" si="341"/>
        <v>66.866914953934682</v>
      </c>
    </row>
    <row r="2431" spans="1:23" x14ac:dyDescent="0.3">
      <c r="A2431">
        <f>DYN_cyclist!A2431</f>
        <v>6483</v>
      </c>
      <c r="B2431">
        <f>DYN_cyclist!D2431</f>
        <v>64</v>
      </c>
      <c r="C2431">
        <f>DYN_cyclist!E2431</f>
        <v>60</v>
      </c>
      <c r="D2431">
        <f t="shared" si="333"/>
        <v>64</v>
      </c>
      <c r="E2431">
        <f>DYN_cyclist!G2431</f>
        <v>67</v>
      </c>
      <c r="F2431">
        <f>DYN_cyclist!H2431</f>
        <v>64</v>
      </c>
      <c r="G2431">
        <f>DYN_cyclist!I2431</f>
        <v>56</v>
      </c>
      <c r="H2431">
        <f>DYN_cyclist!J2431</f>
        <v>63</v>
      </c>
      <c r="I2431">
        <f>DYN_cyclist!K2431</f>
        <v>64</v>
      </c>
      <c r="J2431">
        <f>DYN_cyclist!L2431</f>
        <v>59</v>
      </c>
      <c r="K2431">
        <f>DYN_cyclist!M2431</f>
        <v>60</v>
      </c>
      <c r="L2431">
        <f>DYN_cyclist!N2431</f>
        <v>62</v>
      </c>
      <c r="M2431">
        <f>DYN_cyclist!O2431</f>
        <v>58</v>
      </c>
      <c r="N2431">
        <f>DYN_cyclist!P2431</f>
        <v>61</v>
      </c>
      <c r="O2431">
        <f>DYN_cyclist!Q2431</f>
        <v>55</v>
      </c>
      <c r="P2431" s="7">
        <f t="shared" si="334"/>
        <v>54.549735003588793</v>
      </c>
      <c r="Q2431" s="13">
        <f t="shared" si="335"/>
        <v>50.540674306152397</v>
      </c>
      <c r="R2431" s="13">
        <f t="shared" si="336"/>
        <v>45.571273957095812</v>
      </c>
      <c r="S2431" s="13">
        <f t="shared" si="337"/>
        <v>47.601082645875437</v>
      </c>
      <c r="T2431" s="13">
        <f t="shared" si="338"/>
        <v>48.553112145979419</v>
      </c>
      <c r="U2431" s="13">
        <f t="shared" si="339"/>
        <v>42.73146524077621</v>
      </c>
      <c r="V2431" s="14">
        <f t="shared" si="340"/>
        <v>45.877395667409999</v>
      </c>
      <c r="W2431">
        <f t="shared" si="341"/>
        <v>65.318264535556381</v>
      </c>
    </row>
    <row r="2432" spans="1:23" x14ac:dyDescent="0.3">
      <c r="A2432">
        <f>DYN_cyclist!A2432</f>
        <v>6485</v>
      </c>
      <c r="B2432">
        <f>DYN_cyclist!D2432</f>
        <v>68</v>
      </c>
      <c r="C2432">
        <f>DYN_cyclist!E2432</f>
        <v>72</v>
      </c>
      <c r="D2432">
        <f t="shared" si="333"/>
        <v>73</v>
      </c>
      <c r="E2432">
        <f>DYN_cyclist!G2432</f>
        <v>73</v>
      </c>
      <c r="F2432">
        <f>DYN_cyclist!H2432</f>
        <v>63</v>
      </c>
      <c r="G2432">
        <f>DYN_cyclist!I2432</f>
        <v>65</v>
      </c>
      <c r="H2432">
        <f>DYN_cyclist!J2432</f>
        <v>64</v>
      </c>
      <c r="I2432">
        <f>DYN_cyclist!K2432</f>
        <v>66</v>
      </c>
      <c r="J2432">
        <f>DYN_cyclist!L2432</f>
        <v>56</v>
      </c>
      <c r="K2432">
        <f>DYN_cyclist!M2432</f>
        <v>58</v>
      </c>
      <c r="L2432">
        <f>DYN_cyclist!N2432</f>
        <v>68</v>
      </c>
      <c r="M2432">
        <f>DYN_cyclist!O2432</f>
        <v>77</v>
      </c>
      <c r="N2432">
        <f>DYN_cyclist!P2432</f>
        <v>56</v>
      </c>
      <c r="O2432">
        <f>DYN_cyclist!Q2432</f>
        <v>63</v>
      </c>
      <c r="P2432" s="7">
        <f t="shared" si="334"/>
        <v>64.67275348925395</v>
      </c>
      <c r="Q2432" s="13">
        <f t="shared" si="335"/>
        <v>62.750148345711217</v>
      </c>
      <c r="R2432" s="13">
        <f t="shared" si="336"/>
        <v>47.822168443139674</v>
      </c>
      <c r="S2432" s="13">
        <f t="shared" si="337"/>
        <v>49.849884315652687</v>
      </c>
      <c r="T2432" s="13">
        <f t="shared" si="338"/>
        <v>51.901488560108625</v>
      </c>
      <c r="U2432" s="13">
        <f t="shared" si="339"/>
        <v>59.562933234004667</v>
      </c>
      <c r="V2432" s="14">
        <f t="shared" si="340"/>
        <v>53.547200446001916</v>
      </c>
      <c r="W2432">
        <f t="shared" si="341"/>
        <v>71.377439197766407</v>
      </c>
    </row>
    <row r="2433" spans="1:23" x14ac:dyDescent="0.3">
      <c r="A2433">
        <f>DYN_cyclist!A2433</f>
        <v>6486</v>
      </c>
      <c r="B2433">
        <f>DYN_cyclist!D2433</f>
        <v>65</v>
      </c>
      <c r="C2433">
        <f>DYN_cyclist!E2433</f>
        <v>73</v>
      </c>
      <c r="D2433">
        <f t="shared" si="333"/>
        <v>71</v>
      </c>
      <c r="E2433">
        <f>DYN_cyclist!G2433</f>
        <v>69</v>
      </c>
      <c r="F2433">
        <f>DYN_cyclist!H2433</f>
        <v>67</v>
      </c>
      <c r="G2433">
        <f>DYN_cyclist!I2433</f>
        <v>64</v>
      </c>
      <c r="H2433">
        <f>DYN_cyclist!J2433</f>
        <v>65</v>
      </c>
      <c r="I2433">
        <f>DYN_cyclist!K2433</f>
        <v>68</v>
      </c>
      <c r="J2433">
        <f>DYN_cyclist!L2433</f>
        <v>47</v>
      </c>
      <c r="K2433">
        <f>DYN_cyclist!M2433</f>
        <v>57</v>
      </c>
      <c r="L2433">
        <f>DYN_cyclist!N2433</f>
        <v>63</v>
      </c>
      <c r="M2433">
        <f>DYN_cyclist!O2433</f>
        <v>67</v>
      </c>
      <c r="N2433">
        <f>DYN_cyclist!P2433</f>
        <v>63</v>
      </c>
      <c r="O2433">
        <f>DYN_cyclist!Q2433</f>
        <v>65</v>
      </c>
      <c r="P2433" s="7">
        <f t="shared" si="334"/>
        <v>59.893411324332014</v>
      </c>
      <c r="Q2433" s="13">
        <f t="shared" si="335"/>
        <v>62.812425347920467</v>
      </c>
      <c r="R2433" s="13">
        <f t="shared" si="336"/>
        <v>44.464357240447434</v>
      </c>
      <c r="S2433" s="13">
        <f t="shared" si="337"/>
        <v>54.831677205847157</v>
      </c>
      <c r="T2433" s="13">
        <f t="shared" si="338"/>
        <v>42.685063590334998</v>
      </c>
      <c r="U2433" s="13">
        <f t="shared" si="339"/>
        <v>60.742444976691523</v>
      </c>
      <c r="V2433" s="14">
        <f t="shared" si="340"/>
        <v>49.183768843580751</v>
      </c>
      <c r="W2433">
        <f t="shared" si="341"/>
        <v>70.336270646683403</v>
      </c>
    </row>
    <row r="2434" spans="1:23" x14ac:dyDescent="0.3">
      <c r="A2434">
        <f>DYN_cyclist!A2434</f>
        <v>6487</v>
      </c>
      <c r="B2434">
        <f>DYN_cyclist!D2434</f>
        <v>66</v>
      </c>
      <c r="C2434">
        <f>DYN_cyclist!E2434</f>
        <v>74</v>
      </c>
      <c r="D2434">
        <f t="shared" si="333"/>
        <v>73</v>
      </c>
      <c r="E2434">
        <f>DYN_cyclist!G2434</f>
        <v>72</v>
      </c>
      <c r="F2434">
        <f>DYN_cyclist!H2434</f>
        <v>64</v>
      </c>
      <c r="G2434">
        <f>DYN_cyclist!I2434</f>
        <v>70</v>
      </c>
      <c r="H2434">
        <f>DYN_cyclist!J2434</f>
        <v>67</v>
      </c>
      <c r="I2434">
        <f>DYN_cyclist!K2434</f>
        <v>68</v>
      </c>
      <c r="J2434">
        <f>DYN_cyclist!L2434</f>
        <v>59</v>
      </c>
      <c r="K2434">
        <f>DYN_cyclist!M2434</f>
        <v>64</v>
      </c>
      <c r="L2434">
        <f>DYN_cyclist!N2434</f>
        <v>65</v>
      </c>
      <c r="M2434">
        <f>DYN_cyclist!O2434</f>
        <v>66</v>
      </c>
      <c r="N2434">
        <f>DYN_cyclist!P2434</f>
        <v>69</v>
      </c>
      <c r="O2434">
        <f>DYN_cyclist!Q2434</f>
        <v>59</v>
      </c>
      <c r="P2434" s="7">
        <f t="shared" si="334"/>
        <v>64.873106182202307</v>
      </c>
      <c r="Q2434" s="13">
        <f t="shared" si="335"/>
        <v>64.899176271048233</v>
      </c>
      <c r="R2434" s="13">
        <f t="shared" si="336"/>
        <v>51.607291683439044</v>
      </c>
      <c r="S2434" s="13">
        <f t="shared" si="337"/>
        <v>50.468806867584746</v>
      </c>
      <c r="T2434" s="13">
        <f t="shared" si="338"/>
        <v>52.517496153717374</v>
      </c>
      <c r="U2434" s="13">
        <f t="shared" si="339"/>
        <v>62.636221474710666</v>
      </c>
      <c r="V2434" s="14">
        <f t="shared" si="340"/>
        <v>51.037725868110861</v>
      </c>
      <c r="W2434">
        <f t="shared" si="341"/>
        <v>71.687407032826627</v>
      </c>
    </row>
    <row r="2435" spans="1:23" x14ac:dyDescent="0.3">
      <c r="A2435">
        <f>DYN_cyclist!A2435</f>
        <v>6495</v>
      </c>
      <c r="B2435">
        <f>DYN_cyclist!D2435</f>
        <v>68</v>
      </c>
      <c r="C2435">
        <f>DYN_cyclist!E2435</f>
        <v>64</v>
      </c>
      <c r="D2435">
        <f t="shared" ref="D2435:D2498" si="342">ROUNDUP((C2435+E2435)/2,0)</f>
        <v>65</v>
      </c>
      <c r="E2435">
        <f>DYN_cyclist!G2435</f>
        <v>66</v>
      </c>
      <c r="F2435">
        <f>DYN_cyclist!H2435</f>
        <v>60</v>
      </c>
      <c r="G2435">
        <f>DYN_cyclist!I2435</f>
        <v>65</v>
      </c>
      <c r="H2435">
        <f>DYN_cyclist!J2435</f>
        <v>69</v>
      </c>
      <c r="I2435">
        <f>DYN_cyclist!K2435</f>
        <v>60</v>
      </c>
      <c r="J2435">
        <f>DYN_cyclist!L2435</f>
        <v>67</v>
      </c>
      <c r="K2435">
        <f>DYN_cyclist!M2435</f>
        <v>70</v>
      </c>
      <c r="L2435">
        <f>DYN_cyclist!N2435</f>
        <v>69</v>
      </c>
      <c r="M2435">
        <f>DYN_cyclist!O2435</f>
        <v>61</v>
      </c>
      <c r="N2435">
        <f>DYN_cyclist!P2435</f>
        <v>60</v>
      </c>
      <c r="O2435">
        <f>DYN_cyclist!Q2435</f>
        <v>63</v>
      </c>
      <c r="P2435" s="7">
        <f t="shared" ref="P2435:P2498" si="343">((($B2435*6)^2+($C2435*6)^2+($E2435*11)^2+($F2435*0)^2+($G2435*3)^2+($H2435*4)^2+($I2435*0)^2+($J2435*0)^2+($K2435*5)^2+($L2435*5)^2+($M2435*1)^2+($N2435*1)^2)+($O2435*0)^2)/1846025*91.12</f>
        <v>59.431696840508664</v>
      </c>
      <c r="Q2435" s="13">
        <f t="shared" ref="Q2435:Q2498" si="344">((($B2435*2)^2+($C2435*14)^2+($E2435*10)^2+($F2435*7)^2+($G2435*2)^2+($H2435*7)^2+($I2435*5)^2+($J2435*0)^2+($K2435*0)^2+($L2435*3)^2+($M2435*0)^2+($N2435*0)^2)+($O2435*0)^2)/3088326.56*90.98</f>
        <v>53.508435649369936</v>
      </c>
      <c r="R2435" s="13">
        <f t="shared" ref="R2435:R2498" si="345">((($B2435*5)^2+($C2435*2)^2+($E2435*1)^2+($F2435*0)^2+($G2435*2)^2+($H2435*1)^2+($I2435*1)^2+($J2435*0)^2+($K2435*10.75)^2+($L2435*7)^2+($M2435*0)^2+($N2435*0)^2)+($O2435*1)^2)/1485576.56*IF(B2435&gt;77,92,IF(B2435&gt;75,92-0.5,IF(B2435&gt;73,92-0.88,92-1.65)))</f>
        <v>58.696512307315885</v>
      </c>
      <c r="S2435" s="13">
        <f t="shared" ref="S2435:S2498" si="346">((($B2435*1)^2+($C2435*4)^2+($E2435*2)^2+($F2435*13)^2+($G2435*0)^2+($H2435*3.5)^2+($I2435*0)^2+($J2435*0)^2+($K2435*0)^2+($L2435*1)^2+($M2435*0)^2+($N2435*0)^2+($O2435*6)^2)/1697831.25*IF(F2435&gt;81,87,IF(F2435&gt;80,87-0.1,IF(F2435&gt;79,87-0.2,86.6))))</f>
        <v>46.005148185368839</v>
      </c>
      <c r="T2435" s="13">
        <f t="shared" ref="T2435:T2498" si="347">(($B2435*7)^2+($C2435*3)^2+($E2435*4)^2+($F2435*0)^2+($G2435*2.5)^2+($H2435*2)^2+($I2435*0)^2+($J2435*11)^2+($K2435*1)^2+($L2435*5)^2+($M2435*3)^2+($N2435*0)^2+($O2435*0)^2)/1680031.25*91.49</f>
        <v>58.768665572440987</v>
      </c>
      <c r="U2435" s="13">
        <f t="shared" ref="U2435:U2498" si="348">(($B2435*1)^2+($C2435*14.5)^2+($E2435*2)^2+($F2435*0)^2+($G2435*1)^2+($H2435*3)^2+($I2435*2.5)^2+($J2435*0)^2+($K2435*0)^2+($L2435*3)^2+($M2435*1)^2+($N2435*1.25)^2+($O2435*0)^2)/1693126.56*81.55</f>
        <v>48.406205115582139</v>
      </c>
      <c r="V2435" s="14">
        <f t="shared" ref="V2435:V2498" si="349">((($B2435*13)^2+($C2435*4)^2+($E2435*3)^2+($F2435*2)^2+($G2435*2)^2+($H2435*2)^2+($I2435*0)^2+($J2435*2)^2+($K2435*0)^2+($L2435*0)^2+($M2435*3)^2+($N2435*1)^2)+($O2435*0)^2)/1569500*81.55</f>
        <v>51.521985823510668</v>
      </c>
      <c r="W2435">
        <f t="shared" ref="W2435:W2498" si="350">((LARGE(P2435:V2435,1)*9)^2+(LARGE(P2435:V2435,2)*4)^2+(LARGE(P2435:V2435,3)^2))^(1/4)*2.82883066759522</f>
        <v>68.549007129071526</v>
      </c>
    </row>
    <row r="2436" spans="1:23" x14ac:dyDescent="0.3">
      <c r="A2436">
        <f>DYN_cyclist!A2436</f>
        <v>6498</v>
      </c>
      <c r="B2436">
        <f>DYN_cyclist!D2436</f>
        <v>69</v>
      </c>
      <c r="C2436">
        <f>DYN_cyclist!E2436</f>
        <v>76</v>
      </c>
      <c r="D2436">
        <f t="shared" si="342"/>
        <v>75</v>
      </c>
      <c r="E2436">
        <f>DYN_cyclist!G2436</f>
        <v>74</v>
      </c>
      <c r="F2436">
        <f>DYN_cyclist!H2436</f>
        <v>68</v>
      </c>
      <c r="G2436">
        <f>DYN_cyclist!I2436</f>
        <v>79</v>
      </c>
      <c r="H2436">
        <f>DYN_cyclist!J2436</f>
        <v>77</v>
      </c>
      <c r="I2436">
        <f>DYN_cyclist!K2436</f>
        <v>79</v>
      </c>
      <c r="J2436">
        <f>DYN_cyclist!L2436</f>
        <v>61</v>
      </c>
      <c r="K2436">
        <f>DYN_cyclist!M2436</f>
        <v>66</v>
      </c>
      <c r="L2436">
        <f>DYN_cyclist!N2436</f>
        <v>73</v>
      </c>
      <c r="M2436">
        <f>DYN_cyclist!O2436</f>
        <v>72</v>
      </c>
      <c r="N2436">
        <f>DYN_cyclist!P2436</f>
        <v>67</v>
      </c>
      <c r="O2436">
        <f>DYN_cyclist!Q2436</f>
        <v>69</v>
      </c>
      <c r="P2436" s="7">
        <f t="shared" si="343"/>
        <v>71.313465462277065</v>
      </c>
      <c r="Q2436" s="13">
        <f t="shared" si="344"/>
        <v>72.021762251722507</v>
      </c>
      <c r="R2436" s="13">
        <f t="shared" si="345"/>
        <v>58.021187704725222</v>
      </c>
      <c r="S2436" s="13">
        <f t="shared" si="346"/>
        <v>58.651688057926833</v>
      </c>
      <c r="T2436" s="13">
        <f t="shared" si="347"/>
        <v>58.2741931035509</v>
      </c>
      <c r="U2436" s="13">
        <f t="shared" si="348"/>
        <v>67.423578355757996</v>
      </c>
      <c r="V2436" s="14">
        <f t="shared" si="349"/>
        <v>56.090708314749925</v>
      </c>
      <c r="W2436">
        <f t="shared" si="350"/>
        <v>75.450195153598557</v>
      </c>
    </row>
    <row r="2437" spans="1:23" x14ac:dyDescent="0.3">
      <c r="A2437">
        <f>DYN_cyclist!A2437</f>
        <v>6499</v>
      </c>
      <c r="B2437">
        <f>DYN_cyclist!D2437</f>
        <v>63</v>
      </c>
      <c r="C2437">
        <f>DYN_cyclist!E2437</f>
        <v>55</v>
      </c>
      <c r="D2437">
        <f t="shared" si="342"/>
        <v>57</v>
      </c>
      <c r="E2437">
        <f>DYN_cyclist!G2437</f>
        <v>59</v>
      </c>
      <c r="F2437">
        <f>DYN_cyclist!H2437</f>
        <v>64</v>
      </c>
      <c r="G2437">
        <f>DYN_cyclist!I2437</f>
        <v>69</v>
      </c>
      <c r="H2437">
        <f>DYN_cyclist!J2437</f>
        <v>62</v>
      </c>
      <c r="I2437">
        <f>DYN_cyclist!K2437</f>
        <v>60</v>
      </c>
      <c r="J2437">
        <f>DYN_cyclist!L2437</f>
        <v>63</v>
      </c>
      <c r="K2437">
        <f>DYN_cyclist!M2437</f>
        <v>59</v>
      </c>
      <c r="L2437">
        <f>DYN_cyclist!N2437</f>
        <v>76</v>
      </c>
      <c r="M2437">
        <f>DYN_cyclist!O2437</f>
        <v>67</v>
      </c>
      <c r="N2437">
        <f>DYN_cyclist!P2437</f>
        <v>66</v>
      </c>
      <c r="O2437">
        <f>DYN_cyclist!Q2437</f>
        <v>69</v>
      </c>
      <c r="P2437" s="7">
        <f t="shared" si="343"/>
        <v>50.229244436017929</v>
      </c>
      <c r="Q2437" s="13">
        <f t="shared" si="344"/>
        <v>44.394134511474718</v>
      </c>
      <c r="R2437" s="13">
        <f t="shared" si="345"/>
        <v>50.561284331838806</v>
      </c>
      <c r="S2437" s="13">
        <f t="shared" si="346"/>
        <v>50.127817355228913</v>
      </c>
      <c r="T2437" s="13">
        <f t="shared" si="347"/>
        <v>53.970757819236987</v>
      </c>
      <c r="U2437" s="13">
        <f t="shared" si="348"/>
        <v>37.522502171958131</v>
      </c>
      <c r="V2437" s="14">
        <f t="shared" si="349"/>
        <v>44.785056928958262</v>
      </c>
      <c r="W2437">
        <f t="shared" si="350"/>
        <v>65.0354976349699</v>
      </c>
    </row>
    <row r="2438" spans="1:23" x14ac:dyDescent="0.3">
      <c r="A2438">
        <f>DYN_cyclist!A2438</f>
        <v>6502</v>
      </c>
      <c r="B2438">
        <f>DYN_cyclist!D2438</f>
        <v>75</v>
      </c>
      <c r="C2438">
        <f>DYN_cyclist!E2438</f>
        <v>72</v>
      </c>
      <c r="D2438">
        <f t="shared" si="342"/>
        <v>72</v>
      </c>
      <c r="E2438">
        <f>DYN_cyclist!G2438</f>
        <v>72</v>
      </c>
      <c r="F2438">
        <f>DYN_cyclist!H2438</f>
        <v>75</v>
      </c>
      <c r="G2438">
        <f>DYN_cyclist!I2438</f>
        <v>74</v>
      </c>
      <c r="H2438">
        <f>DYN_cyclist!J2438</f>
        <v>72</v>
      </c>
      <c r="I2438">
        <f>DYN_cyclist!K2438</f>
        <v>73</v>
      </c>
      <c r="J2438">
        <f>DYN_cyclist!L2438</f>
        <v>50</v>
      </c>
      <c r="K2438">
        <f>DYN_cyclist!M2438</f>
        <v>62</v>
      </c>
      <c r="L2438">
        <f>DYN_cyclist!N2438</f>
        <v>68</v>
      </c>
      <c r="M2438">
        <f>DYN_cyclist!O2438</f>
        <v>68</v>
      </c>
      <c r="N2438">
        <f>DYN_cyclist!P2438</f>
        <v>62</v>
      </c>
      <c r="O2438">
        <f>DYN_cyclist!Q2438</f>
        <v>75</v>
      </c>
      <c r="P2438" s="7">
        <f t="shared" si="343"/>
        <v>67.563330984141601</v>
      </c>
      <c r="Q2438" s="13">
        <f t="shared" si="344"/>
        <v>67.26593802955864</v>
      </c>
      <c r="R2438" s="13">
        <f t="shared" si="345"/>
        <v>53.693028099474049</v>
      </c>
      <c r="S2438" s="13">
        <f t="shared" si="346"/>
        <v>67.866769916032581</v>
      </c>
      <c r="T2438" s="13">
        <f t="shared" si="347"/>
        <v>50.304731855434234</v>
      </c>
      <c r="U2438" s="13">
        <f t="shared" si="348"/>
        <v>60.398433136032068</v>
      </c>
      <c r="V2438" s="14">
        <f t="shared" si="349"/>
        <v>62.393933577572476</v>
      </c>
      <c r="W2438">
        <f t="shared" si="350"/>
        <v>73.293291769153484</v>
      </c>
    </row>
    <row r="2439" spans="1:23" x14ac:dyDescent="0.3">
      <c r="A2439">
        <f>DYN_cyclist!A2439</f>
        <v>6504</v>
      </c>
      <c r="B2439">
        <f>DYN_cyclist!D2439</f>
        <v>66</v>
      </c>
      <c r="C2439">
        <f>DYN_cyclist!E2439</f>
        <v>60</v>
      </c>
      <c r="D2439">
        <f t="shared" si="342"/>
        <v>61</v>
      </c>
      <c r="E2439">
        <f>DYN_cyclist!G2439</f>
        <v>62</v>
      </c>
      <c r="F2439">
        <f>DYN_cyclist!H2439</f>
        <v>60</v>
      </c>
      <c r="G2439">
        <f>DYN_cyclist!I2439</f>
        <v>63</v>
      </c>
      <c r="H2439">
        <f>DYN_cyclist!J2439</f>
        <v>67</v>
      </c>
      <c r="I2439">
        <f>DYN_cyclist!K2439</f>
        <v>61</v>
      </c>
      <c r="J2439">
        <f>DYN_cyclist!L2439</f>
        <v>60</v>
      </c>
      <c r="K2439">
        <f>DYN_cyclist!M2439</f>
        <v>70</v>
      </c>
      <c r="L2439">
        <f>DYN_cyclist!N2439</f>
        <v>70</v>
      </c>
      <c r="M2439">
        <f>DYN_cyclist!O2439</f>
        <v>60</v>
      </c>
      <c r="N2439">
        <f>DYN_cyclist!P2439</f>
        <v>60</v>
      </c>
      <c r="O2439">
        <f>DYN_cyclist!Q2439</f>
        <v>62</v>
      </c>
      <c r="P2439" s="7">
        <f t="shared" si="343"/>
        <v>54.853151609539417</v>
      </c>
      <c r="Q2439" s="13">
        <f t="shared" si="344"/>
        <v>48.807788733326184</v>
      </c>
      <c r="R2439" s="13">
        <f t="shared" si="345"/>
        <v>58.472397469370399</v>
      </c>
      <c r="S2439" s="13">
        <f t="shared" si="346"/>
        <v>45.089841084029985</v>
      </c>
      <c r="T2439" s="13">
        <f t="shared" si="347"/>
        <v>51.489954590130388</v>
      </c>
      <c r="U2439" s="13">
        <f t="shared" si="348"/>
        <v>43.232393706882725</v>
      </c>
      <c r="V2439" s="14">
        <f t="shared" si="349"/>
        <v>48.165783752787512</v>
      </c>
      <c r="W2439">
        <f t="shared" si="350"/>
        <v>67.684195286691406</v>
      </c>
    </row>
    <row r="2440" spans="1:23" x14ac:dyDescent="0.3">
      <c r="A2440">
        <f>DYN_cyclist!A2440</f>
        <v>6506</v>
      </c>
      <c r="B2440">
        <f>DYN_cyclist!D2440</f>
        <v>63</v>
      </c>
      <c r="C2440">
        <f>DYN_cyclist!E2440</f>
        <v>62</v>
      </c>
      <c r="D2440">
        <f t="shared" si="342"/>
        <v>65</v>
      </c>
      <c r="E2440">
        <f>DYN_cyclist!G2440</f>
        <v>67</v>
      </c>
      <c r="F2440">
        <f>DYN_cyclist!H2440</f>
        <v>59</v>
      </c>
      <c r="G2440">
        <f>DYN_cyclist!I2440</f>
        <v>59</v>
      </c>
      <c r="H2440">
        <f>DYN_cyclist!J2440</f>
        <v>61</v>
      </c>
      <c r="I2440">
        <f>DYN_cyclist!K2440</f>
        <v>59</v>
      </c>
      <c r="J2440">
        <f>DYN_cyclist!L2440</f>
        <v>52</v>
      </c>
      <c r="K2440">
        <f>DYN_cyclist!M2440</f>
        <v>62</v>
      </c>
      <c r="L2440">
        <f>DYN_cyclist!N2440</f>
        <v>62</v>
      </c>
      <c r="M2440">
        <f>DYN_cyclist!O2440</f>
        <v>66</v>
      </c>
      <c r="N2440">
        <f>DYN_cyclist!P2440</f>
        <v>64</v>
      </c>
      <c r="O2440">
        <f>DYN_cyclist!Q2440</f>
        <v>60</v>
      </c>
      <c r="P2440" s="7">
        <f t="shared" si="343"/>
        <v>55.083613970558361</v>
      </c>
      <c r="Q2440" s="13">
        <f t="shared" si="344"/>
        <v>50.276542044180722</v>
      </c>
      <c r="R2440" s="13">
        <f t="shared" si="345"/>
        <v>47.218852515753198</v>
      </c>
      <c r="S2440" s="13">
        <f t="shared" si="346"/>
        <v>43.393271298310708</v>
      </c>
      <c r="T2440" s="13">
        <f t="shared" si="347"/>
        <v>43.77678310596901</v>
      </c>
      <c r="U2440" s="13">
        <f t="shared" si="348"/>
        <v>44.996256267753537</v>
      </c>
      <c r="V2440" s="14">
        <f t="shared" si="349"/>
        <v>45.179271551449503</v>
      </c>
      <c r="W2440">
        <f t="shared" si="350"/>
        <v>65.557484797913233</v>
      </c>
    </row>
    <row r="2441" spans="1:23" x14ac:dyDescent="0.3">
      <c r="A2441">
        <f>DYN_cyclist!A2441</f>
        <v>6508</v>
      </c>
      <c r="B2441">
        <f>DYN_cyclist!D2441</f>
        <v>78</v>
      </c>
      <c r="C2441">
        <f>DYN_cyclist!E2441</f>
        <v>68</v>
      </c>
      <c r="D2441">
        <f t="shared" si="342"/>
        <v>68</v>
      </c>
      <c r="E2441">
        <f>DYN_cyclist!G2441</f>
        <v>67</v>
      </c>
      <c r="F2441">
        <f>DYN_cyclist!H2441</f>
        <v>65</v>
      </c>
      <c r="G2441">
        <f>DYN_cyclist!I2441</f>
        <v>75</v>
      </c>
      <c r="H2441">
        <f>DYN_cyclist!J2441</f>
        <v>72</v>
      </c>
      <c r="I2441">
        <f>DYN_cyclist!K2441</f>
        <v>72</v>
      </c>
      <c r="J2441">
        <f>DYN_cyclist!L2441</f>
        <v>66</v>
      </c>
      <c r="K2441">
        <f>DYN_cyclist!M2441</f>
        <v>65</v>
      </c>
      <c r="L2441">
        <f>DYN_cyclist!N2441</f>
        <v>76</v>
      </c>
      <c r="M2441">
        <f>DYN_cyclist!O2441</f>
        <v>84</v>
      </c>
      <c r="N2441">
        <f>DYN_cyclist!P2441</f>
        <v>74</v>
      </c>
      <c r="O2441">
        <f>DYN_cyclist!Q2441</f>
        <v>67</v>
      </c>
      <c r="P2441" s="7">
        <f t="shared" si="343"/>
        <v>65.391436714020671</v>
      </c>
      <c r="Q2441" s="13">
        <f t="shared" si="344"/>
        <v>60.234440265928356</v>
      </c>
      <c r="R2441" s="13">
        <f t="shared" si="345"/>
        <v>60.920465620432239</v>
      </c>
      <c r="S2441" s="13">
        <f t="shared" si="346"/>
        <v>53.196098139906425</v>
      </c>
      <c r="T2441" s="13">
        <f t="shared" si="347"/>
        <v>65.711102601514099</v>
      </c>
      <c r="U2441" s="13">
        <f t="shared" si="348"/>
        <v>55.318520038750087</v>
      </c>
      <c r="V2441" s="14">
        <f t="shared" si="349"/>
        <v>66.981725103536149</v>
      </c>
      <c r="W2441">
        <f t="shared" si="350"/>
        <v>72.722888446674318</v>
      </c>
    </row>
    <row r="2442" spans="1:23" x14ac:dyDescent="0.3">
      <c r="A2442">
        <f>DYN_cyclist!A2442</f>
        <v>6509</v>
      </c>
      <c r="B2442">
        <f>DYN_cyclist!D2442</f>
        <v>66</v>
      </c>
      <c r="C2442">
        <f>DYN_cyclist!E2442</f>
        <v>77</v>
      </c>
      <c r="D2442">
        <f t="shared" si="342"/>
        <v>75</v>
      </c>
      <c r="E2442">
        <f>DYN_cyclist!G2442</f>
        <v>72</v>
      </c>
      <c r="F2442">
        <f>DYN_cyclist!H2442</f>
        <v>67</v>
      </c>
      <c r="G2442">
        <f>DYN_cyclist!I2442</f>
        <v>80</v>
      </c>
      <c r="H2442">
        <f>DYN_cyclist!J2442</f>
        <v>76</v>
      </c>
      <c r="I2442">
        <f>DYN_cyclist!K2442</f>
        <v>85</v>
      </c>
      <c r="J2442">
        <f>DYN_cyclist!L2442</f>
        <v>52</v>
      </c>
      <c r="K2442">
        <f>DYN_cyclist!M2442</f>
        <v>62</v>
      </c>
      <c r="L2442">
        <f>DYN_cyclist!N2442</f>
        <v>67</v>
      </c>
      <c r="M2442">
        <f>DYN_cyclist!O2442</f>
        <v>66</v>
      </c>
      <c r="N2442">
        <f>DYN_cyclist!P2442</f>
        <v>69</v>
      </c>
      <c r="O2442">
        <f>DYN_cyclist!Q2442</f>
        <v>65</v>
      </c>
      <c r="P2442" s="7">
        <f t="shared" si="343"/>
        <v>67.375663839872161</v>
      </c>
      <c r="Q2442" s="13">
        <f t="shared" si="344"/>
        <v>72.102245113612597</v>
      </c>
      <c r="R2442" s="13">
        <f t="shared" si="345"/>
        <v>51.37972541617107</v>
      </c>
      <c r="S2442" s="13">
        <f t="shared" si="346"/>
        <v>56.409950753350785</v>
      </c>
      <c r="T2442" s="13">
        <f t="shared" si="347"/>
        <v>48.756183493610607</v>
      </c>
      <c r="U2442" s="13">
        <f t="shared" si="348"/>
        <v>68.751219561445538</v>
      </c>
      <c r="V2442" s="14">
        <f t="shared" si="349"/>
        <v>51.913758362535837</v>
      </c>
      <c r="W2442">
        <f t="shared" si="350"/>
        <v>75.270310874299454</v>
      </c>
    </row>
    <row r="2443" spans="1:23" x14ac:dyDescent="0.3">
      <c r="A2443">
        <f>DYN_cyclist!A2443</f>
        <v>6510</v>
      </c>
      <c r="B2443">
        <f>DYN_cyclist!D2443</f>
        <v>55</v>
      </c>
      <c r="C2443">
        <f>DYN_cyclist!E2443</f>
        <v>63</v>
      </c>
      <c r="D2443">
        <f t="shared" si="342"/>
        <v>60</v>
      </c>
      <c r="E2443">
        <f>DYN_cyclist!G2443</f>
        <v>57</v>
      </c>
      <c r="F2443">
        <f>DYN_cyclist!H2443</f>
        <v>54</v>
      </c>
      <c r="G2443">
        <f>DYN_cyclist!I2443</f>
        <v>55</v>
      </c>
      <c r="H2443">
        <f>DYN_cyclist!J2443</f>
        <v>52</v>
      </c>
      <c r="I2443">
        <f>DYN_cyclist!K2443</f>
        <v>54</v>
      </c>
      <c r="J2443">
        <f>DYN_cyclist!L2443</f>
        <v>46</v>
      </c>
      <c r="K2443">
        <f>DYN_cyclist!M2443</f>
        <v>46</v>
      </c>
      <c r="L2443">
        <f>DYN_cyclist!N2443</f>
        <v>54</v>
      </c>
      <c r="M2443">
        <f>DYN_cyclist!O2443</f>
        <v>53</v>
      </c>
      <c r="N2443">
        <f>DYN_cyclist!P2443</f>
        <v>59</v>
      </c>
      <c r="O2443">
        <f>DYN_cyclist!Q2443</f>
        <v>54</v>
      </c>
      <c r="P2443" s="7">
        <f t="shared" si="343"/>
        <v>41.832299692582716</v>
      </c>
      <c r="Q2443" s="13">
        <f t="shared" si="344"/>
        <v>44.234582835048379</v>
      </c>
      <c r="R2443" s="13">
        <f t="shared" si="345"/>
        <v>30.579374911179261</v>
      </c>
      <c r="S2443" s="13">
        <f t="shared" si="346"/>
        <v>36.385051223435781</v>
      </c>
      <c r="T2443" s="13">
        <f t="shared" si="347"/>
        <v>33.871650019902901</v>
      </c>
      <c r="U2443" s="13">
        <f t="shared" si="348"/>
        <v>44.821756286414285</v>
      </c>
      <c r="V2443" s="14">
        <f t="shared" si="349"/>
        <v>35.112795667409998</v>
      </c>
      <c r="W2443">
        <f t="shared" si="350"/>
        <v>59.504795487345184</v>
      </c>
    </row>
    <row r="2444" spans="1:23" x14ac:dyDescent="0.3">
      <c r="A2444">
        <f>DYN_cyclist!A2444</f>
        <v>7004</v>
      </c>
      <c r="B2444">
        <f>DYN_cyclist!D2444</f>
        <v>73</v>
      </c>
      <c r="C2444">
        <f>DYN_cyclist!E2444</f>
        <v>61</v>
      </c>
      <c r="D2444">
        <f t="shared" si="342"/>
        <v>64</v>
      </c>
      <c r="E2444">
        <f>DYN_cyclist!G2444</f>
        <v>66</v>
      </c>
      <c r="F2444">
        <f>DYN_cyclist!H2444</f>
        <v>60</v>
      </c>
      <c r="G2444">
        <f>DYN_cyclist!I2444</f>
        <v>72</v>
      </c>
      <c r="H2444">
        <f>DYN_cyclist!J2444</f>
        <v>71</v>
      </c>
      <c r="I2444">
        <f>DYN_cyclist!K2444</f>
        <v>73</v>
      </c>
      <c r="J2444">
        <f>DYN_cyclist!L2444</f>
        <v>70</v>
      </c>
      <c r="K2444">
        <f>DYN_cyclist!M2444</f>
        <v>75</v>
      </c>
      <c r="L2444">
        <f>DYN_cyclist!N2444</f>
        <v>74</v>
      </c>
      <c r="M2444">
        <f>DYN_cyclist!O2444</f>
        <v>75</v>
      </c>
      <c r="N2444">
        <f>DYN_cyclist!P2444</f>
        <v>67</v>
      </c>
      <c r="O2444">
        <f>DYN_cyclist!Q2444</f>
        <v>73</v>
      </c>
      <c r="P2444" s="7">
        <f t="shared" si="343"/>
        <v>62.580082198236759</v>
      </c>
      <c r="Q2444" s="13">
        <f t="shared" si="344"/>
        <v>53.406388565333586</v>
      </c>
      <c r="R2444" s="13">
        <f t="shared" si="345"/>
        <v>67.341677561791215</v>
      </c>
      <c r="S2444" s="13">
        <f t="shared" si="346"/>
        <v>48.443756851571671</v>
      </c>
      <c r="T2444" s="13">
        <f t="shared" si="347"/>
        <v>65.507799810271379</v>
      </c>
      <c r="U2444" s="13">
        <f t="shared" si="348"/>
        <v>45.799235540829855</v>
      </c>
      <c r="V2444" s="14">
        <f t="shared" si="349"/>
        <v>58.680407932462565</v>
      </c>
      <c r="W2444">
        <f t="shared" si="350"/>
        <v>72.852815543210625</v>
      </c>
    </row>
    <row r="2445" spans="1:23" x14ac:dyDescent="0.3">
      <c r="A2445">
        <f>DYN_cyclist!A2445</f>
        <v>7006</v>
      </c>
      <c r="B2445">
        <f>DYN_cyclist!D2445</f>
        <v>72</v>
      </c>
      <c r="C2445">
        <f>DYN_cyclist!E2445</f>
        <v>57</v>
      </c>
      <c r="D2445">
        <f t="shared" si="342"/>
        <v>62</v>
      </c>
      <c r="E2445">
        <f>DYN_cyclist!G2445</f>
        <v>67</v>
      </c>
      <c r="F2445">
        <f>DYN_cyclist!H2445</f>
        <v>58</v>
      </c>
      <c r="G2445">
        <f>DYN_cyclist!I2445</f>
        <v>70</v>
      </c>
      <c r="H2445">
        <f>DYN_cyclist!J2445</f>
        <v>70</v>
      </c>
      <c r="I2445">
        <f>DYN_cyclist!K2445</f>
        <v>72</v>
      </c>
      <c r="J2445">
        <f>DYN_cyclist!L2445</f>
        <v>73</v>
      </c>
      <c r="K2445">
        <f>DYN_cyclist!M2445</f>
        <v>78</v>
      </c>
      <c r="L2445">
        <f>DYN_cyclist!N2445</f>
        <v>78</v>
      </c>
      <c r="M2445">
        <f>DYN_cyclist!O2445</f>
        <v>68</v>
      </c>
      <c r="N2445">
        <f>DYN_cyclist!P2445</f>
        <v>67</v>
      </c>
      <c r="O2445">
        <f>DYN_cyclist!Q2445</f>
        <v>65</v>
      </c>
      <c r="P2445" s="7">
        <f t="shared" si="343"/>
        <v>63.307798323424656</v>
      </c>
      <c r="Q2445" s="13">
        <f t="shared" si="344"/>
        <v>50.532514074547869</v>
      </c>
      <c r="R2445" s="13">
        <f t="shared" si="345"/>
        <v>71.898731215508676</v>
      </c>
      <c r="S2445" s="13">
        <f t="shared" si="346"/>
        <v>43.959682919018007</v>
      </c>
      <c r="T2445" s="13">
        <f t="shared" si="347"/>
        <v>68.067021580699759</v>
      </c>
      <c r="U2445" s="13">
        <f t="shared" si="348"/>
        <v>41.134941078695853</v>
      </c>
      <c r="V2445" s="14">
        <f t="shared" si="349"/>
        <v>56.560627524689394</v>
      </c>
      <c r="W2445">
        <f t="shared" si="350"/>
        <v>75.104467381635615</v>
      </c>
    </row>
    <row r="2446" spans="1:23" x14ac:dyDescent="0.3">
      <c r="A2446">
        <f>DYN_cyclist!A2446</f>
        <v>7015</v>
      </c>
      <c r="B2446">
        <f>DYN_cyclist!D2446</f>
        <v>63</v>
      </c>
      <c r="C2446">
        <f>DYN_cyclist!E2446</f>
        <v>74</v>
      </c>
      <c r="D2446">
        <f t="shared" si="342"/>
        <v>69</v>
      </c>
      <c r="E2446">
        <f>DYN_cyclist!G2446</f>
        <v>63</v>
      </c>
      <c r="F2446">
        <f>DYN_cyclist!H2446</f>
        <v>68</v>
      </c>
      <c r="G2446">
        <f>DYN_cyclist!I2446</f>
        <v>67</v>
      </c>
      <c r="H2446">
        <f>DYN_cyclist!J2446</f>
        <v>71</v>
      </c>
      <c r="I2446">
        <f>DYN_cyclist!K2446</f>
        <v>68</v>
      </c>
      <c r="J2446">
        <f>DYN_cyclist!L2446</f>
        <v>48</v>
      </c>
      <c r="K2446">
        <f>DYN_cyclist!M2446</f>
        <v>48</v>
      </c>
      <c r="L2446">
        <f>DYN_cyclist!N2446</f>
        <v>59</v>
      </c>
      <c r="M2446">
        <f>DYN_cyclist!O2446</f>
        <v>55</v>
      </c>
      <c r="N2446">
        <f>DYN_cyclist!P2446</f>
        <v>60</v>
      </c>
      <c r="O2446">
        <f>DYN_cyclist!Q2446</f>
        <v>68</v>
      </c>
      <c r="P2446" s="7">
        <f t="shared" si="343"/>
        <v>53.929673281781128</v>
      </c>
      <c r="Q2446" s="13">
        <f t="shared" si="344"/>
        <v>62.587562359338065</v>
      </c>
      <c r="R2446" s="13">
        <f t="shared" si="345"/>
        <v>36.136191324935815</v>
      </c>
      <c r="S2446" s="13">
        <f t="shared" si="346"/>
        <v>57.158327160016633</v>
      </c>
      <c r="T2446" s="13">
        <f t="shared" si="347"/>
        <v>40.888040090028085</v>
      </c>
      <c r="U2446" s="13">
        <f t="shared" si="348"/>
        <v>62.128989371001303</v>
      </c>
      <c r="V2446" s="14">
        <f t="shared" si="349"/>
        <v>46.282937400446002</v>
      </c>
      <c r="W2446">
        <f t="shared" si="350"/>
        <v>70.341869001324739</v>
      </c>
    </row>
    <row r="2447" spans="1:23" x14ac:dyDescent="0.3">
      <c r="A2447">
        <f>DYN_cyclist!A2447</f>
        <v>7019</v>
      </c>
      <c r="B2447">
        <f>DYN_cyclist!D2447</f>
        <v>69</v>
      </c>
      <c r="C2447">
        <f>DYN_cyclist!E2447</f>
        <v>52</v>
      </c>
      <c r="D2447">
        <f t="shared" si="342"/>
        <v>56</v>
      </c>
      <c r="E2447">
        <f>DYN_cyclist!G2447</f>
        <v>60</v>
      </c>
      <c r="F2447">
        <f>DYN_cyclist!H2447</f>
        <v>75</v>
      </c>
      <c r="G2447">
        <f>DYN_cyclist!I2447</f>
        <v>69</v>
      </c>
      <c r="H2447">
        <f>DYN_cyclist!J2447</f>
        <v>72</v>
      </c>
      <c r="I2447">
        <f>DYN_cyclist!K2447</f>
        <v>62</v>
      </c>
      <c r="J2447">
        <f>DYN_cyclist!L2447</f>
        <v>57</v>
      </c>
      <c r="K2447">
        <f>DYN_cyclist!M2447</f>
        <v>60</v>
      </c>
      <c r="L2447">
        <f>DYN_cyclist!N2447</f>
        <v>60</v>
      </c>
      <c r="M2447">
        <f>DYN_cyclist!O2447</f>
        <v>58</v>
      </c>
      <c r="N2447">
        <f>DYN_cyclist!P2447</f>
        <v>64</v>
      </c>
      <c r="O2447">
        <f>DYN_cyclist!Q2447</f>
        <v>75</v>
      </c>
      <c r="P2447" s="7">
        <f t="shared" si="343"/>
        <v>50.22850403434407</v>
      </c>
      <c r="Q2447" s="13">
        <f t="shared" si="344"/>
        <v>46.728756152004863</v>
      </c>
      <c r="R2447" s="13">
        <f t="shared" si="345"/>
        <v>46.195207233210517</v>
      </c>
      <c r="S2447" s="13">
        <f t="shared" si="346"/>
        <v>65.423366662617383</v>
      </c>
      <c r="T2447" s="13">
        <f t="shared" si="347"/>
        <v>48.070688359219503</v>
      </c>
      <c r="U2447" s="13">
        <f t="shared" si="348"/>
        <v>33.970188649098972</v>
      </c>
      <c r="V2447" s="14">
        <f t="shared" si="349"/>
        <v>51.435525676967188</v>
      </c>
      <c r="W2447">
        <f t="shared" si="350"/>
        <v>70.762609124402772</v>
      </c>
    </row>
    <row r="2448" spans="1:23" x14ac:dyDescent="0.3">
      <c r="A2448">
        <f>DYN_cyclist!A2448</f>
        <v>7024</v>
      </c>
      <c r="B2448">
        <f>DYN_cyclist!D2448</f>
        <v>73</v>
      </c>
      <c r="C2448">
        <f>DYN_cyclist!E2448</f>
        <v>78</v>
      </c>
      <c r="D2448">
        <f t="shared" si="342"/>
        <v>76</v>
      </c>
      <c r="E2448">
        <f>DYN_cyclist!G2448</f>
        <v>74</v>
      </c>
      <c r="F2448">
        <f>DYN_cyclist!H2448</f>
        <v>78</v>
      </c>
      <c r="G2448">
        <f>DYN_cyclist!I2448</f>
        <v>77</v>
      </c>
      <c r="H2448">
        <f>DYN_cyclist!J2448</f>
        <v>81</v>
      </c>
      <c r="I2448">
        <f>DYN_cyclist!K2448</f>
        <v>77</v>
      </c>
      <c r="J2448">
        <f>DYN_cyclist!L2448</f>
        <v>69</v>
      </c>
      <c r="K2448">
        <f>DYN_cyclist!M2448</f>
        <v>66</v>
      </c>
      <c r="L2448">
        <f>DYN_cyclist!N2448</f>
        <v>69</v>
      </c>
      <c r="M2448">
        <f>DYN_cyclist!O2448</f>
        <v>75</v>
      </c>
      <c r="N2448">
        <f>DYN_cyclist!P2448</f>
        <v>69</v>
      </c>
      <c r="O2448">
        <f>DYN_cyclist!Q2448</f>
        <v>78</v>
      </c>
      <c r="P2448" s="7">
        <f t="shared" si="343"/>
        <v>72.56489237144676</v>
      </c>
      <c r="Q2448" s="13">
        <f t="shared" si="344"/>
        <v>76.469766040544627</v>
      </c>
      <c r="R2448" s="13">
        <f t="shared" si="345"/>
        <v>57.29106595993948</v>
      </c>
      <c r="S2448" s="13">
        <f t="shared" si="346"/>
        <v>74.312544105899804</v>
      </c>
      <c r="T2448" s="13">
        <f t="shared" si="347"/>
        <v>66.2680376168598</v>
      </c>
      <c r="U2448" s="13">
        <f t="shared" si="348"/>
        <v>70.530482986679388</v>
      </c>
      <c r="V2448" s="14">
        <f t="shared" si="349"/>
        <v>62.140892163109271</v>
      </c>
      <c r="W2448">
        <f t="shared" si="350"/>
        <v>77.634811789150731</v>
      </c>
    </row>
    <row r="2449" spans="1:23" x14ac:dyDescent="0.3">
      <c r="A2449">
        <f>DYN_cyclist!A2449</f>
        <v>7032</v>
      </c>
      <c r="B2449">
        <f>DYN_cyclist!D2449</f>
        <v>72</v>
      </c>
      <c r="C2449">
        <f>DYN_cyclist!E2449</f>
        <v>75</v>
      </c>
      <c r="D2449">
        <f t="shared" si="342"/>
        <v>73</v>
      </c>
      <c r="E2449">
        <f>DYN_cyclist!G2449</f>
        <v>71</v>
      </c>
      <c r="F2449">
        <f>DYN_cyclist!H2449</f>
        <v>74</v>
      </c>
      <c r="G2449">
        <f>DYN_cyclist!I2449</f>
        <v>76</v>
      </c>
      <c r="H2449">
        <f>DYN_cyclist!J2449</f>
        <v>72</v>
      </c>
      <c r="I2449">
        <f>DYN_cyclist!K2449</f>
        <v>75</v>
      </c>
      <c r="J2449">
        <f>DYN_cyclist!L2449</f>
        <v>63</v>
      </c>
      <c r="K2449">
        <f>DYN_cyclist!M2449</f>
        <v>65</v>
      </c>
      <c r="L2449">
        <f>DYN_cyclist!N2449</f>
        <v>68</v>
      </c>
      <c r="M2449">
        <f>DYN_cyclist!O2449</f>
        <v>71</v>
      </c>
      <c r="N2449">
        <f>DYN_cyclist!P2449</f>
        <v>70</v>
      </c>
      <c r="O2449">
        <f>DYN_cyclist!Q2449</f>
        <v>75</v>
      </c>
      <c r="P2449" s="7">
        <f t="shared" si="343"/>
        <v>67.385387781855613</v>
      </c>
      <c r="Q2449" s="13">
        <f t="shared" si="344"/>
        <v>69.377316944099334</v>
      </c>
      <c r="R2449" s="13">
        <f t="shared" si="345"/>
        <v>55.43613176144553</v>
      </c>
      <c r="S2449" s="13">
        <f t="shared" si="346"/>
        <v>66.890612362094288</v>
      </c>
      <c r="T2449" s="13">
        <f t="shared" si="347"/>
        <v>59.226474650397122</v>
      </c>
      <c r="U2449" s="13">
        <f t="shared" si="348"/>
        <v>65.018656320942711</v>
      </c>
      <c r="V2449" s="14">
        <f t="shared" si="349"/>
        <v>59.407785090793247</v>
      </c>
      <c r="W2449">
        <f t="shared" si="350"/>
        <v>73.949546781606301</v>
      </c>
    </row>
    <row r="2450" spans="1:23" x14ac:dyDescent="0.3">
      <c r="A2450">
        <f>DYN_cyclist!A2450</f>
        <v>7033</v>
      </c>
      <c r="B2450">
        <f>DYN_cyclist!D2450</f>
        <v>64</v>
      </c>
      <c r="C2450">
        <f>DYN_cyclist!E2450</f>
        <v>65</v>
      </c>
      <c r="D2450">
        <f t="shared" si="342"/>
        <v>61</v>
      </c>
      <c r="E2450">
        <f>DYN_cyclist!G2450</f>
        <v>57</v>
      </c>
      <c r="F2450">
        <f>DYN_cyclist!H2450</f>
        <v>72</v>
      </c>
      <c r="G2450">
        <f>DYN_cyclist!I2450</f>
        <v>65</v>
      </c>
      <c r="H2450">
        <f>DYN_cyclist!J2450</f>
        <v>60</v>
      </c>
      <c r="I2450">
        <f>DYN_cyclist!K2450</f>
        <v>60</v>
      </c>
      <c r="J2450">
        <f>DYN_cyclist!L2450</f>
        <v>47</v>
      </c>
      <c r="K2450">
        <f>DYN_cyclist!M2450</f>
        <v>50</v>
      </c>
      <c r="L2450">
        <f>DYN_cyclist!N2450</f>
        <v>64</v>
      </c>
      <c r="M2450">
        <f>DYN_cyclist!O2450</f>
        <v>51</v>
      </c>
      <c r="N2450">
        <f>DYN_cyclist!P2450</f>
        <v>71</v>
      </c>
      <c r="O2450">
        <f>DYN_cyclist!Q2450</f>
        <v>72</v>
      </c>
      <c r="P2450" s="7">
        <f t="shared" si="343"/>
        <v>47.427761942552237</v>
      </c>
      <c r="Q2450" s="13">
        <f t="shared" si="344"/>
        <v>51.364209593172035</v>
      </c>
      <c r="R2450" s="13">
        <f t="shared" si="345"/>
        <v>39.011383995921413</v>
      </c>
      <c r="S2450" s="13">
        <f t="shared" si="346"/>
        <v>60.983476891475519</v>
      </c>
      <c r="T2450" s="13">
        <f t="shared" si="347"/>
        <v>39.596857024236897</v>
      </c>
      <c r="U2450" s="13">
        <f t="shared" si="348"/>
        <v>48.736802911753387</v>
      </c>
      <c r="V2450" s="14">
        <f t="shared" si="349"/>
        <v>45.640305734310282</v>
      </c>
      <c r="W2450">
        <f t="shared" si="350"/>
        <v>68.599541673597855</v>
      </c>
    </row>
    <row r="2451" spans="1:23" x14ac:dyDescent="0.3">
      <c r="A2451">
        <f>DYN_cyclist!A2451</f>
        <v>7034</v>
      </c>
      <c r="B2451">
        <f>DYN_cyclist!D2451</f>
        <v>63</v>
      </c>
      <c r="C2451">
        <f>DYN_cyclist!E2451</f>
        <v>57</v>
      </c>
      <c r="D2451">
        <f t="shared" si="342"/>
        <v>62</v>
      </c>
      <c r="E2451">
        <f>DYN_cyclist!G2451</f>
        <v>66</v>
      </c>
      <c r="F2451">
        <f>DYN_cyclist!H2451</f>
        <v>63</v>
      </c>
      <c r="G2451">
        <f>DYN_cyclist!I2451</f>
        <v>62</v>
      </c>
      <c r="H2451">
        <f>DYN_cyclist!J2451</f>
        <v>62</v>
      </c>
      <c r="I2451">
        <f>DYN_cyclist!K2451</f>
        <v>65</v>
      </c>
      <c r="J2451">
        <f>DYN_cyclist!L2451</f>
        <v>61</v>
      </c>
      <c r="K2451">
        <f>DYN_cyclist!M2451</f>
        <v>68</v>
      </c>
      <c r="L2451">
        <f>DYN_cyclist!N2451</f>
        <v>67</v>
      </c>
      <c r="M2451">
        <f>DYN_cyclist!O2451</f>
        <v>66</v>
      </c>
      <c r="N2451">
        <f>DYN_cyclist!P2451</f>
        <v>56</v>
      </c>
      <c r="O2451">
        <f>DYN_cyclist!Q2451</f>
        <v>68</v>
      </c>
      <c r="P2451" s="7">
        <f t="shared" si="343"/>
        <v>55.201436556926375</v>
      </c>
      <c r="Q2451" s="13">
        <f t="shared" si="344"/>
        <v>48.092899417994197</v>
      </c>
      <c r="R2451" s="13">
        <f t="shared" si="345"/>
        <v>54.673559738987791</v>
      </c>
      <c r="S2451" s="13">
        <f t="shared" si="346"/>
        <v>49.077190680758171</v>
      </c>
      <c r="T2451" s="13">
        <f t="shared" si="347"/>
        <v>51.141577497442377</v>
      </c>
      <c r="U2451" s="13">
        <f t="shared" si="348"/>
        <v>39.447333266687394</v>
      </c>
      <c r="V2451" s="14">
        <f t="shared" si="349"/>
        <v>44.98634695762982</v>
      </c>
      <c r="W2451">
        <f t="shared" si="350"/>
        <v>66.053092932836066</v>
      </c>
    </row>
    <row r="2452" spans="1:23" x14ac:dyDescent="0.3">
      <c r="A2452">
        <f>DYN_cyclist!A2452</f>
        <v>7036</v>
      </c>
      <c r="B2452">
        <f>DYN_cyclist!D2452</f>
        <v>66</v>
      </c>
      <c r="C2452">
        <f>DYN_cyclist!E2452</f>
        <v>73</v>
      </c>
      <c r="D2452">
        <f t="shared" si="342"/>
        <v>75</v>
      </c>
      <c r="E2452">
        <f>DYN_cyclist!G2452</f>
        <v>76</v>
      </c>
      <c r="F2452">
        <f>DYN_cyclist!H2452</f>
        <v>66</v>
      </c>
      <c r="G2452">
        <f>DYN_cyclist!I2452</f>
        <v>70</v>
      </c>
      <c r="H2452">
        <f>DYN_cyclist!J2452</f>
        <v>71</v>
      </c>
      <c r="I2452">
        <f>DYN_cyclist!K2452</f>
        <v>70</v>
      </c>
      <c r="J2452">
        <f>DYN_cyclist!L2452</f>
        <v>49</v>
      </c>
      <c r="K2452">
        <f>DYN_cyclist!M2452</f>
        <v>61</v>
      </c>
      <c r="L2452">
        <f>DYN_cyclist!N2452</f>
        <v>70</v>
      </c>
      <c r="M2452">
        <f>DYN_cyclist!O2452</f>
        <v>70</v>
      </c>
      <c r="N2452">
        <f>DYN_cyclist!P2452</f>
        <v>67</v>
      </c>
      <c r="O2452">
        <f>DYN_cyclist!Q2452</f>
        <v>68</v>
      </c>
      <c r="P2452" s="7">
        <f t="shared" si="343"/>
        <v>68.967231278016271</v>
      </c>
      <c r="Q2452" s="13">
        <f t="shared" si="344"/>
        <v>67.348748177718619</v>
      </c>
      <c r="R2452" s="13">
        <f t="shared" si="345"/>
        <v>51.103356394419009</v>
      </c>
      <c r="S2452" s="13">
        <f t="shared" si="346"/>
        <v>55.188975965662074</v>
      </c>
      <c r="T2452" s="13">
        <f t="shared" si="347"/>
        <v>47.130196822231731</v>
      </c>
      <c r="U2452" s="13">
        <f t="shared" si="348"/>
        <v>61.882349766207078</v>
      </c>
      <c r="V2452" s="14">
        <f t="shared" si="349"/>
        <v>51.376915673781454</v>
      </c>
      <c r="W2452">
        <f t="shared" si="350"/>
        <v>73.738062075365704</v>
      </c>
    </row>
    <row r="2453" spans="1:23" x14ac:dyDescent="0.3">
      <c r="A2453">
        <f>DYN_cyclist!A2453</f>
        <v>7040</v>
      </c>
      <c r="B2453">
        <f>DYN_cyclist!D2453</f>
        <v>72</v>
      </c>
      <c r="C2453">
        <f>DYN_cyclist!E2453</f>
        <v>62</v>
      </c>
      <c r="D2453">
        <f t="shared" si="342"/>
        <v>64</v>
      </c>
      <c r="E2453">
        <f>DYN_cyclist!G2453</f>
        <v>65</v>
      </c>
      <c r="F2453">
        <f>DYN_cyclist!H2453</f>
        <v>61</v>
      </c>
      <c r="G2453">
        <f>DYN_cyclist!I2453</f>
        <v>70</v>
      </c>
      <c r="H2453">
        <f>DYN_cyclist!J2453</f>
        <v>75</v>
      </c>
      <c r="I2453">
        <f>DYN_cyclist!K2453</f>
        <v>71</v>
      </c>
      <c r="J2453">
        <f>DYN_cyclist!L2453</f>
        <v>63</v>
      </c>
      <c r="K2453">
        <f>DYN_cyclist!M2453</f>
        <v>76</v>
      </c>
      <c r="L2453">
        <f>DYN_cyclist!N2453</f>
        <v>76</v>
      </c>
      <c r="M2453">
        <f>DYN_cyclist!O2453</f>
        <v>58</v>
      </c>
      <c r="N2453">
        <f>DYN_cyclist!P2453</f>
        <v>68</v>
      </c>
      <c r="O2453">
        <f>DYN_cyclist!Q2453</f>
        <v>69</v>
      </c>
      <c r="P2453" s="7">
        <f t="shared" si="343"/>
        <v>62.545233959453419</v>
      </c>
      <c r="Q2453" s="13">
        <f t="shared" si="344"/>
        <v>54.565229831135468</v>
      </c>
      <c r="R2453" s="13">
        <f t="shared" si="345"/>
        <v>69.012834552262987</v>
      </c>
      <c r="S2453" s="13">
        <f t="shared" si="346"/>
        <v>48.890265537284698</v>
      </c>
      <c r="T2453" s="13">
        <f t="shared" si="347"/>
        <v>58.271402165882328</v>
      </c>
      <c r="U2453" s="13">
        <f t="shared" si="348"/>
        <v>47.196689382452305</v>
      </c>
      <c r="V2453" s="14">
        <f t="shared" si="349"/>
        <v>56.291842465753419</v>
      </c>
      <c r="W2453">
        <f t="shared" si="350"/>
        <v>73.339243716036876</v>
      </c>
    </row>
    <row r="2454" spans="1:23" x14ac:dyDescent="0.3">
      <c r="A2454">
        <f>DYN_cyclist!A2454</f>
        <v>7041</v>
      </c>
      <c r="B2454">
        <f>DYN_cyclist!D2454</f>
        <v>64</v>
      </c>
      <c r="C2454">
        <f>DYN_cyclist!E2454</f>
        <v>68</v>
      </c>
      <c r="D2454">
        <f t="shared" si="342"/>
        <v>68</v>
      </c>
      <c r="E2454">
        <f>DYN_cyclist!G2454</f>
        <v>67</v>
      </c>
      <c r="F2454">
        <f>DYN_cyclist!H2454</f>
        <v>57</v>
      </c>
      <c r="G2454">
        <f>DYN_cyclist!I2454</f>
        <v>67</v>
      </c>
      <c r="H2454">
        <f>DYN_cyclist!J2454</f>
        <v>65</v>
      </c>
      <c r="I2454">
        <f>DYN_cyclist!K2454</f>
        <v>64</v>
      </c>
      <c r="J2454">
        <f>DYN_cyclist!L2454</f>
        <v>50</v>
      </c>
      <c r="K2454">
        <f>DYN_cyclist!M2454</f>
        <v>60</v>
      </c>
      <c r="L2454">
        <f>DYN_cyclist!N2454</f>
        <v>60</v>
      </c>
      <c r="M2454">
        <f>DYN_cyclist!O2454</f>
        <v>68</v>
      </c>
      <c r="N2454">
        <f>DYN_cyclist!P2454</f>
        <v>57</v>
      </c>
      <c r="O2454">
        <f>DYN_cyclist!Q2454</f>
        <v>57</v>
      </c>
      <c r="P2454" s="7">
        <f t="shared" si="343"/>
        <v>56.910382340434182</v>
      </c>
      <c r="Q2454" s="13">
        <f t="shared" si="344"/>
        <v>55.694906370264157</v>
      </c>
      <c r="R2454" s="13">
        <f t="shared" si="345"/>
        <v>45.451583861823984</v>
      </c>
      <c r="S2454" s="13">
        <f t="shared" si="346"/>
        <v>41.694406231479128</v>
      </c>
      <c r="T2454" s="13">
        <f t="shared" si="347"/>
        <v>43.392477796171946</v>
      </c>
      <c r="U2454" s="13">
        <f t="shared" si="348"/>
        <v>53.19680412542521</v>
      </c>
      <c r="V2454" s="14">
        <f t="shared" si="349"/>
        <v>47.24787212488053</v>
      </c>
      <c r="W2454">
        <f t="shared" si="350"/>
        <v>67.006447309883839</v>
      </c>
    </row>
    <row r="2455" spans="1:23" x14ac:dyDescent="0.3">
      <c r="A2455">
        <f>DYN_cyclist!A2455</f>
        <v>7043</v>
      </c>
      <c r="B2455">
        <f>DYN_cyclist!D2455</f>
        <v>66</v>
      </c>
      <c r="C2455">
        <f>DYN_cyclist!E2455</f>
        <v>66</v>
      </c>
      <c r="D2455">
        <f t="shared" si="342"/>
        <v>71</v>
      </c>
      <c r="E2455">
        <f>DYN_cyclist!G2455</f>
        <v>75</v>
      </c>
      <c r="F2455">
        <f>DYN_cyclist!H2455</f>
        <v>59</v>
      </c>
      <c r="G2455">
        <f>DYN_cyclist!I2455</f>
        <v>69</v>
      </c>
      <c r="H2455">
        <f>DYN_cyclist!J2455</f>
        <v>64</v>
      </c>
      <c r="I2455">
        <f>DYN_cyclist!K2455</f>
        <v>67</v>
      </c>
      <c r="J2455">
        <f>DYN_cyclist!L2455</f>
        <v>51</v>
      </c>
      <c r="K2455">
        <f>DYN_cyclist!M2455</f>
        <v>68</v>
      </c>
      <c r="L2455">
        <f>DYN_cyclist!N2455</f>
        <v>74</v>
      </c>
      <c r="M2455">
        <f>DYN_cyclist!O2455</f>
        <v>77</v>
      </c>
      <c r="N2455">
        <f>DYN_cyclist!P2455</f>
        <v>64</v>
      </c>
      <c r="O2455">
        <f>DYN_cyclist!Q2455</f>
        <v>61</v>
      </c>
      <c r="P2455" s="7">
        <f t="shared" si="343"/>
        <v>67.384795460516528</v>
      </c>
      <c r="Q2455" s="13">
        <f t="shared" si="344"/>
        <v>58.492245548022623</v>
      </c>
      <c r="R2455" s="13">
        <f t="shared" si="345"/>
        <v>58.749348064565581</v>
      </c>
      <c r="S2455" s="13">
        <f t="shared" si="346"/>
        <v>44.60236163046239</v>
      </c>
      <c r="T2455" s="13">
        <f t="shared" si="347"/>
        <v>48.924143483938167</v>
      </c>
      <c r="U2455" s="13">
        <f t="shared" si="348"/>
        <v>51.729528616868429</v>
      </c>
      <c r="V2455" s="14">
        <f t="shared" si="349"/>
        <v>50.592591207390882</v>
      </c>
      <c r="W2455">
        <f t="shared" si="350"/>
        <v>72.288983470822927</v>
      </c>
    </row>
    <row r="2456" spans="1:23" x14ac:dyDescent="0.3">
      <c r="A2456">
        <f>DYN_cyclist!A2456</f>
        <v>7045</v>
      </c>
      <c r="B2456">
        <f>DYN_cyclist!D2456</f>
        <v>71</v>
      </c>
      <c r="C2456">
        <f>DYN_cyclist!E2456</f>
        <v>67</v>
      </c>
      <c r="D2456">
        <f t="shared" si="342"/>
        <v>71</v>
      </c>
      <c r="E2456">
        <f>DYN_cyclist!G2456</f>
        <v>75</v>
      </c>
      <c r="F2456">
        <f>DYN_cyclist!H2456</f>
        <v>59</v>
      </c>
      <c r="G2456">
        <f>DYN_cyclist!I2456</f>
        <v>74</v>
      </c>
      <c r="H2456">
        <f>DYN_cyclist!J2456</f>
        <v>71</v>
      </c>
      <c r="I2456">
        <f>DYN_cyclist!K2456</f>
        <v>69</v>
      </c>
      <c r="J2456">
        <f>DYN_cyclist!L2456</f>
        <v>56</v>
      </c>
      <c r="K2456">
        <f>DYN_cyclist!M2456</f>
        <v>61</v>
      </c>
      <c r="L2456">
        <f>DYN_cyclist!N2456</f>
        <v>70</v>
      </c>
      <c r="M2456">
        <f>DYN_cyclist!O2456</f>
        <v>78</v>
      </c>
      <c r="N2456">
        <f>DYN_cyclist!P2456</f>
        <v>67</v>
      </c>
      <c r="O2456">
        <f>DYN_cyclist!Q2456</f>
        <v>59</v>
      </c>
      <c r="P2456" s="7">
        <f t="shared" si="343"/>
        <v>68.104268447068705</v>
      </c>
      <c r="Q2456" s="13">
        <f t="shared" si="344"/>
        <v>60.836883357309212</v>
      </c>
      <c r="R2456" s="13">
        <f t="shared" si="345"/>
        <v>51.993490659865408</v>
      </c>
      <c r="S2456" s="13">
        <f t="shared" si="346"/>
        <v>44.866229697444901</v>
      </c>
      <c r="T2456" s="13">
        <f t="shared" si="347"/>
        <v>54.034295897769752</v>
      </c>
      <c r="U2456" s="13">
        <f t="shared" si="348"/>
        <v>53.422699524526379</v>
      </c>
      <c r="V2456" s="14">
        <f t="shared" si="349"/>
        <v>57.267324912392475</v>
      </c>
      <c r="W2456">
        <f t="shared" si="350"/>
        <v>72.781806742896464</v>
      </c>
    </row>
    <row r="2457" spans="1:23" x14ac:dyDescent="0.3">
      <c r="A2457">
        <f>DYN_cyclist!A2457</f>
        <v>7047</v>
      </c>
      <c r="B2457">
        <f>DYN_cyclist!D2457</f>
        <v>65</v>
      </c>
      <c r="C2457">
        <f>DYN_cyclist!E2457</f>
        <v>52</v>
      </c>
      <c r="D2457">
        <f t="shared" si="342"/>
        <v>61</v>
      </c>
      <c r="E2457">
        <f>DYN_cyclist!G2457</f>
        <v>69</v>
      </c>
      <c r="F2457">
        <f>DYN_cyclist!H2457</f>
        <v>61</v>
      </c>
      <c r="G2457">
        <f>DYN_cyclist!I2457</f>
        <v>64</v>
      </c>
      <c r="H2457">
        <f>DYN_cyclist!J2457</f>
        <v>64</v>
      </c>
      <c r="I2457">
        <f>DYN_cyclist!K2457</f>
        <v>56</v>
      </c>
      <c r="J2457">
        <f>DYN_cyclist!L2457</f>
        <v>48</v>
      </c>
      <c r="K2457">
        <f>DYN_cyclist!M2457</f>
        <v>57</v>
      </c>
      <c r="L2457">
        <f>DYN_cyclist!N2457</f>
        <v>59</v>
      </c>
      <c r="M2457">
        <f>DYN_cyclist!O2457</f>
        <v>52</v>
      </c>
      <c r="N2457">
        <f>DYN_cyclist!P2457</f>
        <v>66</v>
      </c>
      <c r="O2457">
        <f>DYN_cyclist!Q2457</f>
        <v>69</v>
      </c>
      <c r="P2457" s="7">
        <f t="shared" si="343"/>
        <v>54.455802711230888</v>
      </c>
      <c r="Q2457" s="13">
        <f t="shared" si="344"/>
        <v>45.13550775537157</v>
      </c>
      <c r="R2457" s="13">
        <f t="shared" si="345"/>
        <v>42.305739074043409</v>
      </c>
      <c r="S2457" s="13">
        <f t="shared" si="346"/>
        <v>46.947934902246615</v>
      </c>
      <c r="T2457" s="13">
        <f t="shared" si="347"/>
        <v>40.457160156991122</v>
      </c>
      <c r="U2457" s="13">
        <f t="shared" si="348"/>
        <v>33.38744835914688</v>
      </c>
      <c r="V2457" s="14">
        <f t="shared" si="349"/>
        <v>46.020179611341192</v>
      </c>
      <c r="W2457">
        <f t="shared" si="350"/>
        <v>64.931505841559655</v>
      </c>
    </row>
    <row r="2458" spans="1:23" x14ac:dyDescent="0.3">
      <c r="A2458">
        <f>DYN_cyclist!A2458</f>
        <v>7053</v>
      </c>
      <c r="B2458">
        <f>DYN_cyclist!D2458</f>
        <v>56</v>
      </c>
      <c r="C2458">
        <f>DYN_cyclist!E2458</f>
        <v>59</v>
      </c>
      <c r="D2458">
        <f t="shared" si="342"/>
        <v>58</v>
      </c>
      <c r="E2458">
        <f>DYN_cyclist!G2458</f>
        <v>57</v>
      </c>
      <c r="F2458">
        <f>DYN_cyclist!H2458</f>
        <v>64</v>
      </c>
      <c r="G2458">
        <f>DYN_cyclist!I2458</f>
        <v>57</v>
      </c>
      <c r="H2458">
        <f>DYN_cyclist!J2458</f>
        <v>53</v>
      </c>
      <c r="I2458">
        <f>DYN_cyclist!K2458</f>
        <v>55</v>
      </c>
      <c r="J2458">
        <f>DYN_cyclist!L2458</f>
        <v>46</v>
      </c>
      <c r="K2458">
        <f>DYN_cyclist!M2458</f>
        <v>46</v>
      </c>
      <c r="L2458">
        <f>DYN_cyclist!N2458</f>
        <v>46</v>
      </c>
      <c r="M2458">
        <f>DYN_cyclist!O2458</f>
        <v>46</v>
      </c>
      <c r="N2458">
        <f>DYN_cyclist!P2458</f>
        <v>60</v>
      </c>
      <c r="O2458">
        <f>DYN_cyclist!Q2458</f>
        <v>52</v>
      </c>
      <c r="P2458" s="7">
        <f t="shared" si="343"/>
        <v>40.329284294633069</v>
      </c>
      <c r="Q2458" s="13">
        <f t="shared" si="344"/>
        <v>43.17940891587579</v>
      </c>
      <c r="R2458" s="13">
        <f t="shared" si="345"/>
        <v>28.299971923022259</v>
      </c>
      <c r="S2458" s="13">
        <f t="shared" si="346"/>
        <v>45.799644016447452</v>
      </c>
      <c r="T2458" s="13">
        <f t="shared" si="347"/>
        <v>32.598982443034913</v>
      </c>
      <c r="U2458" s="13">
        <f t="shared" si="348"/>
        <v>39.603148110203875</v>
      </c>
      <c r="V2458" s="14">
        <f t="shared" si="349"/>
        <v>35.677540458744822</v>
      </c>
      <c r="W2458">
        <f t="shared" si="350"/>
        <v>59.924225003653028</v>
      </c>
    </row>
    <row r="2459" spans="1:23" x14ac:dyDescent="0.3">
      <c r="A2459">
        <f>DYN_cyclist!A2459</f>
        <v>7054</v>
      </c>
      <c r="B2459">
        <f>DYN_cyclist!D2459</f>
        <v>59</v>
      </c>
      <c r="C2459">
        <f>DYN_cyclist!E2459</f>
        <v>72</v>
      </c>
      <c r="D2459">
        <f t="shared" si="342"/>
        <v>68</v>
      </c>
      <c r="E2459">
        <f>DYN_cyclist!G2459</f>
        <v>64</v>
      </c>
      <c r="F2459">
        <f>DYN_cyclist!H2459</f>
        <v>63</v>
      </c>
      <c r="G2459">
        <f>DYN_cyclist!I2459</f>
        <v>66</v>
      </c>
      <c r="H2459">
        <f>DYN_cyclist!J2459</f>
        <v>61</v>
      </c>
      <c r="I2459">
        <f>DYN_cyclist!K2459</f>
        <v>63</v>
      </c>
      <c r="J2459">
        <f>DYN_cyclist!L2459</f>
        <v>49</v>
      </c>
      <c r="K2459">
        <f>DYN_cyclist!M2459</f>
        <v>50</v>
      </c>
      <c r="L2459">
        <f>DYN_cyclist!N2459</f>
        <v>62</v>
      </c>
      <c r="M2459">
        <f>DYN_cyclist!O2459</f>
        <v>63</v>
      </c>
      <c r="N2459">
        <f>DYN_cyclist!P2459</f>
        <v>68</v>
      </c>
      <c r="O2459">
        <f>DYN_cyclist!Q2459</f>
        <v>63</v>
      </c>
      <c r="P2459" s="7">
        <f t="shared" si="343"/>
        <v>52.987536831841396</v>
      </c>
      <c r="Q2459" s="13">
        <f t="shared" si="344"/>
        <v>57.965424530752991</v>
      </c>
      <c r="R2459" s="13">
        <f t="shared" si="345"/>
        <v>37.597909654349955</v>
      </c>
      <c r="S2459" s="13">
        <f t="shared" si="346"/>
        <v>49.265926545998013</v>
      </c>
      <c r="T2459" s="13">
        <f t="shared" si="347"/>
        <v>40.827306563493977</v>
      </c>
      <c r="U2459" s="13">
        <f t="shared" si="348"/>
        <v>58.67704035515218</v>
      </c>
      <c r="V2459" s="14">
        <f t="shared" si="349"/>
        <v>41.891084103217587</v>
      </c>
      <c r="W2459">
        <f t="shared" si="350"/>
        <v>68.079121281187611</v>
      </c>
    </row>
    <row r="2460" spans="1:23" x14ac:dyDescent="0.3">
      <c r="A2460">
        <f>DYN_cyclist!A2460</f>
        <v>7061</v>
      </c>
      <c r="B2460">
        <f>DYN_cyclist!D2460</f>
        <v>61</v>
      </c>
      <c r="C2460">
        <f>DYN_cyclist!E2460</f>
        <v>70</v>
      </c>
      <c r="D2460">
        <f t="shared" si="342"/>
        <v>69</v>
      </c>
      <c r="E2460">
        <f>DYN_cyclist!G2460</f>
        <v>67</v>
      </c>
      <c r="F2460">
        <f>DYN_cyclist!H2460</f>
        <v>59</v>
      </c>
      <c r="G2460">
        <f>DYN_cyclist!I2460</f>
        <v>64</v>
      </c>
      <c r="H2460">
        <f>DYN_cyclist!J2460</f>
        <v>59</v>
      </c>
      <c r="I2460">
        <f>DYN_cyclist!K2460</f>
        <v>62</v>
      </c>
      <c r="J2460">
        <f>DYN_cyclist!L2460</f>
        <v>47</v>
      </c>
      <c r="K2460">
        <f>DYN_cyclist!M2460</f>
        <v>64</v>
      </c>
      <c r="L2460">
        <f>DYN_cyclist!N2460</f>
        <v>62</v>
      </c>
      <c r="M2460">
        <f>DYN_cyclist!O2460</f>
        <v>70</v>
      </c>
      <c r="N2460">
        <f>DYN_cyclist!P2460</f>
        <v>64</v>
      </c>
      <c r="O2460">
        <f>DYN_cyclist!Q2460</f>
        <v>59</v>
      </c>
      <c r="P2460" s="7">
        <f t="shared" si="343"/>
        <v>56.94088688939749</v>
      </c>
      <c r="Q2460" s="13">
        <f t="shared" si="344"/>
        <v>56.338062241708016</v>
      </c>
      <c r="R2460" s="13">
        <f t="shared" si="345"/>
        <v>49.019662372701937</v>
      </c>
      <c r="S2460" s="13">
        <f t="shared" si="346"/>
        <v>43.873954169473556</v>
      </c>
      <c r="T2460" s="13">
        <f t="shared" si="347"/>
        <v>40.808246501367158</v>
      </c>
      <c r="U2460" s="13">
        <f t="shared" si="348"/>
        <v>55.739232157577156</v>
      </c>
      <c r="V2460" s="14">
        <f t="shared" si="349"/>
        <v>44.108911564192418</v>
      </c>
      <c r="W2460">
        <f t="shared" si="350"/>
        <v>67.097317679878117</v>
      </c>
    </row>
    <row r="2461" spans="1:23" x14ac:dyDescent="0.3">
      <c r="A2461">
        <f>DYN_cyclist!A2461</f>
        <v>7063</v>
      </c>
      <c r="B2461">
        <f>DYN_cyclist!D2461</f>
        <v>64</v>
      </c>
      <c r="C2461">
        <f>DYN_cyclist!E2461</f>
        <v>58</v>
      </c>
      <c r="D2461">
        <f t="shared" si="342"/>
        <v>60</v>
      </c>
      <c r="E2461">
        <f>DYN_cyclist!G2461</f>
        <v>61</v>
      </c>
      <c r="F2461">
        <f>DYN_cyclist!H2461</f>
        <v>68</v>
      </c>
      <c r="G2461">
        <f>DYN_cyclist!I2461</f>
        <v>73</v>
      </c>
      <c r="H2461">
        <f>DYN_cyclist!J2461</f>
        <v>64</v>
      </c>
      <c r="I2461">
        <f>DYN_cyclist!K2461</f>
        <v>62</v>
      </c>
      <c r="J2461">
        <f>DYN_cyclist!L2461</f>
        <v>62</v>
      </c>
      <c r="K2461">
        <f>DYN_cyclist!M2461</f>
        <v>71</v>
      </c>
      <c r="L2461">
        <f>DYN_cyclist!N2461</f>
        <v>73</v>
      </c>
      <c r="M2461">
        <f>DYN_cyclist!O2461</f>
        <v>60</v>
      </c>
      <c r="N2461">
        <f>DYN_cyclist!P2461</f>
        <v>60</v>
      </c>
      <c r="O2461">
        <f>DYN_cyclist!Q2461</f>
        <v>68</v>
      </c>
      <c r="P2461" s="7">
        <f t="shared" si="343"/>
        <v>54.23432389052153</v>
      </c>
      <c r="Q2461" s="13">
        <f t="shared" si="344"/>
        <v>48.327572360093939</v>
      </c>
      <c r="R2461" s="13">
        <f t="shared" si="345"/>
        <v>60.643502359699987</v>
      </c>
      <c r="S2461" s="13">
        <f t="shared" si="346"/>
        <v>54.894402138021661</v>
      </c>
      <c r="T2461" s="13">
        <f t="shared" si="347"/>
        <v>53.150140458696818</v>
      </c>
      <c r="U2461" s="13">
        <f t="shared" si="348"/>
        <v>40.924395368294263</v>
      </c>
      <c r="V2461" s="14">
        <f t="shared" si="349"/>
        <v>46.093494074546037</v>
      </c>
      <c r="W2461">
        <f t="shared" si="350"/>
        <v>68.758598899314705</v>
      </c>
    </row>
    <row r="2462" spans="1:23" x14ac:dyDescent="0.3">
      <c r="A2462">
        <f>DYN_cyclist!A2462</f>
        <v>7068</v>
      </c>
      <c r="B2462">
        <f>DYN_cyclist!D2462</f>
        <v>68</v>
      </c>
      <c r="C2462">
        <f>DYN_cyclist!E2462</f>
        <v>61</v>
      </c>
      <c r="D2462">
        <f t="shared" si="342"/>
        <v>64</v>
      </c>
      <c r="E2462">
        <f>DYN_cyclist!G2462</f>
        <v>66</v>
      </c>
      <c r="F2462">
        <f>DYN_cyclist!H2462</f>
        <v>58</v>
      </c>
      <c r="G2462">
        <f>DYN_cyclist!I2462</f>
        <v>65</v>
      </c>
      <c r="H2462">
        <f>DYN_cyclist!J2462</f>
        <v>67</v>
      </c>
      <c r="I2462">
        <f>DYN_cyclist!K2462</f>
        <v>64</v>
      </c>
      <c r="J2462">
        <f>DYN_cyclist!L2462</f>
        <v>59</v>
      </c>
      <c r="K2462">
        <f>DYN_cyclist!M2462</f>
        <v>64</v>
      </c>
      <c r="L2462">
        <f>DYN_cyclist!N2462</f>
        <v>66</v>
      </c>
      <c r="M2462">
        <f>DYN_cyclist!O2462</f>
        <v>66</v>
      </c>
      <c r="N2462">
        <f>DYN_cyclist!P2462</f>
        <v>66</v>
      </c>
      <c r="O2462">
        <f>DYN_cyclist!Q2462</f>
        <v>67</v>
      </c>
      <c r="P2462" s="7">
        <f t="shared" si="343"/>
        <v>57.127270670765569</v>
      </c>
      <c r="Q2462" s="13">
        <f t="shared" si="344"/>
        <v>50.867790594010238</v>
      </c>
      <c r="R2462" s="13">
        <f t="shared" si="345"/>
        <v>51.792847821993092</v>
      </c>
      <c r="S2462" s="13">
        <f t="shared" si="346"/>
        <v>44.429004148674963</v>
      </c>
      <c r="T2462" s="13">
        <f t="shared" si="347"/>
        <v>51.599631633340152</v>
      </c>
      <c r="U2462" s="13">
        <f t="shared" si="348"/>
        <v>44.551991302410379</v>
      </c>
      <c r="V2462" s="14">
        <f t="shared" si="349"/>
        <v>51.231377891048105</v>
      </c>
      <c r="W2462">
        <f t="shared" si="350"/>
        <v>66.745527220658161</v>
      </c>
    </row>
    <row r="2463" spans="1:23" x14ac:dyDescent="0.3">
      <c r="A2463">
        <f>DYN_cyclist!A2463</f>
        <v>7072</v>
      </c>
      <c r="B2463">
        <f>DYN_cyclist!D2463</f>
        <v>60</v>
      </c>
      <c r="C2463">
        <f>DYN_cyclist!E2463</f>
        <v>69</v>
      </c>
      <c r="D2463">
        <f t="shared" si="342"/>
        <v>64</v>
      </c>
      <c r="E2463">
        <f>DYN_cyclist!G2463</f>
        <v>59</v>
      </c>
      <c r="F2463">
        <f>DYN_cyclist!H2463</f>
        <v>47</v>
      </c>
      <c r="G2463">
        <f>DYN_cyclist!I2463</f>
        <v>61</v>
      </c>
      <c r="H2463">
        <f>DYN_cyclist!J2463</f>
        <v>66</v>
      </c>
      <c r="I2463">
        <f>DYN_cyclist!K2463</f>
        <v>55</v>
      </c>
      <c r="J2463">
        <f>DYN_cyclist!L2463</f>
        <v>47</v>
      </c>
      <c r="K2463">
        <f>DYN_cyclist!M2463</f>
        <v>51</v>
      </c>
      <c r="L2463">
        <f>DYN_cyclist!N2463</f>
        <v>55</v>
      </c>
      <c r="M2463">
        <f>DYN_cyclist!O2463</f>
        <v>60</v>
      </c>
      <c r="N2463">
        <f>DYN_cyclist!P2463</f>
        <v>54</v>
      </c>
      <c r="O2463">
        <f>DYN_cyclist!Q2463</f>
        <v>47</v>
      </c>
      <c r="P2463" s="7">
        <f t="shared" si="343"/>
        <v>48.005077807722003</v>
      </c>
      <c r="Q2463" s="13">
        <f t="shared" si="344"/>
        <v>51.114129426779272</v>
      </c>
      <c r="R2463" s="13">
        <f t="shared" si="345"/>
        <v>35.627390584888467</v>
      </c>
      <c r="S2463" s="13">
        <f t="shared" si="346"/>
        <v>30.753247473799291</v>
      </c>
      <c r="T2463" s="13">
        <f t="shared" si="347"/>
        <v>37.768343578430461</v>
      </c>
      <c r="U2463" s="13">
        <f t="shared" si="348"/>
        <v>53.739829090212837</v>
      </c>
      <c r="V2463" s="14">
        <f t="shared" si="349"/>
        <v>41.629781172347883</v>
      </c>
      <c r="W2463">
        <f t="shared" si="350"/>
        <v>64.957728283991131</v>
      </c>
    </row>
    <row r="2464" spans="1:23" x14ac:dyDescent="0.3">
      <c r="A2464">
        <f>DYN_cyclist!A2464</f>
        <v>7077</v>
      </c>
      <c r="B2464">
        <f>DYN_cyclist!D2464</f>
        <v>75</v>
      </c>
      <c r="C2464">
        <f>DYN_cyclist!E2464</f>
        <v>56</v>
      </c>
      <c r="D2464">
        <f t="shared" si="342"/>
        <v>59</v>
      </c>
      <c r="E2464">
        <f>DYN_cyclist!G2464</f>
        <v>61</v>
      </c>
      <c r="F2464">
        <f>DYN_cyclist!H2464</f>
        <v>64</v>
      </c>
      <c r="G2464">
        <f>DYN_cyclist!I2464</f>
        <v>69</v>
      </c>
      <c r="H2464">
        <f>DYN_cyclist!J2464</f>
        <v>68</v>
      </c>
      <c r="I2464">
        <f>DYN_cyclist!K2464</f>
        <v>59</v>
      </c>
      <c r="J2464">
        <f>DYN_cyclist!L2464</f>
        <v>60</v>
      </c>
      <c r="K2464">
        <f>DYN_cyclist!M2464</f>
        <v>68</v>
      </c>
      <c r="L2464">
        <f>DYN_cyclist!N2464</f>
        <v>70</v>
      </c>
      <c r="M2464">
        <f>DYN_cyclist!O2464</f>
        <v>56</v>
      </c>
      <c r="N2464">
        <f>DYN_cyclist!P2464</f>
        <v>66</v>
      </c>
      <c r="O2464">
        <f>DYN_cyclist!Q2464</f>
        <v>67</v>
      </c>
      <c r="P2464" s="7">
        <f t="shared" si="343"/>
        <v>55.681266201703671</v>
      </c>
      <c r="Q2464" s="13">
        <f t="shared" si="344"/>
        <v>46.74325013738185</v>
      </c>
      <c r="R2464" s="13">
        <f t="shared" si="345"/>
        <v>59.06633157970667</v>
      </c>
      <c r="S2464" s="13">
        <f t="shared" si="346"/>
        <v>50.295066838945274</v>
      </c>
      <c r="T2464" s="13">
        <f t="shared" si="347"/>
        <v>54.598106149811201</v>
      </c>
      <c r="U2464" s="13">
        <f t="shared" si="348"/>
        <v>38.629967611517472</v>
      </c>
      <c r="V2464" s="14">
        <f t="shared" si="349"/>
        <v>58.983797833704998</v>
      </c>
      <c r="W2464">
        <f t="shared" si="350"/>
        <v>68.377069149438626</v>
      </c>
    </row>
    <row r="2465" spans="1:23" x14ac:dyDescent="0.3">
      <c r="A2465">
        <f>DYN_cyclist!A2465</f>
        <v>7080</v>
      </c>
      <c r="B2465">
        <f>DYN_cyclist!D2465</f>
        <v>64</v>
      </c>
      <c r="C2465">
        <f>DYN_cyclist!E2465</f>
        <v>51</v>
      </c>
      <c r="D2465">
        <f t="shared" si="342"/>
        <v>52</v>
      </c>
      <c r="E2465">
        <f>DYN_cyclist!G2465</f>
        <v>53</v>
      </c>
      <c r="F2465">
        <f>DYN_cyclist!H2465</f>
        <v>49</v>
      </c>
      <c r="G2465">
        <f>DYN_cyclist!I2465</f>
        <v>66</v>
      </c>
      <c r="H2465">
        <f>DYN_cyclist!J2465</f>
        <v>62</v>
      </c>
      <c r="I2465">
        <f>DYN_cyclist!K2465</f>
        <v>49</v>
      </c>
      <c r="J2465">
        <f>DYN_cyclist!L2465</f>
        <v>68</v>
      </c>
      <c r="K2465">
        <f>DYN_cyclist!M2465</f>
        <v>51</v>
      </c>
      <c r="L2465">
        <f>DYN_cyclist!N2465</f>
        <v>48</v>
      </c>
      <c r="M2465">
        <f>DYN_cyclist!O2465</f>
        <v>60</v>
      </c>
      <c r="N2465">
        <f>DYN_cyclist!P2465</f>
        <v>57</v>
      </c>
      <c r="O2465">
        <f>DYN_cyclist!Q2465</f>
        <v>49</v>
      </c>
      <c r="P2465" s="7">
        <f t="shared" si="343"/>
        <v>40.039096198588865</v>
      </c>
      <c r="Q2465" s="13">
        <f t="shared" si="344"/>
        <v>35.683190381265902</v>
      </c>
      <c r="R2465" s="13">
        <f t="shared" si="345"/>
        <v>33.76361875073944</v>
      </c>
      <c r="S2465" s="13">
        <f t="shared" si="346"/>
        <v>30.529585080967262</v>
      </c>
      <c r="T2465" s="13">
        <f t="shared" si="347"/>
        <v>52.483950444374173</v>
      </c>
      <c r="U2465" s="13">
        <f t="shared" si="348"/>
        <v>31.093758133990292</v>
      </c>
      <c r="V2465" s="14">
        <f t="shared" si="349"/>
        <v>44.459948072634596</v>
      </c>
      <c r="W2465">
        <f t="shared" si="350"/>
        <v>63.652466291896125</v>
      </c>
    </row>
    <row r="2466" spans="1:23" x14ac:dyDescent="0.3">
      <c r="A2466">
        <f>DYN_cyclist!A2466</f>
        <v>7082</v>
      </c>
      <c r="B2466">
        <f>DYN_cyclist!D2466</f>
        <v>65</v>
      </c>
      <c r="C2466">
        <f>DYN_cyclist!E2466</f>
        <v>58</v>
      </c>
      <c r="D2466">
        <f t="shared" si="342"/>
        <v>60</v>
      </c>
      <c r="E2466">
        <f>DYN_cyclist!G2466</f>
        <v>61</v>
      </c>
      <c r="F2466">
        <f>DYN_cyclist!H2466</f>
        <v>62</v>
      </c>
      <c r="G2466">
        <f>DYN_cyclist!I2466</f>
        <v>65</v>
      </c>
      <c r="H2466">
        <f>DYN_cyclist!J2466</f>
        <v>67</v>
      </c>
      <c r="I2466">
        <f>DYN_cyclist!K2466</f>
        <v>62</v>
      </c>
      <c r="J2466">
        <f>DYN_cyclist!L2466</f>
        <v>63</v>
      </c>
      <c r="K2466">
        <f>DYN_cyclist!M2466</f>
        <v>66</v>
      </c>
      <c r="L2466">
        <f>DYN_cyclist!N2466</f>
        <v>68</v>
      </c>
      <c r="M2466">
        <f>DYN_cyclist!O2466</f>
        <v>66</v>
      </c>
      <c r="N2466">
        <f>DYN_cyclist!P2466</f>
        <v>72</v>
      </c>
      <c r="O2466">
        <f>DYN_cyclist!Q2466</f>
        <v>62</v>
      </c>
      <c r="P2466" s="7">
        <f t="shared" si="343"/>
        <v>52.683725344998038</v>
      </c>
      <c r="Q2466" s="13">
        <f t="shared" si="344"/>
        <v>47.467124545274778</v>
      </c>
      <c r="R2466" s="13">
        <f t="shared" si="345"/>
        <v>53.632185969264341</v>
      </c>
      <c r="S2466" s="13">
        <f t="shared" si="346"/>
        <v>46.954680478404434</v>
      </c>
      <c r="T2466" s="13">
        <f t="shared" si="347"/>
        <v>53.401297620207956</v>
      </c>
      <c r="U2466" s="13">
        <f t="shared" si="348"/>
        <v>40.897808105969347</v>
      </c>
      <c r="V2466" s="14">
        <f t="shared" si="349"/>
        <v>47.378185855367946</v>
      </c>
      <c r="W2466">
        <f t="shared" si="350"/>
        <v>65.153074811949438</v>
      </c>
    </row>
    <row r="2467" spans="1:23" x14ac:dyDescent="0.3">
      <c r="A2467">
        <f>DYN_cyclist!A2467</f>
        <v>7084</v>
      </c>
      <c r="B2467">
        <f>DYN_cyclist!D2467</f>
        <v>61</v>
      </c>
      <c r="C2467">
        <f>DYN_cyclist!E2467</f>
        <v>75</v>
      </c>
      <c r="D2467">
        <f t="shared" si="342"/>
        <v>71</v>
      </c>
      <c r="E2467">
        <f>DYN_cyclist!G2467</f>
        <v>67</v>
      </c>
      <c r="F2467">
        <f>DYN_cyclist!H2467</f>
        <v>64</v>
      </c>
      <c r="G2467">
        <f>DYN_cyclist!I2467</f>
        <v>67</v>
      </c>
      <c r="H2467">
        <f>DYN_cyclist!J2467</f>
        <v>66</v>
      </c>
      <c r="I2467">
        <f>DYN_cyclist!K2467</f>
        <v>66</v>
      </c>
      <c r="J2467">
        <f>DYN_cyclist!L2467</f>
        <v>47</v>
      </c>
      <c r="K2467">
        <f>DYN_cyclist!M2467</f>
        <v>47</v>
      </c>
      <c r="L2467">
        <f>DYN_cyclist!N2467</f>
        <v>56</v>
      </c>
      <c r="M2467">
        <f>DYN_cyclist!O2467</f>
        <v>66</v>
      </c>
      <c r="N2467">
        <f>DYN_cyclist!P2467</f>
        <v>54</v>
      </c>
      <c r="O2467">
        <f>DYN_cyclist!Q2467</f>
        <v>64</v>
      </c>
      <c r="P2467" s="7">
        <f t="shared" si="343"/>
        <v>55.807480007042159</v>
      </c>
      <c r="Q2467" s="13">
        <f t="shared" si="344"/>
        <v>62.910731098333073</v>
      </c>
      <c r="R2467" s="13">
        <f t="shared" si="345"/>
        <v>34.041101504640729</v>
      </c>
      <c r="S2467" s="13">
        <f t="shared" si="346"/>
        <v>51.406850003497105</v>
      </c>
      <c r="T2467" s="13">
        <f t="shared" si="347"/>
        <v>40.15466335670839</v>
      </c>
      <c r="U2467" s="13">
        <f t="shared" si="348"/>
        <v>63.211577417461335</v>
      </c>
      <c r="V2467" s="14">
        <f t="shared" si="349"/>
        <v>44.78729117553361</v>
      </c>
      <c r="W2467">
        <f t="shared" si="350"/>
        <v>70.696567602894461</v>
      </c>
    </row>
    <row r="2468" spans="1:23" x14ac:dyDescent="0.3">
      <c r="A2468">
        <f>DYN_cyclist!A2468</f>
        <v>7086</v>
      </c>
      <c r="B2468">
        <f>DYN_cyclist!D2468</f>
        <v>68</v>
      </c>
      <c r="C2468">
        <f>DYN_cyclist!E2468</f>
        <v>79</v>
      </c>
      <c r="D2468">
        <f t="shared" si="342"/>
        <v>75</v>
      </c>
      <c r="E2468">
        <f>DYN_cyclist!G2468</f>
        <v>71</v>
      </c>
      <c r="F2468">
        <f>DYN_cyclist!H2468</f>
        <v>74</v>
      </c>
      <c r="G2468">
        <f>DYN_cyclist!I2468</f>
        <v>75</v>
      </c>
      <c r="H2468">
        <f>DYN_cyclist!J2468</f>
        <v>73</v>
      </c>
      <c r="I2468">
        <f>DYN_cyclist!K2468</f>
        <v>75</v>
      </c>
      <c r="J2468">
        <f>DYN_cyclist!L2468</f>
        <v>54</v>
      </c>
      <c r="K2468">
        <f>DYN_cyclist!M2468</f>
        <v>49</v>
      </c>
      <c r="L2468">
        <f>DYN_cyclist!N2468</f>
        <v>61</v>
      </c>
      <c r="M2468">
        <f>DYN_cyclist!O2468</f>
        <v>64</v>
      </c>
      <c r="N2468">
        <f>DYN_cyclist!P2468</f>
        <v>66</v>
      </c>
      <c r="O2468">
        <f>DYN_cyclist!Q2468</f>
        <v>74</v>
      </c>
      <c r="P2468" s="7">
        <f t="shared" si="343"/>
        <v>64.093710020178492</v>
      </c>
      <c r="Q2468" s="13">
        <f t="shared" si="344"/>
        <v>72.820227657531134</v>
      </c>
      <c r="R2468" s="13">
        <f t="shared" si="345"/>
        <v>39.186924147399708</v>
      </c>
      <c r="S2468" s="13">
        <f t="shared" si="346"/>
        <v>67.135710130202867</v>
      </c>
      <c r="T2468" s="13">
        <f t="shared" si="347"/>
        <v>49.283834084931449</v>
      </c>
      <c r="U2468" s="13">
        <f t="shared" si="348"/>
        <v>70.807454708229244</v>
      </c>
      <c r="V2468" s="14">
        <f t="shared" si="349"/>
        <v>54.312196081554632</v>
      </c>
      <c r="W2468">
        <f t="shared" si="350"/>
        <v>75.753192689668964</v>
      </c>
    </row>
    <row r="2469" spans="1:23" x14ac:dyDescent="0.3">
      <c r="A2469">
        <f>DYN_cyclist!A2469</f>
        <v>7087</v>
      </c>
      <c r="B2469">
        <f>DYN_cyclist!D2469</f>
        <v>68</v>
      </c>
      <c r="C2469">
        <f>DYN_cyclist!E2469</f>
        <v>55</v>
      </c>
      <c r="D2469">
        <f t="shared" si="342"/>
        <v>57</v>
      </c>
      <c r="E2469">
        <f>DYN_cyclist!G2469</f>
        <v>58</v>
      </c>
      <c r="F2469">
        <f>DYN_cyclist!H2469</f>
        <v>78</v>
      </c>
      <c r="G2469">
        <f>DYN_cyclist!I2469</f>
        <v>71</v>
      </c>
      <c r="H2469">
        <f>DYN_cyclist!J2469</f>
        <v>73</v>
      </c>
      <c r="I2469">
        <f>DYN_cyclist!K2469</f>
        <v>62</v>
      </c>
      <c r="J2469">
        <f>DYN_cyclist!L2469</f>
        <v>58</v>
      </c>
      <c r="K2469">
        <f>DYN_cyclist!M2469</f>
        <v>59</v>
      </c>
      <c r="L2469">
        <f>DYN_cyclist!N2469</f>
        <v>51</v>
      </c>
      <c r="M2469">
        <f>DYN_cyclist!O2469</f>
        <v>76</v>
      </c>
      <c r="N2469">
        <f>DYN_cyclist!P2469</f>
        <v>59</v>
      </c>
      <c r="O2469">
        <f>DYN_cyclist!Q2469</f>
        <v>78</v>
      </c>
      <c r="P2469" s="7">
        <f t="shared" si="343"/>
        <v>48.093926008586017</v>
      </c>
      <c r="Q2469" s="13">
        <f t="shared" si="344"/>
        <v>48.510838789017185</v>
      </c>
      <c r="R2469" s="13">
        <f t="shared" si="345"/>
        <v>42.342017093265795</v>
      </c>
      <c r="S2469" s="13">
        <f t="shared" si="346"/>
        <v>70.469274405215472</v>
      </c>
      <c r="T2469" s="13">
        <f t="shared" si="347"/>
        <v>48.357079407005074</v>
      </c>
      <c r="U2469" s="13">
        <f t="shared" si="348"/>
        <v>36.881990578645812</v>
      </c>
      <c r="V2469" s="14">
        <f t="shared" si="349"/>
        <v>51.692619910799621</v>
      </c>
      <c r="W2469">
        <f t="shared" si="350"/>
        <v>73.159043929441424</v>
      </c>
    </row>
    <row r="2470" spans="1:23" x14ac:dyDescent="0.3">
      <c r="A2470">
        <f>DYN_cyclist!A2470</f>
        <v>7090</v>
      </c>
      <c r="B2470">
        <f>DYN_cyclist!D2470</f>
        <v>62</v>
      </c>
      <c r="C2470">
        <f>DYN_cyclist!E2470</f>
        <v>56</v>
      </c>
      <c r="D2470">
        <f t="shared" si="342"/>
        <v>59</v>
      </c>
      <c r="E2470">
        <f>DYN_cyclist!G2470</f>
        <v>62</v>
      </c>
      <c r="F2470">
        <f>DYN_cyclist!H2470</f>
        <v>48</v>
      </c>
      <c r="G2470">
        <f>DYN_cyclist!I2470</f>
        <v>58</v>
      </c>
      <c r="H2470">
        <f>DYN_cyclist!J2470</f>
        <v>57</v>
      </c>
      <c r="I2470">
        <f>DYN_cyclist!K2470</f>
        <v>56</v>
      </c>
      <c r="J2470">
        <f>DYN_cyclist!L2470</f>
        <v>57</v>
      </c>
      <c r="K2470">
        <f>DYN_cyclist!M2470</f>
        <v>63</v>
      </c>
      <c r="L2470">
        <f>DYN_cyclist!N2470</f>
        <v>58</v>
      </c>
      <c r="M2470">
        <f>DYN_cyclist!O2470</f>
        <v>58</v>
      </c>
      <c r="N2470">
        <f>DYN_cyclist!P2470</f>
        <v>54</v>
      </c>
      <c r="O2470">
        <f>DYN_cyclist!Q2470</f>
        <v>51</v>
      </c>
      <c r="P2470" s="7">
        <f t="shared" si="343"/>
        <v>48.781068122046022</v>
      </c>
      <c r="Q2470" s="13">
        <f t="shared" si="344"/>
        <v>41.498194990104935</v>
      </c>
      <c r="R2470" s="13">
        <f t="shared" si="345"/>
        <v>46.126516947652291</v>
      </c>
      <c r="S2470" s="13">
        <f t="shared" si="346"/>
        <v>30.377905254129345</v>
      </c>
      <c r="T2470" s="13">
        <f t="shared" si="347"/>
        <v>44.849905446699275</v>
      </c>
      <c r="U2470" s="13">
        <f t="shared" si="348"/>
        <v>37.037465254517059</v>
      </c>
      <c r="V2470" s="14">
        <f t="shared" si="349"/>
        <v>42.412442943612611</v>
      </c>
      <c r="W2470">
        <f t="shared" si="350"/>
        <v>61.868763044248738</v>
      </c>
    </row>
    <row r="2471" spans="1:23" x14ac:dyDescent="0.3">
      <c r="A2471">
        <f>DYN_cyclist!A2471</f>
        <v>7097</v>
      </c>
      <c r="B2471">
        <f>DYN_cyclist!D2471</f>
        <v>71</v>
      </c>
      <c r="C2471">
        <f>DYN_cyclist!E2471</f>
        <v>66</v>
      </c>
      <c r="D2471">
        <f t="shared" si="342"/>
        <v>66</v>
      </c>
      <c r="E2471">
        <f>DYN_cyclist!G2471</f>
        <v>66</v>
      </c>
      <c r="F2471">
        <f>DYN_cyclist!H2471</f>
        <v>65</v>
      </c>
      <c r="G2471">
        <f>DYN_cyclist!I2471</f>
        <v>68</v>
      </c>
      <c r="H2471">
        <f>DYN_cyclist!J2471</f>
        <v>65</v>
      </c>
      <c r="I2471">
        <f>DYN_cyclist!K2471</f>
        <v>65</v>
      </c>
      <c r="J2471">
        <f>DYN_cyclist!L2471</f>
        <v>65</v>
      </c>
      <c r="K2471">
        <f>DYN_cyclist!M2471</f>
        <v>71</v>
      </c>
      <c r="L2471">
        <f>DYN_cyclist!N2471</f>
        <v>74</v>
      </c>
      <c r="M2471">
        <f>DYN_cyclist!O2471</f>
        <v>60</v>
      </c>
      <c r="N2471">
        <f>DYN_cyclist!P2471</f>
        <v>65</v>
      </c>
      <c r="O2471">
        <f>DYN_cyclist!Q2471</f>
        <v>67</v>
      </c>
      <c r="P2471" s="7">
        <f t="shared" si="343"/>
        <v>61.469825208217657</v>
      </c>
      <c r="Q2471" s="13">
        <f t="shared" si="344"/>
        <v>55.88418250044127</v>
      </c>
      <c r="R2471" s="13">
        <f t="shared" si="345"/>
        <v>62.649649454535684</v>
      </c>
      <c r="S2471" s="13">
        <f t="shared" si="346"/>
        <v>52.282538002525278</v>
      </c>
      <c r="T2471" s="13">
        <f t="shared" si="347"/>
        <v>59.210082996968062</v>
      </c>
      <c r="U2471" s="13">
        <f t="shared" si="348"/>
        <v>51.385414424882093</v>
      </c>
      <c r="V2471" s="14">
        <f t="shared" si="349"/>
        <v>55.422304874163743</v>
      </c>
      <c r="W2471">
        <f t="shared" si="350"/>
        <v>70.321853476775345</v>
      </c>
    </row>
    <row r="2472" spans="1:23" x14ac:dyDescent="0.3">
      <c r="A2472">
        <f>DYN_cyclist!A2472</f>
        <v>7115</v>
      </c>
      <c r="B2472">
        <f>DYN_cyclist!D2472</f>
        <v>60</v>
      </c>
      <c r="C2472">
        <f>DYN_cyclist!E2472</f>
        <v>46</v>
      </c>
      <c r="D2472">
        <f t="shared" si="342"/>
        <v>48</v>
      </c>
      <c r="E2472">
        <f>DYN_cyclist!G2472</f>
        <v>50</v>
      </c>
      <c r="F2472">
        <f>DYN_cyclist!H2472</f>
        <v>46</v>
      </c>
      <c r="G2472">
        <f>DYN_cyclist!I2472</f>
        <v>54</v>
      </c>
      <c r="H2472">
        <f>DYN_cyclist!J2472</f>
        <v>52</v>
      </c>
      <c r="I2472">
        <f>DYN_cyclist!K2472</f>
        <v>57</v>
      </c>
      <c r="J2472">
        <f>DYN_cyclist!L2472</f>
        <v>46</v>
      </c>
      <c r="K2472">
        <f>DYN_cyclist!M2472</f>
        <v>65</v>
      </c>
      <c r="L2472">
        <f>DYN_cyclist!N2472</f>
        <v>59</v>
      </c>
      <c r="M2472">
        <f>DYN_cyclist!O2472</f>
        <v>46</v>
      </c>
      <c r="N2472">
        <f>DYN_cyclist!P2472</f>
        <v>46</v>
      </c>
      <c r="O2472">
        <f>DYN_cyclist!Q2472</f>
        <v>61</v>
      </c>
      <c r="P2472" s="7">
        <f t="shared" si="343"/>
        <v>38.237600205847698</v>
      </c>
      <c r="Q2472" s="13">
        <f t="shared" si="344"/>
        <v>30.623964623741085</v>
      </c>
      <c r="R2472" s="13">
        <f t="shared" si="345"/>
        <v>47.506419677135312</v>
      </c>
      <c r="S2472" s="13">
        <f t="shared" si="346"/>
        <v>29.360266869867072</v>
      </c>
      <c r="T2472" s="13">
        <f t="shared" si="347"/>
        <v>34.352494544372313</v>
      </c>
      <c r="U2472" s="13">
        <f t="shared" si="348"/>
        <v>26.144069038170421</v>
      </c>
      <c r="V2472" s="14">
        <f t="shared" si="349"/>
        <v>37.687271232876711</v>
      </c>
      <c r="W2472">
        <f t="shared" si="350"/>
        <v>60.384315552519361</v>
      </c>
    </row>
    <row r="2473" spans="1:23" x14ac:dyDescent="0.3">
      <c r="A2473">
        <f>DYN_cyclist!A2473</f>
        <v>7119</v>
      </c>
      <c r="B2473">
        <f>DYN_cyclist!D2473</f>
        <v>58</v>
      </c>
      <c r="C2473">
        <f>DYN_cyclist!E2473</f>
        <v>66</v>
      </c>
      <c r="D2473">
        <f t="shared" si="342"/>
        <v>65</v>
      </c>
      <c r="E2473">
        <f>DYN_cyclist!G2473</f>
        <v>64</v>
      </c>
      <c r="F2473">
        <f>DYN_cyclist!H2473</f>
        <v>55</v>
      </c>
      <c r="G2473">
        <f>DYN_cyclist!I2473</f>
        <v>59</v>
      </c>
      <c r="H2473">
        <f>DYN_cyclist!J2473</f>
        <v>56</v>
      </c>
      <c r="I2473">
        <f>DYN_cyclist!K2473</f>
        <v>54</v>
      </c>
      <c r="J2473">
        <f>DYN_cyclist!L2473</f>
        <v>46</v>
      </c>
      <c r="K2473">
        <f>DYN_cyclist!M2473</f>
        <v>46</v>
      </c>
      <c r="L2473">
        <f>DYN_cyclist!N2473</f>
        <v>56</v>
      </c>
      <c r="M2473">
        <f>DYN_cyclist!O2473</f>
        <v>52</v>
      </c>
      <c r="N2473">
        <f>DYN_cyclist!P2473</f>
        <v>52</v>
      </c>
      <c r="O2473">
        <f>DYN_cyclist!Q2473</f>
        <v>55</v>
      </c>
      <c r="P2473" s="7">
        <f t="shared" si="343"/>
        <v>48.952841310383121</v>
      </c>
      <c r="Q2473" s="13">
        <f t="shared" si="344"/>
        <v>49.897282760149565</v>
      </c>
      <c r="R2473" s="13">
        <f t="shared" si="345"/>
        <v>32.039922491439953</v>
      </c>
      <c r="S2473" s="13">
        <f t="shared" si="346"/>
        <v>38.311863207842357</v>
      </c>
      <c r="T2473" s="13">
        <f t="shared" si="347"/>
        <v>36.201279727683634</v>
      </c>
      <c r="U2473" s="13">
        <f t="shared" si="348"/>
        <v>49.161389329336373</v>
      </c>
      <c r="V2473" s="14">
        <f t="shared" si="349"/>
        <v>38.925147754061804</v>
      </c>
      <c r="W2473">
        <f t="shared" si="350"/>
        <v>62.789918338830425</v>
      </c>
    </row>
    <row r="2474" spans="1:23" x14ac:dyDescent="0.3">
      <c r="A2474">
        <f>DYN_cyclist!A2474</f>
        <v>7124</v>
      </c>
      <c r="B2474">
        <f>DYN_cyclist!D2474</f>
        <v>78</v>
      </c>
      <c r="C2474">
        <f>DYN_cyclist!E2474</f>
        <v>67</v>
      </c>
      <c r="D2474">
        <f t="shared" si="342"/>
        <v>69</v>
      </c>
      <c r="E2474">
        <f>DYN_cyclist!G2474</f>
        <v>70</v>
      </c>
      <c r="F2474">
        <f>DYN_cyclist!H2474</f>
        <v>64</v>
      </c>
      <c r="G2474">
        <f>DYN_cyclist!I2474</f>
        <v>76</v>
      </c>
      <c r="H2474">
        <f>DYN_cyclist!J2474</f>
        <v>74</v>
      </c>
      <c r="I2474">
        <f>DYN_cyclist!K2474</f>
        <v>76</v>
      </c>
      <c r="J2474">
        <f>DYN_cyclist!L2474</f>
        <v>52</v>
      </c>
      <c r="K2474">
        <f>DYN_cyclist!M2474</f>
        <v>68</v>
      </c>
      <c r="L2474">
        <f>DYN_cyclist!N2474</f>
        <v>65</v>
      </c>
      <c r="M2474">
        <f>DYN_cyclist!O2474</f>
        <v>71</v>
      </c>
      <c r="N2474">
        <f>DYN_cyclist!P2474</f>
        <v>76</v>
      </c>
      <c r="O2474">
        <f>DYN_cyclist!Q2474</f>
        <v>64</v>
      </c>
      <c r="P2474" s="7">
        <f t="shared" si="343"/>
        <v>66.397741309028859</v>
      </c>
      <c r="Q2474" s="13">
        <f t="shared" si="344"/>
        <v>60.943585013885318</v>
      </c>
      <c r="R2474" s="13">
        <f t="shared" si="345"/>
        <v>59.129263590427144</v>
      </c>
      <c r="S2474" s="13">
        <f t="shared" si="346"/>
        <v>51.439494001538726</v>
      </c>
      <c r="T2474" s="13">
        <f t="shared" si="347"/>
        <v>52.155028229385607</v>
      </c>
      <c r="U2474" s="13">
        <f t="shared" si="348"/>
        <v>53.595838835284702</v>
      </c>
      <c r="V2474" s="14">
        <f t="shared" si="349"/>
        <v>65.856911850907935</v>
      </c>
      <c r="W2474">
        <f t="shared" si="350"/>
        <v>72.448100567736176</v>
      </c>
    </row>
    <row r="2475" spans="1:23" x14ac:dyDescent="0.3">
      <c r="A2475">
        <f>DYN_cyclist!A2475</f>
        <v>7125</v>
      </c>
      <c r="B2475">
        <f>DYN_cyclist!D2475</f>
        <v>63</v>
      </c>
      <c r="C2475">
        <f>DYN_cyclist!E2475</f>
        <v>60</v>
      </c>
      <c r="D2475">
        <f t="shared" si="342"/>
        <v>63</v>
      </c>
      <c r="E2475">
        <f>DYN_cyclist!G2475</f>
        <v>65</v>
      </c>
      <c r="F2475">
        <f>DYN_cyclist!H2475</f>
        <v>60</v>
      </c>
      <c r="G2475">
        <f>DYN_cyclist!I2475</f>
        <v>64</v>
      </c>
      <c r="H2475">
        <f>DYN_cyclist!J2475</f>
        <v>67</v>
      </c>
      <c r="I2475">
        <f>DYN_cyclist!K2475</f>
        <v>62</v>
      </c>
      <c r="J2475">
        <f>DYN_cyclist!L2475</f>
        <v>63</v>
      </c>
      <c r="K2475">
        <f>DYN_cyclist!M2475</f>
        <v>67</v>
      </c>
      <c r="L2475">
        <f>DYN_cyclist!N2475</f>
        <v>68</v>
      </c>
      <c r="M2475">
        <f>DYN_cyclist!O2475</f>
        <v>63</v>
      </c>
      <c r="N2475">
        <f>DYN_cyclist!P2475</f>
        <v>64</v>
      </c>
      <c r="O2475">
        <f>DYN_cyclist!Q2475</f>
        <v>60</v>
      </c>
      <c r="P2475" s="7">
        <f t="shared" si="343"/>
        <v>55.692372226811671</v>
      </c>
      <c r="Q2475" s="13">
        <f t="shared" si="344"/>
        <v>49.916961585824005</v>
      </c>
      <c r="R2475" s="13">
        <f t="shared" si="345"/>
        <v>54.219556141135527</v>
      </c>
      <c r="S2475" s="13">
        <f t="shared" si="346"/>
        <v>44.685718589524136</v>
      </c>
      <c r="T2475" s="13">
        <f t="shared" si="347"/>
        <v>53.046657935678276</v>
      </c>
      <c r="U2475" s="13">
        <f t="shared" si="348"/>
        <v>43.265760239447189</v>
      </c>
      <c r="V2475" s="14">
        <f t="shared" si="349"/>
        <v>45.247078337050013</v>
      </c>
      <c r="W2475">
        <f t="shared" si="350"/>
        <v>66.264130324291799</v>
      </c>
    </row>
    <row r="2476" spans="1:23" x14ac:dyDescent="0.3">
      <c r="A2476">
        <f>DYN_cyclist!A2476</f>
        <v>7130</v>
      </c>
      <c r="B2476">
        <f>DYN_cyclist!D2476</f>
        <v>67</v>
      </c>
      <c r="C2476">
        <f>DYN_cyclist!E2476</f>
        <v>67</v>
      </c>
      <c r="D2476">
        <f t="shared" si="342"/>
        <v>67</v>
      </c>
      <c r="E2476">
        <f>DYN_cyclist!G2476</f>
        <v>67</v>
      </c>
      <c r="F2476">
        <f>DYN_cyclist!H2476</f>
        <v>58</v>
      </c>
      <c r="G2476">
        <f>DYN_cyclist!I2476</f>
        <v>68</v>
      </c>
      <c r="H2476">
        <f>DYN_cyclist!J2476</f>
        <v>66</v>
      </c>
      <c r="I2476">
        <f>DYN_cyclist!K2476</f>
        <v>63</v>
      </c>
      <c r="J2476">
        <f>DYN_cyclist!L2476</f>
        <v>51</v>
      </c>
      <c r="K2476">
        <f>DYN_cyclist!M2476</f>
        <v>56</v>
      </c>
      <c r="L2476">
        <f>DYN_cyclist!N2476</f>
        <v>55</v>
      </c>
      <c r="M2476">
        <f>DYN_cyclist!O2476</f>
        <v>56</v>
      </c>
      <c r="N2476">
        <f>DYN_cyclist!P2476</f>
        <v>59</v>
      </c>
      <c r="O2476">
        <f>DYN_cyclist!Q2476</f>
        <v>56</v>
      </c>
      <c r="P2476" s="7">
        <f t="shared" si="343"/>
        <v>56.188145187632884</v>
      </c>
      <c r="Q2476" s="13">
        <f t="shared" si="344"/>
        <v>55.086748170828159</v>
      </c>
      <c r="R2476" s="13">
        <f t="shared" si="345"/>
        <v>41.06781248621747</v>
      </c>
      <c r="S2476" s="13">
        <f t="shared" si="346"/>
        <v>42.440614872650038</v>
      </c>
      <c r="T2476" s="13">
        <f t="shared" si="347"/>
        <v>43.577619071073826</v>
      </c>
      <c r="U2476" s="13">
        <f t="shared" si="348"/>
        <v>51.57021275590585</v>
      </c>
      <c r="V2476" s="14">
        <f t="shared" si="349"/>
        <v>50.003009907613894</v>
      </c>
      <c r="W2476">
        <f t="shared" si="350"/>
        <v>66.583959566001397</v>
      </c>
    </row>
    <row r="2477" spans="1:23" x14ac:dyDescent="0.3">
      <c r="A2477">
        <f>DYN_cyclist!A2477</f>
        <v>7131</v>
      </c>
      <c r="B2477">
        <f>DYN_cyclist!D2477</f>
        <v>65</v>
      </c>
      <c r="C2477">
        <f>DYN_cyclist!E2477</f>
        <v>55</v>
      </c>
      <c r="D2477">
        <f t="shared" si="342"/>
        <v>57</v>
      </c>
      <c r="E2477">
        <f>DYN_cyclist!G2477</f>
        <v>59</v>
      </c>
      <c r="F2477">
        <f>DYN_cyclist!H2477</f>
        <v>58</v>
      </c>
      <c r="G2477">
        <f>DYN_cyclist!I2477</f>
        <v>63</v>
      </c>
      <c r="H2477">
        <f>DYN_cyclist!J2477</f>
        <v>65</v>
      </c>
      <c r="I2477">
        <f>DYN_cyclist!K2477</f>
        <v>67</v>
      </c>
      <c r="J2477">
        <f>DYN_cyclist!L2477</f>
        <v>67</v>
      </c>
      <c r="K2477">
        <f>DYN_cyclist!M2477</f>
        <v>62</v>
      </c>
      <c r="L2477">
        <f>DYN_cyclist!N2477</f>
        <v>62</v>
      </c>
      <c r="M2477">
        <f>DYN_cyclist!O2477</f>
        <v>63</v>
      </c>
      <c r="N2477">
        <f>DYN_cyclist!P2477</f>
        <v>77</v>
      </c>
      <c r="O2477">
        <f>DYN_cyclist!Q2477</f>
        <v>62</v>
      </c>
      <c r="P2477" s="7">
        <f t="shared" si="343"/>
        <v>48.749033409623379</v>
      </c>
      <c r="Q2477" s="13">
        <f t="shared" si="344"/>
        <v>43.966797617412588</v>
      </c>
      <c r="R2477" s="13">
        <f t="shared" si="345"/>
        <v>47.57305735054139</v>
      </c>
      <c r="S2477" s="13">
        <f t="shared" si="346"/>
        <v>42.286690770946755</v>
      </c>
      <c r="T2477" s="13">
        <f t="shared" si="347"/>
        <v>55.028373437994084</v>
      </c>
      <c r="U2477" s="13">
        <f t="shared" si="348"/>
        <v>37.185299704869671</v>
      </c>
      <c r="V2477" s="14">
        <f t="shared" si="349"/>
        <v>46.74210105129022</v>
      </c>
      <c r="W2477">
        <f t="shared" si="350"/>
        <v>65.393266080858226</v>
      </c>
    </row>
    <row r="2478" spans="1:23" x14ac:dyDescent="0.3">
      <c r="A2478">
        <f>DYN_cyclist!A2478</f>
        <v>7134</v>
      </c>
      <c r="B2478">
        <f>DYN_cyclist!D2478</f>
        <v>63</v>
      </c>
      <c r="C2478">
        <f>DYN_cyclist!E2478</f>
        <v>70</v>
      </c>
      <c r="D2478">
        <f t="shared" si="342"/>
        <v>70</v>
      </c>
      <c r="E2478">
        <f>DYN_cyclist!G2478</f>
        <v>70</v>
      </c>
      <c r="F2478">
        <f>DYN_cyclist!H2478</f>
        <v>57</v>
      </c>
      <c r="G2478">
        <f>DYN_cyclist!I2478</f>
        <v>67</v>
      </c>
      <c r="H2478">
        <f>DYN_cyclist!J2478</f>
        <v>71</v>
      </c>
      <c r="I2478">
        <f>DYN_cyclist!K2478</f>
        <v>70</v>
      </c>
      <c r="J2478">
        <f>DYN_cyclist!L2478</f>
        <v>60</v>
      </c>
      <c r="K2478">
        <f>DYN_cyclist!M2478</f>
        <v>65</v>
      </c>
      <c r="L2478">
        <f>DYN_cyclist!N2478</f>
        <v>64</v>
      </c>
      <c r="M2478">
        <f>DYN_cyclist!O2478</f>
        <v>68</v>
      </c>
      <c r="N2478">
        <f>DYN_cyclist!P2478</f>
        <v>69</v>
      </c>
      <c r="O2478">
        <f>DYN_cyclist!Q2478</f>
        <v>62</v>
      </c>
      <c r="P2478" s="7">
        <f t="shared" si="343"/>
        <v>61.732272921547654</v>
      </c>
      <c r="Q2478" s="13">
        <f t="shared" si="344"/>
        <v>60.38589062938992</v>
      </c>
      <c r="R2478" s="13">
        <f t="shared" si="345"/>
        <v>51.356146984356698</v>
      </c>
      <c r="S2478" s="13">
        <f t="shared" si="346"/>
        <v>43.624737646924565</v>
      </c>
      <c r="T2478" s="13">
        <f t="shared" si="347"/>
        <v>51.68229784565019</v>
      </c>
      <c r="U2478" s="13">
        <f t="shared" si="348"/>
        <v>56.98941448114487</v>
      </c>
      <c r="V2478" s="14">
        <f t="shared" si="349"/>
        <v>47.031098247849634</v>
      </c>
      <c r="W2478">
        <f t="shared" si="350"/>
        <v>69.780989415355734</v>
      </c>
    </row>
    <row r="2479" spans="1:23" x14ac:dyDescent="0.3">
      <c r="A2479">
        <f>DYN_cyclist!A2479</f>
        <v>7140</v>
      </c>
      <c r="B2479">
        <f>DYN_cyclist!D2479</f>
        <v>66</v>
      </c>
      <c r="C2479">
        <f>DYN_cyclist!E2479</f>
        <v>74</v>
      </c>
      <c r="D2479">
        <f t="shared" si="342"/>
        <v>72</v>
      </c>
      <c r="E2479">
        <f>DYN_cyclist!G2479</f>
        <v>69</v>
      </c>
      <c r="F2479">
        <f>DYN_cyclist!H2479</f>
        <v>70</v>
      </c>
      <c r="G2479">
        <f>DYN_cyclist!I2479</f>
        <v>70</v>
      </c>
      <c r="H2479">
        <f>DYN_cyclist!J2479</f>
        <v>69</v>
      </c>
      <c r="I2479">
        <f>DYN_cyclist!K2479</f>
        <v>68</v>
      </c>
      <c r="J2479">
        <f>DYN_cyclist!L2479</f>
        <v>50</v>
      </c>
      <c r="K2479">
        <f>DYN_cyclist!M2479</f>
        <v>59</v>
      </c>
      <c r="L2479">
        <f>DYN_cyclist!N2479</f>
        <v>49</v>
      </c>
      <c r="M2479">
        <f>DYN_cyclist!O2479</f>
        <v>69</v>
      </c>
      <c r="N2479">
        <f>DYN_cyclist!P2479</f>
        <v>60</v>
      </c>
      <c r="O2479">
        <f>DYN_cyclist!Q2479</f>
        <v>70</v>
      </c>
      <c r="P2479" s="7">
        <f t="shared" si="343"/>
        <v>59.514473747646974</v>
      </c>
      <c r="Q2479" s="13">
        <f t="shared" si="344"/>
        <v>64.72265602637566</v>
      </c>
      <c r="R2479" s="13">
        <f t="shared" si="345"/>
        <v>41.926325121119973</v>
      </c>
      <c r="S2479" s="13">
        <f t="shared" si="346"/>
        <v>59.995549646055814</v>
      </c>
      <c r="T2479" s="13">
        <f t="shared" si="347"/>
        <v>43.425792061903607</v>
      </c>
      <c r="U2479" s="13">
        <f t="shared" si="348"/>
        <v>61.814084441508015</v>
      </c>
      <c r="V2479" s="14">
        <f t="shared" si="349"/>
        <v>50.988728321121378</v>
      </c>
      <c r="W2479">
        <f t="shared" si="350"/>
        <v>71.32054349172391</v>
      </c>
    </row>
    <row r="2480" spans="1:23" x14ac:dyDescent="0.3">
      <c r="A2480">
        <f>DYN_cyclist!A2480</f>
        <v>7151</v>
      </c>
      <c r="B2480">
        <f>DYN_cyclist!D2480</f>
        <v>70</v>
      </c>
      <c r="C2480">
        <f>DYN_cyclist!E2480</f>
        <v>61</v>
      </c>
      <c r="D2480">
        <f t="shared" si="342"/>
        <v>59</v>
      </c>
      <c r="E2480">
        <f>DYN_cyclist!G2480</f>
        <v>57</v>
      </c>
      <c r="F2480">
        <f>DYN_cyclist!H2480</f>
        <v>71</v>
      </c>
      <c r="G2480">
        <f>DYN_cyclist!I2480</f>
        <v>71</v>
      </c>
      <c r="H2480">
        <f>DYN_cyclist!J2480</f>
        <v>69</v>
      </c>
      <c r="I2480">
        <f>DYN_cyclist!K2480</f>
        <v>66</v>
      </c>
      <c r="J2480">
        <f>DYN_cyclist!L2480</f>
        <v>65</v>
      </c>
      <c r="K2480">
        <f>DYN_cyclist!M2480</f>
        <v>65</v>
      </c>
      <c r="L2480">
        <f>DYN_cyclist!N2480</f>
        <v>72</v>
      </c>
      <c r="M2480">
        <f>DYN_cyclist!O2480</f>
        <v>68</v>
      </c>
      <c r="N2480">
        <f>DYN_cyclist!P2480</f>
        <v>67</v>
      </c>
      <c r="O2480">
        <f>DYN_cyclist!Q2480</f>
        <v>70</v>
      </c>
      <c r="P2480" s="7">
        <f t="shared" si="343"/>
        <v>52.784123811974382</v>
      </c>
      <c r="Q2480" s="13">
        <f t="shared" si="344"/>
        <v>50.959733131330516</v>
      </c>
      <c r="R2480" s="13">
        <f t="shared" si="345"/>
        <v>55.775192879911209</v>
      </c>
      <c r="S2480" s="13">
        <f t="shared" si="346"/>
        <v>59.639934092389915</v>
      </c>
      <c r="T2480" s="13">
        <f t="shared" si="347"/>
        <v>57.876654664905779</v>
      </c>
      <c r="U2480" s="13">
        <f t="shared" si="348"/>
        <v>44.969334858449677</v>
      </c>
      <c r="V2480" s="14">
        <f t="shared" si="349"/>
        <v>53.998830009557182</v>
      </c>
      <c r="W2480">
        <f t="shared" si="350"/>
        <v>68.549465183028744</v>
      </c>
    </row>
    <row r="2481" spans="1:23" x14ac:dyDescent="0.3">
      <c r="A2481">
        <f>DYN_cyclist!A2481</f>
        <v>7155</v>
      </c>
      <c r="B2481">
        <f>DYN_cyclist!D2481</f>
        <v>65</v>
      </c>
      <c r="C2481">
        <f>DYN_cyclist!E2481</f>
        <v>76</v>
      </c>
      <c r="D2481">
        <f t="shared" si="342"/>
        <v>76</v>
      </c>
      <c r="E2481">
        <f>DYN_cyclist!G2481</f>
        <v>76</v>
      </c>
      <c r="F2481">
        <f>DYN_cyclist!H2481</f>
        <v>62</v>
      </c>
      <c r="G2481">
        <f>DYN_cyclist!I2481</f>
        <v>72</v>
      </c>
      <c r="H2481">
        <f>DYN_cyclist!J2481</f>
        <v>71</v>
      </c>
      <c r="I2481">
        <f>DYN_cyclist!K2481</f>
        <v>74</v>
      </c>
      <c r="J2481">
        <f>DYN_cyclist!L2481</f>
        <v>55</v>
      </c>
      <c r="K2481">
        <f>DYN_cyclist!M2481</f>
        <v>58</v>
      </c>
      <c r="L2481">
        <f>DYN_cyclist!N2481</f>
        <v>68</v>
      </c>
      <c r="M2481">
        <f>DYN_cyclist!O2481</f>
        <v>68</v>
      </c>
      <c r="N2481">
        <f>DYN_cyclist!P2481</f>
        <v>66</v>
      </c>
      <c r="O2481">
        <f>DYN_cyclist!Q2481</f>
        <v>64</v>
      </c>
      <c r="P2481" s="7">
        <f t="shared" si="343"/>
        <v>68.853604301133529</v>
      </c>
      <c r="Q2481" s="13">
        <f t="shared" si="344"/>
        <v>69.559729052746292</v>
      </c>
      <c r="R2481" s="13">
        <f t="shared" si="345"/>
        <v>47.75332231110324</v>
      </c>
      <c r="S2481" s="13">
        <f t="shared" si="346"/>
        <v>50.150017824209556</v>
      </c>
      <c r="T2481" s="13">
        <f t="shared" si="347"/>
        <v>50.677655585275573</v>
      </c>
      <c r="U2481" s="13">
        <f t="shared" si="348"/>
        <v>66.446830612296338</v>
      </c>
      <c r="V2481" s="14">
        <f t="shared" si="349"/>
        <v>50.544528926409683</v>
      </c>
      <c r="W2481">
        <f t="shared" si="350"/>
        <v>74.154318736594391</v>
      </c>
    </row>
    <row r="2482" spans="1:23" x14ac:dyDescent="0.3">
      <c r="A2482">
        <f>DYN_cyclist!A2482</f>
        <v>7160</v>
      </c>
      <c r="B2482">
        <f>DYN_cyclist!D2482</f>
        <v>68</v>
      </c>
      <c r="C2482">
        <f>DYN_cyclist!E2482</f>
        <v>51</v>
      </c>
      <c r="D2482">
        <f t="shared" si="342"/>
        <v>57</v>
      </c>
      <c r="E2482">
        <f>DYN_cyclist!G2482</f>
        <v>62</v>
      </c>
      <c r="F2482">
        <f>DYN_cyclist!H2482</f>
        <v>64</v>
      </c>
      <c r="G2482">
        <f>DYN_cyclist!I2482</f>
        <v>73</v>
      </c>
      <c r="H2482">
        <f>DYN_cyclist!J2482</f>
        <v>70</v>
      </c>
      <c r="I2482">
        <f>DYN_cyclist!K2482</f>
        <v>61</v>
      </c>
      <c r="J2482">
        <f>DYN_cyclist!L2482</f>
        <v>75</v>
      </c>
      <c r="K2482">
        <f>DYN_cyclist!M2482</f>
        <v>55</v>
      </c>
      <c r="L2482">
        <f>DYN_cyclist!N2482</f>
        <v>63</v>
      </c>
      <c r="M2482">
        <f>DYN_cyclist!O2482</f>
        <v>64</v>
      </c>
      <c r="N2482">
        <f>DYN_cyclist!P2482</f>
        <v>68</v>
      </c>
      <c r="O2482">
        <f>DYN_cyclist!Q2482</f>
        <v>64</v>
      </c>
      <c r="P2482" s="7">
        <f t="shared" si="343"/>
        <v>51.095366314107345</v>
      </c>
      <c r="Q2482" s="13">
        <f t="shared" si="344"/>
        <v>44.293796067990947</v>
      </c>
      <c r="R2482" s="13">
        <f t="shared" si="345"/>
        <v>43.055505077351917</v>
      </c>
      <c r="S2482" s="13">
        <f t="shared" si="346"/>
        <v>49.23582010874167</v>
      </c>
      <c r="T2482" s="13">
        <f t="shared" si="347"/>
        <v>64.484778204274463</v>
      </c>
      <c r="U2482" s="13">
        <f t="shared" si="348"/>
        <v>33.069713716498541</v>
      </c>
      <c r="V2482" s="14">
        <f t="shared" si="349"/>
        <v>50.865792800254859</v>
      </c>
      <c r="W2482">
        <f t="shared" si="350"/>
        <v>70.289357179877811</v>
      </c>
    </row>
    <row r="2483" spans="1:23" x14ac:dyDescent="0.3">
      <c r="A2483">
        <f>DYN_cyclist!A2483</f>
        <v>7162</v>
      </c>
      <c r="B2483">
        <f>DYN_cyclist!D2483</f>
        <v>72</v>
      </c>
      <c r="C2483">
        <f>DYN_cyclist!E2483</f>
        <v>77</v>
      </c>
      <c r="D2483">
        <f t="shared" si="342"/>
        <v>75</v>
      </c>
      <c r="E2483">
        <f>DYN_cyclist!G2483</f>
        <v>72</v>
      </c>
      <c r="F2483">
        <f>DYN_cyclist!H2483</f>
        <v>70</v>
      </c>
      <c r="G2483">
        <f>DYN_cyclist!I2483</f>
        <v>76</v>
      </c>
      <c r="H2483">
        <f>DYN_cyclist!J2483</f>
        <v>74</v>
      </c>
      <c r="I2483">
        <f>DYN_cyclist!K2483</f>
        <v>72</v>
      </c>
      <c r="J2483">
        <f>DYN_cyclist!L2483</f>
        <v>63</v>
      </c>
      <c r="K2483">
        <f>DYN_cyclist!M2483</f>
        <v>62</v>
      </c>
      <c r="L2483">
        <f>DYN_cyclist!N2483</f>
        <v>67</v>
      </c>
      <c r="M2483">
        <f>DYN_cyclist!O2483</f>
        <v>72</v>
      </c>
      <c r="N2483">
        <f>DYN_cyclist!P2483</f>
        <v>67</v>
      </c>
      <c r="O2483">
        <f>DYN_cyclist!Q2483</f>
        <v>72</v>
      </c>
      <c r="P2483" s="7">
        <f t="shared" si="343"/>
        <v>68.36029934589186</v>
      </c>
      <c r="Q2483" s="13">
        <f t="shared" si="344"/>
        <v>70.783351362946547</v>
      </c>
      <c r="R2483" s="13">
        <f t="shared" si="345"/>
        <v>52.402808130938737</v>
      </c>
      <c r="S2483" s="13">
        <f t="shared" si="346"/>
        <v>61.568518543877666</v>
      </c>
      <c r="T2483" s="13">
        <f t="shared" si="347"/>
        <v>59.42921925410613</v>
      </c>
      <c r="U2483" s="13">
        <f t="shared" si="348"/>
        <v>68.036000530506698</v>
      </c>
      <c r="V2483" s="14">
        <f t="shared" si="349"/>
        <v>59.713876871615156</v>
      </c>
      <c r="W2483">
        <f t="shared" si="350"/>
        <v>74.661083216690102</v>
      </c>
    </row>
    <row r="2484" spans="1:23" x14ac:dyDescent="0.3">
      <c r="A2484">
        <f>DYN_cyclist!A2484</f>
        <v>7163</v>
      </c>
      <c r="B2484">
        <f>DYN_cyclist!D2484</f>
        <v>63</v>
      </c>
      <c r="C2484">
        <f>DYN_cyclist!E2484</f>
        <v>55</v>
      </c>
      <c r="D2484">
        <f t="shared" si="342"/>
        <v>59</v>
      </c>
      <c r="E2484">
        <f>DYN_cyclist!G2484</f>
        <v>62</v>
      </c>
      <c r="F2484">
        <f>DYN_cyclist!H2484</f>
        <v>58</v>
      </c>
      <c r="G2484">
        <f>DYN_cyclist!I2484</f>
        <v>54</v>
      </c>
      <c r="H2484">
        <f>DYN_cyclist!J2484</f>
        <v>55</v>
      </c>
      <c r="I2484">
        <f>DYN_cyclist!K2484</f>
        <v>54</v>
      </c>
      <c r="J2484">
        <f>DYN_cyclist!L2484</f>
        <v>55</v>
      </c>
      <c r="K2484">
        <f>DYN_cyclist!M2484</f>
        <v>64</v>
      </c>
      <c r="L2484">
        <f>DYN_cyclist!N2484</f>
        <v>61</v>
      </c>
      <c r="M2484">
        <f>DYN_cyclist!O2484</f>
        <v>53</v>
      </c>
      <c r="N2484">
        <f>DYN_cyclist!P2484</f>
        <v>57</v>
      </c>
      <c r="O2484">
        <f>DYN_cyclist!Q2484</f>
        <v>60</v>
      </c>
      <c r="P2484" s="7">
        <f t="shared" si="343"/>
        <v>49.016318413889309</v>
      </c>
      <c r="Q2484" s="13">
        <f t="shared" si="344"/>
        <v>41.958614700383237</v>
      </c>
      <c r="R2484" s="13">
        <f t="shared" si="345"/>
        <v>48.170823622849831</v>
      </c>
      <c r="S2484" s="13">
        <f t="shared" si="346"/>
        <v>41.143589770773744</v>
      </c>
      <c r="T2484" s="13">
        <f t="shared" si="347"/>
        <v>43.672701552426474</v>
      </c>
      <c r="U2484" s="13">
        <f t="shared" si="348"/>
        <v>35.887593251962805</v>
      </c>
      <c r="V2484" s="14">
        <f t="shared" si="349"/>
        <v>43.209653297228421</v>
      </c>
      <c r="W2484">
        <f t="shared" si="350"/>
        <v>62.193635145104224</v>
      </c>
    </row>
    <row r="2485" spans="1:23" x14ac:dyDescent="0.3">
      <c r="A2485">
        <f>DYN_cyclist!A2485</f>
        <v>7169</v>
      </c>
      <c r="B2485">
        <f>DYN_cyclist!D2485</f>
        <v>67</v>
      </c>
      <c r="C2485">
        <f>DYN_cyclist!E2485</f>
        <v>68</v>
      </c>
      <c r="D2485">
        <f t="shared" si="342"/>
        <v>70</v>
      </c>
      <c r="E2485">
        <f>DYN_cyclist!G2485</f>
        <v>71</v>
      </c>
      <c r="F2485">
        <f>DYN_cyclist!H2485</f>
        <v>61</v>
      </c>
      <c r="G2485">
        <f>DYN_cyclist!I2485</f>
        <v>66</v>
      </c>
      <c r="H2485">
        <f>DYN_cyclist!J2485</f>
        <v>67</v>
      </c>
      <c r="I2485">
        <f>DYN_cyclist!K2485</f>
        <v>65</v>
      </c>
      <c r="J2485">
        <f>DYN_cyclist!L2485</f>
        <v>71</v>
      </c>
      <c r="K2485">
        <f>DYN_cyclist!M2485</f>
        <v>69</v>
      </c>
      <c r="L2485">
        <f>DYN_cyclist!N2485</f>
        <v>67</v>
      </c>
      <c r="M2485">
        <f>DYN_cyclist!O2485</f>
        <v>61</v>
      </c>
      <c r="N2485">
        <f>DYN_cyclist!P2485</f>
        <v>68</v>
      </c>
      <c r="O2485">
        <f>DYN_cyclist!Q2485</f>
        <v>60</v>
      </c>
      <c r="P2485" s="7">
        <f t="shared" si="343"/>
        <v>63.608006522121862</v>
      </c>
      <c r="Q2485" s="13">
        <f t="shared" si="344"/>
        <v>58.744829756604496</v>
      </c>
      <c r="R2485" s="13">
        <f t="shared" si="345"/>
        <v>56.904737744970198</v>
      </c>
      <c r="S2485" s="13">
        <f t="shared" si="346"/>
        <v>46.750553478150437</v>
      </c>
      <c r="T2485" s="13">
        <f t="shared" si="347"/>
        <v>62.508835177917071</v>
      </c>
      <c r="U2485" s="13">
        <f t="shared" si="348"/>
        <v>53.914307999220085</v>
      </c>
      <c r="V2485" s="14">
        <f t="shared" si="349"/>
        <v>51.259591748964638</v>
      </c>
      <c r="W2485">
        <f t="shared" si="350"/>
        <v>70.859216015276544</v>
      </c>
    </row>
    <row r="2486" spans="1:23" x14ac:dyDescent="0.3">
      <c r="A2486">
        <f>DYN_cyclist!A2486</f>
        <v>7171</v>
      </c>
      <c r="B2486">
        <f>DYN_cyclist!D2486</f>
        <v>72</v>
      </c>
      <c r="C2486">
        <f>DYN_cyclist!E2486</f>
        <v>60</v>
      </c>
      <c r="D2486">
        <f t="shared" si="342"/>
        <v>63</v>
      </c>
      <c r="E2486">
        <f>DYN_cyclist!G2486</f>
        <v>66</v>
      </c>
      <c r="F2486">
        <f>DYN_cyclist!H2486</f>
        <v>63</v>
      </c>
      <c r="G2486">
        <f>DYN_cyclist!I2486</f>
        <v>73</v>
      </c>
      <c r="H2486">
        <f>DYN_cyclist!J2486</f>
        <v>70</v>
      </c>
      <c r="I2486">
        <f>DYN_cyclist!K2486</f>
        <v>84</v>
      </c>
      <c r="J2486">
        <f>DYN_cyclist!L2486</f>
        <v>58</v>
      </c>
      <c r="K2486">
        <f>DYN_cyclist!M2486</f>
        <v>81</v>
      </c>
      <c r="L2486">
        <f>DYN_cyclist!N2486</f>
        <v>80</v>
      </c>
      <c r="M2486">
        <f>DYN_cyclist!O2486</f>
        <v>58</v>
      </c>
      <c r="N2486">
        <f>DYN_cyclist!P2486</f>
        <v>63</v>
      </c>
      <c r="O2486">
        <f>DYN_cyclist!Q2486</f>
        <v>71</v>
      </c>
      <c r="P2486" s="7">
        <f t="shared" si="343"/>
        <v>64.218443022169254</v>
      </c>
      <c r="Q2486" s="13">
        <f t="shared" si="344"/>
        <v>54.553740696385418</v>
      </c>
      <c r="R2486" s="13">
        <f t="shared" si="345"/>
        <v>76.53807941199274</v>
      </c>
      <c r="S2486" s="13">
        <f t="shared" si="346"/>
        <v>50.948609880987874</v>
      </c>
      <c r="T2486" s="13">
        <f t="shared" si="347"/>
        <v>55.159778952028418</v>
      </c>
      <c r="U2486" s="13">
        <f t="shared" si="348"/>
        <v>45.285166970551217</v>
      </c>
      <c r="V2486" s="14">
        <f t="shared" si="349"/>
        <v>55.980502803440579</v>
      </c>
      <c r="W2486">
        <f t="shared" si="350"/>
        <v>76.812385868557783</v>
      </c>
    </row>
    <row r="2487" spans="1:23" x14ac:dyDescent="0.3">
      <c r="A2487">
        <f>DYN_cyclist!A2487</f>
        <v>7177</v>
      </c>
      <c r="B2487">
        <f>DYN_cyclist!D2487</f>
        <v>67</v>
      </c>
      <c r="C2487">
        <f>DYN_cyclist!E2487</f>
        <v>58</v>
      </c>
      <c r="D2487">
        <f t="shared" si="342"/>
        <v>63</v>
      </c>
      <c r="E2487">
        <f>DYN_cyclist!G2487</f>
        <v>68</v>
      </c>
      <c r="F2487">
        <f>DYN_cyclist!H2487</f>
        <v>64</v>
      </c>
      <c r="G2487">
        <f>DYN_cyclist!I2487</f>
        <v>71</v>
      </c>
      <c r="H2487">
        <f>DYN_cyclist!J2487</f>
        <v>72</v>
      </c>
      <c r="I2487">
        <f>DYN_cyclist!K2487</f>
        <v>67</v>
      </c>
      <c r="J2487">
        <f>DYN_cyclist!L2487</f>
        <v>66</v>
      </c>
      <c r="K2487">
        <f>DYN_cyclist!M2487</f>
        <v>65</v>
      </c>
      <c r="L2487">
        <f>DYN_cyclist!N2487</f>
        <v>67</v>
      </c>
      <c r="M2487">
        <f>DYN_cyclist!O2487</f>
        <v>75</v>
      </c>
      <c r="N2487">
        <f>DYN_cyclist!P2487</f>
        <v>72</v>
      </c>
      <c r="O2487">
        <f>DYN_cyclist!Q2487</f>
        <v>63</v>
      </c>
      <c r="P2487" s="7">
        <f t="shared" si="343"/>
        <v>59.191856058287399</v>
      </c>
      <c r="Q2487" s="13">
        <f t="shared" si="344"/>
        <v>52.060804670863561</v>
      </c>
      <c r="R2487" s="13">
        <f t="shared" si="345"/>
        <v>53.053094666406821</v>
      </c>
      <c r="S2487" s="13">
        <f t="shared" si="346"/>
        <v>49.981531439004897</v>
      </c>
      <c r="T2487" s="13">
        <f t="shared" si="347"/>
        <v>58.302783196741132</v>
      </c>
      <c r="U2487" s="13">
        <f t="shared" si="348"/>
        <v>41.621841392352856</v>
      </c>
      <c r="V2487" s="14">
        <f t="shared" si="349"/>
        <v>51.158946734628863</v>
      </c>
      <c r="W2487">
        <f t="shared" si="350"/>
        <v>68.358965890521475</v>
      </c>
    </row>
    <row r="2488" spans="1:23" x14ac:dyDescent="0.3">
      <c r="A2488">
        <f>DYN_cyclist!A2488</f>
        <v>7182</v>
      </c>
      <c r="B2488">
        <f>DYN_cyclist!D2488</f>
        <v>68</v>
      </c>
      <c r="C2488">
        <f>DYN_cyclist!E2488</f>
        <v>55</v>
      </c>
      <c r="D2488">
        <f t="shared" si="342"/>
        <v>59</v>
      </c>
      <c r="E2488">
        <f>DYN_cyclist!G2488</f>
        <v>63</v>
      </c>
      <c r="F2488">
        <f>DYN_cyclist!H2488</f>
        <v>54</v>
      </c>
      <c r="G2488">
        <f>DYN_cyclist!I2488</f>
        <v>64</v>
      </c>
      <c r="H2488">
        <f>DYN_cyclist!J2488</f>
        <v>69</v>
      </c>
      <c r="I2488">
        <f>DYN_cyclist!K2488</f>
        <v>71</v>
      </c>
      <c r="J2488">
        <f>DYN_cyclist!L2488</f>
        <v>60</v>
      </c>
      <c r="K2488">
        <f>DYN_cyclist!M2488</f>
        <v>68</v>
      </c>
      <c r="L2488">
        <f>DYN_cyclist!N2488</f>
        <v>75</v>
      </c>
      <c r="M2488">
        <f>DYN_cyclist!O2488</f>
        <v>64</v>
      </c>
      <c r="N2488">
        <f>DYN_cyclist!P2488</f>
        <v>58</v>
      </c>
      <c r="O2488">
        <f>DYN_cyclist!Q2488</f>
        <v>62</v>
      </c>
      <c r="P2488" s="7">
        <f t="shared" si="343"/>
        <v>55.892330038867293</v>
      </c>
      <c r="Q2488" s="13">
        <f t="shared" si="344"/>
        <v>46.472165475920391</v>
      </c>
      <c r="R2488" s="13">
        <f t="shared" si="345"/>
        <v>59.096072268399269</v>
      </c>
      <c r="S2488" s="13">
        <f t="shared" si="346"/>
        <v>38.970570632387634</v>
      </c>
      <c r="T2488" s="13">
        <f t="shared" si="347"/>
        <v>53.349767380815088</v>
      </c>
      <c r="U2488" s="13">
        <f t="shared" si="348"/>
        <v>38.288294799710656</v>
      </c>
      <c r="V2488" s="14">
        <f t="shared" si="349"/>
        <v>50.260000223000951</v>
      </c>
      <c r="W2488">
        <f t="shared" si="350"/>
        <v>68.092274552500669</v>
      </c>
    </row>
    <row r="2489" spans="1:23" x14ac:dyDescent="0.3">
      <c r="A2489">
        <f>DYN_cyclist!A2489</f>
        <v>7188</v>
      </c>
      <c r="B2489">
        <f>DYN_cyclist!D2489</f>
        <v>52</v>
      </c>
      <c r="C2489">
        <f>DYN_cyclist!E2489</f>
        <v>65</v>
      </c>
      <c r="D2489">
        <f t="shared" si="342"/>
        <v>61</v>
      </c>
      <c r="E2489">
        <f>DYN_cyclist!G2489</f>
        <v>56</v>
      </c>
      <c r="F2489">
        <f>DYN_cyclist!H2489</f>
        <v>47</v>
      </c>
      <c r="G2489">
        <f>DYN_cyclist!I2489</f>
        <v>60</v>
      </c>
      <c r="H2489">
        <f>DYN_cyclist!J2489</f>
        <v>63</v>
      </c>
      <c r="I2489">
        <f>DYN_cyclist!K2489</f>
        <v>50</v>
      </c>
      <c r="J2489">
        <f>DYN_cyclist!L2489</f>
        <v>47</v>
      </c>
      <c r="K2489">
        <f>DYN_cyclist!M2489</f>
        <v>47</v>
      </c>
      <c r="L2489">
        <f>DYN_cyclist!N2489</f>
        <v>52</v>
      </c>
      <c r="M2489">
        <f>DYN_cyclist!O2489</f>
        <v>58</v>
      </c>
      <c r="N2489">
        <f>DYN_cyclist!P2489</f>
        <v>66</v>
      </c>
      <c r="O2489">
        <f>DYN_cyclist!Q2489</f>
        <v>47</v>
      </c>
      <c r="P2489" s="7">
        <f t="shared" si="343"/>
        <v>42.220122089354156</v>
      </c>
      <c r="Q2489" s="13">
        <f t="shared" si="344"/>
        <v>45.852665438333702</v>
      </c>
      <c r="R2489" s="13">
        <f t="shared" si="345"/>
        <v>30.317085288337477</v>
      </c>
      <c r="S2489" s="13">
        <f t="shared" si="346"/>
        <v>29.941546811557391</v>
      </c>
      <c r="T2489" s="13">
        <f t="shared" si="347"/>
        <v>34.114624969029592</v>
      </c>
      <c r="U2489" s="13">
        <f t="shared" si="348"/>
        <v>47.828486061313683</v>
      </c>
      <c r="V2489" s="14">
        <f t="shared" si="349"/>
        <v>33.013850907932465</v>
      </c>
      <c r="W2489">
        <f t="shared" si="350"/>
        <v>61.314722390871225</v>
      </c>
    </row>
    <row r="2490" spans="1:23" x14ac:dyDescent="0.3">
      <c r="A2490">
        <f>DYN_cyclist!A2490</f>
        <v>7195</v>
      </c>
      <c r="B2490">
        <f>DYN_cyclist!D2490</f>
        <v>60</v>
      </c>
      <c r="C2490">
        <f>DYN_cyclist!E2490</f>
        <v>71</v>
      </c>
      <c r="D2490">
        <f t="shared" si="342"/>
        <v>69</v>
      </c>
      <c r="E2490">
        <f>DYN_cyclist!G2490</f>
        <v>67</v>
      </c>
      <c r="F2490">
        <f>DYN_cyclist!H2490</f>
        <v>57</v>
      </c>
      <c r="G2490">
        <f>DYN_cyclist!I2490</f>
        <v>64</v>
      </c>
      <c r="H2490">
        <f>DYN_cyclist!J2490</f>
        <v>65</v>
      </c>
      <c r="I2490">
        <f>DYN_cyclist!K2490</f>
        <v>66</v>
      </c>
      <c r="J2490">
        <f>DYN_cyclist!L2490</f>
        <v>47</v>
      </c>
      <c r="K2490">
        <f>DYN_cyclist!M2490</f>
        <v>49</v>
      </c>
      <c r="L2490">
        <f>DYN_cyclist!N2490</f>
        <v>60</v>
      </c>
      <c r="M2490">
        <f>DYN_cyclist!O2490</f>
        <v>49</v>
      </c>
      <c r="N2490">
        <f>DYN_cyclist!P2490</f>
        <v>63</v>
      </c>
      <c r="O2490">
        <f>DYN_cyclist!Q2490</f>
        <v>57</v>
      </c>
      <c r="P2490" s="7">
        <f t="shared" si="343"/>
        <v>55.041657875705909</v>
      </c>
      <c r="Q2490" s="13">
        <f t="shared" si="344"/>
        <v>58.189403739739234</v>
      </c>
      <c r="R2490" s="13">
        <f t="shared" si="345"/>
        <v>36.292163240563646</v>
      </c>
      <c r="S2490" s="13">
        <f t="shared" si="346"/>
        <v>42.00942081258075</v>
      </c>
      <c r="T2490" s="13">
        <f t="shared" si="347"/>
        <v>39.067245969383002</v>
      </c>
      <c r="U2490" s="13">
        <f t="shared" si="348"/>
        <v>57.402227485802946</v>
      </c>
      <c r="V2490" s="14">
        <f t="shared" si="349"/>
        <v>42.094816215355209</v>
      </c>
      <c r="W2490">
        <f t="shared" si="350"/>
        <v>67.801737804131932</v>
      </c>
    </row>
    <row r="2491" spans="1:23" x14ac:dyDescent="0.3">
      <c r="A2491">
        <f>DYN_cyclist!A2491</f>
        <v>7202</v>
      </c>
      <c r="B2491">
        <f>DYN_cyclist!D2491</f>
        <v>62</v>
      </c>
      <c r="C2491">
        <f>DYN_cyclist!E2491</f>
        <v>47</v>
      </c>
      <c r="D2491">
        <f t="shared" si="342"/>
        <v>52</v>
      </c>
      <c r="E2491">
        <f>DYN_cyclist!G2491</f>
        <v>56</v>
      </c>
      <c r="F2491">
        <f>DYN_cyclist!H2491</f>
        <v>51</v>
      </c>
      <c r="G2491">
        <f>DYN_cyclist!I2491</f>
        <v>62</v>
      </c>
      <c r="H2491">
        <f>DYN_cyclist!J2491</f>
        <v>57</v>
      </c>
      <c r="I2491">
        <f>DYN_cyclist!K2491</f>
        <v>50</v>
      </c>
      <c r="J2491">
        <f>DYN_cyclist!L2491</f>
        <v>68</v>
      </c>
      <c r="K2491">
        <f>DYN_cyclist!M2491</f>
        <v>50</v>
      </c>
      <c r="L2491">
        <f>DYN_cyclist!N2491</f>
        <v>46</v>
      </c>
      <c r="M2491">
        <f>DYN_cyclist!O2491</f>
        <v>50</v>
      </c>
      <c r="N2491">
        <f>DYN_cyclist!P2491</f>
        <v>66</v>
      </c>
      <c r="O2491">
        <f>DYN_cyclist!Q2491</f>
        <v>51</v>
      </c>
      <c r="P2491" s="7">
        <f t="shared" si="343"/>
        <v>39.794121964762127</v>
      </c>
      <c r="Q2491" s="13">
        <f t="shared" si="344"/>
        <v>33.745945506488148</v>
      </c>
      <c r="R2491" s="13">
        <f t="shared" si="345"/>
        <v>31.892316870898927</v>
      </c>
      <c r="S2491" s="13">
        <f t="shared" si="346"/>
        <v>31.973431664660428</v>
      </c>
      <c r="T2491" s="13">
        <f t="shared" si="347"/>
        <v>50.799857812168675</v>
      </c>
      <c r="U2491" s="13">
        <f t="shared" si="348"/>
        <v>26.870980203039277</v>
      </c>
      <c r="V2491" s="14">
        <f t="shared" si="349"/>
        <v>41.428750939789744</v>
      </c>
      <c r="W2491">
        <f t="shared" si="350"/>
        <v>62.486431153141076</v>
      </c>
    </row>
    <row r="2492" spans="1:23" x14ac:dyDescent="0.3">
      <c r="A2492">
        <f>DYN_cyclist!A2492</f>
        <v>7204</v>
      </c>
      <c r="B2492">
        <f>DYN_cyclist!D2492</f>
        <v>60</v>
      </c>
      <c r="C2492">
        <f>DYN_cyclist!E2492</f>
        <v>64</v>
      </c>
      <c r="D2492">
        <f t="shared" si="342"/>
        <v>64</v>
      </c>
      <c r="E2492">
        <f>DYN_cyclist!G2492</f>
        <v>63</v>
      </c>
      <c r="F2492">
        <f>DYN_cyclist!H2492</f>
        <v>63</v>
      </c>
      <c r="G2492">
        <f>DYN_cyclist!I2492</f>
        <v>61</v>
      </c>
      <c r="H2492">
        <f>DYN_cyclist!J2492</f>
        <v>62</v>
      </c>
      <c r="I2492">
        <f>DYN_cyclist!K2492</f>
        <v>61</v>
      </c>
      <c r="J2492">
        <f>DYN_cyclist!L2492</f>
        <v>66</v>
      </c>
      <c r="K2492">
        <f>DYN_cyclist!M2492</f>
        <v>62</v>
      </c>
      <c r="L2492">
        <f>DYN_cyclist!N2492</f>
        <v>63</v>
      </c>
      <c r="M2492">
        <f>DYN_cyclist!O2492</f>
        <v>59</v>
      </c>
      <c r="N2492">
        <f>DYN_cyclist!P2492</f>
        <v>72</v>
      </c>
      <c r="O2492">
        <f>DYN_cyclist!Q2492</f>
        <v>64</v>
      </c>
      <c r="P2492" s="7">
        <f t="shared" si="343"/>
        <v>52.138493552362505</v>
      </c>
      <c r="Q2492" s="13">
        <f t="shared" si="344"/>
        <v>51.276391360633838</v>
      </c>
      <c r="R2492" s="13">
        <f t="shared" si="345"/>
        <v>47.170623732444987</v>
      </c>
      <c r="S2492" s="13">
        <f t="shared" si="346"/>
        <v>48.674598373660515</v>
      </c>
      <c r="T2492" s="13">
        <f t="shared" si="347"/>
        <v>53.197953985974955</v>
      </c>
      <c r="U2492" s="13">
        <f t="shared" si="348"/>
        <v>47.661292158514129</v>
      </c>
      <c r="V2492" s="14">
        <f t="shared" si="349"/>
        <v>42.072941382605926</v>
      </c>
      <c r="W2492">
        <f t="shared" si="350"/>
        <v>64.800823163987246</v>
      </c>
    </row>
    <row r="2493" spans="1:23" x14ac:dyDescent="0.3">
      <c r="A2493">
        <f>DYN_cyclist!A2493</f>
        <v>7205</v>
      </c>
      <c r="B2493">
        <f>DYN_cyclist!D2493</f>
        <v>68</v>
      </c>
      <c r="C2493">
        <f>DYN_cyclist!E2493</f>
        <v>81</v>
      </c>
      <c r="D2493">
        <f t="shared" si="342"/>
        <v>79</v>
      </c>
      <c r="E2493">
        <f>DYN_cyclist!G2493</f>
        <v>76</v>
      </c>
      <c r="F2493">
        <f>DYN_cyclist!H2493</f>
        <v>67</v>
      </c>
      <c r="G2493">
        <f>DYN_cyclist!I2493</f>
        <v>75</v>
      </c>
      <c r="H2493">
        <f>DYN_cyclist!J2493</f>
        <v>76</v>
      </c>
      <c r="I2493">
        <f>DYN_cyclist!K2493</f>
        <v>77</v>
      </c>
      <c r="J2493">
        <f>DYN_cyclist!L2493</f>
        <v>54</v>
      </c>
      <c r="K2493">
        <f>DYN_cyclist!M2493</f>
        <v>59</v>
      </c>
      <c r="L2493">
        <f>DYN_cyclist!N2493</f>
        <v>75</v>
      </c>
      <c r="M2493">
        <f>DYN_cyclist!O2493</f>
        <v>71</v>
      </c>
      <c r="N2493">
        <f>DYN_cyclist!P2493</f>
        <v>68</v>
      </c>
      <c r="O2493">
        <f>DYN_cyclist!Q2493</f>
        <v>67</v>
      </c>
      <c r="P2493" s="7">
        <f t="shared" si="343"/>
        <v>73.147341688221985</v>
      </c>
      <c r="Q2493" s="13">
        <f t="shared" si="344"/>
        <v>76.782388343025488</v>
      </c>
      <c r="R2493" s="13">
        <f t="shared" si="345"/>
        <v>52.559768341306487</v>
      </c>
      <c r="S2493" s="13">
        <f t="shared" si="346"/>
        <v>57.602884856784208</v>
      </c>
      <c r="T2493" s="13">
        <f t="shared" si="347"/>
        <v>53.292600808764711</v>
      </c>
      <c r="U2493" s="13">
        <f t="shared" si="348"/>
        <v>75.365954022362033</v>
      </c>
      <c r="V2493" s="14">
        <f t="shared" si="349"/>
        <v>55.265543899331</v>
      </c>
      <c r="W2493">
        <f t="shared" si="350"/>
        <v>77.855855469184789</v>
      </c>
    </row>
    <row r="2494" spans="1:23" x14ac:dyDescent="0.3">
      <c r="A2494">
        <f>DYN_cyclist!A2494</f>
        <v>7206</v>
      </c>
      <c r="B2494">
        <f>DYN_cyclist!D2494</f>
        <v>66</v>
      </c>
      <c r="C2494">
        <f>DYN_cyclist!E2494</f>
        <v>71</v>
      </c>
      <c r="D2494">
        <f t="shared" si="342"/>
        <v>70</v>
      </c>
      <c r="E2494">
        <f>DYN_cyclist!G2494</f>
        <v>69</v>
      </c>
      <c r="F2494">
        <f>DYN_cyclist!H2494</f>
        <v>66</v>
      </c>
      <c r="G2494">
        <f>DYN_cyclist!I2494</f>
        <v>67</v>
      </c>
      <c r="H2494">
        <f>DYN_cyclist!J2494</f>
        <v>67</v>
      </c>
      <c r="I2494">
        <f>DYN_cyclist!K2494</f>
        <v>70</v>
      </c>
      <c r="J2494">
        <f>DYN_cyclist!L2494</f>
        <v>56</v>
      </c>
      <c r="K2494">
        <f>DYN_cyclist!M2494</f>
        <v>60</v>
      </c>
      <c r="L2494">
        <f>DYN_cyclist!N2494</f>
        <v>70</v>
      </c>
      <c r="M2494">
        <f>DYN_cyclist!O2494</f>
        <v>76</v>
      </c>
      <c r="N2494">
        <f>DYN_cyclist!P2494</f>
        <v>73</v>
      </c>
      <c r="O2494">
        <f>DYN_cyclist!Q2494</f>
        <v>66</v>
      </c>
      <c r="P2494" s="7">
        <f t="shared" si="343"/>
        <v>61.710159591554834</v>
      </c>
      <c r="Q2494" s="13">
        <f t="shared" si="344"/>
        <v>61.850460716822646</v>
      </c>
      <c r="R2494" s="13">
        <f t="shared" si="345"/>
        <v>49.971283775505981</v>
      </c>
      <c r="S2494" s="13">
        <f t="shared" si="346"/>
        <v>53.909841304899999</v>
      </c>
      <c r="T2494" s="13">
        <f t="shared" si="347"/>
        <v>51.110441524525207</v>
      </c>
      <c r="U2494" s="13">
        <f t="shared" si="348"/>
        <v>58.616619958625535</v>
      </c>
      <c r="V2494" s="14">
        <f t="shared" si="349"/>
        <v>51.068745524052247</v>
      </c>
      <c r="W2494">
        <f t="shared" si="350"/>
        <v>69.966736174132208</v>
      </c>
    </row>
    <row r="2495" spans="1:23" x14ac:dyDescent="0.3">
      <c r="A2495">
        <f>DYN_cyclist!A2495</f>
        <v>7207</v>
      </c>
      <c r="B2495">
        <f>DYN_cyclist!D2495</f>
        <v>72</v>
      </c>
      <c r="C2495">
        <f>DYN_cyclist!E2495</f>
        <v>74</v>
      </c>
      <c r="D2495">
        <f t="shared" si="342"/>
        <v>73</v>
      </c>
      <c r="E2495">
        <f>DYN_cyclist!G2495</f>
        <v>72</v>
      </c>
      <c r="F2495">
        <f>DYN_cyclist!H2495</f>
        <v>67</v>
      </c>
      <c r="G2495">
        <f>DYN_cyclist!I2495</f>
        <v>76</v>
      </c>
      <c r="H2495">
        <f>DYN_cyclist!J2495</f>
        <v>69</v>
      </c>
      <c r="I2495">
        <f>DYN_cyclist!K2495</f>
        <v>75</v>
      </c>
      <c r="J2495">
        <f>DYN_cyclist!L2495</f>
        <v>56</v>
      </c>
      <c r="K2495">
        <f>DYN_cyclist!M2495</f>
        <v>74</v>
      </c>
      <c r="L2495">
        <f>DYN_cyclist!N2495</f>
        <v>74</v>
      </c>
      <c r="M2495">
        <f>DYN_cyclist!O2495</f>
        <v>73</v>
      </c>
      <c r="N2495">
        <f>DYN_cyclist!P2495</f>
        <v>70</v>
      </c>
      <c r="O2495">
        <f>DYN_cyclist!Q2495</f>
        <v>67</v>
      </c>
      <c r="P2495" s="7">
        <f t="shared" si="343"/>
        <v>70.249952497934757</v>
      </c>
      <c r="Q2495" s="13">
        <f t="shared" si="344"/>
        <v>67.128804895554836</v>
      </c>
      <c r="R2495" s="13">
        <f t="shared" si="345"/>
        <v>66.645199650632605</v>
      </c>
      <c r="S2495" s="13">
        <f t="shared" si="346"/>
        <v>55.983398261753045</v>
      </c>
      <c r="T2495" s="13">
        <f t="shared" si="347"/>
        <v>55.066207661315822</v>
      </c>
      <c r="U2495" s="13">
        <f t="shared" si="348"/>
        <v>63.737157501681381</v>
      </c>
      <c r="V2495" s="14">
        <f t="shared" si="349"/>
        <v>59.019285982797065</v>
      </c>
      <c r="W2495">
        <f t="shared" si="350"/>
        <v>74.314384657951805</v>
      </c>
    </row>
    <row r="2496" spans="1:23" x14ac:dyDescent="0.3">
      <c r="A2496">
        <f>DYN_cyclist!A2496</f>
        <v>7208</v>
      </c>
      <c r="B2496">
        <f>DYN_cyclist!D2496</f>
        <v>63</v>
      </c>
      <c r="C2496">
        <f>DYN_cyclist!E2496</f>
        <v>72</v>
      </c>
      <c r="D2496">
        <f t="shared" si="342"/>
        <v>70</v>
      </c>
      <c r="E2496">
        <f>DYN_cyclist!G2496</f>
        <v>67</v>
      </c>
      <c r="F2496">
        <f>DYN_cyclist!H2496</f>
        <v>63</v>
      </c>
      <c r="G2496">
        <f>DYN_cyclist!I2496</f>
        <v>68</v>
      </c>
      <c r="H2496">
        <f>DYN_cyclist!J2496</f>
        <v>67</v>
      </c>
      <c r="I2496">
        <f>DYN_cyclist!K2496</f>
        <v>65</v>
      </c>
      <c r="J2496">
        <f>DYN_cyclist!L2496</f>
        <v>48</v>
      </c>
      <c r="K2496">
        <f>DYN_cyclist!M2496</f>
        <v>58</v>
      </c>
      <c r="L2496">
        <f>DYN_cyclist!N2496</f>
        <v>60</v>
      </c>
      <c r="M2496">
        <f>DYN_cyclist!O2496</f>
        <v>54</v>
      </c>
      <c r="N2496">
        <f>DYN_cyclist!P2496</f>
        <v>62</v>
      </c>
      <c r="O2496">
        <f>DYN_cyclist!Q2496</f>
        <v>63</v>
      </c>
      <c r="P2496" s="7">
        <f t="shared" si="343"/>
        <v>57.602114944272152</v>
      </c>
      <c r="Q2496" s="13">
        <f t="shared" si="344"/>
        <v>60.44472089117415</v>
      </c>
      <c r="R2496" s="13">
        <f t="shared" si="345"/>
        <v>43.836573415980659</v>
      </c>
      <c r="S2496" s="13">
        <f t="shared" si="346"/>
        <v>49.838420661652911</v>
      </c>
      <c r="T2496" s="13">
        <f t="shared" si="347"/>
        <v>41.290030414612822</v>
      </c>
      <c r="U2496" s="13">
        <f t="shared" si="348"/>
        <v>58.983961881148439</v>
      </c>
      <c r="V2496" s="14">
        <f t="shared" si="349"/>
        <v>46.02225798024849</v>
      </c>
      <c r="W2496">
        <f t="shared" si="350"/>
        <v>69.046284691520981</v>
      </c>
    </row>
    <row r="2497" spans="1:23" x14ac:dyDescent="0.3">
      <c r="A2497">
        <f>DYN_cyclist!A2497</f>
        <v>7210</v>
      </c>
      <c r="B2497">
        <f>DYN_cyclist!D2497</f>
        <v>70</v>
      </c>
      <c r="C2497">
        <f>DYN_cyclist!E2497</f>
        <v>62</v>
      </c>
      <c r="D2497">
        <f t="shared" si="342"/>
        <v>63</v>
      </c>
      <c r="E2497">
        <f>DYN_cyclist!G2497</f>
        <v>64</v>
      </c>
      <c r="F2497">
        <f>DYN_cyclist!H2497</f>
        <v>64</v>
      </c>
      <c r="G2497">
        <f>DYN_cyclist!I2497</f>
        <v>74</v>
      </c>
      <c r="H2497">
        <f>DYN_cyclist!J2497</f>
        <v>69</v>
      </c>
      <c r="I2497">
        <f>DYN_cyclist!K2497</f>
        <v>67</v>
      </c>
      <c r="J2497">
        <f>DYN_cyclist!L2497</f>
        <v>60</v>
      </c>
      <c r="K2497">
        <f>DYN_cyclist!M2497</f>
        <v>69</v>
      </c>
      <c r="L2497">
        <f>DYN_cyclist!N2497</f>
        <v>68</v>
      </c>
      <c r="M2497">
        <f>DYN_cyclist!O2497</f>
        <v>74</v>
      </c>
      <c r="N2497">
        <f>DYN_cyclist!P2497</f>
        <v>68</v>
      </c>
      <c r="O2497">
        <f>DYN_cyclist!Q2497</f>
        <v>65</v>
      </c>
      <c r="P2497" s="7">
        <f t="shared" si="343"/>
        <v>58.273807342804133</v>
      </c>
      <c r="Q2497" s="13">
        <f t="shared" si="344"/>
        <v>52.801765484282207</v>
      </c>
      <c r="R2497" s="13">
        <f t="shared" si="345"/>
        <v>58.027805478349087</v>
      </c>
      <c r="S2497" s="13">
        <f t="shared" si="346"/>
        <v>50.499155584514057</v>
      </c>
      <c r="T2497" s="13">
        <f t="shared" si="347"/>
        <v>54.389030882610072</v>
      </c>
      <c r="U2497" s="13">
        <f t="shared" si="348"/>
        <v>46.247543383584976</v>
      </c>
      <c r="V2497" s="14">
        <f t="shared" si="349"/>
        <v>54.666713857916534</v>
      </c>
      <c r="W2497">
        <f t="shared" si="350"/>
        <v>67.899651135810032</v>
      </c>
    </row>
    <row r="2498" spans="1:23" x14ac:dyDescent="0.3">
      <c r="A2498">
        <f>DYN_cyclist!A2498</f>
        <v>7213</v>
      </c>
      <c r="B2498">
        <f>DYN_cyclist!D2498</f>
        <v>63</v>
      </c>
      <c r="C2498">
        <f>DYN_cyclist!E2498</f>
        <v>47</v>
      </c>
      <c r="D2498">
        <f t="shared" si="342"/>
        <v>55</v>
      </c>
      <c r="E2498">
        <f>DYN_cyclist!G2498</f>
        <v>62</v>
      </c>
      <c r="F2498">
        <f>DYN_cyclist!H2498</f>
        <v>52</v>
      </c>
      <c r="G2498">
        <f>DYN_cyclist!I2498</f>
        <v>60</v>
      </c>
      <c r="H2498">
        <f>DYN_cyclist!J2498</f>
        <v>53</v>
      </c>
      <c r="I2498">
        <f>DYN_cyclist!K2498</f>
        <v>65</v>
      </c>
      <c r="J2498">
        <f>DYN_cyclist!L2498</f>
        <v>46</v>
      </c>
      <c r="K2498">
        <f>DYN_cyclist!M2498</f>
        <v>67</v>
      </c>
      <c r="L2498">
        <f>DYN_cyclist!N2498</f>
        <v>64</v>
      </c>
      <c r="M2498">
        <f>DYN_cyclist!O2498</f>
        <v>50</v>
      </c>
      <c r="N2498">
        <f>DYN_cyclist!P2498</f>
        <v>50</v>
      </c>
      <c r="O2498">
        <f>DYN_cyclist!Q2498</f>
        <v>53</v>
      </c>
      <c r="P2498" s="7">
        <f t="shared" si="343"/>
        <v>48.595079221570671</v>
      </c>
      <c r="Q2498" s="13">
        <f t="shared" si="344"/>
        <v>37.126579217710713</v>
      </c>
      <c r="R2498" s="13">
        <f t="shared" si="345"/>
        <v>52.036732355870626</v>
      </c>
      <c r="S2498" s="13">
        <f t="shared" si="346"/>
        <v>33.220126352368645</v>
      </c>
      <c r="T2498" s="13">
        <f t="shared" si="347"/>
        <v>37.849307999479173</v>
      </c>
      <c r="U2498" s="13">
        <f t="shared" si="348"/>
        <v>28.048827231497683</v>
      </c>
      <c r="V2498" s="14">
        <f t="shared" si="349"/>
        <v>42.119029213125195</v>
      </c>
      <c r="W2498">
        <f t="shared" si="350"/>
        <v>63.809640829719839</v>
      </c>
    </row>
    <row r="2499" spans="1:23" x14ac:dyDescent="0.3">
      <c r="A2499">
        <f>DYN_cyclist!A2499</f>
        <v>7225</v>
      </c>
      <c r="B2499">
        <f>DYN_cyclist!D2499</f>
        <v>63</v>
      </c>
      <c r="C2499">
        <f>DYN_cyclist!E2499</f>
        <v>75</v>
      </c>
      <c r="D2499">
        <f t="shared" ref="D2499:D2562" si="351">ROUNDUP((C2499+E2499)/2,0)</f>
        <v>69</v>
      </c>
      <c r="E2499">
        <f>DYN_cyclist!G2499</f>
        <v>63</v>
      </c>
      <c r="F2499">
        <f>DYN_cyclist!H2499</f>
        <v>72</v>
      </c>
      <c r="G2499">
        <f>DYN_cyclist!I2499</f>
        <v>66</v>
      </c>
      <c r="H2499">
        <f>DYN_cyclist!J2499</f>
        <v>70</v>
      </c>
      <c r="I2499">
        <f>DYN_cyclist!K2499</f>
        <v>66</v>
      </c>
      <c r="J2499">
        <f>DYN_cyclist!L2499</f>
        <v>47</v>
      </c>
      <c r="K2499">
        <f>DYN_cyclist!M2499</f>
        <v>47</v>
      </c>
      <c r="L2499">
        <f>DYN_cyclist!N2499</f>
        <v>60</v>
      </c>
      <c r="M2499">
        <f>DYN_cyclist!O2499</f>
        <v>55</v>
      </c>
      <c r="N2499">
        <f>DYN_cyclist!P2499</f>
        <v>57</v>
      </c>
      <c r="O2499">
        <f>DYN_cyclist!Q2499</f>
        <v>72</v>
      </c>
      <c r="P2499" s="7">
        <f t="shared" ref="P2499:P2562" si="352">((($B2499*6)^2+($C2499*6)^2+($E2499*11)^2+($F2499*0)^2+($G2499*3)^2+($H2499*4)^2+($I2499*0)^2+($J2499*0)^2+($K2499*5)^2+($L2499*5)^2+($M2499*1)^2+($N2499*1)^2)+($O2499*0)^2)/1846025*91.12</f>
        <v>54.03629112281795</v>
      </c>
      <c r="Q2499" s="13">
        <f t="shared" ref="Q2499:Q2562" si="353">((($B2499*2)^2+($C2499*14)^2+($E2499*10)^2+($F2499*7)^2+($G2499*2)^2+($H2499*7)^2+($I2499*5)^2+($J2499*0)^2+($K2499*0)^2+($L2499*3)^2+($M2499*0)^2+($N2499*0)^2)+($O2499*0)^2)/3088326.56*90.98</f>
        <v>63.871222763437295</v>
      </c>
      <c r="R2499" s="13">
        <f t="shared" ref="R2499:R2562" si="354">((($B2499*5)^2+($C2499*2)^2+($E2499*1)^2+($F2499*0)^2+($G2499*2)^2+($H2499*1)^2+($I2499*1)^2+($J2499*0)^2+($K2499*10.75)^2+($L2499*7)^2+($M2499*0)^2+($N2499*0)^2)+($O2499*1)^2)/1485576.56*IF(B2499&gt;77,92,IF(B2499&gt;75,92-0.5,IF(B2499&gt;73,92-0.88,92-1.65)))</f>
        <v>35.836209661166833</v>
      </c>
      <c r="S2499" s="13">
        <f t="shared" ref="S2499:S2562" si="355">((($B2499*1)^2+($C2499*4)^2+($E2499*2)^2+($F2499*13)^2+($G2499*0)^2+($H2499*3.5)^2+($I2499*0)^2+($J2499*0)^2+($K2499*0)^2+($L2499*1)^2+($M2499*0)^2+($N2499*0)^2+($O2499*6)^2)/1697831.25*IF(F2499&gt;81,87,IF(F2499&gt;80,87-0.1,IF(F2499&gt;79,87-0.2,86.6))))</f>
        <v>63.053412404795822</v>
      </c>
      <c r="T2499" s="13">
        <f t="shared" ref="T2499:T2562" si="356">(($B2499*7)^2+($C2499*3)^2+($E2499*4)^2+($F2499*0)^2+($G2499*2.5)^2+($H2499*2)^2+($I2499*0)^2+($J2499*11)^2+($K2499*1)^2+($L2499*5)^2+($M2499*3)^2+($N2499*0)^2+($O2499*0)^2)/1680031.25*91.49</f>
        <v>40.415935965476834</v>
      </c>
      <c r="U2499" s="13">
        <f t="shared" ref="U2499:U2562" si="357">(($B2499*1)^2+($C2499*14.5)^2+($E2499*2)^2+($F2499*0)^2+($G2499*1)^2+($H2499*3)^2+($I2499*2.5)^2+($J2499*0)^2+($K2499*0)^2+($L2499*3)^2+($M2499*1)^2+($N2499*1.25)^2+($O2499*0)^2)/1693126.56*81.55</f>
        <v>63.514841388688033</v>
      </c>
      <c r="V2499" s="14">
        <f t="shared" ref="V2499:V2562" si="358">((($B2499*13)^2+($C2499*4)^2+($E2499*3)^2+($F2499*2)^2+($G2499*2)^2+($H2499*2)^2+($I2499*0)^2+($J2499*2)^2+($K2499*0)^2+($L2499*0)^2+($M2499*3)^2+($N2499*1)^2)+($O2499*0)^2)/1569500*81.55</f>
        <v>46.428267346288621</v>
      </c>
      <c r="W2499">
        <f t="shared" ref="W2499:W2562" si="359">((LARGE(P2499:V2499,1)*9)^2+(LARGE(P2499:V2499,2)*4)^2+(LARGE(P2499:V2499,3)^2))^(1/4)*2.82883066759522</f>
        <v>71.095219489443423</v>
      </c>
    </row>
    <row r="2500" spans="1:23" x14ac:dyDescent="0.3">
      <c r="A2500">
        <f>DYN_cyclist!A2500</f>
        <v>7228</v>
      </c>
      <c r="B2500">
        <f>DYN_cyclist!D2500</f>
        <v>57</v>
      </c>
      <c r="C2500">
        <f>DYN_cyclist!E2500</f>
        <v>67</v>
      </c>
      <c r="D2500">
        <f t="shared" si="351"/>
        <v>65</v>
      </c>
      <c r="E2500">
        <f>DYN_cyclist!G2500</f>
        <v>62</v>
      </c>
      <c r="F2500">
        <f>DYN_cyclist!H2500</f>
        <v>48</v>
      </c>
      <c r="G2500">
        <f>DYN_cyclist!I2500</f>
        <v>55</v>
      </c>
      <c r="H2500">
        <f>DYN_cyclist!J2500</f>
        <v>58</v>
      </c>
      <c r="I2500">
        <f>DYN_cyclist!K2500</f>
        <v>48</v>
      </c>
      <c r="J2500">
        <f>DYN_cyclist!L2500</f>
        <v>47</v>
      </c>
      <c r="K2500">
        <f>DYN_cyclist!M2500</f>
        <v>52</v>
      </c>
      <c r="L2500">
        <f>DYN_cyclist!N2500</f>
        <v>56</v>
      </c>
      <c r="M2500">
        <f>DYN_cyclist!O2500</f>
        <v>56</v>
      </c>
      <c r="N2500">
        <f>DYN_cyclist!P2500</f>
        <v>62</v>
      </c>
      <c r="O2500">
        <f>DYN_cyclist!Q2500</f>
        <v>48</v>
      </c>
      <c r="P2500" s="7">
        <f t="shared" si="352"/>
        <v>48.260417664982867</v>
      </c>
      <c r="Q2500" s="13">
        <f t="shared" si="353"/>
        <v>48.693191979024391</v>
      </c>
      <c r="R2500" s="13">
        <f t="shared" si="354"/>
        <v>35.83660117792919</v>
      </c>
      <c r="S2500" s="13">
        <f t="shared" si="355"/>
        <v>30.966606604749437</v>
      </c>
      <c r="T2500" s="13">
        <f t="shared" si="356"/>
        <v>36.491047129331669</v>
      </c>
      <c r="U2500" s="13">
        <f t="shared" si="357"/>
        <v>50.453400231935404</v>
      </c>
      <c r="V2500" s="14">
        <f t="shared" si="358"/>
        <v>37.991388563236697</v>
      </c>
      <c r="W2500">
        <f t="shared" si="359"/>
        <v>63.029117200747301</v>
      </c>
    </row>
    <row r="2501" spans="1:23" x14ac:dyDescent="0.3">
      <c r="A2501">
        <f>DYN_cyclist!A2501</f>
        <v>7232</v>
      </c>
      <c r="B2501">
        <f>DYN_cyclist!D2501</f>
        <v>60</v>
      </c>
      <c r="C2501">
        <f>DYN_cyclist!E2501</f>
        <v>71</v>
      </c>
      <c r="D2501">
        <f t="shared" si="351"/>
        <v>70</v>
      </c>
      <c r="E2501">
        <f>DYN_cyclist!G2501</f>
        <v>68</v>
      </c>
      <c r="F2501">
        <f>DYN_cyclist!H2501</f>
        <v>57</v>
      </c>
      <c r="G2501">
        <f>DYN_cyclist!I2501</f>
        <v>65</v>
      </c>
      <c r="H2501">
        <f>DYN_cyclist!J2501</f>
        <v>67</v>
      </c>
      <c r="I2501">
        <f>DYN_cyclist!K2501</f>
        <v>69</v>
      </c>
      <c r="J2501">
        <f>DYN_cyclist!L2501</f>
        <v>48</v>
      </c>
      <c r="K2501">
        <f>DYN_cyclist!M2501</f>
        <v>48</v>
      </c>
      <c r="L2501">
        <f>DYN_cyclist!N2501</f>
        <v>54</v>
      </c>
      <c r="M2501">
        <f>DYN_cyclist!O2501</f>
        <v>66</v>
      </c>
      <c r="N2501">
        <f>DYN_cyclist!P2501</f>
        <v>62</v>
      </c>
      <c r="O2501">
        <f>DYN_cyclist!Q2501</f>
        <v>56</v>
      </c>
      <c r="P2501" s="7">
        <f t="shared" si="352"/>
        <v>55.240332324860177</v>
      </c>
      <c r="Q2501" s="13">
        <f t="shared" si="353"/>
        <v>59.100315369499008</v>
      </c>
      <c r="R2501" s="13">
        <f t="shared" si="354"/>
        <v>33.645445307780022</v>
      </c>
      <c r="S2501" s="13">
        <f t="shared" si="355"/>
        <v>41.959536703073404</v>
      </c>
      <c r="T2501" s="13">
        <f t="shared" si="356"/>
        <v>39.93394783727981</v>
      </c>
      <c r="U2501" s="13">
        <f t="shared" si="357"/>
        <v>57.45905956522234</v>
      </c>
      <c r="V2501" s="14">
        <f t="shared" si="358"/>
        <v>43.167098693851543</v>
      </c>
      <c r="W2501">
        <f t="shared" si="359"/>
        <v>68.248291352911906</v>
      </c>
    </row>
    <row r="2502" spans="1:23" x14ac:dyDescent="0.3">
      <c r="A2502">
        <f>DYN_cyclist!A2502</f>
        <v>7235</v>
      </c>
      <c r="B2502">
        <f>DYN_cyclist!D2502</f>
        <v>66</v>
      </c>
      <c r="C2502">
        <f>DYN_cyclist!E2502</f>
        <v>59</v>
      </c>
      <c r="D2502">
        <f t="shared" si="351"/>
        <v>65</v>
      </c>
      <c r="E2502">
        <f>DYN_cyclist!G2502</f>
        <v>71</v>
      </c>
      <c r="F2502">
        <f>DYN_cyclist!H2502</f>
        <v>55</v>
      </c>
      <c r="G2502">
        <f>DYN_cyclist!I2502</f>
        <v>63</v>
      </c>
      <c r="H2502">
        <f>DYN_cyclist!J2502</f>
        <v>65</v>
      </c>
      <c r="I2502">
        <f>DYN_cyclist!K2502</f>
        <v>58</v>
      </c>
      <c r="J2502">
        <f>DYN_cyclist!L2502</f>
        <v>57</v>
      </c>
      <c r="K2502">
        <f>DYN_cyclist!M2502</f>
        <v>59</v>
      </c>
      <c r="L2502">
        <f>DYN_cyclist!N2502</f>
        <v>71</v>
      </c>
      <c r="M2502">
        <f>DYN_cyclist!O2502</f>
        <v>68</v>
      </c>
      <c r="N2502">
        <f>DYN_cyclist!P2502</f>
        <v>64</v>
      </c>
      <c r="O2502">
        <f>DYN_cyclist!Q2502</f>
        <v>55</v>
      </c>
      <c r="P2502" s="7">
        <f t="shared" si="352"/>
        <v>60.080338066927588</v>
      </c>
      <c r="Q2502" s="13">
        <f t="shared" si="353"/>
        <v>50.210317493108626</v>
      </c>
      <c r="R2502" s="13">
        <f t="shared" si="354"/>
        <v>48.875709641565017</v>
      </c>
      <c r="S2502" s="13">
        <f t="shared" si="355"/>
        <v>38.618780547242253</v>
      </c>
      <c r="T2502" s="13">
        <f t="shared" si="356"/>
        <v>50.720799397332634</v>
      </c>
      <c r="U2502" s="13">
        <f t="shared" si="357"/>
        <v>42.183786300948462</v>
      </c>
      <c r="V2502" s="14">
        <f t="shared" si="358"/>
        <v>48.883912169480723</v>
      </c>
      <c r="W2502">
        <f t="shared" si="359"/>
        <v>68.110250006421907</v>
      </c>
    </row>
    <row r="2503" spans="1:23" x14ac:dyDescent="0.3">
      <c r="A2503">
        <f>DYN_cyclist!A2503</f>
        <v>7239</v>
      </c>
      <c r="B2503">
        <f>DYN_cyclist!D2503</f>
        <v>62</v>
      </c>
      <c r="C2503">
        <f>DYN_cyclist!E2503</f>
        <v>72</v>
      </c>
      <c r="D2503">
        <f t="shared" si="351"/>
        <v>70</v>
      </c>
      <c r="E2503">
        <f>DYN_cyclist!G2503</f>
        <v>68</v>
      </c>
      <c r="F2503">
        <f>DYN_cyclist!H2503</f>
        <v>61</v>
      </c>
      <c r="G2503">
        <f>DYN_cyclist!I2503</f>
        <v>67</v>
      </c>
      <c r="H2503">
        <f>DYN_cyclist!J2503</f>
        <v>67</v>
      </c>
      <c r="I2503">
        <f>DYN_cyclist!K2503</f>
        <v>63</v>
      </c>
      <c r="J2503">
        <f>DYN_cyclist!L2503</f>
        <v>54</v>
      </c>
      <c r="K2503">
        <f>DYN_cyclist!M2503</f>
        <v>51</v>
      </c>
      <c r="L2503">
        <f>DYN_cyclist!N2503</f>
        <v>59</v>
      </c>
      <c r="M2503">
        <f>DYN_cyclist!O2503</f>
        <v>62</v>
      </c>
      <c r="N2503">
        <f>DYN_cyclist!P2503</f>
        <v>58</v>
      </c>
      <c r="O2503">
        <f>DYN_cyclist!Q2503</f>
        <v>61</v>
      </c>
      <c r="P2503" s="7">
        <f t="shared" si="352"/>
        <v>57.060042198778454</v>
      </c>
      <c r="Q2503" s="13">
        <f t="shared" si="353"/>
        <v>60.233703782931556</v>
      </c>
      <c r="R2503" s="13">
        <f t="shared" si="354"/>
        <v>37.874012596748969</v>
      </c>
      <c r="S2503" s="13">
        <f t="shared" si="355"/>
        <v>47.260360916316031</v>
      </c>
      <c r="T2503" s="13">
        <f t="shared" si="356"/>
        <v>45.312098338944587</v>
      </c>
      <c r="U2503" s="13">
        <f t="shared" si="357"/>
        <v>58.877372005197287</v>
      </c>
      <c r="V2503" s="14">
        <f t="shared" si="358"/>
        <v>45.444367505575023</v>
      </c>
      <c r="W2503">
        <f t="shared" si="359"/>
        <v>68.932888827340335</v>
      </c>
    </row>
    <row r="2504" spans="1:23" x14ac:dyDescent="0.3">
      <c r="A2504">
        <f>DYN_cyclist!A2504</f>
        <v>7243</v>
      </c>
      <c r="B2504">
        <f>DYN_cyclist!D2504</f>
        <v>58</v>
      </c>
      <c r="C2504">
        <f>DYN_cyclist!E2504</f>
        <v>59</v>
      </c>
      <c r="D2504">
        <f t="shared" si="351"/>
        <v>62</v>
      </c>
      <c r="E2504">
        <f>DYN_cyclist!G2504</f>
        <v>64</v>
      </c>
      <c r="F2504">
        <f>DYN_cyclist!H2504</f>
        <v>58</v>
      </c>
      <c r="G2504">
        <f>DYN_cyclist!I2504</f>
        <v>64</v>
      </c>
      <c r="H2504">
        <f>DYN_cyclist!J2504</f>
        <v>62</v>
      </c>
      <c r="I2504">
        <f>DYN_cyclist!K2504</f>
        <v>46</v>
      </c>
      <c r="J2504">
        <f>DYN_cyclist!L2504</f>
        <v>49</v>
      </c>
      <c r="K2504">
        <f>DYN_cyclist!M2504</f>
        <v>50</v>
      </c>
      <c r="L2504">
        <f>DYN_cyclist!N2504</f>
        <v>58</v>
      </c>
      <c r="M2504">
        <f>DYN_cyclist!O2504</f>
        <v>50</v>
      </c>
      <c r="N2504">
        <f>DYN_cyclist!P2504</f>
        <v>63</v>
      </c>
      <c r="O2504">
        <f>DYN_cyclist!Q2504</f>
        <v>58</v>
      </c>
      <c r="P2504" s="7">
        <f t="shared" si="352"/>
        <v>49.037938142766222</v>
      </c>
      <c r="Q2504" s="13">
        <f t="shared" si="353"/>
        <v>45.900094943327503</v>
      </c>
      <c r="R2504" s="13">
        <f t="shared" si="354"/>
        <v>35.370019628944604</v>
      </c>
      <c r="S2504" s="13">
        <f t="shared" si="355"/>
        <v>41.596461485792531</v>
      </c>
      <c r="T2504" s="13">
        <f t="shared" si="356"/>
        <v>38.245267175833781</v>
      </c>
      <c r="U2504" s="13">
        <f t="shared" si="357"/>
        <v>40.580389548301099</v>
      </c>
      <c r="V2504" s="14">
        <f t="shared" si="358"/>
        <v>38.572708346607193</v>
      </c>
      <c r="W2504">
        <f t="shared" si="359"/>
        <v>61.964576363138214</v>
      </c>
    </row>
    <row r="2505" spans="1:23" x14ac:dyDescent="0.3">
      <c r="A2505">
        <f>DYN_cyclist!A2505</f>
        <v>7249</v>
      </c>
      <c r="B2505">
        <f>DYN_cyclist!D2505</f>
        <v>68</v>
      </c>
      <c r="C2505">
        <f>DYN_cyclist!E2505</f>
        <v>61</v>
      </c>
      <c r="D2505">
        <f t="shared" si="351"/>
        <v>68</v>
      </c>
      <c r="E2505">
        <f>DYN_cyclist!G2505</f>
        <v>75</v>
      </c>
      <c r="F2505">
        <f>DYN_cyclist!H2505</f>
        <v>56</v>
      </c>
      <c r="G2505">
        <f>DYN_cyclist!I2505</f>
        <v>72</v>
      </c>
      <c r="H2505">
        <f>DYN_cyclist!J2505</f>
        <v>64</v>
      </c>
      <c r="I2505">
        <f>DYN_cyclist!K2505</f>
        <v>63</v>
      </c>
      <c r="J2505">
        <f>DYN_cyclist!L2505</f>
        <v>60</v>
      </c>
      <c r="K2505">
        <f>DYN_cyclist!M2505</f>
        <v>64</v>
      </c>
      <c r="L2505">
        <f>DYN_cyclist!N2505</f>
        <v>71</v>
      </c>
      <c r="M2505">
        <f>DYN_cyclist!O2505</f>
        <v>77</v>
      </c>
      <c r="N2505">
        <f>DYN_cyclist!P2505</f>
        <v>67</v>
      </c>
      <c r="O2505">
        <f>DYN_cyclist!Q2505</f>
        <v>56</v>
      </c>
      <c r="P2505" s="7">
        <f t="shared" si="352"/>
        <v>65.751617448301076</v>
      </c>
      <c r="Q2505" s="13">
        <f t="shared" si="353"/>
        <v>53.910849958820421</v>
      </c>
      <c r="R2505" s="13">
        <f t="shared" si="354"/>
        <v>54.030772840142276</v>
      </c>
      <c r="S2505" s="13">
        <f t="shared" si="355"/>
        <v>40.027509329917208</v>
      </c>
      <c r="T2505" s="13">
        <f t="shared" si="356"/>
        <v>55.433794573761645</v>
      </c>
      <c r="U2505" s="13">
        <f t="shared" si="357"/>
        <v>45.016789750126534</v>
      </c>
      <c r="V2505" s="14">
        <f t="shared" si="358"/>
        <v>52.662282924498243</v>
      </c>
      <c r="W2505">
        <f t="shared" si="359"/>
        <v>71.242091543855736</v>
      </c>
    </row>
    <row r="2506" spans="1:23" x14ac:dyDescent="0.3">
      <c r="A2506">
        <f>DYN_cyclist!A2506</f>
        <v>7250</v>
      </c>
      <c r="B2506">
        <f>DYN_cyclist!D2506</f>
        <v>61</v>
      </c>
      <c r="C2506">
        <f>DYN_cyclist!E2506</f>
        <v>68</v>
      </c>
      <c r="D2506">
        <f t="shared" si="351"/>
        <v>67</v>
      </c>
      <c r="E2506">
        <f>DYN_cyclist!G2506</f>
        <v>66</v>
      </c>
      <c r="F2506">
        <f>DYN_cyclist!H2506</f>
        <v>65</v>
      </c>
      <c r="G2506">
        <f>DYN_cyclist!I2506</f>
        <v>64</v>
      </c>
      <c r="H2506">
        <f>DYN_cyclist!J2506</f>
        <v>65</v>
      </c>
      <c r="I2506">
        <f>DYN_cyclist!K2506</f>
        <v>61</v>
      </c>
      <c r="J2506">
        <f>DYN_cyclist!L2506</f>
        <v>47</v>
      </c>
      <c r="K2506">
        <f>DYN_cyclist!M2506</f>
        <v>47</v>
      </c>
      <c r="L2506">
        <f>DYN_cyclist!N2506</f>
        <v>47</v>
      </c>
      <c r="M2506">
        <f>DYN_cyclist!O2506</f>
        <v>47</v>
      </c>
      <c r="N2506">
        <f>DYN_cyclist!P2506</f>
        <v>58</v>
      </c>
      <c r="O2506">
        <f>DYN_cyclist!Q2506</f>
        <v>65</v>
      </c>
      <c r="P2506" s="7">
        <f t="shared" si="352"/>
        <v>51.728557825598244</v>
      </c>
      <c r="Q2506" s="13">
        <f t="shared" si="353"/>
        <v>55.976478549600017</v>
      </c>
      <c r="R2506" s="13">
        <f t="shared" si="354"/>
        <v>30.892607326730435</v>
      </c>
      <c r="S2506" s="13">
        <f t="shared" si="355"/>
        <v>51.782523763772161</v>
      </c>
      <c r="T2506" s="13">
        <f t="shared" si="356"/>
        <v>37.071548550064172</v>
      </c>
      <c r="U2506" s="13">
        <f t="shared" si="357"/>
        <v>52.31065536825551</v>
      </c>
      <c r="V2506" s="14">
        <f t="shared" si="358"/>
        <v>42.83009117553361</v>
      </c>
      <c r="W2506">
        <f t="shared" si="359"/>
        <v>66.219164162273884</v>
      </c>
    </row>
    <row r="2507" spans="1:23" x14ac:dyDescent="0.3">
      <c r="A2507">
        <f>DYN_cyclist!A2507</f>
        <v>7251</v>
      </c>
      <c r="B2507">
        <f>DYN_cyclist!D2507</f>
        <v>66</v>
      </c>
      <c r="C2507">
        <f>DYN_cyclist!E2507</f>
        <v>54</v>
      </c>
      <c r="D2507">
        <f t="shared" si="351"/>
        <v>59</v>
      </c>
      <c r="E2507">
        <f>DYN_cyclist!G2507</f>
        <v>64</v>
      </c>
      <c r="F2507">
        <f>DYN_cyclist!H2507</f>
        <v>76</v>
      </c>
      <c r="G2507">
        <f>DYN_cyclist!I2507</f>
        <v>71</v>
      </c>
      <c r="H2507">
        <f>DYN_cyclist!J2507</f>
        <v>70</v>
      </c>
      <c r="I2507">
        <f>DYN_cyclist!K2507</f>
        <v>64</v>
      </c>
      <c r="J2507">
        <f>DYN_cyclist!L2507</f>
        <v>61</v>
      </c>
      <c r="K2507">
        <f>DYN_cyclist!M2507</f>
        <v>55</v>
      </c>
      <c r="L2507">
        <f>DYN_cyclist!N2507</f>
        <v>64</v>
      </c>
      <c r="M2507">
        <f>DYN_cyclist!O2507</f>
        <v>69</v>
      </c>
      <c r="N2507">
        <f>DYN_cyclist!P2507</f>
        <v>63</v>
      </c>
      <c r="O2507">
        <f>DYN_cyclist!Q2507</f>
        <v>76</v>
      </c>
      <c r="P2507" s="7">
        <f t="shared" si="352"/>
        <v>52.713242691729533</v>
      </c>
      <c r="Q2507" s="13">
        <f t="shared" si="353"/>
        <v>49.524416148530612</v>
      </c>
      <c r="R2507" s="13">
        <f t="shared" si="354"/>
        <v>43.173370628488506</v>
      </c>
      <c r="S2507" s="13">
        <f t="shared" si="355"/>
        <v>67.10366545556279</v>
      </c>
      <c r="T2507" s="13">
        <f t="shared" si="356"/>
        <v>51.998313675712872</v>
      </c>
      <c r="U2507" s="13">
        <f t="shared" si="357"/>
        <v>36.432090269657685</v>
      </c>
      <c r="V2507" s="14">
        <f t="shared" si="358"/>
        <v>49.062703854730806</v>
      </c>
      <c r="W2507">
        <f t="shared" si="359"/>
        <v>71.664542748566618</v>
      </c>
    </row>
    <row r="2508" spans="1:23" x14ac:dyDescent="0.3">
      <c r="A2508">
        <f>DYN_cyclist!A2508</f>
        <v>7255</v>
      </c>
      <c r="B2508">
        <f>DYN_cyclist!D2508</f>
        <v>77</v>
      </c>
      <c r="C2508">
        <f>DYN_cyclist!E2508</f>
        <v>58</v>
      </c>
      <c r="D2508">
        <f t="shared" si="351"/>
        <v>61</v>
      </c>
      <c r="E2508">
        <f>DYN_cyclist!G2508</f>
        <v>64</v>
      </c>
      <c r="F2508">
        <f>DYN_cyclist!H2508</f>
        <v>63</v>
      </c>
      <c r="G2508">
        <f>DYN_cyclist!I2508</f>
        <v>73</v>
      </c>
      <c r="H2508">
        <f>DYN_cyclist!J2508</f>
        <v>68</v>
      </c>
      <c r="I2508">
        <f>DYN_cyclist!K2508</f>
        <v>70</v>
      </c>
      <c r="J2508">
        <f>DYN_cyclist!L2508</f>
        <v>52</v>
      </c>
      <c r="K2508">
        <f>DYN_cyclist!M2508</f>
        <v>77</v>
      </c>
      <c r="L2508">
        <f>DYN_cyclist!N2508</f>
        <v>79</v>
      </c>
      <c r="M2508">
        <f>DYN_cyclist!O2508</f>
        <v>62</v>
      </c>
      <c r="N2508">
        <f>DYN_cyclist!P2508</f>
        <v>65</v>
      </c>
      <c r="O2508">
        <f>DYN_cyclist!Q2508</f>
        <v>73</v>
      </c>
      <c r="P2508" s="7">
        <f t="shared" si="352"/>
        <v>62.412307178938526</v>
      </c>
      <c r="Q2508" s="13">
        <f t="shared" si="353"/>
        <v>50.484495383156627</v>
      </c>
      <c r="R2508" s="13">
        <f t="shared" si="354"/>
        <v>73.474936369990914</v>
      </c>
      <c r="S2508" s="13">
        <f t="shared" si="355"/>
        <v>51.089234103801537</v>
      </c>
      <c r="T2508" s="13">
        <f t="shared" si="356"/>
        <v>52.380821893937977</v>
      </c>
      <c r="U2508" s="13">
        <f t="shared" si="357"/>
        <v>42.085833070786514</v>
      </c>
      <c r="V2508" s="14">
        <f t="shared" si="358"/>
        <v>62.247876202612289</v>
      </c>
      <c r="W2508">
        <f t="shared" si="359"/>
        <v>75.353467440447119</v>
      </c>
    </row>
    <row r="2509" spans="1:23" x14ac:dyDescent="0.3">
      <c r="A2509">
        <f>DYN_cyclist!A2509</f>
        <v>7258</v>
      </c>
      <c r="B2509">
        <f>DYN_cyclist!D2509</f>
        <v>69</v>
      </c>
      <c r="C2509">
        <f>DYN_cyclist!E2509</f>
        <v>61</v>
      </c>
      <c r="D2509">
        <f t="shared" si="351"/>
        <v>63</v>
      </c>
      <c r="E2509">
        <f>DYN_cyclist!G2509</f>
        <v>64</v>
      </c>
      <c r="F2509">
        <f>DYN_cyclist!H2509</f>
        <v>74</v>
      </c>
      <c r="G2509">
        <f>DYN_cyclist!I2509</f>
        <v>68</v>
      </c>
      <c r="H2509">
        <f>DYN_cyclist!J2509</f>
        <v>71</v>
      </c>
      <c r="I2509">
        <f>DYN_cyclist!K2509</f>
        <v>70</v>
      </c>
      <c r="J2509">
        <f>DYN_cyclist!L2509</f>
        <v>60</v>
      </c>
      <c r="K2509">
        <f>DYN_cyclist!M2509</f>
        <v>60</v>
      </c>
      <c r="L2509">
        <f>DYN_cyclist!N2509</f>
        <v>68</v>
      </c>
      <c r="M2509">
        <f>DYN_cyclist!O2509</f>
        <v>71</v>
      </c>
      <c r="N2509">
        <f>DYN_cyclist!P2509</f>
        <v>65</v>
      </c>
      <c r="O2509">
        <f>DYN_cyclist!Q2509</f>
        <v>74</v>
      </c>
      <c r="P2509" s="7">
        <f t="shared" si="352"/>
        <v>56.177039162524885</v>
      </c>
      <c r="Q2509" s="13">
        <f t="shared" si="353"/>
        <v>54.673699046903899</v>
      </c>
      <c r="R2509" s="13">
        <f t="shared" si="354"/>
        <v>49.537528816421279</v>
      </c>
      <c r="S2509" s="13">
        <f t="shared" si="355"/>
        <v>64.759431097760739</v>
      </c>
      <c r="T2509" s="13">
        <f t="shared" si="356"/>
        <v>53.452419429698104</v>
      </c>
      <c r="U2509" s="13">
        <f t="shared" si="357"/>
        <v>45.148341308505017</v>
      </c>
      <c r="V2509" s="14">
        <f t="shared" si="358"/>
        <v>53.287664128703412</v>
      </c>
      <c r="W2509">
        <f t="shared" si="359"/>
        <v>70.836102675845098</v>
      </c>
    </row>
    <row r="2510" spans="1:23" x14ac:dyDescent="0.3">
      <c r="A2510">
        <f>DYN_cyclist!A2510</f>
        <v>7260</v>
      </c>
      <c r="B2510">
        <f>DYN_cyclist!D2510</f>
        <v>65</v>
      </c>
      <c r="C2510">
        <f>DYN_cyclist!E2510</f>
        <v>65</v>
      </c>
      <c r="D2510">
        <f t="shared" si="351"/>
        <v>67</v>
      </c>
      <c r="E2510">
        <f>DYN_cyclist!G2510</f>
        <v>68</v>
      </c>
      <c r="F2510">
        <f>DYN_cyclist!H2510</f>
        <v>55</v>
      </c>
      <c r="G2510">
        <f>DYN_cyclist!I2510</f>
        <v>65</v>
      </c>
      <c r="H2510">
        <f>DYN_cyclist!J2510</f>
        <v>68</v>
      </c>
      <c r="I2510">
        <f>DYN_cyclist!K2510</f>
        <v>64</v>
      </c>
      <c r="J2510">
        <f>DYN_cyclist!L2510</f>
        <v>50</v>
      </c>
      <c r="K2510">
        <f>DYN_cyclist!M2510</f>
        <v>63</v>
      </c>
      <c r="L2510">
        <f>DYN_cyclist!N2510</f>
        <v>66</v>
      </c>
      <c r="M2510">
        <f>DYN_cyclist!O2510</f>
        <v>70</v>
      </c>
      <c r="N2510">
        <f>DYN_cyclist!P2510</f>
        <v>65</v>
      </c>
      <c r="O2510">
        <f>DYN_cyclist!Q2510</f>
        <v>55</v>
      </c>
      <c r="P2510" s="7">
        <f t="shared" si="352"/>
        <v>58.884786804079035</v>
      </c>
      <c r="Q2510" s="13">
        <f t="shared" si="353"/>
        <v>54.225917384850646</v>
      </c>
      <c r="R2510" s="13">
        <f t="shared" si="354"/>
        <v>50.351674619768502</v>
      </c>
      <c r="S2510" s="13">
        <f t="shared" si="355"/>
        <v>39.348565176898468</v>
      </c>
      <c r="T2510" s="13">
        <f t="shared" si="356"/>
        <v>44.840443487286322</v>
      </c>
      <c r="U2510" s="13">
        <f t="shared" si="357"/>
        <v>49.763157935089616</v>
      </c>
      <c r="V2510" s="14">
        <f t="shared" si="358"/>
        <v>48.273339343740041</v>
      </c>
      <c r="W2510">
        <f t="shared" si="359"/>
        <v>67.82365796935018</v>
      </c>
    </row>
    <row r="2511" spans="1:23" x14ac:dyDescent="0.3">
      <c r="A2511">
        <f>DYN_cyclist!A2511</f>
        <v>7262</v>
      </c>
      <c r="B2511">
        <f>DYN_cyclist!D2511</f>
        <v>65</v>
      </c>
      <c r="C2511">
        <f>DYN_cyclist!E2511</f>
        <v>52</v>
      </c>
      <c r="D2511">
        <f t="shared" si="351"/>
        <v>55</v>
      </c>
      <c r="E2511">
        <f>DYN_cyclist!G2511</f>
        <v>58</v>
      </c>
      <c r="F2511">
        <f>DYN_cyclist!H2511</f>
        <v>69</v>
      </c>
      <c r="G2511">
        <f>DYN_cyclist!I2511</f>
        <v>66</v>
      </c>
      <c r="H2511">
        <f>DYN_cyclist!J2511</f>
        <v>64</v>
      </c>
      <c r="I2511">
        <f>DYN_cyclist!K2511</f>
        <v>67</v>
      </c>
      <c r="J2511">
        <f>DYN_cyclist!L2511</f>
        <v>59</v>
      </c>
      <c r="K2511">
        <f>DYN_cyclist!M2511</f>
        <v>59</v>
      </c>
      <c r="L2511">
        <f>DYN_cyclist!N2511</f>
        <v>58</v>
      </c>
      <c r="M2511">
        <f>DYN_cyclist!O2511</f>
        <v>54</v>
      </c>
      <c r="N2511">
        <f>DYN_cyclist!P2511</f>
        <v>59</v>
      </c>
      <c r="O2511">
        <f>DYN_cyclist!Q2511</f>
        <v>68</v>
      </c>
      <c r="P2511" s="7">
        <f t="shared" si="352"/>
        <v>46.336804756165272</v>
      </c>
      <c r="Q2511" s="13">
        <f t="shared" si="353"/>
        <v>43.517366233446509</v>
      </c>
      <c r="R2511" s="13">
        <f t="shared" si="354"/>
        <v>43.639876154800795</v>
      </c>
      <c r="S2511" s="13">
        <f t="shared" si="355"/>
        <v>55.370239415725202</v>
      </c>
      <c r="T2511" s="13">
        <f t="shared" si="356"/>
        <v>47.041322475400385</v>
      </c>
      <c r="U2511" s="13">
        <f t="shared" si="357"/>
        <v>33.431763473354877</v>
      </c>
      <c r="V2511" s="14">
        <f t="shared" si="358"/>
        <v>45.935382159923542</v>
      </c>
      <c r="W2511">
        <f t="shared" si="359"/>
        <v>65.411786987310677</v>
      </c>
    </row>
    <row r="2512" spans="1:23" x14ac:dyDescent="0.3">
      <c r="A2512">
        <f>DYN_cyclist!A2512</f>
        <v>7275</v>
      </c>
      <c r="B2512">
        <f>DYN_cyclist!D2512</f>
        <v>58</v>
      </c>
      <c r="C2512">
        <f>DYN_cyclist!E2512</f>
        <v>46</v>
      </c>
      <c r="D2512">
        <f t="shared" si="351"/>
        <v>50</v>
      </c>
      <c r="E2512">
        <f>DYN_cyclist!G2512</f>
        <v>54</v>
      </c>
      <c r="F2512">
        <f>DYN_cyclist!H2512</f>
        <v>57</v>
      </c>
      <c r="G2512">
        <f>DYN_cyclist!I2512</f>
        <v>51</v>
      </c>
      <c r="H2512">
        <f>DYN_cyclist!J2512</f>
        <v>49</v>
      </c>
      <c r="I2512">
        <f>DYN_cyclist!K2512</f>
        <v>52</v>
      </c>
      <c r="J2512">
        <f>DYN_cyclist!L2512</f>
        <v>58</v>
      </c>
      <c r="K2512">
        <f>DYN_cyclist!M2512</f>
        <v>56</v>
      </c>
      <c r="L2512">
        <f>DYN_cyclist!N2512</f>
        <v>52</v>
      </c>
      <c r="M2512">
        <f>DYN_cyclist!O2512</f>
        <v>56</v>
      </c>
      <c r="N2512">
        <f>DYN_cyclist!P2512</f>
        <v>47</v>
      </c>
      <c r="O2512">
        <f>DYN_cyclist!Q2512</f>
        <v>56</v>
      </c>
      <c r="P2512" s="7">
        <f t="shared" si="352"/>
        <v>37.675882135940739</v>
      </c>
      <c r="Q2512" s="13">
        <f t="shared" si="353"/>
        <v>32.375262271487244</v>
      </c>
      <c r="R2512" s="13">
        <f t="shared" si="354"/>
        <v>37.039766398845167</v>
      </c>
      <c r="S2512" s="13">
        <f t="shared" si="355"/>
        <v>37.896481084324485</v>
      </c>
      <c r="T2512" s="13">
        <f t="shared" si="356"/>
        <v>41.518274658581497</v>
      </c>
      <c r="U2512" s="13">
        <f t="shared" si="357"/>
        <v>25.621574545422639</v>
      </c>
      <c r="V2512" s="14">
        <f t="shared" si="358"/>
        <v>36.657699235425291</v>
      </c>
      <c r="W2512">
        <f t="shared" si="359"/>
        <v>56.928936995549279</v>
      </c>
    </row>
    <row r="2513" spans="1:23" x14ac:dyDescent="0.3">
      <c r="A2513">
        <f>DYN_cyclist!A2513</f>
        <v>7283</v>
      </c>
      <c r="B2513">
        <f>DYN_cyclist!D2513</f>
        <v>66</v>
      </c>
      <c r="C2513">
        <f>DYN_cyclist!E2513</f>
        <v>76</v>
      </c>
      <c r="D2513">
        <f t="shared" si="351"/>
        <v>74</v>
      </c>
      <c r="E2513">
        <f>DYN_cyclist!G2513</f>
        <v>71</v>
      </c>
      <c r="F2513">
        <f>DYN_cyclist!H2513</f>
        <v>71</v>
      </c>
      <c r="G2513">
        <f>DYN_cyclist!I2513</f>
        <v>71</v>
      </c>
      <c r="H2513">
        <f>DYN_cyclist!J2513</f>
        <v>70</v>
      </c>
      <c r="I2513">
        <f>DYN_cyclist!K2513</f>
        <v>72</v>
      </c>
      <c r="J2513">
        <f>DYN_cyclist!L2513</f>
        <v>49</v>
      </c>
      <c r="K2513">
        <f>DYN_cyclist!M2513</f>
        <v>58</v>
      </c>
      <c r="L2513">
        <f>DYN_cyclist!N2513</f>
        <v>63</v>
      </c>
      <c r="M2513">
        <f>DYN_cyclist!O2513</f>
        <v>68</v>
      </c>
      <c r="N2513">
        <f>DYN_cyclist!P2513</f>
        <v>67</v>
      </c>
      <c r="O2513">
        <f>DYN_cyclist!Q2513</f>
        <v>71</v>
      </c>
      <c r="P2513" s="7">
        <f t="shared" si="352"/>
        <v>63.719955255210522</v>
      </c>
      <c r="Q2513" s="13">
        <f t="shared" si="353"/>
        <v>68.52868231654881</v>
      </c>
      <c r="R2513" s="13">
        <f t="shared" si="354"/>
        <v>45.952193158930832</v>
      </c>
      <c r="S2513" s="13">
        <f t="shared" si="355"/>
        <v>61.93867087792146</v>
      </c>
      <c r="T2513" s="13">
        <f t="shared" si="356"/>
        <v>45.303929740890233</v>
      </c>
      <c r="U2513" s="13">
        <f t="shared" si="357"/>
        <v>65.881697760901574</v>
      </c>
      <c r="V2513" s="14">
        <f t="shared" si="358"/>
        <v>51.418119337368587</v>
      </c>
      <c r="W2513">
        <f t="shared" si="359"/>
        <v>73.42540134742282</v>
      </c>
    </row>
    <row r="2514" spans="1:23" x14ac:dyDescent="0.3">
      <c r="A2514">
        <f>DYN_cyclist!A2514</f>
        <v>7296</v>
      </c>
      <c r="B2514">
        <f>DYN_cyclist!D2514</f>
        <v>63</v>
      </c>
      <c r="C2514">
        <f>DYN_cyclist!E2514</f>
        <v>46</v>
      </c>
      <c r="D2514">
        <f t="shared" si="351"/>
        <v>46</v>
      </c>
      <c r="E2514">
        <f>DYN_cyclist!G2514</f>
        <v>46</v>
      </c>
      <c r="F2514">
        <f>DYN_cyclist!H2514</f>
        <v>62</v>
      </c>
      <c r="G2514">
        <f>DYN_cyclist!I2514</f>
        <v>59</v>
      </c>
      <c r="H2514">
        <f>DYN_cyclist!J2514</f>
        <v>60</v>
      </c>
      <c r="I2514">
        <f>DYN_cyclist!K2514</f>
        <v>44</v>
      </c>
      <c r="J2514">
        <f>DYN_cyclist!L2514</f>
        <v>58</v>
      </c>
      <c r="K2514">
        <f>DYN_cyclist!M2514</f>
        <v>53</v>
      </c>
      <c r="L2514">
        <f>DYN_cyclist!N2514</f>
        <v>57</v>
      </c>
      <c r="M2514">
        <f>DYN_cyclist!O2514</f>
        <v>58</v>
      </c>
      <c r="N2514">
        <f>DYN_cyclist!P2514</f>
        <v>57</v>
      </c>
      <c r="O2514">
        <f>DYN_cyclist!Q2514</f>
        <v>63</v>
      </c>
      <c r="P2514" s="7">
        <f t="shared" si="352"/>
        <v>35.642344258609718</v>
      </c>
      <c r="Q2514" s="13">
        <f t="shared" si="353"/>
        <v>32.362035036864761</v>
      </c>
      <c r="R2514" s="13">
        <f t="shared" si="354"/>
        <v>37.527835756155845</v>
      </c>
      <c r="S2514" s="13">
        <f t="shared" si="355"/>
        <v>45.199593775883201</v>
      </c>
      <c r="T2514" s="13">
        <f t="shared" si="356"/>
        <v>43.832220658097874</v>
      </c>
      <c r="U2514" s="13">
        <f t="shared" si="357"/>
        <v>26.153030799939135</v>
      </c>
      <c r="V2514" s="14">
        <f t="shared" si="358"/>
        <v>42.312577317617077</v>
      </c>
      <c r="W2514">
        <f t="shared" si="359"/>
        <v>59.673407286480746</v>
      </c>
    </row>
    <row r="2515" spans="1:23" x14ac:dyDescent="0.3">
      <c r="A2515">
        <f>DYN_cyclist!A2515</f>
        <v>7310</v>
      </c>
      <c r="B2515">
        <f>DYN_cyclist!D2515</f>
        <v>63</v>
      </c>
      <c r="C2515">
        <f>DYN_cyclist!E2515</f>
        <v>67</v>
      </c>
      <c r="D2515">
        <f t="shared" si="351"/>
        <v>66</v>
      </c>
      <c r="E2515">
        <f>DYN_cyclist!G2515</f>
        <v>65</v>
      </c>
      <c r="F2515">
        <f>DYN_cyclist!H2515</f>
        <v>65</v>
      </c>
      <c r="G2515">
        <f>DYN_cyclist!I2515</f>
        <v>63</v>
      </c>
      <c r="H2515">
        <f>DYN_cyclist!J2515</f>
        <v>64</v>
      </c>
      <c r="I2515">
        <f>DYN_cyclist!K2515</f>
        <v>64</v>
      </c>
      <c r="J2515">
        <f>DYN_cyclist!L2515</f>
        <v>50</v>
      </c>
      <c r="K2515">
        <f>DYN_cyclist!M2515</f>
        <v>60</v>
      </c>
      <c r="L2515">
        <f>DYN_cyclist!N2515</f>
        <v>58</v>
      </c>
      <c r="M2515">
        <f>DYN_cyclist!O2515</f>
        <v>58</v>
      </c>
      <c r="N2515">
        <f>DYN_cyclist!P2515</f>
        <v>57</v>
      </c>
      <c r="O2515">
        <f>DYN_cyclist!Q2515</f>
        <v>64</v>
      </c>
      <c r="P2515" s="7">
        <f t="shared" si="352"/>
        <v>54.181755371676985</v>
      </c>
      <c r="Q2515" s="13">
        <f t="shared" si="353"/>
        <v>55.221524559242205</v>
      </c>
      <c r="R2515" s="13">
        <f t="shared" si="354"/>
        <v>44.423453241615491</v>
      </c>
      <c r="S2515" s="13">
        <f t="shared" si="355"/>
        <v>51.399709128925501</v>
      </c>
      <c r="T2515" s="13">
        <f t="shared" si="356"/>
        <v>41.613466054574879</v>
      </c>
      <c r="U2515" s="13">
        <f t="shared" si="357"/>
        <v>51.528754447851199</v>
      </c>
      <c r="V2515" s="14">
        <f t="shared" si="358"/>
        <v>45.375729372411598</v>
      </c>
      <c r="W2515">
        <f t="shared" si="359"/>
        <v>66.017670728679761</v>
      </c>
    </row>
    <row r="2516" spans="1:23" x14ac:dyDescent="0.3">
      <c r="A2516">
        <f>DYN_cyclist!A2516</f>
        <v>7312</v>
      </c>
      <c r="B2516">
        <f>DYN_cyclist!D2516</f>
        <v>62</v>
      </c>
      <c r="C2516">
        <f>DYN_cyclist!E2516</f>
        <v>72</v>
      </c>
      <c r="D2516">
        <f t="shared" si="351"/>
        <v>72</v>
      </c>
      <c r="E2516">
        <f>DYN_cyclist!G2516</f>
        <v>71</v>
      </c>
      <c r="F2516">
        <f>DYN_cyclist!H2516</f>
        <v>54</v>
      </c>
      <c r="G2516">
        <f>DYN_cyclist!I2516</f>
        <v>64</v>
      </c>
      <c r="H2516">
        <f>DYN_cyclist!J2516</f>
        <v>64</v>
      </c>
      <c r="I2516">
        <f>DYN_cyclist!K2516</f>
        <v>64</v>
      </c>
      <c r="J2516">
        <f>DYN_cyclist!L2516</f>
        <v>48</v>
      </c>
      <c r="K2516">
        <f>DYN_cyclist!M2516</f>
        <v>57</v>
      </c>
      <c r="L2516">
        <f>DYN_cyclist!N2516</f>
        <v>62</v>
      </c>
      <c r="M2516">
        <f>DYN_cyclist!O2516</f>
        <v>74</v>
      </c>
      <c r="N2516">
        <f>DYN_cyclist!P2516</f>
        <v>57</v>
      </c>
      <c r="O2516">
        <f>DYN_cyclist!Q2516</f>
        <v>54</v>
      </c>
      <c r="P2516" s="7">
        <f t="shared" si="352"/>
        <v>60.388098362698237</v>
      </c>
      <c r="Q2516" s="13">
        <f t="shared" si="353"/>
        <v>59.876303314245369</v>
      </c>
      <c r="R2516" s="13">
        <f t="shared" si="354"/>
        <v>43.37473948288131</v>
      </c>
      <c r="S2516" s="13">
        <f t="shared" si="355"/>
        <v>38.701091878241726</v>
      </c>
      <c r="T2516" s="13">
        <f t="shared" si="356"/>
        <v>42.752754039545394</v>
      </c>
      <c r="U2516" s="13">
        <f t="shared" si="357"/>
        <v>59.033960504331695</v>
      </c>
      <c r="V2516" s="14">
        <f t="shared" si="358"/>
        <v>45.938707550175216</v>
      </c>
      <c r="W2516">
        <f t="shared" si="359"/>
        <v>69.109900352728147</v>
      </c>
    </row>
    <row r="2517" spans="1:23" x14ac:dyDescent="0.3">
      <c r="A2517">
        <f>DYN_cyclist!A2517</f>
        <v>7317</v>
      </c>
      <c r="B2517">
        <f>DYN_cyclist!D2517</f>
        <v>63</v>
      </c>
      <c r="C2517">
        <f>DYN_cyclist!E2517</f>
        <v>66</v>
      </c>
      <c r="D2517">
        <f t="shared" si="351"/>
        <v>66</v>
      </c>
      <c r="E2517">
        <f>DYN_cyclist!G2517</f>
        <v>66</v>
      </c>
      <c r="F2517">
        <f>DYN_cyclist!H2517</f>
        <v>66</v>
      </c>
      <c r="G2517">
        <f>DYN_cyclist!I2517</f>
        <v>64</v>
      </c>
      <c r="H2517">
        <f>DYN_cyclist!J2517</f>
        <v>61</v>
      </c>
      <c r="I2517">
        <f>DYN_cyclist!K2517</f>
        <v>62</v>
      </c>
      <c r="J2517">
        <f>DYN_cyclist!L2517</f>
        <v>47</v>
      </c>
      <c r="K2517">
        <f>DYN_cyclist!M2517</f>
        <v>48</v>
      </c>
      <c r="L2517">
        <f>DYN_cyclist!N2517</f>
        <v>59</v>
      </c>
      <c r="M2517">
        <f>DYN_cyclist!O2517</f>
        <v>61</v>
      </c>
      <c r="N2517">
        <f>DYN_cyclist!P2517</f>
        <v>56</v>
      </c>
      <c r="O2517">
        <f>DYN_cyclist!Q2517</f>
        <v>66</v>
      </c>
      <c r="P2517" s="7">
        <f t="shared" si="352"/>
        <v>53.045238802291415</v>
      </c>
      <c r="Q2517" s="13">
        <f t="shared" si="353"/>
        <v>54.347672753881319</v>
      </c>
      <c r="R2517" s="13">
        <f t="shared" si="354"/>
        <v>35.647639223656029</v>
      </c>
      <c r="S2517" s="13">
        <f t="shared" si="355"/>
        <v>52.696198665208925</v>
      </c>
      <c r="T2517" s="13">
        <f t="shared" si="356"/>
        <v>39.970148340990676</v>
      </c>
      <c r="U2517" s="13">
        <f t="shared" si="357"/>
        <v>50.034241445010466</v>
      </c>
      <c r="V2517" s="14">
        <f t="shared" si="358"/>
        <v>45.402696208983755</v>
      </c>
      <c r="W2517">
        <f t="shared" si="359"/>
        <v>65.477848770820415</v>
      </c>
    </row>
    <row r="2518" spans="1:23" x14ac:dyDescent="0.3">
      <c r="A2518">
        <f>DYN_cyclist!A2518</f>
        <v>7325</v>
      </c>
      <c r="B2518">
        <f>DYN_cyclist!D2518</f>
        <v>71</v>
      </c>
      <c r="C2518">
        <f>DYN_cyclist!E2518</f>
        <v>76</v>
      </c>
      <c r="D2518">
        <f t="shared" si="351"/>
        <v>74</v>
      </c>
      <c r="E2518">
        <f>DYN_cyclist!G2518</f>
        <v>72</v>
      </c>
      <c r="F2518">
        <f>DYN_cyclist!H2518</f>
        <v>73</v>
      </c>
      <c r="G2518">
        <f>DYN_cyclist!I2518</f>
        <v>72</v>
      </c>
      <c r="H2518">
        <f>DYN_cyclist!J2518</f>
        <v>72</v>
      </c>
      <c r="I2518">
        <f>DYN_cyclist!K2518</f>
        <v>73</v>
      </c>
      <c r="J2518">
        <f>DYN_cyclist!L2518</f>
        <v>60</v>
      </c>
      <c r="K2518">
        <f>DYN_cyclist!M2518</f>
        <v>63</v>
      </c>
      <c r="L2518">
        <f>DYN_cyclist!N2518</f>
        <v>69</v>
      </c>
      <c r="M2518">
        <f>DYN_cyclist!O2518</f>
        <v>71</v>
      </c>
      <c r="N2518">
        <f>DYN_cyclist!P2518</f>
        <v>69</v>
      </c>
      <c r="O2518">
        <f>DYN_cyclist!Q2518</f>
        <v>77</v>
      </c>
      <c r="P2518" s="7">
        <f t="shared" si="352"/>
        <v>67.836983442802776</v>
      </c>
      <c r="Q2518" s="13">
        <f t="shared" si="353"/>
        <v>70.189981742086246</v>
      </c>
      <c r="R2518" s="13">
        <f t="shared" si="354"/>
        <v>53.729635631754306</v>
      </c>
      <c r="S2518" s="13">
        <f t="shared" si="355"/>
        <v>66.333777164249966</v>
      </c>
      <c r="T2518" s="13">
        <f t="shared" si="356"/>
        <v>56.583116320008926</v>
      </c>
      <c r="U2518" s="13">
        <f t="shared" si="357"/>
        <v>66.499767320627825</v>
      </c>
      <c r="V2518" s="14">
        <f t="shared" si="358"/>
        <v>58.106985950939787</v>
      </c>
      <c r="W2518">
        <f t="shared" si="359"/>
        <v>74.346650574953742</v>
      </c>
    </row>
    <row r="2519" spans="1:23" x14ac:dyDescent="0.3">
      <c r="A2519">
        <f>DYN_cyclist!A2519</f>
        <v>7328</v>
      </c>
      <c r="B2519">
        <f>DYN_cyclist!D2519</f>
        <v>68</v>
      </c>
      <c r="C2519">
        <f>DYN_cyclist!E2519</f>
        <v>63</v>
      </c>
      <c r="D2519">
        <f t="shared" si="351"/>
        <v>69</v>
      </c>
      <c r="E2519">
        <f>DYN_cyclist!G2519</f>
        <v>74</v>
      </c>
      <c r="F2519">
        <f>DYN_cyclist!H2519</f>
        <v>62</v>
      </c>
      <c r="G2519">
        <f>DYN_cyclist!I2519</f>
        <v>72</v>
      </c>
      <c r="H2519">
        <f>DYN_cyclist!J2519</f>
        <v>69</v>
      </c>
      <c r="I2519">
        <f>DYN_cyclist!K2519</f>
        <v>65</v>
      </c>
      <c r="J2519">
        <f>DYN_cyclist!L2519</f>
        <v>54</v>
      </c>
      <c r="K2519">
        <f>DYN_cyclist!M2519</f>
        <v>61</v>
      </c>
      <c r="L2519">
        <f>DYN_cyclist!N2519</f>
        <v>68</v>
      </c>
      <c r="M2519">
        <f>DYN_cyclist!O2519</f>
        <v>77</v>
      </c>
      <c r="N2519">
        <f>DYN_cyclist!P2519</f>
        <v>66</v>
      </c>
      <c r="O2519">
        <f>DYN_cyclist!Q2519</f>
        <v>62</v>
      </c>
      <c r="P2519" s="7">
        <f t="shared" si="352"/>
        <v>64.843687555694004</v>
      </c>
      <c r="Q2519" s="13">
        <f t="shared" si="353"/>
        <v>56.96377819578769</v>
      </c>
      <c r="R2519" s="13">
        <f t="shared" si="354"/>
        <v>50.302807246012947</v>
      </c>
      <c r="S2519" s="13">
        <f t="shared" si="355"/>
        <v>47.99678910963619</v>
      </c>
      <c r="T2519" s="13">
        <f t="shared" si="356"/>
        <v>50.475128810848005</v>
      </c>
      <c r="U2519" s="13">
        <f t="shared" si="357"/>
        <v>47.674080053708444</v>
      </c>
      <c r="V2519" s="14">
        <f t="shared" si="358"/>
        <v>52.935068843580758</v>
      </c>
      <c r="W2519">
        <f t="shared" si="359"/>
        <v>70.931468737531162</v>
      </c>
    </row>
    <row r="2520" spans="1:23" x14ac:dyDescent="0.3">
      <c r="A2520">
        <f>DYN_cyclist!A2520</f>
        <v>7336</v>
      </c>
      <c r="B2520">
        <f>DYN_cyclist!D2520</f>
        <v>66</v>
      </c>
      <c r="C2520">
        <f>DYN_cyclist!E2520</f>
        <v>72</v>
      </c>
      <c r="D2520">
        <f t="shared" si="351"/>
        <v>71</v>
      </c>
      <c r="E2520">
        <f>DYN_cyclist!G2520</f>
        <v>70</v>
      </c>
      <c r="F2520">
        <f>DYN_cyclist!H2520</f>
        <v>54</v>
      </c>
      <c r="G2520">
        <f>DYN_cyclist!I2520</f>
        <v>69</v>
      </c>
      <c r="H2520">
        <f>DYN_cyclist!J2520</f>
        <v>69</v>
      </c>
      <c r="I2520">
        <f>DYN_cyclist!K2520</f>
        <v>66</v>
      </c>
      <c r="J2520">
        <f>DYN_cyclist!L2520</f>
        <v>52</v>
      </c>
      <c r="K2520">
        <f>DYN_cyclist!M2520</f>
        <v>61</v>
      </c>
      <c r="L2520">
        <f>DYN_cyclist!N2520</f>
        <v>63</v>
      </c>
      <c r="M2520">
        <f>DYN_cyclist!O2520</f>
        <v>66</v>
      </c>
      <c r="N2520">
        <f>DYN_cyclist!P2520</f>
        <v>71</v>
      </c>
      <c r="O2520">
        <f>DYN_cyclist!Q2520</f>
        <v>54</v>
      </c>
      <c r="P2520" s="7">
        <f t="shared" si="352"/>
        <v>62.046252591378774</v>
      </c>
      <c r="Q2520" s="13">
        <f t="shared" si="353"/>
        <v>60.78418063405833</v>
      </c>
      <c r="R2520" s="13">
        <f t="shared" si="354"/>
        <v>48.052536145881973</v>
      </c>
      <c r="S2520" s="13">
        <f t="shared" si="355"/>
        <v>39.120324973403569</v>
      </c>
      <c r="T2520" s="13">
        <f t="shared" si="356"/>
        <v>46.650005785606666</v>
      </c>
      <c r="U2520" s="13">
        <f t="shared" si="357"/>
        <v>59.565127766866397</v>
      </c>
      <c r="V2520" s="14">
        <f t="shared" si="358"/>
        <v>50.297618700222998</v>
      </c>
      <c r="W2520">
        <f t="shared" si="359"/>
        <v>69.978986292926237</v>
      </c>
    </row>
    <row r="2521" spans="1:23" x14ac:dyDescent="0.3">
      <c r="A2521">
        <f>DYN_cyclist!A2521</f>
        <v>7339</v>
      </c>
      <c r="B2521">
        <f>DYN_cyclist!D2521</f>
        <v>65</v>
      </c>
      <c r="C2521">
        <f>DYN_cyclist!E2521</f>
        <v>77</v>
      </c>
      <c r="D2521">
        <f t="shared" si="351"/>
        <v>76</v>
      </c>
      <c r="E2521">
        <f>DYN_cyclist!G2521</f>
        <v>74</v>
      </c>
      <c r="F2521">
        <f>DYN_cyclist!H2521</f>
        <v>66</v>
      </c>
      <c r="G2521">
        <f>DYN_cyclist!I2521</f>
        <v>67</v>
      </c>
      <c r="H2521">
        <f>DYN_cyclist!J2521</f>
        <v>73</v>
      </c>
      <c r="I2521">
        <f>DYN_cyclist!K2521</f>
        <v>77</v>
      </c>
      <c r="J2521">
        <f>DYN_cyclist!L2521</f>
        <v>62</v>
      </c>
      <c r="K2521">
        <f>DYN_cyclist!M2521</f>
        <v>60</v>
      </c>
      <c r="L2521">
        <f>DYN_cyclist!N2521</f>
        <v>67</v>
      </c>
      <c r="M2521">
        <f>DYN_cyclist!O2521</f>
        <v>56</v>
      </c>
      <c r="N2521">
        <f>DYN_cyclist!P2521</f>
        <v>63</v>
      </c>
      <c r="O2521">
        <f>DYN_cyclist!Q2521</f>
        <v>73</v>
      </c>
      <c r="P2521" s="7">
        <f t="shared" si="352"/>
        <v>67.284495713763363</v>
      </c>
      <c r="Q2521" s="13">
        <f t="shared" si="353"/>
        <v>70.930117694548471</v>
      </c>
      <c r="R2521" s="13">
        <f t="shared" si="354"/>
        <v>48.97964403800232</v>
      </c>
      <c r="S2521" s="13">
        <f t="shared" si="355"/>
        <v>57.064271640659214</v>
      </c>
      <c r="T2521" s="13">
        <f t="shared" si="356"/>
        <v>54.813866053086805</v>
      </c>
      <c r="U2521" s="13">
        <f t="shared" si="357"/>
        <v>68.006848464343378</v>
      </c>
      <c r="V2521" s="14">
        <f t="shared" si="358"/>
        <v>50.007530359987257</v>
      </c>
      <c r="W2521">
        <f t="shared" si="359"/>
        <v>74.692291705557082</v>
      </c>
    </row>
    <row r="2522" spans="1:23" x14ac:dyDescent="0.3">
      <c r="A2522">
        <f>DYN_cyclist!A2522</f>
        <v>7350</v>
      </c>
      <c r="B2522">
        <f>DYN_cyclist!D2522</f>
        <v>70</v>
      </c>
      <c r="C2522">
        <f>DYN_cyclist!E2522</f>
        <v>53</v>
      </c>
      <c r="D2522">
        <f t="shared" si="351"/>
        <v>57</v>
      </c>
      <c r="E2522">
        <f>DYN_cyclist!G2522</f>
        <v>60</v>
      </c>
      <c r="F2522">
        <f>DYN_cyclist!H2522</f>
        <v>57</v>
      </c>
      <c r="G2522">
        <f>DYN_cyclist!I2522</f>
        <v>67</v>
      </c>
      <c r="H2522">
        <f>DYN_cyclist!J2522</f>
        <v>78</v>
      </c>
      <c r="I2522">
        <f>DYN_cyclist!K2522</f>
        <v>72</v>
      </c>
      <c r="J2522">
        <f>DYN_cyclist!L2522</f>
        <v>59</v>
      </c>
      <c r="K2522">
        <f>DYN_cyclist!M2522</f>
        <v>80</v>
      </c>
      <c r="L2522">
        <f>DYN_cyclist!N2522</f>
        <v>76</v>
      </c>
      <c r="M2522">
        <f>DYN_cyclist!O2522</f>
        <v>73</v>
      </c>
      <c r="N2522">
        <f>DYN_cyclist!P2522</f>
        <v>66</v>
      </c>
      <c r="O2522">
        <f>DYN_cyclist!Q2522</f>
        <v>65</v>
      </c>
      <c r="P2522" s="7">
        <f t="shared" si="352"/>
        <v>57.502259438523318</v>
      </c>
      <c r="Q2522" s="13">
        <f t="shared" si="353"/>
        <v>46.752559282461377</v>
      </c>
      <c r="R2522" s="13">
        <f t="shared" si="354"/>
        <v>72.58091306314094</v>
      </c>
      <c r="S2522" s="13">
        <f t="shared" si="355"/>
        <v>43.137513224591665</v>
      </c>
      <c r="T2522" s="13">
        <f t="shared" si="356"/>
        <v>54.203290577184205</v>
      </c>
      <c r="U2522" s="13">
        <f t="shared" si="357"/>
        <v>36.878098217891043</v>
      </c>
      <c r="V2522" s="14">
        <f t="shared" si="358"/>
        <v>53.360718795794838</v>
      </c>
      <c r="W2522">
        <f t="shared" si="359"/>
        <v>74.557676399545855</v>
      </c>
    </row>
    <row r="2523" spans="1:23" x14ac:dyDescent="0.3">
      <c r="A2523">
        <f>DYN_cyclist!A2523</f>
        <v>7352</v>
      </c>
      <c r="B2523">
        <f>DYN_cyclist!D2523</f>
        <v>59</v>
      </c>
      <c r="C2523">
        <f>DYN_cyclist!E2523</f>
        <v>55</v>
      </c>
      <c r="D2523">
        <f t="shared" si="351"/>
        <v>60</v>
      </c>
      <c r="E2523">
        <f>DYN_cyclist!G2523</f>
        <v>65</v>
      </c>
      <c r="F2523">
        <f>DYN_cyclist!H2523</f>
        <v>47</v>
      </c>
      <c r="G2523">
        <f>DYN_cyclist!I2523</f>
        <v>61</v>
      </c>
      <c r="H2523">
        <f>DYN_cyclist!J2523</f>
        <v>61</v>
      </c>
      <c r="I2523">
        <f>DYN_cyclist!K2523</f>
        <v>45</v>
      </c>
      <c r="J2523">
        <f>DYN_cyclist!L2523</f>
        <v>50</v>
      </c>
      <c r="K2523">
        <f>DYN_cyclist!M2523</f>
        <v>53</v>
      </c>
      <c r="L2523">
        <f>DYN_cyclist!N2523</f>
        <v>60</v>
      </c>
      <c r="M2523">
        <f>DYN_cyclist!O2523</f>
        <v>54</v>
      </c>
      <c r="N2523">
        <f>DYN_cyclist!P2523</f>
        <v>59</v>
      </c>
      <c r="O2523">
        <f>DYN_cyclist!Q2523</f>
        <v>47</v>
      </c>
      <c r="P2523" s="7">
        <f t="shared" si="352"/>
        <v>49.611255838897094</v>
      </c>
      <c r="Q2523" s="13">
        <f t="shared" si="353"/>
        <v>41.767512092374069</v>
      </c>
      <c r="R2523" s="13">
        <f t="shared" si="354"/>
        <v>38.145383127797196</v>
      </c>
      <c r="S2523" s="13">
        <f t="shared" si="355"/>
        <v>29.114786554906441</v>
      </c>
      <c r="T2523" s="13">
        <f t="shared" si="356"/>
        <v>39.486308663901333</v>
      </c>
      <c r="U2523" s="13">
        <f t="shared" si="357"/>
        <v>35.979914148812945</v>
      </c>
      <c r="V2523" s="14">
        <f t="shared" si="358"/>
        <v>39.127528926409681</v>
      </c>
      <c r="W2523">
        <f t="shared" si="359"/>
        <v>61.871059903438272</v>
      </c>
    </row>
    <row r="2524" spans="1:23" x14ac:dyDescent="0.3">
      <c r="A2524">
        <f>DYN_cyclist!A2524</f>
        <v>7355</v>
      </c>
      <c r="B2524">
        <f>DYN_cyclist!D2524</f>
        <v>66</v>
      </c>
      <c r="C2524">
        <f>DYN_cyclist!E2524</f>
        <v>76</v>
      </c>
      <c r="D2524">
        <f t="shared" si="351"/>
        <v>73</v>
      </c>
      <c r="E2524">
        <f>DYN_cyclist!G2524</f>
        <v>70</v>
      </c>
      <c r="F2524">
        <f>DYN_cyclist!H2524</f>
        <v>74</v>
      </c>
      <c r="G2524">
        <f>DYN_cyclist!I2524</f>
        <v>74</v>
      </c>
      <c r="H2524">
        <f>DYN_cyclist!J2524</f>
        <v>70</v>
      </c>
      <c r="I2524">
        <f>DYN_cyclist!K2524</f>
        <v>74</v>
      </c>
      <c r="J2524">
        <f>DYN_cyclist!L2524</f>
        <v>57</v>
      </c>
      <c r="K2524">
        <f>DYN_cyclist!M2524</f>
        <v>59</v>
      </c>
      <c r="L2524">
        <f>DYN_cyclist!N2524</f>
        <v>70</v>
      </c>
      <c r="M2524">
        <f>DYN_cyclist!O2524</f>
        <v>65</v>
      </c>
      <c r="N2524">
        <f>DYN_cyclist!P2524</f>
        <v>68</v>
      </c>
      <c r="O2524">
        <f>DYN_cyclist!Q2524</f>
        <v>72</v>
      </c>
      <c r="P2524" s="7">
        <f t="shared" si="352"/>
        <v>64.351271082460968</v>
      </c>
      <c r="Q2524" s="13">
        <f t="shared" si="353"/>
        <v>69.2543832022738</v>
      </c>
      <c r="R2524" s="13">
        <f t="shared" si="354"/>
        <v>49.672670519838441</v>
      </c>
      <c r="S2524" s="13">
        <f t="shared" si="355"/>
        <v>65.969694573592037</v>
      </c>
      <c r="T2524" s="13">
        <f t="shared" si="356"/>
        <v>51.995195994122128</v>
      </c>
      <c r="U2524" s="13">
        <f t="shared" si="357"/>
        <v>66.357905371232263</v>
      </c>
      <c r="V2524" s="14">
        <f t="shared" si="358"/>
        <v>51.529675788467664</v>
      </c>
      <c r="W2524">
        <f t="shared" si="359"/>
        <v>73.802575038775174</v>
      </c>
    </row>
    <row r="2525" spans="1:23" x14ac:dyDescent="0.3">
      <c r="A2525">
        <f>DYN_cyclist!A2525</f>
        <v>7357</v>
      </c>
      <c r="B2525">
        <f>DYN_cyclist!D2525</f>
        <v>67</v>
      </c>
      <c r="C2525">
        <f>DYN_cyclist!E2525</f>
        <v>59</v>
      </c>
      <c r="D2525">
        <f t="shared" si="351"/>
        <v>62</v>
      </c>
      <c r="E2525">
        <f>DYN_cyclist!G2525</f>
        <v>64</v>
      </c>
      <c r="F2525">
        <f>DYN_cyclist!H2525</f>
        <v>59</v>
      </c>
      <c r="G2525">
        <f>DYN_cyclist!I2525</f>
        <v>65</v>
      </c>
      <c r="H2525">
        <f>DYN_cyclist!J2525</f>
        <v>66</v>
      </c>
      <c r="I2525">
        <f>DYN_cyclist!K2525</f>
        <v>65</v>
      </c>
      <c r="J2525">
        <f>DYN_cyclist!L2525</f>
        <v>58</v>
      </c>
      <c r="K2525">
        <f>DYN_cyclist!M2525</f>
        <v>64</v>
      </c>
      <c r="L2525">
        <f>DYN_cyclist!N2525</f>
        <v>70</v>
      </c>
      <c r="M2525">
        <f>DYN_cyclist!O2525</f>
        <v>58</v>
      </c>
      <c r="N2525">
        <f>DYN_cyclist!P2525</f>
        <v>67</v>
      </c>
      <c r="O2525">
        <f>DYN_cyclist!Q2525</f>
        <v>66</v>
      </c>
      <c r="P2525" s="7">
        <f t="shared" si="352"/>
        <v>55.431898917945318</v>
      </c>
      <c r="Q2525" s="13">
        <f t="shared" si="353"/>
        <v>48.916316867734345</v>
      </c>
      <c r="R2525" s="13">
        <f t="shared" si="354"/>
        <v>53.126224676027462</v>
      </c>
      <c r="S2525" s="13">
        <f t="shared" si="355"/>
        <v>44.882181901175393</v>
      </c>
      <c r="T2525" s="13">
        <f t="shared" si="356"/>
        <v>50.349727216383613</v>
      </c>
      <c r="U2525" s="13">
        <f t="shared" si="357"/>
        <v>42.244200676808823</v>
      </c>
      <c r="V2525" s="14">
        <f t="shared" si="358"/>
        <v>49.240196559413818</v>
      </c>
      <c r="W2525">
        <f t="shared" si="359"/>
        <v>66.015065659848176</v>
      </c>
    </row>
    <row r="2526" spans="1:23" x14ac:dyDescent="0.3">
      <c r="A2526">
        <f>DYN_cyclist!A2526</f>
        <v>7358</v>
      </c>
      <c r="B2526">
        <f>DYN_cyclist!D2526</f>
        <v>70</v>
      </c>
      <c r="C2526">
        <f>DYN_cyclist!E2526</f>
        <v>61</v>
      </c>
      <c r="D2526">
        <f t="shared" si="351"/>
        <v>62</v>
      </c>
      <c r="E2526">
        <f>DYN_cyclist!G2526</f>
        <v>62</v>
      </c>
      <c r="F2526">
        <f>DYN_cyclist!H2526</f>
        <v>67</v>
      </c>
      <c r="G2526">
        <f>DYN_cyclist!I2526</f>
        <v>68</v>
      </c>
      <c r="H2526">
        <f>DYN_cyclist!J2526</f>
        <v>67</v>
      </c>
      <c r="I2526">
        <f>DYN_cyclist!K2526</f>
        <v>75</v>
      </c>
      <c r="J2526">
        <f>DYN_cyclist!L2526</f>
        <v>57</v>
      </c>
      <c r="K2526">
        <f>DYN_cyclist!M2526</f>
        <v>75</v>
      </c>
      <c r="L2526">
        <f>DYN_cyclist!N2526</f>
        <v>77</v>
      </c>
      <c r="M2526">
        <f>DYN_cyclist!O2526</f>
        <v>75</v>
      </c>
      <c r="N2526">
        <f>DYN_cyclist!P2526</f>
        <v>61</v>
      </c>
      <c r="O2526">
        <f>DYN_cyclist!Q2526</f>
        <v>69</v>
      </c>
      <c r="P2526" s="7">
        <f t="shared" si="352"/>
        <v>58.596178231605755</v>
      </c>
      <c r="Q2526" s="13">
        <f t="shared" si="353"/>
        <v>52.60609668169289</v>
      </c>
      <c r="R2526" s="13">
        <f t="shared" si="354"/>
        <v>67.821897578186736</v>
      </c>
      <c r="S2526" s="13">
        <f t="shared" si="355"/>
        <v>54.615869775043898</v>
      </c>
      <c r="T2526" s="13">
        <f t="shared" si="356"/>
        <v>53.343831532895592</v>
      </c>
      <c r="U2526" s="13">
        <f t="shared" si="357"/>
        <v>45.641349588110529</v>
      </c>
      <c r="V2526" s="14">
        <f t="shared" si="358"/>
        <v>54.24449321439949</v>
      </c>
      <c r="W2526">
        <f t="shared" si="359"/>
        <v>72.460473663236144</v>
      </c>
    </row>
    <row r="2527" spans="1:23" x14ac:dyDescent="0.3">
      <c r="A2527">
        <f>DYN_cyclist!A2527</f>
        <v>7359</v>
      </c>
      <c r="B2527">
        <f>DYN_cyclist!D2527</f>
        <v>67</v>
      </c>
      <c r="C2527">
        <f>DYN_cyclist!E2527</f>
        <v>60</v>
      </c>
      <c r="D2527">
        <f t="shared" si="351"/>
        <v>64</v>
      </c>
      <c r="E2527">
        <f>DYN_cyclist!G2527</f>
        <v>68</v>
      </c>
      <c r="F2527">
        <f>DYN_cyclist!H2527</f>
        <v>61</v>
      </c>
      <c r="G2527">
        <f>DYN_cyclist!I2527</f>
        <v>69</v>
      </c>
      <c r="H2527">
        <f>DYN_cyclist!J2527</f>
        <v>68</v>
      </c>
      <c r="I2527">
        <f>DYN_cyclist!K2527</f>
        <v>65</v>
      </c>
      <c r="J2527">
        <f>DYN_cyclist!L2527</f>
        <v>53</v>
      </c>
      <c r="K2527">
        <f>DYN_cyclist!M2527</f>
        <v>64</v>
      </c>
      <c r="L2527">
        <f>DYN_cyclist!N2527</f>
        <v>68</v>
      </c>
      <c r="M2527">
        <f>DYN_cyclist!O2527</f>
        <v>72</v>
      </c>
      <c r="N2527">
        <f>DYN_cyclist!P2527</f>
        <v>60</v>
      </c>
      <c r="O2527">
        <f>DYN_cyclist!Q2527</f>
        <v>61</v>
      </c>
      <c r="P2527" s="7">
        <f t="shared" si="352"/>
        <v>58.952015276066149</v>
      </c>
      <c r="Q2527" s="13">
        <f t="shared" si="353"/>
        <v>51.882163355160216</v>
      </c>
      <c r="R2527" s="13">
        <f t="shared" si="354"/>
        <v>52.472855421197544</v>
      </c>
      <c r="S2527" s="13">
        <f t="shared" si="355"/>
        <v>46.143209344273764</v>
      </c>
      <c r="T2527" s="13">
        <f t="shared" si="356"/>
        <v>47.968090767656854</v>
      </c>
      <c r="U2527" s="13">
        <f t="shared" si="357"/>
        <v>43.594115337426395</v>
      </c>
      <c r="V2527" s="14">
        <f t="shared" si="358"/>
        <v>50.492569703727298</v>
      </c>
      <c r="W2527">
        <f t="shared" si="359"/>
        <v>67.710763465109963</v>
      </c>
    </row>
    <row r="2528" spans="1:23" x14ac:dyDescent="0.3">
      <c r="A2528">
        <f>DYN_cyclist!A2528</f>
        <v>7361</v>
      </c>
      <c r="B2528">
        <f>DYN_cyclist!D2528</f>
        <v>58</v>
      </c>
      <c r="C2528">
        <f>DYN_cyclist!E2528</f>
        <v>61</v>
      </c>
      <c r="D2528">
        <f t="shared" si="351"/>
        <v>62</v>
      </c>
      <c r="E2528">
        <f>DYN_cyclist!G2528</f>
        <v>62</v>
      </c>
      <c r="F2528">
        <f>DYN_cyclist!H2528</f>
        <v>62</v>
      </c>
      <c r="G2528">
        <f>DYN_cyclist!I2528</f>
        <v>54</v>
      </c>
      <c r="H2528">
        <f>DYN_cyclist!J2528</f>
        <v>55</v>
      </c>
      <c r="I2528">
        <f>DYN_cyclist!K2528</f>
        <v>56</v>
      </c>
      <c r="J2528">
        <f>DYN_cyclist!L2528</f>
        <v>49</v>
      </c>
      <c r="K2528">
        <f>DYN_cyclist!M2528</f>
        <v>49</v>
      </c>
      <c r="L2528">
        <f>DYN_cyclist!N2528</f>
        <v>54</v>
      </c>
      <c r="M2528">
        <f>DYN_cyclist!O2528</f>
        <v>58</v>
      </c>
      <c r="N2528">
        <f>DYN_cyclist!P2528</f>
        <v>52</v>
      </c>
      <c r="O2528">
        <f>DYN_cyclist!Q2528</f>
        <v>61</v>
      </c>
      <c r="P2528" s="7">
        <f t="shared" si="352"/>
        <v>46.093508766132636</v>
      </c>
      <c r="Q2528" s="13">
        <f t="shared" si="353"/>
        <v>46.547522416152781</v>
      </c>
      <c r="R2528" s="13">
        <f t="shared" si="354"/>
        <v>33.129072709571425</v>
      </c>
      <c r="S2528" s="13">
        <f t="shared" si="355"/>
        <v>45.999486491958486</v>
      </c>
      <c r="T2528" s="13">
        <f t="shared" si="356"/>
        <v>37.371445013299599</v>
      </c>
      <c r="U2528" s="13">
        <f t="shared" si="357"/>
        <v>42.609664151450083</v>
      </c>
      <c r="V2528" s="14">
        <f t="shared" si="358"/>
        <v>38.676990506530743</v>
      </c>
      <c r="W2528">
        <f t="shared" si="359"/>
        <v>60.672386632903503</v>
      </c>
    </row>
    <row r="2529" spans="1:23" x14ac:dyDescent="0.3">
      <c r="A2529">
        <f>DYN_cyclist!A2529</f>
        <v>7364</v>
      </c>
      <c r="B2529">
        <f>DYN_cyclist!D2529</f>
        <v>64</v>
      </c>
      <c r="C2529">
        <f>DYN_cyclist!E2529</f>
        <v>73</v>
      </c>
      <c r="D2529">
        <f t="shared" si="351"/>
        <v>72</v>
      </c>
      <c r="E2529">
        <f>DYN_cyclist!G2529</f>
        <v>71</v>
      </c>
      <c r="F2529">
        <f>DYN_cyclist!H2529</f>
        <v>60</v>
      </c>
      <c r="G2529">
        <f>DYN_cyclist!I2529</f>
        <v>70</v>
      </c>
      <c r="H2529">
        <f>DYN_cyclist!J2529</f>
        <v>67</v>
      </c>
      <c r="I2529">
        <f>DYN_cyclist!K2529</f>
        <v>67</v>
      </c>
      <c r="J2529">
        <f>DYN_cyclist!L2529</f>
        <v>50</v>
      </c>
      <c r="K2529">
        <f>DYN_cyclist!M2529</f>
        <v>51</v>
      </c>
      <c r="L2529">
        <f>DYN_cyclist!N2529</f>
        <v>60</v>
      </c>
      <c r="M2529">
        <f>DYN_cyclist!O2529</f>
        <v>75</v>
      </c>
      <c r="N2529">
        <f>DYN_cyclist!P2529</f>
        <v>66</v>
      </c>
      <c r="O2529">
        <f>DYN_cyclist!Q2529</f>
        <v>59</v>
      </c>
      <c r="P2529" s="7">
        <f t="shared" si="352"/>
        <v>60.722365038393306</v>
      </c>
      <c r="Q2529" s="13">
        <f t="shared" si="353"/>
        <v>62.617375191048453</v>
      </c>
      <c r="R2529" s="13">
        <f t="shared" si="354"/>
        <v>38.789447207537386</v>
      </c>
      <c r="S2529" s="13">
        <f t="shared" si="355"/>
        <v>45.99897642948909</v>
      </c>
      <c r="T2529" s="13">
        <f t="shared" si="356"/>
        <v>44.852573855397033</v>
      </c>
      <c r="U2529" s="13">
        <f t="shared" si="357"/>
        <v>60.826586798390302</v>
      </c>
      <c r="V2529" s="14">
        <f t="shared" si="358"/>
        <v>48.830965721567381</v>
      </c>
      <c r="W2529">
        <f t="shared" si="359"/>
        <v>70.257094867439804</v>
      </c>
    </row>
    <row r="2530" spans="1:23" x14ac:dyDescent="0.3">
      <c r="A2530">
        <f>DYN_cyclist!A2530</f>
        <v>7367</v>
      </c>
      <c r="B2530">
        <f>DYN_cyclist!D2530</f>
        <v>67</v>
      </c>
      <c r="C2530">
        <f>DYN_cyclist!E2530</f>
        <v>75</v>
      </c>
      <c r="D2530">
        <f t="shared" si="351"/>
        <v>72</v>
      </c>
      <c r="E2530">
        <f>DYN_cyclist!G2530</f>
        <v>69</v>
      </c>
      <c r="F2530">
        <f>DYN_cyclist!H2530</f>
        <v>73</v>
      </c>
      <c r="G2530">
        <f>DYN_cyclist!I2530</f>
        <v>73</v>
      </c>
      <c r="H2530">
        <f>DYN_cyclist!J2530</f>
        <v>72</v>
      </c>
      <c r="I2530">
        <f>DYN_cyclist!K2530</f>
        <v>76</v>
      </c>
      <c r="J2530">
        <f>DYN_cyclist!L2530</f>
        <v>61</v>
      </c>
      <c r="K2530">
        <f>DYN_cyclist!M2530</f>
        <v>55</v>
      </c>
      <c r="L2530">
        <f>DYN_cyclist!N2530</f>
        <v>65</v>
      </c>
      <c r="M2530">
        <f>DYN_cyclist!O2530</f>
        <v>67</v>
      </c>
      <c r="N2530">
        <f>DYN_cyclist!P2530</f>
        <v>66</v>
      </c>
      <c r="O2530">
        <f>DYN_cyclist!Q2530</f>
        <v>73</v>
      </c>
      <c r="P2530" s="7">
        <f t="shared" si="352"/>
        <v>62.252232337048532</v>
      </c>
      <c r="Q2530" s="13">
        <f t="shared" si="353"/>
        <v>68.211110848329469</v>
      </c>
      <c r="R2530" s="13">
        <f t="shared" si="354"/>
        <v>44.621815399318763</v>
      </c>
      <c r="S2530" s="13">
        <f t="shared" si="355"/>
        <v>64.967013771244936</v>
      </c>
      <c r="T2530" s="13">
        <f t="shared" si="356"/>
        <v>54.462561879429323</v>
      </c>
      <c r="U2530" s="13">
        <f t="shared" si="357"/>
        <v>64.714672880094668</v>
      </c>
      <c r="V2530" s="14">
        <f t="shared" si="358"/>
        <v>52.71257945205479</v>
      </c>
      <c r="W2530">
        <f t="shared" si="359"/>
        <v>73.209927769102137</v>
      </c>
    </row>
    <row r="2531" spans="1:23" x14ac:dyDescent="0.3">
      <c r="A2531">
        <f>DYN_cyclist!A2531</f>
        <v>7376</v>
      </c>
      <c r="B2531">
        <f>DYN_cyclist!D2531</f>
        <v>64</v>
      </c>
      <c r="C2531">
        <f>DYN_cyclist!E2531</f>
        <v>58</v>
      </c>
      <c r="D2531">
        <f t="shared" si="351"/>
        <v>64</v>
      </c>
      <c r="E2531">
        <f>DYN_cyclist!G2531</f>
        <v>69</v>
      </c>
      <c r="F2531">
        <f>DYN_cyclist!H2531</f>
        <v>59</v>
      </c>
      <c r="G2531">
        <f>DYN_cyclist!I2531</f>
        <v>66</v>
      </c>
      <c r="H2531">
        <f>DYN_cyclist!J2531</f>
        <v>60</v>
      </c>
      <c r="I2531">
        <f>DYN_cyclist!K2531</f>
        <v>64</v>
      </c>
      <c r="J2531">
        <f>DYN_cyclist!L2531</f>
        <v>51</v>
      </c>
      <c r="K2531">
        <f>DYN_cyclist!M2531</f>
        <v>67</v>
      </c>
      <c r="L2531">
        <f>DYN_cyclist!N2531</f>
        <v>67</v>
      </c>
      <c r="M2531">
        <f>DYN_cyclist!O2531</f>
        <v>64</v>
      </c>
      <c r="N2531">
        <f>DYN_cyclist!P2531</f>
        <v>61</v>
      </c>
      <c r="O2531">
        <f>DYN_cyclist!Q2531</f>
        <v>67</v>
      </c>
      <c r="P2531" s="7">
        <f t="shared" si="352"/>
        <v>57.934555295838358</v>
      </c>
      <c r="Q2531" s="13">
        <f t="shared" si="353"/>
        <v>48.873659772559805</v>
      </c>
      <c r="R2531" s="13">
        <f t="shared" si="354"/>
        <v>54.064104980812964</v>
      </c>
      <c r="S2531" s="13">
        <f t="shared" si="355"/>
        <v>44.653214858661592</v>
      </c>
      <c r="T2531" s="13">
        <f t="shared" si="356"/>
        <v>44.495987321664401</v>
      </c>
      <c r="U2531" s="13">
        <f t="shared" si="357"/>
        <v>40.607615001252476</v>
      </c>
      <c r="V2531" s="14">
        <f t="shared" si="358"/>
        <v>46.016854221089517</v>
      </c>
      <c r="W2531">
        <f t="shared" si="359"/>
        <v>67.335119032465542</v>
      </c>
    </row>
    <row r="2532" spans="1:23" x14ac:dyDescent="0.3">
      <c r="A2532">
        <f>DYN_cyclist!A2532</f>
        <v>7380</v>
      </c>
      <c r="B2532">
        <f>DYN_cyclist!D2532</f>
        <v>70</v>
      </c>
      <c r="C2532">
        <f>DYN_cyclist!E2532</f>
        <v>68</v>
      </c>
      <c r="D2532">
        <f t="shared" si="351"/>
        <v>72</v>
      </c>
      <c r="E2532">
        <f>DYN_cyclist!G2532</f>
        <v>75</v>
      </c>
      <c r="F2532">
        <f>DYN_cyclist!H2532</f>
        <v>72</v>
      </c>
      <c r="G2532">
        <f>DYN_cyclist!I2532</f>
        <v>71</v>
      </c>
      <c r="H2532">
        <f>DYN_cyclist!J2532</f>
        <v>69</v>
      </c>
      <c r="I2532">
        <f>DYN_cyclist!K2532</f>
        <v>74</v>
      </c>
      <c r="J2532">
        <f>DYN_cyclist!L2532</f>
        <v>55</v>
      </c>
      <c r="K2532">
        <f>DYN_cyclist!M2532</f>
        <v>70</v>
      </c>
      <c r="L2532">
        <f>DYN_cyclist!N2532</f>
        <v>72</v>
      </c>
      <c r="M2532">
        <f>DYN_cyclist!O2532</f>
        <v>65</v>
      </c>
      <c r="N2532">
        <f>DYN_cyclist!P2532</f>
        <v>68</v>
      </c>
      <c r="O2532">
        <f>DYN_cyclist!Q2532</f>
        <v>72</v>
      </c>
      <c r="P2532" s="7">
        <f t="shared" si="352"/>
        <v>69.399477775219736</v>
      </c>
      <c r="Q2532" s="13">
        <f t="shared" si="353"/>
        <v>64.204496049148375</v>
      </c>
      <c r="R2532" s="13">
        <f t="shared" si="354"/>
        <v>60.968860391483283</v>
      </c>
      <c r="S2532" s="13">
        <f t="shared" si="355"/>
        <v>62.615791557612098</v>
      </c>
      <c r="T2532" s="13">
        <f t="shared" si="356"/>
        <v>52.323478335596434</v>
      </c>
      <c r="U2532" s="13">
        <f t="shared" si="357"/>
        <v>54.899662285139506</v>
      </c>
      <c r="V2532" s="14">
        <f t="shared" si="358"/>
        <v>55.461378209620889</v>
      </c>
      <c r="W2532">
        <f t="shared" si="359"/>
        <v>73.67079358153272</v>
      </c>
    </row>
    <row r="2533" spans="1:23" x14ac:dyDescent="0.3">
      <c r="A2533">
        <f>DYN_cyclist!A2533</f>
        <v>7384</v>
      </c>
      <c r="B2533">
        <f>DYN_cyclist!D2533</f>
        <v>69</v>
      </c>
      <c r="C2533">
        <f>DYN_cyclist!E2533</f>
        <v>68</v>
      </c>
      <c r="D2533">
        <f t="shared" si="351"/>
        <v>72</v>
      </c>
      <c r="E2533">
        <f>DYN_cyclist!G2533</f>
        <v>76</v>
      </c>
      <c r="F2533">
        <f>DYN_cyclist!H2533</f>
        <v>59</v>
      </c>
      <c r="G2533">
        <f>DYN_cyclist!I2533</f>
        <v>72</v>
      </c>
      <c r="H2533">
        <f>DYN_cyclist!J2533</f>
        <v>73</v>
      </c>
      <c r="I2533">
        <f>DYN_cyclist!K2533</f>
        <v>69</v>
      </c>
      <c r="J2533">
        <f>DYN_cyclist!L2533</f>
        <v>51</v>
      </c>
      <c r="K2533">
        <f>DYN_cyclist!M2533</f>
        <v>63</v>
      </c>
      <c r="L2533">
        <f>DYN_cyclist!N2533</f>
        <v>68</v>
      </c>
      <c r="M2533">
        <f>DYN_cyclist!O2533</f>
        <v>73</v>
      </c>
      <c r="N2533">
        <f>DYN_cyclist!P2533</f>
        <v>72</v>
      </c>
      <c r="O2533">
        <f>DYN_cyclist!Q2533</f>
        <v>59</v>
      </c>
      <c r="P2533" s="7">
        <f t="shared" si="352"/>
        <v>68.808686599585599</v>
      </c>
      <c r="Q2533" s="13">
        <f t="shared" si="353"/>
        <v>62.336362738790164</v>
      </c>
      <c r="R2533" s="13">
        <f t="shared" si="354"/>
        <v>52.47678199222193</v>
      </c>
      <c r="S2533" s="13">
        <f t="shared" si="355"/>
        <v>45.158801529892912</v>
      </c>
      <c r="T2533" s="13">
        <f t="shared" si="356"/>
        <v>49.190643995461393</v>
      </c>
      <c r="U2533" s="13">
        <f t="shared" si="357"/>
        <v>54.812495078631336</v>
      </c>
      <c r="V2533" s="14">
        <f t="shared" si="358"/>
        <v>54.56248365721568</v>
      </c>
      <c r="W2533">
        <f t="shared" si="359"/>
        <v>73.213616809608908</v>
      </c>
    </row>
    <row r="2534" spans="1:23" x14ac:dyDescent="0.3">
      <c r="A2534">
        <f>DYN_cyclist!A2534</f>
        <v>7388</v>
      </c>
      <c r="B2534">
        <f>DYN_cyclist!D2534</f>
        <v>66</v>
      </c>
      <c r="C2534">
        <f>DYN_cyclist!E2534</f>
        <v>55</v>
      </c>
      <c r="D2534">
        <f t="shared" si="351"/>
        <v>64</v>
      </c>
      <c r="E2534">
        <f>DYN_cyclist!G2534</f>
        <v>73</v>
      </c>
      <c r="F2534">
        <f>DYN_cyclist!H2534</f>
        <v>64</v>
      </c>
      <c r="G2534">
        <f>DYN_cyclist!I2534</f>
        <v>69</v>
      </c>
      <c r="H2534">
        <f>DYN_cyclist!J2534</f>
        <v>63</v>
      </c>
      <c r="I2534">
        <f>DYN_cyclist!K2534</f>
        <v>64</v>
      </c>
      <c r="J2534">
        <f>DYN_cyclist!L2534</f>
        <v>52</v>
      </c>
      <c r="K2534">
        <f>DYN_cyclist!M2534</f>
        <v>60</v>
      </c>
      <c r="L2534">
        <f>DYN_cyclist!N2534</f>
        <v>65</v>
      </c>
      <c r="M2534">
        <f>DYN_cyclist!O2534</f>
        <v>71</v>
      </c>
      <c r="N2534">
        <f>DYN_cyclist!P2534</f>
        <v>61</v>
      </c>
      <c r="O2534">
        <f>DYN_cyclist!Q2534</f>
        <v>64</v>
      </c>
      <c r="P2534" s="7">
        <f t="shared" si="352"/>
        <v>60.281776682330957</v>
      </c>
      <c r="Q2534" s="13">
        <f t="shared" si="353"/>
        <v>50.018331105503307</v>
      </c>
      <c r="R2534" s="13">
        <f t="shared" si="354"/>
        <v>47.473665308774116</v>
      </c>
      <c r="S2534" s="13">
        <f t="shared" si="355"/>
        <v>49.302498025054021</v>
      </c>
      <c r="T2534" s="13">
        <f t="shared" si="356"/>
        <v>46.470786744294195</v>
      </c>
      <c r="U2534" s="13">
        <f t="shared" si="357"/>
        <v>37.407137174893172</v>
      </c>
      <c r="V2534" s="14">
        <f t="shared" si="358"/>
        <v>49.035737018158649</v>
      </c>
      <c r="W2534">
        <f t="shared" si="359"/>
        <v>68.147778641924276</v>
      </c>
    </row>
    <row r="2535" spans="1:23" x14ac:dyDescent="0.3">
      <c r="A2535">
        <f>DYN_cyclist!A2535</f>
        <v>7389</v>
      </c>
      <c r="B2535">
        <f>DYN_cyclist!D2535</f>
        <v>68</v>
      </c>
      <c r="C2535">
        <f>DYN_cyclist!E2535</f>
        <v>50</v>
      </c>
      <c r="D2535">
        <f t="shared" si="351"/>
        <v>57</v>
      </c>
      <c r="E2535">
        <f>DYN_cyclist!G2535</f>
        <v>63</v>
      </c>
      <c r="F2535">
        <f>DYN_cyclist!H2535</f>
        <v>76</v>
      </c>
      <c r="G2535">
        <f>DYN_cyclist!I2535</f>
        <v>69</v>
      </c>
      <c r="H2535">
        <f>DYN_cyclist!J2535</f>
        <v>69</v>
      </c>
      <c r="I2535">
        <f>DYN_cyclist!K2535</f>
        <v>63</v>
      </c>
      <c r="J2535">
        <f>DYN_cyclist!L2535</f>
        <v>55</v>
      </c>
      <c r="K2535">
        <f>DYN_cyclist!M2535</f>
        <v>51</v>
      </c>
      <c r="L2535">
        <f>DYN_cyclist!N2535</f>
        <v>58</v>
      </c>
      <c r="M2535">
        <f>DYN_cyclist!O2535</f>
        <v>69</v>
      </c>
      <c r="N2535">
        <f>DYN_cyclist!P2535</f>
        <v>61</v>
      </c>
      <c r="O2535">
        <f>DYN_cyclist!Q2535</f>
        <v>76</v>
      </c>
      <c r="P2535" s="7">
        <f t="shared" si="352"/>
        <v>50.018822280304981</v>
      </c>
      <c r="Q2535" s="13">
        <f t="shared" si="353"/>
        <v>46.258614866168813</v>
      </c>
      <c r="R2535" s="13">
        <f t="shared" si="354"/>
        <v>38.226210432988388</v>
      </c>
      <c r="S2535" s="13">
        <f t="shared" si="355"/>
        <v>66.627738916927115</v>
      </c>
      <c r="T2535" s="13">
        <f t="shared" si="356"/>
        <v>46.66748658544298</v>
      </c>
      <c r="U2535" s="13">
        <f t="shared" si="357"/>
        <v>31.759848528024392</v>
      </c>
      <c r="V2535" s="14">
        <f t="shared" si="358"/>
        <v>50.766186970372729</v>
      </c>
      <c r="W2535">
        <f t="shared" si="359"/>
        <v>71.2883479855997</v>
      </c>
    </row>
    <row r="2536" spans="1:23" x14ac:dyDescent="0.3">
      <c r="A2536">
        <f>DYN_cyclist!A2536</f>
        <v>7392</v>
      </c>
      <c r="B2536">
        <f>DYN_cyclist!D2536</f>
        <v>73</v>
      </c>
      <c r="C2536">
        <f>DYN_cyclist!E2536</f>
        <v>72</v>
      </c>
      <c r="D2536">
        <f t="shared" si="351"/>
        <v>73</v>
      </c>
      <c r="E2536">
        <f>DYN_cyclist!G2536</f>
        <v>73</v>
      </c>
      <c r="F2536">
        <f>DYN_cyclist!H2536</f>
        <v>70</v>
      </c>
      <c r="G2536">
        <f>DYN_cyclist!I2536</f>
        <v>75</v>
      </c>
      <c r="H2536">
        <f>DYN_cyclist!J2536</f>
        <v>74</v>
      </c>
      <c r="I2536">
        <f>DYN_cyclist!K2536</f>
        <v>75</v>
      </c>
      <c r="J2536">
        <f>DYN_cyclist!L2536</f>
        <v>67</v>
      </c>
      <c r="K2536">
        <f>DYN_cyclist!M2536</f>
        <v>64</v>
      </c>
      <c r="L2536">
        <f>DYN_cyclist!N2536</f>
        <v>72</v>
      </c>
      <c r="M2536">
        <f>DYN_cyclist!O2536</f>
        <v>68</v>
      </c>
      <c r="N2536">
        <f>DYN_cyclist!P2536</f>
        <v>77</v>
      </c>
      <c r="O2536">
        <f>DYN_cyclist!Q2536</f>
        <v>71</v>
      </c>
      <c r="P2536" s="7">
        <f t="shared" si="352"/>
        <v>69.3051012418575</v>
      </c>
      <c r="Q2536" s="13">
        <f t="shared" si="353"/>
        <v>67.417211637100976</v>
      </c>
      <c r="R2536" s="13">
        <f t="shared" si="354"/>
        <v>56.27453639952423</v>
      </c>
      <c r="S2536" s="13">
        <f t="shared" si="355"/>
        <v>60.770372791760074</v>
      </c>
      <c r="T2536" s="13">
        <f t="shared" si="356"/>
        <v>63.637857957999287</v>
      </c>
      <c r="U2536" s="13">
        <f t="shared" si="357"/>
        <v>61.034639952948936</v>
      </c>
      <c r="V2536" s="14">
        <f t="shared" si="358"/>
        <v>60.32522908569608</v>
      </c>
      <c r="W2536">
        <f t="shared" si="359"/>
        <v>73.9032982485746</v>
      </c>
    </row>
    <row r="2537" spans="1:23" x14ac:dyDescent="0.3">
      <c r="A2537">
        <f>DYN_cyclist!A2537</f>
        <v>7396</v>
      </c>
      <c r="B2537">
        <f>DYN_cyclist!D2537</f>
        <v>78</v>
      </c>
      <c r="C2537">
        <f>DYN_cyclist!E2537</f>
        <v>68</v>
      </c>
      <c r="D2537">
        <f t="shared" si="351"/>
        <v>70</v>
      </c>
      <c r="E2537">
        <f>DYN_cyclist!G2537</f>
        <v>72</v>
      </c>
      <c r="F2537">
        <f>DYN_cyclist!H2537</f>
        <v>66</v>
      </c>
      <c r="G2537">
        <f>DYN_cyclist!I2537</f>
        <v>73</v>
      </c>
      <c r="H2537">
        <f>DYN_cyclist!J2537</f>
        <v>75</v>
      </c>
      <c r="I2537">
        <f>DYN_cyclist!K2537</f>
        <v>69</v>
      </c>
      <c r="J2537">
        <f>DYN_cyclist!L2537</f>
        <v>74</v>
      </c>
      <c r="K2537">
        <f>DYN_cyclist!M2537</f>
        <v>73</v>
      </c>
      <c r="L2537">
        <f>DYN_cyclist!N2537</f>
        <v>78</v>
      </c>
      <c r="M2537">
        <f>DYN_cyclist!O2537</f>
        <v>80</v>
      </c>
      <c r="N2537">
        <f>DYN_cyclist!P2537</f>
        <v>74</v>
      </c>
      <c r="O2537">
        <f>DYN_cyclist!Q2537</f>
        <v>68</v>
      </c>
      <c r="P2537" s="7">
        <f t="shared" si="352"/>
        <v>71.469196614347041</v>
      </c>
      <c r="Q2537" s="13">
        <f t="shared" si="353"/>
        <v>62.842797906708419</v>
      </c>
      <c r="R2537" s="13">
        <f t="shared" si="354"/>
        <v>69.735227748881556</v>
      </c>
      <c r="S2537" s="13">
        <f t="shared" si="355"/>
        <v>55.006271589122882</v>
      </c>
      <c r="T2537" s="13">
        <f t="shared" si="356"/>
        <v>73.849966958947931</v>
      </c>
      <c r="U2537" s="13">
        <f t="shared" si="357"/>
        <v>55.603911662102803</v>
      </c>
      <c r="V2537" s="14">
        <f t="shared" si="358"/>
        <v>67.290103090156094</v>
      </c>
      <c r="W2537">
        <f t="shared" si="359"/>
        <v>76.267045124006486</v>
      </c>
    </row>
    <row r="2538" spans="1:23" x14ac:dyDescent="0.3">
      <c r="A2538">
        <f>DYN_cyclist!A2538</f>
        <v>7399</v>
      </c>
      <c r="B2538">
        <f>DYN_cyclist!D2538</f>
        <v>72</v>
      </c>
      <c r="C2538">
        <f>DYN_cyclist!E2538</f>
        <v>54</v>
      </c>
      <c r="D2538">
        <f t="shared" si="351"/>
        <v>54</v>
      </c>
      <c r="E2538">
        <f>DYN_cyclist!G2538</f>
        <v>54</v>
      </c>
      <c r="F2538">
        <f>DYN_cyclist!H2538</f>
        <v>72</v>
      </c>
      <c r="G2538">
        <f>DYN_cyclist!I2538</f>
        <v>68</v>
      </c>
      <c r="H2538">
        <f>DYN_cyclist!J2538</f>
        <v>68</v>
      </c>
      <c r="I2538">
        <f>DYN_cyclist!K2538</f>
        <v>67</v>
      </c>
      <c r="J2538">
        <f>DYN_cyclist!L2538</f>
        <v>56</v>
      </c>
      <c r="K2538">
        <f>DYN_cyclist!M2538</f>
        <v>68</v>
      </c>
      <c r="L2538">
        <f>DYN_cyclist!N2538</f>
        <v>76</v>
      </c>
      <c r="M2538">
        <f>DYN_cyclist!O2538</f>
        <v>82</v>
      </c>
      <c r="N2538">
        <f>DYN_cyclist!P2538</f>
        <v>65</v>
      </c>
      <c r="O2538">
        <f>DYN_cyclist!Q2538</f>
        <v>72</v>
      </c>
      <c r="P2538" s="7">
        <f t="shared" si="352"/>
        <v>50.889534648772361</v>
      </c>
      <c r="Q2538" s="13">
        <f t="shared" si="353"/>
        <v>45.578546466925445</v>
      </c>
      <c r="R2538" s="13">
        <f t="shared" si="354"/>
        <v>60.475001907676834</v>
      </c>
      <c r="S2538" s="13">
        <f t="shared" si="355"/>
        <v>60.628269387785146</v>
      </c>
      <c r="T2538" s="13">
        <f t="shared" si="356"/>
        <v>52.459172363609305</v>
      </c>
      <c r="U2538" s="13">
        <f t="shared" si="357"/>
        <v>37.065283743097737</v>
      </c>
      <c r="V2538" s="14">
        <f t="shared" si="358"/>
        <v>56.32426502070723</v>
      </c>
      <c r="W2538">
        <f t="shared" si="359"/>
        <v>69.26431792401425</v>
      </c>
    </row>
    <row r="2539" spans="1:23" x14ac:dyDescent="0.3">
      <c r="A2539">
        <f>DYN_cyclist!A2539</f>
        <v>7416</v>
      </c>
      <c r="B2539">
        <f>DYN_cyclist!D2539</f>
        <v>68</v>
      </c>
      <c r="C2539">
        <f>DYN_cyclist!E2539</f>
        <v>58</v>
      </c>
      <c r="D2539">
        <f t="shared" si="351"/>
        <v>61</v>
      </c>
      <c r="E2539">
        <f>DYN_cyclist!G2539</f>
        <v>63</v>
      </c>
      <c r="F2539">
        <f>DYN_cyclist!H2539</f>
        <v>51</v>
      </c>
      <c r="G2539">
        <f>DYN_cyclist!I2539</f>
        <v>68</v>
      </c>
      <c r="H2539">
        <f>DYN_cyclist!J2539</f>
        <v>63</v>
      </c>
      <c r="I2539">
        <f>DYN_cyclist!K2539</f>
        <v>62</v>
      </c>
      <c r="J2539">
        <f>DYN_cyclist!L2539</f>
        <v>59</v>
      </c>
      <c r="K2539">
        <f>DYN_cyclist!M2539</f>
        <v>72</v>
      </c>
      <c r="L2539">
        <f>DYN_cyclist!N2539</f>
        <v>69</v>
      </c>
      <c r="M2539">
        <f>DYN_cyclist!O2539</f>
        <v>47</v>
      </c>
      <c r="N2539">
        <f>DYN_cyclist!P2539</f>
        <v>53</v>
      </c>
      <c r="O2539">
        <f>DYN_cyclist!Q2539</f>
        <v>51</v>
      </c>
      <c r="P2539" s="7">
        <f t="shared" si="352"/>
        <v>55.608114516325621</v>
      </c>
      <c r="Q2539" s="13">
        <f t="shared" si="353"/>
        <v>45.783170902755828</v>
      </c>
      <c r="R2539" s="13">
        <f t="shared" si="354"/>
        <v>60.471474455682028</v>
      </c>
      <c r="S2539" s="13">
        <f t="shared" si="355"/>
        <v>33.710551416697037</v>
      </c>
      <c r="T2539" s="13">
        <f t="shared" si="356"/>
        <v>50.668343383493614</v>
      </c>
      <c r="U2539" s="13">
        <f t="shared" si="357"/>
        <v>40.535848659107323</v>
      </c>
      <c r="V2539" s="14">
        <f t="shared" si="358"/>
        <v>49.48549604969736</v>
      </c>
      <c r="W2539">
        <f t="shared" si="359"/>
        <v>68.719173850051135</v>
      </c>
    </row>
    <row r="2540" spans="1:23" x14ac:dyDescent="0.3">
      <c r="A2540">
        <f>DYN_cyclist!A2540</f>
        <v>7417</v>
      </c>
      <c r="B2540">
        <f>DYN_cyclist!D2540</f>
        <v>69</v>
      </c>
      <c r="C2540">
        <f>DYN_cyclist!E2540</f>
        <v>60</v>
      </c>
      <c r="D2540">
        <f t="shared" si="351"/>
        <v>61</v>
      </c>
      <c r="E2540">
        <f>DYN_cyclist!G2540</f>
        <v>61</v>
      </c>
      <c r="F2540">
        <f>DYN_cyclist!H2540</f>
        <v>67</v>
      </c>
      <c r="G2540">
        <f>DYN_cyclist!I2540</f>
        <v>68</v>
      </c>
      <c r="H2540">
        <f>DYN_cyclist!J2540</f>
        <v>71</v>
      </c>
      <c r="I2540">
        <f>DYN_cyclist!K2540</f>
        <v>65</v>
      </c>
      <c r="J2540">
        <f>DYN_cyclist!L2540</f>
        <v>68</v>
      </c>
      <c r="K2540">
        <f>DYN_cyclist!M2540</f>
        <v>63</v>
      </c>
      <c r="L2540">
        <f>DYN_cyclist!N2540</f>
        <v>61</v>
      </c>
      <c r="M2540">
        <f>DYN_cyclist!O2540</f>
        <v>65</v>
      </c>
      <c r="N2540">
        <f>DYN_cyclist!P2540</f>
        <v>63</v>
      </c>
      <c r="O2540">
        <f>DYN_cyclist!Q2540</f>
        <v>65</v>
      </c>
      <c r="P2540" s="7">
        <f t="shared" si="352"/>
        <v>53.010439923619671</v>
      </c>
      <c r="Q2540" s="13">
        <f t="shared" si="353"/>
        <v>50.709034319220436</v>
      </c>
      <c r="R2540" s="13">
        <f t="shared" si="354"/>
        <v>49.270571401500163</v>
      </c>
      <c r="S2540" s="13">
        <f t="shared" si="355"/>
        <v>53.733002646758919</v>
      </c>
      <c r="T2540" s="13">
        <f t="shared" si="356"/>
        <v>58.204637491118092</v>
      </c>
      <c r="U2540" s="13">
        <f t="shared" si="357"/>
        <v>43.197549100744716</v>
      </c>
      <c r="V2540" s="14">
        <f t="shared" si="358"/>
        <v>52.624508569608153</v>
      </c>
      <c r="W2540">
        <f t="shared" si="359"/>
        <v>67.460155972848654</v>
      </c>
    </row>
    <row r="2541" spans="1:23" x14ac:dyDescent="0.3">
      <c r="A2541">
        <f>DYN_cyclist!A2541</f>
        <v>7422</v>
      </c>
      <c r="B2541">
        <f>DYN_cyclist!D2541</f>
        <v>69</v>
      </c>
      <c r="C2541">
        <f>DYN_cyclist!E2541</f>
        <v>78</v>
      </c>
      <c r="D2541">
        <f t="shared" si="351"/>
        <v>76</v>
      </c>
      <c r="E2541">
        <f>DYN_cyclist!G2541</f>
        <v>73</v>
      </c>
      <c r="F2541">
        <f>DYN_cyclist!H2541</f>
        <v>70</v>
      </c>
      <c r="G2541">
        <f>DYN_cyclist!I2541</f>
        <v>74</v>
      </c>
      <c r="H2541">
        <f>DYN_cyclist!J2541</f>
        <v>72</v>
      </c>
      <c r="I2541">
        <f>DYN_cyclist!K2541</f>
        <v>73</v>
      </c>
      <c r="J2541">
        <f>DYN_cyclist!L2541</f>
        <v>66</v>
      </c>
      <c r="K2541">
        <f>DYN_cyclist!M2541</f>
        <v>67</v>
      </c>
      <c r="L2541">
        <f>DYN_cyclist!N2541</f>
        <v>66</v>
      </c>
      <c r="M2541">
        <f>DYN_cyclist!O2541</f>
        <v>61</v>
      </c>
      <c r="N2541">
        <f>DYN_cyclist!P2541</f>
        <v>61</v>
      </c>
      <c r="O2541">
        <f>DYN_cyclist!Q2541</f>
        <v>70</v>
      </c>
      <c r="P2541" s="7">
        <f t="shared" si="352"/>
        <v>68.90790042388376</v>
      </c>
      <c r="Q2541" s="13">
        <f t="shared" si="353"/>
        <v>71.670312565650434</v>
      </c>
      <c r="R2541" s="13">
        <f t="shared" si="354"/>
        <v>55.843886966603044</v>
      </c>
      <c r="S2541" s="13">
        <f t="shared" si="355"/>
        <v>60.992300972196141</v>
      </c>
      <c r="T2541" s="13">
        <f t="shared" si="356"/>
        <v>60.024165479064749</v>
      </c>
      <c r="U2541" s="13">
        <f t="shared" si="357"/>
        <v>69.329913963652544</v>
      </c>
      <c r="V2541" s="14">
        <f t="shared" si="358"/>
        <v>55.429475246893908</v>
      </c>
      <c r="W2541">
        <f t="shared" si="359"/>
        <v>75.136960345183624</v>
      </c>
    </row>
    <row r="2542" spans="1:23" x14ac:dyDescent="0.3">
      <c r="A2542">
        <f>DYN_cyclist!A2542</f>
        <v>7423</v>
      </c>
      <c r="B2542">
        <f>DYN_cyclist!D2542</f>
        <v>72</v>
      </c>
      <c r="C2542">
        <f>DYN_cyclist!E2542</f>
        <v>63</v>
      </c>
      <c r="D2542">
        <f t="shared" si="351"/>
        <v>66</v>
      </c>
      <c r="E2542">
        <f>DYN_cyclist!G2542</f>
        <v>68</v>
      </c>
      <c r="F2542">
        <f>DYN_cyclist!H2542</f>
        <v>62</v>
      </c>
      <c r="G2542">
        <f>DYN_cyclist!I2542</f>
        <v>69</v>
      </c>
      <c r="H2542">
        <f>DYN_cyclist!J2542</f>
        <v>74</v>
      </c>
      <c r="I2542">
        <f>DYN_cyclist!K2542</f>
        <v>70</v>
      </c>
      <c r="J2542">
        <f>DYN_cyclist!L2542</f>
        <v>71</v>
      </c>
      <c r="K2542">
        <f>DYN_cyclist!M2542</f>
        <v>69</v>
      </c>
      <c r="L2542">
        <f>DYN_cyclist!N2542</f>
        <v>73</v>
      </c>
      <c r="M2542">
        <f>DYN_cyclist!O2542</f>
        <v>66</v>
      </c>
      <c r="N2542">
        <f>DYN_cyclist!P2542</f>
        <v>64</v>
      </c>
      <c r="O2542">
        <f>DYN_cyclist!Q2542</f>
        <v>66</v>
      </c>
      <c r="P2542" s="7">
        <f t="shared" si="352"/>
        <v>63.189778296610285</v>
      </c>
      <c r="Q2542" s="13">
        <f t="shared" si="353"/>
        <v>56.186140529128501</v>
      </c>
      <c r="R2542" s="13">
        <f t="shared" si="354"/>
        <v>60.525606399494485</v>
      </c>
      <c r="S2542" s="13">
        <f t="shared" si="355"/>
        <v>49.274380831428324</v>
      </c>
      <c r="T2542" s="13">
        <f t="shared" si="356"/>
        <v>65.486683984300882</v>
      </c>
      <c r="U2542" s="13">
        <f t="shared" si="357"/>
        <v>48.239950436723404</v>
      </c>
      <c r="V2542" s="14">
        <f t="shared" si="358"/>
        <v>57.207312010194329</v>
      </c>
      <c r="W2542">
        <f t="shared" si="359"/>
        <v>71.795613262412758</v>
      </c>
    </row>
    <row r="2543" spans="1:23" x14ac:dyDescent="0.3">
      <c r="A2543">
        <f>DYN_cyclist!A2543</f>
        <v>7434</v>
      </c>
      <c r="B2543">
        <f>DYN_cyclist!D2543</f>
        <v>72</v>
      </c>
      <c r="C2543">
        <f>DYN_cyclist!E2543</f>
        <v>70</v>
      </c>
      <c r="D2543">
        <f t="shared" si="351"/>
        <v>70</v>
      </c>
      <c r="E2543">
        <f>DYN_cyclist!G2543</f>
        <v>70</v>
      </c>
      <c r="F2543">
        <f>DYN_cyclist!H2543</f>
        <v>60</v>
      </c>
      <c r="G2543">
        <f>DYN_cyclist!I2543</f>
        <v>73</v>
      </c>
      <c r="H2543">
        <f>DYN_cyclist!J2543</f>
        <v>72</v>
      </c>
      <c r="I2543">
        <f>DYN_cyclist!K2543</f>
        <v>65</v>
      </c>
      <c r="J2543">
        <f>DYN_cyclist!L2543</f>
        <v>55</v>
      </c>
      <c r="K2543">
        <f>DYN_cyclist!M2543</f>
        <v>72</v>
      </c>
      <c r="L2543">
        <f>DYN_cyclist!N2543</f>
        <v>76</v>
      </c>
      <c r="M2543">
        <f>DYN_cyclist!O2543</f>
        <v>66</v>
      </c>
      <c r="N2543">
        <f>DYN_cyclist!P2543</f>
        <v>69</v>
      </c>
      <c r="O2543">
        <f>DYN_cyclist!Q2543</f>
        <v>62</v>
      </c>
      <c r="P2543" s="7">
        <f t="shared" si="352"/>
        <v>67.620687433810488</v>
      </c>
      <c r="Q2543" s="13">
        <f t="shared" si="353"/>
        <v>61.289437429181717</v>
      </c>
      <c r="R2543" s="13">
        <f t="shared" si="354"/>
        <v>65.122176638274368</v>
      </c>
      <c r="S2543" s="13">
        <f t="shared" si="355"/>
        <v>46.887390487128798</v>
      </c>
      <c r="T2543" s="13">
        <f t="shared" si="356"/>
        <v>53.660677837093807</v>
      </c>
      <c r="U2543" s="13">
        <f t="shared" si="357"/>
        <v>57.662537013402584</v>
      </c>
      <c r="V2543" s="14">
        <f t="shared" si="358"/>
        <v>57.732567792290538</v>
      </c>
      <c r="W2543">
        <f t="shared" si="359"/>
        <v>72.938956978888655</v>
      </c>
    </row>
    <row r="2544" spans="1:23" x14ac:dyDescent="0.3">
      <c r="A2544">
        <f>DYN_cyclist!A2544</f>
        <v>7435</v>
      </c>
      <c r="B2544">
        <f>DYN_cyclist!D2544</f>
        <v>66</v>
      </c>
      <c r="C2544">
        <f>DYN_cyclist!E2544</f>
        <v>74</v>
      </c>
      <c r="D2544">
        <f t="shared" si="351"/>
        <v>72</v>
      </c>
      <c r="E2544">
        <f>DYN_cyclist!G2544</f>
        <v>70</v>
      </c>
      <c r="F2544">
        <f>DYN_cyclist!H2544</f>
        <v>72</v>
      </c>
      <c r="G2544">
        <f>DYN_cyclist!I2544</f>
        <v>72</v>
      </c>
      <c r="H2544">
        <f>DYN_cyclist!J2544</f>
        <v>69</v>
      </c>
      <c r="I2544">
        <f>DYN_cyclist!K2544</f>
        <v>69</v>
      </c>
      <c r="J2544">
        <f>DYN_cyclist!L2544</f>
        <v>52</v>
      </c>
      <c r="K2544">
        <f>DYN_cyclist!M2544</f>
        <v>53</v>
      </c>
      <c r="L2544">
        <f>DYN_cyclist!N2544</f>
        <v>56</v>
      </c>
      <c r="M2544">
        <f>DYN_cyclist!O2544</f>
        <v>62</v>
      </c>
      <c r="N2544">
        <f>DYN_cyclist!P2544</f>
        <v>60</v>
      </c>
      <c r="O2544">
        <f>DYN_cyclist!Q2544</f>
        <v>72</v>
      </c>
      <c r="P2544" s="7">
        <f t="shared" si="352"/>
        <v>60.503304863151904</v>
      </c>
      <c r="Q2544" s="13">
        <f t="shared" si="353"/>
        <v>65.87133382682174</v>
      </c>
      <c r="R2544" s="13">
        <f t="shared" si="354"/>
        <v>39.496822968770452</v>
      </c>
      <c r="S2544" s="13">
        <f t="shared" si="355"/>
        <v>63.030982407703938</v>
      </c>
      <c r="T2544" s="13">
        <f t="shared" si="356"/>
        <v>45.50241305928089</v>
      </c>
      <c r="U2544" s="13">
        <f t="shared" si="357"/>
        <v>62.170230935069611</v>
      </c>
      <c r="V2544" s="14">
        <f t="shared" si="358"/>
        <v>50.785359923542522</v>
      </c>
      <c r="W2544">
        <f t="shared" si="359"/>
        <v>71.966899656995665</v>
      </c>
    </row>
    <row r="2545" spans="1:23" x14ac:dyDescent="0.3">
      <c r="A2545">
        <f>DYN_cyclist!A2545</f>
        <v>7440</v>
      </c>
      <c r="B2545">
        <f>DYN_cyclist!D2545</f>
        <v>63</v>
      </c>
      <c r="C2545">
        <f>DYN_cyclist!E2545</f>
        <v>53</v>
      </c>
      <c r="D2545">
        <f t="shared" si="351"/>
        <v>55</v>
      </c>
      <c r="E2545">
        <f>DYN_cyclist!G2545</f>
        <v>57</v>
      </c>
      <c r="F2545">
        <f>DYN_cyclist!H2545</f>
        <v>67</v>
      </c>
      <c r="G2545">
        <f>DYN_cyclist!I2545</f>
        <v>57</v>
      </c>
      <c r="H2545">
        <f>DYN_cyclist!J2545</f>
        <v>60</v>
      </c>
      <c r="I2545">
        <f>DYN_cyclist!K2545</f>
        <v>52</v>
      </c>
      <c r="J2545">
        <f>DYN_cyclist!L2545</f>
        <v>46</v>
      </c>
      <c r="K2545">
        <f>DYN_cyclist!M2545</f>
        <v>51</v>
      </c>
      <c r="L2545">
        <f>DYN_cyclist!N2545</f>
        <v>58</v>
      </c>
      <c r="M2545">
        <f>DYN_cyclist!O2545</f>
        <v>50</v>
      </c>
      <c r="N2545">
        <f>DYN_cyclist!P2545</f>
        <v>54</v>
      </c>
      <c r="O2545">
        <f>DYN_cyclist!Q2545</f>
        <v>67</v>
      </c>
      <c r="P2545" s="7">
        <f t="shared" si="352"/>
        <v>43.363795874920442</v>
      </c>
      <c r="Q2545" s="13">
        <f t="shared" si="353"/>
        <v>41.201009371236957</v>
      </c>
      <c r="R2545" s="13">
        <f t="shared" si="354"/>
        <v>36.668049741492283</v>
      </c>
      <c r="S2545" s="13">
        <f t="shared" si="355"/>
        <v>52.516949961899918</v>
      </c>
      <c r="T2545" s="13">
        <f t="shared" si="356"/>
        <v>36.57839667119287</v>
      </c>
      <c r="U2545" s="13">
        <f t="shared" si="357"/>
        <v>33.59235571557037</v>
      </c>
      <c r="V2545" s="14">
        <f t="shared" si="358"/>
        <v>42.823648231920991</v>
      </c>
      <c r="W2545">
        <f t="shared" si="359"/>
        <v>63.588500666916865</v>
      </c>
    </row>
    <row r="2546" spans="1:23" x14ac:dyDescent="0.3">
      <c r="A2546">
        <f>DYN_cyclist!A2546</f>
        <v>7441</v>
      </c>
      <c r="B2546">
        <f>DYN_cyclist!D2546</f>
        <v>75</v>
      </c>
      <c r="C2546">
        <f>DYN_cyclist!E2546</f>
        <v>64</v>
      </c>
      <c r="D2546">
        <f t="shared" si="351"/>
        <v>70</v>
      </c>
      <c r="E2546">
        <f>DYN_cyclist!G2546</f>
        <v>76</v>
      </c>
      <c r="F2546">
        <f>DYN_cyclist!H2546</f>
        <v>65</v>
      </c>
      <c r="G2546">
        <f>DYN_cyclist!I2546</f>
        <v>73</v>
      </c>
      <c r="H2546">
        <f>DYN_cyclist!J2546</f>
        <v>77</v>
      </c>
      <c r="I2546">
        <f>DYN_cyclist!K2546</f>
        <v>69</v>
      </c>
      <c r="J2546">
        <f>DYN_cyclist!L2546</f>
        <v>80</v>
      </c>
      <c r="K2546">
        <f>DYN_cyclist!M2546</f>
        <v>70</v>
      </c>
      <c r="L2546">
        <f>DYN_cyclist!N2546</f>
        <v>67</v>
      </c>
      <c r="M2546">
        <f>DYN_cyclist!O2546</f>
        <v>67</v>
      </c>
      <c r="N2546">
        <f>DYN_cyclist!P2546</f>
        <v>65</v>
      </c>
      <c r="O2546">
        <f>DYN_cyclist!Q2546</f>
        <v>70</v>
      </c>
      <c r="P2546" s="7">
        <f t="shared" si="352"/>
        <v>70.837485906203881</v>
      </c>
      <c r="Q2546" s="13">
        <f t="shared" si="353"/>
        <v>61.310854354728605</v>
      </c>
      <c r="R2546" s="13">
        <f t="shared" si="354"/>
        <v>60.472117128719376</v>
      </c>
      <c r="S2546" s="13">
        <f t="shared" si="355"/>
        <v>54.158904808708165</v>
      </c>
      <c r="T2546" s="13">
        <f t="shared" si="356"/>
        <v>75.905512973344983</v>
      </c>
      <c r="U2546" s="13">
        <f t="shared" si="357"/>
        <v>49.603104542506848</v>
      </c>
      <c r="V2546" s="14">
        <f t="shared" si="358"/>
        <v>62.366810863332269</v>
      </c>
      <c r="W2546">
        <f t="shared" si="359"/>
        <v>77.067145446361266</v>
      </c>
    </row>
    <row r="2547" spans="1:23" x14ac:dyDescent="0.3">
      <c r="A2547">
        <f>DYN_cyclist!A2547</f>
        <v>7442</v>
      </c>
      <c r="B2547">
        <f>DYN_cyclist!D2547</f>
        <v>68</v>
      </c>
      <c r="C2547">
        <f>DYN_cyclist!E2547</f>
        <v>61</v>
      </c>
      <c r="D2547">
        <f t="shared" si="351"/>
        <v>64</v>
      </c>
      <c r="E2547">
        <f>DYN_cyclist!G2547</f>
        <v>67</v>
      </c>
      <c r="F2547">
        <f>DYN_cyclist!H2547</f>
        <v>48</v>
      </c>
      <c r="G2547">
        <f>DYN_cyclist!I2547</f>
        <v>69</v>
      </c>
      <c r="H2547">
        <f>DYN_cyclist!J2547</f>
        <v>67</v>
      </c>
      <c r="I2547">
        <f>DYN_cyclist!K2547</f>
        <v>54</v>
      </c>
      <c r="J2547">
        <f>DYN_cyclist!L2547</f>
        <v>74</v>
      </c>
      <c r="K2547">
        <f>DYN_cyclist!M2547</f>
        <v>66</v>
      </c>
      <c r="L2547">
        <f>DYN_cyclist!N2547</f>
        <v>62</v>
      </c>
      <c r="M2547">
        <f>DYN_cyclist!O2547</f>
        <v>67</v>
      </c>
      <c r="N2547">
        <f>DYN_cyclist!P2547</f>
        <v>54</v>
      </c>
      <c r="O2547">
        <f>DYN_cyclist!Q2547</f>
        <v>48</v>
      </c>
      <c r="P2547" s="7">
        <f t="shared" si="352"/>
        <v>57.784253756043391</v>
      </c>
      <c r="Q2547" s="13">
        <f t="shared" si="353"/>
        <v>48.787844773772889</v>
      </c>
      <c r="R2547" s="13">
        <f t="shared" si="354"/>
        <v>52.028229219973682</v>
      </c>
      <c r="S2547" s="13">
        <f t="shared" si="355"/>
        <v>31.280613812474002</v>
      </c>
      <c r="T2547" s="13">
        <f t="shared" si="356"/>
        <v>64.425964298283148</v>
      </c>
      <c r="U2547" s="13">
        <f t="shared" si="357"/>
        <v>43.924300717956953</v>
      </c>
      <c r="V2547" s="14">
        <f t="shared" si="358"/>
        <v>51.586675055750241</v>
      </c>
      <c r="W2547">
        <f t="shared" si="359"/>
        <v>70.798187952799807</v>
      </c>
    </row>
    <row r="2548" spans="1:23" x14ac:dyDescent="0.3">
      <c r="A2548">
        <f>DYN_cyclist!A2548</f>
        <v>7443</v>
      </c>
      <c r="B2548">
        <f>DYN_cyclist!D2548</f>
        <v>63</v>
      </c>
      <c r="C2548">
        <f>DYN_cyclist!E2548</f>
        <v>56</v>
      </c>
      <c r="D2548">
        <f t="shared" si="351"/>
        <v>60</v>
      </c>
      <c r="E2548">
        <f>DYN_cyclist!G2548</f>
        <v>63</v>
      </c>
      <c r="F2548">
        <f>DYN_cyclist!H2548</f>
        <v>51</v>
      </c>
      <c r="G2548">
        <f>DYN_cyclist!I2548</f>
        <v>59</v>
      </c>
      <c r="H2548">
        <f>DYN_cyclist!J2548</f>
        <v>52</v>
      </c>
      <c r="I2548">
        <f>DYN_cyclist!K2548</f>
        <v>54</v>
      </c>
      <c r="J2548">
        <f>DYN_cyclist!L2548</f>
        <v>53</v>
      </c>
      <c r="K2548">
        <f>DYN_cyclist!M2548</f>
        <v>58</v>
      </c>
      <c r="L2548">
        <f>DYN_cyclist!N2548</f>
        <v>60</v>
      </c>
      <c r="M2548">
        <f>DYN_cyclist!O2548</f>
        <v>53</v>
      </c>
      <c r="N2548">
        <f>DYN_cyclist!P2548</f>
        <v>60</v>
      </c>
      <c r="O2548">
        <f>DYN_cyclist!Q2548</f>
        <v>53</v>
      </c>
      <c r="P2548" s="7">
        <f t="shared" si="352"/>
        <v>48.922336761419807</v>
      </c>
      <c r="Q2548" s="13">
        <f t="shared" si="353"/>
        <v>41.437508791168767</v>
      </c>
      <c r="R2548" s="13">
        <f t="shared" si="354"/>
        <v>42.769944914518575</v>
      </c>
      <c r="S2548" s="13">
        <f t="shared" si="355"/>
        <v>33.023382506359212</v>
      </c>
      <c r="T2548" s="13">
        <f t="shared" si="356"/>
        <v>42.330505591785865</v>
      </c>
      <c r="U2548" s="13">
        <f t="shared" si="357"/>
        <v>36.897773755318084</v>
      </c>
      <c r="V2548" s="14">
        <f t="shared" si="358"/>
        <v>43.225864574705327</v>
      </c>
      <c r="W2548">
        <f t="shared" si="359"/>
        <v>61.6505351751155</v>
      </c>
    </row>
    <row r="2549" spans="1:23" x14ac:dyDescent="0.3">
      <c r="A2549">
        <f>DYN_cyclist!A2549</f>
        <v>7445</v>
      </c>
      <c r="B2549">
        <f>DYN_cyclist!D2549</f>
        <v>67</v>
      </c>
      <c r="C2549">
        <f>DYN_cyclist!E2549</f>
        <v>72</v>
      </c>
      <c r="D2549">
        <f t="shared" si="351"/>
        <v>73</v>
      </c>
      <c r="E2549">
        <f>DYN_cyclist!G2549</f>
        <v>74</v>
      </c>
      <c r="F2549">
        <f>DYN_cyclist!H2549</f>
        <v>64</v>
      </c>
      <c r="G2549">
        <f>DYN_cyclist!I2549</f>
        <v>69</v>
      </c>
      <c r="H2549">
        <f>DYN_cyclist!J2549</f>
        <v>68</v>
      </c>
      <c r="I2549">
        <f>DYN_cyclist!K2549</f>
        <v>73</v>
      </c>
      <c r="J2549">
        <f>DYN_cyclist!L2549</f>
        <v>56</v>
      </c>
      <c r="K2549">
        <f>DYN_cyclist!M2549</f>
        <v>67</v>
      </c>
      <c r="L2549">
        <f>DYN_cyclist!N2549</f>
        <v>70</v>
      </c>
      <c r="M2549">
        <f>DYN_cyclist!O2549</f>
        <v>73</v>
      </c>
      <c r="N2549">
        <f>DYN_cyclist!P2549</f>
        <v>71</v>
      </c>
      <c r="O2549">
        <f>DYN_cyclist!Q2549</f>
        <v>67</v>
      </c>
      <c r="P2549" s="7">
        <f t="shared" si="352"/>
        <v>67.759191906935172</v>
      </c>
      <c r="Q2549" s="13">
        <f t="shared" si="353"/>
        <v>64.965724874638909</v>
      </c>
      <c r="R2549" s="13">
        <f t="shared" si="354"/>
        <v>56.608492595544853</v>
      </c>
      <c r="S2549" s="13">
        <f t="shared" si="355"/>
        <v>52.266560295671312</v>
      </c>
      <c r="T2549" s="13">
        <f t="shared" si="356"/>
        <v>52.109733353174228</v>
      </c>
      <c r="U2549" s="13">
        <f t="shared" si="357"/>
        <v>60.366466408379409</v>
      </c>
      <c r="V2549" s="14">
        <f t="shared" si="358"/>
        <v>52.496429085696079</v>
      </c>
      <c r="W2549">
        <f t="shared" si="359"/>
        <v>72.983509288684346</v>
      </c>
    </row>
    <row r="2550" spans="1:23" x14ac:dyDescent="0.3">
      <c r="A2550">
        <f>DYN_cyclist!A2550</f>
        <v>7446</v>
      </c>
      <c r="B2550">
        <f>DYN_cyclist!D2550</f>
        <v>68</v>
      </c>
      <c r="C2550">
        <f>DYN_cyclist!E2550</f>
        <v>54</v>
      </c>
      <c r="D2550">
        <f t="shared" si="351"/>
        <v>59</v>
      </c>
      <c r="E2550">
        <f>DYN_cyclist!G2550</f>
        <v>64</v>
      </c>
      <c r="F2550">
        <f>DYN_cyclist!H2550</f>
        <v>74</v>
      </c>
      <c r="G2550">
        <f>DYN_cyclist!I2550</f>
        <v>68</v>
      </c>
      <c r="H2550">
        <f>DYN_cyclist!J2550</f>
        <v>66</v>
      </c>
      <c r="I2550">
        <f>DYN_cyclist!K2550</f>
        <v>62</v>
      </c>
      <c r="J2550">
        <f>DYN_cyclist!L2550</f>
        <v>51</v>
      </c>
      <c r="K2550">
        <f>DYN_cyclist!M2550</f>
        <v>62</v>
      </c>
      <c r="L2550">
        <f>DYN_cyclist!N2550</f>
        <v>60</v>
      </c>
      <c r="M2550">
        <f>DYN_cyclist!O2550</f>
        <v>60</v>
      </c>
      <c r="N2550">
        <f>DYN_cyclist!P2550</f>
        <v>64</v>
      </c>
      <c r="O2550">
        <f>DYN_cyclist!Q2550</f>
        <v>74</v>
      </c>
      <c r="P2550" s="7">
        <f t="shared" si="352"/>
        <v>52.922134683983153</v>
      </c>
      <c r="Q2550" s="13">
        <f t="shared" si="353"/>
        <v>47.971438642162248</v>
      </c>
      <c r="R2550" s="13">
        <f t="shared" si="354"/>
        <v>47.6908012654023</v>
      </c>
      <c r="S2550" s="13">
        <f t="shared" si="355"/>
        <v>63.615246214840255</v>
      </c>
      <c r="T2550" s="13">
        <f t="shared" si="356"/>
        <v>43.87326786332099</v>
      </c>
      <c r="U2550" s="13">
        <f t="shared" si="357"/>
        <v>35.85186360788056</v>
      </c>
      <c r="V2550" s="14">
        <f t="shared" si="358"/>
        <v>50.384858235106719</v>
      </c>
      <c r="W2550">
        <f t="shared" si="359"/>
        <v>70.009673893054043</v>
      </c>
    </row>
    <row r="2551" spans="1:23" x14ac:dyDescent="0.3">
      <c r="A2551">
        <f>DYN_cyclist!A2551</f>
        <v>7447</v>
      </c>
      <c r="B2551">
        <f>DYN_cyclist!D2551</f>
        <v>71</v>
      </c>
      <c r="C2551">
        <f>DYN_cyclist!E2551</f>
        <v>59</v>
      </c>
      <c r="D2551">
        <f t="shared" si="351"/>
        <v>62</v>
      </c>
      <c r="E2551">
        <f>DYN_cyclist!G2551</f>
        <v>65</v>
      </c>
      <c r="F2551">
        <f>DYN_cyclist!H2551</f>
        <v>55</v>
      </c>
      <c r="G2551">
        <f>DYN_cyclist!I2551</f>
        <v>68</v>
      </c>
      <c r="H2551">
        <f>DYN_cyclist!J2551</f>
        <v>63</v>
      </c>
      <c r="I2551">
        <f>DYN_cyclist!K2551</f>
        <v>70</v>
      </c>
      <c r="J2551">
        <f>DYN_cyclist!L2551</f>
        <v>60</v>
      </c>
      <c r="K2551">
        <f>DYN_cyclist!M2551</f>
        <v>74</v>
      </c>
      <c r="L2551">
        <f>DYN_cyclist!N2551</f>
        <v>73</v>
      </c>
      <c r="M2551">
        <f>DYN_cyclist!O2551</f>
        <v>58</v>
      </c>
      <c r="N2551">
        <f>DYN_cyclist!P2551</f>
        <v>65</v>
      </c>
      <c r="O2551">
        <f>DYN_cyclist!Q2551</f>
        <v>66</v>
      </c>
      <c r="P2551" s="7">
        <f t="shared" si="352"/>
        <v>59.274139364309796</v>
      </c>
      <c r="Q2551" s="13">
        <f t="shared" si="353"/>
        <v>48.802397677789621</v>
      </c>
      <c r="R2551" s="13">
        <f t="shared" si="354"/>
        <v>65.065448520202821</v>
      </c>
      <c r="S2551" s="13">
        <f t="shared" si="355"/>
        <v>40.785984973477191</v>
      </c>
      <c r="T2551" s="13">
        <f t="shared" si="356"/>
        <v>54.200880840758167</v>
      </c>
      <c r="U2551" s="13">
        <f t="shared" si="357"/>
        <v>42.516394999659681</v>
      </c>
      <c r="V2551" s="14">
        <f t="shared" si="358"/>
        <v>54.090745874482316</v>
      </c>
      <c r="W2551">
        <f t="shared" si="359"/>
        <v>71.233054563317438</v>
      </c>
    </row>
    <row r="2552" spans="1:23" x14ac:dyDescent="0.3">
      <c r="A2552">
        <f>DYN_cyclist!A2552</f>
        <v>7452</v>
      </c>
      <c r="B2552">
        <f>DYN_cyclist!D2552</f>
        <v>76</v>
      </c>
      <c r="C2552">
        <f>DYN_cyclist!E2552</f>
        <v>61</v>
      </c>
      <c r="D2552">
        <f t="shared" si="351"/>
        <v>64</v>
      </c>
      <c r="E2552">
        <f>DYN_cyclist!G2552</f>
        <v>67</v>
      </c>
      <c r="F2552">
        <f>DYN_cyclist!H2552</f>
        <v>61</v>
      </c>
      <c r="G2552">
        <f>DYN_cyclist!I2552</f>
        <v>72</v>
      </c>
      <c r="H2552">
        <f>DYN_cyclist!J2552</f>
        <v>75</v>
      </c>
      <c r="I2552">
        <f>DYN_cyclist!K2552</f>
        <v>65</v>
      </c>
      <c r="J2552">
        <f>DYN_cyclist!L2552</f>
        <v>74</v>
      </c>
      <c r="K2552">
        <f>DYN_cyclist!M2552</f>
        <v>67</v>
      </c>
      <c r="L2552">
        <f>DYN_cyclist!N2552</f>
        <v>69</v>
      </c>
      <c r="M2552">
        <f>DYN_cyclist!O2552</f>
        <v>77</v>
      </c>
      <c r="N2552">
        <f>DYN_cyclist!P2552</f>
        <v>69</v>
      </c>
      <c r="O2552">
        <f>DYN_cyclist!Q2552</f>
        <v>67</v>
      </c>
      <c r="P2552" s="7">
        <f t="shared" si="352"/>
        <v>62.374250532901783</v>
      </c>
      <c r="Q2552" s="13">
        <f t="shared" si="353"/>
        <v>53.865895036695861</v>
      </c>
      <c r="R2552" s="13">
        <f t="shared" si="354"/>
        <v>58.567887755815157</v>
      </c>
      <c r="S2552" s="13">
        <f t="shared" si="355"/>
        <v>48.322719027582977</v>
      </c>
      <c r="T2552" s="13">
        <f t="shared" si="356"/>
        <v>69.852840487342121</v>
      </c>
      <c r="U2552" s="13">
        <f t="shared" si="357"/>
        <v>45.492374221496469</v>
      </c>
      <c r="V2552" s="14">
        <f t="shared" si="358"/>
        <v>63.090291079961766</v>
      </c>
      <c r="W2552">
        <f t="shared" si="359"/>
        <v>73.783212038202237</v>
      </c>
    </row>
    <row r="2553" spans="1:23" x14ac:dyDescent="0.3">
      <c r="A2553">
        <f>DYN_cyclist!A2553</f>
        <v>7453</v>
      </c>
      <c r="B2553">
        <f>DYN_cyclist!D2553</f>
        <v>74</v>
      </c>
      <c r="C2553">
        <f>DYN_cyclist!E2553</f>
        <v>75</v>
      </c>
      <c r="D2553">
        <f t="shared" si="351"/>
        <v>76</v>
      </c>
      <c r="E2553">
        <f>DYN_cyclist!G2553</f>
        <v>77</v>
      </c>
      <c r="F2553">
        <f>DYN_cyclist!H2553</f>
        <v>69</v>
      </c>
      <c r="G2553">
        <f>DYN_cyclist!I2553</f>
        <v>76</v>
      </c>
      <c r="H2553">
        <f>DYN_cyclist!J2553</f>
        <v>73</v>
      </c>
      <c r="I2553">
        <f>DYN_cyclist!K2553</f>
        <v>76</v>
      </c>
      <c r="J2553">
        <f>DYN_cyclist!L2553</f>
        <v>60</v>
      </c>
      <c r="K2553">
        <f>DYN_cyclist!M2553</f>
        <v>73</v>
      </c>
      <c r="L2553">
        <f>DYN_cyclist!N2553</f>
        <v>73</v>
      </c>
      <c r="M2553">
        <f>DYN_cyclist!O2553</f>
        <v>66</v>
      </c>
      <c r="N2553">
        <f>DYN_cyclist!P2553</f>
        <v>68</v>
      </c>
      <c r="O2553">
        <f>DYN_cyclist!Q2553</f>
        <v>70</v>
      </c>
      <c r="P2553" s="7">
        <f t="shared" si="352"/>
        <v>75.507297983505097</v>
      </c>
      <c r="Q2553" s="13">
        <f t="shared" si="353"/>
        <v>71.50304254741765</v>
      </c>
      <c r="R2553" s="13">
        <f t="shared" si="354"/>
        <v>66.328725040599736</v>
      </c>
      <c r="S2553" s="13">
        <f t="shared" si="355"/>
        <v>59.718636731418385</v>
      </c>
      <c r="T2553" s="13">
        <f t="shared" si="356"/>
        <v>59.063701719834071</v>
      </c>
      <c r="U2553" s="13">
        <f t="shared" si="357"/>
        <v>65.56396010792011</v>
      </c>
      <c r="V2553" s="14">
        <f t="shared" si="358"/>
        <v>61.857298725708816</v>
      </c>
      <c r="W2553">
        <f t="shared" si="359"/>
        <v>76.966983184479901</v>
      </c>
    </row>
    <row r="2554" spans="1:23" x14ac:dyDescent="0.3">
      <c r="A2554">
        <f>DYN_cyclist!A2554</f>
        <v>7456</v>
      </c>
      <c r="B2554">
        <f>DYN_cyclist!D2554</f>
        <v>64</v>
      </c>
      <c r="C2554">
        <f>DYN_cyclist!E2554</f>
        <v>52</v>
      </c>
      <c r="D2554">
        <f t="shared" si="351"/>
        <v>57</v>
      </c>
      <c r="E2554">
        <f>DYN_cyclist!G2554</f>
        <v>61</v>
      </c>
      <c r="F2554">
        <f>DYN_cyclist!H2554</f>
        <v>71</v>
      </c>
      <c r="G2554">
        <f>DYN_cyclist!I2554</f>
        <v>65</v>
      </c>
      <c r="H2554">
        <f>DYN_cyclist!J2554</f>
        <v>66</v>
      </c>
      <c r="I2554">
        <f>DYN_cyclist!K2554</f>
        <v>56</v>
      </c>
      <c r="J2554">
        <f>DYN_cyclist!L2554</f>
        <v>47</v>
      </c>
      <c r="K2554">
        <f>DYN_cyclist!M2554</f>
        <v>58</v>
      </c>
      <c r="L2554">
        <f>DYN_cyclist!N2554</f>
        <v>57</v>
      </c>
      <c r="M2554">
        <f>DYN_cyclist!O2554</f>
        <v>59</v>
      </c>
      <c r="N2554">
        <f>DYN_cyclist!P2554</f>
        <v>53</v>
      </c>
      <c r="O2554">
        <f>DYN_cyclist!Q2554</f>
        <v>71</v>
      </c>
      <c r="P2554" s="7">
        <f t="shared" si="352"/>
        <v>48.09535745182216</v>
      </c>
      <c r="Q2554" s="13">
        <f t="shared" si="353"/>
        <v>44.290967973283237</v>
      </c>
      <c r="R2554" s="13">
        <f t="shared" si="354"/>
        <v>42.22744712497348</v>
      </c>
      <c r="S2554" s="13">
        <f t="shared" si="355"/>
        <v>58.772407092872157</v>
      </c>
      <c r="T2554" s="13">
        <f t="shared" si="356"/>
        <v>38.752550729339106</v>
      </c>
      <c r="U2554" s="13">
        <f t="shared" si="357"/>
        <v>33.120218075649937</v>
      </c>
      <c r="V2554" s="14">
        <f t="shared" si="358"/>
        <v>45.019496941701178</v>
      </c>
      <c r="W2554">
        <f t="shared" si="359"/>
        <v>67.219581435743109</v>
      </c>
    </row>
    <row r="2555" spans="1:23" x14ac:dyDescent="0.3">
      <c r="A2555">
        <f>DYN_cyclist!A2555</f>
        <v>7458</v>
      </c>
      <c r="B2555">
        <f>DYN_cyclist!D2555</f>
        <v>71</v>
      </c>
      <c r="C2555">
        <f>DYN_cyclist!E2555</f>
        <v>59</v>
      </c>
      <c r="D2555">
        <f t="shared" si="351"/>
        <v>61</v>
      </c>
      <c r="E2555">
        <f>DYN_cyclist!G2555</f>
        <v>63</v>
      </c>
      <c r="F2555">
        <f>DYN_cyclist!H2555</f>
        <v>66</v>
      </c>
      <c r="G2555">
        <f>DYN_cyclist!I2555</f>
        <v>73</v>
      </c>
      <c r="H2555">
        <f>DYN_cyclist!J2555</f>
        <v>70</v>
      </c>
      <c r="I2555">
        <f>DYN_cyclist!K2555</f>
        <v>77</v>
      </c>
      <c r="J2555">
        <f>DYN_cyclist!L2555</f>
        <v>63</v>
      </c>
      <c r="K2555">
        <f>DYN_cyclist!M2555</f>
        <v>80</v>
      </c>
      <c r="L2555">
        <f>DYN_cyclist!N2555</f>
        <v>77</v>
      </c>
      <c r="M2555">
        <f>DYN_cyclist!O2555</f>
        <v>55</v>
      </c>
      <c r="N2555">
        <f>DYN_cyclist!P2555</f>
        <v>68</v>
      </c>
      <c r="O2555">
        <f>DYN_cyclist!Q2555</f>
        <v>71</v>
      </c>
      <c r="P2555" s="7">
        <f t="shared" si="352"/>
        <v>60.677200536287437</v>
      </c>
      <c r="Q2555" s="13">
        <f t="shared" si="353"/>
        <v>52.313447798085186</v>
      </c>
      <c r="R2555" s="13">
        <f t="shared" si="354"/>
        <v>73.664449006922936</v>
      </c>
      <c r="S2555" s="13">
        <f t="shared" si="355"/>
        <v>54.077180049548502</v>
      </c>
      <c r="T2555" s="13">
        <f t="shared" si="356"/>
        <v>57.553069267312729</v>
      </c>
      <c r="U2555" s="13">
        <f t="shared" si="357"/>
        <v>43.488163652101704</v>
      </c>
      <c r="V2555" s="14">
        <f t="shared" si="358"/>
        <v>54.526579834342144</v>
      </c>
      <c r="W2555">
        <f t="shared" si="359"/>
        <v>75.288993548663043</v>
      </c>
    </row>
    <row r="2556" spans="1:23" x14ac:dyDescent="0.3">
      <c r="A2556">
        <f>DYN_cyclist!A2556</f>
        <v>7459</v>
      </c>
      <c r="B2556">
        <f>DYN_cyclist!D2556</f>
        <v>67</v>
      </c>
      <c r="C2556">
        <f>DYN_cyclist!E2556</f>
        <v>57</v>
      </c>
      <c r="D2556">
        <f t="shared" si="351"/>
        <v>60</v>
      </c>
      <c r="E2556">
        <f>DYN_cyclist!G2556</f>
        <v>62</v>
      </c>
      <c r="F2556">
        <f>DYN_cyclist!H2556</f>
        <v>54</v>
      </c>
      <c r="G2556">
        <f>DYN_cyclist!I2556</f>
        <v>59</v>
      </c>
      <c r="H2556">
        <f>DYN_cyclist!J2556</f>
        <v>60</v>
      </c>
      <c r="I2556">
        <f>DYN_cyclist!K2556</f>
        <v>58</v>
      </c>
      <c r="J2556">
        <f>DYN_cyclist!L2556</f>
        <v>60</v>
      </c>
      <c r="K2556">
        <f>DYN_cyclist!M2556</f>
        <v>62</v>
      </c>
      <c r="L2556">
        <f>DYN_cyclist!N2556</f>
        <v>55</v>
      </c>
      <c r="M2556">
        <f>DYN_cyclist!O2556</f>
        <v>62</v>
      </c>
      <c r="N2556">
        <f>DYN_cyclist!P2556</f>
        <v>71</v>
      </c>
      <c r="O2556">
        <f>DYN_cyclist!Q2556</f>
        <v>54</v>
      </c>
      <c r="P2556" s="7">
        <f t="shared" si="352"/>
        <v>50.013195227583594</v>
      </c>
      <c r="Q2556" s="13">
        <f t="shared" si="353"/>
        <v>43.708586678735166</v>
      </c>
      <c r="R2556" s="13">
        <f t="shared" si="354"/>
        <v>45.328746427918858</v>
      </c>
      <c r="S2556" s="13">
        <f t="shared" si="355"/>
        <v>36.558931519254344</v>
      </c>
      <c r="T2556" s="13">
        <f t="shared" si="356"/>
        <v>48.82247166682167</v>
      </c>
      <c r="U2556" s="13">
        <f t="shared" si="357"/>
        <v>38.475371952924178</v>
      </c>
      <c r="V2556" s="14">
        <f t="shared" si="358"/>
        <v>48.802492067537429</v>
      </c>
      <c r="W2556">
        <f t="shared" si="359"/>
        <v>62.815254501156765</v>
      </c>
    </row>
    <row r="2557" spans="1:23" x14ac:dyDescent="0.3">
      <c r="A2557">
        <f>DYN_cyclist!A2557</f>
        <v>7466</v>
      </c>
      <c r="B2557">
        <f>DYN_cyclist!D2557</f>
        <v>68</v>
      </c>
      <c r="C2557">
        <f>DYN_cyclist!E2557</f>
        <v>60</v>
      </c>
      <c r="D2557">
        <f t="shared" si="351"/>
        <v>61</v>
      </c>
      <c r="E2557">
        <f>DYN_cyclist!G2557</f>
        <v>61</v>
      </c>
      <c r="F2557">
        <f>DYN_cyclist!H2557</f>
        <v>66</v>
      </c>
      <c r="G2557">
        <f>DYN_cyclist!I2557</f>
        <v>66</v>
      </c>
      <c r="H2557">
        <f>DYN_cyclist!J2557</f>
        <v>65</v>
      </c>
      <c r="I2557">
        <f>DYN_cyclist!K2557</f>
        <v>64</v>
      </c>
      <c r="J2557">
        <f>DYN_cyclist!L2557</f>
        <v>64</v>
      </c>
      <c r="K2557">
        <f>DYN_cyclist!M2557</f>
        <v>67</v>
      </c>
      <c r="L2557">
        <f>DYN_cyclist!N2557</f>
        <v>69</v>
      </c>
      <c r="M2557">
        <f>DYN_cyclist!O2557</f>
        <v>73</v>
      </c>
      <c r="N2557">
        <f>DYN_cyclist!P2557</f>
        <v>68</v>
      </c>
      <c r="O2557">
        <f>DYN_cyclist!Q2557</f>
        <v>66</v>
      </c>
      <c r="P2557" s="7">
        <f t="shared" si="352"/>
        <v>54.015362435503313</v>
      </c>
      <c r="Q2557" s="13">
        <f t="shared" si="353"/>
        <v>49.472155315077828</v>
      </c>
      <c r="R2557" s="13">
        <f t="shared" si="354"/>
        <v>55.701572524054221</v>
      </c>
      <c r="S2557" s="13">
        <f t="shared" si="355"/>
        <v>52.363280891431344</v>
      </c>
      <c r="T2557" s="13">
        <f t="shared" si="356"/>
        <v>56.076227582076228</v>
      </c>
      <c r="U2557" s="13">
        <f t="shared" si="357"/>
        <v>43.338778880180108</v>
      </c>
      <c r="V2557" s="14">
        <f t="shared" si="358"/>
        <v>51.609121439949021</v>
      </c>
      <c r="W2557">
        <f t="shared" si="359"/>
        <v>66.601865586406689</v>
      </c>
    </row>
    <row r="2558" spans="1:23" x14ac:dyDescent="0.3">
      <c r="A2558">
        <f>DYN_cyclist!A2558</f>
        <v>7476</v>
      </c>
      <c r="B2558">
        <f>DYN_cyclist!D2558</f>
        <v>70</v>
      </c>
      <c r="C2558">
        <f>DYN_cyclist!E2558</f>
        <v>62</v>
      </c>
      <c r="D2558">
        <f t="shared" si="351"/>
        <v>65</v>
      </c>
      <c r="E2558">
        <f>DYN_cyclist!G2558</f>
        <v>67</v>
      </c>
      <c r="F2558">
        <f>DYN_cyclist!H2558</f>
        <v>70</v>
      </c>
      <c r="G2558">
        <f>DYN_cyclist!I2558</f>
        <v>69</v>
      </c>
      <c r="H2558">
        <f>DYN_cyclist!J2558</f>
        <v>69</v>
      </c>
      <c r="I2558">
        <f>DYN_cyclist!K2558</f>
        <v>61</v>
      </c>
      <c r="J2558">
        <f>DYN_cyclist!L2558</f>
        <v>66</v>
      </c>
      <c r="K2558">
        <f>DYN_cyclist!M2558</f>
        <v>65</v>
      </c>
      <c r="L2558">
        <f>DYN_cyclist!N2558</f>
        <v>66</v>
      </c>
      <c r="M2558">
        <f>DYN_cyclist!O2558</f>
        <v>65</v>
      </c>
      <c r="N2558">
        <f>DYN_cyclist!P2558</f>
        <v>66</v>
      </c>
      <c r="O2558">
        <f>DYN_cyclist!Q2558</f>
        <v>57</v>
      </c>
      <c r="P2558" s="7">
        <f t="shared" si="352"/>
        <v>59.23628015871941</v>
      </c>
      <c r="Q2558" s="13">
        <f t="shared" si="353"/>
        <v>54.399167645017435</v>
      </c>
      <c r="R2558" s="13">
        <f t="shared" si="354"/>
        <v>53.205869828664362</v>
      </c>
      <c r="S2558" s="13">
        <f t="shared" si="355"/>
        <v>55.704037047262489</v>
      </c>
      <c r="T2558" s="13">
        <f t="shared" si="356"/>
        <v>58.462452060043525</v>
      </c>
      <c r="U2558" s="13">
        <f t="shared" si="357"/>
        <v>45.861028649270018</v>
      </c>
      <c r="V2558" s="14">
        <f t="shared" si="358"/>
        <v>54.427181841350745</v>
      </c>
      <c r="W2558">
        <f t="shared" si="359"/>
        <v>68.409665288460332</v>
      </c>
    </row>
    <row r="2559" spans="1:23" x14ac:dyDescent="0.3">
      <c r="A2559">
        <f>DYN_cyclist!A2559</f>
        <v>7478</v>
      </c>
      <c r="B2559">
        <f>DYN_cyclist!D2559</f>
        <v>59</v>
      </c>
      <c r="C2559">
        <f>DYN_cyclist!E2559</f>
        <v>46</v>
      </c>
      <c r="D2559">
        <f t="shared" si="351"/>
        <v>48</v>
      </c>
      <c r="E2559">
        <f>DYN_cyclist!G2559</f>
        <v>50</v>
      </c>
      <c r="F2559">
        <f>DYN_cyclist!H2559</f>
        <v>46</v>
      </c>
      <c r="G2559">
        <f>DYN_cyclist!I2559</f>
        <v>50</v>
      </c>
      <c r="H2559">
        <f>DYN_cyclist!J2559</f>
        <v>48</v>
      </c>
      <c r="I2559">
        <f>DYN_cyclist!K2559</f>
        <v>54</v>
      </c>
      <c r="J2559">
        <f>DYN_cyclist!L2559</f>
        <v>54</v>
      </c>
      <c r="K2559">
        <f>DYN_cyclist!M2559</f>
        <v>61</v>
      </c>
      <c r="L2559">
        <f>DYN_cyclist!N2559</f>
        <v>56</v>
      </c>
      <c r="M2559">
        <f>DYN_cyclist!O2559</f>
        <v>51</v>
      </c>
      <c r="N2559">
        <f>DYN_cyclist!P2559</f>
        <v>50</v>
      </c>
      <c r="O2559">
        <f>DYN_cyclist!Q2559</f>
        <v>57</v>
      </c>
      <c r="P2559" s="7">
        <f t="shared" si="352"/>
        <v>36.520658084262138</v>
      </c>
      <c r="Q2559" s="13">
        <f t="shared" si="353"/>
        <v>29.646798983589353</v>
      </c>
      <c r="R2559" s="13">
        <f t="shared" si="354"/>
        <v>42.580606648017515</v>
      </c>
      <c r="S2559" s="13">
        <f t="shared" si="355"/>
        <v>28.219971213275759</v>
      </c>
      <c r="T2559" s="13">
        <f t="shared" si="356"/>
        <v>38.81826710068637</v>
      </c>
      <c r="U2559" s="13">
        <f t="shared" si="357"/>
        <v>25.747367336497277</v>
      </c>
      <c r="V2559" s="14">
        <f t="shared" si="358"/>
        <v>36.885748263778275</v>
      </c>
      <c r="W2559">
        <f t="shared" si="359"/>
        <v>57.636613719996269</v>
      </c>
    </row>
    <row r="2560" spans="1:23" x14ac:dyDescent="0.3">
      <c r="A2560">
        <f>DYN_cyclist!A2560</f>
        <v>7480</v>
      </c>
      <c r="B2560">
        <f>DYN_cyclist!D2560</f>
        <v>71</v>
      </c>
      <c r="C2560">
        <f>DYN_cyclist!E2560</f>
        <v>64</v>
      </c>
      <c r="D2560">
        <f t="shared" si="351"/>
        <v>65</v>
      </c>
      <c r="E2560">
        <f>DYN_cyclist!G2560</f>
        <v>65</v>
      </c>
      <c r="F2560">
        <f>DYN_cyclist!H2560</f>
        <v>64</v>
      </c>
      <c r="G2560">
        <f>DYN_cyclist!I2560</f>
        <v>71</v>
      </c>
      <c r="H2560">
        <f>DYN_cyclist!J2560</f>
        <v>66</v>
      </c>
      <c r="I2560">
        <f>DYN_cyclist!K2560</f>
        <v>66</v>
      </c>
      <c r="J2560">
        <f>DYN_cyclist!L2560</f>
        <v>53</v>
      </c>
      <c r="K2560">
        <f>DYN_cyclist!M2560</f>
        <v>60</v>
      </c>
      <c r="L2560">
        <f>DYN_cyclist!N2560</f>
        <v>74</v>
      </c>
      <c r="M2560">
        <f>DYN_cyclist!O2560</f>
        <v>76</v>
      </c>
      <c r="N2560">
        <f>DYN_cyclist!P2560</f>
        <v>68</v>
      </c>
      <c r="O2560">
        <f>DYN_cyclist!Q2560</f>
        <v>64</v>
      </c>
      <c r="P2560" s="7">
        <f t="shared" si="352"/>
        <v>58.863018994867353</v>
      </c>
      <c r="Q2560" s="13">
        <f t="shared" si="353"/>
        <v>54.14552290092017</v>
      </c>
      <c r="R2560" s="13">
        <f t="shared" si="354"/>
        <v>52.544134278747634</v>
      </c>
      <c r="S2560" s="13">
        <f t="shared" si="355"/>
        <v>50.291853445388043</v>
      </c>
      <c r="T2560" s="13">
        <f t="shared" si="356"/>
        <v>50.796495072636297</v>
      </c>
      <c r="U2560" s="13">
        <f t="shared" si="357"/>
        <v>48.978361074201082</v>
      </c>
      <c r="V2560" s="14">
        <f t="shared" si="358"/>
        <v>55.975982351067216</v>
      </c>
      <c r="W2560">
        <f t="shared" si="359"/>
        <v>67.991065553874137</v>
      </c>
    </row>
    <row r="2561" spans="1:23" x14ac:dyDescent="0.3">
      <c r="A2561">
        <f>DYN_cyclist!A2561</f>
        <v>7486</v>
      </c>
      <c r="B2561">
        <f>DYN_cyclist!D2561</f>
        <v>64</v>
      </c>
      <c r="C2561">
        <f>DYN_cyclist!E2561</f>
        <v>73</v>
      </c>
      <c r="D2561">
        <f t="shared" si="351"/>
        <v>73</v>
      </c>
      <c r="E2561">
        <f>DYN_cyclist!G2561</f>
        <v>73</v>
      </c>
      <c r="F2561">
        <f>DYN_cyclist!H2561</f>
        <v>65</v>
      </c>
      <c r="G2561">
        <f>DYN_cyclist!I2561</f>
        <v>67</v>
      </c>
      <c r="H2561">
        <f>DYN_cyclist!J2561</f>
        <v>66</v>
      </c>
      <c r="I2561">
        <f>DYN_cyclist!K2561</f>
        <v>68</v>
      </c>
      <c r="J2561">
        <f>DYN_cyclist!L2561</f>
        <v>49</v>
      </c>
      <c r="K2561">
        <f>DYN_cyclist!M2561</f>
        <v>63</v>
      </c>
      <c r="L2561">
        <f>DYN_cyclist!N2561</f>
        <v>67</v>
      </c>
      <c r="M2561">
        <f>DYN_cyclist!O2561</f>
        <v>69</v>
      </c>
      <c r="N2561">
        <f>DYN_cyclist!P2561</f>
        <v>66</v>
      </c>
      <c r="O2561">
        <f>DYN_cyclist!Q2561</f>
        <v>65</v>
      </c>
      <c r="P2561" s="7">
        <f t="shared" si="352"/>
        <v>64.897341996993546</v>
      </c>
      <c r="Q2561" s="13">
        <f t="shared" si="353"/>
        <v>64.462706987825797</v>
      </c>
      <c r="R2561" s="13">
        <f t="shared" si="354"/>
        <v>51.016356048236915</v>
      </c>
      <c r="S2561" s="13">
        <f t="shared" si="355"/>
        <v>52.773664402749091</v>
      </c>
      <c r="T2561" s="13">
        <f t="shared" si="356"/>
        <v>45.143661847063854</v>
      </c>
      <c r="U2561" s="13">
        <f t="shared" si="357"/>
        <v>61.189018867555887</v>
      </c>
      <c r="V2561" s="14">
        <f t="shared" si="358"/>
        <v>48.557868047148773</v>
      </c>
      <c r="W2561">
        <f t="shared" si="359"/>
        <v>71.641833505329572</v>
      </c>
    </row>
    <row r="2562" spans="1:23" x14ac:dyDescent="0.3">
      <c r="A2562">
        <f>DYN_cyclist!A2562</f>
        <v>7494</v>
      </c>
      <c r="B2562">
        <f>DYN_cyclist!D2562</f>
        <v>66</v>
      </c>
      <c r="C2562">
        <f>DYN_cyclist!E2562</f>
        <v>77</v>
      </c>
      <c r="D2562">
        <f t="shared" si="351"/>
        <v>74</v>
      </c>
      <c r="E2562">
        <f>DYN_cyclist!G2562</f>
        <v>71</v>
      </c>
      <c r="F2562">
        <f>DYN_cyclist!H2562</f>
        <v>66</v>
      </c>
      <c r="G2562">
        <f>DYN_cyclist!I2562</f>
        <v>71</v>
      </c>
      <c r="H2562">
        <f>DYN_cyclist!J2562</f>
        <v>71</v>
      </c>
      <c r="I2562">
        <f>DYN_cyclist!K2562</f>
        <v>73</v>
      </c>
      <c r="J2562">
        <f>DYN_cyclist!L2562</f>
        <v>51</v>
      </c>
      <c r="K2562">
        <f>DYN_cyclist!M2562</f>
        <v>60</v>
      </c>
      <c r="L2562">
        <f>DYN_cyclist!N2562</f>
        <v>69</v>
      </c>
      <c r="M2562">
        <f>DYN_cyclist!O2562</f>
        <v>62</v>
      </c>
      <c r="N2562">
        <f>DYN_cyclist!P2562</f>
        <v>72</v>
      </c>
      <c r="O2562">
        <f>DYN_cyclist!Q2562</f>
        <v>66</v>
      </c>
      <c r="P2562" s="7">
        <f t="shared" si="352"/>
        <v>65.367546420010569</v>
      </c>
      <c r="Q2562" s="13">
        <f t="shared" si="353"/>
        <v>68.943616836944855</v>
      </c>
      <c r="R2562" s="13">
        <f t="shared" si="354"/>
        <v>49.984055584452676</v>
      </c>
      <c r="S2562" s="13">
        <f t="shared" si="355"/>
        <v>55.029479431480603</v>
      </c>
      <c r="T2562" s="13">
        <f t="shared" si="356"/>
        <v>47.436315034318554</v>
      </c>
      <c r="U2562" s="13">
        <f t="shared" si="357"/>
        <v>67.893921837124807</v>
      </c>
      <c r="V2562" s="14">
        <f t="shared" si="358"/>
        <v>51.145177540618029</v>
      </c>
      <c r="W2562">
        <f t="shared" si="359"/>
        <v>73.792281898135428</v>
      </c>
    </row>
    <row r="2563" spans="1:23" x14ac:dyDescent="0.3">
      <c r="A2563">
        <f>DYN_cyclist!A2563</f>
        <v>7495</v>
      </c>
      <c r="B2563">
        <f>DYN_cyclist!D2563</f>
        <v>66</v>
      </c>
      <c r="C2563">
        <f>DYN_cyclist!E2563</f>
        <v>52</v>
      </c>
      <c r="D2563">
        <f t="shared" ref="D2563:D2626" si="360">ROUNDUP((C2563+E2563)/2,0)</f>
        <v>58</v>
      </c>
      <c r="E2563">
        <f>DYN_cyclist!G2563</f>
        <v>63</v>
      </c>
      <c r="F2563">
        <f>DYN_cyclist!H2563</f>
        <v>52</v>
      </c>
      <c r="G2563">
        <f>DYN_cyclist!I2563</f>
        <v>63</v>
      </c>
      <c r="H2563">
        <f>DYN_cyclist!J2563</f>
        <v>60</v>
      </c>
      <c r="I2563">
        <f>DYN_cyclist!K2563</f>
        <v>55</v>
      </c>
      <c r="J2563">
        <f>DYN_cyclist!L2563</f>
        <v>66</v>
      </c>
      <c r="K2563">
        <f>DYN_cyclist!M2563</f>
        <v>58</v>
      </c>
      <c r="L2563">
        <f>DYN_cyclist!N2563</f>
        <v>64</v>
      </c>
      <c r="M2563">
        <f>DYN_cyclist!O2563</f>
        <v>63</v>
      </c>
      <c r="N2563">
        <f>DYN_cyclist!P2563</f>
        <v>61</v>
      </c>
      <c r="O2563">
        <f>DYN_cyclist!Q2563</f>
        <v>53</v>
      </c>
      <c r="P2563" s="7">
        <f t="shared" ref="P2563:P2626" si="361">((($B2563*6)^2+($C2563*6)^2+($E2563*11)^2+($F2563*0)^2+($G2563*3)^2+($H2563*4)^2+($I2563*0)^2+($J2563*0)^2+($K2563*5)^2+($L2563*5)^2+($M2563*1)^2+($N2563*1)^2)+($O2563*0)^2)/1846025*91.12</f>
        <v>50.442085237198846</v>
      </c>
      <c r="Q2563" s="13">
        <f t="shared" ref="Q2563:Q2626" si="362">((($B2563*2)^2+($C2563*14)^2+($E2563*10)^2+($F2563*7)^2+($G2563*2)^2+($H2563*7)^2+($I2563*5)^2+($J2563*0)^2+($K2563*0)^2+($L2563*3)^2+($M2563*0)^2+($N2563*0)^2)+($O2563*0)^2)/3088326.56*90.98</f>
        <v>40.700083096134755</v>
      </c>
      <c r="R2563" s="13">
        <f t="shared" ref="R2563:R2626" si="363">((($B2563*5)^2+($C2563*2)^2+($E2563*1)^2+($F2563*0)^2+($G2563*2)^2+($H2563*1)^2+($I2563*1)^2+($J2563*0)^2+($K2563*10.75)^2+($L2563*7)^2+($M2563*0)^2+($N2563*0)^2)+($O2563*1)^2)/1485576.56*IF(B2563&gt;77,92,IF(B2563&gt;75,92-0.5,IF(B2563&gt;73,92-0.88,92-1.65)))</f>
        <v>44.911229911637804</v>
      </c>
      <c r="S2563" s="13">
        <f t="shared" ref="S2563:S2626" si="364">((($B2563*1)^2+($C2563*4)^2+($E2563*2)^2+($F2563*13)^2+($G2563*0)^2+($H2563*3.5)^2+($I2563*0)^2+($J2563*0)^2+($K2563*0)^2+($L2563*1)^2+($M2563*0)^2+($N2563*0)^2+($O2563*6)^2)/1697831.25*IF(F2563&gt;81,87,IF(F2563&gt;80,87-0.1,IF(F2563&gt;79,87-0.2,86.6))))</f>
        <v>34.163576150456649</v>
      </c>
      <c r="T2563" s="13">
        <f t="shared" ref="T2563:T2626" si="365">(($B2563*7)^2+($C2563*3)^2+($E2563*4)^2+($F2563*0)^2+($G2563*2.5)^2+($H2563*2)^2+($I2563*0)^2+($J2563*11)^2+($K2563*1)^2+($L2563*5)^2+($M2563*3)^2+($N2563*0)^2+($O2563*0)^2)/1680031.25*91.49</f>
        <v>54.950227183274116</v>
      </c>
      <c r="U2563" s="13">
        <f t="shared" ref="U2563:U2626" si="366">(($B2563*1)^2+($C2563*14.5)^2+($E2563*2)^2+($F2563*0)^2+($G2563*1)^2+($H2563*3)^2+($I2563*2.5)^2+($J2563*0)^2+($K2563*0)^2+($L2563*3)^2+($M2563*1)^2+($N2563*1.25)^2+($O2563*0)^2)/1693126.56*81.55</f>
        <v>33.266363729108946</v>
      </c>
      <c r="V2563" s="14">
        <f t="shared" ref="V2563:V2626" si="367">((($B2563*13)^2+($C2563*4)^2+($E2563*3)^2+($F2563*2)^2+($G2563*2)^2+($H2563*2)^2+($I2563*0)^2+($J2563*2)^2+($K2563*0)^2+($L2563*0)^2+($M2563*3)^2+($N2563*1)^2)+($O2563*0)^2)/1569500*81.55</f>
        <v>47.444329945842625</v>
      </c>
      <c r="W2563">
        <f t="shared" ref="W2563:W2626" si="368">((LARGE(P2563:V2563,1)*9)^2+(LARGE(P2563:V2563,2)*4)^2+(LARGE(P2563:V2563,3)^2))^(1/4)*2.82883066759522</f>
        <v>65.506245595537536</v>
      </c>
    </row>
    <row r="2564" spans="1:23" x14ac:dyDescent="0.3">
      <c r="A2564">
        <f>DYN_cyclist!A2564</f>
        <v>7504</v>
      </c>
      <c r="B2564">
        <f>DYN_cyclist!D2564</f>
        <v>67</v>
      </c>
      <c r="C2564">
        <f>DYN_cyclist!E2564</f>
        <v>61</v>
      </c>
      <c r="D2564">
        <f t="shared" si="360"/>
        <v>65</v>
      </c>
      <c r="E2564">
        <f>DYN_cyclist!G2564</f>
        <v>68</v>
      </c>
      <c r="F2564">
        <f>DYN_cyclist!H2564</f>
        <v>68</v>
      </c>
      <c r="G2564">
        <f>DYN_cyclist!I2564</f>
        <v>68</v>
      </c>
      <c r="H2564">
        <f>DYN_cyclist!J2564</f>
        <v>69</v>
      </c>
      <c r="I2564">
        <f>DYN_cyclist!K2564</f>
        <v>68</v>
      </c>
      <c r="J2564">
        <f>DYN_cyclist!L2564</f>
        <v>58</v>
      </c>
      <c r="K2564">
        <f>DYN_cyclist!M2564</f>
        <v>59</v>
      </c>
      <c r="L2564">
        <f>DYN_cyclist!N2564</f>
        <v>66</v>
      </c>
      <c r="M2564">
        <f>DYN_cyclist!O2564</f>
        <v>68</v>
      </c>
      <c r="N2564">
        <f>DYN_cyclist!P2564</f>
        <v>66</v>
      </c>
      <c r="O2564">
        <f>DYN_cyclist!Q2564</f>
        <v>68</v>
      </c>
      <c r="P2564" s="7">
        <f t="shared" si="361"/>
        <v>58.134414387670809</v>
      </c>
      <c r="Q2564" s="13">
        <f t="shared" si="362"/>
        <v>54.288724654817592</v>
      </c>
      <c r="R2564" s="13">
        <f t="shared" si="363"/>
        <v>47.435414501205507</v>
      </c>
      <c r="S2564" s="13">
        <f t="shared" si="364"/>
        <v>55.755910400400509</v>
      </c>
      <c r="T2564" s="13">
        <f t="shared" si="365"/>
        <v>50.994869476386221</v>
      </c>
      <c r="U2564" s="13">
        <f t="shared" si="366"/>
        <v>44.906102810766846</v>
      </c>
      <c r="V2564" s="14">
        <f t="shared" si="367"/>
        <v>50.673595635552722</v>
      </c>
      <c r="W2564">
        <f t="shared" si="368"/>
        <v>67.61704819440547</v>
      </c>
    </row>
    <row r="2565" spans="1:23" x14ac:dyDescent="0.3">
      <c r="A2565">
        <f>DYN_cyclist!A2565</f>
        <v>7507</v>
      </c>
      <c r="B2565">
        <f>DYN_cyclist!D2565</f>
        <v>69</v>
      </c>
      <c r="C2565">
        <f>DYN_cyclist!E2565</f>
        <v>57</v>
      </c>
      <c r="D2565">
        <f t="shared" si="360"/>
        <v>60</v>
      </c>
      <c r="E2565">
        <f>DYN_cyclist!G2565</f>
        <v>63</v>
      </c>
      <c r="F2565">
        <f>DYN_cyclist!H2565</f>
        <v>78</v>
      </c>
      <c r="G2565">
        <f>DYN_cyclist!I2565</f>
        <v>70</v>
      </c>
      <c r="H2565">
        <f>DYN_cyclist!J2565</f>
        <v>74</v>
      </c>
      <c r="I2565">
        <f>DYN_cyclist!K2565</f>
        <v>62</v>
      </c>
      <c r="J2565">
        <f>DYN_cyclist!L2565</f>
        <v>54</v>
      </c>
      <c r="K2565">
        <f>DYN_cyclist!M2565</f>
        <v>57</v>
      </c>
      <c r="L2565">
        <f>DYN_cyclist!N2565</f>
        <v>57</v>
      </c>
      <c r="M2565">
        <f>DYN_cyclist!O2565</f>
        <v>74</v>
      </c>
      <c r="N2565">
        <f>DYN_cyclist!P2565</f>
        <v>71</v>
      </c>
      <c r="O2565">
        <f>DYN_cyclist!Q2565</f>
        <v>78</v>
      </c>
      <c r="P2565" s="7">
        <f t="shared" si="361"/>
        <v>52.977812889857944</v>
      </c>
      <c r="Q2565" s="13">
        <f t="shared" si="362"/>
        <v>51.970040506338165</v>
      </c>
      <c r="R2565" s="13">
        <f t="shared" si="363"/>
        <v>42.916778904935732</v>
      </c>
      <c r="S2565" s="13">
        <f t="shared" si="364"/>
        <v>70.907405314868598</v>
      </c>
      <c r="T2565" s="13">
        <f t="shared" si="365"/>
        <v>47.114131912724837</v>
      </c>
      <c r="U2565" s="13">
        <f t="shared" si="366"/>
        <v>39.714328744199136</v>
      </c>
      <c r="V2565" s="14">
        <f t="shared" si="367"/>
        <v>53.213674195603694</v>
      </c>
      <c r="W2565">
        <f t="shared" si="368"/>
        <v>73.484908991410421</v>
      </c>
    </row>
    <row r="2566" spans="1:23" x14ac:dyDescent="0.3">
      <c r="A2566">
        <f>DYN_cyclist!A2566</f>
        <v>7509</v>
      </c>
      <c r="B2566">
        <f>DYN_cyclist!D2566</f>
        <v>71</v>
      </c>
      <c r="C2566">
        <f>DYN_cyclist!E2566</f>
        <v>60</v>
      </c>
      <c r="D2566">
        <f t="shared" si="360"/>
        <v>69</v>
      </c>
      <c r="E2566">
        <f>DYN_cyclist!G2566</f>
        <v>78</v>
      </c>
      <c r="F2566">
        <f>DYN_cyclist!H2566</f>
        <v>64</v>
      </c>
      <c r="G2566">
        <f>DYN_cyclist!I2566</f>
        <v>75</v>
      </c>
      <c r="H2566">
        <f>DYN_cyclist!J2566</f>
        <v>68</v>
      </c>
      <c r="I2566">
        <f>DYN_cyclist!K2566</f>
        <v>62</v>
      </c>
      <c r="J2566">
        <f>DYN_cyclist!L2566</f>
        <v>56</v>
      </c>
      <c r="K2566">
        <f>DYN_cyclist!M2566</f>
        <v>60</v>
      </c>
      <c r="L2566">
        <f>DYN_cyclist!N2566</f>
        <v>60</v>
      </c>
      <c r="M2566">
        <f>DYN_cyclist!O2566</f>
        <v>61</v>
      </c>
      <c r="N2566">
        <f>DYN_cyclist!P2566</f>
        <v>60</v>
      </c>
      <c r="O2566">
        <f>DYN_cyclist!Q2566</f>
        <v>64</v>
      </c>
      <c r="P2566" s="7">
        <f t="shared" si="361"/>
        <v>67.088782871304559</v>
      </c>
      <c r="Q2566" s="13">
        <f t="shared" si="362"/>
        <v>56.339299533142636</v>
      </c>
      <c r="R2566" s="13">
        <f t="shared" si="363"/>
        <v>47.073117052950806</v>
      </c>
      <c r="S2566" s="13">
        <f t="shared" si="364"/>
        <v>50.338116111362659</v>
      </c>
      <c r="T2566" s="13">
        <f t="shared" si="365"/>
        <v>51.023799927828726</v>
      </c>
      <c r="U2566" s="13">
        <f t="shared" si="366"/>
        <v>43.314551719039834</v>
      </c>
      <c r="V2566" s="14">
        <f t="shared" si="367"/>
        <v>55.663811341191455</v>
      </c>
      <c r="W2566">
        <f t="shared" si="368"/>
        <v>71.948181290102369</v>
      </c>
    </row>
    <row r="2567" spans="1:23" x14ac:dyDescent="0.3">
      <c r="A2567">
        <f>DYN_cyclist!A2567</f>
        <v>7515</v>
      </c>
      <c r="B2567">
        <f>DYN_cyclist!D2567</f>
        <v>65</v>
      </c>
      <c r="C2567">
        <f>DYN_cyclist!E2567</f>
        <v>52</v>
      </c>
      <c r="D2567">
        <f t="shared" si="360"/>
        <v>56</v>
      </c>
      <c r="E2567">
        <f>DYN_cyclist!G2567</f>
        <v>60</v>
      </c>
      <c r="F2567">
        <f>DYN_cyclist!H2567</f>
        <v>60</v>
      </c>
      <c r="G2567">
        <f>DYN_cyclist!I2567</f>
        <v>62</v>
      </c>
      <c r="H2567">
        <f>DYN_cyclist!J2567</f>
        <v>58</v>
      </c>
      <c r="I2567">
        <f>DYN_cyclist!K2567</f>
        <v>47</v>
      </c>
      <c r="J2567">
        <f>DYN_cyclist!L2567</f>
        <v>67</v>
      </c>
      <c r="K2567">
        <f>DYN_cyclist!M2567</f>
        <v>61</v>
      </c>
      <c r="L2567">
        <f>DYN_cyclist!N2567</f>
        <v>60</v>
      </c>
      <c r="M2567">
        <f>DYN_cyclist!O2567</f>
        <v>63</v>
      </c>
      <c r="N2567">
        <f>DYN_cyclist!P2567</f>
        <v>65</v>
      </c>
      <c r="O2567">
        <f>DYN_cyclist!Q2567</f>
        <v>63</v>
      </c>
      <c r="P2567" s="7">
        <f t="shared" si="361"/>
        <v>47.616860530057828</v>
      </c>
      <c r="Q2567" s="13">
        <f t="shared" si="362"/>
        <v>39.803105724674403</v>
      </c>
      <c r="R2567" s="13">
        <f t="shared" si="363"/>
        <v>45.6967455765962</v>
      </c>
      <c r="S2567" s="13">
        <f t="shared" si="364"/>
        <v>43.762441762100913</v>
      </c>
      <c r="T2567" s="13">
        <f t="shared" si="365"/>
        <v>54.405749279961306</v>
      </c>
      <c r="U2567" s="13">
        <f t="shared" si="366"/>
        <v>32.657915194109883</v>
      </c>
      <c r="V2567" s="14">
        <f t="shared" si="367"/>
        <v>46.2864706275884</v>
      </c>
      <c r="W2567">
        <f t="shared" si="368"/>
        <v>64.966292240473209</v>
      </c>
    </row>
    <row r="2568" spans="1:23" x14ac:dyDescent="0.3">
      <c r="A2568">
        <f>DYN_cyclist!A2568</f>
        <v>7518</v>
      </c>
      <c r="B2568">
        <f>DYN_cyclist!D2568</f>
        <v>70</v>
      </c>
      <c r="C2568">
        <f>DYN_cyclist!E2568</f>
        <v>60</v>
      </c>
      <c r="D2568">
        <f t="shared" si="360"/>
        <v>63</v>
      </c>
      <c r="E2568">
        <f>DYN_cyclist!G2568</f>
        <v>65</v>
      </c>
      <c r="F2568">
        <f>DYN_cyclist!H2568</f>
        <v>73</v>
      </c>
      <c r="G2568">
        <f>DYN_cyclist!I2568</f>
        <v>68</v>
      </c>
      <c r="H2568">
        <f>DYN_cyclist!J2568</f>
        <v>70</v>
      </c>
      <c r="I2568">
        <f>DYN_cyclist!K2568</f>
        <v>65</v>
      </c>
      <c r="J2568">
        <f>DYN_cyclist!L2568</f>
        <v>56</v>
      </c>
      <c r="K2568">
        <f>DYN_cyclist!M2568</f>
        <v>61</v>
      </c>
      <c r="L2568">
        <f>DYN_cyclist!N2568</f>
        <v>59</v>
      </c>
      <c r="M2568">
        <f>DYN_cyclist!O2568</f>
        <v>71</v>
      </c>
      <c r="N2568">
        <f>DYN_cyclist!P2568</f>
        <v>61</v>
      </c>
      <c r="O2568">
        <f>DYN_cyclist!Q2568</f>
        <v>75</v>
      </c>
      <c r="P2568" s="7">
        <f t="shared" si="361"/>
        <v>55.5821017375171</v>
      </c>
      <c r="Q2568" s="13">
        <f t="shared" si="362"/>
        <v>53.155542456624147</v>
      </c>
      <c r="R2568" s="13">
        <f t="shared" si="363"/>
        <v>47.130898085033721</v>
      </c>
      <c r="S2568" s="13">
        <f t="shared" si="364"/>
        <v>63.5541407310061</v>
      </c>
      <c r="T2568" s="13">
        <f t="shared" si="365"/>
        <v>49.238729809341336</v>
      </c>
      <c r="U2568" s="13">
        <f t="shared" si="366"/>
        <v>43.156825313977116</v>
      </c>
      <c r="V2568" s="14">
        <f t="shared" si="367"/>
        <v>54.285489041095893</v>
      </c>
      <c r="W2568">
        <f t="shared" si="368"/>
        <v>70.213905907938084</v>
      </c>
    </row>
    <row r="2569" spans="1:23" x14ac:dyDescent="0.3">
      <c r="A2569">
        <f>DYN_cyclist!A2569</f>
        <v>7519</v>
      </c>
      <c r="B2569">
        <f>DYN_cyclist!D2569</f>
        <v>66</v>
      </c>
      <c r="C2569">
        <f>DYN_cyclist!E2569</f>
        <v>73</v>
      </c>
      <c r="D2569">
        <f t="shared" si="360"/>
        <v>69</v>
      </c>
      <c r="E2569">
        <f>DYN_cyclist!G2569</f>
        <v>64</v>
      </c>
      <c r="F2569">
        <f>DYN_cyclist!H2569</f>
        <v>62</v>
      </c>
      <c r="G2569">
        <f>DYN_cyclist!I2569</f>
        <v>70</v>
      </c>
      <c r="H2569">
        <f>DYN_cyclist!J2569</f>
        <v>72</v>
      </c>
      <c r="I2569">
        <f>DYN_cyclist!K2569</f>
        <v>69</v>
      </c>
      <c r="J2569">
        <f>DYN_cyclist!L2569</f>
        <v>55</v>
      </c>
      <c r="K2569">
        <f>DYN_cyclist!M2569</f>
        <v>60</v>
      </c>
      <c r="L2569">
        <f>DYN_cyclist!N2569</f>
        <v>66</v>
      </c>
      <c r="M2569">
        <f>DYN_cyclist!O2569</f>
        <v>60</v>
      </c>
      <c r="N2569">
        <f>DYN_cyclist!P2569</f>
        <v>78</v>
      </c>
      <c r="O2569">
        <f>DYN_cyclist!Q2569</f>
        <v>65</v>
      </c>
      <c r="P2569" s="7">
        <f t="shared" si="361"/>
        <v>58.240193106810587</v>
      </c>
      <c r="Q2569" s="13">
        <f t="shared" si="362"/>
        <v>61.62032450998317</v>
      </c>
      <c r="R2569" s="13">
        <f t="shared" si="363"/>
        <v>48.505566653528774</v>
      </c>
      <c r="S2569" s="13">
        <f t="shared" si="364"/>
        <v>49.761694514693374</v>
      </c>
      <c r="T2569" s="13">
        <f t="shared" si="365"/>
        <v>48.42491961384647</v>
      </c>
      <c r="U2569" s="13">
        <f t="shared" si="366"/>
        <v>61.40042854356971</v>
      </c>
      <c r="V2569" s="14">
        <f t="shared" si="367"/>
        <v>50.119242688754383</v>
      </c>
      <c r="W2569">
        <f t="shared" si="368"/>
        <v>69.828173875040406</v>
      </c>
    </row>
    <row r="2570" spans="1:23" x14ac:dyDescent="0.3">
      <c r="A2570">
        <f>DYN_cyclist!A2570</f>
        <v>7532</v>
      </c>
      <c r="B2570">
        <f>DYN_cyclist!D2570</f>
        <v>71</v>
      </c>
      <c r="C2570">
        <f>DYN_cyclist!E2570</f>
        <v>55</v>
      </c>
      <c r="D2570">
        <f t="shared" si="360"/>
        <v>62</v>
      </c>
      <c r="E2570">
        <f>DYN_cyclist!G2570</f>
        <v>68</v>
      </c>
      <c r="F2570">
        <f>DYN_cyclist!H2570</f>
        <v>64</v>
      </c>
      <c r="G2570">
        <f>DYN_cyclist!I2570</f>
        <v>78</v>
      </c>
      <c r="H2570">
        <f>DYN_cyclist!J2570</f>
        <v>71</v>
      </c>
      <c r="I2570">
        <f>DYN_cyclist!K2570</f>
        <v>63</v>
      </c>
      <c r="J2570">
        <f>DYN_cyclist!L2570</f>
        <v>81</v>
      </c>
      <c r="K2570">
        <f>DYN_cyclist!M2570</f>
        <v>71</v>
      </c>
      <c r="L2570">
        <f>DYN_cyclist!N2570</f>
        <v>64</v>
      </c>
      <c r="M2570">
        <f>DYN_cyclist!O2570</f>
        <v>65</v>
      </c>
      <c r="N2570">
        <f>DYN_cyclist!P2570</f>
        <v>67</v>
      </c>
      <c r="O2570">
        <f>DYN_cyclist!Q2570</f>
        <v>64</v>
      </c>
      <c r="P2570" s="7">
        <f t="shared" si="361"/>
        <v>60.339330572446208</v>
      </c>
      <c r="Q2570" s="13">
        <f t="shared" si="362"/>
        <v>49.597769855011705</v>
      </c>
      <c r="R2570" s="13">
        <f t="shared" si="363"/>
        <v>58.594965022788855</v>
      </c>
      <c r="S2570" s="13">
        <f t="shared" si="364"/>
        <v>49.856833916798259</v>
      </c>
      <c r="T2570" s="13">
        <f t="shared" si="365"/>
        <v>73.286156706906496</v>
      </c>
      <c r="U2570" s="13">
        <f t="shared" si="366"/>
        <v>37.757070340846219</v>
      </c>
      <c r="V2570" s="14">
        <f t="shared" si="367"/>
        <v>55.678827556546672</v>
      </c>
      <c r="W2570">
        <f t="shared" si="368"/>
        <v>75.099366389061686</v>
      </c>
    </row>
    <row r="2571" spans="1:23" x14ac:dyDescent="0.3">
      <c r="A2571">
        <f>DYN_cyclist!A2571</f>
        <v>7533</v>
      </c>
      <c r="B2571">
        <f>DYN_cyclist!D2571</f>
        <v>67</v>
      </c>
      <c r="C2571">
        <f>DYN_cyclist!E2571</f>
        <v>75</v>
      </c>
      <c r="D2571">
        <f t="shared" si="360"/>
        <v>74</v>
      </c>
      <c r="E2571">
        <f>DYN_cyclist!G2571</f>
        <v>72</v>
      </c>
      <c r="F2571">
        <f>DYN_cyclist!H2571</f>
        <v>52</v>
      </c>
      <c r="G2571">
        <f>DYN_cyclist!I2571</f>
        <v>71</v>
      </c>
      <c r="H2571">
        <f>DYN_cyclist!J2571</f>
        <v>70</v>
      </c>
      <c r="I2571">
        <f>DYN_cyclist!K2571</f>
        <v>63</v>
      </c>
      <c r="J2571">
        <f>DYN_cyclist!L2571</f>
        <v>59</v>
      </c>
      <c r="K2571">
        <f>DYN_cyclist!M2571</f>
        <v>67</v>
      </c>
      <c r="L2571">
        <f>DYN_cyclist!N2571</f>
        <v>69</v>
      </c>
      <c r="M2571">
        <f>DYN_cyclist!O2571</f>
        <v>57</v>
      </c>
      <c r="N2571">
        <f>DYN_cyclist!P2571</f>
        <v>60</v>
      </c>
      <c r="O2571">
        <f>DYN_cyclist!Q2571</f>
        <v>52</v>
      </c>
      <c r="P2571" s="7">
        <f t="shared" si="361"/>
        <v>66.795879969122851</v>
      </c>
      <c r="Q2571" s="13">
        <f t="shared" si="362"/>
        <v>64.035429012403412</v>
      </c>
      <c r="R2571" s="13">
        <f t="shared" si="363"/>
        <v>56.177413634525166</v>
      </c>
      <c r="S2571" s="13">
        <f t="shared" si="364"/>
        <v>37.455468321719252</v>
      </c>
      <c r="T2571" s="13">
        <f t="shared" si="365"/>
        <v>53.291511662357472</v>
      </c>
      <c r="U2571" s="13">
        <f t="shared" si="366"/>
        <v>64.230948467904255</v>
      </c>
      <c r="V2571" s="14">
        <f t="shared" si="367"/>
        <v>51.576906721885955</v>
      </c>
      <c r="W2571">
        <f t="shared" si="368"/>
        <v>72.502664992879673</v>
      </c>
    </row>
    <row r="2572" spans="1:23" x14ac:dyDescent="0.3">
      <c r="A2572">
        <f>DYN_cyclist!A2572</f>
        <v>7536</v>
      </c>
      <c r="B2572">
        <f>DYN_cyclist!D2572</f>
        <v>64</v>
      </c>
      <c r="C2572">
        <f>DYN_cyclist!E2572</f>
        <v>65</v>
      </c>
      <c r="D2572">
        <f t="shared" si="360"/>
        <v>69</v>
      </c>
      <c r="E2572">
        <f>DYN_cyclist!G2572</f>
        <v>73</v>
      </c>
      <c r="F2572">
        <f>DYN_cyclist!H2572</f>
        <v>54</v>
      </c>
      <c r="G2572">
        <f>DYN_cyclist!I2572</f>
        <v>71</v>
      </c>
      <c r="H2572">
        <f>DYN_cyclist!J2572</f>
        <v>66</v>
      </c>
      <c r="I2572">
        <f>DYN_cyclist!K2572</f>
        <v>59</v>
      </c>
      <c r="J2572">
        <f>DYN_cyclist!L2572</f>
        <v>56</v>
      </c>
      <c r="K2572">
        <f>DYN_cyclist!M2572</f>
        <v>67</v>
      </c>
      <c r="L2572">
        <f>DYN_cyclist!N2572</f>
        <v>75</v>
      </c>
      <c r="M2572">
        <f>DYN_cyclist!O2572</f>
        <v>70</v>
      </c>
      <c r="N2572">
        <f>DYN_cyclist!P2572</f>
        <v>74</v>
      </c>
      <c r="O2572">
        <f>DYN_cyclist!Q2572</f>
        <v>54</v>
      </c>
      <c r="P2572" s="7">
        <f t="shared" si="361"/>
        <v>65.286447756666362</v>
      </c>
      <c r="Q2572" s="13">
        <f t="shared" si="362"/>
        <v>55.723069480061724</v>
      </c>
      <c r="R2572" s="13">
        <f t="shared" si="363"/>
        <v>57.773038298931553</v>
      </c>
      <c r="S2572" s="13">
        <f t="shared" si="364"/>
        <v>38.24336181820189</v>
      </c>
      <c r="T2572" s="13">
        <f t="shared" si="365"/>
        <v>51.276645266271089</v>
      </c>
      <c r="U2572" s="13">
        <f t="shared" si="366"/>
        <v>50.275007889841376</v>
      </c>
      <c r="V2572" s="14">
        <f t="shared" si="367"/>
        <v>47.75868324307104</v>
      </c>
      <c r="W2572">
        <f t="shared" si="368"/>
        <v>71.219300283344381</v>
      </c>
    </row>
    <row r="2573" spans="1:23" x14ac:dyDescent="0.3">
      <c r="A2573">
        <f>DYN_cyclist!A2573</f>
        <v>7545</v>
      </c>
      <c r="B2573">
        <f>DYN_cyclist!D2573</f>
        <v>62</v>
      </c>
      <c r="C2573">
        <f>DYN_cyclist!E2573</f>
        <v>73</v>
      </c>
      <c r="D2573">
        <f t="shared" si="360"/>
        <v>71</v>
      </c>
      <c r="E2573">
        <f>DYN_cyclist!G2573</f>
        <v>69</v>
      </c>
      <c r="F2573">
        <f>DYN_cyclist!H2573</f>
        <v>64</v>
      </c>
      <c r="G2573">
        <f>DYN_cyclist!I2573</f>
        <v>63</v>
      </c>
      <c r="H2573">
        <f>DYN_cyclist!J2573</f>
        <v>68</v>
      </c>
      <c r="I2573">
        <f>DYN_cyclist!K2573</f>
        <v>65</v>
      </c>
      <c r="J2573">
        <f>DYN_cyclist!L2573</f>
        <v>48</v>
      </c>
      <c r="K2573">
        <f>DYN_cyclist!M2573</f>
        <v>63</v>
      </c>
      <c r="L2573">
        <f>DYN_cyclist!N2573</f>
        <v>70</v>
      </c>
      <c r="M2573">
        <f>DYN_cyclist!O2573</f>
        <v>53</v>
      </c>
      <c r="N2573">
        <f>DYN_cyclist!P2573</f>
        <v>57</v>
      </c>
      <c r="O2573">
        <f>DYN_cyclist!Q2573</f>
        <v>66</v>
      </c>
      <c r="P2573" s="7">
        <f t="shared" si="361"/>
        <v>61.393958716702102</v>
      </c>
      <c r="Q2573" s="13">
        <f t="shared" si="362"/>
        <v>62.714207975467467</v>
      </c>
      <c r="R2573" s="13">
        <f t="shared" si="363"/>
        <v>51.696971828819777</v>
      </c>
      <c r="S2573" s="13">
        <f t="shared" si="364"/>
        <v>51.961899982698512</v>
      </c>
      <c r="T2573" s="13">
        <f t="shared" si="365"/>
        <v>42.821383877532043</v>
      </c>
      <c r="U2573" s="13">
        <f t="shared" si="366"/>
        <v>61.039299948655341</v>
      </c>
      <c r="V2573" s="14">
        <f t="shared" si="367"/>
        <v>45.009728607836884</v>
      </c>
      <c r="W2573">
        <f t="shared" si="368"/>
        <v>70.355269228764712</v>
      </c>
    </row>
    <row r="2574" spans="1:23" x14ac:dyDescent="0.3">
      <c r="A2574">
        <f>DYN_cyclist!A2574</f>
        <v>7548</v>
      </c>
      <c r="B2574">
        <f>DYN_cyclist!D2574</f>
        <v>67</v>
      </c>
      <c r="C2574">
        <f>DYN_cyclist!E2574</f>
        <v>51</v>
      </c>
      <c r="D2574">
        <f t="shared" si="360"/>
        <v>52</v>
      </c>
      <c r="E2574">
        <f>DYN_cyclist!G2574</f>
        <v>53</v>
      </c>
      <c r="F2574">
        <f>DYN_cyclist!H2574</f>
        <v>75</v>
      </c>
      <c r="G2574">
        <f>DYN_cyclist!I2574</f>
        <v>70</v>
      </c>
      <c r="H2574">
        <f>DYN_cyclist!J2574</f>
        <v>74</v>
      </c>
      <c r="I2574">
        <f>DYN_cyclist!K2574</f>
        <v>64</v>
      </c>
      <c r="J2574">
        <f>DYN_cyclist!L2574</f>
        <v>60</v>
      </c>
      <c r="K2574">
        <f>DYN_cyclist!M2574</f>
        <v>52</v>
      </c>
      <c r="L2574">
        <f>DYN_cyclist!N2574</f>
        <v>62</v>
      </c>
      <c r="M2574">
        <f>DYN_cyclist!O2574</f>
        <v>69</v>
      </c>
      <c r="N2574">
        <f>DYN_cyclist!P2574</f>
        <v>63</v>
      </c>
      <c r="O2574">
        <f>DYN_cyclist!Q2574</f>
        <v>75</v>
      </c>
      <c r="P2574" s="7">
        <f t="shared" si="361"/>
        <v>44.388314351105755</v>
      </c>
      <c r="Q2574" s="13">
        <f t="shared" si="362"/>
        <v>44.459917172748732</v>
      </c>
      <c r="R2574" s="13">
        <f t="shared" si="363"/>
        <v>40.205168019075366</v>
      </c>
      <c r="S2574" s="13">
        <f t="shared" si="364"/>
        <v>65.358945772732113</v>
      </c>
      <c r="T2574" s="13">
        <f t="shared" si="365"/>
        <v>49.997047995386993</v>
      </c>
      <c r="U2574" s="13">
        <f t="shared" si="366"/>
        <v>33.134270310764599</v>
      </c>
      <c r="V2574" s="14">
        <f t="shared" si="367"/>
        <v>49.400750557502391</v>
      </c>
      <c r="W2574">
        <f t="shared" si="368"/>
        <v>70.622155627357643</v>
      </c>
    </row>
    <row r="2575" spans="1:23" x14ac:dyDescent="0.3">
      <c r="A2575">
        <f>DYN_cyclist!A2575</f>
        <v>7557</v>
      </c>
      <c r="B2575">
        <f>DYN_cyclist!D2575</f>
        <v>74</v>
      </c>
      <c r="C2575">
        <f>DYN_cyclist!E2575</f>
        <v>62</v>
      </c>
      <c r="D2575">
        <f t="shared" si="360"/>
        <v>65</v>
      </c>
      <c r="E2575">
        <f>DYN_cyclist!G2575</f>
        <v>67</v>
      </c>
      <c r="F2575">
        <f>DYN_cyclist!H2575</f>
        <v>66</v>
      </c>
      <c r="G2575">
        <f>DYN_cyclist!I2575</f>
        <v>70</v>
      </c>
      <c r="H2575">
        <f>DYN_cyclist!J2575</f>
        <v>76</v>
      </c>
      <c r="I2575">
        <f>DYN_cyclist!K2575</f>
        <v>75</v>
      </c>
      <c r="J2575">
        <f>DYN_cyclist!L2575</f>
        <v>65</v>
      </c>
      <c r="K2575">
        <f>DYN_cyclist!M2575</f>
        <v>73</v>
      </c>
      <c r="L2575">
        <f>DYN_cyclist!N2575</f>
        <v>74</v>
      </c>
      <c r="M2575">
        <f>DYN_cyclist!O2575</f>
        <v>72</v>
      </c>
      <c r="N2575">
        <f>DYN_cyclist!P2575</f>
        <v>65</v>
      </c>
      <c r="O2575">
        <f>DYN_cyclist!Q2575</f>
        <v>75</v>
      </c>
      <c r="P2575" s="7">
        <f t="shared" si="361"/>
        <v>63.908461521377014</v>
      </c>
      <c r="Q2575" s="13">
        <f t="shared" si="362"/>
        <v>56.862526513387884</v>
      </c>
      <c r="R2575" s="13">
        <f t="shared" si="363"/>
        <v>66.092947707117844</v>
      </c>
      <c r="S2575" s="13">
        <f t="shared" si="364"/>
        <v>56.098302584547199</v>
      </c>
      <c r="T2575" s="13">
        <f t="shared" si="365"/>
        <v>61.459605986495788</v>
      </c>
      <c r="U2575" s="13">
        <f t="shared" si="366"/>
        <v>47.430462823390464</v>
      </c>
      <c r="V2575" s="14">
        <f t="shared" si="367"/>
        <v>60.026307677604329</v>
      </c>
      <c r="W2575">
        <f t="shared" si="368"/>
        <v>72.140784848661568</v>
      </c>
    </row>
    <row r="2576" spans="1:23" x14ac:dyDescent="0.3">
      <c r="A2576">
        <f>DYN_cyclist!A2576</f>
        <v>7558</v>
      </c>
      <c r="B2576">
        <f>DYN_cyclist!D2576</f>
        <v>70</v>
      </c>
      <c r="C2576">
        <f>DYN_cyclist!E2576</f>
        <v>77</v>
      </c>
      <c r="D2576">
        <f t="shared" si="360"/>
        <v>78</v>
      </c>
      <c r="E2576">
        <f>DYN_cyclist!G2576</f>
        <v>78</v>
      </c>
      <c r="F2576">
        <f>DYN_cyclist!H2576</f>
        <v>67</v>
      </c>
      <c r="G2576">
        <f>DYN_cyclist!I2576</f>
        <v>73</v>
      </c>
      <c r="H2576">
        <f>DYN_cyclist!J2576</f>
        <v>73</v>
      </c>
      <c r="I2576">
        <f>DYN_cyclist!K2576</f>
        <v>69</v>
      </c>
      <c r="J2576">
        <f>DYN_cyclist!L2576</f>
        <v>51</v>
      </c>
      <c r="K2576">
        <f>DYN_cyclist!M2576</f>
        <v>67</v>
      </c>
      <c r="L2576">
        <f>DYN_cyclist!N2576</f>
        <v>68</v>
      </c>
      <c r="M2576">
        <f>DYN_cyclist!O2576</f>
        <v>64</v>
      </c>
      <c r="N2576">
        <f>DYN_cyclist!P2576</f>
        <v>63</v>
      </c>
      <c r="O2576">
        <f>DYN_cyclist!Q2576</f>
        <v>67</v>
      </c>
      <c r="P2576" s="7">
        <f t="shared" si="361"/>
        <v>73.799438122452301</v>
      </c>
      <c r="Q2576" s="13">
        <f t="shared" si="362"/>
        <v>72.267335142174858</v>
      </c>
      <c r="R2576" s="13">
        <f t="shared" si="363"/>
        <v>56.775620838332955</v>
      </c>
      <c r="S2576" s="13">
        <f t="shared" si="364"/>
        <v>56.833672398243337</v>
      </c>
      <c r="T2576" s="13">
        <f t="shared" si="365"/>
        <v>49.942876575956539</v>
      </c>
      <c r="U2576" s="13">
        <f t="shared" si="366"/>
        <v>67.95010970525145</v>
      </c>
      <c r="V2576" s="14">
        <f t="shared" si="367"/>
        <v>56.611911277476899</v>
      </c>
      <c r="W2576">
        <f t="shared" si="368"/>
        <v>76.302582987620724</v>
      </c>
    </row>
    <row r="2577" spans="1:23" x14ac:dyDescent="0.3">
      <c r="A2577">
        <f>DYN_cyclist!A2577</f>
        <v>7561</v>
      </c>
      <c r="B2577">
        <f>DYN_cyclist!D2577</f>
        <v>71</v>
      </c>
      <c r="C2577">
        <f>DYN_cyclist!E2577</f>
        <v>66</v>
      </c>
      <c r="D2577">
        <f t="shared" si="360"/>
        <v>69</v>
      </c>
      <c r="E2577">
        <f>DYN_cyclist!G2577</f>
        <v>71</v>
      </c>
      <c r="F2577">
        <f>DYN_cyclist!H2577</f>
        <v>77</v>
      </c>
      <c r="G2577">
        <f>DYN_cyclist!I2577</f>
        <v>70</v>
      </c>
      <c r="H2577">
        <f>DYN_cyclist!J2577</f>
        <v>73</v>
      </c>
      <c r="I2577">
        <f>DYN_cyclist!K2577</f>
        <v>75</v>
      </c>
      <c r="J2577">
        <f>DYN_cyclist!L2577</f>
        <v>61</v>
      </c>
      <c r="K2577">
        <f>DYN_cyclist!M2577</f>
        <v>64</v>
      </c>
      <c r="L2577">
        <f>DYN_cyclist!N2577</f>
        <v>68</v>
      </c>
      <c r="M2577">
        <f>DYN_cyclist!O2577</f>
        <v>73</v>
      </c>
      <c r="N2577">
        <f>DYN_cyclist!P2577</f>
        <v>67</v>
      </c>
      <c r="O2577">
        <f>DYN_cyclist!Q2577</f>
        <v>77</v>
      </c>
      <c r="P2577" s="7">
        <f t="shared" si="361"/>
        <v>64.436417274955645</v>
      </c>
      <c r="Q2577" s="13">
        <f t="shared" si="362"/>
        <v>62.793217871363964</v>
      </c>
      <c r="R2577" s="13">
        <f t="shared" si="363"/>
        <v>53.817544448870407</v>
      </c>
      <c r="S2577" s="13">
        <f t="shared" si="364"/>
        <v>70.401385090538298</v>
      </c>
      <c r="T2577" s="13">
        <f t="shared" si="365"/>
        <v>56.456339678205389</v>
      </c>
      <c r="U2577" s="13">
        <f t="shared" si="366"/>
        <v>52.164512725129654</v>
      </c>
      <c r="V2577" s="14">
        <f t="shared" si="367"/>
        <v>57.101107359031538</v>
      </c>
      <c r="W2577">
        <f t="shared" si="368"/>
        <v>74.140544749069107</v>
      </c>
    </row>
    <row r="2578" spans="1:23" x14ac:dyDescent="0.3">
      <c r="A2578">
        <f>DYN_cyclist!A2578</f>
        <v>7563</v>
      </c>
      <c r="B2578">
        <f>DYN_cyclist!D2578</f>
        <v>68</v>
      </c>
      <c r="C2578">
        <f>DYN_cyclist!E2578</f>
        <v>73</v>
      </c>
      <c r="D2578">
        <f t="shared" si="360"/>
        <v>71</v>
      </c>
      <c r="E2578">
        <f>DYN_cyclist!G2578</f>
        <v>68</v>
      </c>
      <c r="F2578">
        <f>DYN_cyclist!H2578</f>
        <v>62</v>
      </c>
      <c r="G2578">
        <f>DYN_cyclist!I2578</f>
        <v>71</v>
      </c>
      <c r="H2578">
        <f>DYN_cyclist!J2578</f>
        <v>73</v>
      </c>
      <c r="I2578">
        <f>DYN_cyclist!K2578</f>
        <v>69</v>
      </c>
      <c r="J2578">
        <f>DYN_cyclist!L2578</f>
        <v>60</v>
      </c>
      <c r="K2578">
        <f>DYN_cyclist!M2578</f>
        <v>60</v>
      </c>
      <c r="L2578">
        <f>DYN_cyclist!N2578</f>
        <v>63</v>
      </c>
      <c r="M2578">
        <f>DYN_cyclist!O2578</f>
        <v>66</v>
      </c>
      <c r="N2578">
        <f>DYN_cyclist!P2578</f>
        <v>79</v>
      </c>
      <c r="O2578">
        <f>DYN_cyclist!Q2578</f>
        <v>62</v>
      </c>
      <c r="P2578" s="7">
        <f t="shared" si="361"/>
        <v>61.614598415514415</v>
      </c>
      <c r="Q2578" s="13">
        <f t="shared" si="362"/>
        <v>63.330673703107358</v>
      </c>
      <c r="R2578" s="13">
        <f t="shared" si="363"/>
        <v>47.811814155172179</v>
      </c>
      <c r="S2578" s="13">
        <f t="shared" si="364"/>
        <v>49.254348127942627</v>
      </c>
      <c r="T2578" s="13">
        <f t="shared" si="365"/>
        <v>53.312205444095156</v>
      </c>
      <c r="U2578" s="13">
        <f t="shared" si="366"/>
        <v>61.465177799156962</v>
      </c>
      <c r="V2578" s="14">
        <f t="shared" si="367"/>
        <v>53.260125740681751</v>
      </c>
      <c r="W2578">
        <f t="shared" si="368"/>
        <v>70.664912423329923</v>
      </c>
    </row>
    <row r="2579" spans="1:23" x14ac:dyDescent="0.3">
      <c r="A2579">
        <f>DYN_cyclist!A2579</f>
        <v>7565</v>
      </c>
      <c r="B2579">
        <f>DYN_cyclist!D2579</f>
        <v>70</v>
      </c>
      <c r="C2579">
        <f>DYN_cyclist!E2579</f>
        <v>79</v>
      </c>
      <c r="D2579">
        <f t="shared" si="360"/>
        <v>75</v>
      </c>
      <c r="E2579">
        <f>DYN_cyclist!G2579</f>
        <v>71</v>
      </c>
      <c r="F2579">
        <f>DYN_cyclist!H2579</f>
        <v>76</v>
      </c>
      <c r="G2579">
        <f>DYN_cyclist!I2579</f>
        <v>72</v>
      </c>
      <c r="H2579">
        <f>DYN_cyclist!J2579</f>
        <v>76</v>
      </c>
      <c r="I2579">
        <f>DYN_cyclist!K2579</f>
        <v>75</v>
      </c>
      <c r="J2579">
        <f>DYN_cyclist!L2579</f>
        <v>58</v>
      </c>
      <c r="K2579">
        <f>DYN_cyclist!M2579</f>
        <v>68</v>
      </c>
      <c r="L2579">
        <f>DYN_cyclist!N2579</f>
        <v>70</v>
      </c>
      <c r="M2579">
        <f>DYN_cyclist!O2579</f>
        <v>73</v>
      </c>
      <c r="N2579">
        <f>DYN_cyclist!P2579</f>
        <v>71</v>
      </c>
      <c r="O2579">
        <f>DYN_cyclist!Q2579</f>
        <v>75</v>
      </c>
      <c r="P2579" s="7">
        <f t="shared" si="361"/>
        <v>69.034015508999062</v>
      </c>
      <c r="Q2579" s="13">
        <f t="shared" si="362"/>
        <v>74.191676834848707</v>
      </c>
      <c r="R2579" s="13">
        <f t="shared" si="363"/>
        <v>58.672960483436803</v>
      </c>
      <c r="S2579" s="13">
        <f t="shared" si="364"/>
        <v>70.348835904628316</v>
      </c>
      <c r="T2579" s="13">
        <f t="shared" si="365"/>
        <v>55.250110032179457</v>
      </c>
      <c r="U2579" s="13">
        <f t="shared" si="366"/>
        <v>71.615298679665742</v>
      </c>
      <c r="V2579" s="14">
        <f t="shared" si="367"/>
        <v>57.504674641605604</v>
      </c>
      <c r="W2579">
        <f t="shared" si="368"/>
        <v>76.429568537050969</v>
      </c>
    </row>
    <row r="2580" spans="1:23" x14ac:dyDescent="0.3">
      <c r="A2580">
        <f>DYN_cyclist!A2580</f>
        <v>7566</v>
      </c>
      <c r="B2580">
        <f>DYN_cyclist!D2580</f>
        <v>64</v>
      </c>
      <c r="C2580">
        <f>DYN_cyclist!E2580</f>
        <v>66</v>
      </c>
      <c r="D2580">
        <f t="shared" si="360"/>
        <v>66</v>
      </c>
      <c r="E2580">
        <f>DYN_cyclist!G2580</f>
        <v>66</v>
      </c>
      <c r="F2580">
        <f>DYN_cyclist!H2580</f>
        <v>58</v>
      </c>
      <c r="G2580">
        <f>DYN_cyclist!I2580</f>
        <v>66</v>
      </c>
      <c r="H2580">
        <f>DYN_cyclist!J2580</f>
        <v>65</v>
      </c>
      <c r="I2580">
        <f>DYN_cyclist!K2580</f>
        <v>61</v>
      </c>
      <c r="J2580">
        <f>DYN_cyclist!L2580</f>
        <v>60</v>
      </c>
      <c r="K2580">
        <f>DYN_cyclist!M2580</f>
        <v>63</v>
      </c>
      <c r="L2580">
        <f>DYN_cyclist!N2580</f>
        <v>58</v>
      </c>
      <c r="M2580">
        <f>DYN_cyclist!O2580</f>
        <v>64</v>
      </c>
      <c r="N2580">
        <f>DYN_cyclist!P2580</f>
        <v>60</v>
      </c>
      <c r="O2580">
        <f>DYN_cyclist!Q2580</f>
        <v>61</v>
      </c>
      <c r="P2580" s="7">
        <f t="shared" si="361"/>
        <v>55.736105285681404</v>
      </c>
      <c r="Q2580" s="13">
        <f t="shared" si="362"/>
        <v>53.567236451834297</v>
      </c>
      <c r="R2580" s="13">
        <f t="shared" si="363"/>
        <v>47.241982413801011</v>
      </c>
      <c r="S2580" s="13">
        <f t="shared" si="364"/>
        <v>43.294523204234814</v>
      </c>
      <c r="T2580" s="13">
        <f t="shared" si="365"/>
        <v>49.788258629117756</v>
      </c>
      <c r="U2580" s="13">
        <f t="shared" si="366"/>
        <v>50.23659603892812</v>
      </c>
      <c r="V2580" s="14">
        <f t="shared" si="367"/>
        <v>46.959082765211853</v>
      </c>
      <c r="W2580">
        <f t="shared" si="368"/>
        <v>66.207909735423044</v>
      </c>
    </row>
    <row r="2581" spans="1:23" x14ac:dyDescent="0.3">
      <c r="A2581">
        <f>DYN_cyclist!A2581</f>
        <v>7567</v>
      </c>
      <c r="B2581">
        <f>DYN_cyclist!D2581</f>
        <v>57</v>
      </c>
      <c r="C2581">
        <f>DYN_cyclist!E2581</f>
        <v>60</v>
      </c>
      <c r="D2581">
        <f t="shared" si="360"/>
        <v>62</v>
      </c>
      <c r="E2581">
        <f>DYN_cyclist!G2581</f>
        <v>64</v>
      </c>
      <c r="F2581">
        <f>DYN_cyclist!H2581</f>
        <v>57</v>
      </c>
      <c r="G2581">
        <f>DYN_cyclist!I2581</f>
        <v>56</v>
      </c>
      <c r="H2581">
        <f>DYN_cyclist!J2581</f>
        <v>51</v>
      </c>
      <c r="I2581">
        <f>DYN_cyclist!K2581</f>
        <v>56</v>
      </c>
      <c r="J2581">
        <f>DYN_cyclist!L2581</f>
        <v>46</v>
      </c>
      <c r="K2581">
        <f>DYN_cyclist!M2581</f>
        <v>51</v>
      </c>
      <c r="L2581">
        <f>DYN_cyclist!N2581</f>
        <v>58</v>
      </c>
      <c r="M2581">
        <f>DYN_cyclist!O2581</f>
        <v>48</v>
      </c>
      <c r="N2581">
        <f>DYN_cyclist!P2581</f>
        <v>47</v>
      </c>
      <c r="O2581">
        <f>DYN_cyclist!Q2581</f>
        <v>49</v>
      </c>
      <c r="P2581" s="7">
        <f t="shared" si="361"/>
        <v>47.664986638859176</v>
      </c>
      <c r="Q2581" s="13">
        <f t="shared" si="362"/>
        <v>45.251459638387466</v>
      </c>
      <c r="R2581" s="13">
        <f t="shared" si="363"/>
        <v>35.628302856956083</v>
      </c>
      <c r="S2581" s="13">
        <f t="shared" si="364"/>
        <v>38.151461312777698</v>
      </c>
      <c r="T2581" s="13">
        <f t="shared" si="365"/>
        <v>35.430695030226367</v>
      </c>
      <c r="U2581" s="13">
        <f t="shared" si="366"/>
        <v>41.360029708514524</v>
      </c>
      <c r="V2581" s="14">
        <f t="shared" si="367"/>
        <v>36.937707486460653</v>
      </c>
      <c r="W2581">
        <f t="shared" si="368"/>
        <v>61.160454301955589</v>
      </c>
    </row>
    <row r="2582" spans="1:23" x14ac:dyDescent="0.3">
      <c r="A2582">
        <f>DYN_cyclist!A2582</f>
        <v>7569</v>
      </c>
      <c r="B2582">
        <f>DYN_cyclist!D2582</f>
        <v>65</v>
      </c>
      <c r="C2582">
        <f>DYN_cyclist!E2582</f>
        <v>74</v>
      </c>
      <c r="D2582">
        <f t="shared" si="360"/>
        <v>74</v>
      </c>
      <c r="E2582">
        <f>DYN_cyclist!G2582</f>
        <v>73</v>
      </c>
      <c r="F2582">
        <f>DYN_cyclist!H2582</f>
        <v>54</v>
      </c>
      <c r="G2582">
        <f>DYN_cyclist!I2582</f>
        <v>69</v>
      </c>
      <c r="H2582">
        <f>DYN_cyclist!J2582</f>
        <v>75</v>
      </c>
      <c r="I2582">
        <f>DYN_cyclist!K2582</f>
        <v>69</v>
      </c>
      <c r="J2582">
        <f>DYN_cyclist!L2582</f>
        <v>58</v>
      </c>
      <c r="K2582">
        <f>DYN_cyclist!M2582</f>
        <v>63</v>
      </c>
      <c r="L2582">
        <f>DYN_cyclist!N2582</f>
        <v>73</v>
      </c>
      <c r="M2582">
        <f>DYN_cyclist!O2582</f>
        <v>72</v>
      </c>
      <c r="N2582">
        <f>DYN_cyclist!P2582</f>
        <v>64</v>
      </c>
      <c r="O2582">
        <f>DYN_cyclist!Q2582</f>
        <v>54</v>
      </c>
      <c r="P2582" s="7">
        <f t="shared" si="361"/>
        <v>67.555433366287019</v>
      </c>
      <c r="Q2582" s="13">
        <f t="shared" si="362"/>
        <v>65.624612022894368</v>
      </c>
      <c r="R2582" s="13">
        <f t="shared" si="363"/>
        <v>53.823599654719239</v>
      </c>
      <c r="S2582" s="13">
        <f t="shared" si="364"/>
        <v>40.048689673959061</v>
      </c>
      <c r="T2582" s="13">
        <f t="shared" si="365"/>
        <v>53.625389493499007</v>
      </c>
      <c r="U2582" s="13">
        <f t="shared" si="366"/>
        <v>63.653241454968374</v>
      </c>
      <c r="V2582" s="14">
        <f t="shared" si="367"/>
        <v>50.245503599872571</v>
      </c>
      <c r="W2582">
        <f t="shared" si="368"/>
        <v>72.965013828916383</v>
      </c>
    </row>
    <row r="2583" spans="1:23" x14ac:dyDescent="0.3">
      <c r="A2583">
        <f>DYN_cyclist!A2583</f>
        <v>7576</v>
      </c>
      <c r="B2583">
        <f>DYN_cyclist!D2583</f>
        <v>74</v>
      </c>
      <c r="C2583">
        <f>DYN_cyclist!E2583</f>
        <v>58</v>
      </c>
      <c r="D2583">
        <f t="shared" si="360"/>
        <v>62</v>
      </c>
      <c r="E2583">
        <f>DYN_cyclist!G2583</f>
        <v>66</v>
      </c>
      <c r="F2583">
        <f>DYN_cyclist!H2583</f>
        <v>61</v>
      </c>
      <c r="G2583">
        <f>DYN_cyclist!I2583</f>
        <v>70</v>
      </c>
      <c r="H2583">
        <f>DYN_cyclist!J2583</f>
        <v>74</v>
      </c>
      <c r="I2583">
        <f>DYN_cyclist!K2583</f>
        <v>73</v>
      </c>
      <c r="J2583">
        <f>DYN_cyclist!L2583</f>
        <v>55</v>
      </c>
      <c r="K2583">
        <f>DYN_cyclist!M2583</f>
        <v>74</v>
      </c>
      <c r="L2583">
        <f>DYN_cyclist!N2583</f>
        <v>76</v>
      </c>
      <c r="M2583">
        <f>DYN_cyclist!O2583</f>
        <v>67</v>
      </c>
      <c r="N2583">
        <f>DYN_cyclist!P2583</f>
        <v>65</v>
      </c>
      <c r="O2583">
        <f>DYN_cyclist!Q2583</f>
        <v>71</v>
      </c>
      <c r="P2583" s="7">
        <f t="shared" si="361"/>
        <v>62.541531951084089</v>
      </c>
      <c r="Q2583" s="13">
        <f t="shared" si="362"/>
        <v>52.211047202210381</v>
      </c>
      <c r="R2583" s="13">
        <f t="shared" si="363"/>
        <v>67.838257369919731</v>
      </c>
      <c r="S2583" s="13">
        <f t="shared" si="364"/>
        <v>48.961202475216538</v>
      </c>
      <c r="T2583" s="13">
        <f t="shared" si="365"/>
        <v>53.211718073696538</v>
      </c>
      <c r="U2583" s="13">
        <f t="shared" si="366"/>
        <v>42.421412968310527</v>
      </c>
      <c r="V2583" s="14">
        <f t="shared" si="367"/>
        <v>58.796328958266962</v>
      </c>
      <c r="W2583">
        <f t="shared" si="368"/>
        <v>72.807263865669668</v>
      </c>
    </row>
    <row r="2584" spans="1:23" x14ac:dyDescent="0.3">
      <c r="A2584">
        <f>DYN_cyclist!A2584</f>
        <v>7581</v>
      </c>
      <c r="B2584">
        <f>DYN_cyclist!D2584</f>
        <v>67</v>
      </c>
      <c r="C2584">
        <f>DYN_cyclist!E2584</f>
        <v>71</v>
      </c>
      <c r="D2584">
        <f t="shared" si="360"/>
        <v>73</v>
      </c>
      <c r="E2584">
        <f>DYN_cyclist!G2584</f>
        <v>74</v>
      </c>
      <c r="F2584">
        <f>DYN_cyclist!H2584</f>
        <v>59</v>
      </c>
      <c r="G2584">
        <f>DYN_cyclist!I2584</f>
        <v>63</v>
      </c>
      <c r="H2584">
        <f>DYN_cyclist!J2584</f>
        <v>65</v>
      </c>
      <c r="I2584">
        <f>DYN_cyclist!K2584</f>
        <v>66</v>
      </c>
      <c r="J2584">
        <f>DYN_cyclist!L2584</f>
        <v>53</v>
      </c>
      <c r="K2584">
        <f>DYN_cyclist!M2584</f>
        <v>57</v>
      </c>
      <c r="L2584">
        <f>DYN_cyclist!N2584</f>
        <v>66</v>
      </c>
      <c r="M2584">
        <f>DYN_cyclist!O2584</f>
        <v>65</v>
      </c>
      <c r="N2584">
        <f>DYN_cyclist!P2584</f>
        <v>67</v>
      </c>
      <c r="O2584">
        <f>DYN_cyclist!Q2584</f>
        <v>59</v>
      </c>
      <c r="P2584" s="7">
        <f t="shared" si="361"/>
        <v>64.554930902885928</v>
      </c>
      <c r="Q2584" s="13">
        <f t="shared" si="362"/>
        <v>61.72216537878041</v>
      </c>
      <c r="R2584" s="13">
        <f t="shared" si="363"/>
        <v>45.900030202331003</v>
      </c>
      <c r="S2584" s="13">
        <f t="shared" si="364"/>
        <v>44.72055585618417</v>
      </c>
      <c r="T2584" s="13">
        <f t="shared" si="365"/>
        <v>48.179221798701661</v>
      </c>
      <c r="U2584" s="13">
        <f t="shared" si="366"/>
        <v>58.083790992195524</v>
      </c>
      <c r="V2584" s="14">
        <f t="shared" si="367"/>
        <v>51.389281968779862</v>
      </c>
      <c r="W2584">
        <f t="shared" si="368"/>
        <v>71.224866811015474</v>
      </c>
    </row>
    <row r="2585" spans="1:23" x14ac:dyDescent="0.3">
      <c r="A2585">
        <f>DYN_cyclist!A2585</f>
        <v>7584</v>
      </c>
      <c r="B2585">
        <f>DYN_cyclist!D2585</f>
        <v>68</v>
      </c>
      <c r="C2585">
        <f>DYN_cyclist!E2585</f>
        <v>53</v>
      </c>
      <c r="D2585">
        <f t="shared" si="360"/>
        <v>58</v>
      </c>
      <c r="E2585">
        <f>DYN_cyclist!G2585</f>
        <v>62</v>
      </c>
      <c r="F2585">
        <f>DYN_cyclist!H2585</f>
        <v>75</v>
      </c>
      <c r="G2585">
        <f>DYN_cyclist!I2585</f>
        <v>70</v>
      </c>
      <c r="H2585">
        <f>DYN_cyclist!J2585</f>
        <v>71</v>
      </c>
      <c r="I2585">
        <f>DYN_cyclist!K2585</f>
        <v>62</v>
      </c>
      <c r="J2585">
        <f>DYN_cyclist!L2585</f>
        <v>52</v>
      </c>
      <c r="K2585">
        <f>DYN_cyclist!M2585</f>
        <v>49</v>
      </c>
      <c r="L2585">
        <f>DYN_cyclist!N2585</f>
        <v>62</v>
      </c>
      <c r="M2585">
        <f>DYN_cyclist!O2585</f>
        <v>64</v>
      </c>
      <c r="N2585">
        <f>DYN_cyclist!P2585</f>
        <v>60</v>
      </c>
      <c r="O2585">
        <f>DYN_cyclist!Q2585</f>
        <v>75</v>
      </c>
      <c r="P2585" s="7">
        <f t="shared" si="361"/>
        <v>50.410939006784851</v>
      </c>
      <c r="Q2585" s="13">
        <f t="shared" si="362"/>
        <v>47.912343246499169</v>
      </c>
      <c r="R2585" s="13">
        <f t="shared" si="363"/>
        <v>38.352620932491689</v>
      </c>
      <c r="S2585" s="13">
        <f t="shared" si="364"/>
        <v>65.474946729835494</v>
      </c>
      <c r="T2585" s="13">
        <f t="shared" si="365"/>
        <v>45.019812286229794</v>
      </c>
      <c r="U2585" s="13">
        <f t="shared" si="366"/>
        <v>35.122315391177843</v>
      </c>
      <c r="V2585" s="14">
        <f t="shared" si="367"/>
        <v>50.636340872889448</v>
      </c>
      <c r="W2585">
        <f t="shared" si="368"/>
        <v>70.729154270767154</v>
      </c>
    </row>
    <row r="2586" spans="1:23" x14ac:dyDescent="0.3">
      <c r="A2586">
        <f>DYN_cyclist!A2586</f>
        <v>7589</v>
      </c>
      <c r="B2586">
        <f>DYN_cyclist!D2586</f>
        <v>71</v>
      </c>
      <c r="C2586">
        <f>DYN_cyclist!E2586</f>
        <v>77</v>
      </c>
      <c r="D2586">
        <f t="shared" si="360"/>
        <v>75</v>
      </c>
      <c r="E2586">
        <f>DYN_cyclist!G2586</f>
        <v>73</v>
      </c>
      <c r="F2586">
        <f>DYN_cyclist!H2586</f>
        <v>71</v>
      </c>
      <c r="G2586">
        <f>DYN_cyclist!I2586</f>
        <v>75</v>
      </c>
      <c r="H2586">
        <f>DYN_cyclist!J2586</f>
        <v>74</v>
      </c>
      <c r="I2586">
        <f>DYN_cyclist!K2586</f>
        <v>72</v>
      </c>
      <c r="J2586">
        <f>DYN_cyclist!L2586</f>
        <v>59</v>
      </c>
      <c r="K2586">
        <f>DYN_cyclist!M2586</f>
        <v>53</v>
      </c>
      <c r="L2586">
        <f>DYN_cyclist!N2586</f>
        <v>70</v>
      </c>
      <c r="M2586">
        <f>DYN_cyclist!O2586</f>
        <v>64</v>
      </c>
      <c r="N2586">
        <f>DYN_cyclist!P2586</f>
        <v>63</v>
      </c>
      <c r="O2586">
        <f>DYN_cyclist!Q2586</f>
        <v>71</v>
      </c>
      <c r="P2586" s="7">
        <f t="shared" si="361"/>
        <v>68.055747457374622</v>
      </c>
      <c r="Q2586" s="13">
        <f t="shared" si="362"/>
        <v>71.488371806121435</v>
      </c>
      <c r="R2586" s="13">
        <f t="shared" si="363"/>
        <v>46.099300830968275</v>
      </c>
      <c r="S2586" s="13">
        <f t="shared" si="364"/>
        <v>62.564619540369513</v>
      </c>
      <c r="T2586" s="13">
        <f t="shared" si="365"/>
        <v>55.876927403880138</v>
      </c>
      <c r="U2586" s="13">
        <f t="shared" si="366"/>
        <v>68.13640116151447</v>
      </c>
      <c r="V2586" s="14">
        <f t="shared" si="367"/>
        <v>57.886678846766486</v>
      </c>
      <c r="W2586">
        <f t="shared" si="368"/>
        <v>74.953187322460323</v>
      </c>
    </row>
    <row r="2587" spans="1:23" x14ac:dyDescent="0.3">
      <c r="A2587">
        <f>DYN_cyclist!A2587</f>
        <v>7591</v>
      </c>
      <c r="B2587">
        <f>DYN_cyclist!D2587</f>
        <v>70</v>
      </c>
      <c r="C2587">
        <f>DYN_cyclist!E2587</f>
        <v>77</v>
      </c>
      <c r="D2587">
        <f t="shared" si="360"/>
        <v>74</v>
      </c>
      <c r="E2587">
        <f>DYN_cyclist!G2587</f>
        <v>70</v>
      </c>
      <c r="F2587">
        <f>DYN_cyclist!H2587</f>
        <v>61</v>
      </c>
      <c r="G2587">
        <f>DYN_cyclist!I2587</f>
        <v>75</v>
      </c>
      <c r="H2587">
        <f>DYN_cyclist!J2587</f>
        <v>75</v>
      </c>
      <c r="I2587">
        <f>DYN_cyclist!K2587</f>
        <v>71</v>
      </c>
      <c r="J2587">
        <f>DYN_cyclist!L2587</f>
        <v>58</v>
      </c>
      <c r="K2587">
        <f>DYN_cyclist!M2587</f>
        <v>61</v>
      </c>
      <c r="L2587">
        <f>DYN_cyclist!N2587</f>
        <v>71</v>
      </c>
      <c r="M2587">
        <f>DYN_cyclist!O2587</f>
        <v>73</v>
      </c>
      <c r="N2587">
        <f>DYN_cyclist!P2587</f>
        <v>78</v>
      </c>
      <c r="O2587">
        <f>DYN_cyclist!Q2587</f>
        <v>61</v>
      </c>
      <c r="P2587" s="7">
        <f t="shared" si="361"/>
        <v>66.825298595631153</v>
      </c>
      <c r="Q2587" s="13">
        <f t="shared" si="362"/>
        <v>68.449672420652306</v>
      </c>
      <c r="R2587" s="13">
        <f t="shared" si="363"/>
        <v>52.608909396682314</v>
      </c>
      <c r="S2587" s="13">
        <f t="shared" si="364"/>
        <v>48.767901550875564</v>
      </c>
      <c r="T2587" s="13">
        <f t="shared" si="365"/>
        <v>55.234331023604469</v>
      </c>
      <c r="U2587" s="13">
        <f t="shared" si="366"/>
        <v>68.34818110850496</v>
      </c>
      <c r="V2587" s="14">
        <f t="shared" si="367"/>
        <v>56.866719305511303</v>
      </c>
      <c r="W2587">
        <f t="shared" si="368"/>
        <v>73.619797974164129</v>
      </c>
    </row>
    <row r="2588" spans="1:23" x14ac:dyDescent="0.3">
      <c r="A2588">
        <f>DYN_cyclist!A2588</f>
        <v>7594</v>
      </c>
      <c r="B2588">
        <f>DYN_cyclist!D2588</f>
        <v>77</v>
      </c>
      <c r="C2588">
        <f>DYN_cyclist!E2588</f>
        <v>67</v>
      </c>
      <c r="D2588">
        <f t="shared" si="360"/>
        <v>71</v>
      </c>
      <c r="E2588">
        <f>DYN_cyclist!G2588</f>
        <v>75</v>
      </c>
      <c r="F2588">
        <f>DYN_cyclist!H2588</f>
        <v>66</v>
      </c>
      <c r="G2588">
        <f>DYN_cyclist!I2588</f>
        <v>73</v>
      </c>
      <c r="H2588">
        <f>DYN_cyclist!J2588</f>
        <v>76</v>
      </c>
      <c r="I2588">
        <f>DYN_cyclist!K2588</f>
        <v>74</v>
      </c>
      <c r="J2588">
        <f>DYN_cyclist!L2588</f>
        <v>75</v>
      </c>
      <c r="K2588">
        <f>DYN_cyclist!M2588</f>
        <v>72</v>
      </c>
      <c r="L2588">
        <f>DYN_cyclist!N2588</f>
        <v>75</v>
      </c>
      <c r="M2588">
        <f>DYN_cyclist!O2588</f>
        <v>80</v>
      </c>
      <c r="N2588">
        <f>DYN_cyclist!P2588</f>
        <v>67</v>
      </c>
      <c r="O2588">
        <f>DYN_cyclist!Q2588</f>
        <v>69</v>
      </c>
      <c r="P2588" s="7">
        <f t="shared" si="361"/>
        <v>72.912979878387347</v>
      </c>
      <c r="Q2588" s="13">
        <f t="shared" si="362"/>
        <v>63.967053930980668</v>
      </c>
      <c r="R2588" s="13">
        <f t="shared" si="363"/>
        <v>66.755895771538022</v>
      </c>
      <c r="S2588" s="13">
        <f t="shared" si="364"/>
        <v>55.300666894899003</v>
      </c>
      <c r="T2588" s="13">
        <f t="shared" si="365"/>
        <v>74.136358006733502</v>
      </c>
      <c r="U2588" s="13">
        <f t="shared" si="366"/>
        <v>54.321741538550434</v>
      </c>
      <c r="V2588" s="14">
        <f t="shared" si="367"/>
        <v>66.034092800254854</v>
      </c>
      <c r="W2588">
        <f t="shared" si="368"/>
        <v>76.495589837015245</v>
      </c>
    </row>
    <row r="2589" spans="1:23" x14ac:dyDescent="0.3">
      <c r="A2589">
        <f>DYN_cyclist!A2589</f>
        <v>7599</v>
      </c>
      <c r="B2589">
        <f>DYN_cyclist!D2589</f>
        <v>71</v>
      </c>
      <c r="C2589">
        <f>DYN_cyclist!E2589</f>
        <v>61</v>
      </c>
      <c r="D2589">
        <f t="shared" si="360"/>
        <v>62</v>
      </c>
      <c r="E2589">
        <f>DYN_cyclist!G2589</f>
        <v>63</v>
      </c>
      <c r="F2589">
        <f>DYN_cyclist!H2589</f>
        <v>68</v>
      </c>
      <c r="G2589">
        <f>DYN_cyclist!I2589</f>
        <v>72</v>
      </c>
      <c r="H2589">
        <f>DYN_cyclist!J2589</f>
        <v>71</v>
      </c>
      <c r="I2589">
        <f>DYN_cyclist!K2589</f>
        <v>68</v>
      </c>
      <c r="J2589">
        <f>DYN_cyclist!L2589</f>
        <v>73</v>
      </c>
      <c r="K2589">
        <f>DYN_cyclist!M2589</f>
        <v>66</v>
      </c>
      <c r="L2589">
        <f>DYN_cyclist!N2589</f>
        <v>70</v>
      </c>
      <c r="M2589">
        <f>DYN_cyclist!O2589</f>
        <v>66</v>
      </c>
      <c r="N2589">
        <f>DYN_cyclist!P2589</f>
        <v>68</v>
      </c>
      <c r="O2589">
        <f>DYN_cyclist!Q2589</f>
        <v>67</v>
      </c>
      <c r="P2589" s="7">
        <f t="shared" si="361"/>
        <v>57.424221102097754</v>
      </c>
      <c r="Q2589" s="13">
        <f t="shared" si="362"/>
        <v>53.03858895673261</v>
      </c>
      <c r="R2589" s="13">
        <f t="shared" si="363"/>
        <v>56.150847511689328</v>
      </c>
      <c r="S2589" s="13">
        <f t="shared" si="364"/>
        <v>55.605237946939653</v>
      </c>
      <c r="T2589" s="13">
        <f t="shared" si="365"/>
        <v>65.753674611707368</v>
      </c>
      <c r="U2589" s="13">
        <f t="shared" si="366"/>
        <v>45.197924505714447</v>
      </c>
      <c r="V2589" s="14">
        <f t="shared" si="367"/>
        <v>55.686049888499525</v>
      </c>
      <c r="W2589">
        <f t="shared" si="368"/>
        <v>71.411927354428599</v>
      </c>
    </row>
    <row r="2590" spans="1:23" x14ac:dyDescent="0.3">
      <c r="A2590">
        <f>DYN_cyclist!A2590</f>
        <v>7601</v>
      </c>
      <c r="B2590">
        <f>DYN_cyclist!D2590</f>
        <v>68</v>
      </c>
      <c r="C2590">
        <f>DYN_cyclist!E2590</f>
        <v>63</v>
      </c>
      <c r="D2590">
        <f t="shared" si="360"/>
        <v>65</v>
      </c>
      <c r="E2590">
        <f>DYN_cyclist!G2590</f>
        <v>66</v>
      </c>
      <c r="F2590">
        <f>DYN_cyclist!H2590</f>
        <v>59</v>
      </c>
      <c r="G2590">
        <f>DYN_cyclist!I2590</f>
        <v>69</v>
      </c>
      <c r="H2590">
        <f>DYN_cyclist!J2590</f>
        <v>66</v>
      </c>
      <c r="I2590">
        <f>DYN_cyclist!K2590</f>
        <v>66</v>
      </c>
      <c r="J2590">
        <f>DYN_cyclist!L2590</f>
        <v>63</v>
      </c>
      <c r="K2590">
        <f>DYN_cyclist!M2590</f>
        <v>64</v>
      </c>
      <c r="L2590">
        <f>DYN_cyclist!N2590</f>
        <v>69</v>
      </c>
      <c r="M2590">
        <f>DYN_cyclist!O2590</f>
        <v>70</v>
      </c>
      <c r="N2590">
        <f>DYN_cyclist!P2590</f>
        <v>67</v>
      </c>
      <c r="O2590">
        <f>DYN_cyclist!Q2590</f>
        <v>62</v>
      </c>
      <c r="P2590" s="7">
        <f t="shared" si="361"/>
        <v>58.234220533308054</v>
      </c>
      <c r="Q2590" s="13">
        <f t="shared" si="362"/>
        <v>52.638678689471234</v>
      </c>
      <c r="R2590" s="13">
        <f t="shared" si="363"/>
        <v>53.15900565232397</v>
      </c>
      <c r="S2590" s="13">
        <f t="shared" si="364"/>
        <v>44.393134005514391</v>
      </c>
      <c r="T2590" s="13">
        <f t="shared" si="365"/>
        <v>55.908240363088481</v>
      </c>
      <c r="U2590" s="13">
        <f t="shared" si="366"/>
        <v>47.32163325958043</v>
      </c>
      <c r="V2590" s="14">
        <f t="shared" si="367"/>
        <v>51.908354603376864</v>
      </c>
      <c r="W2590">
        <f t="shared" si="368"/>
        <v>67.673501697199782</v>
      </c>
    </row>
    <row r="2591" spans="1:23" x14ac:dyDescent="0.3">
      <c r="A2591">
        <f>DYN_cyclist!A2591</f>
        <v>7611</v>
      </c>
      <c r="B2591">
        <f>DYN_cyclist!D2591</f>
        <v>61</v>
      </c>
      <c r="C2591">
        <f>DYN_cyclist!E2591</f>
        <v>57</v>
      </c>
      <c r="D2591">
        <f t="shared" si="360"/>
        <v>58</v>
      </c>
      <c r="E2591">
        <f>DYN_cyclist!G2591</f>
        <v>58</v>
      </c>
      <c r="F2591">
        <f>DYN_cyclist!H2591</f>
        <v>52</v>
      </c>
      <c r="G2591">
        <f>DYN_cyclist!I2591</f>
        <v>57</v>
      </c>
      <c r="H2591">
        <f>DYN_cyclist!J2591</f>
        <v>56</v>
      </c>
      <c r="I2591">
        <f>DYN_cyclist!K2591</f>
        <v>51</v>
      </c>
      <c r="J2591">
        <f>DYN_cyclist!L2591</f>
        <v>63</v>
      </c>
      <c r="K2591">
        <f>DYN_cyclist!M2591</f>
        <v>59</v>
      </c>
      <c r="L2591">
        <f>DYN_cyclist!N2591</f>
        <v>56</v>
      </c>
      <c r="M2591">
        <f>DYN_cyclist!O2591</f>
        <v>60</v>
      </c>
      <c r="N2591">
        <f>DYN_cyclist!P2591</f>
        <v>60</v>
      </c>
      <c r="O2591">
        <f>DYN_cyclist!Q2591</f>
        <v>51</v>
      </c>
      <c r="P2591" s="7">
        <f t="shared" si="361"/>
        <v>44.917997708590079</v>
      </c>
      <c r="Q2591" s="13">
        <f t="shared" si="362"/>
        <v>40.668384867952568</v>
      </c>
      <c r="R2591" s="13">
        <f t="shared" si="363"/>
        <v>41.761143058742789</v>
      </c>
      <c r="S2591" s="13">
        <f t="shared" si="364"/>
        <v>33.731706257615407</v>
      </c>
      <c r="T2591" s="13">
        <f t="shared" si="365"/>
        <v>48.618093343501798</v>
      </c>
      <c r="U2591" s="13">
        <f t="shared" si="366"/>
        <v>37.831819923136756</v>
      </c>
      <c r="V2591" s="14">
        <f t="shared" si="367"/>
        <v>41.533137018158648</v>
      </c>
      <c r="W2591">
        <f t="shared" si="368"/>
        <v>61.643523138803133</v>
      </c>
    </row>
    <row r="2592" spans="1:23" x14ac:dyDescent="0.3">
      <c r="A2592">
        <f>DYN_cyclist!A2592</f>
        <v>7614</v>
      </c>
      <c r="B2592">
        <f>DYN_cyclist!D2592</f>
        <v>60</v>
      </c>
      <c r="C2592">
        <f>DYN_cyclist!E2592</f>
        <v>69</v>
      </c>
      <c r="D2592">
        <f t="shared" si="360"/>
        <v>66</v>
      </c>
      <c r="E2592">
        <f>DYN_cyclist!G2592</f>
        <v>62</v>
      </c>
      <c r="F2592">
        <f>DYN_cyclist!H2592</f>
        <v>48</v>
      </c>
      <c r="G2592">
        <f>DYN_cyclist!I2592</f>
        <v>63</v>
      </c>
      <c r="H2592">
        <f>DYN_cyclist!J2592</f>
        <v>69</v>
      </c>
      <c r="I2592">
        <f>DYN_cyclist!K2592</f>
        <v>55</v>
      </c>
      <c r="J2592">
        <f>DYN_cyclist!L2592</f>
        <v>47</v>
      </c>
      <c r="K2592">
        <f>DYN_cyclist!M2592</f>
        <v>47</v>
      </c>
      <c r="L2592">
        <f>DYN_cyclist!N2592</f>
        <v>48</v>
      </c>
      <c r="M2592">
        <f>DYN_cyclist!O2592</f>
        <v>65</v>
      </c>
      <c r="N2592">
        <f>DYN_cyclist!P2592</f>
        <v>68</v>
      </c>
      <c r="O2592">
        <f>DYN_cyclist!Q2592</f>
        <v>48</v>
      </c>
      <c r="P2592" s="7">
        <f t="shared" si="361"/>
        <v>49.344859316639813</v>
      </c>
      <c r="Q2592" s="13">
        <f t="shared" si="362"/>
        <v>52.743318193656307</v>
      </c>
      <c r="R2592" s="13">
        <f t="shared" si="363"/>
        <v>30.836472185502846</v>
      </c>
      <c r="S2592" s="13">
        <f t="shared" si="364"/>
        <v>32.036934442100765</v>
      </c>
      <c r="T2592" s="13">
        <f t="shared" si="365"/>
        <v>37.560643358568477</v>
      </c>
      <c r="U2592" s="13">
        <f t="shared" si="366"/>
        <v>53.843372509022593</v>
      </c>
      <c r="V2592" s="14">
        <f t="shared" si="367"/>
        <v>42.336010927046829</v>
      </c>
      <c r="W2592">
        <f t="shared" si="368"/>
        <v>65.175081420165625</v>
      </c>
    </row>
    <row r="2593" spans="1:23" x14ac:dyDescent="0.3">
      <c r="A2593">
        <f>DYN_cyclist!A2593</f>
        <v>7616</v>
      </c>
      <c r="B2593">
        <f>DYN_cyclist!D2593</f>
        <v>72</v>
      </c>
      <c r="C2593">
        <f>DYN_cyclist!E2593</f>
        <v>53</v>
      </c>
      <c r="D2593">
        <f t="shared" si="360"/>
        <v>58</v>
      </c>
      <c r="E2593">
        <f>DYN_cyclist!G2593</f>
        <v>63</v>
      </c>
      <c r="F2593">
        <f>DYN_cyclist!H2593</f>
        <v>69</v>
      </c>
      <c r="G2593">
        <f>DYN_cyclist!I2593</f>
        <v>72</v>
      </c>
      <c r="H2593">
        <f>DYN_cyclist!J2593</f>
        <v>67</v>
      </c>
      <c r="I2593">
        <f>DYN_cyclist!K2593</f>
        <v>65</v>
      </c>
      <c r="J2593">
        <f>DYN_cyclist!L2593</f>
        <v>74</v>
      </c>
      <c r="K2593">
        <f>DYN_cyclist!M2593</f>
        <v>63</v>
      </c>
      <c r="L2593">
        <f>DYN_cyclist!N2593</f>
        <v>67</v>
      </c>
      <c r="M2593">
        <f>DYN_cyclist!O2593</f>
        <v>61</v>
      </c>
      <c r="N2593">
        <f>DYN_cyclist!P2593</f>
        <v>64</v>
      </c>
      <c r="O2593">
        <f>DYN_cyclist!Q2593</f>
        <v>69</v>
      </c>
      <c r="P2593" s="7">
        <f t="shared" si="361"/>
        <v>54.579647231213016</v>
      </c>
      <c r="Q2593" s="13">
        <f t="shared" si="362"/>
        <v>46.787645332428838</v>
      </c>
      <c r="R2593" s="13">
        <f t="shared" si="363"/>
        <v>52.160345221033239</v>
      </c>
      <c r="S2593" s="13">
        <f t="shared" si="364"/>
        <v>56.182781681041625</v>
      </c>
      <c r="T2593" s="13">
        <f t="shared" si="365"/>
        <v>65.644814428303036</v>
      </c>
      <c r="U2593" s="13">
        <f t="shared" si="366"/>
        <v>35.361323801452855</v>
      </c>
      <c r="V2593" s="14">
        <f t="shared" si="367"/>
        <v>55.80347773176171</v>
      </c>
      <c r="W2593">
        <f t="shared" si="368"/>
        <v>71.259599246145584</v>
      </c>
    </row>
    <row r="2594" spans="1:23" x14ac:dyDescent="0.3">
      <c r="A2594">
        <f>DYN_cyclist!A2594</f>
        <v>7618</v>
      </c>
      <c r="B2594">
        <f>DYN_cyclist!D2594</f>
        <v>68</v>
      </c>
      <c r="C2594">
        <f>DYN_cyclist!E2594</f>
        <v>50</v>
      </c>
      <c r="D2594">
        <f t="shared" si="360"/>
        <v>56</v>
      </c>
      <c r="E2594">
        <f>DYN_cyclist!G2594</f>
        <v>61</v>
      </c>
      <c r="F2594">
        <f>DYN_cyclist!H2594</f>
        <v>71</v>
      </c>
      <c r="G2594">
        <f>DYN_cyclist!I2594</f>
        <v>65</v>
      </c>
      <c r="H2594">
        <f>DYN_cyclist!J2594</f>
        <v>62</v>
      </c>
      <c r="I2594">
        <f>DYN_cyclist!K2594</f>
        <v>59</v>
      </c>
      <c r="J2594">
        <f>DYN_cyclist!L2594</f>
        <v>48</v>
      </c>
      <c r="K2594">
        <f>DYN_cyclist!M2594</f>
        <v>58</v>
      </c>
      <c r="L2594">
        <f>DYN_cyclist!N2594</f>
        <v>60</v>
      </c>
      <c r="M2594">
        <f>DYN_cyclist!O2594</f>
        <v>55</v>
      </c>
      <c r="N2594">
        <f>DYN_cyclist!P2594</f>
        <v>57</v>
      </c>
      <c r="O2594">
        <f>DYN_cyclist!Q2594</f>
        <v>70</v>
      </c>
      <c r="P2594" s="7">
        <f t="shared" si="361"/>
        <v>48.69908097669316</v>
      </c>
      <c r="Q2594" s="13">
        <f t="shared" si="362"/>
        <v>42.783357819517633</v>
      </c>
      <c r="R2594" s="13">
        <f t="shared" si="363"/>
        <v>44.007898110279818</v>
      </c>
      <c r="S2594" s="13">
        <f t="shared" si="364"/>
        <v>58.071938303644721</v>
      </c>
      <c r="T2594" s="13">
        <f t="shared" si="365"/>
        <v>40.830315330444002</v>
      </c>
      <c r="U2594" s="13">
        <f t="shared" si="366"/>
        <v>31.125005392021606</v>
      </c>
      <c r="V2594" s="14">
        <f t="shared" si="367"/>
        <v>49.209280821917808</v>
      </c>
      <c r="W2594">
        <f t="shared" si="368"/>
        <v>66.978440897050419</v>
      </c>
    </row>
    <row r="2595" spans="1:23" x14ac:dyDescent="0.3">
      <c r="A2595">
        <f>DYN_cyclist!A2595</f>
        <v>7621</v>
      </c>
      <c r="B2595">
        <f>DYN_cyclist!D2595</f>
        <v>71</v>
      </c>
      <c r="C2595">
        <f>DYN_cyclist!E2595</f>
        <v>59</v>
      </c>
      <c r="D2595">
        <f t="shared" si="360"/>
        <v>62</v>
      </c>
      <c r="E2595">
        <f>DYN_cyclist!G2595</f>
        <v>64</v>
      </c>
      <c r="F2595">
        <f>DYN_cyclist!H2595</f>
        <v>67</v>
      </c>
      <c r="G2595">
        <f>DYN_cyclist!I2595</f>
        <v>69</v>
      </c>
      <c r="H2595">
        <f>DYN_cyclist!J2595</f>
        <v>69</v>
      </c>
      <c r="I2595">
        <f>DYN_cyclist!K2595</f>
        <v>73</v>
      </c>
      <c r="J2595">
        <f>DYN_cyclist!L2595</f>
        <v>61</v>
      </c>
      <c r="K2595">
        <f>DYN_cyclist!M2595</f>
        <v>73</v>
      </c>
      <c r="L2595">
        <f>DYN_cyclist!N2595</f>
        <v>73</v>
      </c>
      <c r="M2595">
        <f>DYN_cyclist!O2595</f>
        <v>72</v>
      </c>
      <c r="N2595">
        <f>DYN_cyclist!P2595</f>
        <v>65</v>
      </c>
      <c r="O2595">
        <f>DYN_cyclist!Q2595</f>
        <v>72</v>
      </c>
      <c r="P2595" s="7">
        <f t="shared" si="361"/>
        <v>59.098466727157003</v>
      </c>
      <c r="Q2595" s="13">
        <f t="shared" si="362"/>
        <v>52.011018420280017</v>
      </c>
      <c r="R2595" s="13">
        <f t="shared" si="363"/>
        <v>64.182388164414078</v>
      </c>
      <c r="S2595" s="13">
        <f t="shared" si="364"/>
        <v>55.394684159571213</v>
      </c>
      <c r="T2595" s="13">
        <f t="shared" si="365"/>
        <v>55.988946111865481</v>
      </c>
      <c r="U2595" s="13">
        <f t="shared" si="366"/>
        <v>43.058267006853278</v>
      </c>
      <c r="V2595" s="14">
        <f t="shared" si="367"/>
        <v>55.404015227779546</v>
      </c>
      <c r="W2595">
        <f t="shared" si="368"/>
        <v>70.813889534340618</v>
      </c>
    </row>
    <row r="2596" spans="1:23" x14ac:dyDescent="0.3">
      <c r="A2596">
        <f>DYN_cyclist!A2596</f>
        <v>7623</v>
      </c>
      <c r="B2596">
        <f>DYN_cyclist!D2596</f>
        <v>54</v>
      </c>
      <c r="C2596">
        <f>DYN_cyclist!E2596</f>
        <v>57</v>
      </c>
      <c r="D2596">
        <f t="shared" si="360"/>
        <v>58</v>
      </c>
      <c r="E2596">
        <f>DYN_cyclist!G2596</f>
        <v>59</v>
      </c>
      <c r="F2596">
        <f>DYN_cyclist!H2596</f>
        <v>58</v>
      </c>
      <c r="G2596">
        <f>DYN_cyclist!I2596</f>
        <v>50</v>
      </c>
      <c r="H2596">
        <f>DYN_cyclist!J2596</f>
        <v>50</v>
      </c>
      <c r="I2596">
        <f>DYN_cyclist!K2596</f>
        <v>47</v>
      </c>
      <c r="J2596">
        <f>DYN_cyclist!L2596</f>
        <v>46</v>
      </c>
      <c r="K2596">
        <f>DYN_cyclist!M2596</f>
        <v>58</v>
      </c>
      <c r="L2596">
        <f>DYN_cyclist!N2596</f>
        <v>54</v>
      </c>
      <c r="M2596">
        <f>DYN_cyclist!O2596</f>
        <v>54</v>
      </c>
      <c r="N2596">
        <f>DYN_cyclist!P2596</f>
        <v>52</v>
      </c>
      <c r="O2596">
        <f>DYN_cyclist!Q2596</f>
        <v>57</v>
      </c>
      <c r="P2596" s="7">
        <f t="shared" si="361"/>
        <v>42.857459850218717</v>
      </c>
      <c r="Q2596" s="13">
        <f t="shared" si="362"/>
        <v>40.517553150208315</v>
      </c>
      <c r="R2596" s="13">
        <f t="shared" si="363"/>
        <v>38.861041559177529</v>
      </c>
      <c r="S2596" s="13">
        <f t="shared" si="364"/>
        <v>40.185016620468026</v>
      </c>
      <c r="T2596" s="13">
        <f t="shared" si="365"/>
        <v>33.327335488551178</v>
      </c>
      <c r="U2596" s="13">
        <f t="shared" si="366"/>
        <v>37.190065062236101</v>
      </c>
      <c r="V2596" s="14">
        <f t="shared" si="367"/>
        <v>33.616837687161514</v>
      </c>
      <c r="W2596">
        <f t="shared" si="368"/>
        <v>57.995070158904127</v>
      </c>
    </row>
    <row r="2597" spans="1:23" x14ac:dyDescent="0.3">
      <c r="A2597">
        <f>DYN_cyclist!A2597</f>
        <v>7629</v>
      </c>
      <c r="B2597">
        <f>DYN_cyclist!D2597</f>
        <v>73</v>
      </c>
      <c r="C2597">
        <f>DYN_cyclist!E2597</f>
        <v>53</v>
      </c>
      <c r="D2597">
        <f t="shared" si="360"/>
        <v>57</v>
      </c>
      <c r="E2597">
        <f>DYN_cyclist!G2597</f>
        <v>61</v>
      </c>
      <c r="F2597">
        <f>DYN_cyclist!H2597</f>
        <v>61</v>
      </c>
      <c r="G2597">
        <f>DYN_cyclist!I2597</f>
        <v>75</v>
      </c>
      <c r="H2597">
        <f>DYN_cyclist!J2597</f>
        <v>69</v>
      </c>
      <c r="I2597">
        <f>DYN_cyclist!K2597</f>
        <v>58</v>
      </c>
      <c r="J2597">
        <f>DYN_cyclist!L2597</f>
        <v>78</v>
      </c>
      <c r="K2597">
        <f>DYN_cyclist!M2597</f>
        <v>62</v>
      </c>
      <c r="L2597">
        <f>DYN_cyclist!N2597</f>
        <v>54</v>
      </c>
      <c r="M2597">
        <f>DYN_cyclist!O2597</f>
        <v>57</v>
      </c>
      <c r="N2597">
        <f>DYN_cyclist!P2597</f>
        <v>64</v>
      </c>
      <c r="O2597">
        <f>DYN_cyclist!Q2597</f>
        <v>61</v>
      </c>
      <c r="P2597" s="7">
        <f t="shared" si="361"/>
        <v>51.648199563927896</v>
      </c>
      <c r="Q2597" s="13">
        <f t="shared" si="362"/>
        <v>43.966326268294637</v>
      </c>
      <c r="R2597" s="13">
        <f t="shared" si="363"/>
        <v>46.807721903945492</v>
      </c>
      <c r="S2597" s="13">
        <f t="shared" si="364"/>
        <v>45.354767530636515</v>
      </c>
      <c r="T2597" s="13">
        <f t="shared" si="365"/>
        <v>67.651634755305892</v>
      </c>
      <c r="U2597" s="13">
        <f t="shared" si="366"/>
        <v>34.495877105312196</v>
      </c>
      <c r="V2597" s="14">
        <f t="shared" si="367"/>
        <v>56.798444886906651</v>
      </c>
      <c r="W2597">
        <f t="shared" si="368"/>
        <v>72.227799786866754</v>
      </c>
    </row>
    <row r="2598" spans="1:23" x14ac:dyDescent="0.3">
      <c r="A2598">
        <f>DYN_cyclist!A2598</f>
        <v>7631</v>
      </c>
      <c r="B2598">
        <f>DYN_cyclist!D2598</f>
        <v>70</v>
      </c>
      <c r="C2598">
        <f>DYN_cyclist!E2598</f>
        <v>55</v>
      </c>
      <c r="D2598">
        <f t="shared" si="360"/>
        <v>57</v>
      </c>
      <c r="E2598">
        <f>DYN_cyclist!G2598</f>
        <v>58</v>
      </c>
      <c r="F2598">
        <f>DYN_cyclist!H2598</f>
        <v>77</v>
      </c>
      <c r="G2598">
        <f>DYN_cyclist!I2598</f>
        <v>71</v>
      </c>
      <c r="H2598">
        <f>DYN_cyclist!J2598</f>
        <v>74</v>
      </c>
      <c r="I2598">
        <f>DYN_cyclist!K2598</f>
        <v>65</v>
      </c>
      <c r="J2598">
        <f>DYN_cyclist!L2598</f>
        <v>54</v>
      </c>
      <c r="K2598">
        <f>DYN_cyclist!M2598</f>
        <v>55</v>
      </c>
      <c r="L2598">
        <f>DYN_cyclist!N2598</f>
        <v>64</v>
      </c>
      <c r="M2598">
        <f>DYN_cyclist!O2598</f>
        <v>71</v>
      </c>
      <c r="N2598">
        <f>DYN_cyclist!P2598</f>
        <v>63</v>
      </c>
      <c r="O2598">
        <f>DYN_cyclist!Q2598</f>
        <v>77</v>
      </c>
      <c r="P2598" s="7">
        <f t="shared" si="361"/>
        <v>49.970400010834098</v>
      </c>
      <c r="Q2598" s="13">
        <f t="shared" si="362"/>
        <v>49.208788995422822</v>
      </c>
      <c r="R2598" s="13">
        <f t="shared" si="363"/>
        <v>44.034677096598095</v>
      </c>
      <c r="S2598" s="13">
        <f t="shared" si="364"/>
        <v>69.030732471204075</v>
      </c>
      <c r="T2598" s="13">
        <f t="shared" si="365"/>
        <v>47.823833326017002</v>
      </c>
      <c r="U2598" s="13">
        <f t="shared" si="366"/>
        <v>37.72308970032045</v>
      </c>
      <c r="V2598" s="14">
        <f t="shared" si="367"/>
        <v>53.703078114049063</v>
      </c>
      <c r="W2598">
        <f t="shared" si="368"/>
        <v>72.633315843651275</v>
      </c>
    </row>
    <row r="2599" spans="1:23" x14ac:dyDescent="0.3">
      <c r="A2599">
        <f>DYN_cyclist!A2599</f>
        <v>7633</v>
      </c>
      <c r="B2599">
        <f>DYN_cyclist!D2599</f>
        <v>63</v>
      </c>
      <c r="C2599">
        <f>DYN_cyclist!E2599</f>
        <v>51</v>
      </c>
      <c r="D2599">
        <f t="shared" si="360"/>
        <v>53</v>
      </c>
      <c r="E2599">
        <f>DYN_cyclist!G2599</f>
        <v>55</v>
      </c>
      <c r="F2599">
        <f>DYN_cyclist!H2599</f>
        <v>68</v>
      </c>
      <c r="G2599">
        <f>DYN_cyclist!I2599</f>
        <v>63</v>
      </c>
      <c r="H2599">
        <f>DYN_cyclist!J2599</f>
        <v>64</v>
      </c>
      <c r="I2599">
        <f>DYN_cyclist!K2599</f>
        <v>65</v>
      </c>
      <c r="J2599">
        <f>DYN_cyclist!L2599</f>
        <v>53</v>
      </c>
      <c r="K2599">
        <f>DYN_cyclist!M2599</f>
        <v>54</v>
      </c>
      <c r="L2599">
        <f>DYN_cyclist!N2599</f>
        <v>63</v>
      </c>
      <c r="M2599">
        <f>DYN_cyclist!O2599</f>
        <v>72</v>
      </c>
      <c r="N2599">
        <f>DYN_cyclist!P2599</f>
        <v>73</v>
      </c>
      <c r="O2599">
        <f>DYN_cyclist!Q2599</f>
        <v>68</v>
      </c>
      <c r="P2599" s="7">
        <f t="shared" si="361"/>
        <v>43.75477731883371</v>
      </c>
      <c r="Q2599" s="13">
        <f t="shared" si="362"/>
        <v>41.616415240750968</v>
      </c>
      <c r="R2599" s="13">
        <f t="shared" si="363"/>
        <v>40.926729610959931</v>
      </c>
      <c r="S2599" s="13">
        <f t="shared" si="364"/>
        <v>54.053870194696906</v>
      </c>
      <c r="T2599" s="13">
        <f t="shared" si="365"/>
        <v>43.357080537936419</v>
      </c>
      <c r="U2599" s="13">
        <f t="shared" si="366"/>
        <v>32.723528415309367</v>
      </c>
      <c r="V2599" s="14">
        <f t="shared" si="367"/>
        <v>44.351301338005733</v>
      </c>
      <c r="W2599">
        <f t="shared" si="368"/>
        <v>64.48665318710664</v>
      </c>
    </row>
    <row r="2600" spans="1:23" x14ac:dyDescent="0.3">
      <c r="A2600">
        <f>DYN_cyclist!A2600</f>
        <v>7634</v>
      </c>
      <c r="B2600">
        <f>DYN_cyclist!D2600</f>
        <v>60</v>
      </c>
      <c r="C2600">
        <f>DYN_cyclist!E2600</f>
        <v>68</v>
      </c>
      <c r="D2600">
        <f t="shared" si="360"/>
        <v>67</v>
      </c>
      <c r="E2600">
        <f>DYN_cyclist!G2600</f>
        <v>65</v>
      </c>
      <c r="F2600">
        <f>DYN_cyclist!H2600</f>
        <v>58</v>
      </c>
      <c r="G2600">
        <f>DYN_cyclist!I2600</f>
        <v>62</v>
      </c>
      <c r="H2600">
        <f>DYN_cyclist!J2600</f>
        <v>67</v>
      </c>
      <c r="I2600">
        <f>DYN_cyclist!K2600</f>
        <v>65</v>
      </c>
      <c r="J2600">
        <f>DYN_cyclist!L2600</f>
        <v>58</v>
      </c>
      <c r="K2600">
        <f>DYN_cyclist!M2600</f>
        <v>58</v>
      </c>
      <c r="L2600">
        <f>DYN_cyclist!N2600</f>
        <v>64</v>
      </c>
      <c r="M2600">
        <f>DYN_cyclist!O2600</f>
        <v>66</v>
      </c>
      <c r="N2600">
        <f>DYN_cyclist!P2600</f>
        <v>61</v>
      </c>
      <c r="O2600">
        <f>DYN_cyclist!Q2600</f>
        <v>58</v>
      </c>
      <c r="P2600" s="7">
        <f t="shared" si="361"/>
        <v>54.705120634877645</v>
      </c>
      <c r="Q2600" s="13">
        <f t="shared" si="362"/>
        <v>55.556329729586629</v>
      </c>
      <c r="R2600" s="13">
        <f t="shared" si="363"/>
        <v>44.374813935876851</v>
      </c>
      <c r="S2600" s="13">
        <f t="shared" si="364"/>
        <v>43.007970108925726</v>
      </c>
      <c r="T2600" s="13">
        <f t="shared" si="365"/>
        <v>47.901149106601437</v>
      </c>
      <c r="U2600" s="13">
        <f t="shared" si="366"/>
        <v>53.481882674130986</v>
      </c>
      <c r="V2600" s="14">
        <f t="shared" si="367"/>
        <v>42.792472698311563</v>
      </c>
      <c r="W2600">
        <f t="shared" si="368"/>
        <v>66.245784293109764</v>
      </c>
    </row>
    <row r="2601" spans="1:23" x14ac:dyDescent="0.3">
      <c r="A2601">
        <f>DYN_cyclist!A2601</f>
        <v>7636</v>
      </c>
      <c r="B2601">
        <f>DYN_cyclist!D2601</f>
        <v>73</v>
      </c>
      <c r="C2601">
        <f>DYN_cyclist!E2601</f>
        <v>56</v>
      </c>
      <c r="D2601">
        <f t="shared" si="360"/>
        <v>60</v>
      </c>
      <c r="E2601">
        <f>DYN_cyclist!G2601</f>
        <v>63</v>
      </c>
      <c r="F2601">
        <f>DYN_cyclist!H2601</f>
        <v>54</v>
      </c>
      <c r="G2601">
        <f>DYN_cyclist!I2601</f>
        <v>70</v>
      </c>
      <c r="H2601">
        <f>DYN_cyclist!J2601</f>
        <v>62</v>
      </c>
      <c r="I2601">
        <f>DYN_cyclist!K2601</f>
        <v>74</v>
      </c>
      <c r="J2601">
        <f>DYN_cyclist!L2601</f>
        <v>77</v>
      </c>
      <c r="K2601">
        <f>DYN_cyclist!M2601</f>
        <v>75</v>
      </c>
      <c r="L2601">
        <f>DYN_cyclist!N2601</f>
        <v>70</v>
      </c>
      <c r="M2601">
        <f>DYN_cyclist!O2601</f>
        <v>63</v>
      </c>
      <c r="N2601">
        <f>DYN_cyclist!P2601</f>
        <v>62</v>
      </c>
      <c r="O2601">
        <f>DYN_cyclist!Q2601</f>
        <v>54</v>
      </c>
      <c r="P2601" s="7">
        <f t="shared" si="361"/>
        <v>57.333299776546902</v>
      </c>
      <c r="Q2601" s="13">
        <f t="shared" si="362"/>
        <v>46.095351315438613</v>
      </c>
      <c r="R2601" s="13">
        <f t="shared" si="363"/>
        <v>65.17959276153023</v>
      </c>
      <c r="S2601" s="13">
        <f t="shared" si="364"/>
        <v>36.783154980802713</v>
      </c>
      <c r="T2601" s="13">
        <f t="shared" si="365"/>
        <v>69.711088082438934</v>
      </c>
      <c r="U2601" s="13">
        <f t="shared" si="366"/>
        <v>38.934215961682149</v>
      </c>
      <c r="V2601" s="14">
        <f t="shared" si="367"/>
        <v>56.969078974195604</v>
      </c>
      <c r="W2601">
        <f t="shared" si="368"/>
        <v>73.866053144091524</v>
      </c>
    </row>
    <row r="2602" spans="1:23" x14ac:dyDescent="0.3">
      <c r="A2602">
        <f>DYN_cyclist!A2602</f>
        <v>7638</v>
      </c>
      <c r="B2602">
        <f>DYN_cyclist!D2602</f>
        <v>66</v>
      </c>
      <c r="C2602">
        <f>DYN_cyclist!E2602</f>
        <v>51</v>
      </c>
      <c r="D2602">
        <f t="shared" si="360"/>
        <v>58</v>
      </c>
      <c r="E2602">
        <f>DYN_cyclist!G2602</f>
        <v>64</v>
      </c>
      <c r="F2602">
        <f>DYN_cyclist!H2602</f>
        <v>76</v>
      </c>
      <c r="G2602">
        <f>DYN_cyclist!I2602</f>
        <v>70</v>
      </c>
      <c r="H2602">
        <f>DYN_cyclist!J2602</f>
        <v>75</v>
      </c>
      <c r="I2602">
        <f>DYN_cyclist!K2602</f>
        <v>61</v>
      </c>
      <c r="J2602">
        <f>DYN_cyclist!L2602</f>
        <v>60</v>
      </c>
      <c r="K2602">
        <f>DYN_cyclist!M2602</f>
        <v>56</v>
      </c>
      <c r="L2602">
        <f>DYN_cyclist!N2602</f>
        <v>57</v>
      </c>
      <c r="M2602">
        <f>DYN_cyclist!O2602</f>
        <v>62</v>
      </c>
      <c r="N2602">
        <f>DYN_cyclist!P2602</f>
        <v>64</v>
      </c>
      <c r="O2602">
        <f>DYN_cyclist!Q2602</f>
        <v>76</v>
      </c>
      <c r="P2602" s="7">
        <f t="shared" si="361"/>
        <v>51.716217797700473</v>
      </c>
      <c r="Q2602" s="13">
        <f t="shared" si="362"/>
        <v>48.234775502497378</v>
      </c>
      <c r="R2602" s="13">
        <f t="shared" si="363"/>
        <v>41.339730380506268</v>
      </c>
      <c r="S2602" s="13">
        <f t="shared" si="364"/>
        <v>67.256390910462983</v>
      </c>
      <c r="T2602" s="13">
        <f t="shared" si="365"/>
        <v>49.560027999479175</v>
      </c>
      <c r="U2602" s="13">
        <f t="shared" si="366"/>
        <v>33.03498651335314</v>
      </c>
      <c r="V2602" s="14">
        <f t="shared" si="367"/>
        <v>48.474837209302322</v>
      </c>
      <c r="W2602">
        <f t="shared" si="368"/>
        <v>71.653605545550334</v>
      </c>
    </row>
    <row r="2603" spans="1:23" x14ac:dyDescent="0.3">
      <c r="A2603">
        <f>DYN_cyclist!A2603</f>
        <v>7650</v>
      </c>
      <c r="B2603">
        <f>DYN_cyclist!D2603</f>
        <v>61</v>
      </c>
      <c r="C2603">
        <f>DYN_cyclist!E2603</f>
        <v>69</v>
      </c>
      <c r="D2603">
        <f t="shared" si="360"/>
        <v>69</v>
      </c>
      <c r="E2603">
        <f>DYN_cyclist!G2603</f>
        <v>68</v>
      </c>
      <c r="F2603">
        <f>DYN_cyclist!H2603</f>
        <v>53</v>
      </c>
      <c r="G2603">
        <f>DYN_cyclist!I2603</f>
        <v>70</v>
      </c>
      <c r="H2603">
        <f>DYN_cyclist!J2603</f>
        <v>70</v>
      </c>
      <c r="I2603">
        <f>DYN_cyclist!K2603</f>
        <v>68</v>
      </c>
      <c r="J2603">
        <f>DYN_cyclist!L2603</f>
        <v>54</v>
      </c>
      <c r="K2603">
        <f>DYN_cyclist!M2603</f>
        <v>58</v>
      </c>
      <c r="L2603">
        <f>DYN_cyclist!N2603</f>
        <v>66</v>
      </c>
      <c r="M2603">
        <f>DYN_cyclist!O2603</f>
        <v>67</v>
      </c>
      <c r="N2603">
        <f>DYN_cyclist!P2603</f>
        <v>71</v>
      </c>
      <c r="O2603">
        <f>DYN_cyclist!Q2603</f>
        <v>54</v>
      </c>
      <c r="P2603" s="7">
        <f t="shared" si="361"/>
        <v>58.732905740713157</v>
      </c>
      <c r="Q2603" s="13">
        <f t="shared" si="362"/>
        <v>57.816419290840805</v>
      </c>
      <c r="R2603" s="13">
        <f t="shared" si="363"/>
        <v>45.670118635622515</v>
      </c>
      <c r="S2603" s="13">
        <f t="shared" si="364"/>
        <v>37.870659171811091</v>
      </c>
      <c r="T2603" s="13">
        <f t="shared" si="365"/>
        <v>46.554909689923917</v>
      </c>
      <c r="U2603" s="13">
        <f t="shared" si="366"/>
        <v>55.519541055085092</v>
      </c>
      <c r="V2603" s="14">
        <f t="shared" si="367"/>
        <v>44.382684708505892</v>
      </c>
      <c r="W2603">
        <f t="shared" si="368"/>
        <v>68.105995949881233</v>
      </c>
    </row>
    <row r="2604" spans="1:23" x14ac:dyDescent="0.3">
      <c r="A2604">
        <f>DYN_cyclist!A2604</f>
        <v>7651</v>
      </c>
      <c r="B2604">
        <f>DYN_cyclist!D2604</f>
        <v>60</v>
      </c>
      <c r="C2604">
        <f>DYN_cyclist!E2604</f>
        <v>53</v>
      </c>
      <c r="D2604">
        <f t="shared" si="360"/>
        <v>59</v>
      </c>
      <c r="E2604">
        <f>DYN_cyclist!G2604</f>
        <v>64</v>
      </c>
      <c r="F2604">
        <f>DYN_cyclist!H2604</f>
        <v>53</v>
      </c>
      <c r="G2604">
        <f>DYN_cyclist!I2604</f>
        <v>61</v>
      </c>
      <c r="H2604">
        <f>DYN_cyclist!J2604</f>
        <v>54</v>
      </c>
      <c r="I2604">
        <f>DYN_cyclist!K2604</f>
        <v>53</v>
      </c>
      <c r="J2604">
        <f>DYN_cyclist!L2604</f>
        <v>46</v>
      </c>
      <c r="K2604">
        <f>DYN_cyclist!M2604</f>
        <v>54</v>
      </c>
      <c r="L2604">
        <f>DYN_cyclist!N2604</f>
        <v>57</v>
      </c>
      <c r="M2604">
        <f>DYN_cyclist!O2604</f>
        <v>54</v>
      </c>
      <c r="N2604">
        <f>DYN_cyclist!P2604</f>
        <v>59</v>
      </c>
      <c r="O2604">
        <f>DYN_cyclist!Q2604</f>
        <v>57</v>
      </c>
      <c r="P2604" s="7">
        <f t="shared" si="361"/>
        <v>47.731573429395588</v>
      </c>
      <c r="Q2604" s="13">
        <f t="shared" si="362"/>
        <v>40.342741546088313</v>
      </c>
      <c r="R2604" s="13">
        <f t="shared" si="363"/>
        <v>38.033914884534788</v>
      </c>
      <c r="S2604" s="13">
        <f t="shared" si="364"/>
        <v>35.479078265286965</v>
      </c>
      <c r="T2604" s="13">
        <f t="shared" si="365"/>
        <v>36.407890801138372</v>
      </c>
      <c r="U2604" s="13">
        <f t="shared" si="366"/>
        <v>33.508310224532181</v>
      </c>
      <c r="V2604" s="14">
        <f t="shared" si="367"/>
        <v>39.810169194010825</v>
      </c>
      <c r="W2604">
        <f t="shared" si="368"/>
        <v>60.712332300278426</v>
      </c>
    </row>
    <row r="2605" spans="1:23" x14ac:dyDescent="0.3">
      <c r="A2605">
        <f>DYN_cyclist!A2605</f>
        <v>7652</v>
      </c>
      <c r="B2605">
        <f>DYN_cyclist!D2605</f>
        <v>68</v>
      </c>
      <c r="C2605">
        <f>DYN_cyclist!E2605</f>
        <v>70</v>
      </c>
      <c r="D2605">
        <f t="shared" si="360"/>
        <v>73</v>
      </c>
      <c r="E2605">
        <f>DYN_cyclist!G2605</f>
        <v>76</v>
      </c>
      <c r="F2605">
        <f>DYN_cyclist!H2605</f>
        <v>63</v>
      </c>
      <c r="G2605">
        <f>DYN_cyclist!I2605</f>
        <v>76</v>
      </c>
      <c r="H2605">
        <f>DYN_cyclist!J2605</f>
        <v>71</v>
      </c>
      <c r="I2605">
        <f>DYN_cyclist!K2605</f>
        <v>72</v>
      </c>
      <c r="J2605">
        <f>DYN_cyclist!L2605</f>
        <v>68</v>
      </c>
      <c r="K2605">
        <f>DYN_cyclist!M2605</f>
        <v>67</v>
      </c>
      <c r="L2605">
        <f>DYN_cyclist!N2605</f>
        <v>76</v>
      </c>
      <c r="M2605">
        <f>DYN_cyclist!O2605</f>
        <v>73</v>
      </c>
      <c r="N2605">
        <f>DYN_cyclist!P2605</f>
        <v>70</v>
      </c>
      <c r="O2605">
        <f>DYN_cyclist!Q2605</f>
        <v>66</v>
      </c>
      <c r="P2605" s="7">
        <f t="shared" si="361"/>
        <v>71.14045827115018</v>
      </c>
      <c r="Q2605" s="13">
        <f t="shared" si="362"/>
        <v>64.889277939571272</v>
      </c>
      <c r="R2605" s="13">
        <f t="shared" si="363"/>
        <v>59.628842957023359</v>
      </c>
      <c r="S2605" s="13">
        <f t="shared" si="364"/>
        <v>51.069150394068906</v>
      </c>
      <c r="T2605" s="13">
        <f t="shared" si="365"/>
        <v>64.026016123211988</v>
      </c>
      <c r="U2605" s="13">
        <f t="shared" si="366"/>
        <v>58.109893590884305</v>
      </c>
      <c r="V2605" s="14">
        <f t="shared" si="367"/>
        <v>54.159228129977699</v>
      </c>
      <c r="W2605">
        <f t="shared" si="368"/>
        <v>74.513529665155758</v>
      </c>
    </row>
    <row r="2606" spans="1:23" x14ac:dyDescent="0.3">
      <c r="A2606">
        <f>DYN_cyclist!A2606</f>
        <v>7656</v>
      </c>
      <c r="B2606">
        <f>DYN_cyclist!D2606</f>
        <v>73</v>
      </c>
      <c r="C2606">
        <f>DYN_cyclist!E2606</f>
        <v>60</v>
      </c>
      <c r="D2606">
        <f t="shared" si="360"/>
        <v>63</v>
      </c>
      <c r="E2606">
        <f>DYN_cyclist!G2606</f>
        <v>65</v>
      </c>
      <c r="F2606">
        <f>DYN_cyclist!H2606</f>
        <v>81</v>
      </c>
      <c r="G2606">
        <f>DYN_cyclist!I2606</f>
        <v>73</v>
      </c>
      <c r="H2606">
        <f>DYN_cyclist!J2606</f>
        <v>74</v>
      </c>
      <c r="I2606">
        <f>DYN_cyclist!K2606</f>
        <v>70</v>
      </c>
      <c r="J2606">
        <f>DYN_cyclist!L2606</f>
        <v>60</v>
      </c>
      <c r="K2606">
        <f>DYN_cyclist!M2606</f>
        <v>61</v>
      </c>
      <c r="L2606">
        <f>DYN_cyclist!N2606</f>
        <v>69</v>
      </c>
      <c r="M2606">
        <f>DYN_cyclist!O2606</f>
        <v>66</v>
      </c>
      <c r="N2606">
        <f>DYN_cyclist!P2606</f>
        <v>59</v>
      </c>
      <c r="O2606">
        <f>DYN_cyclist!Q2606</f>
        <v>81</v>
      </c>
      <c r="P2606" s="7">
        <f t="shared" si="361"/>
        <v>58.64637746509392</v>
      </c>
      <c r="Q2606" s="13">
        <f t="shared" si="362"/>
        <v>56.735527385420021</v>
      </c>
      <c r="R2606" s="13">
        <f t="shared" si="363"/>
        <v>51.902202634965505</v>
      </c>
      <c r="S2606" s="13">
        <f t="shared" si="364"/>
        <v>76.604282316042898</v>
      </c>
      <c r="T2606" s="13">
        <f t="shared" si="365"/>
        <v>55.213256040624238</v>
      </c>
      <c r="U2606" s="13">
        <f t="shared" si="366"/>
        <v>44.168140712927567</v>
      </c>
      <c r="V2606" s="14">
        <f t="shared" si="367"/>
        <v>58.338516247212482</v>
      </c>
      <c r="W2606">
        <f t="shared" si="368"/>
        <v>76.461586380508066</v>
      </c>
    </row>
    <row r="2607" spans="1:23" x14ac:dyDescent="0.3">
      <c r="A2607">
        <f>DYN_cyclist!A2607</f>
        <v>7660</v>
      </c>
      <c r="B2607">
        <f>DYN_cyclist!D2607</f>
        <v>63</v>
      </c>
      <c r="C2607">
        <f>DYN_cyclist!E2607</f>
        <v>47</v>
      </c>
      <c r="D2607">
        <f t="shared" si="360"/>
        <v>52</v>
      </c>
      <c r="E2607">
        <f>DYN_cyclist!G2607</f>
        <v>57</v>
      </c>
      <c r="F2607">
        <f>DYN_cyclist!H2607</f>
        <v>73</v>
      </c>
      <c r="G2607">
        <f>DYN_cyclist!I2607</f>
        <v>64</v>
      </c>
      <c r="H2607">
        <f>DYN_cyclist!J2607</f>
        <v>67</v>
      </c>
      <c r="I2607">
        <f>DYN_cyclist!K2607</f>
        <v>53</v>
      </c>
      <c r="J2607">
        <f>DYN_cyclist!L2607</f>
        <v>61</v>
      </c>
      <c r="K2607">
        <f>DYN_cyclist!M2607</f>
        <v>54</v>
      </c>
      <c r="L2607">
        <f>DYN_cyclist!N2607</f>
        <v>52</v>
      </c>
      <c r="M2607">
        <f>DYN_cyclist!O2607</f>
        <v>67</v>
      </c>
      <c r="N2607">
        <f>DYN_cyclist!P2607</f>
        <v>56</v>
      </c>
      <c r="O2607">
        <f>DYN_cyclist!Q2607</f>
        <v>72</v>
      </c>
      <c r="P2607" s="7">
        <f t="shared" si="361"/>
        <v>43.059293346514806</v>
      </c>
      <c r="Q2607" s="13">
        <f t="shared" si="362"/>
        <v>40.234566923518607</v>
      </c>
      <c r="R2607" s="13">
        <f t="shared" si="363"/>
        <v>37.077914575806176</v>
      </c>
      <c r="S2607" s="13">
        <f t="shared" si="364"/>
        <v>61.066119763080103</v>
      </c>
      <c r="T2607" s="13">
        <f t="shared" si="365"/>
        <v>47.435593474823762</v>
      </c>
      <c r="U2607" s="13">
        <f t="shared" si="366"/>
        <v>27.800330251153817</v>
      </c>
      <c r="V2607" s="14">
        <f t="shared" si="367"/>
        <v>44.135358808537745</v>
      </c>
      <c r="W2607">
        <f t="shared" si="368"/>
        <v>68.309047400853771</v>
      </c>
    </row>
    <row r="2608" spans="1:23" x14ac:dyDescent="0.3">
      <c r="A2608">
        <f>DYN_cyclist!A2608</f>
        <v>7661</v>
      </c>
      <c r="B2608">
        <f>DYN_cyclist!D2608</f>
        <v>74</v>
      </c>
      <c r="C2608">
        <f>DYN_cyclist!E2608</f>
        <v>62</v>
      </c>
      <c r="D2608">
        <f t="shared" si="360"/>
        <v>67</v>
      </c>
      <c r="E2608">
        <f>DYN_cyclist!G2608</f>
        <v>71</v>
      </c>
      <c r="F2608">
        <f>DYN_cyclist!H2608</f>
        <v>59</v>
      </c>
      <c r="G2608">
        <f>DYN_cyclist!I2608</f>
        <v>76</v>
      </c>
      <c r="H2608">
        <f>DYN_cyclist!J2608</f>
        <v>75</v>
      </c>
      <c r="I2608">
        <f>DYN_cyclist!K2608</f>
        <v>64</v>
      </c>
      <c r="J2608">
        <f>DYN_cyclist!L2608</f>
        <v>74</v>
      </c>
      <c r="K2608">
        <f>DYN_cyclist!M2608</f>
        <v>70</v>
      </c>
      <c r="L2608">
        <f>DYN_cyclist!N2608</f>
        <v>70</v>
      </c>
      <c r="M2608">
        <f>DYN_cyclist!O2608</f>
        <v>72</v>
      </c>
      <c r="N2608">
        <f>DYN_cyclist!P2608</f>
        <v>67</v>
      </c>
      <c r="O2608">
        <f>DYN_cyclist!Q2608</f>
        <v>61</v>
      </c>
      <c r="P2608" s="7">
        <f t="shared" si="361"/>
        <v>66.24808145068458</v>
      </c>
      <c r="Q2608" s="13">
        <f t="shared" si="362"/>
        <v>55.832068963587844</v>
      </c>
      <c r="R2608" s="13">
        <f t="shared" si="363"/>
        <v>61.349903137943961</v>
      </c>
      <c r="S2608" s="13">
        <f t="shared" si="364"/>
        <v>45.048475017761632</v>
      </c>
      <c r="T2608" s="13">
        <f t="shared" si="365"/>
        <v>69.641546084336227</v>
      </c>
      <c r="U2608" s="13">
        <f t="shared" si="366"/>
        <v>46.823447206967792</v>
      </c>
      <c r="V2608" s="14">
        <f t="shared" si="367"/>
        <v>60.526986747371772</v>
      </c>
      <c r="W2608">
        <f t="shared" si="368"/>
        <v>73.942938739196549</v>
      </c>
    </row>
    <row r="2609" spans="1:23" x14ac:dyDescent="0.3">
      <c r="A2609">
        <f>DYN_cyclist!A2609</f>
        <v>7664</v>
      </c>
      <c r="B2609">
        <f>DYN_cyclist!D2609</f>
        <v>73</v>
      </c>
      <c r="C2609">
        <f>DYN_cyclist!E2609</f>
        <v>67</v>
      </c>
      <c r="D2609">
        <f t="shared" si="360"/>
        <v>68</v>
      </c>
      <c r="E2609">
        <f>DYN_cyclist!G2609</f>
        <v>68</v>
      </c>
      <c r="F2609">
        <f>DYN_cyclist!H2609</f>
        <v>77</v>
      </c>
      <c r="G2609">
        <f>DYN_cyclist!I2609</f>
        <v>68</v>
      </c>
      <c r="H2609">
        <f>DYN_cyclist!J2609</f>
        <v>72</v>
      </c>
      <c r="I2609">
        <f>DYN_cyclist!K2609</f>
        <v>67</v>
      </c>
      <c r="J2609">
        <f>DYN_cyclist!L2609</f>
        <v>66</v>
      </c>
      <c r="K2609">
        <f>DYN_cyclist!M2609</f>
        <v>65</v>
      </c>
      <c r="L2609">
        <f>DYN_cyclist!N2609</f>
        <v>65</v>
      </c>
      <c r="M2609">
        <f>DYN_cyclist!O2609</f>
        <v>75</v>
      </c>
      <c r="N2609">
        <f>DYN_cyclist!P2609</f>
        <v>57</v>
      </c>
      <c r="O2609">
        <f>DYN_cyclist!Q2609</f>
        <v>75</v>
      </c>
      <c r="P2609" s="7">
        <f t="shared" si="361"/>
        <v>62.077053301011631</v>
      </c>
      <c r="Q2609" s="13">
        <f t="shared" si="362"/>
        <v>61.182382260767142</v>
      </c>
      <c r="R2609" s="13">
        <f t="shared" si="363"/>
        <v>53.816483932591794</v>
      </c>
      <c r="S2609" s="13">
        <f t="shared" si="364"/>
        <v>69.770374058081444</v>
      </c>
      <c r="T2609" s="13">
        <f t="shared" si="365"/>
        <v>60.594279165938126</v>
      </c>
      <c r="U2609" s="13">
        <f t="shared" si="366"/>
        <v>52.774755418682339</v>
      </c>
      <c r="V2609" s="14">
        <f t="shared" si="367"/>
        <v>59.664099936285439</v>
      </c>
      <c r="W2609">
        <f t="shared" si="368"/>
        <v>73.658981770960594</v>
      </c>
    </row>
    <row r="2610" spans="1:23" x14ac:dyDescent="0.3">
      <c r="A2610">
        <f>DYN_cyclist!A2610</f>
        <v>7666</v>
      </c>
      <c r="B2610">
        <f>DYN_cyclist!D2610</f>
        <v>74</v>
      </c>
      <c r="C2610">
        <f>DYN_cyclist!E2610</f>
        <v>56</v>
      </c>
      <c r="D2610">
        <f t="shared" si="360"/>
        <v>61</v>
      </c>
      <c r="E2610">
        <f>DYN_cyclist!G2610</f>
        <v>65</v>
      </c>
      <c r="F2610">
        <f>DYN_cyclist!H2610</f>
        <v>59</v>
      </c>
      <c r="G2610">
        <f>DYN_cyclist!I2610</f>
        <v>70</v>
      </c>
      <c r="H2610">
        <f>DYN_cyclist!J2610</f>
        <v>70</v>
      </c>
      <c r="I2610">
        <f>DYN_cyclist!K2610</f>
        <v>73</v>
      </c>
      <c r="J2610">
        <f>DYN_cyclist!L2610</f>
        <v>65</v>
      </c>
      <c r="K2610">
        <f>DYN_cyclist!M2610</f>
        <v>77</v>
      </c>
      <c r="L2610">
        <f>DYN_cyclist!N2610</f>
        <v>77</v>
      </c>
      <c r="M2610">
        <f>DYN_cyclist!O2610</f>
        <v>61</v>
      </c>
      <c r="N2610">
        <f>DYN_cyclist!P2610</f>
        <v>54</v>
      </c>
      <c r="O2610">
        <f>DYN_cyclist!Q2610</f>
        <v>58</v>
      </c>
      <c r="P2610" s="7">
        <f t="shared" si="361"/>
        <v>61.544358976720254</v>
      </c>
      <c r="Q2610" s="13">
        <f t="shared" si="362"/>
        <v>49.371316063156222</v>
      </c>
      <c r="R2610" s="13">
        <f t="shared" si="363"/>
        <v>71.306883742834501</v>
      </c>
      <c r="S2610" s="13">
        <f t="shared" si="364"/>
        <v>43.248145774204588</v>
      </c>
      <c r="T2610" s="13">
        <f t="shared" si="365"/>
        <v>60.624121777496697</v>
      </c>
      <c r="U2610" s="13">
        <f t="shared" si="366"/>
        <v>39.768403358458919</v>
      </c>
      <c r="V2610" s="14">
        <f t="shared" si="367"/>
        <v>58.198174386747375</v>
      </c>
      <c r="W2610">
        <f t="shared" si="368"/>
        <v>74.308747091668991</v>
      </c>
    </row>
    <row r="2611" spans="1:23" x14ac:dyDescent="0.3">
      <c r="A2611">
        <f>DYN_cyclist!A2611</f>
        <v>7667</v>
      </c>
      <c r="B2611">
        <f>DYN_cyclist!D2611</f>
        <v>61</v>
      </c>
      <c r="C2611">
        <f>DYN_cyclist!E2611</f>
        <v>73</v>
      </c>
      <c r="D2611">
        <f t="shared" si="360"/>
        <v>72</v>
      </c>
      <c r="E2611">
        <f>DYN_cyclist!G2611</f>
        <v>71</v>
      </c>
      <c r="F2611">
        <f>DYN_cyclist!H2611</f>
        <v>51</v>
      </c>
      <c r="G2611">
        <f>DYN_cyclist!I2611</f>
        <v>61</v>
      </c>
      <c r="H2611">
        <f>DYN_cyclist!J2611</f>
        <v>67</v>
      </c>
      <c r="I2611">
        <f>DYN_cyclist!K2611</f>
        <v>62</v>
      </c>
      <c r="J2611">
        <f>DYN_cyclist!L2611</f>
        <v>47</v>
      </c>
      <c r="K2611">
        <f>DYN_cyclist!M2611</f>
        <v>47</v>
      </c>
      <c r="L2611">
        <f>DYN_cyclist!N2611</f>
        <v>59</v>
      </c>
      <c r="M2611">
        <f>DYN_cyclist!O2611</f>
        <v>66</v>
      </c>
      <c r="N2611">
        <f>DYN_cyclist!P2611</f>
        <v>74</v>
      </c>
      <c r="O2611">
        <f>DYN_cyclist!Q2611</f>
        <v>51</v>
      </c>
      <c r="P2611" s="7">
        <f t="shared" si="361"/>
        <v>58.894313305616123</v>
      </c>
      <c r="Q2611" s="13">
        <f t="shared" si="362"/>
        <v>60.485610427156388</v>
      </c>
      <c r="R2611" s="13">
        <f t="shared" si="363"/>
        <v>34.729988551970017</v>
      </c>
      <c r="S2611" s="13">
        <f t="shared" si="364"/>
        <v>35.746465763308336</v>
      </c>
      <c r="T2611" s="13">
        <f t="shared" si="365"/>
        <v>40.727826653522072</v>
      </c>
      <c r="U2611" s="13">
        <f t="shared" si="366"/>
        <v>60.529153842462897</v>
      </c>
      <c r="V2611" s="14">
        <f t="shared" si="367"/>
        <v>44.489668748008917</v>
      </c>
      <c r="W2611">
        <f t="shared" si="368"/>
        <v>69.232689956031635</v>
      </c>
    </row>
    <row r="2612" spans="1:23" x14ac:dyDescent="0.3">
      <c r="A2612">
        <f>DYN_cyclist!A2612</f>
        <v>7670</v>
      </c>
      <c r="B2612">
        <f>DYN_cyclist!D2612</f>
        <v>62</v>
      </c>
      <c r="C2612">
        <f>DYN_cyclist!E2612</f>
        <v>48</v>
      </c>
      <c r="D2612">
        <f t="shared" si="360"/>
        <v>52</v>
      </c>
      <c r="E2612">
        <f>DYN_cyclist!G2612</f>
        <v>55</v>
      </c>
      <c r="F2612">
        <f>DYN_cyclist!H2612</f>
        <v>53</v>
      </c>
      <c r="G2612">
        <f>DYN_cyclist!I2612</f>
        <v>60</v>
      </c>
      <c r="H2612">
        <f>DYN_cyclist!J2612</f>
        <v>56</v>
      </c>
      <c r="I2612">
        <f>DYN_cyclist!K2612</f>
        <v>54</v>
      </c>
      <c r="J2612">
        <f>DYN_cyclist!L2612</f>
        <v>67</v>
      </c>
      <c r="K2612">
        <f>DYN_cyclist!M2612</f>
        <v>55</v>
      </c>
      <c r="L2612">
        <f>DYN_cyclist!N2612</f>
        <v>51</v>
      </c>
      <c r="M2612">
        <f>DYN_cyclist!O2612</f>
        <v>54</v>
      </c>
      <c r="N2612">
        <f>DYN_cyclist!P2612</f>
        <v>50</v>
      </c>
      <c r="O2612">
        <f>DYN_cyclist!Q2612</f>
        <v>57</v>
      </c>
      <c r="P2612" s="7">
        <f t="shared" si="361"/>
        <v>40.277604257797165</v>
      </c>
      <c r="Q2612" s="13">
        <f t="shared" si="362"/>
        <v>34.51082728764279</v>
      </c>
      <c r="R2612" s="13">
        <f t="shared" si="363"/>
        <v>37.042354970837039</v>
      </c>
      <c r="S2612" s="13">
        <f t="shared" si="364"/>
        <v>34.965292339860035</v>
      </c>
      <c r="T2612" s="13">
        <f t="shared" si="365"/>
        <v>50.645253479659978</v>
      </c>
      <c r="U2612" s="13">
        <f t="shared" si="366"/>
        <v>27.96672942600345</v>
      </c>
      <c r="V2612" s="14">
        <f t="shared" si="367"/>
        <v>41.494895030264416</v>
      </c>
      <c r="W2612">
        <f t="shared" si="368"/>
        <v>62.411235895958072</v>
      </c>
    </row>
    <row r="2613" spans="1:23" x14ac:dyDescent="0.3">
      <c r="A2613">
        <f>DYN_cyclist!A2613</f>
        <v>7673</v>
      </c>
      <c r="B2613">
        <f>DYN_cyclist!D2613</f>
        <v>63</v>
      </c>
      <c r="C2613">
        <f>DYN_cyclist!E2613</f>
        <v>53</v>
      </c>
      <c r="D2613">
        <f t="shared" si="360"/>
        <v>56</v>
      </c>
      <c r="E2613">
        <f>DYN_cyclist!G2613</f>
        <v>59</v>
      </c>
      <c r="F2613">
        <f>DYN_cyclist!H2613</f>
        <v>67</v>
      </c>
      <c r="G2613">
        <f>DYN_cyclist!I2613</f>
        <v>58</v>
      </c>
      <c r="H2613">
        <f>DYN_cyclist!J2613</f>
        <v>57</v>
      </c>
      <c r="I2613">
        <f>DYN_cyclist!K2613</f>
        <v>56</v>
      </c>
      <c r="J2613">
        <f>DYN_cyclist!L2613</f>
        <v>49</v>
      </c>
      <c r="K2613">
        <f>DYN_cyclist!M2613</f>
        <v>58</v>
      </c>
      <c r="L2613">
        <f>DYN_cyclist!N2613</f>
        <v>58</v>
      </c>
      <c r="M2613">
        <f>DYN_cyclist!O2613</f>
        <v>66</v>
      </c>
      <c r="N2613">
        <f>DYN_cyclist!P2613</f>
        <v>61</v>
      </c>
      <c r="O2613">
        <f>DYN_cyclist!Q2613</f>
        <v>65</v>
      </c>
      <c r="P2613" s="7">
        <f t="shared" si="361"/>
        <v>45.596205641852094</v>
      </c>
      <c r="Q2613" s="13">
        <f t="shared" si="362"/>
        <v>41.709506691546245</v>
      </c>
      <c r="R2613" s="13">
        <f t="shared" si="363"/>
        <v>42.061596063080046</v>
      </c>
      <c r="S2613" s="13">
        <f t="shared" si="364"/>
        <v>51.860206277861828</v>
      </c>
      <c r="T2613" s="13">
        <f t="shared" si="365"/>
        <v>39.572392073064115</v>
      </c>
      <c r="U2613" s="13">
        <f t="shared" si="366"/>
        <v>33.770462076015747</v>
      </c>
      <c r="V2613" s="14">
        <f t="shared" si="367"/>
        <v>43.852077126473397</v>
      </c>
      <c r="W2613">
        <f t="shared" si="368"/>
        <v>63.445698329563477</v>
      </c>
    </row>
    <row r="2614" spans="1:23" x14ac:dyDescent="0.3">
      <c r="A2614">
        <f>DYN_cyclist!A2614</f>
        <v>7675</v>
      </c>
      <c r="B2614">
        <f>DYN_cyclist!D2614</f>
        <v>71</v>
      </c>
      <c r="C2614">
        <f>DYN_cyclist!E2614</f>
        <v>54</v>
      </c>
      <c r="D2614">
        <f t="shared" si="360"/>
        <v>60</v>
      </c>
      <c r="E2614">
        <f>DYN_cyclist!G2614</f>
        <v>65</v>
      </c>
      <c r="F2614">
        <f>DYN_cyclist!H2614</f>
        <v>53</v>
      </c>
      <c r="G2614">
        <f>DYN_cyclist!I2614</f>
        <v>71</v>
      </c>
      <c r="H2614">
        <f>DYN_cyclist!J2614</f>
        <v>69</v>
      </c>
      <c r="I2614">
        <f>DYN_cyclist!K2614</f>
        <v>74</v>
      </c>
      <c r="J2614">
        <f>DYN_cyclist!L2614</f>
        <v>70</v>
      </c>
      <c r="K2614">
        <f>DYN_cyclist!M2614</f>
        <v>75</v>
      </c>
      <c r="L2614">
        <f>DYN_cyclist!N2614</f>
        <v>73</v>
      </c>
      <c r="M2614">
        <f>DYN_cyclist!O2614</f>
        <v>60</v>
      </c>
      <c r="N2614">
        <f>DYN_cyclist!P2614</f>
        <v>64</v>
      </c>
      <c r="O2614">
        <f>DYN_cyclist!Q2614</f>
        <v>53</v>
      </c>
      <c r="P2614" s="7">
        <f t="shared" si="361"/>
        <v>59.270042475047738</v>
      </c>
      <c r="Q2614" s="13">
        <f t="shared" si="362"/>
        <v>46.844884790939986</v>
      </c>
      <c r="R2614" s="13">
        <f t="shared" si="363"/>
        <v>66.06577384801696</v>
      </c>
      <c r="S2614" s="13">
        <f t="shared" si="364"/>
        <v>36.117179166068475</v>
      </c>
      <c r="T2614" s="13">
        <f t="shared" si="365"/>
        <v>62.928333530998302</v>
      </c>
      <c r="U2614" s="13">
        <f t="shared" si="366"/>
        <v>37.333236506549156</v>
      </c>
      <c r="V2614" s="14">
        <f t="shared" si="367"/>
        <v>54.201263141127747</v>
      </c>
      <c r="W2614">
        <f t="shared" si="368"/>
        <v>72.03204837032402</v>
      </c>
    </row>
    <row r="2615" spans="1:23" x14ac:dyDescent="0.3">
      <c r="A2615">
        <f>DYN_cyclist!A2615</f>
        <v>7679</v>
      </c>
      <c r="B2615">
        <f>DYN_cyclist!D2615</f>
        <v>62</v>
      </c>
      <c r="C2615">
        <f>DYN_cyclist!E2615</f>
        <v>64</v>
      </c>
      <c r="D2615">
        <f t="shared" si="360"/>
        <v>67</v>
      </c>
      <c r="E2615">
        <f>DYN_cyclist!G2615</f>
        <v>69</v>
      </c>
      <c r="F2615">
        <f>DYN_cyclist!H2615</f>
        <v>57</v>
      </c>
      <c r="G2615">
        <f>DYN_cyclist!I2615</f>
        <v>65</v>
      </c>
      <c r="H2615">
        <f>DYN_cyclist!J2615</f>
        <v>61</v>
      </c>
      <c r="I2615">
        <f>DYN_cyclist!K2615</f>
        <v>54</v>
      </c>
      <c r="J2615">
        <f>DYN_cyclist!L2615</f>
        <v>56</v>
      </c>
      <c r="K2615">
        <f>DYN_cyclist!M2615</f>
        <v>60</v>
      </c>
      <c r="L2615">
        <f>DYN_cyclist!N2615</f>
        <v>67</v>
      </c>
      <c r="M2615">
        <f>DYN_cyclist!O2615</f>
        <v>70</v>
      </c>
      <c r="N2615">
        <f>DYN_cyclist!P2615</f>
        <v>55</v>
      </c>
      <c r="O2615">
        <f>DYN_cyclist!Q2615</f>
        <v>57</v>
      </c>
      <c r="P2615" s="7">
        <f t="shared" si="361"/>
        <v>57.733166040546578</v>
      </c>
      <c r="Q2615" s="13">
        <f t="shared" si="362"/>
        <v>52.025836458175583</v>
      </c>
      <c r="R2615" s="13">
        <f t="shared" si="363"/>
        <v>47.439181424618063</v>
      </c>
      <c r="S2615" s="13">
        <f t="shared" si="364"/>
        <v>41.036578664693558</v>
      </c>
      <c r="T2615" s="13">
        <f t="shared" si="365"/>
        <v>48.035018814382163</v>
      </c>
      <c r="U2615" s="13">
        <f t="shared" si="366"/>
        <v>47.685534371320117</v>
      </c>
      <c r="V2615" s="14">
        <f t="shared" si="367"/>
        <v>44.813270786874796</v>
      </c>
      <c r="W2615">
        <f t="shared" si="368"/>
        <v>67.048668029866477</v>
      </c>
    </row>
    <row r="2616" spans="1:23" x14ac:dyDescent="0.3">
      <c r="A2616">
        <f>DYN_cyclist!A2616</f>
        <v>7680</v>
      </c>
      <c r="B2616">
        <f>DYN_cyclist!D2616</f>
        <v>63</v>
      </c>
      <c r="C2616">
        <f>DYN_cyclist!E2616</f>
        <v>49</v>
      </c>
      <c r="D2616">
        <f t="shared" si="360"/>
        <v>52</v>
      </c>
      <c r="E2616">
        <f>DYN_cyclist!G2616</f>
        <v>55</v>
      </c>
      <c r="F2616">
        <f>DYN_cyclist!H2616</f>
        <v>51</v>
      </c>
      <c r="G2616">
        <f>DYN_cyclist!I2616</f>
        <v>60</v>
      </c>
      <c r="H2616">
        <f>DYN_cyclist!J2616</f>
        <v>56</v>
      </c>
      <c r="I2616">
        <f>DYN_cyclist!K2616</f>
        <v>62</v>
      </c>
      <c r="J2616">
        <f>DYN_cyclist!L2616</f>
        <v>66</v>
      </c>
      <c r="K2616">
        <f>DYN_cyclist!M2616</f>
        <v>68</v>
      </c>
      <c r="L2616">
        <f>DYN_cyclist!N2616</f>
        <v>62</v>
      </c>
      <c r="M2616">
        <f>DYN_cyclist!O2616</f>
        <v>50</v>
      </c>
      <c r="N2616">
        <f>DYN_cyclist!P2616</f>
        <v>60</v>
      </c>
      <c r="O2616">
        <f>DYN_cyclist!Q2616</f>
        <v>51</v>
      </c>
      <c r="P2616" s="7">
        <f t="shared" si="361"/>
        <v>44.212888514510908</v>
      </c>
      <c r="Q2616" s="13">
        <f t="shared" si="362"/>
        <v>35.798405781284991</v>
      </c>
      <c r="R2616" s="13">
        <f t="shared" si="363"/>
        <v>52.215533879990666</v>
      </c>
      <c r="S2616" s="13">
        <f t="shared" si="364"/>
        <v>32.131385259871969</v>
      </c>
      <c r="T2616" s="13">
        <f t="shared" si="365"/>
        <v>51.725414429047078</v>
      </c>
      <c r="U2616" s="13">
        <f t="shared" si="366"/>
        <v>29.835977729567951</v>
      </c>
      <c r="V2616" s="14">
        <f t="shared" si="367"/>
        <v>42.464921758521818</v>
      </c>
      <c r="W2616">
        <f t="shared" si="368"/>
        <v>64.219456329532633</v>
      </c>
    </row>
    <row r="2617" spans="1:23" x14ac:dyDescent="0.3">
      <c r="A2617">
        <f>DYN_cyclist!A2617</f>
        <v>7686</v>
      </c>
      <c r="B2617">
        <f>DYN_cyclist!D2617</f>
        <v>75</v>
      </c>
      <c r="C2617">
        <f>DYN_cyclist!E2617</f>
        <v>63</v>
      </c>
      <c r="D2617">
        <f t="shared" si="360"/>
        <v>64</v>
      </c>
      <c r="E2617">
        <f>DYN_cyclist!G2617</f>
        <v>65</v>
      </c>
      <c r="F2617">
        <f>DYN_cyclist!H2617</f>
        <v>62</v>
      </c>
      <c r="G2617">
        <f>DYN_cyclist!I2617</f>
        <v>75</v>
      </c>
      <c r="H2617">
        <f>DYN_cyclist!J2617</f>
        <v>75</v>
      </c>
      <c r="I2617">
        <f>DYN_cyclist!K2617</f>
        <v>78</v>
      </c>
      <c r="J2617">
        <f>DYN_cyclist!L2617</f>
        <v>69</v>
      </c>
      <c r="K2617">
        <f>DYN_cyclist!M2617</f>
        <v>75</v>
      </c>
      <c r="L2617">
        <f>DYN_cyclist!N2617</f>
        <v>75</v>
      </c>
      <c r="M2617">
        <f>DYN_cyclist!O2617</f>
        <v>67</v>
      </c>
      <c r="N2617">
        <f>DYN_cyclist!P2617</f>
        <v>71</v>
      </c>
      <c r="O2617">
        <f>DYN_cyclist!Q2617</f>
        <v>65</v>
      </c>
      <c r="P2617" s="7">
        <f t="shared" si="361"/>
        <v>63.576514770926721</v>
      </c>
      <c r="Q2617" s="13">
        <f t="shared" si="362"/>
        <v>56.330049306702854</v>
      </c>
      <c r="R2617" s="13">
        <f t="shared" si="363"/>
        <v>68.992720627606019</v>
      </c>
      <c r="S2617" s="13">
        <f t="shared" si="364"/>
        <v>49.083120156964952</v>
      </c>
      <c r="T2617" s="13">
        <f t="shared" si="365"/>
        <v>65.312529473782106</v>
      </c>
      <c r="U2617" s="13">
        <f t="shared" si="366"/>
        <v>48.852785027112795</v>
      </c>
      <c r="V2617" s="14">
        <f t="shared" si="367"/>
        <v>61.156836444727617</v>
      </c>
      <c r="W2617">
        <f t="shared" si="368"/>
        <v>73.584869300137271</v>
      </c>
    </row>
    <row r="2618" spans="1:23" x14ac:dyDescent="0.3">
      <c r="A2618">
        <f>DYN_cyclist!A2618</f>
        <v>7688</v>
      </c>
      <c r="B2618">
        <f>DYN_cyclist!D2618</f>
        <v>58</v>
      </c>
      <c r="C2618">
        <f>DYN_cyclist!E2618</f>
        <v>64</v>
      </c>
      <c r="D2618">
        <f t="shared" si="360"/>
        <v>62</v>
      </c>
      <c r="E2618">
        <f>DYN_cyclist!G2618</f>
        <v>59</v>
      </c>
      <c r="F2618">
        <f>DYN_cyclist!H2618</f>
        <v>63</v>
      </c>
      <c r="G2618">
        <f>DYN_cyclist!I2618</f>
        <v>57</v>
      </c>
      <c r="H2618">
        <f>DYN_cyclist!J2618</f>
        <v>60</v>
      </c>
      <c r="I2618">
        <f>DYN_cyclist!K2618</f>
        <v>52</v>
      </c>
      <c r="J2618">
        <f>DYN_cyclist!L2618</f>
        <v>47</v>
      </c>
      <c r="K2618">
        <f>DYN_cyclist!M2618</f>
        <v>51</v>
      </c>
      <c r="L2618">
        <f>DYN_cyclist!N2618</f>
        <v>53</v>
      </c>
      <c r="M2618">
        <f>DYN_cyclist!O2618</f>
        <v>55</v>
      </c>
      <c r="N2618">
        <f>DYN_cyclist!P2618</f>
        <v>52</v>
      </c>
      <c r="O2618">
        <f>DYN_cyclist!Q2618</f>
        <v>63</v>
      </c>
      <c r="P2618" s="7">
        <f t="shared" si="361"/>
        <v>45.29190055389283</v>
      </c>
      <c r="Q2618" s="13">
        <f t="shared" si="362"/>
        <v>48.346573621411331</v>
      </c>
      <c r="R2618" s="13">
        <f t="shared" si="363"/>
        <v>34.389802297954269</v>
      </c>
      <c r="S2618" s="13">
        <f t="shared" si="364"/>
        <v>48.11817122579172</v>
      </c>
      <c r="T2618" s="13">
        <f t="shared" si="365"/>
        <v>35.911457868715239</v>
      </c>
      <c r="U2618" s="13">
        <f t="shared" si="366"/>
        <v>46.409800340028916</v>
      </c>
      <c r="V2618" s="14">
        <f t="shared" si="367"/>
        <v>38.83525829882128</v>
      </c>
      <c r="W2618">
        <f t="shared" si="368"/>
        <v>61.850319002386129</v>
      </c>
    </row>
    <row r="2619" spans="1:23" x14ac:dyDescent="0.3">
      <c r="A2619">
        <f>DYN_cyclist!A2619</f>
        <v>7704</v>
      </c>
      <c r="B2619">
        <f>DYN_cyclist!D2619</f>
        <v>65</v>
      </c>
      <c r="C2619">
        <f>DYN_cyclist!E2619</f>
        <v>63</v>
      </c>
      <c r="D2619">
        <f t="shared" si="360"/>
        <v>64</v>
      </c>
      <c r="E2619">
        <f>DYN_cyclist!G2619</f>
        <v>65</v>
      </c>
      <c r="F2619">
        <f>DYN_cyclist!H2619</f>
        <v>66</v>
      </c>
      <c r="G2619">
        <f>DYN_cyclist!I2619</f>
        <v>67</v>
      </c>
      <c r="H2619">
        <f>DYN_cyclist!J2619</f>
        <v>67</v>
      </c>
      <c r="I2619">
        <f>DYN_cyclist!K2619</f>
        <v>61</v>
      </c>
      <c r="J2619">
        <f>DYN_cyclist!L2619</f>
        <v>62</v>
      </c>
      <c r="K2619">
        <f>DYN_cyclist!M2619</f>
        <v>68</v>
      </c>
      <c r="L2619">
        <f>DYN_cyclist!N2619</f>
        <v>70</v>
      </c>
      <c r="M2619">
        <f>DYN_cyclist!O2619</f>
        <v>62</v>
      </c>
      <c r="N2619">
        <f>DYN_cyclist!P2619</f>
        <v>68</v>
      </c>
      <c r="O2619">
        <f>DYN_cyclist!Q2619</f>
        <v>67</v>
      </c>
      <c r="P2619" s="7">
        <f t="shared" si="361"/>
        <v>57.504628723879684</v>
      </c>
      <c r="Q2619" s="13">
        <f t="shared" si="362"/>
        <v>53.197934417919853</v>
      </c>
      <c r="R2619" s="13">
        <f t="shared" si="363"/>
        <v>56.612077064543875</v>
      </c>
      <c r="S2619" s="13">
        <f t="shared" si="364"/>
        <v>53.163160855944895</v>
      </c>
      <c r="T2619" s="13">
        <f t="shared" si="365"/>
        <v>53.542559909227883</v>
      </c>
      <c r="U2619" s="13">
        <f t="shared" si="366"/>
        <v>47.150125549385976</v>
      </c>
      <c r="V2619" s="14">
        <f t="shared" si="367"/>
        <v>47.983614718063073</v>
      </c>
      <c r="W2619">
        <f t="shared" si="368"/>
        <v>67.385931639167026</v>
      </c>
    </row>
    <row r="2620" spans="1:23" x14ac:dyDescent="0.3">
      <c r="A2620">
        <f>DYN_cyclist!A2620</f>
        <v>7705</v>
      </c>
      <c r="B2620">
        <f>DYN_cyclist!D2620</f>
        <v>69</v>
      </c>
      <c r="C2620">
        <f>DYN_cyclist!E2620</f>
        <v>58</v>
      </c>
      <c r="D2620">
        <f t="shared" si="360"/>
        <v>60</v>
      </c>
      <c r="E2620">
        <f>DYN_cyclist!G2620</f>
        <v>61</v>
      </c>
      <c r="F2620">
        <f>DYN_cyclist!H2620</f>
        <v>62</v>
      </c>
      <c r="G2620">
        <f>DYN_cyclist!I2620</f>
        <v>68</v>
      </c>
      <c r="H2620">
        <f>DYN_cyclist!J2620</f>
        <v>72</v>
      </c>
      <c r="I2620">
        <f>DYN_cyclist!K2620</f>
        <v>68</v>
      </c>
      <c r="J2620">
        <f>DYN_cyclist!L2620</f>
        <v>51</v>
      </c>
      <c r="K2620">
        <f>DYN_cyclist!M2620</f>
        <v>69</v>
      </c>
      <c r="L2620">
        <f>DYN_cyclist!N2620</f>
        <v>72</v>
      </c>
      <c r="M2620">
        <f>DYN_cyclist!O2620</f>
        <v>66</v>
      </c>
      <c r="N2620">
        <f>DYN_cyclist!P2620</f>
        <v>72</v>
      </c>
      <c r="O2620">
        <f>DYN_cyclist!Q2620</f>
        <v>67</v>
      </c>
      <c r="P2620" s="7">
        <f t="shared" si="361"/>
        <v>55.553127352013114</v>
      </c>
      <c r="Q2620" s="13">
        <f t="shared" si="362"/>
        <v>49.303471249491182</v>
      </c>
      <c r="R2620" s="13">
        <f t="shared" si="363"/>
        <v>59.188458820913944</v>
      </c>
      <c r="S2620" s="13">
        <f t="shared" si="364"/>
        <v>48.629202813883886</v>
      </c>
      <c r="T2620" s="13">
        <f t="shared" si="365"/>
        <v>46.889005350346899</v>
      </c>
      <c r="U2620" s="13">
        <f t="shared" si="366"/>
        <v>41.721676080729601</v>
      </c>
      <c r="V2620" s="14">
        <f t="shared" si="367"/>
        <v>52.027912774769028</v>
      </c>
      <c r="W2620">
        <f t="shared" si="368"/>
        <v>68.099424453151187</v>
      </c>
    </row>
    <row r="2621" spans="1:23" x14ac:dyDescent="0.3">
      <c r="A2621">
        <f>DYN_cyclist!A2621</f>
        <v>7707</v>
      </c>
      <c r="B2621">
        <f>DYN_cyclist!D2621</f>
        <v>67</v>
      </c>
      <c r="C2621">
        <f>DYN_cyclist!E2621</f>
        <v>66</v>
      </c>
      <c r="D2621">
        <f t="shared" si="360"/>
        <v>67</v>
      </c>
      <c r="E2621">
        <f>DYN_cyclist!G2621</f>
        <v>67</v>
      </c>
      <c r="F2621">
        <f>DYN_cyclist!H2621</f>
        <v>64</v>
      </c>
      <c r="G2621">
        <f>DYN_cyclist!I2621</f>
        <v>66</v>
      </c>
      <c r="H2621">
        <f>DYN_cyclist!J2621</f>
        <v>67</v>
      </c>
      <c r="I2621">
        <f>DYN_cyclist!K2621</f>
        <v>67</v>
      </c>
      <c r="J2621">
        <f>DYN_cyclist!L2621</f>
        <v>61</v>
      </c>
      <c r="K2621">
        <f>DYN_cyclist!M2621</f>
        <v>65</v>
      </c>
      <c r="L2621">
        <f>DYN_cyclist!N2621</f>
        <v>69</v>
      </c>
      <c r="M2621">
        <f>DYN_cyclist!O2621</f>
        <v>71</v>
      </c>
      <c r="N2621">
        <f>DYN_cyclist!P2621</f>
        <v>66</v>
      </c>
      <c r="O2621">
        <f>DYN_cyclist!Q2621</f>
        <v>66</v>
      </c>
      <c r="P2621" s="7">
        <f t="shared" si="361"/>
        <v>59.561069692988994</v>
      </c>
      <c r="Q2621" s="13">
        <f t="shared" si="362"/>
        <v>56.379099074289613</v>
      </c>
      <c r="R2621" s="13">
        <f t="shared" si="363"/>
        <v>53.911421045762189</v>
      </c>
      <c r="S2621" s="13">
        <f t="shared" si="364"/>
        <v>51.053797513739951</v>
      </c>
      <c r="T2621" s="13">
        <f t="shared" si="365"/>
        <v>54.186667480143591</v>
      </c>
      <c r="U2621" s="13">
        <f t="shared" si="366"/>
        <v>51.334777611072383</v>
      </c>
      <c r="V2621" s="14">
        <f t="shared" si="367"/>
        <v>51.185601815864921</v>
      </c>
      <c r="W2621">
        <f t="shared" si="368"/>
        <v>68.366143346083859</v>
      </c>
    </row>
    <row r="2622" spans="1:23" x14ac:dyDescent="0.3">
      <c r="A2622">
        <f>DYN_cyclist!A2622</f>
        <v>7714</v>
      </c>
      <c r="B2622">
        <f>DYN_cyclist!D2622</f>
        <v>70</v>
      </c>
      <c r="C2622">
        <f>DYN_cyclist!E2622</f>
        <v>60</v>
      </c>
      <c r="D2622">
        <f t="shared" si="360"/>
        <v>61</v>
      </c>
      <c r="E2622">
        <f>DYN_cyclist!G2622</f>
        <v>62</v>
      </c>
      <c r="F2622">
        <f>DYN_cyclist!H2622</f>
        <v>48</v>
      </c>
      <c r="G2622">
        <f>DYN_cyclist!I2622</f>
        <v>70</v>
      </c>
      <c r="H2622">
        <f>DYN_cyclist!J2622</f>
        <v>63</v>
      </c>
      <c r="I2622">
        <f>DYN_cyclist!K2622</f>
        <v>71</v>
      </c>
      <c r="J2622">
        <f>DYN_cyclist!L2622</f>
        <v>54</v>
      </c>
      <c r="K2622">
        <f>DYN_cyclist!M2622</f>
        <v>76</v>
      </c>
      <c r="L2622">
        <f>DYN_cyclist!N2622</f>
        <v>74</v>
      </c>
      <c r="M2622">
        <f>DYN_cyclist!O2622</f>
        <v>72</v>
      </c>
      <c r="N2622">
        <f>DYN_cyclist!P2622</f>
        <v>70</v>
      </c>
      <c r="O2622">
        <f>DYN_cyclist!Q2622</f>
        <v>48</v>
      </c>
      <c r="P2622" s="7">
        <f t="shared" si="361"/>
        <v>57.756858894110323</v>
      </c>
      <c r="Q2622" s="13">
        <f t="shared" si="362"/>
        <v>47.485065271076778</v>
      </c>
      <c r="R2622" s="13">
        <f t="shared" si="363"/>
        <v>67.354323933328615</v>
      </c>
      <c r="S2622" s="13">
        <f t="shared" si="364"/>
        <v>30.82267972744641</v>
      </c>
      <c r="T2622" s="13">
        <f t="shared" si="365"/>
        <v>50.246299150685438</v>
      </c>
      <c r="U2622" s="13">
        <f t="shared" si="366"/>
        <v>43.899206580871301</v>
      </c>
      <c r="V2622" s="14">
        <f t="shared" si="367"/>
        <v>53.424888435807581</v>
      </c>
      <c r="W2622">
        <f t="shared" si="368"/>
        <v>72.172167290758154</v>
      </c>
    </row>
    <row r="2623" spans="1:23" x14ac:dyDescent="0.3">
      <c r="A2623">
        <f>DYN_cyclist!A2623</f>
        <v>7717</v>
      </c>
      <c r="B2623">
        <f>DYN_cyclist!D2623</f>
        <v>68</v>
      </c>
      <c r="C2623">
        <f>DYN_cyclist!E2623</f>
        <v>74</v>
      </c>
      <c r="D2623">
        <f t="shared" si="360"/>
        <v>72</v>
      </c>
      <c r="E2623">
        <f>DYN_cyclist!G2623</f>
        <v>70</v>
      </c>
      <c r="F2623">
        <f>DYN_cyclist!H2623</f>
        <v>69</v>
      </c>
      <c r="G2623">
        <f>DYN_cyclist!I2623</f>
        <v>72</v>
      </c>
      <c r="H2623">
        <f>DYN_cyclist!J2623</f>
        <v>69</v>
      </c>
      <c r="I2623">
        <f>DYN_cyclist!K2623</f>
        <v>71</v>
      </c>
      <c r="J2623">
        <f>DYN_cyclist!L2623</f>
        <v>60</v>
      </c>
      <c r="K2623">
        <f>DYN_cyclist!M2623</f>
        <v>57</v>
      </c>
      <c r="L2623">
        <f>DYN_cyclist!N2623</f>
        <v>56</v>
      </c>
      <c r="M2623">
        <f>DYN_cyclist!O2623</f>
        <v>66</v>
      </c>
      <c r="N2623">
        <f>DYN_cyclist!P2623</f>
        <v>63</v>
      </c>
      <c r="O2623">
        <f>DYN_cyclist!Q2623</f>
        <v>70</v>
      </c>
      <c r="P2623" s="7">
        <f t="shared" si="361"/>
        <v>61.565978705597168</v>
      </c>
      <c r="Q2623" s="13">
        <f t="shared" si="362"/>
        <v>65.498526133842532</v>
      </c>
      <c r="R2623" s="13">
        <f t="shared" si="363"/>
        <v>42.996511483645776</v>
      </c>
      <c r="S2623" s="13">
        <f t="shared" si="364"/>
        <v>58.876880638167073</v>
      </c>
      <c r="T2623" s="13">
        <f t="shared" si="365"/>
        <v>52.396491987872253</v>
      </c>
      <c r="U2623" s="13">
        <f t="shared" si="366"/>
        <v>62.319859543975845</v>
      </c>
      <c r="V2623" s="14">
        <f t="shared" si="367"/>
        <v>53.495604937878305</v>
      </c>
      <c r="W2623">
        <f t="shared" si="368"/>
        <v>71.730885622432282</v>
      </c>
    </row>
    <row r="2624" spans="1:23" x14ac:dyDescent="0.3">
      <c r="A2624">
        <f>DYN_cyclist!A2624</f>
        <v>7718</v>
      </c>
      <c r="B2624">
        <f>DYN_cyclist!D2624</f>
        <v>60</v>
      </c>
      <c r="C2624">
        <f>DYN_cyclist!E2624</f>
        <v>71</v>
      </c>
      <c r="D2624">
        <f t="shared" si="360"/>
        <v>71</v>
      </c>
      <c r="E2624">
        <f>DYN_cyclist!G2624</f>
        <v>70</v>
      </c>
      <c r="F2624">
        <f>DYN_cyclist!H2624</f>
        <v>67</v>
      </c>
      <c r="G2624">
        <f>DYN_cyclist!I2624</f>
        <v>65</v>
      </c>
      <c r="H2624">
        <f>DYN_cyclist!J2624</f>
        <v>65</v>
      </c>
      <c r="I2624">
        <f>DYN_cyclist!K2624</f>
        <v>67</v>
      </c>
      <c r="J2624">
        <f>DYN_cyclist!L2624</f>
        <v>57</v>
      </c>
      <c r="K2624">
        <f>DYN_cyclist!M2624</f>
        <v>59</v>
      </c>
      <c r="L2624">
        <f>DYN_cyclist!N2624</f>
        <v>60</v>
      </c>
      <c r="M2624">
        <f>DYN_cyclist!O2624</f>
        <v>70</v>
      </c>
      <c r="N2624">
        <f>DYN_cyclist!P2624</f>
        <v>65</v>
      </c>
      <c r="O2624">
        <f>DYN_cyclist!Q2624</f>
        <v>67</v>
      </c>
      <c r="P2624" s="7">
        <f t="shared" si="361"/>
        <v>59.022402795195084</v>
      </c>
      <c r="Q2624" s="13">
        <f t="shared" si="362"/>
        <v>61.303283309521518</v>
      </c>
      <c r="R2624" s="13">
        <f t="shared" si="363"/>
        <v>44.022604696236584</v>
      </c>
      <c r="S2624" s="13">
        <f t="shared" si="364"/>
        <v>55.059063054705817</v>
      </c>
      <c r="T2624" s="13">
        <f t="shared" si="365"/>
        <v>47.605786215286173</v>
      </c>
      <c r="U2624" s="13">
        <f t="shared" si="366"/>
        <v>57.667293339769586</v>
      </c>
      <c r="V2624" s="14">
        <f t="shared" si="367"/>
        <v>43.969608888180943</v>
      </c>
      <c r="W2624">
        <f t="shared" si="368"/>
        <v>69.458258530611531</v>
      </c>
    </row>
    <row r="2625" spans="1:23" x14ac:dyDescent="0.3">
      <c r="A2625">
        <f>DYN_cyclist!A2625</f>
        <v>7726</v>
      </c>
      <c r="B2625">
        <f>DYN_cyclist!D2625</f>
        <v>69</v>
      </c>
      <c r="C2625">
        <f>DYN_cyclist!E2625</f>
        <v>78</v>
      </c>
      <c r="D2625">
        <f t="shared" si="360"/>
        <v>77</v>
      </c>
      <c r="E2625">
        <f>DYN_cyclist!G2625</f>
        <v>76</v>
      </c>
      <c r="F2625">
        <f>DYN_cyclist!H2625</f>
        <v>64</v>
      </c>
      <c r="G2625">
        <f>DYN_cyclist!I2625</f>
        <v>72</v>
      </c>
      <c r="H2625">
        <f>DYN_cyclist!J2625</f>
        <v>75</v>
      </c>
      <c r="I2625">
        <f>DYN_cyclist!K2625</f>
        <v>77</v>
      </c>
      <c r="J2625">
        <f>DYN_cyclist!L2625</f>
        <v>53</v>
      </c>
      <c r="K2625">
        <f>DYN_cyclist!M2625</f>
        <v>61</v>
      </c>
      <c r="L2625">
        <f>DYN_cyclist!N2625</f>
        <v>75</v>
      </c>
      <c r="M2625">
        <f>DYN_cyclist!O2625</f>
        <v>71</v>
      </c>
      <c r="N2625">
        <f>DYN_cyclist!P2625</f>
        <v>66</v>
      </c>
      <c r="O2625">
        <f>DYN_cyclist!Q2625</f>
        <v>67</v>
      </c>
      <c r="P2625" s="7">
        <f t="shared" si="361"/>
        <v>72.510941769477668</v>
      </c>
      <c r="Q2625" s="13">
        <f t="shared" si="362"/>
        <v>73.207087446089261</v>
      </c>
      <c r="R2625" s="13">
        <f t="shared" si="363"/>
        <v>54.222353775476236</v>
      </c>
      <c r="S2625" s="13">
        <f t="shared" si="364"/>
        <v>53.738562327675375</v>
      </c>
      <c r="T2625" s="13">
        <f t="shared" si="365"/>
        <v>52.54940814344971</v>
      </c>
      <c r="U2625" s="13">
        <f t="shared" si="366"/>
        <v>70.435220994347873</v>
      </c>
      <c r="V2625" s="14">
        <f t="shared" si="367"/>
        <v>55.831120038228732</v>
      </c>
      <c r="W2625">
        <f t="shared" si="368"/>
        <v>76.0801560184359</v>
      </c>
    </row>
    <row r="2626" spans="1:23" x14ac:dyDescent="0.3">
      <c r="A2626">
        <f>DYN_cyclist!A2626</f>
        <v>7727</v>
      </c>
      <c r="B2626">
        <f>DYN_cyclist!D2626</f>
        <v>70</v>
      </c>
      <c r="C2626">
        <f>DYN_cyclist!E2626</f>
        <v>78</v>
      </c>
      <c r="D2626">
        <f t="shared" si="360"/>
        <v>75</v>
      </c>
      <c r="E2626">
        <f>DYN_cyclist!G2626</f>
        <v>72</v>
      </c>
      <c r="F2626">
        <f>DYN_cyclist!H2626</f>
        <v>74</v>
      </c>
      <c r="G2626">
        <f>DYN_cyclist!I2626</f>
        <v>75</v>
      </c>
      <c r="H2626">
        <f>DYN_cyclist!J2626</f>
        <v>71</v>
      </c>
      <c r="I2626">
        <f>DYN_cyclist!K2626</f>
        <v>76</v>
      </c>
      <c r="J2626">
        <f>DYN_cyclist!L2626</f>
        <v>54</v>
      </c>
      <c r="K2626">
        <f>DYN_cyclist!M2626</f>
        <v>62</v>
      </c>
      <c r="L2626">
        <f>DYN_cyclist!N2626</f>
        <v>64</v>
      </c>
      <c r="M2626">
        <f>DYN_cyclist!O2626</f>
        <v>64</v>
      </c>
      <c r="N2626">
        <f>DYN_cyclist!P2626</f>
        <v>68</v>
      </c>
      <c r="O2626">
        <f>DYN_cyclist!Q2626</f>
        <v>68</v>
      </c>
      <c r="P2626" s="7">
        <f t="shared" si="361"/>
        <v>67.188440936607037</v>
      </c>
      <c r="Q2626" s="13">
        <f t="shared" si="362"/>
        <v>72.162401044791068</v>
      </c>
      <c r="R2626" s="13">
        <f t="shared" si="363"/>
        <v>50.776287852508922</v>
      </c>
      <c r="S2626" s="13">
        <f t="shared" si="364"/>
        <v>65.325549432548129</v>
      </c>
      <c r="T2626" s="13">
        <f t="shared" si="365"/>
        <v>50.594349499451269</v>
      </c>
      <c r="U2626" s="13">
        <f t="shared" si="366"/>
        <v>69.361736195314293</v>
      </c>
      <c r="V2626" s="14">
        <f t="shared" si="367"/>
        <v>56.626200063714556</v>
      </c>
      <c r="W2626">
        <f t="shared" si="368"/>
        <v>75.346285228046085</v>
      </c>
    </row>
    <row r="2627" spans="1:23" x14ac:dyDescent="0.3">
      <c r="A2627">
        <f>DYN_cyclist!A2627</f>
        <v>7729</v>
      </c>
      <c r="B2627">
        <f>DYN_cyclist!D2627</f>
        <v>62</v>
      </c>
      <c r="C2627">
        <f>DYN_cyclist!E2627</f>
        <v>67</v>
      </c>
      <c r="D2627">
        <f t="shared" ref="D2627:D2690" si="369">ROUNDUP((C2627+E2627)/2,0)</f>
        <v>66</v>
      </c>
      <c r="E2627">
        <f>DYN_cyclist!G2627</f>
        <v>65</v>
      </c>
      <c r="F2627">
        <f>DYN_cyclist!H2627</f>
        <v>63</v>
      </c>
      <c r="G2627">
        <f>DYN_cyclist!I2627</f>
        <v>62</v>
      </c>
      <c r="H2627">
        <f>DYN_cyclist!J2627</f>
        <v>63</v>
      </c>
      <c r="I2627">
        <f>DYN_cyclist!K2627</f>
        <v>65</v>
      </c>
      <c r="J2627">
        <f>DYN_cyclist!L2627</f>
        <v>51</v>
      </c>
      <c r="K2627">
        <f>DYN_cyclist!M2627</f>
        <v>53</v>
      </c>
      <c r="L2627">
        <f>DYN_cyclist!N2627</f>
        <v>53</v>
      </c>
      <c r="M2627">
        <f>DYN_cyclist!O2627</f>
        <v>63</v>
      </c>
      <c r="N2627">
        <f>DYN_cyclist!P2627</f>
        <v>62</v>
      </c>
      <c r="O2627">
        <f>DYN_cyclist!Q2627</f>
        <v>64</v>
      </c>
      <c r="P2627" s="7">
        <f t="shared" ref="P2627:P2690" si="370">((($B2627*6)^2+($C2627*6)^2+($E2627*11)^2+($F2627*0)^2+($G2627*3)^2+($H2627*4)^2+($I2627*0)^2+($J2627*0)^2+($K2627*5)^2+($L2627*5)^2+($M2627*1)^2+($N2627*1)^2)+($O2627*0)^2)/1846025*91.12</f>
        <v>52.202069376091877</v>
      </c>
      <c r="Q2627" s="13">
        <f t="shared" ref="Q2627:Q2690" si="371">((($B2627*2)^2+($C2627*14)^2+($E2627*10)^2+($F2627*7)^2+($G2627*2)^2+($H2627*7)^2+($I2627*5)^2+($J2627*0)^2+($K2627*0)^2+($L2627*3)^2+($M2627*0)^2+($N2627*0)^2)+($O2627*0)^2)/3088326.56*90.98</f>
        <v>54.587059187160577</v>
      </c>
      <c r="R2627" s="13">
        <f t="shared" ref="R2627:R2690" si="372">((($B2627*5)^2+($C2627*2)^2+($E2627*1)^2+($F2627*0)^2+($G2627*2)^2+($H2627*1)^2+($I2627*1)^2+($J2627*0)^2+($K2627*10.75)^2+($L2627*7)^2+($M2627*0)^2+($N2627*0)^2)+($O2627*1)^2)/1485576.56*IF(B2627&gt;77,92,IF(B2627&gt;75,92-0.5,IF(B2627&gt;73,92-0.88,92-1.65)))</f>
        <v>36.989777690673172</v>
      </c>
      <c r="S2627" s="13">
        <f t="shared" ref="S2627:S2690" si="373">((($B2627*1)^2+($C2627*4)^2+($E2627*2)^2+($F2627*13)^2+($G2627*0)^2+($H2627*3.5)^2+($I2627*0)^2+($J2627*0)^2+($K2627*0)^2+($L2627*1)^2+($M2627*0)^2+($N2627*0)^2+($O2627*6)^2)/1697831.25*IF(F2627&gt;81,87,IF(F2627&gt;80,87-0.1,IF(F2627&gt;79,87-0.2,86.6))))</f>
        <v>49.078937644715865</v>
      </c>
      <c r="T2627" s="13">
        <f t="shared" ref="T2627:T2690" si="374">(($B2627*7)^2+($C2627*3)^2+($E2627*4)^2+($F2627*0)^2+($G2627*2.5)^2+($H2627*2)^2+($I2627*0)^2+($J2627*11)^2+($K2627*1)^2+($L2627*5)^2+($M2627*3)^2+($N2627*0)^2+($O2627*0)^2)/1680031.25*91.49</f>
        <v>41.373077828165393</v>
      </c>
      <c r="U2627" s="13">
        <f t="shared" ref="U2627:U2690" si="375">(($B2627*1)^2+($C2627*14.5)^2+($E2627*2)^2+($F2627*0)^2+($G2627*1)^2+($H2627*3)^2+($I2627*2.5)^2+($J2627*0)^2+($K2627*0)^2+($L2627*3)^2+($M2627*1)^2+($N2627*1.25)^2+($O2627*0)^2)/1693126.56*81.55</f>
        <v>51.333826345798983</v>
      </c>
      <c r="V2627" s="14">
        <f t="shared" ref="V2627:V2690" si="376">((($B2627*13)^2+($C2627*4)^2+($E2627*3)^2+($F2627*2)^2+($G2627*2)^2+($H2627*2)^2+($I2627*0)^2+($J2627*2)^2+($K2627*0)^2+($L2627*0)^2+($M2627*3)^2+($N2627*1)^2)+($O2627*0)^2)/1569500*81.55</f>
        <v>44.507334883720929</v>
      </c>
      <c r="W2627">
        <f t="shared" ref="W2627:W2690" si="377">((LARGE(P2627:V2627,1)*9)^2+(LARGE(P2627:V2627,2)*4)^2+(LARGE(P2627:V2627,3)^2))^(1/4)*2.82883066759522</f>
        <v>65.509230618321268</v>
      </c>
    </row>
    <row r="2628" spans="1:23" x14ac:dyDescent="0.3">
      <c r="A2628">
        <f>DYN_cyclist!A2628</f>
        <v>7731</v>
      </c>
      <c r="B2628">
        <f>DYN_cyclist!D2628</f>
        <v>71</v>
      </c>
      <c r="C2628">
        <f>DYN_cyclist!E2628</f>
        <v>55</v>
      </c>
      <c r="D2628">
        <f t="shared" si="369"/>
        <v>62</v>
      </c>
      <c r="E2628">
        <f>DYN_cyclist!G2628</f>
        <v>69</v>
      </c>
      <c r="F2628">
        <f>DYN_cyclist!H2628</f>
        <v>60</v>
      </c>
      <c r="G2628">
        <f>DYN_cyclist!I2628</f>
        <v>69</v>
      </c>
      <c r="H2628">
        <f>DYN_cyclist!J2628</f>
        <v>69</v>
      </c>
      <c r="I2628">
        <f>DYN_cyclist!K2628</f>
        <v>74</v>
      </c>
      <c r="J2628">
        <f>DYN_cyclist!L2628</f>
        <v>55</v>
      </c>
      <c r="K2628">
        <f>DYN_cyclist!M2628</f>
        <v>61</v>
      </c>
      <c r="L2628">
        <f>DYN_cyclist!N2628</f>
        <v>72</v>
      </c>
      <c r="M2628">
        <f>DYN_cyclist!O2628</f>
        <v>66</v>
      </c>
      <c r="N2628">
        <f>DYN_cyclist!P2628</f>
        <v>71</v>
      </c>
      <c r="O2628">
        <f>DYN_cyclist!Q2628</f>
        <v>66</v>
      </c>
      <c r="P2628" s="7">
        <f t="shared" si="370"/>
        <v>60.096133302636751</v>
      </c>
      <c r="Q2628" s="13">
        <f t="shared" si="371"/>
        <v>50.123648174045435</v>
      </c>
      <c r="R2628" s="13">
        <f t="shared" si="372"/>
        <v>52.336869866117837</v>
      </c>
      <c r="S2628" s="13">
        <f t="shared" si="373"/>
        <v>45.967199537645449</v>
      </c>
      <c r="T2628" s="13">
        <f t="shared" si="374"/>
        <v>51.067910357322219</v>
      </c>
      <c r="U2628" s="13">
        <f t="shared" si="375"/>
        <v>38.5715099522005</v>
      </c>
      <c r="V2628" s="14">
        <f t="shared" si="376"/>
        <v>54.661673813316341</v>
      </c>
      <c r="W2628">
        <f t="shared" si="377"/>
        <v>68.463014891436728</v>
      </c>
    </row>
    <row r="2629" spans="1:23" x14ac:dyDescent="0.3">
      <c r="A2629">
        <f>DYN_cyclist!A2629</f>
        <v>7735</v>
      </c>
      <c r="B2629">
        <f>DYN_cyclist!D2629</f>
        <v>69</v>
      </c>
      <c r="C2629">
        <f>DYN_cyclist!E2629</f>
        <v>77</v>
      </c>
      <c r="D2629">
        <f t="shared" si="369"/>
        <v>75</v>
      </c>
      <c r="E2629">
        <f>DYN_cyclist!G2629</f>
        <v>72</v>
      </c>
      <c r="F2629">
        <f>DYN_cyclist!H2629</f>
        <v>72</v>
      </c>
      <c r="G2629">
        <f>DYN_cyclist!I2629</f>
        <v>73</v>
      </c>
      <c r="H2629">
        <f>DYN_cyclist!J2629</f>
        <v>72</v>
      </c>
      <c r="I2629">
        <f>DYN_cyclist!K2629</f>
        <v>74</v>
      </c>
      <c r="J2629">
        <f>DYN_cyclist!L2629</f>
        <v>55</v>
      </c>
      <c r="K2629">
        <f>DYN_cyclist!M2629</f>
        <v>56</v>
      </c>
      <c r="L2629">
        <f>DYN_cyclist!N2629</f>
        <v>68</v>
      </c>
      <c r="M2629">
        <f>DYN_cyclist!O2629</f>
        <v>62</v>
      </c>
      <c r="N2629">
        <f>DYN_cyclist!P2629</f>
        <v>64</v>
      </c>
      <c r="O2629">
        <f>DYN_cyclist!Q2629</f>
        <v>68</v>
      </c>
      <c r="P2629" s="7">
        <f t="shared" si="370"/>
        <v>66.386832724367224</v>
      </c>
      <c r="Q2629" s="13">
        <f t="shared" si="371"/>
        <v>70.920130985111882</v>
      </c>
      <c r="R2629" s="13">
        <f t="shared" si="372"/>
        <v>47.043133710995008</v>
      </c>
      <c r="S2629" s="13">
        <f t="shared" si="373"/>
        <v>62.791189289277128</v>
      </c>
      <c r="T2629" s="13">
        <f t="shared" si="374"/>
        <v>51.352885514778364</v>
      </c>
      <c r="U2629" s="13">
        <f t="shared" si="375"/>
        <v>67.919822743492958</v>
      </c>
      <c r="V2629" s="14">
        <f t="shared" si="376"/>
        <v>55.061655909525321</v>
      </c>
      <c r="W2629">
        <f t="shared" si="377"/>
        <v>74.675996787093197</v>
      </c>
    </row>
    <row r="2630" spans="1:23" x14ac:dyDescent="0.3">
      <c r="A2630">
        <f>DYN_cyclist!A2630</f>
        <v>7739</v>
      </c>
      <c r="B2630">
        <f>DYN_cyclist!D2630</f>
        <v>64</v>
      </c>
      <c r="C2630">
        <f>DYN_cyclist!E2630</f>
        <v>61</v>
      </c>
      <c r="D2630">
        <f t="shared" si="369"/>
        <v>66</v>
      </c>
      <c r="E2630">
        <f>DYN_cyclist!G2630</f>
        <v>71</v>
      </c>
      <c r="F2630">
        <f>DYN_cyclist!H2630</f>
        <v>62</v>
      </c>
      <c r="G2630">
        <f>DYN_cyclist!I2630</f>
        <v>64</v>
      </c>
      <c r="H2630">
        <f>DYN_cyclist!J2630</f>
        <v>63</v>
      </c>
      <c r="I2630">
        <f>DYN_cyclist!K2630</f>
        <v>58</v>
      </c>
      <c r="J2630">
        <f>DYN_cyclist!L2630</f>
        <v>50</v>
      </c>
      <c r="K2630">
        <f>DYN_cyclist!M2630</f>
        <v>63</v>
      </c>
      <c r="L2630">
        <f>DYN_cyclist!N2630</f>
        <v>70</v>
      </c>
      <c r="M2630">
        <f>DYN_cyclist!O2630</f>
        <v>65</v>
      </c>
      <c r="N2630">
        <f>DYN_cyclist!P2630</f>
        <v>47</v>
      </c>
      <c r="O2630">
        <f>DYN_cyclist!Q2630</f>
        <v>62</v>
      </c>
      <c r="P2630" s="7">
        <f t="shared" si="370"/>
        <v>60.214400130009075</v>
      </c>
      <c r="Q2630" s="13">
        <f t="shared" si="371"/>
        <v>52.355721922101402</v>
      </c>
      <c r="R2630" s="13">
        <f t="shared" si="372"/>
        <v>51.613529343701401</v>
      </c>
      <c r="S2630" s="13">
        <f t="shared" si="373"/>
        <v>47.197929270061437</v>
      </c>
      <c r="T2630" s="13">
        <f t="shared" si="374"/>
        <v>44.835746543405072</v>
      </c>
      <c r="U2630" s="13">
        <f t="shared" si="375"/>
        <v>44.274477720894645</v>
      </c>
      <c r="V2630" s="14">
        <f t="shared" si="376"/>
        <v>46.503452341510034</v>
      </c>
      <c r="W2630">
        <f t="shared" si="377"/>
        <v>68.319328807452735</v>
      </c>
    </row>
    <row r="2631" spans="1:23" x14ac:dyDescent="0.3">
      <c r="A2631">
        <f>DYN_cyclist!A2631</f>
        <v>7744</v>
      </c>
      <c r="B2631">
        <f>DYN_cyclist!D2631</f>
        <v>64</v>
      </c>
      <c r="C2631">
        <f>DYN_cyclist!E2631</f>
        <v>56</v>
      </c>
      <c r="D2631">
        <f t="shared" si="369"/>
        <v>60</v>
      </c>
      <c r="E2631">
        <f>DYN_cyclist!G2631</f>
        <v>63</v>
      </c>
      <c r="F2631">
        <f>DYN_cyclist!H2631</f>
        <v>56</v>
      </c>
      <c r="G2631">
        <f>DYN_cyclist!I2631</f>
        <v>67</v>
      </c>
      <c r="H2631">
        <f>DYN_cyclist!J2631</f>
        <v>68</v>
      </c>
      <c r="I2631">
        <f>DYN_cyclist!K2631</f>
        <v>66</v>
      </c>
      <c r="J2631">
        <f>DYN_cyclist!L2631</f>
        <v>54</v>
      </c>
      <c r="K2631">
        <f>DYN_cyclist!M2631</f>
        <v>68</v>
      </c>
      <c r="L2631">
        <f>DYN_cyclist!N2631</f>
        <v>69</v>
      </c>
      <c r="M2631">
        <f>DYN_cyclist!O2631</f>
        <v>57</v>
      </c>
      <c r="N2631">
        <f>DYN_cyclist!P2631</f>
        <v>57</v>
      </c>
      <c r="O2631">
        <f>DYN_cyclist!Q2631</f>
        <v>70</v>
      </c>
      <c r="P2631" s="7">
        <f t="shared" si="370"/>
        <v>54.104062556032559</v>
      </c>
      <c r="Q2631" s="13">
        <f t="shared" si="371"/>
        <v>46.48341893611147</v>
      </c>
      <c r="R2631" s="13">
        <f t="shared" si="372"/>
        <v>55.855316975383616</v>
      </c>
      <c r="S2631" s="13">
        <f t="shared" si="373"/>
        <v>42.740021542188011</v>
      </c>
      <c r="T2631" s="13">
        <f t="shared" si="374"/>
        <v>46.000656697606068</v>
      </c>
      <c r="U2631" s="13">
        <f t="shared" si="375"/>
        <v>38.716282893745991</v>
      </c>
      <c r="V2631" s="14">
        <f t="shared" si="376"/>
        <v>45.270563905702453</v>
      </c>
      <c r="W2631">
        <f t="shared" si="377"/>
        <v>66.298154393520292</v>
      </c>
    </row>
    <row r="2632" spans="1:23" x14ac:dyDescent="0.3">
      <c r="A2632">
        <f>DYN_cyclist!A2632</f>
        <v>7745</v>
      </c>
      <c r="B2632">
        <f>DYN_cyclist!D2632</f>
        <v>63</v>
      </c>
      <c r="C2632">
        <f>DYN_cyclist!E2632</f>
        <v>62</v>
      </c>
      <c r="D2632">
        <f t="shared" si="369"/>
        <v>64</v>
      </c>
      <c r="E2632">
        <f>DYN_cyclist!G2632</f>
        <v>66</v>
      </c>
      <c r="F2632">
        <f>DYN_cyclist!H2632</f>
        <v>65</v>
      </c>
      <c r="G2632">
        <f>DYN_cyclist!I2632</f>
        <v>64</v>
      </c>
      <c r="H2632">
        <f>DYN_cyclist!J2632</f>
        <v>65</v>
      </c>
      <c r="I2632">
        <f>DYN_cyclist!K2632</f>
        <v>66</v>
      </c>
      <c r="J2632">
        <f>DYN_cyclist!L2632</f>
        <v>59</v>
      </c>
      <c r="K2632">
        <f>DYN_cyclist!M2632</f>
        <v>66</v>
      </c>
      <c r="L2632">
        <f>DYN_cyclist!N2632</f>
        <v>70</v>
      </c>
      <c r="M2632">
        <f>DYN_cyclist!O2632</f>
        <v>64</v>
      </c>
      <c r="N2632">
        <f>DYN_cyclist!P2632</f>
        <v>74</v>
      </c>
      <c r="O2632">
        <f>DYN_cyclist!Q2632</f>
        <v>69</v>
      </c>
      <c r="P2632" s="7">
        <f t="shared" si="370"/>
        <v>56.95070955160412</v>
      </c>
      <c r="Q2632" s="13">
        <f t="shared" si="371"/>
        <v>52.683103343838098</v>
      </c>
      <c r="R2632" s="13">
        <f t="shared" si="372"/>
        <v>54.260315696890096</v>
      </c>
      <c r="S2632" s="13">
        <f t="shared" si="373"/>
        <v>52.28008970267215</v>
      </c>
      <c r="T2632" s="13">
        <f t="shared" si="374"/>
        <v>50.438043375681247</v>
      </c>
      <c r="U2632" s="13">
        <f t="shared" si="375"/>
        <v>46.031232885213257</v>
      </c>
      <c r="V2632" s="14">
        <f t="shared" si="376"/>
        <v>45.615884899649572</v>
      </c>
      <c r="W2632">
        <f t="shared" si="377"/>
        <v>66.888732777216944</v>
      </c>
    </row>
    <row r="2633" spans="1:23" x14ac:dyDescent="0.3">
      <c r="A2633">
        <f>DYN_cyclist!A2633</f>
        <v>7748</v>
      </c>
      <c r="B2633">
        <f>DYN_cyclist!D2633</f>
        <v>63</v>
      </c>
      <c r="C2633">
        <f>DYN_cyclist!E2633</f>
        <v>68</v>
      </c>
      <c r="D2633">
        <f t="shared" si="369"/>
        <v>61</v>
      </c>
      <c r="E2633">
        <f>DYN_cyclist!G2633</f>
        <v>54</v>
      </c>
      <c r="F2633">
        <f>DYN_cyclist!H2633</f>
        <v>58</v>
      </c>
      <c r="G2633">
        <f>DYN_cyclist!I2633</f>
        <v>61</v>
      </c>
      <c r="H2633">
        <f>DYN_cyclist!J2633</f>
        <v>58</v>
      </c>
      <c r="I2633">
        <f>DYN_cyclist!K2633</f>
        <v>65</v>
      </c>
      <c r="J2633">
        <f>DYN_cyclist!L2633</f>
        <v>48</v>
      </c>
      <c r="K2633">
        <f>DYN_cyclist!M2633</f>
        <v>49</v>
      </c>
      <c r="L2633">
        <f>DYN_cyclist!N2633</f>
        <v>54</v>
      </c>
      <c r="M2633">
        <f>DYN_cyclist!O2633</f>
        <v>57</v>
      </c>
      <c r="N2633">
        <f>DYN_cyclist!P2633</f>
        <v>65</v>
      </c>
      <c r="O2633">
        <f>DYN_cyclist!Q2633</f>
        <v>58</v>
      </c>
      <c r="P2633" s="7">
        <f t="shared" si="370"/>
        <v>43.925365864492626</v>
      </c>
      <c r="Q2633" s="13">
        <f t="shared" si="371"/>
        <v>49.79228974412603</v>
      </c>
      <c r="R2633" s="13">
        <f t="shared" si="372"/>
        <v>34.473153555865878</v>
      </c>
      <c r="S2633" s="13">
        <f t="shared" si="373"/>
        <v>41.996605493037073</v>
      </c>
      <c r="T2633" s="13">
        <f t="shared" si="374"/>
        <v>38.272128249102508</v>
      </c>
      <c r="U2633" s="13">
        <f t="shared" si="375"/>
        <v>52.226959075861991</v>
      </c>
      <c r="V2633" s="14">
        <f t="shared" si="376"/>
        <v>44.449400350430075</v>
      </c>
      <c r="W2633">
        <f t="shared" si="377"/>
        <v>64.035984436757346</v>
      </c>
    </row>
    <row r="2634" spans="1:23" x14ac:dyDescent="0.3">
      <c r="A2634">
        <f>DYN_cyclist!A2634</f>
        <v>7763</v>
      </c>
      <c r="B2634">
        <f>DYN_cyclist!D2634</f>
        <v>66</v>
      </c>
      <c r="C2634">
        <f>DYN_cyclist!E2634</f>
        <v>59</v>
      </c>
      <c r="D2634">
        <f t="shared" si="369"/>
        <v>61</v>
      </c>
      <c r="E2634">
        <f>DYN_cyclist!G2634</f>
        <v>63</v>
      </c>
      <c r="F2634">
        <f>DYN_cyclist!H2634</f>
        <v>67</v>
      </c>
      <c r="G2634">
        <f>DYN_cyclist!I2634</f>
        <v>65</v>
      </c>
      <c r="H2634">
        <f>DYN_cyclist!J2634</f>
        <v>67</v>
      </c>
      <c r="I2634">
        <f>DYN_cyclist!K2634</f>
        <v>65</v>
      </c>
      <c r="J2634">
        <f>DYN_cyclist!L2634</f>
        <v>60</v>
      </c>
      <c r="K2634">
        <f>DYN_cyclist!M2634</f>
        <v>68</v>
      </c>
      <c r="L2634">
        <f>DYN_cyclist!N2634</f>
        <v>69</v>
      </c>
      <c r="M2634">
        <f>DYN_cyclist!O2634</f>
        <v>63</v>
      </c>
      <c r="N2634">
        <f>DYN_cyclist!P2634</f>
        <v>66</v>
      </c>
      <c r="O2634">
        <f>DYN_cyclist!Q2634</f>
        <v>68</v>
      </c>
      <c r="P2634" s="7">
        <f t="shared" si="370"/>
        <v>55.045409244186835</v>
      </c>
      <c r="Q2634" s="13">
        <f t="shared" si="371"/>
        <v>50.136698652748699</v>
      </c>
      <c r="R2634" s="13">
        <f t="shared" si="372"/>
        <v>56.237376517303147</v>
      </c>
      <c r="S2634" s="13">
        <f t="shared" si="373"/>
        <v>54.10662340559464</v>
      </c>
      <c r="T2634" s="13">
        <f t="shared" si="374"/>
        <v>51.604260505570949</v>
      </c>
      <c r="U2634" s="13">
        <f t="shared" si="375"/>
        <v>42.229856439379219</v>
      </c>
      <c r="V2634" s="14">
        <f t="shared" si="376"/>
        <v>48.575118509079324</v>
      </c>
      <c r="W2634">
        <f t="shared" si="377"/>
        <v>66.61883177455455</v>
      </c>
    </row>
    <row r="2635" spans="1:23" x14ac:dyDescent="0.3">
      <c r="A2635">
        <f>DYN_cyclist!A2635</f>
        <v>7767</v>
      </c>
      <c r="B2635">
        <f>DYN_cyclist!D2635</f>
        <v>68</v>
      </c>
      <c r="C2635">
        <f>DYN_cyclist!E2635</f>
        <v>64</v>
      </c>
      <c r="D2635">
        <f t="shared" si="369"/>
        <v>65</v>
      </c>
      <c r="E2635">
        <f>DYN_cyclist!G2635</f>
        <v>66</v>
      </c>
      <c r="F2635">
        <f>DYN_cyclist!H2635</f>
        <v>63</v>
      </c>
      <c r="G2635">
        <f>DYN_cyclist!I2635</f>
        <v>66</v>
      </c>
      <c r="H2635">
        <f>DYN_cyclist!J2635</f>
        <v>66</v>
      </c>
      <c r="I2635">
        <f>DYN_cyclist!K2635</f>
        <v>64</v>
      </c>
      <c r="J2635">
        <f>DYN_cyclist!L2635</f>
        <v>56</v>
      </c>
      <c r="K2635">
        <f>DYN_cyclist!M2635</f>
        <v>65</v>
      </c>
      <c r="L2635">
        <f>DYN_cyclist!N2635</f>
        <v>67</v>
      </c>
      <c r="M2635">
        <f>DYN_cyclist!O2635</f>
        <v>64</v>
      </c>
      <c r="N2635">
        <f>DYN_cyclist!P2635</f>
        <v>74</v>
      </c>
      <c r="O2635">
        <f>DYN_cyclist!Q2635</f>
        <v>64</v>
      </c>
      <c r="P2635" s="7">
        <f t="shared" si="370"/>
        <v>58.112547858235942</v>
      </c>
      <c r="Q2635" s="13">
        <f t="shared" si="371"/>
        <v>53.765085244094138</v>
      </c>
      <c r="R2635" s="13">
        <f t="shared" si="372"/>
        <v>53.186955387795692</v>
      </c>
      <c r="S2635" s="13">
        <f t="shared" si="373"/>
        <v>49.15222087000695</v>
      </c>
      <c r="T2635" s="13">
        <f t="shared" si="374"/>
        <v>49.586385342534555</v>
      </c>
      <c r="U2635" s="13">
        <f t="shared" si="375"/>
        <v>48.427602563567369</v>
      </c>
      <c r="V2635" s="14">
        <f t="shared" si="376"/>
        <v>51.533364893278119</v>
      </c>
      <c r="W2635">
        <f t="shared" si="377"/>
        <v>67.418728381617498</v>
      </c>
    </row>
    <row r="2636" spans="1:23" x14ac:dyDescent="0.3">
      <c r="A2636">
        <f>DYN_cyclist!A2636</f>
        <v>7768</v>
      </c>
      <c r="B2636">
        <f>DYN_cyclist!D2636</f>
        <v>70</v>
      </c>
      <c r="C2636">
        <f>DYN_cyclist!E2636</f>
        <v>79</v>
      </c>
      <c r="D2636">
        <f t="shared" si="369"/>
        <v>74</v>
      </c>
      <c r="E2636">
        <f>DYN_cyclist!G2636</f>
        <v>69</v>
      </c>
      <c r="F2636">
        <f>DYN_cyclist!H2636</f>
        <v>74</v>
      </c>
      <c r="G2636">
        <f>DYN_cyclist!I2636</f>
        <v>71</v>
      </c>
      <c r="H2636">
        <f>DYN_cyclist!J2636</f>
        <v>73</v>
      </c>
      <c r="I2636">
        <f>DYN_cyclist!K2636</f>
        <v>73</v>
      </c>
      <c r="J2636">
        <f>DYN_cyclist!L2636</f>
        <v>53</v>
      </c>
      <c r="K2636">
        <f>DYN_cyclist!M2636</f>
        <v>55</v>
      </c>
      <c r="L2636">
        <f>DYN_cyclist!N2636</f>
        <v>64</v>
      </c>
      <c r="M2636">
        <f>DYN_cyclist!O2636</f>
        <v>57</v>
      </c>
      <c r="N2636">
        <f>DYN_cyclist!P2636</f>
        <v>67</v>
      </c>
      <c r="O2636">
        <f>DYN_cyclist!Q2636</f>
        <v>74</v>
      </c>
      <c r="P2636" s="7">
        <f t="shared" si="370"/>
        <v>63.849920429029943</v>
      </c>
      <c r="Q2636" s="13">
        <f t="shared" si="371"/>
        <v>71.840499056550556</v>
      </c>
      <c r="R2636" s="13">
        <f t="shared" si="372"/>
        <v>44.932656901826043</v>
      </c>
      <c r="S2636" s="13">
        <f t="shared" si="373"/>
        <v>67.111788200387991</v>
      </c>
      <c r="T2636" s="13">
        <f t="shared" si="374"/>
        <v>49.001908537415588</v>
      </c>
      <c r="U2636" s="13">
        <f t="shared" si="375"/>
        <v>70.781340068207896</v>
      </c>
      <c r="V2636" s="14">
        <f t="shared" si="376"/>
        <v>56.072054953806948</v>
      </c>
      <c r="W2636">
        <f t="shared" si="377"/>
        <v>75.32449817796001</v>
      </c>
    </row>
    <row r="2637" spans="1:23" x14ac:dyDescent="0.3">
      <c r="A2637">
        <f>DYN_cyclist!A2637</f>
        <v>7771</v>
      </c>
      <c r="B2637">
        <f>DYN_cyclist!D2637</f>
        <v>67</v>
      </c>
      <c r="C2637">
        <f>DYN_cyclist!E2637</f>
        <v>77</v>
      </c>
      <c r="D2637">
        <f t="shared" si="369"/>
        <v>74</v>
      </c>
      <c r="E2637">
        <f>DYN_cyclist!G2637</f>
        <v>70</v>
      </c>
      <c r="F2637">
        <f>DYN_cyclist!H2637</f>
        <v>71</v>
      </c>
      <c r="G2637">
        <f>DYN_cyclist!I2637</f>
        <v>71</v>
      </c>
      <c r="H2637">
        <f>DYN_cyclist!J2637</f>
        <v>70</v>
      </c>
      <c r="I2637">
        <f>DYN_cyclist!K2637</f>
        <v>73</v>
      </c>
      <c r="J2637">
        <f>DYN_cyclist!L2637</f>
        <v>59</v>
      </c>
      <c r="K2637">
        <f>DYN_cyclist!M2637</f>
        <v>55</v>
      </c>
      <c r="L2637">
        <f>DYN_cyclist!N2637</f>
        <v>62</v>
      </c>
      <c r="M2637">
        <f>DYN_cyclist!O2637</f>
        <v>64</v>
      </c>
      <c r="N2637">
        <f>DYN_cyclist!P2637</f>
        <v>67</v>
      </c>
      <c r="O2637">
        <f>DYN_cyclist!Q2637</f>
        <v>70</v>
      </c>
      <c r="P2637" s="7">
        <f t="shared" si="370"/>
        <v>62.787394666919468</v>
      </c>
      <c r="Q2637" s="13">
        <f t="shared" si="371"/>
        <v>69.086052648525623</v>
      </c>
      <c r="R2637" s="13">
        <f t="shared" si="372"/>
        <v>43.42819862604388</v>
      </c>
      <c r="S2637" s="13">
        <f t="shared" si="373"/>
        <v>61.776266987664407</v>
      </c>
      <c r="T2637" s="13">
        <f t="shared" si="374"/>
        <v>52.280021393947287</v>
      </c>
      <c r="U2637" s="13">
        <f t="shared" si="375"/>
        <v>67.374365429525241</v>
      </c>
      <c r="V2637" s="14">
        <f t="shared" si="376"/>
        <v>52.624820324944253</v>
      </c>
      <c r="W2637">
        <f t="shared" si="377"/>
        <v>73.797753850492569</v>
      </c>
    </row>
    <row r="2638" spans="1:23" x14ac:dyDescent="0.3">
      <c r="A2638">
        <f>DYN_cyclist!A2638</f>
        <v>7776</v>
      </c>
      <c r="B2638">
        <f>DYN_cyclist!D2638</f>
        <v>63</v>
      </c>
      <c r="C2638">
        <f>DYN_cyclist!E2638</f>
        <v>62</v>
      </c>
      <c r="D2638">
        <f t="shared" si="369"/>
        <v>65</v>
      </c>
      <c r="E2638">
        <f>DYN_cyclist!G2638</f>
        <v>67</v>
      </c>
      <c r="F2638">
        <f>DYN_cyclist!H2638</f>
        <v>59</v>
      </c>
      <c r="G2638">
        <f>DYN_cyclist!I2638</f>
        <v>60</v>
      </c>
      <c r="H2638">
        <f>DYN_cyclist!J2638</f>
        <v>63</v>
      </c>
      <c r="I2638">
        <f>DYN_cyclist!K2638</f>
        <v>60</v>
      </c>
      <c r="J2638">
        <f>DYN_cyclist!L2638</f>
        <v>57</v>
      </c>
      <c r="K2638">
        <f>DYN_cyclist!M2638</f>
        <v>65</v>
      </c>
      <c r="L2638">
        <f>DYN_cyclist!N2638</f>
        <v>66</v>
      </c>
      <c r="M2638">
        <f>DYN_cyclist!O2638</f>
        <v>67</v>
      </c>
      <c r="N2638">
        <f>DYN_cyclist!P2638</f>
        <v>61</v>
      </c>
      <c r="O2638">
        <f>DYN_cyclist!Q2638</f>
        <v>60</v>
      </c>
      <c r="P2638" s="7">
        <f t="shared" si="370"/>
        <v>56.422358917132762</v>
      </c>
      <c r="Q2638" s="13">
        <f t="shared" si="371"/>
        <v>50.871944358112188</v>
      </c>
      <c r="R2638" s="13">
        <f t="shared" si="372"/>
        <v>51.473708444804075</v>
      </c>
      <c r="S2638" s="13">
        <f t="shared" si="373"/>
        <v>43.57434347494781</v>
      </c>
      <c r="T2638" s="13">
        <f t="shared" si="374"/>
        <v>48.245482743252545</v>
      </c>
      <c r="U2638" s="13">
        <f t="shared" si="375"/>
        <v>45.345445881420105</v>
      </c>
      <c r="V2638" s="14">
        <f t="shared" si="376"/>
        <v>45.411529276839758</v>
      </c>
      <c r="W2638">
        <f t="shared" si="377"/>
        <v>66.360742792053017</v>
      </c>
    </row>
    <row r="2639" spans="1:23" x14ac:dyDescent="0.3">
      <c r="A2639">
        <f>DYN_cyclist!A2639</f>
        <v>7778</v>
      </c>
      <c r="B2639">
        <f>DYN_cyclist!D2639</f>
        <v>68</v>
      </c>
      <c r="C2639">
        <f>DYN_cyclist!E2639</f>
        <v>66</v>
      </c>
      <c r="D2639">
        <f t="shared" si="369"/>
        <v>68</v>
      </c>
      <c r="E2639">
        <f>DYN_cyclist!G2639</f>
        <v>69</v>
      </c>
      <c r="F2639">
        <f>DYN_cyclist!H2639</f>
        <v>69</v>
      </c>
      <c r="G2639">
        <f>DYN_cyclist!I2639</f>
        <v>62</v>
      </c>
      <c r="H2639">
        <f>DYN_cyclist!J2639</f>
        <v>69</v>
      </c>
      <c r="I2639">
        <f>DYN_cyclist!K2639</f>
        <v>69</v>
      </c>
      <c r="J2639">
        <f>DYN_cyclist!L2639</f>
        <v>58</v>
      </c>
      <c r="K2639">
        <f>DYN_cyclist!M2639</f>
        <v>67</v>
      </c>
      <c r="L2639">
        <f>DYN_cyclist!N2639</f>
        <v>73</v>
      </c>
      <c r="M2639">
        <f>DYN_cyclist!O2639</f>
        <v>69</v>
      </c>
      <c r="N2639">
        <f>DYN_cyclist!P2639</f>
        <v>59</v>
      </c>
      <c r="O2639">
        <f>DYN_cyclist!Q2639</f>
        <v>70</v>
      </c>
      <c r="P2639" s="7">
        <f t="shared" si="370"/>
        <v>62.382543031649085</v>
      </c>
      <c r="Q2639" s="13">
        <f t="shared" si="371"/>
        <v>58.839453092033118</v>
      </c>
      <c r="R2639" s="13">
        <f t="shared" si="372"/>
        <v>57.622999952876874</v>
      </c>
      <c r="S2639" s="13">
        <f t="shared" si="373"/>
        <v>58.046345919242562</v>
      </c>
      <c r="T2639" s="13">
        <f t="shared" si="374"/>
        <v>52.966932418667803</v>
      </c>
      <c r="U2639" s="13">
        <f t="shared" si="375"/>
        <v>51.73569678947981</v>
      </c>
      <c r="V2639" s="14">
        <f t="shared" si="376"/>
        <v>52.335979006052881</v>
      </c>
      <c r="W2639">
        <f t="shared" si="377"/>
        <v>69.955083024096766</v>
      </c>
    </row>
    <row r="2640" spans="1:23" x14ac:dyDescent="0.3">
      <c r="A2640">
        <f>DYN_cyclist!A2640</f>
        <v>7787</v>
      </c>
      <c r="B2640">
        <f>DYN_cyclist!D2640</f>
        <v>63</v>
      </c>
      <c r="C2640">
        <f>DYN_cyclist!E2640</f>
        <v>46</v>
      </c>
      <c r="D2640">
        <f t="shared" si="369"/>
        <v>52</v>
      </c>
      <c r="E2640">
        <f>DYN_cyclist!G2640</f>
        <v>58</v>
      </c>
      <c r="F2640">
        <f>DYN_cyclist!H2640</f>
        <v>55</v>
      </c>
      <c r="G2640">
        <f>DYN_cyclist!I2640</f>
        <v>58</v>
      </c>
      <c r="H2640">
        <f>DYN_cyclist!J2640</f>
        <v>57</v>
      </c>
      <c r="I2640">
        <f>DYN_cyclist!K2640</f>
        <v>50</v>
      </c>
      <c r="J2640">
        <f>DYN_cyclist!L2640</f>
        <v>63</v>
      </c>
      <c r="K2640">
        <f>DYN_cyclist!M2640</f>
        <v>59</v>
      </c>
      <c r="L2640">
        <f>DYN_cyclist!N2640</f>
        <v>57</v>
      </c>
      <c r="M2640">
        <f>DYN_cyclist!O2640</f>
        <v>46</v>
      </c>
      <c r="N2640">
        <f>DYN_cyclist!P2640</f>
        <v>62</v>
      </c>
      <c r="O2640">
        <f>DYN_cyclist!Q2640</f>
        <v>55</v>
      </c>
      <c r="P2640" s="7">
        <f t="shared" si="370"/>
        <v>43.563951127422435</v>
      </c>
      <c r="Q2640" s="13">
        <f t="shared" si="371"/>
        <v>34.751244797117572</v>
      </c>
      <c r="R2640" s="13">
        <f t="shared" si="372"/>
        <v>42.253830793395792</v>
      </c>
      <c r="S2640" s="13">
        <f t="shared" si="373"/>
        <v>36.441680909100945</v>
      </c>
      <c r="T2640" s="13">
        <f t="shared" si="374"/>
        <v>48.214823271888541</v>
      </c>
      <c r="U2640" s="13">
        <f t="shared" si="375"/>
        <v>26.390133669334205</v>
      </c>
      <c r="V2640" s="14">
        <f t="shared" si="376"/>
        <v>42.201748295635547</v>
      </c>
      <c r="W2640">
        <f t="shared" si="377"/>
        <v>61.296238579722022</v>
      </c>
    </row>
    <row r="2641" spans="1:23" x14ac:dyDescent="0.3">
      <c r="A2641">
        <f>DYN_cyclist!A2641</f>
        <v>7788</v>
      </c>
      <c r="B2641">
        <f>DYN_cyclist!D2641</f>
        <v>70</v>
      </c>
      <c r="C2641">
        <f>DYN_cyclist!E2641</f>
        <v>72</v>
      </c>
      <c r="D2641">
        <f t="shared" si="369"/>
        <v>72</v>
      </c>
      <c r="E2641">
        <f>DYN_cyclist!G2641</f>
        <v>71</v>
      </c>
      <c r="F2641">
        <f>DYN_cyclist!H2641</f>
        <v>68</v>
      </c>
      <c r="G2641">
        <f>DYN_cyclist!I2641</f>
        <v>75</v>
      </c>
      <c r="H2641">
        <f>DYN_cyclist!J2641</f>
        <v>70</v>
      </c>
      <c r="I2641">
        <f>DYN_cyclist!K2641</f>
        <v>60</v>
      </c>
      <c r="J2641">
        <f>DYN_cyclist!L2641</f>
        <v>76</v>
      </c>
      <c r="K2641">
        <f>DYN_cyclist!M2641</f>
        <v>65</v>
      </c>
      <c r="L2641">
        <f>DYN_cyclist!N2641</f>
        <v>72</v>
      </c>
      <c r="M2641">
        <f>DYN_cyclist!O2641</f>
        <v>65</v>
      </c>
      <c r="N2641">
        <f>DYN_cyclist!P2641</f>
        <v>69</v>
      </c>
      <c r="O2641">
        <f>DYN_cyclist!Q2641</f>
        <v>72</v>
      </c>
      <c r="P2641" s="7">
        <f t="shared" si="370"/>
        <v>66.449618786311134</v>
      </c>
      <c r="Q2641" s="13">
        <f t="shared" si="371"/>
        <v>63.796985277360051</v>
      </c>
      <c r="R2641" s="13">
        <f t="shared" si="372"/>
        <v>56.361905455666992</v>
      </c>
      <c r="S2641" s="13">
        <f t="shared" si="373"/>
        <v>58.213276613915539</v>
      </c>
      <c r="T2641" s="13">
        <f t="shared" si="374"/>
        <v>70.408645513290296</v>
      </c>
      <c r="U2641" s="13">
        <f t="shared" si="375"/>
        <v>59.992089337299738</v>
      </c>
      <c r="V2641" s="14">
        <f t="shared" si="376"/>
        <v>56.266590283529787</v>
      </c>
      <c r="W2641">
        <f t="shared" si="377"/>
        <v>74.313796550556461</v>
      </c>
    </row>
    <row r="2642" spans="1:23" x14ac:dyDescent="0.3">
      <c r="A2642">
        <f>DYN_cyclist!A2642</f>
        <v>7789</v>
      </c>
      <c r="B2642">
        <f>DYN_cyclist!D2642</f>
        <v>54</v>
      </c>
      <c r="C2642">
        <f>DYN_cyclist!E2642</f>
        <v>59</v>
      </c>
      <c r="D2642">
        <f t="shared" si="369"/>
        <v>56</v>
      </c>
      <c r="E2642">
        <f>DYN_cyclist!G2642</f>
        <v>53</v>
      </c>
      <c r="F2642">
        <f>DYN_cyclist!H2642</f>
        <v>58</v>
      </c>
      <c r="G2642">
        <f>DYN_cyclist!I2642</f>
        <v>51</v>
      </c>
      <c r="H2642">
        <f>DYN_cyclist!J2642</f>
        <v>53</v>
      </c>
      <c r="I2642">
        <f>DYN_cyclist!K2642</f>
        <v>52</v>
      </c>
      <c r="J2642">
        <f>DYN_cyclist!L2642</f>
        <v>46</v>
      </c>
      <c r="K2642">
        <f>DYN_cyclist!M2642</f>
        <v>47</v>
      </c>
      <c r="L2642">
        <f>DYN_cyclist!N2642</f>
        <v>48</v>
      </c>
      <c r="M2642">
        <f>DYN_cyclist!O2642</f>
        <v>55</v>
      </c>
      <c r="N2642">
        <f>DYN_cyclist!P2642</f>
        <v>52</v>
      </c>
      <c r="O2642">
        <f>DYN_cyclist!Q2642</f>
        <v>58</v>
      </c>
      <c r="P2642" s="7">
        <f t="shared" si="370"/>
        <v>37.369948164298968</v>
      </c>
      <c r="Q2642" s="13">
        <f t="shared" si="371"/>
        <v>40.537703325000713</v>
      </c>
      <c r="R2642" s="13">
        <f t="shared" si="372"/>
        <v>29.015577138531992</v>
      </c>
      <c r="S2642" s="13">
        <f t="shared" si="373"/>
        <v>40.610268452768786</v>
      </c>
      <c r="T2642" s="13">
        <f t="shared" si="374"/>
        <v>32.114530121091498</v>
      </c>
      <c r="U2642" s="13">
        <f t="shared" si="375"/>
        <v>39.437784489955668</v>
      </c>
      <c r="V2642" s="14">
        <f t="shared" si="376"/>
        <v>33.631646065625993</v>
      </c>
      <c r="W2642">
        <f t="shared" si="377"/>
        <v>56.70286264059294</v>
      </c>
    </row>
    <row r="2643" spans="1:23" x14ac:dyDescent="0.3">
      <c r="A2643">
        <f>DYN_cyclist!A2643</f>
        <v>7790</v>
      </c>
      <c r="B2643">
        <f>DYN_cyclist!D2643</f>
        <v>65</v>
      </c>
      <c r="C2643">
        <f>DYN_cyclist!E2643</f>
        <v>69</v>
      </c>
      <c r="D2643">
        <f t="shared" si="369"/>
        <v>66</v>
      </c>
      <c r="E2643">
        <f>DYN_cyclist!G2643</f>
        <v>63</v>
      </c>
      <c r="F2643">
        <f>DYN_cyclist!H2643</f>
        <v>70</v>
      </c>
      <c r="G2643">
        <f>DYN_cyclist!I2643</f>
        <v>68</v>
      </c>
      <c r="H2643">
        <f>DYN_cyclist!J2643</f>
        <v>67</v>
      </c>
      <c r="I2643">
        <f>DYN_cyclist!K2643</f>
        <v>62</v>
      </c>
      <c r="J2643">
        <f>DYN_cyclist!L2643</f>
        <v>52</v>
      </c>
      <c r="K2643">
        <f>DYN_cyclist!M2643</f>
        <v>67</v>
      </c>
      <c r="L2643">
        <f>DYN_cyclist!N2643</f>
        <v>61</v>
      </c>
      <c r="M2643">
        <f>DYN_cyclist!O2643</f>
        <v>52</v>
      </c>
      <c r="N2643">
        <f>DYN_cyclist!P2643</f>
        <v>58</v>
      </c>
      <c r="O2643">
        <f>DYN_cyclist!Q2643</f>
        <v>56</v>
      </c>
      <c r="P2643" s="7">
        <f t="shared" si="370"/>
        <v>55.703034010915346</v>
      </c>
      <c r="Q2643" s="13">
        <f t="shared" si="371"/>
        <v>57.595975200239188</v>
      </c>
      <c r="R2643" s="13">
        <f t="shared" si="372"/>
        <v>52.284870358263461</v>
      </c>
      <c r="S2643" s="13">
        <f t="shared" si="373"/>
        <v>55.902043297883694</v>
      </c>
      <c r="T2643" s="13">
        <f t="shared" si="374"/>
        <v>44.070566734993768</v>
      </c>
      <c r="U2643" s="13">
        <f t="shared" si="375"/>
        <v>54.503911848739762</v>
      </c>
      <c r="V2643" s="14">
        <f t="shared" si="376"/>
        <v>47.827944886906657</v>
      </c>
      <c r="W2643">
        <f t="shared" si="377"/>
        <v>67.375959391009303</v>
      </c>
    </row>
    <row r="2644" spans="1:23" x14ac:dyDescent="0.3">
      <c r="A2644">
        <f>DYN_cyclist!A2644</f>
        <v>7797</v>
      </c>
      <c r="B2644">
        <f>DYN_cyclist!D2644</f>
        <v>67</v>
      </c>
      <c r="C2644">
        <f>DYN_cyclist!E2644</f>
        <v>73</v>
      </c>
      <c r="D2644">
        <f t="shared" si="369"/>
        <v>73</v>
      </c>
      <c r="E2644">
        <f>DYN_cyclist!G2644</f>
        <v>73</v>
      </c>
      <c r="F2644">
        <f>DYN_cyclist!H2644</f>
        <v>56</v>
      </c>
      <c r="G2644">
        <f>DYN_cyclist!I2644</f>
        <v>66</v>
      </c>
      <c r="H2644">
        <f>DYN_cyclist!J2644</f>
        <v>68</v>
      </c>
      <c r="I2644">
        <f>DYN_cyclist!K2644</f>
        <v>65</v>
      </c>
      <c r="J2644">
        <f>DYN_cyclist!L2644</f>
        <v>54</v>
      </c>
      <c r="K2644">
        <f>DYN_cyclist!M2644</f>
        <v>67</v>
      </c>
      <c r="L2644">
        <f>DYN_cyclist!N2644</f>
        <v>71</v>
      </c>
      <c r="M2644">
        <f>DYN_cyclist!O2644</f>
        <v>64</v>
      </c>
      <c r="N2644">
        <f>DYN_cyclist!P2644</f>
        <v>69</v>
      </c>
      <c r="O2644">
        <f>DYN_cyclist!Q2644</f>
        <v>56</v>
      </c>
      <c r="P2644" s="7">
        <f t="shared" si="370"/>
        <v>67.058278322341252</v>
      </c>
      <c r="Q2644" s="13">
        <f t="shared" si="371"/>
        <v>63.160722886766223</v>
      </c>
      <c r="R2644" s="13">
        <f t="shared" si="372"/>
        <v>56.807063815596948</v>
      </c>
      <c r="S2644" s="13">
        <f t="shared" si="373"/>
        <v>41.602429216684513</v>
      </c>
      <c r="T2644" s="13">
        <f t="shared" si="374"/>
        <v>50.05286674875839</v>
      </c>
      <c r="U2644" s="13">
        <f t="shared" si="375"/>
        <v>61.435339377036883</v>
      </c>
      <c r="V2644" s="14">
        <f t="shared" si="376"/>
        <v>51.627670882446637</v>
      </c>
      <c r="W2644">
        <f t="shared" si="377"/>
        <v>72.516830611445954</v>
      </c>
    </row>
    <row r="2645" spans="1:23" x14ac:dyDescent="0.3">
      <c r="A2645">
        <f>DYN_cyclist!A2645</f>
        <v>7799</v>
      </c>
      <c r="B2645">
        <f>DYN_cyclist!D2645</f>
        <v>64</v>
      </c>
      <c r="C2645">
        <f>DYN_cyclist!E2645</f>
        <v>63</v>
      </c>
      <c r="D2645">
        <f t="shared" si="369"/>
        <v>62</v>
      </c>
      <c r="E2645">
        <f>DYN_cyclist!G2645</f>
        <v>60</v>
      </c>
      <c r="F2645">
        <f>DYN_cyclist!H2645</f>
        <v>63</v>
      </c>
      <c r="G2645">
        <f>DYN_cyclist!I2645</f>
        <v>60</v>
      </c>
      <c r="H2645">
        <f>DYN_cyclist!J2645</f>
        <v>65</v>
      </c>
      <c r="I2645">
        <f>DYN_cyclist!K2645</f>
        <v>68</v>
      </c>
      <c r="J2645">
        <f>DYN_cyclist!L2645</f>
        <v>50</v>
      </c>
      <c r="K2645">
        <f>DYN_cyclist!M2645</f>
        <v>50</v>
      </c>
      <c r="L2645">
        <f>DYN_cyclist!N2645</f>
        <v>50</v>
      </c>
      <c r="M2645">
        <f>DYN_cyclist!O2645</f>
        <v>60</v>
      </c>
      <c r="N2645">
        <f>DYN_cyclist!P2645</f>
        <v>62</v>
      </c>
      <c r="O2645">
        <f>DYN_cyclist!Q2645</f>
        <v>57</v>
      </c>
      <c r="P2645" s="7">
        <f t="shared" si="370"/>
        <v>47.305941187145358</v>
      </c>
      <c r="Q2645" s="13">
        <f t="shared" si="371"/>
        <v>50.325768567686708</v>
      </c>
      <c r="R2645" s="13">
        <f t="shared" si="372"/>
        <v>34.044792405380974</v>
      </c>
      <c r="S2645" s="13">
        <f t="shared" si="373"/>
        <v>47.128815805457691</v>
      </c>
      <c r="T2645" s="13">
        <f t="shared" si="374"/>
        <v>39.934914454716242</v>
      </c>
      <c r="U2645" s="13">
        <f t="shared" si="375"/>
        <v>46.027247204131037</v>
      </c>
      <c r="V2645" s="14">
        <f t="shared" si="376"/>
        <v>45.804548837209303</v>
      </c>
      <c r="W2645">
        <f t="shared" si="377"/>
        <v>62.818313404058195</v>
      </c>
    </row>
    <row r="2646" spans="1:23" x14ac:dyDescent="0.3">
      <c r="A2646">
        <f>DYN_cyclist!A2646</f>
        <v>7806</v>
      </c>
      <c r="B2646">
        <f>DYN_cyclist!D2646</f>
        <v>65</v>
      </c>
      <c r="C2646">
        <f>DYN_cyclist!E2646</f>
        <v>72</v>
      </c>
      <c r="D2646">
        <f t="shared" si="369"/>
        <v>74</v>
      </c>
      <c r="E2646">
        <f>DYN_cyclist!G2646</f>
        <v>75</v>
      </c>
      <c r="F2646">
        <f>DYN_cyclist!H2646</f>
        <v>61</v>
      </c>
      <c r="G2646">
        <f>DYN_cyclist!I2646</f>
        <v>68</v>
      </c>
      <c r="H2646">
        <f>DYN_cyclist!J2646</f>
        <v>68</v>
      </c>
      <c r="I2646">
        <f>DYN_cyclist!K2646</f>
        <v>71</v>
      </c>
      <c r="J2646">
        <f>DYN_cyclist!L2646</f>
        <v>48</v>
      </c>
      <c r="K2646">
        <f>DYN_cyclist!M2646</f>
        <v>63</v>
      </c>
      <c r="L2646">
        <f>DYN_cyclist!N2646</f>
        <v>67</v>
      </c>
      <c r="M2646">
        <f>DYN_cyclist!O2646</f>
        <v>67</v>
      </c>
      <c r="N2646">
        <f>DYN_cyclist!P2646</f>
        <v>62</v>
      </c>
      <c r="O2646">
        <f>DYN_cyclist!Q2646</f>
        <v>57</v>
      </c>
      <c r="P2646" s="7">
        <f t="shared" si="370"/>
        <v>66.869722696063164</v>
      </c>
      <c r="Q2646" s="13">
        <f t="shared" si="371"/>
        <v>64.495023861725301</v>
      </c>
      <c r="R2646" s="13">
        <f t="shared" si="372"/>
        <v>51.210365907950909</v>
      </c>
      <c r="S2646" s="13">
        <f t="shared" si="373"/>
        <v>46.7530910389357</v>
      </c>
      <c r="T2646" s="13">
        <f t="shared" si="374"/>
        <v>45.006579157381744</v>
      </c>
      <c r="U2646" s="13">
        <f t="shared" si="375"/>
        <v>59.980454399699454</v>
      </c>
      <c r="V2646" s="14">
        <f t="shared" si="376"/>
        <v>49.513554029945844</v>
      </c>
      <c r="W2646">
        <f t="shared" si="377"/>
        <v>72.537944893307014</v>
      </c>
    </row>
    <row r="2647" spans="1:23" x14ac:dyDescent="0.3">
      <c r="A2647">
        <f>DYN_cyclist!A2647</f>
        <v>7810</v>
      </c>
      <c r="B2647">
        <f>DYN_cyclist!D2647</f>
        <v>62</v>
      </c>
      <c r="C2647">
        <f>DYN_cyclist!E2647</f>
        <v>57</v>
      </c>
      <c r="D2647">
        <f t="shared" si="369"/>
        <v>62</v>
      </c>
      <c r="E2647">
        <f>DYN_cyclist!G2647</f>
        <v>67</v>
      </c>
      <c r="F2647">
        <f>DYN_cyclist!H2647</f>
        <v>52</v>
      </c>
      <c r="G2647">
        <f>DYN_cyclist!I2647</f>
        <v>67</v>
      </c>
      <c r="H2647">
        <f>DYN_cyclist!J2647</f>
        <v>67</v>
      </c>
      <c r="I2647">
        <f>DYN_cyclist!K2647</f>
        <v>63</v>
      </c>
      <c r="J2647">
        <f>DYN_cyclist!L2647</f>
        <v>55</v>
      </c>
      <c r="K2647">
        <f>DYN_cyclist!M2647</f>
        <v>65</v>
      </c>
      <c r="L2647">
        <f>DYN_cyclist!N2647</f>
        <v>69</v>
      </c>
      <c r="M2647">
        <f>DYN_cyclist!O2647</f>
        <v>65</v>
      </c>
      <c r="N2647">
        <f>DYN_cyclist!P2647</f>
        <v>69</v>
      </c>
      <c r="O2647">
        <f>DYN_cyclist!Q2647</f>
        <v>55</v>
      </c>
      <c r="P2647" s="7">
        <f t="shared" si="370"/>
        <v>56.486625782424404</v>
      </c>
      <c r="Q2647" s="13">
        <f t="shared" si="371"/>
        <v>47.534586387781481</v>
      </c>
      <c r="R2647" s="13">
        <f t="shared" si="372"/>
        <v>52.581206734895567</v>
      </c>
      <c r="S2647" s="13">
        <f t="shared" si="373"/>
        <v>35.674342930135133</v>
      </c>
      <c r="T2647" s="13">
        <f t="shared" si="374"/>
        <v>46.982140982496603</v>
      </c>
      <c r="U2647" s="13">
        <f t="shared" si="375"/>
        <v>39.934432262331882</v>
      </c>
      <c r="V2647" s="14">
        <f t="shared" si="376"/>
        <v>43.834618827652115</v>
      </c>
      <c r="W2647">
        <f t="shared" si="377"/>
        <v>66.475660072028631</v>
      </c>
    </row>
    <row r="2648" spans="1:23" x14ac:dyDescent="0.3">
      <c r="A2648">
        <f>DYN_cyclist!A2648</f>
        <v>7811</v>
      </c>
      <c r="B2648">
        <f>DYN_cyclist!D2648</f>
        <v>68</v>
      </c>
      <c r="C2648">
        <f>DYN_cyclist!E2648</f>
        <v>72</v>
      </c>
      <c r="D2648">
        <f t="shared" si="369"/>
        <v>75</v>
      </c>
      <c r="E2648">
        <f>DYN_cyclist!G2648</f>
        <v>77</v>
      </c>
      <c r="F2648">
        <f>DYN_cyclist!H2648</f>
        <v>64</v>
      </c>
      <c r="G2648">
        <f>DYN_cyclist!I2648</f>
        <v>73</v>
      </c>
      <c r="H2648">
        <f>DYN_cyclist!J2648</f>
        <v>73</v>
      </c>
      <c r="I2648">
        <f>DYN_cyclist!K2648</f>
        <v>69</v>
      </c>
      <c r="J2648">
        <f>DYN_cyclist!L2648</f>
        <v>60</v>
      </c>
      <c r="K2648">
        <f>DYN_cyclist!M2648</f>
        <v>63</v>
      </c>
      <c r="L2648">
        <f>DYN_cyclist!N2648</f>
        <v>72</v>
      </c>
      <c r="M2648">
        <f>DYN_cyclist!O2648</f>
        <v>70</v>
      </c>
      <c r="N2648">
        <f>DYN_cyclist!P2648</f>
        <v>69</v>
      </c>
      <c r="O2648">
        <f>DYN_cyclist!Q2648</f>
        <v>67</v>
      </c>
      <c r="P2648" s="7">
        <f t="shared" si="370"/>
        <v>71.187547817608106</v>
      </c>
      <c r="Q2648" s="13">
        <f t="shared" si="371"/>
        <v>67.057719556703873</v>
      </c>
      <c r="R2648" s="13">
        <f t="shared" si="372"/>
        <v>54.179446579229143</v>
      </c>
      <c r="S2648" s="13">
        <f t="shared" si="373"/>
        <v>52.820857932730355</v>
      </c>
      <c r="T2648" s="13">
        <f t="shared" si="374"/>
        <v>56.417089564554232</v>
      </c>
      <c r="U2648" s="13">
        <f t="shared" si="375"/>
        <v>60.703599637805574</v>
      </c>
      <c r="V2648" s="14">
        <f t="shared" si="376"/>
        <v>54.039566040140173</v>
      </c>
      <c r="W2648">
        <f t="shared" si="377"/>
        <v>74.694982372618142</v>
      </c>
    </row>
    <row r="2649" spans="1:23" x14ac:dyDescent="0.3">
      <c r="A2649">
        <f>DYN_cyclist!A2649</f>
        <v>7812</v>
      </c>
      <c r="B2649">
        <f>DYN_cyclist!D2649</f>
        <v>66</v>
      </c>
      <c r="C2649">
        <f>DYN_cyclist!E2649</f>
        <v>69</v>
      </c>
      <c r="D2649">
        <f t="shared" si="369"/>
        <v>69</v>
      </c>
      <c r="E2649">
        <f>DYN_cyclist!G2649</f>
        <v>69</v>
      </c>
      <c r="F2649">
        <f>DYN_cyclist!H2649</f>
        <v>62</v>
      </c>
      <c r="G2649">
        <f>DYN_cyclist!I2649</f>
        <v>66</v>
      </c>
      <c r="H2649">
        <f>DYN_cyclist!J2649</f>
        <v>72</v>
      </c>
      <c r="I2649">
        <f>DYN_cyclist!K2649</f>
        <v>71</v>
      </c>
      <c r="J2649">
        <f>DYN_cyclist!L2649</f>
        <v>61</v>
      </c>
      <c r="K2649">
        <f>DYN_cyclist!M2649</f>
        <v>59</v>
      </c>
      <c r="L2649">
        <f>DYN_cyclist!N2649</f>
        <v>62</v>
      </c>
      <c r="M2649">
        <f>DYN_cyclist!O2649</f>
        <v>61</v>
      </c>
      <c r="N2649">
        <f>DYN_cyclist!P2649</f>
        <v>63</v>
      </c>
      <c r="O2649">
        <f>DYN_cyclist!Q2649</f>
        <v>60</v>
      </c>
      <c r="P2649" s="7">
        <f t="shared" si="370"/>
        <v>60.083891994962158</v>
      </c>
      <c r="Q2649" s="13">
        <f t="shared" si="371"/>
        <v>60.306085331856877</v>
      </c>
      <c r="R2649" s="13">
        <f t="shared" si="372"/>
        <v>45.892336707894067</v>
      </c>
      <c r="S2649" s="13">
        <f t="shared" si="373"/>
        <v>48.260070604778882</v>
      </c>
      <c r="T2649" s="13">
        <f t="shared" si="374"/>
        <v>52.482752383326201</v>
      </c>
      <c r="U2649" s="13">
        <f t="shared" si="375"/>
        <v>55.459346433544219</v>
      </c>
      <c r="V2649" s="14">
        <f t="shared" si="376"/>
        <v>49.936294265689703</v>
      </c>
      <c r="W2649">
        <f t="shared" si="377"/>
        <v>69.070454554961458</v>
      </c>
    </row>
    <row r="2650" spans="1:23" x14ac:dyDescent="0.3">
      <c r="A2650">
        <f>DYN_cyclist!A2650</f>
        <v>7813</v>
      </c>
      <c r="B2650">
        <f>DYN_cyclist!D2650</f>
        <v>68</v>
      </c>
      <c r="C2650">
        <f>DYN_cyclist!E2650</f>
        <v>51</v>
      </c>
      <c r="D2650">
        <f t="shared" si="369"/>
        <v>54</v>
      </c>
      <c r="E2650">
        <f>DYN_cyclist!G2650</f>
        <v>57</v>
      </c>
      <c r="F2650">
        <f>DYN_cyclist!H2650</f>
        <v>63</v>
      </c>
      <c r="G2650">
        <f>DYN_cyclist!I2650</f>
        <v>56</v>
      </c>
      <c r="H2650">
        <f>DYN_cyclist!J2650</f>
        <v>57</v>
      </c>
      <c r="I2650">
        <f>DYN_cyclist!K2650</f>
        <v>60</v>
      </c>
      <c r="J2650">
        <f>DYN_cyclist!L2650</f>
        <v>46</v>
      </c>
      <c r="K2650">
        <f>DYN_cyclist!M2650</f>
        <v>70</v>
      </c>
      <c r="L2650">
        <f>DYN_cyclist!N2650</f>
        <v>67</v>
      </c>
      <c r="M2650">
        <f>DYN_cyclist!O2650</f>
        <v>60</v>
      </c>
      <c r="N2650">
        <f>DYN_cyclist!P2650</f>
        <v>53</v>
      </c>
      <c r="O2650">
        <f>DYN_cyclist!Q2650</f>
        <v>67</v>
      </c>
      <c r="P2650" s="7">
        <f t="shared" si="370"/>
        <v>48.104933313470838</v>
      </c>
      <c r="Q2650" s="13">
        <f t="shared" si="371"/>
        <v>39.764749690201157</v>
      </c>
      <c r="R2650" s="13">
        <f t="shared" si="372"/>
        <v>57.129654622108461</v>
      </c>
      <c r="S2650" s="13">
        <f t="shared" si="373"/>
        <v>47.736249200266521</v>
      </c>
      <c r="T2650" s="13">
        <f t="shared" si="374"/>
        <v>40.305278690500543</v>
      </c>
      <c r="U2650" s="13">
        <f t="shared" si="375"/>
        <v>32.162269862670513</v>
      </c>
      <c r="V2650" s="14">
        <f t="shared" si="376"/>
        <v>48.706679260911116</v>
      </c>
      <c r="W2650">
        <f t="shared" si="377"/>
        <v>66.458934166826069</v>
      </c>
    </row>
    <row r="2651" spans="1:23" x14ac:dyDescent="0.3">
      <c r="A2651">
        <f>DYN_cyclist!A2651</f>
        <v>7816</v>
      </c>
      <c r="B2651">
        <f>DYN_cyclist!D2651</f>
        <v>61</v>
      </c>
      <c r="C2651">
        <f>DYN_cyclist!E2651</f>
        <v>59</v>
      </c>
      <c r="D2651">
        <f t="shared" si="369"/>
        <v>65</v>
      </c>
      <c r="E2651">
        <f>DYN_cyclist!G2651</f>
        <v>70</v>
      </c>
      <c r="F2651">
        <f>DYN_cyclist!H2651</f>
        <v>51</v>
      </c>
      <c r="G2651">
        <f>DYN_cyclist!I2651</f>
        <v>65</v>
      </c>
      <c r="H2651">
        <f>DYN_cyclist!J2651</f>
        <v>63</v>
      </c>
      <c r="I2651">
        <f>DYN_cyclist!K2651</f>
        <v>56</v>
      </c>
      <c r="J2651">
        <f>DYN_cyclist!L2651</f>
        <v>47</v>
      </c>
      <c r="K2651">
        <f>DYN_cyclist!M2651</f>
        <v>50</v>
      </c>
      <c r="L2651">
        <f>DYN_cyclist!N2651</f>
        <v>60</v>
      </c>
      <c r="M2651">
        <f>DYN_cyclist!O2651</f>
        <v>63</v>
      </c>
      <c r="N2651">
        <f>DYN_cyclist!P2651</f>
        <v>64</v>
      </c>
      <c r="O2651">
        <f>DYN_cyclist!Q2651</f>
        <v>51</v>
      </c>
      <c r="P2651" s="7">
        <f t="shared" si="370"/>
        <v>55.000294102192548</v>
      </c>
      <c r="Q2651" s="13">
        <f t="shared" si="371"/>
        <v>48.218720173167178</v>
      </c>
      <c r="R2651" s="13">
        <f t="shared" si="372"/>
        <v>36.719634925782614</v>
      </c>
      <c r="S2651" s="13">
        <f t="shared" si="373"/>
        <v>33.890705480889224</v>
      </c>
      <c r="T2651" s="13">
        <f t="shared" si="374"/>
        <v>39.745688880787185</v>
      </c>
      <c r="U2651" s="13">
        <f t="shared" si="375"/>
        <v>41.302553417802386</v>
      </c>
      <c r="V2651" s="14">
        <f t="shared" si="376"/>
        <v>42.631399107996174</v>
      </c>
      <c r="W2651">
        <f t="shared" si="377"/>
        <v>65.306143083194115</v>
      </c>
    </row>
    <row r="2652" spans="1:23" x14ac:dyDescent="0.3">
      <c r="A2652">
        <f>DYN_cyclist!A2652</f>
        <v>7817</v>
      </c>
      <c r="B2652">
        <f>DYN_cyclist!D2652</f>
        <v>64</v>
      </c>
      <c r="C2652">
        <f>DYN_cyclist!E2652</f>
        <v>64</v>
      </c>
      <c r="D2652">
        <f t="shared" si="369"/>
        <v>69</v>
      </c>
      <c r="E2652">
        <f>DYN_cyclist!G2652</f>
        <v>74</v>
      </c>
      <c r="F2652">
        <f>DYN_cyclist!H2652</f>
        <v>55</v>
      </c>
      <c r="G2652">
        <f>DYN_cyclist!I2652</f>
        <v>66</v>
      </c>
      <c r="H2652">
        <f>DYN_cyclist!J2652</f>
        <v>64</v>
      </c>
      <c r="I2652">
        <f>DYN_cyclist!K2652</f>
        <v>61</v>
      </c>
      <c r="J2652">
        <f>DYN_cyclist!L2652</f>
        <v>48</v>
      </c>
      <c r="K2652">
        <f>DYN_cyclist!M2652</f>
        <v>65</v>
      </c>
      <c r="L2652">
        <f>DYN_cyclist!N2652</f>
        <v>72</v>
      </c>
      <c r="M2652">
        <f>DYN_cyclist!O2652</f>
        <v>69</v>
      </c>
      <c r="N2652">
        <f>DYN_cyclist!P2652</f>
        <v>59</v>
      </c>
      <c r="O2652">
        <f>DYN_cyclist!Q2652</f>
        <v>54</v>
      </c>
      <c r="P2652" s="7">
        <f t="shared" si="370"/>
        <v>64.450238106201169</v>
      </c>
      <c r="Q2652" s="13">
        <f t="shared" si="371"/>
        <v>55.172415873015709</v>
      </c>
      <c r="R2652" s="13">
        <f t="shared" si="372"/>
        <v>54.413049046677877</v>
      </c>
      <c r="S2652" s="13">
        <f t="shared" si="373"/>
        <v>38.922714021196157</v>
      </c>
      <c r="T2652" s="13">
        <f t="shared" si="374"/>
        <v>44.886500765982774</v>
      </c>
      <c r="U2652" s="13">
        <f t="shared" si="375"/>
        <v>48.575521303247989</v>
      </c>
      <c r="V2652" s="14">
        <f t="shared" si="376"/>
        <v>47.204849888499517</v>
      </c>
      <c r="W2652">
        <f t="shared" si="377"/>
        <v>70.607349792331945</v>
      </c>
    </row>
    <row r="2653" spans="1:23" x14ac:dyDescent="0.3">
      <c r="A2653">
        <f>DYN_cyclist!A2653</f>
        <v>7818</v>
      </c>
      <c r="B2653">
        <f>DYN_cyclist!D2653</f>
        <v>69</v>
      </c>
      <c r="C2653">
        <f>DYN_cyclist!E2653</f>
        <v>60</v>
      </c>
      <c r="D2653">
        <f t="shared" si="369"/>
        <v>61</v>
      </c>
      <c r="E2653">
        <f>DYN_cyclist!G2653</f>
        <v>62</v>
      </c>
      <c r="F2653">
        <f>DYN_cyclist!H2653</f>
        <v>49</v>
      </c>
      <c r="G2653">
        <f>DYN_cyclist!I2653</f>
        <v>70</v>
      </c>
      <c r="H2653">
        <f>DYN_cyclist!J2653</f>
        <v>69</v>
      </c>
      <c r="I2653">
        <f>DYN_cyclist!K2653</f>
        <v>72</v>
      </c>
      <c r="J2653">
        <f>DYN_cyclist!L2653</f>
        <v>52</v>
      </c>
      <c r="K2653">
        <f>DYN_cyclist!M2653</f>
        <v>76</v>
      </c>
      <c r="L2653">
        <f>DYN_cyclist!N2653</f>
        <v>75</v>
      </c>
      <c r="M2653">
        <f>DYN_cyclist!O2653</f>
        <v>52</v>
      </c>
      <c r="N2653">
        <f>DYN_cyclist!P2653</f>
        <v>61</v>
      </c>
      <c r="O2653">
        <f>DYN_cyclist!Q2653</f>
        <v>49</v>
      </c>
      <c r="P2653" s="7">
        <f t="shared" si="370"/>
        <v>58.138609997156053</v>
      </c>
      <c r="Q2653" s="13">
        <f t="shared" si="371"/>
        <v>48.896785338659264</v>
      </c>
      <c r="R2653" s="13">
        <f t="shared" si="372"/>
        <v>67.649778446962031</v>
      </c>
      <c r="S2653" s="13">
        <f t="shared" si="373"/>
        <v>32.332311618130483</v>
      </c>
      <c r="T2653" s="13">
        <f t="shared" si="374"/>
        <v>47.638338078532762</v>
      </c>
      <c r="U2653" s="13">
        <f t="shared" si="375"/>
        <v>44.135291957663817</v>
      </c>
      <c r="V2653" s="14">
        <f t="shared" si="376"/>
        <v>51.124030136986299</v>
      </c>
      <c r="W2653">
        <f t="shared" si="377"/>
        <v>72.329144334258373</v>
      </c>
    </row>
    <row r="2654" spans="1:23" x14ac:dyDescent="0.3">
      <c r="A2654">
        <f>DYN_cyclist!A2654</f>
        <v>7819</v>
      </c>
      <c r="B2654">
        <f>DYN_cyclist!D2654</f>
        <v>75</v>
      </c>
      <c r="C2654">
        <f>DYN_cyclist!E2654</f>
        <v>61</v>
      </c>
      <c r="D2654">
        <f t="shared" si="369"/>
        <v>63</v>
      </c>
      <c r="E2654">
        <f>DYN_cyclist!G2654</f>
        <v>64</v>
      </c>
      <c r="F2654">
        <f>DYN_cyclist!H2654</f>
        <v>60</v>
      </c>
      <c r="G2654">
        <f>DYN_cyclist!I2654</f>
        <v>74</v>
      </c>
      <c r="H2654">
        <f>DYN_cyclist!J2654</f>
        <v>75</v>
      </c>
      <c r="I2654">
        <f>DYN_cyclist!K2654</f>
        <v>79</v>
      </c>
      <c r="J2654">
        <f>DYN_cyclist!L2654</f>
        <v>72</v>
      </c>
      <c r="K2654">
        <f>DYN_cyclist!M2654</f>
        <v>78</v>
      </c>
      <c r="L2654">
        <f>DYN_cyclist!N2654</f>
        <v>78</v>
      </c>
      <c r="M2654">
        <f>DYN_cyclist!O2654</f>
        <v>63</v>
      </c>
      <c r="N2654">
        <f>DYN_cyclist!P2654</f>
        <v>67</v>
      </c>
      <c r="O2654">
        <f>DYN_cyclist!Q2654</f>
        <v>60</v>
      </c>
      <c r="P2654" s="7">
        <f t="shared" si="370"/>
        <v>63.379074324562239</v>
      </c>
      <c r="Q2654" s="13">
        <f t="shared" si="371"/>
        <v>54.385616357876359</v>
      </c>
      <c r="R2654" s="13">
        <f t="shared" si="372"/>
        <v>73.491699774799898</v>
      </c>
      <c r="S2654" s="13">
        <f t="shared" si="373"/>
        <v>45.62688585806157</v>
      </c>
      <c r="T2654" s="13">
        <f t="shared" si="374"/>
        <v>68.210189875932372</v>
      </c>
      <c r="U2654" s="13">
        <f t="shared" si="375"/>
        <v>46.488963070708074</v>
      </c>
      <c r="V2654" s="14">
        <f t="shared" si="376"/>
        <v>60.624722045237334</v>
      </c>
      <c r="W2654">
        <f t="shared" si="377"/>
        <v>75.815370031472767</v>
      </c>
    </row>
    <row r="2655" spans="1:23" x14ac:dyDescent="0.3">
      <c r="A2655">
        <f>DYN_cyclist!A2655</f>
        <v>7826</v>
      </c>
      <c r="B2655">
        <f>DYN_cyclist!D2655</f>
        <v>66</v>
      </c>
      <c r="C2655">
        <f>DYN_cyclist!E2655</f>
        <v>75</v>
      </c>
      <c r="D2655">
        <f t="shared" si="369"/>
        <v>74</v>
      </c>
      <c r="E2655">
        <f>DYN_cyclist!G2655</f>
        <v>72</v>
      </c>
      <c r="F2655">
        <f>DYN_cyclist!H2655</f>
        <v>61</v>
      </c>
      <c r="G2655">
        <f>DYN_cyclist!I2655</f>
        <v>72</v>
      </c>
      <c r="H2655">
        <f>DYN_cyclist!J2655</f>
        <v>75</v>
      </c>
      <c r="I2655">
        <f>DYN_cyclist!K2655</f>
        <v>76</v>
      </c>
      <c r="J2655">
        <f>DYN_cyclist!L2655</f>
        <v>58</v>
      </c>
      <c r="K2655">
        <f>DYN_cyclist!M2655</f>
        <v>62</v>
      </c>
      <c r="L2655">
        <f>DYN_cyclist!N2655</f>
        <v>68</v>
      </c>
      <c r="M2655">
        <f>DYN_cyclist!O2655</f>
        <v>74</v>
      </c>
      <c r="N2655">
        <f>DYN_cyclist!P2655</f>
        <v>66</v>
      </c>
      <c r="O2655">
        <f>DYN_cyclist!Q2655</f>
        <v>61</v>
      </c>
      <c r="P2655" s="7">
        <f t="shared" si="370"/>
        <v>66.377898544169227</v>
      </c>
      <c r="Q2655" s="13">
        <f t="shared" si="371"/>
        <v>67.845697444638105</v>
      </c>
      <c r="R2655" s="13">
        <f t="shared" si="372"/>
        <v>51.28430175789795</v>
      </c>
      <c r="S2655" s="13">
        <f t="shared" si="373"/>
        <v>48.528733258973766</v>
      </c>
      <c r="T2655" s="13">
        <f t="shared" si="374"/>
        <v>53.242105258458729</v>
      </c>
      <c r="U2655" s="13">
        <f t="shared" si="375"/>
        <v>65.194447735200612</v>
      </c>
      <c r="V2655" s="14">
        <f t="shared" si="376"/>
        <v>51.857174769034721</v>
      </c>
      <c r="W2655">
        <f t="shared" si="377"/>
        <v>73.169104140592097</v>
      </c>
    </row>
    <row r="2656" spans="1:23" x14ac:dyDescent="0.3">
      <c r="A2656">
        <f>DYN_cyclist!A2656</f>
        <v>7830</v>
      </c>
      <c r="B2656">
        <f>DYN_cyclist!D2656</f>
        <v>64</v>
      </c>
      <c r="C2656">
        <f>DYN_cyclist!E2656</f>
        <v>63</v>
      </c>
      <c r="D2656">
        <f t="shared" si="369"/>
        <v>61</v>
      </c>
      <c r="E2656">
        <f>DYN_cyclist!G2656</f>
        <v>59</v>
      </c>
      <c r="F2656">
        <f>DYN_cyclist!H2656</f>
        <v>76</v>
      </c>
      <c r="G2656">
        <f>DYN_cyclist!I2656</f>
        <v>72</v>
      </c>
      <c r="H2656">
        <f>DYN_cyclist!J2656</f>
        <v>74</v>
      </c>
      <c r="I2656">
        <f>DYN_cyclist!K2656</f>
        <v>72</v>
      </c>
      <c r="J2656">
        <f>DYN_cyclist!L2656</f>
        <v>49</v>
      </c>
      <c r="K2656">
        <f>DYN_cyclist!M2656</f>
        <v>51</v>
      </c>
      <c r="L2656">
        <f>DYN_cyclist!N2656</f>
        <v>63</v>
      </c>
      <c r="M2656">
        <f>DYN_cyclist!O2656</f>
        <v>61</v>
      </c>
      <c r="N2656">
        <f>DYN_cyclist!P2656</f>
        <v>64</v>
      </c>
      <c r="O2656">
        <f>DYN_cyclist!Q2656</f>
        <v>76</v>
      </c>
      <c r="P2656" s="7">
        <f t="shared" si="370"/>
        <v>50.242670386370712</v>
      </c>
      <c r="Q2656" s="13">
        <f t="shared" si="371"/>
        <v>55.37801246640187</v>
      </c>
      <c r="R2656" s="13">
        <f t="shared" si="372"/>
        <v>39.774336131740661</v>
      </c>
      <c r="S2656" s="13">
        <f t="shared" si="373"/>
        <v>68.177703997378998</v>
      </c>
      <c r="T2656" s="13">
        <f t="shared" si="374"/>
        <v>42.055264680344486</v>
      </c>
      <c r="U2656" s="13">
        <f t="shared" si="375"/>
        <v>47.453073435632596</v>
      </c>
      <c r="V2656" s="14">
        <f t="shared" si="376"/>
        <v>46.762780821917801</v>
      </c>
      <c r="W2656">
        <f t="shared" si="377"/>
        <v>72.358950484621985</v>
      </c>
    </row>
    <row r="2657" spans="1:23" x14ac:dyDescent="0.3">
      <c r="A2657">
        <f>DYN_cyclist!A2657</f>
        <v>7833</v>
      </c>
      <c r="B2657">
        <f>DYN_cyclist!D2657</f>
        <v>66</v>
      </c>
      <c r="C2657">
        <f>DYN_cyclist!E2657</f>
        <v>66</v>
      </c>
      <c r="D2657">
        <f t="shared" si="369"/>
        <v>73</v>
      </c>
      <c r="E2657">
        <f>DYN_cyclist!G2657</f>
        <v>79</v>
      </c>
      <c r="F2657">
        <f>DYN_cyclist!H2657</f>
        <v>55</v>
      </c>
      <c r="G2657">
        <f>DYN_cyclist!I2657</f>
        <v>74</v>
      </c>
      <c r="H2657">
        <f>DYN_cyclist!J2657</f>
        <v>71</v>
      </c>
      <c r="I2657">
        <f>DYN_cyclist!K2657</f>
        <v>67</v>
      </c>
      <c r="J2657">
        <f>DYN_cyclist!L2657</f>
        <v>63</v>
      </c>
      <c r="K2657">
        <f>DYN_cyclist!M2657</f>
        <v>64</v>
      </c>
      <c r="L2657">
        <f>DYN_cyclist!N2657</f>
        <v>70</v>
      </c>
      <c r="M2657">
        <f>DYN_cyclist!O2657</f>
        <v>62</v>
      </c>
      <c r="N2657">
        <f>DYN_cyclist!P2657</f>
        <v>62</v>
      </c>
      <c r="O2657">
        <f>DYN_cyclist!Q2657</f>
        <v>55</v>
      </c>
      <c r="P2657" s="7">
        <f t="shared" si="370"/>
        <v>70.650164282715565</v>
      </c>
      <c r="Q2657" s="13">
        <f t="shared" si="371"/>
        <v>60.944350956201994</v>
      </c>
      <c r="R2657" s="13">
        <f t="shared" si="372"/>
        <v>53.548424188922311</v>
      </c>
      <c r="S2657" s="13">
        <f t="shared" si="373"/>
        <v>40.080364553308812</v>
      </c>
      <c r="T2657" s="13">
        <f t="shared" si="374"/>
        <v>57.089460484738005</v>
      </c>
      <c r="U2657" s="13">
        <f t="shared" si="375"/>
        <v>51.923213451332302</v>
      </c>
      <c r="V2657" s="14">
        <f t="shared" si="376"/>
        <v>50.427101083147498</v>
      </c>
      <c r="W2657">
        <f t="shared" si="377"/>
        <v>73.949410181951919</v>
      </c>
    </row>
    <row r="2658" spans="1:23" x14ac:dyDescent="0.3">
      <c r="A2658">
        <f>DYN_cyclist!A2658</f>
        <v>7836</v>
      </c>
      <c r="B2658">
        <f>DYN_cyclist!D2658</f>
        <v>72</v>
      </c>
      <c r="C2658">
        <f>DYN_cyclist!E2658</f>
        <v>55</v>
      </c>
      <c r="D2658">
        <f t="shared" si="369"/>
        <v>57</v>
      </c>
      <c r="E2658">
        <f>DYN_cyclist!G2658</f>
        <v>59</v>
      </c>
      <c r="F2658">
        <f>DYN_cyclist!H2658</f>
        <v>76</v>
      </c>
      <c r="G2658">
        <f>DYN_cyclist!I2658</f>
        <v>69</v>
      </c>
      <c r="H2658">
        <f>DYN_cyclist!J2658</f>
        <v>69</v>
      </c>
      <c r="I2658">
        <f>DYN_cyclist!K2658</f>
        <v>68</v>
      </c>
      <c r="J2658">
        <f>DYN_cyclist!L2658</f>
        <v>58</v>
      </c>
      <c r="K2658">
        <f>DYN_cyclist!M2658</f>
        <v>65</v>
      </c>
      <c r="L2658">
        <f>DYN_cyclist!N2658</f>
        <v>70</v>
      </c>
      <c r="M2658">
        <f>DYN_cyclist!O2658</f>
        <v>64</v>
      </c>
      <c r="N2658">
        <f>DYN_cyclist!P2658</f>
        <v>63</v>
      </c>
      <c r="O2658">
        <f>DYN_cyclist!Q2658</f>
        <v>77</v>
      </c>
      <c r="P2658" s="7">
        <f t="shared" si="370"/>
        <v>52.91107801898675</v>
      </c>
      <c r="Q2658" s="13">
        <f t="shared" si="371"/>
        <v>48.807994948565288</v>
      </c>
      <c r="R2658" s="13">
        <f t="shared" si="372"/>
        <v>55.216213375011108</v>
      </c>
      <c r="S2658" s="13">
        <f t="shared" si="373"/>
        <v>67.344478698928413</v>
      </c>
      <c r="T2658" s="13">
        <f t="shared" si="374"/>
        <v>52.081361089265449</v>
      </c>
      <c r="U2658" s="13">
        <f t="shared" si="375"/>
        <v>37.859000221090973</v>
      </c>
      <c r="V2658" s="14">
        <f t="shared" si="376"/>
        <v>55.664227014972923</v>
      </c>
      <c r="W2658">
        <f t="shared" si="377"/>
        <v>72.013638364585915</v>
      </c>
    </row>
    <row r="2659" spans="1:23" x14ac:dyDescent="0.3">
      <c r="A2659">
        <f>DYN_cyclist!A2659</f>
        <v>7838</v>
      </c>
      <c r="B2659">
        <f>DYN_cyclist!D2659</f>
        <v>63</v>
      </c>
      <c r="C2659">
        <f>DYN_cyclist!E2659</f>
        <v>73</v>
      </c>
      <c r="D2659">
        <f t="shared" si="369"/>
        <v>72</v>
      </c>
      <c r="E2659">
        <f>DYN_cyclist!G2659</f>
        <v>70</v>
      </c>
      <c r="F2659">
        <f>DYN_cyclist!H2659</f>
        <v>61</v>
      </c>
      <c r="G2659">
        <f>DYN_cyclist!I2659</f>
        <v>65</v>
      </c>
      <c r="H2659">
        <f>DYN_cyclist!J2659</f>
        <v>67</v>
      </c>
      <c r="I2659">
        <f>DYN_cyclist!K2659</f>
        <v>67</v>
      </c>
      <c r="J2659">
        <f>DYN_cyclist!L2659</f>
        <v>54</v>
      </c>
      <c r="K2659">
        <f>DYN_cyclist!M2659</f>
        <v>57</v>
      </c>
      <c r="L2659">
        <f>DYN_cyclist!N2659</f>
        <v>65</v>
      </c>
      <c r="M2659">
        <f>DYN_cyclist!O2659</f>
        <v>54</v>
      </c>
      <c r="N2659">
        <f>DYN_cyclist!P2659</f>
        <v>70</v>
      </c>
      <c r="O2659">
        <f>DYN_cyclist!Q2659</f>
        <v>61</v>
      </c>
      <c r="P2659" s="7">
        <f t="shared" si="370"/>
        <v>60.818715976219181</v>
      </c>
      <c r="Q2659" s="13">
        <f t="shared" si="371"/>
        <v>62.447866264505393</v>
      </c>
      <c r="R2659" s="13">
        <f t="shared" si="372"/>
        <v>44.855052957940444</v>
      </c>
      <c r="S2659" s="13">
        <f t="shared" si="373"/>
        <v>47.479330734429581</v>
      </c>
      <c r="T2659" s="13">
        <f t="shared" si="374"/>
        <v>46.460712140027148</v>
      </c>
      <c r="U2659" s="13">
        <f t="shared" si="375"/>
        <v>60.942183591107323</v>
      </c>
      <c r="V2659" s="14">
        <f t="shared" si="376"/>
        <v>46.382595189550813</v>
      </c>
      <c r="W2659">
        <f t="shared" si="377"/>
        <v>70.188661853512968</v>
      </c>
    </row>
    <row r="2660" spans="1:23" x14ac:dyDescent="0.3">
      <c r="A2660">
        <f>DYN_cyclist!A2660</f>
        <v>7839</v>
      </c>
      <c r="B2660">
        <f>DYN_cyclist!D2660</f>
        <v>68</v>
      </c>
      <c r="C2660">
        <f>DYN_cyclist!E2660</f>
        <v>64</v>
      </c>
      <c r="D2660">
        <f t="shared" si="369"/>
        <v>66</v>
      </c>
      <c r="E2660">
        <f>DYN_cyclist!G2660</f>
        <v>67</v>
      </c>
      <c r="F2660">
        <f>DYN_cyclist!H2660</f>
        <v>58</v>
      </c>
      <c r="G2660">
        <f>DYN_cyclist!I2660</f>
        <v>69</v>
      </c>
      <c r="H2660">
        <f>DYN_cyclist!J2660</f>
        <v>72</v>
      </c>
      <c r="I2660">
        <f>DYN_cyclist!K2660</f>
        <v>67</v>
      </c>
      <c r="J2660">
        <f>DYN_cyclist!L2660</f>
        <v>60</v>
      </c>
      <c r="K2660">
        <f>DYN_cyclist!M2660</f>
        <v>67</v>
      </c>
      <c r="L2660">
        <f>DYN_cyclist!N2660</f>
        <v>70</v>
      </c>
      <c r="M2660">
        <f>DYN_cyclist!O2660</f>
        <v>68</v>
      </c>
      <c r="N2660">
        <f>DYN_cyclist!P2660</f>
        <v>68</v>
      </c>
      <c r="O2660">
        <f>DYN_cyclist!Q2660</f>
        <v>58</v>
      </c>
      <c r="P2660" s="7">
        <f t="shared" si="370"/>
        <v>60.557699706125327</v>
      </c>
      <c r="Q2660" s="13">
        <f t="shared" si="371"/>
        <v>54.924928126771668</v>
      </c>
      <c r="R2660" s="13">
        <f t="shared" si="372"/>
        <v>56.40359628915725</v>
      </c>
      <c r="S2660" s="13">
        <f t="shared" si="373"/>
        <v>43.158425785837075</v>
      </c>
      <c r="T2660" s="13">
        <f t="shared" si="374"/>
        <v>53.910636937556966</v>
      </c>
      <c r="U2660" s="13">
        <f t="shared" si="375"/>
        <v>49.089442367202601</v>
      </c>
      <c r="V2660" s="14">
        <f t="shared" si="376"/>
        <v>52.025158935966871</v>
      </c>
      <c r="W2660">
        <f t="shared" si="377"/>
        <v>68.852987714801827</v>
      </c>
    </row>
    <row r="2661" spans="1:23" x14ac:dyDescent="0.3">
      <c r="A2661">
        <f>DYN_cyclist!A2661</f>
        <v>7848</v>
      </c>
      <c r="B2661">
        <f>DYN_cyclist!D2661</f>
        <v>78</v>
      </c>
      <c r="C2661">
        <f>DYN_cyclist!E2661</f>
        <v>64</v>
      </c>
      <c r="D2661">
        <f t="shared" si="369"/>
        <v>67</v>
      </c>
      <c r="E2661">
        <f>DYN_cyclist!G2661</f>
        <v>70</v>
      </c>
      <c r="F2661">
        <f>DYN_cyclist!H2661</f>
        <v>63</v>
      </c>
      <c r="G2661">
        <f>DYN_cyclist!I2661</f>
        <v>74</v>
      </c>
      <c r="H2661">
        <f>DYN_cyclist!J2661</f>
        <v>74</v>
      </c>
      <c r="I2661">
        <f>DYN_cyclist!K2661</f>
        <v>67</v>
      </c>
      <c r="J2661">
        <f>DYN_cyclist!L2661</f>
        <v>76</v>
      </c>
      <c r="K2661">
        <f>DYN_cyclist!M2661</f>
        <v>65</v>
      </c>
      <c r="L2661">
        <f>DYN_cyclist!N2661</f>
        <v>65</v>
      </c>
      <c r="M2661">
        <f>DYN_cyclist!O2661</f>
        <v>78</v>
      </c>
      <c r="N2661">
        <f>DYN_cyclist!P2661</f>
        <v>65</v>
      </c>
      <c r="O2661">
        <f>DYN_cyclist!Q2661</f>
        <v>65</v>
      </c>
      <c r="P2661" s="7">
        <f t="shared" si="370"/>
        <v>65.048680099131914</v>
      </c>
      <c r="Q2661" s="13">
        <f t="shared" si="371"/>
        <v>57.507862374502267</v>
      </c>
      <c r="R2661" s="13">
        <f t="shared" si="372"/>
        <v>56.030380386454127</v>
      </c>
      <c r="S2661" s="13">
        <f t="shared" si="373"/>
        <v>50.260892653495446</v>
      </c>
      <c r="T2661" s="13">
        <f t="shared" si="374"/>
        <v>72.592207073529138</v>
      </c>
      <c r="U2661" s="13">
        <f t="shared" si="375"/>
        <v>49.147653179201797</v>
      </c>
      <c r="V2661" s="14">
        <f t="shared" si="376"/>
        <v>66.487073303599871</v>
      </c>
      <c r="W2661">
        <f t="shared" si="377"/>
        <v>75.290392077043705</v>
      </c>
    </row>
    <row r="2662" spans="1:23" x14ac:dyDescent="0.3">
      <c r="A2662">
        <f>DYN_cyclist!A2662</f>
        <v>7850</v>
      </c>
      <c r="B2662">
        <f>DYN_cyclist!D2662</f>
        <v>63</v>
      </c>
      <c r="C2662">
        <f>DYN_cyclist!E2662</f>
        <v>64</v>
      </c>
      <c r="D2662">
        <f t="shared" si="369"/>
        <v>65</v>
      </c>
      <c r="E2662">
        <f>DYN_cyclist!G2662</f>
        <v>65</v>
      </c>
      <c r="F2662">
        <f>DYN_cyclist!H2662</f>
        <v>61</v>
      </c>
      <c r="G2662">
        <f>DYN_cyclist!I2662</f>
        <v>61</v>
      </c>
      <c r="H2662">
        <f>DYN_cyclist!J2662</f>
        <v>62</v>
      </c>
      <c r="I2662">
        <f>DYN_cyclist!K2662</f>
        <v>59</v>
      </c>
      <c r="J2662">
        <f>DYN_cyclist!L2662</f>
        <v>47</v>
      </c>
      <c r="K2662">
        <f>DYN_cyclist!M2662</f>
        <v>49</v>
      </c>
      <c r="L2662">
        <f>DYN_cyclist!N2662</f>
        <v>61</v>
      </c>
      <c r="M2662">
        <f>DYN_cyclist!O2662</f>
        <v>60</v>
      </c>
      <c r="N2662">
        <f>DYN_cyclist!P2662</f>
        <v>58</v>
      </c>
      <c r="O2662">
        <f>DYN_cyclist!Q2662</f>
        <v>62</v>
      </c>
      <c r="P2662" s="7">
        <f t="shared" si="370"/>
        <v>52.152511824054386</v>
      </c>
      <c r="Q2662" s="13">
        <f t="shared" si="371"/>
        <v>51.473533129216754</v>
      </c>
      <c r="R2662" s="13">
        <f t="shared" si="372"/>
        <v>36.836424756106133</v>
      </c>
      <c r="S2662" s="13">
        <f t="shared" si="373"/>
        <v>46.13249803241635</v>
      </c>
      <c r="T2662" s="13">
        <f t="shared" si="374"/>
        <v>39.900456585256968</v>
      </c>
      <c r="U2662" s="13">
        <f t="shared" si="375"/>
        <v>47.417394967213788</v>
      </c>
      <c r="V2662" s="14">
        <f t="shared" si="376"/>
        <v>44.896197706275878</v>
      </c>
      <c r="W2662">
        <f t="shared" si="377"/>
        <v>64.17982453647204</v>
      </c>
    </row>
    <row r="2663" spans="1:23" x14ac:dyDescent="0.3">
      <c r="A2663">
        <f>DYN_cyclist!A2663</f>
        <v>7853</v>
      </c>
      <c r="B2663">
        <f>DYN_cyclist!D2663</f>
        <v>65</v>
      </c>
      <c r="C2663">
        <f>DYN_cyclist!E2663</f>
        <v>69</v>
      </c>
      <c r="D2663">
        <f t="shared" si="369"/>
        <v>69</v>
      </c>
      <c r="E2663">
        <f>DYN_cyclist!G2663</f>
        <v>68</v>
      </c>
      <c r="F2663">
        <f>DYN_cyclist!H2663</f>
        <v>58</v>
      </c>
      <c r="G2663">
        <f>DYN_cyclist!I2663</f>
        <v>65</v>
      </c>
      <c r="H2663">
        <f>DYN_cyclist!J2663</f>
        <v>65</v>
      </c>
      <c r="I2663">
        <f>DYN_cyclist!K2663</f>
        <v>65</v>
      </c>
      <c r="J2663">
        <f>DYN_cyclist!L2663</f>
        <v>47</v>
      </c>
      <c r="K2663">
        <f>DYN_cyclist!M2663</f>
        <v>58</v>
      </c>
      <c r="L2663">
        <f>DYN_cyclist!N2663</f>
        <v>61</v>
      </c>
      <c r="M2663">
        <f>DYN_cyclist!O2663</f>
        <v>61</v>
      </c>
      <c r="N2663">
        <f>DYN_cyclist!P2663</f>
        <v>58</v>
      </c>
      <c r="O2663">
        <f>DYN_cyclist!Q2663</f>
        <v>58</v>
      </c>
      <c r="P2663" s="7">
        <f t="shared" si="370"/>
        <v>57.891266477972941</v>
      </c>
      <c r="Q2663" s="13">
        <f t="shared" si="371"/>
        <v>57.160831586410993</v>
      </c>
      <c r="R2663" s="13">
        <f t="shared" si="372"/>
        <v>44.341789687028985</v>
      </c>
      <c r="S2663" s="13">
        <f t="shared" si="373"/>
        <v>43.048979131465508</v>
      </c>
      <c r="T2663" s="13">
        <f t="shared" si="374"/>
        <v>41.623431744201184</v>
      </c>
      <c r="U2663" s="13">
        <f t="shared" si="375"/>
        <v>54.660124056231211</v>
      </c>
      <c r="V2663" s="14">
        <f t="shared" si="376"/>
        <v>48.049914686205796</v>
      </c>
      <c r="W2663">
        <f t="shared" si="377"/>
        <v>67.632245216050833</v>
      </c>
    </row>
    <row r="2664" spans="1:23" x14ac:dyDescent="0.3">
      <c r="A2664">
        <f>DYN_cyclist!A2664</f>
        <v>7854</v>
      </c>
      <c r="B2664">
        <f>DYN_cyclist!D2664</f>
        <v>73</v>
      </c>
      <c r="C2664">
        <f>DYN_cyclist!E2664</f>
        <v>55</v>
      </c>
      <c r="D2664">
        <f t="shared" si="369"/>
        <v>63</v>
      </c>
      <c r="E2664">
        <f>DYN_cyclist!G2664</f>
        <v>70</v>
      </c>
      <c r="F2664">
        <f>DYN_cyclist!H2664</f>
        <v>55</v>
      </c>
      <c r="G2664">
        <f>DYN_cyclist!I2664</f>
        <v>68</v>
      </c>
      <c r="H2664">
        <f>DYN_cyclist!J2664</f>
        <v>70</v>
      </c>
      <c r="I2664">
        <f>DYN_cyclist!K2664</f>
        <v>63</v>
      </c>
      <c r="J2664">
        <f>DYN_cyclist!L2664</f>
        <v>73</v>
      </c>
      <c r="K2664">
        <f>DYN_cyclist!M2664</f>
        <v>65</v>
      </c>
      <c r="L2664">
        <f>DYN_cyclist!N2664</f>
        <v>69</v>
      </c>
      <c r="M2664">
        <f>DYN_cyclist!O2664</f>
        <v>71</v>
      </c>
      <c r="N2664">
        <f>DYN_cyclist!P2664</f>
        <v>73</v>
      </c>
      <c r="O2664">
        <f>DYN_cyclist!Q2664</f>
        <v>68</v>
      </c>
      <c r="P2664" s="7">
        <f t="shared" si="370"/>
        <v>61.634984141601556</v>
      </c>
      <c r="Q2664" s="13">
        <f t="shared" si="371"/>
        <v>48.699525732796864</v>
      </c>
      <c r="R2664" s="13">
        <f t="shared" si="372"/>
        <v>54.964669556899167</v>
      </c>
      <c r="S2664" s="13">
        <f t="shared" si="373"/>
        <v>41.611100278664324</v>
      </c>
      <c r="T2664" s="13">
        <f t="shared" si="374"/>
        <v>66.910293638883203</v>
      </c>
      <c r="U2664" s="13">
        <f t="shared" si="375"/>
        <v>38.083462701615758</v>
      </c>
      <c r="V2664" s="14">
        <f t="shared" si="376"/>
        <v>57.950692609111179</v>
      </c>
      <c r="W2664">
        <f t="shared" si="377"/>
        <v>72.303113660465357</v>
      </c>
    </row>
    <row r="2665" spans="1:23" x14ac:dyDescent="0.3">
      <c r="A2665">
        <f>DYN_cyclist!A2665</f>
        <v>7856</v>
      </c>
      <c r="B2665">
        <f>DYN_cyclist!D2665</f>
        <v>67</v>
      </c>
      <c r="C2665">
        <f>DYN_cyclist!E2665</f>
        <v>48</v>
      </c>
      <c r="D2665">
        <f t="shared" si="369"/>
        <v>53</v>
      </c>
      <c r="E2665">
        <f>DYN_cyclist!G2665</f>
        <v>58</v>
      </c>
      <c r="F2665">
        <f>DYN_cyclist!H2665</f>
        <v>47</v>
      </c>
      <c r="G2665">
        <f>DYN_cyclist!I2665</f>
        <v>64</v>
      </c>
      <c r="H2665">
        <f>DYN_cyclist!J2665</f>
        <v>60</v>
      </c>
      <c r="I2665">
        <f>DYN_cyclist!K2665</f>
        <v>56</v>
      </c>
      <c r="J2665">
        <f>DYN_cyclist!L2665</f>
        <v>70</v>
      </c>
      <c r="K2665">
        <f>DYN_cyclist!M2665</f>
        <v>66</v>
      </c>
      <c r="L2665">
        <f>DYN_cyclist!N2665</f>
        <v>58</v>
      </c>
      <c r="M2665">
        <f>DYN_cyclist!O2665</f>
        <v>61</v>
      </c>
      <c r="N2665">
        <f>DYN_cyclist!P2665</f>
        <v>71</v>
      </c>
      <c r="O2665">
        <f>DYN_cyclist!Q2665</f>
        <v>47</v>
      </c>
      <c r="P2665" s="7">
        <f t="shared" si="370"/>
        <v>46.784402248073562</v>
      </c>
      <c r="Q2665" s="13">
        <f t="shared" si="371"/>
        <v>35.811957068426082</v>
      </c>
      <c r="R2665" s="13">
        <f t="shared" si="372"/>
        <v>49.771146488404469</v>
      </c>
      <c r="S2665" s="13">
        <f t="shared" si="373"/>
        <v>28.314485788855634</v>
      </c>
      <c r="T2665" s="13">
        <f t="shared" si="374"/>
        <v>57.14566043935195</v>
      </c>
      <c r="U2665" s="13">
        <f t="shared" si="375"/>
        <v>28.915119831251715</v>
      </c>
      <c r="V2665" s="14">
        <f t="shared" si="376"/>
        <v>47.985952883083783</v>
      </c>
      <c r="W2665">
        <f t="shared" si="377"/>
        <v>66.557644862685763</v>
      </c>
    </row>
    <row r="2666" spans="1:23" x14ac:dyDescent="0.3">
      <c r="A2666">
        <f>DYN_cyclist!A2666</f>
        <v>7858</v>
      </c>
      <c r="B2666">
        <f>DYN_cyclist!D2666</f>
        <v>72</v>
      </c>
      <c r="C2666">
        <f>DYN_cyclist!E2666</f>
        <v>63</v>
      </c>
      <c r="D2666">
        <f t="shared" si="369"/>
        <v>65</v>
      </c>
      <c r="E2666">
        <f>DYN_cyclist!G2666</f>
        <v>67</v>
      </c>
      <c r="F2666">
        <f>DYN_cyclist!H2666</f>
        <v>76</v>
      </c>
      <c r="G2666">
        <f>DYN_cyclist!I2666</f>
        <v>70</v>
      </c>
      <c r="H2666">
        <f>DYN_cyclist!J2666</f>
        <v>71</v>
      </c>
      <c r="I2666">
        <f>DYN_cyclist!K2666</f>
        <v>69</v>
      </c>
      <c r="J2666">
        <f>DYN_cyclist!L2666</f>
        <v>57</v>
      </c>
      <c r="K2666">
        <f>DYN_cyclist!M2666</f>
        <v>60</v>
      </c>
      <c r="L2666">
        <f>DYN_cyclist!N2666</f>
        <v>66</v>
      </c>
      <c r="M2666">
        <f>DYN_cyclist!O2666</f>
        <v>70</v>
      </c>
      <c r="N2666">
        <f>DYN_cyclist!P2666</f>
        <v>59</v>
      </c>
      <c r="O2666">
        <f>DYN_cyclist!Q2666</f>
        <v>75</v>
      </c>
      <c r="P2666" s="7">
        <f t="shared" si="370"/>
        <v>59.464817475386305</v>
      </c>
      <c r="Q2666" s="13">
        <f t="shared" si="371"/>
        <v>57.605402182598205</v>
      </c>
      <c r="R2666" s="13">
        <f t="shared" si="372"/>
        <v>49.53400136442648</v>
      </c>
      <c r="S2666" s="13">
        <f t="shared" si="373"/>
        <v>67.909525902530063</v>
      </c>
      <c r="T2666" s="13">
        <f t="shared" si="374"/>
        <v>52.392244316883989</v>
      </c>
      <c r="U2666" s="13">
        <f t="shared" si="375"/>
        <v>47.548359510629254</v>
      </c>
      <c r="V2666" s="14">
        <f t="shared" si="376"/>
        <v>57.334196431984708</v>
      </c>
      <c r="W2666">
        <f t="shared" si="377"/>
        <v>72.583858953038146</v>
      </c>
    </row>
    <row r="2667" spans="1:23" x14ac:dyDescent="0.3">
      <c r="A2667">
        <f>DYN_cyclist!A2667</f>
        <v>7859</v>
      </c>
      <c r="B2667">
        <f>DYN_cyclist!D2667</f>
        <v>71</v>
      </c>
      <c r="C2667">
        <f>DYN_cyclist!E2667</f>
        <v>58</v>
      </c>
      <c r="D2667">
        <f t="shared" si="369"/>
        <v>62</v>
      </c>
      <c r="E2667">
        <f>DYN_cyclist!G2667</f>
        <v>66</v>
      </c>
      <c r="F2667">
        <f>DYN_cyclist!H2667</f>
        <v>55</v>
      </c>
      <c r="G2667">
        <f>DYN_cyclist!I2667</f>
        <v>71</v>
      </c>
      <c r="H2667">
        <f>DYN_cyclist!J2667</f>
        <v>65</v>
      </c>
      <c r="I2667">
        <f>DYN_cyclist!K2667</f>
        <v>71</v>
      </c>
      <c r="J2667">
        <f>DYN_cyclist!L2667</f>
        <v>55</v>
      </c>
      <c r="K2667">
        <f>DYN_cyclist!M2667</f>
        <v>79</v>
      </c>
      <c r="L2667">
        <f>DYN_cyclist!N2667</f>
        <v>77</v>
      </c>
      <c r="M2667">
        <f>DYN_cyclist!O2667</f>
        <v>59</v>
      </c>
      <c r="N2667">
        <f>DYN_cyclist!P2667</f>
        <v>69</v>
      </c>
      <c r="O2667">
        <f>DYN_cyclist!Q2667</f>
        <v>55</v>
      </c>
      <c r="P2667" s="7">
        <f t="shared" si="370"/>
        <v>61.952715179913596</v>
      </c>
      <c r="Q2667" s="13">
        <f t="shared" si="371"/>
        <v>49.194353928685572</v>
      </c>
      <c r="R2667" s="13">
        <f t="shared" si="372"/>
        <v>72.254293054997433</v>
      </c>
      <c r="S2667" s="13">
        <f t="shared" si="373"/>
        <v>38.463772562791497</v>
      </c>
      <c r="T2667" s="13">
        <f t="shared" si="374"/>
        <v>51.582368662785285</v>
      </c>
      <c r="U2667" s="13">
        <f t="shared" si="375"/>
        <v>41.836372783836666</v>
      </c>
      <c r="V2667" s="14">
        <f t="shared" si="376"/>
        <v>54.15766935329723</v>
      </c>
      <c r="W2667">
        <f t="shared" si="377"/>
        <v>74.73738768342379</v>
      </c>
    </row>
    <row r="2668" spans="1:23" x14ac:dyDescent="0.3">
      <c r="A2668">
        <f>DYN_cyclist!A2668</f>
        <v>7861</v>
      </c>
      <c r="B2668">
        <f>DYN_cyclist!D2668</f>
        <v>66</v>
      </c>
      <c r="C2668">
        <f>DYN_cyclist!E2668</f>
        <v>77</v>
      </c>
      <c r="D2668">
        <f t="shared" si="369"/>
        <v>74</v>
      </c>
      <c r="E2668">
        <f>DYN_cyclist!G2668</f>
        <v>70</v>
      </c>
      <c r="F2668">
        <f>DYN_cyclist!H2668</f>
        <v>69</v>
      </c>
      <c r="G2668">
        <f>DYN_cyclist!I2668</f>
        <v>71</v>
      </c>
      <c r="H2668">
        <f>DYN_cyclist!J2668</f>
        <v>73</v>
      </c>
      <c r="I2668">
        <f>DYN_cyclist!K2668</f>
        <v>73</v>
      </c>
      <c r="J2668">
        <f>DYN_cyclist!L2668</f>
        <v>48</v>
      </c>
      <c r="K2668">
        <f>DYN_cyclist!M2668</f>
        <v>61</v>
      </c>
      <c r="L2668">
        <f>DYN_cyclist!N2668</f>
        <v>70</v>
      </c>
      <c r="M2668">
        <f>DYN_cyclist!O2668</f>
        <v>70</v>
      </c>
      <c r="N2668">
        <f>DYN_cyclist!P2668</f>
        <v>63</v>
      </c>
      <c r="O2668">
        <f>DYN_cyclist!Q2668</f>
        <v>69</v>
      </c>
      <c r="P2668" s="7">
        <f t="shared" si="370"/>
        <v>65.065857417965631</v>
      </c>
      <c r="Q2668" s="13">
        <f t="shared" si="371"/>
        <v>69.565444160801448</v>
      </c>
      <c r="R2668" s="13">
        <f t="shared" si="372"/>
        <v>51.282283355948344</v>
      </c>
      <c r="S2668" s="13">
        <f t="shared" si="373"/>
        <v>59.422545467931513</v>
      </c>
      <c r="T2668" s="13">
        <f t="shared" si="374"/>
        <v>46.132552327523669</v>
      </c>
      <c r="U2668" s="13">
        <f t="shared" si="375"/>
        <v>68.011279674730872</v>
      </c>
      <c r="V2668" s="14">
        <f t="shared" si="376"/>
        <v>51.59223469257725</v>
      </c>
      <c r="W2668">
        <f t="shared" si="377"/>
        <v>74.077178076766586</v>
      </c>
    </row>
    <row r="2669" spans="1:23" x14ac:dyDescent="0.3">
      <c r="A2669">
        <f>DYN_cyclist!A2669</f>
        <v>7866</v>
      </c>
      <c r="B2669">
        <f>DYN_cyclist!D2669</f>
        <v>59</v>
      </c>
      <c r="C2669">
        <f>DYN_cyclist!E2669</f>
        <v>53</v>
      </c>
      <c r="D2669">
        <f t="shared" si="369"/>
        <v>57</v>
      </c>
      <c r="E2669">
        <f>DYN_cyclist!G2669</f>
        <v>60</v>
      </c>
      <c r="F2669">
        <f>DYN_cyclist!H2669</f>
        <v>61</v>
      </c>
      <c r="G2669">
        <f>DYN_cyclist!I2669</f>
        <v>53</v>
      </c>
      <c r="H2669">
        <f>DYN_cyclist!J2669</f>
        <v>60</v>
      </c>
      <c r="I2669">
        <f>DYN_cyclist!K2669</f>
        <v>57</v>
      </c>
      <c r="J2669">
        <f>DYN_cyclist!L2669</f>
        <v>56</v>
      </c>
      <c r="K2669">
        <f>DYN_cyclist!M2669</f>
        <v>58</v>
      </c>
      <c r="L2669">
        <f>DYN_cyclist!N2669</f>
        <v>57</v>
      </c>
      <c r="M2669">
        <f>DYN_cyclist!O2669</f>
        <v>63</v>
      </c>
      <c r="N2669">
        <f>DYN_cyclist!P2669</f>
        <v>62</v>
      </c>
      <c r="O2669">
        <f>DYN_cyclist!Q2669</f>
        <v>61</v>
      </c>
      <c r="P2669" s="7">
        <f t="shared" si="370"/>
        <v>45.315494687233382</v>
      </c>
      <c r="Q2669" s="13">
        <f t="shared" si="371"/>
        <v>41.387958215144188</v>
      </c>
      <c r="R2669" s="13">
        <f t="shared" si="372"/>
        <v>40.846692941560683</v>
      </c>
      <c r="S2669" s="13">
        <f t="shared" si="373"/>
        <v>44.527382447460546</v>
      </c>
      <c r="T2669" s="13">
        <f t="shared" si="374"/>
        <v>42.75837675787281</v>
      </c>
      <c r="U2669" s="13">
        <f t="shared" si="375"/>
        <v>33.870089051405586</v>
      </c>
      <c r="V2669" s="14">
        <f t="shared" si="376"/>
        <v>39.39870410958904</v>
      </c>
      <c r="W2669">
        <f t="shared" si="377"/>
        <v>59.813831597000245</v>
      </c>
    </row>
    <row r="2670" spans="1:23" x14ac:dyDescent="0.3">
      <c r="A2670">
        <f>DYN_cyclist!A2670</f>
        <v>7869</v>
      </c>
      <c r="B2670">
        <f>DYN_cyclist!D2670</f>
        <v>66</v>
      </c>
      <c r="C2670">
        <f>DYN_cyclist!E2670</f>
        <v>68</v>
      </c>
      <c r="D2670">
        <f t="shared" si="369"/>
        <v>69</v>
      </c>
      <c r="E2670">
        <f>DYN_cyclist!G2670</f>
        <v>69</v>
      </c>
      <c r="F2670">
        <f>DYN_cyclist!H2670</f>
        <v>58</v>
      </c>
      <c r="G2670">
        <f>DYN_cyclist!I2670</f>
        <v>63</v>
      </c>
      <c r="H2670">
        <f>DYN_cyclist!J2670</f>
        <v>69</v>
      </c>
      <c r="I2670">
        <f>DYN_cyclist!K2670</f>
        <v>67</v>
      </c>
      <c r="J2670">
        <f>DYN_cyclist!L2670</f>
        <v>57</v>
      </c>
      <c r="K2670">
        <f>DYN_cyclist!M2670</f>
        <v>61</v>
      </c>
      <c r="L2670">
        <f>DYN_cyclist!N2670</f>
        <v>67</v>
      </c>
      <c r="M2670">
        <f>DYN_cyclist!O2670</f>
        <v>72</v>
      </c>
      <c r="N2670">
        <f>DYN_cyclist!P2670</f>
        <v>64</v>
      </c>
      <c r="O2670">
        <f>DYN_cyclist!Q2670</f>
        <v>58</v>
      </c>
      <c r="P2670" s="7">
        <f t="shared" si="370"/>
        <v>60.505032467057596</v>
      </c>
      <c r="Q2670" s="13">
        <f t="shared" si="371"/>
        <v>57.93042685874515</v>
      </c>
      <c r="R2670" s="13">
        <f t="shared" si="372"/>
        <v>49.300159425559997</v>
      </c>
      <c r="S2670" s="13">
        <f t="shared" si="373"/>
        <v>43.345886494903418</v>
      </c>
      <c r="T2670" s="13">
        <f t="shared" si="374"/>
        <v>50.689813182046464</v>
      </c>
      <c r="U2670" s="13">
        <f t="shared" si="375"/>
        <v>54.063427861825048</v>
      </c>
      <c r="V2670" s="14">
        <f t="shared" si="376"/>
        <v>50.146936954444094</v>
      </c>
      <c r="W2670">
        <f t="shared" si="377"/>
        <v>68.959792888805808</v>
      </c>
    </row>
    <row r="2671" spans="1:23" x14ac:dyDescent="0.3">
      <c r="A2671">
        <f>DYN_cyclist!A2671</f>
        <v>7872</v>
      </c>
      <c r="B2671">
        <f>DYN_cyclist!D2671</f>
        <v>67</v>
      </c>
      <c r="C2671">
        <f>DYN_cyclist!E2671</f>
        <v>47</v>
      </c>
      <c r="D2671">
        <f t="shared" si="369"/>
        <v>54</v>
      </c>
      <c r="E2671">
        <f>DYN_cyclist!G2671</f>
        <v>60</v>
      </c>
      <c r="F2671">
        <f>DYN_cyclist!H2671</f>
        <v>56</v>
      </c>
      <c r="G2671">
        <f>DYN_cyclist!I2671</f>
        <v>56</v>
      </c>
      <c r="H2671">
        <f>DYN_cyclist!J2671</f>
        <v>60</v>
      </c>
      <c r="I2671">
        <f>DYN_cyclist!K2671</f>
        <v>64</v>
      </c>
      <c r="J2671">
        <f>DYN_cyclist!L2671</f>
        <v>60</v>
      </c>
      <c r="K2671">
        <f>DYN_cyclist!M2671</f>
        <v>72</v>
      </c>
      <c r="L2671">
        <f>DYN_cyclist!N2671</f>
        <v>70</v>
      </c>
      <c r="M2671">
        <f>DYN_cyclist!O2671</f>
        <v>48</v>
      </c>
      <c r="N2671">
        <f>DYN_cyclist!P2671</f>
        <v>56</v>
      </c>
      <c r="O2671">
        <f>DYN_cyclist!Q2671</f>
        <v>70</v>
      </c>
      <c r="P2671" s="7">
        <f t="shared" si="370"/>
        <v>50.351854953210285</v>
      </c>
      <c r="Q2671" s="13">
        <f t="shared" si="371"/>
        <v>38.29794069445817</v>
      </c>
      <c r="R2671" s="13">
        <f t="shared" si="372"/>
        <v>60.147739507952387</v>
      </c>
      <c r="S2671" s="13">
        <f t="shared" si="373"/>
        <v>41.295524628846358</v>
      </c>
      <c r="T2671" s="13">
        <f t="shared" si="374"/>
        <v>49.853607413552574</v>
      </c>
      <c r="U2671" s="13">
        <f t="shared" si="375"/>
        <v>28.695519038753961</v>
      </c>
      <c r="V2671" s="14">
        <f t="shared" si="376"/>
        <v>46.978671392163108</v>
      </c>
      <c r="W2671">
        <f t="shared" si="377"/>
        <v>68.111468543906312</v>
      </c>
    </row>
    <row r="2672" spans="1:23" x14ac:dyDescent="0.3">
      <c r="A2672">
        <f>DYN_cyclist!A2672</f>
        <v>7875</v>
      </c>
      <c r="B2672">
        <f>DYN_cyclist!D2672</f>
        <v>70</v>
      </c>
      <c r="C2672">
        <f>DYN_cyclist!E2672</f>
        <v>71</v>
      </c>
      <c r="D2672">
        <f t="shared" si="369"/>
        <v>70</v>
      </c>
      <c r="E2672">
        <f>DYN_cyclist!G2672</f>
        <v>69</v>
      </c>
      <c r="F2672">
        <f>DYN_cyclist!H2672</f>
        <v>72</v>
      </c>
      <c r="G2672">
        <f>DYN_cyclist!I2672</f>
        <v>71</v>
      </c>
      <c r="H2672">
        <f>DYN_cyclist!J2672</f>
        <v>73</v>
      </c>
      <c r="I2672">
        <f>DYN_cyclist!K2672</f>
        <v>75</v>
      </c>
      <c r="J2672">
        <f>DYN_cyclist!L2672</f>
        <v>64</v>
      </c>
      <c r="K2672">
        <f>DYN_cyclist!M2672</f>
        <v>64</v>
      </c>
      <c r="L2672">
        <f>DYN_cyclist!N2672</f>
        <v>69</v>
      </c>
      <c r="M2672">
        <f>DYN_cyclist!O2672</f>
        <v>69</v>
      </c>
      <c r="N2672">
        <f>DYN_cyclist!P2672</f>
        <v>68</v>
      </c>
      <c r="O2672">
        <f>DYN_cyclist!Q2672</f>
        <v>70</v>
      </c>
      <c r="P2672" s="7">
        <f t="shared" si="370"/>
        <v>63.941088555138748</v>
      </c>
      <c r="Q2672" s="13">
        <f t="shared" si="371"/>
        <v>64.884476070432143</v>
      </c>
      <c r="R2672" s="13">
        <f t="shared" si="372"/>
        <v>54.13276485730227</v>
      </c>
      <c r="S2672" s="13">
        <f t="shared" si="373"/>
        <v>62.591665602809456</v>
      </c>
      <c r="T2672" s="13">
        <f t="shared" si="374"/>
        <v>58.598976562191922</v>
      </c>
      <c r="U2672" s="13">
        <f t="shared" si="375"/>
        <v>59.089588450493615</v>
      </c>
      <c r="V2672" s="14">
        <f t="shared" si="376"/>
        <v>55.995311181905059</v>
      </c>
      <c r="W2672">
        <f t="shared" si="377"/>
        <v>71.596804426042553</v>
      </c>
    </row>
    <row r="2673" spans="1:23" x14ac:dyDescent="0.3">
      <c r="A2673">
        <f>DYN_cyclist!A2673</f>
        <v>7876</v>
      </c>
      <c r="B2673">
        <f>DYN_cyclist!D2673</f>
        <v>68</v>
      </c>
      <c r="C2673">
        <f>DYN_cyclist!E2673</f>
        <v>58</v>
      </c>
      <c r="D2673">
        <f t="shared" si="369"/>
        <v>63</v>
      </c>
      <c r="E2673">
        <f>DYN_cyclist!G2673</f>
        <v>67</v>
      </c>
      <c r="F2673">
        <f>DYN_cyclist!H2673</f>
        <v>66</v>
      </c>
      <c r="G2673">
        <f>DYN_cyclist!I2673</f>
        <v>68</v>
      </c>
      <c r="H2673">
        <f>DYN_cyclist!J2673</f>
        <v>69</v>
      </c>
      <c r="I2673">
        <f>DYN_cyclist!K2673</f>
        <v>68</v>
      </c>
      <c r="J2673">
        <f>DYN_cyclist!L2673</f>
        <v>66</v>
      </c>
      <c r="K2673">
        <f>DYN_cyclist!M2673</f>
        <v>62</v>
      </c>
      <c r="L2673">
        <f>DYN_cyclist!N2673</f>
        <v>64</v>
      </c>
      <c r="M2673">
        <f>DYN_cyclist!O2673</f>
        <v>65</v>
      </c>
      <c r="N2673">
        <f>DYN_cyclist!P2673</f>
        <v>67</v>
      </c>
      <c r="O2673">
        <f>DYN_cyclist!Q2673</f>
        <v>66</v>
      </c>
      <c r="P2673" s="7">
        <f t="shared" si="370"/>
        <v>57.04760345065749</v>
      </c>
      <c r="Q2673" s="13">
        <f t="shared" si="371"/>
        <v>51.389809742140741</v>
      </c>
      <c r="R2673" s="13">
        <f t="shared" si="372"/>
        <v>49.305766097642248</v>
      </c>
      <c r="S2673" s="13">
        <f t="shared" si="373"/>
        <v>52.628360356778686</v>
      </c>
      <c r="T2673" s="13">
        <f t="shared" si="374"/>
        <v>57.0693657335243</v>
      </c>
      <c r="U2673" s="13">
        <f t="shared" si="375"/>
        <v>41.1494268017832</v>
      </c>
      <c r="V2673" s="14">
        <f t="shared" si="376"/>
        <v>51.469922682382922</v>
      </c>
      <c r="W2673">
        <f t="shared" si="377"/>
        <v>67.210265379015297</v>
      </c>
    </row>
    <row r="2674" spans="1:23" x14ac:dyDescent="0.3">
      <c r="A2674">
        <f>DYN_cyclist!A2674</f>
        <v>7877</v>
      </c>
      <c r="B2674">
        <f>DYN_cyclist!D2674</f>
        <v>63</v>
      </c>
      <c r="C2674">
        <f>DYN_cyclist!E2674</f>
        <v>77</v>
      </c>
      <c r="D2674">
        <f t="shared" si="369"/>
        <v>75</v>
      </c>
      <c r="E2674">
        <f>DYN_cyclist!G2674</f>
        <v>72</v>
      </c>
      <c r="F2674">
        <f>DYN_cyclist!H2674</f>
        <v>61</v>
      </c>
      <c r="G2674">
        <f>DYN_cyclist!I2674</f>
        <v>69</v>
      </c>
      <c r="H2674">
        <f>DYN_cyclist!J2674</f>
        <v>68</v>
      </c>
      <c r="I2674">
        <f>DYN_cyclist!K2674</f>
        <v>70</v>
      </c>
      <c r="J2674">
        <f>DYN_cyclist!L2674</f>
        <v>54</v>
      </c>
      <c r="K2674">
        <f>DYN_cyclist!M2674</f>
        <v>61</v>
      </c>
      <c r="L2674">
        <f>DYN_cyclist!N2674</f>
        <v>67</v>
      </c>
      <c r="M2674">
        <f>DYN_cyclist!O2674</f>
        <v>51</v>
      </c>
      <c r="N2674">
        <f>DYN_cyclist!P2674</f>
        <v>59</v>
      </c>
      <c r="O2674">
        <f>DYN_cyclist!Q2674</f>
        <v>61</v>
      </c>
      <c r="P2674" s="7">
        <f t="shared" si="370"/>
        <v>64.748471900434723</v>
      </c>
      <c r="Q2674" s="13">
        <f t="shared" si="371"/>
        <v>67.379651004264275</v>
      </c>
      <c r="R2674" s="13">
        <f t="shared" si="372"/>
        <v>49.285988799442954</v>
      </c>
      <c r="S2674" s="13">
        <f t="shared" si="373"/>
        <v>48.124751031646987</v>
      </c>
      <c r="T2674" s="13">
        <f t="shared" si="374"/>
        <v>47.444810376295074</v>
      </c>
      <c r="U2674" s="13">
        <f t="shared" si="375"/>
        <v>67.273495186547066</v>
      </c>
      <c r="V2674" s="14">
        <f t="shared" si="376"/>
        <v>46.932635520866519</v>
      </c>
      <c r="W2674">
        <f t="shared" si="377"/>
        <v>73.036021796463388</v>
      </c>
    </row>
    <row r="2675" spans="1:23" x14ac:dyDescent="0.3">
      <c r="A2675">
        <f>DYN_cyclist!A2675</f>
        <v>7878</v>
      </c>
      <c r="B2675">
        <f>DYN_cyclist!D2675</f>
        <v>65</v>
      </c>
      <c r="C2675">
        <f>DYN_cyclist!E2675</f>
        <v>61</v>
      </c>
      <c r="D2675">
        <f t="shared" si="369"/>
        <v>65</v>
      </c>
      <c r="E2675">
        <f>DYN_cyclist!G2675</f>
        <v>69</v>
      </c>
      <c r="F2675">
        <f>DYN_cyclist!H2675</f>
        <v>63</v>
      </c>
      <c r="G2675">
        <f>DYN_cyclist!I2675</f>
        <v>65</v>
      </c>
      <c r="H2675">
        <f>DYN_cyclist!J2675</f>
        <v>62</v>
      </c>
      <c r="I2675">
        <f>DYN_cyclist!K2675</f>
        <v>59</v>
      </c>
      <c r="J2675">
        <f>DYN_cyclist!L2675</f>
        <v>54</v>
      </c>
      <c r="K2675">
        <f>DYN_cyclist!M2675</f>
        <v>58</v>
      </c>
      <c r="L2675">
        <f>DYN_cyclist!N2675</f>
        <v>59</v>
      </c>
      <c r="M2675">
        <f>DYN_cyclist!O2675</f>
        <v>68</v>
      </c>
      <c r="N2675">
        <f>DYN_cyclist!P2675</f>
        <v>68</v>
      </c>
      <c r="O2675">
        <f>DYN_cyclist!Q2675</f>
        <v>63</v>
      </c>
      <c r="P2675" s="7">
        <f t="shared" si="370"/>
        <v>56.371172481412771</v>
      </c>
      <c r="Q2675" s="13">
        <f t="shared" si="371"/>
        <v>51.271206520336371</v>
      </c>
      <c r="R2675" s="13">
        <f t="shared" si="372"/>
        <v>43.350271585800996</v>
      </c>
      <c r="S2675" s="13">
        <f t="shared" si="373"/>
        <v>48.303935977147312</v>
      </c>
      <c r="T2675" s="13">
        <f t="shared" si="374"/>
        <v>45.924579821059872</v>
      </c>
      <c r="U2675" s="13">
        <f t="shared" si="375"/>
        <v>43.799841504464965</v>
      </c>
      <c r="V2675" s="14">
        <f t="shared" si="376"/>
        <v>47.930616310927043</v>
      </c>
      <c r="W2675">
        <f t="shared" si="377"/>
        <v>66.302859746087506</v>
      </c>
    </row>
    <row r="2676" spans="1:23" x14ac:dyDescent="0.3">
      <c r="A2676">
        <f>DYN_cyclist!A2676</f>
        <v>7882</v>
      </c>
      <c r="B2676">
        <f>DYN_cyclist!D2676</f>
        <v>59</v>
      </c>
      <c r="C2676">
        <f>DYN_cyclist!E2676</f>
        <v>60</v>
      </c>
      <c r="D2676">
        <f t="shared" si="369"/>
        <v>63</v>
      </c>
      <c r="E2676">
        <f>DYN_cyclist!G2676</f>
        <v>66</v>
      </c>
      <c r="F2676">
        <f>DYN_cyclist!H2676</f>
        <v>52</v>
      </c>
      <c r="G2676">
        <f>DYN_cyclist!I2676</f>
        <v>60</v>
      </c>
      <c r="H2676">
        <f>DYN_cyclist!J2676</f>
        <v>56</v>
      </c>
      <c r="I2676">
        <f>DYN_cyclist!K2676</f>
        <v>53</v>
      </c>
      <c r="J2676">
        <f>DYN_cyclist!L2676</f>
        <v>46</v>
      </c>
      <c r="K2676">
        <f>DYN_cyclist!M2676</f>
        <v>59</v>
      </c>
      <c r="L2676">
        <f>DYN_cyclist!N2676</f>
        <v>51</v>
      </c>
      <c r="M2676">
        <f>DYN_cyclist!O2676</f>
        <v>49</v>
      </c>
      <c r="N2676">
        <f>DYN_cyclist!P2676</f>
        <v>61</v>
      </c>
      <c r="O2676">
        <f>DYN_cyclist!Q2676</f>
        <v>54</v>
      </c>
      <c r="P2676" s="7">
        <f t="shared" si="370"/>
        <v>50.482560528703573</v>
      </c>
      <c r="Q2676" s="13">
        <f t="shared" si="371"/>
        <v>45.641854545330204</v>
      </c>
      <c r="R2676" s="13">
        <f t="shared" si="372"/>
        <v>40.064803558071077</v>
      </c>
      <c r="S2676" s="13">
        <f t="shared" si="373"/>
        <v>34.759431127210078</v>
      </c>
      <c r="T2676" s="13">
        <f t="shared" si="374"/>
        <v>35.607463492122541</v>
      </c>
      <c r="U2676" s="13">
        <f t="shared" si="375"/>
        <v>41.364834200211824</v>
      </c>
      <c r="V2676" s="14">
        <f t="shared" si="376"/>
        <v>39.314789964956994</v>
      </c>
      <c r="W2676">
        <f t="shared" si="377"/>
        <v>62.70793920023398</v>
      </c>
    </row>
    <row r="2677" spans="1:23" x14ac:dyDescent="0.3">
      <c r="A2677">
        <f>DYN_cyclist!A2677</f>
        <v>7892</v>
      </c>
      <c r="B2677">
        <f>DYN_cyclist!D2677</f>
        <v>63</v>
      </c>
      <c r="C2677">
        <f>DYN_cyclist!E2677</f>
        <v>65</v>
      </c>
      <c r="D2677">
        <f t="shared" si="369"/>
        <v>65</v>
      </c>
      <c r="E2677">
        <f>DYN_cyclist!G2677</f>
        <v>65</v>
      </c>
      <c r="F2677">
        <f>DYN_cyclist!H2677</f>
        <v>54</v>
      </c>
      <c r="G2677">
        <f>DYN_cyclist!I2677</f>
        <v>70</v>
      </c>
      <c r="H2677">
        <f>DYN_cyclist!J2677</f>
        <v>70</v>
      </c>
      <c r="I2677">
        <f>DYN_cyclist!K2677</f>
        <v>69</v>
      </c>
      <c r="J2677">
        <f>DYN_cyclist!L2677</f>
        <v>52</v>
      </c>
      <c r="K2677">
        <f>DYN_cyclist!M2677</f>
        <v>53</v>
      </c>
      <c r="L2677">
        <f>DYN_cyclist!N2677</f>
        <v>50</v>
      </c>
      <c r="M2677">
        <f>DYN_cyclist!O2677</f>
        <v>55</v>
      </c>
      <c r="N2677">
        <f>DYN_cyclist!P2677</f>
        <v>62</v>
      </c>
      <c r="O2677">
        <f>DYN_cyclist!Q2677</f>
        <v>54</v>
      </c>
      <c r="P2677" s="7">
        <f t="shared" si="370"/>
        <v>52.731555293129837</v>
      </c>
      <c r="Q2677" s="13">
        <f t="shared" si="371"/>
        <v>53.33860267030829</v>
      </c>
      <c r="R2677" s="13">
        <f t="shared" si="372"/>
        <v>36.469113612613135</v>
      </c>
      <c r="S2677" s="13">
        <f t="shared" si="373"/>
        <v>38.192151546274104</v>
      </c>
      <c r="T2677" s="13">
        <f t="shared" si="374"/>
        <v>41.934805087702976</v>
      </c>
      <c r="U2677" s="13">
        <f t="shared" si="375"/>
        <v>49.102760081030205</v>
      </c>
      <c r="V2677" s="14">
        <f t="shared" si="376"/>
        <v>45.15957900605288</v>
      </c>
      <c r="W2677">
        <f t="shared" si="377"/>
        <v>64.91762406604964</v>
      </c>
    </row>
    <row r="2678" spans="1:23" x14ac:dyDescent="0.3">
      <c r="A2678">
        <f>DYN_cyclist!A2678</f>
        <v>7897</v>
      </c>
      <c r="B2678">
        <f>DYN_cyclist!D2678</f>
        <v>72</v>
      </c>
      <c r="C2678">
        <f>DYN_cyclist!E2678</f>
        <v>57</v>
      </c>
      <c r="D2678">
        <f t="shared" si="369"/>
        <v>60</v>
      </c>
      <c r="E2678">
        <f>DYN_cyclist!G2678</f>
        <v>62</v>
      </c>
      <c r="F2678">
        <f>DYN_cyclist!H2678</f>
        <v>66</v>
      </c>
      <c r="G2678">
        <f>DYN_cyclist!I2678</f>
        <v>66</v>
      </c>
      <c r="H2678">
        <f>DYN_cyclist!J2678</f>
        <v>68</v>
      </c>
      <c r="I2678">
        <f>DYN_cyclist!K2678</f>
        <v>69</v>
      </c>
      <c r="J2678">
        <f>DYN_cyclist!L2678</f>
        <v>56</v>
      </c>
      <c r="K2678">
        <f>DYN_cyclist!M2678</f>
        <v>73</v>
      </c>
      <c r="L2678">
        <f>DYN_cyclist!N2678</f>
        <v>72</v>
      </c>
      <c r="M2678">
        <f>DYN_cyclist!O2678</f>
        <v>62</v>
      </c>
      <c r="N2678">
        <f>DYN_cyclist!P2678</f>
        <v>62</v>
      </c>
      <c r="O2678">
        <f>DYN_cyclist!Q2678</f>
        <v>68</v>
      </c>
      <c r="P2678" s="7">
        <f t="shared" si="370"/>
        <v>56.883234279059067</v>
      </c>
      <c r="Q2678" s="13">
        <f t="shared" si="371"/>
        <v>49.051682442545847</v>
      </c>
      <c r="R2678" s="13">
        <f t="shared" si="372"/>
        <v>63.720474407508817</v>
      </c>
      <c r="S2678" s="13">
        <f t="shared" si="373"/>
        <v>52.893478076811228</v>
      </c>
      <c r="T2678" s="13">
        <f t="shared" si="374"/>
        <v>51.160637559569203</v>
      </c>
      <c r="U2678" s="13">
        <f t="shared" si="375"/>
        <v>40.261243059408386</v>
      </c>
      <c r="V2678" s="14">
        <f t="shared" si="376"/>
        <v>55.440698438993309</v>
      </c>
      <c r="W2678">
        <f t="shared" si="377"/>
        <v>70.406562316411595</v>
      </c>
    </row>
    <row r="2679" spans="1:23" x14ac:dyDescent="0.3">
      <c r="A2679">
        <f>DYN_cyclist!A2679</f>
        <v>7898</v>
      </c>
      <c r="B2679">
        <f>DYN_cyclist!D2679</f>
        <v>60</v>
      </c>
      <c r="C2679">
        <f>DYN_cyclist!E2679</f>
        <v>67</v>
      </c>
      <c r="D2679">
        <f t="shared" si="369"/>
        <v>67</v>
      </c>
      <c r="E2679">
        <f>DYN_cyclist!G2679</f>
        <v>67</v>
      </c>
      <c r="F2679">
        <f>DYN_cyclist!H2679</f>
        <v>54</v>
      </c>
      <c r="G2679">
        <f>DYN_cyclist!I2679</f>
        <v>69</v>
      </c>
      <c r="H2679">
        <f>DYN_cyclist!J2679</f>
        <v>70</v>
      </c>
      <c r="I2679">
        <f>DYN_cyclist!K2679</f>
        <v>66</v>
      </c>
      <c r="J2679">
        <f>DYN_cyclist!L2679</f>
        <v>53</v>
      </c>
      <c r="K2679">
        <f>DYN_cyclist!M2679</f>
        <v>60</v>
      </c>
      <c r="L2679">
        <f>DYN_cyclist!N2679</f>
        <v>61</v>
      </c>
      <c r="M2679">
        <f>DYN_cyclist!O2679</f>
        <v>59</v>
      </c>
      <c r="N2679">
        <f>DYN_cyclist!P2679</f>
        <v>67</v>
      </c>
      <c r="O2679">
        <f>DYN_cyclist!Q2679</f>
        <v>53</v>
      </c>
      <c r="P2679" s="7">
        <f t="shared" si="370"/>
        <v>56.597143072276928</v>
      </c>
      <c r="Q2679" s="13">
        <f t="shared" si="371"/>
        <v>55.606263276769546</v>
      </c>
      <c r="R2679" s="13">
        <f t="shared" si="372"/>
        <v>45.121463009620989</v>
      </c>
      <c r="S2679" s="13">
        <f t="shared" si="373"/>
        <v>38.308445789297373</v>
      </c>
      <c r="T2679" s="13">
        <f t="shared" si="374"/>
        <v>43.883029337995943</v>
      </c>
      <c r="U2679" s="13">
        <f t="shared" si="375"/>
        <v>52.280494840489062</v>
      </c>
      <c r="V2679" s="14">
        <f t="shared" si="376"/>
        <v>42.501968684294361</v>
      </c>
      <c r="W2679">
        <f t="shared" si="377"/>
        <v>66.839026577742374</v>
      </c>
    </row>
    <row r="2680" spans="1:23" x14ac:dyDescent="0.3">
      <c r="A2680">
        <f>DYN_cyclist!A2680</f>
        <v>7902</v>
      </c>
      <c r="B2680">
        <f>DYN_cyclist!D2680</f>
        <v>70</v>
      </c>
      <c r="C2680">
        <f>DYN_cyclist!E2680</f>
        <v>77</v>
      </c>
      <c r="D2680">
        <f t="shared" si="369"/>
        <v>78</v>
      </c>
      <c r="E2680">
        <f>DYN_cyclist!G2680</f>
        <v>78</v>
      </c>
      <c r="F2680">
        <f>DYN_cyclist!H2680</f>
        <v>64</v>
      </c>
      <c r="G2680">
        <f>DYN_cyclist!I2680</f>
        <v>73</v>
      </c>
      <c r="H2680">
        <f>DYN_cyclist!J2680</f>
        <v>74</v>
      </c>
      <c r="I2680">
        <f>DYN_cyclist!K2680</f>
        <v>72</v>
      </c>
      <c r="J2680">
        <f>DYN_cyclist!L2680</f>
        <v>56</v>
      </c>
      <c r="K2680">
        <f>DYN_cyclist!M2680</f>
        <v>62</v>
      </c>
      <c r="L2680">
        <f>DYN_cyclist!N2680</f>
        <v>75</v>
      </c>
      <c r="M2680">
        <f>DYN_cyclist!O2680</f>
        <v>78</v>
      </c>
      <c r="N2680">
        <f>DYN_cyclist!P2680</f>
        <v>72</v>
      </c>
      <c r="O2680">
        <f>DYN_cyclist!Q2680</f>
        <v>61</v>
      </c>
      <c r="P2680" s="7">
        <f t="shared" si="370"/>
        <v>74.512938535501959</v>
      </c>
      <c r="Q2680" s="13">
        <f t="shared" si="371"/>
        <v>72.489163820810447</v>
      </c>
      <c r="R2680" s="13">
        <f t="shared" si="372"/>
        <v>55.213396735002334</v>
      </c>
      <c r="S2680" s="13">
        <f t="shared" si="373"/>
        <v>52.178676532193641</v>
      </c>
      <c r="T2680" s="13">
        <f t="shared" si="374"/>
        <v>55.802211960342994</v>
      </c>
      <c r="U2680" s="13">
        <f t="shared" si="375"/>
        <v>68.76228253574854</v>
      </c>
      <c r="V2680" s="14">
        <f t="shared" si="376"/>
        <v>57.664761006690021</v>
      </c>
      <c r="W2680">
        <f t="shared" si="377"/>
        <v>76.631853973036215</v>
      </c>
    </row>
    <row r="2681" spans="1:23" x14ac:dyDescent="0.3">
      <c r="A2681">
        <f>DYN_cyclist!A2681</f>
        <v>7907</v>
      </c>
      <c r="B2681">
        <f>DYN_cyclist!D2681</f>
        <v>66</v>
      </c>
      <c r="C2681">
        <f>DYN_cyclist!E2681</f>
        <v>62</v>
      </c>
      <c r="D2681">
        <f t="shared" si="369"/>
        <v>64</v>
      </c>
      <c r="E2681">
        <f>DYN_cyclist!G2681</f>
        <v>66</v>
      </c>
      <c r="F2681">
        <f>DYN_cyclist!H2681</f>
        <v>68</v>
      </c>
      <c r="G2681">
        <f>DYN_cyclist!I2681</f>
        <v>63</v>
      </c>
      <c r="H2681">
        <f>DYN_cyclist!J2681</f>
        <v>64</v>
      </c>
      <c r="I2681">
        <f>DYN_cyclist!K2681</f>
        <v>62</v>
      </c>
      <c r="J2681">
        <f>DYN_cyclist!L2681</f>
        <v>67</v>
      </c>
      <c r="K2681">
        <f>DYN_cyclist!M2681</f>
        <v>68</v>
      </c>
      <c r="L2681">
        <f>DYN_cyclist!N2681</f>
        <v>71</v>
      </c>
      <c r="M2681">
        <f>DYN_cyclist!O2681</f>
        <v>63</v>
      </c>
      <c r="N2681">
        <f>DYN_cyclist!P2681</f>
        <v>66</v>
      </c>
      <c r="O2681">
        <f>DYN_cyclist!Q2681</f>
        <v>68</v>
      </c>
      <c r="P2681" s="7">
        <f t="shared" si="370"/>
        <v>57.923251830283988</v>
      </c>
      <c r="Q2681" s="13">
        <f t="shared" si="371"/>
        <v>52.763792420967292</v>
      </c>
      <c r="R2681" s="13">
        <f t="shared" si="372"/>
        <v>57.074294912138349</v>
      </c>
      <c r="S2681" s="13">
        <f t="shared" si="373"/>
        <v>55.414257806834456</v>
      </c>
      <c r="T2681" s="13">
        <f t="shared" si="374"/>
        <v>58.185754415282453</v>
      </c>
      <c r="U2681" s="13">
        <f t="shared" si="375"/>
        <v>45.804422344836404</v>
      </c>
      <c r="V2681" s="14">
        <f t="shared" si="376"/>
        <v>49.135810481044913</v>
      </c>
      <c r="W2681">
        <f t="shared" si="377"/>
        <v>67.860978004813717</v>
      </c>
    </row>
    <row r="2682" spans="1:23" x14ac:dyDescent="0.3">
      <c r="A2682">
        <f>DYN_cyclist!A2682</f>
        <v>7912</v>
      </c>
      <c r="B2682">
        <f>DYN_cyclist!D2682</f>
        <v>79</v>
      </c>
      <c r="C2682">
        <f>DYN_cyclist!E2682</f>
        <v>65</v>
      </c>
      <c r="D2682">
        <f t="shared" si="369"/>
        <v>65</v>
      </c>
      <c r="E2682">
        <f>DYN_cyclist!G2682</f>
        <v>65</v>
      </c>
      <c r="F2682">
        <f>DYN_cyclist!H2682</f>
        <v>62</v>
      </c>
      <c r="G2682">
        <f>DYN_cyclist!I2682</f>
        <v>76</v>
      </c>
      <c r="H2682">
        <f>DYN_cyclist!J2682</f>
        <v>74</v>
      </c>
      <c r="I2682">
        <f>DYN_cyclist!K2682</f>
        <v>76</v>
      </c>
      <c r="J2682">
        <f>DYN_cyclist!L2682</f>
        <v>71</v>
      </c>
      <c r="K2682">
        <f>DYN_cyclist!M2682</f>
        <v>75</v>
      </c>
      <c r="L2682">
        <f>DYN_cyclist!N2682</f>
        <v>70</v>
      </c>
      <c r="M2682">
        <f>DYN_cyclist!O2682</f>
        <v>72</v>
      </c>
      <c r="N2682">
        <f>DYN_cyclist!P2682</f>
        <v>70</v>
      </c>
      <c r="O2682">
        <f>DYN_cyclist!Q2682</f>
        <v>64</v>
      </c>
      <c r="P2682" s="7">
        <f t="shared" si="370"/>
        <v>64.208126758846717</v>
      </c>
      <c r="Q2682" s="13">
        <f t="shared" si="371"/>
        <v>57.264440014400549</v>
      </c>
      <c r="R2682" s="13">
        <f t="shared" si="372"/>
        <v>68.477236710035328</v>
      </c>
      <c r="S2682" s="13">
        <f t="shared" si="373"/>
        <v>48.956509900498055</v>
      </c>
      <c r="T2682" s="13">
        <f t="shared" si="374"/>
        <v>68.299282052045157</v>
      </c>
      <c r="U2682" s="13">
        <f t="shared" si="375"/>
        <v>51.033455304723354</v>
      </c>
      <c r="V2682" s="14">
        <f t="shared" si="376"/>
        <v>67.155113029627273</v>
      </c>
      <c r="W2682">
        <f t="shared" si="377"/>
        <v>73.629545534045093</v>
      </c>
    </row>
    <row r="2683" spans="1:23" x14ac:dyDescent="0.3">
      <c r="A2683">
        <f>DYN_cyclist!A2683</f>
        <v>7919</v>
      </c>
      <c r="B2683">
        <f>DYN_cyclist!D2683</f>
        <v>69</v>
      </c>
      <c r="C2683">
        <f>DYN_cyclist!E2683</f>
        <v>78</v>
      </c>
      <c r="D2683">
        <f t="shared" si="369"/>
        <v>76</v>
      </c>
      <c r="E2683">
        <f>DYN_cyclist!G2683</f>
        <v>74</v>
      </c>
      <c r="F2683">
        <f>DYN_cyclist!H2683</f>
        <v>69</v>
      </c>
      <c r="G2683">
        <f>DYN_cyclist!I2683</f>
        <v>76</v>
      </c>
      <c r="H2683">
        <f>DYN_cyclist!J2683</f>
        <v>77</v>
      </c>
      <c r="I2683">
        <f>DYN_cyclist!K2683</f>
        <v>71</v>
      </c>
      <c r="J2683">
        <f>DYN_cyclist!L2683</f>
        <v>54</v>
      </c>
      <c r="K2683">
        <f>DYN_cyclist!M2683</f>
        <v>65</v>
      </c>
      <c r="L2683">
        <f>DYN_cyclist!N2683</f>
        <v>73</v>
      </c>
      <c r="M2683">
        <f>DYN_cyclist!O2683</f>
        <v>69</v>
      </c>
      <c r="N2683">
        <f>DYN_cyclist!P2683</f>
        <v>69</v>
      </c>
      <c r="O2683">
        <f>DYN_cyclist!Q2683</f>
        <v>69</v>
      </c>
      <c r="P2683" s="7">
        <f t="shared" si="370"/>
        <v>71.485090570279382</v>
      </c>
      <c r="Q2683" s="13">
        <f t="shared" si="371"/>
        <v>73.059348956931544</v>
      </c>
      <c r="R2683" s="13">
        <f t="shared" si="372"/>
        <v>56.989305365638643</v>
      </c>
      <c r="S2683" s="13">
        <f t="shared" si="373"/>
        <v>60.083994478249821</v>
      </c>
      <c r="T2683" s="13">
        <f t="shared" si="374"/>
        <v>52.748013990811181</v>
      </c>
      <c r="U2683" s="13">
        <f t="shared" si="375"/>
        <v>70.159080124745657</v>
      </c>
      <c r="V2683" s="14">
        <f t="shared" si="376"/>
        <v>55.927608314749925</v>
      </c>
      <c r="W2683">
        <f t="shared" si="377"/>
        <v>75.928738150224021</v>
      </c>
    </row>
    <row r="2684" spans="1:23" x14ac:dyDescent="0.3">
      <c r="A2684">
        <f>DYN_cyclist!A2684</f>
        <v>7921</v>
      </c>
      <c r="B2684">
        <f>DYN_cyclist!D2684</f>
        <v>68</v>
      </c>
      <c r="C2684">
        <f>DYN_cyclist!E2684</f>
        <v>70</v>
      </c>
      <c r="D2684">
        <f t="shared" si="369"/>
        <v>74</v>
      </c>
      <c r="E2684">
        <f>DYN_cyclist!G2684</f>
        <v>77</v>
      </c>
      <c r="F2684">
        <f>DYN_cyclist!H2684</f>
        <v>65</v>
      </c>
      <c r="G2684">
        <f>DYN_cyclist!I2684</f>
        <v>67</v>
      </c>
      <c r="H2684">
        <f>DYN_cyclist!J2684</f>
        <v>71</v>
      </c>
      <c r="I2684">
        <f>DYN_cyclist!K2684</f>
        <v>68</v>
      </c>
      <c r="J2684">
        <f>DYN_cyclist!L2684</f>
        <v>60</v>
      </c>
      <c r="K2684">
        <f>DYN_cyclist!M2684</f>
        <v>64</v>
      </c>
      <c r="L2684">
        <f>DYN_cyclist!N2684</f>
        <v>76</v>
      </c>
      <c r="M2684">
        <f>DYN_cyclist!O2684</f>
        <v>75</v>
      </c>
      <c r="N2684">
        <f>DYN_cyclist!P2684</f>
        <v>67</v>
      </c>
      <c r="O2684">
        <f>DYN_cyclist!Q2684</f>
        <v>65</v>
      </c>
      <c r="P2684" s="7">
        <f t="shared" si="370"/>
        <v>70.991884335260906</v>
      </c>
      <c r="Q2684" s="13">
        <f t="shared" si="371"/>
        <v>65.145456185177522</v>
      </c>
      <c r="R2684" s="13">
        <f t="shared" si="372"/>
        <v>56.520910675919659</v>
      </c>
      <c r="S2684" s="13">
        <f t="shared" si="373"/>
        <v>53.066555024240479</v>
      </c>
      <c r="T2684" s="13">
        <f t="shared" si="374"/>
        <v>57.097479325161359</v>
      </c>
      <c r="U2684" s="13">
        <f t="shared" si="375"/>
        <v>57.892129101604191</v>
      </c>
      <c r="V2684" s="14">
        <f t="shared" si="376"/>
        <v>53.920735297865562</v>
      </c>
      <c r="W2684">
        <f t="shared" si="377"/>
        <v>74.438915762936915</v>
      </c>
    </row>
    <row r="2685" spans="1:23" x14ac:dyDescent="0.3">
      <c r="A2685">
        <f>DYN_cyclist!A2685</f>
        <v>7923</v>
      </c>
      <c r="B2685">
        <f>DYN_cyclist!D2685</f>
        <v>73</v>
      </c>
      <c r="C2685">
        <f>DYN_cyclist!E2685</f>
        <v>62</v>
      </c>
      <c r="D2685">
        <f t="shared" si="369"/>
        <v>64</v>
      </c>
      <c r="E2685">
        <f>DYN_cyclist!G2685</f>
        <v>66</v>
      </c>
      <c r="F2685">
        <f>DYN_cyclist!H2685</f>
        <v>58</v>
      </c>
      <c r="G2685">
        <f>DYN_cyclist!I2685</f>
        <v>79</v>
      </c>
      <c r="H2685">
        <f>DYN_cyclist!J2685</f>
        <v>67</v>
      </c>
      <c r="I2685">
        <f>DYN_cyclist!K2685</f>
        <v>69</v>
      </c>
      <c r="J2685">
        <f>DYN_cyclist!L2685</f>
        <v>60</v>
      </c>
      <c r="K2685">
        <f>DYN_cyclist!M2685</f>
        <v>74</v>
      </c>
      <c r="L2685">
        <f>DYN_cyclist!N2685</f>
        <v>79</v>
      </c>
      <c r="M2685">
        <f>DYN_cyclist!O2685</f>
        <v>75</v>
      </c>
      <c r="N2685">
        <f>DYN_cyclist!P2685</f>
        <v>70</v>
      </c>
      <c r="O2685">
        <f>DYN_cyclist!Q2685</f>
        <v>63</v>
      </c>
      <c r="P2685" s="7">
        <f t="shared" si="370"/>
        <v>63.612695732723019</v>
      </c>
      <c r="Q2685" s="13">
        <f t="shared" si="371"/>
        <v>52.888169669466564</v>
      </c>
      <c r="R2685" s="13">
        <f t="shared" si="372"/>
        <v>68.710461975450116</v>
      </c>
      <c r="S2685" s="13">
        <f t="shared" si="373"/>
        <v>43.706653679510254</v>
      </c>
      <c r="T2685" s="13">
        <f t="shared" si="374"/>
        <v>58.274846591395246</v>
      </c>
      <c r="U2685" s="13">
        <f t="shared" si="375"/>
        <v>47.04801504915261</v>
      </c>
      <c r="V2685" s="14">
        <f t="shared" si="376"/>
        <v>58.589739088881807</v>
      </c>
      <c r="W2685">
        <f t="shared" si="377"/>
        <v>73.291256702559906</v>
      </c>
    </row>
    <row r="2686" spans="1:23" x14ac:dyDescent="0.3">
      <c r="A2686">
        <f>DYN_cyclist!A2686</f>
        <v>7928</v>
      </c>
      <c r="B2686">
        <f>DYN_cyclist!D2686</f>
        <v>68</v>
      </c>
      <c r="C2686">
        <f>DYN_cyclist!E2686</f>
        <v>67</v>
      </c>
      <c r="D2686">
        <f t="shared" si="369"/>
        <v>69</v>
      </c>
      <c r="E2686">
        <f>DYN_cyclist!G2686</f>
        <v>70</v>
      </c>
      <c r="F2686">
        <f>DYN_cyclist!H2686</f>
        <v>70</v>
      </c>
      <c r="G2686">
        <f>DYN_cyclist!I2686</f>
        <v>68</v>
      </c>
      <c r="H2686">
        <f>DYN_cyclist!J2686</f>
        <v>69</v>
      </c>
      <c r="I2686">
        <f>DYN_cyclist!K2686</f>
        <v>68</v>
      </c>
      <c r="J2686">
        <f>DYN_cyclist!L2686</f>
        <v>58</v>
      </c>
      <c r="K2686">
        <f>DYN_cyclist!M2686</f>
        <v>62</v>
      </c>
      <c r="L2686">
        <f>DYN_cyclist!N2686</f>
        <v>67</v>
      </c>
      <c r="M2686">
        <f>DYN_cyclist!O2686</f>
        <v>70</v>
      </c>
      <c r="N2686">
        <f>DYN_cyclist!P2686</f>
        <v>64</v>
      </c>
      <c r="O2686">
        <f>DYN_cyclist!Q2686</f>
        <v>70</v>
      </c>
      <c r="P2686" s="7">
        <f t="shared" si="370"/>
        <v>62.000298327487435</v>
      </c>
      <c r="Q2686" s="13">
        <f t="shared" si="371"/>
        <v>59.985833065529185</v>
      </c>
      <c r="R2686" s="13">
        <f t="shared" si="372"/>
        <v>50.80870391997837</v>
      </c>
      <c r="S2686" s="13">
        <f t="shared" si="373"/>
        <v>59.338589185468216</v>
      </c>
      <c r="T2686" s="13">
        <f t="shared" si="374"/>
        <v>52.308107756924166</v>
      </c>
      <c r="U2686" s="13">
        <f t="shared" si="375"/>
        <v>52.794512235104264</v>
      </c>
      <c r="V2686" s="14">
        <f t="shared" si="376"/>
        <v>52.799507231602419</v>
      </c>
      <c r="W2686">
        <f t="shared" si="377"/>
        <v>69.883896867943989</v>
      </c>
    </row>
    <row r="2687" spans="1:23" x14ac:dyDescent="0.3">
      <c r="A2687">
        <f>DYN_cyclist!A2687</f>
        <v>7931</v>
      </c>
      <c r="B2687">
        <f>DYN_cyclist!D2687</f>
        <v>70</v>
      </c>
      <c r="C2687">
        <f>DYN_cyclist!E2687</f>
        <v>57</v>
      </c>
      <c r="D2687">
        <f t="shared" si="369"/>
        <v>60</v>
      </c>
      <c r="E2687">
        <f>DYN_cyclist!G2687</f>
        <v>63</v>
      </c>
      <c r="F2687">
        <f>DYN_cyclist!H2687</f>
        <v>56</v>
      </c>
      <c r="G2687">
        <f>DYN_cyclist!I2687</f>
        <v>68</v>
      </c>
      <c r="H2687">
        <f>DYN_cyclist!J2687</f>
        <v>63</v>
      </c>
      <c r="I2687">
        <f>DYN_cyclist!K2687</f>
        <v>72</v>
      </c>
      <c r="J2687">
        <f>DYN_cyclist!L2687</f>
        <v>52</v>
      </c>
      <c r="K2687">
        <f>DYN_cyclist!M2687</f>
        <v>75</v>
      </c>
      <c r="L2687">
        <f>DYN_cyclist!N2687</f>
        <v>74</v>
      </c>
      <c r="M2687">
        <f>DYN_cyclist!O2687</f>
        <v>55</v>
      </c>
      <c r="N2687">
        <f>DYN_cyclist!P2687</f>
        <v>55</v>
      </c>
      <c r="O2687">
        <f>DYN_cyclist!Q2687</f>
        <v>57</v>
      </c>
      <c r="P2687" s="7">
        <f t="shared" si="370"/>
        <v>57.371652583253208</v>
      </c>
      <c r="Q2687" s="13">
        <f t="shared" si="371"/>
        <v>47.10041493150905</v>
      </c>
      <c r="R2687" s="13">
        <f t="shared" si="372"/>
        <v>66.214291740625598</v>
      </c>
      <c r="S2687" s="13">
        <f t="shared" si="373"/>
        <v>39.468850658744792</v>
      </c>
      <c r="T2687" s="13">
        <f t="shared" si="374"/>
        <v>47.625921809490144</v>
      </c>
      <c r="U2687" s="13">
        <f t="shared" si="375"/>
        <v>40.153452060532906</v>
      </c>
      <c r="V2687" s="14">
        <f t="shared" si="376"/>
        <v>52.15599225868111</v>
      </c>
      <c r="W2687">
        <f t="shared" si="377"/>
        <v>71.604329596075559</v>
      </c>
    </row>
    <row r="2688" spans="1:23" x14ac:dyDescent="0.3">
      <c r="A2688">
        <f>DYN_cyclist!A2688</f>
        <v>7932</v>
      </c>
      <c r="B2688">
        <f>DYN_cyclist!D2688</f>
        <v>64</v>
      </c>
      <c r="C2688">
        <f>DYN_cyclist!E2688</f>
        <v>75</v>
      </c>
      <c r="D2688">
        <f t="shared" si="369"/>
        <v>72</v>
      </c>
      <c r="E2688">
        <f>DYN_cyclist!G2688</f>
        <v>69</v>
      </c>
      <c r="F2688">
        <f>DYN_cyclist!H2688</f>
        <v>63</v>
      </c>
      <c r="G2688">
        <f>DYN_cyclist!I2688</f>
        <v>72</v>
      </c>
      <c r="H2688">
        <f>DYN_cyclist!J2688</f>
        <v>72</v>
      </c>
      <c r="I2688">
        <f>DYN_cyclist!K2688</f>
        <v>66</v>
      </c>
      <c r="J2688">
        <f>DYN_cyclist!L2688</f>
        <v>54</v>
      </c>
      <c r="K2688">
        <f>DYN_cyclist!M2688</f>
        <v>57</v>
      </c>
      <c r="L2688">
        <f>DYN_cyclist!N2688</f>
        <v>73</v>
      </c>
      <c r="M2688">
        <f>DYN_cyclist!O2688</f>
        <v>69</v>
      </c>
      <c r="N2688">
        <f>DYN_cyclist!P2688</f>
        <v>62</v>
      </c>
      <c r="O2688">
        <f>DYN_cyclist!Q2688</f>
        <v>63</v>
      </c>
      <c r="P2688" s="7">
        <f t="shared" si="370"/>
        <v>63.116379810674289</v>
      </c>
      <c r="Q2688" s="13">
        <f t="shared" si="371"/>
        <v>65.43144726249416</v>
      </c>
      <c r="R2688" s="13">
        <f t="shared" si="372"/>
        <v>48.684284552709286</v>
      </c>
      <c r="S2688" s="13">
        <f t="shared" si="373"/>
        <v>50.782737565938895</v>
      </c>
      <c r="T2688" s="13">
        <f t="shared" si="374"/>
        <v>49.708642026748009</v>
      </c>
      <c r="U2688" s="13">
        <f t="shared" si="375"/>
        <v>64.71443205344319</v>
      </c>
      <c r="V2688" s="14">
        <f t="shared" si="376"/>
        <v>48.882093596686843</v>
      </c>
      <c r="W2688">
        <f t="shared" si="377"/>
        <v>71.918788086545064</v>
      </c>
    </row>
    <row r="2689" spans="1:23" x14ac:dyDescent="0.3">
      <c r="A2689">
        <f>DYN_cyclist!A2689</f>
        <v>7935</v>
      </c>
      <c r="B2689">
        <f>DYN_cyclist!D2689</f>
        <v>62</v>
      </c>
      <c r="C2689">
        <f>DYN_cyclist!E2689</f>
        <v>50</v>
      </c>
      <c r="D2689">
        <f t="shared" si="369"/>
        <v>53</v>
      </c>
      <c r="E2689">
        <f>DYN_cyclist!G2689</f>
        <v>55</v>
      </c>
      <c r="F2689">
        <f>DYN_cyclist!H2689</f>
        <v>52</v>
      </c>
      <c r="G2689">
        <f>DYN_cyclist!I2689</f>
        <v>55</v>
      </c>
      <c r="H2689">
        <f>DYN_cyclist!J2689</f>
        <v>55</v>
      </c>
      <c r="I2689">
        <f>DYN_cyclist!K2689</f>
        <v>59</v>
      </c>
      <c r="J2689">
        <f>DYN_cyclist!L2689</f>
        <v>50</v>
      </c>
      <c r="K2689">
        <f>DYN_cyclist!M2689</f>
        <v>66</v>
      </c>
      <c r="L2689">
        <f>DYN_cyclist!N2689</f>
        <v>63</v>
      </c>
      <c r="M2689">
        <f>DYN_cyclist!O2689</f>
        <v>50</v>
      </c>
      <c r="N2689">
        <f>DYN_cyclist!P2689</f>
        <v>52</v>
      </c>
      <c r="O2689">
        <f>DYN_cyclist!Q2689</f>
        <v>59</v>
      </c>
      <c r="P2689" s="7">
        <f t="shared" si="370"/>
        <v>43.602896255467833</v>
      </c>
      <c r="Q2689" s="13">
        <f t="shared" si="371"/>
        <v>36.041798682066833</v>
      </c>
      <c r="R2689" s="13">
        <f t="shared" si="372"/>
        <v>50.423299380477566</v>
      </c>
      <c r="S2689" s="13">
        <f t="shared" si="373"/>
        <v>34.646567054293527</v>
      </c>
      <c r="T2689" s="13">
        <f t="shared" si="374"/>
        <v>39.146277155558863</v>
      </c>
      <c r="U2689" s="13">
        <f t="shared" si="375"/>
        <v>30.634173583278972</v>
      </c>
      <c r="V2689" s="14">
        <f t="shared" si="376"/>
        <v>40.896116948072631</v>
      </c>
      <c r="W2689">
        <f t="shared" si="377"/>
        <v>62.483768782699535</v>
      </c>
    </row>
    <row r="2690" spans="1:23" x14ac:dyDescent="0.3">
      <c r="A2690">
        <f>DYN_cyclist!A2690</f>
        <v>7936</v>
      </c>
      <c r="B2690">
        <f>DYN_cyclist!D2690</f>
        <v>68</v>
      </c>
      <c r="C2690">
        <f>DYN_cyclist!E2690</f>
        <v>65</v>
      </c>
      <c r="D2690">
        <f t="shared" si="369"/>
        <v>73</v>
      </c>
      <c r="E2690">
        <f>DYN_cyclist!G2690</f>
        <v>80</v>
      </c>
      <c r="F2690">
        <f>DYN_cyclist!H2690</f>
        <v>56</v>
      </c>
      <c r="G2690">
        <f>DYN_cyclist!I2690</f>
        <v>77</v>
      </c>
      <c r="H2690">
        <f>DYN_cyclist!J2690</f>
        <v>72</v>
      </c>
      <c r="I2690">
        <f>DYN_cyclist!K2690</f>
        <v>65</v>
      </c>
      <c r="J2690">
        <f>DYN_cyclist!L2690</f>
        <v>67</v>
      </c>
      <c r="K2690">
        <f>DYN_cyclist!M2690</f>
        <v>63</v>
      </c>
      <c r="L2690">
        <f>DYN_cyclist!N2690</f>
        <v>71</v>
      </c>
      <c r="M2690">
        <f>DYN_cyclist!O2690</f>
        <v>69</v>
      </c>
      <c r="N2690">
        <f>DYN_cyclist!P2690</f>
        <v>69</v>
      </c>
      <c r="O2690">
        <f>DYN_cyclist!Q2690</f>
        <v>56</v>
      </c>
      <c r="P2690" s="7">
        <f t="shared" si="370"/>
        <v>72.265227133977064</v>
      </c>
      <c r="Q2690" s="13">
        <f t="shared" si="371"/>
        <v>60.950920384533426</v>
      </c>
      <c r="R2690" s="13">
        <f t="shared" si="372"/>
        <v>53.570900291988309</v>
      </c>
      <c r="S2690" s="13">
        <f t="shared" si="373"/>
        <v>41.276754329972427</v>
      </c>
      <c r="T2690" s="13">
        <f t="shared" si="374"/>
        <v>62.125196970294446</v>
      </c>
      <c r="U2690" s="13">
        <f t="shared" si="375"/>
        <v>50.818785437914926</v>
      </c>
      <c r="V2690" s="14">
        <f t="shared" si="376"/>
        <v>53.477367250716789</v>
      </c>
      <c r="W2690">
        <f t="shared" si="377"/>
        <v>74.785368815148175</v>
      </c>
    </row>
    <row r="2691" spans="1:23" x14ac:dyDescent="0.3">
      <c r="A2691">
        <f>DYN_cyclist!A2691</f>
        <v>7971</v>
      </c>
      <c r="B2691">
        <f>DYN_cyclist!D2691</f>
        <v>64</v>
      </c>
      <c r="C2691">
        <f>DYN_cyclist!E2691</f>
        <v>59</v>
      </c>
      <c r="D2691">
        <f t="shared" ref="D2691:D2754" si="378">ROUNDUP((C2691+E2691)/2,0)</f>
        <v>66</v>
      </c>
      <c r="E2691">
        <f>DYN_cyclist!G2691</f>
        <v>73</v>
      </c>
      <c r="F2691">
        <f>DYN_cyclist!H2691</f>
        <v>50</v>
      </c>
      <c r="G2691">
        <f>DYN_cyclist!I2691</f>
        <v>68</v>
      </c>
      <c r="H2691">
        <f>DYN_cyclist!J2691</f>
        <v>68</v>
      </c>
      <c r="I2691">
        <f>DYN_cyclist!K2691</f>
        <v>55</v>
      </c>
      <c r="J2691">
        <f>DYN_cyclist!L2691</f>
        <v>54</v>
      </c>
      <c r="K2691">
        <f>DYN_cyclist!M2691</f>
        <v>52</v>
      </c>
      <c r="L2691">
        <f>DYN_cyclist!N2691</f>
        <v>71</v>
      </c>
      <c r="M2691">
        <f>DYN_cyclist!O2691</f>
        <v>54</v>
      </c>
      <c r="N2691">
        <f>DYN_cyclist!P2691</f>
        <v>52</v>
      </c>
      <c r="O2691">
        <f>DYN_cyclist!Q2691</f>
        <v>50</v>
      </c>
      <c r="P2691" s="7">
        <f t="shared" ref="P2691:P2754" si="379">((($B2691*6)^2+($C2691*6)^2+($E2691*11)^2+($F2691*0)^2+($G2691*3)^2+($H2691*4)^2+($I2691*0)^2+($J2691*0)^2+($K2691*5)^2+($L2691*5)^2+($M2691*1)^2+($N2691*1)^2)+($O2691*0)^2)/1846025*91.12</f>
        <v>60.832684887799466</v>
      </c>
      <c r="Q2691" s="13">
        <f t="shared" ref="Q2691:Q2754" si="380">((($B2691*2)^2+($C2691*14)^2+($E2691*10)^2+($F2691*7)^2+($G2691*2)^2+($H2691*7)^2+($I2691*5)^2+($J2691*0)^2+($K2691*0)^2+($L2691*3)^2+($M2691*0)^2+($N2691*0)^2)+($O2691*0)^2)/3088326.56*90.98</f>
        <v>50.673742054013871</v>
      </c>
      <c r="R2691" s="13">
        <f t="shared" ref="R2691:R2754" si="381">((($B2691*5)^2+($C2691*2)^2+($E2691*1)^2+($F2691*0)^2+($G2691*2)^2+($H2691*1)^2+($I2691*1)^2+($J2691*0)^2+($K2691*10.75)^2+($L2691*7)^2+($M2691*0)^2+($N2691*0)^2)+($O2691*1)^2)/1485576.56*IF(B2691&gt;77,92,IF(B2691&gt;75,92-0.5,IF(B2691&gt;73,92-0.88,92-1.65)))</f>
        <v>43.167984422155925</v>
      </c>
      <c r="S2691" s="13">
        <f t="shared" ref="S2691:S2754" si="382">((($B2691*1)^2+($C2691*4)^2+($E2691*2)^2+($F2691*13)^2+($G2691*0)^2+($H2691*3.5)^2+($I2691*0)^2+($J2691*0)^2+($K2691*0)^2+($L2691*1)^2+($M2691*0)^2+($N2691*0)^2+($O2691*6)^2)/1697831.25*IF(F2691&gt;81,87,IF(F2691&gt;80,87-0.1,IF(F2691&gt;79,87-0.2,86.6))))</f>
        <v>33.424036576073149</v>
      </c>
      <c r="T2691" s="13">
        <f t="shared" ref="T2691:T2754" si="383">(($B2691*7)^2+($C2691*3)^2+($E2691*4)^2+($F2691*0)^2+($G2691*2.5)^2+($H2691*2)^2+($I2691*0)^2+($J2691*11)^2+($K2691*1)^2+($L2691*5)^2+($M2691*3)^2+($N2691*0)^2+($O2691*0)^2)/1680031.25*91.49</f>
        <v>47.514120930786255</v>
      </c>
      <c r="U2691" s="13">
        <f t="shared" ref="U2691:U2754" si="384">(($B2691*1)^2+($C2691*14.5)^2+($E2691*2)^2+($F2691*0)^2+($G2691*1)^2+($H2691*3)^2+($I2691*2.5)^2+($J2691*0)^2+($K2691*0)^2+($L2691*3)^2+($M2691*1)^2+($N2691*1.25)^2+($O2691*0)^2)/1693126.56*81.55</f>
        <v>42.142183496902909</v>
      </c>
      <c r="V2691" s="14">
        <f t="shared" ref="V2691:V2754" si="385">((($B2691*13)^2+($C2691*4)^2+($E2691*3)^2+($F2691*2)^2+($G2691*2)^2+($H2691*2)^2+($I2691*0)^2+($J2691*2)^2+($K2691*0)^2+($L2691*0)^2+($M2691*3)^2+($N2691*1)^2)+($O2691*0)^2)/1569500*81.55</f>
        <v>45.905193851545079</v>
      </c>
      <c r="W2691">
        <f t="shared" ref="W2691:W2754" si="386">((LARGE(P2691:V2691,1)*9)^2+(LARGE(P2691:V2691,2)*4)^2+(LARGE(P2691:V2691,3)^2))^(1/4)*2.82883066759522</f>
        <v>68.463614136616897</v>
      </c>
    </row>
    <row r="2692" spans="1:23" x14ac:dyDescent="0.3">
      <c r="A2692">
        <f>DYN_cyclist!A2692</f>
        <v>7980</v>
      </c>
      <c r="B2692">
        <f>DYN_cyclist!D2692</f>
        <v>73</v>
      </c>
      <c r="C2692">
        <f>DYN_cyclist!E2692</f>
        <v>58</v>
      </c>
      <c r="D2692">
        <f t="shared" si="378"/>
        <v>60</v>
      </c>
      <c r="E2692">
        <f>DYN_cyclist!G2692</f>
        <v>62</v>
      </c>
      <c r="F2692">
        <f>DYN_cyclist!H2692</f>
        <v>66</v>
      </c>
      <c r="G2692">
        <f>DYN_cyclist!I2692</f>
        <v>70</v>
      </c>
      <c r="H2692">
        <f>DYN_cyclist!J2692</f>
        <v>70</v>
      </c>
      <c r="I2692">
        <f>DYN_cyclist!K2692</f>
        <v>70</v>
      </c>
      <c r="J2692">
        <f>DYN_cyclist!L2692</f>
        <v>62</v>
      </c>
      <c r="K2692">
        <f>DYN_cyclist!M2692</f>
        <v>60</v>
      </c>
      <c r="L2692">
        <f>DYN_cyclist!N2692</f>
        <v>63</v>
      </c>
      <c r="M2692">
        <f>DYN_cyclist!O2692</f>
        <v>74</v>
      </c>
      <c r="N2692">
        <f>DYN_cyclist!P2692</f>
        <v>66</v>
      </c>
      <c r="O2692">
        <f>DYN_cyclist!Q2692</f>
        <v>66</v>
      </c>
      <c r="P2692" s="7">
        <f t="shared" si="379"/>
        <v>54.277810148833311</v>
      </c>
      <c r="Q2692" s="13">
        <f t="shared" si="380"/>
        <v>49.975526713729394</v>
      </c>
      <c r="R2692" s="13">
        <f t="shared" si="381"/>
        <v>48.337465320535202</v>
      </c>
      <c r="S2692" s="13">
        <f t="shared" si="382"/>
        <v>52.613096737381881</v>
      </c>
      <c r="T2692" s="13">
        <f t="shared" si="383"/>
        <v>55.566016947601419</v>
      </c>
      <c r="U2692" s="13">
        <f t="shared" si="384"/>
        <v>41.210942959574147</v>
      </c>
      <c r="V2692" s="14">
        <f t="shared" si="385"/>
        <v>57.91691911436763</v>
      </c>
      <c r="W2692">
        <f t="shared" si="386"/>
        <v>67.493259578280529</v>
      </c>
    </row>
    <row r="2693" spans="1:23" x14ac:dyDescent="0.3">
      <c r="A2693">
        <f>DYN_cyclist!A2693</f>
        <v>7997</v>
      </c>
      <c r="B2693">
        <f>DYN_cyclist!D2693</f>
        <v>63</v>
      </c>
      <c r="C2693">
        <f>DYN_cyclist!E2693</f>
        <v>76</v>
      </c>
      <c r="D2693">
        <f t="shared" si="378"/>
        <v>71</v>
      </c>
      <c r="E2693">
        <f>DYN_cyclist!G2693</f>
        <v>66</v>
      </c>
      <c r="F2693">
        <f>DYN_cyclist!H2693</f>
        <v>60</v>
      </c>
      <c r="G2693">
        <f>DYN_cyclist!I2693</f>
        <v>69</v>
      </c>
      <c r="H2693">
        <f>DYN_cyclist!J2693</f>
        <v>72</v>
      </c>
      <c r="I2693">
        <f>DYN_cyclist!K2693</f>
        <v>64</v>
      </c>
      <c r="J2693">
        <f>DYN_cyclist!L2693</f>
        <v>58</v>
      </c>
      <c r="K2693">
        <f>DYN_cyclist!M2693</f>
        <v>49</v>
      </c>
      <c r="L2693">
        <f>DYN_cyclist!N2693</f>
        <v>62</v>
      </c>
      <c r="M2693">
        <f>DYN_cyclist!O2693</f>
        <v>65</v>
      </c>
      <c r="N2693">
        <f>DYN_cyclist!P2693</f>
        <v>72</v>
      </c>
      <c r="O2693">
        <f>DYN_cyclist!Q2693</f>
        <v>60</v>
      </c>
      <c r="P2693" s="7">
        <f t="shared" si="379"/>
        <v>57.712977754905815</v>
      </c>
      <c r="Q2693" s="13">
        <f t="shared" si="380"/>
        <v>63.927548983032423</v>
      </c>
      <c r="R2693" s="13">
        <f t="shared" si="381"/>
        <v>37.976704022494133</v>
      </c>
      <c r="S2693" s="13">
        <f t="shared" si="382"/>
        <v>46.882748918657256</v>
      </c>
      <c r="T2693" s="13">
        <f t="shared" si="383"/>
        <v>49.568319126504342</v>
      </c>
      <c r="U2693" s="13">
        <f t="shared" si="384"/>
        <v>65.492085393781778</v>
      </c>
      <c r="V2693" s="14">
        <f t="shared" si="385"/>
        <v>47.450513093341833</v>
      </c>
      <c r="W2693">
        <f t="shared" si="386"/>
        <v>71.848558712808625</v>
      </c>
    </row>
    <row r="2694" spans="1:23" x14ac:dyDescent="0.3">
      <c r="A2694">
        <f>DYN_cyclist!A2694</f>
        <v>8000</v>
      </c>
      <c r="B2694">
        <f>DYN_cyclist!D2694</f>
        <v>67</v>
      </c>
      <c r="C2694">
        <f>DYN_cyclist!E2694</f>
        <v>53</v>
      </c>
      <c r="D2694">
        <f t="shared" si="378"/>
        <v>57</v>
      </c>
      <c r="E2694">
        <f>DYN_cyclist!G2694</f>
        <v>61</v>
      </c>
      <c r="F2694">
        <f>DYN_cyclist!H2694</f>
        <v>55</v>
      </c>
      <c r="G2694">
        <f>DYN_cyclist!I2694</f>
        <v>64</v>
      </c>
      <c r="H2694">
        <f>DYN_cyclist!J2694</f>
        <v>60</v>
      </c>
      <c r="I2694">
        <f>DYN_cyclist!K2694</f>
        <v>60</v>
      </c>
      <c r="J2694">
        <f>DYN_cyclist!L2694</f>
        <v>71</v>
      </c>
      <c r="K2694">
        <f>DYN_cyclist!M2694</f>
        <v>59</v>
      </c>
      <c r="L2694">
        <f>DYN_cyclist!N2694</f>
        <v>61</v>
      </c>
      <c r="M2694">
        <f>DYN_cyclist!O2694</f>
        <v>57</v>
      </c>
      <c r="N2694">
        <f>DYN_cyclist!P2694</f>
        <v>64</v>
      </c>
      <c r="O2694">
        <f>DYN_cyclist!Q2694</f>
        <v>54</v>
      </c>
      <c r="P2694" s="7">
        <f t="shared" si="379"/>
        <v>49.104821093972191</v>
      </c>
      <c r="Q2694" s="13">
        <f t="shared" si="380"/>
        <v>41.39382061979871</v>
      </c>
      <c r="R2694" s="13">
        <f t="shared" si="381"/>
        <v>44.901061879217451</v>
      </c>
      <c r="S2694" s="13">
        <f t="shared" si="382"/>
        <v>37.149838890054589</v>
      </c>
      <c r="T2694" s="13">
        <f t="shared" si="383"/>
        <v>58.840372249028107</v>
      </c>
      <c r="U2694" s="13">
        <f t="shared" si="384"/>
        <v>34.298495581747886</v>
      </c>
      <c r="V2694" s="14">
        <f t="shared" si="385"/>
        <v>48.501804045874479</v>
      </c>
      <c r="W2694">
        <f t="shared" si="386"/>
        <v>67.353223677306588</v>
      </c>
    </row>
    <row r="2695" spans="1:23" x14ac:dyDescent="0.3">
      <c r="A2695">
        <f>DYN_cyclist!A2695</f>
        <v>8012</v>
      </c>
      <c r="B2695">
        <f>DYN_cyclist!D2695</f>
        <v>67</v>
      </c>
      <c r="C2695">
        <f>DYN_cyclist!E2695</f>
        <v>65</v>
      </c>
      <c r="D2695">
        <f t="shared" si="378"/>
        <v>65</v>
      </c>
      <c r="E2695">
        <f>DYN_cyclist!G2695</f>
        <v>65</v>
      </c>
      <c r="F2695">
        <f>DYN_cyclist!H2695</f>
        <v>62</v>
      </c>
      <c r="G2695">
        <f>DYN_cyclist!I2695</f>
        <v>70</v>
      </c>
      <c r="H2695">
        <f>DYN_cyclist!J2695</f>
        <v>69</v>
      </c>
      <c r="I2695">
        <f>DYN_cyclist!K2695</f>
        <v>68</v>
      </c>
      <c r="J2695">
        <f>DYN_cyclist!L2695</f>
        <v>60</v>
      </c>
      <c r="K2695">
        <f>DYN_cyclist!M2695</f>
        <v>60</v>
      </c>
      <c r="L2695">
        <f>DYN_cyclist!N2695</f>
        <v>54</v>
      </c>
      <c r="M2695">
        <f>DYN_cyclist!O2695</f>
        <v>55</v>
      </c>
      <c r="N2695">
        <f>DYN_cyclist!P2695</f>
        <v>59</v>
      </c>
      <c r="O2695">
        <f>DYN_cyclist!Q2695</f>
        <v>60</v>
      </c>
      <c r="P2695" s="7">
        <f t="shared" si="379"/>
        <v>55.01732334069149</v>
      </c>
      <c r="Q2695" s="13">
        <f t="shared" si="380"/>
        <v>54.548202344249503</v>
      </c>
      <c r="R2695" s="13">
        <f t="shared" si="381"/>
        <v>44.083662305495714</v>
      </c>
      <c r="S2695" s="13">
        <f t="shared" si="382"/>
        <v>47.408432051182942</v>
      </c>
      <c r="T2695" s="13">
        <f t="shared" si="383"/>
        <v>49.805576056992983</v>
      </c>
      <c r="U2695" s="13">
        <f t="shared" si="384"/>
        <v>49.179321883873229</v>
      </c>
      <c r="V2695" s="14">
        <f t="shared" si="385"/>
        <v>50.057099458426244</v>
      </c>
      <c r="W2695">
        <f t="shared" si="386"/>
        <v>65.943244259570562</v>
      </c>
    </row>
    <row r="2696" spans="1:23" x14ac:dyDescent="0.3">
      <c r="A2696">
        <f>DYN_cyclist!A2696</f>
        <v>8020</v>
      </c>
      <c r="B2696">
        <f>DYN_cyclist!D2696</f>
        <v>59</v>
      </c>
      <c r="C2696">
        <f>DYN_cyclist!E2696</f>
        <v>65</v>
      </c>
      <c r="D2696">
        <f t="shared" si="378"/>
        <v>63</v>
      </c>
      <c r="E2696">
        <f>DYN_cyclist!G2696</f>
        <v>61</v>
      </c>
      <c r="F2696">
        <f>DYN_cyclist!H2696</f>
        <v>57</v>
      </c>
      <c r="G2696">
        <f>DYN_cyclist!I2696</f>
        <v>60</v>
      </c>
      <c r="H2696">
        <f>DYN_cyclist!J2696</f>
        <v>57</v>
      </c>
      <c r="I2696">
        <f>DYN_cyclist!K2696</f>
        <v>56</v>
      </c>
      <c r="J2696">
        <f>DYN_cyclist!L2696</f>
        <v>46</v>
      </c>
      <c r="K2696">
        <f>DYN_cyclist!M2696</f>
        <v>48</v>
      </c>
      <c r="L2696">
        <f>DYN_cyclist!N2696</f>
        <v>56</v>
      </c>
      <c r="M2696">
        <f>DYN_cyclist!O2696</f>
        <v>55</v>
      </c>
      <c r="N2696">
        <f>DYN_cyclist!P2696</f>
        <v>49</v>
      </c>
      <c r="O2696">
        <f>DYN_cyclist!Q2696</f>
        <v>57</v>
      </c>
      <c r="P2696" s="7">
        <f t="shared" si="379"/>
        <v>47.063237518451807</v>
      </c>
      <c r="Q2696" s="13">
        <f t="shared" si="380"/>
        <v>48.712458374220638</v>
      </c>
      <c r="R2696" s="13">
        <f t="shared" si="381"/>
        <v>33.547284833304047</v>
      </c>
      <c r="S2696" s="13">
        <f t="shared" si="382"/>
        <v>40.547224731550912</v>
      </c>
      <c r="T2696" s="13">
        <f t="shared" si="383"/>
        <v>36.355216958017891</v>
      </c>
      <c r="U2696" s="13">
        <f t="shared" si="384"/>
        <v>47.881771968289833</v>
      </c>
      <c r="V2696" s="14">
        <f t="shared" si="385"/>
        <v>39.897408728894554</v>
      </c>
      <c r="W2696">
        <f t="shared" si="386"/>
        <v>62.023780949106019</v>
      </c>
    </row>
    <row r="2697" spans="1:23" x14ac:dyDescent="0.3">
      <c r="A2697">
        <f>DYN_cyclist!A2697</f>
        <v>8025</v>
      </c>
      <c r="B2697">
        <f>DYN_cyclist!D2697</f>
        <v>63</v>
      </c>
      <c r="C2697">
        <f>DYN_cyclist!E2697</f>
        <v>62</v>
      </c>
      <c r="D2697">
        <f t="shared" si="378"/>
        <v>66</v>
      </c>
      <c r="E2697">
        <f>DYN_cyclist!G2697</f>
        <v>70</v>
      </c>
      <c r="F2697">
        <f>DYN_cyclist!H2697</f>
        <v>50</v>
      </c>
      <c r="G2697">
        <f>DYN_cyclist!I2697</f>
        <v>64</v>
      </c>
      <c r="H2697">
        <f>DYN_cyclist!J2697</f>
        <v>61</v>
      </c>
      <c r="I2697">
        <f>DYN_cyclist!K2697</f>
        <v>57</v>
      </c>
      <c r="J2697">
        <f>DYN_cyclist!L2697</f>
        <v>52</v>
      </c>
      <c r="K2697">
        <f>DYN_cyclist!M2697</f>
        <v>48</v>
      </c>
      <c r="L2697">
        <f>DYN_cyclist!N2697</f>
        <v>67</v>
      </c>
      <c r="M2697">
        <f>DYN_cyclist!O2697</f>
        <v>59</v>
      </c>
      <c r="N2697">
        <f>DYN_cyclist!P2697</f>
        <v>49</v>
      </c>
      <c r="O2697">
        <f>DYN_cyclist!Q2697</f>
        <v>50</v>
      </c>
      <c r="P2697" s="7">
        <f t="shared" si="379"/>
        <v>56.580261914112761</v>
      </c>
      <c r="Q2697" s="13">
        <f t="shared" si="380"/>
        <v>50.143857267477571</v>
      </c>
      <c r="R2697" s="13">
        <f t="shared" si="381"/>
        <v>38.411032952754717</v>
      </c>
      <c r="S2697" s="13">
        <f t="shared" si="382"/>
        <v>33.033902544790593</v>
      </c>
      <c r="T2697" s="13">
        <f t="shared" si="383"/>
        <v>44.709623389445881</v>
      </c>
      <c r="U2697" s="13">
        <f t="shared" si="384"/>
        <v>45.145114231374997</v>
      </c>
      <c r="V2697" s="14">
        <f t="shared" si="385"/>
        <v>44.798150653074224</v>
      </c>
      <c r="W2697">
        <f t="shared" si="386"/>
        <v>66.291240084788512</v>
      </c>
    </row>
    <row r="2698" spans="1:23" x14ac:dyDescent="0.3">
      <c r="A2698">
        <f>DYN_cyclist!A2698</f>
        <v>8026</v>
      </c>
      <c r="B2698">
        <f>DYN_cyclist!D2698</f>
        <v>73</v>
      </c>
      <c r="C2698">
        <f>DYN_cyclist!E2698</f>
        <v>72</v>
      </c>
      <c r="D2698">
        <f t="shared" si="378"/>
        <v>74</v>
      </c>
      <c r="E2698">
        <f>DYN_cyclist!G2698</f>
        <v>75</v>
      </c>
      <c r="F2698">
        <f>DYN_cyclist!H2698</f>
        <v>71</v>
      </c>
      <c r="G2698">
        <f>DYN_cyclist!I2698</f>
        <v>73</v>
      </c>
      <c r="H2698">
        <f>DYN_cyclist!J2698</f>
        <v>70</v>
      </c>
      <c r="I2698">
        <f>DYN_cyclist!K2698</f>
        <v>70</v>
      </c>
      <c r="J2698">
        <f>DYN_cyclist!L2698</f>
        <v>64</v>
      </c>
      <c r="K2698">
        <f>DYN_cyclist!M2698</f>
        <v>59</v>
      </c>
      <c r="L2698">
        <f>DYN_cyclist!N2698</f>
        <v>66</v>
      </c>
      <c r="M2698">
        <f>DYN_cyclist!O2698</f>
        <v>73</v>
      </c>
      <c r="N2698">
        <f>DYN_cyclist!P2698</f>
        <v>70</v>
      </c>
      <c r="O2698">
        <f>DYN_cyclist!Q2698</f>
        <v>70</v>
      </c>
      <c r="P2698" s="7">
        <f t="shared" si="379"/>
        <v>68.689926171097355</v>
      </c>
      <c r="Q2698" s="13">
        <f t="shared" si="380"/>
        <v>66.872921243147289</v>
      </c>
      <c r="R2698" s="13">
        <f t="shared" si="381"/>
        <v>49.342914576462483</v>
      </c>
      <c r="S2698" s="13">
        <f t="shared" si="382"/>
        <v>61.385151086128261</v>
      </c>
      <c r="T2698" s="13">
        <f t="shared" si="383"/>
        <v>60.264717077435314</v>
      </c>
      <c r="U2698" s="13">
        <f t="shared" si="384"/>
        <v>60.207060237422532</v>
      </c>
      <c r="V2698" s="14">
        <f t="shared" si="385"/>
        <v>60.506255017521497</v>
      </c>
      <c r="W2698">
        <f t="shared" si="386"/>
        <v>73.570781934490341</v>
      </c>
    </row>
    <row r="2699" spans="1:23" x14ac:dyDescent="0.3">
      <c r="A2699">
        <f>DYN_cyclist!A2699</f>
        <v>8028</v>
      </c>
      <c r="B2699">
        <f>DYN_cyclist!D2699</f>
        <v>71</v>
      </c>
      <c r="C2699">
        <f>DYN_cyclist!E2699</f>
        <v>70</v>
      </c>
      <c r="D2699">
        <f t="shared" si="378"/>
        <v>74</v>
      </c>
      <c r="E2699">
        <f>DYN_cyclist!G2699</f>
        <v>77</v>
      </c>
      <c r="F2699">
        <f>DYN_cyclist!H2699</f>
        <v>67</v>
      </c>
      <c r="G2699">
        <f>DYN_cyclist!I2699</f>
        <v>71</v>
      </c>
      <c r="H2699">
        <f>DYN_cyclist!J2699</f>
        <v>73</v>
      </c>
      <c r="I2699">
        <f>DYN_cyclist!K2699</f>
        <v>72</v>
      </c>
      <c r="J2699">
        <f>DYN_cyclist!L2699</f>
        <v>61</v>
      </c>
      <c r="K2699">
        <f>DYN_cyclist!M2699</f>
        <v>68</v>
      </c>
      <c r="L2699">
        <f>DYN_cyclist!N2699</f>
        <v>74</v>
      </c>
      <c r="M2699">
        <f>DYN_cyclist!O2699</f>
        <v>76</v>
      </c>
      <c r="N2699">
        <f>DYN_cyclist!P2699</f>
        <v>69</v>
      </c>
      <c r="O2699">
        <f>DYN_cyclist!Q2699</f>
        <v>68</v>
      </c>
      <c r="P2699" s="7">
        <f t="shared" si="379"/>
        <v>72.507782722335833</v>
      </c>
      <c r="Q2699" s="13">
        <f t="shared" si="380"/>
        <v>66.389346507449659</v>
      </c>
      <c r="R2699" s="13">
        <f t="shared" si="381"/>
        <v>60.181980119557075</v>
      </c>
      <c r="S2699" s="13">
        <f t="shared" si="382"/>
        <v>56.260821238859862</v>
      </c>
      <c r="T2699" s="13">
        <f t="shared" si="383"/>
        <v>58.952459028663903</v>
      </c>
      <c r="U2699" s="13">
        <f t="shared" si="384"/>
        <v>58.129921337289154</v>
      </c>
      <c r="V2699" s="14">
        <f t="shared" si="385"/>
        <v>57.921803281299773</v>
      </c>
      <c r="W2699">
        <f t="shared" si="386"/>
        <v>75.222426287310071</v>
      </c>
    </row>
    <row r="2700" spans="1:23" x14ac:dyDescent="0.3">
      <c r="A2700">
        <f>DYN_cyclist!A2700</f>
        <v>8030</v>
      </c>
      <c r="B2700">
        <f>DYN_cyclist!D2700</f>
        <v>65</v>
      </c>
      <c r="C2700">
        <f>DYN_cyclist!E2700</f>
        <v>53</v>
      </c>
      <c r="D2700">
        <f t="shared" si="378"/>
        <v>52</v>
      </c>
      <c r="E2700">
        <f>DYN_cyclist!G2700</f>
        <v>51</v>
      </c>
      <c r="F2700">
        <f>DYN_cyclist!H2700</f>
        <v>53</v>
      </c>
      <c r="G2700">
        <f>DYN_cyclist!I2700</f>
        <v>57</v>
      </c>
      <c r="H2700">
        <f>DYN_cyclist!J2700</f>
        <v>53</v>
      </c>
      <c r="I2700">
        <f>DYN_cyclist!K2700</f>
        <v>59</v>
      </c>
      <c r="J2700">
        <f>DYN_cyclist!L2700</f>
        <v>54</v>
      </c>
      <c r="K2700">
        <f>DYN_cyclist!M2700</f>
        <v>70</v>
      </c>
      <c r="L2700">
        <f>DYN_cyclist!N2700</f>
        <v>68</v>
      </c>
      <c r="M2700">
        <f>DYN_cyclist!O2700</f>
        <v>50</v>
      </c>
      <c r="N2700">
        <f>DYN_cyclist!P2700</f>
        <v>50</v>
      </c>
      <c r="O2700">
        <f>DYN_cyclist!Q2700</f>
        <v>53</v>
      </c>
      <c r="P2700" s="7">
        <f t="shared" si="379"/>
        <v>43.695051583808457</v>
      </c>
      <c r="Q2700" s="13">
        <f t="shared" si="380"/>
        <v>36.661622772172123</v>
      </c>
      <c r="R2700" s="13">
        <f t="shared" si="381"/>
        <v>56.827814204001704</v>
      </c>
      <c r="S2700" s="13">
        <f t="shared" si="382"/>
        <v>34.401278012758922</v>
      </c>
      <c r="T2700" s="13">
        <f t="shared" si="383"/>
        <v>43.636664420676695</v>
      </c>
      <c r="U2700" s="13">
        <f t="shared" si="384"/>
        <v>33.885742783752683</v>
      </c>
      <c r="V2700" s="14">
        <f t="shared" si="385"/>
        <v>44.399675374323039</v>
      </c>
      <c r="W2700">
        <f t="shared" si="386"/>
        <v>65.928657186180672</v>
      </c>
    </row>
    <row r="2701" spans="1:23" x14ac:dyDescent="0.3">
      <c r="A2701">
        <f>DYN_cyclist!A2701</f>
        <v>8036</v>
      </c>
      <c r="B2701">
        <f>DYN_cyclist!D2701</f>
        <v>63</v>
      </c>
      <c r="C2701">
        <f>DYN_cyclist!E2701</f>
        <v>67</v>
      </c>
      <c r="D2701">
        <f t="shared" si="378"/>
        <v>66</v>
      </c>
      <c r="E2701">
        <f>DYN_cyclist!G2701</f>
        <v>64</v>
      </c>
      <c r="F2701">
        <f>DYN_cyclist!H2701</f>
        <v>66</v>
      </c>
      <c r="G2701">
        <f>DYN_cyclist!I2701</f>
        <v>64</v>
      </c>
      <c r="H2701">
        <f>DYN_cyclist!J2701</f>
        <v>69</v>
      </c>
      <c r="I2701">
        <f>DYN_cyclist!K2701</f>
        <v>68</v>
      </c>
      <c r="J2701">
        <f>DYN_cyclist!L2701</f>
        <v>58</v>
      </c>
      <c r="K2701">
        <f>DYN_cyclist!M2701</f>
        <v>64</v>
      </c>
      <c r="L2701">
        <f>DYN_cyclist!N2701</f>
        <v>64</v>
      </c>
      <c r="M2701">
        <f>DYN_cyclist!O2701</f>
        <v>69</v>
      </c>
      <c r="N2701">
        <f>DYN_cyclist!P2701</f>
        <v>65</v>
      </c>
      <c r="O2701">
        <f>DYN_cyclist!Q2701</f>
        <v>64</v>
      </c>
      <c r="P2701" s="7">
        <f t="shared" si="379"/>
        <v>55.625390555382509</v>
      </c>
      <c r="Q2701" s="13">
        <f t="shared" si="380"/>
        <v>56.588437001299503</v>
      </c>
      <c r="R2701" s="13">
        <f t="shared" si="381"/>
        <v>50.186519165326622</v>
      </c>
      <c r="S2701" s="13">
        <f t="shared" si="382"/>
        <v>52.955463418405095</v>
      </c>
      <c r="T2701" s="13">
        <f t="shared" si="383"/>
        <v>49.090605897955761</v>
      </c>
      <c r="U2701" s="13">
        <f t="shared" si="384"/>
        <v>52.415285517330133</v>
      </c>
      <c r="V2701" s="14">
        <f t="shared" si="385"/>
        <v>46.390804746734631</v>
      </c>
      <c r="W2701">
        <f t="shared" si="386"/>
        <v>66.840380522034408</v>
      </c>
    </row>
    <row r="2702" spans="1:23" x14ac:dyDescent="0.3">
      <c r="A2702">
        <f>DYN_cyclist!A2702</f>
        <v>8039</v>
      </c>
      <c r="B2702">
        <f>DYN_cyclist!D2702</f>
        <v>73</v>
      </c>
      <c r="C2702">
        <f>DYN_cyclist!E2702</f>
        <v>67</v>
      </c>
      <c r="D2702">
        <f t="shared" si="378"/>
        <v>67</v>
      </c>
      <c r="E2702">
        <f>DYN_cyclist!G2702</f>
        <v>66</v>
      </c>
      <c r="F2702">
        <f>DYN_cyclist!H2702</f>
        <v>66</v>
      </c>
      <c r="G2702">
        <f>DYN_cyclist!I2702</f>
        <v>71</v>
      </c>
      <c r="H2702">
        <f>DYN_cyclist!J2702</f>
        <v>68</v>
      </c>
      <c r="I2702">
        <f>DYN_cyclist!K2702</f>
        <v>68</v>
      </c>
      <c r="J2702">
        <f>DYN_cyclist!L2702</f>
        <v>64</v>
      </c>
      <c r="K2702">
        <f>DYN_cyclist!M2702</f>
        <v>66</v>
      </c>
      <c r="L2702">
        <f>DYN_cyclist!N2702</f>
        <v>68</v>
      </c>
      <c r="M2702">
        <f>DYN_cyclist!O2702</f>
        <v>73</v>
      </c>
      <c r="N2702">
        <f>DYN_cyclist!P2702</f>
        <v>72</v>
      </c>
      <c r="O2702">
        <f>DYN_cyclist!Q2702</f>
        <v>67</v>
      </c>
      <c r="P2702" s="7">
        <f t="shared" si="379"/>
        <v>60.954308202759989</v>
      </c>
      <c r="Q2702" s="13">
        <f t="shared" si="380"/>
        <v>57.568224520919834</v>
      </c>
      <c r="R2702" s="13">
        <f t="shared" si="381"/>
        <v>55.916454408448658</v>
      </c>
      <c r="S2702" s="13">
        <f t="shared" si="382"/>
        <v>53.740844857225945</v>
      </c>
      <c r="T2702" s="13">
        <f t="shared" si="383"/>
        <v>59.072755249344318</v>
      </c>
      <c r="U2702" s="13">
        <f t="shared" si="384"/>
        <v>52.845422989230052</v>
      </c>
      <c r="V2702" s="14">
        <f t="shared" si="385"/>
        <v>59.090210321758512</v>
      </c>
      <c r="W2702">
        <f t="shared" si="386"/>
        <v>69.306621519063455</v>
      </c>
    </row>
    <row r="2703" spans="1:23" x14ac:dyDescent="0.3">
      <c r="A2703">
        <f>DYN_cyclist!A2703</f>
        <v>8040</v>
      </c>
      <c r="B2703">
        <f>DYN_cyclist!D2703</f>
        <v>68</v>
      </c>
      <c r="C2703">
        <f>DYN_cyclist!E2703</f>
        <v>77</v>
      </c>
      <c r="D2703">
        <f t="shared" si="378"/>
        <v>75</v>
      </c>
      <c r="E2703">
        <f>DYN_cyclist!G2703</f>
        <v>73</v>
      </c>
      <c r="F2703">
        <f>DYN_cyclist!H2703</f>
        <v>74</v>
      </c>
      <c r="G2703">
        <f>DYN_cyclist!I2703</f>
        <v>74</v>
      </c>
      <c r="H2703">
        <f>DYN_cyclist!J2703</f>
        <v>74</v>
      </c>
      <c r="I2703">
        <f>DYN_cyclist!K2703</f>
        <v>75</v>
      </c>
      <c r="J2703">
        <f>DYN_cyclist!L2703</f>
        <v>54</v>
      </c>
      <c r="K2703">
        <f>DYN_cyclist!M2703</f>
        <v>59</v>
      </c>
      <c r="L2703">
        <f>DYN_cyclist!N2703</f>
        <v>65</v>
      </c>
      <c r="M2703">
        <f>DYN_cyclist!O2703</f>
        <v>64</v>
      </c>
      <c r="N2703">
        <f>DYN_cyclist!P2703</f>
        <v>68</v>
      </c>
      <c r="O2703">
        <f>DYN_cyclist!Q2703</f>
        <v>74</v>
      </c>
      <c r="P2703" s="7">
        <f t="shared" si="379"/>
        <v>67.277190417247866</v>
      </c>
      <c r="Q2703" s="13">
        <f t="shared" si="380"/>
        <v>72.195424942367495</v>
      </c>
      <c r="R2703" s="13">
        <f t="shared" si="381"/>
        <v>48.193755861949647</v>
      </c>
      <c r="S2703" s="13">
        <f t="shared" si="382"/>
        <v>67.057402789588181</v>
      </c>
      <c r="T2703" s="13">
        <f t="shared" si="383"/>
        <v>50.108140928926176</v>
      </c>
      <c r="U2703" s="13">
        <f t="shared" si="384"/>
        <v>67.998585099864002</v>
      </c>
      <c r="V2703" s="14">
        <f t="shared" si="385"/>
        <v>54.201003345014328</v>
      </c>
      <c r="W2703">
        <f t="shared" si="386"/>
        <v>75.248869056330818</v>
      </c>
    </row>
    <row r="2704" spans="1:23" x14ac:dyDescent="0.3">
      <c r="A2704">
        <f>DYN_cyclist!A2704</f>
        <v>8043</v>
      </c>
      <c r="B2704">
        <f>DYN_cyclist!D2704</f>
        <v>64</v>
      </c>
      <c r="C2704">
        <f>DYN_cyclist!E2704</f>
        <v>69</v>
      </c>
      <c r="D2704">
        <f t="shared" si="378"/>
        <v>66</v>
      </c>
      <c r="E2704">
        <f>DYN_cyclist!G2704</f>
        <v>63</v>
      </c>
      <c r="F2704">
        <f>DYN_cyclist!H2704</f>
        <v>63</v>
      </c>
      <c r="G2704">
        <f>DYN_cyclist!I2704</f>
        <v>66</v>
      </c>
      <c r="H2704">
        <f>DYN_cyclist!J2704</f>
        <v>69</v>
      </c>
      <c r="I2704">
        <f>DYN_cyclist!K2704</f>
        <v>67</v>
      </c>
      <c r="J2704">
        <f>DYN_cyclist!L2704</f>
        <v>57</v>
      </c>
      <c r="K2704">
        <f>DYN_cyclist!M2704</f>
        <v>62</v>
      </c>
      <c r="L2704">
        <f>DYN_cyclist!N2704</f>
        <v>66</v>
      </c>
      <c r="M2704">
        <f>DYN_cyclist!O2704</f>
        <v>73</v>
      </c>
      <c r="N2704">
        <f>DYN_cyclist!P2704</f>
        <v>66</v>
      </c>
      <c r="O2704">
        <f>DYN_cyclist!Q2704</f>
        <v>62</v>
      </c>
      <c r="P2704" s="7">
        <f t="shared" si="379"/>
        <v>55.735759764900259</v>
      </c>
      <c r="Q2704" s="13">
        <f t="shared" si="380"/>
        <v>57.24131444830109</v>
      </c>
      <c r="R2704" s="13">
        <f t="shared" si="381"/>
        <v>49.481469697865982</v>
      </c>
      <c r="S2704" s="13">
        <f t="shared" si="382"/>
        <v>49.372580608349615</v>
      </c>
      <c r="T2704" s="13">
        <f t="shared" si="383"/>
        <v>49.401502739904387</v>
      </c>
      <c r="U2704" s="13">
        <f t="shared" si="384"/>
        <v>55.273220545604097</v>
      </c>
      <c r="V2704" s="14">
        <f t="shared" si="385"/>
        <v>47.894868365721571</v>
      </c>
      <c r="W2704">
        <f t="shared" si="386"/>
        <v>67.184424181065211</v>
      </c>
    </row>
    <row r="2705" spans="1:23" x14ac:dyDescent="0.3">
      <c r="A2705">
        <f>DYN_cyclist!A2705</f>
        <v>8051</v>
      </c>
      <c r="B2705">
        <f>DYN_cyclist!D2705</f>
        <v>67</v>
      </c>
      <c r="C2705">
        <f>DYN_cyclist!E2705</f>
        <v>81</v>
      </c>
      <c r="D2705">
        <f t="shared" si="378"/>
        <v>81</v>
      </c>
      <c r="E2705">
        <f>DYN_cyclist!G2705</f>
        <v>80</v>
      </c>
      <c r="F2705">
        <f>DYN_cyclist!H2705</f>
        <v>68</v>
      </c>
      <c r="G2705">
        <f>DYN_cyclist!I2705</f>
        <v>69</v>
      </c>
      <c r="H2705">
        <f>DYN_cyclist!J2705</f>
        <v>70</v>
      </c>
      <c r="I2705">
        <f>DYN_cyclist!K2705</f>
        <v>74</v>
      </c>
      <c r="J2705">
        <f>DYN_cyclist!L2705</f>
        <v>62</v>
      </c>
      <c r="K2705">
        <f>DYN_cyclist!M2705</f>
        <v>62</v>
      </c>
      <c r="L2705">
        <f>DYN_cyclist!N2705</f>
        <v>75</v>
      </c>
      <c r="M2705">
        <f>DYN_cyclist!O2705</f>
        <v>76</v>
      </c>
      <c r="N2705">
        <f>DYN_cyclist!P2705</f>
        <v>66</v>
      </c>
      <c r="O2705">
        <f>DYN_cyclist!Q2705</f>
        <v>68</v>
      </c>
      <c r="P2705" s="7">
        <f t="shared" si="379"/>
        <v>76.029676044473945</v>
      </c>
      <c r="Q2705" s="13">
        <f t="shared" si="380"/>
        <v>77.099665218046113</v>
      </c>
      <c r="R2705" s="13">
        <f t="shared" si="381"/>
        <v>54.660924770851253</v>
      </c>
      <c r="S2705" s="13">
        <f t="shared" si="382"/>
        <v>58.58756045396148</v>
      </c>
      <c r="T2705" s="13">
        <f t="shared" si="383"/>
        <v>59.486086310894514</v>
      </c>
      <c r="U2705" s="13">
        <f t="shared" si="384"/>
        <v>74.937186252042494</v>
      </c>
      <c r="V2705" s="14">
        <f t="shared" si="385"/>
        <v>54.560976839757885</v>
      </c>
      <c r="W2705">
        <f t="shared" si="386"/>
        <v>78.052792544822054</v>
      </c>
    </row>
    <row r="2706" spans="1:23" x14ac:dyDescent="0.3">
      <c r="A2706">
        <f>DYN_cyclist!A2706</f>
        <v>8057</v>
      </c>
      <c r="B2706">
        <f>DYN_cyclist!D2706</f>
        <v>66</v>
      </c>
      <c r="C2706">
        <f>DYN_cyclist!E2706</f>
        <v>58</v>
      </c>
      <c r="D2706">
        <f t="shared" si="378"/>
        <v>60</v>
      </c>
      <c r="E2706">
        <f>DYN_cyclist!G2706</f>
        <v>62</v>
      </c>
      <c r="F2706">
        <f>DYN_cyclist!H2706</f>
        <v>58</v>
      </c>
      <c r="G2706">
        <f>DYN_cyclist!I2706</f>
        <v>64</v>
      </c>
      <c r="H2706">
        <f>DYN_cyclist!J2706</f>
        <v>68</v>
      </c>
      <c r="I2706">
        <f>DYN_cyclist!K2706</f>
        <v>64</v>
      </c>
      <c r="J2706">
        <f>DYN_cyclist!L2706</f>
        <v>58</v>
      </c>
      <c r="K2706">
        <f>DYN_cyclist!M2706</f>
        <v>67</v>
      </c>
      <c r="L2706">
        <f>DYN_cyclist!N2706</f>
        <v>68</v>
      </c>
      <c r="M2706">
        <f>DYN_cyclist!O2706</f>
        <v>58</v>
      </c>
      <c r="N2706">
        <f>DYN_cyclist!P2706</f>
        <v>63</v>
      </c>
      <c r="O2706">
        <f>DYN_cyclist!Q2706</f>
        <v>58</v>
      </c>
      <c r="P2706" s="7">
        <f t="shared" si="379"/>
        <v>53.755629528310834</v>
      </c>
      <c r="Q2706" s="13">
        <f t="shared" si="380"/>
        <v>47.51729376701666</v>
      </c>
      <c r="R2706" s="13">
        <f t="shared" si="381"/>
        <v>54.736571130925078</v>
      </c>
      <c r="S2706" s="13">
        <f t="shared" si="382"/>
        <v>42.051794252226181</v>
      </c>
      <c r="T2706" s="13">
        <f t="shared" si="383"/>
        <v>49.378031634828218</v>
      </c>
      <c r="U2706" s="13">
        <f t="shared" si="384"/>
        <v>40.91676417377505</v>
      </c>
      <c r="V2706" s="14">
        <f t="shared" si="385"/>
        <v>47.834751545078049</v>
      </c>
      <c r="W2706">
        <f t="shared" si="386"/>
        <v>65.722348042405926</v>
      </c>
    </row>
    <row r="2707" spans="1:23" x14ac:dyDescent="0.3">
      <c r="A2707">
        <f>DYN_cyclist!A2707</f>
        <v>8060</v>
      </c>
      <c r="B2707">
        <f>DYN_cyclist!D2707</f>
        <v>61</v>
      </c>
      <c r="C2707">
        <f>DYN_cyclist!E2707</f>
        <v>54</v>
      </c>
      <c r="D2707">
        <f t="shared" si="378"/>
        <v>63</v>
      </c>
      <c r="E2707">
        <f>DYN_cyclist!G2707</f>
        <v>71</v>
      </c>
      <c r="F2707">
        <f>DYN_cyclist!H2707</f>
        <v>48</v>
      </c>
      <c r="G2707">
        <f>DYN_cyclist!I2707</f>
        <v>60</v>
      </c>
      <c r="H2707">
        <f>DYN_cyclist!J2707</f>
        <v>56</v>
      </c>
      <c r="I2707">
        <f>DYN_cyclist!K2707</f>
        <v>54</v>
      </c>
      <c r="J2707">
        <f>DYN_cyclist!L2707</f>
        <v>49</v>
      </c>
      <c r="K2707">
        <f>DYN_cyclist!M2707</f>
        <v>60</v>
      </c>
      <c r="L2707">
        <f>DYN_cyclist!N2707</f>
        <v>63</v>
      </c>
      <c r="M2707">
        <f>DYN_cyclist!O2707</f>
        <v>57</v>
      </c>
      <c r="N2707">
        <f>DYN_cyclist!P2707</f>
        <v>62</v>
      </c>
      <c r="O2707">
        <f>DYN_cyclist!Q2707</f>
        <v>48</v>
      </c>
      <c r="P2707" s="7">
        <f t="shared" si="379"/>
        <v>55.6676921710161</v>
      </c>
      <c r="Q2707" s="13">
        <f t="shared" si="380"/>
        <v>43.602768801755211</v>
      </c>
      <c r="R2707" s="13">
        <f t="shared" si="381"/>
        <v>45.187389871041042</v>
      </c>
      <c r="S2707" s="13">
        <f t="shared" si="382"/>
        <v>29.851201996664862</v>
      </c>
      <c r="T2707" s="13">
        <f t="shared" si="383"/>
        <v>40.671994285820574</v>
      </c>
      <c r="U2707" s="13">
        <f t="shared" si="384"/>
        <v>35.256985654693167</v>
      </c>
      <c r="V2707" s="14">
        <f t="shared" si="385"/>
        <v>41.552985441223314</v>
      </c>
      <c r="W2707">
        <f t="shared" si="386"/>
        <v>65.394256028451196</v>
      </c>
    </row>
    <row r="2708" spans="1:23" x14ac:dyDescent="0.3">
      <c r="A2708">
        <f>DYN_cyclist!A2708</f>
        <v>8066</v>
      </c>
      <c r="B2708">
        <f>DYN_cyclist!D2708</f>
        <v>65</v>
      </c>
      <c r="C2708">
        <f>DYN_cyclist!E2708</f>
        <v>59</v>
      </c>
      <c r="D2708">
        <f t="shared" si="378"/>
        <v>61</v>
      </c>
      <c r="E2708">
        <f>DYN_cyclist!G2708</f>
        <v>63</v>
      </c>
      <c r="F2708">
        <f>DYN_cyclist!H2708</f>
        <v>65</v>
      </c>
      <c r="G2708">
        <f>DYN_cyclist!I2708</f>
        <v>61</v>
      </c>
      <c r="H2708">
        <f>DYN_cyclist!J2708</f>
        <v>64</v>
      </c>
      <c r="I2708">
        <f>DYN_cyclist!K2708</f>
        <v>67</v>
      </c>
      <c r="J2708">
        <f>DYN_cyclist!L2708</f>
        <v>60</v>
      </c>
      <c r="K2708">
        <f>DYN_cyclist!M2708</f>
        <v>67</v>
      </c>
      <c r="L2708">
        <f>DYN_cyclist!N2708</f>
        <v>68</v>
      </c>
      <c r="M2708">
        <f>DYN_cyclist!O2708</f>
        <v>64</v>
      </c>
      <c r="N2708">
        <f>DYN_cyclist!P2708</f>
        <v>66</v>
      </c>
      <c r="O2708">
        <f>DYN_cyclist!Q2708</f>
        <v>67</v>
      </c>
      <c r="P2708" s="7">
        <f t="shared" si="379"/>
        <v>53.948973085413257</v>
      </c>
      <c r="Q2708" s="13">
        <f t="shared" si="380"/>
        <v>49.271596265389753</v>
      </c>
      <c r="R2708" s="13">
        <f t="shared" si="381"/>
        <v>54.542439634935405</v>
      </c>
      <c r="S2708" s="13">
        <f t="shared" si="382"/>
        <v>51.323811833478736</v>
      </c>
      <c r="T2708" s="13">
        <f t="shared" si="383"/>
        <v>50.865928156098285</v>
      </c>
      <c r="U2708" s="13">
        <f t="shared" si="384"/>
        <v>42.055112621055329</v>
      </c>
      <c r="V2708" s="14">
        <f t="shared" si="385"/>
        <v>47.242884039503025</v>
      </c>
      <c r="W2708">
        <f t="shared" si="386"/>
        <v>65.655179421198866</v>
      </c>
    </row>
    <row r="2709" spans="1:23" x14ac:dyDescent="0.3">
      <c r="A2709">
        <f>DYN_cyclist!A2709</f>
        <v>8067</v>
      </c>
      <c r="B2709">
        <f>DYN_cyclist!D2709</f>
        <v>64</v>
      </c>
      <c r="C2709">
        <f>DYN_cyclist!E2709</f>
        <v>62</v>
      </c>
      <c r="D2709">
        <f t="shared" si="378"/>
        <v>65</v>
      </c>
      <c r="E2709">
        <f>DYN_cyclist!G2709</f>
        <v>67</v>
      </c>
      <c r="F2709">
        <f>DYN_cyclist!H2709</f>
        <v>60</v>
      </c>
      <c r="G2709">
        <f>DYN_cyclist!I2709</f>
        <v>63</v>
      </c>
      <c r="H2709">
        <f>DYN_cyclist!J2709</f>
        <v>66</v>
      </c>
      <c r="I2709">
        <f>DYN_cyclist!K2709</f>
        <v>67</v>
      </c>
      <c r="J2709">
        <f>DYN_cyclist!L2709</f>
        <v>60</v>
      </c>
      <c r="K2709">
        <f>DYN_cyclist!M2709</f>
        <v>61</v>
      </c>
      <c r="L2709">
        <f>DYN_cyclist!N2709</f>
        <v>61</v>
      </c>
      <c r="M2709">
        <f>DYN_cyclist!O2709</f>
        <v>64</v>
      </c>
      <c r="N2709">
        <f>DYN_cyclist!P2709</f>
        <v>63</v>
      </c>
      <c r="O2709">
        <f>DYN_cyclist!Q2709</f>
        <v>60</v>
      </c>
      <c r="P2709" s="7">
        <f t="shared" si="379"/>
        <v>55.704909695155813</v>
      </c>
      <c r="Q2709" s="13">
        <f t="shared" si="380"/>
        <v>52.147179396728042</v>
      </c>
      <c r="R2709" s="13">
        <f t="shared" si="381"/>
        <v>46.399559977491158</v>
      </c>
      <c r="S2709" s="13">
        <f t="shared" si="382"/>
        <v>44.816026798894178</v>
      </c>
      <c r="T2709" s="13">
        <f t="shared" si="383"/>
        <v>50.022547635646653</v>
      </c>
      <c r="U2709" s="13">
        <f t="shared" si="384"/>
        <v>45.529184575177297</v>
      </c>
      <c r="V2709" s="14">
        <f t="shared" si="385"/>
        <v>46.610644217903797</v>
      </c>
      <c r="W2709">
        <f t="shared" si="386"/>
        <v>66.058191046045835</v>
      </c>
    </row>
    <row r="2710" spans="1:23" x14ac:dyDescent="0.3">
      <c r="A2710">
        <f>DYN_cyclist!A2710</f>
        <v>8070</v>
      </c>
      <c r="B2710">
        <f>DYN_cyclist!D2710</f>
        <v>67</v>
      </c>
      <c r="C2710">
        <f>DYN_cyclist!E2710</f>
        <v>72</v>
      </c>
      <c r="D2710">
        <f t="shared" si="378"/>
        <v>71</v>
      </c>
      <c r="E2710">
        <f>DYN_cyclist!G2710</f>
        <v>70</v>
      </c>
      <c r="F2710">
        <f>DYN_cyclist!H2710</f>
        <v>61</v>
      </c>
      <c r="G2710">
        <f>DYN_cyclist!I2710</f>
        <v>65</v>
      </c>
      <c r="H2710">
        <f>DYN_cyclist!J2710</f>
        <v>71</v>
      </c>
      <c r="I2710">
        <f>DYN_cyclist!K2710</f>
        <v>68</v>
      </c>
      <c r="J2710">
        <f>DYN_cyclist!L2710</f>
        <v>62</v>
      </c>
      <c r="K2710">
        <f>DYN_cyclist!M2710</f>
        <v>61</v>
      </c>
      <c r="L2710">
        <f>DYN_cyclist!N2710</f>
        <v>66</v>
      </c>
      <c r="M2710">
        <f>DYN_cyclist!O2710</f>
        <v>65</v>
      </c>
      <c r="N2710">
        <f>DYN_cyclist!P2710</f>
        <v>62</v>
      </c>
      <c r="O2710">
        <f>DYN_cyclist!Q2710</f>
        <v>60</v>
      </c>
      <c r="P2710" s="7">
        <f t="shared" si="379"/>
        <v>62.67761777874081</v>
      </c>
      <c r="Q2710" s="13">
        <f t="shared" si="380"/>
        <v>62.602881205671459</v>
      </c>
      <c r="R2710" s="13">
        <f t="shared" si="381"/>
        <v>49.352584660379257</v>
      </c>
      <c r="S2710" s="13">
        <f t="shared" si="382"/>
        <v>47.516922338424386</v>
      </c>
      <c r="T2710" s="13">
        <f t="shared" si="383"/>
        <v>54.857976482580298</v>
      </c>
      <c r="U2710" s="13">
        <f t="shared" si="384"/>
        <v>59.819136667196332</v>
      </c>
      <c r="V2710" s="14">
        <f t="shared" si="385"/>
        <v>51.693087543803756</v>
      </c>
      <c r="W2710">
        <f t="shared" si="386"/>
        <v>70.441504354593718</v>
      </c>
    </row>
    <row r="2711" spans="1:23" x14ac:dyDescent="0.3">
      <c r="A2711">
        <f>DYN_cyclist!A2711</f>
        <v>8072</v>
      </c>
      <c r="B2711">
        <f>DYN_cyclist!D2711</f>
        <v>76</v>
      </c>
      <c r="C2711">
        <f>DYN_cyclist!E2711</f>
        <v>60</v>
      </c>
      <c r="D2711">
        <f t="shared" si="378"/>
        <v>63</v>
      </c>
      <c r="E2711">
        <f>DYN_cyclist!G2711</f>
        <v>65</v>
      </c>
      <c r="F2711">
        <f>DYN_cyclist!H2711</f>
        <v>60</v>
      </c>
      <c r="G2711">
        <f>DYN_cyclist!I2711</f>
        <v>74</v>
      </c>
      <c r="H2711">
        <f>DYN_cyclist!J2711</f>
        <v>71</v>
      </c>
      <c r="I2711">
        <f>DYN_cyclist!K2711</f>
        <v>66</v>
      </c>
      <c r="J2711">
        <f>DYN_cyclist!L2711</f>
        <v>66</v>
      </c>
      <c r="K2711">
        <f>DYN_cyclist!M2711</f>
        <v>64</v>
      </c>
      <c r="L2711">
        <f>DYN_cyclist!N2711</f>
        <v>78</v>
      </c>
      <c r="M2711">
        <f>DYN_cyclist!O2711</f>
        <v>82</v>
      </c>
      <c r="N2711">
        <f>DYN_cyclist!P2711</f>
        <v>73</v>
      </c>
      <c r="O2711">
        <f>DYN_cyclist!Q2711</f>
        <v>62</v>
      </c>
      <c r="P2711" s="7">
        <f t="shared" si="379"/>
        <v>61.465876399290373</v>
      </c>
      <c r="Q2711" s="13">
        <f t="shared" si="380"/>
        <v>51.853499436924835</v>
      </c>
      <c r="R2711" s="13">
        <f t="shared" si="381"/>
        <v>59.721691489262589</v>
      </c>
      <c r="S2711" s="13">
        <f t="shared" si="382"/>
        <v>45.645299113206917</v>
      </c>
      <c r="T2711" s="13">
        <f t="shared" si="383"/>
        <v>64.32504126932163</v>
      </c>
      <c r="U2711" s="13">
        <f t="shared" si="384"/>
        <v>44.671059009242043</v>
      </c>
      <c r="V2711" s="14">
        <f t="shared" si="385"/>
        <v>62.948910035043006</v>
      </c>
      <c r="W2711">
        <f t="shared" si="386"/>
        <v>71.244862078854851</v>
      </c>
    </row>
    <row r="2712" spans="1:23" x14ac:dyDescent="0.3">
      <c r="A2712">
        <f>DYN_cyclist!A2712</f>
        <v>8074</v>
      </c>
      <c r="B2712">
        <f>DYN_cyclist!D2712</f>
        <v>68</v>
      </c>
      <c r="C2712">
        <f>DYN_cyclist!E2712</f>
        <v>80</v>
      </c>
      <c r="D2712">
        <f t="shared" si="378"/>
        <v>76</v>
      </c>
      <c r="E2712">
        <f>DYN_cyclist!G2712</f>
        <v>72</v>
      </c>
      <c r="F2712">
        <f>DYN_cyclist!H2712</f>
        <v>72</v>
      </c>
      <c r="G2712">
        <f>DYN_cyclist!I2712</f>
        <v>76</v>
      </c>
      <c r="H2712">
        <f>DYN_cyclist!J2712</f>
        <v>78</v>
      </c>
      <c r="I2712">
        <f>DYN_cyclist!K2712</f>
        <v>75</v>
      </c>
      <c r="J2712">
        <f>DYN_cyclist!L2712</f>
        <v>57</v>
      </c>
      <c r="K2712">
        <f>DYN_cyclist!M2712</f>
        <v>64</v>
      </c>
      <c r="L2712">
        <f>DYN_cyclist!N2712</f>
        <v>68</v>
      </c>
      <c r="M2712">
        <f>DYN_cyclist!O2712</f>
        <v>75</v>
      </c>
      <c r="N2712">
        <f>DYN_cyclist!P2712</f>
        <v>67</v>
      </c>
      <c r="O2712">
        <f>DYN_cyclist!Q2712</f>
        <v>77</v>
      </c>
      <c r="P2712" s="7">
        <f t="shared" si="379"/>
        <v>69.181651602768113</v>
      </c>
      <c r="Q2712" s="13">
        <f t="shared" si="380"/>
        <v>75.08511908792444</v>
      </c>
      <c r="R2712" s="13">
        <f t="shared" si="381"/>
        <v>53.94848589964289</v>
      </c>
      <c r="S2712" s="13">
        <f t="shared" si="382"/>
        <v>66.127201864142862</v>
      </c>
      <c r="T2712" s="13">
        <f t="shared" si="383"/>
        <v>53.967531223005523</v>
      </c>
      <c r="U2712" s="13">
        <f t="shared" si="384"/>
        <v>73.254810399037737</v>
      </c>
      <c r="V2712" s="14">
        <f t="shared" si="385"/>
        <v>55.429994839120731</v>
      </c>
      <c r="W2712">
        <f t="shared" si="386"/>
        <v>76.942188640048698</v>
      </c>
    </row>
    <row r="2713" spans="1:23" x14ac:dyDescent="0.3">
      <c r="A2713">
        <f>DYN_cyclist!A2713</f>
        <v>8083</v>
      </c>
      <c r="B2713">
        <f>DYN_cyclist!D2713</f>
        <v>65</v>
      </c>
      <c r="C2713">
        <f>DYN_cyclist!E2713</f>
        <v>47</v>
      </c>
      <c r="D2713">
        <f t="shared" si="378"/>
        <v>53</v>
      </c>
      <c r="E2713">
        <f>DYN_cyclist!G2713</f>
        <v>59</v>
      </c>
      <c r="F2713">
        <f>DYN_cyclist!H2713</f>
        <v>74</v>
      </c>
      <c r="G2713">
        <f>DYN_cyclist!I2713</f>
        <v>63</v>
      </c>
      <c r="H2713">
        <f>DYN_cyclist!J2713</f>
        <v>61</v>
      </c>
      <c r="I2713">
        <f>DYN_cyclist!K2713</f>
        <v>53</v>
      </c>
      <c r="J2713">
        <f>DYN_cyclist!L2713</f>
        <v>61</v>
      </c>
      <c r="K2713">
        <f>DYN_cyclist!M2713</f>
        <v>60</v>
      </c>
      <c r="L2713">
        <f>DYN_cyclist!N2713</f>
        <v>56</v>
      </c>
      <c r="M2713">
        <f>DYN_cyclist!O2713</f>
        <v>61</v>
      </c>
      <c r="N2713">
        <f>DYN_cyclist!P2713</f>
        <v>47</v>
      </c>
      <c r="O2713">
        <f>DYN_cyclist!Q2713</f>
        <v>74</v>
      </c>
      <c r="P2713" s="7">
        <f t="shared" si="379"/>
        <v>45.530359252989534</v>
      </c>
      <c r="Q2713" s="13">
        <f t="shared" si="380"/>
        <v>40.151344344880421</v>
      </c>
      <c r="R2713" s="13">
        <f t="shared" si="381"/>
        <v>43.516168261297821</v>
      </c>
      <c r="S2713" s="13">
        <f t="shared" si="382"/>
        <v>62.472004947488152</v>
      </c>
      <c r="T2713" s="13">
        <f t="shared" si="383"/>
        <v>48.359312157139932</v>
      </c>
      <c r="U2713" s="13">
        <f t="shared" si="384"/>
        <v>27.598833602182104</v>
      </c>
      <c r="V2713" s="14">
        <f t="shared" si="385"/>
        <v>45.929043134756292</v>
      </c>
      <c r="W2713">
        <f t="shared" si="386"/>
        <v>69.081657531761621</v>
      </c>
    </row>
    <row r="2714" spans="1:23" x14ac:dyDescent="0.3">
      <c r="A2714">
        <f>DYN_cyclist!A2714</f>
        <v>8087</v>
      </c>
      <c r="B2714">
        <f>DYN_cyclist!D2714</f>
        <v>76</v>
      </c>
      <c r="C2714">
        <f>DYN_cyclist!E2714</f>
        <v>63</v>
      </c>
      <c r="D2714">
        <f t="shared" si="378"/>
        <v>65</v>
      </c>
      <c r="E2714">
        <f>DYN_cyclist!G2714</f>
        <v>66</v>
      </c>
      <c r="F2714">
        <f>DYN_cyclist!H2714</f>
        <v>78</v>
      </c>
      <c r="G2714">
        <f>DYN_cyclist!I2714</f>
        <v>70</v>
      </c>
      <c r="H2714">
        <f>DYN_cyclist!J2714</f>
        <v>73</v>
      </c>
      <c r="I2714">
        <f>DYN_cyclist!K2714</f>
        <v>70</v>
      </c>
      <c r="J2714">
        <f>DYN_cyclist!L2714</f>
        <v>60</v>
      </c>
      <c r="K2714">
        <f>DYN_cyclist!M2714</f>
        <v>61</v>
      </c>
      <c r="L2714">
        <f>DYN_cyclist!N2714</f>
        <v>66</v>
      </c>
      <c r="M2714">
        <f>DYN_cyclist!O2714</f>
        <v>75</v>
      </c>
      <c r="N2714">
        <f>DYN_cyclist!P2714</f>
        <v>63</v>
      </c>
      <c r="O2714">
        <f>DYN_cyclist!Q2714</f>
        <v>78</v>
      </c>
      <c r="P2714" s="7">
        <f t="shared" si="379"/>
        <v>60.159067444915429</v>
      </c>
      <c r="Q2714" s="13">
        <f t="shared" si="380"/>
        <v>58.246054011852941</v>
      </c>
      <c r="R2714" s="13">
        <f t="shared" si="381"/>
        <v>51.983676437887524</v>
      </c>
      <c r="S2714" s="13">
        <f t="shared" si="382"/>
        <v>71.590340706710393</v>
      </c>
      <c r="T2714" s="13">
        <f t="shared" si="383"/>
        <v>56.593572125518492</v>
      </c>
      <c r="U2714" s="13">
        <f t="shared" si="384"/>
        <v>47.789583526098014</v>
      </c>
      <c r="V2714" s="14">
        <f t="shared" si="385"/>
        <v>63.031629117553358</v>
      </c>
      <c r="W2714">
        <f t="shared" si="386"/>
        <v>74.549059653115961</v>
      </c>
    </row>
    <row r="2715" spans="1:23" x14ac:dyDescent="0.3">
      <c r="A2715">
        <f>DYN_cyclist!A2715</f>
        <v>8091</v>
      </c>
      <c r="B2715">
        <f>DYN_cyclist!D2715</f>
        <v>66</v>
      </c>
      <c r="C2715">
        <f>DYN_cyclist!E2715</f>
        <v>72</v>
      </c>
      <c r="D2715">
        <f t="shared" si="378"/>
        <v>74</v>
      </c>
      <c r="E2715">
        <f>DYN_cyclist!G2715</f>
        <v>76</v>
      </c>
      <c r="F2715">
        <f>DYN_cyclist!H2715</f>
        <v>59</v>
      </c>
      <c r="G2715">
        <f>DYN_cyclist!I2715</f>
        <v>73</v>
      </c>
      <c r="H2715">
        <f>DYN_cyclist!J2715</f>
        <v>74</v>
      </c>
      <c r="I2715">
        <f>DYN_cyclist!K2715</f>
        <v>71</v>
      </c>
      <c r="J2715">
        <f>DYN_cyclist!L2715</f>
        <v>57</v>
      </c>
      <c r="K2715">
        <f>DYN_cyclist!M2715</f>
        <v>65</v>
      </c>
      <c r="L2715">
        <f>DYN_cyclist!N2715</f>
        <v>71</v>
      </c>
      <c r="M2715">
        <f>DYN_cyclist!O2715</f>
        <v>75</v>
      </c>
      <c r="N2715">
        <f>DYN_cyclist!P2715</f>
        <v>74</v>
      </c>
      <c r="O2715">
        <f>DYN_cyclist!Q2715</f>
        <v>59</v>
      </c>
      <c r="P2715" s="7">
        <f t="shared" si="379"/>
        <v>70.12413357348899</v>
      </c>
      <c r="Q2715" s="13">
        <f t="shared" si="380"/>
        <v>66.068151542886056</v>
      </c>
      <c r="R2715" s="13">
        <f t="shared" si="381"/>
        <v>55.100415640561124</v>
      </c>
      <c r="S2715" s="13">
        <f t="shared" si="382"/>
        <v>45.708279076616122</v>
      </c>
      <c r="T2715" s="13">
        <f t="shared" si="383"/>
        <v>53.462398733654503</v>
      </c>
      <c r="U2715" s="13">
        <f t="shared" si="384"/>
        <v>60.835966996465984</v>
      </c>
      <c r="V2715" s="14">
        <f t="shared" si="385"/>
        <v>51.820647435489008</v>
      </c>
      <c r="W2715">
        <f t="shared" si="386"/>
        <v>74.140912947505214</v>
      </c>
    </row>
    <row r="2716" spans="1:23" x14ac:dyDescent="0.3">
      <c r="A2716">
        <f>DYN_cyclist!A2716</f>
        <v>8093</v>
      </c>
      <c r="B2716">
        <f>DYN_cyclist!D2716</f>
        <v>67</v>
      </c>
      <c r="C2716">
        <f>DYN_cyclist!E2716</f>
        <v>64</v>
      </c>
      <c r="D2716">
        <f t="shared" si="378"/>
        <v>69</v>
      </c>
      <c r="E2716">
        <f>DYN_cyclist!G2716</f>
        <v>73</v>
      </c>
      <c r="F2716">
        <f>DYN_cyclist!H2716</f>
        <v>58</v>
      </c>
      <c r="G2716">
        <f>DYN_cyclist!I2716</f>
        <v>68</v>
      </c>
      <c r="H2716">
        <f>DYN_cyclist!J2716</f>
        <v>64</v>
      </c>
      <c r="I2716">
        <f>DYN_cyclist!K2716</f>
        <v>62</v>
      </c>
      <c r="J2716">
        <f>DYN_cyclist!L2716</f>
        <v>48</v>
      </c>
      <c r="K2716">
        <f>DYN_cyclist!M2716</f>
        <v>60</v>
      </c>
      <c r="L2716">
        <f>DYN_cyclist!N2716</f>
        <v>62</v>
      </c>
      <c r="M2716">
        <f>DYN_cyclist!O2716</f>
        <v>58</v>
      </c>
      <c r="N2716">
        <f>DYN_cyclist!P2716</f>
        <v>60</v>
      </c>
      <c r="O2716">
        <f>DYN_cyclist!Q2716</f>
        <v>61</v>
      </c>
      <c r="P2716" s="7">
        <f t="shared" si="379"/>
        <v>61.901775544751565</v>
      </c>
      <c r="Q2716" s="13">
        <f t="shared" si="380"/>
        <v>55.041911085983081</v>
      </c>
      <c r="R2716" s="13">
        <f t="shared" si="381"/>
        <v>46.737279295790721</v>
      </c>
      <c r="S2716" s="13">
        <f t="shared" si="382"/>
        <v>43.244779361906552</v>
      </c>
      <c r="T2716" s="13">
        <f t="shared" si="383"/>
        <v>43.355269832034374</v>
      </c>
      <c r="U2716" s="13">
        <f t="shared" si="384"/>
        <v>47.976859361299013</v>
      </c>
      <c r="V2716" s="14">
        <f t="shared" si="385"/>
        <v>50.066140363172984</v>
      </c>
      <c r="W2716">
        <f t="shared" si="386"/>
        <v>69.357200930211363</v>
      </c>
    </row>
    <row r="2717" spans="1:23" x14ac:dyDescent="0.3">
      <c r="A2717">
        <f>DYN_cyclist!A2717</f>
        <v>8096</v>
      </c>
      <c r="B2717">
        <f>DYN_cyclist!D2717</f>
        <v>58</v>
      </c>
      <c r="C2717">
        <f>DYN_cyclist!E2717</f>
        <v>71</v>
      </c>
      <c r="D2717">
        <f t="shared" si="378"/>
        <v>68</v>
      </c>
      <c r="E2717">
        <f>DYN_cyclist!G2717</f>
        <v>65</v>
      </c>
      <c r="F2717">
        <f>DYN_cyclist!H2717</f>
        <v>56</v>
      </c>
      <c r="G2717">
        <f>DYN_cyclist!I2717</f>
        <v>63</v>
      </c>
      <c r="H2717">
        <f>DYN_cyclist!J2717</f>
        <v>60</v>
      </c>
      <c r="I2717">
        <f>DYN_cyclist!K2717</f>
        <v>59</v>
      </c>
      <c r="J2717">
        <f>DYN_cyclist!L2717</f>
        <v>46</v>
      </c>
      <c r="K2717">
        <f>DYN_cyclist!M2717</f>
        <v>52</v>
      </c>
      <c r="L2717">
        <f>DYN_cyclist!N2717</f>
        <v>54</v>
      </c>
      <c r="M2717">
        <f>DYN_cyclist!O2717</f>
        <v>57</v>
      </c>
      <c r="N2717">
        <f>DYN_cyclist!P2717</f>
        <v>61</v>
      </c>
      <c r="O2717">
        <f>DYN_cyclist!Q2717</f>
        <v>55</v>
      </c>
      <c r="P2717" s="7">
        <f t="shared" si="379"/>
        <v>52.054976243550335</v>
      </c>
      <c r="Q2717" s="13">
        <f t="shared" si="380"/>
        <v>55.477820642127952</v>
      </c>
      <c r="R2717" s="13">
        <f t="shared" si="381"/>
        <v>35.87272715180697</v>
      </c>
      <c r="S2717" s="13">
        <f t="shared" si="382"/>
        <v>40.132735217354487</v>
      </c>
      <c r="T2717" s="13">
        <f t="shared" si="383"/>
        <v>36.916195429400496</v>
      </c>
      <c r="U2717" s="13">
        <f t="shared" si="384"/>
        <v>56.525221110390589</v>
      </c>
      <c r="V2717" s="14">
        <f t="shared" si="385"/>
        <v>40.083578623765533</v>
      </c>
      <c r="W2717">
        <f t="shared" si="386"/>
        <v>66.79013975551058</v>
      </c>
    </row>
    <row r="2718" spans="1:23" x14ac:dyDescent="0.3">
      <c r="A2718">
        <f>DYN_cyclist!A2718</f>
        <v>8108</v>
      </c>
      <c r="B2718">
        <f>DYN_cyclist!D2718</f>
        <v>56</v>
      </c>
      <c r="C2718">
        <f>DYN_cyclist!E2718</f>
        <v>61</v>
      </c>
      <c r="D2718">
        <f t="shared" si="378"/>
        <v>63</v>
      </c>
      <c r="E2718">
        <f>DYN_cyclist!G2718</f>
        <v>64</v>
      </c>
      <c r="F2718">
        <f>DYN_cyclist!H2718</f>
        <v>49</v>
      </c>
      <c r="G2718">
        <f>DYN_cyclist!I2718</f>
        <v>57</v>
      </c>
      <c r="H2718">
        <f>DYN_cyclist!J2718</f>
        <v>54</v>
      </c>
      <c r="I2718">
        <f>DYN_cyclist!K2718</f>
        <v>52</v>
      </c>
      <c r="J2718">
        <f>DYN_cyclist!L2718</f>
        <v>46</v>
      </c>
      <c r="K2718">
        <f>DYN_cyclist!M2718</f>
        <v>53</v>
      </c>
      <c r="L2718">
        <f>DYN_cyclist!N2718</f>
        <v>52</v>
      </c>
      <c r="M2718">
        <f>DYN_cyclist!O2718</f>
        <v>56</v>
      </c>
      <c r="N2718">
        <f>DYN_cyclist!P2718</f>
        <v>52</v>
      </c>
      <c r="O2718">
        <f>DYN_cyclist!Q2718</f>
        <v>55</v>
      </c>
      <c r="P2718" s="7">
        <f t="shared" si="379"/>
        <v>47.485908154006587</v>
      </c>
      <c r="Q2718" s="13">
        <f t="shared" si="380"/>
        <v>44.687578796718959</v>
      </c>
      <c r="R2718" s="13">
        <f t="shared" si="381"/>
        <v>35.039279191962343</v>
      </c>
      <c r="S2718" s="13">
        <f t="shared" si="382"/>
        <v>32.243599003140034</v>
      </c>
      <c r="T2718" s="13">
        <f t="shared" si="383"/>
        <v>34.816103326947044</v>
      </c>
      <c r="U2718" s="13">
        <f t="shared" si="384"/>
        <v>42.383094437724722</v>
      </c>
      <c r="V2718" s="14">
        <f t="shared" si="385"/>
        <v>36.373534246575339</v>
      </c>
      <c r="W2718">
        <f t="shared" si="386"/>
        <v>61.012549649385384</v>
      </c>
    </row>
    <row r="2719" spans="1:23" x14ac:dyDescent="0.3">
      <c r="A2719">
        <f>DYN_cyclist!A2719</f>
        <v>8110</v>
      </c>
      <c r="B2719">
        <f>DYN_cyclist!D2719</f>
        <v>65</v>
      </c>
      <c r="C2719">
        <f>DYN_cyclist!E2719</f>
        <v>74</v>
      </c>
      <c r="D2719">
        <f t="shared" si="378"/>
        <v>73</v>
      </c>
      <c r="E2719">
        <f>DYN_cyclist!G2719</f>
        <v>71</v>
      </c>
      <c r="F2719">
        <f>DYN_cyclist!H2719</f>
        <v>72</v>
      </c>
      <c r="G2719">
        <f>DYN_cyclist!I2719</f>
        <v>68</v>
      </c>
      <c r="H2719">
        <f>DYN_cyclist!J2719</f>
        <v>69</v>
      </c>
      <c r="I2719">
        <f>DYN_cyclist!K2719</f>
        <v>73</v>
      </c>
      <c r="J2719">
        <f>DYN_cyclist!L2719</f>
        <v>58</v>
      </c>
      <c r="K2719">
        <f>DYN_cyclist!M2719</f>
        <v>60</v>
      </c>
      <c r="L2719">
        <f>DYN_cyclist!N2719</f>
        <v>66</v>
      </c>
      <c r="M2719">
        <f>DYN_cyclist!O2719</f>
        <v>71</v>
      </c>
      <c r="N2719">
        <f>DYN_cyclist!P2719</f>
        <v>67</v>
      </c>
      <c r="O2719">
        <f>DYN_cyclist!Q2719</f>
        <v>71</v>
      </c>
      <c r="P2719" s="7">
        <f t="shared" si="379"/>
        <v>63.44842528134776</v>
      </c>
      <c r="Q2719" s="13">
        <f t="shared" si="380"/>
        <v>66.947070351264927</v>
      </c>
      <c r="R2719" s="13">
        <f t="shared" si="381"/>
        <v>48.390924463697786</v>
      </c>
      <c r="S2719" s="13">
        <f t="shared" si="382"/>
        <v>62.852715574648535</v>
      </c>
      <c r="T2719" s="13">
        <f t="shared" si="383"/>
        <v>51.724760941202732</v>
      </c>
      <c r="U2719" s="13">
        <f t="shared" si="384"/>
        <v>62.988514741848356</v>
      </c>
      <c r="V2719" s="14">
        <f t="shared" si="385"/>
        <v>50.327703090156099</v>
      </c>
      <c r="W2719">
        <f t="shared" si="386"/>
        <v>72.498728598106794</v>
      </c>
    </row>
    <row r="2720" spans="1:23" x14ac:dyDescent="0.3">
      <c r="A2720">
        <f>DYN_cyclist!A2720</f>
        <v>8111</v>
      </c>
      <c r="B2720">
        <f>DYN_cyclist!D2720</f>
        <v>66</v>
      </c>
      <c r="C2720">
        <f>DYN_cyclist!E2720</f>
        <v>72</v>
      </c>
      <c r="D2720">
        <f t="shared" si="378"/>
        <v>73</v>
      </c>
      <c r="E2720">
        <f>DYN_cyclist!G2720</f>
        <v>73</v>
      </c>
      <c r="F2720">
        <f>DYN_cyclist!H2720</f>
        <v>59</v>
      </c>
      <c r="G2720">
        <f>DYN_cyclist!I2720</f>
        <v>74</v>
      </c>
      <c r="H2720">
        <f>DYN_cyclist!J2720</f>
        <v>69</v>
      </c>
      <c r="I2720">
        <f>DYN_cyclist!K2720</f>
        <v>73</v>
      </c>
      <c r="J2720">
        <f>DYN_cyclist!L2720</f>
        <v>60</v>
      </c>
      <c r="K2720">
        <f>DYN_cyclist!M2720</f>
        <v>66</v>
      </c>
      <c r="L2720">
        <f>DYN_cyclist!N2720</f>
        <v>79</v>
      </c>
      <c r="M2720">
        <f>DYN_cyclist!O2720</f>
        <v>75</v>
      </c>
      <c r="N2720">
        <f>DYN_cyclist!P2720</f>
        <v>63</v>
      </c>
      <c r="O2720">
        <f>DYN_cyclist!Q2720</f>
        <v>62</v>
      </c>
      <c r="P2720" s="7">
        <f t="shared" si="379"/>
        <v>68.523088993919373</v>
      </c>
      <c r="Q2720" s="13">
        <f t="shared" si="380"/>
        <v>64.266802510677493</v>
      </c>
      <c r="R2720" s="13">
        <f t="shared" si="381"/>
        <v>59.601911925360476</v>
      </c>
      <c r="S2720" s="13">
        <f t="shared" si="382"/>
        <v>45.898086073041711</v>
      </c>
      <c r="T2720" s="13">
        <f t="shared" si="383"/>
        <v>56.920915078216552</v>
      </c>
      <c r="U2720" s="13">
        <f t="shared" si="384"/>
        <v>60.940452649549719</v>
      </c>
      <c r="V2720" s="14">
        <f t="shared" si="385"/>
        <v>51.488212328767126</v>
      </c>
      <c r="W2720">
        <f t="shared" si="386"/>
        <v>73.272401943147628</v>
      </c>
    </row>
    <row r="2721" spans="1:23" x14ac:dyDescent="0.3">
      <c r="A2721">
        <f>DYN_cyclist!A2721</f>
        <v>8115</v>
      </c>
      <c r="B2721">
        <f>DYN_cyclist!D2721</f>
        <v>61</v>
      </c>
      <c r="C2721">
        <f>DYN_cyclist!E2721</f>
        <v>68</v>
      </c>
      <c r="D2721">
        <f t="shared" si="378"/>
        <v>69</v>
      </c>
      <c r="E2721">
        <f>DYN_cyclist!G2721</f>
        <v>70</v>
      </c>
      <c r="F2721">
        <f>DYN_cyclist!H2721</f>
        <v>55</v>
      </c>
      <c r="G2721">
        <f>DYN_cyclist!I2721</f>
        <v>59</v>
      </c>
      <c r="H2721">
        <f>DYN_cyclist!J2721</f>
        <v>58</v>
      </c>
      <c r="I2721">
        <f>DYN_cyclist!K2721</f>
        <v>62</v>
      </c>
      <c r="J2721">
        <f>DYN_cyclist!L2721</f>
        <v>53</v>
      </c>
      <c r="K2721">
        <f>DYN_cyclist!M2721</f>
        <v>52</v>
      </c>
      <c r="L2721">
        <f>DYN_cyclist!N2721</f>
        <v>64</v>
      </c>
      <c r="M2721">
        <f>DYN_cyclist!O2721</f>
        <v>61</v>
      </c>
      <c r="N2721">
        <f>DYN_cyclist!P2721</f>
        <v>65</v>
      </c>
      <c r="O2721">
        <f>DYN_cyclist!Q2721</f>
        <v>53</v>
      </c>
      <c r="P2721" s="7">
        <f t="shared" si="379"/>
        <v>57.080970886093091</v>
      </c>
      <c r="Q2721" s="13">
        <f t="shared" si="380"/>
        <v>55.122423407193061</v>
      </c>
      <c r="R2721" s="13">
        <f t="shared" si="381"/>
        <v>39.747511531818994</v>
      </c>
      <c r="S2721" s="13">
        <f t="shared" si="382"/>
        <v>38.507625183598186</v>
      </c>
      <c r="T2721" s="13">
        <f t="shared" si="383"/>
        <v>44.439310865497291</v>
      </c>
      <c r="U2721" s="13">
        <f t="shared" si="384"/>
        <v>53.005250606827055</v>
      </c>
      <c r="V2721" s="14">
        <f t="shared" si="385"/>
        <v>43.404812137623445</v>
      </c>
      <c r="W2721">
        <f t="shared" si="386"/>
        <v>67.035147687477121</v>
      </c>
    </row>
    <row r="2722" spans="1:23" x14ac:dyDescent="0.3">
      <c r="A2722">
        <f>DYN_cyclist!A2722</f>
        <v>8116</v>
      </c>
      <c r="B2722">
        <f>DYN_cyclist!D2722</f>
        <v>65</v>
      </c>
      <c r="C2722">
        <f>DYN_cyclist!E2722</f>
        <v>71</v>
      </c>
      <c r="D2722">
        <f t="shared" si="378"/>
        <v>70</v>
      </c>
      <c r="E2722">
        <f>DYN_cyclist!G2722</f>
        <v>69</v>
      </c>
      <c r="F2722">
        <f>DYN_cyclist!H2722</f>
        <v>71</v>
      </c>
      <c r="G2722">
        <f>DYN_cyclist!I2722</f>
        <v>68</v>
      </c>
      <c r="H2722">
        <f>DYN_cyclist!J2722</f>
        <v>65</v>
      </c>
      <c r="I2722">
        <f>DYN_cyclist!K2722</f>
        <v>66</v>
      </c>
      <c r="J2722">
        <f>DYN_cyclist!L2722</f>
        <v>58</v>
      </c>
      <c r="K2722">
        <f>DYN_cyclist!M2722</f>
        <v>71</v>
      </c>
      <c r="L2722">
        <f>DYN_cyclist!N2722</f>
        <v>66</v>
      </c>
      <c r="M2722">
        <f>DYN_cyclist!O2722</f>
        <v>65</v>
      </c>
      <c r="N2722">
        <f>DYN_cyclist!P2722</f>
        <v>66</v>
      </c>
      <c r="O2722">
        <f>DYN_cyclist!Q2722</f>
        <v>71</v>
      </c>
      <c r="P2722" s="7">
        <f t="shared" si="379"/>
        <v>62.311168310288323</v>
      </c>
      <c r="Q2722" s="13">
        <f t="shared" si="380"/>
        <v>61.913768795227405</v>
      </c>
      <c r="R2722" s="13">
        <f t="shared" si="381"/>
        <v>58.304071869493548</v>
      </c>
      <c r="S2722" s="13">
        <f t="shared" si="382"/>
        <v>60.873010112165147</v>
      </c>
      <c r="T2722" s="13">
        <f t="shared" si="383"/>
        <v>50.829373679805059</v>
      </c>
      <c r="U2722" s="13">
        <f t="shared" si="384"/>
        <v>57.95486143398518</v>
      </c>
      <c r="V2722" s="14">
        <f t="shared" si="385"/>
        <v>49.305509302325582</v>
      </c>
      <c r="W2722">
        <f t="shared" si="386"/>
        <v>70.213420710366307</v>
      </c>
    </row>
    <row r="2723" spans="1:23" x14ac:dyDescent="0.3">
      <c r="A2723">
        <f>DYN_cyclist!A2723</f>
        <v>8126</v>
      </c>
      <c r="B2723">
        <f>DYN_cyclist!D2723</f>
        <v>65</v>
      </c>
      <c r="C2723">
        <f>DYN_cyclist!E2723</f>
        <v>47</v>
      </c>
      <c r="D2723">
        <f t="shared" si="378"/>
        <v>55</v>
      </c>
      <c r="E2723">
        <f>DYN_cyclist!G2723</f>
        <v>62</v>
      </c>
      <c r="F2723">
        <f>DYN_cyclist!H2723</f>
        <v>54</v>
      </c>
      <c r="G2723">
        <f>DYN_cyclist!I2723</f>
        <v>63</v>
      </c>
      <c r="H2723">
        <f>DYN_cyclist!J2723</f>
        <v>59</v>
      </c>
      <c r="I2723">
        <f>DYN_cyclist!K2723</f>
        <v>52</v>
      </c>
      <c r="J2723">
        <f>DYN_cyclist!L2723</f>
        <v>66</v>
      </c>
      <c r="K2723">
        <f>DYN_cyclist!M2723</f>
        <v>67</v>
      </c>
      <c r="L2723">
        <f>DYN_cyclist!N2723</f>
        <v>62</v>
      </c>
      <c r="M2723">
        <f>DYN_cyclist!O2723</f>
        <v>54</v>
      </c>
      <c r="N2723">
        <f>DYN_cyclist!P2723</f>
        <v>50</v>
      </c>
      <c r="O2723">
        <f>DYN_cyclist!Q2723</f>
        <v>56</v>
      </c>
      <c r="P2723" s="7">
        <f t="shared" si="379"/>
        <v>49.454191963814147</v>
      </c>
      <c r="Q2723" s="13">
        <f t="shared" si="380"/>
        <v>37.289283041363348</v>
      </c>
      <c r="R2723" s="13">
        <f t="shared" si="381"/>
        <v>51.733006575490798</v>
      </c>
      <c r="S2723" s="13">
        <f t="shared" si="382"/>
        <v>36.068111156512167</v>
      </c>
      <c r="T2723" s="13">
        <f t="shared" si="383"/>
        <v>53.425313298487744</v>
      </c>
      <c r="U2723" s="13">
        <f t="shared" si="384"/>
        <v>27.82316061771543</v>
      </c>
      <c r="V2723" s="14">
        <f t="shared" si="385"/>
        <v>45.287502612296912</v>
      </c>
      <c r="W2723">
        <f t="shared" si="386"/>
        <v>64.865803524112593</v>
      </c>
    </row>
    <row r="2724" spans="1:23" x14ac:dyDescent="0.3">
      <c r="A2724">
        <f>DYN_cyclist!A2724</f>
        <v>8128</v>
      </c>
      <c r="B2724">
        <f>DYN_cyclist!D2724</f>
        <v>66</v>
      </c>
      <c r="C2724">
        <f>DYN_cyclist!E2724</f>
        <v>60</v>
      </c>
      <c r="D2724">
        <f t="shared" si="378"/>
        <v>62</v>
      </c>
      <c r="E2724">
        <f>DYN_cyclist!G2724</f>
        <v>63</v>
      </c>
      <c r="F2724">
        <f>DYN_cyclist!H2724</f>
        <v>60</v>
      </c>
      <c r="G2724">
        <f>DYN_cyclist!I2724</f>
        <v>63</v>
      </c>
      <c r="H2724">
        <f>DYN_cyclist!J2724</f>
        <v>65</v>
      </c>
      <c r="I2724">
        <f>DYN_cyclist!K2724</f>
        <v>64</v>
      </c>
      <c r="J2724">
        <f>DYN_cyclist!L2724</f>
        <v>60</v>
      </c>
      <c r="K2724">
        <f>DYN_cyclist!M2724</f>
        <v>69</v>
      </c>
      <c r="L2724">
        <f>DYN_cyclist!N2724</f>
        <v>70</v>
      </c>
      <c r="M2724">
        <f>DYN_cyclist!O2724</f>
        <v>62</v>
      </c>
      <c r="N2724">
        <f>DYN_cyclist!P2724</f>
        <v>62</v>
      </c>
      <c r="O2724">
        <f>DYN_cyclist!Q2724</f>
        <v>61</v>
      </c>
      <c r="P2724" s="7">
        <f t="shared" si="379"/>
        <v>55.243787532671547</v>
      </c>
      <c r="Q2724" s="13">
        <f t="shared" si="380"/>
        <v>49.071125593661307</v>
      </c>
      <c r="R2724" s="13">
        <f t="shared" si="381"/>
        <v>57.502336767399576</v>
      </c>
      <c r="S2724" s="13">
        <f t="shared" si="382"/>
        <v>44.724534343445491</v>
      </c>
      <c r="T2724" s="13">
        <f t="shared" si="383"/>
        <v>51.653381008537778</v>
      </c>
      <c r="U2724" s="13">
        <f t="shared" si="384"/>
        <v>43.285038412899269</v>
      </c>
      <c r="V2724" s="14">
        <f t="shared" si="385"/>
        <v>48.296149442497608</v>
      </c>
      <c r="W2724">
        <f t="shared" si="386"/>
        <v>67.245860898367326</v>
      </c>
    </row>
    <row r="2725" spans="1:23" x14ac:dyDescent="0.3">
      <c r="A2725">
        <f>DYN_cyclist!A2725</f>
        <v>8129</v>
      </c>
      <c r="B2725">
        <f>DYN_cyclist!D2725</f>
        <v>74</v>
      </c>
      <c r="C2725">
        <f>DYN_cyclist!E2725</f>
        <v>63</v>
      </c>
      <c r="D2725">
        <f t="shared" si="378"/>
        <v>64</v>
      </c>
      <c r="E2725">
        <f>DYN_cyclist!G2725</f>
        <v>65</v>
      </c>
      <c r="F2725">
        <f>DYN_cyclist!H2725</f>
        <v>66</v>
      </c>
      <c r="G2725">
        <f>DYN_cyclist!I2725</f>
        <v>68</v>
      </c>
      <c r="H2725">
        <f>DYN_cyclist!J2725</f>
        <v>67</v>
      </c>
      <c r="I2725">
        <f>DYN_cyclist!K2725</f>
        <v>72</v>
      </c>
      <c r="J2725">
        <f>DYN_cyclist!L2725</f>
        <v>73</v>
      </c>
      <c r="K2725">
        <f>DYN_cyclist!M2725</f>
        <v>74</v>
      </c>
      <c r="L2725">
        <f>DYN_cyclist!N2725</f>
        <v>79</v>
      </c>
      <c r="M2725">
        <f>DYN_cyclist!O2725</f>
        <v>51</v>
      </c>
      <c r="N2725">
        <f>DYN_cyclist!P2725</f>
        <v>65</v>
      </c>
      <c r="O2725">
        <f>DYN_cyclist!Q2725</f>
        <v>68</v>
      </c>
      <c r="P2725" s="7">
        <f t="shared" si="379"/>
        <v>62.412702059831261</v>
      </c>
      <c r="Q2725" s="13">
        <f t="shared" si="380"/>
        <v>54.794276043139689</v>
      </c>
      <c r="R2725" s="13">
        <f t="shared" si="381"/>
        <v>69.213482030168805</v>
      </c>
      <c r="S2725" s="13">
        <f t="shared" si="382"/>
        <v>53.543259408142006</v>
      </c>
      <c r="T2725" s="13">
        <f t="shared" si="383"/>
        <v>67.974716422685589</v>
      </c>
      <c r="U2725" s="13">
        <f t="shared" si="384"/>
        <v>48.148704228805549</v>
      </c>
      <c r="V2725" s="14">
        <f t="shared" si="385"/>
        <v>58.703477827333543</v>
      </c>
      <c r="W2725">
        <f t="shared" si="386"/>
        <v>73.904301948169348</v>
      </c>
    </row>
    <row r="2726" spans="1:23" x14ac:dyDescent="0.3">
      <c r="A2726">
        <f>DYN_cyclist!A2726</f>
        <v>8130</v>
      </c>
      <c r="B2726">
        <f>DYN_cyclist!D2726</f>
        <v>68</v>
      </c>
      <c r="C2726">
        <f>DYN_cyclist!E2726</f>
        <v>49</v>
      </c>
      <c r="D2726">
        <f t="shared" si="378"/>
        <v>55</v>
      </c>
      <c r="E2726">
        <f>DYN_cyclist!G2726</f>
        <v>60</v>
      </c>
      <c r="F2726">
        <f>DYN_cyclist!H2726</f>
        <v>58</v>
      </c>
      <c r="G2726">
        <f>DYN_cyclist!I2726</f>
        <v>68</v>
      </c>
      <c r="H2726">
        <f>DYN_cyclist!J2726</f>
        <v>64</v>
      </c>
      <c r="I2726">
        <f>DYN_cyclist!K2726</f>
        <v>57</v>
      </c>
      <c r="J2726">
        <f>DYN_cyclist!L2726</f>
        <v>70</v>
      </c>
      <c r="K2726">
        <f>DYN_cyclist!M2726</f>
        <v>67</v>
      </c>
      <c r="L2726">
        <f>DYN_cyclist!N2726</f>
        <v>58</v>
      </c>
      <c r="M2726">
        <f>DYN_cyclist!O2726</f>
        <v>60</v>
      </c>
      <c r="N2726">
        <f>DYN_cyclist!P2726</f>
        <v>52</v>
      </c>
      <c r="O2726">
        <f>DYN_cyclist!Q2726</f>
        <v>58</v>
      </c>
      <c r="P2726" s="7">
        <f t="shared" si="379"/>
        <v>49.275261559296332</v>
      </c>
      <c r="Q2726" s="13">
        <f t="shared" si="380"/>
        <v>39.61185582006587</v>
      </c>
      <c r="R2726" s="13">
        <f t="shared" si="381"/>
        <v>51.184852699126452</v>
      </c>
      <c r="S2726" s="13">
        <f t="shared" si="382"/>
        <v>40.835601300188102</v>
      </c>
      <c r="T2726" s="13">
        <f t="shared" si="383"/>
        <v>57.994758978441617</v>
      </c>
      <c r="U2726" s="13">
        <f t="shared" si="384"/>
        <v>30.042137384579213</v>
      </c>
      <c r="V2726" s="14">
        <f t="shared" si="385"/>
        <v>49.637268939152591</v>
      </c>
      <c r="W2726">
        <f t="shared" si="386"/>
        <v>67.113365371571462</v>
      </c>
    </row>
    <row r="2727" spans="1:23" x14ac:dyDescent="0.3">
      <c r="A2727">
        <f>DYN_cyclist!A2727</f>
        <v>8133</v>
      </c>
      <c r="B2727">
        <f>DYN_cyclist!D2727</f>
        <v>68</v>
      </c>
      <c r="C2727">
        <f>DYN_cyclist!E2727</f>
        <v>61</v>
      </c>
      <c r="D2727">
        <f t="shared" si="378"/>
        <v>64</v>
      </c>
      <c r="E2727">
        <f>DYN_cyclist!G2727</f>
        <v>66</v>
      </c>
      <c r="F2727">
        <f>DYN_cyclist!H2727</f>
        <v>60</v>
      </c>
      <c r="G2727">
        <f>DYN_cyclist!I2727</f>
        <v>68</v>
      </c>
      <c r="H2727">
        <f>DYN_cyclist!J2727</f>
        <v>65</v>
      </c>
      <c r="I2727">
        <f>DYN_cyclist!K2727</f>
        <v>57</v>
      </c>
      <c r="J2727">
        <f>DYN_cyclist!L2727</f>
        <v>54</v>
      </c>
      <c r="K2727">
        <f>DYN_cyclist!M2727</f>
        <v>53</v>
      </c>
      <c r="L2727">
        <f>DYN_cyclist!N2727</f>
        <v>63</v>
      </c>
      <c r="M2727">
        <f>DYN_cyclist!O2727</f>
        <v>74</v>
      </c>
      <c r="N2727">
        <f>DYN_cyclist!P2727</f>
        <v>67</v>
      </c>
      <c r="O2727">
        <f>DYN_cyclist!Q2727</f>
        <v>59</v>
      </c>
      <c r="P2727" s="7">
        <f t="shared" si="379"/>
        <v>55.09215326986363</v>
      </c>
      <c r="Q2727" s="13">
        <f t="shared" si="380"/>
        <v>50.147981572259646</v>
      </c>
      <c r="R2727" s="13">
        <f t="shared" si="381"/>
        <v>41.562328566139328</v>
      </c>
      <c r="S2727" s="13">
        <f t="shared" si="382"/>
        <v>44.427728992501464</v>
      </c>
      <c r="T2727" s="13">
        <f t="shared" si="383"/>
        <v>47.906921582559839</v>
      </c>
      <c r="U2727" s="13">
        <f t="shared" si="384"/>
        <v>44.097987909347424</v>
      </c>
      <c r="V2727" s="14">
        <f t="shared" si="385"/>
        <v>51.721717075501751</v>
      </c>
      <c r="W2727">
        <f t="shared" si="386"/>
        <v>65.711485482942976</v>
      </c>
    </row>
    <row r="2728" spans="1:23" x14ac:dyDescent="0.3">
      <c r="A2728">
        <f>DYN_cyclist!A2728</f>
        <v>8134</v>
      </c>
      <c r="B2728">
        <f>DYN_cyclist!D2728</f>
        <v>68</v>
      </c>
      <c r="C2728">
        <f>DYN_cyclist!E2728</f>
        <v>63</v>
      </c>
      <c r="D2728">
        <f t="shared" si="378"/>
        <v>65</v>
      </c>
      <c r="E2728">
        <f>DYN_cyclist!G2728</f>
        <v>66</v>
      </c>
      <c r="F2728">
        <f>DYN_cyclist!H2728</f>
        <v>68</v>
      </c>
      <c r="G2728">
        <f>DYN_cyclist!I2728</f>
        <v>67</v>
      </c>
      <c r="H2728">
        <f>DYN_cyclist!J2728</f>
        <v>69</v>
      </c>
      <c r="I2728">
        <f>DYN_cyclist!K2728</f>
        <v>62</v>
      </c>
      <c r="J2728">
        <f>DYN_cyclist!L2728</f>
        <v>69</v>
      </c>
      <c r="K2728">
        <f>DYN_cyclist!M2728</f>
        <v>71</v>
      </c>
      <c r="L2728">
        <f>DYN_cyclist!N2728</f>
        <v>70</v>
      </c>
      <c r="M2728">
        <f>DYN_cyclist!O2728</f>
        <v>63</v>
      </c>
      <c r="N2728">
        <f>DYN_cyclist!P2728</f>
        <v>60</v>
      </c>
      <c r="O2728">
        <f>DYN_cyclist!Q2728</f>
        <v>67</v>
      </c>
      <c r="P2728" s="7">
        <f t="shared" si="379"/>
        <v>59.68106412426701</v>
      </c>
      <c r="Q2728" s="13">
        <f t="shared" si="380"/>
        <v>54.500949595174937</v>
      </c>
      <c r="R2728" s="13">
        <f t="shared" si="381"/>
        <v>60.181527784656879</v>
      </c>
      <c r="S2728" s="13">
        <f t="shared" si="382"/>
        <v>55.690367373082573</v>
      </c>
      <c r="T2728" s="13">
        <f t="shared" si="383"/>
        <v>60.907041171109164</v>
      </c>
      <c r="U2728" s="13">
        <f t="shared" si="384"/>
        <v>47.278474113299595</v>
      </c>
      <c r="V2728" s="14">
        <f t="shared" si="385"/>
        <v>51.856603217585217</v>
      </c>
      <c r="W2728">
        <f t="shared" si="386"/>
        <v>69.387667046778816</v>
      </c>
    </row>
    <row r="2729" spans="1:23" x14ac:dyDescent="0.3">
      <c r="A2729">
        <f>DYN_cyclist!A2729</f>
        <v>8136</v>
      </c>
      <c r="B2729">
        <f>DYN_cyclist!D2729</f>
        <v>69</v>
      </c>
      <c r="C2729">
        <f>DYN_cyclist!E2729</f>
        <v>53</v>
      </c>
      <c r="D2729">
        <f t="shared" si="378"/>
        <v>56</v>
      </c>
      <c r="E2729">
        <f>DYN_cyclist!G2729</f>
        <v>59</v>
      </c>
      <c r="F2729">
        <f>DYN_cyclist!H2729</f>
        <v>59</v>
      </c>
      <c r="G2729">
        <f>DYN_cyclist!I2729</f>
        <v>66</v>
      </c>
      <c r="H2729">
        <f>DYN_cyclist!J2729</f>
        <v>69</v>
      </c>
      <c r="I2729">
        <f>DYN_cyclist!K2729</f>
        <v>64</v>
      </c>
      <c r="J2729">
        <f>DYN_cyclist!L2729</f>
        <v>61</v>
      </c>
      <c r="K2729">
        <f>DYN_cyclist!M2729</f>
        <v>66</v>
      </c>
      <c r="L2729">
        <f>DYN_cyclist!N2729</f>
        <v>69</v>
      </c>
      <c r="M2729">
        <f>DYN_cyclist!O2729</f>
        <v>73</v>
      </c>
      <c r="N2729">
        <f>DYN_cyclist!P2729</f>
        <v>65</v>
      </c>
      <c r="O2729">
        <f>DYN_cyclist!Q2729</f>
        <v>59</v>
      </c>
      <c r="P2729" s="7">
        <f t="shared" si="379"/>
        <v>51.65930558903591</v>
      </c>
      <c r="Q2729" s="13">
        <f t="shared" si="380"/>
        <v>43.724671467385242</v>
      </c>
      <c r="R2729" s="13">
        <f t="shared" si="381"/>
        <v>54.747468980999528</v>
      </c>
      <c r="S2729" s="13">
        <f t="shared" si="382"/>
        <v>42.861429161467015</v>
      </c>
      <c r="T2729" s="13">
        <f t="shared" si="383"/>
        <v>53.483514559625007</v>
      </c>
      <c r="U2729" s="13">
        <f t="shared" si="384"/>
        <v>35.491192583604025</v>
      </c>
      <c r="V2729" s="14">
        <f t="shared" si="385"/>
        <v>51.873178209620896</v>
      </c>
      <c r="W2729">
        <f t="shared" si="386"/>
        <v>65.7157139839059</v>
      </c>
    </row>
    <row r="2730" spans="1:23" x14ac:dyDescent="0.3">
      <c r="A2730">
        <f>DYN_cyclist!A2730</f>
        <v>8137</v>
      </c>
      <c r="B2730">
        <f>DYN_cyclist!D2730</f>
        <v>75</v>
      </c>
      <c r="C2730">
        <f>DYN_cyclist!E2730</f>
        <v>52</v>
      </c>
      <c r="D2730">
        <f t="shared" si="378"/>
        <v>57</v>
      </c>
      <c r="E2730">
        <f>DYN_cyclist!G2730</f>
        <v>62</v>
      </c>
      <c r="F2730">
        <f>DYN_cyclist!H2730</f>
        <v>60</v>
      </c>
      <c r="G2730">
        <f>DYN_cyclist!I2730</f>
        <v>73</v>
      </c>
      <c r="H2730">
        <f>DYN_cyclist!J2730</f>
        <v>71</v>
      </c>
      <c r="I2730">
        <f>DYN_cyclist!K2730</f>
        <v>65</v>
      </c>
      <c r="J2730">
        <f>DYN_cyclist!L2730</f>
        <v>77</v>
      </c>
      <c r="K2730">
        <f>DYN_cyclist!M2730</f>
        <v>62</v>
      </c>
      <c r="L2730">
        <f>DYN_cyclist!N2730</f>
        <v>67</v>
      </c>
      <c r="M2730">
        <f>DYN_cyclist!O2730</f>
        <v>71</v>
      </c>
      <c r="N2730">
        <f>DYN_cyclist!P2730</f>
        <v>64</v>
      </c>
      <c r="O2730">
        <f>DYN_cyclist!Q2730</f>
        <v>66</v>
      </c>
      <c r="P2730" s="7">
        <f t="shared" si="379"/>
        <v>54.84140390298073</v>
      </c>
      <c r="Q2730" s="13">
        <f t="shared" si="380"/>
        <v>45.003088112547267</v>
      </c>
      <c r="R2730" s="13">
        <f t="shared" si="381"/>
        <v>52.406250607508241</v>
      </c>
      <c r="S2730" s="13">
        <f t="shared" si="382"/>
        <v>45.68743027317938</v>
      </c>
      <c r="T2730" s="13">
        <f t="shared" si="383"/>
        <v>70.455914467364821</v>
      </c>
      <c r="U2730" s="13">
        <f t="shared" si="384"/>
        <v>34.605019743769184</v>
      </c>
      <c r="V2730" s="14">
        <f t="shared" si="385"/>
        <v>60.145190379101628</v>
      </c>
      <c r="W2730">
        <f t="shared" si="386"/>
        <v>73.78974436018548</v>
      </c>
    </row>
    <row r="2731" spans="1:23" x14ac:dyDescent="0.3">
      <c r="A2731">
        <f>DYN_cyclist!A2731</f>
        <v>8138</v>
      </c>
      <c r="B2731">
        <f>DYN_cyclist!D2731</f>
        <v>68</v>
      </c>
      <c r="C2731">
        <f>DYN_cyclist!E2731</f>
        <v>67</v>
      </c>
      <c r="D2731">
        <f t="shared" si="378"/>
        <v>72</v>
      </c>
      <c r="E2731">
        <f>DYN_cyclist!G2731</f>
        <v>77</v>
      </c>
      <c r="F2731">
        <f>DYN_cyclist!H2731</f>
        <v>66</v>
      </c>
      <c r="G2731">
        <f>DYN_cyclist!I2731</f>
        <v>70</v>
      </c>
      <c r="H2731">
        <f>DYN_cyclist!J2731</f>
        <v>70</v>
      </c>
      <c r="I2731">
        <f>DYN_cyclist!K2731</f>
        <v>73</v>
      </c>
      <c r="J2731">
        <f>DYN_cyclist!L2731</f>
        <v>54</v>
      </c>
      <c r="K2731">
        <f>DYN_cyclist!M2731</f>
        <v>65</v>
      </c>
      <c r="L2731">
        <f>DYN_cyclist!N2731</f>
        <v>73</v>
      </c>
      <c r="M2731">
        <f>DYN_cyclist!O2731</f>
        <v>69</v>
      </c>
      <c r="N2731">
        <f>DYN_cyclist!P2731</f>
        <v>71</v>
      </c>
      <c r="O2731">
        <f>DYN_cyclist!Q2731</f>
        <v>70</v>
      </c>
      <c r="P2731" s="7">
        <f t="shared" si="379"/>
        <v>69.924965523218816</v>
      </c>
      <c r="Q2731" s="13">
        <f t="shared" si="380"/>
        <v>63.207032937604886</v>
      </c>
      <c r="R2731" s="13">
        <f t="shared" si="381"/>
        <v>56.170814866569373</v>
      </c>
      <c r="S2731" s="13">
        <f t="shared" si="382"/>
        <v>54.98891671360154</v>
      </c>
      <c r="T2731" s="13">
        <f t="shared" si="383"/>
        <v>51.473113663808334</v>
      </c>
      <c r="U2731" s="13">
        <f t="shared" si="384"/>
        <v>53.707091717275397</v>
      </c>
      <c r="V2731" s="14">
        <f t="shared" si="385"/>
        <v>53.144880184772219</v>
      </c>
      <c r="W2731">
        <f t="shared" si="386"/>
        <v>73.795847971489053</v>
      </c>
    </row>
    <row r="2732" spans="1:23" x14ac:dyDescent="0.3">
      <c r="A2732">
        <f>DYN_cyclist!A2732</f>
        <v>8143</v>
      </c>
      <c r="B2732">
        <f>DYN_cyclist!D2732</f>
        <v>74</v>
      </c>
      <c r="C2732">
        <f>DYN_cyclist!E2732</f>
        <v>57</v>
      </c>
      <c r="D2732">
        <f t="shared" si="378"/>
        <v>63</v>
      </c>
      <c r="E2732">
        <f>DYN_cyclist!G2732</f>
        <v>68</v>
      </c>
      <c r="F2732">
        <f>DYN_cyclist!H2732</f>
        <v>63</v>
      </c>
      <c r="G2732">
        <f>DYN_cyclist!I2732</f>
        <v>72</v>
      </c>
      <c r="H2732">
        <f>DYN_cyclist!J2732</f>
        <v>71</v>
      </c>
      <c r="I2732">
        <f>DYN_cyclist!K2732</f>
        <v>63</v>
      </c>
      <c r="J2732">
        <f>DYN_cyclist!L2732</f>
        <v>74</v>
      </c>
      <c r="K2732">
        <f>DYN_cyclist!M2732</f>
        <v>60</v>
      </c>
      <c r="L2732">
        <f>DYN_cyclist!N2732</f>
        <v>72</v>
      </c>
      <c r="M2732">
        <f>DYN_cyclist!O2732</f>
        <v>80</v>
      </c>
      <c r="N2732">
        <f>DYN_cyclist!P2732</f>
        <v>63</v>
      </c>
      <c r="O2732">
        <f>DYN_cyclist!Q2732</f>
        <v>67</v>
      </c>
      <c r="P2732" s="7">
        <f t="shared" si="379"/>
        <v>60.756620955837548</v>
      </c>
      <c r="Q2732" s="13">
        <f t="shared" si="380"/>
        <v>50.9414978123298</v>
      </c>
      <c r="R2732" s="13">
        <f t="shared" si="381"/>
        <v>52.675502311371957</v>
      </c>
      <c r="S2732" s="13">
        <f t="shared" si="382"/>
        <v>49.744212123554682</v>
      </c>
      <c r="T2732" s="13">
        <f t="shared" si="383"/>
        <v>69.569716878778294</v>
      </c>
      <c r="U2732" s="13">
        <f t="shared" si="384"/>
        <v>40.540328034825109</v>
      </c>
      <c r="V2732" s="14">
        <f t="shared" si="385"/>
        <v>60.235963141127741</v>
      </c>
      <c r="W2732">
        <f t="shared" si="386"/>
        <v>73.458889290003597</v>
      </c>
    </row>
    <row r="2733" spans="1:23" x14ac:dyDescent="0.3">
      <c r="A2733">
        <f>DYN_cyclist!A2733</f>
        <v>8144</v>
      </c>
      <c r="B2733">
        <f>DYN_cyclist!D2733</f>
        <v>71</v>
      </c>
      <c r="C2733">
        <f>DYN_cyclist!E2733</f>
        <v>64</v>
      </c>
      <c r="D2733">
        <f t="shared" si="378"/>
        <v>66</v>
      </c>
      <c r="E2733">
        <f>DYN_cyclist!G2733</f>
        <v>67</v>
      </c>
      <c r="F2733">
        <f>DYN_cyclist!H2733</f>
        <v>65</v>
      </c>
      <c r="G2733">
        <f>DYN_cyclist!I2733</f>
        <v>65</v>
      </c>
      <c r="H2733">
        <f>DYN_cyclist!J2733</f>
        <v>66</v>
      </c>
      <c r="I2733">
        <f>DYN_cyclist!K2733</f>
        <v>67</v>
      </c>
      <c r="J2733">
        <f>DYN_cyclist!L2733</f>
        <v>66</v>
      </c>
      <c r="K2733">
        <f>DYN_cyclist!M2733</f>
        <v>65</v>
      </c>
      <c r="L2733">
        <f>DYN_cyclist!N2733</f>
        <v>73</v>
      </c>
      <c r="M2733">
        <f>DYN_cyclist!O2733</f>
        <v>67</v>
      </c>
      <c r="N2733">
        <f>DYN_cyclist!P2733</f>
        <v>65</v>
      </c>
      <c r="O2733">
        <f>DYN_cyclist!Q2733</f>
        <v>65</v>
      </c>
      <c r="P2733" s="7">
        <f t="shared" si="379"/>
        <v>60.583909925380205</v>
      </c>
      <c r="Q2733" s="13">
        <f t="shared" si="380"/>
        <v>55.072283644771041</v>
      </c>
      <c r="R2733" s="13">
        <f t="shared" si="381"/>
        <v>56.332226204400392</v>
      </c>
      <c r="S2733" s="13">
        <f t="shared" si="382"/>
        <v>51.687078324185627</v>
      </c>
      <c r="T2733" s="13">
        <f t="shared" si="383"/>
        <v>60.145618917802864</v>
      </c>
      <c r="U2733" s="13">
        <f t="shared" si="384"/>
        <v>48.874218599095748</v>
      </c>
      <c r="V2733" s="14">
        <f t="shared" si="385"/>
        <v>55.655601784007644</v>
      </c>
      <c r="W2733">
        <f t="shared" si="386"/>
        <v>69.212695572426654</v>
      </c>
    </row>
    <row r="2734" spans="1:23" x14ac:dyDescent="0.3">
      <c r="A2734">
        <f>DYN_cyclist!A2734</f>
        <v>8145</v>
      </c>
      <c r="B2734">
        <f>DYN_cyclist!D2734</f>
        <v>70</v>
      </c>
      <c r="C2734">
        <f>DYN_cyclist!E2734</f>
        <v>70</v>
      </c>
      <c r="D2734">
        <f t="shared" si="378"/>
        <v>73</v>
      </c>
      <c r="E2734">
        <f>DYN_cyclist!G2734</f>
        <v>76</v>
      </c>
      <c r="F2734">
        <f>DYN_cyclist!H2734</f>
        <v>60</v>
      </c>
      <c r="G2734">
        <f>DYN_cyclist!I2734</f>
        <v>67</v>
      </c>
      <c r="H2734">
        <f>DYN_cyclist!J2734</f>
        <v>70</v>
      </c>
      <c r="I2734">
        <f>DYN_cyclist!K2734</f>
        <v>68</v>
      </c>
      <c r="J2734">
        <f>DYN_cyclist!L2734</f>
        <v>62</v>
      </c>
      <c r="K2734">
        <f>DYN_cyclist!M2734</f>
        <v>64</v>
      </c>
      <c r="L2734">
        <f>DYN_cyclist!N2734</f>
        <v>66</v>
      </c>
      <c r="M2734">
        <f>DYN_cyclist!O2734</f>
        <v>76</v>
      </c>
      <c r="N2734">
        <f>DYN_cyclist!P2734</f>
        <v>70</v>
      </c>
      <c r="O2734">
        <f>DYN_cyclist!Q2734</f>
        <v>61</v>
      </c>
      <c r="P2734" s="7">
        <f t="shared" si="379"/>
        <v>68.732622667623687</v>
      </c>
      <c r="Q2734" s="13">
        <f t="shared" si="380"/>
        <v>63.24503546023967</v>
      </c>
      <c r="R2734" s="13">
        <f t="shared" si="381"/>
        <v>52.660296922024671</v>
      </c>
      <c r="S2734" s="13">
        <f t="shared" si="382"/>
        <v>46.575895337066029</v>
      </c>
      <c r="T2734" s="13">
        <f t="shared" si="383"/>
        <v>57.418505228697377</v>
      </c>
      <c r="U2734" s="13">
        <f t="shared" si="384"/>
        <v>57.237474963182898</v>
      </c>
      <c r="V2734" s="14">
        <f t="shared" si="385"/>
        <v>56.25625039821599</v>
      </c>
      <c r="W2734">
        <f t="shared" si="386"/>
        <v>73.265404683584592</v>
      </c>
    </row>
    <row r="2735" spans="1:23" x14ac:dyDescent="0.3">
      <c r="A2735">
        <f>DYN_cyclist!A2735</f>
        <v>8146</v>
      </c>
      <c r="B2735">
        <f>DYN_cyclist!D2735</f>
        <v>71</v>
      </c>
      <c r="C2735">
        <f>DYN_cyclist!E2735</f>
        <v>71</v>
      </c>
      <c r="D2735">
        <f t="shared" si="378"/>
        <v>71</v>
      </c>
      <c r="E2735">
        <f>DYN_cyclist!G2735</f>
        <v>71</v>
      </c>
      <c r="F2735">
        <f>DYN_cyclist!H2735</f>
        <v>74</v>
      </c>
      <c r="G2735">
        <f>DYN_cyclist!I2735</f>
        <v>73</v>
      </c>
      <c r="H2735">
        <f>DYN_cyclist!J2735</f>
        <v>71</v>
      </c>
      <c r="I2735">
        <f>DYN_cyclist!K2735</f>
        <v>70</v>
      </c>
      <c r="J2735">
        <f>DYN_cyclist!L2735</f>
        <v>61</v>
      </c>
      <c r="K2735">
        <f>DYN_cyclist!M2735</f>
        <v>64</v>
      </c>
      <c r="L2735">
        <f>DYN_cyclist!N2735</f>
        <v>71</v>
      </c>
      <c r="M2735">
        <f>DYN_cyclist!O2735</f>
        <v>68</v>
      </c>
      <c r="N2735">
        <f>DYN_cyclist!P2735</f>
        <v>69</v>
      </c>
      <c r="O2735">
        <f>DYN_cyclist!Q2735</f>
        <v>74</v>
      </c>
      <c r="P2735" s="7">
        <f t="shared" si="379"/>
        <v>66.109971858452624</v>
      </c>
      <c r="Q2735" s="13">
        <f t="shared" si="380"/>
        <v>65.305950559839758</v>
      </c>
      <c r="R2735" s="13">
        <f t="shared" si="381"/>
        <v>55.242087691528994</v>
      </c>
      <c r="S2735" s="13">
        <f t="shared" si="382"/>
        <v>66.065038000684694</v>
      </c>
      <c r="T2735" s="13">
        <f t="shared" si="383"/>
        <v>57.097533782481719</v>
      </c>
      <c r="U2735" s="13">
        <f t="shared" si="384"/>
        <v>58.946191231194788</v>
      </c>
      <c r="V2735" s="14">
        <f t="shared" si="385"/>
        <v>57.29018697037273</v>
      </c>
      <c r="W2735">
        <f t="shared" si="386"/>
        <v>72.359585780094207</v>
      </c>
    </row>
    <row r="2736" spans="1:23" x14ac:dyDescent="0.3">
      <c r="A2736">
        <f>DYN_cyclist!A2736</f>
        <v>8147</v>
      </c>
      <c r="B2736">
        <f>DYN_cyclist!D2736</f>
        <v>68</v>
      </c>
      <c r="C2736">
        <f>DYN_cyclist!E2736</f>
        <v>64</v>
      </c>
      <c r="D2736">
        <f t="shared" si="378"/>
        <v>64</v>
      </c>
      <c r="E2736">
        <f>DYN_cyclist!G2736</f>
        <v>64</v>
      </c>
      <c r="F2736">
        <f>DYN_cyclist!H2736</f>
        <v>77</v>
      </c>
      <c r="G2736">
        <f>DYN_cyclist!I2736</f>
        <v>63</v>
      </c>
      <c r="H2736">
        <f>DYN_cyclist!J2736</f>
        <v>65</v>
      </c>
      <c r="I2736">
        <f>DYN_cyclist!K2736</f>
        <v>61</v>
      </c>
      <c r="J2736">
        <f>DYN_cyclist!L2736</f>
        <v>60</v>
      </c>
      <c r="K2736">
        <f>DYN_cyclist!M2736</f>
        <v>60</v>
      </c>
      <c r="L2736">
        <f>DYN_cyclist!N2736</f>
        <v>63</v>
      </c>
      <c r="M2736">
        <f>DYN_cyclist!O2736</f>
        <v>62</v>
      </c>
      <c r="N2736">
        <f>DYN_cyclist!P2736</f>
        <v>62</v>
      </c>
      <c r="O2736">
        <f>DYN_cyclist!Q2736</f>
        <v>76</v>
      </c>
      <c r="P2736" s="7">
        <f t="shared" si="379"/>
        <v>54.778371040478866</v>
      </c>
      <c r="Q2736" s="13">
        <f t="shared" si="380"/>
        <v>55.179662865704209</v>
      </c>
      <c r="R2736" s="13">
        <f t="shared" si="381"/>
        <v>47.206065502272061</v>
      </c>
      <c r="S2736" s="13">
        <f t="shared" si="382"/>
        <v>68.970965901352088</v>
      </c>
      <c r="T2736" s="13">
        <f t="shared" si="383"/>
        <v>51.391550212235636</v>
      </c>
      <c r="U2736" s="13">
        <f t="shared" si="384"/>
        <v>47.828823218625786</v>
      </c>
      <c r="V2736" s="14">
        <f t="shared" si="385"/>
        <v>51.605276457470524</v>
      </c>
      <c r="W2736">
        <f t="shared" si="386"/>
        <v>72.733709483834957</v>
      </c>
    </row>
    <row r="2737" spans="1:23" x14ac:dyDescent="0.3">
      <c r="A2737">
        <f>DYN_cyclist!A2737</f>
        <v>8150</v>
      </c>
      <c r="B2737">
        <f>DYN_cyclist!D2737</f>
        <v>68</v>
      </c>
      <c r="C2737">
        <f>DYN_cyclist!E2737</f>
        <v>80</v>
      </c>
      <c r="D2737">
        <f t="shared" si="378"/>
        <v>79</v>
      </c>
      <c r="E2737">
        <f>DYN_cyclist!G2737</f>
        <v>77</v>
      </c>
      <c r="F2737">
        <f>DYN_cyclist!H2737</f>
        <v>66</v>
      </c>
      <c r="G2737">
        <f>DYN_cyclist!I2737</f>
        <v>74</v>
      </c>
      <c r="H2737">
        <f>DYN_cyclist!J2737</f>
        <v>76</v>
      </c>
      <c r="I2737">
        <f>DYN_cyclist!K2737</f>
        <v>77</v>
      </c>
      <c r="J2737">
        <f>DYN_cyclist!L2737</f>
        <v>61</v>
      </c>
      <c r="K2737">
        <f>DYN_cyclist!M2737</f>
        <v>66</v>
      </c>
      <c r="L2737">
        <f>DYN_cyclist!N2737</f>
        <v>76</v>
      </c>
      <c r="M2737">
        <f>DYN_cyclist!O2737</f>
        <v>73</v>
      </c>
      <c r="N2737">
        <f>DYN_cyclist!P2737</f>
        <v>75</v>
      </c>
      <c r="O2737">
        <f>DYN_cyclist!Q2737</f>
        <v>64</v>
      </c>
      <c r="P2737" s="7">
        <f t="shared" si="379"/>
        <v>75.038574363835821</v>
      </c>
      <c r="Q2737" s="13">
        <f t="shared" si="380"/>
        <v>76.133988712644424</v>
      </c>
      <c r="R2737" s="13">
        <f t="shared" si="381"/>
        <v>59.069509946697053</v>
      </c>
      <c r="S2737" s="13">
        <f t="shared" si="382"/>
        <v>55.642306736903322</v>
      </c>
      <c r="T2737" s="13">
        <f t="shared" si="383"/>
        <v>58.995085496177524</v>
      </c>
      <c r="U2737" s="13">
        <f t="shared" si="384"/>
        <v>73.912507984267279</v>
      </c>
      <c r="V2737" s="14">
        <f t="shared" si="385"/>
        <v>55.49863297228417</v>
      </c>
      <c r="W2737">
        <f t="shared" si="386"/>
        <v>77.558808369597699</v>
      </c>
    </row>
    <row r="2738" spans="1:23" x14ac:dyDescent="0.3">
      <c r="A2738">
        <f>DYN_cyclist!A2738</f>
        <v>8151</v>
      </c>
      <c r="B2738">
        <f>DYN_cyclist!D2738</f>
        <v>79</v>
      </c>
      <c r="C2738">
        <f>DYN_cyclist!E2738</f>
        <v>68</v>
      </c>
      <c r="D2738">
        <f t="shared" si="378"/>
        <v>69</v>
      </c>
      <c r="E2738">
        <f>DYN_cyclist!G2738</f>
        <v>70</v>
      </c>
      <c r="F2738">
        <f>DYN_cyclist!H2738</f>
        <v>72</v>
      </c>
      <c r="G2738">
        <f>DYN_cyclist!I2738</f>
        <v>74</v>
      </c>
      <c r="H2738">
        <f>DYN_cyclist!J2738</f>
        <v>75</v>
      </c>
      <c r="I2738">
        <f>DYN_cyclist!K2738</f>
        <v>71</v>
      </c>
      <c r="J2738">
        <f>DYN_cyclist!L2738</f>
        <v>82</v>
      </c>
      <c r="K2738">
        <f>DYN_cyclist!M2738</f>
        <v>74</v>
      </c>
      <c r="L2738">
        <f>DYN_cyclist!N2738</f>
        <v>74</v>
      </c>
      <c r="M2738">
        <f>DYN_cyclist!O2738</f>
        <v>68</v>
      </c>
      <c r="N2738">
        <f>DYN_cyclist!P2738</f>
        <v>72</v>
      </c>
      <c r="O2738">
        <f>DYN_cyclist!Q2738</f>
        <v>71</v>
      </c>
      <c r="P2738" s="7">
        <f t="shared" si="379"/>
        <v>69.446320521119702</v>
      </c>
      <c r="Q2738" s="13">
        <f t="shared" si="380"/>
        <v>63.282213121918041</v>
      </c>
      <c r="R2738" s="13">
        <f t="shared" si="381"/>
        <v>69.24733317009256</v>
      </c>
      <c r="S2738" s="13">
        <f t="shared" si="382"/>
        <v>62.828436601105082</v>
      </c>
      <c r="T2738" s="13">
        <f t="shared" si="383"/>
        <v>80.604784905042692</v>
      </c>
      <c r="U2738" s="13">
        <f t="shared" si="384"/>
        <v>55.277049689362855</v>
      </c>
      <c r="V2738" s="14">
        <f t="shared" si="385"/>
        <v>68.152262472124875</v>
      </c>
      <c r="W2738">
        <f t="shared" si="386"/>
        <v>78.999340147378504</v>
      </c>
    </row>
    <row r="2739" spans="1:23" x14ac:dyDescent="0.3">
      <c r="A2739">
        <f>DYN_cyclist!A2739</f>
        <v>8152</v>
      </c>
      <c r="B2739">
        <f>DYN_cyclist!D2739</f>
        <v>68</v>
      </c>
      <c r="C2739">
        <f>DYN_cyclist!E2739</f>
        <v>79</v>
      </c>
      <c r="D2739">
        <f t="shared" si="378"/>
        <v>75</v>
      </c>
      <c r="E2739">
        <f>DYN_cyclist!G2739</f>
        <v>70</v>
      </c>
      <c r="F2739">
        <f>DYN_cyclist!H2739</f>
        <v>75</v>
      </c>
      <c r="G2739">
        <f>DYN_cyclist!I2739</f>
        <v>76</v>
      </c>
      <c r="H2739">
        <f>DYN_cyclist!J2739</f>
        <v>73</v>
      </c>
      <c r="I2739">
        <f>DYN_cyclist!K2739</f>
        <v>74</v>
      </c>
      <c r="J2739">
        <f>DYN_cyclist!L2739</f>
        <v>62</v>
      </c>
      <c r="K2739">
        <f>DYN_cyclist!M2739</f>
        <v>62</v>
      </c>
      <c r="L2739">
        <f>DYN_cyclist!N2739</f>
        <v>68</v>
      </c>
      <c r="M2739">
        <f>DYN_cyclist!O2739</f>
        <v>70</v>
      </c>
      <c r="N2739">
        <f>DYN_cyclist!P2739</f>
        <v>70</v>
      </c>
      <c r="O2739">
        <f>DYN_cyclist!Q2739</f>
        <v>74</v>
      </c>
      <c r="P2739" s="7">
        <f t="shared" si="379"/>
        <v>66.280165523218812</v>
      </c>
      <c r="Q2739" s="13">
        <f t="shared" si="380"/>
        <v>72.767407097000785</v>
      </c>
      <c r="R2739" s="13">
        <f t="shared" si="381"/>
        <v>52.038872394095925</v>
      </c>
      <c r="S2739" s="13">
        <f t="shared" si="382"/>
        <v>68.437389552112435</v>
      </c>
      <c r="T2739" s="13">
        <f t="shared" si="383"/>
        <v>57.02928514573761</v>
      </c>
      <c r="U2739" s="13">
        <f t="shared" si="384"/>
        <v>71.213813558627294</v>
      </c>
      <c r="V2739" s="14">
        <f t="shared" si="385"/>
        <v>54.905726282255493</v>
      </c>
      <c r="W2739">
        <f t="shared" si="386"/>
        <v>75.770751779589716</v>
      </c>
    </row>
    <row r="2740" spans="1:23" x14ac:dyDescent="0.3">
      <c r="A2740">
        <f>DYN_cyclist!A2740</f>
        <v>8153</v>
      </c>
      <c r="B2740">
        <f>DYN_cyclist!D2740</f>
        <v>67</v>
      </c>
      <c r="C2740">
        <f>DYN_cyclist!E2740</f>
        <v>65</v>
      </c>
      <c r="D2740">
        <f t="shared" si="378"/>
        <v>67</v>
      </c>
      <c r="E2740">
        <f>DYN_cyclist!G2740</f>
        <v>68</v>
      </c>
      <c r="F2740">
        <f>DYN_cyclist!H2740</f>
        <v>60</v>
      </c>
      <c r="G2740">
        <f>DYN_cyclist!I2740</f>
        <v>61</v>
      </c>
      <c r="H2740">
        <f>DYN_cyclist!J2740</f>
        <v>66</v>
      </c>
      <c r="I2740">
        <f>DYN_cyclist!K2740</f>
        <v>66</v>
      </c>
      <c r="J2740">
        <f>DYN_cyclist!L2740</f>
        <v>59</v>
      </c>
      <c r="K2740">
        <f>DYN_cyclist!M2740</f>
        <v>62</v>
      </c>
      <c r="L2740">
        <f>DYN_cyclist!N2740</f>
        <v>63</v>
      </c>
      <c r="M2740">
        <f>DYN_cyclist!O2740</f>
        <v>72</v>
      </c>
      <c r="N2740">
        <f>DYN_cyclist!P2740</f>
        <v>65</v>
      </c>
      <c r="O2740">
        <f>DYN_cyclist!Q2740</f>
        <v>61</v>
      </c>
      <c r="P2740" s="7">
        <f t="shared" si="379"/>
        <v>58.300560523286521</v>
      </c>
      <c r="Q2740" s="13">
        <f t="shared" si="380"/>
        <v>54.729671754660565</v>
      </c>
      <c r="R2740" s="13">
        <f t="shared" si="381"/>
        <v>48.640476487795418</v>
      </c>
      <c r="S2740" s="13">
        <f t="shared" si="382"/>
        <v>45.409382469547545</v>
      </c>
      <c r="T2740" s="13">
        <f t="shared" si="383"/>
        <v>51.384634132549614</v>
      </c>
      <c r="U2740" s="13">
        <f t="shared" si="384"/>
        <v>49.55961124924707</v>
      </c>
      <c r="V2740" s="14">
        <f t="shared" si="385"/>
        <v>50.887303918445369</v>
      </c>
      <c r="W2740">
        <f t="shared" si="386"/>
        <v>67.588337441618393</v>
      </c>
    </row>
    <row r="2741" spans="1:23" x14ac:dyDescent="0.3">
      <c r="A2741">
        <f>DYN_cyclist!A2741</f>
        <v>8155</v>
      </c>
      <c r="B2741">
        <f>DYN_cyclist!D2741</f>
        <v>60</v>
      </c>
      <c r="C2741">
        <f>DYN_cyclist!E2741</f>
        <v>66</v>
      </c>
      <c r="D2741">
        <f t="shared" si="378"/>
        <v>65</v>
      </c>
      <c r="E2741">
        <f>DYN_cyclist!G2741</f>
        <v>64</v>
      </c>
      <c r="F2741">
        <f>DYN_cyclist!H2741</f>
        <v>55</v>
      </c>
      <c r="G2741">
        <f>DYN_cyclist!I2741</f>
        <v>57</v>
      </c>
      <c r="H2741">
        <f>DYN_cyclist!J2741</f>
        <v>62</v>
      </c>
      <c r="I2741">
        <f>DYN_cyclist!K2741</f>
        <v>62</v>
      </c>
      <c r="J2741">
        <f>DYN_cyclist!L2741</f>
        <v>52</v>
      </c>
      <c r="K2741">
        <f>DYN_cyclist!M2741</f>
        <v>52</v>
      </c>
      <c r="L2741">
        <f>DYN_cyclist!N2741</f>
        <v>55</v>
      </c>
      <c r="M2741">
        <f>DYN_cyclist!O2741</f>
        <v>61</v>
      </c>
      <c r="N2741">
        <f>DYN_cyclist!P2741</f>
        <v>58</v>
      </c>
      <c r="O2741">
        <f>DYN_cyclist!Q2741</f>
        <v>54</v>
      </c>
      <c r="P2741" s="7">
        <f t="shared" si="379"/>
        <v>50.499688487425686</v>
      </c>
      <c r="Q2741" s="13">
        <f t="shared" si="380"/>
        <v>51.573783194740912</v>
      </c>
      <c r="R2741" s="13">
        <f t="shared" si="381"/>
        <v>36.23702779747682</v>
      </c>
      <c r="S2741" s="13">
        <f t="shared" si="382"/>
        <v>38.560467655428063</v>
      </c>
      <c r="T2741" s="13">
        <f t="shared" si="383"/>
        <v>41.16016331987872</v>
      </c>
      <c r="U2741" s="13">
        <f t="shared" si="384"/>
        <v>49.798387863870019</v>
      </c>
      <c r="V2741" s="14">
        <f t="shared" si="385"/>
        <v>41.72850369544441</v>
      </c>
      <c r="W2741">
        <f t="shared" si="386"/>
        <v>63.79980289432789</v>
      </c>
    </row>
    <row r="2742" spans="1:23" x14ac:dyDescent="0.3">
      <c r="A2742">
        <f>DYN_cyclist!A2742</f>
        <v>8156</v>
      </c>
      <c r="B2742">
        <f>DYN_cyclist!D2742</f>
        <v>67</v>
      </c>
      <c r="C2742">
        <f>DYN_cyclist!E2742</f>
        <v>61</v>
      </c>
      <c r="D2742">
        <f t="shared" si="378"/>
        <v>65</v>
      </c>
      <c r="E2742">
        <f>DYN_cyclist!G2742</f>
        <v>69</v>
      </c>
      <c r="F2742">
        <f>DYN_cyclist!H2742</f>
        <v>66</v>
      </c>
      <c r="G2742">
        <f>DYN_cyclist!I2742</f>
        <v>71</v>
      </c>
      <c r="H2742">
        <f>DYN_cyclist!J2742</f>
        <v>68</v>
      </c>
      <c r="I2742">
        <f>DYN_cyclist!K2742</f>
        <v>63</v>
      </c>
      <c r="J2742">
        <f>DYN_cyclist!L2742</f>
        <v>69</v>
      </c>
      <c r="K2742">
        <f>DYN_cyclist!M2742</f>
        <v>64</v>
      </c>
      <c r="L2742">
        <f>DYN_cyclist!N2742</f>
        <v>62</v>
      </c>
      <c r="M2742">
        <f>DYN_cyclist!O2742</f>
        <v>77</v>
      </c>
      <c r="N2742">
        <f>DYN_cyclist!P2742</f>
        <v>68</v>
      </c>
      <c r="O2742">
        <f>DYN_cyclist!Q2742</f>
        <v>65</v>
      </c>
      <c r="P2742" s="7">
        <f t="shared" si="379"/>
        <v>59.234453834590539</v>
      </c>
      <c r="Q2742" s="13">
        <f t="shared" si="380"/>
        <v>53.538690370878399</v>
      </c>
      <c r="R2742" s="13">
        <f t="shared" si="381"/>
        <v>50.26935346906658</v>
      </c>
      <c r="S2742" s="13">
        <f t="shared" si="382"/>
        <v>52.629316723908808</v>
      </c>
      <c r="T2742" s="13">
        <f t="shared" si="383"/>
        <v>60.407667543386474</v>
      </c>
      <c r="U2742" s="13">
        <f t="shared" si="384"/>
        <v>44.557096827422043</v>
      </c>
      <c r="V2742" s="14">
        <f t="shared" si="385"/>
        <v>51.654689678241482</v>
      </c>
      <c r="W2742">
        <f t="shared" si="386"/>
        <v>69.029717378203173</v>
      </c>
    </row>
    <row r="2743" spans="1:23" x14ac:dyDescent="0.3">
      <c r="A2743">
        <f>DYN_cyclist!A2743</f>
        <v>8157</v>
      </c>
      <c r="B2743">
        <f>DYN_cyclist!D2743</f>
        <v>65</v>
      </c>
      <c r="C2743">
        <f>DYN_cyclist!E2743</f>
        <v>61</v>
      </c>
      <c r="D2743">
        <f t="shared" si="378"/>
        <v>61</v>
      </c>
      <c r="E2743">
        <f>DYN_cyclist!G2743</f>
        <v>61</v>
      </c>
      <c r="F2743">
        <f>DYN_cyclist!H2743</f>
        <v>69</v>
      </c>
      <c r="G2743">
        <f>DYN_cyclist!I2743</f>
        <v>64</v>
      </c>
      <c r="H2743">
        <f>DYN_cyclist!J2743</f>
        <v>68</v>
      </c>
      <c r="I2743">
        <f>DYN_cyclist!K2743</f>
        <v>65</v>
      </c>
      <c r="J2743">
        <f>DYN_cyclist!L2743</f>
        <v>60</v>
      </c>
      <c r="K2743">
        <f>DYN_cyclist!M2743</f>
        <v>64</v>
      </c>
      <c r="L2743">
        <f>DYN_cyclist!N2743</f>
        <v>70</v>
      </c>
      <c r="M2743">
        <f>DYN_cyclist!O2743</f>
        <v>68</v>
      </c>
      <c r="N2743">
        <f>DYN_cyclist!P2743</f>
        <v>68</v>
      </c>
      <c r="O2743">
        <f>DYN_cyclist!Q2743</f>
        <v>69</v>
      </c>
      <c r="P2743" s="7">
        <f t="shared" si="379"/>
        <v>53.372743142698504</v>
      </c>
      <c r="Q2743" s="13">
        <f t="shared" si="380"/>
        <v>51.385597059399053</v>
      </c>
      <c r="R2743" s="13">
        <f t="shared" si="381"/>
        <v>52.769952024552666</v>
      </c>
      <c r="S2743" s="13">
        <f t="shared" si="382"/>
        <v>56.932866796979972</v>
      </c>
      <c r="T2743" s="13">
        <f t="shared" si="383"/>
        <v>51.623252496047321</v>
      </c>
      <c r="U2743" s="13">
        <f t="shared" si="384"/>
        <v>44.770469240645539</v>
      </c>
      <c r="V2743" s="14">
        <f t="shared" si="385"/>
        <v>47.886347053201654</v>
      </c>
      <c r="W2743">
        <f t="shared" si="386"/>
        <v>66.798468335721211</v>
      </c>
    </row>
    <row r="2744" spans="1:23" x14ac:dyDescent="0.3">
      <c r="A2744">
        <f>DYN_cyclist!A2744</f>
        <v>8158</v>
      </c>
      <c r="B2744">
        <f>DYN_cyclist!D2744</f>
        <v>74</v>
      </c>
      <c r="C2744">
        <f>DYN_cyclist!E2744</f>
        <v>63</v>
      </c>
      <c r="D2744">
        <f t="shared" si="378"/>
        <v>65</v>
      </c>
      <c r="E2744">
        <f>DYN_cyclist!G2744</f>
        <v>67</v>
      </c>
      <c r="F2744">
        <f>DYN_cyclist!H2744</f>
        <v>63</v>
      </c>
      <c r="G2744">
        <f>DYN_cyclist!I2744</f>
        <v>76</v>
      </c>
      <c r="H2744">
        <f>DYN_cyclist!J2744</f>
        <v>69</v>
      </c>
      <c r="I2744">
        <f>DYN_cyclist!K2744</f>
        <v>80</v>
      </c>
      <c r="J2744">
        <f>DYN_cyclist!L2744</f>
        <v>65</v>
      </c>
      <c r="K2744">
        <f>DYN_cyclist!M2744</f>
        <v>80</v>
      </c>
      <c r="L2744">
        <f>DYN_cyclist!N2744</f>
        <v>80</v>
      </c>
      <c r="M2744">
        <f>DYN_cyclist!O2744</f>
        <v>64</v>
      </c>
      <c r="N2744">
        <f>DYN_cyclist!P2744</f>
        <v>68</v>
      </c>
      <c r="O2744">
        <f>DYN_cyclist!Q2744</f>
        <v>67</v>
      </c>
      <c r="P2744" s="7">
        <f t="shared" si="379"/>
        <v>66.145955379802558</v>
      </c>
      <c r="Q2744" s="13">
        <f t="shared" si="380"/>
        <v>56.479466977093253</v>
      </c>
      <c r="R2744" s="13">
        <f t="shared" si="381"/>
        <v>76.622665128749745</v>
      </c>
      <c r="S2744" s="13">
        <f t="shared" si="382"/>
        <v>50.191332884230988</v>
      </c>
      <c r="T2744" s="13">
        <f t="shared" si="383"/>
        <v>62.380969389706287</v>
      </c>
      <c r="U2744" s="13">
        <f t="shared" si="384"/>
        <v>48.909978346509426</v>
      </c>
      <c r="V2744" s="14">
        <f t="shared" si="385"/>
        <v>59.532850939789739</v>
      </c>
      <c r="W2744">
        <f t="shared" si="386"/>
        <v>77.017412741454265</v>
      </c>
    </row>
    <row r="2745" spans="1:23" x14ac:dyDescent="0.3">
      <c r="A2745">
        <f>DYN_cyclist!A2745</f>
        <v>8161</v>
      </c>
      <c r="B2745">
        <f>DYN_cyclist!D2745</f>
        <v>68</v>
      </c>
      <c r="C2745">
        <f>DYN_cyclist!E2745</f>
        <v>79</v>
      </c>
      <c r="D2745">
        <f t="shared" si="378"/>
        <v>78</v>
      </c>
      <c r="E2745">
        <f>DYN_cyclist!G2745</f>
        <v>77</v>
      </c>
      <c r="F2745">
        <f>DYN_cyclist!H2745</f>
        <v>62</v>
      </c>
      <c r="G2745">
        <f>DYN_cyclist!I2745</f>
        <v>76</v>
      </c>
      <c r="H2745">
        <f>DYN_cyclist!J2745</f>
        <v>76</v>
      </c>
      <c r="I2745">
        <f>DYN_cyclist!K2745</f>
        <v>72</v>
      </c>
      <c r="J2745">
        <f>DYN_cyclist!L2745</f>
        <v>57</v>
      </c>
      <c r="K2745">
        <f>DYN_cyclist!M2745</f>
        <v>66</v>
      </c>
      <c r="L2745">
        <f>DYN_cyclist!N2745</f>
        <v>75</v>
      </c>
      <c r="M2745">
        <f>DYN_cyclist!O2745</f>
        <v>72</v>
      </c>
      <c r="N2745">
        <f>DYN_cyclist!P2745</f>
        <v>67</v>
      </c>
      <c r="O2745">
        <f>DYN_cyclist!Q2745</f>
        <v>60</v>
      </c>
      <c r="P2745" s="7">
        <f t="shared" si="379"/>
        <v>74.639744662179552</v>
      </c>
      <c r="Q2745" s="13">
        <f t="shared" si="380"/>
        <v>73.92347918673471</v>
      </c>
      <c r="R2745" s="13">
        <f t="shared" si="381"/>
        <v>58.578342665490084</v>
      </c>
      <c r="S2745" s="13">
        <f t="shared" si="382"/>
        <v>50.180608820811841</v>
      </c>
      <c r="T2745" s="13">
        <f t="shared" si="383"/>
        <v>55.632454878443482</v>
      </c>
      <c r="U2745" s="13">
        <f t="shared" si="384"/>
        <v>71.934598695548772</v>
      </c>
      <c r="V2745" s="14">
        <f t="shared" si="385"/>
        <v>55.097455813953488</v>
      </c>
      <c r="W2745">
        <f t="shared" si="386"/>
        <v>76.821061891218179</v>
      </c>
    </row>
    <row r="2746" spans="1:23" x14ac:dyDescent="0.3">
      <c r="A2746">
        <f>DYN_cyclist!A2746</f>
        <v>8163</v>
      </c>
      <c r="B2746">
        <f>DYN_cyclist!D2746</f>
        <v>60</v>
      </c>
      <c r="C2746">
        <f>DYN_cyclist!E2746</f>
        <v>64</v>
      </c>
      <c r="D2746">
        <f t="shared" si="378"/>
        <v>66</v>
      </c>
      <c r="E2746">
        <f>DYN_cyclist!G2746</f>
        <v>68</v>
      </c>
      <c r="F2746">
        <f>DYN_cyclist!H2746</f>
        <v>61</v>
      </c>
      <c r="G2746">
        <f>DYN_cyclist!I2746</f>
        <v>68</v>
      </c>
      <c r="H2746">
        <f>DYN_cyclist!J2746</f>
        <v>69</v>
      </c>
      <c r="I2746">
        <f>DYN_cyclist!K2746</f>
        <v>67</v>
      </c>
      <c r="J2746">
        <f>DYN_cyclist!L2746</f>
        <v>60</v>
      </c>
      <c r="K2746">
        <f>DYN_cyclist!M2746</f>
        <v>69</v>
      </c>
      <c r="L2746">
        <f>DYN_cyclist!N2746</f>
        <v>68</v>
      </c>
      <c r="M2746">
        <f>DYN_cyclist!O2746</f>
        <v>69</v>
      </c>
      <c r="N2746">
        <f>DYN_cyclist!P2746</f>
        <v>68</v>
      </c>
      <c r="O2746">
        <f>DYN_cyclist!Q2746</f>
        <v>64</v>
      </c>
      <c r="P2746" s="7">
        <f t="shared" si="379"/>
        <v>59.151282046559501</v>
      </c>
      <c r="Q2746" s="13">
        <f t="shared" si="380"/>
        <v>55.017371472529767</v>
      </c>
      <c r="R2746" s="13">
        <f t="shared" si="381"/>
        <v>55.929518904683704</v>
      </c>
      <c r="S2746" s="13">
        <f t="shared" si="382"/>
        <v>47.27683593407766</v>
      </c>
      <c r="T2746" s="13">
        <f t="shared" si="383"/>
        <v>50.86324613307044</v>
      </c>
      <c r="U2746" s="13">
        <f t="shared" si="384"/>
        <v>48.763122254428517</v>
      </c>
      <c r="V2746" s="14">
        <f t="shared" si="385"/>
        <v>43.11830898375279</v>
      </c>
      <c r="W2746">
        <f t="shared" si="386"/>
        <v>68.131592288567475</v>
      </c>
    </row>
    <row r="2747" spans="1:23" x14ac:dyDescent="0.3">
      <c r="A2747">
        <f>DYN_cyclist!A2747</f>
        <v>8164</v>
      </c>
      <c r="B2747">
        <f>DYN_cyclist!D2747</f>
        <v>66</v>
      </c>
      <c r="C2747">
        <f>DYN_cyclist!E2747</f>
        <v>69</v>
      </c>
      <c r="D2747">
        <f t="shared" si="378"/>
        <v>68</v>
      </c>
      <c r="E2747">
        <f>DYN_cyclist!G2747</f>
        <v>66</v>
      </c>
      <c r="F2747">
        <f>DYN_cyclist!H2747</f>
        <v>63</v>
      </c>
      <c r="G2747">
        <f>DYN_cyclist!I2747</f>
        <v>66</v>
      </c>
      <c r="H2747">
        <f>DYN_cyclist!J2747</f>
        <v>68</v>
      </c>
      <c r="I2747">
        <f>DYN_cyclist!K2747</f>
        <v>64</v>
      </c>
      <c r="J2747">
        <f>DYN_cyclist!L2747</f>
        <v>55</v>
      </c>
      <c r="K2747">
        <f>DYN_cyclist!M2747</f>
        <v>64</v>
      </c>
      <c r="L2747">
        <f>DYN_cyclist!N2747</f>
        <v>68</v>
      </c>
      <c r="M2747">
        <f>DYN_cyclist!O2747</f>
        <v>72</v>
      </c>
      <c r="N2747">
        <f>DYN_cyclist!P2747</f>
        <v>71</v>
      </c>
      <c r="O2747">
        <f>DYN_cyclist!Q2747</f>
        <v>65</v>
      </c>
      <c r="P2747" s="7">
        <f t="shared" si="379"/>
        <v>59.069294901206653</v>
      </c>
      <c r="Q2747" s="13">
        <f t="shared" si="380"/>
        <v>57.995885467500557</v>
      </c>
      <c r="R2747" s="13">
        <f t="shared" si="381"/>
        <v>52.461056702456311</v>
      </c>
      <c r="S2747" s="13">
        <f t="shared" si="382"/>
        <v>50.092470026099463</v>
      </c>
      <c r="T2747" s="13">
        <f t="shared" si="383"/>
        <v>49.234155394430907</v>
      </c>
      <c r="U2747" s="13">
        <f t="shared" si="384"/>
        <v>55.343352276852237</v>
      </c>
      <c r="V2747" s="14">
        <f t="shared" si="385"/>
        <v>50.251686747371771</v>
      </c>
      <c r="W2747">
        <f t="shared" si="386"/>
        <v>68.283825344217561</v>
      </c>
    </row>
    <row r="2748" spans="1:23" x14ac:dyDescent="0.3">
      <c r="A2748">
        <f>DYN_cyclist!A2748</f>
        <v>8166</v>
      </c>
      <c r="B2748">
        <f>DYN_cyclist!D2748</f>
        <v>64</v>
      </c>
      <c r="C2748">
        <f>DYN_cyclist!E2748</f>
        <v>64</v>
      </c>
      <c r="D2748">
        <f t="shared" si="378"/>
        <v>67</v>
      </c>
      <c r="E2748">
        <f>DYN_cyclist!G2748</f>
        <v>69</v>
      </c>
      <c r="F2748">
        <f>DYN_cyclist!H2748</f>
        <v>62</v>
      </c>
      <c r="G2748">
        <f>DYN_cyclist!I2748</f>
        <v>66</v>
      </c>
      <c r="H2748">
        <f>DYN_cyclist!J2748</f>
        <v>69</v>
      </c>
      <c r="I2748">
        <f>DYN_cyclist!K2748</f>
        <v>66</v>
      </c>
      <c r="J2748">
        <f>DYN_cyclist!L2748</f>
        <v>57</v>
      </c>
      <c r="K2748">
        <f>DYN_cyclist!M2748</f>
        <v>64</v>
      </c>
      <c r="L2748">
        <f>DYN_cyclist!N2748</f>
        <v>68</v>
      </c>
      <c r="M2748">
        <f>DYN_cyclist!O2748</f>
        <v>69</v>
      </c>
      <c r="N2748">
        <f>DYN_cyclist!P2748</f>
        <v>70</v>
      </c>
      <c r="O2748">
        <f>DYN_cyclist!Q2748</f>
        <v>60</v>
      </c>
      <c r="P2748" s="7">
        <f t="shared" si="379"/>
        <v>59.924853715415558</v>
      </c>
      <c r="Q2748" s="13">
        <f t="shared" si="380"/>
        <v>55.527430136792269</v>
      </c>
      <c r="R2748" s="13">
        <f t="shared" si="381"/>
        <v>51.914727370227219</v>
      </c>
      <c r="S2748" s="13">
        <f t="shared" si="382"/>
        <v>47.479585765664282</v>
      </c>
      <c r="T2748" s="13">
        <f t="shared" si="383"/>
        <v>49.865860310634098</v>
      </c>
      <c r="U2748" s="13">
        <f t="shared" si="384"/>
        <v>48.781232418620846</v>
      </c>
      <c r="V2748" s="14">
        <f t="shared" si="385"/>
        <v>47.449058235106719</v>
      </c>
      <c r="W2748">
        <f t="shared" si="386"/>
        <v>68.453894105887898</v>
      </c>
    </row>
    <row r="2749" spans="1:23" x14ac:dyDescent="0.3">
      <c r="A2749">
        <f>DYN_cyclist!A2749</f>
        <v>8167</v>
      </c>
      <c r="B2749">
        <f>DYN_cyclist!D2749</f>
        <v>67</v>
      </c>
      <c r="C2749">
        <f>DYN_cyclist!E2749</f>
        <v>77</v>
      </c>
      <c r="D2749">
        <f t="shared" si="378"/>
        <v>76</v>
      </c>
      <c r="E2749">
        <f>DYN_cyclist!G2749</f>
        <v>75</v>
      </c>
      <c r="F2749">
        <f>DYN_cyclist!H2749</f>
        <v>64</v>
      </c>
      <c r="G2749">
        <f>DYN_cyclist!I2749</f>
        <v>71</v>
      </c>
      <c r="H2749">
        <f>DYN_cyclist!J2749</f>
        <v>73</v>
      </c>
      <c r="I2749">
        <f>DYN_cyclist!K2749</f>
        <v>74</v>
      </c>
      <c r="J2749">
        <f>DYN_cyclist!L2749</f>
        <v>61</v>
      </c>
      <c r="K2749">
        <f>DYN_cyclist!M2749</f>
        <v>63</v>
      </c>
      <c r="L2749">
        <f>DYN_cyclist!N2749</f>
        <v>76</v>
      </c>
      <c r="M2749">
        <f>DYN_cyclist!O2749</f>
        <v>74</v>
      </c>
      <c r="N2749">
        <f>DYN_cyclist!P2749</f>
        <v>78</v>
      </c>
      <c r="O2749">
        <f>DYN_cyclist!Q2749</f>
        <v>58</v>
      </c>
      <c r="P2749" s="7">
        <f t="shared" si="379"/>
        <v>71.152156617597271</v>
      </c>
      <c r="Q2749" s="13">
        <f t="shared" si="380"/>
        <v>71.097505550060745</v>
      </c>
      <c r="R2749" s="13">
        <f t="shared" si="381"/>
        <v>55.806149312072471</v>
      </c>
      <c r="S2749" s="13">
        <f t="shared" si="382"/>
        <v>51.324385653756813</v>
      </c>
      <c r="T2749" s="13">
        <f t="shared" si="383"/>
        <v>57.944671858038348</v>
      </c>
      <c r="U2749" s="13">
        <f t="shared" si="384"/>
        <v>68.76826707803815</v>
      </c>
      <c r="V2749" s="14">
        <f t="shared" si="385"/>
        <v>53.634699776999042</v>
      </c>
      <c r="W2749">
        <f t="shared" si="386"/>
        <v>75.059772479165204</v>
      </c>
    </row>
    <row r="2750" spans="1:23" x14ac:dyDescent="0.3">
      <c r="A2750">
        <f>DYN_cyclist!A2750</f>
        <v>8168</v>
      </c>
      <c r="B2750">
        <f>DYN_cyclist!D2750</f>
        <v>74</v>
      </c>
      <c r="C2750">
        <f>DYN_cyclist!E2750</f>
        <v>65</v>
      </c>
      <c r="D2750">
        <f t="shared" si="378"/>
        <v>67</v>
      </c>
      <c r="E2750">
        <f>DYN_cyclist!G2750</f>
        <v>69</v>
      </c>
      <c r="F2750">
        <f>DYN_cyclist!H2750</f>
        <v>70</v>
      </c>
      <c r="G2750">
        <f>DYN_cyclist!I2750</f>
        <v>70</v>
      </c>
      <c r="H2750">
        <f>DYN_cyclist!J2750</f>
        <v>72</v>
      </c>
      <c r="I2750">
        <f>DYN_cyclist!K2750</f>
        <v>76</v>
      </c>
      <c r="J2750">
        <f>DYN_cyclist!L2750</f>
        <v>57</v>
      </c>
      <c r="K2750">
        <f>DYN_cyclist!M2750</f>
        <v>79</v>
      </c>
      <c r="L2750">
        <f>DYN_cyclist!N2750</f>
        <v>79</v>
      </c>
      <c r="M2750">
        <f>DYN_cyclist!O2750</f>
        <v>58</v>
      </c>
      <c r="N2750">
        <f>DYN_cyclist!P2750</f>
        <v>68</v>
      </c>
      <c r="O2750">
        <f>DYN_cyclist!Q2750</f>
        <v>78</v>
      </c>
      <c r="P2750" s="7">
        <f t="shared" si="379"/>
        <v>67.741767787543509</v>
      </c>
      <c r="Q2750" s="13">
        <f t="shared" si="380"/>
        <v>60.108472214156002</v>
      </c>
      <c r="R2750" s="13">
        <f t="shared" si="381"/>
        <v>74.967842071363862</v>
      </c>
      <c r="S2750" s="13">
        <f t="shared" si="382"/>
        <v>61.665991481780061</v>
      </c>
      <c r="T2750" s="13">
        <f t="shared" si="383"/>
        <v>55.522342176670811</v>
      </c>
      <c r="U2750" s="13">
        <f t="shared" si="384"/>
        <v>51.403979149379118</v>
      </c>
      <c r="V2750" s="14">
        <f t="shared" si="385"/>
        <v>59.427061962408409</v>
      </c>
      <c r="W2750">
        <f t="shared" si="386"/>
        <v>76.415021913257164</v>
      </c>
    </row>
    <row r="2751" spans="1:23" x14ac:dyDescent="0.3">
      <c r="A2751">
        <f>DYN_cyclist!A2751</f>
        <v>8169</v>
      </c>
      <c r="B2751">
        <f>DYN_cyclist!D2751</f>
        <v>77</v>
      </c>
      <c r="C2751">
        <f>DYN_cyclist!E2751</f>
        <v>67</v>
      </c>
      <c r="D2751">
        <f t="shared" si="378"/>
        <v>68</v>
      </c>
      <c r="E2751">
        <f>DYN_cyclist!G2751</f>
        <v>69</v>
      </c>
      <c r="F2751">
        <f>DYN_cyclist!H2751</f>
        <v>63</v>
      </c>
      <c r="G2751">
        <f>DYN_cyclist!I2751</f>
        <v>70</v>
      </c>
      <c r="H2751">
        <f>DYN_cyclist!J2751</f>
        <v>68</v>
      </c>
      <c r="I2751">
        <f>DYN_cyclist!K2751</f>
        <v>67</v>
      </c>
      <c r="J2751">
        <f>DYN_cyclist!L2751</f>
        <v>73</v>
      </c>
      <c r="K2751">
        <f>DYN_cyclist!M2751</f>
        <v>71</v>
      </c>
      <c r="L2751">
        <f>DYN_cyclist!N2751</f>
        <v>71</v>
      </c>
      <c r="M2751">
        <f>DYN_cyclist!O2751</f>
        <v>69</v>
      </c>
      <c r="N2751">
        <f>DYN_cyclist!P2751</f>
        <v>73</v>
      </c>
      <c r="O2751">
        <f>DYN_cyclist!Q2751</f>
        <v>63</v>
      </c>
      <c r="P2751" s="7">
        <f t="shared" si="379"/>
        <v>65.715732647174335</v>
      </c>
      <c r="Q2751" s="13">
        <f t="shared" si="380"/>
        <v>58.267912827197911</v>
      </c>
      <c r="R2751" s="13">
        <f t="shared" si="381"/>
        <v>63.636098276045765</v>
      </c>
      <c r="S2751" s="13">
        <f t="shared" si="382"/>
        <v>49.584549819070652</v>
      </c>
      <c r="T2751" s="13">
        <f t="shared" si="383"/>
        <v>69.42997939472852</v>
      </c>
      <c r="U2751" s="13">
        <f t="shared" si="384"/>
        <v>53.069238248128954</v>
      </c>
      <c r="V2751" s="14">
        <f t="shared" si="385"/>
        <v>64.43671041733036</v>
      </c>
      <c r="W2751">
        <f t="shared" si="386"/>
        <v>73.819121116514481</v>
      </c>
    </row>
    <row r="2752" spans="1:23" x14ac:dyDescent="0.3">
      <c r="A2752">
        <f>DYN_cyclist!A2752</f>
        <v>8170</v>
      </c>
      <c r="B2752">
        <f>DYN_cyclist!D2752</f>
        <v>62</v>
      </c>
      <c r="C2752">
        <f>DYN_cyclist!E2752</f>
        <v>54</v>
      </c>
      <c r="D2752">
        <f t="shared" si="378"/>
        <v>59</v>
      </c>
      <c r="E2752">
        <f>DYN_cyclist!G2752</f>
        <v>64</v>
      </c>
      <c r="F2752">
        <f>DYN_cyclist!H2752</f>
        <v>46</v>
      </c>
      <c r="G2752">
        <f>DYN_cyclist!I2752</f>
        <v>57</v>
      </c>
      <c r="H2752">
        <f>DYN_cyclist!J2752</f>
        <v>61</v>
      </c>
      <c r="I2752">
        <f>DYN_cyclist!K2752</f>
        <v>53</v>
      </c>
      <c r="J2752">
        <f>DYN_cyclist!L2752</f>
        <v>52</v>
      </c>
      <c r="K2752">
        <f>DYN_cyclist!M2752</f>
        <v>60</v>
      </c>
      <c r="L2752">
        <f>DYN_cyclist!N2752</f>
        <v>60</v>
      </c>
      <c r="M2752">
        <f>DYN_cyclist!O2752</f>
        <v>58</v>
      </c>
      <c r="N2752">
        <f>DYN_cyclist!P2752</f>
        <v>64</v>
      </c>
      <c r="O2752">
        <f>DYN_cyclist!Q2752</f>
        <v>46</v>
      </c>
      <c r="P2752" s="7">
        <f t="shared" si="379"/>
        <v>50.111026968757201</v>
      </c>
      <c r="Q2752" s="13">
        <f t="shared" si="380"/>
        <v>41.188430241651645</v>
      </c>
      <c r="R2752" s="13">
        <f t="shared" si="381"/>
        <v>44.149528348777928</v>
      </c>
      <c r="S2752" s="13">
        <f t="shared" si="382"/>
        <v>28.045593606549531</v>
      </c>
      <c r="T2752" s="13">
        <f t="shared" si="383"/>
        <v>41.735341537545807</v>
      </c>
      <c r="U2752" s="13">
        <f t="shared" si="384"/>
        <v>35.149865960108734</v>
      </c>
      <c r="V2752" s="14">
        <f t="shared" si="385"/>
        <v>42.330555208665182</v>
      </c>
      <c r="W2752">
        <f t="shared" si="386"/>
        <v>62.374806889165249</v>
      </c>
    </row>
    <row r="2753" spans="1:23" x14ac:dyDescent="0.3">
      <c r="A2753">
        <f>DYN_cyclist!A2753</f>
        <v>8171</v>
      </c>
      <c r="B2753">
        <f>DYN_cyclist!D2753</f>
        <v>74</v>
      </c>
      <c r="C2753">
        <f>DYN_cyclist!E2753</f>
        <v>60</v>
      </c>
      <c r="D2753">
        <f t="shared" si="378"/>
        <v>64</v>
      </c>
      <c r="E2753">
        <f>DYN_cyclist!G2753</f>
        <v>68</v>
      </c>
      <c r="F2753">
        <f>DYN_cyclist!H2753</f>
        <v>66</v>
      </c>
      <c r="G2753">
        <f>DYN_cyclist!I2753</f>
        <v>73</v>
      </c>
      <c r="H2753">
        <f>DYN_cyclist!J2753</f>
        <v>74</v>
      </c>
      <c r="I2753">
        <f>DYN_cyclist!K2753</f>
        <v>80</v>
      </c>
      <c r="J2753">
        <f>DYN_cyclist!L2753</f>
        <v>67</v>
      </c>
      <c r="K2753">
        <f>DYN_cyclist!M2753</f>
        <v>78</v>
      </c>
      <c r="L2753">
        <f>DYN_cyclist!N2753</f>
        <v>79</v>
      </c>
      <c r="M2753">
        <f>DYN_cyclist!O2753</f>
        <v>54</v>
      </c>
      <c r="N2753">
        <f>DYN_cyclist!P2753</f>
        <v>69</v>
      </c>
      <c r="O2753">
        <f>DYN_cyclist!Q2753</f>
        <v>68</v>
      </c>
      <c r="P2753" s="7">
        <f t="shared" si="379"/>
        <v>66.025023106404305</v>
      </c>
      <c r="Q2753" s="13">
        <f t="shared" si="380"/>
        <v>56.242466748723622</v>
      </c>
      <c r="R2753" s="13">
        <f t="shared" si="381"/>
        <v>73.76513769172557</v>
      </c>
      <c r="S2753" s="13">
        <f t="shared" si="382"/>
        <v>53.940228276514524</v>
      </c>
      <c r="T2753" s="13">
        <f t="shared" si="383"/>
        <v>63.248923775971427</v>
      </c>
      <c r="U2753" s="13">
        <f t="shared" si="384"/>
        <v>45.372177639735924</v>
      </c>
      <c r="V2753" s="14">
        <f t="shared" si="385"/>
        <v>58.935527715833061</v>
      </c>
      <c r="W2753">
        <f t="shared" si="386"/>
        <v>75.762112792202672</v>
      </c>
    </row>
    <row r="2754" spans="1:23" x14ac:dyDescent="0.3">
      <c r="A2754">
        <f>DYN_cyclist!A2754</f>
        <v>8172</v>
      </c>
      <c r="B2754">
        <f>DYN_cyclist!D2754</f>
        <v>70</v>
      </c>
      <c r="C2754">
        <f>DYN_cyclist!E2754</f>
        <v>62</v>
      </c>
      <c r="D2754">
        <f t="shared" si="378"/>
        <v>66</v>
      </c>
      <c r="E2754">
        <f>DYN_cyclist!G2754</f>
        <v>69</v>
      </c>
      <c r="F2754">
        <f>DYN_cyclist!H2754</f>
        <v>57</v>
      </c>
      <c r="G2754">
        <f>DYN_cyclist!I2754</f>
        <v>70</v>
      </c>
      <c r="H2754">
        <f>DYN_cyclist!J2754</f>
        <v>69</v>
      </c>
      <c r="I2754">
        <f>DYN_cyclist!K2754</f>
        <v>65</v>
      </c>
      <c r="J2754">
        <f>DYN_cyclist!L2754</f>
        <v>69</v>
      </c>
      <c r="K2754">
        <f>DYN_cyclist!M2754</f>
        <v>72</v>
      </c>
      <c r="L2754">
        <f>DYN_cyclist!N2754</f>
        <v>70</v>
      </c>
      <c r="M2754">
        <f>DYN_cyclist!O2754</f>
        <v>63</v>
      </c>
      <c r="N2754">
        <f>DYN_cyclist!P2754</f>
        <v>68</v>
      </c>
      <c r="O2754">
        <f>DYN_cyclist!Q2754</f>
        <v>57</v>
      </c>
      <c r="P2754" s="7">
        <f t="shared" si="379"/>
        <v>62.777868165382372</v>
      </c>
      <c r="Q2754" s="13">
        <f t="shared" si="380"/>
        <v>53.349031269542948</v>
      </c>
      <c r="R2754" s="13">
        <f t="shared" si="381"/>
        <v>61.648183786637013</v>
      </c>
      <c r="S2754" s="13">
        <f t="shared" si="382"/>
        <v>41.555567227308366</v>
      </c>
      <c r="T2754" s="13">
        <f t="shared" si="383"/>
        <v>62.082815560722459</v>
      </c>
      <c r="U2754" s="13">
        <f t="shared" si="384"/>
        <v>46.315504664636521</v>
      </c>
      <c r="V2754" s="14">
        <f t="shared" si="385"/>
        <v>54.218513603058298</v>
      </c>
      <c r="W2754">
        <f t="shared" si="386"/>
        <v>70.450818000476445</v>
      </c>
    </row>
    <row r="2755" spans="1:23" x14ac:dyDescent="0.3">
      <c r="A2755">
        <f>DYN_cyclist!A2755</f>
        <v>8173</v>
      </c>
      <c r="B2755">
        <f>DYN_cyclist!D2755</f>
        <v>71</v>
      </c>
      <c r="C2755">
        <f>DYN_cyclist!E2755</f>
        <v>52</v>
      </c>
      <c r="D2755">
        <f t="shared" ref="D2755:D2818" si="387">ROUNDUP((C2755+E2755)/2,0)</f>
        <v>54</v>
      </c>
      <c r="E2755">
        <f>DYN_cyclist!G2755</f>
        <v>55</v>
      </c>
      <c r="F2755">
        <f>DYN_cyclist!H2755</f>
        <v>72</v>
      </c>
      <c r="G2755">
        <f>DYN_cyclist!I2755</f>
        <v>68</v>
      </c>
      <c r="H2755">
        <f>DYN_cyclist!J2755</f>
        <v>72</v>
      </c>
      <c r="I2755">
        <f>DYN_cyclist!K2755</f>
        <v>63</v>
      </c>
      <c r="J2755">
        <f>DYN_cyclist!L2755</f>
        <v>60</v>
      </c>
      <c r="K2755">
        <f>DYN_cyclist!M2755</f>
        <v>66</v>
      </c>
      <c r="L2755">
        <f>DYN_cyclist!N2755</f>
        <v>69</v>
      </c>
      <c r="M2755">
        <f>DYN_cyclist!O2755</f>
        <v>78</v>
      </c>
      <c r="N2755">
        <f>DYN_cyclist!P2755</f>
        <v>65</v>
      </c>
      <c r="O2755">
        <f>DYN_cyclist!Q2755</f>
        <v>72</v>
      </c>
      <c r="P2755" s="7">
        <f t="shared" ref="P2755:P2818" si="388">((($B2755*6)^2+($C2755*6)^2+($E2755*11)^2+($F2755*0)^2+($G2755*3)^2+($H2755*4)^2+($I2755*0)^2+($J2755*0)^2+($K2755*5)^2+($L2755*5)^2+($M2755*1)^2+($N2755*1)^2)+($O2755*0)^2)/1846025*91.12</f>
        <v>49.737173483566046</v>
      </c>
      <c r="Q2755" s="13">
        <f t="shared" ref="Q2755:Q2818" si="389">((($B2755*2)^2+($C2755*14)^2+($E2755*10)^2+($F2755*7)^2+($G2755*2)^2+($H2755*7)^2+($I2755*5)^2+($J2755*0)^2+($K2755*0)^2+($L2755*3)^2+($M2755*0)^2+($N2755*0)^2)+($O2755*0)^2)/3088326.56*90.98</f>
        <v>44.81499035516503</v>
      </c>
      <c r="R2755" s="13">
        <f t="shared" ref="R2755:R2818" si="390">((($B2755*5)^2+($C2755*2)^2+($E2755*1)^2+($F2755*0)^2+($G2755*2)^2+($H2755*1)^2+($I2755*1)^2+($J2755*0)^2+($K2755*10.75)^2+($L2755*7)^2+($M2755*0)^2+($N2755*0)^2)+($O2755*1)^2)/1485576.56*IF(B2755&gt;77,92,IF(B2755&gt;75,92-0.5,IF(B2755&gt;73,92-0.88,92-1.65)))</f>
        <v>55.306691758451009</v>
      </c>
      <c r="S2755" s="13">
        <f t="shared" ref="S2755:S2818" si="391">((($B2755*1)^2+($C2755*4)^2+($E2755*2)^2+($F2755*13)^2+($G2755*0)^2+($H2755*3.5)^2+($I2755*0)^2+($J2755*0)^2+($K2755*0)^2+($L2755*1)^2+($M2755*0)^2+($N2755*0)^2+($O2755*6)^2)/1697831.25*IF(F2755&gt;81,87,IF(F2755&gt;80,87-0.1,IF(F2755&gt;79,87-0.2,86.6))))</f>
        <v>60.768332541882465</v>
      </c>
      <c r="T2755" s="13">
        <f t="shared" ref="T2755:T2818" si="392">(($B2755*7)^2+($C2755*3)^2+($E2755*4)^2+($F2755*0)^2+($G2755*2.5)^2+($H2755*2)^2+($I2755*0)^2+($J2755*11)^2+($K2755*1)^2+($L2755*5)^2+($M2755*3)^2+($N2755*0)^2+($O2755*0)^2)/1680031.25*91.49</f>
        <v>53.537971879987346</v>
      </c>
      <c r="U2755" s="13">
        <f t="shared" ref="U2755:U2818" si="393">(($B2755*1)^2+($C2755*14.5)^2+($E2755*2)^2+($F2755*0)^2+($G2755*1)^2+($H2755*3)^2+($I2755*2.5)^2+($J2755*0)^2+($K2755*0)^2+($L2755*3)^2+($M2755*1)^2+($N2755*1.25)^2+($O2755*0)^2)/1693126.56*81.55</f>
        <v>34.547922755033149</v>
      </c>
      <c r="V2755" s="14">
        <f t="shared" ref="V2755:V2818" si="394">((($B2755*13)^2+($C2755*4)^2+($E2755*3)^2+($F2755*2)^2+($G2755*2)^2+($H2755*2)^2+($I2755*0)^2+($J2755*2)^2+($K2755*0)^2+($L2755*0)^2+($M2755*3)^2+($N2755*1)^2)+($O2755*0)^2)/1569500*81.55</f>
        <v>54.856832653711372</v>
      </c>
      <c r="W2755">
        <f t="shared" ref="W2755:W2818" si="395">((LARGE(P2755:V2755,1)*9)^2+(LARGE(P2755:V2755,2)*4)^2+(LARGE(P2755:V2755,3)^2))^(1/4)*2.82883066759522</f>
        <v>68.857986428800757</v>
      </c>
    </row>
    <row r="2756" spans="1:23" x14ac:dyDescent="0.3">
      <c r="A2756">
        <f>DYN_cyclist!A2756</f>
        <v>8174</v>
      </c>
      <c r="B2756">
        <f>DYN_cyclist!D2756</f>
        <v>73</v>
      </c>
      <c r="C2756">
        <f>DYN_cyclist!E2756</f>
        <v>54</v>
      </c>
      <c r="D2756">
        <f t="shared" si="387"/>
        <v>60</v>
      </c>
      <c r="E2756">
        <f>DYN_cyclist!G2756</f>
        <v>65</v>
      </c>
      <c r="F2756">
        <f>DYN_cyclist!H2756</f>
        <v>63</v>
      </c>
      <c r="G2756">
        <f>DYN_cyclist!I2756</f>
        <v>72</v>
      </c>
      <c r="H2756">
        <f>DYN_cyclist!J2756</f>
        <v>72</v>
      </c>
      <c r="I2756">
        <f>DYN_cyclist!K2756</f>
        <v>65</v>
      </c>
      <c r="J2756">
        <f>DYN_cyclist!L2756</f>
        <v>73</v>
      </c>
      <c r="K2756">
        <f>DYN_cyclist!M2756</f>
        <v>74</v>
      </c>
      <c r="L2756">
        <f>DYN_cyclist!N2756</f>
        <v>74</v>
      </c>
      <c r="M2756">
        <f>DYN_cyclist!O2756</f>
        <v>68</v>
      </c>
      <c r="N2756">
        <f>DYN_cyclist!P2756</f>
        <v>58</v>
      </c>
      <c r="O2756">
        <f>DYN_cyclist!Q2756</f>
        <v>73</v>
      </c>
      <c r="P2756" s="7">
        <f t="shared" si="388"/>
        <v>60.191348957896018</v>
      </c>
      <c r="Q2756" s="13">
        <f t="shared" si="389"/>
        <v>48.298378174100861</v>
      </c>
      <c r="R2756" s="13">
        <f t="shared" si="390"/>
        <v>66.032213639329356</v>
      </c>
      <c r="S2756" s="13">
        <f t="shared" si="391"/>
        <v>51.030219876091927</v>
      </c>
      <c r="T2756" s="13">
        <f t="shared" si="392"/>
        <v>67.358368470824573</v>
      </c>
      <c r="U2756" s="13">
        <f t="shared" si="393"/>
        <v>37.218723433763863</v>
      </c>
      <c r="V2756" s="14">
        <f t="shared" si="394"/>
        <v>57.618932972284163</v>
      </c>
      <c r="W2756">
        <f t="shared" si="395"/>
        <v>72.893874824516644</v>
      </c>
    </row>
    <row r="2757" spans="1:23" x14ac:dyDescent="0.3">
      <c r="A2757">
        <f>DYN_cyclist!A2757</f>
        <v>8175</v>
      </c>
      <c r="B2757">
        <f>DYN_cyclist!D2757</f>
        <v>64</v>
      </c>
      <c r="C2757">
        <f>DYN_cyclist!E2757</f>
        <v>71</v>
      </c>
      <c r="D2757">
        <f t="shared" si="387"/>
        <v>71</v>
      </c>
      <c r="E2757">
        <f>DYN_cyclist!G2757</f>
        <v>70</v>
      </c>
      <c r="F2757">
        <f>DYN_cyclist!H2757</f>
        <v>69</v>
      </c>
      <c r="G2757">
        <f>DYN_cyclist!I2757</f>
        <v>66</v>
      </c>
      <c r="H2757">
        <f>DYN_cyclist!J2757</f>
        <v>68</v>
      </c>
      <c r="I2757">
        <f>DYN_cyclist!K2757</f>
        <v>67</v>
      </c>
      <c r="J2757">
        <f>DYN_cyclist!L2757</f>
        <v>53</v>
      </c>
      <c r="K2757">
        <f>DYN_cyclist!M2757</f>
        <v>55</v>
      </c>
      <c r="L2757">
        <f>DYN_cyclist!N2757</f>
        <v>63</v>
      </c>
      <c r="M2757">
        <f>DYN_cyclist!O2757</f>
        <v>71</v>
      </c>
      <c r="N2757">
        <f>DYN_cyclist!P2757</f>
        <v>62</v>
      </c>
      <c r="O2757">
        <f>DYN_cyclist!Q2757</f>
        <v>69</v>
      </c>
      <c r="P2757" s="7">
        <f t="shared" si="388"/>
        <v>60.157882802237246</v>
      </c>
      <c r="Q2757" s="13">
        <f t="shared" si="389"/>
        <v>62.443594663123974</v>
      </c>
      <c r="R2757" s="13">
        <f t="shared" si="390"/>
        <v>42.744177029741898</v>
      </c>
      <c r="S2757" s="13">
        <f t="shared" si="391"/>
        <v>58.196597571166151</v>
      </c>
      <c r="T2757" s="13">
        <f t="shared" si="392"/>
        <v>46.708152589423555</v>
      </c>
      <c r="U2757" s="13">
        <f t="shared" si="393"/>
        <v>58.008529653270564</v>
      </c>
      <c r="V2757" s="14">
        <f t="shared" si="394"/>
        <v>48.446415514495065</v>
      </c>
      <c r="W2757">
        <f t="shared" si="395"/>
        <v>70.101693125549431</v>
      </c>
    </row>
    <row r="2758" spans="1:23" x14ac:dyDescent="0.3">
      <c r="A2758">
        <f>DYN_cyclist!A2758</f>
        <v>8177</v>
      </c>
      <c r="B2758">
        <f>DYN_cyclist!D2758</f>
        <v>67</v>
      </c>
      <c r="C2758">
        <f>DYN_cyclist!E2758</f>
        <v>82</v>
      </c>
      <c r="D2758">
        <f t="shared" si="387"/>
        <v>80</v>
      </c>
      <c r="E2758">
        <f>DYN_cyclist!G2758</f>
        <v>77</v>
      </c>
      <c r="F2758">
        <f>DYN_cyclist!H2758</f>
        <v>66</v>
      </c>
      <c r="G2758">
        <f>DYN_cyclist!I2758</f>
        <v>72</v>
      </c>
      <c r="H2758">
        <f>DYN_cyclist!J2758</f>
        <v>74</v>
      </c>
      <c r="I2758">
        <f>DYN_cyclist!K2758</f>
        <v>76</v>
      </c>
      <c r="J2758">
        <f>DYN_cyclist!L2758</f>
        <v>53</v>
      </c>
      <c r="K2758">
        <f>DYN_cyclist!M2758</f>
        <v>60</v>
      </c>
      <c r="L2758">
        <f>DYN_cyclist!N2758</f>
        <v>75</v>
      </c>
      <c r="M2758">
        <f>DYN_cyclist!O2758</f>
        <v>76</v>
      </c>
      <c r="N2758">
        <f>DYN_cyclist!P2758</f>
        <v>70</v>
      </c>
      <c r="O2758">
        <f>DYN_cyclist!Q2758</f>
        <v>65</v>
      </c>
      <c r="P2758" s="7">
        <f t="shared" si="388"/>
        <v>73.874811012851936</v>
      </c>
      <c r="Q2758" s="13">
        <f t="shared" si="389"/>
        <v>77.368687727116523</v>
      </c>
      <c r="R2758" s="13">
        <f t="shared" si="390"/>
        <v>53.0889431575307</v>
      </c>
      <c r="S2758" s="13">
        <f t="shared" si="391"/>
        <v>55.941560387700484</v>
      </c>
      <c r="T2758" s="13">
        <f t="shared" si="392"/>
        <v>52.591775938691619</v>
      </c>
      <c r="U2758" s="13">
        <f t="shared" si="393"/>
        <v>76.898418295145049</v>
      </c>
      <c r="V2758" s="14">
        <f t="shared" si="394"/>
        <v>54.441314749920352</v>
      </c>
      <c r="W2758">
        <f t="shared" si="395"/>
        <v>78.231741035058931</v>
      </c>
    </row>
    <row r="2759" spans="1:23" x14ac:dyDescent="0.3">
      <c r="A2759">
        <f>DYN_cyclist!A2759</f>
        <v>9000</v>
      </c>
      <c r="B2759">
        <f>DYN_cyclist!D2759</f>
        <v>69</v>
      </c>
      <c r="C2759">
        <f>DYN_cyclist!E2759</f>
        <v>53</v>
      </c>
      <c r="D2759">
        <f t="shared" si="387"/>
        <v>57</v>
      </c>
      <c r="E2759">
        <f>DYN_cyclist!G2759</f>
        <v>61</v>
      </c>
      <c r="F2759">
        <f>DYN_cyclist!H2759</f>
        <v>71</v>
      </c>
      <c r="G2759">
        <f>DYN_cyclist!I2759</f>
        <v>63</v>
      </c>
      <c r="H2759">
        <f>DYN_cyclist!J2759</f>
        <v>65</v>
      </c>
      <c r="I2759">
        <f>DYN_cyclist!K2759</f>
        <v>60</v>
      </c>
      <c r="J2759">
        <f>DYN_cyclist!L2759</f>
        <v>51</v>
      </c>
      <c r="K2759">
        <f>DYN_cyclist!M2759</f>
        <v>57</v>
      </c>
      <c r="L2759">
        <f>DYN_cyclist!N2759</f>
        <v>57</v>
      </c>
      <c r="M2759">
        <f>DYN_cyclist!O2759</f>
        <v>58</v>
      </c>
      <c r="N2759">
        <f>DYN_cyclist!P2759</f>
        <v>66</v>
      </c>
      <c r="O2759">
        <f>DYN_cyclist!Q2759</f>
        <v>71</v>
      </c>
      <c r="P2759" s="7">
        <f t="shared" si="388"/>
        <v>49.175109892877948</v>
      </c>
      <c r="Q2759" s="13">
        <f t="shared" si="389"/>
        <v>45.098064959814351</v>
      </c>
      <c r="R2759" s="13">
        <f t="shared" si="390"/>
        <v>42.413812904987537</v>
      </c>
      <c r="S2759" s="13">
        <f t="shared" si="391"/>
        <v>58.810164467169514</v>
      </c>
      <c r="T2759" s="13">
        <f t="shared" si="392"/>
        <v>42.982250801882401</v>
      </c>
      <c r="U2759" s="13">
        <f t="shared" si="393"/>
        <v>34.396909392880822</v>
      </c>
      <c r="V2759" s="14">
        <f t="shared" si="394"/>
        <v>50.972932717425927</v>
      </c>
      <c r="W2759">
        <f t="shared" si="395"/>
        <v>67.497850255558603</v>
      </c>
    </row>
    <row r="2760" spans="1:23" x14ac:dyDescent="0.3">
      <c r="A2760" t="e">
        <f>DYN_cyclist!#REF!</f>
        <v>#REF!</v>
      </c>
      <c r="B2760" t="e">
        <f>DYN_cyclist!#REF!</f>
        <v>#REF!</v>
      </c>
      <c r="C2760" t="e">
        <f>DYN_cyclist!#REF!</f>
        <v>#REF!</v>
      </c>
      <c r="D2760" t="e">
        <f t="shared" si="387"/>
        <v>#REF!</v>
      </c>
      <c r="E2760" t="e">
        <f>DYN_cyclist!#REF!</f>
        <v>#REF!</v>
      </c>
      <c r="F2760" t="e">
        <f>DYN_cyclist!#REF!</f>
        <v>#REF!</v>
      </c>
      <c r="G2760" t="e">
        <f>DYN_cyclist!#REF!</f>
        <v>#REF!</v>
      </c>
      <c r="H2760" t="e">
        <f>DYN_cyclist!#REF!</f>
        <v>#REF!</v>
      </c>
      <c r="I2760" t="e">
        <f>DYN_cyclist!#REF!</f>
        <v>#REF!</v>
      </c>
      <c r="J2760" t="e">
        <f>DYN_cyclist!#REF!</f>
        <v>#REF!</v>
      </c>
      <c r="K2760" t="e">
        <f>DYN_cyclist!#REF!</f>
        <v>#REF!</v>
      </c>
      <c r="L2760" t="e">
        <f>DYN_cyclist!#REF!</f>
        <v>#REF!</v>
      </c>
      <c r="M2760" t="e">
        <f>DYN_cyclist!#REF!</f>
        <v>#REF!</v>
      </c>
      <c r="N2760" t="e">
        <f>DYN_cyclist!#REF!</f>
        <v>#REF!</v>
      </c>
      <c r="O2760" t="e">
        <f>DYN_cyclist!#REF!</f>
        <v>#REF!</v>
      </c>
      <c r="P2760" s="7" t="e">
        <f t="shared" si="388"/>
        <v>#REF!</v>
      </c>
      <c r="Q2760" s="13" t="e">
        <f t="shared" si="389"/>
        <v>#REF!</v>
      </c>
      <c r="R2760" s="13" t="e">
        <f t="shared" si="390"/>
        <v>#REF!</v>
      </c>
      <c r="S2760" s="13" t="e">
        <f t="shared" si="391"/>
        <v>#REF!</v>
      </c>
      <c r="T2760" s="13" t="e">
        <f t="shared" si="392"/>
        <v>#REF!</v>
      </c>
      <c r="U2760" s="13" t="e">
        <f t="shared" si="393"/>
        <v>#REF!</v>
      </c>
      <c r="V2760" s="14" t="e">
        <f t="shared" si="394"/>
        <v>#REF!</v>
      </c>
      <c r="W2760" t="e">
        <f t="shared" si="395"/>
        <v>#REF!</v>
      </c>
    </row>
    <row r="2761" spans="1:23" x14ac:dyDescent="0.3">
      <c r="A2761" t="e">
        <f>DYN_cyclist!#REF!</f>
        <v>#REF!</v>
      </c>
      <c r="B2761" t="e">
        <f>DYN_cyclist!#REF!</f>
        <v>#REF!</v>
      </c>
      <c r="C2761" t="e">
        <f>DYN_cyclist!#REF!</f>
        <v>#REF!</v>
      </c>
      <c r="D2761" t="e">
        <f t="shared" si="387"/>
        <v>#REF!</v>
      </c>
      <c r="E2761" t="e">
        <f>DYN_cyclist!#REF!</f>
        <v>#REF!</v>
      </c>
      <c r="F2761" t="e">
        <f>DYN_cyclist!#REF!</f>
        <v>#REF!</v>
      </c>
      <c r="G2761" t="e">
        <f>DYN_cyclist!#REF!</f>
        <v>#REF!</v>
      </c>
      <c r="H2761" t="e">
        <f>DYN_cyclist!#REF!</f>
        <v>#REF!</v>
      </c>
      <c r="I2761" t="e">
        <f>DYN_cyclist!#REF!</f>
        <v>#REF!</v>
      </c>
      <c r="J2761" t="e">
        <f>DYN_cyclist!#REF!</f>
        <v>#REF!</v>
      </c>
      <c r="K2761" t="e">
        <f>DYN_cyclist!#REF!</f>
        <v>#REF!</v>
      </c>
      <c r="L2761" t="e">
        <f>DYN_cyclist!#REF!</f>
        <v>#REF!</v>
      </c>
      <c r="M2761" t="e">
        <f>DYN_cyclist!#REF!</f>
        <v>#REF!</v>
      </c>
      <c r="N2761" t="e">
        <f>DYN_cyclist!#REF!</f>
        <v>#REF!</v>
      </c>
      <c r="O2761" t="e">
        <f>DYN_cyclist!#REF!</f>
        <v>#REF!</v>
      </c>
      <c r="P2761" s="7" t="e">
        <f t="shared" si="388"/>
        <v>#REF!</v>
      </c>
      <c r="Q2761" s="13" t="e">
        <f t="shared" si="389"/>
        <v>#REF!</v>
      </c>
      <c r="R2761" s="13" t="e">
        <f t="shared" si="390"/>
        <v>#REF!</v>
      </c>
      <c r="S2761" s="13" t="e">
        <f t="shared" si="391"/>
        <v>#REF!</v>
      </c>
      <c r="T2761" s="13" t="e">
        <f t="shared" si="392"/>
        <v>#REF!</v>
      </c>
      <c r="U2761" s="13" t="e">
        <f t="shared" si="393"/>
        <v>#REF!</v>
      </c>
      <c r="V2761" s="14" t="e">
        <f t="shared" si="394"/>
        <v>#REF!</v>
      </c>
      <c r="W2761" t="e">
        <f t="shared" si="395"/>
        <v>#REF!</v>
      </c>
    </row>
    <row r="2762" spans="1:23" x14ac:dyDescent="0.3">
      <c r="A2762" t="e">
        <f>DYN_cyclist!#REF!</f>
        <v>#REF!</v>
      </c>
      <c r="B2762" t="e">
        <f>DYN_cyclist!#REF!</f>
        <v>#REF!</v>
      </c>
      <c r="C2762" t="e">
        <f>DYN_cyclist!#REF!</f>
        <v>#REF!</v>
      </c>
      <c r="D2762" t="e">
        <f t="shared" si="387"/>
        <v>#REF!</v>
      </c>
      <c r="E2762" t="e">
        <f>DYN_cyclist!#REF!</f>
        <v>#REF!</v>
      </c>
      <c r="F2762" t="e">
        <f>DYN_cyclist!#REF!</f>
        <v>#REF!</v>
      </c>
      <c r="G2762" t="e">
        <f>DYN_cyclist!#REF!</f>
        <v>#REF!</v>
      </c>
      <c r="H2762" t="e">
        <f>DYN_cyclist!#REF!</f>
        <v>#REF!</v>
      </c>
      <c r="I2762" t="e">
        <f>DYN_cyclist!#REF!</f>
        <v>#REF!</v>
      </c>
      <c r="J2762" t="e">
        <f>DYN_cyclist!#REF!</f>
        <v>#REF!</v>
      </c>
      <c r="K2762" t="e">
        <f>DYN_cyclist!#REF!</f>
        <v>#REF!</v>
      </c>
      <c r="L2762" t="e">
        <f>DYN_cyclist!#REF!</f>
        <v>#REF!</v>
      </c>
      <c r="M2762" t="e">
        <f>DYN_cyclist!#REF!</f>
        <v>#REF!</v>
      </c>
      <c r="N2762" t="e">
        <f>DYN_cyclist!#REF!</f>
        <v>#REF!</v>
      </c>
      <c r="O2762" t="e">
        <f>DYN_cyclist!#REF!</f>
        <v>#REF!</v>
      </c>
      <c r="P2762" s="7" t="e">
        <f t="shared" si="388"/>
        <v>#REF!</v>
      </c>
      <c r="Q2762" s="13" t="e">
        <f t="shared" si="389"/>
        <v>#REF!</v>
      </c>
      <c r="R2762" s="13" t="e">
        <f t="shared" si="390"/>
        <v>#REF!</v>
      </c>
      <c r="S2762" s="13" t="e">
        <f t="shared" si="391"/>
        <v>#REF!</v>
      </c>
      <c r="T2762" s="13" t="e">
        <f t="shared" si="392"/>
        <v>#REF!</v>
      </c>
      <c r="U2762" s="13" t="e">
        <f t="shared" si="393"/>
        <v>#REF!</v>
      </c>
      <c r="V2762" s="14" t="e">
        <f t="shared" si="394"/>
        <v>#REF!</v>
      </c>
      <c r="W2762" t="e">
        <f t="shared" si="395"/>
        <v>#REF!</v>
      </c>
    </row>
    <row r="2763" spans="1:23" x14ac:dyDescent="0.3">
      <c r="A2763" t="e">
        <f>DYN_cyclist!#REF!</f>
        <v>#REF!</v>
      </c>
      <c r="B2763" t="e">
        <f>DYN_cyclist!#REF!</f>
        <v>#REF!</v>
      </c>
      <c r="C2763" t="e">
        <f>DYN_cyclist!#REF!</f>
        <v>#REF!</v>
      </c>
      <c r="D2763" t="e">
        <f t="shared" si="387"/>
        <v>#REF!</v>
      </c>
      <c r="E2763" t="e">
        <f>DYN_cyclist!#REF!</f>
        <v>#REF!</v>
      </c>
      <c r="F2763" t="e">
        <f>DYN_cyclist!#REF!</f>
        <v>#REF!</v>
      </c>
      <c r="G2763" t="e">
        <f>DYN_cyclist!#REF!</f>
        <v>#REF!</v>
      </c>
      <c r="H2763" t="e">
        <f>DYN_cyclist!#REF!</f>
        <v>#REF!</v>
      </c>
      <c r="I2763" t="e">
        <f>DYN_cyclist!#REF!</f>
        <v>#REF!</v>
      </c>
      <c r="J2763" t="e">
        <f>DYN_cyclist!#REF!</f>
        <v>#REF!</v>
      </c>
      <c r="K2763" t="e">
        <f>DYN_cyclist!#REF!</f>
        <v>#REF!</v>
      </c>
      <c r="L2763" t="e">
        <f>DYN_cyclist!#REF!</f>
        <v>#REF!</v>
      </c>
      <c r="M2763" t="e">
        <f>DYN_cyclist!#REF!</f>
        <v>#REF!</v>
      </c>
      <c r="N2763" t="e">
        <f>DYN_cyclist!#REF!</f>
        <v>#REF!</v>
      </c>
      <c r="O2763" t="e">
        <f>DYN_cyclist!#REF!</f>
        <v>#REF!</v>
      </c>
      <c r="P2763" s="7" t="e">
        <f t="shared" si="388"/>
        <v>#REF!</v>
      </c>
      <c r="Q2763" s="13" t="e">
        <f t="shared" si="389"/>
        <v>#REF!</v>
      </c>
      <c r="R2763" s="13" t="e">
        <f t="shared" si="390"/>
        <v>#REF!</v>
      </c>
      <c r="S2763" s="13" t="e">
        <f t="shared" si="391"/>
        <v>#REF!</v>
      </c>
      <c r="T2763" s="13" t="e">
        <f t="shared" si="392"/>
        <v>#REF!</v>
      </c>
      <c r="U2763" s="13" t="e">
        <f t="shared" si="393"/>
        <v>#REF!</v>
      </c>
      <c r="V2763" s="14" t="e">
        <f t="shared" si="394"/>
        <v>#REF!</v>
      </c>
      <c r="W2763" t="e">
        <f t="shared" si="395"/>
        <v>#REF!</v>
      </c>
    </row>
    <row r="2764" spans="1:23" x14ac:dyDescent="0.3">
      <c r="A2764" t="e">
        <f>DYN_cyclist!#REF!</f>
        <v>#REF!</v>
      </c>
      <c r="B2764" t="e">
        <f>DYN_cyclist!#REF!</f>
        <v>#REF!</v>
      </c>
      <c r="C2764" t="e">
        <f>DYN_cyclist!#REF!</f>
        <v>#REF!</v>
      </c>
      <c r="D2764" t="e">
        <f t="shared" si="387"/>
        <v>#REF!</v>
      </c>
      <c r="E2764" t="e">
        <f>DYN_cyclist!#REF!</f>
        <v>#REF!</v>
      </c>
      <c r="F2764" t="e">
        <f>DYN_cyclist!#REF!</f>
        <v>#REF!</v>
      </c>
      <c r="G2764" t="e">
        <f>DYN_cyclist!#REF!</f>
        <v>#REF!</v>
      </c>
      <c r="H2764" t="e">
        <f>DYN_cyclist!#REF!</f>
        <v>#REF!</v>
      </c>
      <c r="I2764" t="e">
        <f>DYN_cyclist!#REF!</f>
        <v>#REF!</v>
      </c>
      <c r="J2764" t="e">
        <f>DYN_cyclist!#REF!</f>
        <v>#REF!</v>
      </c>
      <c r="K2764" t="e">
        <f>DYN_cyclist!#REF!</f>
        <v>#REF!</v>
      </c>
      <c r="L2764" t="e">
        <f>DYN_cyclist!#REF!</f>
        <v>#REF!</v>
      </c>
      <c r="M2764" t="e">
        <f>DYN_cyclist!#REF!</f>
        <v>#REF!</v>
      </c>
      <c r="N2764" t="e">
        <f>DYN_cyclist!#REF!</f>
        <v>#REF!</v>
      </c>
      <c r="O2764" t="e">
        <f>DYN_cyclist!#REF!</f>
        <v>#REF!</v>
      </c>
      <c r="P2764" s="7" t="e">
        <f t="shared" si="388"/>
        <v>#REF!</v>
      </c>
      <c r="Q2764" s="13" t="e">
        <f t="shared" si="389"/>
        <v>#REF!</v>
      </c>
      <c r="R2764" s="13" t="e">
        <f t="shared" si="390"/>
        <v>#REF!</v>
      </c>
      <c r="S2764" s="13" t="e">
        <f t="shared" si="391"/>
        <v>#REF!</v>
      </c>
      <c r="T2764" s="13" t="e">
        <f t="shared" si="392"/>
        <v>#REF!</v>
      </c>
      <c r="U2764" s="13" t="e">
        <f t="shared" si="393"/>
        <v>#REF!</v>
      </c>
      <c r="V2764" s="14" t="e">
        <f t="shared" si="394"/>
        <v>#REF!</v>
      </c>
      <c r="W2764" t="e">
        <f t="shared" si="395"/>
        <v>#REF!</v>
      </c>
    </row>
    <row r="2765" spans="1:23" x14ac:dyDescent="0.3">
      <c r="A2765" t="e">
        <f>DYN_cyclist!#REF!</f>
        <v>#REF!</v>
      </c>
      <c r="B2765" t="e">
        <f>DYN_cyclist!#REF!</f>
        <v>#REF!</v>
      </c>
      <c r="C2765" t="e">
        <f>DYN_cyclist!#REF!</f>
        <v>#REF!</v>
      </c>
      <c r="D2765" t="e">
        <f t="shared" si="387"/>
        <v>#REF!</v>
      </c>
      <c r="E2765" t="e">
        <f>DYN_cyclist!#REF!</f>
        <v>#REF!</v>
      </c>
      <c r="F2765" t="e">
        <f>DYN_cyclist!#REF!</f>
        <v>#REF!</v>
      </c>
      <c r="G2765" t="e">
        <f>DYN_cyclist!#REF!</f>
        <v>#REF!</v>
      </c>
      <c r="H2765" t="e">
        <f>DYN_cyclist!#REF!</f>
        <v>#REF!</v>
      </c>
      <c r="I2765" t="e">
        <f>DYN_cyclist!#REF!</f>
        <v>#REF!</v>
      </c>
      <c r="J2765" t="e">
        <f>DYN_cyclist!#REF!</f>
        <v>#REF!</v>
      </c>
      <c r="K2765" t="e">
        <f>DYN_cyclist!#REF!</f>
        <v>#REF!</v>
      </c>
      <c r="L2765" t="e">
        <f>DYN_cyclist!#REF!</f>
        <v>#REF!</v>
      </c>
      <c r="M2765" t="e">
        <f>DYN_cyclist!#REF!</f>
        <v>#REF!</v>
      </c>
      <c r="N2765" t="e">
        <f>DYN_cyclist!#REF!</f>
        <v>#REF!</v>
      </c>
      <c r="O2765" t="e">
        <f>DYN_cyclist!#REF!</f>
        <v>#REF!</v>
      </c>
      <c r="P2765" s="7" t="e">
        <f t="shared" si="388"/>
        <v>#REF!</v>
      </c>
      <c r="Q2765" s="13" t="e">
        <f t="shared" si="389"/>
        <v>#REF!</v>
      </c>
      <c r="R2765" s="13" t="e">
        <f t="shared" si="390"/>
        <v>#REF!</v>
      </c>
      <c r="S2765" s="13" t="e">
        <f t="shared" si="391"/>
        <v>#REF!</v>
      </c>
      <c r="T2765" s="13" t="e">
        <f t="shared" si="392"/>
        <v>#REF!</v>
      </c>
      <c r="U2765" s="13" t="e">
        <f t="shared" si="393"/>
        <v>#REF!</v>
      </c>
      <c r="V2765" s="14" t="e">
        <f t="shared" si="394"/>
        <v>#REF!</v>
      </c>
      <c r="W2765" t="e">
        <f t="shared" si="395"/>
        <v>#REF!</v>
      </c>
    </row>
    <row r="2766" spans="1:23" x14ac:dyDescent="0.3">
      <c r="A2766" t="e">
        <f>DYN_cyclist!#REF!</f>
        <v>#REF!</v>
      </c>
      <c r="B2766" t="e">
        <f>DYN_cyclist!#REF!</f>
        <v>#REF!</v>
      </c>
      <c r="C2766" t="e">
        <f>DYN_cyclist!#REF!</f>
        <v>#REF!</v>
      </c>
      <c r="D2766" t="e">
        <f t="shared" si="387"/>
        <v>#REF!</v>
      </c>
      <c r="E2766" t="e">
        <f>DYN_cyclist!#REF!</f>
        <v>#REF!</v>
      </c>
      <c r="F2766" t="e">
        <f>DYN_cyclist!#REF!</f>
        <v>#REF!</v>
      </c>
      <c r="G2766" t="e">
        <f>DYN_cyclist!#REF!</f>
        <v>#REF!</v>
      </c>
      <c r="H2766" t="e">
        <f>DYN_cyclist!#REF!</f>
        <v>#REF!</v>
      </c>
      <c r="I2766" t="e">
        <f>DYN_cyclist!#REF!</f>
        <v>#REF!</v>
      </c>
      <c r="J2766" t="e">
        <f>DYN_cyclist!#REF!</f>
        <v>#REF!</v>
      </c>
      <c r="K2766" t="e">
        <f>DYN_cyclist!#REF!</f>
        <v>#REF!</v>
      </c>
      <c r="L2766" t="e">
        <f>DYN_cyclist!#REF!</f>
        <v>#REF!</v>
      </c>
      <c r="M2766" t="e">
        <f>DYN_cyclist!#REF!</f>
        <v>#REF!</v>
      </c>
      <c r="N2766" t="e">
        <f>DYN_cyclist!#REF!</f>
        <v>#REF!</v>
      </c>
      <c r="O2766" t="e">
        <f>DYN_cyclist!#REF!</f>
        <v>#REF!</v>
      </c>
      <c r="P2766" s="7" t="e">
        <f t="shared" si="388"/>
        <v>#REF!</v>
      </c>
      <c r="Q2766" s="13" t="e">
        <f t="shared" si="389"/>
        <v>#REF!</v>
      </c>
      <c r="R2766" s="13" t="e">
        <f t="shared" si="390"/>
        <v>#REF!</v>
      </c>
      <c r="S2766" s="13" t="e">
        <f t="shared" si="391"/>
        <v>#REF!</v>
      </c>
      <c r="T2766" s="13" t="e">
        <f t="shared" si="392"/>
        <v>#REF!</v>
      </c>
      <c r="U2766" s="13" t="e">
        <f t="shared" si="393"/>
        <v>#REF!</v>
      </c>
      <c r="V2766" s="14" t="e">
        <f t="shared" si="394"/>
        <v>#REF!</v>
      </c>
      <c r="W2766" t="e">
        <f t="shared" si="395"/>
        <v>#REF!</v>
      </c>
    </row>
    <row r="2767" spans="1:23" x14ac:dyDescent="0.3">
      <c r="A2767" t="e">
        <f>DYN_cyclist!#REF!</f>
        <v>#REF!</v>
      </c>
      <c r="B2767" t="e">
        <f>DYN_cyclist!#REF!</f>
        <v>#REF!</v>
      </c>
      <c r="C2767" t="e">
        <f>DYN_cyclist!#REF!</f>
        <v>#REF!</v>
      </c>
      <c r="D2767" t="e">
        <f t="shared" si="387"/>
        <v>#REF!</v>
      </c>
      <c r="E2767" t="e">
        <f>DYN_cyclist!#REF!</f>
        <v>#REF!</v>
      </c>
      <c r="F2767" t="e">
        <f>DYN_cyclist!#REF!</f>
        <v>#REF!</v>
      </c>
      <c r="G2767" t="e">
        <f>DYN_cyclist!#REF!</f>
        <v>#REF!</v>
      </c>
      <c r="H2767" t="e">
        <f>DYN_cyclist!#REF!</f>
        <v>#REF!</v>
      </c>
      <c r="I2767" t="e">
        <f>DYN_cyclist!#REF!</f>
        <v>#REF!</v>
      </c>
      <c r="J2767" t="e">
        <f>DYN_cyclist!#REF!</f>
        <v>#REF!</v>
      </c>
      <c r="K2767" t="e">
        <f>DYN_cyclist!#REF!</f>
        <v>#REF!</v>
      </c>
      <c r="L2767" t="e">
        <f>DYN_cyclist!#REF!</f>
        <v>#REF!</v>
      </c>
      <c r="M2767" t="e">
        <f>DYN_cyclist!#REF!</f>
        <v>#REF!</v>
      </c>
      <c r="N2767" t="e">
        <f>DYN_cyclist!#REF!</f>
        <v>#REF!</v>
      </c>
      <c r="O2767" t="e">
        <f>DYN_cyclist!#REF!</f>
        <v>#REF!</v>
      </c>
      <c r="P2767" s="7" t="e">
        <f t="shared" si="388"/>
        <v>#REF!</v>
      </c>
      <c r="Q2767" s="13" t="e">
        <f t="shared" si="389"/>
        <v>#REF!</v>
      </c>
      <c r="R2767" s="13" t="e">
        <f t="shared" si="390"/>
        <v>#REF!</v>
      </c>
      <c r="S2767" s="13" t="e">
        <f t="shared" si="391"/>
        <v>#REF!</v>
      </c>
      <c r="T2767" s="13" t="e">
        <f t="shared" si="392"/>
        <v>#REF!</v>
      </c>
      <c r="U2767" s="13" t="e">
        <f t="shared" si="393"/>
        <v>#REF!</v>
      </c>
      <c r="V2767" s="14" t="e">
        <f t="shared" si="394"/>
        <v>#REF!</v>
      </c>
      <c r="W2767" t="e">
        <f t="shared" si="395"/>
        <v>#REF!</v>
      </c>
    </row>
    <row r="2768" spans="1:23" x14ac:dyDescent="0.3">
      <c r="A2768" t="e">
        <f>DYN_cyclist!#REF!</f>
        <v>#REF!</v>
      </c>
      <c r="B2768" t="e">
        <f>DYN_cyclist!#REF!</f>
        <v>#REF!</v>
      </c>
      <c r="C2768" t="e">
        <f>DYN_cyclist!#REF!</f>
        <v>#REF!</v>
      </c>
      <c r="D2768" t="e">
        <f t="shared" si="387"/>
        <v>#REF!</v>
      </c>
      <c r="E2768" t="e">
        <f>DYN_cyclist!#REF!</f>
        <v>#REF!</v>
      </c>
      <c r="F2768" t="e">
        <f>DYN_cyclist!#REF!</f>
        <v>#REF!</v>
      </c>
      <c r="G2768" t="e">
        <f>DYN_cyclist!#REF!</f>
        <v>#REF!</v>
      </c>
      <c r="H2768" t="e">
        <f>DYN_cyclist!#REF!</f>
        <v>#REF!</v>
      </c>
      <c r="I2768" t="e">
        <f>DYN_cyclist!#REF!</f>
        <v>#REF!</v>
      </c>
      <c r="J2768" t="e">
        <f>DYN_cyclist!#REF!</f>
        <v>#REF!</v>
      </c>
      <c r="K2768" t="e">
        <f>DYN_cyclist!#REF!</f>
        <v>#REF!</v>
      </c>
      <c r="L2768" t="e">
        <f>DYN_cyclist!#REF!</f>
        <v>#REF!</v>
      </c>
      <c r="M2768" t="e">
        <f>DYN_cyclist!#REF!</f>
        <v>#REF!</v>
      </c>
      <c r="N2768" t="e">
        <f>DYN_cyclist!#REF!</f>
        <v>#REF!</v>
      </c>
      <c r="O2768" t="e">
        <f>DYN_cyclist!#REF!</f>
        <v>#REF!</v>
      </c>
      <c r="P2768" s="7" t="e">
        <f t="shared" si="388"/>
        <v>#REF!</v>
      </c>
      <c r="Q2768" s="13" t="e">
        <f t="shared" si="389"/>
        <v>#REF!</v>
      </c>
      <c r="R2768" s="13" t="e">
        <f t="shared" si="390"/>
        <v>#REF!</v>
      </c>
      <c r="S2768" s="13" t="e">
        <f t="shared" si="391"/>
        <v>#REF!</v>
      </c>
      <c r="T2768" s="13" t="e">
        <f t="shared" si="392"/>
        <v>#REF!</v>
      </c>
      <c r="U2768" s="13" t="e">
        <f t="shared" si="393"/>
        <v>#REF!</v>
      </c>
      <c r="V2768" s="14" t="e">
        <f t="shared" si="394"/>
        <v>#REF!</v>
      </c>
      <c r="W2768" t="e">
        <f t="shared" si="395"/>
        <v>#REF!</v>
      </c>
    </row>
    <row r="2769" spans="1:23" x14ac:dyDescent="0.3">
      <c r="A2769" t="e">
        <f>DYN_cyclist!#REF!</f>
        <v>#REF!</v>
      </c>
      <c r="B2769" t="e">
        <f>DYN_cyclist!#REF!</f>
        <v>#REF!</v>
      </c>
      <c r="C2769" t="e">
        <f>DYN_cyclist!#REF!</f>
        <v>#REF!</v>
      </c>
      <c r="D2769" t="e">
        <f t="shared" si="387"/>
        <v>#REF!</v>
      </c>
      <c r="E2769" t="e">
        <f>DYN_cyclist!#REF!</f>
        <v>#REF!</v>
      </c>
      <c r="F2769" t="e">
        <f>DYN_cyclist!#REF!</f>
        <v>#REF!</v>
      </c>
      <c r="G2769" t="e">
        <f>DYN_cyclist!#REF!</f>
        <v>#REF!</v>
      </c>
      <c r="H2769" t="e">
        <f>DYN_cyclist!#REF!</f>
        <v>#REF!</v>
      </c>
      <c r="I2769" t="e">
        <f>DYN_cyclist!#REF!</f>
        <v>#REF!</v>
      </c>
      <c r="J2769" t="e">
        <f>DYN_cyclist!#REF!</f>
        <v>#REF!</v>
      </c>
      <c r="K2769" t="e">
        <f>DYN_cyclist!#REF!</f>
        <v>#REF!</v>
      </c>
      <c r="L2769" t="e">
        <f>DYN_cyclist!#REF!</f>
        <v>#REF!</v>
      </c>
      <c r="M2769" t="e">
        <f>DYN_cyclist!#REF!</f>
        <v>#REF!</v>
      </c>
      <c r="N2769" t="e">
        <f>DYN_cyclist!#REF!</f>
        <v>#REF!</v>
      </c>
      <c r="O2769" t="e">
        <f>DYN_cyclist!#REF!</f>
        <v>#REF!</v>
      </c>
      <c r="P2769" s="7" t="e">
        <f t="shared" si="388"/>
        <v>#REF!</v>
      </c>
      <c r="Q2769" s="13" t="e">
        <f t="shared" si="389"/>
        <v>#REF!</v>
      </c>
      <c r="R2769" s="13" t="e">
        <f t="shared" si="390"/>
        <v>#REF!</v>
      </c>
      <c r="S2769" s="13" t="e">
        <f t="shared" si="391"/>
        <v>#REF!</v>
      </c>
      <c r="T2769" s="13" t="e">
        <f t="shared" si="392"/>
        <v>#REF!</v>
      </c>
      <c r="U2769" s="13" t="e">
        <f t="shared" si="393"/>
        <v>#REF!</v>
      </c>
      <c r="V2769" s="14" t="e">
        <f t="shared" si="394"/>
        <v>#REF!</v>
      </c>
      <c r="W2769" t="e">
        <f t="shared" si="395"/>
        <v>#REF!</v>
      </c>
    </row>
    <row r="2770" spans="1:23" x14ac:dyDescent="0.3">
      <c r="A2770" t="e">
        <f>DYN_cyclist!#REF!</f>
        <v>#REF!</v>
      </c>
      <c r="B2770" t="e">
        <f>DYN_cyclist!#REF!</f>
        <v>#REF!</v>
      </c>
      <c r="C2770" t="e">
        <f>DYN_cyclist!#REF!</f>
        <v>#REF!</v>
      </c>
      <c r="D2770" t="e">
        <f t="shared" si="387"/>
        <v>#REF!</v>
      </c>
      <c r="E2770" t="e">
        <f>DYN_cyclist!#REF!</f>
        <v>#REF!</v>
      </c>
      <c r="F2770" t="e">
        <f>DYN_cyclist!#REF!</f>
        <v>#REF!</v>
      </c>
      <c r="G2770" t="e">
        <f>DYN_cyclist!#REF!</f>
        <v>#REF!</v>
      </c>
      <c r="H2770" t="e">
        <f>DYN_cyclist!#REF!</f>
        <v>#REF!</v>
      </c>
      <c r="I2770" t="e">
        <f>DYN_cyclist!#REF!</f>
        <v>#REF!</v>
      </c>
      <c r="J2770" t="e">
        <f>DYN_cyclist!#REF!</f>
        <v>#REF!</v>
      </c>
      <c r="K2770" t="e">
        <f>DYN_cyclist!#REF!</f>
        <v>#REF!</v>
      </c>
      <c r="L2770" t="e">
        <f>DYN_cyclist!#REF!</f>
        <v>#REF!</v>
      </c>
      <c r="M2770" t="e">
        <f>DYN_cyclist!#REF!</f>
        <v>#REF!</v>
      </c>
      <c r="N2770" t="e">
        <f>DYN_cyclist!#REF!</f>
        <v>#REF!</v>
      </c>
      <c r="O2770" t="e">
        <f>DYN_cyclist!#REF!</f>
        <v>#REF!</v>
      </c>
      <c r="P2770" s="7" t="e">
        <f t="shared" si="388"/>
        <v>#REF!</v>
      </c>
      <c r="Q2770" s="13" t="e">
        <f t="shared" si="389"/>
        <v>#REF!</v>
      </c>
      <c r="R2770" s="13" t="e">
        <f t="shared" si="390"/>
        <v>#REF!</v>
      </c>
      <c r="S2770" s="13" t="e">
        <f t="shared" si="391"/>
        <v>#REF!</v>
      </c>
      <c r="T2770" s="13" t="e">
        <f t="shared" si="392"/>
        <v>#REF!</v>
      </c>
      <c r="U2770" s="13" t="e">
        <f t="shared" si="393"/>
        <v>#REF!</v>
      </c>
      <c r="V2770" s="14" t="e">
        <f t="shared" si="394"/>
        <v>#REF!</v>
      </c>
      <c r="W2770" t="e">
        <f t="shared" si="395"/>
        <v>#REF!</v>
      </c>
    </row>
    <row r="2771" spans="1:23" x14ac:dyDescent="0.3">
      <c r="A2771" t="e">
        <f>DYN_cyclist!#REF!</f>
        <v>#REF!</v>
      </c>
      <c r="B2771" t="e">
        <f>DYN_cyclist!#REF!</f>
        <v>#REF!</v>
      </c>
      <c r="C2771" t="e">
        <f>DYN_cyclist!#REF!</f>
        <v>#REF!</v>
      </c>
      <c r="D2771" t="e">
        <f t="shared" si="387"/>
        <v>#REF!</v>
      </c>
      <c r="E2771" t="e">
        <f>DYN_cyclist!#REF!</f>
        <v>#REF!</v>
      </c>
      <c r="F2771" t="e">
        <f>DYN_cyclist!#REF!</f>
        <v>#REF!</v>
      </c>
      <c r="G2771" t="e">
        <f>DYN_cyclist!#REF!</f>
        <v>#REF!</v>
      </c>
      <c r="H2771" t="e">
        <f>DYN_cyclist!#REF!</f>
        <v>#REF!</v>
      </c>
      <c r="I2771" t="e">
        <f>DYN_cyclist!#REF!</f>
        <v>#REF!</v>
      </c>
      <c r="J2771" t="e">
        <f>DYN_cyclist!#REF!</f>
        <v>#REF!</v>
      </c>
      <c r="K2771" t="e">
        <f>DYN_cyclist!#REF!</f>
        <v>#REF!</v>
      </c>
      <c r="L2771" t="e">
        <f>DYN_cyclist!#REF!</f>
        <v>#REF!</v>
      </c>
      <c r="M2771" t="e">
        <f>DYN_cyclist!#REF!</f>
        <v>#REF!</v>
      </c>
      <c r="N2771" t="e">
        <f>DYN_cyclist!#REF!</f>
        <v>#REF!</v>
      </c>
      <c r="O2771" t="e">
        <f>DYN_cyclist!#REF!</f>
        <v>#REF!</v>
      </c>
      <c r="P2771" s="7" t="e">
        <f t="shared" si="388"/>
        <v>#REF!</v>
      </c>
      <c r="Q2771" s="13" t="e">
        <f t="shared" si="389"/>
        <v>#REF!</v>
      </c>
      <c r="R2771" s="13" t="e">
        <f t="shared" si="390"/>
        <v>#REF!</v>
      </c>
      <c r="S2771" s="13" t="e">
        <f t="shared" si="391"/>
        <v>#REF!</v>
      </c>
      <c r="T2771" s="13" t="e">
        <f t="shared" si="392"/>
        <v>#REF!</v>
      </c>
      <c r="U2771" s="13" t="e">
        <f t="shared" si="393"/>
        <v>#REF!</v>
      </c>
      <c r="V2771" s="14" t="e">
        <f t="shared" si="394"/>
        <v>#REF!</v>
      </c>
      <c r="W2771" t="e">
        <f t="shared" si="395"/>
        <v>#REF!</v>
      </c>
    </row>
    <row r="2772" spans="1:23" x14ac:dyDescent="0.3">
      <c r="A2772" t="e">
        <f>DYN_cyclist!#REF!</f>
        <v>#REF!</v>
      </c>
      <c r="B2772" t="e">
        <f>DYN_cyclist!#REF!</f>
        <v>#REF!</v>
      </c>
      <c r="C2772" t="e">
        <f>DYN_cyclist!#REF!</f>
        <v>#REF!</v>
      </c>
      <c r="D2772" t="e">
        <f t="shared" si="387"/>
        <v>#REF!</v>
      </c>
      <c r="E2772" t="e">
        <f>DYN_cyclist!#REF!</f>
        <v>#REF!</v>
      </c>
      <c r="F2772" t="e">
        <f>DYN_cyclist!#REF!</f>
        <v>#REF!</v>
      </c>
      <c r="G2772" t="e">
        <f>DYN_cyclist!#REF!</f>
        <v>#REF!</v>
      </c>
      <c r="H2772" t="e">
        <f>DYN_cyclist!#REF!</f>
        <v>#REF!</v>
      </c>
      <c r="I2772" t="e">
        <f>DYN_cyclist!#REF!</f>
        <v>#REF!</v>
      </c>
      <c r="J2772" t="e">
        <f>DYN_cyclist!#REF!</f>
        <v>#REF!</v>
      </c>
      <c r="K2772" t="e">
        <f>DYN_cyclist!#REF!</f>
        <v>#REF!</v>
      </c>
      <c r="L2772" t="e">
        <f>DYN_cyclist!#REF!</f>
        <v>#REF!</v>
      </c>
      <c r="M2772" t="e">
        <f>DYN_cyclist!#REF!</f>
        <v>#REF!</v>
      </c>
      <c r="N2772" t="e">
        <f>DYN_cyclist!#REF!</f>
        <v>#REF!</v>
      </c>
      <c r="O2772" t="e">
        <f>DYN_cyclist!#REF!</f>
        <v>#REF!</v>
      </c>
      <c r="P2772" s="7" t="e">
        <f t="shared" si="388"/>
        <v>#REF!</v>
      </c>
      <c r="Q2772" s="13" t="e">
        <f t="shared" si="389"/>
        <v>#REF!</v>
      </c>
      <c r="R2772" s="13" t="e">
        <f t="shared" si="390"/>
        <v>#REF!</v>
      </c>
      <c r="S2772" s="13" t="e">
        <f t="shared" si="391"/>
        <v>#REF!</v>
      </c>
      <c r="T2772" s="13" t="e">
        <f t="shared" si="392"/>
        <v>#REF!</v>
      </c>
      <c r="U2772" s="13" t="e">
        <f t="shared" si="393"/>
        <v>#REF!</v>
      </c>
      <c r="V2772" s="14" t="e">
        <f t="shared" si="394"/>
        <v>#REF!</v>
      </c>
      <c r="W2772" t="e">
        <f t="shared" si="395"/>
        <v>#REF!</v>
      </c>
    </row>
    <row r="2773" spans="1:23" x14ac:dyDescent="0.3">
      <c r="A2773" t="e">
        <f>DYN_cyclist!#REF!</f>
        <v>#REF!</v>
      </c>
      <c r="B2773" t="e">
        <f>DYN_cyclist!#REF!</f>
        <v>#REF!</v>
      </c>
      <c r="C2773" t="e">
        <f>DYN_cyclist!#REF!</f>
        <v>#REF!</v>
      </c>
      <c r="D2773" t="e">
        <f t="shared" si="387"/>
        <v>#REF!</v>
      </c>
      <c r="E2773" t="e">
        <f>DYN_cyclist!#REF!</f>
        <v>#REF!</v>
      </c>
      <c r="F2773" t="e">
        <f>DYN_cyclist!#REF!</f>
        <v>#REF!</v>
      </c>
      <c r="G2773" t="e">
        <f>DYN_cyclist!#REF!</f>
        <v>#REF!</v>
      </c>
      <c r="H2773" t="e">
        <f>DYN_cyclist!#REF!</f>
        <v>#REF!</v>
      </c>
      <c r="I2773" t="e">
        <f>DYN_cyclist!#REF!</f>
        <v>#REF!</v>
      </c>
      <c r="J2773" t="e">
        <f>DYN_cyclist!#REF!</f>
        <v>#REF!</v>
      </c>
      <c r="K2773" t="e">
        <f>DYN_cyclist!#REF!</f>
        <v>#REF!</v>
      </c>
      <c r="L2773" t="e">
        <f>DYN_cyclist!#REF!</f>
        <v>#REF!</v>
      </c>
      <c r="M2773" t="e">
        <f>DYN_cyclist!#REF!</f>
        <v>#REF!</v>
      </c>
      <c r="N2773" t="e">
        <f>DYN_cyclist!#REF!</f>
        <v>#REF!</v>
      </c>
      <c r="O2773" t="e">
        <f>DYN_cyclist!#REF!</f>
        <v>#REF!</v>
      </c>
      <c r="P2773" s="7" t="e">
        <f t="shared" si="388"/>
        <v>#REF!</v>
      </c>
      <c r="Q2773" s="13" t="e">
        <f t="shared" si="389"/>
        <v>#REF!</v>
      </c>
      <c r="R2773" s="13" t="e">
        <f t="shared" si="390"/>
        <v>#REF!</v>
      </c>
      <c r="S2773" s="13" t="e">
        <f t="shared" si="391"/>
        <v>#REF!</v>
      </c>
      <c r="T2773" s="13" t="e">
        <f t="shared" si="392"/>
        <v>#REF!</v>
      </c>
      <c r="U2773" s="13" t="e">
        <f t="shared" si="393"/>
        <v>#REF!</v>
      </c>
      <c r="V2773" s="14" t="e">
        <f t="shared" si="394"/>
        <v>#REF!</v>
      </c>
      <c r="W2773" t="e">
        <f t="shared" si="395"/>
        <v>#REF!</v>
      </c>
    </row>
    <row r="2774" spans="1:23" x14ac:dyDescent="0.3">
      <c r="A2774" t="e">
        <f>DYN_cyclist!#REF!</f>
        <v>#REF!</v>
      </c>
      <c r="B2774" t="e">
        <f>DYN_cyclist!#REF!</f>
        <v>#REF!</v>
      </c>
      <c r="C2774" t="e">
        <f>DYN_cyclist!#REF!</f>
        <v>#REF!</v>
      </c>
      <c r="D2774" t="e">
        <f t="shared" si="387"/>
        <v>#REF!</v>
      </c>
      <c r="E2774" t="e">
        <f>DYN_cyclist!#REF!</f>
        <v>#REF!</v>
      </c>
      <c r="F2774" t="e">
        <f>DYN_cyclist!#REF!</f>
        <v>#REF!</v>
      </c>
      <c r="G2774" t="e">
        <f>DYN_cyclist!#REF!</f>
        <v>#REF!</v>
      </c>
      <c r="H2774" t="e">
        <f>DYN_cyclist!#REF!</f>
        <v>#REF!</v>
      </c>
      <c r="I2774" t="e">
        <f>DYN_cyclist!#REF!</f>
        <v>#REF!</v>
      </c>
      <c r="J2774" t="e">
        <f>DYN_cyclist!#REF!</f>
        <v>#REF!</v>
      </c>
      <c r="K2774" t="e">
        <f>DYN_cyclist!#REF!</f>
        <v>#REF!</v>
      </c>
      <c r="L2774" t="e">
        <f>DYN_cyclist!#REF!</f>
        <v>#REF!</v>
      </c>
      <c r="M2774" t="e">
        <f>DYN_cyclist!#REF!</f>
        <v>#REF!</v>
      </c>
      <c r="N2774" t="e">
        <f>DYN_cyclist!#REF!</f>
        <v>#REF!</v>
      </c>
      <c r="O2774" t="e">
        <f>DYN_cyclist!#REF!</f>
        <v>#REF!</v>
      </c>
      <c r="P2774" s="7" t="e">
        <f t="shared" si="388"/>
        <v>#REF!</v>
      </c>
      <c r="Q2774" s="13" t="e">
        <f t="shared" si="389"/>
        <v>#REF!</v>
      </c>
      <c r="R2774" s="13" t="e">
        <f t="shared" si="390"/>
        <v>#REF!</v>
      </c>
      <c r="S2774" s="13" t="e">
        <f t="shared" si="391"/>
        <v>#REF!</v>
      </c>
      <c r="T2774" s="13" t="e">
        <f t="shared" si="392"/>
        <v>#REF!</v>
      </c>
      <c r="U2774" s="13" t="e">
        <f t="shared" si="393"/>
        <v>#REF!</v>
      </c>
      <c r="V2774" s="14" t="e">
        <f t="shared" si="394"/>
        <v>#REF!</v>
      </c>
      <c r="W2774" t="e">
        <f t="shared" si="395"/>
        <v>#REF!</v>
      </c>
    </row>
    <row r="2775" spans="1:23" x14ac:dyDescent="0.3">
      <c r="A2775" t="e">
        <f>DYN_cyclist!#REF!</f>
        <v>#REF!</v>
      </c>
      <c r="B2775" t="e">
        <f>DYN_cyclist!#REF!</f>
        <v>#REF!</v>
      </c>
      <c r="C2775" t="e">
        <f>DYN_cyclist!#REF!</f>
        <v>#REF!</v>
      </c>
      <c r="D2775" t="e">
        <f t="shared" si="387"/>
        <v>#REF!</v>
      </c>
      <c r="E2775" t="e">
        <f>DYN_cyclist!#REF!</f>
        <v>#REF!</v>
      </c>
      <c r="F2775" t="e">
        <f>DYN_cyclist!#REF!</f>
        <v>#REF!</v>
      </c>
      <c r="G2775" t="e">
        <f>DYN_cyclist!#REF!</f>
        <v>#REF!</v>
      </c>
      <c r="H2775" t="e">
        <f>DYN_cyclist!#REF!</f>
        <v>#REF!</v>
      </c>
      <c r="I2775" t="e">
        <f>DYN_cyclist!#REF!</f>
        <v>#REF!</v>
      </c>
      <c r="J2775" t="e">
        <f>DYN_cyclist!#REF!</f>
        <v>#REF!</v>
      </c>
      <c r="K2775" t="e">
        <f>DYN_cyclist!#REF!</f>
        <v>#REF!</v>
      </c>
      <c r="L2775" t="e">
        <f>DYN_cyclist!#REF!</f>
        <v>#REF!</v>
      </c>
      <c r="M2775" t="e">
        <f>DYN_cyclist!#REF!</f>
        <v>#REF!</v>
      </c>
      <c r="N2775" t="e">
        <f>DYN_cyclist!#REF!</f>
        <v>#REF!</v>
      </c>
      <c r="O2775" t="e">
        <f>DYN_cyclist!#REF!</f>
        <v>#REF!</v>
      </c>
      <c r="P2775" s="7" t="e">
        <f t="shared" si="388"/>
        <v>#REF!</v>
      </c>
      <c r="Q2775" s="13" t="e">
        <f t="shared" si="389"/>
        <v>#REF!</v>
      </c>
      <c r="R2775" s="13" t="e">
        <f t="shared" si="390"/>
        <v>#REF!</v>
      </c>
      <c r="S2775" s="13" t="e">
        <f t="shared" si="391"/>
        <v>#REF!</v>
      </c>
      <c r="T2775" s="13" t="e">
        <f t="shared" si="392"/>
        <v>#REF!</v>
      </c>
      <c r="U2775" s="13" t="e">
        <f t="shared" si="393"/>
        <v>#REF!</v>
      </c>
      <c r="V2775" s="14" t="e">
        <f t="shared" si="394"/>
        <v>#REF!</v>
      </c>
      <c r="W2775" t="e">
        <f t="shared" si="395"/>
        <v>#REF!</v>
      </c>
    </row>
    <row r="2776" spans="1:23" x14ac:dyDescent="0.3">
      <c r="A2776" t="e">
        <f>DYN_cyclist!#REF!</f>
        <v>#REF!</v>
      </c>
      <c r="B2776" t="e">
        <f>DYN_cyclist!#REF!</f>
        <v>#REF!</v>
      </c>
      <c r="C2776" t="e">
        <f>DYN_cyclist!#REF!</f>
        <v>#REF!</v>
      </c>
      <c r="D2776" t="e">
        <f t="shared" si="387"/>
        <v>#REF!</v>
      </c>
      <c r="E2776" t="e">
        <f>DYN_cyclist!#REF!</f>
        <v>#REF!</v>
      </c>
      <c r="F2776" t="e">
        <f>DYN_cyclist!#REF!</f>
        <v>#REF!</v>
      </c>
      <c r="G2776" t="e">
        <f>DYN_cyclist!#REF!</f>
        <v>#REF!</v>
      </c>
      <c r="H2776" t="e">
        <f>DYN_cyclist!#REF!</f>
        <v>#REF!</v>
      </c>
      <c r="I2776" t="e">
        <f>DYN_cyclist!#REF!</f>
        <v>#REF!</v>
      </c>
      <c r="J2776" t="e">
        <f>DYN_cyclist!#REF!</f>
        <v>#REF!</v>
      </c>
      <c r="K2776" t="e">
        <f>DYN_cyclist!#REF!</f>
        <v>#REF!</v>
      </c>
      <c r="L2776" t="e">
        <f>DYN_cyclist!#REF!</f>
        <v>#REF!</v>
      </c>
      <c r="M2776" t="e">
        <f>DYN_cyclist!#REF!</f>
        <v>#REF!</v>
      </c>
      <c r="N2776" t="e">
        <f>DYN_cyclist!#REF!</f>
        <v>#REF!</v>
      </c>
      <c r="O2776" t="e">
        <f>DYN_cyclist!#REF!</f>
        <v>#REF!</v>
      </c>
      <c r="P2776" s="7" t="e">
        <f t="shared" si="388"/>
        <v>#REF!</v>
      </c>
      <c r="Q2776" s="13" t="e">
        <f t="shared" si="389"/>
        <v>#REF!</v>
      </c>
      <c r="R2776" s="13" t="e">
        <f t="shared" si="390"/>
        <v>#REF!</v>
      </c>
      <c r="S2776" s="13" t="e">
        <f t="shared" si="391"/>
        <v>#REF!</v>
      </c>
      <c r="T2776" s="13" t="e">
        <f t="shared" si="392"/>
        <v>#REF!</v>
      </c>
      <c r="U2776" s="13" t="e">
        <f t="shared" si="393"/>
        <v>#REF!</v>
      </c>
      <c r="V2776" s="14" t="e">
        <f t="shared" si="394"/>
        <v>#REF!</v>
      </c>
      <c r="W2776" t="e">
        <f t="shared" si="395"/>
        <v>#REF!</v>
      </c>
    </row>
    <row r="2777" spans="1:23" x14ac:dyDescent="0.3">
      <c r="A2777" t="e">
        <f>DYN_cyclist!#REF!</f>
        <v>#REF!</v>
      </c>
      <c r="B2777" t="e">
        <f>DYN_cyclist!#REF!</f>
        <v>#REF!</v>
      </c>
      <c r="C2777" t="e">
        <f>DYN_cyclist!#REF!</f>
        <v>#REF!</v>
      </c>
      <c r="D2777" t="e">
        <f t="shared" si="387"/>
        <v>#REF!</v>
      </c>
      <c r="E2777" t="e">
        <f>DYN_cyclist!#REF!</f>
        <v>#REF!</v>
      </c>
      <c r="F2777" t="e">
        <f>DYN_cyclist!#REF!</f>
        <v>#REF!</v>
      </c>
      <c r="G2777" t="e">
        <f>DYN_cyclist!#REF!</f>
        <v>#REF!</v>
      </c>
      <c r="H2777" t="e">
        <f>DYN_cyclist!#REF!</f>
        <v>#REF!</v>
      </c>
      <c r="I2777" t="e">
        <f>DYN_cyclist!#REF!</f>
        <v>#REF!</v>
      </c>
      <c r="J2777" t="e">
        <f>DYN_cyclist!#REF!</f>
        <v>#REF!</v>
      </c>
      <c r="K2777" t="e">
        <f>DYN_cyclist!#REF!</f>
        <v>#REF!</v>
      </c>
      <c r="L2777" t="e">
        <f>DYN_cyclist!#REF!</f>
        <v>#REF!</v>
      </c>
      <c r="M2777" t="e">
        <f>DYN_cyclist!#REF!</f>
        <v>#REF!</v>
      </c>
      <c r="N2777" t="e">
        <f>DYN_cyclist!#REF!</f>
        <v>#REF!</v>
      </c>
      <c r="O2777" t="e">
        <f>DYN_cyclist!#REF!</f>
        <v>#REF!</v>
      </c>
      <c r="P2777" s="7" t="e">
        <f t="shared" si="388"/>
        <v>#REF!</v>
      </c>
      <c r="Q2777" s="13" t="e">
        <f t="shared" si="389"/>
        <v>#REF!</v>
      </c>
      <c r="R2777" s="13" t="e">
        <f t="shared" si="390"/>
        <v>#REF!</v>
      </c>
      <c r="S2777" s="13" t="e">
        <f t="shared" si="391"/>
        <v>#REF!</v>
      </c>
      <c r="T2777" s="13" t="e">
        <f t="shared" si="392"/>
        <v>#REF!</v>
      </c>
      <c r="U2777" s="13" t="e">
        <f t="shared" si="393"/>
        <v>#REF!</v>
      </c>
      <c r="V2777" s="14" t="e">
        <f t="shared" si="394"/>
        <v>#REF!</v>
      </c>
      <c r="W2777" t="e">
        <f t="shared" si="395"/>
        <v>#REF!</v>
      </c>
    </row>
    <row r="2778" spans="1:23" x14ac:dyDescent="0.3">
      <c r="A2778" t="e">
        <f>DYN_cyclist!#REF!</f>
        <v>#REF!</v>
      </c>
      <c r="B2778" t="e">
        <f>DYN_cyclist!#REF!</f>
        <v>#REF!</v>
      </c>
      <c r="C2778" t="e">
        <f>DYN_cyclist!#REF!</f>
        <v>#REF!</v>
      </c>
      <c r="D2778" t="e">
        <f t="shared" si="387"/>
        <v>#REF!</v>
      </c>
      <c r="E2778" t="e">
        <f>DYN_cyclist!#REF!</f>
        <v>#REF!</v>
      </c>
      <c r="F2778" t="e">
        <f>DYN_cyclist!#REF!</f>
        <v>#REF!</v>
      </c>
      <c r="G2778" t="e">
        <f>DYN_cyclist!#REF!</f>
        <v>#REF!</v>
      </c>
      <c r="H2778" t="e">
        <f>DYN_cyclist!#REF!</f>
        <v>#REF!</v>
      </c>
      <c r="I2778" t="e">
        <f>DYN_cyclist!#REF!</f>
        <v>#REF!</v>
      </c>
      <c r="J2778" t="e">
        <f>DYN_cyclist!#REF!</f>
        <v>#REF!</v>
      </c>
      <c r="K2778" t="e">
        <f>DYN_cyclist!#REF!</f>
        <v>#REF!</v>
      </c>
      <c r="L2778" t="e">
        <f>DYN_cyclist!#REF!</f>
        <v>#REF!</v>
      </c>
      <c r="M2778" t="e">
        <f>DYN_cyclist!#REF!</f>
        <v>#REF!</v>
      </c>
      <c r="N2778" t="e">
        <f>DYN_cyclist!#REF!</f>
        <v>#REF!</v>
      </c>
      <c r="O2778" t="e">
        <f>DYN_cyclist!#REF!</f>
        <v>#REF!</v>
      </c>
      <c r="P2778" s="7" t="e">
        <f t="shared" si="388"/>
        <v>#REF!</v>
      </c>
      <c r="Q2778" s="13" t="e">
        <f t="shared" si="389"/>
        <v>#REF!</v>
      </c>
      <c r="R2778" s="13" t="e">
        <f t="shared" si="390"/>
        <v>#REF!</v>
      </c>
      <c r="S2778" s="13" t="e">
        <f t="shared" si="391"/>
        <v>#REF!</v>
      </c>
      <c r="T2778" s="13" t="e">
        <f t="shared" si="392"/>
        <v>#REF!</v>
      </c>
      <c r="U2778" s="13" t="e">
        <f t="shared" si="393"/>
        <v>#REF!</v>
      </c>
      <c r="V2778" s="14" t="e">
        <f t="shared" si="394"/>
        <v>#REF!</v>
      </c>
      <c r="W2778" t="e">
        <f t="shared" si="395"/>
        <v>#REF!</v>
      </c>
    </row>
    <row r="2779" spans="1:23" x14ac:dyDescent="0.3">
      <c r="A2779" t="e">
        <f>DYN_cyclist!#REF!</f>
        <v>#REF!</v>
      </c>
      <c r="B2779" t="e">
        <f>DYN_cyclist!#REF!</f>
        <v>#REF!</v>
      </c>
      <c r="C2779" t="e">
        <f>DYN_cyclist!#REF!</f>
        <v>#REF!</v>
      </c>
      <c r="D2779" t="e">
        <f t="shared" si="387"/>
        <v>#REF!</v>
      </c>
      <c r="E2779" t="e">
        <f>DYN_cyclist!#REF!</f>
        <v>#REF!</v>
      </c>
      <c r="F2779" t="e">
        <f>DYN_cyclist!#REF!</f>
        <v>#REF!</v>
      </c>
      <c r="G2779" t="e">
        <f>DYN_cyclist!#REF!</f>
        <v>#REF!</v>
      </c>
      <c r="H2779" t="e">
        <f>DYN_cyclist!#REF!</f>
        <v>#REF!</v>
      </c>
      <c r="I2779" t="e">
        <f>DYN_cyclist!#REF!</f>
        <v>#REF!</v>
      </c>
      <c r="J2779" t="e">
        <f>DYN_cyclist!#REF!</f>
        <v>#REF!</v>
      </c>
      <c r="K2779" t="e">
        <f>DYN_cyclist!#REF!</f>
        <v>#REF!</v>
      </c>
      <c r="L2779" t="e">
        <f>DYN_cyclist!#REF!</f>
        <v>#REF!</v>
      </c>
      <c r="M2779" t="e">
        <f>DYN_cyclist!#REF!</f>
        <v>#REF!</v>
      </c>
      <c r="N2779" t="e">
        <f>DYN_cyclist!#REF!</f>
        <v>#REF!</v>
      </c>
      <c r="O2779" t="e">
        <f>DYN_cyclist!#REF!</f>
        <v>#REF!</v>
      </c>
      <c r="P2779" s="7" t="e">
        <f t="shared" si="388"/>
        <v>#REF!</v>
      </c>
      <c r="Q2779" s="13" t="e">
        <f t="shared" si="389"/>
        <v>#REF!</v>
      </c>
      <c r="R2779" s="13" t="e">
        <f t="shared" si="390"/>
        <v>#REF!</v>
      </c>
      <c r="S2779" s="13" t="e">
        <f t="shared" si="391"/>
        <v>#REF!</v>
      </c>
      <c r="T2779" s="13" t="e">
        <f t="shared" si="392"/>
        <v>#REF!</v>
      </c>
      <c r="U2779" s="13" t="e">
        <f t="shared" si="393"/>
        <v>#REF!</v>
      </c>
      <c r="V2779" s="14" t="e">
        <f t="shared" si="394"/>
        <v>#REF!</v>
      </c>
      <c r="W2779" t="e">
        <f t="shared" si="395"/>
        <v>#REF!</v>
      </c>
    </row>
    <row r="2780" spans="1:23" x14ac:dyDescent="0.3">
      <c r="A2780" t="e">
        <f>DYN_cyclist!#REF!</f>
        <v>#REF!</v>
      </c>
      <c r="B2780" t="e">
        <f>DYN_cyclist!#REF!</f>
        <v>#REF!</v>
      </c>
      <c r="C2780" t="e">
        <f>DYN_cyclist!#REF!</f>
        <v>#REF!</v>
      </c>
      <c r="D2780" t="e">
        <f t="shared" si="387"/>
        <v>#REF!</v>
      </c>
      <c r="E2780" t="e">
        <f>DYN_cyclist!#REF!</f>
        <v>#REF!</v>
      </c>
      <c r="F2780" t="e">
        <f>DYN_cyclist!#REF!</f>
        <v>#REF!</v>
      </c>
      <c r="G2780" t="e">
        <f>DYN_cyclist!#REF!</f>
        <v>#REF!</v>
      </c>
      <c r="H2780" t="e">
        <f>DYN_cyclist!#REF!</f>
        <v>#REF!</v>
      </c>
      <c r="I2780" t="e">
        <f>DYN_cyclist!#REF!</f>
        <v>#REF!</v>
      </c>
      <c r="J2780" t="e">
        <f>DYN_cyclist!#REF!</f>
        <v>#REF!</v>
      </c>
      <c r="K2780" t="e">
        <f>DYN_cyclist!#REF!</f>
        <v>#REF!</v>
      </c>
      <c r="L2780" t="e">
        <f>DYN_cyclist!#REF!</f>
        <v>#REF!</v>
      </c>
      <c r="M2780" t="e">
        <f>DYN_cyclist!#REF!</f>
        <v>#REF!</v>
      </c>
      <c r="N2780" t="e">
        <f>DYN_cyclist!#REF!</f>
        <v>#REF!</v>
      </c>
      <c r="O2780" t="e">
        <f>DYN_cyclist!#REF!</f>
        <v>#REF!</v>
      </c>
      <c r="P2780" s="7" t="e">
        <f t="shared" si="388"/>
        <v>#REF!</v>
      </c>
      <c r="Q2780" s="13" t="e">
        <f t="shared" si="389"/>
        <v>#REF!</v>
      </c>
      <c r="R2780" s="13" t="e">
        <f t="shared" si="390"/>
        <v>#REF!</v>
      </c>
      <c r="S2780" s="13" t="e">
        <f t="shared" si="391"/>
        <v>#REF!</v>
      </c>
      <c r="T2780" s="13" t="e">
        <f t="shared" si="392"/>
        <v>#REF!</v>
      </c>
      <c r="U2780" s="13" t="e">
        <f t="shared" si="393"/>
        <v>#REF!</v>
      </c>
      <c r="V2780" s="14" t="e">
        <f t="shared" si="394"/>
        <v>#REF!</v>
      </c>
      <c r="W2780" t="e">
        <f t="shared" si="395"/>
        <v>#REF!</v>
      </c>
    </row>
    <row r="2781" spans="1:23" x14ac:dyDescent="0.3">
      <c r="A2781" t="e">
        <f>DYN_cyclist!#REF!</f>
        <v>#REF!</v>
      </c>
      <c r="B2781" t="e">
        <f>DYN_cyclist!#REF!</f>
        <v>#REF!</v>
      </c>
      <c r="C2781" t="e">
        <f>DYN_cyclist!#REF!</f>
        <v>#REF!</v>
      </c>
      <c r="D2781" t="e">
        <f t="shared" si="387"/>
        <v>#REF!</v>
      </c>
      <c r="E2781" t="e">
        <f>DYN_cyclist!#REF!</f>
        <v>#REF!</v>
      </c>
      <c r="F2781" t="e">
        <f>DYN_cyclist!#REF!</f>
        <v>#REF!</v>
      </c>
      <c r="G2781" t="e">
        <f>DYN_cyclist!#REF!</f>
        <v>#REF!</v>
      </c>
      <c r="H2781" t="e">
        <f>DYN_cyclist!#REF!</f>
        <v>#REF!</v>
      </c>
      <c r="I2781" t="e">
        <f>DYN_cyclist!#REF!</f>
        <v>#REF!</v>
      </c>
      <c r="J2781" t="e">
        <f>DYN_cyclist!#REF!</f>
        <v>#REF!</v>
      </c>
      <c r="K2781" t="e">
        <f>DYN_cyclist!#REF!</f>
        <v>#REF!</v>
      </c>
      <c r="L2781" t="e">
        <f>DYN_cyclist!#REF!</f>
        <v>#REF!</v>
      </c>
      <c r="M2781" t="e">
        <f>DYN_cyclist!#REF!</f>
        <v>#REF!</v>
      </c>
      <c r="N2781" t="e">
        <f>DYN_cyclist!#REF!</f>
        <v>#REF!</v>
      </c>
      <c r="O2781" t="e">
        <f>DYN_cyclist!#REF!</f>
        <v>#REF!</v>
      </c>
      <c r="P2781" s="7" t="e">
        <f t="shared" si="388"/>
        <v>#REF!</v>
      </c>
      <c r="Q2781" s="13" t="e">
        <f t="shared" si="389"/>
        <v>#REF!</v>
      </c>
      <c r="R2781" s="13" t="e">
        <f t="shared" si="390"/>
        <v>#REF!</v>
      </c>
      <c r="S2781" s="13" t="e">
        <f t="shared" si="391"/>
        <v>#REF!</v>
      </c>
      <c r="T2781" s="13" t="e">
        <f t="shared" si="392"/>
        <v>#REF!</v>
      </c>
      <c r="U2781" s="13" t="e">
        <f t="shared" si="393"/>
        <v>#REF!</v>
      </c>
      <c r="V2781" s="14" t="e">
        <f t="shared" si="394"/>
        <v>#REF!</v>
      </c>
      <c r="W2781" t="e">
        <f t="shared" si="395"/>
        <v>#REF!</v>
      </c>
    </row>
    <row r="2782" spans="1:23" x14ac:dyDescent="0.3">
      <c r="A2782" t="e">
        <f>DYN_cyclist!#REF!</f>
        <v>#REF!</v>
      </c>
      <c r="B2782" t="e">
        <f>DYN_cyclist!#REF!</f>
        <v>#REF!</v>
      </c>
      <c r="C2782" t="e">
        <f>DYN_cyclist!#REF!</f>
        <v>#REF!</v>
      </c>
      <c r="D2782" t="e">
        <f t="shared" si="387"/>
        <v>#REF!</v>
      </c>
      <c r="E2782" t="e">
        <f>DYN_cyclist!#REF!</f>
        <v>#REF!</v>
      </c>
      <c r="F2782" t="e">
        <f>DYN_cyclist!#REF!</f>
        <v>#REF!</v>
      </c>
      <c r="G2782" t="e">
        <f>DYN_cyclist!#REF!</f>
        <v>#REF!</v>
      </c>
      <c r="H2782" t="e">
        <f>DYN_cyclist!#REF!</f>
        <v>#REF!</v>
      </c>
      <c r="I2782" t="e">
        <f>DYN_cyclist!#REF!</f>
        <v>#REF!</v>
      </c>
      <c r="J2782" t="e">
        <f>DYN_cyclist!#REF!</f>
        <v>#REF!</v>
      </c>
      <c r="K2782" t="e">
        <f>DYN_cyclist!#REF!</f>
        <v>#REF!</v>
      </c>
      <c r="L2782" t="e">
        <f>DYN_cyclist!#REF!</f>
        <v>#REF!</v>
      </c>
      <c r="M2782" t="e">
        <f>DYN_cyclist!#REF!</f>
        <v>#REF!</v>
      </c>
      <c r="N2782" t="e">
        <f>DYN_cyclist!#REF!</f>
        <v>#REF!</v>
      </c>
      <c r="O2782" t="e">
        <f>DYN_cyclist!#REF!</f>
        <v>#REF!</v>
      </c>
      <c r="P2782" s="7" t="e">
        <f t="shared" si="388"/>
        <v>#REF!</v>
      </c>
      <c r="Q2782" s="13" t="e">
        <f t="shared" si="389"/>
        <v>#REF!</v>
      </c>
      <c r="R2782" s="13" t="e">
        <f t="shared" si="390"/>
        <v>#REF!</v>
      </c>
      <c r="S2782" s="13" t="e">
        <f t="shared" si="391"/>
        <v>#REF!</v>
      </c>
      <c r="T2782" s="13" t="e">
        <f t="shared" si="392"/>
        <v>#REF!</v>
      </c>
      <c r="U2782" s="13" t="e">
        <f t="shared" si="393"/>
        <v>#REF!</v>
      </c>
      <c r="V2782" s="14" t="e">
        <f t="shared" si="394"/>
        <v>#REF!</v>
      </c>
      <c r="W2782" t="e">
        <f t="shared" si="395"/>
        <v>#REF!</v>
      </c>
    </row>
    <row r="2783" spans="1:23" x14ac:dyDescent="0.3">
      <c r="A2783" t="e">
        <f>DYN_cyclist!#REF!</f>
        <v>#REF!</v>
      </c>
      <c r="B2783" t="e">
        <f>DYN_cyclist!#REF!</f>
        <v>#REF!</v>
      </c>
      <c r="C2783" t="e">
        <f>DYN_cyclist!#REF!</f>
        <v>#REF!</v>
      </c>
      <c r="D2783" t="e">
        <f t="shared" si="387"/>
        <v>#REF!</v>
      </c>
      <c r="E2783" t="e">
        <f>DYN_cyclist!#REF!</f>
        <v>#REF!</v>
      </c>
      <c r="F2783" t="e">
        <f>DYN_cyclist!#REF!</f>
        <v>#REF!</v>
      </c>
      <c r="G2783" t="e">
        <f>DYN_cyclist!#REF!</f>
        <v>#REF!</v>
      </c>
      <c r="H2783" t="e">
        <f>DYN_cyclist!#REF!</f>
        <v>#REF!</v>
      </c>
      <c r="I2783" t="e">
        <f>DYN_cyclist!#REF!</f>
        <v>#REF!</v>
      </c>
      <c r="J2783" t="e">
        <f>DYN_cyclist!#REF!</f>
        <v>#REF!</v>
      </c>
      <c r="K2783" t="e">
        <f>DYN_cyclist!#REF!</f>
        <v>#REF!</v>
      </c>
      <c r="L2783" t="e">
        <f>DYN_cyclist!#REF!</f>
        <v>#REF!</v>
      </c>
      <c r="M2783" t="e">
        <f>DYN_cyclist!#REF!</f>
        <v>#REF!</v>
      </c>
      <c r="N2783" t="e">
        <f>DYN_cyclist!#REF!</f>
        <v>#REF!</v>
      </c>
      <c r="O2783" t="e">
        <f>DYN_cyclist!#REF!</f>
        <v>#REF!</v>
      </c>
      <c r="P2783" s="7" t="e">
        <f t="shared" si="388"/>
        <v>#REF!</v>
      </c>
      <c r="Q2783" s="13" t="e">
        <f t="shared" si="389"/>
        <v>#REF!</v>
      </c>
      <c r="R2783" s="13" t="e">
        <f t="shared" si="390"/>
        <v>#REF!</v>
      </c>
      <c r="S2783" s="13" t="e">
        <f t="shared" si="391"/>
        <v>#REF!</v>
      </c>
      <c r="T2783" s="13" t="e">
        <f t="shared" si="392"/>
        <v>#REF!</v>
      </c>
      <c r="U2783" s="13" t="e">
        <f t="shared" si="393"/>
        <v>#REF!</v>
      </c>
      <c r="V2783" s="14" t="e">
        <f t="shared" si="394"/>
        <v>#REF!</v>
      </c>
      <c r="W2783" t="e">
        <f t="shared" si="395"/>
        <v>#REF!</v>
      </c>
    </row>
    <row r="2784" spans="1:23" x14ac:dyDescent="0.3">
      <c r="A2784" t="e">
        <f>DYN_cyclist!#REF!</f>
        <v>#REF!</v>
      </c>
      <c r="B2784" t="e">
        <f>DYN_cyclist!#REF!</f>
        <v>#REF!</v>
      </c>
      <c r="C2784" t="e">
        <f>DYN_cyclist!#REF!</f>
        <v>#REF!</v>
      </c>
      <c r="D2784" t="e">
        <f t="shared" si="387"/>
        <v>#REF!</v>
      </c>
      <c r="E2784" t="e">
        <f>DYN_cyclist!#REF!</f>
        <v>#REF!</v>
      </c>
      <c r="F2784" t="e">
        <f>DYN_cyclist!#REF!</f>
        <v>#REF!</v>
      </c>
      <c r="G2784" t="e">
        <f>DYN_cyclist!#REF!</f>
        <v>#REF!</v>
      </c>
      <c r="H2784" t="e">
        <f>DYN_cyclist!#REF!</f>
        <v>#REF!</v>
      </c>
      <c r="I2784" t="e">
        <f>DYN_cyclist!#REF!</f>
        <v>#REF!</v>
      </c>
      <c r="J2784" t="e">
        <f>DYN_cyclist!#REF!</f>
        <v>#REF!</v>
      </c>
      <c r="K2784" t="e">
        <f>DYN_cyclist!#REF!</f>
        <v>#REF!</v>
      </c>
      <c r="L2784" t="e">
        <f>DYN_cyclist!#REF!</f>
        <v>#REF!</v>
      </c>
      <c r="M2784" t="e">
        <f>DYN_cyclist!#REF!</f>
        <v>#REF!</v>
      </c>
      <c r="N2784" t="e">
        <f>DYN_cyclist!#REF!</f>
        <v>#REF!</v>
      </c>
      <c r="O2784" t="e">
        <f>DYN_cyclist!#REF!</f>
        <v>#REF!</v>
      </c>
      <c r="P2784" s="7" t="e">
        <f t="shared" si="388"/>
        <v>#REF!</v>
      </c>
      <c r="Q2784" s="13" t="e">
        <f t="shared" si="389"/>
        <v>#REF!</v>
      </c>
      <c r="R2784" s="13" t="e">
        <f t="shared" si="390"/>
        <v>#REF!</v>
      </c>
      <c r="S2784" s="13" t="e">
        <f t="shared" si="391"/>
        <v>#REF!</v>
      </c>
      <c r="T2784" s="13" t="e">
        <f t="shared" si="392"/>
        <v>#REF!</v>
      </c>
      <c r="U2784" s="13" t="e">
        <f t="shared" si="393"/>
        <v>#REF!</v>
      </c>
      <c r="V2784" s="14" t="e">
        <f t="shared" si="394"/>
        <v>#REF!</v>
      </c>
      <c r="W2784" t="e">
        <f t="shared" si="395"/>
        <v>#REF!</v>
      </c>
    </row>
    <row r="2785" spans="1:23" x14ac:dyDescent="0.3">
      <c r="A2785" t="e">
        <f>DYN_cyclist!#REF!</f>
        <v>#REF!</v>
      </c>
      <c r="B2785" t="e">
        <f>DYN_cyclist!#REF!</f>
        <v>#REF!</v>
      </c>
      <c r="C2785" t="e">
        <f>DYN_cyclist!#REF!</f>
        <v>#REF!</v>
      </c>
      <c r="D2785" t="e">
        <f t="shared" si="387"/>
        <v>#REF!</v>
      </c>
      <c r="E2785" t="e">
        <f>DYN_cyclist!#REF!</f>
        <v>#REF!</v>
      </c>
      <c r="F2785" t="e">
        <f>DYN_cyclist!#REF!</f>
        <v>#REF!</v>
      </c>
      <c r="G2785" t="e">
        <f>DYN_cyclist!#REF!</f>
        <v>#REF!</v>
      </c>
      <c r="H2785" t="e">
        <f>DYN_cyclist!#REF!</f>
        <v>#REF!</v>
      </c>
      <c r="I2785" t="e">
        <f>DYN_cyclist!#REF!</f>
        <v>#REF!</v>
      </c>
      <c r="J2785" t="e">
        <f>DYN_cyclist!#REF!</f>
        <v>#REF!</v>
      </c>
      <c r="K2785" t="e">
        <f>DYN_cyclist!#REF!</f>
        <v>#REF!</v>
      </c>
      <c r="L2785" t="e">
        <f>DYN_cyclist!#REF!</f>
        <v>#REF!</v>
      </c>
      <c r="M2785" t="e">
        <f>DYN_cyclist!#REF!</f>
        <v>#REF!</v>
      </c>
      <c r="N2785" t="e">
        <f>DYN_cyclist!#REF!</f>
        <v>#REF!</v>
      </c>
      <c r="O2785" t="e">
        <f>DYN_cyclist!#REF!</f>
        <v>#REF!</v>
      </c>
      <c r="P2785" s="7" t="e">
        <f t="shared" si="388"/>
        <v>#REF!</v>
      </c>
      <c r="Q2785" s="13" t="e">
        <f t="shared" si="389"/>
        <v>#REF!</v>
      </c>
      <c r="R2785" s="13" t="e">
        <f t="shared" si="390"/>
        <v>#REF!</v>
      </c>
      <c r="S2785" s="13" t="e">
        <f t="shared" si="391"/>
        <v>#REF!</v>
      </c>
      <c r="T2785" s="13" t="e">
        <f t="shared" si="392"/>
        <v>#REF!</v>
      </c>
      <c r="U2785" s="13" t="e">
        <f t="shared" si="393"/>
        <v>#REF!</v>
      </c>
      <c r="V2785" s="14" t="e">
        <f t="shared" si="394"/>
        <v>#REF!</v>
      </c>
      <c r="W2785" t="e">
        <f t="shared" si="395"/>
        <v>#REF!</v>
      </c>
    </row>
    <row r="2786" spans="1:23" x14ac:dyDescent="0.3">
      <c r="A2786" t="e">
        <f>DYN_cyclist!#REF!</f>
        <v>#REF!</v>
      </c>
      <c r="B2786" t="e">
        <f>DYN_cyclist!#REF!</f>
        <v>#REF!</v>
      </c>
      <c r="C2786" t="e">
        <f>DYN_cyclist!#REF!</f>
        <v>#REF!</v>
      </c>
      <c r="D2786" t="e">
        <f t="shared" si="387"/>
        <v>#REF!</v>
      </c>
      <c r="E2786" t="e">
        <f>DYN_cyclist!#REF!</f>
        <v>#REF!</v>
      </c>
      <c r="F2786" t="e">
        <f>DYN_cyclist!#REF!</f>
        <v>#REF!</v>
      </c>
      <c r="G2786" t="e">
        <f>DYN_cyclist!#REF!</f>
        <v>#REF!</v>
      </c>
      <c r="H2786" t="e">
        <f>DYN_cyclist!#REF!</f>
        <v>#REF!</v>
      </c>
      <c r="I2786" t="e">
        <f>DYN_cyclist!#REF!</f>
        <v>#REF!</v>
      </c>
      <c r="J2786" t="e">
        <f>DYN_cyclist!#REF!</f>
        <v>#REF!</v>
      </c>
      <c r="K2786" t="e">
        <f>DYN_cyclist!#REF!</f>
        <v>#REF!</v>
      </c>
      <c r="L2786" t="e">
        <f>DYN_cyclist!#REF!</f>
        <v>#REF!</v>
      </c>
      <c r="M2786" t="e">
        <f>DYN_cyclist!#REF!</f>
        <v>#REF!</v>
      </c>
      <c r="N2786" t="e">
        <f>DYN_cyclist!#REF!</f>
        <v>#REF!</v>
      </c>
      <c r="O2786" t="e">
        <f>DYN_cyclist!#REF!</f>
        <v>#REF!</v>
      </c>
      <c r="P2786" s="7" t="e">
        <f t="shared" si="388"/>
        <v>#REF!</v>
      </c>
      <c r="Q2786" s="13" t="e">
        <f t="shared" si="389"/>
        <v>#REF!</v>
      </c>
      <c r="R2786" s="13" t="e">
        <f t="shared" si="390"/>
        <v>#REF!</v>
      </c>
      <c r="S2786" s="13" t="e">
        <f t="shared" si="391"/>
        <v>#REF!</v>
      </c>
      <c r="T2786" s="13" t="e">
        <f t="shared" si="392"/>
        <v>#REF!</v>
      </c>
      <c r="U2786" s="13" t="e">
        <f t="shared" si="393"/>
        <v>#REF!</v>
      </c>
      <c r="V2786" s="14" t="e">
        <f t="shared" si="394"/>
        <v>#REF!</v>
      </c>
      <c r="W2786" t="e">
        <f t="shared" si="395"/>
        <v>#REF!</v>
      </c>
    </row>
    <row r="2787" spans="1:23" x14ac:dyDescent="0.3">
      <c r="A2787" t="e">
        <f>DYN_cyclist!#REF!</f>
        <v>#REF!</v>
      </c>
      <c r="B2787" t="e">
        <f>DYN_cyclist!#REF!</f>
        <v>#REF!</v>
      </c>
      <c r="C2787" t="e">
        <f>DYN_cyclist!#REF!</f>
        <v>#REF!</v>
      </c>
      <c r="D2787" t="e">
        <f t="shared" si="387"/>
        <v>#REF!</v>
      </c>
      <c r="E2787" t="e">
        <f>DYN_cyclist!#REF!</f>
        <v>#REF!</v>
      </c>
      <c r="F2787" t="e">
        <f>DYN_cyclist!#REF!</f>
        <v>#REF!</v>
      </c>
      <c r="G2787" t="e">
        <f>DYN_cyclist!#REF!</f>
        <v>#REF!</v>
      </c>
      <c r="H2787" t="e">
        <f>DYN_cyclist!#REF!</f>
        <v>#REF!</v>
      </c>
      <c r="I2787" t="e">
        <f>DYN_cyclist!#REF!</f>
        <v>#REF!</v>
      </c>
      <c r="J2787" t="e">
        <f>DYN_cyclist!#REF!</f>
        <v>#REF!</v>
      </c>
      <c r="K2787" t="e">
        <f>DYN_cyclist!#REF!</f>
        <v>#REF!</v>
      </c>
      <c r="L2787" t="e">
        <f>DYN_cyclist!#REF!</f>
        <v>#REF!</v>
      </c>
      <c r="M2787" t="e">
        <f>DYN_cyclist!#REF!</f>
        <v>#REF!</v>
      </c>
      <c r="N2787" t="e">
        <f>DYN_cyclist!#REF!</f>
        <v>#REF!</v>
      </c>
      <c r="O2787" t="e">
        <f>DYN_cyclist!#REF!</f>
        <v>#REF!</v>
      </c>
      <c r="P2787" s="7" t="e">
        <f t="shared" si="388"/>
        <v>#REF!</v>
      </c>
      <c r="Q2787" s="13" t="e">
        <f t="shared" si="389"/>
        <v>#REF!</v>
      </c>
      <c r="R2787" s="13" t="e">
        <f t="shared" si="390"/>
        <v>#REF!</v>
      </c>
      <c r="S2787" s="13" t="e">
        <f t="shared" si="391"/>
        <v>#REF!</v>
      </c>
      <c r="T2787" s="13" t="e">
        <f t="shared" si="392"/>
        <v>#REF!</v>
      </c>
      <c r="U2787" s="13" t="e">
        <f t="shared" si="393"/>
        <v>#REF!</v>
      </c>
      <c r="V2787" s="14" t="e">
        <f t="shared" si="394"/>
        <v>#REF!</v>
      </c>
      <c r="W2787" t="e">
        <f t="shared" si="395"/>
        <v>#REF!</v>
      </c>
    </row>
    <row r="2788" spans="1:23" x14ac:dyDescent="0.3">
      <c r="A2788" t="e">
        <f>DYN_cyclist!#REF!</f>
        <v>#REF!</v>
      </c>
      <c r="B2788" t="e">
        <f>DYN_cyclist!#REF!</f>
        <v>#REF!</v>
      </c>
      <c r="C2788" t="e">
        <f>DYN_cyclist!#REF!</f>
        <v>#REF!</v>
      </c>
      <c r="D2788" t="e">
        <f t="shared" si="387"/>
        <v>#REF!</v>
      </c>
      <c r="E2788" t="e">
        <f>DYN_cyclist!#REF!</f>
        <v>#REF!</v>
      </c>
      <c r="F2788" t="e">
        <f>DYN_cyclist!#REF!</f>
        <v>#REF!</v>
      </c>
      <c r="G2788" t="e">
        <f>DYN_cyclist!#REF!</f>
        <v>#REF!</v>
      </c>
      <c r="H2788" t="e">
        <f>DYN_cyclist!#REF!</f>
        <v>#REF!</v>
      </c>
      <c r="I2788" t="e">
        <f>DYN_cyclist!#REF!</f>
        <v>#REF!</v>
      </c>
      <c r="J2788" t="e">
        <f>DYN_cyclist!#REF!</f>
        <v>#REF!</v>
      </c>
      <c r="K2788" t="e">
        <f>DYN_cyclist!#REF!</f>
        <v>#REF!</v>
      </c>
      <c r="L2788" t="e">
        <f>DYN_cyclist!#REF!</f>
        <v>#REF!</v>
      </c>
      <c r="M2788" t="e">
        <f>DYN_cyclist!#REF!</f>
        <v>#REF!</v>
      </c>
      <c r="N2788" t="e">
        <f>DYN_cyclist!#REF!</f>
        <v>#REF!</v>
      </c>
      <c r="O2788" t="e">
        <f>DYN_cyclist!#REF!</f>
        <v>#REF!</v>
      </c>
      <c r="P2788" s="7" t="e">
        <f t="shared" si="388"/>
        <v>#REF!</v>
      </c>
      <c r="Q2788" s="13" t="e">
        <f t="shared" si="389"/>
        <v>#REF!</v>
      </c>
      <c r="R2788" s="13" t="e">
        <f t="shared" si="390"/>
        <v>#REF!</v>
      </c>
      <c r="S2788" s="13" t="e">
        <f t="shared" si="391"/>
        <v>#REF!</v>
      </c>
      <c r="T2788" s="13" t="e">
        <f t="shared" si="392"/>
        <v>#REF!</v>
      </c>
      <c r="U2788" s="13" t="e">
        <f t="shared" si="393"/>
        <v>#REF!</v>
      </c>
      <c r="V2788" s="14" t="e">
        <f t="shared" si="394"/>
        <v>#REF!</v>
      </c>
      <c r="W2788" t="e">
        <f t="shared" si="395"/>
        <v>#REF!</v>
      </c>
    </row>
    <row r="2789" spans="1:23" x14ac:dyDescent="0.3">
      <c r="A2789" t="e">
        <f>DYN_cyclist!#REF!</f>
        <v>#REF!</v>
      </c>
      <c r="B2789" t="e">
        <f>DYN_cyclist!#REF!</f>
        <v>#REF!</v>
      </c>
      <c r="C2789" t="e">
        <f>DYN_cyclist!#REF!</f>
        <v>#REF!</v>
      </c>
      <c r="D2789" t="e">
        <f t="shared" si="387"/>
        <v>#REF!</v>
      </c>
      <c r="E2789" t="e">
        <f>DYN_cyclist!#REF!</f>
        <v>#REF!</v>
      </c>
      <c r="F2789" t="e">
        <f>DYN_cyclist!#REF!</f>
        <v>#REF!</v>
      </c>
      <c r="G2789" t="e">
        <f>DYN_cyclist!#REF!</f>
        <v>#REF!</v>
      </c>
      <c r="H2789" t="e">
        <f>DYN_cyclist!#REF!</f>
        <v>#REF!</v>
      </c>
      <c r="I2789" t="e">
        <f>DYN_cyclist!#REF!</f>
        <v>#REF!</v>
      </c>
      <c r="J2789" t="e">
        <f>DYN_cyclist!#REF!</f>
        <v>#REF!</v>
      </c>
      <c r="K2789" t="e">
        <f>DYN_cyclist!#REF!</f>
        <v>#REF!</v>
      </c>
      <c r="L2789" t="e">
        <f>DYN_cyclist!#REF!</f>
        <v>#REF!</v>
      </c>
      <c r="M2789" t="e">
        <f>DYN_cyclist!#REF!</f>
        <v>#REF!</v>
      </c>
      <c r="N2789" t="e">
        <f>DYN_cyclist!#REF!</f>
        <v>#REF!</v>
      </c>
      <c r="O2789" t="e">
        <f>DYN_cyclist!#REF!</f>
        <v>#REF!</v>
      </c>
      <c r="P2789" s="7" t="e">
        <f t="shared" si="388"/>
        <v>#REF!</v>
      </c>
      <c r="Q2789" s="13" t="e">
        <f t="shared" si="389"/>
        <v>#REF!</v>
      </c>
      <c r="R2789" s="13" t="e">
        <f t="shared" si="390"/>
        <v>#REF!</v>
      </c>
      <c r="S2789" s="13" t="e">
        <f t="shared" si="391"/>
        <v>#REF!</v>
      </c>
      <c r="T2789" s="13" t="e">
        <f t="shared" si="392"/>
        <v>#REF!</v>
      </c>
      <c r="U2789" s="13" t="e">
        <f t="shared" si="393"/>
        <v>#REF!</v>
      </c>
      <c r="V2789" s="14" t="e">
        <f t="shared" si="394"/>
        <v>#REF!</v>
      </c>
      <c r="W2789" t="e">
        <f t="shared" si="395"/>
        <v>#REF!</v>
      </c>
    </row>
    <row r="2790" spans="1:23" x14ac:dyDescent="0.3">
      <c r="A2790" t="e">
        <f>DYN_cyclist!#REF!</f>
        <v>#REF!</v>
      </c>
      <c r="B2790" t="e">
        <f>DYN_cyclist!#REF!</f>
        <v>#REF!</v>
      </c>
      <c r="C2790" t="e">
        <f>DYN_cyclist!#REF!</f>
        <v>#REF!</v>
      </c>
      <c r="D2790" t="e">
        <f t="shared" si="387"/>
        <v>#REF!</v>
      </c>
      <c r="E2790" t="e">
        <f>DYN_cyclist!#REF!</f>
        <v>#REF!</v>
      </c>
      <c r="F2790" t="e">
        <f>DYN_cyclist!#REF!</f>
        <v>#REF!</v>
      </c>
      <c r="G2790" t="e">
        <f>DYN_cyclist!#REF!</f>
        <v>#REF!</v>
      </c>
      <c r="H2790" t="e">
        <f>DYN_cyclist!#REF!</f>
        <v>#REF!</v>
      </c>
      <c r="I2790" t="e">
        <f>DYN_cyclist!#REF!</f>
        <v>#REF!</v>
      </c>
      <c r="J2790" t="e">
        <f>DYN_cyclist!#REF!</f>
        <v>#REF!</v>
      </c>
      <c r="K2790" t="e">
        <f>DYN_cyclist!#REF!</f>
        <v>#REF!</v>
      </c>
      <c r="L2790" t="e">
        <f>DYN_cyclist!#REF!</f>
        <v>#REF!</v>
      </c>
      <c r="M2790" t="e">
        <f>DYN_cyclist!#REF!</f>
        <v>#REF!</v>
      </c>
      <c r="N2790" t="e">
        <f>DYN_cyclist!#REF!</f>
        <v>#REF!</v>
      </c>
      <c r="O2790" t="e">
        <f>DYN_cyclist!#REF!</f>
        <v>#REF!</v>
      </c>
      <c r="P2790" s="7" t="e">
        <f t="shared" si="388"/>
        <v>#REF!</v>
      </c>
      <c r="Q2790" s="13" t="e">
        <f t="shared" si="389"/>
        <v>#REF!</v>
      </c>
      <c r="R2790" s="13" t="e">
        <f t="shared" si="390"/>
        <v>#REF!</v>
      </c>
      <c r="S2790" s="13" t="e">
        <f t="shared" si="391"/>
        <v>#REF!</v>
      </c>
      <c r="T2790" s="13" t="e">
        <f t="shared" si="392"/>
        <v>#REF!</v>
      </c>
      <c r="U2790" s="13" t="e">
        <f t="shared" si="393"/>
        <v>#REF!</v>
      </c>
      <c r="V2790" s="14" t="e">
        <f t="shared" si="394"/>
        <v>#REF!</v>
      </c>
      <c r="W2790" t="e">
        <f t="shared" si="395"/>
        <v>#REF!</v>
      </c>
    </row>
    <row r="2791" spans="1:23" x14ac:dyDescent="0.3">
      <c r="A2791" t="e">
        <f>DYN_cyclist!#REF!</f>
        <v>#REF!</v>
      </c>
      <c r="B2791" t="e">
        <f>DYN_cyclist!#REF!</f>
        <v>#REF!</v>
      </c>
      <c r="C2791" t="e">
        <f>DYN_cyclist!#REF!</f>
        <v>#REF!</v>
      </c>
      <c r="D2791" t="e">
        <f t="shared" si="387"/>
        <v>#REF!</v>
      </c>
      <c r="E2791" t="e">
        <f>DYN_cyclist!#REF!</f>
        <v>#REF!</v>
      </c>
      <c r="F2791" t="e">
        <f>DYN_cyclist!#REF!</f>
        <v>#REF!</v>
      </c>
      <c r="G2791" t="e">
        <f>DYN_cyclist!#REF!</f>
        <v>#REF!</v>
      </c>
      <c r="H2791" t="e">
        <f>DYN_cyclist!#REF!</f>
        <v>#REF!</v>
      </c>
      <c r="I2791" t="e">
        <f>DYN_cyclist!#REF!</f>
        <v>#REF!</v>
      </c>
      <c r="J2791" t="e">
        <f>DYN_cyclist!#REF!</f>
        <v>#REF!</v>
      </c>
      <c r="K2791" t="e">
        <f>DYN_cyclist!#REF!</f>
        <v>#REF!</v>
      </c>
      <c r="L2791" t="e">
        <f>DYN_cyclist!#REF!</f>
        <v>#REF!</v>
      </c>
      <c r="M2791" t="e">
        <f>DYN_cyclist!#REF!</f>
        <v>#REF!</v>
      </c>
      <c r="N2791" t="e">
        <f>DYN_cyclist!#REF!</f>
        <v>#REF!</v>
      </c>
      <c r="O2791" t="e">
        <f>DYN_cyclist!#REF!</f>
        <v>#REF!</v>
      </c>
      <c r="P2791" s="7" t="e">
        <f t="shared" si="388"/>
        <v>#REF!</v>
      </c>
      <c r="Q2791" s="13" t="e">
        <f t="shared" si="389"/>
        <v>#REF!</v>
      </c>
      <c r="R2791" s="13" t="e">
        <f t="shared" si="390"/>
        <v>#REF!</v>
      </c>
      <c r="S2791" s="13" t="e">
        <f t="shared" si="391"/>
        <v>#REF!</v>
      </c>
      <c r="T2791" s="13" t="e">
        <f t="shared" si="392"/>
        <v>#REF!</v>
      </c>
      <c r="U2791" s="13" t="e">
        <f t="shared" si="393"/>
        <v>#REF!</v>
      </c>
      <c r="V2791" s="14" t="e">
        <f t="shared" si="394"/>
        <v>#REF!</v>
      </c>
      <c r="W2791" t="e">
        <f t="shared" si="395"/>
        <v>#REF!</v>
      </c>
    </row>
    <row r="2792" spans="1:23" x14ac:dyDescent="0.3">
      <c r="A2792" t="e">
        <f>DYN_cyclist!#REF!</f>
        <v>#REF!</v>
      </c>
      <c r="B2792" t="e">
        <f>DYN_cyclist!#REF!</f>
        <v>#REF!</v>
      </c>
      <c r="C2792" t="e">
        <f>DYN_cyclist!#REF!</f>
        <v>#REF!</v>
      </c>
      <c r="D2792" t="e">
        <f t="shared" si="387"/>
        <v>#REF!</v>
      </c>
      <c r="E2792" t="e">
        <f>DYN_cyclist!#REF!</f>
        <v>#REF!</v>
      </c>
      <c r="F2792" t="e">
        <f>DYN_cyclist!#REF!</f>
        <v>#REF!</v>
      </c>
      <c r="G2792" t="e">
        <f>DYN_cyclist!#REF!</f>
        <v>#REF!</v>
      </c>
      <c r="H2792" t="e">
        <f>DYN_cyclist!#REF!</f>
        <v>#REF!</v>
      </c>
      <c r="I2792" t="e">
        <f>DYN_cyclist!#REF!</f>
        <v>#REF!</v>
      </c>
      <c r="J2792" t="e">
        <f>DYN_cyclist!#REF!</f>
        <v>#REF!</v>
      </c>
      <c r="K2792" t="e">
        <f>DYN_cyclist!#REF!</f>
        <v>#REF!</v>
      </c>
      <c r="L2792" t="e">
        <f>DYN_cyclist!#REF!</f>
        <v>#REF!</v>
      </c>
      <c r="M2792" t="e">
        <f>DYN_cyclist!#REF!</f>
        <v>#REF!</v>
      </c>
      <c r="N2792" t="e">
        <f>DYN_cyclist!#REF!</f>
        <v>#REF!</v>
      </c>
      <c r="O2792" t="e">
        <f>DYN_cyclist!#REF!</f>
        <v>#REF!</v>
      </c>
      <c r="P2792" s="7" t="e">
        <f t="shared" si="388"/>
        <v>#REF!</v>
      </c>
      <c r="Q2792" s="13" t="e">
        <f t="shared" si="389"/>
        <v>#REF!</v>
      </c>
      <c r="R2792" s="13" t="e">
        <f t="shared" si="390"/>
        <v>#REF!</v>
      </c>
      <c r="S2792" s="13" t="e">
        <f t="shared" si="391"/>
        <v>#REF!</v>
      </c>
      <c r="T2792" s="13" t="e">
        <f t="shared" si="392"/>
        <v>#REF!</v>
      </c>
      <c r="U2792" s="13" t="e">
        <f t="shared" si="393"/>
        <v>#REF!</v>
      </c>
      <c r="V2792" s="14" t="e">
        <f t="shared" si="394"/>
        <v>#REF!</v>
      </c>
      <c r="W2792" t="e">
        <f t="shared" si="395"/>
        <v>#REF!</v>
      </c>
    </row>
    <row r="2793" spans="1:23" x14ac:dyDescent="0.3">
      <c r="A2793" t="e">
        <f>DYN_cyclist!#REF!</f>
        <v>#REF!</v>
      </c>
      <c r="B2793" t="e">
        <f>DYN_cyclist!#REF!</f>
        <v>#REF!</v>
      </c>
      <c r="C2793" t="e">
        <f>DYN_cyclist!#REF!</f>
        <v>#REF!</v>
      </c>
      <c r="D2793" t="e">
        <f t="shared" si="387"/>
        <v>#REF!</v>
      </c>
      <c r="E2793" t="e">
        <f>DYN_cyclist!#REF!</f>
        <v>#REF!</v>
      </c>
      <c r="F2793" t="e">
        <f>DYN_cyclist!#REF!</f>
        <v>#REF!</v>
      </c>
      <c r="G2793" t="e">
        <f>DYN_cyclist!#REF!</f>
        <v>#REF!</v>
      </c>
      <c r="H2793" t="e">
        <f>DYN_cyclist!#REF!</f>
        <v>#REF!</v>
      </c>
      <c r="I2793" t="e">
        <f>DYN_cyclist!#REF!</f>
        <v>#REF!</v>
      </c>
      <c r="J2793" t="e">
        <f>DYN_cyclist!#REF!</f>
        <v>#REF!</v>
      </c>
      <c r="K2793" t="e">
        <f>DYN_cyclist!#REF!</f>
        <v>#REF!</v>
      </c>
      <c r="L2793" t="e">
        <f>DYN_cyclist!#REF!</f>
        <v>#REF!</v>
      </c>
      <c r="M2793" t="e">
        <f>DYN_cyclist!#REF!</f>
        <v>#REF!</v>
      </c>
      <c r="N2793" t="e">
        <f>DYN_cyclist!#REF!</f>
        <v>#REF!</v>
      </c>
      <c r="O2793" t="e">
        <f>DYN_cyclist!#REF!</f>
        <v>#REF!</v>
      </c>
      <c r="P2793" s="7" t="e">
        <f t="shared" si="388"/>
        <v>#REF!</v>
      </c>
      <c r="Q2793" s="13" t="e">
        <f t="shared" si="389"/>
        <v>#REF!</v>
      </c>
      <c r="R2793" s="13" t="e">
        <f t="shared" si="390"/>
        <v>#REF!</v>
      </c>
      <c r="S2793" s="13" t="e">
        <f t="shared" si="391"/>
        <v>#REF!</v>
      </c>
      <c r="T2793" s="13" t="e">
        <f t="shared" si="392"/>
        <v>#REF!</v>
      </c>
      <c r="U2793" s="13" t="e">
        <f t="shared" si="393"/>
        <v>#REF!</v>
      </c>
      <c r="V2793" s="14" t="e">
        <f t="shared" si="394"/>
        <v>#REF!</v>
      </c>
      <c r="W2793" t="e">
        <f t="shared" si="395"/>
        <v>#REF!</v>
      </c>
    </row>
    <row r="2794" spans="1:23" x14ac:dyDescent="0.3">
      <c r="A2794" t="e">
        <f>DYN_cyclist!#REF!</f>
        <v>#REF!</v>
      </c>
      <c r="B2794" t="e">
        <f>DYN_cyclist!#REF!</f>
        <v>#REF!</v>
      </c>
      <c r="C2794" t="e">
        <f>DYN_cyclist!#REF!</f>
        <v>#REF!</v>
      </c>
      <c r="D2794" t="e">
        <f t="shared" si="387"/>
        <v>#REF!</v>
      </c>
      <c r="E2794" t="e">
        <f>DYN_cyclist!#REF!</f>
        <v>#REF!</v>
      </c>
      <c r="F2794" t="e">
        <f>DYN_cyclist!#REF!</f>
        <v>#REF!</v>
      </c>
      <c r="G2794" t="e">
        <f>DYN_cyclist!#REF!</f>
        <v>#REF!</v>
      </c>
      <c r="H2794" t="e">
        <f>DYN_cyclist!#REF!</f>
        <v>#REF!</v>
      </c>
      <c r="I2794" t="e">
        <f>DYN_cyclist!#REF!</f>
        <v>#REF!</v>
      </c>
      <c r="J2794" t="e">
        <f>DYN_cyclist!#REF!</f>
        <v>#REF!</v>
      </c>
      <c r="K2794" t="e">
        <f>DYN_cyclist!#REF!</f>
        <v>#REF!</v>
      </c>
      <c r="L2794" t="e">
        <f>DYN_cyclist!#REF!</f>
        <v>#REF!</v>
      </c>
      <c r="M2794" t="e">
        <f>DYN_cyclist!#REF!</f>
        <v>#REF!</v>
      </c>
      <c r="N2794" t="e">
        <f>DYN_cyclist!#REF!</f>
        <v>#REF!</v>
      </c>
      <c r="O2794" t="e">
        <f>DYN_cyclist!#REF!</f>
        <v>#REF!</v>
      </c>
      <c r="P2794" s="7" t="e">
        <f t="shared" si="388"/>
        <v>#REF!</v>
      </c>
      <c r="Q2794" s="13" t="e">
        <f t="shared" si="389"/>
        <v>#REF!</v>
      </c>
      <c r="R2794" s="13" t="e">
        <f t="shared" si="390"/>
        <v>#REF!</v>
      </c>
      <c r="S2794" s="13" t="e">
        <f t="shared" si="391"/>
        <v>#REF!</v>
      </c>
      <c r="T2794" s="13" t="e">
        <f t="shared" si="392"/>
        <v>#REF!</v>
      </c>
      <c r="U2794" s="13" t="e">
        <f t="shared" si="393"/>
        <v>#REF!</v>
      </c>
      <c r="V2794" s="14" t="e">
        <f t="shared" si="394"/>
        <v>#REF!</v>
      </c>
      <c r="W2794" t="e">
        <f t="shared" si="395"/>
        <v>#REF!</v>
      </c>
    </row>
    <row r="2795" spans="1:23" x14ac:dyDescent="0.3">
      <c r="A2795" t="e">
        <f>DYN_cyclist!#REF!</f>
        <v>#REF!</v>
      </c>
      <c r="B2795" t="e">
        <f>DYN_cyclist!#REF!</f>
        <v>#REF!</v>
      </c>
      <c r="C2795" t="e">
        <f>DYN_cyclist!#REF!</f>
        <v>#REF!</v>
      </c>
      <c r="D2795" t="e">
        <f t="shared" si="387"/>
        <v>#REF!</v>
      </c>
      <c r="E2795" t="e">
        <f>DYN_cyclist!#REF!</f>
        <v>#REF!</v>
      </c>
      <c r="F2795" t="e">
        <f>DYN_cyclist!#REF!</f>
        <v>#REF!</v>
      </c>
      <c r="G2795" t="e">
        <f>DYN_cyclist!#REF!</f>
        <v>#REF!</v>
      </c>
      <c r="H2795" t="e">
        <f>DYN_cyclist!#REF!</f>
        <v>#REF!</v>
      </c>
      <c r="I2795" t="e">
        <f>DYN_cyclist!#REF!</f>
        <v>#REF!</v>
      </c>
      <c r="J2795" t="e">
        <f>DYN_cyclist!#REF!</f>
        <v>#REF!</v>
      </c>
      <c r="K2795" t="e">
        <f>DYN_cyclist!#REF!</f>
        <v>#REF!</v>
      </c>
      <c r="L2795" t="e">
        <f>DYN_cyclist!#REF!</f>
        <v>#REF!</v>
      </c>
      <c r="M2795" t="e">
        <f>DYN_cyclist!#REF!</f>
        <v>#REF!</v>
      </c>
      <c r="N2795" t="e">
        <f>DYN_cyclist!#REF!</f>
        <v>#REF!</v>
      </c>
      <c r="O2795" t="e">
        <f>DYN_cyclist!#REF!</f>
        <v>#REF!</v>
      </c>
      <c r="P2795" s="7" t="e">
        <f t="shared" si="388"/>
        <v>#REF!</v>
      </c>
      <c r="Q2795" s="13" t="e">
        <f t="shared" si="389"/>
        <v>#REF!</v>
      </c>
      <c r="R2795" s="13" t="e">
        <f t="shared" si="390"/>
        <v>#REF!</v>
      </c>
      <c r="S2795" s="13" t="e">
        <f t="shared" si="391"/>
        <v>#REF!</v>
      </c>
      <c r="T2795" s="13" t="e">
        <f t="shared" si="392"/>
        <v>#REF!</v>
      </c>
      <c r="U2795" s="13" t="e">
        <f t="shared" si="393"/>
        <v>#REF!</v>
      </c>
      <c r="V2795" s="14" t="e">
        <f t="shared" si="394"/>
        <v>#REF!</v>
      </c>
      <c r="W2795" t="e">
        <f t="shared" si="395"/>
        <v>#REF!</v>
      </c>
    </row>
    <row r="2796" spans="1:23" x14ac:dyDescent="0.3">
      <c r="A2796" t="e">
        <f>DYN_cyclist!#REF!</f>
        <v>#REF!</v>
      </c>
      <c r="B2796" t="e">
        <f>DYN_cyclist!#REF!</f>
        <v>#REF!</v>
      </c>
      <c r="C2796" t="e">
        <f>DYN_cyclist!#REF!</f>
        <v>#REF!</v>
      </c>
      <c r="D2796" t="e">
        <f t="shared" si="387"/>
        <v>#REF!</v>
      </c>
      <c r="E2796" t="e">
        <f>DYN_cyclist!#REF!</f>
        <v>#REF!</v>
      </c>
      <c r="F2796" t="e">
        <f>DYN_cyclist!#REF!</f>
        <v>#REF!</v>
      </c>
      <c r="G2796" t="e">
        <f>DYN_cyclist!#REF!</f>
        <v>#REF!</v>
      </c>
      <c r="H2796" t="e">
        <f>DYN_cyclist!#REF!</f>
        <v>#REF!</v>
      </c>
      <c r="I2796" t="e">
        <f>DYN_cyclist!#REF!</f>
        <v>#REF!</v>
      </c>
      <c r="J2796" t="e">
        <f>DYN_cyclist!#REF!</f>
        <v>#REF!</v>
      </c>
      <c r="K2796" t="e">
        <f>DYN_cyclist!#REF!</f>
        <v>#REF!</v>
      </c>
      <c r="L2796" t="e">
        <f>DYN_cyclist!#REF!</f>
        <v>#REF!</v>
      </c>
      <c r="M2796" t="e">
        <f>DYN_cyclist!#REF!</f>
        <v>#REF!</v>
      </c>
      <c r="N2796" t="e">
        <f>DYN_cyclist!#REF!</f>
        <v>#REF!</v>
      </c>
      <c r="O2796" t="e">
        <f>DYN_cyclist!#REF!</f>
        <v>#REF!</v>
      </c>
      <c r="P2796" s="7" t="e">
        <f t="shared" si="388"/>
        <v>#REF!</v>
      </c>
      <c r="Q2796" s="13" t="e">
        <f t="shared" si="389"/>
        <v>#REF!</v>
      </c>
      <c r="R2796" s="13" t="e">
        <f t="shared" si="390"/>
        <v>#REF!</v>
      </c>
      <c r="S2796" s="13" t="e">
        <f t="shared" si="391"/>
        <v>#REF!</v>
      </c>
      <c r="T2796" s="13" t="e">
        <f t="shared" si="392"/>
        <v>#REF!</v>
      </c>
      <c r="U2796" s="13" t="e">
        <f t="shared" si="393"/>
        <v>#REF!</v>
      </c>
      <c r="V2796" s="14" t="e">
        <f t="shared" si="394"/>
        <v>#REF!</v>
      </c>
      <c r="W2796" t="e">
        <f t="shared" si="395"/>
        <v>#REF!</v>
      </c>
    </row>
    <row r="2797" spans="1:23" x14ac:dyDescent="0.3">
      <c r="A2797" t="e">
        <f>DYN_cyclist!#REF!</f>
        <v>#REF!</v>
      </c>
      <c r="B2797" t="e">
        <f>DYN_cyclist!#REF!</f>
        <v>#REF!</v>
      </c>
      <c r="C2797" t="e">
        <f>DYN_cyclist!#REF!</f>
        <v>#REF!</v>
      </c>
      <c r="D2797" t="e">
        <f t="shared" si="387"/>
        <v>#REF!</v>
      </c>
      <c r="E2797" t="e">
        <f>DYN_cyclist!#REF!</f>
        <v>#REF!</v>
      </c>
      <c r="F2797" t="e">
        <f>DYN_cyclist!#REF!</f>
        <v>#REF!</v>
      </c>
      <c r="G2797" t="e">
        <f>DYN_cyclist!#REF!</f>
        <v>#REF!</v>
      </c>
      <c r="H2797" t="e">
        <f>DYN_cyclist!#REF!</f>
        <v>#REF!</v>
      </c>
      <c r="I2797" t="e">
        <f>DYN_cyclist!#REF!</f>
        <v>#REF!</v>
      </c>
      <c r="J2797" t="e">
        <f>DYN_cyclist!#REF!</f>
        <v>#REF!</v>
      </c>
      <c r="K2797" t="e">
        <f>DYN_cyclist!#REF!</f>
        <v>#REF!</v>
      </c>
      <c r="L2797" t="e">
        <f>DYN_cyclist!#REF!</f>
        <v>#REF!</v>
      </c>
      <c r="M2797" t="e">
        <f>DYN_cyclist!#REF!</f>
        <v>#REF!</v>
      </c>
      <c r="N2797" t="e">
        <f>DYN_cyclist!#REF!</f>
        <v>#REF!</v>
      </c>
      <c r="O2797" t="e">
        <f>DYN_cyclist!#REF!</f>
        <v>#REF!</v>
      </c>
      <c r="P2797" s="7" t="e">
        <f t="shared" si="388"/>
        <v>#REF!</v>
      </c>
      <c r="Q2797" s="13" t="e">
        <f t="shared" si="389"/>
        <v>#REF!</v>
      </c>
      <c r="R2797" s="13" t="e">
        <f t="shared" si="390"/>
        <v>#REF!</v>
      </c>
      <c r="S2797" s="13" t="e">
        <f t="shared" si="391"/>
        <v>#REF!</v>
      </c>
      <c r="T2797" s="13" t="e">
        <f t="shared" si="392"/>
        <v>#REF!</v>
      </c>
      <c r="U2797" s="13" t="e">
        <f t="shared" si="393"/>
        <v>#REF!</v>
      </c>
      <c r="V2797" s="14" t="e">
        <f t="shared" si="394"/>
        <v>#REF!</v>
      </c>
      <c r="W2797" t="e">
        <f t="shared" si="395"/>
        <v>#REF!</v>
      </c>
    </row>
    <row r="2798" spans="1:23" x14ac:dyDescent="0.3">
      <c r="A2798" t="e">
        <f>DYN_cyclist!#REF!</f>
        <v>#REF!</v>
      </c>
      <c r="B2798" t="e">
        <f>DYN_cyclist!#REF!</f>
        <v>#REF!</v>
      </c>
      <c r="C2798" t="e">
        <f>DYN_cyclist!#REF!</f>
        <v>#REF!</v>
      </c>
      <c r="D2798" t="e">
        <f t="shared" si="387"/>
        <v>#REF!</v>
      </c>
      <c r="E2798" t="e">
        <f>DYN_cyclist!#REF!</f>
        <v>#REF!</v>
      </c>
      <c r="F2798" t="e">
        <f>DYN_cyclist!#REF!</f>
        <v>#REF!</v>
      </c>
      <c r="G2798" t="e">
        <f>DYN_cyclist!#REF!</f>
        <v>#REF!</v>
      </c>
      <c r="H2798" t="e">
        <f>DYN_cyclist!#REF!</f>
        <v>#REF!</v>
      </c>
      <c r="I2798" t="e">
        <f>DYN_cyclist!#REF!</f>
        <v>#REF!</v>
      </c>
      <c r="J2798" t="e">
        <f>DYN_cyclist!#REF!</f>
        <v>#REF!</v>
      </c>
      <c r="K2798" t="e">
        <f>DYN_cyclist!#REF!</f>
        <v>#REF!</v>
      </c>
      <c r="L2798" t="e">
        <f>DYN_cyclist!#REF!</f>
        <v>#REF!</v>
      </c>
      <c r="M2798" t="e">
        <f>DYN_cyclist!#REF!</f>
        <v>#REF!</v>
      </c>
      <c r="N2798" t="e">
        <f>DYN_cyclist!#REF!</f>
        <v>#REF!</v>
      </c>
      <c r="O2798" t="e">
        <f>DYN_cyclist!#REF!</f>
        <v>#REF!</v>
      </c>
      <c r="P2798" s="7" t="e">
        <f t="shared" si="388"/>
        <v>#REF!</v>
      </c>
      <c r="Q2798" s="13" t="e">
        <f t="shared" si="389"/>
        <v>#REF!</v>
      </c>
      <c r="R2798" s="13" t="e">
        <f t="shared" si="390"/>
        <v>#REF!</v>
      </c>
      <c r="S2798" s="13" t="e">
        <f t="shared" si="391"/>
        <v>#REF!</v>
      </c>
      <c r="T2798" s="13" t="e">
        <f t="shared" si="392"/>
        <v>#REF!</v>
      </c>
      <c r="U2798" s="13" t="e">
        <f t="shared" si="393"/>
        <v>#REF!</v>
      </c>
      <c r="V2798" s="14" t="e">
        <f t="shared" si="394"/>
        <v>#REF!</v>
      </c>
      <c r="W2798" t="e">
        <f t="shared" si="395"/>
        <v>#REF!</v>
      </c>
    </row>
    <row r="2799" spans="1:23" x14ac:dyDescent="0.3">
      <c r="A2799" t="e">
        <f>DYN_cyclist!#REF!</f>
        <v>#REF!</v>
      </c>
      <c r="B2799" t="e">
        <f>DYN_cyclist!#REF!</f>
        <v>#REF!</v>
      </c>
      <c r="C2799" t="e">
        <f>DYN_cyclist!#REF!</f>
        <v>#REF!</v>
      </c>
      <c r="D2799" t="e">
        <f t="shared" si="387"/>
        <v>#REF!</v>
      </c>
      <c r="E2799" t="e">
        <f>DYN_cyclist!#REF!</f>
        <v>#REF!</v>
      </c>
      <c r="F2799" t="e">
        <f>DYN_cyclist!#REF!</f>
        <v>#REF!</v>
      </c>
      <c r="G2799" t="e">
        <f>DYN_cyclist!#REF!</f>
        <v>#REF!</v>
      </c>
      <c r="H2799" t="e">
        <f>DYN_cyclist!#REF!</f>
        <v>#REF!</v>
      </c>
      <c r="I2799" t="e">
        <f>DYN_cyclist!#REF!</f>
        <v>#REF!</v>
      </c>
      <c r="J2799" t="e">
        <f>DYN_cyclist!#REF!</f>
        <v>#REF!</v>
      </c>
      <c r="K2799" t="e">
        <f>DYN_cyclist!#REF!</f>
        <v>#REF!</v>
      </c>
      <c r="L2799" t="e">
        <f>DYN_cyclist!#REF!</f>
        <v>#REF!</v>
      </c>
      <c r="M2799" t="e">
        <f>DYN_cyclist!#REF!</f>
        <v>#REF!</v>
      </c>
      <c r="N2799" t="e">
        <f>DYN_cyclist!#REF!</f>
        <v>#REF!</v>
      </c>
      <c r="O2799" t="e">
        <f>DYN_cyclist!#REF!</f>
        <v>#REF!</v>
      </c>
      <c r="P2799" s="7" t="e">
        <f t="shared" si="388"/>
        <v>#REF!</v>
      </c>
      <c r="Q2799" s="13" t="e">
        <f t="shared" si="389"/>
        <v>#REF!</v>
      </c>
      <c r="R2799" s="13" t="e">
        <f t="shared" si="390"/>
        <v>#REF!</v>
      </c>
      <c r="S2799" s="13" t="e">
        <f t="shared" si="391"/>
        <v>#REF!</v>
      </c>
      <c r="T2799" s="13" t="e">
        <f t="shared" si="392"/>
        <v>#REF!</v>
      </c>
      <c r="U2799" s="13" t="e">
        <f t="shared" si="393"/>
        <v>#REF!</v>
      </c>
      <c r="V2799" s="14" t="e">
        <f t="shared" si="394"/>
        <v>#REF!</v>
      </c>
      <c r="W2799" t="e">
        <f t="shared" si="395"/>
        <v>#REF!</v>
      </c>
    </row>
    <row r="2800" spans="1:23" x14ac:dyDescent="0.3">
      <c r="A2800" t="e">
        <f>DYN_cyclist!#REF!</f>
        <v>#REF!</v>
      </c>
      <c r="B2800" t="e">
        <f>DYN_cyclist!#REF!</f>
        <v>#REF!</v>
      </c>
      <c r="C2800" t="e">
        <f>DYN_cyclist!#REF!</f>
        <v>#REF!</v>
      </c>
      <c r="D2800" t="e">
        <f t="shared" si="387"/>
        <v>#REF!</v>
      </c>
      <c r="E2800" t="e">
        <f>DYN_cyclist!#REF!</f>
        <v>#REF!</v>
      </c>
      <c r="F2800" t="e">
        <f>DYN_cyclist!#REF!</f>
        <v>#REF!</v>
      </c>
      <c r="G2800" t="e">
        <f>DYN_cyclist!#REF!</f>
        <v>#REF!</v>
      </c>
      <c r="H2800" t="e">
        <f>DYN_cyclist!#REF!</f>
        <v>#REF!</v>
      </c>
      <c r="I2800" t="e">
        <f>DYN_cyclist!#REF!</f>
        <v>#REF!</v>
      </c>
      <c r="J2800" t="e">
        <f>DYN_cyclist!#REF!</f>
        <v>#REF!</v>
      </c>
      <c r="K2800" t="e">
        <f>DYN_cyclist!#REF!</f>
        <v>#REF!</v>
      </c>
      <c r="L2800" t="e">
        <f>DYN_cyclist!#REF!</f>
        <v>#REF!</v>
      </c>
      <c r="M2800" t="e">
        <f>DYN_cyclist!#REF!</f>
        <v>#REF!</v>
      </c>
      <c r="N2800" t="e">
        <f>DYN_cyclist!#REF!</f>
        <v>#REF!</v>
      </c>
      <c r="O2800" t="e">
        <f>DYN_cyclist!#REF!</f>
        <v>#REF!</v>
      </c>
      <c r="P2800" s="7" t="e">
        <f t="shared" si="388"/>
        <v>#REF!</v>
      </c>
      <c r="Q2800" s="13" t="e">
        <f t="shared" si="389"/>
        <v>#REF!</v>
      </c>
      <c r="R2800" s="13" t="e">
        <f t="shared" si="390"/>
        <v>#REF!</v>
      </c>
      <c r="S2800" s="13" t="e">
        <f t="shared" si="391"/>
        <v>#REF!</v>
      </c>
      <c r="T2800" s="13" t="e">
        <f t="shared" si="392"/>
        <v>#REF!</v>
      </c>
      <c r="U2800" s="13" t="e">
        <f t="shared" si="393"/>
        <v>#REF!</v>
      </c>
      <c r="V2800" s="14" t="e">
        <f t="shared" si="394"/>
        <v>#REF!</v>
      </c>
      <c r="W2800" t="e">
        <f t="shared" si="395"/>
        <v>#REF!</v>
      </c>
    </row>
    <row r="2801" spans="1:23" x14ac:dyDescent="0.3">
      <c r="A2801" t="e">
        <f>DYN_cyclist!#REF!</f>
        <v>#REF!</v>
      </c>
      <c r="B2801" t="e">
        <f>DYN_cyclist!#REF!</f>
        <v>#REF!</v>
      </c>
      <c r="C2801" t="e">
        <f>DYN_cyclist!#REF!</f>
        <v>#REF!</v>
      </c>
      <c r="D2801" t="e">
        <f t="shared" si="387"/>
        <v>#REF!</v>
      </c>
      <c r="E2801" t="e">
        <f>DYN_cyclist!#REF!</f>
        <v>#REF!</v>
      </c>
      <c r="F2801" t="e">
        <f>DYN_cyclist!#REF!</f>
        <v>#REF!</v>
      </c>
      <c r="G2801" t="e">
        <f>DYN_cyclist!#REF!</f>
        <v>#REF!</v>
      </c>
      <c r="H2801" t="e">
        <f>DYN_cyclist!#REF!</f>
        <v>#REF!</v>
      </c>
      <c r="I2801" t="e">
        <f>DYN_cyclist!#REF!</f>
        <v>#REF!</v>
      </c>
      <c r="J2801" t="e">
        <f>DYN_cyclist!#REF!</f>
        <v>#REF!</v>
      </c>
      <c r="K2801" t="e">
        <f>DYN_cyclist!#REF!</f>
        <v>#REF!</v>
      </c>
      <c r="L2801" t="e">
        <f>DYN_cyclist!#REF!</f>
        <v>#REF!</v>
      </c>
      <c r="M2801" t="e">
        <f>DYN_cyclist!#REF!</f>
        <v>#REF!</v>
      </c>
      <c r="N2801" t="e">
        <f>DYN_cyclist!#REF!</f>
        <v>#REF!</v>
      </c>
      <c r="O2801" t="e">
        <f>DYN_cyclist!#REF!</f>
        <v>#REF!</v>
      </c>
      <c r="P2801" s="7" t="e">
        <f t="shared" si="388"/>
        <v>#REF!</v>
      </c>
      <c r="Q2801" s="13" t="e">
        <f t="shared" si="389"/>
        <v>#REF!</v>
      </c>
      <c r="R2801" s="13" t="e">
        <f t="shared" si="390"/>
        <v>#REF!</v>
      </c>
      <c r="S2801" s="13" t="e">
        <f t="shared" si="391"/>
        <v>#REF!</v>
      </c>
      <c r="T2801" s="13" t="e">
        <f t="shared" si="392"/>
        <v>#REF!</v>
      </c>
      <c r="U2801" s="13" t="e">
        <f t="shared" si="393"/>
        <v>#REF!</v>
      </c>
      <c r="V2801" s="14" t="e">
        <f t="shared" si="394"/>
        <v>#REF!</v>
      </c>
      <c r="W2801" t="e">
        <f t="shared" si="395"/>
        <v>#REF!</v>
      </c>
    </row>
    <row r="2802" spans="1:23" x14ac:dyDescent="0.3">
      <c r="A2802" t="e">
        <f>DYN_cyclist!#REF!</f>
        <v>#REF!</v>
      </c>
      <c r="B2802" t="e">
        <f>DYN_cyclist!#REF!</f>
        <v>#REF!</v>
      </c>
      <c r="C2802" t="e">
        <f>DYN_cyclist!#REF!</f>
        <v>#REF!</v>
      </c>
      <c r="D2802" t="e">
        <f t="shared" si="387"/>
        <v>#REF!</v>
      </c>
      <c r="E2802" t="e">
        <f>DYN_cyclist!#REF!</f>
        <v>#REF!</v>
      </c>
      <c r="F2802" t="e">
        <f>DYN_cyclist!#REF!</f>
        <v>#REF!</v>
      </c>
      <c r="G2802" t="e">
        <f>DYN_cyclist!#REF!</f>
        <v>#REF!</v>
      </c>
      <c r="H2802" t="e">
        <f>DYN_cyclist!#REF!</f>
        <v>#REF!</v>
      </c>
      <c r="I2802" t="e">
        <f>DYN_cyclist!#REF!</f>
        <v>#REF!</v>
      </c>
      <c r="J2802" t="e">
        <f>DYN_cyclist!#REF!</f>
        <v>#REF!</v>
      </c>
      <c r="K2802" t="e">
        <f>DYN_cyclist!#REF!</f>
        <v>#REF!</v>
      </c>
      <c r="L2802" t="e">
        <f>DYN_cyclist!#REF!</f>
        <v>#REF!</v>
      </c>
      <c r="M2802" t="e">
        <f>DYN_cyclist!#REF!</f>
        <v>#REF!</v>
      </c>
      <c r="N2802" t="e">
        <f>DYN_cyclist!#REF!</f>
        <v>#REF!</v>
      </c>
      <c r="O2802" t="e">
        <f>DYN_cyclist!#REF!</f>
        <v>#REF!</v>
      </c>
      <c r="P2802" s="7" t="e">
        <f t="shared" si="388"/>
        <v>#REF!</v>
      </c>
      <c r="Q2802" s="13" t="e">
        <f t="shared" si="389"/>
        <v>#REF!</v>
      </c>
      <c r="R2802" s="13" t="e">
        <f t="shared" si="390"/>
        <v>#REF!</v>
      </c>
      <c r="S2802" s="13" t="e">
        <f t="shared" si="391"/>
        <v>#REF!</v>
      </c>
      <c r="T2802" s="13" t="e">
        <f t="shared" si="392"/>
        <v>#REF!</v>
      </c>
      <c r="U2802" s="13" t="e">
        <f t="shared" si="393"/>
        <v>#REF!</v>
      </c>
      <c r="V2802" s="14" t="e">
        <f t="shared" si="394"/>
        <v>#REF!</v>
      </c>
      <c r="W2802" t="e">
        <f t="shared" si="395"/>
        <v>#REF!</v>
      </c>
    </row>
    <row r="2803" spans="1:23" x14ac:dyDescent="0.3">
      <c r="A2803" t="e">
        <f>DYN_cyclist!#REF!</f>
        <v>#REF!</v>
      </c>
      <c r="B2803" t="e">
        <f>DYN_cyclist!#REF!</f>
        <v>#REF!</v>
      </c>
      <c r="C2803" t="e">
        <f>DYN_cyclist!#REF!</f>
        <v>#REF!</v>
      </c>
      <c r="D2803" t="e">
        <f t="shared" si="387"/>
        <v>#REF!</v>
      </c>
      <c r="E2803" t="e">
        <f>DYN_cyclist!#REF!</f>
        <v>#REF!</v>
      </c>
      <c r="F2803" t="e">
        <f>DYN_cyclist!#REF!</f>
        <v>#REF!</v>
      </c>
      <c r="G2803" t="e">
        <f>DYN_cyclist!#REF!</f>
        <v>#REF!</v>
      </c>
      <c r="H2803" t="e">
        <f>DYN_cyclist!#REF!</f>
        <v>#REF!</v>
      </c>
      <c r="I2803" t="e">
        <f>DYN_cyclist!#REF!</f>
        <v>#REF!</v>
      </c>
      <c r="J2803" t="e">
        <f>DYN_cyclist!#REF!</f>
        <v>#REF!</v>
      </c>
      <c r="K2803" t="e">
        <f>DYN_cyclist!#REF!</f>
        <v>#REF!</v>
      </c>
      <c r="L2803" t="e">
        <f>DYN_cyclist!#REF!</f>
        <v>#REF!</v>
      </c>
      <c r="M2803" t="e">
        <f>DYN_cyclist!#REF!</f>
        <v>#REF!</v>
      </c>
      <c r="N2803" t="e">
        <f>DYN_cyclist!#REF!</f>
        <v>#REF!</v>
      </c>
      <c r="O2803" t="e">
        <f>DYN_cyclist!#REF!</f>
        <v>#REF!</v>
      </c>
      <c r="P2803" s="7" t="e">
        <f t="shared" si="388"/>
        <v>#REF!</v>
      </c>
      <c r="Q2803" s="13" t="e">
        <f t="shared" si="389"/>
        <v>#REF!</v>
      </c>
      <c r="R2803" s="13" t="e">
        <f t="shared" si="390"/>
        <v>#REF!</v>
      </c>
      <c r="S2803" s="13" t="e">
        <f t="shared" si="391"/>
        <v>#REF!</v>
      </c>
      <c r="T2803" s="13" t="e">
        <f t="shared" si="392"/>
        <v>#REF!</v>
      </c>
      <c r="U2803" s="13" t="e">
        <f t="shared" si="393"/>
        <v>#REF!</v>
      </c>
      <c r="V2803" s="14" t="e">
        <f t="shared" si="394"/>
        <v>#REF!</v>
      </c>
      <c r="W2803" t="e">
        <f t="shared" si="395"/>
        <v>#REF!</v>
      </c>
    </row>
    <row r="2804" spans="1:23" x14ac:dyDescent="0.3">
      <c r="A2804" t="e">
        <f>DYN_cyclist!#REF!</f>
        <v>#REF!</v>
      </c>
      <c r="B2804" t="e">
        <f>DYN_cyclist!#REF!</f>
        <v>#REF!</v>
      </c>
      <c r="C2804" t="e">
        <f>DYN_cyclist!#REF!</f>
        <v>#REF!</v>
      </c>
      <c r="D2804" t="e">
        <f t="shared" si="387"/>
        <v>#REF!</v>
      </c>
      <c r="E2804" t="e">
        <f>DYN_cyclist!#REF!</f>
        <v>#REF!</v>
      </c>
      <c r="F2804" t="e">
        <f>DYN_cyclist!#REF!</f>
        <v>#REF!</v>
      </c>
      <c r="G2804" t="e">
        <f>DYN_cyclist!#REF!</f>
        <v>#REF!</v>
      </c>
      <c r="H2804" t="e">
        <f>DYN_cyclist!#REF!</f>
        <v>#REF!</v>
      </c>
      <c r="I2804" t="e">
        <f>DYN_cyclist!#REF!</f>
        <v>#REF!</v>
      </c>
      <c r="J2804" t="e">
        <f>DYN_cyclist!#REF!</f>
        <v>#REF!</v>
      </c>
      <c r="K2804" t="e">
        <f>DYN_cyclist!#REF!</f>
        <v>#REF!</v>
      </c>
      <c r="L2804" t="e">
        <f>DYN_cyclist!#REF!</f>
        <v>#REF!</v>
      </c>
      <c r="M2804" t="e">
        <f>DYN_cyclist!#REF!</f>
        <v>#REF!</v>
      </c>
      <c r="N2804" t="e">
        <f>DYN_cyclist!#REF!</f>
        <v>#REF!</v>
      </c>
      <c r="O2804" t="e">
        <f>DYN_cyclist!#REF!</f>
        <v>#REF!</v>
      </c>
      <c r="P2804" s="7" t="e">
        <f t="shared" si="388"/>
        <v>#REF!</v>
      </c>
      <c r="Q2804" s="13" t="e">
        <f t="shared" si="389"/>
        <v>#REF!</v>
      </c>
      <c r="R2804" s="13" t="e">
        <f t="shared" si="390"/>
        <v>#REF!</v>
      </c>
      <c r="S2804" s="13" t="e">
        <f t="shared" si="391"/>
        <v>#REF!</v>
      </c>
      <c r="T2804" s="13" t="e">
        <f t="shared" si="392"/>
        <v>#REF!</v>
      </c>
      <c r="U2804" s="13" t="e">
        <f t="shared" si="393"/>
        <v>#REF!</v>
      </c>
      <c r="V2804" s="14" t="e">
        <f t="shared" si="394"/>
        <v>#REF!</v>
      </c>
      <c r="W2804" t="e">
        <f t="shared" si="395"/>
        <v>#REF!</v>
      </c>
    </row>
    <row r="2805" spans="1:23" x14ac:dyDescent="0.3">
      <c r="A2805" t="e">
        <f>DYN_cyclist!#REF!</f>
        <v>#REF!</v>
      </c>
      <c r="B2805" t="e">
        <f>DYN_cyclist!#REF!</f>
        <v>#REF!</v>
      </c>
      <c r="C2805" t="e">
        <f>DYN_cyclist!#REF!</f>
        <v>#REF!</v>
      </c>
      <c r="D2805" t="e">
        <f t="shared" si="387"/>
        <v>#REF!</v>
      </c>
      <c r="E2805" t="e">
        <f>DYN_cyclist!#REF!</f>
        <v>#REF!</v>
      </c>
      <c r="F2805" t="e">
        <f>DYN_cyclist!#REF!</f>
        <v>#REF!</v>
      </c>
      <c r="G2805" t="e">
        <f>DYN_cyclist!#REF!</f>
        <v>#REF!</v>
      </c>
      <c r="H2805" t="e">
        <f>DYN_cyclist!#REF!</f>
        <v>#REF!</v>
      </c>
      <c r="I2805" t="e">
        <f>DYN_cyclist!#REF!</f>
        <v>#REF!</v>
      </c>
      <c r="J2805" t="e">
        <f>DYN_cyclist!#REF!</f>
        <v>#REF!</v>
      </c>
      <c r="K2805" t="e">
        <f>DYN_cyclist!#REF!</f>
        <v>#REF!</v>
      </c>
      <c r="L2805" t="e">
        <f>DYN_cyclist!#REF!</f>
        <v>#REF!</v>
      </c>
      <c r="M2805" t="e">
        <f>DYN_cyclist!#REF!</f>
        <v>#REF!</v>
      </c>
      <c r="N2805" t="e">
        <f>DYN_cyclist!#REF!</f>
        <v>#REF!</v>
      </c>
      <c r="O2805" t="e">
        <f>DYN_cyclist!#REF!</f>
        <v>#REF!</v>
      </c>
      <c r="P2805" s="7" t="e">
        <f t="shared" si="388"/>
        <v>#REF!</v>
      </c>
      <c r="Q2805" s="13" t="e">
        <f t="shared" si="389"/>
        <v>#REF!</v>
      </c>
      <c r="R2805" s="13" t="e">
        <f t="shared" si="390"/>
        <v>#REF!</v>
      </c>
      <c r="S2805" s="13" t="e">
        <f t="shared" si="391"/>
        <v>#REF!</v>
      </c>
      <c r="T2805" s="13" t="e">
        <f t="shared" si="392"/>
        <v>#REF!</v>
      </c>
      <c r="U2805" s="13" t="e">
        <f t="shared" si="393"/>
        <v>#REF!</v>
      </c>
      <c r="V2805" s="14" t="e">
        <f t="shared" si="394"/>
        <v>#REF!</v>
      </c>
      <c r="W2805" t="e">
        <f t="shared" si="395"/>
        <v>#REF!</v>
      </c>
    </row>
    <row r="2806" spans="1:23" x14ac:dyDescent="0.3">
      <c r="A2806" t="e">
        <f>DYN_cyclist!#REF!</f>
        <v>#REF!</v>
      </c>
      <c r="B2806" t="e">
        <f>DYN_cyclist!#REF!</f>
        <v>#REF!</v>
      </c>
      <c r="C2806" t="e">
        <f>DYN_cyclist!#REF!</f>
        <v>#REF!</v>
      </c>
      <c r="D2806" t="e">
        <f t="shared" si="387"/>
        <v>#REF!</v>
      </c>
      <c r="E2806" t="e">
        <f>DYN_cyclist!#REF!</f>
        <v>#REF!</v>
      </c>
      <c r="F2806" t="e">
        <f>DYN_cyclist!#REF!</f>
        <v>#REF!</v>
      </c>
      <c r="G2806" t="e">
        <f>DYN_cyclist!#REF!</f>
        <v>#REF!</v>
      </c>
      <c r="H2806" t="e">
        <f>DYN_cyclist!#REF!</f>
        <v>#REF!</v>
      </c>
      <c r="I2806" t="e">
        <f>DYN_cyclist!#REF!</f>
        <v>#REF!</v>
      </c>
      <c r="J2806" t="e">
        <f>DYN_cyclist!#REF!</f>
        <v>#REF!</v>
      </c>
      <c r="K2806" t="e">
        <f>DYN_cyclist!#REF!</f>
        <v>#REF!</v>
      </c>
      <c r="L2806" t="e">
        <f>DYN_cyclist!#REF!</f>
        <v>#REF!</v>
      </c>
      <c r="M2806" t="e">
        <f>DYN_cyclist!#REF!</f>
        <v>#REF!</v>
      </c>
      <c r="N2806" t="e">
        <f>DYN_cyclist!#REF!</f>
        <v>#REF!</v>
      </c>
      <c r="O2806" t="e">
        <f>DYN_cyclist!#REF!</f>
        <v>#REF!</v>
      </c>
      <c r="P2806" s="7" t="e">
        <f t="shared" si="388"/>
        <v>#REF!</v>
      </c>
      <c r="Q2806" s="13" t="e">
        <f t="shared" si="389"/>
        <v>#REF!</v>
      </c>
      <c r="R2806" s="13" t="e">
        <f t="shared" si="390"/>
        <v>#REF!</v>
      </c>
      <c r="S2806" s="13" t="e">
        <f t="shared" si="391"/>
        <v>#REF!</v>
      </c>
      <c r="T2806" s="13" t="e">
        <f t="shared" si="392"/>
        <v>#REF!</v>
      </c>
      <c r="U2806" s="13" t="e">
        <f t="shared" si="393"/>
        <v>#REF!</v>
      </c>
      <c r="V2806" s="14" t="e">
        <f t="shared" si="394"/>
        <v>#REF!</v>
      </c>
      <c r="W2806" t="e">
        <f t="shared" si="395"/>
        <v>#REF!</v>
      </c>
    </row>
    <row r="2807" spans="1:23" x14ac:dyDescent="0.3">
      <c r="A2807" t="e">
        <f>DYN_cyclist!#REF!</f>
        <v>#REF!</v>
      </c>
      <c r="B2807" t="e">
        <f>DYN_cyclist!#REF!</f>
        <v>#REF!</v>
      </c>
      <c r="C2807" t="e">
        <f>DYN_cyclist!#REF!</f>
        <v>#REF!</v>
      </c>
      <c r="D2807" t="e">
        <f t="shared" si="387"/>
        <v>#REF!</v>
      </c>
      <c r="E2807" t="e">
        <f>DYN_cyclist!#REF!</f>
        <v>#REF!</v>
      </c>
      <c r="F2807" t="e">
        <f>DYN_cyclist!#REF!</f>
        <v>#REF!</v>
      </c>
      <c r="G2807" t="e">
        <f>DYN_cyclist!#REF!</f>
        <v>#REF!</v>
      </c>
      <c r="H2807" t="e">
        <f>DYN_cyclist!#REF!</f>
        <v>#REF!</v>
      </c>
      <c r="I2807" t="e">
        <f>DYN_cyclist!#REF!</f>
        <v>#REF!</v>
      </c>
      <c r="J2807" t="e">
        <f>DYN_cyclist!#REF!</f>
        <v>#REF!</v>
      </c>
      <c r="K2807" t="e">
        <f>DYN_cyclist!#REF!</f>
        <v>#REF!</v>
      </c>
      <c r="L2807" t="e">
        <f>DYN_cyclist!#REF!</f>
        <v>#REF!</v>
      </c>
      <c r="M2807" t="e">
        <f>DYN_cyclist!#REF!</f>
        <v>#REF!</v>
      </c>
      <c r="N2807" t="e">
        <f>DYN_cyclist!#REF!</f>
        <v>#REF!</v>
      </c>
      <c r="O2807" t="e">
        <f>DYN_cyclist!#REF!</f>
        <v>#REF!</v>
      </c>
      <c r="P2807" s="7" t="e">
        <f t="shared" si="388"/>
        <v>#REF!</v>
      </c>
      <c r="Q2807" s="13" t="e">
        <f t="shared" si="389"/>
        <v>#REF!</v>
      </c>
      <c r="R2807" s="13" t="e">
        <f t="shared" si="390"/>
        <v>#REF!</v>
      </c>
      <c r="S2807" s="13" t="e">
        <f t="shared" si="391"/>
        <v>#REF!</v>
      </c>
      <c r="T2807" s="13" t="e">
        <f t="shared" si="392"/>
        <v>#REF!</v>
      </c>
      <c r="U2807" s="13" t="e">
        <f t="shared" si="393"/>
        <v>#REF!</v>
      </c>
      <c r="V2807" s="14" t="e">
        <f t="shared" si="394"/>
        <v>#REF!</v>
      </c>
      <c r="W2807" t="e">
        <f t="shared" si="395"/>
        <v>#REF!</v>
      </c>
    </row>
    <row r="2808" spans="1:23" x14ac:dyDescent="0.3">
      <c r="A2808" t="e">
        <f>DYN_cyclist!#REF!</f>
        <v>#REF!</v>
      </c>
      <c r="B2808" t="e">
        <f>DYN_cyclist!#REF!</f>
        <v>#REF!</v>
      </c>
      <c r="C2808" t="e">
        <f>DYN_cyclist!#REF!</f>
        <v>#REF!</v>
      </c>
      <c r="D2808" t="e">
        <f t="shared" si="387"/>
        <v>#REF!</v>
      </c>
      <c r="E2808" t="e">
        <f>DYN_cyclist!#REF!</f>
        <v>#REF!</v>
      </c>
      <c r="F2808" t="e">
        <f>DYN_cyclist!#REF!</f>
        <v>#REF!</v>
      </c>
      <c r="G2808" t="e">
        <f>DYN_cyclist!#REF!</f>
        <v>#REF!</v>
      </c>
      <c r="H2808" t="e">
        <f>DYN_cyclist!#REF!</f>
        <v>#REF!</v>
      </c>
      <c r="I2808" t="e">
        <f>DYN_cyclist!#REF!</f>
        <v>#REF!</v>
      </c>
      <c r="J2808" t="e">
        <f>DYN_cyclist!#REF!</f>
        <v>#REF!</v>
      </c>
      <c r="K2808" t="e">
        <f>DYN_cyclist!#REF!</f>
        <v>#REF!</v>
      </c>
      <c r="L2808" t="e">
        <f>DYN_cyclist!#REF!</f>
        <v>#REF!</v>
      </c>
      <c r="M2808" t="e">
        <f>DYN_cyclist!#REF!</f>
        <v>#REF!</v>
      </c>
      <c r="N2808" t="e">
        <f>DYN_cyclist!#REF!</f>
        <v>#REF!</v>
      </c>
      <c r="O2808" t="e">
        <f>DYN_cyclist!#REF!</f>
        <v>#REF!</v>
      </c>
      <c r="P2808" s="7" t="e">
        <f t="shared" si="388"/>
        <v>#REF!</v>
      </c>
      <c r="Q2808" s="13" t="e">
        <f t="shared" si="389"/>
        <v>#REF!</v>
      </c>
      <c r="R2808" s="13" t="e">
        <f t="shared" si="390"/>
        <v>#REF!</v>
      </c>
      <c r="S2808" s="13" t="e">
        <f t="shared" si="391"/>
        <v>#REF!</v>
      </c>
      <c r="T2808" s="13" t="e">
        <f t="shared" si="392"/>
        <v>#REF!</v>
      </c>
      <c r="U2808" s="13" t="e">
        <f t="shared" si="393"/>
        <v>#REF!</v>
      </c>
      <c r="V2808" s="14" t="e">
        <f t="shared" si="394"/>
        <v>#REF!</v>
      </c>
      <c r="W2808" t="e">
        <f t="shared" si="395"/>
        <v>#REF!</v>
      </c>
    </row>
    <row r="2809" spans="1:23" x14ac:dyDescent="0.3">
      <c r="A2809" t="e">
        <f>DYN_cyclist!#REF!</f>
        <v>#REF!</v>
      </c>
      <c r="B2809" t="e">
        <f>DYN_cyclist!#REF!</f>
        <v>#REF!</v>
      </c>
      <c r="C2809" t="e">
        <f>DYN_cyclist!#REF!</f>
        <v>#REF!</v>
      </c>
      <c r="D2809" t="e">
        <f t="shared" si="387"/>
        <v>#REF!</v>
      </c>
      <c r="E2809" t="e">
        <f>DYN_cyclist!#REF!</f>
        <v>#REF!</v>
      </c>
      <c r="F2809" t="e">
        <f>DYN_cyclist!#REF!</f>
        <v>#REF!</v>
      </c>
      <c r="G2809" t="e">
        <f>DYN_cyclist!#REF!</f>
        <v>#REF!</v>
      </c>
      <c r="H2809" t="e">
        <f>DYN_cyclist!#REF!</f>
        <v>#REF!</v>
      </c>
      <c r="I2809" t="e">
        <f>DYN_cyclist!#REF!</f>
        <v>#REF!</v>
      </c>
      <c r="J2809" t="e">
        <f>DYN_cyclist!#REF!</f>
        <v>#REF!</v>
      </c>
      <c r="K2809" t="e">
        <f>DYN_cyclist!#REF!</f>
        <v>#REF!</v>
      </c>
      <c r="L2809" t="e">
        <f>DYN_cyclist!#REF!</f>
        <v>#REF!</v>
      </c>
      <c r="M2809" t="e">
        <f>DYN_cyclist!#REF!</f>
        <v>#REF!</v>
      </c>
      <c r="N2809" t="e">
        <f>DYN_cyclist!#REF!</f>
        <v>#REF!</v>
      </c>
      <c r="O2809" t="e">
        <f>DYN_cyclist!#REF!</f>
        <v>#REF!</v>
      </c>
      <c r="P2809" s="7" t="e">
        <f t="shared" si="388"/>
        <v>#REF!</v>
      </c>
      <c r="Q2809" s="13" t="e">
        <f t="shared" si="389"/>
        <v>#REF!</v>
      </c>
      <c r="R2809" s="13" t="e">
        <f t="shared" si="390"/>
        <v>#REF!</v>
      </c>
      <c r="S2809" s="13" t="e">
        <f t="shared" si="391"/>
        <v>#REF!</v>
      </c>
      <c r="T2809" s="13" t="e">
        <f t="shared" si="392"/>
        <v>#REF!</v>
      </c>
      <c r="U2809" s="13" t="e">
        <f t="shared" si="393"/>
        <v>#REF!</v>
      </c>
      <c r="V2809" s="14" t="e">
        <f t="shared" si="394"/>
        <v>#REF!</v>
      </c>
      <c r="W2809" t="e">
        <f t="shared" si="395"/>
        <v>#REF!</v>
      </c>
    </row>
    <row r="2810" spans="1:23" x14ac:dyDescent="0.3">
      <c r="A2810" t="e">
        <f>DYN_cyclist!#REF!</f>
        <v>#REF!</v>
      </c>
      <c r="B2810" t="e">
        <f>DYN_cyclist!#REF!</f>
        <v>#REF!</v>
      </c>
      <c r="C2810" t="e">
        <f>DYN_cyclist!#REF!</f>
        <v>#REF!</v>
      </c>
      <c r="D2810" t="e">
        <f t="shared" si="387"/>
        <v>#REF!</v>
      </c>
      <c r="E2810" t="e">
        <f>DYN_cyclist!#REF!</f>
        <v>#REF!</v>
      </c>
      <c r="F2810" t="e">
        <f>DYN_cyclist!#REF!</f>
        <v>#REF!</v>
      </c>
      <c r="G2810" t="e">
        <f>DYN_cyclist!#REF!</f>
        <v>#REF!</v>
      </c>
      <c r="H2810" t="e">
        <f>DYN_cyclist!#REF!</f>
        <v>#REF!</v>
      </c>
      <c r="I2810" t="e">
        <f>DYN_cyclist!#REF!</f>
        <v>#REF!</v>
      </c>
      <c r="J2810" t="e">
        <f>DYN_cyclist!#REF!</f>
        <v>#REF!</v>
      </c>
      <c r="K2810" t="e">
        <f>DYN_cyclist!#REF!</f>
        <v>#REF!</v>
      </c>
      <c r="L2810" t="e">
        <f>DYN_cyclist!#REF!</f>
        <v>#REF!</v>
      </c>
      <c r="M2810" t="e">
        <f>DYN_cyclist!#REF!</f>
        <v>#REF!</v>
      </c>
      <c r="N2810" t="e">
        <f>DYN_cyclist!#REF!</f>
        <v>#REF!</v>
      </c>
      <c r="O2810" t="e">
        <f>DYN_cyclist!#REF!</f>
        <v>#REF!</v>
      </c>
      <c r="P2810" s="7" t="e">
        <f t="shared" si="388"/>
        <v>#REF!</v>
      </c>
      <c r="Q2810" s="13" t="e">
        <f t="shared" si="389"/>
        <v>#REF!</v>
      </c>
      <c r="R2810" s="13" t="e">
        <f t="shared" si="390"/>
        <v>#REF!</v>
      </c>
      <c r="S2810" s="13" t="e">
        <f t="shared" si="391"/>
        <v>#REF!</v>
      </c>
      <c r="T2810" s="13" t="e">
        <f t="shared" si="392"/>
        <v>#REF!</v>
      </c>
      <c r="U2810" s="13" t="e">
        <f t="shared" si="393"/>
        <v>#REF!</v>
      </c>
      <c r="V2810" s="14" t="e">
        <f t="shared" si="394"/>
        <v>#REF!</v>
      </c>
      <c r="W2810" t="e">
        <f t="shared" si="395"/>
        <v>#REF!</v>
      </c>
    </row>
    <row r="2811" spans="1:23" x14ac:dyDescent="0.3">
      <c r="A2811" t="e">
        <f>DYN_cyclist!#REF!</f>
        <v>#REF!</v>
      </c>
      <c r="B2811" t="e">
        <f>DYN_cyclist!#REF!</f>
        <v>#REF!</v>
      </c>
      <c r="C2811" t="e">
        <f>DYN_cyclist!#REF!</f>
        <v>#REF!</v>
      </c>
      <c r="D2811" t="e">
        <f t="shared" si="387"/>
        <v>#REF!</v>
      </c>
      <c r="E2811" t="e">
        <f>DYN_cyclist!#REF!</f>
        <v>#REF!</v>
      </c>
      <c r="F2811" t="e">
        <f>DYN_cyclist!#REF!</f>
        <v>#REF!</v>
      </c>
      <c r="G2811" t="e">
        <f>DYN_cyclist!#REF!</f>
        <v>#REF!</v>
      </c>
      <c r="H2811" t="e">
        <f>DYN_cyclist!#REF!</f>
        <v>#REF!</v>
      </c>
      <c r="I2811" t="e">
        <f>DYN_cyclist!#REF!</f>
        <v>#REF!</v>
      </c>
      <c r="J2811" t="e">
        <f>DYN_cyclist!#REF!</f>
        <v>#REF!</v>
      </c>
      <c r="K2811" t="e">
        <f>DYN_cyclist!#REF!</f>
        <v>#REF!</v>
      </c>
      <c r="L2811" t="e">
        <f>DYN_cyclist!#REF!</f>
        <v>#REF!</v>
      </c>
      <c r="M2811" t="e">
        <f>DYN_cyclist!#REF!</f>
        <v>#REF!</v>
      </c>
      <c r="N2811" t="e">
        <f>DYN_cyclist!#REF!</f>
        <v>#REF!</v>
      </c>
      <c r="O2811" t="e">
        <f>DYN_cyclist!#REF!</f>
        <v>#REF!</v>
      </c>
      <c r="P2811" s="7" t="e">
        <f t="shared" si="388"/>
        <v>#REF!</v>
      </c>
      <c r="Q2811" s="13" t="e">
        <f t="shared" si="389"/>
        <v>#REF!</v>
      </c>
      <c r="R2811" s="13" t="e">
        <f t="shared" si="390"/>
        <v>#REF!</v>
      </c>
      <c r="S2811" s="13" t="e">
        <f t="shared" si="391"/>
        <v>#REF!</v>
      </c>
      <c r="T2811" s="13" t="e">
        <f t="shared" si="392"/>
        <v>#REF!</v>
      </c>
      <c r="U2811" s="13" t="e">
        <f t="shared" si="393"/>
        <v>#REF!</v>
      </c>
      <c r="V2811" s="14" t="e">
        <f t="shared" si="394"/>
        <v>#REF!</v>
      </c>
      <c r="W2811" t="e">
        <f t="shared" si="395"/>
        <v>#REF!</v>
      </c>
    </row>
    <row r="2812" spans="1:23" x14ac:dyDescent="0.3">
      <c r="A2812" t="e">
        <f>DYN_cyclist!#REF!</f>
        <v>#REF!</v>
      </c>
      <c r="B2812" t="e">
        <f>DYN_cyclist!#REF!</f>
        <v>#REF!</v>
      </c>
      <c r="C2812" t="e">
        <f>DYN_cyclist!#REF!</f>
        <v>#REF!</v>
      </c>
      <c r="D2812" t="e">
        <f t="shared" si="387"/>
        <v>#REF!</v>
      </c>
      <c r="E2812" t="e">
        <f>DYN_cyclist!#REF!</f>
        <v>#REF!</v>
      </c>
      <c r="F2812" t="e">
        <f>DYN_cyclist!#REF!</f>
        <v>#REF!</v>
      </c>
      <c r="G2812" t="e">
        <f>DYN_cyclist!#REF!</f>
        <v>#REF!</v>
      </c>
      <c r="H2812" t="e">
        <f>DYN_cyclist!#REF!</f>
        <v>#REF!</v>
      </c>
      <c r="I2812" t="e">
        <f>DYN_cyclist!#REF!</f>
        <v>#REF!</v>
      </c>
      <c r="J2812" t="e">
        <f>DYN_cyclist!#REF!</f>
        <v>#REF!</v>
      </c>
      <c r="K2812" t="e">
        <f>DYN_cyclist!#REF!</f>
        <v>#REF!</v>
      </c>
      <c r="L2812" t="e">
        <f>DYN_cyclist!#REF!</f>
        <v>#REF!</v>
      </c>
      <c r="M2812" t="e">
        <f>DYN_cyclist!#REF!</f>
        <v>#REF!</v>
      </c>
      <c r="N2812" t="e">
        <f>DYN_cyclist!#REF!</f>
        <v>#REF!</v>
      </c>
      <c r="O2812" t="e">
        <f>DYN_cyclist!#REF!</f>
        <v>#REF!</v>
      </c>
      <c r="P2812" s="7" t="e">
        <f t="shared" si="388"/>
        <v>#REF!</v>
      </c>
      <c r="Q2812" s="13" t="e">
        <f t="shared" si="389"/>
        <v>#REF!</v>
      </c>
      <c r="R2812" s="13" t="e">
        <f t="shared" si="390"/>
        <v>#REF!</v>
      </c>
      <c r="S2812" s="13" t="e">
        <f t="shared" si="391"/>
        <v>#REF!</v>
      </c>
      <c r="T2812" s="13" t="e">
        <f t="shared" si="392"/>
        <v>#REF!</v>
      </c>
      <c r="U2812" s="13" t="e">
        <f t="shared" si="393"/>
        <v>#REF!</v>
      </c>
      <c r="V2812" s="14" t="e">
        <f t="shared" si="394"/>
        <v>#REF!</v>
      </c>
      <c r="W2812" t="e">
        <f t="shared" si="395"/>
        <v>#REF!</v>
      </c>
    </row>
    <row r="2813" spans="1:23" x14ac:dyDescent="0.3">
      <c r="A2813" t="e">
        <f>DYN_cyclist!#REF!</f>
        <v>#REF!</v>
      </c>
      <c r="B2813" t="e">
        <f>DYN_cyclist!#REF!</f>
        <v>#REF!</v>
      </c>
      <c r="C2813" t="e">
        <f>DYN_cyclist!#REF!</f>
        <v>#REF!</v>
      </c>
      <c r="D2813" t="e">
        <f t="shared" si="387"/>
        <v>#REF!</v>
      </c>
      <c r="E2813" t="e">
        <f>DYN_cyclist!#REF!</f>
        <v>#REF!</v>
      </c>
      <c r="F2813" t="e">
        <f>DYN_cyclist!#REF!</f>
        <v>#REF!</v>
      </c>
      <c r="G2813" t="e">
        <f>DYN_cyclist!#REF!</f>
        <v>#REF!</v>
      </c>
      <c r="H2813" t="e">
        <f>DYN_cyclist!#REF!</f>
        <v>#REF!</v>
      </c>
      <c r="I2813" t="e">
        <f>DYN_cyclist!#REF!</f>
        <v>#REF!</v>
      </c>
      <c r="J2813" t="e">
        <f>DYN_cyclist!#REF!</f>
        <v>#REF!</v>
      </c>
      <c r="K2813" t="e">
        <f>DYN_cyclist!#REF!</f>
        <v>#REF!</v>
      </c>
      <c r="L2813" t="e">
        <f>DYN_cyclist!#REF!</f>
        <v>#REF!</v>
      </c>
      <c r="M2813" t="e">
        <f>DYN_cyclist!#REF!</f>
        <v>#REF!</v>
      </c>
      <c r="N2813" t="e">
        <f>DYN_cyclist!#REF!</f>
        <v>#REF!</v>
      </c>
      <c r="O2813" t="e">
        <f>DYN_cyclist!#REF!</f>
        <v>#REF!</v>
      </c>
      <c r="P2813" s="7" t="e">
        <f t="shared" si="388"/>
        <v>#REF!</v>
      </c>
      <c r="Q2813" s="13" t="e">
        <f t="shared" si="389"/>
        <v>#REF!</v>
      </c>
      <c r="R2813" s="13" t="e">
        <f t="shared" si="390"/>
        <v>#REF!</v>
      </c>
      <c r="S2813" s="13" t="e">
        <f t="shared" si="391"/>
        <v>#REF!</v>
      </c>
      <c r="T2813" s="13" t="e">
        <f t="shared" si="392"/>
        <v>#REF!</v>
      </c>
      <c r="U2813" s="13" t="e">
        <f t="shared" si="393"/>
        <v>#REF!</v>
      </c>
      <c r="V2813" s="14" t="e">
        <f t="shared" si="394"/>
        <v>#REF!</v>
      </c>
      <c r="W2813" t="e">
        <f t="shared" si="395"/>
        <v>#REF!</v>
      </c>
    </row>
    <row r="2814" spans="1:23" x14ac:dyDescent="0.3">
      <c r="A2814" t="e">
        <f>DYN_cyclist!#REF!</f>
        <v>#REF!</v>
      </c>
      <c r="B2814" t="e">
        <f>DYN_cyclist!#REF!</f>
        <v>#REF!</v>
      </c>
      <c r="C2814" t="e">
        <f>DYN_cyclist!#REF!</f>
        <v>#REF!</v>
      </c>
      <c r="D2814" t="e">
        <f t="shared" si="387"/>
        <v>#REF!</v>
      </c>
      <c r="E2814" t="e">
        <f>DYN_cyclist!#REF!</f>
        <v>#REF!</v>
      </c>
      <c r="F2814" t="e">
        <f>DYN_cyclist!#REF!</f>
        <v>#REF!</v>
      </c>
      <c r="G2814" t="e">
        <f>DYN_cyclist!#REF!</f>
        <v>#REF!</v>
      </c>
      <c r="H2814" t="e">
        <f>DYN_cyclist!#REF!</f>
        <v>#REF!</v>
      </c>
      <c r="I2814" t="e">
        <f>DYN_cyclist!#REF!</f>
        <v>#REF!</v>
      </c>
      <c r="J2814" t="e">
        <f>DYN_cyclist!#REF!</f>
        <v>#REF!</v>
      </c>
      <c r="K2814" t="e">
        <f>DYN_cyclist!#REF!</f>
        <v>#REF!</v>
      </c>
      <c r="L2814" t="e">
        <f>DYN_cyclist!#REF!</f>
        <v>#REF!</v>
      </c>
      <c r="M2814" t="e">
        <f>DYN_cyclist!#REF!</f>
        <v>#REF!</v>
      </c>
      <c r="N2814" t="e">
        <f>DYN_cyclist!#REF!</f>
        <v>#REF!</v>
      </c>
      <c r="O2814" t="e">
        <f>DYN_cyclist!#REF!</f>
        <v>#REF!</v>
      </c>
      <c r="P2814" s="7" t="e">
        <f t="shared" si="388"/>
        <v>#REF!</v>
      </c>
      <c r="Q2814" s="13" t="e">
        <f t="shared" si="389"/>
        <v>#REF!</v>
      </c>
      <c r="R2814" s="13" t="e">
        <f t="shared" si="390"/>
        <v>#REF!</v>
      </c>
      <c r="S2814" s="13" t="e">
        <f t="shared" si="391"/>
        <v>#REF!</v>
      </c>
      <c r="T2814" s="13" t="e">
        <f t="shared" si="392"/>
        <v>#REF!</v>
      </c>
      <c r="U2814" s="13" t="e">
        <f t="shared" si="393"/>
        <v>#REF!</v>
      </c>
      <c r="V2814" s="14" t="e">
        <f t="shared" si="394"/>
        <v>#REF!</v>
      </c>
      <c r="W2814" t="e">
        <f t="shared" si="395"/>
        <v>#REF!</v>
      </c>
    </row>
    <row r="2815" spans="1:23" x14ac:dyDescent="0.3">
      <c r="A2815" t="e">
        <f>DYN_cyclist!#REF!</f>
        <v>#REF!</v>
      </c>
      <c r="B2815" t="e">
        <f>DYN_cyclist!#REF!</f>
        <v>#REF!</v>
      </c>
      <c r="C2815" t="e">
        <f>DYN_cyclist!#REF!</f>
        <v>#REF!</v>
      </c>
      <c r="D2815" t="e">
        <f t="shared" si="387"/>
        <v>#REF!</v>
      </c>
      <c r="E2815" t="e">
        <f>DYN_cyclist!#REF!</f>
        <v>#REF!</v>
      </c>
      <c r="F2815" t="e">
        <f>DYN_cyclist!#REF!</f>
        <v>#REF!</v>
      </c>
      <c r="G2815" t="e">
        <f>DYN_cyclist!#REF!</f>
        <v>#REF!</v>
      </c>
      <c r="H2815" t="e">
        <f>DYN_cyclist!#REF!</f>
        <v>#REF!</v>
      </c>
      <c r="I2815" t="e">
        <f>DYN_cyclist!#REF!</f>
        <v>#REF!</v>
      </c>
      <c r="J2815" t="e">
        <f>DYN_cyclist!#REF!</f>
        <v>#REF!</v>
      </c>
      <c r="K2815" t="e">
        <f>DYN_cyclist!#REF!</f>
        <v>#REF!</v>
      </c>
      <c r="L2815" t="e">
        <f>DYN_cyclist!#REF!</f>
        <v>#REF!</v>
      </c>
      <c r="M2815" t="e">
        <f>DYN_cyclist!#REF!</f>
        <v>#REF!</v>
      </c>
      <c r="N2815" t="e">
        <f>DYN_cyclist!#REF!</f>
        <v>#REF!</v>
      </c>
      <c r="O2815" t="e">
        <f>DYN_cyclist!#REF!</f>
        <v>#REF!</v>
      </c>
      <c r="P2815" s="7" t="e">
        <f t="shared" si="388"/>
        <v>#REF!</v>
      </c>
      <c r="Q2815" s="13" t="e">
        <f t="shared" si="389"/>
        <v>#REF!</v>
      </c>
      <c r="R2815" s="13" t="e">
        <f t="shared" si="390"/>
        <v>#REF!</v>
      </c>
      <c r="S2815" s="13" t="e">
        <f t="shared" si="391"/>
        <v>#REF!</v>
      </c>
      <c r="T2815" s="13" t="e">
        <f t="shared" si="392"/>
        <v>#REF!</v>
      </c>
      <c r="U2815" s="13" t="e">
        <f t="shared" si="393"/>
        <v>#REF!</v>
      </c>
      <c r="V2815" s="14" t="e">
        <f t="shared" si="394"/>
        <v>#REF!</v>
      </c>
      <c r="W2815" t="e">
        <f t="shared" si="395"/>
        <v>#REF!</v>
      </c>
    </row>
    <row r="2816" spans="1:23" x14ac:dyDescent="0.3">
      <c r="A2816" t="e">
        <f>DYN_cyclist!#REF!</f>
        <v>#REF!</v>
      </c>
      <c r="B2816" t="e">
        <f>DYN_cyclist!#REF!</f>
        <v>#REF!</v>
      </c>
      <c r="C2816" t="e">
        <f>DYN_cyclist!#REF!</f>
        <v>#REF!</v>
      </c>
      <c r="D2816" t="e">
        <f t="shared" si="387"/>
        <v>#REF!</v>
      </c>
      <c r="E2816" t="e">
        <f>DYN_cyclist!#REF!</f>
        <v>#REF!</v>
      </c>
      <c r="F2816" t="e">
        <f>DYN_cyclist!#REF!</f>
        <v>#REF!</v>
      </c>
      <c r="G2816" t="e">
        <f>DYN_cyclist!#REF!</f>
        <v>#REF!</v>
      </c>
      <c r="H2816" t="e">
        <f>DYN_cyclist!#REF!</f>
        <v>#REF!</v>
      </c>
      <c r="I2816" t="e">
        <f>DYN_cyclist!#REF!</f>
        <v>#REF!</v>
      </c>
      <c r="J2816" t="e">
        <f>DYN_cyclist!#REF!</f>
        <v>#REF!</v>
      </c>
      <c r="K2816" t="e">
        <f>DYN_cyclist!#REF!</f>
        <v>#REF!</v>
      </c>
      <c r="L2816" t="e">
        <f>DYN_cyclist!#REF!</f>
        <v>#REF!</v>
      </c>
      <c r="M2816" t="e">
        <f>DYN_cyclist!#REF!</f>
        <v>#REF!</v>
      </c>
      <c r="N2816" t="e">
        <f>DYN_cyclist!#REF!</f>
        <v>#REF!</v>
      </c>
      <c r="O2816" t="e">
        <f>DYN_cyclist!#REF!</f>
        <v>#REF!</v>
      </c>
      <c r="P2816" s="7" t="e">
        <f t="shared" si="388"/>
        <v>#REF!</v>
      </c>
      <c r="Q2816" s="13" t="e">
        <f t="shared" si="389"/>
        <v>#REF!</v>
      </c>
      <c r="R2816" s="13" t="e">
        <f t="shared" si="390"/>
        <v>#REF!</v>
      </c>
      <c r="S2816" s="13" t="e">
        <f t="shared" si="391"/>
        <v>#REF!</v>
      </c>
      <c r="T2816" s="13" t="e">
        <f t="shared" si="392"/>
        <v>#REF!</v>
      </c>
      <c r="U2816" s="13" t="e">
        <f t="shared" si="393"/>
        <v>#REF!</v>
      </c>
      <c r="V2816" s="14" t="e">
        <f t="shared" si="394"/>
        <v>#REF!</v>
      </c>
      <c r="W2816" t="e">
        <f t="shared" si="395"/>
        <v>#REF!</v>
      </c>
    </row>
    <row r="2817" spans="1:23" x14ac:dyDescent="0.3">
      <c r="A2817" t="e">
        <f>DYN_cyclist!#REF!</f>
        <v>#REF!</v>
      </c>
      <c r="B2817" t="e">
        <f>DYN_cyclist!#REF!</f>
        <v>#REF!</v>
      </c>
      <c r="C2817" t="e">
        <f>DYN_cyclist!#REF!</f>
        <v>#REF!</v>
      </c>
      <c r="D2817" t="e">
        <f t="shared" si="387"/>
        <v>#REF!</v>
      </c>
      <c r="E2817" t="e">
        <f>DYN_cyclist!#REF!</f>
        <v>#REF!</v>
      </c>
      <c r="F2817" t="e">
        <f>DYN_cyclist!#REF!</f>
        <v>#REF!</v>
      </c>
      <c r="G2817" t="e">
        <f>DYN_cyclist!#REF!</f>
        <v>#REF!</v>
      </c>
      <c r="H2817" t="e">
        <f>DYN_cyclist!#REF!</f>
        <v>#REF!</v>
      </c>
      <c r="I2817" t="e">
        <f>DYN_cyclist!#REF!</f>
        <v>#REF!</v>
      </c>
      <c r="J2817" t="e">
        <f>DYN_cyclist!#REF!</f>
        <v>#REF!</v>
      </c>
      <c r="K2817" t="e">
        <f>DYN_cyclist!#REF!</f>
        <v>#REF!</v>
      </c>
      <c r="L2817" t="e">
        <f>DYN_cyclist!#REF!</f>
        <v>#REF!</v>
      </c>
      <c r="M2817" t="e">
        <f>DYN_cyclist!#REF!</f>
        <v>#REF!</v>
      </c>
      <c r="N2817" t="e">
        <f>DYN_cyclist!#REF!</f>
        <v>#REF!</v>
      </c>
      <c r="O2817" t="e">
        <f>DYN_cyclist!#REF!</f>
        <v>#REF!</v>
      </c>
      <c r="P2817" s="7" t="e">
        <f t="shared" si="388"/>
        <v>#REF!</v>
      </c>
      <c r="Q2817" s="13" t="e">
        <f t="shared" si="389"/>
        <v>#REF!</v>
      </c>
      <c r="R2817" s="13" t="e">
        <f t="shared" si="390"/>
        <v>#REF!</v>
      </c>
      <c r="S2817" s="13" t="e">
        <f t="shared" si="391"/>
        <v>#REF!</v>
      </c>
      <c r="T2817" s="13" t="e">
        <f t="shared" si="392"/>
        <v>#REF!</v>
      </c>
      <c r="U2817" s="13" t="e">
        <f t="shared" si="393"/>
        <v>#REF!</v>
      </c>
      <c r="V2817" s="14" t="e">
        <f t="shared" si="394"/>
        <v>#REF!</v>
      </c>
      <c r="W2817" t="e">
        <f t="shared" si="395"/>
        <v>#REF!</v>
      </c>
    </row>
    <row r="2818" spans="1:23" x14ac:dyDescent="0.3">
      <c r="A2818" t="e">
        <f>DYN_cyclist!#REF!</f>
        <v>#REF!</v>
      </c>
      <c r="B2818" t="e">
        <f>DYN_cyclist!#REF!</f>
        <v>#REF!</v>
      </c>
      <c r="C2818" t="e">
        <f>DYN_cyclist!#REF!</f>
        <v>#REF!</v>
      </c>
      <c r="D2818" t="e">
        <f t="shared" si="387"/>
        <v>#REF!</v>
      </c>
      <c r="E2818" t="e">
        <f>DYN_cyclist!#REF!</f>
        <v>#REF!</v>
      </c>
      <c r="F2818" t="e">
        <f>DYN_cyclist!#REF!</f>
        <v>#REF!</v>
      </c>
      <c r="G2818" t="e">
        <f>DYN_cyclist!#REF!</f>
        <v>#REF!</v>
      </c>
      <c r="H2818" t="e">
        <f>DYN_cyclist!#REF!</f>
        <v>#REF!</v>
      </c>
      <c r="I2818" t="e">
        <f>DYN_cyclist!#REF!</f>
        <v>#REF!</v>
      </c>
      <c r="J2818" t="e">
        <f>DYN_cyclist!#REF!</f>
        <v>#REF!</v>
      </c>
      <c r="K2818" t="e">
        <f>DYN_cyclist!#REF!</f>
        <v>#REF!</v>
      </c>
      <c r="L2818" t="e">
        <f>DYN_cyclist!#REF!</f>
        <v>#REF!</v>
      </c>
      <c r="M2818" t="e">
        <f>DYN_cyclist!#REF!</f>
        <v>#REF!</v>
      </c>
      <c r="N2818" t="e">
        <f>DYN_cyclist!#REF!</f>
        <v>#REF!</v>
      </c>
      <c r="O2818" t="e">
        <f>DYN_cyclist!#REF!</f>
        <v>#REF!</v>
      </c>
      <c r="P2818" s="7" t="e">
        <f t="shared" si="388"/>
        <v>#REF!</v>
      </c>
      <c r="Q2818" s="13" t="e">
        <f t="shared" si="389"/>
        <v>#REF!</v>
      </c>
      <c r="R2818" s="13" t="e">
        <f t="shared" si="390"/>
        <v>#REF!</v>
      </c>
      <c r="S2818" s="13" t="e">
        <f t="shared" si="391"/>
        <v>#REF!</v>
      </c>
      <c r="T2818" s="13" t="e">
        <f t="shared" si="392"/>
        <v>#REF!</v>
      </c>
      <c r="U2818" s="13" t="e">
        <f t="shared" si="393"/>
        <v>#REF!</v>
      </c>
      <c r="V2818" s="14" t="e">
        <f t="shared" si="394"/>
        <v>#REF!</v>
      </c>
      <c r="W2818" t="e">
        <f t="shared" si="395"/>
        <v>#REF!</v>
      </c>
    </row>
    <row r="2819" spans="1:23" x14ac:dyDescent="0.3">
      <c r="A2819" t="e">
        <f>DYN_cyclist!#REF!</f>
        <v>#REF!</v>
      </c>
      <c r="B2819" t="e">
        <f>DYN_cyclist!#REF!</f>
        <v>#REF!</v>
      </c>
      <c r="C2819" t="e">
        <f>DYN_cyclist!#REF!</f>
        <v>#REF!</v>
      </c>
      <c r="D2819" t="e">
        <f t="shared" ref="D2819:D2882" si="396">ROUNDUP((C2819+E2819)/2,0)</f>
        <v>#REF!</v>
      </c>
      <c r="E2819" t="e">
        <f>DYN_cyclist!#REF!</f>
        <v>#REF!</v>
      </c>
      <c r="F2819" t="e">
        <f>DYN_cyclist!#REF!</f>
        <v>#REF!</v>
      </c>
      <c r="G2819" t="e">
        <f>DYN_cyclist!#REF!</f>
        <v>#REF!</v>
      </c>
      <c r="H2819" t="e">
        <f>DYN_cyclist!#REF!</f>
        <v>#REF!</v>
      </c>
      <c r="I2819" t="e">
        <f>DYN_cyclist!#REF!</f>
        <v>#REF!</v>
      </c>
      <c r="J2819" t="e">
        <f>DYN_cyclist!#REF!</f>
        <v>#REF!</v>
      </c>
      <c r="K2819" t="e">
        <f>DYN_cyclist!#REF!</f>
        <v>#REF!</v>
      </c>
      <c r="L2819" t="e">
        <f>DYN_cyclist!#REF!</f>
        <v>#REF!</v>
      </c>
      <c r="M2819" t="e">
        <f>DYN_cyclist!#REF!</f>
        <v>#REF!</v>
      </c>
      <c r="N2819" t="e">
        <f>DYN_cyclist!#REF!</f>
        <v>#REF!</v>
      </c>
      <c r="O2819" t="e">
        <f>DYN_cyclist!#REF!</f>
        <v>#REF!</v>
      </c>
      <c r="P2819" s="7" t="e">
        <f t="shared" ref="P2819:P2882" si="397">((($B2819*6)^2+($C2819*6)^2+($E2819*11)^2+($F2819*0)^2+($G2819*3)^2+($H2819*4)^2+($I2819*0)^2+($J2819*0)^2+($K2819*5)^2+($L2819*5)^2+($M2819*1)^2+($N2819*1)^2)+($O2819*0)^2)/1846025*91.12</f>
        <v>#REF!</v>
      </c>
      <c r="Q2819" s="13" t="e">
        <f t="shared" ref="Q2819:Q2882" si="398">((($B2819*2)^2+($C2819*14)^2+($E2819*10)^2+($F2819*7)^2+($G2819*2)^2+($H2819*7)^2+($I2819*5)^2+($J2819*0)^2+($K2819*0)^2+($L2819*3)^2+($M2819*0)^2+($N2819*0)^2)+($O2819*0)^2)/3088326.56*90.98</f>
        <v>#REF!</v>
      </c>
      <c r="R2819" s="13" t="e">
        <f t="shared" ref="R2819:R2882" si="399">((($B2819*5)^2+($C2819*2)^2+($E2819*1)^2+($F2819*0)^2+($G2819*2)^2+($H2819*1)^2+($I2819*1)^2+($J2819*0)^2+($K2819*10.75)^2+($L2819*7)^2+($M2819*0)^2+($N2819*0)^2)+($O2819*1)^2)/1485576.56*IF(B2819&gt;77,92,IF(B2819&gt;75,92-0.5,IF(B2819&gt;73,92-0.88,92-1.65)))</f>
        <v>#REF!</v>
      </c>
      <c r="S2819" s="13" t="e">
        <f t="shared" ref="S2819:S2882" si="400">((($B2819*1)^2+($C2819*4)^2+($E2819*2)^2+($F2819*13)^2+($G2819*0)^2+($H2819*3.5)^2+($I2819*0)^2+($J2819*0)^2+($K2819*0)^2+($L2819*1)^2+($M2819*0)^2+($N2819*0)^2+($O2819*6)^2)/1697831.25*IF(F2819&gt;81,87,IF(F2819&gt;80,87-0.1,IF(F2819&gt;79,87-0.2,86.6))))</f>
        <v>#REF!</v>
      </c>
      <c r="T2819" s="13" t="e">
        <f t="shared" ref="T2819:T2882" si="401">(($B2819*7)^2+($C2819*3)^2+($E2819*4)^2+($F2819*0)^2+($G2819*2.5)^2+($H2819*2)^2+($I2819*0)^2+($J2819*11)^2+($K2819*1)^2+($L2819*5)^2+($M2819*3)^2+($N2819*0)^2+($O2819*0)^2)/1680031.25*91.49</f>
        <v>#REF!</v>
      </c>
      <c r="U2819" s="13" t="e">
        <f t="shared" ref="U2819:U2882" si="402">(($B2819*1)^2+($C2819*14.5)^2+($E2819*2)^2+($F2819*0)^2+($G2819*1)^2+($H2819*3)^2+($I2819*2.5)^2+($J2819*0)^2+($K2819*0)^2+($L2819*3)^2+($M2819*1)^2+($N2819*1.25)^2+($O2819*0)^2)/1693126.56*81.55</f>
        <v>#REF!</v>
      </c>
      <c r="V2819" s="14" t="e">
        <f t="shared" ref="V2819:V2882" si="403">((($B2819*13)^2+($C2819*4)^2+($E2819*3)^2+($F2819*2)^2+($G2819*2)^2+($H2819*2)^2+($I2819*0)^2+($J2819*2)^2+($K2819*0)^2+($L2819*0)^2+($M2819*3)^2+($N2819*1)^2)+($O2819*0)^2)/1569500*81.55</f>
        <v>#REF!</v>
      </c>
      <c r="W2819" t="e">
        <f t="shared" ref="W2819:W2882" si="404">((LARGE(P2819:V2819,1)*9)^2+(LARGE(P2819:V2819,2)*4)^2+(LARGE(P2819:V2819,3)^2))^(1/4)*2.82883066759522</f>
        <v>#REF!</v>
      </c>
    </row>
    <row r="2820" spans="1:23" x14ac:dyDescent="0.3">
      <c r="A2820" t="e">
        <f>DYN_cyclist!#REF!</f>
        <v>#REF!</v>
      </c>
      <c r="B2820" t="e">
        <f>DYN_cyclist!#REF!</f>
        <v>#REF!</v>
      </c>
      <c r="C2820" t="e">
        <f>DYN_cyclist!#REF!</f>
        <v>#REF!</v>
      </c>
      <c r="D2820" t="e">
        <f t="shared" si="396"/>
        <v>#REF!</v>
      </c>
      <c r="E2820" t="e">
        <f>DYN_cyclist!#REF!</f>
        <v>#REF!</v>
      </c>
      <c r="F2820" t="e">
        <f>DYN_cyclist!#REF!</f>
        <v>#REF!</v>
      </c>
      <c r="G2820" t="e">
        <f>DYN_cyclist!#REF!</f>
        <v>#REF!</v>
      </c>
      <c r="H2820" t="e">
        <f>DYN_cyclist!#REF!</f>
        <v>#REF!</v>
      </c>
      <c r="I2820" t="e">
        <f>DYN_cyclist!#REF!</f>
        <v>#REF!</v>
      </c>
      <c r="J2820" t="e">
        <f>DYN_cyclist!#REF!</f>
        <v>#REF!</v>
      </c>
      <c r="K2820" t="e">
        <f>DYN_cyclist!#REF!</f>
        <v>#REF!</v>
      </c>
      <c r="L2820" t="e">
        <f>DYN_cyclist!#REF!</f>
        <v>#REF!</v>
      </c>
      <c r="M2820" t="e">
        <f>DYN_cyclist!#REF!</f>
        <v>#REF!</v>
      </c>
      <c r="N2820" t="e">
        <f>DYN_cyclist!#REF!</f>
        <v>#REF!</v>
      </c>
      <c r="O2820" t="e">
        <f>DYN_cyclist!#REF!</f>
        <v>#REF!</v>
      </c>
      <c r="P2820" s="7" t="e">
        <f t="shared" si="397"/>
        <v>#REF!</v>
      </c>
      <c r="Q2820" s="13" t="e">
        <f t="shared" si="398"/>
        <v>#REF!</v>
      </c>
      <c r="R2820" s="13" t="e">
        <f t="shared" si="399"/>
        <v>#REF!</v>
      </c>
      <c r="S2820" s="13" t="e">
        <f t="shared" si="400"/>
        <v>#REF!</v>
      </c>
      <c r="T2820" s="13" t="e">
        <f t="shared" si="401"/>
        <v>#REF!</v>
      </c>
      <c r="U2820" s="13" t="e">
        <f t="shared" si="402"/>
        <v>#REF!</v>
      </c>
      <c r="V2820" s="14" t="e">
        <f t="shared" si="403"/>
        <v>#REF!</v>
      </c>
      <c r="W2820" t="e">
        <f t="shared" si="404"/>
        <v>#REF!</v>
      </c>
    </row>
    <row r="2821" spans="1:23" x14ac:dyDescent="0.3">
      <c r="A2821" t="e">
        <f>DYN_cyclist!#REF!</f>
        <v>#REF!</v>
      </c>
      <c r="B2821" t="e">
        <f>DYN_cyclist!#REF!</f>
        <v>#REF!</v>
      </c>
      <c r="C2821" t="e">
        <f>DYN_cyclist!#REF!</f>
        <v>#REF!</v>
      </c>
      <c r="D2821" t="e">
        <f t="shared" si="396"/>
        <v>#REF!</v>
      </c>
      <c r="E2821" t="e">
        <f>DYN_cyclist!#REF!</f>
        <v>#REF!</v>
      </c>
      <c r="F2821" t="e">
        <f>DYN_cyclist!#REF!</f>
        <v>#REF!</v>
      </c>
      <c r="G2821" t="e">
        <f>DYN_cyclist!#REF!</f>
        <v>#REF!</v>
      </c>
      <c r="H2821" t="e">
        <f>DYN_cyclist!#REF!</f>
        <v>#REF!</v>
      </c>
      <c r="I2821" t="e">
        <f>DYN_cyclist!#REF!</f>
        <v>#REF!</v>
      </c>
      <c r="J2821" t="e">
        <f>DYN_cyclist!#REF!</f>
        <v>#REF!</v>
      </c>
      <c r="K2821" t="e">
        <f>DYN_cyclist!#REF!</f>
        <v>#REF!</v>
      </c>
      <c r="L2821" t="e">
        <f>DYN_cyclist!#REF!</f>
        <v>#REF!</v>
      </c>
      <c r="M2821" t="e">
        <f>DYN_cyclist!#REF!</f>
        <v>#REF!</v>
      </c>
      <c r="N2821" t="e">
        <f>DYN_cyclist!#REF!</f>
        <v>#REF!</v>
      </c>
      <c r="O2821" t="e">
        <f>DYN_cyclist!#REF!</f>
        <v>#REF!</v>
      </c>
      <c r="P2821" s="7" t="e">
        <f t="shared" si="397"/>
        <v>#REF!</v>
      </c>
      <c r="Q2821" s="13" t="e">
        <f t="shared" si="398"/>
        <v>#REF!</v>
      </c>
      <c r="R2821" s="13" t="e">
        <f t="shared" si="399"/>
        <v>#REF!</v>
      </c>
      <c r="S2821" s="13" t="e">
        <f t="shared" si="400"/>
        <v>#REF!</v>
      </c>
      <c r="T2821" s="13" t="e">
        <f t="shared" si="401"/>
        <v>#REF!</v>
      </c>
      <c r="U2821" s="13" t="e">
        <f t="shared" si="402"/>
        <v>#REF!</v>
      </c>
      <c r="V2821" s="14" t="e">
        <f t="shared" si="403"/>
        <v>#REF!</v>
      </c>
      <c r="W2821" t="e">
        <f t="shared" si="404"/>
        <v>#REF!</v>
      </c>
    </row>
    <row r="2822" spans="1:23" x14ac:dyDescent="0.3">
      <c r="A2822" t="e">
        <f>DYN_cyclist!#REF!</f>
        <v>#REF!</v>
      </c>
      <c r="B2822" t="e">
        <f>DYN_cyclist!#REF!</f>
        <v>#REF!</v>
      </c>
      <c r="C2822" t="e">
        <f>DYN_cyclist!#REF!</f>
        <v>#REF!</v>
      </c>
      <c r="D2822" t="e">
        <f t="shared" si="396"/>
        <v>#REF!</v>
      </c>
      <c r="E2822" t="e">
        <f>DYN_cyclist!#REF!</f>
        <v>#REF!</v>
      </c>
      <c r="F2822" t="e">
        <f>DYN_cyclist!#REF!</f>
        <v>#REF!</v>
      </c>
      <c r="G2822" t="e">
        <f>DYN_cyclist!#REF!</f>
        <v>#REF!</v>
      </c>
      <c r="H2822" t="e">
        <f>DYN_cyclist!#REF!</f>
        <v>#REF!</v>
      </c>
      <c r="I2822" t="e">
        <f>DYN_cyclist!#REF!</f>
        <v>#REF!</v>
      </c>
      <c r="J2822" t="e">
        <f>DYN_cyclist!#REF!</f>
        <v>#REF!</v>
      </c>
      <c r="K2822" t="e">
        <f>DYN_cyclist!#REF!</f>
        <v>#REF!</v>
      </c>
      <c r="L2822" t="e">
        <f>DYN_cyclist!#REF!</f>
        <v>#REF!</v>
      </c>
      <c r="M2822" t="e">
        <f>DYN_cyclist!#REF!</f>
        <v>#REF!</v>
      </c>
      <c r="N2822" t="e">
        <f>DYN_cyclist!#REF!</f>
        <v>#REF!</v>
      </c>
      <c r="O2822" t="e">
        <f>DYN_cyclist!#REF!</f>
        <v>#REF!</v>
      </c>
      <c r="P2822" s="7" t="e">
        <f t="shared" si="397"/>
        <v>#REF!</v>
      </c>
      <c r="Q2822" s="13" t="e">
        <f t="shared" si="398"/>
        <v>#REF!</v>
      </c>
      <c r="R2822" s="13" t="e">
        <f t="shared" si="399"/>
        <v>#REF!</v>
      </c>
      <c r="S2822" s="13" t="e">
        <f t="shared" si="400"/>
        <v>#REF!</v>
      </c>
      <c r="T2822" s="13" t="e">
        <f t="shared" si="401"/>
        <v>#REF!</v>
      </c>
      <c r="U2822" s="13" t="e">
        <f t="shared" si="402"/>
        <v>#REF!</v>
      </c>
      <c r="V2822" s="14" t="e">
        <f t="shared" si="403"/>
        <v>#REF!</v>
      </c>
      <c r="W2822" t="e">
        <f t="shared" si="404"/>
        <v>#REF!</v>
      </c>
    </row>
    <row r="2823" spans="1:23" x14ac:dyDescent="0.3">
      <c r="A2823" t="e">
        <f>DYN_cyclist!#REF!</f>
        <v>#REF!</v>
      </c>
      <c r="B2823" t="e">
        <f>DYN_cyclist!#REF!</f>
        <v>#REF!</v>
      </c>
      <c r="C2823" t="e">
        <f>DYN_cyclist!#REF!</f>
        <v>#REF!</v>
      </c>
      <c r="D2823" t="e">
        <f t="shared" si="396"/>
        <v>#REF!</v>
      </c>
      <c r="E2823" t="e">
        <f>DYN_cyclist!#REF!</f>
        <v>#REF!</v>
      </c>
      <c r="F2823" t="e">
        <f>DYN_cyclist!#REF!</f>
        <v>#REF!</v>
      </c>
      <c r="G2823" t="e">
        <f>DYN_cyclist!#REF!</f>
        <v>#REF!</v>
      </c>
      <c r="H2823" t="e">
        <f>DYN_cyclist!#REF!</f>
        <v>#REF!</v>
      </c>
      <c r="I2823" t="e">
        <f>DYN_cyclist!#REF!</f>
        <v>#REF!</v>
      </c>
      <c r="J2823" t="e">
        <f>DYN_cyclist!#REF!</f>
        <v>#REF!</v>
      </c>
      <c r="K2823" t="e">
        <f>DYN_cyclist!#REF!</f>
        <v>#REF!</v>
      </c>
      <c r="L2823" t="e">
        <f>DYN_cyclist!#REF!</f>
        <v>#REF!</v>
      </c>
      <c r="M2823" t="e">
        <f>DYN_cyclist!#REF!</f>
        <v>#REF!</v>
      </c>
      <c r="N2823" t="e">
        <f>DYN_cyclist!#REF!</f>
        <v>#REF!</v>
      </c>
      <c r="O2823" t="e">
        <f>DYN_cyclist!#REF!</f>
        <v>#REF!</v>
      </c>
      <c r="P2823" s="7" t="e">
        <f t="shared" si="397"/>
        <v>#REF!</v>
      </c>
      <c r="Q2823" s="13" t="e">
        <f t="shared" si="398"/>
        <v>#REF!</v>
      </c>
      <c r="R2823" s="13" t="e">
        <f t="shared" si="399"/>
        <v>#REF!</v>
      </c>
      <c r="S2823" s="13" t="e">
        <f t="shared" si="400"/>
        <v>#REF!</v>
      </c>
      <c r="T2823" s="13" t="e">
        <f t="shared" si="401"/>
        <v>#REF!</v>
      </c>
      <c r="U2823" s="13" t="e">
        <f t="shared" si="402"/>
        <v>#REF!</v>
      </c>
      <c r="V2823" s="14" t="e">
        <f t="shared" si="403"/>
        <v>#REF!</v>
      </c>
      <c r="W2823" t="e">
        <f t="shared" si="404"/>
        <v>#REF!</v>
      </c>
    </row>
    <row r="2824" spans="1:23" x14ac:dyDescent="0.3">
      <c r="A2824" t="e">
        <f>DYN_cyclist!#REF!</f>
        <v>#REF!</v>
      </c>
      <c r="B2824" t="e">
        <f>DYN_cyclist!#REF!</f>
        <v>#REF!</v>
      </c>
      <c r="C2824" t="e">
        <f>DYN_cyclist!#REF!</f>
        <v>#REF!</v>
      </c>
      <c r="D2824" t="e">
        <f t="shared" si="396"/>
        <v>#REF!</v>
      </c>
      <c r="E2824" t="e">
        <f>DYN_cyclist!#REF!</f>
        <v>#REF!</v>
      </c>
      <c r="F2824" t="e">
        <f>DYN_cyclist!#REF!</f>
        <v>#REF!</v>
      </c>
      <c r="G2824" t="e">
        <f>DYN_cyclist!#REF!</f>
        <v>#REF!</v>
      </c>
      <c r="H2824" t="e">
        <f>DYN_cyclist!#REF!</f>
        <v>#REF!</v>
      </c>
      <c r="I2824" t="e">
        <f>DYN_cyclist!#REF!</f>
        <v>#REF!</v>
      </c>
      <c r="J2824" t="e">
        <f>DYN_cyclist!#REF!</f>
        <v>#REF!</v>
      </c>
      <c r="K2824" t="e">
        <f>DYN_cyclist!#REF!</f>
        <v>#REF!</v>
      </c>
      <c r="L2824" t="e">
        <f>DYN_cyclist!#REF!</f>
        <v>#REF!</v>
      </c>
      <c r="M2824" t="e">
        <f>DYN_cyclist!#REF!</f>
        <v>#REF!</v>
      </c>
      <c r="N2824" t="e">
        <f>DYN_cyclist!#REF!</f>
        <v>#REF!</v>
      </c>
      <c r="O2824" t="e">
        <f>DYN_cyclist!#REF!</f>
        <v>#REF!</v>
      </c>
      <c r="P2824" s="7" t="e">
        <f t="shared" si="397"/>
        <v>#REF!</v>
      </c>
      <c r="Q2824" s="13" t="e">
        <f t="shared" si="398"/>
        <v>#REF!</v>
      </c>
      <c r="R2824" s="13" t="e">
        <f t="shared" si="399"/>
        <v>#REF!</v>
      </c>
      <c r="S2824" s="13" t="e">
        <f t="shared" si="400"/>
        <v>#REF!</v>
      </c>
      <c r="T2824" s="13" t="e">
        <f t="shared" si="401"/>
        <v>#REF!</v>
      </c>
      <c r="U2824" s="13" t="e">
        <f t="shared" si="402"/>
        <v>#REF!</v>
      </c>
      <c r="V2824" s="14" t="e">
        <f t="shared" si="403"/>
        <v>#REF!</v>
      </c>
      <c r="W2824" t="e">
        <f t="shared" si="404"/>
        <v>#REF!</v>
      </c>
    </row>
    <row r="2825" spans="1:23" x14ac:dyDescent="0.3">
      <c r="A2825" t="e">
        <f>DYN_cyclist!#REF!</f>
        <v>#REF!</v>
      </c>
      <c r="B2825" t="e">
        <f>DYN_cyclist!#REF!</f>
        <v>#REF!</v>
      </c>
      <c r="C2825" t="e">
        <f>DYN_cyclist!#REF!</f>
        <v>#REF!</v>
      </c>
      <c r="D2825" t="e">
        <f t="shared" si="396"/>
        <v>#REF!</v>
      </c>
      <c r="E2825" t="e">
        <f>DYN_cyclist!#REF!</f>
        <v>#REF!</v>
      </c>
      <c r="F2825" t="e">
        <f>DYN_cyclist!#REF!</f>
        <v>#REF!</v>
      </c>
      <c r="G2825" t="e">
        <f>DYN_cyclist!#REF!</f>
        <v>#REF!</v>
      </c>
      <c r="H2825" t="e">
        <f>DYN_cyclist!#REF!</f>
        <v>#REF!</v>
      </c>
      <c r="I2825" t="e">
        <f>DYN_cyclist!#REF!</f>
        <v>#REF!</v>
      </c>
      <c r="J2825" t="e">
        <f>DYN_cyclist!#REF!</f>
        <v>#REF!</v>
      </c>
      <c r="K2825" t="e">
        <f>DYN_cyclist!#REF!</f>
        <v>#REF!</v>
      </c>
      <c r="L2825" t="e">
        <f>DYN_cyclist!#REF!</f>
        <v>#REF!</v>
      </c>
      <c r="M2825" t="e">
        <f>DYN_cyclist!#REF!</f>
        <v>#REF!</v>
      </c>
      <c r="N2825" t="e">
        <f>DYN_cyclist!#REF!</f>
        <v>#REF!</v>
      </c>
      <c r="O2825" t="e">
        <f>DYN_cyclist!#REF!</f>
        <v>#REF!</v>
      </c>
      <c r="P2825" s="7" t="e">
        <f t="shared" si="397"/>
        <v>#REF!</v>
      </c>
      <c r="Q2825" s="13" t="e">
        <f t="shared" si="398"/>
        <v>#REF!</v>
      </c>
      <c r="R2825" s="13" t="e">
        <f t="shared" si="399"/>
        <v>#REF!</v>
      </c>
      <c r="S2825" s="13" t="e">
        <f t="shared" si="400"/>
        <v>#REF!</v>
      </c>
      <c r="T2825" s="13" t="e">
        <f t="shared" si="401"/>
        <v>#REF!</v>
      </c>
      <c r="U2825" s="13" t="e">
        <f t="shared" si="402"/>
        <v>#REF!</v>
      </c>
      <c r="V2825" s="14" t="e">
        <f t="shared" si="403"/>
        <v>#REF!</v>
      </c>
      <c r="W2825" t="e">
        <f t="shared" si="404"/>
        <v>#REF!</v>
      </c>
    </row>
    <row r="2826" spans="1:23" x14ac:dyDescent="0.3">
      <c r="A2826" t="e">
        <f>DYN_cyclist!#REF!</f>
        <v>#REF!</v>
      </c>
      <c r="B2826" t="e">
        <f>DYN_cyclist!#REF!</f>
        <v>#REF!</v>
      </c>
      <c r="C2826" t="e">
        <f>DYN_cyclist!#REF!</f>
        <v>#REF!</v>
      </c>
      <c r="D2826" t="e">
        <f t="shared" si="396"/>
        <v>#REF!</v>
      </c>
      <c r="E2826" t="e">
        <f>DYN_cyclist!#REF!</f>
        <v>#REF!</v>
      </c>
      <c r="F2826" t="e">
        <f>DYN_cyclist!#REF!</f>
        <v>#REF!</v>
      </c>
      <c r="G2826" t="e">
        <f>DYN_cyclist!#REF!</f>
        <v>#REF!</v>
      </c>
      <c r="H2826" t="e">
        <f>DYN_cyclist!#REF!</f>
        <v>#REF!</v>
      </c>
      <c r="I2826" t="e">
        <f>DYN_cyclist!#REF!</f>
        <v>#REF!</v>
      </c>
      <c r="J2826" t="e">
        <f>DYN_cyclist!#REF!</f>
        <v>#REF!</v>
      </c>
      <c r="K2826" t="e">
        <f>DYN_cyclist!#REF!</f>
        <v>#REF!</v>
      </c>
      <c r="L2826" t="e">
        <f>DYN_cyclist!#REF!</f>
        <v>#REF!</v>
      </c>
      <c r="M2826" t="e">
        <f>DYN_cyclist!#REF!</f>
        <v>#REF!</v>
      </c>
      <c r="N2826" t="e">
        <f>DYN_cyclist!#REF!</f>
        <v>#REF!</v>
      </c>
      <c r="O2826" t="e">
        <f>DYN_cyclist!#REF!</f>
        <v>#REF!</v>
      </c>
      <c r="P2826" s="7" t="e">
        <f t="shared" si="397"/>
        <v>#REF!</v>
      </c>
      <c r="Q2826" s="13" t="e">
        <f t="shared" si="398"/>
        <v>#REF!</v>
      </c>
      <c r="R2826" s="13" t="e">
        <f t="shared" si="399"/>
        <v>#REF!</v>
      </c>
      <c r="S2826" s="13" t="e">
        <f t="shared" si="400"/>
        <v>#REF!</v>
      </c>
      <c r="T2826" s="13" t="e">
        <f t="shared" si="401"/>
        <v>#REF!</v>
      </c>
      <c r="U2826" s="13" t="e">
        <f t="shared" si="402"/>
        <v>#REF!</v>
      </c>
      <c r="V2826" s="14" t="e">
        <f t="shared" si="403"/>
        <v>#REF!</v>
      </c>
      <c r="W2826" t="e">
        <f t="shared" si="404"/>
        <v>#REF!</v>
      </c>
    </row>
    <row r="2827" spans="1:23" x14ac:dyDescent="0.3">
      <c r="A2827" t="e">
        <f>DYN_cyclist!#REF!</f>
        <v>#REF!</v>
      </c>
      <c r="B2827" t="e">
        <f>DYN_cyclist!#REF!</f>
        <v>#REF!</v>
      </c>
      <c r="C2827" t="e">
        <f>DYN_cyclist!#REF!</f>
        <v>#REF!</v>
      </c>
      <c r="D2827" t="e">
        <f t="shared" si="396"/>
        <v>#REF!</v>
      </c>
      <c r="E2827" t="e">
        <f>DYN_cyclist!#REF!</f>
        <v>#REF!</v>
      </c>
      <c r="F2827" t="e">
        <f>DYN_cyclist!#REF!</f>
        <v>#REF!</v>
      </c>
      <c r="G2827" t="e">
        <f>DYN_cyclist!#REF!</f>
        <v>#REF!</v>
      </c>
      <c r="H2827" t="e">
        <f>DYN_cyclist!#REF!</f>
        <v>#REF!</v>
      </c>
      <c r="I2827" t="e">
        <f>DYN_cyclist!#REF!</f>
        <v>#REF!</v>
      </c>
      <c r="J2827" t="e">
        <f>DYN_cyclist!#REF!</f>
        <v>#REF!</v>
      </c>
      <c r="K2827" t="e">
        <f>DYN_cyclist!#REF!</f>
        <v>#REF!</v>
      </c>
      <c r="L2827" t="e">
        <f>DYN_cyclist!#REF!</f>
        <v>#REF!</v>
      </c>
      <c r="M2827" t="e">
        <f>DYN_cyclist!#REF!</f>
        <v>#REF!</v>
      </c>
      <c r="N2827" t="e">
        <f>DYN_cyclist!#REF!</f>
        <v>#REF!</v>
      </c>
      <c r="O2827" t="e">
        <f>DYN_cyclist!#REF!</f>
        <v>#REF!</v>
      </c>
      <c r="P2827" s="7" t="e">
        <f t="shared" si="397"/>
        <v>#REF!</v>
      </c>
      <c r="Q2827" s="13" t="e">
        <f t="shared" si="398"/>
        <v>#REF!</v>
      </c>
      <c r="R2827" s="13" t="e">
        <f t="shared" si="399"/>
        <v>#REF!</v>
      </c>
      <c r="S2827" s="13" t="e">
        <f t="shared" si="400"/>
        <v>#REF!</v>
      </c>
      <c r="T2827" s="13" t="e">
        <f t="shared" si="401"/>
        <v>#REF!</v>
      </c>
      <c r="U2827" s="13" t="e">
        <f t="shared" si="402"/>
        <v>#REF!</v>
      </c>
      <c r="V2827" s="14" t="e">
        <f t="shared" si="403"/>
        <v>#REF!</v>
      </c>
      <c r="W2827" t="e">
        <f t="shared" si="404"/>
        <v>#REF!</v>
      </c>
    </row>
    <row r="2828" spans="1:23" x14ac:dyDescent="0.3">
      <c r="A2828" t="e">
        <f>DYN_cyclist!#REF!</f>
        <v>#REF!</v>
      </c>
      <c r="B2828" t="e">
        <f>DYN_cyclist!#REF!</f>
        <v>#REF!</v>
      </c>
      <c r="C2828" t="e">
        <f>DYN_cyclist!#REF!</f>
        <v>#REF!</v>
      </c>
      <c r="D2828" t="e">
        <f t="shared" si="396"/>
        <v>#REF!</v>
      </c>
      <c r="E2828" t="e">
        <f>DYN_cyclist!#REF!</f>
        <v>#REF!</v>
      </c>
      <c r="F2828" t="e">
        <f>DYN_cyclist!#REF!</f>
        <v>#REF!</v>
      </c>
      <c r="G2828" t="e">
        <f>DYN_cyclist!#REF!</f>
        <v>#REF!</v>
      </c>
      <c r="H2828" t="e">
        <f>DYN_cyclist!#REF!</f>
        <v>#REF!</v>
      </c>
      <c r="I2828" t="e">
        <f>DYN_cyclist!#REF!</f>
        <v>#REF!</v>
      </c>
      <c r="J2828" t="e">
        <f>DYN_cyclist!#REF!</f>
        <v>#REF!</v>
      </c>
      <c r="K2828" t="e">
        <f>DYN_cyclist!#REF!</f>
        <v>#REF!</v>
      </c>
      <c r="L2828" t="e">
        <f>DYN_cyclist!#REF!</f>
        <v>#REF!</v>
      </c>
      <c r="M2828" t="e">
        <f>DYN_cyclist!#REF!</f>
        <v>#REF!</v>
      </c>
      <c r="N2828" t="e">
        <f>DYN_cyclist!#REF!</f>
        <v>#REF!</v>
      </c>
      <c r="O2828" t="e">
        <f>DYN_cyclist!#REF!</f>
        <v>#REF!</v>
      </c>
      <c r="P2828" s="7" t="e">
        <f t="shared" si="397"/>
        <v>#REF!</v>
      </c>
      <c r="Q2828" s="13" t="e">
        <f t="shared" si="398"/>
        <v>#REF!</v>
      </c>
      <c r="R2828" s="13" t="e">
        <f t="shared" si="399"/>
        <v>#REF!</v>
      </c>
      <c r="S2828" s="13" t="e">
        <f t="shared" si="400"/>
        <v>#REF!</v>
      </c>
      <c r="T2828" s="13" t="e">
        <f t="shared" si="401"/>
        <v>#REF!</v>
      </c>
      <c r="U2828" s="13" t="e">
        <f t="shared" si="402"/>
        <v>#REF!</v>
      </c>
      <c r="V2828" s="14" t="e">
        <f t="shared" si="403"/>
        <v>#REF!</v>
      </c>
      <c r="W2828" t="e">
        <f t="shared" si="404"/>
        <v>#REF!</v>
      </c>
    </row>
    <row r="2829" spans="1:23" x14ac:dyDescent="0.3">
      <c r="A2829" t="e">
        <f>DYN_cyclist!#REF!</f>
        <v>#REF!</v>
      </c>
      <c r="B2829" t="e">
        <f>DYN_cyclist!#REF!</f>
        <v>#REF!</v>
      </c>
      <c r="C2829" t="e">
        <f>DYN_cyclist!#REF!</f>
        <v>#REF!</v>
      </c>
      <c r="D2829" t="e">
        <f t="shared" si="396"/>
        <v>#REF!</v>
      </c>
      <c r="E2829" t="e">
        <f>DYN_cyclist!#REF!</f>
        <v>#REF!</v>
      </c>
      <c r="F2829" t="e">
        <f>DYN_cyclist!#REF!</f>
        <v>#REF!</v>
      </c>
      <c r="G2829" t="e">
        <f>DYN_cyclist!#REF!</f>
        <v>#REF!</v>
      </c>
      <c r="H2829" t="e">
        <f>DYN_cyclist!#REF!</f>
        <v>#REF!</v>
      </c>
      <c r="I2829" t="e">
        <f>DYN_cyclist!#REF!</f>
        <v>#REF!</v>
      </c>
      <c r="J2829" t="e">
        <f>DYN_cyclist!#REF!</f>
        <v>#REF!</v>
      </c>
      <c r="K2829" t="e">
        <f>DYN_cyclist!#REF!</f>
        <v>#REF!</v>
      </c>
      <c r="L2829" t="e">
        <f>DYN_cyclist!#REF!</f>
        <v>#REF!</v>
      </c>
      <c r="M2829" t="e">
        <f>DYN_cyclist!#REF!</f>
        <v>#REF!</v>
      </c>
      <c r="N2829" t="e">
        <f>DYN_cyclist!#REF!</f>
        <v>#REF!</v>
      </c>
      <c r="O2829" t="e">
        <f>DYN_cyclist!#REF!</f>
        <v>#REF!</v>
      </c>
      <c r="P2829" s="7" t="e">
        <f t="shared" si="397"/>
        <v>#REF!</v>
      </c>
      <c r="Q2829" s="13" t="e">
        <f t="shared" si="398"/>
        <v>#REF!</v>
      </c>
      <c r="R2829" s="13" t="e">
        <f t="shared" si="399"/>
        <v>#REF!</v>
      </c>
      <c r="S2829" s="13" t="e">
        <f t="shared" si="400"/>
        <v>#REF!</v>
      </c>
      <c r="T2829" s="13" t="e">
        <f t="shared" si="401"/>
        <v>#REF!</v>
      </c>
      <c r="U2829" s="13" t="e">
        <f t="shared" si="402"/>
        <v>#REF!</v>
      </c>
      <c r="V2829" s="14" t="e">
        <f t="shared" si="403"/>
        <v>#REF!</v>
      </c>
      <c r="W2829" t="e">
        <f t="shared" si="404"/>
        <v>#REF!</v>
      </c>
    </row>
    <row r="2830" spans="1:23" x14ac:dyDescent="0.3">
      <c r="A2830" t="e">
        <f>DYN_cyclist!#REF!</f>
        <v>#REF!</v>
      </c>
      <c r="B2830" t="e">
        <f>DYN_cyclist!#REF!</f>
        <v>#REF!</v>
      </c>
      <c r="C2830" t="e">
        <f>DYN_cyclist!#REF!</f>
        <v>#REF!</v>
      </c>
      <c r="D2830" t="e">
        <f t="shared" si="396"/>
        <v>#REF!</v>
      </c>
      <c r="E2830" t="e">
        <f>DYN_cyclist!#REF!</f>
        <v>#REF!</v>
      </c>
      <c r="F2830" t="e">
        <f>DYN_cyclist!#REF!</f>
        <v>#REF!</v>
      </c>
      <c r="G2830" t="e">
        <f>DYN_cyclist!#REF!</f>
        <v>#REF!</v>
      </c>
      <c r="H2830" t="e">
        <f>DYN_cyclist!#REF!</f>
        <v>#REF!</v>
      </c>
      <c r="I2830" t="e">
        <f>DYN_cyclist!#REF!</f>
        <v>#REF!</v>
      </c>
      <c r="J2830" t="e">
        <f>DYN_cyclist!#REF!</f>
        <v>#REF!</v>
      </c>
      <c r="K2830" t="e">
        <f>DYN_cyclist!#REF!</f>
        <v>#REF!</v>
      </c>
      <c r="L2830" t="e">
        <f>DYN_cyclist!#REF!</f>
        <v>#REF!</v>
      </c>
      <c r="M2830" t="e">
        <f>DYN_cyclist!#REF!</f>
        <v>#REF!</v>
      </c>
      <c r="N2830" t="e">
        <f>DYN_cyclist!#REF!</f>
        <v>#REF!</v>
      </c>
      <c r="O2830" t="e">
        <f>DYN_cyclist!#REF!</f>
        <v>#REF!</v>
      </c>
      <c r="P2830" s="7" t="e">
        <f t="shared" si="397"/>
        <v>#REF!</v>
      </c>
      <c r="Q2830" s="13" t="e">
        <f t="shared" si="398"/>
        <v>#REF!</v>
      </c>
      <c r="R2830" s="13" t="e">
        <f t="shared" si="399"/>
        <v>#REF!</v>
      </c>
      <c r="S2830" s="13" t="e">
        <f t="shared" si="400"/>
        <v>#REF!</v>
      </c>
      <c r="T2830" s="13" t="e">
        <f t="shared" si="401"/>
        <v>#REF!</v>
      </c>
      <c r="U2830" s="13" t="e">
        <f t="shared" si="402"/>
        <v>#REF!</v>
      </c>
      <c r="V2830" s="14" t="e">
        <f t="shared" si="403"/>
        <v>#REF!</v>
      </c>
      <c r="W2830" t="e">
        <f t="shared" si="404"/>
        <v>#REF!</v>
      </c>
    </row>
    <row r="2831" spans="1:23" x14ac:dyDescent="0.3">
      <c r="A2831" t="e">
        <f>DYN_cyclist!#REF!</f>
        <v>#REF!</v>
      </c>
      <c r="B2831" t="e">
        <f>DYN_cyclist!#REF!</f>
        <v>#REF!</v>
      </c>
      <c r="C2831" t="e">
        <f>DYN_cyclist!#REF!</f>
        <v>#REF!</v>
      </c>
      <c r="D2831" t="e">
        <f t="shared" si="396"/>
        <v>#REF!</v>
      </c>
      <c r="E2831" t="e">
        <f>DYN_cyclist!#REF!</f>
        <v>#REF!</v>
      </c>
      <c r="F2831" t="e">
        <f>DYN_cyclist!#REF!</f>
        <v>#REF!</v>
      </c>
      <c r="G2831" t="e">
        <f>DYN_cyclist!#REF!</f>
        <v>#REF!</v>
      </c>
      <c r="H2831" t="e">
        <f>DYN_cyclist!#REF!</f>
        <v>#REF!</v>
      </c>
      <c r="I2831" t="e">
        <f>DYN_cyclist!#REF!</f>
        <v>#REF!</v>
      </c>
      <c r="J2831" t="e">
        <f>DYN_cyclist!#REF!</f>
        <v>#REF!</v>
      </c>
      <c r="K2831" t="e">
        <f>DYN_cyclist!#REF!</f>
        <v>#REF!</v>
      </c>
      <c r="L2831" t="e">
        <f>DYN_cyclist!#REF!</f>
        <v>#REF!</v>
      </c>
      <c r="M2831" t="e">
        <f>DYN_cyclist!#REF!</f>
        <v>#REF!</v>
      </c>
      <c r="N2831" t="e">
        <f>DYN_cyclist!#REF!</f>
        <v>#REF!</v>
      </c>
      <c r="O2831" t="e">
        <f>DYN_cyclist!#REF!</f>
        <v>#REF!</v>
      </c>
      <c r="P2831" s="7" t="e">
        <f t="shared" si="397"/>
        <v>#REF!</v>
      </c>
      <c r="Q2831" s="13" t="e">
        <f t="shared" si="398"/>
        <v>#REF!</v>
      </c>
      <c r="R2831" s="13" t="e">
        <f t="shared" si="399"/>
        <v>#REF!</v>
      </c>
      <c r="S2831" s="13" t="e">
        <f t="shared" si="400"/>
        <v>#REF!</v>
      </c>
      <c r="T2831" s="13" t="e">
        <f t="shared" si="401"/>
        <v>#REF!</v>
      </c>
      <c r="U2831" s="13" t="e">
        <f t="shared" si="402"/>
        <v>#REF!</v>
      </c>
      <c r="V2831" s="14" t="e">
        <f t="shared" si="403"/>
        <v>#REF!</v>
      </c>
      <c r="W2831" t="e">
        <f t="shared" si="404"/>
        <v>#REF!</v>
      </c>
    </row>
    <row r="2832" spans="1:23" x14ac:dyDescent="0.3">
      <c r="A2832" t="e">
        <f>DYN_cyclist!#REF!</f>
        <v>#REF!</v>
      </c>
      <c r="B2832" t="e">
        <f>DYN_cyclist!#REF!</f>
        <v>#REF!</v>
      </c>
      <c r="C2832" t="e">
        <f>DYN_cyclist!#REF!</f>
        <v>#REF!</v>
      </c>
      <c r="D2832" t="e">
        <f t="shared" si="396"/>
        <v>#REF!</v>
      </c>
      <c r="E2832" t="e">
        <f>DYN_cyclist!#REF!</f>
        <v>#REF!</v>
      </c>
      <c r="F2832" t="e">
        <f>DYN_cyclist!#REF!</f>
        <v>#REF!</v>
      </c>
      <c r="G2832" t="e">
        <f>DYN_cyclist!#REF!</f>
        <v>#REF!</v>
      </c>
      <c r="H2832" t="e">
        <f>DYN_cyclist!#REF!</f>
        <v>#REF!</v>
      </c>
      <c r="I2832" t="e">
        <f>DYN_cyclist!#REF!</f>
        <v>#REF!</v>
      </c>
      <c r="J2832" t="e">
        <f>DYN_cyclist!#REF!</f>
        <v>#REF!</v>
      </c>
      <c r="K2832" t="e">
        <f>DYN_cyclist!#REF!</f>
        <v>#REF!</v>
      </c>
      <c r="L2832" t="e">
        <f>DYN_cyclist!#REF!</f>
        <v>#REF!</v>
      </c>
      <c r="M2832" t="e">
        <f>DYN_cyclist!#REF!</f>
        <v>#REF!</v>
      </c>
      <c r="N2832" t="e">
        <f>DYN_cyclist!#REF!</f>
        <v>#REF!</v>
      </c>
      <c r="O2832" t="e">
        <f>DYN_cyclist!#REF!</f>
        <v>#REF!</v>
      </c>
      <c r="P2832" s="7" t="e">
        <f t="shared" si="397"/>
        <v>#REF!</v>
      </c>
      <c r="Q2832" s="13" t="e">
        <f t="shared" si="398"/>
        <v>#REF!</v>
      </c>
      <c r="R2832" s="13" t="e">
        <f t="shared" si="399"/>
        <v>#REF!</v>
      </c>
      <c r="S2832" s="13" t="e">
        <f t="shared" si="400"/>
        <v>#REF!</v>
      </c>
      <c r="T2832" s="13" t="e">
        <f t="shared" si="401"/>
        <v>#REF!</v>
      </c>
      <c r="U2832" s="13" t="e">
        <f t="shared" si="402"/>
        <v>#REF!</v>
      </c>
      <c r="V2832" s="14" t="e">
        <f t="shared" si="403"/>
        <v>#REF!</v>
      </c>
      <c r="W2832" t="e">
        <f t="shared" si="404"/>
        <v>#REF!</v>
      </c>
    </row>
    <row r="2833" spans="1:23" x14ac:dyDescent="0.3">
      <c r="A2833" t="e">
        <f>DYN_cyclist!#REF!</f>
        <v>#REF!</v>
      </c>
      <c r="B2833" t="e">
        <f>DYN_cyclist!#REF!</f>
        <v>#REF!</v>
      </c>
      <c r="C2833" t="e">
        <f>DYN_cyclist!#REF!</f>
        <v>#REF!</v>
      </c>
      <c r="D2833" t="e">
        <f t="shared" si="396"/>
        <v>#REF!</v>
      </c>
      <c r="E2833" t="e">
        <f>DYN_cyclist!#REF!</f>
        <v>#REF!</v>
      </c>
      <c r="F2833" t="e">
        <f>DYN_cyclist!#REF!</f>
        <v>#REF!</v>
      </c>
      <c r="G2833" t="e">
        <f>DYN_cyclist!#REF!</f>
        <v>#REF!</v>
      </c>
      <c r="H2833" t="e">
        <f>DYN_cyclist!#REF!</f>
        <v>#REF!</v>
      </c>
      <c r="I2833" t="e">
        <f>DYN_cyclist!#REF!</f>
        <v>#REF!</v>
      </c>
      <c r="J2833" t="e">
        <f>DYN_cyclist!#REF!</f>
        <v>#REF!</v>
      </c>
      <c r="K2833" t="e">
        <f>DYN_cyclist!#REF!</f>
        <v>#REF!</v>
      </c>
      <c r="L2833" t="e">
        <f>DYN_cyclist!#REF!</f>
        <v>#REF!</v>
      </c>
      <c r="M2833" t="e">
        <f>DYN_cyclist!#REF!</f>
        <v>#REF!</v>
      </c>
      <c r="N2833" t="e">
        <f>DYN_cyclist!#REF!</f>
        <v>#REF!</v>
      </c>
      <c r="O2833" t="e">
        <f>DYN_cyclist!#REF!</f>
        <v>#REF!</v>
      </c>
      <c r="P2833" s="7" t="e">
        <f t="shared" si="397"/>
        <v>#REF!</v>
      </c>
      <c r="Q2833" s="13" t="e">
        <f t="shared" si="398"/>
        <v>#REF!</v>
      </c>
      <c r="R2833" s="13" t="e">
        <f t="shared" si="399"/>
        <v>#REF!</v>
      </c>
      <c r="S2833" s="13" t="e">
        <f t="shared" si="400"/>
        <v>#REF!</v>
      </c>
      <c r="T2833" s="13" t="e">
        <f t="shared" si="401"/>
        <v>#REF!</v>
      </c>
      <c r="U2833" s="13" t="e">
        <f t="shared" si="402"/>
        <v>#REF!</v>
      </c>
      <c r="V2833" s="14" t="e">
        <f t="shared" si="403"/>
        <v>#REF!</v>
      </c>
      <c r="W2833" t="e">
        <f t="shared" si="404"/>
        <v>#REF!</v>
      </c>
    </row>
    <row r="2834" spans="1:23" x14ac:dyDescent="0.3">
      <c r="A2834" t="e">
        <f>DYN_cyclist!#REF!</f>
        <v>#REF!</v>
      </c>
      <c r="B2834" t="e">
        <f>DYN_cyclist!#REF!</f>
        <v>#REF!</v>
      </c>
      <c r="C2834" t="e">
        <f>DYN_cyclist!#REF!</f>
        <v>#REF!</v>
      </c>
      <c r="D2834" t="e">
        <f t="shared" si="396"/>
        <v>#REF!</v>
      </c>
      <c r="E2834" t="e">
        <f>DYN_cyclist!#REF!</f>
        <v>#REF!</v>
      </c>
      <c r="F2834" t="e">
        <f>DYN_cyclist!#REF!</f>
        <v>#REF!</v>
      </c>
      <c r="G2834" t="e">
        <f>DYN_cyclist!#REF!</f>
        <v>#REF!</v>
      </c>
      <c r="H2834" t="e">
        <f>DYN_cyclist!#REF!</f>
        <v>#REF!</v>
      </c>
      <c r="I2834" t="e">
        <f>DYN_cyclist!#REF!</f>
        <v>#REF!</v>
      </c>
      <c r="J2834" t="e">
        <f>DYN_cyclist!#REF!</f>
        <v>#REF!</v>
      </c>
      <c r="K2834" t="e">
        <f>DYN_cyclist!#REF!</f>
        <v>#REF!</v>
      </c>
      <c r="L2834" t="e">
        <f>DYN_cyclist!#REF!</f>
        <v>#REF!</v>
      </c>
      <c r="M2834" t="e">
        <f>DYN_cyclist!#REF!</f>
        <v>#REF!</v>
      </c>
      <c r="N2834" t="e">
        <f>DYN_cyclist!#REF!</f>
        <v>#REF!</v>
      </c>
      <c r="O2834" t="e">
        <f>DYN_cyclist!#REF!</f>
        <v>#REF!</v>
      </c>
      <c r="P2834" s="7" t="e">
        <f t="shared" si="397"/>
        <v>#REF!</v>
      </c>
      <c r="Q2834" s="13" t="e">
        <f t="shared" si="398"/>
        <v>#REF!</v>
      </c>
      <c r="R2834" s="13" t="e">
        <f t="shared" si="399"/>
        <v>#REF!</v>
      </c>
      <c r="S2834" s="13" t="e">
        <f t="shared" si="400"/>
        <v>#REF!</v>
      </c>
      <c r="T2834" s="13" t="e">
        <f t="shared" si="401"/>
        <v>#REF!</v>
      </c>
      <c r="U2834" s="13" t="e">
        <f t="shared" si="402"/>
        <v>#REF!</v>
      </c>
      <c r="V2834" s="14" t="e">
        <f t="shared" si="403"/>
        <v>#REF!</v>
      </c>
      <c r="W2834" t="e">
        <f t="shared" si="404"/>
        <v>#REF!</v>
      </c>
    </row>
    <row r="2835" spans="1:23" x14ac:dyDescent="0.3">
      <c r="A2835" t="e">
        <f>DYN_cyclist!#REF!</f>
        <v>#REF!</v>
      </c>
      <c r="B2835" t="e">
        <f>DYN_cyclist!#REF!</f>
        <v>#REF!</v>
      </c>
      <c r="C2835" t="e">
        <f>DYN_cyclist!#REF!</f>
        <v>#REF!</v>
      </c>
      <c r="D2835" t="e">
        <f t="shared" si="396"/>
        <v>#REF!</v>
      </c>
      <c r="E2835" t="e">
        <f>DYN_cyclist!#REF!</f>
        <v>#REF!</v>
      </c>
      <c r="F2835" t="e">
        <f>DYN_cyclist!#REF!</f>
        <v>#REF!</v>
      </c>
      <c r="G2835" t="e">
        <f>DYN_cyclist!#REF!</f>
        <v>#REF!</v>
      </c>
      <c r="H2835" t="e">
        <f>DYN_cyclist!#REF!</f>
        <v>#REF!</v>
      </c>
      <c r="I2835" t="e">
        <f>DYN_cyclist!#REF!</f>
        <v>#REF!</v>
      </c>
      <c r="J2835" t="e">
        <f>DYN_cyclist!#REF!</f>
        <v>#REF!</v>
      </c>
      <c r="K2835" t="e">
        <f>DYN_cyclist!#REF!</f>
        <v>#REF!</v>
      </c>
      <c r="L2835" t="e">
        <f>DYN_cyclist!#REF!</f>
        <v>#REF!</v>
      </c>
      <c r="M2835" t="e">
        <f>DYN_cyclist!#REF!</f>
        <v>#REF!</v>
      </c>
      <c r="N2835" t="e">
        <f>DYN_cyclist!#REF!</f>
        <v>#REF!</v>
      </c>
      <c r="O2835" t="e">
        <f>DYN_cyclist!#REF!</f>
        <v>#REF!</v>
      </c>
      <c r="P2835" s="7" t="e">
        <f t="shared" si="397"/>
        <v>#REF!</v>
      </c>
      <c r="Q2835" s="13" t="e">
        <f t="shared" si="398"/>
        <v>#REF!</v>
      </c>
      <c r="R2835" s="13" t="e">
        <f t="shared" si="399"/>
        <v>#REF!</v>
      </c>
      <c r="S2835" s="13" t="e">
        <f t="shared" si="400"/>
        <v>#REF!</v>
      </c>
      <c r="T2835" s="13" t="e">
        <f t="shared" si="401"/>
        <v>#REF!</v>
      </c>
      <c r="U2835" s="13" t="e">
        <f t="shared" si="402"/>
        <v>#REF!</v>
      </c>
      <c r="V2835" s="14" t="e">
        <f t="shared" si="403"/>
        <v>#REF!</v>
      </c>
      <c r="W2835" t="e">
        <f t="shared" si="404"/>
        <v>#REF!</v>
      </c>
    </row>
    <row r="2836" spans="1:23" x14ac:dyDescent="0.3">
      <c r="A2836" t="e">
        <f>DYN_cyclist!#REF!</f>
        <v>#REF!</v>
      </c>
      <c r="B2836" t="e">
        <f>DYN_cyclist!#REF!</f>
        <v>#REF!</v>
      </c>
      <c r="C2836" t="e">
        <f>DYN_cyclist!#REF!</f>
        <v>#REF!</v>
      </c>
      <c r="D2836" t="e">
        <f t="shared" si="396"/>
        <v>#REF!</v>
      </c>
      <c r="E2836" t="e">
        <f>DYN_cyclist!#REF!</f>
        <v>#REF!</v>
      </c>
      <c r="F2836" t="e">
        <f>DYN_cyclist!#REF!</f>
        <v>#REF!</v>
      </c>
      <c r="G2836" t="e">
        <f>DYN_cyclist!#REF!</f>
        <v>#REF!</v>
      </c>
      <c r="H2836" t="e">
        <f>DYN_cyclist!#REF!</f>
        <v>#REF!</v>
      </c>
      <c r="I2836" t="e">
        <f>DYN_cyclist!#REF!</f>
        <v>#REF!</v>
      </c>
      <c r="J2836" t="e">
        <f>DYN_cyclist!#REF!</f>
        <v>#REF!</v>
      </c>
      <c r="K2836" t="e">
        <f>DYN_cyclist!#REF!</f>
        <v>#REF!</v>
      </c>
      <c r="L2836" t="e">
        <f>DYN_cyclist!#REF!</f>
        <v>#REF!</v>
      </c>
      <c r="M2836" t="e">
        <f>DYN_cyclist!#REF!</f>
        <v>#REF!</v>
      </c>
      <c r="N2836" t="e">
        <f>DYN_cyclist!#REF!</f>
        <v>#REF!</v>
      </c>
      <c r="O2836" t="e">
        <f>DYN_cyclist!#REF!</f>
        <v>#REF!</v>
      </c>
      <c r="P2836" s="7" t="e">
        <f t="shared" si="397"/>
        <v>#REF!</v>
      </c>
      <c r="Q2836" s="13" t="e">
        <f t="shared" si="398"/>
        <v>#REF!</v>
      </c>
      <c r="R2836" s="13" t="e">
        <f t="shared" si="399"/>
        <v>#REF!</v>
      </c>
      <c r="S2836" s="13" t="e">
        <f t="shared" si="400"/>
        <v>#REF!</v>
      </c>
      <c r="T2836" s="13" t="e">
        <f t="shared" si="401"/>
        <v>#REF!</v>
      </c>
      <c r="U2836" s="13" t="e">
        <f t="shared" si="402"/>
        <v>#REF!</v>
      </c>
      <c r="V2836" s="14" t="e">
        <f t="shared" si="403"/>
        <v>#REF!</v>
      </c>
      <c r="W2836" t="e">
        <f t="shared" si="404"/>
        <v>#REF!</v>
      </c>
    </row>
    <row r="2837" spans="1:23" x14ac:dyDescent="0.3">
      <c r="A2837" t="e">
        <f>DYN_cyclist!#REF!</f>
        <v>#REF!</v>
      </c>
      <c r="B2837" t="e">
        <f>DYN_cyclist!#REF!</f>
        <v>#REF!</v>
      </c>
      <c r="C2837" t="e">
        <f>DYN_cyclist!#REF!</f>
        <v>#REF!</v>
      </c>
      <c r="D2837" t="e">
        <f t="shared" si="396"/>
        <v>#REF!</v>
      </c>
      <c r="E2837" t="e">
        <f>DYN_cyclist!#REF!</f>
        <v>#REF!</v>
      </c>
      <c r="F2837" t="e">
        <f>DYN_cyclist!#REF!</f>
        <v>#REF!</v>
      </c>
      <c r="G2837" t="e">
        <f>DYN_cyclist!#REF!</f>
        <v>#REF!</v>
      </c>
      <c r="H2837" t="e">
        <f>DYN_cyclist!#REF!</f>
        <v>#REF!</v>
      </c>
      <c r="I2837" t="e">
        <f>DYN_cyclist!#REF!</f>
        <v>#REF!</v>
      </c>
      <c r="J2837" t="e">
        <f>DYN_cyclist!#REF!</f>
        <v>#REF!</v>
      </c>
      <c r="K2837" t="e">
        <f>DYN_cyclist!#REF!</f>
        <v>#REF!</v>
      </c>
      <c r="L2837" t="e">
        <f>DYN_cyclist!#REF!</f>
        <v>#REF!</v>
      </c>
      <c r="M2837" t="e">
        <f>DYN_cyclist!#REF!</f>
        <v>#REF!</v>
      </c>
      <c r="N2837" t="e">
        <f>DYN_cyclist!#REF!</f>
        <v>#REF!</v>
      </c>
      <c r="O2837" t="e">
        <f>DYN_cyclist!#REF!</f>
        <v>#REF!</v>
      </c>
      <c r="P2837" s="7" t="e">
        <f t="shared" si="397"/>
        <v>#REF!</v>
      </c>
      <c r="Q2837" s="13" t="e">
        <f t="shared" si="398"/>
        <v>#REF!</v>
      </c>
      <c r="R2837" s="13" t="e">
        <f t="shared" si="399"/>
        <v>#REF!</v>
      </c>
      <c r="S2837" s="13" t="e">
        <f t="shared" si="400"/>
        <v>#REF!</v>
      </c>
      <c r="T2837" s="13" t="e">
        <f t="shared" si="401"/>
        <v>#REF!</v>
      </c>
      <c r="U2837" s="13" t="e">
        <f t="shared" si="402"/>
        <v>#REF!</v>
      </c>
      <c r="V2837" s="14" t="e">
        <f t="shared" si="403"/>
        <v>#REF!</v>
      </c>
      <c r="W2837" t="e">
        <f t="shared" si="404"/>
        <v>#REF!</v>
      </c>
    </row>
    <row r="2838" spans="1:23" x14ac:dyDescent="0.3">
      <c r="A2838" t="e">
        <f>DYN_cyclist!#REF!</f>
        <v>#REF!</v>
      </c>
      <c r="B2838" t="e">
        <f>DYN_cyclist!#REF!</f>
        <v>#REF!</v>
      </c>
      <c r="C2838" t="e">
        <f>DYN_cyclist!#REF!</f>
        <v>#REF!</v>
      </c>
      <c r="D2838" t="e">
        <f t="shared" si="396"/>
        <v>#REF!</v>
      </c>
      <c r="E2838" t="e">
        <f>DYN_cyclist!#REF!</f>
        <v>#REF!</v>
      </c>
      <c r="F2838" t="e">
        <f>DYN_cyclist!#REF!</f>
        <v>#REF!</v>
      </c>
      <c r="G2838" t="e">
        <f>DYN_cyclist!#REF!</f>
        <v>#REF!</v>
      </c>
      <c r="H2838" t="e">
        <f>DYN_cyclist!#REF!</f>
        <v>#REF!</v>
      </c>
      <c r="I2838" t="e">
        <f>DYN_cyclist!#REF!</f>
        <v>#REF!</v>
      </c>
      <c r="J2838" t="e">
        <f>DYN_cyclist!#REF!</f>
        <v>#REF!</v>
      </c>
      <c r="K2838" t="e">
        <f>DYN_cyclist!#REF!</f>
        <v>#REF!</v>
      </c>
      <c r="L2838" t="e">
        <f>DYN_cyclist!#REF!</f>
        <v>#REF!</v>
      </c>
      <c r="M2838" t="e">
        <f>DYN_cyclist!#REF!</f>
        <v>#REF!</v>
      </c>
      <c r="N2838" t="e">
        <f>DYN_cyclist!#REF!</f>
        <v>#REF!</v>
      </c>
      <c r="O2838" t="e">
        <f>DYN_cyclist!#REF!</f>
        <v>#REF!</v>
      </c>
      <c r="P2838" s="7" t="e">
        <f t="shared" si="397"/>
        <v>#REF!</v>
      </c>
      <c r="Q2838" s="13" t="e">
        <f t="shared" si="398"/>
        <v>#REF!</v>
      </c>
      <c r="R2838" s="13" t="e">
        <f t="shared" si="399"/>
        <v>#REF!</v>
      </c>
      <c r="S2838" s="13" t="e">
        <f t="shared" si="400"/>
        <v>#REF!</v>
      </c>
      <c r="T2838" s="13" t="e">
        <f t="shared" si="401"/>
        <v>#REF!</v>
      </c>
      <c r="U2838" s="13" t="e">
        <f t="shared" si="402"/>
        <v>#REF!</v>
      </c>
      <c r="V2838" s="14" t="e">
        <f t="shared" si="403"/>
        <v>#REF!</v>
      </c>
      <c r="W2838" t="e">
        <f t="shared" si="404"/>
        <v>#REF!</v>
      </c>
    </row>
    <row r="2839" spans="1:23" x14ac:dyDescent="0.3">
      <c r="A2839" t="e">
        <f>DYN_cyclist!#REF!</f>
        <v>#REF!</v>
      </c>
      <c r="B2839" t="e">
        <f>DYN_cyclist!#REF!</f>
        <v>#REF!</v>
      </c>
      <c r="C2839" t="e">
        <f>DYN_cyclist!#REF!</f>
        <v>#REF!</v>
      </c>
      <c r="D2839" t="e">
        <f t="shared" si="396"/>
        <v>#REF!</v>
      </c>
      <c r="E2839" t="e">
        <f>DYN_cyclist!#REF!</f>
        <v>#REF!</v>
      </c>
      <c r="F2839" t="e">
        <f>DYN_cyclist!#REF!</f>
        <v>#REF!</v>
      </c>
      <c r="G2839" t="e">
        <f>DYN_cyclist!#REF!</f>
        <v>#REF!</v>
      </c>
      <c r="H2839" t="e">
        <f>DYN_cyclist!#REF!</f>
        <v>#REF!</v>
      </c>
      <c r="I2839" t="e">
        <f>DYN_cyclist!#REF!</f>
        <v>#REF!</v>
      </c>
      <c r="J2839" t="e">
        <f>DYN_cyclist!#REF!</f>
        <v>#REF!</v>
      </c>
      <c r="K2839" t="e">
        <f>DYN_cyclist!#REF!</f>
        <v>#REF!</v>
      </c>
      <c r="L2839" t="e">
        <f>DYN_cyclist!#REF!</f>
        <v>#REF!</v>
      </c>
      <c r="M2839" t="e">
        <f>DYN_cyclist!#REF!</f>
        <v>#REF!</v>
      </c>
      <c r="N2839" t="e">
        <f>DYN_cyclist!#REF!</f>
        <v>#REF!</v>
      </c>
      <c r="O2839" t="e">
        <f>DYN_cyclist!#REF!</f>
        <v>#REF!</v>
      </c>
      <c r="P2839" s="7" t="e">
        <f t="shared" si="397"/>
        <v>#REF!</v>
      </c>
      <c r="Q2839" s="13" t="e">
        <f t="shared" si="398"/>
        <v>#REF!</v>
      </c>
      <c r="R2839" s="13" t="e">
        <f t="shared" si="399"/>
        <v>#REF!</v>
      </c>
      <c r="S2839" s="13" t="e">
        <f t="shared" si="400"/>
        <v>#REF!</v>
      </c>
      <c r="T2839" s="13" t="e">
        <f t="shared" si="401"/>
        <v>#REF!</v>
      </c>
      <c r="U2839" s="13" t="e">
        <f t="shared" si="402"/>
        <v>#REF!</v>
      </c>
      <c r="V2839" s="14" t="e">
        <f t="shared" si="403"/>
        <v>#REF!</v>
      </c>
      <c r="W2839" t="e">
        <f t="shared" si="404"/>
        <v>#REF!</v>
      </c>
    </row>
    <row r="2840" spans="1:23" x14ac:dyDescent="0.3">
      <c r="A2840" t="e">
        <f>DYN_cyclist!#REF!</f>
        <v>#REF!</v>
      </c>
      <c r="B2840" t="e">
        <f>DYN_cyclist!#REF!</f>
        <v>#REF!</v>
      </c>
      <c r="C2840" t="e">
        <f>DYN_cyclist!#REF!</f>
        <v>#REF!</v>
      </c>
      <c r="D2840" t="e">
        <f t="shared" si="396"/>
        <v>#REF!</v>
      </c>
      <c r="E2840" t="e">
        <f>DYN_cyclist!#REF!</f>
        <v>#REF!</v>
      </c>
      <c r="F2840" t="e">
        <f>DYN_cyclist!#REF!</f>
        <v>#REF!</v>
      </c>
      <c r="G2840" t="e">
        <f>DYN_cyclist!#REF!</f>
        <v>#REF!</v>
      </c>
      <c r="H2840" t="e">
        <f>DYN_cyclist!#REF!</f>
        <v>#REF!</v>
      </c>
      <c r="I2840" t="e">
        <f>DYN_cyclist!#REF!</f>
        <v>#REF!</v>
      </c>
      <c r="J2840" t="e">
        <f>DYN_cyclist!#REF!</f>
        <v>#REF!</v>
      </c>
      <c r="K2840" t="e">
        <f>DYN_cyclist!#REF!</f>
        <v>#REF!</v>
      </c>
      <c r="L2840" t="e">
        <f>DYN_cyclist!#REF!</f>
        <v>#REF!</v>
      </c>
      <c r="M2840" t="e">
        <f>DYN_cyclist!#REF!</f>
        <v>#REF!</v>
      </c>
      <c r="N2840" t="e">
        <f>DYN_cyclist!#REF!</f>
        <v>#REF!</v>
      </c>
      <c r="O2840" t="e">
        <f>DYN_cyclist!#REF!</f>
        <v>#REF!</v>
      </c>
      <c r="P2840" s="7" t="e">
        <f t="shared" si="397"/>
        <v>#REF!</v>
      </c>
      <c r="Q2840" s="13" t="e">
        <f t="shared" si="398"/>
        <v>#REF!</v>
      </c>
      <c r="R2840" s="13" t="e">
        <f t="shared" si="399"/>
        <v>#REF!</v>
      </c>
      <c r="S2840" s="13" t="e">
        <f t="shared" si="400"/>
        <v>#REF!</v>
      </c>
      <c r="T2840" s="13" t="e">
        <f t="shared" si="401"/>
        <v>#REF!</v>
      </c>
      <c r="U2840" s="13" t="e">
        <f t="shared" si="402"/>
        <v>#REF!</v>
      </c>
      <c r="V2840" s="14" t="e">
        <f t="shared" si="403"/>
        <v>#REF!</v>
      </c>
      <c r="W2840" t="e">
        <f t="shared" si="404"/>
        <v>#REF!</v>
      </c>
    </row>
    <row r="2841" spans="1:23" x14ac:dyDescent="0.3">
      <c r="A2841" t="e">
        <f>DYN_cyclist!#REF!</f>
        <v>#REF!</v>
      </c>
      <c r="B2841" t="e">
        <f>DYN_cyclist!#REF!</f>
        <v>#REF!</v>
      </c>
      <c r="C2841" t="e">
        <f>DYN_cyclist!#REF!</f>
        <v>#REF!</v>
      </c>
      <c r="D2841" t="e">
        <f t="shared" si="396"/>
        <v>#REF!</v>
      </c>
      <c r="E2841" t="e">
        <f>DYN_cyclist!#REF!</f>
        <v>#REF!</v>
      </c>
      <c r="F2841" t="e">
        <f>DYN_cyclist!#REF!</f>
        <v>#REF!</v>
      </c>
      <c r="G2841" t="e">
        <f>DYN_cyclist!#REF!</f>
        <v>#REF!</v>
      </c>
      <c r="H2841" t="e">
        <f>DYN_cyclist!#REF!</f>
        <v>#REF!</v>
      </c>
      <c r="I2841" t="e">
        <f>DYN_cyclist!#REF!</f>
        <v>#REF!</v>
      </c>
      <c r="J2841" t="e">
        <f>DYN_cyclist!#REF!</f>
        <v>#REF!</v>
      </c>
      <c r="K2841" t="e">
        <f>DYN_cyclist!#REF!</f>
        <v>#REF!</v>
      </c>
      <c r="L2841" t="e">
        <f>DYN_cyclist!#REF!</f>
        <v>#REF!</v>
      </c>
      <c r="M2841" t="e">
        <f>DYN_cyclist!#REF!</f>
        <v>#REF!</v>
      </c>
      <c r="N2841" t="e">
        <f>DYN_cyclist!#REF!</f>
        <v>#REF!</v>
      </c>
      <c r="O2841" t="e">
        <f>DYN_cyclist!#REF!</f>
        <v>#REF!</v>
      </c>
      <c r="P2841" s="7" t="e">
        <f t="shared" si="397"/>
        <v>#REF!</v>
      </c>
      <c r="Q2841" s="13" t="e">
        <f t="shared" si="398"/>
        <v>#REF!</v>
      </c>
      <c r="R2841" s="13" t="e">
        <f t="shared" si="399"/>
        <v>#REF!</v>
      </c>
      <c r="S2841" s="13" t="e">
        <f t="shared" si="400"/>
        <v>#REF!</v>
      </c>
      <c r="T2841" s="13" t="e">
        <f t="shared" si="401"/>
        <v>#REF!</v>
      </c>
      <c r="U2841" s="13" t="e">
        <f t="shared" si="402"/>
        <v>#REF!</v>
      </c>
      <c r="V2841" s="14" t="e">
        <f t="shared" si="403"/>
        <v>#REF!</v>
      </c>
      <c r="W2841" t="e">
        <f t="shared" si="404"/>
        <v>#REF!</v>
      </c>
    </row>
    <row r="2842" spans="1:23" x14ac:dyDescent="0.3">
      <c r="A2842" t="e">
        <f>DYN_cyclist!#REF!</f>
        <v>#REF!</v>
      </c>
      <c r="B2842" t="e">
        <f>DYN_cyclist!#REF!</f>
        <v>#REF!</v>
      </c>
      <c r="C2842" t="e">
        <f>DYN_cyclist!#REF!</f>
        <v>#REF!</v>
      </c>
      <c r="D2842" t="e">
        <f t="shared" si="396"/>
        <v>#REF!</v>
      </c>
      <c r="E2842" t="e">
        <f>DYN_cyclist!#REF!</f>
        <v>#REF!</v>
      </c>
      <c r="F2842" t="e">
        <f>DYN_cyclist!#REF!</f>
        <v>#REF!</v>
      </c>
      <c r="G2842" t="e">
        <f>DYN_cyclist!#REF!</f>
        <v>#REF!</v>
      </c>
      <c r="H2842" t="e">
        <f>DYN_cyclist!#REF!</f>
        <v>#REF!</v>
      </c>
      <c r="I2842" t="e">
        <f>DYN_cyclist!#REF!</f>
        <v>#REF!</v>
      </c>
      <c r="J2842" t="e">
        <f>DYN_cyclist!#REF!</f>
        <v>#REF!</v>
      </c>
      <c r="K2842" t="e">
        <f>DYN_cyclist!#REF!</f>
        <v>#REF!</v>
      </c>
      <c r="L2842" t="e">
        <f>DYN_cyclist!#REF!</f>
        <v>#REF!</v>
      </c>
      <c r="M2842" t="e">
        <f>DYN_cyclist!#REF!</f>
        <v>#REF!</v>
      </c>
      <c r="N2842" t="e">
        <f>DYN_cyclist!#REF!</f>
        <v>#REF!</v>
      </c>
      <c r="O2842" t="e">
        <f>DYN_cyclist!#REF!</f>
        <v>#REF!</v>
      </c>
      <c r="P2842" s="7" t="e">
        <f t="shared" si="397"/>
        <v>#REF!</v>
      </c>
      <c r="Q2842" s="13" t="e">
        <f t="shared" si="398"/>
        <v>#REF!</v>
      </c>
      <c r="R2842" s="13" t="e">
        <f t="shared" si="399"/>
        <v>#REF!</v>
      </c>
      <c r="S2842" s="13" t="e">
        <f t="shared" si="400"/>
        <v>#REF!</v>
      </c>
      <c r="T2842" s="13" t="e">
        <f t="shared" si="401"/>
        <v>#REF!</v>
      </c>
      <c r="U2842" s="13" t="e">
        <f t="shared" si="402"/>
        <v>#REF!</v>
      </c>
      <c r="V2842" s="14" t="e">
        <f t="shared" si="403"/>
        <v>#REF!</v>
      </c>
      <c r="W2842" t="e">
        <f t="shared" si="404"/>
        <v>#REF!</v>
      </c>
    </row>
    <row r="2843" spans="1:23" x14ac:dyDescent="0.3">
      <c r="A2843" t="e">
        <f>DYN_cyclist!#REF!</f>
        <v>#REF!</v>
      </c>
      <c r="B2843" t="e">
        <f>DYN_cyclist!#REF!</f>
        <v>#REF!</v>
      </c>
      <c r="C2843" t="e">
        <f>DYN_cyclist!#REF!</f>
        <v>#REF!</v>
      </c>
      <c r="D2843" t="e">
        <f t="shared" si="396"/>
        <v>#REF!</v>
      </c>
      <c r="E2843" t="e">
        <f>DYN_cyclist!#REF!</f>
        <v>#REF!</v>
      </c>
      <c r="F2843" t="e">
        <f>DYN_cyclist!#REF!</f>
        <v>#REF!</v>
      </c>
      <c r="G2843" t="e">
        <f>DYN_cyclist!#REF!</f>
        <v>#REF!</v>
      </c>
      <c r="H2843" t="e">
        <f>DYN_cyclist!#REF!</f>
        <v>#REF!</v>
      </c>
      <c r="I2843" t="e">
        <f>DYN_cyclist!#REF!</f>
        <v>#REF!</v>
      </c>
      <c r="J2843" t="e">
        <f>DYN_cyclist!#REF!</f>
        <v>#REF!</v>
      </c>
      <c r="K2843" t="e">
        <f>DYN_cyclist!#REF!</f>
        <v>#REF!</v>
      </c>
      <c r="L2843" t="e">
        <f>DYN_cyclist!#REF!</f>
        <v>#REF!</v>
      </c>
      <c r="M2843" t="e">
        <f>DYN_cyclist!#REF!</f>
        <v>#REF!</v>
      </c>
      <c r="N2843" t="e">
        <f>DYN_cyclist!#REF!</f>
        <v>#REF!</v>
      </c>
      <c r="O2843" t="e">
        <f>DYN_cyclist!#REF!</f>
        <v>#REF!</v>
      </c>
      <c r="P2843" s="7" t="e">
        <f t="shared" si="397"/>
        <v>#REF!</v>
      </c>
      <c r="Q2843" s="13" t="e">
        <f t="shared" si="398"/>
        <v>#REF!</v>
      </c>
      <c r="R2843" s="13" t="e">
        <f t="shared" si="399"/>
        <v>#REF!</v>
      </c>
      <c r="S2843" s="13" t="e">
        <f t="shared" si="400"/>
        <v>#REF!</v>
      </c>
      <c r="T2843" s="13" t="e">
        <f t="shared" si="401"/>
        <v>#REF!</v>
      </c>
      <c r="U2843" s="13" t="e">
        <f t="shared" si="402"/>
        <v>#REF!</v>
      </c>
      <c r="V2843" s="14" t="e">
        <f t="shared" si="403"/>
        <v>#REF!</v>
      </c>
      <c r="W2843" t="e">
        <f t="shared" si="404"/>
        <v>#REF!</v>
      </c>
    </row>
    <row r="2844" spans="1:23" x14ac:dyDescent="0.3">
      <c r="A2844" t="e">
        <f>DYN_cyclist!#REF!</f>
        <v>#REF!</v>
      </c>
      <c r="B2844" t="e">
        <f>DYN_cyclist!#REF!</f>
        <v>#REF!</v>
      </c>
      <c r="C2844" t="e">
        <f>DYN_cyclist!#REF!</f>
        <v>#REF!</v>
      </c>
      <c r="D2844" t="e">
        <f t="shared" si="396"/>
        <v>#REF!</v>
      </c>
      <c r="E2844" t="e">
        <f>DYN_cyclist!#REF!</f>
        <v>#REF!</v>
      </c>
      <c r="F2844" t="e">
        <f>DYN_cyclist!#REF!</f>
        <v>#REF!</v>
      </c>
      <c r="G2844" t="e">
        <f>DYN_cyclist!#REF!</f>
        <v>#REF!</v>
      </c>
      <c r="H2844" t="e">
        <f>DYN_cyclist!#REF!</f>
        <v>#REF!</v>
      </c>
      <c r="I2844" t="e">
        <f>DYN_cyclist!#REF!</f>
        <v>#REF!</v>
      </c>
      <c r="J2844" t="e">
        <f>DYN_cyclist!#REF!</f>
        <v>#REF!</v>
      </c>
      <c r="K2844" t="e">
        <f>DYN_cyclist!#REF!</f>
        <v>#REF!</v>
      </c>
      <c r="L2844" t="e">
        <f>DYN_cyclist!#REF!</f>
        <v>#REF!</v>
      </c>
      <c r="M2844" t="e">
        <f>DYN_cyclist!#REF!</f>
        <v>#REF!</v>
      </c>
      <c r="N2844" t="e">
        <f>DYN_cyclist!#REF!</f>
        <v>#REF!</v>
      </c>
      <c r="O2844" t="e">
        <f>DYN_cyclist!#REF!</f>
        <v>#REF!</v>
      </c>
      <c r="P2844" s="7" t="e">
        <f t="shared" si="397"/>
        <v>#REF!</v>
      </c>
      <c r="Q2844" s="13" t="e">
        <f t="shared" si="398"/>
        <v>#REF!</v>
      </c>
      <c r="R2844" s="13" t="e">
        <f t="shared" si="399"/>
        <v>#REF!</v>
      </c>
      <c r="S2844" s="13" t="e">
        <f t="shared" si="400"/>
        <v>#REF!</v>
      </c>
      <c r="T2844" s="13" t="e">
        <f t="shared" si="401"/>
        <v>#REF!</v>
      </c>
      <c r="U2844" s="13" t="e">
        <f t="shared" si="402"/>
        <v>#REF!</v>
      </c>
      <c r="V2844" s="14" t="e">
        <f t="shared" si="403"/>
        <v>#REF!</v>
      </c>
      <c r="W2844" t="e">
        <f t="shared" si="404"/>
        <v>#REF!</v>
      </c>
    </row>
    <row r="2845" spans="1:23" x14ac:dyDescent="0.3">
      <c r="A2845" t="e">
        <f>DYN_cyclist!#REF!</f>
        <v>#REF!</v>
      </c>
      <c r="B2845" t="e">
        <f>DYN_cyclist!#REF!</f>
        <v>#REF!</v>
      </c>
      <c r="C2845" t="e">
        <f>DYN_cyclist!#REF!</f>
        <v>#REF!</v>
      </c>
      <c r="D2845" t="e">
        <f t="shared" si="396"/>
        <v>#REF!</v>
      </c>
      <c r="E2845" t="e">
        <f>DYN_cyclist!#REF!</f>
        <v>#REF!</v>
      </c>
      <c r="F2845" t="e">
        <f>DYN_cyclist!#REF!</f>
        <v>#REF!</v>
      </c>
      <c r="G2845" t="e">
        <f>DYN_cyclist!#REF!</f>
        <v>#REF!</v>
      </c>
      <c r="H2845" t="e">
        <f>DYN_cyclist!#REF!</f>
        <v>#REF!</v>
      </c>
      <c r="I2845" t="e">
        <f>DYN_cyclist!#REF!</f>
        <v>#REF!</v>
      </c>
      <c r="J2845" t="e">
        <f>DYN_cyclist!#REF!</f>
        <v>#REF!</v>
      </c>
      <c r="K2845" t="e">
        <f>DYN_cyclist!#REF!</f>
        <v>#REF!</v>
      </c>
      <c r="L2845" t="e">
        <f>DYN_cyclist!#REF!</f>
        <v>#REF!</v>
      </c>
      <c r="M2845" t="e">
        <f>DYN_cyclist!#REF!</f>
        <v>#REF!</v>
      </c>
      <c r="N2845" t="e">
        <f>DYN_cyclist!#REF!</f>
        <v>#REF!</v>
      </c>
      <c r="O2845" t="e">
        <f>DYN_cyclist!#REF!</f>
        <v>#REF!</v>
      </c>
      <c r="P2845" s="7" t="e">
        <f t="shared" si="397"/>
        <v>#REF!</v>
      </c>
      <c r="Q2845" s="13" t="e">
        <f t="shared" si="398"/>
        <v>#REF!</v>
      </c>
      <c r="R2845" s="13" t="e">
        <f t="shared" si="399"/>
        <v>#REF!</v>
      </c>
      <c r="S2845" s="13" t="e">
        <f t="shared" si="400"/>
        <v>#REF!</v>
      </c>
      <c r="T2845" s="13" t="e">
        <f t="shared" si="401"/>
        <v>#REF!</v>
      </c>
      <c r="U2845" s="13" t="e">
        <f t="shared" si="402"/>
        <v>#REF!</v>
      </c>
      <c r="V2845" s="14" t="e">
        <f t="shared" si="403"/>
        <v>#REF!</v>
      </c>
      <c r="W2845" t="e">
        <f t="shared" si="404"/>
        <v>#REF!</v>
      </c>
    </row>
    <row r="2846" spans="1:23" x14ac:dyDescent="0.3">
      <c r="A2846" t="e">
        <f>DYN_cyclist!#REF!</f>
        <v>#REF!</v>
      </c>
      <c r="B2846" t="e">
        <f>DYN_cyclist!#REF!</f>
        <v>#REF!</v>
      </c>
      <c r="C2846" t="e">
        <f>DYN_cyclist!#REF!</f>
        <v>#REF!</v>
      </c>
      <c r="D2846" t="e">
        <f t="shared" si="396"/>
        <v>#REF!</v>
      </c>
      <c r="E2846" t="e">
        <f>DYN_cyclist!#REF!</f>
        <v>#REF!</v>
      </c>
      <c r="F2846" t="e">
        <f>DYN_cyclist!#REF!</f>
        <v>#REF!</v>
      </c>
      <c r="G2846" t="e">
        <f>DYN_cyclist!#REF!</f>
        <v>#REF!</v>
      </c>
      <c r="H2846" t="e">
        <f>DYN_cyclist!#REF!</f>
        <v>#REF!</v>
      </c>
      <c r="I2846" t="e">
        <f>DYN_cyclist!#REF!</f>
        <v>#REF!</v>
      </c>
      <c r="J2846" t="e">
        <f>DYN_cyclist!#REF!</f>
        <v>#REF!</v>
      </c>
      <c r="K2846" t="e">
        <f>DYN_cyclist!#REF!</f>
        <v>#REF!</v>
      </c>
      <c r="L2846" t="e">
        <f>DYN_cyclist!#REF!</f>
        <v>#REF!</v>
      </c>
      <c r="M2846" t="e">
        <f>DYN_cyclist!#REF!</f>
        <v>#REF!</v>
      </c>
      <c r="N2846" t="e">
        <f>DYN_cyclist!#REF!</f>
        <v>#REF!</v>
      </c>
      <c r="O2846" t="e">
        <f>DYN_cyclist!#REF!</f>
        <v>#REF!</v>
      </c>
      <c r="P2846" s="7" t="e">
        <f t="shared" si="397"/>
        <v>#REF!</v>
      </c>
      <c r="Q2846" s="13" t="e">
        <f t="shared" si="398"/>
        <v>#REF!</v>
      </c>
      <c r="R2846" s="13" t="e">
        <f t="shared" si="399"/>
        <v>#REF!</v>
      </c>
      <c r="S2846" s="13" t="e">
        <f t="shared" si="400"/>
        <v>#REF!</v>
      </c>
      <c r="T2846" s="13" t="e">
        <f t="shared" si="401"/>
        <v>#REF!</v>
      </c>
      <c r="U2846" s="13" t="e">
        <f t="shared" si="402"/>
        <v>#REF!</v>
      </c>
      <c r="V2846" s="14" t="e">
        <f t="shared" si="403"/>
        <v>#REF!</v>
      </c>
      <c r="W2846" t="e">
        <f t="shared" si="404"/>
        <v>#REF!</v>
      </c>
    </row>
    <row r="2847" spans="1:23" x14ac:dyDescent="0.3">
      <c r="A2847" t="e">
        <f>DYN_cyclist!#REF!</f>
        <v>#REF!</v>
      </c>
      <c r="B2847" t="e">
        <f>DYN_cyclist!#REF!</f>
        <v>#REF!</v>
      </c>
      <c r="C2847" t="e">
        <f>DYN_cyclist!#REF!</f>
        <v>#REF!</v>
      </c>
      <c r="D2847" t="e">
        <f t="shared" si="396"/>
        <v>#REF!</v>
      </c>
      <c r="E2847" t="e">
        <f>DYN_cyclist!#REF!</f>
        <v>#REF!</v>
      </c>
      <c r="F2847" t="e">
        <f>DYN_cyclist!#REF!</f>
        <v>#REF!</v>
      </c>
      <c r="G2847" t="e">
        <f>DYN_cyclist!#REF!</f>
        <v>#REF!</v>
      </c>
      <c r="H2847" t="e">
        <f>DYN_cyclist!#REF!</f>
        <v>#REF!</v>
      </c>
      <c r="I2847" t="e">
        <f>DYN_cyclist!#REF!</f>
        <v>#REF!</v>
      </c>
      <c r="J2847" t="e">
        <f>DYN_cyclist!#REF!</f>
        <v>#REF!</v>
      </c>
      <c r="K2847" t="e">
        <f>DYN_cyclist!#REF!</f>
        <v>#REF!</v>
      </c>
      <c r="L2847" t="e">
        <f>DYN_cyclist!#REF!</f>
        <v>#REF!</v>
      </c>
      <c r="M2847" t="e">
        <f>DYN_cyclist!#REF!</f>
        <v>#REF!</v>
      </c>
      <c r="N2847" t="e">
        <f>DYN_cyclist!#REF!</f>
        <v>#REF!</v>
      </c>
      <c r="O2847" t="e">
        <f>DYN_cyclist!#REF!</f>
        <v>#REF!</v>
      </c>
      <c r="P2847" s="7" t="e">
        <f t="shared" si="397"/>
        <v>#REF!</v>
      </c>
      <c r="Q2847" s="13" t="e">
        <f t="shared" si="398"/>
        <v>#REF!</v>
      </c>
      <c r="R2847" s="13" t="e">
        <f t="shared" si="399"/>
        <v>#REF!</v>
      </c>
      <c r="S2847" s="13" t="e">
        <f t="shared" si="400"/>
        <v>#REF!</v>
      </c>
      <c r="T2847" s="13" t="e">
        <f t="shared" si="401"/>
        <v>#REF!</v>
      </c>
      <c r="U2847" s="13" t="e">
        <f t="shared" si="402"/>
        <v>#REF!</v>
      </c>
      <c r="V2847" s="14" t="e">
        <f t="shared" si="403"/>
        <v>#REF!</v>
      </c>
      <c r="W2847" t="e">
        <f t="shared" si="404"/>
        <v>#REF!</v>
      </c>
    </row>
    <row r="2848" spans="1:23" x14ac:dyDescent="0.3">
      <c r="A2848" t="e">
        <f>DYN_cyclist!#REF!</f>
        <v>#REF!</v>
      </c>
      <c r="B2848" t="e">
        <f>DYN_cyclist!#REF!</f>
        <v>#REF!</v>
      </c>
      <c r="C2848" t="e">
        <f>DYN_cyclist!#REF!</f>
        <v>#REF!</v>
      </c>
      <c r="D2848" t="e">
        <f t="shared" si="396"/>
        <v>#REF!</v>
      </c>
      <c r="E2848" t="e">
        <f>DYN_cyclist!#REF!</f>
        <v>#REF!</v>
      </c>
      <c r="F2848" t="e">
        <f>DYN_cyclist!#REF!</f>
        <v>#REF!</v>
      </c>
      <c r="G2848" t="e">
        <f>DYN_cyclist!#REF!</f>
        <v>#REF!</v>
      </c>
      <c r="H2848" t="e">
        <f>DYN_cyclist!#REF!</f>
        <v>#REF!</v>
      </c>
      <c r="I2848" t="e">
        <f>DYN_cyclist!#REF!</f>
        <v>#REF!</v>
      </c>
      <c r="J2848" t="e">
        <f>DYN_cyclist!#REF!</f>
        <v>#REF!</v>
      </c>
      <c r="K2848" t="e">
        <f>DYN_cyclist!#REF!</f>
        <v>#REF!</v>
      </c>
      <c r="L2848" t="e">
        <f>DYN_cyclist!#REF!</f>
        <v>#REF!</v>
      </c>
      <c r="M2848" t="e">
        <f>DYN_cyclist!#REF!</f>
        <v>#REF!</v>
      </c>
      <c r="N2848" t="e">
        <f>DYN_cyclist!#REF!</f>
        <v>#REF!</v>
      </c>
      <c r="O2848" t="e">
        <f>DYN_cyclist!#REF!</f>
        <v>#REF!</v>
      </c>
      <c r="P2848" s="7" t="e">
        <f t="shared" si="397"/>
        <v>#REF!</v>
      </c>
      <c r="Q2848" s="13" t="e">
        <f t="shared" si="398"/>
        <v>#REF!</v>
      </c>
      <c r="R2848" s="13" t="e">
        <f t="shared" si="399"/>
        <v>#REF!</v>
      </c>
      <c r="S2848" s="13" t="e">
        <f t="shared" si="400"/>
        <v>#REF!</v>
      </c>
      <c r="T2848" s="13" t="e">
        <f t="shared" si="401"/>
        <v>#REF!</v>
      </c>
      <c r="U2848" s="13" t="e">
        <f t="shared" si="402"/>
        <v>#REF!</v>
      </c>
      <c r="V2848" s="14" t="e">
        <f t="shared" si="403"/>
        <v>#REF!</v>
      </c>
      <c r="W2848" t="e">
        <f t="shared" si="404"/>
        <v>#REF!</v>
      </c>
    </row>
    <row r="2849" spans="1:23" x14ac:dyDescent="0.3">
      <c r="A2849" t="e">
        <f>DYN_cyclist!#REF!</f>
        <v>#REF!</v>
      </c>
      <c r="B2849" t="e">
        <f>DYN_cyclist!#REF!</f>
        <v>#REF!</v>
      </c>
      <c r="C2849" t="e">
        <f>DYN_cyclist!#REF!</f>
        <v>#REF!</v>
      </c>
      <c r="D2849" t="e">
        <f t="shared" si="396"/>
        <v>#REF!</v>
      </c>
      <c r="E2849" t="e">
        <f>DYN_cyclist!#REF!</f>
        <v>#REF!</v>
      </c>
      <c r="F2849" t="e">
        <f>DYN_cyclist!#REF!</f>
        <v>#REF!</v>
      </c>
      <c r="G2849" t="e">
        <f>DYN_cyclist!#REF!</f>
        <v>#REF!</v>
      </c>
      <c r="H2849" t="e">
        <f>DYN_cyclist!#REF!</f>
        <v>#REF!</v>
      </c>
      <c r="I2849" t="e">
        <f>DYN_cyclist!#REF!</f>
        <v>#REF!</v>
      </c>
      <c r="J2849" t="e">
        <f>DYN_cyclist!#REF!</f>
        <v>#REF!</v>
      </c>
      <c r="K2849" t="e">
        <f>DYN_cyclist!#REF!</f>
        <v>#REF!</v>
      </c>
      <c r="L2849" t="e">
        <f>DYN_cyclist!#REF!</f>
        <v>#REF!</v>
      </c>
      <c r="M2849" t="e">
        <f>DYN_cyclist!#REF!</f>
        <v>#REF!</v>
      </c>
      <c r="N2849" t="e">
        <f>DYN_cyclist!#REF!</f>
        <v>#REF!</v>
      </c>
      <c r="O2849" t="e">
        <f>DYN_cyclist!#REF!</f>
        <v>#REF!</v>
      </c>
      <c r="P2849" s="7" t="e">
        <f t="shared" si="397"/>
        <v>#REF!</v>
      </c>
      <c r="Q2849" s="13" t="e">
        <f t="shared" si="398"/>
        <v>#REF!</v>
      </c>
      <c r="R2849" s="13" t="e">
        <f t="shared" si="399"/>
        <v>#REF!</v>
      </c>
      <c r="S2849" s="13" t="e">
        <f t="shared" si="400"/>
        <v>#REF!</v>
      </c>
      <c r="T2849" s="13" t="e">
        <f t="shared" si="401"/>
        <v>#REF!</v>
      </c>
      <c r="U2849" s="13" t="e">
        <f t="shared" si="402"/>
        <v>#REF!</v>
      </c>
      <c r="V2849" s="14" t="e">
        <f t="shared" si="403"/>
        <v>#REF!</v>
      </c>
      <c r="W2849" t="e">
        <f t="shared" si="404"/>
        <v>#REF!</v>
      </c>
    </row>
    <row r="2850" spans="1:23" x14ac:dyDescent="0.3">
      <c r="A2850" t="e">
        <f>DYN_cyclist!#REF!</f>
        <v>#REF!</v>
      </c>
      <c r="B2850" t="e">
        <f>DYN_cyclist!#REF!</f>
        <v>#REF!</v>
      </c>
      <c r="C2850" t="e">
        <f>DYN_cyclist!#REF!</f>
        <v>#REF!</v>
      </c>
      <c r="D2850" t="e">
        <f t="shared" si="396"/>
        <v>#REF!</v>
      </c>
      <c r="E2850" t="e">
        <f>DYN_cyclist!#REF!</f>
        <v>#REF!</v>
      </c>
      <c r="F2850" t="e">
        <f>DYN_cyclist!#REF!</f>
        <v>#REF!</v>
      </c>
      <c r="G2850" t="e">
        <f>DYN_cyclist!#REF!</f>
        <v>#REF!</v>
      </c>
      <c r="H2850" t="e">
        <f>DYN_cyclist!#REF!</f>
        <v>#REF!</v>
      </c>
      <c r="I2850" t="e">
        <f>DYN_cyclist!#REF!</f>
        <v>#REF!</v>
      </c>
      <c r="J2850" t="e">
        <f>DYN_cyclist!#REF!</f>
        <v>#REF!</v>
      </c>
      <c r="K2850" t="e">
        <f>DYN_cyclist!#REF!</f>
        <v>#REF!</v>
      </c>
      <c r="L2850" t="e">
        <f>DYN_cyclist!#REF!</f>
        <v>#REF!</v>
      </c>
      <c r="M2850" t="e">
        <f>DYN_cyclist!#REF!</f>
        <v>#REF!</v>
      </c>
      <c r="N2850" t="e">
        <f>DYN_cyclist!#REF!</f>
        <v>#REF!</v>
      </c>
      <c r="O2850" t="e">
        <f>DYN_cyclist!#REF!</f>
        <v>#REF!</v>
      </c>
      <c r="P2850" s="7" t="e">
        <f t="shared" si="397"/>
        <v>#REF!</v>
      </c>
      <c r="Q2850" s="13" t="e">
        <f t="shared" si="398"/>
        <v>#REF!</v>
      </c>
      <c r="R2850" s="13" t="e">
        <f t="shared" si="399"/>
        <v>#REF!</v>
      </c>
      <c r="S2850" s="13" t="e">
        <f t="shared" si="400"/>
        <v>#REF!</v>
      </c>
      <c r="T2850" s="13" t="e">
        <f t="shared" si="401"/>
        <v>#REF!</v>
      </c>
      <c r="U2850" s="13" t="e">
        <f t="shared" si="402"/>
        <v>#REF!</v>
      </c>
      <c r="V2850" s="14" t="e">
        <f t="shared" si="403"/>
        <v>#REF!</v>
      </c>
      <c r="W2850" t="e">
        <f t="shared" si="404"/>
        <v>#REF!</v>
      </c>
    </row>
    <row r="2851" spans="1:23" x14ac:dyDescent="0.3">
      <c r="A2851" t="e">
        <f>DYN_cyclist!#REF!</f>
        <v>#REF!</v>
      </c>
      <c r="B2851" t="e">
        <f>DYN_cyclist!#REF!</f>
        <v>#REF!</v>
      </c>
      <c r="C2851" t="e">
        <f>DYN_cyclist!#REF!</f>
        <v>#REF!</v>
      </c>
      <c r="D2851" t="e">
        <f t="shared" si="396"/>
        <v>#REF!</v>
      </c>
      <c r="E2851" t="e">
        <f>DYN_cyclist!#REF!</f>
        <v>#REF!</v>
      </c>
      <c r="F2851" t="e">
        <f>DYN_cyclist!#REF!</f>
        <v>#REF!</v>
      </c>
      <c r="G2851" t="e">
        <f>DYN_cyclist!#REF!</f>
        <v>#REF!</v>
      </c>
      <c r="H2851" t="e">
        <f>DYN_cyclist!#REF!</f>
        <v>#REF!</v>
      </c>
      <c r="I2851" t="e">
        <f>DYN_cyclist!#REF!</f>
        <v>#REF!</v>
      </c>
      <c r="J2851" t="e">
        <f>DYN_cyclist!#REF!</f>
        <v>#REF!</v>
      </c>
      <c r="K2851" t="e">
        <f>DYN_cyclist!#REF!</f>
        <v>#REF!</v>
      </c>
      <c r="L2851" t="e">
        <f>DYN_cyclist!#REF!</f>
        <v>#REF!</v>
      </c>
      <c r="M2851" t="e">
        <f>DYN_cyclist!#REF!</f>
        <v>#REF!</v>
      </c>
      <c r="N2851" t="e">
        <f>DYN_cyclist!#REF!</f>
        <v>#REF!</v>
      </c>
      <c r="O2851" t="e">
        <f>DYN_cyclist!#REF!</f>
        <v>#REF!</v>
      </c>
      <c r="P2851" s="7" t="e">
        <f t="shared" si="397"/>
        <v>#REF!</v>
      </c>
      <c r="Q2851" s="13" t="e">
        <f t="shared" si="398"/>
        <v>#REF!</v>
      </c>
      <c r="R2851" s="13" t="e">
        <f t="shared" si="399"/>
        <v>#REF!</v>
      </c>
      <c r="S2851" s="13" t="e">
        <f t="shared" si="400"/>
        <v>#REF!</v>
      </c>
      <c r="T2851" s="13" t="e">
        <f t="shared" si="401"/>
        <v>#REF!</v>
      </c>
      <c r="U2851" s="13" t="e">
        <f t="shared" si="402"/>
        <v>#REF!</v>
      </c>
      <c r="V2851" s="14" t="e">
        <f t="shared" si="403"/>
        <v>#REF!</v>
      </c>
      <c r="W2851" t="e">
        <f t="shared" si="404"/>
        <v>#REF!</v>
      </c>
    </row>
    <row r="2852" spans="1:23" x14ac:dyDescent="0.3">
      <c r="A2852" t="e">
        <f>DYN_cyclist!#REF!</f>
        <v>#REF!</v>
      </c>
      <c r="B2852" t="e">
        <f>DYN_cyclist!#REF!</f>
        <v>#REF!</v>
      </c>
      <c r="C2852" t="e">
        <f>DYN_cyclist!#REF!</f>
        <v>#REF!</v>
      </c>
      <c r="D2852" t="e">
        <f t="shared" si="396"/>
        <v>#REF!</v>
      </c>
      <c r="E2852" t="e">
        <f>DYN_cyclist!#REF!</f>
        <v>#REF!</v>
      </c>
      <c r="F2852" t="e">
        <f>DYN_cyclist!#REF!</f>
        <v>#REF!</v>
      </c>
      <c r="G2852" t="e">
        <f>DYN_cyclist!#REF!</f>
        <v>#REF!</v>
      </c>
      <c r="H2852" t="e">
        <f>DYN_cyclist!#REF!</f>
        <v>#REF!</v>
      </c>
      <c r="I2852" t="e">
        <f>DYN_cyclist!#REF!</f>
        <v>#REF!</v>
      </c>
      <c r="J2852" t="e">
        <f>DYN_cyclist!#REF!</f>
        <v>#REF!</v>
      </c>
      <c r="K2852" t="e">
        <f>DYN_cyclist!#REF!</f>
        <v>#REF!</v>
      </c>
      <c r="L2852" t="e">
        <f>DYN_cyclist!#REF!</f>
        <v>#REF!</v>
      </c>
      <c r="M2852" t="e">
        <f>DYN_cyclist!#REF!</f>
        <v>#REF!</v>
      </c>
      <c r="N2852" t="e">
        <f>DYN_cyclist!#REF!</f>
        <v>#REF!</v>
      </c>
      <c r="O2852" t="e">
        <f>DYN_cyclist!#REF!</f>
        <v>#REF!</v>
      </c>
      <c r="P2852" s="7" t="e">
        <f t="shared" si="397"/>
        <v>#REF!</v>
      </c>
      <c r="Q2852" s="13" t="e">
        <f t="shared" si="398"/>
        <v>#REF!</v>
      </c>
      <c r="R2852" s="13" t="e">
        <f t="shared" si="399"/>
        <v>#REF!</v>
      </c>
      <c r="S2852" s="13" t="e">
        <f t="shared" si="400"/>
        <v>#REF!</v>
      </c>
      <c r="T2852" s="13" t="e">
        <f t="shared" si="401"/>
        <v>#REF!</v>
      </c>
      <c r="U2852" s="13" t="e">
        <f t="shared" si="402"/>
        <v>#REF!</v>
      </c>
      <c r="V2852" s="14" t="e">
        <f t="shared" si="403"/>
        <v>#REF!</v>
      </c>
      <c r="W2852" t="e">
        <f t="shared" si="404"/>
        <v>#REF!</v>
      </c>
    </row>
    <row r="2853" spans="1:23" x14ac:dyDescent="0.3">
      <c r="A2853" t="e">
        <f>DYN_cyclist!#REF!</f>
        <v>#REF!</v>
      </c>
      <c r="B2853" t="e">
        <f>DYN_cyclist!#REF!</f>
        <v>#REF!</v>
      </c>
      <c r="C2853" t="e">
        <f>DYN_cyclist!#REF!</f>
        <v>#REF!</v>
      </c>
      <c r="D2853" t="e">
        <f t="shared" si="396"/>
        <v>#REF!</v>
      </c>
      <c r="E2853" t="e">
        <f>DYN_cyclist!#REF!</f>
        <v>#REF!</v>
      </c>
      <c r="F2853" t="e">
        <f>DYN_cyclist!#REF!</f>
        <v>#REF!</v>
      </c>
      <c r="G2853" t="e">
        <f>DYN_cyclist!#REF!</f>
        <v>#REF!</v>
      </c>
      <c r="H2853" t="e">
        <f>DYN_cyclist!#REF!</f>
        <v>#REF!</v>
      </c>
      <c r="I2853" t="e">
        <f>DYN_cyclist!#REF!</f>
        <v>#REF!</v>
      </c>
      <c r="J2853" t="e">
        <f>DYN_cyclist!#REF!</f>
        <v>#REF!</v>
      </c>
      <c r="K2853" t="e">
        <f>DYN_cyclist!#REF!</f>
        <v>#REF!</v>
      </c>
      <c r="L2853" t="e">
        <f>DYN_cyclist!#REF!</f>
        <v>#REF!</v>
      </c>
      <c r="M2853" t="e">
        <f>DYN_cyclist!#REF!</f>
        <v>#REF!</v>
      </c>
      <c r="N2853" t="e">
        <f>DYN_cyclist!#REF!</f>
        <v>#REF!</v>
      </c>
      <c r="O2853" t="e">
        <f>DYN_cyclist!#REF!</f>
        <v>#REF!</v>
      </c>
      <c r="P2853" s="7" t="e">
        <f t="shared" si="397"/>
        <v>#REF!</v>
      </c>
      <c r="Q2853" s="13" t="e">
        <f t="shared" si="398"/>
        <v>#REF!</v>
      </c>
      <c r="R2853" s="13" t="e">
        <f t="shared" si="399"/>
        <v>#REF!</v>
      </c>
      <c r="S2853" s="13" t="e">
        <f t="shared" si="400"/>
        <v>#REF!</v>
      </c>
      <c r="T2853" s="13" t="e">
        <f t="shared" si="401"/>
        <v>#REF!</v>
      </c>
      <c r="U2853" s="13" t="e">
        <f t="shared" si="402"/>
        <v>#REF!</v>
      </c>
      <c r="V2853" s="14" t="e">
        <f t="shared" si="403"/>
        <v>#REF!</v>
      </c>
      <c r="W2853" t="e">
        <f t="shared" si="404"/>
        <v>#REF!</v>
      </c>
    </row>
    <row r="2854" spans="1:23" x14ac:dyDescent="0.3">
      <c r="A2854" t="e">
        <f>DYN_cyclist!#REF!</f>
        <v>#REF!</v>
      </c>
      <c r="B2854" t="e">
        <f>DYN_cyclist!#REF!</f>
        <v>#REF!</v>
      </c>
      <c r="C2854" t="e">
        <f>DYN_cyclist!#REF!</f>
        <v>#REF!</v>
      </c>
      <c r="D2854" t="e">
        <f t="shared" si="396"/>
        <v>#REF!</v>
      </c>
      <c r="E2854" t="e">
        <f>DYN_cyclist!#REF!</f>
        <v>#REF!</v>
      </c>
      <c r="F2854" t="e">
        <f>DYN_cyclist!#REF!</f>
        <v>#REF!</v>
      </c>
      <c r="G2854" t="e">
        <f>DYN_cyclist!#REF!</f>
        <v>#REF!</v>
      </c>
      <c r="H2854" t="e">
        <f>DYN_cyclist!#REF!</f>
        <v>#REF!</v>
      </c>
      <c r="I2854" t="e">
        <f>DYN_cyclist!#REF!</f>
        <v>#REF!</v>
      </c>
      <c r="J2854" t="e">
        <f>DYN_cyclist!#REF!</f>
        <v>#REF!</v>
      </c>
      <c r="K2854" t="e">
        <f>DYN_cyclist!#REF!</f>
        <v>#REF!</v>
      </c>
      <c r="L2854" t="e">
        <f>DYN_cyclist!#REF!</f>
        <v>#REF!</v>
      </c>
      <c r="M2854" t="e">
        <f>DYN_cyclist!#REF!</f>
        <v>#REF!</v>
      </c>
      <c r="N2854" t="e">
        <f>DYN_cyclist!#REF!</f>
        <v>#REF!</v>
      </c>
      <c r="O2854" t="e">
        <f>DYN_cyclist!#REF!</f>
        <v>#REF!</v>
      </c>
      <c r="P2854" s="7" t="e">
        <f t="shared" si="397"/>
        <v>#REF!</v>
      </c>
      <c r="Q2854" s="13" t="e">
        <f t="shared" si="398"/>
        <v>#REF!</v>
      </c>
      <c r="R2854" s="13" t="e">
        <f t="shared" si="399"/>
        <v>#REF!</v>
      </c>
      <c r="S2854" s="13" t="e">
        <f t="shared" si="400"/>
        <v>#REF!</v>
      </c>
      <c r="T2854" s="13" t="e">
        <f t="shared" si="401"/>
        <v>#REF!</v>
      </c>
      <c r="U2854" s="13" t="e">
        <f t="shared" si="402"/>
        <v>#REF!</v>
      </c>
      <c r="V2854" s="14" t="e">
        <f t="shared" si="403"/>
        <v>#REF!</v>
      </c>
      <c r="W2854" t="e">
        <f t="shared" si="404"/>
        <v>#REF!</v>
      </c>
    </row>
    <row r="2855" spans="1:23" x14ac:dyDescent="0.3">
      <c r="A2855" t="e">
        <f>DYN_cyclist!#REF!</f>
        <v>#REF!</v>
      </c>
      <c r="B2855" t="e">
        <f>DYN_cyclist!#REF!</f>
        <v>#REF!</v>
      </c>
      <c r="C2855" t="e">
        <f>DYN_cyclist!#REF!</f>
        <v>#REF!</v>
      </c>
      <c r="D2855" t="e">
        <f t="shared" si="396"/>
        <v>#REF!</v>
      </c>
      <c r="E2855" t="e">
        <f>DYN_cyclist!#REF!</f>
        <v>#REF!</v>
      </c>
      <c r="F2855" t="e">
        <f>DYN_cyclist!#REF!</f>
        <v>#REF!</v>
      </c>
      <c r="G2855" t="e">
        <f>DYN_cyclist!#REF!</f>
        <v>#REF!</v>
      </c>
      <c r="H2855" t="e">
        <f>DYN_cyclist!#REF!</f>
        <v>#REF!</v>
      </c>
      <c r="I2855" t="e">
        <f>DYN_cyclist!#REF!</f>
        <v>#REF!</v>
      </c>
      <c r="J2855" t="e">
        <f>DYN_cyclist!#REF!</f>
        <v>#REF!</v>
      </c>
      <c r="K2855" t="e">
        <f>DYN_cyclist!#REF!</f>
        <v>#REF!</v>
      </c>
      <c r="L2855" t="e">
        <f>DYN_cyclist!#REF!</f>
        <v>#REF!</v>
      </c>
      <c r="M2855" t="e">
        <f>DYN_cyclist!#REF!</f>
        <v>#REF!</v>
      </c>
      <c r="N2855" t="e">
        <f>DYN_cyclist!#REF!</f>
        <v>#REF!</v>
      </c>
      <c r="O2855" t="e">
        <f>DYN_cyclist!#REF!</f>
        <v>#REF!</v>
      </c>
      <c r="P2855" s="7" t="e">
        <f t="shared" si="397"/>
        <v>#REF!</v>
      </c>
      <c r="Q2855" s="13" t="e">
        <f t="shared" si="398"/>
        <v>#REF!</v>
      </c>
      <c r="R2855" s="13" t="e">
        <f t="shared" si="399"/>
        <v>#REF!</v>
      </c>
      <c r="S2855" s="13" t="e">
        <f t="shared" si="400"/>
        <v>#REF!</v>
      </c>
      <c r="T2855" s="13" t="e">
        <f t="shared" si="401"/>
        <v>#REF!</v>
      </c>
      <c r="U2855" s="13" t="e">
        <f t="shared" si="402"/>
        <v>#REF!</v>
      </c>
      <c r="V2855" s="14" t="e">
        <f t="shared" si="403"/>
        <v>#REF!</v>
      </c>
      <c r="W2855" t="e">
        <f t="shared" si="404"/>
        <v>#REF!</v>
      </c>
    </row>
    <row r="2856" spans="1:23" x14ac:dyDescent="0.3">
      <c r="A2856" t="e">
        <f>DYN_cyclist!#REF!</f>
        <v>#REF!</v>
      </c>
      <c r="B2856" t="e">
        <f>DYN_cyclist!#REF!</f>
        <v>#REF!</v>
      </c>
      <c r="C2856" t="e">
        <f>DYN_cyclist!#REF!</f>
        <v>#REF!</v>
      </c>
      <c r="D2856" t="e">
        <f t="shared" si="396"/>
        <v>#REF!</v>
      </c>
      <c r="E2856" t="e">
        <f>DYN_cyclist!#REF!</f>
        <v>#REF!</v>
      </c>
      <c r="F2856" t="e">
        <f>DYN_cyclist!#REF!</f>
        <v>#REF!</v>
      </c>
      <c r="G2856" t="e">
        <f>DYN_cyclist!#REF!</f>
        <v>#REF!</v>
      </c>
      <c r="H2856" t="e">
        <f>DYN_cyclist!#REF!</f>
        <v>#REF!</v>
      </c>
      <c r="I2856" t="e">
        <f>DYN_cyclist!#REF!</f>
        <v>#REF!</v>
      </c>
      <c r="J2856" t="e">
        <f>DYN_cyclist!#REF!</f>
        <v>#REF!</v>
      </c>
      <c r="K2856" t="e">
        <f>DYN_cyclist!#REF!</f>
        <v>#REF!</v>
      </c>
      <c r="L2856" t="e">
        <f>DYN_cyclist!#REF!</f>
        <v>#REF!</v>
      </c>
      <c r="M2856" t="e">
        <f>DYN_cyclist!#REF!</f>
        <v>#REF!</v>
      </c>
      <c r="N2856" t="e">
        <f>DYN_cyclist!#REF!</f>
        <v>#REF!</v>
      </c>
      <c r="O2856" t="e">
        <f>DYN_cyclist!#REF!</f>
        <v>#REF!</v>
      </c>
      <c r="P2856" s="7" t="e">
        <f t="shared" si="397"/>
        <v>#REF!</v>
      </c>
      <c r="Q2856" s="13" t="e">
        <f t="shared" si="398"/>
        <v>#REF!</v>
      </c>
      <c r="R2856" s="13" t="e">
        <f t="shared" si="399"/>
        <v>#REF!</v>
      </c>
      <c r="S2856" s="13" t="e">
        <f t="shared" si="400"/>
        <v>#REF!</v>
      </c>
      <c r="T2856" s="13" t="e">
        <f t="shared" si="401"/>
        <v>#REF!</v>
      </c>
      <c r="U2856" s="13" t="e">
        <f t="shared" si="402"/>
        <v>#REF!</v>
      </c>
      <c r="V2856" s="14" t="e">
        <f t="shared" si="403"/>
        <v>#REF!</v>
      </c>
      <c r="W2856" t="e">
        <f t="shared" si="404"/>
        <v>#REF!</v>
      </c>
    </row>
    <row r="2857" spans="1:23" x14ac:dyDescent="0.3">
      <c r="A2857" t="e">
        <f>DYN_cyclist!#REF!</f>
        <v>#REF!</v>
      </c>
      <c r="B2857" t="e">
        <f>DYN_cyclist!#REF!</f>
        <v>#REF!</v>
      </c>
      <c r="C2857" t="e">
        <f>DYN_cyclist!#REF!</f>
        <v>#REF!</v>
      </c>
      <c r="D2857" t="e">
        <f t="shared" si="396"/>
        <v>#REF!</v>
      </c>
      <c r="E2857" t="e">
        <f>DYN_cyclist!#REF!</f>
        <v>#REF!</v>
      </c>
      <c r="F2857" t="e">
        <f>DYN_cyclist!#REF!</f>
        <v>#REF!</v>
      </c>
      <c r="G2857" t="e">
        <f>DYN_cyclist!#REF!</f>
        <v>#REF!</v>
      </c>
      <c r="H2857" t="e">
        <f>DYN_cyclist!#REF!</f>
        <v>#REF!</v>
      </c>
      <c r="I2857" t="e">
        <f>DYN_cyclist!#REF!</f>
        <v>#REF!</v>
      </c>
      <c r="J2857" t="e">
        <f>DYN_cyclist!#REF!</f>
        <v>#REF!</v>
      </c>
      <c r="K2857" t="e">
        <f>DYN_cyclist!#REF!</f>
        <v>#REF!</v>
      </c>
      <c r="L2857" t="e">
        <f>DYN_cyclist!#REF!</f>
        <v>#REF!</v>
      </c>
      <c r="M2857" t="e">
        <f>DYN_cyclist!#REF!</f>
        <v>#REF!</v>
      </c>
      <c r="N2857" t="e">
        <f>DYN_cyclist!#REF!</f>
        <v>#REF!</v>
      </c>
      <c r="O2857" t="e">
        <f>DYN_cyclist!#REF!</f>
        <v>#REF!</v>
      </c>
      <c r="P2857" s="7" t="e">
        <f t="shared" si="397"/>
        <v>#REF!</v>
      </c>
      <c r="Q2857" s="13" t="e">
        <f t="shared" si="398"/>
        <v>#REF!</v>
      </c>
      <c r="R2857" s="13" t="e">
        <f t="shared" si="399"/>
        <v>#REF!</v>
      </c>
      <c r="S2857" s="13" t="e">
        <f t="shared" si="400"/>
        <v>#REF!</v>
      </c>
      <c r="T2857" s="13" t="e">
        <f t="shared" si="401"/>
        <v>#REF!</v>
      </c>
      <c r="U2857" s="13" t="e">
        <f t="shared" si="402"/>
        <v>#REF!</v>
      </c>
      <c r="V2857" s="14" t="e">
        <f t="shared" si="403"/>
        <v>#REF!</v>
      </c>
      <c r="W2857" t="e">
        <f t="shared" si="404"/>
        <v>#REF!</v>
      </c>
    </row>
    <row r="2858" spans="1:23" x14ac:dyDescent="0.3">
      <c r="A2858" t="e">
        <f>DYN_cyclist!#REF!</f>
        <v>#REF!</v>
      </c>
      <c r="B2858" t="e">
        <f>DYN_cyclist!#REF!</f>
        <v>#REF!</v>
      </c>
      <c r="C2858" t="e">
        <f>DYN_cyclist!#REF!</f>
        <v>#REF!</v>
      </c>
      <c r="D2858" t="e">
        <f t="shared" si="396"/>
        <v>#REF!</v>
      </c>
      <c r="E2858" t="e">
        <f>DYN_cyclist!#REF!</f>
        <v>#REF!</v>
      </c>
      <c r="F2858" t="e">
        <f>DYN_cyclist!#REF!</f>
        <v>#REF!</v>
      </c>
      <c r="G2858" t="e">
        <f>DYN_cyclist!#REF!</f>
        <v>#REF!</v>
      </c>
      <c r="H2858" t="e">
        <f>DYN_cyclist!#REF!</f>
        <v>#REF!</v>
      </c>
      <c r="I2858" t="e">
        <f>DYN_cyclist!#REF!</f>
        <v>#REF!</v>
      </c>
      <c r="J2858" t="e">
        <f>DYN_cyclist!#REF!</f>
        <v>#REF!</v>
      </c>
      <c r="K2858" t="e">
        <f>DYN_cyclist!#REF!</f>
        <v>#REF!</v>
      </c>
      <c r="L2858" t="e">
        <f>DYN_cyclist!#REF!</f>
        <v>#REF!</v>
      </c>
      <c r="M2858" t="e">
        <f>DYN_cyclist!#REF!</f>
        <v>#REF!</v>
      </c>
      <c r="N2858" t="e">
        <f>DYN_cyclist!#REF!</f>
        <v>#REF!</v>
      </c>
      <c r="O2858" t="e">
        <f>DYN_cyclist!#REF!</f>
        <v>#REF!</v>
      </c>
      <c r="P2858" s="7" t="e">
        <f t="shared" si="397"/>
        <v>#REF!</v>
      </c>
      <c r="Q2858" s="13" t="e">
        <f t="shared" si="398"/>
        <v>#REF!</v>
      </c>
      <c r="R2858" s="13" t="e">
        <f t="shared" si="399"/>
        <v>#REF!</v>
      </c>
      <c r="S2858" s="13" t="e">
        <f t="shared" si="400"/>
        <v>#REF!</v>
      </c>
      <c r="T2858" s="13" t="e">
        <f t="shared" si="401"/>
        <v>#REF!</v>
      </c>
      <c r="U2858" s="13" t="e">
        <f t="shared" si="402"/>
        <v>#REF!</v>
      </c>
      <c r="V2858" s="14" t="e">
        <f t="shared" si="403"/>
        <v>#REF!</v>
      </c>
      <c r="W2858" t="e">
        <f t="shared" si="404"/>
        <v>#REF!</v>
      </c>
    </row>
    <row r="2859" spans="1:23" x14ac:dyDescent="0.3">
      <c r="A2859" t="e">
        <f>DYN_cyclist!#REF!</f>
        <v>#REF!</v>
      </c>
      <c r="B2859" t="e">
        <f>DYN_cyclist!#REF!</f>
        <v>#REF!</v>
      </c>
      <c r="C2859" t="e">
        <f>DYN_cyclist!#REF!</f>
        <v>#REF!</v>
      </c>
      <c r="D2859" t="e">
        <f t="shared" si="396"/>
        <v>#REF!</v>
      </c>
      <c r="E2859" t="e">
        <f>DYN_cyclist!#REF!</f>
        <v>#REF!</v>
      </c>
      <c r="F2859" t="e">
        <f>DYN_cyclist!#REF!</f>
        <v>#REF!</v>
      </c>
      <c r="G2859" t="e">
        <f>DYN_cyclist!#REF!</f>
        <v>#REF!</v>
      </c>
      <c r="H2859" t="e">
        <f>DYN_cyclist!#REF!</f>
        <v>#REF!</v>
      </c>
      <c r="I2859" t="e">
        <f>DYN_cyclist!#REF!</f>
        <v>#REF!</v>
      </c>
      <c r="J2859" t="e">
        <f>DYN_cyclist!#REF!</f>
        <v>#REF!</v>
      </c>
      <c r="K2859" t="e">
        <f>DYN_cyclist!#REF!</f>
        <v>#REF!</v>
      </c>
      <c r="L2859" t="e">
        <f>DYN_cyclist!#REF!</f>
        <v>#REF!</v>
      </c>
      <c r="M2859" t="e">
        <f>DYN_cyclist!#REF!</f>
        <v>#REF!</v>
      </c>
      <c r="N2859" t="e">
        <f>DYN_cyclist!#REF!</f>
        <v>#REF!</v>
      </c>
      <c r="O2859" t="e">
        <f>DYN_cyclist!#REF!</f>
        <v>#REF!</v>
      </c>
      <c r="P2859" s="7" t="e">
        <f t="shared" si="397"/>
        <v>#REF!</v>
      </c>
      <c r="Q2859" s="13" t="e">
        <f t="shared" si="398"/>
        <v>#REF!</v>
      </c>
      <c r="R2859" s="13" t="e">
        <f t="shared" si="399"/>
        <v>#REF!</v>
      </c>
      <c r="S2859" s="13" t="e">
        <f t="shared" si="400"/>
        <v>#REF!</v>
      </c>
      <c r="T2859" s="13" t="e">
        <f t="shared" si="401"/>
        <v>#REF!</v>
      </c>
      <c r="U2859" s="13" t="e">
        <f t="shared" si="402"/>
        <v>#REF!</v>
      </c>
      <c r="V2859" s="14" t="e">
        <f t="shared" si="403"/>
        <v>#REF!</v>
      </c>
      <c r="W2859" t="e">
        <f t="shared" si="404"/>
        <v>#REF!</v>
      </c>
    </row>
    <row r="2860" spans="1:23" x14ac:dyDescent="0.3">
      <c r="A2860" t="e">
        <f>DYN_cyclist!#REF!</f>
        <v>#REF!</v>
      </c>
      <c r="B2860" t="e">
        <f>DYN_cyclist!#REF!</f>
        <v>#REF!</v>
      </c>
      <c r="C2860" t="e">
        <f>DYN_cyclist!#REF!</f>
        <v>#REF!</v>
      </c>
      <c r="D2860" t="e">
        <f t="shared" si="396"/>
        <v>#REF!</v>
      </c>
      <c r="E2860" t="e">
        <f>DYN_cyclist!#REF!</f>
        <v>#REF!</v>
      </c>
      <c r="F2860" t="e">
        <f>DYN_cyclist!#REF!</f>
        <v>#REF!</v>
      </c>
      <c r="G2860" t="e">
        <f>DYN_cyclist!#REF!</f>
        <v>#REF!</v>
      </c>
      <c r="H2860" t="e">
        <f>DYN_cyclist!#REF!</f>
        <v>#REF!</v>
      </c>
      <c r="I2860" t="e">
        <f>DYN_cyclist!#REF!</f>
        <v>#REF!</v>
      </c>
      <c r="J2860" t="e">
        <f>DYN_cyclist!#REF!</f>
        <v>#REF!</v>
      </c>
      <c r="K2860" t="e">
        <f>DYN_cyclist!#REF!</f>
        <v>#REF!</v>
      </c>
      <c r="L2860" t="e">
        <f>DYN_cyclist!#REF!</f>
        <v>#REF!</v>
      </c>
      <c r="M2860" t="e">
        <f>DYN_cyclist!#REF!</f>
        <v>#REF!</v>
      </c>
      <c r="N2860" t="e">
        <f>DYN_cyclist!#REF!</f>
        <v>#REF!</v>
      </c>
      <c r="O2860" t="e">
        <f>DYN_cyclist!#REF!</f>
        <v>#REF!</v>
      </c>
      <c r="P2860" s="7" t="e">
        <f t="shared" si="397"/>
        <v>#REF!</v>
      </c>
      <c r="Q2860" s="13" t="e">
        <f t="shared" si="398"/>
        <v>#REF!</v>
      </c>
      <c r="R2860" s="13" t="e">
        <f t="shared" si="399"/>
        <v>#REF!</v>
      </c>
      <c r="S2860" s="13" t="e">
        <f t="shared" si="400"/>
        <v>#REF!</v>
      </c>
      <c r="T2860" s="13" t="e">
        <f t="shared" si="401"/>
        <v>#REF!</v>
      </c>
      <c r="U2860" s="13" t="e">
        <f t="shared" si="402"/>
        <v>#REF!</v>
      </c>
      <c r="V2860" s="14" t="e">
        <f t="shared" si="403"/>
        <v>#REF!</v>
      </c>
      <c r="W2860" t="e">
        <f t="shared" si="404"/>
        <v>#REF!</v>
      </c>
    </row>
    <row r="2861" spans="1:23" x14ac:dyDescent="0.3">
      <c r="A2861" t="e">
        <f>DYN_cyclist!#REF!</f>
        <v>#REF!</v>
      </c>
      <c r="B2861" t="e">
        <f>DYN_cyclist!#REF!</f>
        <v>#REF!</v>
      </c>
      <c r="C2861" t="e">
        <f>DYN_cyclist!#REF!</f>
        <v>#REF!</v>
      </c>
      <c r="D2861" t="e">
        <f t="shared" si="396"/>
        <v>#REF!</v>
      </c>
      <c r="E2861" t="e">
        <f>DYN_cyclist!#REF!</f>
        <v>#REF!</v>
      </c>
      <c r="F2861" t="e">
        <f>DYN_cyclist!#REF!</f>
        <v>#REF!</v>
      </c>
      <c r="G2861" t="e">
        <f>DYN_cyclist!#REF!</f>
        <v>#REF!</v>
      </c>
      <c r="H2861" t="e">
        <f>DYN_cyclist!#REF!</f>
        <v>#REF!</v>
      </c>
      <c r="I2861" t="e">
        <f>DYN_cyclist!#REF!</f>
        <v>#REF!</v>
      </c>
      <c r="J2861" t="e">
        <f>DYN_cyclist!#REF!</f>
        <v>#REF!</v>
      </c>
      <c r="K2861" t="e">
        <f>DYN_cyclist!#REF!</f>
        <v>#REF!</v>
      </c>
      <c r="L2861" t="e">
        <f>DYN_cyclist!#REF!</f>
        <v>#REF!</v>
      </c>
      <c r="M2861" t="e">
        <f>DYN_cyclist!#REF!</f>
        <v>#REF!</v>
      </c>
      <c r="N2861" t="e">
        <f>DYN_cyclist!#REF!</f>
        <v>#REF!</v>
      </c>
      <c r="O2861" t="e">
        <f>DYN_cyclist!#REF!</f>
        <v>#REF!</v>
      </c>
      <c r="P2861" s="7" t="e">
        <f t="shared" si="397"/>
        <v>#REF!</v>
      </c>
      <c r="Q2861" s="13" t="e">
        <f t="shared" si="398"/>
        <v>#REF!</v>
      </c>
      <c r="R2861" s="13" t="e">
        <f t="shared" si="399"/>
        <v>#REF!</v>
      </c>
      <c r="S2861" s="13" t="e">
        <f t="shared" si="400"/>
        <v>#REF!</v>
      </c>
      <c r="T2861" s="13" t="e">
        <f t="shared" si="401"/>
        <v>#REF!</v>
      </c>
      <c r="U2861" s="13" t="e">
        <f t="shared" si="402"/>
        <v>#REF!</v>
      </c>
      <c r="V2861" s="14" t="e">
        <f t="shared" si="403"/>
        <v>#REF!</v>
      </c>
      <c r="W2861" t="e">
        <f t="shared" si="404"/>
        <v>#REF!</v>
      </c>
    </row>
    <row r="2862" spans="1:23" x14ac:dyDescent="0.3">
      <c r="A2862" t="e">
        <f>DYN_cyclist!#REF!</f>
        <v>#REF!</v>
      </c>
      <c r="B2862" t="e">
        <f>DYN_cyclist!#REF!</f>
        <v>#REF!</v>
      </c>
      <c r="C2862" t="e">
        <f>DYN_cyclist!#REF!</f>
        <v>#REF!</v>
      </c>
      <c r="D2862" t="e">
        <f t="shared" si="396"/>
        <v>#REF!</v>
      </c>
      <c r="E2862" t="e">
        <f>DYN_cyclist!#REF!</f>
        <v>#REF!</v>
      </c>
      <c r="F2862" t="e">
        <f>DYN_cyclist!#REF!</f>
        <v>#REF!</v>
      </c>
      <c r="G2862" t="e">
        <f>DYN_cyclist!#REF!</f>
        <v>#REF!</v>
      </c>
      <c r="H2862" t="e">
        <f>DYN_cyclist!#REF!</f>
        <v>#REF!</v>
      </c>
      <c r="I2862" t="e">
        <f>DYN_cyclist!#REF!</f>
        <v>#REF!</v>
      </c>
      <c r="J2862" t="e">
        <f>DYN_cyclist!#REF!</f>
        <v>#REF!</v>
      </c>
      <c r="K2862" t="e">
        <f>DYN_cyclist!#REF!</f>
        <v>#REF!</v>
      </c>
      <c r="L2862" t="e">
        <f>DYN_cyclist!#REF!</f>
        <v>#REF!</v>
      </c>
      <c r="M2862" t="e">
        <f>DYN_cyclist!#REF!</f>
        <v>#REF!</v>
      </c>
      <c r="N2862" t="e">
        <f>DYN_cyclist!#REF!</f>
        <v>#REF!</v>
      </c>
      <c r="O2862" t="e">
        <f>DYN_cyclist!#REF!</f>
        <v>#REF!</v>
      </c>
      <c r="P2862" s="7" t="e">
        <f t="shared" si="397"/>
        <v>#REF!</v>
      </c>
      <c r="Q2862" s="13" t="e">
        <f t="shared" si="398"/>
        <v>#REF!</v>
      </c>
      <c r="R2862" s="13" t="e">
        <f t="shared" si="399"/>
        <v>#REF!</v>
      </c>
      <c r="S2862" s="13" t="e">
        <f t="shared" si="400"/>
        <v>#REF!</v>
      </c>
      <c r="T2862" s="13" t="e">
        <f t="shared" si="401"/>
        <v>#REF!</v>
      </c>
      <c r="U2862" s="13" t="e">
        <f t="shared" si="402"/>
        <v>#REF!</v>
      </c>
      <c r="V2862" s="14" t="e">
        <f t="shared" si="403"/>
        <v>#REF!</v>
      </c>
      <c r="W2862" t="e">
        <f t="shared" si="404"/>
        <v>#REF!</v>
      </c>
    </row>
    <row r="2863" spans="1:23" x14ac:dyDescent="0.3">
      <c r="A2863" t="e">
        <f>DYN_cyclist!#REF!</f>
        <v>#REF!</v>
      </c>
      <c r="B2863" t="e">
        <f>DYN_cyclist!#REF!</f>
        <v>#REF!</v>
      </c>
      <c r="C2863" t="e">
        <f>DYN_cyclist!#REF!</f>
        <v>#REF!</v>
      </c>
      <c r="D2863" t="e">
        <f t="shared" si="396"/>
        <v>#REF!</v>
      </c>
      <c r="E2863" t="e">
        <f>DYN_cyclist!#REF!</f>
        <v>#REF!</v>
      </c>
      <c r="F2863" t="e">
        <f>DYN_cyclist!#REF!</f>
        <v>#REF!</v>
      </c>
      <c r="G2863" t="e">
        <f>DYN_cyclist!#REF!</f>
        <v>#REF!</v>
      </c>
      <c r="H2863" t="e">
        <f>DYN_cyclist!#REF!</f>
        <v>#REF!</v>
      </c>
      <c r="I2863" t="e">
        <f>DYN_cyclist!#REF!</f>
        <v>#REF!</v>
      </c>
      <c r="J2863" t="e">
        <f>DYN_cyclist!#REF!</f>
        <v>#REF!</v>
      </c>
      <c r="K2863" t="e">
        <f>DYN_cyclist!#REF!</f>
        <v>#REF!</v>
      </c>
      <c r="L2863" t="e">
        <f>DYN_cyclist!#REF!</f>
        <v>#REF!</v>
      </c>
      <c r="M2863" t="e">
        <f>DYN_cyclist!#REF!</f>
        <v>#REF!</v>
      </c>
      <c r="N2863" t="e">
        <f>DYN_cyclist!#REF!</f>
        <v>#REF!</v>
      </c>
      <c r="O2863" t="e">
        <f>DYN_cyclist!#REF!</f>
        <v>#REF!</v>
      </c>
      <c r="P2863" s="7" t="e">
        <f t="shared" si="397"/>
        <v>#REF!</v>
      </c>
      <c r="Q2863" s="13" t="e">
        <f t="shared" si="398"/>
        <v>#REF!</v>
      </c>
      <c r="R2863" s="13" t="e">
        <f t="shared" si="399"/>
        <v>#REF!</v>
      </c>
      <c r="S2863" s="13" t="e">
        <f t="shared" si="400"/>
        <v>#REF!</v>
      </c>
      <c r="T2863" s="13" t="e">
        <f t="shared" si="401"/>
        <v>#REF!</v>
      </c>
      <c r="U2863" s="13" t="e">
        <f t="shared" si="402"/>
        <v>#REF!</v>
      </c>
      <c r="V2863" s="14" t="e">
        <f t="shared" si="403"/>
        <v>#REF!</v>
      </c>
      <c r="W2863" t="e">
        <f t="shared" si="404"/>
        <v>#REF!</v>
      </c>
    </row>
    <row r="2864" spans="1:23" x14ac:dyDescent="0.3">
      <c r="A2864" t="e">
        <f>DYN_cyclist!#REF!</f>
        <v>#REF!</v>
      </c>
      <c r="B2864" t="e">
        <f>DYN_cyclist!#REF!</f>
        <v>#REF!</v>
      </c>
      <c r="C2864" t="e">
        <f>DYN_cyclist!#REF!</f>
        <v>#REF!</v>
      </c>
      <c r="D2864" t="e">
        <f t="shared" si="396"/>
        <v>#REF!</v>
      </c>
      <c r="E2864" t="e">
        <f>DYN_cyclist!#REF!</f>
        <v>#REF!</v>
      </c>
      <c r="F2864" t="e">
        <f>DYN_cyclist!#REF!</f>
        <v>#REF!</v>
      </c>
      <c r="G2864" t="e">
        <f>DYN_cyclist!#REF!</f>
        <v>#REF!</v>
      </c>
      <c r="H2864" t="e">
        <f>DYN_cyclist!#REF!</f>
        <v>#REF!</v>
      </c>
      <c r="I2864" t="e">
        <f>DYN_cyclist!#REF!</f>
        <v>#REF!</v>
      </c>
      <c r="J2864" t="e">
        <f>DYN_cyclist!#REF!</f>
        <v>#REF!</v>
      </c>
      <c r="K2864" t="e">
        <f>DYN_cyclist!#REF!</f>
        <v>#REF!</v>
      </c>
      <c r="L2864" t="e">
        <f>DYN_cyclist!#REF!</f>
        <v>#REF!</v>
      </c>
      <c r="M2864" t="e">
        <f>DYN_cyclist!#REF!</f>
        <v>#REF!</v>
      </c>
      <c r="N2864" t="e">
        <f>DYN_cyclist!#REF!</f>
        <v>#REF!</v>
      </c>
      <c r="O2864" t="e">
        <f>DYN_cyclist!#REF!</f>
        <v>#REF!</v>
      </c>
      <c r="P2864" s="7" t="e">
        <f t="shared" si="397"/>
        <v>#REF!</v>
      </c>
      <c r="Q2864" s="13" t="e">
        <f t="shared" si="398"/>
        <v>#REF!</v>
      </c>
      <c r="R2864" s="13" t="e">
        <f t="shared" si="399"/>
        <v>#REF!</v>
      </c>
      <c r="S2864" s="13" t="e">
        <f t="shared" si="400"/>
        <v>#REF!</v>
      </c>
      <c r="T2864" s="13" t="e">
        <f t="shared" si="401"/>
        <v>#REF!</v>
      </c>
      <c r="U2864" s="13" t="e">
        <f t="shared" si="402"/>
        <v>#REF!</v>
      </c>
      <c r="V2864" s="14" t="e">
        <f t="shared" si="403"/>
        <v>#REF!</v>
      </c>
      <c r="W2864" t="e">
        <f t="shared" si="404"/>
        <v>#REF!</v>
      </c>
    </row>
    <row r="2865" spans="1:23" x14ac:dyDescent="0.3">
      <c r="A2865" t="e">
        <f>DYN_cyclist!#REF!</f>
        <v>#REF!</v>
      </c>
      <c r="B2865" t="e">
        <f>DYN_cyclist!#REF!</f>
        <v>#REF!</v>
      </c>
      <c r="C2865" t="e">
        <f>DYN_cyclist!#REF!</f>
        <v>#REF!</v>
      </c>
      <c r="D2865" t="e">
        <f t="shared" si="396"/>
        <v>#REF!</v>
      </c>
      <c r="E2865" t="e">
        <f>DYN_cyclist!#REF!</f>
        <v>#REF!</v>
      </c>
      <c r="F2865" t="e">
        <f>DYN_cyclist!#REF!</f>
        <v>#REF!</v>
      </c>
      <c r="G2865" t="e">
        <f>DYN_cyclist!#REF!</f>
        <v>#REF!</v>
      </c>
      <c r="H2865" t="e">
        <f>DYN_cyclist!#REF!</f>
        <v>#REF!</v>
      </c>
      <c r="I2865" t="e">
        <f>DYN_cyclist!#REF!</f>
        <v>#REF!</v>
      </c>
      <c r="J2865" t="e">
        <f>DYN_cyclist!#REF!</f>
        <v>#REF!</v>
      </c>
      <c r="K2865" t="e">
        <f>DYN_cyclist!#REF!</f>
        <v>#REF!</v>
      </c>
      <c r="L2865" t="e">
        <f>DYN_cyclist!#REF!</f>
        <v>#REF!</v>
      </c>
      <c r="M2865" t="e">
        <f>DYN_cyclist!#REF!</f>
        <v>#REF!</v>
      </c>
      <c r="N2865" t="e">
        <f>DYN_cyclist!#REF!</f>
        <v>#REF!</v>
      </c>
      <c r="O2865" t="e">
        <f>DYN_cyclist!#REF!</f>
        <v>#REF!</v>
      </c>
      <c r="P2865" s="7" t="e">
        <f t="shared" si="397"/>
        <v>#REF!</v>
      </c>
      <c r="Q2865" s="13" t="e">
        <f t="shared" si="398"/>
        <v>#REF!</v>
      </c>
      <c r="R2865" s="13" t="e">
        <f t="shared" si="399"/>
        <v>#REF!</v>
      </c>
      <c r="S2865" s="13" t="e">
        <f t="shared" si="400"/>
        <v>#REF!</v>
      </c>
      <c r="T2865" s="13" t="e">
        <f t="shared" si="401"/>
        <v>#REF!</v>
      </c>
      <c r="U2865" s="13" t="e">
        <f t="shared" si="402"/>
        <v>#REF!</v>
      </c>
      <c r="V2865" s="14" t="e">
        <f t="shared" si="403"/>
        <v>#REF!</v>
      </c>
      <c r="W2865" t="e">
        <f t="shared" si="404"/>
        <v>#REF!</v>
      </c>
    </row>
    <row r="2866" spans="1:23" x14ac:dyDescent="0.3">
      <c r="A2866" t="e">
        <f>DYN_cyclist!#REF!</f>
        <v>#REF!</v>
      </c>
      <c r="B2866" t="e">
        <f>DYN_cyclist!#REF!</f>
        <v>#REF!</v>
      </c>
      <c r="C2866" t="e">
        <f>DYN_cyclist!#REF!</f>
        <v>#REF!</v>
      </c>
      <c r="D2866" t="e">
        <f t="shared" si="396"/>
        <v>#REF!</v>
      </c>
      <c r="E2866" t="e">
        <f>DYN_cyclist!#REF!</f>
        <v>#REF!</v>
      </c>
      <c r="F2866" t="e">
        <f>DYN_cyclist!#REF!</f>
        <v>#REF!</v>
      </c>
      <c r="G2866" t="e">
        <f>DYN_cyclist!#REF!</f>
        <v>#REF!</v>
      </c>
      <c r="H2866" t="e">
        <f>DYN_cyclist!#REF!</f>
        <v>#REF!</v>
      </c>
      <c r="I2866" t="e">
        <f>DYN_cyclist!#REF!</f>
        <v>#REF!</v>
      </c>
      <c r="J2866" t="e">
        <f>DYN_cyclist!#REF!</f>
        <v>#REF!</v>
      </c>
      <c r="K2866" t="e">
        <f>DYN_cyclist!#REF!</f>
        <v>#REF!</v>
      </c>
      <c r="L2866" t="e">
        <f>DYN_cyclist!#REF!</f>
        <v>#REF!</v>
      </c>
      <c r="M2866" t="e">
        <f>DYN_cyclist!#REF!</f>
        <v>#REF!</v>
      </c>
      <c r="N2866" t="e">
        <f>DYN_cyclist!#REF!</f>
        <v>#REF!</v>
      </c>
      <c r="O2866" t="e">
        <f>DYN_cyclist!#REF!</f>
        <v>#REF!</v>
      </c>
      <c r="P2866" s="7" t="e">
        <f t="shared" si="397"/>
        <v>#REF!</v>
      </c>
      <c r="Q2866" s="13" t="e">
        <f t="shared" si="398"/>
        <v>#REF!</v>
      </c>
      <c r="R2866" s="13" t="e">
        <f t="shared" si="399"/>
        <v>#REF!</v>
      </c>
      <c r="S2866" s="13" t="e">
        <f t="shared" si="400"/>
        <v>#REF!</v>
      </c>
      <c r="T2866" s="13" t="e">
        <f t="shared" si="401"/>
        <v>#REF!</v>
      </c>
      <c r="U2866" s="13" t="e">
        <f t="shared" si="402"/>
        <v>#REF!</v>
      </c>
      <c r="V2866" s="14" t="e">
        <f t="shared" si="403"/>
        <v>#REF!</v>
      </c>
      <c r="W2866" t="e">
        <f t="shared" si="404"/>
        <v>#REF!</v>
      </c>
    </row>
    <row r="2867" spans="1:23" x14ac:dyDescent="0.3">
      <c r="A2867" t="e">
        <f>DYN_cyclist!#REF!</f>
        <v>#REF!</v>
      </c>
      <c r="B2867" t="e">
        <f>DYN_cyclist!#REF!</f>
        <v>#REF!</v>
      </c>
      <c r="C2867" t="e">
        <f>DYN_cyclist!#REF!</f>
        <v>#REF!</v>
      </c>
      <c r="D2867" t="e">
        <f t="shared" si="396"/>
        <v>#REF!</v>
      </c>
      <c r="E2867" t="e">
        <f>DYN_cyclist!#REF!</f>
        <v>#REF!</v>
      </c>
      <c r="F2867" t="e">
        <f>DYN_cyclist!#REF!</f>
        <v>#REF!</v>
      </c>
      <c r="G2867" t="e">
        <f>DYN_cyclist!#REF!</f>
        <v>#REF!</v>
      </c>
      <c r="H2867" t="e">
        <f>DYN_cyclist!#REF!</f>
        <v>#REF!</v>
      </c>
      <c r="I2867" t="e">
        <f>DYN_cyclist!#REF!</f>
        <v>#REF!</v>
      </c>
      <c r="J2867" t="e">
        <f>DYN_cyclist!#REF!</f>
        <v>#REF!</v>
      </c>
      <c r="K2867" t="e">
        <f>DYN_cyclist!#REF!</f>
        <v>#REF!</v>
      </c>
      <c r="L2867" t="e">
        <f>DYN_cyclist!#REF!</f>
        <v>#REF!</v>
      </c>
      <c r="M2867" t="e">
        <f>DYN_cyclist!#REF!</f>
        <v>#REF!</v>
      </c>
      <c r="N2867" t="e">
        <f>DYN_cyclist!#REF!</f>
        <v>#REF!</v>
      </c>
      <c r="O2867" t="e">
        <f>DYN_cyclist!#REF!</f>
        <v>#REF!</v>
      </c>
      <c r="P2867" s="7" t="e">
        <f t="shared" si="397"/>
        <v>#REF!</v>
      </c>
      <c r="Q2867" s="13" t="e">
        <f t="shared" si="398"/>
        <v>#REF!</v>
      </c>
      <c r="R2867" s="13" t="e">
        <f t="shared" si="399"/>
        <v>#REF!</v>
      </c>
      <c r="S2867" s="13" t="e">
        <f t="shared" si="400"/>
        <v>#REF!</v>
      </c>
      <c r="T2867" s="13" t="e">
        <f t="shared" si="401"/>
        <v>#REF!</v>
      </c>
      <c r="U2867" s="13" t="e">
        <f t="shared" si="402"/>
        <v>#REF!</v>
      </c>
      <c r="V2867" s="14" t="e">
        <f t="shared" si="403"/>
        <v>#REF!</v>
      </c>
      <c r="W2867" t="e">
        <f t="shared" si="404"/>
        <v>#REF!</v>
      </c>
    </row>
    <row r="2868" spans="1:23" x14ac:dyDescent="0.3">
      <c r="A2868" t="e">
        <f>DYN_cyclist!#REF!</f>
        <v>#REF!</v>
      </c>
      <c r="B2868" t="e">
        <f>DYN_cyclist!#REF!</f>
        <v>#REF!</v>
      </c>
      <c r="C2868" t="e">
        <f>DYN_cyclist!#REF!</f>
        <v>#REF!</v>
      </c>
      <c r="D2868" t="e">
        <f t="shared" si="396"/>
        <v>#REF!</v>
      </c>
      <c r="E2868" t="e">
        <f>DYN_cyclist!#REF!</f>
        <v>#REF!</v>
      </c>
      <c r="F2868" t="e">
        <f>DYN_cyclist!#REF!</f>
        <v>#REF!</v>
      </c>
      <c r="G2868" t="e">
        <f>DYN_cyclist!#REF!</f>
        <v>#REF!</v>
      </c>
      <c r="H2868" t="e">
        <f>DYN_cyclist!#REF!</f>
        <v>#REF!</v>
      </c>
      <c r="I2868" t="e">
        <f>DYN_cyclist!#REF!</f>
        <v>#REF!</v>
      </c>
      <c r="J2868" t="e">
        <f>DYN_cyclist!#REF!</f>
        <v>#REF!</v>
      </c>
      <c r="K2868" t="e">
        <f>DYN_cyclist!#REF!</f>
        <v>#REF!</v>
      </c>
      <c r="L2868" t="e">
        <f>DYN_cyclist!#REF!</f>
        <v>#REF!</v>
      </c>
      <c r="M2868" t="e">
        <f>DYN_cyclist!#REF!</f>
        <v>#REF!</v>
      </c>
      <c r="N2868" t="e">
        <f>DYN_cyclist!#REF!</f>
        <v>#REF!</v>
      </c>
      <c r="O2868" t="e">
        <f>DYN_cyclist!#REF!</f>
        <v>#REF!</v>
      </c>
      <c r="P2868" s="7" t="e">
        <f t="shared" si="397"/>
        <v>#REF!</v>
      </c>
      <c r="Q2868" s="13" t="e">
        <f t="shared" si="398"/>
        <v>#REF!</v>
      </c>
      <c r="R2868" s="13" t="e">
        <f t="shared" si="399"/>
        <v>#REF!</v>
      </c>
      <c r="S2868" s="13" t="e">
        <f t="shared" si="400"/>
        <v>#REF!</v>
      </c>
      <c r="T2868" s="13" t="e">
        <f t="shared" si="401"/>
        <v>#REF!</v>
      </c>
      <c r="U2868" s="13" t="e">
        <f t="shared" si="402"/>
        <v>#REF!</v>
      </c>
      <c r="V2868" s="14" t="e">
        <f t="shared" si="403"/>
        <v>#REF!</v>
      </c>
      <c r="W2868" t="e">
        <f t="shared" si="404"/>
        <v>#REF!</v>
      </c>
    </row>
    <row r="2869" spans="1:23" x14ac:dyDescent="0.3">
      <c r="A2869" t="e">
        <f>DYN_cyclist!#REF!</f>
        <v>#REF!</v>
      </c>
      <c r="B2869" t="e">
        <f>DYN_cyclist!#REF!</f>
        <v>#REF!</v>
      </c>
      <c r="C2869" t="e">
        <f>DYN_cyclist!#REF!</f>
        <v>#REF!</v>
      </c>
      <c r="D2869" t="e">
        <f t="shared" si="396"/>
        <v>#REF!</v>
      </c>
      <c r="E2869" t="e">
        <f>DYN_cyclist!#REF!</f>
        <v>#REF!</v>
      </c>
      <c r="F2869" t="e">
        <f>DYN_cyclist!#REF!</f>
        <v>#REF!</v>
      </c>
      <c r="G2869" t="e">
        <f>DYN_cyclist!#REF!</f>
        <v>#REF!</v>
      </c>
      <c r="H2869" t="e">
        <f>DYN_cyclist!#REF!</f>
        <v>#REF!</v>
      </c>
      <c r="I2869" t="e">
        <f>DYN_cyclist!#REF!</f>
        <v>#REF!</v>
      </c>
      <c r="J2869" t="e">
        <f>DYN_cyclist!#REF!</f>
        <v>#REF!</v>
      </c>
      <c r="K2869" t="e">
        <f>DYN_cyclist!#REF!</f>
        <v>#REF!</v>
      </c>
      <c r="L2869" t="e">
        <f>DYN_cyclist!#REF!</f>
        <v>#REF!</v>
      </c>
      <c r="M2869" t="e">
        <f>DYN_cyclist!#REF!</f>
        <v>#REF!</v>
      </c>
      <c r="N2869" t="e">
        <f>DYN_cyclist!#REF!</f>
        <v>#REF!</v>
      </c>
      <c r="O2869" t="e">
        <f>DYN_cyclist!#REF!</f>
        <v>#REF!</v>
      </c>
      <c r="P2869" s="7" t="e">
        <f t="shared" si="397"/>
        <v>#REF!</v>
      </c>
      <c r="Q2869" s="13" t="e">
        <f t="shared" si="398"/>
        <v>#REF!</v>
      </c>
      <c r="R2869" s="13" t="e">
        <f t="shared" si="399"/>
        <v>#REF!</v>
      </c>
      <c r="S2869" s="13" t="e">
        <f t="shared" si="400"/>
        <v>#REF!</v>
      </c>
      <c r="T2869" s="13" t="e">
        <f t="shared" si="401"/>
        <v>#REF!</v>
      </c>
      <c r="U2869" s="13" t="e">
        <f t="shared" si="402"/>
        <v>#REF!</v>
      </c>
      <c r="V2869" s="14" t="e">
        <f t="shared" si="403"/>
        <v>#REF!</v>
      </c>
      <c r="W2869" t="e">
        <f t="shared" si="404"/>
        <v>#REF!</v>
      </c>
    </row>
    <row r="2870" spans="1:23" x14ac:dyDescent="0.3">
      <c r="A2870" t="e">
        <f>DYN_cyclist!#REF!</f>
        <v>#REF!</v>
      </c>
      <c r="B2870" t="e">
        <f>DYN_cyclist!#REF!</f>
        <v>#REF!</v>
      </c>
      <c r="C2870" t="e">
        <f>DYN_cyclist!#REF!</f>
        <v>#REF!</v>
      </c>
      <c r="D2870" t="e">
        <f t="shared" si="396"/>
        <v>#REF!</v>
      </c>
      <c r="E2870" t="e">
        <f>DYN_cyclist!#REF!</f>
        <v>#REF!</v>
      </c>
      <c r="F2870" t="e">
        <f>DYN_cyclist!#REF!</f>
        <v>#REF!</v>
      </c>
      <c r="G2870" t="e">
        <f>DYN_cyclist!#REF!</f>
        <v>#REF!</v>
      </c>
      <c r="H2870" t="e">
        <f>DYN_cyclist!#REF!</f>
        <v>#REF!</v>
      </c>
      <c r="I2870" t="e">
        <f>DYN_cyclist!#REF!</f>
        <v>#REF!</v>
      </c>
      <c r="J2870" t="e">
        <f>DYN_cyclist!#REF!</f>
        <v>#REF!</v>
      </c>
      <c r="K2870" t="e">
        <f>DYN_cyclist!#REF!</f>
        <v>#REF!</v>
      </c>
      <c r="L2870" t="e">
        <f>DYN_cyclist!#REF!</f>
        <v>#REF!</v>
      </c>
      <c r="M2870" t="e">
        <f>DYN_cyclist!#REF!</f>
        <v>#REF!</v>
      </c>
      <c r="N2870" t="e">
        <f>DYN_cyclist!#REF!</f>
        <v>#REF!</v>
      </c>
      <c r="O2870" t="e">
        <f>DYN_cyclist!#REF!</f>
        <v>#REF!</v>
      </c>
      <c r="P2870" s="7" t="e">
        <f t="shared" si="397"/>
        <v>#REF!</v>
      </c>
      <c r="Q2870" s="13" t="e">
        <f t="shared" si="398"/>
        <v>#REF!</v>
      </c>
      <c r="R2870" s="13" t="e">
        <f t="shared" si="399"/>
        <v>#REF!</v>
      </c>
      <c r="S2870" s="13" t="e">
        <f t="shared" si="400"/>
        <v>#REF!</v>
      </c>
      <c r="T2870" s="13" t="e">
        <f t="shared" si="401"/>
        <v>#REF!</v>
      </c>
      <c r="U2870" s="13" t="e">
        <f t="shared" si="402"/>
        <v>#REF!</v>
      </c>
      <c r="V2870" s="14" t="e">
        <f t="shared" si="403"/>
        <v>#REF!</v>
      </c>
      <c r="W2870" t="e">
        <f t="shared" si="404"/>
        <v>#REF!</v>
      </c>
    </row>
    <row r="2871" spans="1:23" x14ac:dyDescent="0.3">
      <c r="A2871" t="e">
        <f>DYN_cyclist!#REF!</f>
        <v>#REF!</v>
      </c>
      <c r="B2871" t="e">
        <f>DYN_cyclist!#REF!</f>
        <v>#REF!</v>
      </c>
      <c r="C2871" t="e">
        <f>DYN_cyclist!#REF!</f>
        <v>#REF!</v>
      </c>
      <c r="D2871" t="e">
        <f t="shared" si="396"/>
        <v>#REF!</v>
      </c>
      <c r="E2871" t="e">
        <f>DYN_cyclist!#REF!</f>
        <v>#REF!</v>
      </c>
      <c r="F2871" t="e">
        <f>DYN_cyclist!#REF!</f>
        <v>#REF!</v>
      </c>
      <c r="G2871" t="e">
        <f>DYN_cyclist!#REF!</f>
        <v>#REF!</v>
      </c>
      <c r="H2871" t="e">
        <f>DYN_cyclist!#REF!</f>
        <v>#REF!</v>
      </c>
      <c r="I2871" t="e">
        <f>DYN_cyclist!#REF!</f>
        <v>#REF!</v>
      </c>
      <c r="J2871" t="e">
        <f>DYN_cyclist!#REF!</f>
        <v>#REF!</v>
      </c>
      <c r="K2871" t="e">
        <f>DYN_cyclist!#REF!</f>
        <v>#REF!</v>
      </c>
      <c r="L2871" t="e">
        <f>DYN_cyclist!#REF!</f>
        <v>#REF!</v>
      </c>
      <c r="M2871" t="e">
        <f>DYN_cyclist!#REF!</f>
        <v>#REF!</v>
      </c>
      <c r="N2871" t="e">
        <f>DYN_cyclist!#REF!</f>
        <v>#REF!</v>
      </c>
      <c r="O2871" t="e">
        <f>DYN_cyclist!#REF!</f>
        <v>#REF!</v>
      </c>
      <c r="P2871" s="7" t="e">
        <f t="shared" si="397"/>
        <v>#REF!</v>
      </c>
      <c r="Q2871" s="13" t="e">
        <f t="shared" si="398"/>
        <v>#REF!</v>
      </c>
      <c r="R2871" s="13" t="e">
        <f t="shared" si="399"/>
        <v>#REF!</v>
      </c>
      <c r="S2871" s="13" t="e">
        <f t="shared" si="400"/>
        <v>#REF!</v>
      </c>
      <c r="T2871" s="13" t="e">
        <f t="shared" si="401"/>
        <v>#REF!</v>
      </c>
      <c r="U2871" s="13" t="e">
        <f t="shared" si="402"/>
        <v>#REF!</v>
      </c>
      <c r="V2871" s="14" t="e">
        <f t="shared" si="403"/>
        <v>#REF!</v>
      </c>
      <c r="W2871" t="e">
        <f t="shared" si="404"/>
        <v>#REF!</v>
      </c>
    </row>
    <row r="2872" spans="1:23" x14ac:dyDescent="0.3">
      <c r="A2872" t="e">
        <f>DYN_cyclist!#REF!</f>
        <v>#REF!</v>
      </c>
      <c r="B2872" t="e">
        <f>DYN_cyclist!#REF!</f>
        <v>#REF!</v>
      </c>
      <c r="C2872" t="e">
        <f>DYN_cyclist!#REF!</f>
        <v>#REF!</v>
      </c>
      <c r="D2872" t="e">
        <f t="shared" si="396"/>
        <v>#REF!</v>
      </c>
      <c r="E2872" t="e">
        <f>DYN_cyclist!#REF!</f>
        <v>#REF!</v>
      </c>
      <c r="F2872" t="e">
        <f>DYN_cyclist!#REF!</f>
        <v>#REF!</v>
      </c>
      <c r="G2872" t="e">
        <f>DYN_cyclist!#REF!</f>
        <v>#REF!</v>
      </c>
      <c r="H2872" t="e">
        <f>DYN_cyclist!#REF!</f>
        <v>#REF!</v>
      </c>
      <c r="I2872" t="e">
        <f>DYN_cyclist!#REF!</f>
        <v>#REF!</v>
      </c>
      <c r="J2872" t="e">
        <f>DYN_cyclist!#REF!</f>
        <v>#REF!</v>
      </c>
      <c r="K2872" t="e">
        <f>DYN_cyclist!#REF!</f>
        <v>#REF!</v>
      </c>
      <c r="L2872" t="e">
        <f>DYN_cyclist!#REF!</f>
        <v>#REF!</v>
      </c>
      <c r="M2872" t="e">
        <f>DYN_cyclist!#REF!</f>
        <v>#REF!</v>
      </c>
      <c r="N2872" t="e">
        <f>DYN_cyclist!#REF!</f>
        <v>#REF!</v>
      </c>
      <c r="O2872" t="e">
        <f>DYN_cyclist!#REF!</f>
        <v>#REF!</v>
      </c>
      <c r="P2872" s="7" t="e">
        <f t="shared" si="397"/>
        <v>#REF!</v>
      </c>
      <c r="Q2872" s="13" t="e">
        <f t="shared" si="398"/>
        <v>#REF!</v>
      </c>
      <c r="R2872" s="13" t="e">
        <f t="shared" si="399"/>
        <v>#REF!</v>
      </c>
      <c r="S2872" s="13" t="e">
        <f t="shared" si="400"/>
        <v>#REF!</v>
      </c>
      <c r="T2872" s="13" t="e">
        <f t="shared" si="401"/>
        <v>#REF!</v>
      </c>
      <c r="U2872" s="13" t="e">
        <f t="shared" si="402"/>
        <v>#REF!</v>
      </c>
      <c r="V2872" s="14" t="e">
        <f t="shared" si="403"/>
        <v>#REF!</v>
      </c>
      <c r="W2872" t="e">
        <f t="shared" si="404"/>
        <v>#REF!</v>
      </c>
    </row>
    <row r="2873" spans="1:23" x14ac:dyDescent="0.3">
      <c r="A2873" t="e">
        <f>DYN_cyclist!#REF!</f>
        <v>#REF!</v>
      </c>
      <c r="B2873" t="e">
        <f>DYN_cyclist!#REF!</f>
        <v>#REF!</v>
      </c>
      <c r="C2873" t="e">
        <f>DYN_cyclist!#REF!</f>
        <v>#REF!</v>
      </c>
      <c r="D2873" t="e">
        <f t="shared" si="396"/>
        <v>#REF!</v>
      </c>
      <c r="E2873" t="e">
        <f>DYN_cyclist!#REF!</f>
        <v>#REF!</v>
      </c>
      <c r="F2873" t="e">
        <f>DYN_cyclist!#REF!</f>
        <v>#REF!</v>
      </c>
      <c r="G2873" t="e">
        <f>DYN_cyclist!#REF!</f>
        <v>#REF!</v>
      </c>
      <c r="H2873" t="e">
        <f>DYN_cyclist!#REF!</f>
        <v>#REF!</v>
      </c>
      <c r="I2873" t="e">
        <f>DYN_cyclist!#REF!</f>
        <v>#REF!</v>
      </c>
      <c r="J2873" t="e">
        <f>DYN_cyclist!#REF!</f>
        <v>#REF!</v>
      </c>
      <c r="K2873" t="e">
        <f>DYN_cyclist!#REF!</f>
        <v>#REF!</v>
      </c>
      <c r="L2873" t="e">
        <f>DYN_cyclist!#REF!</f>
        <v>#REF!</v>
      </c>
      <c r="M2873" t="e">
        <f>DYN_cyclist!#REF!</f>
        <v>#REF!</v>
      </c>
      <c r="N2873" t="e">
        <f>DYN_cyclist!#REF!</f>
        <v>#REF!</v>
      </c>
      <c r="O2873" t="e">
        <f>DYN_cyclist!#REF!</f>
        <v>#REF!</v>
      </c>
      <c r="P2873" s="7" t="e">
        <f t="shared" si="397"/>
        <v>#REF!</v>
      </c>
      <c r="Q2873" s="13" t="e">
        <f t="shared" si="398"/>
        <v>#REF!</v>
      </c>
      <c r="R2873" s="13" t="e">
        <f t="shared" si="399"/>
        <v>#REF!</v>
      </c>
      <c r="S2873" s="13" t="e">
        <f t="shared" si="400"/>
        <v>#REF!</v>
      </c>
      <c r="T2873" s="13" t="e">
        <f t="shared" si="401"/>
        <v>#REF!</v>
      </c>
      <c r="U2873" s="13" t="e">
        <f t="shared" si="402"/>
        <v>#REF!</v>
      </c>
      <c r="V2873" s="14" t="e">
        <f t="shared" si="403"/>
        <v>#REF!</v>
      </c>
      <c r="W2873" t="e">
        <f t="shared" si="404"/>
        <v>#REF!</v>
      </c>
    </row>
    <row r="2874" spans="1:23" x14ac:dyDescent="0.3">
      <c r="A2874" t="e">
        <f>DYN_cyclist!#REF!</f>
        <v>#REF!</v>
      </c>
      <c r="B2874" t="e">
        <f>DYN_cyclist!#REF!</f>
        <v>#REF!</v>
      </c>
      <c r="C2874" t="e">
        <f>DYN_cyclist!#REF!</f>
        <v>#REF!</v>
      </c>
      <c r="D2874" t="e">
        <f t="shared" si="396"/>
        <v>#REF!</v>
      </c>
      <c r="E2874" t="e">
        <f>DYN_cyclist!#REF!</f>
        <v>#REF!</v>
      </c>
      <c r="F2874" t="e">
        <f>DYN_cyclist!#REF!</f>
        <v>#REF!</v>
      </c>
      <c r="G2874" t="e">
        <f>DYN_cyclist!#REF!</f>
        <v>#REF!</v>
      </c>
      <c r="H2874" t="e">
        <f>DYN_cyclist!#REF!</f>
        <v>#REF!</v>
      </c>
      <c r="I2874" t="e">
        <f>DYN_cyclist!#REF!</f>
        <v>#REF!</v>
      </c>
      <c r="J2874" t="e">
        <f>DYN_cyclist!#REF!</f>
        <v>#REF!</v>
      </c>
      <c r="K2874" t="e">
        <f>DYN_cyclist!#REF!</f>
        <v>#REF!</v>
      </c>
      <c r="L2874" t="e">
        <f>DYN_cyclist!#REF!</f>
        <v>#REF!</v>
      </c>
      <c r="M2874" t="e">
        <f>DYN_cyclist!#REF!</f>
        <v>#REF!</v>
      </c>
      <c r="N2874" t="e">
        <f>DYN_cyclist!#REF!</f>
        <v>#REF!</v>
      </c>
      <c r="O2874" t="e">
        <f>DYN_cyclist!#REF!</f>
        <v>#REF!</v>
      </c>
      <c r="P2874" s="7" t="e">
        <f t="shared" si="397"/>
        <v>#REF!</v>
      </c>
      <c r="Q2874" s="13" t="e">
        <f t="shared" si="398"/>
        <v>#REF!</v>
      </c>
      <c r="R2874" s="13" t="e">
        <f t="shared" si="399"/>
        <v>#REF!</v>
      </c>
      <c r="S2874" s="13" t="e">
        <f t="shared" si="400"/>
        <v>#REF!</v>
      </c>
      <c r="T2874" s="13" t="e">
        <f t="shared" si="401"/>
        <v>#REF!</v>
      </c>
      <c r="U2874" s="13" t="e">
        <f t="shared" si="402"/>
        <v>#REF!</v>
      </c>
      <c r="V2874" s="14" t="e">
        <f t="shared" si="403"/>
        <v>#REF!</v>
      </c>
      <c r="W2874" t="e">
        <f t="shared" si="404"/>
        <v>#REF!</v>
      </c>
    </row>
    <row r="2875" spans="1:23" x14ac:dyDescent="0.3">
      <c r="A2875" t="e">
        <f>DYN_cyclist!#REF!</f>
        <v>#REF!</v>
      </c>
      <c r="B2875" t="e">
        <f>DYN_cyclist!#REF!</f>
        <v>#REF!</v>
      </c>
      <c r="C2875" t="e">
        <f>DYN_cyclist!#REF!</f>
        <v>#REF!</v>
      </c>
      <c r="D2875" t="e">
        <f t="shared" si="396"/>
        <v>#REF!</v>
      </c>
      <c r="E2875" t="e">
        <f>DYN_cyclist!#REF!</f>
        <v>#REF!</v>
      </c>
      <c r="F2875" t="e">
        <f>DYN_cyclist!#REF!</f>
        <v>#REF!</v>
      </c>
      <c r="G2875" t="e">
        <f>DYN_cyclist!#REF!</f>
        <v>#REF!</v>
      </c>
      <c r="H2875" t="e">
        <f>DYN_cyclist!#REF!</f>
        <v>#REF!</v>
      </c>
      <c r="I2875" t="e">
        <f>DYN_cyclist!#REF!</f>
        <v>#REF!</v>
      </c>
      <c r="J2875" t="e">
        <f>DYN_cyclist!#REF!</f>
        <v>#REF!</v>
      </c>
      <c r="K2875" t="e">
        <f>DYN_cyclist!#REF!</f>
        <v>#REF!</v>
      </c>
      <c r="L2875" t="e">
        <f>DYN_cyclist!#REF!</f>
        <v>#REF!</v>
      </c>
      <c r="M2875" t="e">
        <f>DYN_cyclist!#REF!</f>
        <v>#REF!</v>
      </c>
      <c r="N2875" t="e">
        <f>DYN_cyclist!#REF!</f>
        <v>#REF!</v>
      </c>
      <c r="O2875" t="e">
        <f>DYN_cyclist!#REF!</f>
        <v>#REF!</v>
      </c>
      <c r="P2875" s="7" t="e">
        <f t="shared" si="397"/>
        <v>#REF!</v>
      </c>
      <c r="Q2875" s="13" t="e">
        <f t="shared" si="398"/>
        <v>#REF!</v>
      </c>
      <c r="R2875" s="13" t="e">
        <f t="shared" si="399"/>
        <v>#REF!</v>
      </c>
      <c r="S2875" s="13" t="e">
        <f t="shared" si="400"/>
        <v>#REF!</v>
      </c>
      <c r="T2875" s="13" t="e">
        <f t="shared" si="401"/>
        <v>#REF!</v>
      </c>
      <c r="U2875" s="13" t="e">
        <f t="shared" si="402"/>
        <v>#REF!</v>
      </c>
      <c r="V2875" s="14" t="e">
        <f t="shared" si="403"/>
        <v>#REF!</v>
      </c>
      <c r="W2875" t="e">
        <f t="shared" si="404"/>
        <v>#REF!</v>
      </c>
    </row>
    <row r="2876" spans="1:23" x14ac:dyDescent="0.3">
      <c r="A2876" t="e">
        <f>DYN_cyclist!#REF!</f>
        <v>#REF!</v>
      </c>
      <c r="B2876" t="e">
        <f>DYN_cyclist!#REF!</f>
        <v>#REF!</v>
      </c>
      <c r="C2876" t="e">
        <f>DYN_cyclist!#REF!</f>
        <v>#REF!</v>
      </c>
      <c r="D2876" t="e">
        <f t="shared" si="396"/>
        <v>#REF!</v>
      </c>
      <c r="E2876" t="e">
        <f>DYN_cyclist!#REF!</f>
        <v>#REF!</v>
      </c>
      <c r="F2876" t="e">
        <f>DYN_cyclist!#REF!</f>
        <v>#REF!</v>
      </c>
      <c r="G2876" t="e">
        <f>DYN_cyclist!#REF!</f>
        <v>#REF!</v>
      </c>
      <c r="H2876" t="e">
        <f>DYN_cyclist!#REF!</f>
        <v>#REF!</v>
      </c>
      <c r="I2876" t="e">
        <f>DYN_cyclist!#REF!</f>
        <v>#REF!</v>
      </c>
      <c r="J2876" t="e">
        <f>DYN_cyclist!#REF!</f>
        <v>#REF!</v>
      </c>
      <c r="K2876" t="e">
        <f>DYN_cyclist!#REF!</f>
        <v>#REF!</v>
      </c>
      <c r="L2876" t="e">
        <f>DYN_cyclist!#REF!</f>
        <v>#REF!</v>
      </c>
      <c r="M2876" t="e">
        <f>DYN_cyclist!#REF!</f>
        <v>#REF!</v>
      </c>
      <c r="N2876" t="e">
        <f>DYN_cyclist!#REF!</f>
        <v>#REF!</v>
      </c>
      <c r="O2876" t="e">
        <f>DYN_cyclist!#REF!</f>
        <v>#REF!</v>
      </c>
      <c r="P2876" s="7" t="e">
        <f t="shared" si="397"/>
        <v>#REF!</v>
      </c>
      <c r="Q2876" s="13" t="e">
        <f t="shared" si="398"/>
        <v>#REF!</v>
      </c>
      <c r="R2876" s="13" t="e">
        <f t="shared" si="399"/>
        <v>#REF!</v>
      </c>
      <c r="S2876" s="13" t="e">
        <f t="shared" si="400"/>
        <v>#REF!</v>
      </c>
      <c r="T2876" s="13" t="e">
        <f t="shared" si="401"/>
        <v>#REF!</v>
      </c>
      <c r="U2876" s="13" t="e">
        <f t="shared" si="402"/>
        <v>#REF!</v>
      </c>
      <c r="V2876" s="14" t="e">
        <f t="shared" si="403"/>
        <v>#REF!</v>
      </c>
      <c r="W2876" t="e">
        <f t="shared" si="404"/>
        <v>#REF!</v>
      </c>
    </row>
    <row r="2877" spans="1:23" x14ac:dyDescent="0.3">
      <c r="A2877" t="e">
        <f>DYN_cyclist!#REF!</f>
        <v>#REF!</v>
      </c>
      <c r="B2877" t="e">
        <f>DYN_cyclist!#REF!</f>
        <v>#REF!</v>
      </c>
      <c r="C2877" t="e">
        <f>DYN_cyclist!#REF!</f>
        <v>#REF!</v>
      </c>
      <c r="D2877" t="e">
        <f t="shared" si="396"/>
        <v>#REF!</v>
      </c>
      <c r="E2877" t="e">
        <f>DYN_cyclist!#REF!</f>
        <v>#REF!</v>
      </c>
      <c r="F2877" t="e">
        <f>DYN_cyclist!#REF!</f>
        <v>#REF!</v>
      </c>
      <c r="G2877" t="e">
        <f>DYN_cyclist!#REF!</f>
        <v>#REF!</v>
      </c>
      <c r="H2877" t="e">
        <f>DYN_cyclist!#REF!</f>
        <v>#REF!</v>
      </c>
      <c r="I2877" t="e">
        <f>DYN_cyclist!#REF!</f>
        <v>#REF!</v>
      </c>
      <c r="J2877" t="e">
        <f>DYN_cyclist!#REF!</f>
        <v>#REF!</v>
      </c>
      <c r="K2877" t="e">
        <f>DYN_cyclist!#REF!</f>
        <v>#REF!</v>
      </c>
      <c r="L2877" t="e">
        <f>DYN_cyclist!#REF!</f>
        <v>#REF!</v>
      </c>
      <c r="M2877" t="e">
        <f>DYN_cyclist!#REF!</f>
        <v>#REF!</v>
      </c>
      <c r="N2877" t="e">
        <f>DYN_cyclist!#REF!</f>
        <v>#REF!</v>
      </c>
      <c r="O2877" t="e">
        <f>DYN_cyclist!#REF!</f>
        <v>#REF!</v>
      </c>
      <c r="P2877" s="7" t="e">
        <f t="shared" si="397"/>
        <v>#REF!</v>
      </c>
      <c r="Q2877" s="13" t="e">
        <f t="shared" si="398"/>
        <v>#REF!</v>
      </c>
      <c r="R2877" s="13" t="e">
        <f t="shared" si="399"/>
        <v>#REF!</v>
      </c>
      <c r="S2877" s="13" t="e">
        <f t="shared" si="400"/>
        <v>#REF!</v>
      </c>
      <c r="T2877" s="13" t="e">
        <f t="shared" si="401"/>
        <v>#REF!</v>
      </c>
      <c r="U2877" s="13" t="e">
        <f t="shared" si="402"/>
        <v>#REF!</v>
      </c>
      <c r="V2877" s="14" t="e">
        <f t="shared" si="403"/>
        <v>#REF!</v>
      </c>
      <c r="W2877" t="e">
        <f t="shared" si="404"/>
        <v>#REF!</v>
      </c>
    </row>
    <row r="2878" spans="1:23" x14ac:dyDescent="0.3">
      <c r="A2878" t="e">
        <f>DYN_cyclist!#REF!</f>
        <v>#REF!</v>
      </c>
      <c r="B2878" t="e">
        <f>DYN_cyclist!#REF!</f>
        <v>#REF!</v>
      </c>
      <c r="C2878" t="e">
        <f>DYN_cyclist!#REF!</f>
        <v>#REF!</v>
      </c>
      <c r="D2878" t="e">
        <f t="shared" si="396"/>
        <v>#REF!</v>
      </c>
      <c r="E2878" t="e">
        <f>DYN_cyclist!#REF!</f>
        <v>#REF!</v>
      </c>
      <c r="F2878" t="e">
        <f>DYN_cyclist!#REF!</f>
        <v>#REF!</v>
      </c>
      <c r="G2878" t="e">
        <f>DYN_cyclist!#REF!</f>
        <v>#REF!</v>
      </c>
      <c r="H2878" t="e">
        <f>DYN_cyclist!#REF!</f>
        <v>#REF!</v>
      </c>
      <c r="I2878" t="e">
        <f>DYN_cyclist!#REF!</f>
        <v>#REF!</v>
      </c>
      <c r="J2878" t="e">
        <f>DYN_cyclist!#REF!</f>
        <v>#REF!</v>
      </c>
      <c r="K2878" t="e">
        <f>DYN_cyclist!#REF!</f>
        <v>#REF!</v>
      </c>
      <c r="L2878" t="e">
        <f>DYN_cyclist!#REF!</f>
        <v>#REF!</v>
      </c>
      <c r="M2878" t="e">
        <f>DYN_cyclist!#REF!</f>
        <v>#REF!</v>
      </c>
      <c r="N2878" t="e">
        <f>DYN_cyclist!#REF!</f>
        <v>#REF!</v>
      </c>
      <c r="O2878" t="e">
        <f>DYN_cyclist!#REF!</f>
        <v>#REF!</v>
      </c>
      <c r="P2878" s="7" t="e">
        <f t="shared" si="397"/>
        <v>#REF!</v>
      </c>
      <c r="Q2878" s="13" t="e">
        <f t="shared" si="398"/>
        <v>#REF!</v>
      </c>
      <c r="R2878" s="13" t="e">
        <f t="shared" si="399"/>
        <v>#REF!</v>
      </c>
      <c r="S2878" s="13" t="e">
        <f t="shared" si="400"/>
        <v>#REF!</v>
      </c>
      <c r="T2878" s="13" t="e">
        <f t="shared" si="401"/>
        <v>#REF!</v>
      </c>
      <c r="U2878" s="13" t="e">
        <f t="shared" si="402"/>
        <v>#REF!</v>
      </c>
      <c r="V2878" s="14" t="e">
        <f t="shared" si="403"/>
        <v>#REF!</v>
      </c>
      <c r="W2878" t="e">
        <f t="shared" si="404"/>
        <v>#REF!</v>
      </c>
    </row>
    <row r="2879" spans="1:23" x14ac:dyDescent="0.3">
      <c r="A2879" t="e">
        <f>DYN_cyclist!#REF!</f>
        <v>#REF!</v>
      </c>
      <c r="B2879" t="e">
        <f>DYN_cyclist!#REF!</f>
        <v>#REF!</v>
      </c>
      <c r="C2879" t="e">
        <f>DYN_cyclist!#REF!</f>
        <v>#REF!</v>
      </c>
      <c r="D2879" t="e">
        <f t="shared" si="396"/>
        <v>#REF!</v>
      </c>
      <c r="E2879" t="e">
        <f>DYN_cyclist!#REF!</f>
        <v>#REF!</v>
      </c>
      <c r="F2879" t="e">
        <f>DYN_cyclist!#REF!</f>
        <v>#REF!</v>
      </c>
      <c r="G2879" t="e">
        <f>DYN_cyclist!#REF!</f>
        <v>#REF!</v>
      </c>
      <c r="H2879" t="e">
        <f>DYN_cyclist!#REF!</f>
        <v>#REF!</v>
      </c>
      <c r="I2879" t="e">
        <f>DYN_cyclist!#REF!</f>
        <v>#REF!</v>
      </c>
      <c r="J2879" t="e">
        <f>DYN_cyclist!#REF!</f>
        <v>#REF!</v>
      </c>
      <c r="K2879" t="e">
        <f>DYN_cyclist!#REF!</f>
        <v>#REF!</v>
      </c>
      <c r="L2879" t="e">
        <f>DYN_cyclist!#REF!</f>
        <v>#REF!</v>
      </c>
      <c r="M2879" t="e">
        <f>DYN_cyclist!#REF!</f>
        <v>#REF!</v>
      </c>
      <c r="N2879" t="e">
        <f>DYN_cyclist!#REF!</f>
        <v>#REF!</v>
      </c>
      <c r="O2879" t="e">
        <f>DYN_cyclist!#REF!</f>
        <v>#REF!</v>
      </c>
      <c r="P2879" s="7" t="e">
        <f t="shared" si="397"/>
        <v>#REF!</v>
      </c>
      <c r="Q2879" s="13" t="e">
        <f t="shared" si="398"/>
        <v>#REF!</v>
      </c>
      <c r="R2879" s="13" t="e">
        <f t="shared" si="399"/>
        <v>#REF!</v>
      </c>
      <c r="S2879" s="13" t="e">
        <f t="shared" si="400"/>
        <v>#REF!</v>
      </c>
      <c r="T2879" s="13" t="e">
        <f t="shared" si="401"/>
        <v>#REF!</v>
      </c>
      <c r="U2879" s="13" t="e">
        <f t="shared" si="402"/>
        <v>#REF!</v>
      </c>
      <c r="V2879" s="14" t="e">
        <f t="shared" si="403"/>
        <v>#REF!</v>
      </c>
      <c r="W2879" t="e">
        <f t="shared" si="404"/>
        <v>#REF!</v>
      </c>
    </row>
    <row r="2880" spans="1:23" x14ac:dyDescent="0.3">
      <c r="A2880" t="e">
        <f>DYN_cyclist!#REF!</f>
        <v>#REF!</v>
      </c>
      <c r="B2880" t="e">
        <f>DYN_cyclist!#REF!</f>
        <v>#REF!</v>
      </c>
      <c r="C2880" t="e">
        <f>DYN_cyclist!#REF!</f>
        <v>#REF!</v>
      </c>
      <c r="D2880" t="e">
        <f t="shared" si="396"/>
        <v>#REF!</v>
      </c>
      <c r="E2880" t="e">
        <f>DYN_cyclist!#REF!</f>
        <v>#REF!</v>
      </c>
      <c r="F2880" t="e">
        <f>DYN_cyclist!#REF!</f>
        <v>#REF!</v>
      </c>
      <c r="G2880" t="e">
        <f>DYN_cyclist!#REF!</f>
        <v>#REF!</v>
      </c>
      <c r="H2880" t="e">
        <f>DYN_cyclist!#REF!</f>
        <v>#REF!</v>
      </c>
      <c r="I2880" t="e">
        <f>DYN_cyclist!#REF!</f>
        <v>#REF!</v>
      </c>
      <c r="J2880" t="e">
        <f>DYN_cyclist!#REF!</f>
        <v>#REF!</v>
      </c>
      <c r="K2880" t="e">
        <f>DYN_cyclist!#REF!</f>
        <v>#REF!</v>
      </c>
      <c r="L2880" t="e">
        <f>DYN_cyclist!#REF!</f>
        <v>#REF!</v>
      </c>
      <c r="M2880" t="e">
        <f>DYN_cyclist!#REF!</f>
        <v>#REF!</v>
      </c>
      <c r="N2880" t="e">
        <f>DYN_cyclist!#REF!</f>
        <v>#REF!</v>
      </c>
      <c r="O2880" t="e">
        <f>DYN_cyclist!#REF!</f>
        <v>#REF!</v>
      </c>
      <c r="P2880" s="7" t="e">
        <f t="shared" si="397"/>
        <v>#REF!</v>
      </c>
      <c r="Q2880" s="13" t="e">
        <f t="shared" si="398"/>
        <v>#REF!</v>
      </c>
      <c r="R2880" s="13" t="e">
        <f t="shared" si="399"/>
        <v>#REF!</v>
      </c>
      <c r="S2880" s="13" t="e">
        <f t="shared" si="400"/>
        <v>#REF!</v>
      </c>
      <c r="T2880" s="13" t="e">
        <f t="shared" si="401"/>
        <v>#REF!</v>
      </c>
      <c r="U2880" s="13" t="e">
        <f t="shared" si="402"/>
        <v>#REF!</v>
      </c>
      <c r="V2880" s="14" t="e">
        <f t="shared" si="403"/>
        <v>#REF!</v>
      </c>
      <c r="W2880" t="e">
        <f t="shared" si="404"/>
        <v>#REF!</v>
      </c>
    </row>
    <row r="2881" spans="1:23" x14ac:dyDescent="0.3">
      <c r="A2881" t="e">
        <f>DYN_cyclist!#REF!</f>
        <v>#REF!</v>
      </c>
      <c r="B2881" t="e">
        <f>DYN_cyclist!#REF!</f>
        <v>#REF!</v>
      </c>
      <c r="C2881" t="e">
        <f>DYN_cyclist!#REF!</f>
        <v>#REF!</v>
      </c>
      <c r="D2881" t="e">
        <f t="shared" si="396"/>
        <v>#REF!</v>
      </c>
      <c r="E2881" t="e">
        <f>DYN_cyclist!#REF!</f>
        <v>#REF!</v>
      </c>
      <c r="F2881" t="e">
        <f>DYN_cyclist!#REF!</f>
        <v>#REF!</v>
      </c>
      <c r="G2881" t="e">
        <f>DYN_cyclist!#REF!</f>
        <v>#REF!</v>
      </c>
      <c r="H2881" t="e">
        <f>DYN_cyclist!#REF!</f>
        <v>#REF!</v>
      </c>
      <c r="I2881" t="e">
        <f>DYN_cyclist!#REF!</f>
        <v>#REF!</v>
      </c>
      <c r="J2881" t="e">
        <f>DYN_cyclist!#REF!</f>
        <v>#REF!</v>
      </c>
      <c r="K2881" t="e">
        <f>DYN_cyclist!#REF!</f>
        <v>#REF!</v>
      </c>
      <c r="L2881" t="e">
        <f>DYN_cyclist!#REF!</f>
        <v>#REF!</v>
      </c>
      <c r="M2881" t="e">
        <f>DYN_cyclist!#REF!</f>
        <v>#REF!</v>
      </c>
      <c r="N2881" t="e">
        <f>DYN_cyclist!#REF!</f>
        <v>#REF!</v>
      </c>
      <c r="O2881" t="e">
        <f>DYN_cyclist!#REF!</f>
        <v>#REF!</v>
      </c>
      <c r="P2881" s="7" t="e">
        <f t="shared" si="397"/>
        <v>#REF!</v>
      </c>
      <c r="Q2881" s="13" t="e">
        <f t="shared" si="398"/>
        <v>#REF!</v>
      </c>
      <c r="R2881" s="13" t="e">
        <f t="shared" si="399"/>
        <v>#REF!</v>
      </c>
      <c r="S2881" s="13" t="e">
        <f t="shared" si="400"/>
        <v>#REF!</v>
      </c>
      <c r="T2881" s="13" t="e">
        <f t="shared" si="401"/>
        <v>#REF!</v>
      </c>
      <c r="U2881" s="13" t="e">
        <f t="shared" si="402"/>
        <v>#REF!</v>
      </c>
      <c r="V2881" s="14" t="e">
        <f t="shared" si="403"/>
        <v>#REF!</v>
      </c>
      <c r="W2881" t="e">
        <f t="shared" si="404"/>
        <v>#REF!</v>
      </c>
    </row>
    <row r="2882" spans="1:23" x14ac:dyDescent="0.3">
      <c r="A2882" t="e">
        <f>DYN_cyclist!#REF!</f>
        <v>#REF!</v>
      </c>
      <c r="B2882" t="e">
        <f>DYN_cyclist!#REF!</f>
        <v>#REF!</v>
      </c>
      <c r="C2882" t="e">
        <f>DYN_cyclist!#REF!</f>
        <v>#REF!</v>
      </c>
      <c r="D2882" t="e">
        <f t="shared" si="396"/>
        <v>#REF!</v>
      </c>
      <c r="E2882" t="e">
        <f>DYN_cyclist!#REF!</f>
        <v>#REF!</v>
      </c>
      <c r="F2882" t="e">
        <f>DYN_cyclist!#REF!</f>
        <v>#REF!</v>
      </c>
      <c r="G2882" t="e">
        <f>DYN_cyclist!#REF!</f>
        <v>#REF!</v>
      </c>
      <c r="H2882" t="e">
        <f>DYN_cyclist!#REF!</f>
        <v>#REF!</v>
      </c>
      <c r="I2882" t="e">
        <f>DYN_cyclist!#REF!</f>
        <v>#REF!</v>
      </c>
      <c r="J2882" t="e">
        <f>DYN_cyclist!#REF!</f>
        <v>#REF!</v>
      </c>
      <c r="K2882" t="e">
        <f>DYN_cyclist!#REF!</f>
        <v>#REF!</v>
      </c>
      <c r="L2882" t="e">
        <f>DYN_cyclist!#REF!</f>
        <v>#REF!</v>
      </c>
      <c r="M2882" t="e">
        <f>DYN_cyclist!#REF!</f>
        <v>#REF!</v>
      </c>
      <c r="N2882" t="e">
        <f>DYN_cyclist!#REF!</f>
        <v>#REF!</v>
      </c>
      <c r="O2882" t="e">
        <f>DYN_cyclist!#REF!</f>
        <v>#REF!</v>
      </c>
      <c r="P2882" s="7" t="e">
        <f t="shared" si="397"/>
        <v>#REF!</v>
      </c>
      <c r="Q2882" s="13" t="e">
        <f t="shared" si="398"/>
        <v>#REF!</v>
      </c>
      <c r="R2882" s="13" t="e">
        <f t="shared" si="399"/>
        <v>#REF!</v>
      </c>
      <c r="S2882" s="13" t="e">
        <f t="shared" si="400"/>
        <v>#REF!</v>
      </c>
      <c r="T2882" s="13" t="e">
        <f t="shared" si="401"/>
        <v>#REF!</v>
      </c>
      <c r="U2882" s="13" t="e">
        <f t="shared" si="402"/>
        <v>#REF!</v>
      </c>
      <c r="V2882" s="14" t="e">
        <f t="shared" si="403"/>
        <v>#REF!</v>
      </c>
      <c r="W2882" t="e">
        <f t="shared" si="404"/>
        <v>#REF!</v>
      </c>
    </row>
    <row r="2883" spans="1:23" x14ac:dyDescent="0.3">
      <c r="A2883" t="e">
        <f>DYN_cyclist!#REF!</f>
        <v>#REF!</v>
      </c>
      <c r="B2883" t="e">
        <f>DYN_cyclist!#REF!</f>
        <v>#REF!</v>
      </c>
      <c r="C2883" t="e">
        <f>DYN_cyclist!#REF!</f>
        <v>#REF!</v>
      </c>
      <c r="D2883" t="e">
        <f t="shared" ref="D2883:D2946" si="405">ROUNDUP((C2883+E2883)/2,0)</f>
        <v>#REF!</v>
      </c>
      <c r="E2883" t="e">
        <f>DYN_cyclist!#REF!</f>
        <v>#REF!</v>
      </c>
      <c r="F2883" t="e">
        <f>DYN_cyclist!#REF!</f>
        <v>#REF!</v>
      </c>
      <c r="G2883" t="e">
        <f>DYN_cyclist!#REF!</f>
        <v>#REF!</v>
      </c>
      <c r="H2883" t="e">
        <f>DYN_cyclist!#REF!</f>
        <v>#REF!</v>
      </c>
      <c r="I2883" t="e">
        <f>DYN_cyclist!#REF!</f>
        <v>#REF!</v>
      </c>
      <c r="J2883" t="e">
        <f>DYN_cyclist!#REF!</f>
        <v>#REF!</v>
      </c>
      <c r="K2883" t="e">
        <f>DYN_cyclist!#REF!</f>
        <v>#REF!</v>
      </c>
      <c r="L2883" t="e">
        <f>DYN_cyclist!#REF!</f>
        <v>#REF!</v>
      </c>
      <c r="M2883" t="e">
        <f>DYN_cyclist!#REF!</f>
        <v>#REF!</v>
      </c>
      <c r="N2883" t="e">
        <f>DYN_cyclist!#REF!</f>
        <v>#REF!</v>
      </c>
      <c r="O2883" t="e">
        <f>DYN_cyclist!#REF!</f>
        <v>#REF!</v>
      </c>
      <c r="P2883" s="7" t="e">
        <f t="shared" ref="P2883:P2946" si="406">((($B2883*6)^2+($C2883*6)^2+($E2883*11)^2+($F2883*0)^2+($G2883*3)^2+($H2883*4)^2+($I2883*0)^2+($J2883*0)^2+($K2883*5)^2+($L2883*5)^2+($M2883*1)^2+($N2883*1)^2)+($O2883*0)^2)/1846025*91.12</f>
        <v>#REF!</v>
      </c>
      <c r="Q2883" s="13" t="e">
        <f t="shared" ref="Q2883:Q2946" si="407">((($B2883*2)^2+($C2883*14)^2+($E2883*10)^2+($F2883*7)^2+($G2883*2)^2+($H2883*7)^2+($I2883*5)^2+($J2883*0)^2+($K2883*0)^2+($L2883*3)^2+($M2883*0)^2+($N2883*0)^2)+($O2883*0)^2)/3088326.56*90.98</f>
        <v>#REF!</v>
      </c>
      <c r="R2883" s="13" t="e">
        <f t="shared" ref="R2883:R2946" si="408">((($B2883*5)^2+($C2883*2)^2+($E2883*1)^2+($F2883*0)^2+($G2883*2)^2+($H2883*1)^2+($I2883*1)^2+($J2883*0)^2+($K2883*10.75)^2+($L2883*7)^2+($M2883*0)^2+($N2883*0)^2)+($O2883*1)^2)/1485576.56*IF(B2883&gt;77,92,IF(B2883&gt;75,92-0.5,IF(B2883&gt;73,92-0.88,92-1.65)))</f>
        <v>#REF!</v>
      </c>
      <c r="S2883" s="13" t="e">
        <f t="shared" ref="S2883:S2946" si="409">((($B2883*1)^2+($C2883*4)^2+($E2883*2)^2+($F2883*13)^2+($G2883*0)^2+($H2883*3.5)^2+($I2883*0)^2+($J2883*0)^2+($K2883*0)^2+($L2883*1)^2+($M2883*0)^2+($N2883*0)^2+($O2883*6)^2)/1697831.25*IF(F2883&gt;81,87,IF(F2883&gt;80,87-0.1,IF(F2883&gt;79,87-0.2,86.6))))</f>
        <v>#REF!</v>
      </c>
      <c r="T2883" s="13" t="e">
        <f t="shared" ref="T2883:T2946" si="410">(($B2883*7)^2+($C2883*3)^2+($E2883*4)^2+($F2883*0)^2+($G2883*2.5)^2+($H2883*2)^2+($I2883*0)^2+($J2883*11)^2+($K2883*1)^2+($L2883*5)^2+($M2883*3)^2+($N2883*0)^2+($O2883*0)^2)/1680031.25*91.49</f>
        <v>#REF!</v>
      </c>
      <c r="U2883" s="13" t="e">
        <f t="shared" ref="U2883:U2946" si="411">(($B2883*1)^2+($C2883*14.5)^2+($E2883*2)^2+($F2883*0)^2+($G2883*1)^2+($H2883*3)^2+($I2883*2.5)^2+($J2883*0)^2+($K2883*0)^2+($L2883*3)^2+($M2883*1)^2+($N2883*1.25)^2+($O2883*0)^2)/1693126.56*81.55</f>
        <v>#REF!</v>
      </c>
      <c r="V2883" s="14" t="e">
        <f t="shared" ref="V2883:V2946" si="412">((($B2883*13)^2+($C2883*4)^2+($E2883*3)^2+($F2883*2)^2+($G2883*2)^2+($H2883*2)^2+($I2883*0)^2+($J2883*2)^2+($K2883*0)^2+($L2883*0)^2+($M2883*3)^2+($N2883*1)^2)+($O2883*0)^2)/1569500*81.55</f>
        <v>#REF!</v>
      </c>
      <c r="W2883" t="e">
        <f t="shared" ref="W2883:W2946" si="413">((LARGE(P2883:V2883,1)*9)^2+(LARGE(P2883:V2883,2)*4)^2+(LARGE(P2883:V2883,3)^2))^(1/4)*2.82883066759522</f>
        <v>#REF!</v>
      </c>
    </row>
    <row r="2884" spans="1:23" x14ac:dyDescent="0.3">
      <c r="A2884" t="e">
        <f>DYN_cyclist!#REF!</f>
        <v>#REF!</v>
      </c>
      <c r="B2884" t="e">
        <f>DYN_cyclist!#REF!</f>
        <v>#REF!</v>
      </c>
      <c r="C2884" t="e">
        <f>DYN_cyclist!#REF!</f>
        <v>#REF!</v>
      </c>
      <c r="D2884" t="e">
        <f t="shared" si="405"/>
        <v>#REF!</v>
      </c>
      <c r="E2884" t="e">
        <f>DYN_cyclist!#REF!</f>
        <v>#REF!</v>
      </c>
      <c r="F2884" t="e">
        <f>DYN_cyclist!#REF!</f>
        <v>#REF!</v>
      </c>
      <c r="G2884" t="e">
        <f>DYN_cyclist!#REF!</f>
        <v>#REF!</v>
      </c>
      <c r="H2884" t="e">
        <f>DYN_cyclist!#REF!</f>
        <v>#REF!</v>
      </c>
      <c r="I2884" t="e">
        <f>DYN_cyclist!#REF!</f>
        <v>#REF!</v>
      </c>
      <c r="J2884" t="e">
        <f>DYN_cyclist!#REF!</f>
        <v>#REF!</v>
      </c>
      <c r="K2884" t="e">
        <f>DYN_cyclist!#REF!</f>
        <v>#REF!</v>
      </c>
      <c r="L2884" t="e">
        <f>DYN_cyclist!#REF!</f>
        <v>#REF!</v>
      </c>
      <c r="M2884" t="e">
        <f>DYN_cyclist!#REF!</f>
        <v>#REF!</v>
      </c>
      <c r="N2884" t="e">
        <f>DYN_cyclist!#REF!</f>
        <v>#REF!</v>
      </c>
      <c r="O2884" t="e">
        <f>DYN_cyclist!#REF!</f>
        <v>#REF!</v>
      </c>
      <c r="P2884" s="7" t="e">
        <f t="shared" si="406"/>
        <v>#REF!</v>
      </c>
      <c r="Q2884" s="13" t="e">
        <f t="shared" si="407"/>
        <v>#REF!</v>
      </c>
      <c r="R2884" s="13" t="e">
        <f t="shared" si="408"/>
        <v>#REF!</v>
      </c>
      <c r="S2884" s="13" t="e">
        <f t="shared" si="409"/>
        <v>#REF!</v>
      </c>
      <c r="T2884" s="13" t="e">
        <f t="shared" si="410"/>
        <v>#REF!</v>
      </c>
      <c r="U2884" s="13" t="e">
        <f t="shared" si="411"/>
        <v>#REF!</v>
      </c>
      <c r="V2884" s="14" t="e">
        <f t="shared" si="412"/>
        <v>#REF!</v>
      </c>
      <c r="W2884" t="e">
        <f t="shared" si="413"/>
        <v>#REF!</v>
      </c>
    </row>
    <row r="2885" spans="1:23" x14ac:dyDescent="0.3">
      <c r="A2885" t="e">
        <f>DYN_cyclist!#REF!</f>
        <v>#REF!</v>
      </c>
      <c r="B2885" t="e">
        <f>DYN_cyclist!#REF!</f>
        <v>#REF!</v>
      </c>
      <c r="C2885" t="e">
        <f>DYN_cyclist!#REF!</f>
        <v>#REF!</v>
      </c>
      <c r="D2885" t="e">
        <f t="shared" si="405"/>
        <v>#REF!</v>
      </c>
      <c r="E2885" t="e">
        <f>DYN_cyclist!#REF!</f>
        <v>#REF!</v>
      </c>
      <c r="F2885" t="e">
        <f>DYN_cyclist!#REF!</f>
        <v>#REF!</v>
      </c>
      <c r="G2885" t="e">
        <f>DYN_cyclist!#REF!</f>
        <v>#REF!</v>
      </c>
      <c r="H2885" t="e">
        <f>DYN_cyclist!#REF!</f>
        <v>#REF!</v>
      </c>
      <c r="I2885" t="e">
        <f>DYN_cyclist!#REF!</f>
        <v>#REF!</v>
      </c>
      <c r="J2885" t="e">
        <f>DYN_cyclist!#REF!</f>
        <v>#REF!</v>
      </c>
      <c r="K2885" t="e">
        <f>DYN_cyclist!#REF!</f>
        <v>#REF!</v>
      </c>
      <c r="L2885" t="e">
        <f>DYN_cyclist!#REF!</f>
        <v>#REF!</v>
      </c>
      <c r="M2885" t="e">
        <f>DYN_cyclist!#REF!</f>
        <v>#REF!</v>
      </c>
      <c r="N2885" t="e">
        <f>DYN_cyclist!#REF!</f>
        <v>#REF!</v>
      </c>
      <c r="O2885" t="e">
        <f>DYN_cyclist!#REF!</f>
        <v>#REF!</v>
      </c>
      <c r="P2885" s="7" t="e">
        <f t="shared" si="406"/>
        <v>#REF!</v>
      </c>
      <c r="Q2885" s="13" t="e">
        <f t="shared" si="407"/>
        <v>#REF!</v>
      </c>
      <c r="R2885" s="13" t="e">
        <f t="shared" si="408"/>
        <v>#REF!</v>
      </c>
      <c r="S2885" s="13" t="e">
        <f t="shared" si="409"/>
        <v>#REF!</v>
      </c>
      <c r="T2885" s="13" t="e">
        <f t="shared" si="410"/>
        <v>#REF!</v>
      </c>
      <c r="U2885" s="13" t="e">
        <f t="shared" si="411"/>
        <v>#REF!</v>
      </c>
      <c r="V2885" s="14" t="e">
        <f t="shared" si="412"/>
        <v>#REF!</v>
      </c>
      <c r="W2885" t="e">
        <f t="shared" si="413"/>
        <v>#REF!</v>
      </c>
    </row>
    <row r="2886" spans="1:23" x14ac:dyDescent="0.3">
      <c r="A2886" t="e">
        <f>DYN_cyclist!#REF!</f>
        <v>#REF!</v>
      </c>
      <c r="B2886" t="e">
        <f>DYN_cyclist!#REF!</f>
        <v>#REF!</v>
      </c>
      <c r="C2886" t="e">
        <f>DYN_cyclist!#REF!</f>
        <v>#REF!</v>
      </c>
      <c r="D2886" t="e">
        <f t="shared" si="405"/>
        <v>#REF!</v>
      </c>
      <c r="E2886" t="e">
        <f>DYN_cyclist!#REF!</f>
        <v>#REF!</v>
      </c>
      <c r="F2886" t="e">
        <f>DYN_cyclist!#REF!</f>
        <v>#REF!</v>
      </c>
      <c r="G2886" t="e">
        <f>DYN_cyclist!#REF!</f>
        <v>#REF!</v>
      </c>
      <c r="H2886" t="e">
        <f>DYN_cyclist!#REF!</f>
        <v>#REF!</v>
      </c>
      <c r="I2886" t="e">
        <f>DYN_cyclist!#REF!</f>
        <v>#REF!</v>
      </c>
      <c r="J2886" t="e">
        <f>DYN_cyclist!#REF!</f>
        <v>#REF!</v>
      </c>
      <c r="K2886" t="e">
        <f>DYN_cyclist!#REF!</f>
        <v>#REF!</v>
      </c>
      <c r="L2886" t="e">
        <f>DYN_cyclist!#REF!</f>
        <v>#REF!</v>
      </c>
      <c r="M2886" t="e">
        <f>DYN_cyclist!#REF!</f>
        <v>#REF!</v>
      </c>
      <c r="N2886" t="e">
        <f>DYN_cyclist!#REF!</f>
        <v>#REF!</v>
      </c>
      <c r="O2886" t="e">
        <f>DYN_cyclist!#REF!</f>
        <v>#REF!</v>
      </c>
      <c r="P2886" s="7" t="e">
        <f t="shared" si="406"/>
        <v>#REF!</v>
      </c>
      <c r="Q2886" s="13" t="e">
        <f t="shared" si="407"/>
        <v>#REF!</v>
      </c>
      <c r="R2886" s="13" t="e">
        <f t="shared" si="408"/>
        <v>#REF!</v>
      </c>
      <c r="S2886" s="13" t="e">
        <f t="shared" si="409"/>
        <v>#REF!</v>
      </c>
      <c r="T2886" s="13" t="e">
        <f t="shared" si="410"/>
        <v>#REF!</v>
      </c>
      <c r="U2886" s="13" t="e">
        <f t="shared" si="411"/>
        <v>#REF!</v>
      </c>
      <c r="V2886" s="14" t="e">
        <f t="shared" si="412"/>
        <v>#REF!</v>
      </c>
      <c r="W2886" t="e">
        <f t="shared" si="413"/>
        <v>#REF!</v>
      </c>
    </row>
    <row r="2887" spans="1:23" x14ac:dyDescent="0.3">
      <c r="A2887" t="e">
        <f>DYN_cyclist!#REF!</f>
        <v>#REF!</v>
      </c>
      <c r="B2887" t="e">
        <f>DYN_cyclist!#REF!</f>
        <v>#REF!</v>
      </c>
      <c r="C2887" t="e">
        <f>DYN_cyclist!#REF!</f>
        <v>#REF!</v>
      </c>
      <c r="D2887" t="e">
        <f t="shared" si="405"/>
        <v>#REF!</v>
      </c>
      <c r="E2887" t="e">
        <f>DYN_cyclist!#REF!</f>
        <v>#REF!</v>
      </c>
      <c r="F2887" t="e">
        <f>DYN_cyclist!#REF!</f>
        <v>#REF!</v>
      </c>
      <c r="G2887" t="e">
        <f>DYN_cyclist!#REF!</f>
        <v>#REF!</v>
      </c>
      <c r="H2887" t="e">
        <f>DYN_cyclist!#REF!</f>
        <v>#REF!</v>
      </c>
      <c r="I2887" t="e">
        <f>DYN_cyclist!#REF!</f>
        <v>#REF!</v>
      </c>
      <c r="J2887" t="e">
        <f>DYN_cyclist!#REF!</f>
        <v>#REF!</v>
      </c>
      <c r="K2887" t="e">
        <f>DYN_cyclist!#REF!</f>
        <v>#REF!</v>
      </c>
      <c r="L2887" t="e">
        <f>DYN_cyclist!#REF!</f>
        <v>#REF!</v>
      </c>
      <c r="M2887" t="e">
        <f>DYN_cyclist!#REF!</f>
        <v>#REF!</v>
      </c>
      <c r="N2887" t="e">
        <f>DYN_cyclist!#REF!</f>
        <v>#REF!</v>
      </c>
      <c r="O2887" t="e">
        <f>DYN_cyclist!#REF!</f>
        <v>#REF!</v>
      </c>
      <c r="P2887" s="7" t="e">
        <f t="shared" si="406"/>
        <v>#REF!</v>
      </c>
      <c r="Q2887" s="13" t="e">
        <f t="shared" si="407"/>
        <v>#REF!</v>
      </c>
      <c r="R2887" s="13" t="e">
        <f t="shared" si="408"/>
        <v>#REF!</v>
      </c>
      <c r="S2887" s="13" t="e">
        <f t="shared" si="409"/>
        <v>#REF!</v>
      </c>
      <c r="T2887" s="13" t="e">
        <f t="shared" si="410"/>
        <v>#REF!</v>
      </c>
      <c r="U2887" s="13" t="e">
        <f t="shared" si="411"/>
        <v>#REF!</v>
      </c>
      <c r="V2887" s="14" t="e">
        <f t="shared" si="412"/>
        <v>#REF!</v>
      </c>
      <c r="W2887" t="e">
        <f t="shared" si="413"/>
        <v>#REF!</v>
      </c>
    </row>
    <row r="2888" spans="1:23" x14ac:dyDescent="0.3">
      <c r="A2888" t="e">
        <f>DYN_cyclist!#REF!</f>
        <v>#REF!</v>
      </c>
      <c r="B2888" t="e">
        <f>DYN_cyclist!#REF!</f>
        <v>#REF!</v>
      </c>
      <c r="C2888" t="e">
        <f>DYN_cyclist!#REF!</f>
        <v>#REF!</v>
      </c>
      <c r="D2888" t="e">
        <f t="shared" si="405"/>
        <v>#REF!</v>
      </c>
      <c r="E2888" t="e">
        <f>DYN_cyclist!#REF!</f>
        <v>#REF!</v>
      </c>
      <c r="F2888" t="e">
        <f>DYN_cyclist!#REF!</f>
        <v>#REF!</v>
      </c>
      <c r="G2888" t="e">
        <f>DYN_cyclist!#REF!</f>
        <v>#REF!</v>
      </c>
      <c r="H2888" t="e">
        <f>DYN_cyclist!#REF!</f>
        <v>#REF!</v>
      </c>
      <c r="I2888" t="e">
        <f>DYN_cyclist!#REF!</f>
        <v>#REF!</v>
      </c>
      <c r="J2888" t="e">
        <f>DYN_cyclist!#REF!</f>
        <v>#REF!</v>
      </c>
      <c r="K2888" t="e">
        <f>DYN_cyclist!#REF!</f>
        <v>#REF!</v>
      </c>
      <c r="L2888" t="e">
        <f>DYN_cyclist!#REF!</f>
        <v>#REF!</v>
      </c>
      <c r="M2888" t="e">
        <f>DYN_cyclist!#REF!</f>
        <v>#REF!</v>
      </c>
      <c r="N2888" t="e">
        <f>DYN_cyclist!#REF!</f>
        <v>#REF!</v>
      </c>
      <c r="O2888" t="e">
        <f>DYN_cyclist!#REF!</f>
        <v>#REF!</v>
      </c>
      <c r="P2888" s="7" t="e">
        <f t="shared" si="406"/>
        <v>#REF!</v>
      </c>
      <c r="Q2888" s="13" t="e">
        <f t="shared" si="407"/>
        <v>#REF!</v>
      </c>
      <c r="R2888" s="13" t="e">
        <f t="shared" si="408"/>
        <v>#REF!</v>
      </c>
      <c r="S2888" s="13" t="e">
        <f t="shared" si="409"/>
        <v>#REF!</v>
      </c>
      <c r="T2888" s="13" t="e">
        <f t="shared" si="410"/>
        <v>#REF!</v>
      </c>
      <c r="U2888" s="13" t="e">
        <f t="shared" si="411"/>
        <v>#REF!</v>
      </c>
      <c r="V2888" s="14" t="e">
        <f t="shared" si="412"/>
        <v>#REF!</v>
      </c>
      <c r="W2888" t="e">
        <f t="shared" si="413"/>
        <v>#REF!</v>
      </c>
    </row>
    <row r="2889" spans="1:23" x14ac:dyDescent="0.3">
      <c r="A2889" t="e">
        <f>DYN_cyclist!#REF!</f>
        <v>#REF!</v>
      </c>
      <c r="B2889" t="e">
        <f>DYN_cyclist!#REF!</f>
        <v>#REF!</v>
      </c>
      <c r="C2889" t="e">
        <f>DYN_cyclist!#REF!</f>
        <v>#REF!</v>
      </c>
      <c r="D2889" t="e">
        <f t="shared" si="405"/>
        <v>#REF!</v>
      </c>
      <c r="E2889" t="e">
        <f>DYN_cyclist!#REF!</f>
        <v>#REF!</v>
      </c>
      <c r="F2889" t="e">
        <f>DYN_cyclist!#REF!</f>
        <v>#REF!</v>
      </c>
      <c r="G2889" t="e">
        <f>DYN_cyclist!#REF!</f>
        <v>#REF!</v>
      </c>
      <c r="H2889" t="e">
        <f>DYN_cyclist!#REF!</f>
        <v>#REF!</v>
      </c>
      <c r="I2889" t="e">
        <f>DYN_cyclist!#REF!</f>
        <v>#REF!</v>
      </c>
      <c r="J2889" t="e">
        <f>DYN_cyclist!#REF!</f>
        <v>#REF!</v>
      </c>
      <c r="K2889" t="e">
        <f>DYN_cyclist!#REF!</f>
        <v>#REF!</v>
      </c>
      <c r="L2889" t="e">
        <f>DYN_cyclist!#REF!</f>
        <v>#REF!</v>
      </c>
      <c r="M2889" t="e">
        <f>DYN_cyclist!#REF!</f>
        <v>#REF!</v>
      </c>
      <c r="N2889" t="e">
        <f>DYN_cyclist!#REF!</f>
        <v>#REF!</v>
      </c>
      <c r="O2889" t="e">
        <f>DYN_cyclist!#REF!</f>
        <v>#REF!</v>
      </c>
      <c r="P2889" s="7" t="e">
        <f t="shared" si="406"/>
        <v>#REF!</v>
      </c>
      <c r="Q2889" s="13" t="e">
        <f t="shared" si="407"/>
        <v>#REF!</v>
      </c>
      <c r="R2889" s="13" t="e">
        <f t="shared" si="408"/>
        <v>#REF!</v>
      </c>
      <c r="S2889" s="13" t="e">
        <f t="shared" si="409"/>
        <v>#REF!</v>
      </c>
      <c r="T2889" s="13" t="e">
        <f t="shared" si="410"/>
        <v>#REF!</v>
      </c>
      <c r="U2889" s="13" t="e">
        <f t="shared" si="411"/>
        <v>#REF!</v>
      </c>
      <c r="V2889" s="14" t="e">
        <f t="shared" si="412"/>
        <v>#REF!</v>
      </c>
      <c r="W2889" t="e">
        <f t="shared" si="413"/>
        <v>#REF!</v>
      </c>
    </row>
    <row r="2890" spans="1:23" x14ac:dyDescent="0.3">
      <c r="A2890" t="e">
        <f>DYN_cyclist!#REF!</f>
        <v>#REF!</v>
      </c>
      <c r="B2890" t="e">
        <f>DYN_cyclist!#REF!</f>
        <v>#REF!</v>
      </c>
      <c r="C2890" t="e">
        <f>DYN_cyclist!#REF!</f>
        <v>#REF!</v>
      </c>
      <c r="D2890" t="e">
        <f t="shared" si="405"/>
        <v>#REF!</v>
      </c>
      <c r="E2890" t="e">
        <f>DYN_cyclist!#REF!</f>
        <v>#REF!</v>
      </c>
      <c r="F2890" t="e">
        <f>DYN_cyclist!#REF!</f>
        <v>#REF!</v>
      </c>
      <c r="G2890" t="e">
        <f>DYN_cyclist!#REF!</f>
        <v>#REF!</v>
      </c>
      <c r="H2890" t="e">
        <f>DYN_cyclist!#REF!</f>
        <v>#REF!</v>
      </c>
      <c r="I2890" t="e">
        <f>DYN_cyclist!#REF!</f>
        <v>#REF!</v>
      </c>
      <c r="J2890" t="e">
        <f>DYN_cyclist!#REF!</f>
        <v>#REF!</v>
      </c>
      <c r="K2890" t="e">
        <f>DYN_cyclist!#REF!</f>
        <v>#REF!</v>
      </c>
      <c r="L2890" t="e">
        <f>DYN_cyclist!#REF!</f>
        <v>#REF!</v>
      </c>
      <c r="M2890" t="e">
        <f>DYN_cyclist!#REF!</f>
        <v>#REF!</v>
      </c>
      <c r="N2890" t="e">
        <f>DYN_cyclist!#REF!</f>
        <v>#REF!</v>
      </c>
      <c r="O2890" t="e">
        <f>DYN_cyclist!#REF!</f>
        <v>#REF!</v>
      </c>
      <c r="P2890" s="7" t="e">
        <f t="shared" si="406"/>
        <v>#REF!</v>
      </c>
      <c r="Q2890" s="13" t="e">
        <f t="shared" si="407"/>
        <v>#REF!</v>
      </c>
      <c r="R2890" s="13" t="e">
        <f t="shared" si="408"/>
        <v>#REF!</v>
      </c>
      <c r="S2890" s="13" t="e">
        <f t="shared" si="409"/>
        <v>#REF!</v>
      </c>
      <c r="T2890" s="13" t="e">
        <f t="shared" si="410"/>
        <v>#REF!</v>
      </c>
      <c r="U2890" s="13" t="e">
        <f t="shared" si="411"/>
        <v>#REF!</v>
      </c>
      <c r="V2890" s="14" t="e">
        <f t="shared" si="412"/>
        <v>#REF!</v>
      </c>
      <c r="W2890" t="e">
        <f t="shared" si="413"/>
        <v>#REF!</v>
      </c>
    </row>
    <row r="2891" spans="1:23" x14ac:dyDescent="0.3">
      <c r="A2891" t="e">
        <f>DYN_cyclist!#REF!</f>
        <v>#REF!</v>
      </c>
      <c r="B2891" t="e">
        <f>DYN_cyclist!#REF!</f>
        <v>#REF!</v>
      </c>
      <c r="C2891" t="e">
        <f>DYN_cyclist!#REF!</f>
        <v>#REF!</v>
      </c>
      <c r="D2891" t="e">
        <f t="shared" si="405"/>
        <v>#REF!</v>
      </c>
      <c r="E2891" t="e">
        <f>DYN_cyclist!#REF!</f>
        <v>#REF!</v>
      </c>
      <c r="F2891" t="e">
        <f>DYN_cyclist!#REF!</f>
        <v>#REF!</v>
      </c>
      <c r="G2891" t="e">
        <f>DYN_cyclist!#REF!</f>
        <v>#REF!</v>
      </c>
      <c r="H2891" t="e">
        <f>DYN_cyclist!#REF!</f>
        <v>#REF!</v>
      </c>
      <c r="I2891" t="e">
        <f>DYN_cyclist!#REF!</f>
        <v>#REF!</v>
      </c>
      <c r="J2891" t="e">
        <f>DYN_cyclist!#REF!</f>
        <v>#REF!</v>
      </c>
      <c r="K2891" t="e">
        <f>DYN_cyclist!#REF!</f>
        <v>#REF!</v>
      </c>
      <c r="L2891" t="e">
        <f>DYN_cyclist!#REF!</f>
        <v>#REF!</v>
      </c>
      <c r="M2891" t="e">
        <f>DYN_cyclist!#REF!</f>
        <v>#REF!</v>
      </c>
      <c r="N2891" t="e">
        <f>DYN_cyclist!#REF!</f>
        <v>#REF!</v>
      </c>
      <c r="O2891" t="e">
        <f>DYN_cyclist!#REF!</f>
        <v>#REF!</v>
      </c>
      <c r="P2891" s="7" t="e">
        <f t="shared" si="406"/>
        <v>#REF!</v>
      </c>
      <c r="Q2891" s="13" t="e">
        <f t="shared" si="407"/>
        <v>#REF!</v>
      </c>
      <c r="R2891" s="13" t="e">
        <f t="shared" si="408"/>
        <v>#REF!</v>
      </c>
      <c r="S2891" s="13" t="e">
        <f t="shared" si="409"/>
        <v>#REF!</v>
      </c>
      <c r="T2891" s="13" t="e">
        <f t="shared" si="410"/>
        <v>#REF!</v>
      </c>
      <c r="U2891" s="13" t="e">
        <f t="shared" si="411"/>
        <v>#REF!</v>
      </c>
      <c r="V2891" s="14" t="e">
        <f t="shared" si="412"/>
        <v>#REF!</v>
      </c>
      <c r="W2891" t="e">
        <f t="shared" si="413"/>
        <v>#REF!</v>
      </c>
    </row>
    <row r="2892" spans="1:23" x14ac:dyDescent="0.3">
      <c r="A2892" t="e">
        <f>DYN_cyclist!#REF!</f>
        <v>#REF!</v>
      </c>
      <c r="B2892" t="e">
        <f>DYN_cyclist!#REF!</f>
        <v>#REF!</v>
      </c>
      <c r="C2892" t="e">
        <f>DYN_cyclist!#REF!</f>
        <v>#REF!</v>
      </c>
      <c r="D2892" t="e">
        <f t="shared" si="405"/>
        <v>#REF!</v>
      </c>
      <c r="E2892" t="e">
        <f>DYN_cyclist!#REF!</f>
        <v>#REF!</v>
      </c>
      <c r="F2892" t="e">
        <f>DYN_cyclist!#REF!</f>
        <v>#REF!</v>
      </c>
      <c r="G2892" t="e">
        <f>DYN_cyclist!#REF!</f>
        <v>#REF!</v>
      </c>
      <c r="H2892" t="e">
        <f>DYN_cyclist!#REF!</f>
        <v>#REF!</v>
      </c>
      <c r="I2892" t="e">
        <f>DYN_cyclist!#REF!</f>
        <v>#REF!</v>
      </c>
      <c r="J2892" t="e">
        <f>DYN_cyclist!#REF!</f>
        <v>#REF!</v>
      </c>
      <c r="K2892" t="e">
        <f>DYN_cyclist!#REF!</f>
        <v>#REF!</v>
      </c>
      <c r="L2892" t="e">
        <f>DYN_cyclist!#REF!</f>
        <v>#REF!</v>
      </c>
      <c r="M2892" t="e">
        <f>DYN_cyclist!#REF!</f>
        <v>#REF!</v>
      </c>
      <c r="N2892" t="e">
        <f>DYN_cyclist!#REF!</f>
        <v>#REF!</v>
      </c>
      <c r="O2892" t="e">
        <f>DYN_cyclist!#REF!</f>
        <v>#REF!</v>
      </c>
      <c r="P2892" s="7" t="e">
        <f t="shared" si="406"/>
        <v>#REF!</v>
      </c>
      <c r="Q2892" s="13" t="e">
        <f t="shared" si="407"/>
        <v>#REF!</v>
      </c>
      <c r="R2892" s="13" t="e">
        <f t="shared" si="408"/>
        <v>#REF!</v>
      </c>
      <c r="S2892" s="13" t="e">
        <f t="shared" si="409"/>
        <v>#REF!</v>
      </c>
      <c r="T2892" s="13" t="e">
        <f t="shared" si="410"/>
        <v>#REF!</v>
      </c>
      <c r="U2892" s="13" t="e">
        <f t="shared" si="411"/>
        <v>#REF!</v>
      </c>
      <c r="V2892" s="14" t="e">
        <f t="shared" si="412"/>
        <v>#REF!</v>
      </c>
      <c r="W2892" t="e">
        <f t="shared" si="413"/>
        <v>#REF!</v>
      </c>
    </row>
    <row r="2893" spans="1:23" x14ac:dyDescent="0.3">
      <c r="A2893" t="e">
        <f>DYN_cyclist!#REF!</f>
        <v>#REF!</v>
      </c>
      <c r="B2893" t="e">
        <f>DYN_cyclist!#REF!</f>
        <v>#REF!</v>
      </c>
      <c r="C2893" t="e">
        <f>DYN_cyclist!#REF!</f>
        <v>#REF!</v>
      </c>
      <c r="D2893" t="e">
        <f t="shared" si="405"/>
        <v>#REF!</v>
      </c>
      <c r="E2893" t="e">
        <f>DYN_cyclist!#REF!</f>
        <v>#REF!</v>
      </c>
      <c r="F2893" t="e">
        <f>DYN_cyclist!#REF!</f>
        <v>#REF!</v>
      </c>
      <c r="G2893" t="e">
        <f>DYN_cyclist!#REF!</f>
        <v>#REF!</v>
      </c>
      <c r="H2893" t="e">
        <f>DYN_cyclist!#REF!</f>
        <v>#REF!</v>
      </c>
      <c r="I2893" t="e">
        <f>DYN_cyclist!#REF!</f>
        <v>#REF!</v>
      </c>
      <c r="J2893" t="e">
        <f>DYN_cyclist!#REF!</f>
        <v>#REF!</v>
      </c>
      <c r="K2893" t="e">
        <f>DYN_cyclist!#REF!</f>
        <v>#REF!</v>
      </c>
      <c r="L2893" t="e">
        <f>DYN_cyclist!#REF!</f>
        <v>#REF!</v>
      </c>
      <c r="M2893" t="e">
        <f>DYN_cyclist!#REF!</f>
        <v>#REF!</v>
      </c>
      <c r="N2893" t="e">
        <f>DYN_cyclist!#REF!</f>
        <v>#REF!</v>
      </c>
      <c r="O2893" t="e">
        <f>DYN_cyclist!#REF!</f>
        <v>#REF!</v>
      </c>
      <c r="P2893" s="7" t="e">
        <f t="shared" si="406"/>
        <v>#REF!</v>
      </c>
      <c r="Q2893" s="13" t="e">
        <f t="shared" si="407"/>
        <v>#REF!</v>
      </c>
      <c r="R2893" s="13" t="e">
        <f t="shared" si="408"/>
        <v>#REF!</v>
      </c>
      <c r="S2893" s="13" t="e">
        <f t="shared" si="409"/>
        <v>#REF!</v>
      </c>
      <c r="T2893" s="13" t="e">
        <f t="shared" si="410"/>
        <v>#REF!</v>
      </c>
      <c r="U2893" s="13" t="e">
        <f t="shared" si="411"/>
        <v>#REF!</v>
      </c>
      <c r="V2893" s="14" t="e">
        <f t="shared" si="412"/>
        <v>#REF!</v>
      </c>
      <c r="W2893" t="e">
        <f t="shared" si="413"/>
        <v>#REF!</v>
      </c>
    </row>
    <row r="2894" spans="1:23" x14ac:dyDescent="0.3">
      <c r="A2894" t="e">
        <f>DYN_cyclist!#REF!</f>
        <v>#REF!</v>
      </c>
      <c r="B2894" t="e">
        <f>DYN_cyclist!#REF!</f>
        <v>#REF!</v>
      </c>
      <c r="C2894" t="e">
        <f>DYN_cyclist!#REF!</f>
        <v>#REF!</v>
      </c>
      <c r="D2894" t="e">
        <f t="shared" si="405"/>
        <v>#REF!</v>
      </c>
      <c r="E2894" t="e">
        <f>DYN_cyclist!#REF!</f>
        <v>#REF!</v>
      </c>
      <c r="F2894" t="e">
        <f>DYN_cyclist!#REF!</f>
        <v>#REF!</v>
      </c>
      <c r="G2894" t="e">
        <f>DYN_cyclist!#REF!</f>
        <v>#REF!</v>
      </c>
      <c r="H2894" t="e">
        <f>DYN_cyclist!#REF!</f>
        <v>#REF!</v>
      </c>
      <c r="I2894" t="e">
        <f>DYN_cyclist!#REF!</f>
        <v>#REF!</v>
      </c>
      <c r="J2894" t="e">
        <f>DYN_cyclist!#REF!</f>
        <v>#REF!</v>
      </c>
      <c r="K2894" t="e">
        <f>DYN_cyclist!#REF!</f>
        <v>#REF!</v>
      </c>
      <c r="L2894" t="e">
        <f>DYN_cyclist!#REF!</f>
        <v>#REF!</v>
      </c>
      <c r="M2894" t="e">
        <f>DYN_cyclist!#REF!</f>
        <v>#REF!</v>
      </c>
      <c r="N2894" t="e">
        <f>DYN_cyclist!#REF!</f>
        <v>#REF!</v>
      </c>
      <c r="O2894" t="e">
        <f>DYN_cyclist!#REF!</f>
        <v>#REF!</v>
      </c>
      <c r="P2894" s="7" t="e">
        <f t="shared" si="406"/>
        <v>#REF!</v>
      </c>
      <c r="Q2894" s="13" t="e">
        <f t="shared" si="407"/>
        <v>#REF!</v>
      </c>
      <c r="R2894" s="13" t="e">
        <f t="shared" si="408"/>
        <v>#REF!</v>
      </c>
      <c r="S2894" s="13" t="e">
        <f t="shared" si="409"/>
        <v>#REF!</v>
      </c>
      <c r="T2894" s="13" t="e">
        <f t="shared" si="410"/>
        <v>#REF!</v>
      </c>
      <c r="U2894" s="13" t="e">
        <f t="shared" si="411"/>
        <v>#REF!</v>
      </c>
      <c r="V2894" s="14" t="e">
        <f t="shared" si="412"/>
        <v>#REF!</v>
      </c>
      <c r="W2894" t="e">
        <f t="shared" si="413"/>
        <v>#REF!</v>
      </c>
    </row>
    <row r="2895" spans="1:23" x14ac:dyDescent="0.3">
      <c r="A2895" t="e">
        <f>DYN_cyclist!#REF!</f>
        <v>#REF!</v>
      </c>
      <c r="B2895" t="e">
        <f>DYN_cyclist!#REF!</f>
        <v>#REF!</v>
      </c>
      <c r="C2895" t="e">
        <f>DYN_cyclist!#REF!</f>
        <v>#REF!</v>
      </c>
      <c r="D2895" t="e">
        <f t="shared" si="405"/>
        <v>#REF!</v>
      </c>
      <c r="E2895" t="e">
        <f>DYN_cyclist!#REF!</f>
        <v>#REF!</v>
      </c>
      <c r="F2895" t="e">
        <f>DYN_cyclist!#REF!</f>
        <v>#REF!</v>
      </c>
      <c r="G2895" t="e">
        <f>DYN_cyclist!#REF!</f>
        <v>#REF!</v>
      </c>
      <c r="H2895" t="e">
        <f>DYN_cyclist!#REF!</f>
        <v>#REF!</v>
      </c>
      <c r="I2895" t="e">
        <f>DYN_cyclist!#REF!</f>
        <v>#REF!</v>
      </c>
      <c r="J2895" t="e">
        <f>DYN_cyclist!#REF!</f>
        <v>#REF!</v>
      </c>
      <c r="K2895" t="e">
        <f>DYN_cyclist!#REF!</f>
        <v>#REF!</v>
      </c>
      <c r="L2895" t="e">
        <f>DYN_cyclist!#REF!</f>
        <v>#REF!</v>
      </c>
      <c r="M2895" t="e">
        <f>DYN_cyclist!#REF!</f>
        <v>#REF!</v>
      </c>
      <c r="N2895" t="e">
        <f>DYN_cyclist!#REF!</f>
        <v>#REF!</v>
      </c>
      <c r="O2895" t="e">
        <f>DYN_cyclist!#REF!</f>
        <v>#REF!</v>
      </c>
      <c r="P2895" s="7" t="e">
        <f t="shared" si="406"/>
        <v>#REF!</v>
      </c>
      <c r="Q2895" s="13" t="e">
        <f t="shared" si="407"/>
        <v>#REF!</v>
      </c>
      <c r="R2895" s="13" t="e">
        <f t="shared" si="408"/>
        <v>#REF!</v>
      </c>
      <c r="S2895" s="13" t="e">
        <f t="shared" si="409"/>
        <v>#REF!</v>
      </c>
      <c r="T2895" s="13" t="e">
        <f t="shared" si="410"/>
        <v>#REF!</v>
      </c>
      <c r="U2895" s="13" t="e">
        <f t="shared" si="411"/>
        <v>#REF!</v>
      </c>
      <c r="V2895" s="14" t="e">
        <f t="shared" si="412"/>
        <v>#REF!</v>
      </c>
      <c r="W2895" t="e">
        <f t="shared" si="413"/>
        <v>#REF!</v>
      </c>
    </row>
    <row r="2896" spans="1:23" x14ac:dyDescent="0.3">
      <c r="A2896" t="e">
        <f>DYN_cyclist!#REF!</f>
        <v>#REF!</v>
      </c>
      <c r="B2896" t="e">
        <f>DYN_cyclist!#REF!</f>
        <v>#REF!</v>
      </c>
      <c r="C2896" t="e">
        <f>DYN_cyclist!#REF!</f>
        <v>#REF!</v>
      </c>
      <c r="D2896" t="e">
        <f t="shared" si="405"/>
        <v>#REF!</v>
      </c>
      <c r="E2896" t="e">
        <f>DYN_cyclist!#REF!</f>
        <v>#REF!</v>
      </c>
      <c r="F2896" t="e">
        <f>DYN_cyclist!#REF!</f>
        <v>#REF!</v>
      </c>
      <c r="G2896" t="e">
        <f>DYN_cyclist!#REF!</f>
        <v>#REF!</v>
      </c>
      <c r="H2896" t="e">
        <f>DYN_cyclist!#REF!</f>
        <v>#REF!</v>
      </c>
      <c r="I2896" t="e">
        <f>DYN_cyclist!#REF!</f>
        <v>#REF!</v>
      </c>
      <c r="J2896" t="e">
        <f>DYN_cyclist!#REF!</f>
        <v>#REF!</v>
      </c>
      <c r="K2896" t="e">
        <f>DYN_cyclist!#REF!</f>
        <v>#REF!</v>
      </c>
      <c r="L2896" t="e">
        <f>DYN_cyclist!#REF!</f>
        <v>#REF!</v>
      </c>
      <c r="M2896" t="e">
        <f>DYN_cyclist!#REF!</f>
        <v>#REF!</v>
      </c>
      <c r="N2896" t="e">
        <f>DYN_cyclist!#REF!</f>
        <v>#REF!</v>
      </c>
      <c r="O2896" t="e">
        <f>DYN_cyclist!#REF!</f>
        <v>#REF!</v>
      </c>
      <c r="P2896" s="7" t="e">
        <f t="shared" si="406"/>
        <v>#REF!</v>
      </c>
      <c r="Q2896" s="13" t="e">
        <f t="shared" si="407"/>
        <v>#REF!</v>
      </c>
      <c r="R2896" s="13" t="e">
        <f t="shared" si="408"/>
        <v>#REF!</v>
      </c>
      <c r="S2896" s="13" t="e">
        <f t="shared" si="409"/>
        <v>#REF!</v>
      </c>
      <c r="T2896" s="13" t="e">
        <f t="shared" si="410"/>
        <v>#REF!</v>
      </c>
      <c r="U2896" s="13" t="e">
        <f t="shared" si="411"/>
        <v>#REF!</v>
      </c>
      <c r="V2896" s="14" t="e">
        <f t="shared" si="412"/>
        <v>#REF!</v>
      </c>
      <c r="W2896" t="e">
        <f t="shared" si="413"/>
        <v>#REF!</v>
      </c>
    </row>
    <row r="2897" spans="1:23" x14ac:dyDescent="0.3">
      <c r="A2897" t="e">
        <f>DYN_cyclist!#REF!</f>
        <v>#REF!</v>
      </c>
      <c r="B2897" t="e">
        <f>DYN_cyclist!#REF!</f>
        <v>#REF!</v>
      </c>
      <c r="C2897" t="e">
        <f>DYN_cyclist!#REF!</f>
        <v>#REF!</v>
      </c>
      <c r="D2897" t="e">
        <f t="shared" si="405"/>
        <v>#REF!</v>
      </c>
      <c r="E2897" t="e">
        <f>DYN_cyclist!#REF!</f>
        <v>#REF!</v>
      </c>
      <c r="F2897" t="e">
        <f>DYN_cyclist!#REF!</f>
        <v>#REF!</v>
      </c>
      <c r="G2897" t="e">
        <f>DYN_cyclist!#REF!</f>
        <v>#REF!</v>
      </c>
      <c r="H2897" t="e">
        <f>DYN_cyclist!#REF!</f>
        <v>#REF!</v>
      </c>
      <c r="I2897" t="e">
        <f>DYN_cyclist!#REF!</f>
        <v>#REF!</v>
      </c>
      <c r="J2897" t="e">
        <f>DYN_cyclist!#REF!</f>
        <v>#REF!</v>
      </c>
      <c r="K2897" t="e">
        <f>DYN_cyclist!#REF!</f>
        <v>#REF!</v>
      </c>
      <c r="L2897" t="e">
        <f>DYN_cyclist!#REF!</f>
        <v>#REF!</v>
      </c>
      <c r="M2897" t="e">
        <f>DYN_cyclist!#REF!</f>
        <v>#REF!</v>
      </c>
      <c r="N2897" t="e">
        <f>DYN_cyclist!#REF!</f>
        <v>#REF!</v>
      </c>
      <c r="O2897" t="e">
        <f>DYN_cyclist!#REF!</f>
        <v>#REF!</v>
      </c>
      <c r="P2897" s="7" t="e">
        <f t="shared" si="406"/>
        <v>#REF!</v>
      </c>
      <c r="Q2897" s="13" t="e">
        <f t="shared" si="407"/>
        <v>#REF!</v>
      </c>
      <c r="R2897" s="13" t="e">
        <f t="shared" si="408"/>
        <v>#REF!</v>
      </c>
      <c r="S2897" s="13" t="e">
        <f t="shared" si="409"/>
        <v>#REF!</v>
      </c>
      <c r="T2897" s="13" t="e">
        <f t="shared" si="410"/>
        <v>#REF!</v>
      </c>
      <c r="U2897" s="13" t="e">
        <f t="shared" si="411"/>
        <v>#REF!</v>
      </c>
      <c r="V2897" s="14" t="e">
        <f t="shared" si="412"/>
        <v>#REF!</v>
      </c>
      <c r="W2897" t="e">
        <f t="shared" si="413"/>
        <v>#REF!</v>
      </c>
    </row>
    <row r="2898" spans="1:23" x14ac:dyDescent="0.3">
      <c r="A2898" t="e">
        <f>DYN_cyclist!#REF!</f>
        <v>#REF!</v>
      </c>
      <c r="B2898" t="e">
        <f>DYN_cyclist!#REF!</f>
        <v>#REF!</v>
      </c>
      <c r="C2898" t="e">
        <f>DYN_cyclist!#REF!</f>
        <v>#REF!</v>
      </c>
      <c r="D2898" t="e">
        <f t="shared" si="405"/>
        <v>#REF!</v>
      </c>
      <c r="E2898" t="e">
        <f>DYN_cyclist!#REF!</f>
        <v>#REF!</v>
      </c>
      <c r="F2898" t="e">
        <f>DYN_cyclist!#REF!</f>
        <v>#REF!</v>
      </c>
      <c r="G2898" t="e">
        <f>DYN_cyclist!#REF!</f>
        <v>#REF!</v>
      </c>
      <c r="H2898" t="e">
        <f>DYN_cyclist!#REF!</f>
        <v>#REF!</v>
      </c>
      <c r="I2898" t="e">
        <f>DYN_cyclist!#REF!</f>
        <v>#REF!</v>
      </c>
      <c r="J2898" t="e">
        <f>DYN_cyclist!#REF!</f>
        <v>#REF!</v>
      </c>
      <c r="K2898" t="e">
        <f>DYN_cyclist!#REF!</f>
        <v>#REF!</v>
      </c>
      <c r="L2898" t="e">
        <f>DYN_cyclist!#REF!</f>
        <v>#REF!</v>
      </c>
      <c r="M2898" t="e">
        <f>DYN_cyclist!#REF!</f>
        <v>#REF!</v>
      </c>
      <c r="N2898" t="e">
        <f>DYN_cyclist!#REF!</f>
        <v>#REF!</v>
      </c>
      <c r="O2898" t="e">
        <f>DYN_cyclist!#REF!</f>
        <v>#REF!</v>
      </c>
      <c r="P2898" s="7" t="e">
        <f t="shared" si="406"/>
        <v>#REF!</v>
      </c>
      <c r="Q2898" s="13" t="e">
        <f t="shared" si="407"/>
        <v>#REF!</v>
      </c>
      <c r="R2898" s="13" t="e">
        <f t="shared" si="408"/>
        <v>#REF!</v>
      </c>
      <c r="S2898" s="13" t="e">
        <f t="shared" si="409"/>
        <v>#REF!</v>
      </c>
      <c r="T2898" s="13" t="e">
        <f t="shared" si="410"/>
        <v>#REF!</v>
      </c>
      <c r="U2898" s="13" t="e">
        <f t="shared" si="411"/>
        <v>#REF!</v>
      </c>
      <c r="V2898" s="14" t="e">
        <f t="shared" si="412"/>
        <v>#REF!</v>
      </c>
      <c r="W2898" t="e">
        <f t="shared" si="413"/>
        <v>#REF!</v>
      </c>
    </row>
    <row r="2899" spans="1:23" x14ac:dyDescent="0.3">
      <c r="A2899" t="e">
        <f>DYN_cyclist!#REF!</f>
        <v>#REF!</v>
      </c>
      <c r="B2899" t="e">
        <f>DYN_cyclist!#REF!</f>
        <v>#REF!</v>
      </c>
      <c r="C2899" t="e">
        <f>DYN_cyclist!#REF!</f>
        <v>#REF!</v>
      </c>
      <c r="D2899" t="e">
        <f t="shared" si="405"/>
        <v>#REF!</v>
      </c>
      <c r="E2899" t="e">
        <f>DYN_cyclist!#REF!</f>
        <v>#REF!</v>
      </c>
      <c r="F2899" t="e">
        <f>DYN_cyclist!#REF!</f>
        <v>#REF!</v>
      </c>
      <c r="G2899" t="e">
        <f>DYN_cyclist!#REF!</f>
        <v>#REF!</v>
      </c>
      <c r="H2899" t="e">
        <f>DYN_cyclist!#REF!</f>
        <v>#REF!</v>
      </c>
      <c r="I2899" t="e">
        <f>DYN_cyclist!#REF!</f>
        <v>#REF!</v>
      </c>
      <c r="J2899" t="e">
        <f>DYN_cyclist!#REF!</f>
        <v>#REF!</v>
      </c>
      <c r="K2899" t="e">
        <f>DYN_cyclist!#REF!</f>
        <v>#REF!</v>
      </c>
      <c r="L2899" t="e">
        <f>DYN_cyclist!#REF!</f>
        <v>#REF!</v>
      </c>
      <c r="M2899" t="e">
        <f>DYN_cyclist!#REF!</f>
        <v>#REF!</v>
      </c>
      <c r="N2899" t="e">
        <f>DYN_cyclist!#REF!</f>
        <v>#REF!</v>
      </c>
      <c r="O2899" t="e">
        <f>DYN_cyclist!#REF!</f>
        <v>#REF!</v>
      </c>
      <c r="P2899" s="7" t="e">
        <f t="shared" si="406"/>
        <v>#REF!</v>
      </c>
      <c r="Q2899" s="13" t="e">
        <f t="shared" si="407"/>
        <v>#REF!</v>
      </c>
      <c r="R2899" s="13" t="e">
        <f t="shared" si="408"/>
        <v>#REF!</v>
      </c>
      <c r="S2899" s="13" t="e">
        <f t="shared" si="409"/>
        <v>#REF!</v>
      </c>
      <c r="T2899" s="13" t="e">
        <f t="shared" si="410"/>
        <v>#REF!</v>
      </c>
      <c r="U2899" s="13" t="e">
        <f t="shared" si="411"/>
        <v>#REF!</v>
      </c>
      <c r="V2899" s="14" t="e">
        <f t="shared" si="412"/>
        <v>#REF!</v>
      </c>
      <c r="W2899" t="e">
        <f t="shared" si="413"/>
        <v>#REF!</v>
      </c>
    </row>
    <row r="2900" spans="1:23" x14ac:dyDescent="0.3">
      <c r="A2900" t="e">
        <f>DYN_cyclist!#REF!</f>
        <v>#REF!</v>
      </c>
      <c r="B2900" t="e">
        <f>DYN_cyclist!#REF!</f>
        <v>#REF!</v>
      </c>
      <c r="C2900" t="e">
        <f>DYN_cyclist!#REF!</f>
        <v>#REF!</v>
      </c>
      <c r="D2900" t="e">
        <f t="shared" si="405"/>
        <v>#REF!</v>
      </c>
      <c r="E2900" t="e">
        <f>DYN_cyclist!#REF!</f>
        <v>#REF!</v>
      </c>
      <c r="F2900" t="e">
        <f>DYN_cyclist!#REF!</f>
        <v>#REF!</v>
      </c>
      <c r="G2900" t="e">
        <f>DYN_cyclist!#REF!</f>
        <v>#REF!</v>
      </c>
      <c r="H2900" t="e">
        <f>DYN_cyclist!#REF!</f>
        <v>#REF!</v>
      </c>
      <c r="I2900" t="e">
        <f>DYN_cyclist!#REF!</f>
        <v>#REF!</v>
      </c>
      <c r="J2900" t="e">
        <f>DYN_cyclist!#REF!</f>
        <v>#REF!</v>
      </c>
      <c r="K2900" t="e">
        <f>DYN_cyclist!#REF!</f>
        <v>#REF!</v>
      </c>
      <c r="L2900" t="e">
        <f>DYN_cyclist!#REF!</f>
        <v>#REF!</v>
      </c>
      <c r="M2900" t="e">
        <f>DYN_cyclist!#REF!</f>
        <v>#REF!</v>
      </c>
      <c r="N2900" t="e">
        <f>DYN_cyclist!#REF!</f>
        <v>#REF!</v>
      </c>
      <c r="O2900" t="e">
        <f>DYN_cyclist!#REF!</f>
        <v>#REF!</v>
      </c>
      <c r="P2900" s="7" t="e">
        <f t="shared" si="406"/>
        <v>#REF!</v>
      </c>
      <c r="Q2900" s="13" t="e">
        <f t="shared" si="407"/>
        <v>#REF!</v>
      </c>
      <c r="R2900" s="13" t="e">
        <f t="shared" si="408"/>
        <v>#REF!</v>
      </c>
      <c r="S2900" s="13" t="e">
        <f t="shared" si="409"/>
        <v>#REF!</v>
      </c>
      <c r="T2900" s="13" t="e">
        <f t="shared" si="410"/>
        <v>#REF!</v>
      </c>
      <c r="U2900" s="13" t="e">
        <f t="shared" si="411"/>
        <v>#REF!</v>
      </c>
      <c r="V2900" s="14" t="e">
        <f t="shared" si="412"/>
        <v>#REF!</v>
      </c>
      <c r="W2900" t="e">
        <f t="shared" si="413"/>
        <v>#REF!</v>
      </c>
    </row>
    <row r="2901" spans="1:23" x14ac:dyDescent="0.3">
      <c r="A2901" t="e">
        <f>DYN_cyclist!#REF!</f>
        <v>#REF!</v>
      </c>
      <c r="B2901" t="e">
        <f>DYN_cyclist!#REF!</f>
        <v>#REF!</v>
      </c>
      <c r="C2901" t="e">
        <f>DYN_cyclist!#REF!</f>
        <v>#REF!</v>
      </c>
      <c r="D2901" t="e">
        <f t="shared" si="405"/>
        <v>#REF!</v>
      </c>
      <c r="E2901" t="e">
        <f>DYN_cyclist!#REF!</f>
        <v>#REF!</v>
      </c>
      <c r="F2901" t="e">
        <f>DYN_cyclist!#REF!</f>
        <v>#REF!</v>
      </c>
      <c r="G2901" t="e">
        <f>DYN_cyclist!#REF!</f>
        <v>#REF!</v>
      </c>
      <c r="H2901" t="e">
        <f>DYN_cyclist!#REF!</f>
        <v>#REF!</v>
      </c>
      <c r="I2901" t="e">
        <f>DYN_cyclist!#REF!</f>
        <v>#REF!</v>
      </c>
      <c r="J2901" t="e">
        <f>DYN_cyclist!#REF!</f>
        <v>#REF!</v>
      </c>
      <c r="K2901" t="e">
        <f>DYN_cyclist!#REF!</f>
        <v>#REF!</v>
      </c>
      <c r="L2901" t="e">
        <f>DYN_cyclist!#REF!</f>
        <v>#REF!</v>
      </c>
      <c r="M2901" t="e">
        <f>DYN_cyclist!#REF!</f>
        <v>#REF!</v>
      </c>
      <c r="N2901" t="e">
        <f>DYN_cyclist!#REF!</f>
        <v>#REF!</v>
      </c>
      <c r="O2901" t="e">
        <f>DYN_cyclist!#REF!</f>
        <v>#REF!</v>
      </c>
      <c r="P2901" s="7" t="e">
        <f t="shared" si="406"/>
        <v>#REF!</v>
      </c>
      <c r="Q2901" s="13" t="e">
        <f t="shared" si="407"/>
        <v>#REF!</v>
      </c>
      <c r="R2901" s="13" t="e">
        <f t="shared" si="408"/>
        <v>#REF!</v>
      </c>
      <c r="S2901" s="13" t="e">
        <f t="shared" si="409"/>
        <v>#REF!</v>
      </c>
      <c r="T2901" s="13" t="e">
        <f t="shared" si="410"/>
        <v>#REF!</v>
      </c>
      <c r="U2901" s="13" t="e">
        <f t="shared" si="411"/>
        <v>#REF!</v>
      </c>
      <c r="V2901" s="14" t="e">
        <f t="shared" si="412"/>
        <v>#REF!</v>
      </c>
      <c r="W2901" t="e">
        <f t="shared" si="413"/>
        <v>#REF!</v>
      </c>
    </row>
    <row r="2902" spans="1:23" x14ac:dyDescent="0.3">
      <c r="A2902" t="e">
        <f>DYN_cyclist!#REF!</f>
        <v>#REF!</v>
      </c>
      <c r="B2902" t="e">
        <f>DYN_cyclist!#REF!</f>
        <v>#REF!</v>
      </c>
      <c r="C2902" t="e">
        <f>DYN_cyclist!#REF!</f>
        <v>#REF!</v>
      </c>
      <c r="D2902" t="e">
        <f t="shared" si="405"/>
        <v>#REF!</v>
      </c>
      <c r="E2902" t="e">
        <f>DYN_cyclist!#REF!</f>
        <v>#REF!</v>
      </c>
      <c r="F2902" t="e">
        <f>DYN_cyclist!#REF!</f>
        <v>#REF!</v>
      </c>
      <c r="G2902" t="e">
        <f>DYN_cyclist!#REF!</f>
        <v>#REF!</v>
      </c>
      <c r="H2902" t="e">
        <f>DYN_cyclist!#REF!</f>
        <v>#REF!</v>
      </c>
      <c r="I2902" t="e">
        <f>DYN_cyclist!#REF!</f>
        <v>#REF!</v>
      </c>
      <c r="J2902" t="e">
        <f>DYN_cyclist!#REF!</f>
        <v>#REF!</v>
      </c>
      <c r="K2902" t="e">
        <f>DYN_cyclist!#REF!</f>
        <v>#REF!</v>
      </c>
      <c r="L2902" t="e">
        <f>DYN_cyclist!#REF!</f>
        <v>#REF!</v>
      </c>
      <c r="M2902" t="e">
        <f>DYN_cyclist!#REF!</f>
        <v>#REF!</v>
      </c>
      <c r="N2902" t="e">
        <f>DYN_cyclist!#REF!</f>
        <v>#REF!</v>
      </c>
      <c r="O2902" t="e">
        <f>DYN_cyclist!#REF!</f>
        <v>#REF!</v>
      </c>
      <c r="P2902" s="7" t="e">
        <f t="shared" si="406"/>
        <v>#REF!</v>
      </c>
      <c r="Q2902" s="13" t="e">
        <f t="shared" si="407"/>
        <v>#REF!</v>
      </c>
      <c r="R2902" s="13" t="e">
        <f t="shared" si="408"/>
        <v>#REF!</v>
      </c>
      <c r="S2902" s="13" t="e">
        <f t="shared" si="409"/>
        <v>#REF!</v>
      </c>
      <c r="T2902" s="13" t="e">
        <f t="shared" si="410"/>
        <v>#REF!</v>
      </c>
      <c r="U2902" s="13" t="e">
        <f t="shared" si="411"/>
        <v>#REF!</v>
      </c>
      <c r="V2902" s="14" t="e">
        <f t="shared" si="412"/>
        <v>#REF!</v>
      </c>
      <c r="W2902" t="e">
        <f t="shared" si="413"/>
        <v>#REF!</v>
      </c>
    </row>
    <row r="2903" spans="1:23" x14ac:dyDescent="0.3">
      <c r="A2903" t="e">
        <f>DYN_cyclist!#REF!</f>
        <v>#REF!</v>
      </c>
      <c r="B2903" t="e">
        <f>DYN_cyclist!#REF!</f>
        <v>#REF!</v>
      </c>
      <c r="C2903" t="e">
        <f>DYN_cyclist!#REF!</f>
        <v>#REF!</v>
      </c>
      <c r="D2903" t="e">
        <f t="shared" si="405"/>
        <v>#REF!</v>
      </c>
      <c r="E2903" t="e">
        <f>DYN_cyclist!#REF!</f>
        <v>#REF!</v>
      </c>
      <c r="F2903" t="e">
        <f>DYN_cyclist!#REF!</f>
        <v>#REF!</v>
      </c>
      <c r="G2903" t="e">
        <f>DYN_cyclist!#REF!</f>
        <v>#REF!</v>
      </c>
      <c r="H2903" t="e">
        <f>DYN_cyclist!#REF!</f>
        <v>#REF!</v>
      </c>
      <c r="I2903" t="e">
        <f>DYN_cyclist!#REF!</f>
        <v>#REF!</v>
      </c>
      <c r="J2903" t="e">
        <f>DYN_cyclist!#REF!</f>
        <v>#REF!</v>
      </c>
      <c r="K2903" t="e">
        <f>DYN_cyclist!#REF!</f>
        <v>#REF!</v>
      </c>
      <c r="L2903" t="e">
        <f>DYN_cyclist!#REF!</f>
        <v>#REF!</v>
      </c>
      <c r="M2903" t="e">
        <f>DYN_cyclist!#REF!</f>
        <v>#REF!</v>
      </c>
      <c r="N2903" t="e">
        <f>DYN_cyclist!#REF!</f>
        <v>#REF!</v>
      </c>
      <c r="O2903" t="e">
        <f>DYN_cyclist!#REF!</f>
        <v>#REF!</v>
      </c>
      <c r="P2903" s="7" t="e">
        <f t="shared" si="406"/>
        <v>#REF!</v>
      </c>
      <c r="Q2903" s="13" t="e">
        <f t="shared" si="407"/>
        <v>#REF!</v>
      </c>
      <c r="R2903" s="13" t="e">
        <f t="shared" si="408"/>
        <v>#REF!</v>
      </c>
      <c r="S2903" s="13" t="e">
        <f t="shared" si="409"/>
        <v>#REF!</v>
      </c>
      <c r="T2903" s="13" t="e">
        <f t="shared" si="410"/>
        <v>#REF!</v>
      </c>
      <c r="U2903" s="13" t="e">
        <f t="shared" si="411"/>
        <v>#REF!</v>
      </c>
      <c r="V2903" s="14" t="e">
        <f t="shared" si="412"/>
        <v>#REF!</v>
      </c>
      <c r="W2903" t="e">
        <f t="shared" si="413"/>
        <v>#REF!</v>
      </c>
    </row>
    <row r="2904" spans="1:23" x14ac:dyDescent="0.3">
      <c r="A2904" t="e">
        <f>DYN_cyclist!#REF!</f>
        <v>#REF!</v>
      </c>
      <c r="B2904" t="e">
        <f>DYN_cyclist!#REF!</f>
        <v>#REF!</v>
      </c>
      <c r="C2904" t="e">
        <f>DYN_cyclist!#REF!</f>
        <v>#REF!</v>
      </c>
      <c r="D2904" t="e">
        <f t="shared" si="405"/>
        <v>#REF!</v>
      </c>
      <c r="E2904" t="e">
        <f>DYN_cyclist!#REF!</f>
        <v>#REF!</v>
      </c>
      <c r="F2904" t="e">
        <f>DYN_cyclist!#REF!</f>
        <v>#REF!</v>
      </c>
      <c r="G2904" t="e">
        <f>DYN_cyclist!#REF!</f>
        <v>#REF!</v>
      </c>
      <c r="H2904" t="e">
        <f>DYN_cyclist!#REF!</f>
        <v>#REF!</v>
      </c>
      <c r="I2904" t="e">
        <f>DYN_cyclist!#REF!</f>
        <v>#REF!</v>
      </c>
      <c r="J2904" t="e">
        <f>DYN_cyclist!#REF!</f>
        <v>#REF!</v>
      </c>
      <c r="K2904" t="e">
        <f>DYN_cyclist!#REF!</f>
        <v>#REF!</v>
      </c>
      <c r="L2904" t="e">
        <f>DYN_cyclist!#REF!</f>
        <v>#REF!</v>
      </c>
      <c r="M2904" t="e">
        <f>DYN_cyclist!#REF!</f>
        <v>#REF!</v>
      </c>
      <c r="N2904" t="e">
        <f>DYN_cyclist!#REF!</f>
        <v>#REF!</v>
      </c>
      <c r="O2904" t="e">
        <f>DYN_cyclist!#REF!</f>
        <v>#REF!</v>
      </c>
      <c r="P2904" s="7" t="e">
        <f t="shared" si="406"/>
        <v>#REF!</v>
      </c>
      <c r="Q2904" s="13" t="e">
        <f t="shared" si="407"/>
        <v>#REF!</v>
      </c>
      <c r="R2904" s="13" t="e">
        <f t="shared" si="408"/>
        <v>#REF!</v>
      </c>
      <c r="S2904" s="13" t="e">
        <f t="shared" si="409"/>
        <v>#REF!</v>
      </c>
      <c r="T2904" s="13" t="e">
        <f t="shared" si="410"/>
        <v>#REF!</v>
      </c>
      <c r="U2904" s="13" t="e">
        <f t="shared" si="411"/>
        <v>#REF!</v>
      </c>
      <c r="V2904" s="14" t="e">
        <f t="shared" si="412"/>
        <v>#REF!</v>
      </c>
      <c r="W2904" t="e">
        <f t="shared" si="413"/>
        <v>#REF!</v>
      </c>
    </row>
    <row r="2905" spans="1:23" x14ac:dyDescent="0.3">
      <c r="A2905" t="e">
        <f>DYN_cyclist!#REF!</f>
        <v>#REF!</v>
      </c>
      <c r="B2905" t="e">
        <f>DYN_cyclist!#REF!</f>
        <v>#REF!</v>
      </c>
      <c r="C2905" t="e">
        <f>DYN_cyclist!#REF!</f>
        <v>#REF!</v>
      </c>
      <c r="D2905" t="e">
        <f t="shared" si="405"/>
        <v>#REF!</v>
      </c>
      <c r="E2905" t="e">
        <f>DYN_cyclist!#REF!</f>
        <v>#REF!</v>
      </c>
      <c r="F2905" t="e">
        <f>DYN_cyclist!#REF!</f>
        <v>#REF!</v>
      </c>
      <c r="G2905" t="e">
        <f>DYN_cyclist!#REF!</f>
        <v>#REF!</v>
      </c>
      <c r="H2905" t="e">
        <f>DYN_cyclist!#REF!</f>
        <v>#REF!</v>
      </c>
      <c r="I2905" t="e">
        <f>DYN_cyclist!#REF!</f>
        <v>#REF!</v>
      </c>
      <c r="J2905" t="e">
        <f>DYN_cyclist!#REF!</f>
        <v>#REF!</v>
      </c>
      <c r="K2905" t="e">
        <f>DYN_cyclist!#REF!</f>
        <v>#REF!</v>
      </c>
      <c r="L2905" t="e">
        <f>DYN_cyclist!#REF!</f>
        <v>#REF!</v>
      </c>
      <c r="M2905" t="e">
        <f>DYN_cyclist!#REF!</f>
        <v>#REF!</v>
      </c>
      <c r="N2905" t="e">
        <f>DYN_cyclist!#REF!</f>
        <v>#REF!</v>
      </c>
      <c r="O2905" t="e">
        <f>DYN_cyclist!#REF!</f>
        <v>#REF!</v>
      </c>
      <c r="P2905" s="7" t="e">
        <f t="shared" si="406"/>
        <v>#REF!</v>
      </c>
      <c r="Q2905" s="13" t="e">
        <f t="shared" si="407"/>
        <v>#REF!</v>
      </c>
      <c r="R2905" s="13" t="e">
        <f t="shared" si="408"/>
        <v>#REF!</v>
      </c>
      <c r="S2905" s="13" t="e">
        <f t="shared" si="409"/>
        <v>#REF!</v>
      </c>
      <c r="T2905" s="13" t="e">
        <f t="shared" si="410"/>
        <v>#REF!</v>
      </c>
      <c r="U2905" s="13" t="e">
        <f t="shared" si="411"/>
        <v>#REF!</v>
      </c>
      <c r="V2905" s="14" t="e">
        <f t="shared" si="412"/>
        <v>#REF!</v>
      </c>
      <c r="W2905" t="e">
        <f t="shared" si="413"/>
        <v>#REF!</v>
      </c>
    </row>
    <row r="2906" spans="1:23" x14ac:dyDescent="0.3">
      <c r="A2906" t="e">
        <f>DYN_cyclist!#REF!</f>
        <v>#REF!</v>
      </c>
      <c r="B2906" t="e">
        <f>DYN_cyclist!#REF!</f>
        <v>#REF!</v>
      </c>
      <c r="C2906" t="e">
        <f>DYN_cyclist!#REF!</f>
        <v>#REF!</v>
      </c>
      <c r="D2906" t="e">
        <f t="shared" si="405"/>
        <v>#REF!</v>
      </c>
      <c r="E2906" t="e">
        <f>DYN_cyclist!#REF!</f>
        <v>#REF!</v>
      </c>
      <c r="F2906" t="e">
        <f>DYN_cyclist!#REF!</f>
        <v>#REF!</v>
      </c>
      <c r="G2906" t="e">
        <f>DYN_cyclist!#REF!</f>
        <v>#REF!</v>
      </c>
      <c r="H2906" t="e">
        <f>DYN_cyclist!#REF!</f>
        <v>#REF!</v>
      </c>
      <c r="I2906" t="e">
        <f>DYN_cyclist!#REF!</f>
        <v>#REF!</v>
      </c>
      <c r="J2906" t="e">
        <f>DYN_cyclist!#REF!</f>
        <v>#REF!</v>
      </c>
      <c r="K2906" t="e">
        <f>DYN_cyclist!#REF!</f>
        <v>#REF!</v>
      </c>
      <c r="L2906" t="e">
        <f>DYN_cyclist!#REF!</f>
        <v>#REF!</v>
      </c>
      <c r="M2906" t="e">
        <f>DYN_cyclist!#REF!</f>
        <v>#REF!</v>
      </c>
      <c r="N2906" t="e">
        <f>DYN_cyclist!#REF!</f>
        <v>#REF!</v>
      </c>
      <c r="O2906" t="e">
        <f>DYN_cyclist!#REF!</f>
        <v>#REF!</v>
      </c>
      <c r="P2906" s="7" t="e">
        <f t="shared" si="406"/>
        <v>#REF!</v>
      </c>
      <c r="Q2906" s="13" t="e">
        <f t="shared" si="407"/>
        <v>#REF!</v>
      </c>
      <c r="R2906" s="13" t="e">
        <f t="shared" si="408"/>
        <v>#REF!</v>
      </c>
      <c r="S2906" s="13" t="e">
        <f t="shared" si="409"/>
        <v>#REF!</v>
      </c>
      <c r="T2906" s="13" t="e">
        <f t="shared" si="410"/>
        <v>#REF!</v>
      </c>
      <c r="U2906" s="13" t="e">
        <f t="shared" si="411"/>
        <v>#REF!</v>
      </c>
      <c r="V2906" s="14" t="e">
        <f t="shared" si="412"/>
        <v>#REF!</v>
      </c>
      <c r="W2906" t="e">
        <f t="shared" si="413"/>
        <v>#REF!</v>
      </c>
    </row>
    <row r="2907" spans="1:23" x14ac:dyDescent="0.3">
      <c r="A2907" t="e">
        <f>DYN_cyclist!#REF!</f>
        <v>#REF!</v>
      </c>
      <c r="B2907" t="e">
        <f>DYN_cyclist!#REF!</f>
        <v>#REF!</v>
      </c>
      <c r="C2907" t="e">
        <f>DYN_cyclist!#REF!</f>
        <v>#REF!</v>
      </c>
      <c r="D2907" t="e">
        <f t="shared" si="405"/>
        <v>#REF!</v>
      </c>
      <c r="E2907" t="e">
        <f>DYN_cyclist!#REF!</f>
        <v>#REF!</v>
      </c>
      <c r="F2907" t="e">
        <f>DYN_cyclist!#REF!</f>
        <v>#REF!</v>
      </c>
      <c r="G2907" t="e">
        <f>DYN_cyclist!#REF!</f>
        <v>#REF!</v>
      </c>
      <c r="H2907" t="e">
        <f>DYN_cyclist!#REF!</f>
        <v>#REF!</v>
      </c>
      <c r="I2907" t="e">
        <f>DYN_cyclist!#REF!</f>
        <v>#REF!</v>
      </c>
      <c r="J2907" t="e">
        <f>DYN_cyclist!#REF!</f>
        <v>#REF!</v>
      </c>
      <c r="K2907" t="e">
        <f>DYN_cyclist!#REF!</f>
        <v>#REF!</v>
      </c>
      <c r="L2907" t="e">
        <f>DYN_cyclist!#REF!</f>
        <v>#REF!</v>
      </c>
      <c r="M2907" t="e">
        <f>DYN_cyclist!#REF!</f>
        <v>#REF!</v>
      </c>
      <c r="N2907" t="e">
        <f>DYN_cyclist!#REF!</f>
        <v>#REF!</v>
      </c>
      <c r="O2907" t="e">
        <f>DYN_cyclist!#REF!</f>
        <v>#REF!</v>
      </c>
      <c r="P2907" s="7" t="e">
        <f t="shared" si="406"/>
        <v>#REF!</v>
      </c>
      <c r="Q2907" s="13" t="e">
        <f t="shared" si="407"/>
        <v>#REF!</v>
      </c>
      <c r="R2907" s="13" t="e">
        <f t="shared" si="408"/>
        <v>#REF!</v>
      </c>
      <c r="S2907" s="13" t="e">
        <f t="shared" si="409"/>
        <v>#REF!</v>
      </c>
      <c r="T2907" s="13" t="e">
        <f t="shared" si="410"/>
        <v>#REF!</v>
      </c>
      <c r="U2907" s="13" t="e">
        <f t="shared" si="411"/>
        <v>#REF!</v>
      </c>
      <c r="V2907" s="14" t="e">
        <f t="shared" si="412"/>
        <v>#REF!</v>
      </c>
      <c r="W2907" t="e">
        <f t="shared" si="413"/>
        <v>#REF!</v>
      </c>
    </row>
    <row r="2908" spans="1:23" x14ac:dyDescent="0.3">
      <c r="A2908" t="e">
        <f>DYN_cyclist!#REF!</f>
        <v>#REF!</v>
      </c>
      <c r="B2908" t="e">
        <f>DYN_cyclist!#REF!</f>
        <v>#REF!</v>
      </c>
      <c r="C2908" t="e">
        <f>DYN_cyclist!#REF!</f>
        <v>#REF!</v>
      </c>
      <c r="D2908" t="e">
        <f t="shared" si="405"/>
        <v>#REF!</v>
      </c>
      <c r="E2908" t="e">
        <f>DYN_cyclist!#REF!</f>
        <v>#REF!</v>
      </c>
      <c r="F2908" t="e">
        <f>DYN_cyclist!#REF!</f>
        <v>#REF!</v>
      </c>
      <c r="G2908" t="e">
        <f>DYN_cyclist!#REF!</f>
        <v>#REF!</v>
      </c>
      <c r="H2908" t="e">
        <f>DYN_cyclist!#REF!</f>
        <v>#REF!</v>
      </c>
      <c r="I2908" t="e">
        <f>DYN_cyclist!#REF!</f>
        <v>#REF!</v>
      </c>
      <c r="J2908" t="e">
        <f>DYN_cyclist!#REF!</f>
        <v>#REF!</v>
      </c>
      <c r="K2908" t="e">
        <f>DYN_cyclist!#REF!</f>
        <v>#REF!</v>
      </c>
      <c r="L2908" t="e">
        <f>DYN_cyclist!#REF!</f>
        <v>#REF!</v>
      </c>
      <c r="M2908" t="e">
        <f>DYN_cyclist!#REF!</f>
        <v>#REF!</v>
      </c>
      <c r="N2908" t="e">
        <f>DYN_cyclist!#REF!</f>
        <v>#REF!</v>
      </c>
      <c r="O2908" t="e">
        <f>DYN_cyclist!#REF!</f>
        <v>#REF!</v>
      </c>
      <c r="P2908" s="7" t="e">
        <f t="shared" si="406"/>
        <v>#REF!</v>
      </c>
      <c r="Q2908" s="13" t="e">
        <f t="shared" si="407"/>
        <v>#REF!</v>
      </c>
      <c r="R2908" s="13" t="e">
        <f t="shared" si="408"/>
        <v>#REF!</v>
      </c>
      <c r="S2908" s="13" t="e">
        <f t="shared" si="409"/>
        <v>#REF!</v>
      </c>
      <c r="T2908" s="13" t="e">
        <f t="shared" si="410"/>
        <v>#REF!</v>
      </c>
      <c r="U2908" s="13" t="e">
        <f t="shared" si="411"/>
        <v>#REF!</v>
      </c>
      <c r="V2908" s="14" t="e">
        <f t="shared" si="412"/>
        <v>#REF!</v>
      </c>
      <c r="W2908" t="e">
        <f t="shared" si="413"/>
        <v>#REF!</v>
      </c>
    </row>
    <row r="2909" spans="1:23" x14ac:dyDescent="0.3">
      <c r="A2909" t="e">
        <f>DYN_cyclist!#REF!</f>
        <v>#REF!</v>
      </c>
      <c r="B2909" t="e">
        <f>DYN_cyclist!#REF!</f>
        <v>#REF!</v>
      </c>
      <c r="C2909" t="e">
        <f>DYN_cyclist!#REF!</f>
        <v>#REF!</v>
      </c>
      <c r="D2909" t="e">
        <f t="shared" si="405"/>
        <v>#REF!</v>
      </c>
      <c r="E2909" t="e">
        <f>DYN_cyclist!#REF!</f>
        <v>#REF!</v>
      </c>
      <c r="F2909" t="e">
        <f>DYN_cyclist!#REF!</f>
        <v>#REF!</v>
      </c>
      <c r="G2909" t="e">
        <f>DYN_cyclist!#REF!</f>
        <v>#REF!</v>
      </c>
      <c r="H2909" t="e">
        <f>DYN_cyclist!#REF!</f>
        <v>#REF!</v>
      </c>
      <c r="I2909" t="e">
        <f>DYN_cyclist!#REF!</f>
        <v>#REF!</v>
      </c>
      <c r="J2909" t="e">
        <f>DYN_cyclist!#REF!</f>
        <v>#REF!</v>
      </c>
      <c r="K2909" t="e">
        <f>DYN_cyclist!#REF!</f>
        <v>#REF!</v>
      </c>
      <c r="L2909" t="e">
        <f>DYN_cyclist!#REF!</f>
        <v>#REF!</v>
      </c>
      <c r="M2909" t="e">
        <f>DYN_cyclist!#REF!</f>
        <v>#REF!</v>
      </c>
      <c r="N2909" t="e">
        <f>DYN_cyclist!#REF!</f>
        <v>#REF!</v>
      </c>
      <c r="O2909" t="e">
        <f>DYN_cyclist!#REF!</f>
        <v>#REF!</v>
      </c>
      <c r="P2909" s="7" t="e">
        <f t="shared" si="406"/>
        <v>#REF!</v>
      </c>
      <c r="Q2909" s="13" t="e">
        <f t="shared" si="407"/>
        <v>#REF!</v>
      </c>
      <c r="R2909" s="13" t="e">
        <f t="shared" si="408"/>
        <v>#REF!</v>
      </c>
      <c r="S2909" s="13" t="e">
        <f t="shared" si="409"/>
        <v>#REF!</v>
      </c>
      <c r="T2909" s="13" t="e">
        <f t="shared" si="410"/>
        <v>#REF!</v>
      </c>
      <c r="U2909" s="13" t="e">
        <f t="shared" si="411"/>
        <v>#REF!</v>
      </c>
      <c r="V2909" s="14" t="e">
        <f t="shared" si="412"/>
        <v>#REF!</v>
      </c>
      <c r="W2909" t="e">
        <f t="shared" si="413"/>
        <v>#REF!</v>
      </c>
    </row>
    <row r="2910" spans="1:23" x14ac:dyDescent="0.3">
      <c r="A2910" t="e">
        <f>DYN_cyclist!#REF!</f>
        <v>#REF!</v>
      </c>
      <c r="B2910" t="e">
        <f>DYN_cyclist!#REF!</f>
        <v>#REF!</v>
      </c>
      <c r="C2910" t="e">
        <f>DYN_cyclist!#REF!</f>
        <v>#REF!</v>
      </c>
      <c r="D2910" t="e">
        <f t="shared" si="405"/>
        <v>#REF!</v>
      </c>
      <c r="E2910" t="e">
        <f>DYN_cyclist!#REF!</f>
        <v>#REF!</v>
      </c>
      <c r="F2910" t="e">
        <f>DYN_cyclist!#REF!</f>
        <v>#REF!</v>
      </c>
      <c r="G2910" t="e">
        <f>DYN_cyclist!#REF!</f>
        <v>#REF!</v>
      </c>
      <c r="H2910" t="e">
        <f>DYN_cyclist!#REF!</f>
        <v>#REF!</v>
      </c>
      <c r="I2910" t="e">
        <f>DYN_cyclist!#REF!</f>
        <v>#REF!</v>
      </c>
      <c r="J2910" t="e">
        <f>DYN_cyclist!#REF!</f>
        <v>#REF!</v>
      </c>
      <c r="K2910" t="e">
        <f>DYN_cyclist!#REF!</f>
        <v>#REF!</v>
      </c>
      <c r="L2910" t="e">
        <f>DYN_cyclist!#REF!</f>
        <v>#REF!</v>
      </c>
      <c r="M2910" t="e">
        <f>DYN_cyclist!#REF!</f>
        <v>#REF!</v>
      </c>
      <c r="N2910" t="e">
        <f>DYN_cyclist!#REF!</f>
        <v>#REF!</v>
      </c>
      <c r="O2910" t="e">
        <f>DYN_cyclist!#REF!</f>
        <v>#REF!</v>
      </c>
      <c r="P2910" s="7" t="e">
        <f t="shared" si="406"/>
        <v>#REF!</v>
      </c>
      <c r="Q2910" s="13" t="e">
        <f t="shared" si="407"/>
        <v>#REF!</v>
      </c>
      <c r="R2910" s="13" t="e">
        <f t="shared" si="408"/>
        <v>#REF!</v>
      </c>
      <c r="S2910" s="13" t="e">
        <f t="shared" si="409"/>
        <v>#REF!</v>
      </c>
      <c r="T2910" s="13" t="e">
        <f t="shared" si="410"/>
        <v>#REF!</v>
      </c>
      <c r="U2910" s="13" t="e">
        <f t="shared" si="411"/>
        <v>#REF!</v>
      </c>
      <c r="V2910" s="14" t="e">
        <f t="shared" si="412"/>
        <v>#REF!</v>
      </c>
      <c r="W2910" t="e">
        <f t="shared" si="413"/>
        <v>#REF!</v>
      </c>
    </row>
    <row r="2911" spans="1:23" x14ac:dyDescent="0.3">
      <c r="A2911" t="e">
        <f>DYN_cyclist!#REF!</f>
        <v>#REF!</v>
      </c>
      <c r="B2911" t="e">
        <f>DYN_cyclist!#REF!</f>
        <v>#REF!</v>
      </c>
      <c r="C2911" t="e">
        <f>DYN_cyclist!#REF!</f>
        <v>#REF!</v>
      </c>
      <c r="D2911" t="e">
        <f t="shared" si="405"/>
        <v>#REF!</v>
      </c>
      <c r="E2911" t="e">
        <f>DYN_cyclist!#REF!</f>
        <v>#REF!</v>
      </c>
      <c r="F2911" t="e">
        <f>DYN_cyclist!#REF!</f>
        <v>#REF!</v>
      </c>
      <c r="G2911" t="e">
        <f>DYN_cyclist!#REF!</f>
        <v>#REF!</v>
      </c>
      <c r="H2911" t="e">
        <f>DYN_cyclist!#REF!</f>
        <v>#REF!</v>
      </c>
      <c r="I2911" t="e">
        <f>DYN_cyclist!#REF!</f>
        <v>#REF!</v>
      </c>
      <c r="J2911" t="e">
        <f>DYN_cyclist!#REF!</f>
        <v>#REF!</v>
      </c>
      <c r="K2911" t="e">
        <f>DYN_cyclist!#REF!</f>
        <v>#REF!</v>
      </c>
      <c r="L2911" t="e">
        <f>DYN_cyclist!#REF!</f>
        <v>#REF!</v>
      </c>
      <c r="M2911" t="e">
        <f>DYN_cyclist!#REF!</f>
        <v>#REF!</v>
      </c>
      <c r="N2911" t="e">
        <f>DYN_cyclist!#REF!</f>
        <v>#REF!</v>
      </c>
      <c r="O2911" t="e">
        <f>DYN_cyclist!#REF!</f>
        <v>#REF!</v>
      </c>
      <c r="P2911" s="7" t="e">
        <f t="shared" si="406"/>
        <v>#REF!</v>
      </c>
      <c r="Q2911" s="13" t="e">
        <f t="shared" si="407"/>
        <v>#REF!</v>
      </c>
      <c r="R2911" s="13" t="e">
        <f t="shared" si="408"/>
        <v>#REF!</v>
      </c>
      <c r="S2911" s="13" t="e">
        <f t="shared" si="409"/>
        <v>#REF!</v>
      </c>
      <c r="T2911" s="13" t="e">
        <f t="shared" si="410"/>
        <v>#REF!</v>
      </c>
      <c r="U2911" s="13" t="e">
        <f t="shared" si="411"/>
        <v>#REF!</v>
      </c>
      <c r="V2911" s="14" t="e">
        <f t="shared" si="412"/>
        <v>#REF!</v>
      </c>
      <c r="W2911" t="e">
        <f t="shared" si="413"/>
        <v>#REF!</v>
      </c>
    </row>
    <row r="2912" spans="1:23" x14ac:dyDescent="0.3">
      <c r="A2912" t="e">
        <f>DYN_cyclist!#REF!</f>
        <v>#REF!</v>
      </c>
      <c r="B2912" t="e">
        <f>DYN_cyclist!#REF!</f>
        <v>#REF!</v>
      </c>
      <c r="C2912" t="e">
        <f>DYN_cyclist!#REF!</f>
        <v>#REF!</v>
      </c>
      <c r="D2912" t="e">
        <f t="shared" si="405"/>
        <v>#REF!</v>
      </c>
      <c r="E2912" t="e">
        <f>DYN_cyclist!#REF!</f>
        <v>#REF!</v>
      </c>
      <c r="F2912" t="e">
        <f>DYN_cyclist!#REF!</f>
        <v>#REF!</v>
      </c>
      <c r="G2912" t="e">
        <f>DYN_cyclist!#REF!</f>
        <v>#REF!</v>
      </c>
      <c r="H2912" t="e">
        <f>DYN_cyclist!#REF!</f>
        <v>#REF!</v>
      </c>
      <c r="I2912" t="e">
        <f>DYN_cyclist!#REF!</f>
        <v>#REF!</v>
      </c>
      <c r="J2912" t="e">
        <f>DYN_cyclist!#REF!</f>
        <v>#REF!</v>
      </c>
      <c r="K2912" t="e">
        <f>DYN_cyclist!#REF!</f>
        <v>#REF!</v>
      </c>
      <c r="L2912" t="e">
        <f>DYN_cyclist!#REF!</f>
        <v>#REF!</v>
      </c>
      <c r="M2912" t="e">
        <f>DYN_cyclist!#REF!</f>
        <v>#REF!</v>
      </c>
      <c r="N2912" t="e">
        <f>DYN_cyclist!#REF!</f>
        <v>#REF!</v>
      </c>
      <c r="O2912" t="e">
        <f>DYN_cyclist!#REF!</f>
        <v>#REF!</v>
      </c>
      <c r="P2912" s="7" t="e">
        <f t="shared" si="406"/>
        <v>#REF!</v>
      </c>
      <c r="Q2912" s="13" t="e">
        <f t="shared" si="407"/>
        <v>#REF!</v>
      </c>
      <c r="R2912" s="13" t="e">
        <f t="shared" si="408"/>
        <v>#REF!</v>
      </c>
      <c r="S2912" s="13" t="e">
        <f t="shared" si="409"/>
        <v>#REF!</v>
      </c>
      <c r="T2912" s="13" t="e">
        <f t="shared" si="410"/>
        <v>#REF!</v>
      </c>
      <c r="U2912" s="13" t="e">
        <f t="shared" si="411"/>
        <v>#REF!</v>
      </c>
      <c r="V2912" s="14" t="e">
        <f t="shared" si="412"/>
        <v>#REF!</v>
      </c>
      <c r="W2912" t="e">
        <f t="shared" si="413"/>
        <v>#REF!</v>
      </c>
    </row>
    <row r="2913" spans="1:23" x14ac:dyDescent="0.3">
      <c r="A2913" t="e">
        <f>DYN_cyclist!#REF!</f>
        <v>#REF!</v>
      </c>
      <c r="B2913" t="e">
        <f>DYN_cyclist!#REF!</f>
        <v>#REF!</v>
      </c>
      <c r="C2913" t="e">
        <f>DYN_cyclist!#REF!</f>
        <v>#REF!</v>
      </c>
      <c r="D2913" t="e">
        <f t="shared" si="405"/>
        <v>#REF!</v>
      </c>
      <c r="E2913" t="e">
        <f>DYN_cyclist!#REF!</f>
        <v>#REF!</v>
      </c>
      <c r="F2913" t="e">
        <f>DYN_cyclist!#REF!</f>
        <v>#REF!</v>
      </c>
      <c r="G2913" t="e">
        <f>DYN_cyclist!#REF!</f>
        <v>#REF!</v>
      </c>
      <c r="H2913" t="e">
        <f>DYN_cyclist!#REF!</f>
        <v>#REF!</v>
      </c>
      <c r="I2913" t="e">
        <f>DYN_cyclist!#REF!</f>
        <v>#REF!</v>
      </c>
      <c r="J2913" t="e">
        <f>DYN_cyclist!#REF!</f>
        <v>#REF!</v>
      </c>
      <c r="K2913" t="e">
        <f>DYN_cyclist!#REF!</f>
        <v>#REF!</v>
      </c>
      <c r="L2913" t="e">
        <f>DYN_cyclist!#REF!</f>
        <v>#REF!</v>
      </c>
      <c r="M2913" t="e">
        <f>DYN_cyclist!#REF!</f>
        <v>#REF!</v>
      </c>
      <c r="N2913" t="e">
        <f>DYN_cyclist!#REF!</f>
        <v>#REF!</v>
      </c>
      <c r="O2913" t="e">
        <f>DYN_cyclist!#REF!</f>
        <v>#REF!</v>
      </c>
      <c r="P2913" s="7" t="e">
        <f t="shared" si="406"/>
        <v>#REF!</v>
      </c>
      <c r="Q2913" s="13" t="e">
        <f t="shared" si="407"/>
        <v>#REF!</v>
      </c>
      <c r="R2913" s="13" t="e">
        <f t="shared" si="408"/>
        <v>#REF!</v>
      </c>
      <c r="S2913" s="13" t="e">
        <f t="shared" si="409"/>
        <v>#REF!</v>
      </c>
      <c r="T2913" s="13" t="e">
        <f t="shared" si="410"/>
        <v>#REF!</v>
      </c>
      <c r="U2913" s="13" t="e">
        <f t="shared" si="411"/>
        <v>#REF!</v>
      </c>
      <c r="V2913" s="14" t="e">
        <f t="shared" si="412"/>
        <v>#REF!</v>
      </c>
      <c r="W2913" t="e">
        <f t="shared" si="413"/>
        <v>#REF!</v>
      </c>
    </row>
    <row r="2914" spans="1:23" x14ac:dyDescent="0.3">
      <c r="A2914" t="e">
        <f>DYN_cyclist!#REF!</f>
        <v>#REF!</v>
      </c>
      <c r="B2914" t="e">
        <f>DYN_cyclist!#REF!</f>
        <v>#REF!</v>
      </c>
      <c r="C2914" t="e">
        <f>DYN_cyclist!#REF!</f>
        <v>#REF!</v>
      </c>
      <c r="D2914" t="e">
        <f t="shared" si="405"/>
        <v>#REF!</v>
      </c>
      <c r="E2914" t="e">
        <f>DYN_cyclist!#REF!</f>
        <v>#REF!</v>
      </c>
      <c r="F2914" t="e">
        <f>DYN_cyclist!#REF!</f>
        <v>#REF!</v>
      </c>
      <c r="G2914" t="e">
        <f>DYN_cyclist!#REF!</f>
        <v>#REF!</v>
      </c>
      <c r="H2914" t="e">
        <f>DYN_cyclist!#REF!</f>
        <v>#REF!</v>
      </c>
      <c r="I2914" t="e">
        <f>DYN_cyclist!#REF!</f>
        <v>#REF!</v>
      </c>
      <c r="J2914" t="e">
        <f>DYN_cyclist!#REF!</f>
        <v>#REF!</v>
      </c>
      <c r="K2914" t="e">
        <f>DYN_cyclist!#REF!</f>
        <v>#REF!</v>
      </c>
      <c r="L2914" t="e">
        <f>DYN_cyclist!#REF!</f>
        <v>#REF!</v>
      </c>
      <c r="M2914" t="e">
        <f>DYN_cyclist!#REF!</f>
        <v>#REF!</v>
      </c>
      <c r="N2914" t="e">
        <f>DYN_cyclist!#REF!</f>
        <v>#REF!</v>
      </c>
      <c r="O2914" t="e">
        <f>DYN_cyclist!#REF!</f>
        <v>#REF!</v>
      </c>
      <c r="P2914" s="7" t="e">
        <f t="shared" si="406"/>
        <v>#REF!</v>
      </c>
      <c r="Q2914" s="13" t="e">
        <f t="shared" si="407"/>
        <v>#REF!</v>
      </c>
      <c r="R2914" s="13" t="e">
        <f t="shared" si="408"/>
        <v>#REF!</v>
      </c>
      <c r="S2914" s="13" t="e">
        <f t="shared" si="409"/>
        <v>#REF!</v>
      </c>
      <c r="T2914" s="13" t="e">
        <f t="shared" si="410"/>
        <v>#REF!</v>
      </c>
      <c r="U2914" s="13" t="e">
        <f t="shared" si="411"/>
        <v>#REF!</v>
      </c>
      <c r="V2914" s="14" t="e">
        <f t="shared" si="412"/>
        <v>#REF!</v>
      </c>
      <c r="W2914" t="e">
        <f t="shared" si="413"/>
        <v>#REF!</v>
      </c>
    </row>
    <row r="2915" spans="1:23" x14ac:dyDescent="0.3">
      <c r="A2915" t="e">
        <f>DYN_cyclist!#REF!</f>
        <v>#REF!</v>
      </c>
      <c r="B2915" t="e">
        <f>DYN_cyclist!#REF!</f>
        <v>#REF!</v>
      </c>
      <c r="C2915" t="e">
        <f>DYN_cyclist!#REF!</f>
        <v>#REF!</v>
      </c>
      <c r="D2915" t="e">
        <f t="shared" si="405"/>
        <v>#REF!</v>
      </c>
      <c r="E2915" t="e">
        <f>DYN_cyclist!#REF!</f>
        <v>#REF!</v>
      </c>
      <c r="F2915" t="e">
        <f>DYN_cyclist!#REF!</f>
        <v>#REF!</v>
      </c>
      <c r="G2915" t="e">
        <f>DYN_cyclist!#REF!</f>
        <v>#REF!</v>
      </c>
      <c r="H2915" t="e">
        <f>DYN_cyclist!#REF!</f>
        <v>#REF!</v>
      </c>
      <c r="I2915" t="e">
        <f>DYN_cyclist!#REF!</f>
        <v>#REF!</v>
      </c>
      <c r="J2915" t="e">
        <f>DYN_cyclist!#REF!</f>
        <v>#REF!</v>
      </c>
      <c r="K2915" t="e">
        <f>DYN_cyclist!#REF!</f>
        <v>#REF!</v>
      </c>
      <c r="L2915" t="e">
        <f>DYN_cyclist!#REF!</f>
        <v>#REF!</v>
      </c>
      <c r="M2915" t="e">
        <f>DYN_cyclist!#REF!</f>
        <v>#REF!</v>
      </c>
      <c r="N2915" t="e">
        <f>DYN_cyclist!#REF!</f>
        <v>#REF!</v>
      </c>
      <c r="O2915" t="e">
        <f>DYN_cyclist!#REF!</f>
        <v>#REF!</v>
      </c>
      <c r="P2915" s="7" t="e">
        <f t="shared" si="406"/>
        <v>#REF!</v>
      </c>
      <c r="Q2915" s="13" t="e">
        <f t="shared" si="407"/>
        <v>#REF!</v>
      </c>
      <c r="R2915" s="13" t="e">
        <f t="shared" si="408"/>
        <v>#REF!</v>
      </c>
      <c r="S2915" s="13" t="e">
        <f t="shared" si="409"/>
        <v>#REF!</v>
      </c>
      <c r="T2915" s="13" t="e">
        <f t="shared" si="410"/>
        <v>#REF!</v>
      </c>
      <c r="U2915" s="13" t="e">
        <f t="shared" si="411"/>
        <v>#REF!</v>
      </c>
      <c r="V2915" s="14" t="e">
        <f t="shared" si="412"/>
        <v>#REF!</v>
      </c>
      <c r="W2915" t="e">
        <f t="shared" si="413"/>
        <v>#REF!</v>
      </c>
    </row>
    <row r="2916" spans="1:23" x14ac:dyDescent="0.3">
      <c r="A2916" t="e">
        <f>DYN_cyclist!#REF!</f>
        <v>#REF!</v>
      </c>
      <c r="B2916" t="e">
        <f>DYN_cyclist!#REF!</f>
        <v>#REF!</v>
      </c>
      <c r="C2916" t="e">
        <f>DYN_cyclist!#REF!</f>
        <v>#REF!</v>
      </c>
      <c r="D2916" t="e">
        <f t="shared" si="405"/>
        <v>#REF!</v>
      </c>
      <c r="E2916" t="e">
        <f>DYN_cyclist!#REF!</f>
        <v>#REF!</v>
      </c>
      <c r="F2916" t="e">
        <f>DYN_cyclist!#REF!</f>
        <v>#REF!</v>
      </c>
      <c r="G2916" t="e">
        <f>DYN_cyclist!#REF!</f>
        <v>#REF!</v>
      </c>
      <c r="H2916" t="e">
        <f>DYN_cyclist!#REF!</f>
        <v>#REF!</v>
      </c>
      <c r="I2916" t="e">
        <f>DYN_cyclist!#REF!</f>
        <v>#REF!</v>
      </c>
      <c r="J2916" t="e">
        <f>DYN_cyclist!#REF!</f>
        <v>#REF!</v>
      </c>
      <c r="K2916" t="e">
        <f>DYN_cyclist!#REF!</f>
        <v>#REF!</v>
      </c>
      <c r="L2916" t="e">
        <f>DYN_cyclist!#REF!</f>
        <v>#REF!</v>
      </c>
      <c r="M2916" t="e">
        <f>DYN_cyclist!#REF!</f>
        <v>#REF!</v>
      </c>
      <c r="N2916" t="e">
        <f>DYN_cyclist!#REF!</f>
        <v>#REF!</v>
      </c>
      <c r="O2916" t="e">
        <f>DYN_cyclist!#REF!</f>
        <v>#REF!</v>
      </c>
      <c r="P2916" s="7" t="e">
        <f t="shared" si="406"/>
        <v>#REF!</v>
      </c>
      <c r="Q2916" s="13" t="e">
        <f t="shared" si="407"/>
        <v>#REF!</v>
      </c>
      <c r="R2916" s="13" t="e">
        <f t="shared" si="408"/>
        <v>#REF!</v>
      </c>
      <c r="S2916" s="13" t="e">
        <f t="shared" si="409"/>
        <v>#REF!</v>
      </c>
      <c r="T2916" s="13" t="e">
        <f t="shared" si="410"/>
        <v>#REF!</v>
      </c>
      <c r="U2916" s="13" t="e">
        <f t="shared" si="411"/>
        <v>#REF!</v>
      </c>
      <c r="V2916" s="14" t="e">
        <f t="shared" si="412"/>
        <v>#REF!</v>
      </c>
      <c r="W2916" t="e">
        <f t="shared" si="413"/>
        <v>#REF!</v>
      </c>
    </row>
    <row r="2917" spans="1:23" x14ac:dyDescent="0.3">
      <c r="A2917" t="e">
        <f>DYN_cyclist!#REF!</f>
        <v>#REF!</v>
      </c>
      <c r="B2917" t="e">
        <f>DYN_cyclist!#REF!</f>
        <v>#REF!</v>
      </c>
      <c r="C2917" t="e">
        <f>DYN_cyclist!#REF!</f>
        <v>#REF!</v>
      </c>
      <c r="D2917" t="e">
        <f t="shared" si="405"/>
        <v>#REF!</v>
      </c>
      <c r="E2917" t="e">
        <f>DYN_cyclist!#REF!</f>
        <v>#REF!</v>
      </c>
      <c r="F2917" t="e">
        <f>DYN_cyclist!#REF!</f>
        <v>#REF!</v>
      </c>
      <c r="G2917" t="e">
        <f>DYN_cyclist!#REF!</f>
        <v>#REF!</v>
      </c>
      <c r="H2917" t="e">
        <f>DYN_cyclist!#REF!</f>
        <v>#REF!</v>
      </c>
      <c r="I2917" t="e">
        <f>DYN_cyclist!#REF!</f>
        <v>#REF!</v>
      </c>
      <c r="J2917" t="e">
        <f>DYN_cyclist!#REF!</f>
        <v>#REF!</v>
      </c>
      <c r="K2917" t="e">
        <f>DYN_cyclist!#REF!</f>
        <v>#REF!</v>
      </c>
      <c r="L2917" t="e">
        <f>DYN_cyclist!#REF!</f>
        <v>#REF!</v>
      </c>
      <c r="M2917" t="e">
        <f>DYN_cyclist!#REF!</f>
        <v>#REF!</v>
      </c>
      <c r="N2917" t="e">
        <f>DYN_cyclist!#REF!</f>
        <v>#REF!</v>
      </c>
      <c r="O2917" t="e">
        <f>DYN_cyclist!#REF!</f>
        <v>#REF!</v>
      </c>
      <c r="P2917" s="7" t="e">
        <f t="shared" si="406"/>
        <v>#REF!</v>
      </c>
      <c r="Q2917" s="13" t="e">
        <f t="shared" si="407"/>
        <v>#REF!</v>
      </c>
      <c r="R2917" s="13" t="e">
        <f t="shared" si="408"/>
        <v>#REF!</v>
      </c>
      <c r="S2917" s="13" t="e">
        <f t="shared" si="409"/>
        <v>#REF!</v>
      </c>
      <c r="T2917" s="13" t="e">
        <f t="shared" si="410"/>
        <v>#REF!</v>
      </c>
      <c r="U2917" s="13" t="e">
        <f t="shared" si="411"/>
        <v>#REF!</v>
      </c>
      <c r="V2917" s="14" t="e">
        <f t="shared" si="412"/>
        <v>#REF!</v>
      </c>
      <c r="W2917" t="e">
        <f t="shared" si="413"/>
        <v>#REF!</v>
      </c>
    </row>
    <row r="2918" spans="1:23" x14ac:dyDescent="0.3">
      <c r="A2918" t="e">
        <f>DYN_cyclist!#REF!</f>
        <v>#REF!</v>
      </c>
      <c r="B2918" t="e">
        <f>DYN_cyclist!#REF!</f>
        <v>#REF!</v>
      </c>
      <c r="C2918" t="e">
        <f>DYN_cyclist!#REF!</f>
        <v>#REF!</v>
      </c>
      <c r="D2918" t="e">
        <f t="shared" si="405"/>
        <v>#REF!</v>
      </c>
      <c r="E2918" t="e">
        <f>DYN_cyclist!#REF!</f>
        <v>#REF!</v>
      </c>
      <c r="F2918" t="e">
        <f>DYN_cyclist!#REF!</f>
        <v>#REF!</v>
      </c>
      <c r="G2918" t="e">
        <f>DYN_cyclist!#REF!</f>
        <v>#REF!</v>
      </c>
      <c r="H2918" t="e">
        <f>DYN_cyclist!#REF!</f>
        <v>#REF!</v>
      </c>
      <c r="I2918" t="e">
        <f>DYN_cyclist!#REF!</f>
        <v>#REF!</v>
      </c>
      <c r="J2918" t="e">
        <f>DYN_cyclist!#REF!</f>
        <v>#REF!</v>
      </c>
      <c r="K2918" t="e">
        <f>DYN_cyclist!#REF!</f>
        <v>#REF!</v>
      </c>
      <c r="L2918" t="e">
        <f>DYN_cyclist!#REF!</f>
        <v>#REF!</v>
      </c>
      <c r="M2918" t="e">
        <f>DYN_cyclist!#REF!</f>
        <v>#REF!</v>
      </c>
      <c r="N2918" t="e">
        <f>DYN_cyclist!#REF!</f>
        <v>#REF!</v>
      </c>
      <c r="O2918" t="e">
        <f>DYN_cyclist!#REF!</f>
        <v>#REF!</v>
      </c>
      <c r="P2918" s="7" t="e">
        <f t="shared" si="406"/>
        <v>#REF!</v>
      </c>
      <c r="Q2918" s="13" t="e">
        <f t="shared" si="407"/>
        <v>#REF!</v>
      </c>
      <c r="R2918" s="13" t="e">
        <f t="shared" si="408"/>
        <v>#REF!</v>
      </c>
      <c r="S2918" s="13" t="e">
        <f t="shared" si="409"/>
        <v>#REF!</v>
      </c>
      <c r="T2918" s="13" t="e">
        <f t="shared" si="410"/>
        <v>#REF!</v>
      </c>
      <c r="U2918" s="13" t="e">
        <f t="shared" si="411"/>
        <v>#REF!</v>
      </c>
      <c r="V2918" s="14" t="e">
        <f t="shared" si="412"/>
        <v>#REF!</v>
      </c>
      <c r="W2918" t="e">
        <f t="shared" si="413"/>
        <v>#REF!</v>
      </c>
    </row>
    <row r="2919" spans="1:23" x14ac:dyDescent="0.3">
      <c r="A2919" t="e">
        <f>DYN_cyclist!#REF!</f>
        <v>#REF!</v>
      </c>
      <c r="B2919" t="e">
        <f>DYN_cyclist!#REF!</f>
        <v>#REF!</v>
      </c>
      <c r="C2919" t="e">
        <f>DYN_cyclist!#REF!</f>
        <v>#REF!</v>
      </c>
      <c r="D2919" t="e">
        <f t="shared" si="405"/>
        <v>#REF!</v>
      </c>
      <c r="E2919" t="e">
        <f>DYN_cyclist!#REF!</f>
        <v>#REF!</v>
      </c>
      <c r="F2919" t="e">
        <f>DYN_cyclist!#REF!</f>
        <v>#REF!</v>
      </c>
      <c r="G2919" t="e">
        <f>DYN_cyclist!#REF!</f>
        <v>#REF!</v>
      </c>
      <c r="H2919" t="e">
        <f>DYN_cyclist!#REF!</f>
        <v>#REF!</v>
      </c>
      <c r="I2919" t="e">
        <f>DYN_cyclist!#REF!</f>
        <v>#REF!</v>
      </c>
      <c r="J2919" t="e">
        <f>DYN_cyclist!#REF!</f>
        <v>#REF!</v>
      </c>
      <c r="K2919" t="e">
        <f>DYN_cyclist!#REF!</f>
        <v>#REF!</v>
      </c>
      <c r="L2919" t="e">
        <f>DYN_cyclist!#REF!</f>
        <v>#REF!</v>
      </c>
      <c r="M2919" t="e">
        <f>DYN_cyclist!#REF!</f>
        <v>#REF!</v>
      </c>
      <c r="N2919" t="e">
        <f>DYN_cyclist!#REF!</f>
        <v>#REF!</v>
      </c>
      <c r="O2919" t="e">
        <f>DYN_cyclist!#REF!</f>
        <v>#REF!</v>
      </c>
      <c r="P2919" s="7" t="e">
        <f t="shared" si="406"/>
        <v>#REF!</v>
      </c>
      <c r="Q2919" s="13" t="e">
        <f t="shared" si="407"/>
        <v>#REF!</v>
      </c>
      <c r="R2919" s="13" t="e">
        <f t="shared" si="408"/>
        <v>#REF!</v>
      </c>
      <c r="S2919" s="13" t="e">
        <f t="shared" si="409"/>
        <v>#REF!</v>
      </c>
      <c r="T2919" s="13" t="e">
        <f t="shared" si="410"/>
        <v>#REF!</v>
      </c>
      <c r="U2919" s="13" t="e">
        <f t="shared" si="411"/>
        <v>#REF!</v>
      </c>
      <c r="V2919" s="14" t="e">
        <f t="shared" si="412"/>
        <v>#REF!</v>
      </c>
      <c r="W2919" t="e">
        <f t="shared" si="413"/>
        <v>#REF!</v>
      </c>
    </row>
    <row r="2920" spans="1:23" x14ac:dyDescent="0.3">
      <c r="A2920" t="e">
        <f>DYN_cyclist!#REF!</f>
        <v>#REF!</v>
      </c>
      <c r="B2920" t="e">
        <f>DYN_cyclist!#REF!</f>
        <v>#REF!</v>
      </c>
      <c r="C2920" t="e">
        <f>DYN_cyclist!#REF!</f>
        <v>#REF!</v>
      </c>
      <c r="D2920" t="e">
        <f t="shared" si="405"/>
        <v>#REF!</v>
      </c>
      <c r="E2920" t="e">
        <f>DYN_cyclist!#REF!</f>
        <v>#REF!</v>
      </c>
      <c r="F2920" t="e">
        <f>DYN_cyclist!#REF!</f>
        <v>#REF!</v>
      </c>
      <c r="G2920" t="e">
        <f>DYN_cyclist!#REF!</f>
        <v>#REF!</v>
      </c>
      <c r="H2920" t="e">
        <f>DYN_cyclist!#REF!</f>
        <v>#REF!</v>
      </c>
      <c r="I2920" t="e">
        <f>DYN_cyclist!#REF!</f>
        <v>#REF!</v>
      </c>
      <c r="J2920" t="e">
        <f>DYN_cyclist!#REF!</f>
        <v>#REF!</v>
      </c>
      <c r="K2920" t="e">
        <f>DYN_cyclist!#REF!</f>
        <v>#REF!</v>
      </c>
      <c r="L2920" t="e">
        <f>DYN_cyclist!#REF!</f>
        <v>#REF!</v>
      </c>
      <c r="M2920" t="e">
        <f>DYN_cyclist!#REF!</f>
        <v>#REF!</v>
      </c>
      <c r="N2920" t="e">
        <f>DYN_cyclist!#REF!</f>
        <v>#REF!</v>
      </c>
      <c r="O2920" t="e">
        <f>DYN_cyclist!#REF!</f>
        <v>#REF!</v>
      </c>
      <c r="P2920" s="7" t="e">
        <f t="shared" si="406"/>
        <v>#REF!</v>
      </c>
      <c r="Q2920" s="13" t="e">
        <f t="shared" si="407"/>
        <v>#REF!</v>
      </c>
      <c r="R2920" s="13" t="e">
        <f t="shared" si="408"/>
        <v>#REF!</v>
      </c>
      <c r="S2920" s="13" t="e">
        <f t="shared" si="409"/>
        <v>#REF!</v>
      </c>
      <c r="T2920" s="13" t="e">
        <f t="shared" si="410"/>
        <v>#REF!</v>
      </c>
      <c r="U2920" s="13" t="e">
        <f t="shared" si="411"/>
        <v>#REF!</v>
      </c>
      <c r="V2920" s="14" t="e">
        <f t="shared" si="412"/>
        <v>#REF!</v>
      </c>
      <c r="W2920" t="e">
        <f t="shared" si="413"/>
        <v>#REF!</v>
      </c>
    </row>
    <row r="2921" spans="1:23" x14ac:dyDescent="0.3">
      <c r="A2921" t="e">
        <f>DYN_cyclist!#REF!</f>
        <v>#REF!</v>
      </c>
      <c r="B2921" t="e">
        <f>DYN_cyclist!#REF!</f>
        <v>#REF!</v>
      </c>
      <c r="C2921" t="e">
        <f>DYN_cyclist!#REF!</f>
        <v>#REF!</v>
      </c>
      <c r="D2921" t="e">
        <f t="shared" si="405"/>
        <v>#REF!</v>
      </c>
      <c r="E2921" t="e">
        <f>DYN_cyclist!#REF!</f>
        <v>#REF!</v>
      </c>
      <c r="F2921" t="e">
        <f>DYN_cyclist!#REF!</f>
        <v>#REF!</v>
      </c>
      <c r="G2921" t="e">
        <f>DYN_cyclist!#REF!</f>
        <v>#REF!</v>
      </c>
      <c r="H2921" t="e">
        <f>DYN_cyclist!#REF!</f>
        <v>#REF!</v>
      </c>
      <c r="I2921" t="e">
        <f>DYN_cyclist!#REF!</f>
        <v>#REF!</v>
      </c>
      <c r="J2921" t="e">
        <f>DYN_cyclist!#REF!</f>
        <v>#REF!</v>
      </c>
      <c r="K2921" t="e">
        <f>DYN_cyclist!#REF!</f>
        <v>#REF!</v>
      </c>
      <c r="L2921" t="e">
        <f>DYN_cyclist!#REF!</f>
        <v>#REF!</v>
      </c>
      <c r="M2921" t="e">
        <f>DYN_cyclist!#REF!</f>
        <v>#REF!</v>
      </c>
      <c r="N2921" t="e">
        <f>DYN_cyclist!#REF!</f>
        <v>#REF!</v>
      </c>
      <c r="O2921" t="e">
        <f>DYN_cyclist!#REF!</f>
        <v>#REF!</v>
      </c>
      <c r="P2921" s="7" t="e">
        <f t="shared" si="406"/>
        <v>#REF!</v>
      </c>
      <c r="Q2921" s="13" t="e">
        <f t="shared" si="407"/>
        <v>#REF!</v>
      </c>
      <c r="R2921" s="13" t="e">
        <f t="shared" si="408"/>
        <v>#REF!</v>
      </c>
      <c r="S2921" s="13" t="e">
        <f t="shared" si="409"/>
        <v>#REF!</v>
      </c>
      <c r="T2921" s="13" t="e">
        <f t="shared" si="410"/>
        <v>#REF!</v>
      </c>
      <c r="U2921" s="13" t="e">
        <f t="shared" si="411"/>
        <v>#REF!</v>
      </c>
      <c r="V2921" s="14" t="e">
        <f t="shared" si="412"/>
        <v>#REF!</v>
      </c>
      <c r="W2921" t="e">
        <f t="shared" si="413"/>
        <v>#REF!</v>
      </c>
    </row>
    <row r="2922" spans="1:23" x14ac:dyDescent="0.3">
      <c r="A2922" t="e">
        <f>DYN_cyclist!#REF!</f>
        <v>#REF!</v>
      </c>
      <c r="B2922" t="e">
        <f>DYN_cyclist!#REF!</f>
        <v>#REF!</v>
      </c>
      <c r="C2922" t="e">
        <f>DYN_cyclist!#REF!</f>
        <v>#REF!</v>
      </c>
      <c r="D2922" t="e">
        <f t="shared" si="405"/>
        <v>#REF!</v>
      </c>
      <c r="E2922" t="e">
        <f>DYN_cyclist!#REF!</f>
        <v>#REF!</v>
      </c>
      <c r="F2922" t="e">
        <f>DYN_cyclist!#REF!</f>
        <v>#REF!</v>
      </c>
      <c r="G2922" t="e">
        <f>DYN_cyclist!#REF!</f>
        <v>#REF!</v>
      </c>
      <c r="H2922" t="e">
        <f>DYN_cyclist!#REF!</f>
        <v>#REF!</v>
      </c>
      <c r="I2922" t="e">
        <f>DYN_cyclist!#REF!</f>
        <v>#REF!</v>
      </c>
      <c r="J2922" t="e">
        <f>DYN_cyclist!#REF!</f>
        <v>#REF!</v>
      </c>
      <c r="K2922" t="e">
        <f>DYN_cyclist!#REF!</f>
        <v>#REF!</v>
      </c>
      <c r="L2922" t="e">
        <f>DYN_cyclist!#REF!</f>
        <v>#REF!</v>
      </c>
      <c r="M2922" t="e">
        <f>DYN_cyclist!#REF!</f>
        <v>#REF!</v>
      </c>
      <c r="N2922" t="e">
        <f>DYN_cyclist!#REF!</f>
        <v>#REF!</v>
      </c>
      <c r="O2922" t="e">
        <f>DYN_cyclist!#REF!</f>
        <v>#REF!</v>
      </c>
      <c r="P2922" s="7" t="e">
        <f t="shared" si="406"/>
        <v>#REF!</v>
      </c>
      <c r="Q2922" s="13" t="e">
        <f t="shared" si="407"/>
        <v>#REF!</v>
      </c>
      <c r="R2922" s="13" t="e">
        <f t="shared" si="408"/>
        <v>#REF!</v>
      </c>
      <c r="S2922" s="13" t="e">
        <f t="shared" si="409"/>
        <v>#REF!</v>
      </c>
      <c r="T2922" s="13" t="e">
        <f t="shared" si="410"/>
        <v>#REF!</v>
      </c>
      <c r="U2922" s="13" t="e">
        <f t="shared" si="411"/>
        <v>#REF!</v>
      </c>
      <c r="V2922" s="14" t="e">
        <f t="shared" si="412"/>
        <v>#REF!</v>
      </c>
      <c r="W2922" t="e">
        <f t="shared" si="413"/>
        <v>#REF!</v>
      </c>
    </row>
    <row r="2923" spans="1:23" x14ac:dyDescent="0.3">
      <c r="A2923" t="e">
        <f>DYN_cyclist!#REF!</f>
        <v>#REF!</v>
      </c>
      <c r="B2923" t="e">
        <f>DYN_cyclist!#REF!</f>
        <v>#REF!</v>
      </c>
      <c r="C2923" t="e">
        <f>DYN_cyclist!#REF!</f>
        <v>#REF!</v>
      </c>
      <c r="D2923" t="e">
        <f t="shared" si="405"/>
        <v>#REF!</v>
      </c>
      <c r="E2923" t="e">
        <f>DYN_cyclist!#REF!</f>
        <v>#REF!</v>
      </c>
      <c r="F2923" t="e">
        <f>DYN_cyclist!#REF!</f>
        <v>#REF!</v>
      </c>
      <c r="G2923" t="e">
        <f>DYN_cyclist!#REF!</f>
        <v>#REF!</v>
      </c>
      <c r="H2923" t="e">
        <f>DYN_cyclist!#REF!</f>
        <v>#REF!</v>
      </c>
      <c r="I2923" t="e">
        <f>DYN_cyclist!#REF!</f>
        <v>#REF!</v>
      </c>
      <c r="J2923" t="e">
        <f>DYN_cyclist!#REF!</f>
        <v>#REF!</v>
      </c>
      <c r="K2923" t="e">
        <f>DYN_cyclist!#REF!</f>
        <v>#REF!</v>
      </c>
      <c r="L2923" t="e">
        <f>DYN_cyclist!#REF!</f>
        <v>#REF!</v>
      </c>
      <c r="M2923" t="e">
        <f>DYN_cyclist!#REF!</f>
        <v>#REF!</v>
      </c>
      <c r="N2923" t="e">
        <f>DYN_cyclist!#REF!</f>
        <v>#REF!</v>
      </c>
      <c r="O2923" t="e">
        <f>DYN_cyclist!#REF!</f>
        <v>#REF!</v>
      </c>
      <c r="P2923" s="7" t="e">
        <f t="shared" si="406"/>
        <v>#REF!</v>
      </c>
      <c r="Q2923" s="13" t="e">
        <f t="shared" si="407"/>
        <v>#REF!</v>
      </c>
      <c r="R2923" s="13" t="e">
        <f t="shared" si="408"/>
        <v>#REF!</v>
      </c>
      <c r="S2923" s="13" t="e">
        <f t="shared" si="409"/>
        <v>#REF!</v>
      </c>
      <c r="T2923" s="13" t="e">
        <f t="shared" si="410"/>
        <v>#REF!</v>
      </c>
      <c r="U2923" s="13" t="e">
        <f t="shared" si="411"/>
        <v>#REF!</v>
      </c>
      <c r="V2923" s="14" t="e">
        <f t="shared" si="412"/>
        <v>#REF!</v>
      </c>
      <c r="W2923" t="e">
        <f t="shared" si="413"/>
        <v>#REF!</v>
      </c>
    </row>
    <row r="2924" spans="1:23" x14ac:dyDescent="0.3">
      <c r="A2924" t="e">
        <f>DYN_cyclist!#REF!</f>
        <v>#REF!</v>
      </c>
      <c r="B2924" t="e">
        <f>DYN_cyclist!#REF!</f>
        <v>#REF!</v>
      </c>
      <c r="C2924" t="e">
        <f>DYN_cyclist!#REF!</f>
        <v>#REF!</v>
      </c>
      <c r="D2924" t="e">
        <f t="shared" si="405"/>
        <v>#REF!</v>
      </c>
      <c r="E2924" t="e">
        <f>DYN_cyclist!#REF!</f>
        <v>#REF!</v>
      </c>
      <c r="F2924" t="e">
        <f>DYN_cyclist!#REF!</f>
        <v>#REF!</v>
      </c>
      <c r="G2924" t="e">
        <f>DYN_cyclist!#REF!</f>
        <v>#REF!</v>
      </c>
      <c r="H2924" t="e">
        <f>DYN_cyclist!#REF!</f>
        <v>#REF!</v>
      </c>
      <c r="I2924" t="e">
        <f>DYN_cyclist!#REF!</f>
        <v>#REF!</v>
      </c>
      <c r="J2924" t="e">
        <f>DYN_cyclist!#REF!</f>
        <v>#REF!</v>
      </c>
      <c r="K2924" t="e">
        <f>DYN_cyclist!#REF!</f>
        <v>#REF!</v>
      </c>
      <c r="L2924" t="e">
        <f>DYN_cyclist!#REF!</f>
        <v>#REF!</v>
      </c>
      <c r="M2924" t="e">
        <f>DYN_cyclist!#REF!</f>
        <v>#REF!</v>
      </c>
      <c r="N2924" t="e">
        <f>DYN_cyclist!#REF!</f>
        <v>#REF!</v>
      </c>
      <c r="O2924" t="e">
        <f>DYN_cyclist!#REF!</f>
        <v>#REF!</v>
      </c>
      <c r="P2924" s="7" t="e">
        <f t="shared" si="406"/>
        <v>#REF!</v>
      </c>
      <c r="Q2924" s="13" t="e">
        <f t="shared" si="407"/>
        <v>#REF!</v>
      </c>
      <c r="R2924" s="13" t="e">
        <f t="shared" si="408"/>
        <v>#REF!</v>
      </c>
      <c r="S2924" s="13" t="e">
        <f t="shared" si="409"/>
        <v>#REF!</v>
      </c>
      <c r="T2924" s="13" t="e">
        <f t="shared" si="410"/>
        <v>#REF!</v>
      </c>
      <c r="U2924" s="13" t="e">
        <f t="shared" si="411"/>
        <v>#REF!</v>
      </c>
      <c r="V2924" s="14" t="e">
        <f t="shared" si="412"/>
        <v>#REF!</v>
      </c>
      <c r="W2924" t="e">
        <f t="shared" si="413"/>
        <v>#REF!</v>
      </c>
    </row>
    <row r="2925" spans="1:23" x14ac:dyDescent="0.3">
      <c r="A2925" t="e">
        <f>DYN_cyclist!#REF!</f>
        <v>#REF!</v>
      </c>
      <c r="B2925" t="e">
        <f>DYN_cyclist!#REF!</f>
        <v>#REF!</v>
      </c>
      <c r="C2925" t="e">
        <f>DYN_cyclist!#REF!</f>
        <v>#REF!</v>
      </c>
      <c r="D2925" t="e">
        <f t="shared" si="405"/>
        <v>#REF!</v>
      </c>
      <c r="E2925" t="e">
        <f>DYN_cyclist!#REF!</f>
        <v>#REF!</v>
      </c>
      <c r="F2925" t="e">
        <f>DYN_cyclist!#REF!</f>
        <v>#REF!</v>
      </c>
      <c r="G2925" t="e">
        <f>DYN_cyclist!#REF!</f>
        <v>#REF!</v>
      </c>
      <c r="H2925" t="e">
        <f>DYN_cyclist!#REF!</f>
        <v>#REF!</v>
      </c>
      <c r="I2925" t="e">
        <f>DYN_cyclist!#REF!</f>
        <v>#REF!</v>
      </c>
      <c r="J2925" t="e">
        <f>DYN_cyclist!#REF!</f>
        <v>#REF!</v>
      </c>
      <c r="K2925" t="e">
        <f>DYN_cyclist!#REF!</f>
        <v>#REF!</v>
      </c>
      <c r="L2925" t="e">
        <f>DYN_cyclist!#REF!</f>
        <v>#REF!</v>
      </c>
      <c r="M2925" t="e">
        <f>DYN_cyclist!#REF!</f>
        <v>#REF!</v>
      </c>
      <c r="N2925" t="e">
        <f>DYN_cyclist!#REF!</f>
        <v>#REF!</v>
      </c>
      <c r="O2925" t="e">
        <f>DYN_cyclist!#REF!</f>
        <v>#REF!</v>
      </c>
      <c r="P2925" s="7" t="e">
        <f t="shared" si="406"/>
        <v>#REF!</v>
      </c>
      <c r="Q2925" s="13" t="e">
        <f t="shared" si="407"/>
        <v>#REF!</v>
      </c>
      <c r="R2925" s="13" t="e">
        <f t="shared" si="408"/>
        <v>#REF!</v>
      </c>
      <c r="S2925" s="13" t="e">
        <f t="shared" si="409"/>
        <v>#REF!</v>
      </c>
      <c r="T2925" s="13" t="e">
        <f t="shared" si="410"/>
        <v>#REF!</v>
      </c>
      <c r="U2925" s="13" t="e">
        <f t="shared" si="411"/>
        <v>#REF!</v>
      </c>
      <c r="V2925" s="14" t="e">
        <f t="shared" si="412"/>
        <v>#REF!</v>
      </c>
      <c r="W2925" t="e">
        <f t="shared" si="413"/>
        <v>#REF!</v>
      </c>
    </row>
    <row r="2926" spans="1:23" x14ac:dyDescent="0.3">
      <c r="A2926" t="e">
        <f>DYN_cyclist!#REF!</f>
        <v>#REF!</v>
      </c>
      <c r="B2926" t="e">
        <f>DYN_cyclist!#REF!</f>
        <v>#REF!</v>
      </c>
      <c r="C2926" t="e">
        <f>DYN_cyclist!#REF!</f>
        <v>#REF!</v>
      </c>
      <c r="D2926" t="e">
        <f t="shared" si="405"/>
        <v>#REF!</v>
      </c>
      <c r="E2926" t="e">
        <f>DYN_cyclist!#REF!</f>
        <v>#REF!</v>
      </c>
      <c r="F2926" t="e">
        <f>DYN_cyclist!#REF!</f>
        <v>#REF!</v>
      </c>
      <c r="G2926" t="e">
        <f>DYN_cyclist!#REF!</f>
        <v>#REF!</v>
      </c>
      <c r="H2926" t="e">
        <f>DYN_cyclist!#REF!</f>
        <v>#REF!</v>
      </c>
      <c r="I2926" t="e">
        <f>DYN_cyclist!#REF!</f>
        <v>#REF!</v>
      </c>
      <c r="J2926" t="e">
        <f>DYN_cyclist!#REF!</f>
        <v>#REF!</v>
      </c>
      <c r="K2926" t="e">
        <f>DYN_cyclist!#REF!</f>
        <v>#REF!</v>
      </c>
      <c r="L2926" t="e">
        <f>DYN_cyclist!#REF!</f>
        <v>#REF!</v>
      </c>
      <c r="M2926" t="e">
        <f>DYN_cyclist!#REF!</f>
        <v>#REF!</v>
      </c>
      <c r="N2926" t="e">
        <f>DYN_cyclist!#REF!</f>
        <v>#REF!</v>
      </c>
      <c r="O2926" t="e">
        <f>DYN_cyclist!#REF!</f>
        <v>#REF!</v>
      </c>
      <c r="P2926" s="7" t="e">
        <f t="shared" si="406"/>
        <v>#REF!</v>
      </c>
      <c r="Q2926" s="13" t="e">
        <f t="shared" si="407"/>
        <v>#REF!</v>
      </c>
      <c r="R2926" s="13" t="e">
        <f t="shared" si="408"/>
        <v>#REF!</v>
      </c>
      <c r="S2926" s="13" t="e">
        <f t="shared" si="409"/>
        <v>#REF!</v>
      </c>
      <c r="T2926" s="13" t="e">
        <f t="shared" si="410"/>
        <v>#REF!</v>
      </c>
      <c r="U2926" s="13" t="e">
        <f t="shared" si="411"/>
        <v>#REF!</v>
      </c>
      <c r="V2926" s="14" t="e">
        <f t="shared" si="412"/>
        <v>#REF!</v>
      </c>
      <c r="W2926" t="e">
        <f t="shared" si="413"/>
        <v>#REF!</v>
      </c>
    </row>
    <row r="2927" spans="1:23" x14ac:dyDescent="0.3">
      <c r="A2927" t="e">
        <f>DYN_cyclist!#REF!</f>
        <v>#REF!</v>
      </c>
      <c r="B2927" t="e">
        <f>DYN_cyclist!#REF!</f>
        <v>#REF!</v>
      </c>
      <c r="C2927" t="e">
        <f>DYN_cyclist!#REF!</f>
        <v>#REF!</v>
      </c>
      <c r="D2927" t="e">
        <f t="shared" si="405"/>
        <v>#REF!</v>
      </c>
      <c r="E2927" t="e">
        <f>DYN_cyclist!#REF!</f>
        <v>#REF!</v>
      </c>
      <c r="F2927" t="e">
        <f>DYN_cyclist!#REF!</f>
        <v>#REF!</v>
      </c>
      <c r="G2927" t="e">
        <f>DYN_cyclist!#REF!</f>
        <v>#REF!</v>
      </c>
      <c r="H2927" t="e">
        <f>DYN_cyclist!#REF!</f>
        <v>#REF!</v>
      </c>
      <c r="I2927" t="e">
        <f>DYN_cyclist!#REF!</f>
        <v>#REF!</v>
      </c>
      <c r="J2927" t="e">
        <f>DYN_cyclist!#REF!</f>
        <v>#REF!</v>
      </c>
      <c r="K2927" t="e">
        <f>DYN_cyclist!#REF!</f>
        <v>#REF!</v>
      </c>
      <c r="L2927" t="e">
        <f>DYN_cyclist!#REF!</f>
        <v>#REF!</v>
      </c>
      <c r="M2927" t="e">
        <f>DYN_cyclist!#REF!</f>
        <v>#REF!</v>
      </c>
      <c r="N2927" t="e">
        <f>DYN_cyclist!#REF!</f>
        <v>#REF!</v>
      </c>
      <c r="O2927" t="e">
        <f>DYN_cyclist!#REF!</f>
        <v>#REF!</v>
      </c>
      <c r="P2927" s="7" t="e">
        <f t="shared" si="406"/>
        <v>#REF!</v>
      </c>
      <c r="Q2927" s="13" t="e">
        <f t="shared" si="407"/>
        <v>#REF!</v>
      </c>
      <c r="R2927" s="13" t="e">
        <f t="shared" si="408"/>
        <v>#REF!</v>
      </c>
      <c r="S2927" s="13" t="e">
        <f t="shared" si="409"/>
        <v>#REF!</v>
      </c>
      <c r="T2927" s="13" t="e">
        <f t="shared" si="410"/>
        <v>#REF!</v>
      </c>
      <c r="U2927" s="13" t="e">
        <f t="shared" si="411"/>
        <v>#REF!</v>
      </c>
      <c r="V2927" s="14" t="e">
        <f t="shared" si="412"/>
        <v>#REF!</v>
      </c>
      <c r="W2927" t="e">
        <f t="shared" si="413"/>
        <v>#REF!</v>
      </c>
    </row>
    <row r="2928" spans="1:23" x14ac:dyDescent="0.3">
      <c r="A2928" t="e">
        <f>DYN_cyclist!#REF!</f>
        <v>#REF!</v>
      </c>
      <c r="B2928" t="e">
        <f>DYN_cyclist!#REF!</f>
        <v>#REF!</v>
      </c>
      <c r="C2928" t="e">
        <f>DYN_cyclist!#REF!</f>
        <v>#REF!</v>
      </c>
      <c r="D2928" t="e">
        <f t="shared" si="405"/>
        <v>#REF!</v>
      </c>
      <c r="E2928" t="e">
        <f>DYN_cyclist!#REF!</f>
        <v>#REF!</v>
      </c>
      <c r="F2928" t="e">
        <f>DYN_cyclist!#REF!</f>
        <v>#REF!</v>
      </c>
      <c r="G2928" t="e">
        <f>DYN_cyclist!#REF!</f>
        <v>#REF!</v>
      </c>
      <c r="H2928" t="e">
        <f>DYN_cyclist!#REF!</f>
        <v>#REF!</v>
      </c>
      <c r="I2928" t="e">
        <f>DYN_cyclist!#REF!</f>
        <v>#REF!</v>
      </c>
      <c r="J2928" t="e">
        <f>DYN_cyclist!#REF!</f>
        <v>#REF!</v>
      </c>
      <c r="K2928" t="e">
        <f>DYN_cyclist!#REF!</f>
        <v>#REF!</v>
      </c>
      <c r="L2928" t="e">
        <f>DYN_cyclist!#REF!</f>
        <v>#REF!</v>
      </c>
      <c r="M2928" t="e">
        <f>DYN_cyclist!#REF!</f>
        <v>#REF!</v>
      </c>
      <c r="N2928" t="e">
        <f>DYN_cyclist!#REF!</f>
        <v>#REF!</v>
      </c>
      <c r="O2928" t="e">
        <f>DYN_cyclist!#REF!</f>
        <v>#REF!</v>
      </c>
      <c r="P2928" s="7" t="e">
        <f t="shared" si="406"/>
        <v>#REF!</v>
      </c>
      <c r="Q2928" s="13" t="e">
        <f t="shared" si="407"/>
        <v>#REF!</v>
      </c>
      <c r="R2928" s="13" t="e">
        <f t="shared" si="408"/>
        <v>#REF!</v>
      </c>
      <c r="S2928" s="13" t="e">
        <f t="shared" si="409"/>
        <v>#REF!</v>
      </c>
      <c r="T2928" s="13" t="e">
        <f t="shared" si="410"/>
        <v>#REF!</v>
      </c>
      <c r="U2928" s="13" t="e">
        <f t="shared" si="411"/>
        <v>#REF!</v>
      </c>
      <c r="V2928" s="14" t="e">
        <f t="shared" si="412"/>
        <v>#REF!</v>
      </c>
      <c r="W2928" t="e">
        <f t="shared" si="413"/>
        <v>#REF!</v>
      </c>
    </row>
    <row r="2929" spans="1:23" x14ac:dyDescent="0.3">
      <c r="A2929" t="e">
        <f>DYN_cyclist!#REF!</f>
        <v>#REF!</v>
      </c>
      <c r="B2929" t="e">
        <f>DYN_cyclist!#REF!</f>
        <v>#REF!</v>
      </c>
      <c r="C2929" t="e">
        <f>DYN_cyclist!#REF!</f>
        <v>#REF!</v>
      </c>
      <c r="D2929" t="e">
        <f t="shared" si="405"/>
        <v>#REF!</v>
      </c>
      <c r="E2929" t="e">
        <f>DYN_cyclist!#REF!</f>
        <v>#REF!</v>
      </c>
      <c r="F2929" t="e">
        <f>DYN_cyclist!#REF!</f>
        <v>#REF!</v>
      </c>
      <c r="G2929" t="e">
        <f>DYN_cyclist!#REF!</f>
        <v>#REF!</v>
      </c>
      <c r="H2929" t="e">
        <f>DYN_cyclist!#REF!</f>
        <v>#REF!</v>
      </c>
      <c r="I2929" t="e">
        <f>DYN_cyclist!#REF!</f>
        <v>#REF!</v>
      </c>
      <c r="J2929" t="e">
        <f>DYN_cyclist!#REF!</f>
        <v>#REF!</v>
      </c>
      <c r="K2929" t="e">
        <f>DYN_cyclist!#REF!</f>
        <v>#REF!</v>
      </c>
      <c r="L2929" t="e">
        <f>DYN_cyclist!#REF!</f>
        <v>#REF!</v>
      </c>
      <c r="M2929" t="e">
        <f>DYN_cyclist!#REF!</f>
        <v>#REF!</v>
      </c>
      <c r="N2929" t="e">
        <f>DYN_cyclist!#REF!</f>
        <v>#REF!</v>
      </c>
      <c r="O2929" t="e">
        <f>DYN_cyclist!#REF!</f>
        <v>#REF!</v>
      </c>
      <c r="P2929" s="7" t="e">
        <f t="shared" si="406"/>
        <v>#REF!</v>
      </c>
      <c r="Q2929" s="13" t="e">
        <f t="shared" si="407"/>
        <v>#REF!</v>
      </c>
      <c r="R2929" s="13" t="e">
        <f t="shared" si="408"/>
        <v>#REF!</v>
      </c>
      <c r="S2929" s="13" t="e">
        <f t="shared" si="409"/>
        <v>#REF!</v>
      </c>
      <c r="T2929" s="13" t="e">
        <f t="shared" si="410"/>
        <v>#REF!</v>
      </c>
      <c r="U2929" s="13" t="e">
        <f t="shared" si="411"/>
        <v>#REF!</v>
      </c>
      <c r="V2929" s="14" t="e">
        <f t="shared" si="412"/>
        <v>#REF!</v>
      </c>
      <c r="W2929" t="e">
        <f t="shared" si="413"/>
        <v>#REF!</v>
      </c>
    </row>
    <row r="2930" spans="1:23" x14ac:dyDescent="0.3">
      <c r="A2930" t="e">
        <f>DYN_cyclist!#REF!</f>
        <v>#REF!</v>
      </c>
      <c r="B2930" t="e">
        <f>DYN_cyclist!#REF!</f>
        <v>#REF!</v>
      </c>
      <c r="C2930" t="e">
        <f>DYN_cyclist!#REF!</f>
        <v>#REF!</v>
      </c>
      <c r="D2930" t="e">
        <f t="shared" si="405"/>
        <v>#REF!</v>
      </c>
      <c r="E2930" t="e">
        <f>DYN_cyclist!#REF!</f>
        <v>#REF!</v>
      </c>
      <c r="F2930" t="e">
        <f>DYN_cyclist!#REF!</f>
        <v>#REF!</v>
      </c>
      <c r="G2930" t="e">
        <f>DYN_cyclist!#REF!</f>
        <v>#REF!</v>
      </c>
      <c r="H2930" t="e">
        <f>DYN_cyclist!#REF!</f>
        <v>#REF!</v>
      </c>
      <c r="I2930" t="e">
        <f>DYN_cyclist!#REF!</f>
        <v>#REF!</v>
      </c>
      <c r="J2930" t="e">
        <f>DYN_cyclist!#REF!</f>
        <v>#REF!</v>
      </c>
      <c r="K2930" t="e">
        <f>DYN_cyclist!#REF!</f>
        <v>#REF!</v>
      </c>
      <c r="L2930" t="e">
        <f>DYN_cyclist!#REF!</f>
        <v>#REF!</v>
      </c>
      <c r="M2930" t="e">
        <f>DYN_cyclist!#REF!</f>
        <v>#REF!</v>
      </c>
      <c r="N2930" t="e">
        <f>DYN_cyclist!#REF!</f>
        <v>#REF!</v>
      </c>
      <c r="O2930" t="e">
        <f>DYN_cyclist!#REF!</f>
        <v>#REF!</v>
      </c>
      <c r="P2930" s="7" t="e">
        <f t="shared" si="406"/>
        <v>#REF!</v>
      </c>
      <c r="Q2930" s="13" t="e">
        <f t="shared" si="407"/>
        <v>#REF!</v>
      </c>
      <c r="R2930" s="13" t="e">
        <f t="shared" si="408"/>
        <v>#REF!</v>
      </c>
      <c r="S2930" s="13" t="e">
        <f t="shared" si="409"/>
        <v>#REF!</v>
      </c>
      <c r="T2930" s="13" t="e">
        <f t="shared" si="410"/>
        <v>#REF!</v>
      </c>
      <c r="U2930" s="13" t="e">
        <f t="shared" si="411"/>
        <v>#REF!</v>
      </c>
      <c r="V2930" s="14" t="e">
        <f t="shared" si="412"/>
        <v>#REF!</v>
      </c>
      <c r="W2930" t="e">
        <f t="shared" si="413"/>
        <v>#REF!</v>
      </c>
    </row>
    <row r="2931" spans="1:23" x14ac:dyDescent="0.3">
      <c r="A2931" t="e">
        <f>DYN_cyclist!#REF!</f>
        <v>#REF!</v>
      </c>
      <c r="B2931" t="e">
        <f>DYN_cyclist!#REF!</f>
        <v>#REF!</v>
      </c>
      <c r="C2931" t="e">
        <f>DYN_cyclist!#REF!</f>
        <v>#REF!</v>
      </c>
      <c r="D2931" t="e">
        <f t="shared" si="405"/>
        <v>#REF!</v>
      </c>
      <c r="E2931" t="e">
        <f>DYN_cyclist!#REF!</f>
        <v>#REF!</v>
      </c>
      <c r="F2931" t="e">
        <f>DYN_cyclist!#REF!</f>
        <v>#REF!</v>
      </c>
      <c r="G2931" t="e">
        <f>DYN_cyclist!#REF!</f>
        <v>#REF!</v>
      </c>
      <c r="H2931" t="e">
        <f>DYN_cyclist!#REF!</f>
        <v>#REF!</v>
      </c>
      <c r="I2931" t="e">
        <f>DYN_cyclist!#REF!</f>
        <v>#REF!</v>
      </c>
      <c r="J2931" t="e">
        <f>DYN_cyclist!#REF!</f>
        <v>#REF!</v>
      </c>
      <c r="K2931" t="e">
        <f>DYN_cyclist!#REF!</f>
        <v>#REF!</v>
      </c>
      <c r="L2931" t="e">
        <f>DYN_cyclist!#REF!</f>
        <v>#REF!</v>
      </c>
      <c r="M2931" t="e">
        <f>DYN_cyclist!#REF!</f>
        <v>#REF!</v>
      </c>
      <c r="N2931" t="e">
        <f>DYN_cyclist!#REF!</f>
        <v>#REF!</v>
      </c>
      <c r="O2931" t="e">
        <f>DYN_cyclist!#REF!</f>
        <v>#REF!</v>
      </c>
      <c r="P2931" s="7" t="e">
        <f t="shared" si="406"/>
        <v>#REF!</v>
      </c>
      <c r="Q2931" s="13" t="e">
        <f t="shared" si="407"/>
        <v>#REF!</v>
      </c>
      <c r="R2931" s="13" t="e">
        <f t="shared" si="408"/>
        <v>#REF!</v>
      </c>
      <c r="S2931" s="13" t="e">
        <f t="shared" si="409"/>
        <v>#REF!</v>
      </c>
      <c r="T2931" s="13" t="e">
        <f t="shared" si="410"/>
        <v>#REF!</v>
      </c>
      <c r="U2931" s="13" t="e">
        <f t="shared" si="411"/>
        <v>#REF!</v>
      </c>
      <c r="V2931" s="14" t="e">
        <f t="shared" si="412"/>
        <v>#REF!</v>
      </c>
      <c r="W2931" t="e">
        <f t="shared" si="413"/>
        <v>#REF!</v>
      </c>
    </row>
    <row r="2932" spans="1:23" x14ac:dyDescent="0.3">
      <c r="A2932" t="e">
        <f>DYN_cyclist!#REF!</f>
        <v>#REF!</v>
      </c>
      <c r="B2932" t="e">
        <f>DYN_cyclist!#REF!</f>
        <v>#REF!</v>
      </c>
      <c r="C2932" t="e">
        <f>DYN_cyclist!#REF!</f>
        <v>#REF!</v>
      </c>
      <c r="D2932" t="e">
        <f t="shared" si="405"/>
        <v>#REF!</v>
      </c>
      <c r="E2932" t="e">
        <f>DYN_cyclist!#REF!</f>
        <v>#REF!</v>
      </c>
      <c r="F2932" t="e">
        <f>DYN_cyclist!#REF!</f>
        <v>#REF!</v>
      </c>
      <c r="G2932" t="e">
        <f>DYN_cyclist!#REF!</f>
        <v>#REF!</v>
      </c>
      <c r="H2932" t="e">
        <f>DYN_cyclist!#REF!</f>
        <v>#REF!</v>
      </c>
      <c r="I2932" t="e">
        <f>DYN_cyclist!#REF!</f>
        <v>#REF!</v>
      </c>
      <c r="J2932" t="e">
        <f>DYN_cyclist!#REF!</f>
        <v>#REF!</v>
      </c>
      <c r="K2932" t="e">
        <f>DYN_cyclist!#REF!</f>
        <v>#REF!</v>
      </c>
      <c r="L2932" t="e">
        <f>DYN_cyclist!#REF!</f>
        <v>#REF!</v>
      </c>
      <c r="M2932" t="e">
        <f>DYN_cyclist!#REF!</f>
        <v>#REF!</v>
      </c>
      <c r="N2932" t="e">
        <f>DYN_cyclist!#REF!</f>
        <v>#REF!</v>
      </c>
      <c r="O2932" t="e">
        <f>DYN_cyclist!#REF!</f>
        <v>#REF!</v>
      </c>
      <c r="P2932" s="7" t="e">
        <f t="shared" si="406"/>
        <v>#REF!</v>
      </c>
      <c r="Q2932" s="13" t="e">
        <f t="shared" si="407"/>
        <v>#REF!</v>
      </c>
      <c r="R2932" s="13" t="e">
        <f t="shared" si="408"/>
        <v>#REF!</v>
      </c>
      <c r="S2932" s="13" t="e">
        <f t="shared" si="409"/>
        <v>#REF!</v>
      </c>
      <c r="T2932" s="13" t="e">
        <f t="shared" si="410"/>
        <v>#REF!</v>
      </c>
      <c r="U2932" s="13" t="e">
        <f t="shared" si="411"/>
        <v>#REF!</v>
      </c>
      <c r="V2932" s="14" t="e">
        <f t="shared" si="412"/>
        <v>#REF!</v>
      </c>
      <c r="W2932" t="e">
        <f t="shared" si="413"/>
        <v>#REF!</v>
      </c>
    </row>
    <row r="2933" spans="1:23" x14ac:dyDescent="0.3">
      <c r="A2933" t="e">
        <f>DYN_cyclist!#REF!</f>
        <v>#REF!</v>
      </c>
      <c r="B2933" t="e">
        <f>DYN_cyclist!#REF!</f>
        <v>#REF!</v>
      </c>
      <c r="C2933" t="e">
        <f>DYN_cyclist!#REF!</f>
        <v>#REF!</v>
      </c>
      <c r="D2933" t="e">
        <f t="shared" si="405"/>
        <v>#REF!</v>
      </c>
      <c r="E2933" t="e">
        <f>DYN_cyclist!#REF!</f>
        <v>#REF!</v>
      </c>
      <c r="F2933" t="e">
        <f>DYN_cyclist!#REF!</f>
        <v>#REF!</v>
      </c>
      <c r="G2933" t="e">
        <f>DYN_cyclist!#REF!</f>
        <v>#REF!</v>
      </c>
      <c r="H2933" t="e">
        <f>DYN_cyclist!#REF!</f>
        <v>#REF!</v>
      </c>
      <c r="I2933" t="e">
        <f>DYN_cyclist!#REF!</f>
        <v>#REF!</v>
      </c>
      <c r="J2933" t="e">
        <f>DYN_cyclist!#REF!</f>
        <v>#REF!</v>
      </c>
      <c r="K2933" t="e">
        <f>DYN_cyclist!#REF!</f>
        <v>#REF!</v>
      </c>
      <c r="L2933" t="e">
        <f>DYN_cyclist!#REF!</f>
        <v>#REF!</v>
      </c>
      <c r="M2933" t="e">
        <f>DYN_cyclist!#REF!</f>
        <v>#REF!</v>
      </c>
      <c r="N2933" t="e">
        <f>DYN_cyclist!#REF!</f>
        <v>#REF!</v>
      </c>
      <c r="O2933" t="e">
        <f>DYN_cyclist!#REF!</f>
        <v>#REF!</v>
      </c>
      <c r="P2933" s="7" t="e">
        <f t="shared" si="406"/>
        <v>#REF!</v>
      </c>
      <c r="Q2933" s="13" t="e">
        <f t="shared" si="407"/>
        <v>#REF!</v>
      </c>
      <c r="R2933" s="13" t="e">
        <f t="shared" si="408"/>
        <v>#REF!</v>
      </c>
      <c r="S2933" s="13" t="e">
        <f t="shared" si="409"/>
        <v>#REF!</v>
      </c>
      <c r="T2933" s="13" t="e">
        <f t="shared" si="410"/>
        <v>#REF!</v>
      </c>
      <c r="U2933" s="13" t="e">
        <f t="shared" si="411"/>
        <v>#REF!</v>
      </c>
      <c r="V2933" s="14" t="e">
        <f t="shared" si="412"/>
        <v>#REF!</v>
      </c>
      <c r="W2933" t="e">
        <f t="shared" si="413"/>
        <v>#REF!</v>
      </c>
    </row>
    <row r="2934" spans="1:23" x14ac:dyDescent="0.3">
      <c r="A2934" t="e">
        <f>DYN_cyclist!#REF!</f>
        <v>#REF!</v>
      </c>
      <c r="B2934" t="e">
        <f>DYN_cyclist!#REF!</f>
        <v>#REF!</v>
      </c>
      <c r="C2934" t="e">
        <f>DYN_cyclist!#REF!</f>
        <v>#REF!</v>
      </c>
      <c r="D2934" t="e">
        <f t="shared" si="405"/>
        <v>#REF!</v>
      </c>
      <c r="E2934" t="e">
        <f>DYN_cyclist!#REF!</f>
        <v>#REF!</v>
      </c>
      <c r="F2934" t="e">
        <f>DYN_cyclist!#REF!</f>
        <v>#REF!</v>
      </c>
      <c r="G2934" t="e">
        <f>DYN_cyclist!#REF!</f>
        <v>#REF!</v>
      </c>
      <c r="H2934" t="e">
        <f>DYN_cyclist!#REF!</f>
        <v>#REF!</v>
      </c>
      <c r="I2934" t="e">
        <f>DYN_cyclist!#REF!</f>
        <v>#REF!</v>
      </c>
      <c r="J2934" t="e">
        <f>DYN_cyclist!#REF!</f>
        <v>#REF!</v>
      </c>
      <c r="K2934" t="e">
        <f>DYN_cyclist!#REF!</f>
        <v>#REF!</v>
      </c>
      <c r="L2934" t="e">
        <f>DYN_cyclist!#REF!</f>
        <v>#REF!</v>
      </c>
      <c r="M2934" t="e">
        <f>DYN_cyclist!#REF!</f>
        <v>#REF!</v>
      </c>
      <c r="N2934" t="e">
        <f>DYN_cyclist!#REF!</f>
        <v>#REF!</v>
      </c>
      <c r="O2934" t="e">
        <f>DYN_cyclist!#REF!</f>
        <v>#REF!</v>
      </c>
      <c r="P2934" s="7" t="e">
        <f t="shared" si="406"/>
        <v>#REF!</v>
      </c>
      <c r="Q2934" s="13" t="e">
        <f t="shared" si="407"/>
        <v>#REF!</v>
      </c>
      <c r="R2934" s="13" t="e">
        <f t="shared" si="408"/>
        <v>#REF!</v>
      </c>
      <c r="S2934" s="13" t="e">
        <f t="shared" si="409"/>
        <v>#REF!</v>
      </c>
      <c r="T2934" s="13" t="e">
        <f t="shared" si="410"/>
        <v>#REF!</v>
      </c>
      <c r="U2934" s="13" t="e">
        <f t="shared" si="411"/>
        <v>#REF!</v>
      </c>
      <c r="V2934" s="14" t="e">
        <f t="shared" si="412"/>
        <v>#REF!</v>
      </c>
      <c r="W2934" t="e">
        <f t="shared" si="413"/>
        <v>#REF!</v>
      </c>
    </row>
    <row r="2935" spans="1:23" x14ac:dyDescent="0.3">
      <c r="A2935" t="e">
        <f>DYN_cyclist!#REF!</f>
        <v>#REF!</v>
      </c>
      <c r="B2935" t="e">
        <f>DYN_cyclist!#REF!</f>
        <v>#REF!</v>
      </c>
      <c r="C2935" t="e">
        <f>DYN_cyclist!#REF!</f>
        <v>#REF!</v>
      </c>
      <c r="D2935" t="e">
        <f t="shared" si="405"/>
        <v>#REF!</v>
      </c>
      <c r="E2935" t="e">
        <f>DYN_cyclist!#REF!</f>
        <v>#REF!</v>
      </c>
      <c r="F2935" t="e">
        <f>DYN_cyclist!#REF!</f>
        <v>#REF!</v>
      </c>
      <c r="G2935" t="e">
        <f>DYN_cyclist!#REF!</f>
        <v>#REF!</v>
      </c>
      <c r="H2935" t="e">
        <f>DYN_cyclist!#REF!</f>
        <v>#REF!</v>
      </c>
      <c r="I2935" t="e">
        <f>DYN_cyclist!#REF!</f>
        <v>#REF!</v>
      </c>
      <c r="J2935" t="e">
        <f>DYN_cyclist!#REF!</f>
        <v>#REF!</v>
      </c>
      <c r="K2935" t="e">
        <f>DYN_cyclist!#REF!</f>
        <v>#REF!</v>
      </c>
      <c r="L2935" t="e">
        <f>DYN_cyclist!#REF!</f>
        <v>#REF!</v>
      </c>
      <c r="M2935" t="e">
        <f>DYN_cyclist!#REF!</f>
        <v>#REF!</v>
      </c>
      <c r="N2935" t="e">
        <f>DYN_cyclist!#REF!</f>
        <v>#REF!</v>
      </c>
      <c r="O2935" t="e">
        <f>DYN_cyclist!#REF!</f>
        <v>#REF!</v>
      </c>
      <c r="P2935" s="7" t="e">
        <f t="shared" si="406"/>
        <v>#REF!</v>
      </c>
      <c r="Q2935" s="13" t="e">
        <f t="shared" si="407"/>
        <v>#REF!</v>
      </c>
      <c r="R2935" s="13" t="e">
        <f t="shared" si="408"/>
        <v>#REF!</v>
      </c>
      <c r="S2935" s="13" t="e">
        <f t="shared" si="409"/>
        <v>#REF!</v>
      </c>
      <c r="T2935" s="13" t="e">
        <f t="shared" si="410"/>
        <v>#REF!</v>
      </c>
      <c r="U2935" s="13" t="e">
        <f t="shared" si="411"/>
        <v>#REF!</v>
      </c>
      <c r="V2935" s="14" t="e">
        <f t="shared" si="412"/>
        <v>#REF!</v>
      </c>
      <c r="W2935" t="e">
        <f t="shared" si="413"/>
        <v>#REF!</v>
      </c>
    </row>
    <row r="2936" spans="1:23" x14ac:dyDescent="0.3">
      <c r="A2936" t="e">
        <f>DYN_cyclist!#REF!</f>
        <v>#REF!</v>
      </c>
      <c r="B2936" t="e">
        <f>DYN_cyclist!#REF!</f>
        <v>#REF!</v>
      </c>
      <c r="C2936" t="e">
        <f>DYN_cyclist!#REF!</f>
        <v>#REF!</v>
      </c>
      <c r="D2936" t="e">
        <f t="shared" si="405"/>
        <v>#REF!</v>
      </c>
      <c r="E2936" t="e">
        <f>DYN_cyclist!#REF!</f>
        <v>#REF!</v>
      </c>
      <c r="F2936" t="e">
        <f>DYN_cyclist!#REF!</f>
        <v>#REF!</v>
      </c>
      <c r="G2936" t="e">
        <f>DYN_cyclist!#REF!</f>
        <v>#REF!</v>
      </c>
      <c r="H2936" t="e">
        <f>DYN_cyclist!#REF!</f>
        <v>#REF!</v>
      </c>
      <c r="I2936" t="e">
        <f>DYN_cyclist!#REF!</f>
        <v>#REF!</v>
      </c>
      <c r="J2936" t="e">
        <f>DYN_cyclist!#REF!</f>
        <v>#REF!</v>
      </c>
      <c r="K2936" t="e">
        <f>DYN_cyclist!#REF!</f>
        <v>#REF!</v>
      </c>
      <c r="L2936" t="e">
        <f>DYN_cyclist!#REF!</f>
        <v>#REF!</v>
      </c>
      <c r="M2936" t="e">
        <f>DYN_cyclist!#REF!</f>
        <v>#REF!</v>
      </c>
      <c r="N2936" t="e">
        <f>DYN_cyclist!#REF!</f>
        <v>#REF!</v>
      </c>
      <c r="O2936" t="e">
        <f>DYN_cyclist!#REF!</f>
        <v>#REF!</v>
      </c>
      <c r="P2936" s="7" t="e">
        <f t="shared" si="406"/>
        <v>#REF!</v>
      </c>
      <c r="Q2936" s="13" t="e">
        <f t="shared" si="407"/>
        <v>#REF!</v>
      </c>
      <c r="R2936" s="13" t="e">
        <f t="shared" si="408"/>
        <v>#REF!</v>
      </c>
      <c r="S2936" s="13" t="e">
        <f t="shared" si="409"/>
        <v>#REF!</v>
      </c>
      <c r="T2936" s="13" t="e">
        <f t="shared" si="410"/>
        <v>#REF!</v>
      </c>
      <c r="U2936" s="13" t="e">
        <f t="shared" si="411"/>
        <v>#REF!</v>
      </c>
      <c r="V2936" s="14" t="e">
        <f t="shared" si="412"/>
        <v>#REF!</v>
      </c>
      <c r="W2936" t="e">
        <f t="shared" si="413"/>
        <v>#REF!</v>
      </c>
    </row>
    <row r="2937" spans="1:23" x14ac:dyDescent="0.3">
      <c r="A2937" t="e">
        <f>DYN_cyclist!#REF!</f>
        <v>#REF!</v>
      </c>
      <c r="B2937" t="e">
        <f>DYN_cyclist!#REF!</f>
        <v>#REF!</v>
      </c>
      <c r="C2937" t="e">
        <f>DYN_cyclist!#REF!</f>
        <v>#REF!</v>
      </c>
      <c r="D2937" t="e">
        <f t="shared" si="405"/>
        <v>#REF!</v>
      </c>
      <c r="E2937" t="e">
        <f>DYN_cyclist!#REF!</f>
        <v>#REF!</v>
      </c>
      <c r="F2937" t="e">
        <f>DYN_cyclist!#REF!</f>
        <v>#REF!</v>
      </c>
      <c r="G2937" t="e">
        <f>DYN_cyclist!#REF!</f>
        <v>#REF!</v>
      </c>
      <c r="H2937" t="e">
        <f>DYN_cyclist!#REF!</f>
        <v>#REF!</v>
      </c>
      <c r="I2937" t="e">
        <f>DYN_cyclist!#REF!</f>
        <v>#REF!</v>
      </c>
      <c r="J2937" t="e">
        <f>DYN_cyclist!#REF!</f>
        <v>#REF!</v>
      </c>
      <c r="K2937" t="e">
        <f>DYN_cyclist!#REF!</f>
        <v>#REF!</v>
      </c>
      <c r="L2937" t="e">
        <f>DYN_cyclist!#REF!</f>
        <v>#REF!</v>
      </c>
      <c r="M2937" t="e">
        <f>DYN_cyclist!#REF!</f>
        <v>#REF!</v>
      </c>
      <c r="N2937" t="e">
        <f>DYN_cyclist!#REF!</f>
        <v>#REF!</v>
      </c>
      <c r="O2937" t="e">
        <f>DYN_cyclist!#REF!</f>
        <v>#REF!</v>
      </c>
      <c r="P2937" s="7" t="e">
        <f t="shared" si="406"/>
        <v>#REF!</v>
      </c>
      <c r="Q2937" s="13" t="e">
        <f t="shared" si="407"/>
        <v>#REF!</v>
      </c>
      <c r="R2937" s="13" t="e">
        <f t="shared" si="408"/>
        <v>#REF!</v>
      </c>
      <c r="S2937" s="13" t="e">
        <f t="shared" si="409"/>
        <v>#REF!</v>
      </c>
      <c r="T2937" s="13" t="e">
        <f t="shared" si="410"/>
        <v>#REF!</v>
      </c>
      <c r="U2937" s="13" t="e">
        <f t="shared" si="411"/>
        <v>#REF!</v>
      </c>
      <c r="V2937" s="14" t="e">
        <f t="shared" si="412"/>
        <v>#REF!</v>
      </c>
      <c r="W2937" t="e">
        <f t="shared" si="413"/>
        <v>#REF!</v>
      </c>
    </row>
    <row r="2938" spans="1:23" x14ac:dyDescent="0.3">
      <c r="A2938" t="e">
        <f>DYN_cyclist!#REF!</f>
        <v>#REF!</v>
      </c>
      <c r="B2938" t="e">
        <f>DYN_cyclist!#REF!</f>
        <v>#REF!</v>
      </c>
      <c r="C2938" t="e">
        <f>DYN_cyclist!#REF!</f>
        <v>#REF!</v>
      </c>
      <c r="D2938" t="e">
        <f t="shared" si="405"/>
        <v>#REF!</v>
      </c>
      <c r="E2938" t="e">
        <f>DYN_cyclist!#REF!</f>
        <v>#REF!</v>
      </c>
      <c r="F2938" t="e">
        <f>DYN_cyclist!#REF!</f>
        <v>#REF!</v>
      </c>
      <c r="G2938" t="e">
        <f>DYN_cyclist!#REF!</f>
        <v>#REF!</v>
      </c>
      <c r="H2938" t="e">
        <f>DYN_cyclist!#REF!</f>
        <v>#REF!</v>
      </c>
      <c r="I2938" t="e">
        <f>DYN_cyclist!#REF!</f>
        <v>#REF!</v>
      </c>
      <c r="J2938" t="e">
        <f>DYN_cyclist!#REF!</f>
        <v>#REF!</v>
      </c>
      <c r="K2938" t="e">
        <f>DYN_cyclist!#REF!</f>
        <v>#REF!</v>
      </c>
      <c r="L2938" t="e">
        <f>DYN_cyclist!#REF!</f>
        <v>#REF!</v>
      </c>
      <c r="M2938" t="e">
        <f>DYN_cyclist!#REF!</f>
        <v>#REF!</v>
      </c>
      <c r="N2938" t="e">
        <f>DYN_cyclist!#REF!</f>
        <v>#REF!</v>
      </c>
      <c r="O2938" t="e">
        <f>DYN_cyclist!#REF!</f>
        <v>#REF!</v>
      </c>
      <c r="P2938" s="7" t="e">
        <f t="shared" si="406"/>
        <v>#REF!</v>
      </c>
      <c r="Q2938" s="13" t="e">
        <f t="shared" si="407"/>
        <v>#REF!</v>
      </c>
      <c r="R2938" s="13" t="e">
        <f t="shared" si="408"/>
        <v>#REF!</v>
      </c>
      <c r="S2938" s="13" t="e">
        <f t="shared" si="409"/>
        <v>#REF!</v>
      </c>
      <c r="T2938" s="13" t="e">
        <f t="shared" si="410"/>
        <v>#REF!</v>
      </c>
      <c r="U2938" s="13" t="e">
        <f t="shared" si="411"/>
        <v>#REF!</v>
      </c>
      <c r="V2938" s="14" t="e">
        <f t="shared" si="412"/>
        <v>#REF!</v>
      </c>
      <c r="W2938" t="e">
        <f t="shared" si="413"/>
        <v>#REF!</v>
      </c>
    </row>
    <row r="2939" spans="1:23" x14ac:dyDescent="0.3">
      <c r="A2939" t="e">
        <f>DYN_cyclist!#REF!</f>
        <v>#REF!</v>
      </c>
      <c r="B2939" t="e">
        <f>DYN_cyclist!#REF!</f>
        <v>#REF!</v>
      </c>
      <c r="C2939" t="e">
        <f>DYN_cyclist!#REF!</f>
        <v>#REF!</v>
      </c>
      <c r="D2939" t="e">
        <f t="shared" si="405"/>
        <v>#REF!</v>
      </c>
      <c r="E2939" t="e">
        <f>DYN_cyclist!#REF!</f>
        <v>#REF!</v>
      </c>
      <c r="F2939" t="e">
        <f>DYN_cyclist!#REF!</f>
        <v>#REF!</v>
      </c>
      <c r="G2939" t="e">
        <f>DYN_cyclist!#REF!</f>
        <v>#REF!</v>
      </c>
      <c r="H2939" t="e">
        <f>DYN_cyclist!#REF!</f>
        <v>#REF!</v>
      </c>
      <c r="I2939" t="e">
        <f>DYN_cyclist!#REF!</f>
        <v>#REF!</v>
      </c>
      <c r="J2939" t="e">
        <f>DYN_cyclist!#REF!</f>
        <v>#REF!</v>
      </c>
      <c r="K2939" t="e">
        <f>DYN_cyclist!#REF!</f>
        <v>#REF!</v>
      </c>
      <c r="L2939" t="e">
        <f>DYN_cyclist!#REF!</f>
        <v>#REF!</v>
      </c>
      <c r="M2939" t="e">
        <f>DYN_cyclist!#REF!</f>
        <v>#REF!</v>
      </c>
      <c r="N2939" t="e">
        <f>DYN_cyclist!#REF!</f>
        <v>#REF!</v>
      </c>
      <c r="O2939" t="e">
        <f>DYN_cyclist!#REF!</f>
        <v>#REF!</v>
      </c>
      <c r="P2939" s="7" t="e">
        <f t="shared" si="406"/>
        <v>#REF!</v>
      </c>
      <c r="Q2939" s="13" t="e">
        <f t="shared" si="407"/>
        <v>#REF!</v>
      </c>
      <c r="R2939" s="13" t="e">
        <f t="shared" si="408"/>
        <v>#REF!</v>
      </c>
      <c r="S2939" s="13" t="e">
        <f t="shared" si="409"/>
        <v>#REF!</v>
      </c>
      <c r="T2939" s="13" t="e">
        <f t="shared" si="410"/>
        <v>#REF!</v>
      </c>
      <c r="U2939" s="13" t="e">
        <f t="shared" si="411"/>
        <v>#REF!</v>
      </c>
      <c r="V2939" s="14" t="e">
        <f t="shared" si="412"/>
        <v>#REF!</v>
      </c>
      <c r="W2939" t="e">
        <f t="shared" si="413"/>
        <v>#REF!</v>
      </c>
    </row>
    <row r="2940" spans="1:23" x14ac:dyDescent="0.3">
      <c r="A2940" t="e">
        <f>DYN_cyclist!#REF!</f>
        <v>#REF!</v>
      </c>
      <c r="B2940" t="e">
        <f>DYN_cyclist!#REF!</f>
        <v>#REF!</v>
      </c>
      <c r="C2940" t="e">
        <f>DYN_cyclist!#REF!</f>
        <v>#REF!</v>
      </c>
      <c r="D2940" t="e">
        <f t="shared" si="405"/>
        <v>#REF!</v>
      </c>
      <c r="E2940" t="e">
        <f>DYN_cyclist!#REF!</f>
        <v>#REF!</v>
      </c>
      <c r="F2940" t="e">
        <f>DYN_cyclist!#REF!</f>
        <v>#REF!</v>
      </c>
      <c r="G2940" t="e">
        <f>DYN_cyclist!#REF!</f>
        <v>#REF!</v>
      </c>
      <c r="H2940" t="e">
        <f>DYN_cyclist!#REF!</f>
        <v>#REF!</v>
      </c>
      <c r="I2940" t="e">
        <f>DYN_cyclist!#REF!</f>
        <v>#REF!</v>
      </c>
      <c r="J2940" t="e">
        <f>DYN_cyclist!#REF!</f>
        <v>#REF!</v>
      </c>
      <c r="K2940" t="e">
        <f>DYN_cyclist!#REF!</f>
        <v>#REF!</v>
      </c>
      <c r="L2940" t="e">
        <f>DYN_cyclist!#REF!</f>
        <v>#REF!</v>
      </c>
      <c r="M2940" t="e">
        <f>DYN_cyclist!#REF!</f>
        <v>#REF!</v>
      </c>
      <c r="N2940" t="e">
        <f>DYN_cyclist!#REF!</f>
        <v>#REF!</v>
      </c>
      <c r="O2940" t="e">
        <f>DYN_cyclist!#REF!</f>
        <v>#REF!</v>
      </c>
      <c r="P2940" s="7" t="e">
        <f t="shared" si="406"/>
        <v>#REF!</v>
      </c>
      <c r="Q2940" s="13" t="e">
        <f t="shared" si="407"/>
        <v>#REF!</v>
      </c>
      <c r="R2940" s="13" t="e">
        <f t="shared" si="408"/>
        <v>#REF!</v>
      </c>
      <c r="S2940" s="13" t="e">
        <f t="shared" si="409"/>
        <v>#REF!</v>
      </c>
      <c r="T2940" s="13" t="e">
        <f t="shared" si="410"/>
        <v>#REF!</v>
      </c>
      <c r="U2940" s="13" t="e">
        <f t="shared" si="411"/>
        <v>#REF!</v>
      </c>
      <c r="V2940" s="14" t="e">
        <f t="shared" si="412"/>
        <v>#REF!</v>
      </c>
      <c r="W2940" t="e">
        <f t="shared" si="413"/>
        <v>#REF!</v>
      </c>
    </row>
    <row r="2941" spans="1:23" x14ac:dyDescent="0.3">
      <c r="A2941" t="e">
        <f>DYN_cyclist!#REF!</f>
        <v>#REF!</v>
      </c>
      <c r="B2941" t="e">
        <f>DYN_cyclist!#REF!</f>
        <v>#REF!</v>
      </c>
      <c r="C2941" t="e">
        <f>DYN_cyclist!#REF!</f>
        <v>#REF!</v>
      </c>
      <c r="D2941" t="e">
        <f t="shared" si="405"/>
        <v>#REF!</v>
      </c>
      <c r="E2941" t="e">
        <f>DYN_cyclist!#REF!</f>
        <v>#REF!</v>
      </c>
      <c r="F2941" t="e">
        <f>DYN_cyclist!#REF!</f>
        <v>#REF!</v>
      </c>
      <c r="G2941" t="e">
        <f>DYN_cyclist!#REF!</f>
        <v>#REF!</v>
      </c>
      <c r="H2941" t="e">
        <f>DYN_cyclist!#REF!</f>
        <v>#REF!</v>
      </c>
      <c r="I2941" t="e">
        <f>DYN_cyclist!#REF!</f>
        <v>#REF!</v>
      </c>
      <c r="J2941" t="e">
        <f>DYN_cyclist!#REF!</f>
        <v>#REF!</v>
      </c>
      <c r="K2941" t="e">
        <f>DYN_cyclist!#REF!</f>
        <v>#REF!</v>
      </c>
      <c r="L2941" t="e">
        <f>DYN_cyclist!#REF!</f>
        <v>#REF!</v>
      </c>
      <c r="M2941" t="e">
        <f>DYN_cyclist!#REF!</f>
        <v>#REF!</v>
      </c>
      <c r="N2941" t="e">
        <f>DYN_cyclist!#REF!</f>
        <v>#REF!</v>
      </c>
      <c r="O2941" t="e">
        <f>DYN_cyclist!#REF!</f>
        <v>#REF!</v>
      </c>
      <c r="P2941" s="7" t="e">
        <f t="shared" si="406"/>
        <v>#REF!</v>
      </c>
      <c r="Q2941" s="13" t="e">
        <f t="shared" si="407"/>
        <v>#REF!</v>
      </c>
      <c r="R2941" s="13" t="e">
        <f t="shared" si="408"/>
        <v>#REF!</v>
      </c>
      <c r="S2941" s="13" t="e">
        <f t="shared" si="409"/>
        <v>#REF!</v>
      </c>
      <c r="T2941" s="13" t="e">
        <f t="shared" si="410"/>
        <v>#REF!</v>
      </c>
      <c r="U2941" s="13" t="e">
        <f t="shared" si="411"/>
        <v>#REF!</v>
      </c>
      <c r="V2941" s="14" t="e">
        <f t="shared" si="412"/>
        <v>#REF!</v>
      </c>
      <c r="W2941" t="e">
        <f t="shared" si="413"/>
        <v>#REF!</v>
      </c>
    </row>
    <row r="2942" spans="1:23" x14ac:dyDescent="0.3">
      <c r="A2942" t="e">
        <f>DYN_cyclist!#REF!</f>
        <v>#REF!</v>
      </c>
      <c r="B2942" t="e">
        <f>DYN_cyclist!#REF!</f>
        <v>#REF!</v>
      </c>
      <c r="C2942" t="e">
        <f>DYN_cyclist!#REF!</f>
        <v>#REF!</v>
      </c>
      <c r="D2942" t="e">
        <f t="shared" si="405"/>
        <v>#REF!</v>
      </c>
      <c r="E2942" t="e">
        <f>DYN_cyclist!#REF!</f>
        <v>#REF!</v>
      </c>
      <c r="F2942" t="e">
        <f>DYN_cyclist!#REF!</f>
        <v>#REF!</v>
      </c>
      <c r="G2942" t="e">
        <f>DYN_cyclist!#REF!</f>
        <v>#REF!</v>
      </c>
      <c r="H2942" t="e">
        <f>DYN_cyclist!#REF!</f>
        <v>#REF!</v>
      </c>
      <c r="I2942" t="e">
        <f>DYN_cyclist!#REF!</f>
        <v>#REF!</v>
      </c>
      <c r="J2942" t="e">
        <f>DYN_cyclist!#REF!</f>
        <v>#REF!</v>
      </c>
      <c r="K2942" t="e">
        <f>DYN_cyclist!#REF!</f>
        <v>#REF!</v>
      </c>
      <c r="L2942" t="e">
        <f>DYN_cyclist!#REF!</f>
        <v>#REF!</v>
      </c>
      <c r="M2942" t="e">
        <f>DYN_cyclist!#REF!</f>
        <v>#REF!</v>
      </c>
      <c r="N2942" t="e">
        <f>DYN_cyclist!#REF!</f>
        <v>#REF!</v>
      </c>
      <c r="O2942" t="e">
        <f>DYN_cyclist!#REF!</f>
        <v>#REF!</v>
      </c>
      <c r="P2942" s="7" t="e">
        <f t="shared" si="406"/>
        <v>#REF!</v>
      </c>
      <c r="Q2942" s="13" t="e">
        <f t="shared" si="407"/>
        <v>#REF!</v>
      </c>
      <c r="R2942" s="13" t="e">
        <f t="shared" si="408"/>
        <v>#REF!</v>
      </c>
      <c r="S2942" s="13" t="e">
        <f t="shared" si="409"/>
        <v>#REF!</v>
      </c>
      <c r="T2942" s="13" t="e">
        <f t="shared" si="410"/>
        <v>#REF!</v>
      </c>
      <c r="U2942" s="13" t="e">
        <f t="shared" si="411"/>
        <v>#REF!</v>
      </c>
      <c r="V2942" s="14" t="e">
        <f t="shared" si="412"/>
        <v>#REF!</v>
      </c>
      <c r="W2942" t="e">
        <f t="shared" si="413"/>
        <v>#REF!</v>
      </c>
    </row>
    <row r="2943" spans="1:23" x14ac:dyDescent="0.3">
      <c r="A2943" t="e">
        <f>DYN_cyclist!#REF!</f>
        <v>#REF!</v>
      </c>
      <c r="B2943" t="e">
        <f>DYN_cyclist!#REF!</f>
        <v>#REF!</v>
      </c>
      <c r="C2943" t="e">
        <f>DYN_cyclist!#REF!</f>
        <v>#REF!</v>
      </c>
      <c r="D2943" t="e">
        <f t="shared" si="405"/>
        <v>#REF!</v>
      </c>
      <c r="E2943" t="e">
        <f>DYN_cyclist!#REF!</f>
        <v>#REF!</v>
      </c>
      <c r="F2943" t="e">
        <f>DYN_cyclist!#REF!</f>
        <v>#REF!</v>
      </c>
      <c r="G2943" t="e">
        <f>DYN_cyclist!#REF!</f>
        <v>#REF!</v>
      </c>
      <c r="H2943" t="e">
        <f>DYN_cyclist!#REF!</f>
        <v>#REF!</v>
      </c>
      <c r="I2943" t="e">
        <f>DYN_cyclist!#REF!</f>
        <v>#REF!</v>
      </c>
      <c r="J2943" t="e">
        <f>DYN_cyclist!#REF!</f>
        <v>#REF!</v>
      </c>
      <c r="K2943" t="e">
        <f>DYN_cyclist!#REF!</f>
        <v>#REF!</v>
      </c>
      <c r="L2943" t="e">
        <f>DYN_cyclist!#REF!</f>
        <v>#REF!</v>
      </c>
      <c r="M2943" t="e">
        <f>DYN_cyclist!#REF!</f>
        <v>#REF!</v>
      </c>
      <c r="N2943" t="e">
        <f>DYN_cyclist!#REF!</f>
        <v>#REF!</v>
      </c>
      <c r="O2943" t="e">
        <f>DYN_cyclist!#REF!</f>
        <v>#REF!</v>
      </c>
      <c r="P2943" s="7" t="e">
        <f t="shared" si="406"/>
        <v>#REF!</v>
      </c>
      <c r="Q2943" s="13" t="e">
        <f t="shared" si="407"/>
        <v>#REF!</v>
      </c>
      <c r="R2943" s="13" t="e">
        <f t="shared" si="408"/>
        <v>#REF!</v>
      </c>
      <c r="S2943" s="13" t="e">
        <f t="shared" si="409"/>
        <v>#REF!</v>
      </c>
      <c r="T2943" s="13" t="e">
        <f t="shared" si="410"/>
        <v>#REF!</v>
      </c>
      <c r="U2943" s="13" t="e">
        <f t="shared" si="411"/>
        <v>#REF!</v>
      </c>
      <c r="V2943" s="14" t="e">
        <f t="shared" si="412"/>
        <v>#REF!</v>
      </c>
      <c r="W2943" t="e">
        <f t="shared" si="413"/>
        <v>#REF!</v>
      </c>
    </row>
    <row r="2944" spans="1:23" x14ac:dyDescent="0.3">
      <c r="A2944" t="e">
        <f>DYN_cyclist!#REF!</f>
        <v>#REF!</v>
      </c>
      <c r="B2944" t="e">
        <f>DYN_cyclist!#REF!</f>
        <v>#REF!</v>
      </c>
      <c r="C2944" t="e">
        <f>DYN_cyclist!#REF!</f>
        <v>#REF!</v>
      </c>
      <c r="D2944" t="e">
        <f t="shared" si="405"/>
        <v>#REF!</v>
      </c>
      <c r="E2944" t="e">
        <f>DYN_cyclist!#REF!</f>
        <v>#REF!</v>
      </c>
      <c r="F2944" t="e">
        <f>DYN_cyclist!#REF!</f>
        <v>#REF!</v>
      </c>
      <c r="G2944" t="e">
        <f>DYN_cyclist!#REF!</f>
        <v>#REF!</v>
      </c>
      <c r="H2944" t="e">
        <f>DYN_cyclist!#REF!</f>
        <v>#REF!</v>
      </c>
      <c r="I2944" t="e">
        <f>DYN_cyclist!#REF!</f>
        <v>#REF!</v>
      </c>
      <c r="J2944" t="e">
        <f>DYN_cyclist!#REF!</f>
        <v>#REF!</v>
      </c>
      <c r="K2944" t="e">
        <f>DYN_cyclist!#REF!</f>
        <v>#REF!</v>
      </c>
      <c r="L2944" t="e">
        <f>DYN_cyclist!#REF!</f>
        <v>#REF!</v>
      </c>
      <c r="M2944" t="e">
        <f>DYN_cyclist!#REF!</f>
        <v>#REF!</v>
      </c>
      <c r="N2944" t="e">
        <f>DYN_cyclist!#REF!</f>
        <v>#REF!</v>
      </c>
      <c r="O2944" t="e">
        <f>DYN_cyclist!#REF!</f>
        <v>#REF!</v>
      </c>
      <c r="P2944" s="7" t="e">
        <f t="shared" si="406"/>
        <v>#REF!</v>
      </c>
      <c r="Q2944" s="13" t="e">
        <f t="shared" si="407"/>
        <v>#REF!</v>
      </c>
      <c r="R2944" s="13" t="e">
        <f t="shared" si="408"/>
        <v>#REF!</v>
      </c>
      <c r="S2944" s="13" t="e">
        <f t="shared" si="409"/>
        <v>#REF!</v>
      </c>
      <c r="T2944" s="13" t="e">
        <f t="shared" si="410"/>
        <v>#REF!</v>
      </c>
      <c r="U2944" s="13" t="e">
        <f t="shared" si="411"/>
        <v>#REF!</v>
      </c>
      <c r="V2944" s="14" t="e">
        <f t="shared" si="412"/>
        <v>#REF!</v>
      </c>
      <c r="W2944" t="e">
        <f t="shared" si="413"/>
        <v>#REF!</v>
      </c>
    </row>
    <row r="2945" spans="1:23" x14ac:dyDescent="0.3">
      <c r="A2945" t="e">
        <f>DYN_cyclist!#REF!</f>
        <v>#REF!</v>
      </c>
      <c r="B2945" t="e">
        <f>DYN_cyclist!#REF!</f>
        <v>#REF!</v>
      </c>
      <c r="C2945" t="e">
        <f>DYN_cyclist!#REF!</f>
        <v>#REF!</v>
      </c>
      <c r="D2945" t="e">
        <f t="shared" si="405"/>
        <v>#REF!</v>
      </c>
      <c r="E2945" t="e">
        <f>DYN_cyclist!#REF!</f>
        <v>#REF!</v>
      </c>
      <c r="F2945" t="e">
        <f>DYN_cyclist!#REF!</f>
        <v>#REF!</v>
      </c>
      <c r="G2945" t="e">
        <f>DYN_cyclist!#REF!</f>
        <v>#REF!</v>
      </c>
      <c r="H2945" t="e">
        <f>DYN_cyclist!#REF!</f>
        <v>#REF!</v>
      </c>
      <c r="I2945" t="e">
        <f>DYN_cyclist!#REF!</f>
        <v>#REF!</v>
      </c>
      <c r="J2945" t="e">
        <f>DYN_cyclist!#REF!</f>
        <v>#REF!</v>
      </c>
      <c r="K2945" t="e">
        <f>DYN_cyclist!#REF!</f>
        <v>#REF!</v>
      </c>
      <c r="L2945" t="e">
        <f>DYN_cyclist!#REF!</f>
        <v>#REF!</v>
      </c>
      <c r="M2945" t="e">
        <f>DYN_cyclist!#REF!</f>
        <v>#REF!</v>
      </c>
      <c r="N2945" t="e">
        <f>DYN_cyclist!#REF!</f>
        <v>#REF!</v>
      </c>
      <c r="O2945" t="e">
        <f>DYN_cyclist!#REF!</f>
        <v>#REF!</v>
      </c>
      <c r="P2945" s="7" t="e">
        <f t="shared" si="406"/>
        <v>#REF!</v>
      </c>
      <c r="Q2945" s="13" t="e">
        <f t="shared" si="407"/>
        <v>#REF!</v>
      </c>
      <c r="R2945" s="13" t="e">
        <f t="shared" si="408"/>
        <v>#REF!</v>
      </c>
      <c r="S2945" s="13" t="e">
        <f t="shared" si="409"/>
        <v>#REF!</v>
      </c>
      <c r="T2945" s="13" t="e">
        <f t="shared" si="410"/>
        <v>#REF!</v>
      </c>
      <c r="U2945" s="13" t="e">
        <f t="shared" si="411"/>
        <v>#REF!</v>
      </c>
      <c r="V2945" s="14" t="e">
        <f t="shared" si="412"/>
        <v>#REF!</v>
      </c>
      <c r="W2945" t="e">
        <f t="shared" si="413"/>
        <v>#REF!</v>
      </c>
    </row>
    <row r="2946" spans="1:23" x14ac:dyDescent="0.3">
      <c r="A2946" t="e">
        <f>DYN_cyclist!#REF!</f>
        <v>#REF!</v>
      </c>
      <c r="B2946" t="e">
        <f>DYN_cyclist!#REF!</f>
        <v>#REF!</v>
      </c>
      <c r="C2946" t="e">
        <f>DYN_cyclist!#REF!</f>
        <v>#REF!</v>
      </c>
      <c r="D2946" t="e">
        <f t="shared" si="405"/>
        <v>#REF!</v>
      </c>
      <c r="E2946" t="e">
        <f>DYN_cyclist!#REF!</f>
        <v>#REF!</v>
      </c>
      <c r="F2946" t="e">
        <f>DYN_cyclist!#REF!</f>
        <v>#REF!</v>
      </c>
      <c r="G2946" t="e">
        <f>DYN_cyclist!#REF!</f>
        <v>#REF!</v>
      </c>
      <c r="H2946" t="e">
        <f>DYN_cyclist!#REF!</f>
        <v>#REF!</v>
      </c>
      <c r="I2946" t="e">
        <f>DYN_cyclist!#REF!</f>
        <v>#REF!</v>
      </c>
      <c r="J2946" t="e">
        <f>DYN_cyclist!#REF!</f>
        <v>#REF!</v>
      </c>
      <c r="K2946" t="e">
        <f>DYN_cyclist!#REF!</f>
        <v>#REF!</v>
      </c>
      <c r="L2946" t="e">
        <f>DYN_cyclist!#REF!</f>
        <v>#REF!</v>
      </c>
      <c r="M2946" t="e">
        <f>DYN_cyclist!#REF!</f>
        <v>#REF!</v>
      </c>
      <c r="N2946" t="e">
        <f>DYN_cyclist!#REF!</f>
        <v>#REF!</v>
      </c>
      <c r="O2946" t="e">
        <f>DYN_cyclist!#REF!</f>
        <v>#REF!</v>
      </c>
      <c r="P2946" s="7" t="e">
        <f t="shared" si="406"/>
        <v>#REF!</v>
      </c>
      <c r="Q2946" s="13" t="e">
        <f t="shared" si="407"/>
        <v>#REF!</v>
      </c>
      <c r="R2946" s="13" t="e">
        <f t="shared" si="408"/>
        <v>#REF!</v>
      </c>
      <c r="S2946" s="13" t="e">
        <f t="shared" si="409"/>
        <v>#REF!</v>
      </c>
      <c r="T2946" s="13" t="e">
        <f t="shared" si="410"/>
        <v>#REF!</v>
      </c>
      <c r="U2946" s="13" t="e">
        <f t="shared" si="411"/>
        <v>#REF!</v>
      </c>
      <c r="V2946" s="14" t="e">
        <f t="shared" si="412"/>
        <v>#REF!</v>
      </c>
      <c r="W2946" t="e">
        <f t="shared" si="413"/>
        <v>#REF!</v>
      </c>
    </row>
    <row r="2947" spans="1:23" x14ac:dyDescent="0.3">
      <c r="A2947" t="e">
        <f>DYN_cyclist!#REF!</f>
        <v>#REF!</v>
      </c>
      <c r="B2947" t="e">
        <f>DYN_cyclist!#REF!</f>
        <v>#REF!</v>
      </c>
      <c r="C2947" t="e">
        <f>DYN_cyclist!#REF!</f>
        <v>#REF!</v>
      </c>
      <c r="D2947" t="e">
        <f t="shared" ref="D2947:D3010" si="414">ROUNDUP((C2947+E2947)/2,0)</f>
        <v>#REF!</v>
      </c>
      <c r="E2947" t="e">
        <f>DYN_cyclist!#REF!</f>
        <v>#REF!</v>
      </c>
      <c r="F2947" t="e">
        <f>DYN_cyclist!#REF!</f>
        <v>#REF!</v>
      </c>
      <c r="G2947" t="e">
        <f>DYN_cyclist!#REF!</f>
        <v>#REF!</v>
      </c>
      <c r="H2947" t="e">
        <f>DYN_cyclist!#REF!</f>
        <v>#REF!</v>
      </c>
      <c r="I2947" t="e">
        <f>DYN_cyclist!#REF!</f>
        <v>#REF!</v>
      </c>
      <c r="J2947" t="e">
        <f>DYN_cyclist!#REF!</f>
        <v>#REF!</v>
      </c>
      <c r="K2947" t="e">
        <f>DYN_cyclist!#REF!</f>
        <v>#REF!</v>
      </c>
      <c r="L2947" t="e">
        <f>DYN_cyclist!#REF!</f>
        <v>#REF!</v>
      </c>
      <c r="M2947" t="e">
        <f>DYN_cyclist!#REF!</f>
        <v>#REF!</v>
      </c>
      <c r="N2947" t="e">
        <f>DYN_cyclist!#REF!</f>
        <v>#REF!</v>
      </c>
      <c r="O2947" t="e">
        <f>DYN_cyclist!#REF!</f>
        <v>#REF!</v>
      </c>
      <c r="P2947" s="7" t="e">
        <f t="shared" ref="P2947:P3010" si="415">((($B2947*6)^2+($C2947*6)^2+($E2947*11)^2+($F2947*0)^2+($G2947*3)^2+($H2947*4)^2+($I2947*0)^2+($J2947*0)^2+($K2947*5)^2+($L2947*5)^2+($M2947*1)^2+($N2947*1)^2)+($O2947*0)^2)/1846025*91.12</f>
        <v>#REF!</v>
      </c>
      <c r="Q2947" s="13" t="e">
        <f t="shared" ref="Q2947:Q3010" si="416">((($B2947*2)^2+($C2947*14)^2+($E2947*10)^2+($F2947*7)^2+($G2947*2)^2+($H2947*7)^2+($I2947*5)^2+($J2947*0)^2+($K2947*0)^2+($L2947*3)^2+($M2947*0)^2+($N2947*0)^2)+($O2947*0)^2)/3088326.56*90.98</f>
        <v>#REF!</v>
      </c>
      <c r="R2947" s="13" t="e">
        <f t="shared" ref="R2947:R3010" si="417">((($B2947*5)^2+($C2947*2)^2+($E2947*1)^2+($F2947*0)^2+($G2947*2)^2+($H2947*1)^2+($I2947*1)^2+($J2947*0)^2+($K2947*10.75)^2+($L2947*7)^2+($M2947*0)^2+($N2947*0)^2)+($O2947*1)^2)/1485576.56*IF(B2947&gt;77,92,IF(B2947&gt;75,92-0.5,IF(B2947&gt;73,92-0.88,92-1.65)))</f>
        <v>#REF!</v>
      </c>
      <c r="S2947" s="13" t="e">
        <f t="shared" ref="S2947:S3010" si="418">((($B2947*1)^2+($C2947*4)^2+($E2947*2)^2+($F2947*13)^2+($G2947*0)^2+($H2947*3.5)^2+($I2947*0)^2+($J2947*0)^2+($K2947*0)^2+($L2947*1)^2+($M2947*0)^2+($N2947*0)^2+($O2947*6)^2)/1697831.25*IF(F2947&gt;81,87,IF(F2947&gt;80,87-0.1,IF(F2947&gt;79,87-0.2,86.6))))</f>
        <v>#REF!</v>
      </c>
      <c r="T2947" s="13" t="e">
        <f t="shared" ref="T2947:T3010" si="419">(($B2947*7)^2+($C2947*3)^2+($E2947*4)^2+($F2947*0)^2+($G2947*2.5)^2+($H2947*2)^2+($I2947*0)^2+($J2947*11)^2+($K2947*1)^2+($L2947*5)^2+($M2947*3)^2+($N2947*0)^2+($O2947*0)^2)/1680031.25*91.49</f>
        <v>#REF!</v>
      </c>
      <c r="U2947" s="13" t="e">
        <f t="shared" ref="U2947:U3010" si="420">(($B2947*1)^2+($C2947*14.5)^2+($E2947*2)^2+($F2947*0)^2+($G2947*1)^2+($H2947*3)^2+($I2947*2.5)^2+($J2947*0)^2+($K2947*0)^2+($L2947*3)^2+($M2947*1)^2+($N2947*1.25)^2+($O2947*0)^2)/1693126.56*81.55</f>
        <v>#REF!</v>
      </c>
      <c r="V2947" s="14" t="e">
        <f t="shared" ref="V2947:V3010" si="421">((($B2947*13)^2+($C2947*4)^2+($E2947*3)^2+($F2947*2)^2+($G2947*2)^2+($H2947*2)^2+($I2947*0)^2+($J2947*2)^2+($K2947*0)^2+($L2947*0)^2+($M2947*3)^2+($N2947*1)^2)+($O2947*0)^2)/1569500*81.55</f>
        <v>#REF!</v>
      </c>
      <c r="W2947" t="e">
        <f t="shared" ref="W2947:W3010" si="422">((LARGE(P2947:V2947,1)*9)^2+(LARGE(P2947:V2947,2)*4)^2+(LARGE(P2947:V2947,3)^2))^(1/4)*2.82883066759522</f>
        <v>#REF!</v>
      </c>
    </row>
    <row r="2948" spans="1:23" x14ac:dyDescent="0.3">
      <c r="A2948" t="e">
        <f>DYN_cyclist!#REF!</f>
        <v>#REF!</v>
      </c>
      <c r="B2948" t="e">
        <f>DYN_cyclist!#REF!</f>
        <v>#REF!</v>
      </c>
      <c r="C2948" t="e">
        <f>DYN_cyclist!#REF!</f>
        <v>#REF!</v>
      </c>
      <c r="D2948" t="e">
        <f t="shared" si="414"/>
        <v>#REF!</v>
      </c>
      <c r="E2948" t="e">
        <f>DYN_cyclist!#REF!</f>
        <v>#REF!</v>
      </c>
      <c r="F2948" t="e">
        <f>DYN_cyclist!#REF!</f>
        <v>#REF!</v>
      </c>
      <c r="G2948" t="e">
        <f>DYN_cyclist!#REF!</f>
        <v>#REF!</v>
      </c>
      <c r="H2948" t="e">
        <f>DYN_cyclist!#REF!</f>
        <v>#REF!</v>
      </c>
      <c r="I2948" t="e">
        <f>DYN_cyclist!#REF!</f>
        <v>#REF!</v>
      </c>
      <c r="J2948" t="e">
        <f>DYN_cyclist!#REF!</f>
        <v>#REF!</v>
      </c>
      <c r="K2948" t="e">
        <f>DYN_cyclist!#REF!</f>
        <v>#REF!</v>
      </c>
      <c r="L2948" t="e">
        <f>DYN_cyclist!#REF!</f>
        <v>#REF!</v>
      </c>
      <c r="M2948" t="e">
        <f>DYN_cyclist!#REF!</f>
        <v>#REF!</v>
      </c>
      <c r="N2948" t="e">
        <f>DYN_cyclist!#REF!</f>
        <v>#REF!</v>
      </c>
      <c r="O2948" t="e">
        <f>DYN_cyclist!#REF!</f>
        <v>#REF!</v>
      </c>
      <c r="P2948" s="7" t="e">
        <f t="shared" si="415"/>
        <v>#REF!</v>
      </c>
      <c r="Q2948" s="13" t="e">
        <f t="shared" si="416"/>
        <v>#REF!</v>
      </c>
      <c r="R2948" s="13" t="e">
        <f t="shared" si="417"/>
        <v>#REF!</v>
      </c>
      <c r="S2948" s="13" t="e">
        <f t="shared" si="418"/>
        <v>#REF!</v>
      </c>
      <c r="T2948" s="13" t="e">
        <f t="shared" si="419"/>
        <v>#REF!</v>
      </c>
      <c r="U2948" s="13" t="e">
        <f t="shared" si="420"/>
        <v>#REF!</v>
      </c>
      <c r="V2948" s="14" t="e">
        <f t="shared" si="421"/>
        <v>#REF!</v>
      </c>
      <c r="W2948" t="e">
        <f t="shared" si="422"/>
        <v>#REF!</v>
      </c>
    </row>
    <row r="2949" spans="1:23" x14ac:dyDescent="0.3">
      <c r="A2949" t="e">
        <f>DYN_cyclist!#REF!</f>
        <v>#REF!</v>
      </c>
      <c r="B2949" t="e">
        <f>DYN_cyclist!#REF!</f>
        <v>#REF!</v>
      </c>
      <c r="C2949" t="e">
        <f>DYN_cyclist!#REF!</f>
        <v>#REF!</v>
      </c>
      <c r="D2949" t="e">
        <f t="shared" si="414"/>
        <v>#REF!</v>
      </c>
      <c r="E2949" t="e">
        <f>DYN_cyclist!#REF!</f>
        <v>#REF!</v>
      </c>
      <c r="F2949" t="e">
        <f>DYN_cyclist!#REF!</f>
        <v>#REF!</v>
      </c>
      <c r="G2949" t="e">
        <f>DYN_cyclist!#REF!</f>
        <v>#REF!</v>
      </c>
      <c r="H2949" t="e">
        <f>DYN_cyclist!#REF!</f>
        <v>#REF!</v>
      </c>
      <c r="I2949" t="e">
        <f>DYN_cyclist!#REF!</f>
        <v>#REF!</v>
      </c>
      <c r="J2949" t="e">
        <f>DYN_cyclist!#REF!</f>
        <v>#REF!</v>
      </c>
      <c r="K2949" t="e">
        <f>DYN_cyclist!#REF!</f>
        <v>#REF!</v>
      </c>
      <c r="L2949" t="e">
        <f>DYN_cyclist!#REF!</f>
        <v>#REF!</v>
      </c>
      <c r="M2949" t="e">
        <f>DYN_cyclist!#REF!</f>
        <v>#REF!</v>
      </c>
      <c r="N2949" t="e">
        <f>DYN_cyclist!#REF!</f>
        <v>#REF!</v>
      </c>
      <c r="O2949" t="e">
        <f>DYN_cyclist!#REF!</f>
        <v>#REF!</v>
      </c>
      <c r="P2949" s="7" t="e">
        <f t="shared" si="415"/>
        <v>#REF!</v>
      </c>
      <c r="Q2949" s="13" t="e">
        <f t="shared" si="416"/>
        <v>#REF!</v>
      </c>
      <c r="R2949" s="13" t="e">
        <f t="shared" si="417"/>
        <v>#REF!</v>
      </c>
      <c r="S2949" s="13" t="e">
        <f t="shared" si="418"/>
        <v>#REF!</v>
      </c>
      <c r="T2949" s="13" t="e">
        <f t="shared" si="419"/>
        <v>#REF!</v>
      </c>
      <c r="U2949" s="13" t="e">
        <f t="shared" si="420"/>
        <v>#REF!</v>
      </c>
      <c r="V2949" s="14" t="e">
        <f t="shared" si="421"/>
        <v>#REF!</v>
      </c>
      <c r="W2949" t="e">
        <f t="shared" si="422"/>
        <v>#REF!</v>
      </c>
    </row>
    <row r="2950" spans="1:23" x14ac:dyDescent="0.3">
      <c r="A2950" t="e">
        <f>DYN_cyclist!#REF!</f>
        <v>#REF!</v>
      </c>
      <c r="B2950" t="e">
        <f>DYN_cyclist!#REF!</f>
        <v>#REF!</v>
      </c>
      <c r="C2950" t="e">
        <f>DYN_cyclist!#REF!</f>
        <v>#REF!</v>
      </c>
      <c r="D2950" t="e">
        <f t="shared" si="414"/>
        <v>#REF!</v>
      </c>
      <c r="E2950" t="e">
        <f>DYN_cyclist!#REF!</f>
        <v>#REF!</v>
      </c>
      <c r="F2950" t="e">
        <f>DYN_cyclist!#REF!</f>
        <v>#REF!</v>
      </c>
      <c r="G2950" t="e">
        <f>DYN_cyclist!#REF!</f>
        <v>#REF!</v>
      </c>
      <c r="H2950" t="e">
        <f>DYN_cyclist!#REF!</f>
        <v>#REF!</v>
      </c>
      <c r="I2950" t="e">
        <f>DYN_cyclist!#REF!</f>
        <v>#REF!</v>
      </c>
      <c r="J2950" t="e">
        <f>DYN_cyclist!#REF!</f>
        <v>#REF!</v>
      </c>
      <c r="K2950" t="e">
        <f>DYN_cyclist!#REF!</f>
        <v>#REF!</v>
      </c>
      <c r="L2950" t="e">
        <f>DYN_cyclist!#REF!</f>
        <v>#REF!</v>
      </c>
      <c r="M2950" t="e">
        <f>DYN_cyclist!#REF!</f>
        <v>#REF!</v>
      </c>
      <c r="N2950" t="e">
        <f>DYN_cyclist!#REF!</f>
        <v>#REF!</v>
      </c>
      <c r="O2950" t="e">
        <f>DYN_cyclist!#REF!</f>
        <v>#REF!</v>
      </c>
      <c r="P2950" s="7" t="e">
        <f t="shared" si="415"/>
        <v>#REF!</v>
      </c>
      <c r="Q2950" s="13" t="e">
        <f t="shared" si="416"/>
        <v>#REF!</v>
      </c>
      <c r="R2950" s="13" t="e">
        <f t="shared" si="417"/>
        <v>#REF!</v>
      </c>
      <c r="S2950" s="13" t="e">
        <f t="shared" si="418"/>
        <v>#REF!</v>
      </c>
      <c r="T2950" s="13" t="e">
        <f t="shared" si="419"/>
        <v>#REF!</v>
      </c>
      <c r="U2950" s="13" t="e">
        <f t="shared" si="420"/>
        <v>#REF!</v>
      </c>
      <c r="V2950" s="14" t="e">
        <f t="shared" si="421"/>
        <v>#REF!</v>
      </c>
      <c r="W2950" t="e">
        <f t="shared" si="422"/>
        <v>#REF!</v>
      </c>
    </row>
    <row r="2951" spans="1:23" x14ac:dyDescent="0.3">
      <c r="A2951" t="e">
        <f>DYN_cyclist!#REF!</f>
        <v>#REF!</v>
      </c>
      <c r="B2951" t="e">
        <f>DYN_cyclist!#REF!</f>
        <v>#REF!</v>
      </c>
      <c r="C2951" t="e">
        <f>DYN_cyclist!#REF!</f>
        <v>#REF!</v>
      </c>
      <c r="D2951" t="e">
        <f t="shared" si="414"/>
        <v>#REF!</v>
      </c>
      <c r="E2951" t="e">
        <f>DYN_cyclist!#REF!</f>
        <v>#REF!</v>
      </c>
      <c r="F2951" t="e">
        <f>DYN_cyclist!#REF!</f>
        <v>#REF!</v>
      </c>
      <c r="G2951" t="e">
        <f>DYN_cyclist!#REF!</f>
        <v>#REF!</v>
      </c>
      <c r="H2951" t="e">
        <f>DYN_cyclist!#REF!</f>
        <v>#REF!</v>
      </c>
      <c r="I2951" t="e">
        <f>DYN_cyclist!#REF!</f>
        <v>#REF!</v>
      </c>
      <c r="J2951" t="e">
        <f>DYN_cyclist!#REF!</f>
        <v>#REF!</v>
      </c>
      <c r="K2951" t="e">
        <f>DYN_cyclist!#REF!</f>
        <v>#REF!</v>
      </c>
      <c r="L2951" t="e">
        <f>DYN_cyclist!#REF!</f>
        <v>#REF!</v>
      </c>
      <c r="M2951" t="e">
        <f>DYN_cyclist!#REF!</f>
        <v>#REF!</v>
      </c>
      <c r="N2951" t="e">
        <f>DYN_cyclist!#REF!</f>
        <v>#REF!</v>
      </c>
      <c r="O2951" t="e">
        <f>DYN_cyclist!#REF!</f>
        <v>#REF!</v>
      </c>
      <c r="P2951" s="7" t="e">
        <f t="shared" si="415"/>
        <v>#REF!</v>
      </c>
      <c r="Q2951" s="13" t="e">
        <f t="shared" si="416"/>
        <v>#REF!</v>
      </c>
      <c r="R2951" s="13" t="e">
        <f t="shared" si="417"/>
        <v>#REF!</v>
      </c>
      <c r="S2951" s="13" t="e">
        <f t="shared" si="418"/>
        <v>#REF!</v>
      </c>
      <c r="T2951" s="13" t="e">
        <f t="shared" si="419"/>
        <v>#REF!</v>
      </c>
      <c r="U2951" s="13" t="e">
        <f t="shared" si="420"/>
        <v>#REF!</v>
      </c>
      <c r="V2951" s="14" t="e">
        <f t="shared" si="421"/>
        <v>#REF!</v>
      </c>
      <c r="W2951" t="e">
        <f t="shared" si="422"/>
        <v>#REF!</v>
      </c>
    </row>
    <row r="2952" spans="1:23" x14ac:dyDescent="0.3">
      <c r="A2952" t="e">
        <f>DYN_cyclist!#REF!</f>
        <v>#REF!</v>
      </c>
      <c r="B2952" t="e">
        <f>DYN_cyclist!#REF!</f>
        <v>#REF!</v>
      </c>
      <c r="C2952" t="e">
        <f>DYN_cyclist!#REF!</f>
        <v>#REF!</v>
      </c>
      <c r="D2952" t="e">
        <f t="shared" si="414"/>
        <v>#REF!</v>
      </c>
      <c r="E2952" t="e">
        <f>DYN_cyclist!#REF!</f>
        <v>#REF!</v>
      </c>
      <c r="F2952" t="e">
        <f>DYN_cyclist!#REF!</f>
        <v>#REF!</v>
      </c>
      <c r="G2952" t="e">
        <f>DYN_cyclist!#REF!</f>
        <v>#REF!</v>
      </c>
      <c r="H2952" t="e">
        <f>DYN_cyclist!#REF!</f>
        <v>#REF!</v>
      </c>
      <c r="I2952" t="e">
        <f>DYN_cyclist!#REF!</f>
        <v>#REF!</v>
      </c>
      <c r="J2952" t="e">
        <f>DYN_cyclist!#REF!</f>
        <v>#REF!</v>
      </c>
      <c r="K2952" t="e">
        <f>DYN_cyclist!#REF!</f>
        <v>#REF!</v>
      </c>
      <c r="L2952" t="e">
        <f>DYN_cyclist!#REF!</f>
        <v>#REF!</v>
      </c>
      <c r="M2952" t="e">
        <f>DYN_cyclist!#REF!</f>
        <v>#REF!</v>
      </c>
      <c r="N2952" t="e">
        <f>DYN_cyclist!#REF!</f>
        <v>#REF!</v>
      </c>
      <c r="O2952" t="e">
        <f>DYN_cyclist!#REF!</f>
        <v>#REF!</v>
      </c>
      <c r="P2952" s="7" t="e">
        <f t="shared" si="415"/>
        <v>#REF!</v>
      </c>
      <c r="Q2952" s="13" t="e">
        <f t="shared" si="416"/>
        <v>#REF!</v>
      </c>
      <c r="R2952" s="13" t="e">
        <f t="shared" si="417"/>
        <v>#REF!</v>
      </c>
      <c r="S2952" s="13" t="e">
        <f t="shared" si="418"/>
        <v>#REF!</v>
      </c>
      <c r="T2952" s="13" t="e">
        <f t="shared" si="419"/>
        <v>#REF!</v>
      </c>
      <c r="U2952" s="13" t="e">
        <f t="shared" si="420"/>
        <v>#REF!</v>
      </c>
      <c r="V2952" s="14" t="e">
        <f t="shared" si="421"/>
        <v>#REF!</v>
      </c>
      <c r="W2952" t="e">
        <f t="shared" si="422"/>
        <v>#REF!</v>
      </c>
    </row>
    <row r="2953" spans="1:23" x14ac:dyDescent="0.3">
      <c r="A2953" t="e">
        <f>DYN_cyclist!#REF!</f>
        <v>#REF!</v>
      </c>
      <c r="B2953" t="e">
        <f>DYN_cyclist!#REF!</f>
        <v>#REF!</v>
      </c>
      <c r="C2953" t="e">
        <f>DYN_cyclist!#REF!</f>
        <v>#REF!</v>
      </c>
      <c r="D2953" t="e">
        <f t="shared" si="414"/>
        <v>#REF!</v>
      </c>
      <c r="E2953" t="e">
        <f>DYN_cyclist!#REF!</f>
        <v>#REF!</v>
      </c>
      <c r="F2953" t="e">
        <f>DYN_cyclist!#REF!</f>
        <v>#REF!</v>
      </c>
      <c r="G2953" t="e">
        <f>DYN_cyclist!#REF!</f>
        <v>#REF!</v>
      </c>
      <c r="H2953" t="e">
        <f>DYN_cyclist!#REF!</f>
        <v>#REF!</v>
      </c>
      <c r="I2953" t="e">
        <f>DYN_cyclist!#REF!</f>
        <v>#REF!</v>
      </c>
      <c r="J2953" t="e">
        <f>DYN_cyclist!#REF!</f>
        <v>#REF!</v>
      </c>
      <c r="K2953" t="e">
        <f>DYN_cyclist!#REF!</f>
        <v>#REF!</v>
      </c>
      <c r="L2953" t="e">
        <f>DYN_cyclist!#REF!</f>
        <v>#REF!</v>
      </c>
      <c r="M2953" t="e">
        <f>DYN_cyclist!#REF!</f>
        <v>#REF!</v>
      </c>
      <c r="N2953" t="e">
        <f>DYN_cyclist!#REF!</f>
        <v>#REF!</v>
      </c>
      <c r="O2953" t="e">
        <f>DYN_cyclist!#REF!</f>
        <v>#REF!</v>
      </c>
      <c r="P2953" s="7" t="e">
        <f t="shared" si="415"/>
        <v>#REF!</v>
      </c>
      <c r="Q2953" s="13" t="e">
        <f t="shared" si="416"/>
        <v>#REF!</v>
      </c>
      <c r="R2953" s="13" t="e">
        <f t="shared" si="417"/>
        <v>#REF!</v>
      </c>
      <c r="S2953" s="13" t="e">
        <f t="shared" si="418"/>
        <v>#REF!</v>
      </c>
      <c r="T2953" s="13" t="e">
        <f t="shared" si="419"/>
        <v>#REF!</v>
      </c>
      <c r="U2953" s="13" t="e">
        <f t="shared" si="420"/>
        <v>#REF!</v>
      </c>
      <c r="V2953" s="14" t="e">
        <f t="shared" si="421"/>
        <v>#REF!</v>
      </c>
      <c r="W2953" t="e">
        <f t="shared" si="422"/>
        <v>#REF!</v>
      </c>
    </row>
    <row r="2954" spans="1:23" x14ac:dyDescent="0.3">
      <c r="A2954" t="e">
        <f>DYN_cyclist!#REF!</f>
        <v>#REF!</v>
      </c>
      <c r="B2954" t="e">
        <f>DYN_cyclist!#REF!</f>
        <v>#REF!</v>
      </c>
      <c r="C2954" t="e">
        <f>DYN_cyclist!#REF!</f>
        <v>#REF!</v>
      </c>
      <c r="D2954" t="e">
        <f t="shared" si="414"/>
        <v>#REF!</v>
      </c>
      <c r="E2954" t="e">
        <f>DYN_cyclist!#REF!</f>
        <v>#REF!</v>
      </c>
      <c r="F2954" t="e">
        <f>DYN_cyclist!#REF!</f>
        <v>#REF!</v>
      </c>
      <c r="G2954" t="e">
        <f>DYN_cyclist!#REF!</f>
        <v>#REF!</v>
      </c>
      <c r="H2954" t="e">
        <f>DYN_cyclist!#REF!</f>
        <v>#REF!</v>
      </c>
      <c r="I2954" t="e">
        <f>DYN_cyclist!#REF!</f>
        <v>#REF!</v>
      </c>
      <c r="J2954" t="e">
        <f>DYN_cyclist!#REF!</f>
        <v>#REF!</v>
      </c>
      <c r="K2954" t="e">
        <f>DYN_cyclist!#REF!</f>
        <v>#REF!</v>
      </c>
      <c r="L2954" t="e">
        <f>DYN_cyclist!#REF!</f>
        <v>#REF!</v>
      </c>
      <c r="M2954" t="e">
        <f>DYN_cyclist!#REF!</f>
        <v>#REF!</v>
      </c>
      <c r="N2954" t="e">
        <f>DYN_cyclist!#REF!</f>
        <v>#REF!</v>
      </c>
      <c r="O2954" t="e">
        <f>DYN_cyclist!#REF!</f>
        <v>#REF!</v>
      </c>
      <c r="P2954" s="7" t="e">
        <f t="shared" si="415"/>
        <v>#REF!</v>
      </c>
      <c r="Q2954" s="13" t="e">
        <f t="shared" si="416"/>
        <v>#REF!</v>
      </c>
      <c r="R2954" s="13" t="e">
        <f t="shared" si="417"/>
        <v>#REF!</v>
      </c>
      <c r="S2954" s="13" t="e">
        <f t="shared" si="418"/>
        <v>#REF!</v>
      </c>
      <c r="T2954" s="13" t="e">
        <f t="shared" si="419"/>
        <v>#REF!</v>
      </c>
      <c r="U2954" s="13" t="e">
        <f t="shared" si="420"/>
        <v>#REF!</v>
      </c>
      <c r="V2954" s="14" t="e">
        <f t="shared" si="421"/>
        <v>#REF!</v>
      </c>
      <c r="W2954" t="e">
        <f t="shared" si="422"/>
        <v>#REF!</v>
      </c>
    </row>
    <row r="2955" spans="1:23" x14ac:dyDescent="0.3">
      <c r="A2955" t="e">
        <f>DYN_cyclist!#REF!</f>
        <v>#REF!</v>
      </c>
      <c r="B2955" t="e">
        <f>DYN_cyclist!#REF!</f>
        <v>#REF!</v>
      </c>
      <c r="C2955" t="e">
        <f>DYN_cyclist!#REF!</f>
        <v>#REF!</v>
      </c>
      <c r="D2955" t="e">
        <f t="shared" si="414"/>
        <v>#REF!</v>
      </c>
      <c r="E2955" t="e">
        <f>DYN_cyclist!#REF!</f>
        <v>#REF!</v>
      </c>
      <c r="F2955" t="e">
        <f>DYN_cyclist!#REF!</f>
        <v>#REF!</v>
      </c>
      <c r="G2955" t="e">
        <f>DYN_cyclist!#REF!</f>
        <v>#REF!</v>
      </c>
      <c r="H2955" t="e">
        <f>DYN_cyclist!#REF!</f>
        <v>#REF!</v>
      </c>
      <c r="I2955" t="e">
        <f>DYN_cyclist!#REF!</f>
        <v>#REF!</v>
      </c>
      <c r="J2955" t="e">
        <f>DYN_cyclist!#REF!</f>
        <v>#REF!</v>
      </c>
      <c r="K2955" t="e">
        <f>DYN_cyclist!#REF!</f>
        <v>#REF!</v>
      </c>
      <c r="L2955" t="e">
        <f>DYN_cyclist!#REF!</f>
        <v>#REF!</v>
      </c>
      <c r="M2955" t="e">
        <f>DYN_cyclist!#REF!</f>
        <v>#REF!</v>
      </c>
      <c r="N2955" t="e">
        <f>DYN_cyclist!#REF!</f>
        <v>#REF!</v>
      </c>
      <c r="O2955" t="e">
        <f>DYN_cyclist!#REF!</f>
        <v>#REF!</v>
      </c>
      <c r="P2955" s="7" t="e">
        <f t="shared" si="415"/>
        <v>#REF!</v>
      </c>
      <c r="Q2955" s="13" t="e">
        <f t="shared" si="416"/>
        <v>#REF!</v>
      </c>
      <c r="R2955" s="13" t="e">
        <f t="shared" si="417"/>
        <v>#REF!</v>
      </c>
      <c r="S2955" s="13" t="e">
        <f t="shared" si="418"/>
        <v>#REF!</v>
      </c>
      <c r="T2955" s="13" t="e">
        <f t="shared" si="419"/>
        <v>#REF!</v>
      </c>
      <c r="U2955" s="13" t="e">
        <f t="shared" si="420"/>
        <v>#REF!</v>
      </c>
      <c r="V2955" s="14" t="e">
        <f t="shared" si="421"/>
        <v>#REF!</v>
      </c>
      <c r="W2955" t="e">
        <f t="shared" si="422"/>
        <v>#REF!</v>
      </c>
    </row>
    <row r="2956" spans="1:23" x14ac:dyDescent="0.3">
      <c r="A2956" t="e">
        <f>DYN_cyclist!#REF!</f>
        <v>#REF!</v>
      </c>
      <c r="B2956" t="e">
        <f>DYN_cyclist!#REF!</f>
        <v>#REF!</v>
      </c>
      <c r="C2956" t="e">
        <f>DYN_cyclist!#REF!</f>
        <v>#REF!</v>
      </c>
      <c r="D2956" t="e">
        <f t="shared" si="414"/>
        <v>#REF!</v>
      </c>
      <c r="E2956" t="e">
        <f>DYN_cyclist!#REF!</f>
        <v>#REF!</v>
      </c>
      <c r="F2956" t="e">
        <f>DYN_cyclist!#REF!</f>
        <v>#REF!</v>
      </c>
      <c r="G2956" t="e">
        <f>DYN_cyclist!#REF!</f>
        <v>#REF!</v>
      </c>
      <c r="H2956" t="e">
        <f>DYN_cyclist!#REF!</f>
        <v>#REF!</v>
      </c>
      <c r="I2956" t="e">
        <f>DYN_cyclist!#REF!</f>
        <v>#REF!</v>
      </c>
      <c r="J2956" t="e">
        <f>DYN_cyclist!#REF!</f>
        <v>#REF!</v>
      </c>
      <c r="K2956" t="e">
        <f>DYN_cyclist!#REF!</f>
        <v>#REF!</v>
      </c>
      <c r="L2956" t="e">
        <f>DYN_cyclist!#REF!</f>
        <v>#REF!</v>
      </c>
      <c r="M2956" t="e">
        <f>DYN_cyclist!#REF!</f>
        <v>#REF!</v>
      </c>
      <c r="N2956" t="e">
        <f>DYN_cyclist!#REF!</f>
        <v>#REF!</v>
      </c>
      <c r="O2956" t="e">
        <f>DYN_cyclist!#REF!</f>
        <v>#REF!</v>
      </c>
      <c r="P2956" s="7" t="e">
        <f t="shared" si="415"/>
        <v>#REF!</v>
      </c>
      <c r="Q2956" s="13" t="e">
        <f t="shared" si="416"/>
        <v>#REF!</v>
      </c>
      <c r="R2956" s="13" t="e">
        <f t="shared" si="417"/>
        <v>#REF!</v>
      </c>
      <c r="S2956" s="13" t="e">
        <f t="shared" si="418"/>
        <v>#REF!</v>
      </c>
      <c r="T2956" s="13" t="e">
        <f t="shared" si="419"/>
        <v>#REF!</v>
      </c>
      <c r="U2956" s="13" t="e">
        <f t="shared" si="420"/>
        <v>#REF!</v>
      </c>
      <c r="V2956" s="14" t="e">
        <f t="shared" si="421"/>
        <v>#REF!</v>
      </c>
      <c r="W2956" t="e">
        <f t="shared" si="422"/>
        <v>#REF!</v>
      </c>
    </row>
    <row r="2957" spans="1:23" x14ac:dyDescent="0.3">
      <c r="A2957" t="e">
        <f>DYN_cyclist!#REF!</f>
        <v>#REF!</v>
      </c>
      <c r="B2957" t="e">
        <f>DYN_cyclist!#REF!</f>
        <v>#REF!</v>
      </c>
      <c r="C2957" t="e">
        <f>DYN_cyclist!#REF!</f>
        <v>#REF!</v>
      </c>
      <c r="D2957" t="e">
        <f t="shared" si="414"/>
        <v>#REF!</v>
      </c>
      <c r="E2957" t="e">
        <f>DYN_cyclist!#REF!</f>
        <v>#REF!</v>
      </c>
      <c r="F2957" t="e">
        <f>DYN_cyclist!#REF!</f>
        <v>#REF!</v>
      </c>
      <c r="G2957" t="e">
        <f>DYN_cyclist!#REF!</f>
        <v>#REF!</v>
      </c>
      <c r="H2957" t="e">
        <f>DYN_cyclist!#REF!</f>
        <v>#REF!</v>
      </c>
      <c r="I2957" t="e">
        <f>DYN_cyclist!#REF!</f>
        <v>#REF!</v>
      </c>
      <c r="J2957" t="e">
        <f>DYN_cyclist!#REF!</f>
        <v>#REF!</v>
      </c>
      <c r="K2957" t="e">
        <f>DYN_cyclist!#REF!</f>
        <v>#REF!</v>
      </c>
      <c r="L2957" t="e">
        <f>DYN_cyclist!#REF!</f>
        <v>#REF!</v>
      </c>
      <c r="M2957" t="e">
        <f>DYN_cyclist!#REF!</f>
        <v>#REF!</v>
      </c>
      <c r="N2957" t="e">
        <f>DYN_cyclist!#REF!</f>
        <v>#REF!</v>
      </c>
      <c r="O2957" t="e">
        <f>DYN_cyclist!#REF!</f>
        <v>#REF!</v>
      </c>
      <c r="P2957" s="7" t="e">
        <f t="shared" si="415"/>
        <v>#REF!</v>
      </c>
      <c r="Q2957" s="13" t="e">
        <f t="shared" si="416"/>
        <v>#REF!</v>
      </c>
      <c r="R2957" s="13" t="e">
        <f t="shared" si="417"/>
        <v>#REF!</v>
      </c>
      <c r="S2957" s="13" t="e">
        <f t="shared" si="418"/>
        <v>#REF!</v>
      </c>
      <c r="T2957" s="13" t="e">
        <f t="shared" si="419"/>
        <v>#REF!</v>
      </c>
      <c r="U2957" s="13" t="e">
        <f t="shared" si="420"/>
        <v>#REF!</v>
      </c>
      <c r="V2957" s="14" t="e">
        <f t="shared" si="421"/>
        <v>#REF!</v>
      </c>
      <c r="W2957" t="e">
        <f t="shared" si="422"/>
        <v>#REF!</v>
      </c>
    </row>
    <row r="2958" spans="1:23" x14ac:dyDescent="0.3">
      <c r="A2958" t="e">
        <f>DYN_cyclist!#REF!</f>
        <v>#REF!</v>
      </c>
      <c r="B2958" t="e">
        <f>DYN_cyclist!#REF!</f>
        <v>#REF!</v>
      </c>
      <c r="C2958" t="e">
        <f>DYN_cyclist!#REF!</f>
        <v>#REF!</v>
      </c>
      <c r="D2958" t="e">
        <f t="shared" si="414"/>
        <v>#REF!</v>
      </c>
      <c r="E2958" t="e">
        <f>DYN_cyclist!#REF!</f>
        <v>#REF!</v>
      </c>
      <c r="F2958" t="e">
        <f>DYN_cyclist!#REF!</f>
        <v>#REF!</v>
      </c>
      <c r="G2958" t="e">
        <f>DYN_cyclist!#REF!</f>
        <v>#REF!</v>
      </c>
      <c r="H2958" t="e">
        <f>DYN_cyclist!#REF!</f>
        <v>#REF!</v>
      </c>
      <c r="I2958" t="e">
        <f>DYN_cyclist!#REF!</f>
        <v>#REF!</v>
      </c>
      <c r="J2958" t="e">
        <f>DYN_cyclist!#REF!</f>
        <v>#REF!</v>
      </c>
      <c r="K2958" t="e">
        <f>DYN_cyclist!#REF!</f>
        <v>#REF!</v>
      </c>
      <c r="L2958" t="e">
        <f>DYN_cyclist!#REF!</f>
        <v>#REF!</v>
      </c>
      <c r="M2958" t="e">
        <f>DYN_cyclist!#REF!</f>
        <v>#REF!</v>
      </c>
      <c r="N2958" t="e">
        <f>DYN_cyclist!#REF!</f>
        <v>#REF!</v>
      </c>
      <c r="O2958" t="e">
        <f>DYN_cyclist!#REF!</f>
        <v>#REF!</v>
      </c>
      <c r="P2958" s="7" t="e">
        <f t="shared" si="415"/>
        <v>#REF!</v>
      </c>
      <c r="Q2958" s="13" t="e">
        <f t="shared" si="416"/>
        <v>#REF!</v>
      </c>
      <c r="R2958" s="13" t="e">
        <f t="shared" si="417"/>
        <v>#REF!</v>
      </c>
      <c r="S2958" s="13" t="e">
        <f t="shared" si="418"/>
        <v>#REF!</v>
      </c>
      <c r="T2958" s="13" t="e">
        <f t="shared" si="419"/>
        <v>#REF!</v>
      </c>
      <c r="U2958" s="13" t="e">
        <f t="shared" si="420"/>
        <v>#REF!</v>
      </c>
      <c r="V2958" s="14" t="e">
        <f t="shared" si="421"/>
        <v>#REF!</v>
      </c>
      <c r="W2958" t="e">
        <f t="shared" si="422"/>
        <v>#REF!</v>
      </c>
    </row>
    <row r="2959" spans="1:23" x14ac:dyDescent="0.3">
      <c r="A2959" t="e">
        <f>DYN_cyclist!#REF!</f>
        <v>#REF!</v>
      </c>
      <c r="B2959" t="e">
        <f>DYN_cyclist!#REF!</f>
        <v>#REF!</v>
      </c>
      <c r="C2959" t="e">
        <f>DYN_cyclist!#REF!</f>
        <v>#REF!</v>
      </c>
      <c r="D2959" t="e">
        <f t="shared" si="414"/>
        <v>#REF!</v>
      </c>
      <c r="E2959" t="e">
        <f>DYN_cyclist!#REF!</f>
        <v>#REF!</v>
      </c>
      <c r="F2959" t="e">
        <f>DYN_cyclist!#REF!</f>
        <v>#REF!</v>
      </c>
      <c r="G2959" t="e">
        <f>DYN_cyclist!#REF!</f>
        <v>#REF!</v>
      </c>
      <c r="H2959" t="e">
        <f>DYN_cyclist!#REF!</f>
        <v>#REF!</v>
      </c>
      <c r="I2959" t="e">
        <f>DYN_cyclist!#REF!</f>
        <v>#REF!</v>
      </c>
      <c r="J2959" t="e">
        <f>DYN_cyclist!#REF!</f>
        <v>#REF!</v>
      </c>
      <c r="K2959" t="e">
        <f>DYN_cyclist!#REF!</f>
        <v>#REF!</v>
      </c>
      <c r="L2959" t="e">
        <f>DYN_cyclist!#REF!</f>
        <v>#REF!</v>
      </c>
      <c r="M2959" t="e">
        <f>DYN_cyclist!#REF!</f>
        <v>#REF!</v>
      </c>
      <c r="N2959" t="e">
        <f>DYN_cyclist!#REF!</f>
        <v>#REF!</v>
      </c>
      <c r="O2959" t="e">
        <f>DYN_cyclist!#REF!</f>
        <v>#REF!</v>
      </c>
      <c r="P2959" s="7" t="e">
        <f t="shared" si="415"/>
        <v>#REF!</v>
      </c>
      <c r="Q2959" s="13" t="e">
        <f t="shared" si="416"/>
        <v>#REF!</v>
      </c>
      <c r="R2959" s="13" t="e">
        <f t="shared" si="417"/>
        <v>#REF!</v>
      </c>
      <c r="S2959" s="13" t="e">
        <f t="shared" si="418"/>
        <v>#REF!</v>
      </c>
      <c r="T2959" s="13" t="e">
        <f t="shared" si="419"/>
        <v>#REF!</v>
      </c>
      <c r="U2959" s="13" t="e">
        <f t="shared" si="420"/>
        <v>#REF!</v>
      </c>
      <c r="V2959" s="14" t="e">
        <f t="shared" si="421"/>
        <v>#REF!</v>
      </c>
      <c r="W2959" t="e">
        <f t="shared" si="422"/>
        <v>#REF!</v>
      </c>
    </row>
    <row r="2960" spans="1:23" x14ac:dyDescent="0.3">
      <c r="A2960" t="e">
        <f>DYN_cyclist!#REF!</f>
        <v>#REF!</v>
      </c>
      <c r="B2960" t="e">
        <f>DYN_cyclist!#REF!</f>
        <v>#REF!</v>
      </c>
      <c r="C2960" t="e">
        <f>DYN_cyclist!#REF!</f>
        <v>#REF!</v>
      </c>
      <c r="D2960" t="e">
        <f t="shared" si="414"/>
        <v>#REF!</v>
      </c>
      <c r="E2960" t="e">
        <f>DYN_cyclist!#REF!</f>
        <v>#REF!</v>
      </c>
      <c r="F2960" t="e">
        <f>DYN_cyclist!#REF!</f>
        <v>#REF!</v>
      </c>
      <c r="G2960" t="e">
        <f>DYN_cyclist!#REF!</f>
        <v>#REF!</v>
      </c>
      <c r="H2960" t="e">
        <f>DYN_cyclist!#REF!</f>
        <v>#REF!</v>
      </c>
      <c r="I2960" t="e">
        <f>DYN_cyclist!#REF!</f>
        <v>#REF!</v>
      </c>
      <c r="J2960" t="e">
        <f>DYN_cyclist!#REF!</f>
        <v>#REF!</v>
      </c>
      <c r="K2960" t="e">
        <f>DYN_cyclist!#REF!</f>
        <v>#REF!</v>
      </c>
      <c r="L2960" t="e">
        <f>DYN_cyclist!#REF!</f>
        <v>#REF!</v>
      </c>
      <c r="M2960" t="e">
        <f>DYN_cyclist!#REF!</f>
        <v>#REF!</v>
      </c>
      <c r="N2960" t="e">
        <f>DYN_cyclist!#REF!</f>
        <v>#REF!</v>
      </c>
      <c r="O2960" t="e">
        <f>DYN_cyclist!#REF!</f>
        <v>#REF!</v>
      </c>
      <c r="P2960" s="7" t="e">
        <f t="shared" si="415"/>
        <v>#REF!</v>
      </c>
      <c r="Q2960" s="13" t="e">
        <f t="shared" si="416"/>
        <v>#REF!</v>
      </c>
      <c r="R2960" s="13" t="e">
        <f t="shared" si="417"/>
        <v>#REF!</v>
      </c>
      <c r="S2960" s="13" t="e">
        <f t="shared" si="418"/>
        <v>#REF!</v>
      </c>
      <c r="T2960" s="13" t="e">
        <f t="shared" si="419"/>
        <v>#REF!</v>
      </c>
      <c r="U2960" s="13" t="e">
        <f t="shared" si="420"/>
        <v>#REF!</v>
      </c>
      <c r="V2960" s="14" t="e">
        <f t="shared" si="421"/>
        <v>#REF!</v>
      </c>
      <c r="W2960" t="e">
        <f t="shared" si="422"/>
        <v>#REF!</v>
      </c>
    </row>
    <row r="2961" spans="1:23" x14ac:dyDescent="0.3">
      <c r="A2961" t="e">
        <f>DYN_cyclist!#REF!</f>
        <v>#REF!</v>
      </c>
      <c r="B2961" t="e">
        <f>DYN_cyclist!#REF!</f>
        <v>#REF!</v>
      </c>
      <c r="C2961" t="e">
        <f>DYN_cyclist!#REF!</f>
        <v>#REF!</v>
      </c>
      <c r="D2961" t="e">
        <f t="shared" si="414"/>
        <v>#REF!</v>
      </c>
      <c r="E2961" t="e">
        <f>DYN_cyclist!#REF!</f>
        <v>#REF!</v>
      </c>
      <c r="F2961" t="e">
        <f>DYN_cyclist!#REF!</f>
        <v>#REF!</v>
      </c>
      <c r="G2961" t="e">
        <f>DYN_cyclist!#REF!</f>
        <v>#REF!</v>
      </c>
      <c r="H2961" t="e">
        <f>DYN_cyclist!#REF!</f>
        <v>#REF!</v>
      </c>
      <c r="I2961" t="e">
        <f>DYN_cyclist!#REF!</f>
        <v>#REF!</v>
      </c>
      <c r="J2961" t="e">
        <f>DYN_cyclist!#REF!</f>
        <v>#REF!</v>
      </c>
      <c r="K2961" t="e">
        <f>DYN_cyclist!#REF!</f>
        <v>#REF!</v>
      </c>
      <c r="L2961" t="e">
        <f>DYN_cyclist!#REF!</f>
        <v>#REF!</v>
      </c>
      <c r="M2961" t="e">
        <f>DYN_cyclist!#REF!</f>
        <v>#REF!</v>
      </c>
      <c r="N2961" t="e">
        <f>DYN_cyclist!#REF!</f>
        <v>#REF!</v>
      </c>
      <c r="O2961" t="e">
        <f>DYN_cyclist!#REF!</f>
        <v>#REF!</v>
      </c>
      <c r="P2961" s="7" t="e">
        <f t="shared" si="415"/>
        <v>#REF!</v>
      </c>
      <c r="Q2961" s="13" t="e">
        <f t="shared" si="416"/>
        <v>#REF!</v>
      </c>
      <c r="R2961" s="13" t="e">
        <f t="shared" si="417"/>
        <v>#REF!</v>
      </c>
      <c r="S2961" s="13" t="e">
        <f t="shared" si="418"/>
        <v>#REF!</v>
      </c>
      <c r="T2961" s="13" t="e">
        <f t="shared" si="419"/>
        <v>#REF!</v>
      </c>
      <c r="U2961" s="13" t="e">
        <f t="shared" si="420"/>
        <v>#REF!</v>
      </c>
      <c r="V2961" s="14" t="e">
        <f t="shared" si="421"/>
        <v>#REF!</v>
      </c>
      <c r="W2961" t="e">
        <f t="shared" si="422"/>
        <v>#REF!</v>
      </c>
    </row>
    <row r="2962" spans="1:23" x14ac:dyDescent="0.3">
      <c r="A2962" t="e">
        <f>DYN_cyclist!#REF!</f>
        <v>#REF!</v>
      </c>
      <c r="B2962" t="e">
        <f>DYN_cyclist!#REF!</f>
        <v>#REF!</v>
      </c>
      <c r="C2962" t="e">
        <f>DYN_cyclist!#REF!</f>
        <v>#REF!</v>
      </c>
      <c r="D2962" t="e">
        <f t="shared" si="414"/>
        <v>#REF!</v>
      </c>
      <c r="E2962" t="e">
        <f>DYN_cyclist!#REF!</f>
        <v>#REF!</v>
      </c>
      <c r="F2962" t="e">
        <f>DYN_cyclist!#REF!</f>
        <v>#REF!</v>
      </c>
      <c r="G2962" t="e">
        <f>DYN_cyclist!#REF!</f>
        <v>#REF!</v>
      </c>
      <c r="H2962" t="e">
        <f>DYN_cyclist!#REF!</f>
        <v>#REF!</v>
      </c>
      <c r="I2962" t="e">
        <f>DYN_cyclist!#REF!</f>
        <v>#REF!</v>
      </c>
      <c r="J2962" t="e">
        <f>DYN_cyclist!#REF!</f>
        <v>#REF!</v>
      </c>
      <c r="K2962" t="e">
        <f>DYN_cyclist!#REF!</f>
        <v>#REF!</v>
      </c>
      <c r="L2962" t="e">
        <f>DYN_cyclist!#REF!</f>
        <v>#REF!</v>
      </c>
      <c r="M2962" t="e">
        <f>DYN_cyclist!#REF!</f>
        <v>#REF!</v>
      </c>
      <c r="N2962" t="e">
        <f>DYN_cyclist!#REF!</f>
        <v>#REF!</v>
      </c>
      <c r="O2962" t="e">
        <f>DYN_cyclist!#REF!</f>
        <v>#REF!</v>
      </c>
      <c r="P2962" s="7" t="e">
        <f t="shared" si="415"/>
        <v>#REF!</v>
      </c>
      <c r="Q2962" s="13" t="e">
        <f t="shared" si="416"/>
        <v>#REF!</v>
      </c>
      <c r="R2962" s="13" t="e">
        <f t="shared" si="417"/>
        <v>#REF!</v>
      </c>
      <c r="S2962" s="13" t="e">
        <f t="shared" si="418"/>
        <v>#REF!</v>
      </c>
      <c r="T2962" s="13" t="e">
        <f t="shared" si="419"/>
        <v>#REF!</v>
      </c>
      <c r="U2962" s="13" t="e">
        <f t="shared" si="420"/>
        <v>#REF!</v>
      </c>
      <c r="V2962" s="14" t="e">
        <f t="shared" si="421"/>
        <v>#REF!</v>
      </c>
      <c r="W2962" t="e">
        <f t="shared" si="422"/>
        <v>#REF!</v>
      </c>
    </row>
    <row r="2963" spans="1:23" x14ac:dyDescent="0.3">
      <c r="A2963" t="e">
        <f>DYN_cyclist!#REF!</f>
        <v>#REF!</v>
      </c>
      <c r="B2963" t="e">
        <f>DYN_cyclist!#REF!</f>
        <v>#REF!</v>
      </c>
      <c r="C2963" t="e">
        <f>DYN_cyclist!#REF!</f>
        <v>#REF!</v>
      </c>
      <c r="D2963" t="e">
        <f t="shared" si="414"/>
        <v>#REF!</v>
      </c>
      <c r="E2963" t="e">
        <f>DYN_cyclist!#REF!</f>
        <v>#REF!</v>
      </c>
      <c r="F2963" t="e">
        <f>DYN_cyclist!#REF!</f>
        <v>#REF!</v>
      </c>
      <c r="G2963" t="e">
        <f>DYN_cyclist!#REF!</f>
        <v>#REF!</v>
      </c>
      <c r="H2963" t="e">
        <f>DYN_cyclist!#REF!</f>
        <v>#REF!</v>
      </c>
      <c r="I2963" t="e">
        <f>DYN_cyclist!#REF!</f>
        <v>#REF!</v>
      </c>
      <c r="J2963" t="e">
        <f>DYN_cyclist!#REF!</f>
        <v>#REF!</v>
      </c>
      <c r="K2963" t="e">
        <f>DYN_cyclist!#REF!</f>
        <v>#REF!</v>
      </c>
      <c r="L2963" t="e">
        <f>DYN_cyclist!#REF!</f>
        <v>#REF!</v>
      </c>
      <c r="M2963" t="e">
        <f>DYN_cyclist!#REF!</f>
        <v>#REF!</v>
      </c>
      <c r="N2963" t="e">
        <f>DYN_cyclist!#REF!</f>
        <v>#REF!</v>
      </c>
      <c r="O2963" t="e">
        <f>DYN_cyclist!#REF!</f>
        <v>#REF!</v>
      </c>
      <c r="P2963" s="7" t="e">
        <f t="shared" si="415"/>
        <v>#REF!</v>
      </c>
      <c r="Q2963" s="13" t="e">
        <f t="shared" si="416"/>
        <v>#REF!</v>
      </c>
      <c r="R2963" s="13" t="e">
        <f t="shared" si="417"/>
        <v>#REF!</v>
      </c>
      <c r="S2963" s="13" t="e">
        <f t="shared" si="418"/>
        <v>#REF!</v>
      </c>
      <c r="T2963" s="13" t="e">
        <f t="shared" si="419"/>
        <v>#REF!</v>
      </c>
      <c r="U2963" s="13" t="e">
        <f t="shared" si="420"/>
        <v>#REF!</v>
      </c>
      <c r="V2963" s="14" t="e">
        <f t="shared" si="421"/>
        <v>#REF!</v>
      </c>
      <c r="W2963" t="e">
        <f t="shared" si="422"/>
        <v>#REF!</v>
      </c>
    </row>
    <row r="2964" spans="1:23" x14ac:dyDescent="0.3">
      <c r="A2964" t="e">
        <f>DYN_cyclist!#REF!</f>
        <v>#REF!</v>
      </c>
      <c r="B2964" t="e">
        <f>DYN_cyclist!#REF!</f>
        <v>#REF!</v>
      </c>
      <c r="C2964" t="e">
        <f>DYN_cyclist!#REF!</f>
        <v>#REF!</v>
      </c>
      <c r="D2964" t="e">
        <f t="shared" si="414"/>
        <v>#REF!</v>
      </c>
      <c r="E2964" t="e">
        <f>DYN_cyclist!#REF!</f>
        <v>#REF!</v>
      </c>
      <c r="F2964" t="e">
        <f>DYN_cyclist!#REF!</f>
        <v>#REF!</v>
      </c>
      <c r="G2964" t="e">
        <f>DYN_cyclist!#REF!</f>
        <v>#REF!</v>
      </c>
      <c r="H2964" t="e">
        <f>DYN_cyclist!#REF!</f>
        <v>#REF!</v>
      </c>
      <c r="I2964" t="e">
        <f>DYN_cyclist!#REF!</f>
        <v>#REF!</v>
      </c>
      <c r="J2964" t="e">
        <f>DYN_cyclist!#REF!</f>
        <v>#REF!</v>
      </c>
      <c r="K2964" t="e">
        <f>DYN_cyclist!#REF!</f>
        <v>#REF!</v>
      </c>
      <c r="L2964" t="e">
        <f>DYN_cyclist!#REF!</f>
        <v>#REF!</v>
      </c>
      <c r="M2964" t="e">
        <f>DYN_cyclist!#REF!</f>
        <v>#REF!</v>
      </c>
      <c r="N2964" t="e">
        <f>DYN_cyclist!#REF!</f>
        <v>#REF!</v>
      </c>
      <c r="O2964" t="e">
        <f>DYN_cyclist!#REF!</f>
        <v>#REF!</v>
      </c>
      <c r="P2964" s="7" t="e">
        <f t="shared" si="415"/>
        <v>#REF!</v>
      </c>
      <c r="Q2964" s="13" t="e">
        <f t="shared" si="416"/>
        <v>#REF!</v>
      </c>
      <c r="R2964" s="13" t="e">
        <f t="shared" si="417"/>
        <v>#REF!</v>
      </c>
      <c r="S2964" s="13" t="e">
        <f t="shared" si="418"/>
        <v>#REF!</v>
      </c>
      <c r="T2964" s="13" t="e">
        <f t="shared" si="419"/>
        <v>#REF!</v>
      </c>
      <c r="U2964" s="13" t="e">
        <f t="shared" si="420"/>
        <v>#REF!</v>
      </c>
      <c r="V2964" s="14" t="e">
        <f t="shared" si="421"/>
        <v>#REF!</v>
      </c>
      <c r="W2964" t="e">
        <f t="shared" si="422"/>
        <v>#REF!</v>
      </c>
    </row>
    <row r="2965" spans="1:23" x14ac:dyDescent="0.3">
      <c r="A2965" t="e">
        <f>DYN_cyclist!#REF!</f>
        <v>#REF!</v>
      </c>
      <c r="B2965" t="e">
        <f>DYN_cyclist!#REF!</f>
        <v>#REF!</v>
      </c>
      <c r="C2965" t="e">
        <f>DYN_cyclist!#REF!</f>
        <v>#REF!</v>
      </c>
      <c r="D2965" t="e">
        <f t="shared" si="414"/>
        <v>#REF!</v>
      </c>
      <c r="E2965" t="e">
        <f>DYN_cyclist!#REF!</f>
        <v>#REF!</v>
      </c>
      <c r="F2965" t="e">
        <f>DYN_cyclist!#REF!</f>
        <v>#REF!</v>
      </c>
      <c r="G2965" t="e">
        <f>DYN_cyclist!#REF!</f>
        <v>#REF!</v>
      </c>
      <c r="H2965" t="e">
        <f>DYN_cyclist!#REF!</f>
        <v>#REF!</v>
      </c>
      <c r="I2965" t="e">
        <f>DYN_cyclist!#REF!</f>
        <v>#REF!</v>
      </c>
      <c r="J2965" t="e">
        <f>DYN_cyclist!#REF!</f>
        <v>#REF!</v>
      </c>
      <c r="K2965" t="e">
        <f>DYN_cyclist!#REF!</f>
        <v>#REF!</v>
      </c>
      <c r="L2965" t="e">
        <f>DYN_cyclist!#REF!</f>
        <v>#REF!</v>
      </c>
      <c r="M2965" t="e">
        <f>DYN_cyclist!#REF!</f>
        <v>#REF!</v>
      </c>
      <c r="N2965" t="e">
        <f>DYN_cyclist!#REF!</f>
        <v>#REF!</v>
      </c>
      <c r="O2965" t="e">
        <f>DYN_cyclist!#REF!</f>
        <v>#REF!</v>
      </c>
      <c r="P2965" s="7" t="e">
        <f t="shared" si="415"/>
        <v>#REF!</v>
      </c>
      <c r="Q2965" s="13" t="e">
        <f t="shared" si="416"/>
        <v>#REF!</v>
      </c>
      <c r="R2965" s="13" t="e">
        <f t="shared" si="417"/>
        <v>#REF!</v>
      </c>
      <c r="S2965" s="13" t="e">
        <f t="shared" si="418"/>
        <v>#REF!</v>
      </c>
      <c r="T2965" s="13" t="e">
        <f t="shared" si="419"/>
        <v>#REF!</v>
      </c>
      <c r="U2965" s="13" t="e">
        <f t="shared" si="420"/>
        <v>#REF!</v>
      </c>
      <c r="V2965" s="14" t="e">
        <f t="shared" si="421"/>
        <v>#REF!</v>
      </c>
      <c r="W2965" t="e">
        <f t="shared" si="422"/>
        <v>#REF!</v>
      </c>
    </row>
    <row r="2966" spans="1:23" x14ac:dyDescent="0.3">
      <c r="A2966" t="e">
        <f>DYN_cyclist!#REF!</f>
        <v>#REF!</v>
      </c>
      <c r="B2966" t="e">
        <f>DYN_cyclist!#REF!</f>
        <v>#REF!</v>
      </c>
      <c r="C2966" t="e">
        <f>DYN_cyclist!#REF!</f>
        <v>#REF!</v>
      </c>
      <c r="D2966" t="e">
        <f t="shared" si="414"/>
        <v>#REF!</v>
      </c>
      <c r="E2966" t="e">
        <f>DYN_cyclist!#REF!</f>
        <v>#REF!</v>
      </c>
      <c r="F2966" t="e">
        <f>DYN_cyclist!#REF!</f>
        <v>#REF!</v>
      </c>
      <c r="G2966" t="e">
        <f>DYN_cyclist!#REF!</f>
        <v>#REF!</v>
      </c>
      <c r="H2966" t="e">
        <f>DYN_cyclist!#REF!</f>
        <v>#REF!</v>
      </c>
      <c r="I2966" t="e">
        <f>DYN_cyclist!#REF!</f>
        <v>#REF!</v>
      </c>
      <c r="J2966" t="e">
        <f>DYN_cyclist!#REF!</f>
        <v>#REF!</v>
      </c>
      <c r="K2966" t="e">
        <f>DYN_cyclist!#REF!</f>
        <v>#REF!</v>
      </c>
      <c r="L2966" t="e">
        <f>DYN_cyclist!#REF!</f>
        <v>#REF!</v>
      </c>
      <c r="M2966" t="e">
        <f>DYN_cyclist!#REF!</f>
        <v>#REF!</v>
      </c>
      <c r="N2966" t="e">
        <f>DYN_cyclist!#REF!</f>
        <v>#REF!</v>
      </c>
      <c r="O2966" t="e">
        <f>DYN_cyclist!#REF!</f>
        <v>#REF!</v>
      </c>
      <c r="P2966" s="7" t="e">
        <f t="shared" si="415"/>
        <v>#REF!</v>
      </c>
      <c r="Q2966" s="13" t="e">
        <f t="shared" si="416"/>
        <v>#REF!</v>
      </c>
      <c r="R2966" s="13" t="e">
        <f t="shared" si="417"/>
        <v>#REF!</v>
      </c>
      <c r="S2966" s="13" t="e">
        <f t="shared" si="418"/>
        <v>#REF!</v>
      </c>
      <c r="T2966" s="13" t="e">
        <f t="shared" si="419"/>
        <v>#REF!</v>
      </c>
      <c r="U2966" s="13" t="e">
        <f t="shared" si="420"/>
        <v>#REF!</v>
      </c>
      <c r="V2966" s="14" t="e">
        <f t="shared" si="421"/>
        <v>#REF!</v>
      </c>
      <c r="W2966" t="e">
        <f t="shared" si="422"/>
        <v>#REF!</v>
      </c>
    </row>
    <row r="2967" spans="1:23" x14ac:dyDescent="0.3">
      <c r="A2967" t="e">
        <f>DYN_cyclist!#REF!</f>
        <v>#REF!</v>
      </c>
      <c r="B2967" t="e">
        <f>DYN_cyclist!#REF!</f>
        <v>#REF!</v>
      </c>
      <c r="C2967" t="e">
        <f>DYN_cyclist!#REF!</f>
        <v>#REF!</v>
      </c>
      <c r="D2967" t="e">
        <f t="shared" si="414"/>
        <v>#REF!</v>
      </c>
      <c r="E2967" t="e">
        <f>DYN_cyclist!#REF!</f>
        <v>#REF!</v>
      </c>
      <c r="F2967" t="e">
        <f>DYN_cyclist!#REF!</f>
        <v>#REF!</v>
      </c>
      <c r="G2967" t="e">
        <f>DYN_cyclist!#REF!</f>
        <v>#REF!</v>
      </c>
      <c r="H2967" t="e">
        <f>DYN_cyclist!#REF!</f>
        <v>#REF!</v>
      </c>
      <c r="I2967" t="e">
        <f>DYN_cyclist!#REF!</f>
        <v>#REF!</v>
      </c>
      <c r="J2967" t="e">
        <f>DYN_cyclist!#REF!</f>
        <v>#REF!</v>
      </c>
      <c r="K2967" t="e">
        <f>DYN_cyclist!#REF!</f>
        <v>#REF!</v>
      </c>
      <c r="L2967" t="e">
        <f>DYN_cyclist!#REF!</f>
        <v>#REF!</v>
      </c>
      <c r="M2967" t="e">
        <f>DYN_cyclist!#REF!</f>
        <v>#REF!</v>
      </c>
      <c r="N2967" t="e">
        <f>DYN_cyclist!#REF!</f>
        <v>#REF!</v>
      </c>
      <c r="O2967" t="e">
        <f>DYN_cyclist!#REF!</f>
        <v>#REF!</v>
      </c>
      <c r="P2967" s="7" t="e">
        <f t="shared" si="415"/>
        <v>#REF!</v>
      </c>
      <c r="Q2967" s="13" t="e">
        <f t="shared" si="416"/>
        <v>#REF!</v>
      </c>
      <c r="R2967" s="13" t="e">
        <f t="shared" si="417"/>
        <v>#REF!</v>
      </c>
      <c r="S2967" s="13" t="e">
        <f t="shared" si="418"/>
        <v>#REF!</v>
      </c>
      <c r="T2967" s="13" t="e">
        <f t="shared" si="419"/>
        <v>#REF!</v>
      </c>
      <c r="U2967" s="13" t="e">
        <f t="shared" si="420"/>
        <v>#REF!</v>
      </c>
      <c r="V2967" s="14" t="e">
        <f t="shared" si="421"/>
        <v>#REF!</v>
      </c>
      <c r="W2967" t="e">
        <f t="shared" si="422"/>
        <v>#REF!</v>
      </c>
    </row>
    <row r="2968" spans="1:23" x14ac:dyDescent="0.3">
      <c r="A2968" t="e">
        <f>DYN_cyclist!#REF!</f>
        <v>#REF!</v>
      </c>
      <c r="B2968" t="e">
        <f>DYN_cyclist!#REF!</f>
        <v>#REF!</v>
      </c>
      <c r="C2968" t="e">
        <f>DYN_cyclist!#REF!</f>
        <v>#REF!</v>
      </c>
      <c r="D2968" t="e">
        <f t="shared" si="414"/>
        <v>#REF!</v>
      </c>
      <c r="E2968" t="e">
        <f>DYN_cyclist!#REF!</f>
        <v>#REF!</v>
      </c>
      <c r="F2968" t="e">
        <f>DYN_cyclist!#REF!</f>
        <v>#REF!</v>
      </c>
      <c r="G2968" t="e">
        <f>DYN_cyclist!#REF!</f>
        <v>#REF!</v>
      </c>
      <c r="H2968" t="e">
        <f>DYN_cyclist!#REF!</f>
        <v>#REF!</v>
      </c>
      <c r="I2968" t="e">
        <f>DYN_cyclist!#REF!</f>
        <v>#REF!</v>
      </c>
      <c r="J2968" t="e">
        <f>DYN_cyclist!#REF!</f>
        <v>#REF!</v>
      </c>
      <c r="K2968" t="e">
        <f>DYN_cyclist!#REF!</f>
        <v>#REF!</v>
      </c>
      <c r="L2968" t="e">
        <f>DYN_cyclist!#REF!</f>
        <v>#REF!</v>
      </c>
      <c r="M2968" t="e">
        <f>DYN_cyclist!#REF!</f>
        <v>#REF!</v>
      </c>
      <c r="N2968" t="e">
        <f>DYN_cyclist!#REF!</f>
        <v>#REF!</v>
      </c>
      <c r="O2968" t="e">
        <f>DYN_cyclist!#REF!</f>
        <v>#REF!</v>
      </c>
      <c r="P2968" s="7" t="e">
        <f t="shared" si="415"/>
        <v>#REF!</v>
      </c>
      <c r="Q2968" s="13" t="e">
        <f t="shared" si="416"/>
        <v>#REF!</v>
      </c>
      <c r="R2968" s="13" t="e">
        <f t="shared" si="417"/>
        <v>#REF!</v>
      </c>
      <c r="S2968" s="13" t="e">
        <f t="shared" si="418"/>
        <v>#REF!</v>
      </c>
      <c r="T2968" s="13" t="e">
        <f t="shared" si="419"/>
        <v>#REF!</v>
      </c>
      <c r="U2968" s="13" t="e">
        <f t="shared" si="420"/>
        <v>#REF!</v>
      </c>
      <c r="V2968" s="14" t="e">
        <f t="shared" si="421"/>
        <v>#REF!</v>
      </c>
      <c r="W2968" t="e">
        <f t="shared" si="422"/>
        <v>#REF!</v>
      </c>
    </row>
    <row r="2969" spans="1:23" x14ac:dyDescent="0.3">
      <c r="A2969" t="e">
        <f>DYN_cyclist!#REF!</f>
        <v>#REF!</v>
      </c>
      <c r="B2969" t="e">
        <f>DYN_cyclist!#REF!</f>
        <v>#REF!</v>
      </c>
      <c r="C2969" t="e">
        <f>DYN_cyclist!#REF!</f>
        <v>#REF!</v>
      </c>
      <c r="D2969" t="e">
        <f t="shared" si="414"/>
        <v>#REF!</v>
      </c>
      <c r="E2969" t="e">
        <f>DYN_cyclist!#REF!</f>
        <v>#REF!</v>
      </c>
      <c r="F2969" t="e">
        <f>DYN_cyclist!#REF!</f>
        <v>#REF!</v>
      </c>
      <c r="G2969" t="e">
        <f>DYN_cyclist!#REF!</f>
        <v>#REF!</v>
      </c>
      <c r="H2969" t="e">
        <f>DYN_cyclist!#REF!</f>
        <v>#REF!</v>
      </c>
      <c r="I2969" t="e">
        <f>DYN_cyclist!#REF!</f>
        <v>#REF!</v>
      </c>
      <c r="J2969" t="e">
        <f>DYN_cyclist!#REF!</f>
        <v>#REF!</v>
      </c>
      <c r="K2969" t="e">
        <f>DYN_cyclist!#REF!</f>
        <v>#REF!</v>
      </c>
      <c r="L2969" t="e">
        <f>DYN_cyclist!#REF!</f>
        <v>#REF!</v>
      </c>
      <c r="M2969" t="e">
        <f>DYN_cyclist!#REF!</f>
        <v>#REF!</v>
      </c>
      <c r="N2969" t="e">
        <f>DYN_cyclist!#REF!</f>
        <v>#REF!</v>
      </c>
      <c r="O2969" t="e">
        <f>DYN_cyclist!#REF!</f>
        <v>#REF!</v>
      </c>
      <c r="P2969" s="7" t="e">
        <f t="shared" si="415"/>
        <v>#REF!</v>
      </c>
      <c r="Q2969" s="13" t="e">
        <f t="shared" si="416"/>
        <v>#REF!</v>
      </c>
      <c r="R2969" s="13" t="e">
        <f t="shared" si="417"/>
        <v>#REF!</v>
      </c>
      <c r="S2969" s="13" t="e">
        <f t="shared" si="418"/>
        <v>#REF!</v>
      </c>
      <c r="T2969" s="13" t="e">
        <f t="shared" si="419"/>
        <v>#REF!</v>
      </c>
      <c r="U2969" s="13" t="e">
        <f t="shared" si="420"/>
        <v>#REF!</v>
      </c>
      <c r="V2969" s="14" t="e">
        <f t="shared" si="421"/>
        <v>#REF!</v>
      </c>
      <c r="W2969" t="e">
        <f t="shared" si="422"/>
        <v>#REF!</v>
      </c>
    </row>
    <row r="2970" spans="1:23" x14ac:dyDescent="0.3">
      <c r="A2970" t="e">
        <f>DYN_cyclist!#REF!</f>
        <v>#REF!</v>
      </c>
      <c r="B2970" t="e">
        <f>DYN_cyclist!#REF!</f>
        <v>#REF!</v>
      </c>
      <c r="C2970" t="e">
        <f>DYN_cyclist!#REF!</f>
        <v>#REF!</v>
      </c>
      <c r="D2970" t="e">
        <f t="shared" si="414"/>
        <v>#REF!</v>
      </c>
      <c r="E2970" t="e">
        <f>DYN_cyclist!#REF!</f>
        <v>#REF!</v>
      </c>
      <c r="F2970" t="e">
        <f>DYN_cyclist!#REF!</f>
        <v>#REF!</v>
      </c>
      <c r="G2970" t="e">
        <f>DYN_cyclist!#REF!</f>
        <v>#REF!</v>
      </c>
      <c r="H2970" t="e">
        <f>DYN_cyclist!#REF!</f>
        <v>#REF!</v>
      </c>
      <c r="I2970" t="e">
        <f>DYN_cyclist!#REF!</f>
        <v>#REF!</v>
      </c>
      <c r="J2970" t="e">
        <f>DYN_cyclist!#REF!</f>
        <v>#REF!</v>
      </c>
      <c r="K2970" t="e">
        <f>DYN_cyclist!#REF!</f>
        <v>#REF!</v>
      </c>
      <c r="L2970" t="e">
        <f>DYN_cyclist!#REF!</f>
        <v>#REF!</v>
      </c>
      <c r="M2970" t="e">
        <f>DYN_cyclist!#REF!</f>
        <v>#REF!</v>
      </c>
      <c r="N2970" t="e">
        <f>DYN_cyclist!#REF!</f>
        <v>#REF!</v>
      </c>
      <c r="O2970" t="e">
        <f>DYN_cyclist!#REF!</f>
        <v>#REF!</v>
      </c>
      <c r="P2970" s="7" t="e">
        <f t="shared" si="415"/>
        <v>#REF!</v>
      </c>
      <c r="Q2970" s="13" t="e">
        <f t="shared" si="416"/>
        <v>#REF!</v>
      </c>
      <c r="R2970" s="13" t="e">
        <f t="shared" si="417"/>
        <v>#REF!</v>
      </c>
      <c r="S2970" s="13" t="e">
        <f t="shared" si="418"/>
        <v>#REF!</v>
      </c>
      <c r="T2970" s="13" t="e">
        <f t="shared" si="419"/>
        <v>#REF!</v>
      </c>
      <c r="U2970" s="13" t="e">
        <f t="shared" si="420"/>
        <v>#REF!</v>
      </c>
      <c r="V2970" s="14" t="e">
        <f t="shared" si="421"/>
        <v>#REF!</v>
      </c>
      <c r="W2970" t="e">
        <f t="shared" si="422"/>
        <v>#REF!</v>
      </c>
    </row>
    <row r="2971" spans="1:23" x14ac:dyDescent="0.3">
      <c r="A2971" t="e">
        <f>DYN_cyclist!#REF!</f>
        <v>#REF!</v>
      </c>
      <c r="B2971" t="e">
        <f>DYN_cyclist!#REF!</f>
        <v>#REF!</v>
      </c>
      <c r="C2971" t="e">
        <f>DYN_cyclist!#REF!</f>
        <v>#REF!</v>
      </c>
      <c r="D2971" t="e">
        <f t="shared" si="414"/>
        <v>#REF!</v>
      </c>
      <c r="E2971" t="e">
        <f>DYN_cyclist!#REF!</f>
        <v>#REF!</v>
      </c>
      <c r="F2971" t="e">
        <f>DYN_cyclist!#REF!</f>
        <v>#REF!</v>
      </c>
      <c r="G2971" t="e">
        <f>DYN_cyclist!#REF!</f>
        <v>#REF!</v>
      </c>
      <c r="H2971" t="e">
        <f>DYN_cyclist!#REF!</f>
        <v>#REF!</v>
      </c>
      <c r="I2971" t="e">
        <f>DYN_cyclist!#REF!</f>
        <v>#REF!</v>
      </c>
      <c r="J2971" t="e">
        <f>DYN_cyclist!#REF!</f>
        <v>#REF!</v>
      </c>
      <c r="K2971" t="e">
        <f>DYN_cyclist!#REF!</f>
        <v>#REF!</v>
      </c>
      <c r="L2971" t="e">
        <f>DYN_cyclist!#REF!</f>
        <v>#REF!</v>
      </c>
      <c r="M2971" t="e">
        <f>DYN_cyclist!#REF!</f>
        <v>#REF!</v>
      </c>
      <c r="N2971" t="e">
        <f>DYN_cyclist!#REF!</f>
        <v>#REF!</v>
      </c>
      <c r="O2971" t="e">
        <f>DYN_cyclist!#REF!</f>
        <v>#REF!</v>
      </c>
      <c r="P2971" s="7" t="e">
        <f t="shared" si="415"/>
        <v>#REF!</v>
      </c>
      <c r="Q2971" s="13" t="e">
        <f t="shared" si="416"/>
        <v>#REF!</v>
      </c>
      <c r="R2971" s="13" t="e">
        <f t="shared" si="417"/>
        <v>#REF!</v>
      </c>
      <c r="S2971" s="13" t="e">
        <f t="shared" si="418"/>
        <v>#REF!</v>
      </c>
      <c r="T2971" s="13" t="e">
        <f t="shared" si="419"/>
        <v>#REF!</v>
      </c>
      <c r="U2971" s="13" t="e">
        <f t="shared" si="420"/>
        <v>#REF!</v>
      </c>
      <c r="V2971" s="14" t="e">
        <f t="shared" si="421"/>
        <v>#REF!</v>
      </c>
      <c r="W2971" t="e">
        <f t="shared" si="422"/>
        <v>#REF!</v>
      </c>
    </row>
    <row r="2972" spans="1:23" x14ac:dyDescent="0.3">
      <c r="A2972" t="e">
        <f>DYN_cyclist!#REF!</f>
        <v>#REF!</v>
      </c>
      <c r="B2972" t="e">
        <f>DYN_cyclist!#REF!</f>
        <v>#REF!</v>
      </c>
      <c r="C2972" t="e">
        <f>DYN_cyclist!#REF!</f>
        <v>#REF!</v>
      </c>
      <c r="D2972" t="e">
        <f t="shared" si="414"/>
        <v>#REF!</v>
      </c>
      <c r="E2972" t="e">
        <f>DYN_cyclist!#REF!</f>
        <v>#REF!</v>
      </c>
      <c r="F2972" t="e">
        <f>DYN_cyclist!#REF!</f>
        <v>#REF!</v>
      </c>
      <c r="G2972" t="e">
        <f>DYN_cyclist!#REF!</f>
        <v>#REF!</v>
      </c>
      <c r="H2972" t="e">
        <f>DYN_cyclist!#REF!</f>
        <v>#REF!</v>
      </c>
      <c r="I2972" t="e">
        <f>DYN_cyclist!#REF!</f>
        <v>#REF!</v>
      </c>
      <c r="J2972" t="e">
        <f>DYN_cyclist!#REF!</f>
        <v>#REF!</v>
      </c>
      <c r="K2972" t="e">
        <f>DYN_cyclist!#REF!</f>
        <v>#REF!</v>
      </c>
      <c r="L2972" t="e">
        <f>DYN_cyclist!#REF!</f>
        <v>#REF!</v>
      </c>
      <c r="M2972" t="e">
        <f>DYN_cyclist!#REF!</f>
        <v>#REF!</v>
      </c>
      <c r="N2972" t="e">
        <f>DYN_cyclist!#REF!</f>
        <v>#REF!</v>
      </c>
      <c r="O2972" t="e">
        <f>DYN_cyclist!#REF!</f>
        <v>#REF!</v>
      </c>
      <c r="P2972" s="7" t="e">
        <f t="shared" si="415"/>
        <v>#REF!</v>
      </c>
      <c r="Q2972" s="13" t="e">
        <f t="shared" si="416"/>
        <v>#REF!</v>
      </c>
      <c r="R2972" s="13" t="e">
        <f t="shared" si="417"/>
        <v>#REF!</v>
      </c>
      <c r="S2972" s="13" t="e">
        <f t="shared" si="418"/>
        <v>#REF!</v>
      </c>
      <c r="T2972" s="13" t="e">
        <f t="shared" si="419"/>
        <v>#REF!</v>
      </c>
      <c r="U2972" s="13" t="e">
        <f t="shared" si="420"/>
        <v>#REF!</v>
      </c>
      <c r="V2972" s="14" t="e">
        <f t="shared" si="421"/>
        <v>#REF!</v>
      </c>
      <c r="W2972" t="e">
        <f t="shared" si="422"/>
        <v>#REF!</v>
      </c>
    </row>
    <row r="2973" spans="1:23" x14ac:dyDescent="0.3">
      <c r="A2973" t="e">
        <f>DYN_cyclist!#REF!</f>
        <v>#REF!</v>
      </c>
      <c r="B2973" t="e">
        <f>DYN_cyclist!#REF!</f>
        <v>#REF!</v>
      </c>
      <c r="C2973" t="e">
        <f>DYN_cyclist!#REF!</f>
        <v>#REF!</v>
      </c>
      <c r="D2973" t="e">
        <f t="shared" si="414"/>
        <v>#REF!</v>
      </c>
      <c r="E2973" t="e">
        <f>DYN_cyclist!#REF!</f>
        <v>#REF!</v>
      </c>
      <c r="F2973" t="e">
        <f>DYN_cyclist!#REF!</f>
        <v>#REF!</v>
      </c>
      <c r="G2973" t="e">
        <f>DYN_cyclist!#REF!</f>
        <v>#REF!</v>
      </c>
      <c r="H2973" t="e">
        <f>DYN_cyclist!#REF!</f>
        <v>#REF!</v>
      </c>
      <c r="I2973" t="e">
        <f>DYN_cyclist!#REF!</f>
        <v>#REF!</v>
      </c>
      <c r="J2973" t="e">
        <f>DYN_cyclist!#REF!</f>
        <v>#REF!</v>
      </c>
      <c r="K2973" t="e">
        <f>DYN_cyclist!#REF!</f>
        <v>#REF!</v>
      </c>
      <c r="L2973" t="e">
        <f>DYN_cyclist!#REF!</f>
        <v>#REF!</v>
      </c>
      <c r="M2973" t="e">
        <f>DYN_cyclist!#REF!</f>
        <v>#REF!</v>
      </c>
      <c r="N2973" t="e">
        <f>DYN_cyclist!#REF!</f>
        <v>#REF!</v>
      </c>
      <c r="O2973" t="e">
        <f>DYN_cyclist!#REF!</f>
        <v>#REF!</v>
      </c>
      <c r="P2973" s="7" t="e">
        <f t="shared" si="415"/>
        <v>#REF!</v>
      </c>
      <c r="Q2973" s="13" t="e">
        <f t="shared" si="416"/>
        <v>#REF!</v>
      </c>
      <c r="R2973" s="13" t="e">
        <f t="shared" si="417"/>
        <v>#REF!</v>
      </c>
      <c r="S2973" s="13" t="e">
        <f t="shared" si="418"/>
        <v>#REF!</v>
      </c>
      <c r="T2973" s="13" t="e">
        <f t="shared" si="419"/>
        <v>#REF!</v>
      </c>
      <c r="U2973" s="13" t="e">
        <f t="shared" si="420"/>
        <v>#REF!</v>
      </c>
      <c r="V2973" s="14" t="e">
        <f t="shared" si="421"/>
        <v>#REF!</v>
      </c>
      <c r="W2973" t="e">
        <f t="shared" si="422"/>
        <v>#REF!</v>
      </c>
    </row>
    <row r="2974" spans="1:23" x14ac:dyDescent="0.3">
      <c r="A2974" t="e">
        <f>DYN_cyclist!#REF!</f>
        <v>#REF!</v>
      </c>
      <c r="B2974" t="e">
        <f>DYN_cyclist!#REF!</f>
        <v>#REF!</v>
      </c>
      <c r="C2974" t="e">
        <f>DYN_cyclist!#REF!</f>
        <v>#REF!</v>
      </c>
      <c r="D2974" t="e">
        <f t="shared" si="414"/>
        <v>#REF!</v>
      </c>
      <c r="E2974" t="e">
        <f>DYN_cyclist!#REF!</f>
        <v>#REF!</v>
      </c>
      <c r="F2974" t="e">
        <f>DYN_cyclist!#REF!</f>
        <v>#REF!</v>
      </c>
      <c r="G2974" t="e">
        <f>DYN_cyclist!#REF!</f>
        <v>#REF!</v>
      </c>
      <c r="H2974" t="e">
        <f>DYN_cyclist!#REF!</f>
        <v>#REF!</v>
      </c>
      <c r="I2974" t="e">
        <f>DYN_cyclist!#REF!</f>
        <v>#REF!</v>
      </c>
      <c r="J2974" t="e">
        <f>DYN_cyclist!#REF!</f>
        <v>#REF!</v>
      </c>
      <c r="K2974" t="e">
        <f>DYN_cyclist!#REF!</f>
        <v>#REF!</v>
      </c>
      <c r="L2974" t="e">
        <f>DYN_cyclist!#REF!</f>
        <v>#REF!</v>
      </c>
      <c r="M2974" t="e">
        <f>DYN_cyclist!#REF!</f>
        <v>#REF!</v>
      </c>
      <c r="N2974" t="e">
        <f>DYN_cyclist!#REF!</f>
        <v>#REF!</v>
      </c>
      <c r="O2974" t="e">
        <f>DYN_cyclist!#REF!</f>
        <v>#REF!</v>
      </c>
      <c r="P2974" s="7" t="e">
        <f t="shared" si="415"/>
        <v>#REF!</v>
      </c>
      <c r="Q2974" s="13" t="e">
        <f t="shared" si="416"/>
        <v>#REF!</v>
      </c>
      <c r="R2974" s="13" t="e">
        <f t="shared" si="417"/>
        <v>#REF!</v>
      </c>
      <c r="S2974" s="13" t="e">
        <f t="shared" si="418"/>
        <v>#REF!</v>
      </c>
      <c r="T2974" s="13" t="e">
        <f t="shared" si="419"/>
        <v>#REF!</v>
      </c>
      <c r="U2974" s="13" t="e">
        <f t="shared" si="420"/>
        <v>#REF!</v>
      </c>
      <c r="V2974" s="14" t="e">
        <f t="shared" si="421"/>
        <v>#REF!</v>
      </c>
      <c r="W2974" t="e">
        <f t="shared" si="422"/>
        <v>#REF!</v>
      </c>
    </row>
    <row r="2975" spans="1:23" x14ac:dyDescent="0.3">
      <c r="A2975" t="e">
        <f>DYN_cyclist!#REF!</f>
        <v>#REF!</v>
      </c>
      <c r="B2975" t="e">
        <f>DYN_cyclist!#REF!</f>
        <v>#REF!</v>
      </c>
      <c r="C2975" t="e">
        <f>DYN_cyclist!#REF!</f>
        <v>#REF!</v>
      </c>
      <c r="D2975" t="e">
        <f t="shared" si="414"/>
        <v>#REF!</v>
      </c>
      <c r="E2975" t="e">
        <f>DYN_cyclist!#REF!</f>
        <v>#REF!</v>
      </c>
      <c r="F2975" t="e">
        <f>DYN_cyclist!#REF!</f>
        <v>#REF!</v>
      </c>
      <c r="G2975" t="e">
        <f>DYN_cyclist!#REF!</f>
        <v>#REF!</v>
      </c>
      <c r="H2975" t="e">
        <f>DYN_cyclist!#REF!</f>
        <v>#REF!</v>
      </c>
      <c r="I2975" t="e">
        <f>DYN_cyclist!#REF!</f>
        <v>#REF!</v>
      </c>
      <c r="J2975" t="e">
        <f>DYN_cyclist!#REF!</f>
        <v>#REF!</v>
      </c>
      <c r="K2975" t="e">
        <f>DYN_cyclist!#REF!</f>
        <v>#REF!</v>
      </c>
      <c r="L2975" t="e">
        <f>DYN_cyclist!#REF!</f>
        <v>#REF!</v>
      </c>
      <c r="M2975" t="e">
        <f>DYN_cyclist!#REF!</f>
        <v>#REF!</v>
      </c>
      <c r="N2975" t="e">
        <f>DYN_cyclist!#REF!</f>
        <v>#REF!</v>
      </c>
      <c r="O2975" t="e">
        <f>DYN_cyclist!#REF!</f>
        <v>#REF!</v>
      </c>
      <c r="P2975" s="7" t="e">
        <f t="shared" si="415"/>
        <v>#REF!</v>
      </c>
      <c r="Q2975" s="13" t="e">
        <f t="shared" si="416"/>
        <v>#REF!</v>
      </c>
      <c r="R2975" s="13" t="e">
        <f t="shared" si="417"/>
        <v>#REF!</v>
      </c>
      <c r="S2975" s="13" t="e">
        <f t="shared" si="418"/>
        <v>#REF!</v>
      </c>
      <c r="T2975" s="13" t="e">
        <f t="shared" si="419"/>
        <v>#REF!</v>
      </c>
      <c r="U2975" s="13" t="e">
        <f t="shared" si="420"/>
        <v>#REF!</v>
      </c>
      <c r="V2975" s="14" t="e">
        <f t="shared" si="421"/>
        <v>#REF!</v>
      </c>
      <c r="W2975" t="e">
        <f t="shared" si="422"/>
        <v>#REF!</v>
      </c>
    </row>
    <row r="2976" spans="1:23" x14ac:dyDescent="0.3">
      <c r="A2976" t="e">
        <f>DYN_cyclist!#REF!</f>
        <v>#REF!</v>
      </c>
      <c r="B2976" t="e">
        <f>DYN_cyclist!#REF!</f>
        <v>#REF!</v>
      </c>
      <c r="C2976" t="e">
        <f>DYN_cyclist!#REF!</f>
        <v>#REF!</v>
      </c>
      <c r="D2976" t="e">
        <f t="shared" si="414"/>
        <v>#REF!</v>
      </c>
      <c r="E2976" t="e">
        <f>DYN_cyclist!#REF!</f>
        <v>#REF!</v>
      </c>
      <c r="F2976" t="e">
        <f>DYN_cyclist!#REF!</f>
        <v>#REF!</v>
      </c>
      <c r="G2976" t="e">
        <f>DYN_cyclist!#REF!</f>
        <v>#REF!</v>
      </c>
      <c r="H2976" t="e">
        <f>DYN_cyclist!#REF!</f>
        <v>#REF!</v>
      </c>
      <c r="I2976" t="e">
        <f>DYN_cyclist!#REF!</f>
        <v>#REF!</v>
      </c>
      <c r="J2976" t="e">
        <f>DYN_cyclist!#REF!</f>
        <v>#REF!</v>
      </c>
      <c r="K2976" t="e">
        <f>DYN_cyclist!#REF!</f>
        <v>#REF!</v>
      </c>
      <c r="L2976" t="e">
        <f>DYN_cyclist!#REF!</f>
        <v>#REF!</v>
      </c>
      <c r="M2976" t="e">
        <f>DYN_cyclist!#REF!</f>
        <v>#REF!</v>
      </c>
      <c r="N2976" t="e">
        <f>DYN_cyclist!#REF!</f>
        <v>#REF!</v>
      </c>
      <c r="O2976" t="e">
        <f>DYN_cyclist!#REF!</f>
        <v>#REF!</v>
      </c>
      <c r="P2976" s="7" t="e">
        <f t="shared" si="415"/>
        <v>#REF!</v>
      </c>
      <c r="Q2976" s="13" t="e">
        <f t="shared" si="416"/>
        <v>#REF!</v>
      </c>
      <c r="R2976" s="13" t="e">
        <f t="shared" si="417"/>
        <v>#REF!</v>
      </c>
      <c r="S2976" s="13" t="e">
        <f t="shared" si="418"/>
        <v>#REF!</v>
      </c>
      <c r="T2976" s="13" t="e">
        <f t="shared" si="419"/>
        <v>#REF!</v>
      </c>
      <c r="U2976" s="13" t="e">
        <f t="shared" si="420"/>
        <v>#REF!</v>
      </c>
      <c r="V2976" s="14" t="e">
        <f t="shared" si="421"/>
        <v>#REF!</v>
      </c>
      <c r="W2976" t="e">
        <f t="shared" si="422"/>
        <v>#REF!</v>
      </c>
    </row>
    <row r="2977" spans="1:23" x14ac:dyDescent="0.3">
      <c r="A2977" t="e">
        <f>DYN_cyclist!#REF!</f>
        <v>#REF!</v>
      </c>
      <c r="B2977" t="e">
        <f>DYN_cyclist!#REF!</f>
        <v>#REF!</v>
      </c>
      <c r="C2977" t="e">
        <f>DYN_cyclist!#REF!</f>
        <v>#REF!</v>
      </c>
      <c r="D2977" t="e">
        <f t="shared" si="414"/>
        <v>#REF!</v>
      </c>
      <c r="E2977" t="e">
        <f>DYN_cyclist!#REF!</f>
        <v>#REF!</v>
      </c>
      <c r="F2977" t="e">
        <f>DYN_cyclist!#REF!</f>
        <v>#REF!</v>
      </c>
      <c r="G2977" t="e">
        <f>DYN_cyclist!#REF!</f>
        <v>#REF!</v>
      </c>
      <c r="H2977" t="e">
        <f>DYN_cyclist!#REF!</f>
        <v>#REF!</v>
      </c>
      <c r="I2977" t="e">
        <f>DYN_cyclist!#REF!</f>
        <v>#REF!</v>
      </c>
      <c r="J2977" t="e">
        <f>DYN_cyclist!#REF!</f>
        <v>#REF!</v>
      </c>
      <c r="K2977" t="e">
        <f>DYN_cyclist!#REF!</f>
        <v>#REF!</v>
      </c>
      <c r="L2977" t="e">
        <f>DYN_cyclist!#REF!</f>
        <v>#REF!</v>
      </c>
      <c r="M2977" t="e">
        <f>DYN_cyclist!#REF!</f>
        <v>#REF!</v>
      </c>
      <c r="N2977" t="e">
        <f>DYN_cyclist!#REF!</f>
        <v>#REF!</v>
      </c>
      <c r="O2977" t="e">
        <f>DYN_cyclist!#REF!</f>
        <v>#REF!</v>
      </c>
      <c r="P2977" s="7" t="e">
        <f t="shared" si="415"/>
        <v>#REF!</v>
      </c>
      <c r="Q2977" s="13" t="e">
        <f t="shared" si="416"/>
        <v>#REF!</v>
      </c>
      <c r="R2977" s="13" t="e">
        <f t="shared" si="417"/>
        <v>#REF!</v>
      </c>
      <c r="S2977" s="13" t="e">
        <f t="shared" si="418"/>
        <v>#REF!</v>
      </c>
      <c r="T2977" s="13" t="e">
        <f t="shared" si="419"/>
        <v>#REF!</v>
      </c>
      <c r="U2977" s="13" t="e">
        <f t="shared" si="420"/>
        <v>#REF!</v>
      </c>
      <c r="V2977" s="14" t="e">
        <f t="shared" si="421"/>
        <v>#REF!</v>
      </c>
      <c r="W2977" t="e">
        <f t="shared" si="422"/>
        <v>#REF!</v>
      </c>
    </row>
    <row r="2978" spans="1:23" x14ac:dyDescent="0.3">
      <c r="A2978" t="e">
        <f>DYN_cyclist!#REF!</f>
        <v>#REF!</v>
      </c>
      <c r="B2978" t="e">
        <f>DYN_cyclist!#REF!</f>
        <v>#REF!</v>
      </c>
      <c r="C2978" t="e">
        <f>DYN_cyclist!#REF!</f>
        <v>#REF!</v>
      </c>
      <c r="D2978" t="e">
        <f t="shared" si="414"/>
        <v>#REF!</v>
      </c>
      <c r="E2978" t="e">
        <f>DYN_cyclist!#REF!</f>
        <v>#REF!</v>
      </c>
      <c r="F2978" t="e">
        <f>DYN_cyclist!#REF!</f>
        <v>#REF!</v>
      </c>
      <c r="G2978" t="e">
        <f>DYN_cyclist!#REF!</f>
        <v>#REF!</v>
      </c>
      <c r="H2978" t="e">
        <f>DYN_cyclist!#REF!</f>
        <v>#REF!</v>
      </c>
      <c r="I2978" t="e">
        <f>DYN_cyclist!#REF!</f>
        <v>#REF!</v>
      </c>
      <c r="J2978" t="e">
        <f>DYN_cyclist!#REF!</f>
        <v>#REF!</v>
      </c>
      <c r="K2978" t="e">
        <f>DYN_cyclist!#REF!</f>
        <v>#REF!</v>
      </c>
      <c r="L2978" t="e">
        <f>DYN_cyclist!#REF!</f>
        <v>#REF!</v>
      </c>
      <c r="M2978" t="e">
        <f>DYN_cyclist!#REF!</f>
        <v>#REF!</v>
      </c>
      <c r="N2978" t="e">
        <f>DYN_cyclist!#REF!</f>
        <v>#REF!</v>
      </c>
      <c r="O2978" t="e">
        <f>DYN_cyclist!#REF!</f>
        <v>#REF!</v>
      </c>
      <c r="P2978" s="7" t="e">
        <f t="shared" si="415"/>
        <v>#REF!</v>
      </c>
      <c r="Q2978" s="13" t="e">
        <f t="shared" si="416"/>
        <v>#REF!</v>
      </c>
      <c r="R2978" s="13" t="e">
        <f t="shared" si="417"/>
        <v>#REF!</v>
      </c>
      <c r="S2978" s="13" t="e">
        <f t="shared" si="418"/>
        <v>#REF!</v>
      </c>
      <c r="T2978" s="13" t="e">
        <f t="shared" si="419"/>
        <v>#REF!</v>
      </c>
      <c r="U2978" s="13" t="e">
        <f t="shared" si="420"/>
        <v>#REF!</v>
      </c>
      <c r="V2978" s="14" t="e">
        <f t="shared" si="421"/>
        <v>#REF!</v>
      </c>
      <c r="W2978" t="e">
        <f t="shared" si="422"/>
        <v>#REF!</v>
      </c>
    </row>
    <row r="2979" spans="1:23" x14ac:dyDescent="0.3">
      <c r="A2979" t="e">
        <f>DYN_cyclist!#REF!</f>
        <v>#REF!</v>
      </c>
      <c r="B2979" t="e">
        <f>DYN_cyclist!#REF!</f>
        <v>#REF!</v>
      </c>
      <c r="C2979" t="e">
        <f>DYN_cyclist!#REF!</f>
        <v>#REF!</v>
      </c>
      <c r="D2979" t="e">
        <f t="shared" si="414"/>
        <v>#REF!</v>
      </c>
      <c r="E2979" t="e">
        <f>DYN_cyclist!#REF!</f>
        <v>#REF!</v>
      </c>
      <c r="F2979" t="e">
        <f>DYN_cyclist!#REF!</f>
        <v>#REF!</v>
      </c>
      <c r="G2979" t="e">
        <f>DYN_cyclist!#REF!</f>
        <v>#REF!</v>
      </c>
      <c r="H2979" t="e">
        <f>DYN_cyclist!#REF!</f>
        <v>#REF!</v>
      </c>
      <c r="I2979" t="e">
        <f>DYN_cyclist!#REF!</f>
        <v>#REF!</v>
      </c>
      <c r="J2979" t="e">
        <f>DYN_cyclist!#REF!</f>
        <v>#REF!</v>
      </c>
      <c r="K2979" t="e">
        <f>DYN_cyclist!#REF!</f>
        <v>#REF!</v>
      </c>
      <c r="L2979" t="e">
        <f>DYN_cyclist!#REF!</f>
        <v>#REF!</v>
      </c>
      <c r="M2979" t="e">
        <f>DYN_cyclist!#REF!</f>
        <v>#REF!</v>
      </c>
      <c r="N2979" t="e">
        <f>DYN_cyclist!#REF!</f>
        <v>#REF!</v>
      </c>
      <c r="O2979" t="e">
        <f>DYN_cyclist!#REF!</f>
        <v>#REF!</v>
      </c>
      <c r="P2979" s="7" t="e">
        <f t="shared" si="415"/>
        <v>#REF!</v>
      </c>
      <c r="Q2979" s="13" t="e">
        <f t="shared" si="416"/>
        <v>#REF!</v>
      </c>
      <c r="R2979" s="13" t="e">
        <f t="shared" si="417"/>
        <v>#REF!</v>
      </c>
      <c r="S2979" s="13" t="e">
        <f t="shared" si="418"/>
        <v>#REF!</v>
      </c>
      <c r="T2979" s="13" t="e">
        <f t="shared" si="419"/>
        <v>#REF!</v>
      </c>
      <c r="U2979" s="13" t="e">
        <f t="shared" si="420"/>
        <v>#REF!</v>
      </c>
      <c r="V2979" s="14" t="e">
        <f t="shared" si="421"/>
        <v>#REF!</v>
      </c>
      <c r="W2979" t="e">
        <f t="shared" si="422"/>
        <v>#REF!</v>
      </c>
    </row>
    <row r="2980" spans="1:23" x14ac:dyDescent="0.3">
      <c r="A2980" t="e">
        <f>DYN_cyclist!#REF!</f>
        <v>#REF!</v>
      </c>
      <c r="B2980" t="e">
        <f>DYN_cyclist!#REF!</f>
        <v>#REF!</v>
      </c>
      <c r="C2980" t="e">
        <f>DYN_cyclist!#REF!</f>
        <v>#REF!</v>
      </c>
      <c r="D2980" t="e">
        <f t="shared" si="414"/>
        <v>#REF!</v>
      </c>
      <c r="E2980" t="e">
        <f>DYN_cyclist!#REF!</f>
        <v>#REF!</v>
      </c>
      <c r="F2980" t="e">
        <f>DYN_cyclist!#REF!</f>
        <v>#REF!</v>
      </c>
      <c r="G2980" t="e">
        <f>DYN_cyclist!#REF!</f>
        <v>#REF!</v>
      </c>
      <c r="H2980" t="e">
        <f>DYN_cyclist!#REF!</f>
        <v>#REF!</v>
      </c>
      <c r="I2980" t="e">
        <f>DYN_cyclist!#REF!</f>
        <v>#REF!</v>
      </c>
      <c r="J2980" t="e">
        <f>DYN_cyclist!#REF!</f>
        <v>#REF!</v>
      </c>
      <c r="K2980" t="e">
        <f>DYN_cyclist!#REF!</f>
        <v>#REF!</v>
      </c>
      <c r="L2980" t="e">
        <f>DYN_cyclist!#REF!</f>
        <v>#REF!</v>
      </c>
      <c r="M2980" t="e">
        <f>DYN_cyclist!#REF!</f>
        <v>#REF!</v>
      </c>
      <c r="N2980" t="e">
        <f>DYN_cyclist!#REF!</f>
        <v>#REF!</v>
      </c>
      <c r="O2980" t="e">
        <f>DYN_cyclist!#REF!</f>
        <v>#REF!</v>
      </c>
      <c r="P2980" s="7" t="e">
        <f t="shared" si="415"/>
        <v>#REF!</v>
      </c>
      <c r="Q2980" s="13" t="e">
        <f t="shared" si="416"/>
        <v>#REF!</v>
      </c>
      <c r="R2980" s="13" t="e">
        <f t="shared" si="417"/>
        <v>#REF!</v>
      </c>
      <c r="S2980" s="13" t="e">
        <f t="shared" si="418"/>
        <v>#REF!</v>
      </c>
      <c r="T2980" s="13" t="e">
        <f t="shared" si="419"/>
        <v>#REF!</v>
      </c>
      <c r="U2980" s="13" t="e">
        <f t="shared" si="420"/>
        <v>#REF!</v>
      </c>
      <c r="V2980" s="14" t="e">
        <f t="shared" si="421"/>
        <v>#REF!</v>
      </c>
      <c r="W2980" t="e">
        <f t="shared" si="422"/>
        <v>#REF!</v>
      </c>
    </row>
    <row r="2981" spans="1:23" x14ac:dyDescent="0.3">
      <c r="A2981" t="e">
        <f>DYN_cyclist!#REF!</f>
        <v>#REF!</v>
      </c>
      <c r="B2981" t="e">
        <f>DYN_cyclist!#REF!</f>
        <v>#REF!</v>
      </c>
      <c r="C2981" t="e">
        <f>DYN_cyclist!#REF!</f>
        <v>#REF!</v>
      </c>
      <c r="D2981" t="e">
        <f t="shared" si="414"/>
        <v>#REF!</v>
      </c>
      <c r="E2981" t="e">
        <f>DYN_cyclist!#REF!</f>
        <v>#REF!</v>
      </c>
      <c r="F2981" t="e">
        <f>DYN_cyclist!#REF!</f>
        <v>#REF!</v>
      </c>
      <c r="G2981" t="e">
        <f>DYN_cyclist!#REF!</f>
        <v>#REF!</v>
      </c>
      <c r="H2981" t="e">
        <f>DYN_cyclist!#REF!</f>
        <v>#REF!</v>
      </c>
      <c r="I2981" t="e">
        <f>DYN_cyclist!#REF!</f>
        <v>#REF!</v>
      </c>
      <c r="J2981" t="e">
        <f>DYN_cyclist!#REF!</f>
        <v>#REF!</v>
      </c>
      <c r="K2981" t="e">
        <f>DYN_cyclist!#REF!</f>
        <v>#REF!</v>
      </c>
      <c r="L2981" t="e">
        <f>DYN_cyclist!#REF!</f>
        <v>#REF!</v>
      </c>
      <c r="M2981" t="e">
        <f>DYN_cyclist!#REF!</f>
        <v>#REF!</v>
      </c>
      <c r="N2981" t="e">
        <f>DYN_cyclist!#REF!</f>
        <v>#REF!</v>
      </c>
      <c r="O2981" t="e">
        <f>DYN_cyclist!#REF!</f>
        <v>#REF!</v>
      </c>
      <c r="P2981" s="7" t="e">
        <f t="shared" si="415"/>
        <v>#REF!</v>
      </c>
      <c r="Q2981" s="13" t="e">
        <f t="shared" si="416"/>
        <v>#REF!</v>
      </c>
      <c r="R2981" s="13" t="e">
        <f t="shared" si="417"/>
        <v>#REF!</v>
      </c>
      <c r="S2981" s="13" t="e">
        <f t="shared" si="418"/>
        <v>#REF!</v>
      </c>
      <c r="T2981" s="13" t="e">
        <f t="shared" si="419"/>
        <v>#REF!</v>
      </c>
      <c r="U2981" s="13" t="e">
        <f t="shared" si="420"/>
        <v>#REF!</v>
      </c>
      <c r="V2981" s="14" t="e">
        <f t="shared" si="421"/>
        <v>#REF!</v>
      </c>
      <c r="W2981" t="e">
        <f t="shared" si="422"/>
        <v>#REF!</v>
      </c>
    </row>
    <row r="2982" spans="1:23" x14ac:dyDescent="0.3">
      <c r="A2982" t="e">
        <f>DYN_cyclist!#REF!</f>
        <v>#REF!</v>
      </c>
      <c r="B2982" t="e">
        <f>DYN_cyclist!#REF!</f>
        <v>#REF!</v>
      </c>
      <c r="C2982" t="e">
        <f>DYN_cyclist!#REF!</f>
        <v>#REF!</v>
      </c>
      <c r="D2982" t="e">
        <f t="shared" si="414"/>
        <v>#REF!</v>
      </c>
      <c r="E2982" t="e">
        <f>DYN_cyclist!#REF!</f>
        <v>#REF!</v>
      </c>
      <c r="F2982" t="e">
        <f>DYN_cyclist!#REF!</f>
        <v>#REF!</v>
      </c>
      <c r="G2982" t="e">
        <f>DYN_cyclist!#REF!</f>
        <v>#REF!</v>
      </c>
      <c r="H2982" t="e">
        <f>DYN_cyclist!#REF!</f>
        <v>#REF!</v>
      </c>
      <c r="I2982" t="e">
        <f>DYN_cyclist!#REF!</f>
        <v>#REF!</v>
      </c>
      <c r="J2982" t="e">
        <f>DYN_cyclist!#REF!</f>
        <v>#REF!</v>
      </c>
      <c r="K2982" t="e">
        <f>DYN_cyclist!#REF!</f>
        <v>#REF!</v>
      </c>
      <c r="L2982" t="e">
        <f>DYN_cyclist!#REF!</f>
        <v>#REF!</v>
      </c>
      <c r="M2982" t="e">
        <f>DYN_cyclist!#REF!</f>
        <v>#REF!</v>
      </c>
      <c r="N2982" t="e">
        <f>DYN_cyclist!#REF!</f>
        <v>#REF!</v>
      </c>
      <c r="O2982" t="e">
        <f>DYN_cyclist!#REF!</f>
        <v>#REF!</v>
      </c>
      <c r="P2982" s="7" t="e">
        <f t="shared" si="415"/>
        <v>#REF!</v>
      </c>
      <c r="Q2982" s="13" t="e">
        <f t="shared" si="416"/>
        <v>#REF!</v>
      </c>
      <c r="R2982" s="13" t="e">
        <f t="shared" si="417"/>
        <v>#REF!</v>
      </c>
      <c r="S2982" s="13" t="e">
        <f t="shared" si="418"/>
        <v>#REF!</v>
      </c>
      <c r="T2982" s="13" t="e">
        <f t="shared" si="419"/>
        <v>#REF!</v>
      </c>
      <c r="U2982" s="13" t="e">
        <f t="shared" si="420"/>
        <v>#REF!</v>
      </c>
      <c r="V2982" s="14" t="e">
        <f t="shared" si="421"/>
        <v>#REF!</v>
      </c>
      <c r="W2982" t="e">
        <f t="shared" si="422"/>
        <v>#REF!</v>
      </c>
    </row>
    <row r="2983" spans="1:23" x14ac:dyDescent="0.3">
      <c r="A2983" t="e">
        <f>DYN_cyclist!#REF!</f>
        <v>#REF!</v>
      </c>
      <c r="B2983" t="e">
        <f>DYN_cyclist!#REF!</f>
        <v>#REF!</v>
      </c>
      <c r="C2983" t="e">
        <f>DYN_cyclist!#REF!</f>
        <v>#REF!</v>
      </c>
      <c r="D2983" t="e">
        <f t="shared" si="414"/>
        <v>#REF!</v>
      </c>
      <c r="E2983" t="e">
        <f>DYN_cyclist!#REF!</f>
        <v>#REF!</v>
      </c>
      <c r="F2983" t="e">
        <f>DYN_cyclist!#REF!</f>
        <v>#REF!</v>
      </c>
      <c r="G2983" t="e">
        <f>DYN_cyclist!#REF!</f>
        <v>#REF!</v>
      </c>
      <c r="H2983" t="e">
        <f>DYN_cyclist!#REF!</f>
        <v>#REF!</v>
      </c>
      <c r="I2983" t="e">
        <f>DYN_cyclist!#REF!</f>
        <v>#REF!</v>
      </c>
      <c r="J2983" t="e">
        <f>DYN_cyclist!#REF!</f>
        <v>#REF!</v>
      </c>
      <c r="K2983" t="e">
        <f>DYN_cyclist!#REF!</f>
        <v>#REF!</v>
      </c>
      <c r="L2983" t="e">
        <f>DYN_cyclist!#REF!</f>
        <v>#REF!</v>
      </c>
      <c r="M2983" t="e">
        <f>DYN_cyclist!#REF!</f>
        <v>#REF!</v>
      </c>
      <c r="N2983" t="e">
        <f>DYN_cyclist!#REF!</f>
        <v>#REF!</v>
      </c>
      <c r="O2983" t="e">
        <f>DYN_cyclist!#REF!</f>
        <v>#REF!</v>
      </c>
      <c r="P2983" s="7" t="e">
        <f t="shared" si="415"/>
        <v>#REF!</v>
      </c>
      <c r="Q2983" s="13" t="e">
        <f t="shared" si="416"/>
        <v>#REF!</v>
      </c>
      <c r="R2983" s="13" t="e">
        <f t="shared" si="417"/>
        <v>#REF!</v>
      </c>
      <c r="S2983" s="13" t="e">
        <f t="shared" si="418"/>
        <v>#REF!</v>
      </c>
      <c r="T2983" s="13" t="e">
        <f t="shared" si="419"/>
        <v>#REF!</v>
      </c>
      <c r="U2983" s="13" t="e">
        <f t="shared" si="420"/>
        <v>#REF!</v>
      </c>
      <c r="V2983" s="14" t="e">
        <f t="shared" si="421"/>
        <v>#REF!</v>
      </c>
      <c r="W2983" t="e">
        <f t="shared" si="422"/>
        <v>#REF!</v>
      </c>
    </row>
    <row r="2984" spans="1:23" x14ac:dyDescent="0.3">
      <c r="A2984" t="e">
        <f>DYN_cyclist!#REF!</f>
        <v>#REF!</v>
      </c>
      <c r="B2984" t="e">
        <f>DYN_cyclist!#REF!</f>
        <v>#REF!</v>
      </c>
      <c r="C2984" t="e">
        <f>DYN_cyclist!#REF!</f>
        <v>#REF!</v>
      </c>
      <c r="D2984" t="e">
        <f t="shared" si="414"/>
        <v>#REF!</v>
      </c>
      <c r="E2984" t="e">
        <f>DYN_cyclist!#REF!</f>
        <v>#REF!</v>
      </c>
      <c r="F2984" t="e">
        <f>DYN_cyclist!#REF!</f>
        <v>#REF!</v>
      </c>
      <c r="G2984" t="e">
        <f>DYN_cyclist!#REF!</f>
        <v>#REF!</v>
      </c>
      <c r="H2984" t="e">
        <f>DYN_cyclist!#REF!</f>
        <v>#REF!</v>
      </c>
      <c r="I2984" t="e">
        <f>DYN_cyclist!#REF!</f>
        <v>#REF!</v>
      </c>
      <c r="J2984" t="e">
        <f>DYN_cyclist!#REF!</f>
        <v>#REF!</v>
      </c>
      <c r="K2984" t="e">
        <f>DYN_cyclist!#REF!</f>
        <v>#REF!</v>
      </c>
      <c r="L2984" t="e">
        <f>DYN_cyclist!#REF!</f>
        <v>#REF!</v>
      </c>
      <c r="M2984" t="e">
        <f>DYN_cyclist!#REF!</f>
        <v>#REF!</v>
      </c>
      <c r="N2984" t="e">
        <f>DYN_cyclist!#REF!</f>
        <v>#REF!</v>
      </c>
      <c r="O2984" t="e">
        <f>DYN_cyclist!#REF!</f>
        <v>#REF!</v>
      </c>
      <c r="P2984" s="7" t="e">
        <f t="shared" si="415"/>
        <v>#REF!</v>
      </c>
      <c r="Q2984" s="13" t="e">
        <f t="shared" si="416"/>
        <v>#REF!</v>
      </c>
      <c r="R2984" s="13" t="e">
        <f t="shared" si="417"/>
        <v>#REF!</v>
      </c>
      <c r="S2984" s="13" t="e">
        <f t="shared" si="418"/>
        <v>#REF!</v>
      </c>
      <c r="T2984" s="13" t="e">
        <f t="shared" si="419"/>
        <v>#REF!</v>
      </c>
      <c r="U2984" s="13" t="e">
        <f t="shared" si="420"/>
        <v>#REF!</v>
      </c>
      <c r="V2984" s="14" t="e">
        <f t="shared" si="421"/>
        <v>#REF!</v>
      </c>
      <c r="W2984" t="e">
        <f t="shared" si="422"/>
        <v>#REF!</v>
      </c>
    </row>
    <row r="2985" spans="1:23" x14ac:dyDescent="0.3">
      <c r="A2985" t="e">
        <f>DYN_cyclist!#REF!</f>
        <v>#REF!</v>
      </c>
      <c r="B2985" t="e">
        <f>DYN_cyclist!#REF!</f>
        <v>#REF!</v>
      </c>
      <c r="C2985" t="e">
        <f>DYN_cyclist!#REF!</f>
        <v>#REF!</v>
      </c>
      <c r="D2985" t="e">
        <f t="shared" si="414"/>
        <v>#REF!</v>
      </c>
      <c r="E2985" t="e">
        <f>DYN_cyclist!#REF!</f>
        <v>#REF!</v>
      </c>
      <c r="F2985" t="e">
        <f>DYN_cyclist!#REF!</f>
        <v>#REF!</v>
      </c>
      <c r="G2985" t="e">
        <f>DYN_cyclist!#REF!</f>
        <v>#REF!</v>
      </c>
      <c r="H2985" t="e">
        <f>DYN_cyclist!#REF!</f>
        <v>#REF!</v>
      </c>
      <c r="I2985" t="e">
        <f>DYN_cyclist!#REF!</f>
        <v>#REF!</v>
      </c>
      <c r="J2985" t="e">
        <f>DYN_cyclist!#REF!</f>
        <v>#REF!</v>
      </c>
      <c r="K2985" t="e">
        <f>DYN_cyclist!#REF!</f>
        <v>#REF!</v>
      </c>
      <c r="L2985" t="e">
        <f>DYN_cyclist!#REF!</f>
        <v>#REF!</v>
      </c>
      <c r="M2985" t="e">
        <f>DYN_cyclist!#REF!</f>
        <v>#REF!</v>
      </c>
      <c r="N2985" t="e">
        <f>DYN_cyclist!#REF!</f>
        <v>#REF!</v>
      </c>
      <c r="O2985" t="e">
        <f>DYN_cyclist!#REF!</f>
        <v>#REF!</v>
      </c>
      <c r="P2985" s="7" t="e">
        <f t="shared" si="415"/>
        <v>#REF!</v>
      </c>
      <c r="Q2985" s="13" t="e">
        <f t="shared" si="416"/>
        <v>#REF!</v>
      </c>
      <c r="R2985" s="13" t="e">
        <f t="shared" si="417"/>
        <v>#REF!</v>
      </c>
      <c r="S2985" s="13" t="e">
        <f t="shared" si="418"/>
        <v>#REF!</v>
      </c>
      <c r="T2985" s="13" t="e">
        <f t="shared" si="419"/>
        <v>#REF!</v>
      </c>
      <c r="U2985" s="13" t="e">
        <f t="shared" si="420"/>
        <v>#REF!</v>
      </c>
      <c r="V2985" s="14" t="e">
        <f t="shared" si="421"/>
        <v>#REF!</v>
      </c>
      <c r="W2985" t="e">
        <f t="shared" si="422"/>
        <v>#REF!</v>
      </c>
    </row>
    <row r="2986" spans="1:23" x14ac:dyDescent="0.3">
      <c r="A2986" t="e">
        <f>DYN_cyclist!#REF!</f>
        <v>#REF!</v>
      </c>
      <c r="B2986" t="e">
        <f>DYN_cyclist!#REF!</f>
        <v>#REF!</v>
      </c>
      <c r="C2986" t="e">
        <f>DYN_cyclist!#REF!</f>
        <v>#REF!</v>
      </c>
      <c r="D2986" t="e">
        <f t="shared" si="414"/>
        <v>#REF!</v>
      </c>
      <c r="E2986" t="e">
        <f>DYN_cyclist!#REF!</f>
        <v>#REF!</v>
      </c>
      <c r="F2986" t="e">
        <f>DYN_cyclist!#REF!</f>
        <v>#REF!</v>
      </c>
      <c r="G2986" t="e">
        <f>DYN_cyclist!#REF!</f>
        <v>#REF!</v>
      </c>
      <c r="H2986" t="e">
        <f>DYN_cyclist!#REF!</f>
        <v>#REF!</v>
      </c>
      <c r="I2986" t="e">
        <f>DYN_cyclist!#REF!</f>
        <v>#REF!</v>
      </c>
      <c r="J2986" t="e">
        <f>DYN_cyclist!#REF!</f>
        <v>#REF!</v>
      </c>
      <c r="K2986" t="e">
        <f>DYN_cyclist!#REF!</f>
        <v>#REF!</v>
      </c>
      <c r="L2986" t="e">
        <f>DYN_cyclist!#REF!</f>
        <v>#REF!</v>
      </c>
      <c r="M2986" t="e">
        <f>DYN_cyclist!#REF!</f>
        <v>#REF!</v>
      </c>
      <c r="N2986" t="e">
        <f>DYN_cyclist!#REF!</f>
        <v>#REF!</v>
      </c>
      <c r="O2986" t="e">
        <f>DYN_cyclist!#REF!</f>
        <v>#REF!</v>
      </c>
      <c r="P2986" s="7" t="e">
        <f t="shared" si="415"/>
        <v>#REF!</v>
      </c>
      <c r="Q2986" s="13" t="e">
        <f t="shared" si="416"/>
        <v>#REF!</v>
      </c>
      <c r="R2986" s="13" t="e">
        <f t="shared" si="417"/>
        <v>#REF!</v>
      </c>
      <c r="S2986" s="13" t="e">
        <f t="shared" si="418"/>
        <v>#REF!</v>
      </c>
      <c r="T2986" s="13" t="e">
        <f t="shared" si="419"/>
        <v>#REF!</v>
      </c>
      <c r="U2986" s="13" t="e">
        <f t="shared" si="420"/>
        <v>#REF!</v>
      </c>
      <c r="V2986" s="14" t="e">
        <f t="shared" si="421"/>
        <v>#REF!</v>
      </c>
      <c r="W2986" t="e">
        <f t="shared" si="422"/>
        <v>#REF!</v>
      </c>
    </row>
    <row r="2987" spans="1:23" x14ac:dyDescent="0.3">
      <c r="A2987" t="e">
        <f>DYN_cyclist!#REF!</f>
        <v>#REF!</v>
      </c>
      <c r="B2987" t="e">
        <f>DYN_cyclist!#REF!</f>
        <v>#REF!</v>
      </c>
      <c r="C2987" t="e">
        <f>DYN_cyclist!#REF!</f>
        <v>#REF!</v>
      </c>
      <c r="D2987" t="e">
        <f t="shared" si="414"/>
        <v>#REF!</v>
      </c>
      <c r="E2987" t="e">
        <f>DYN_cyclist!#REF!</f>
        <v>#REF!</v>
      </c>
      <c r="F2987" t="e">
        <f>DYN_cyclist!#REF!</f>
        <v>#REF!</v>
      </c>
      <c r="G2987" t="e">
        <f>DYN_cyclist!#REF!</f>
        <v>#REF!</v>
      </c>
      <c r="H2987" t="e">
        <f>DYN_cyclist!#REF!</f>
        <v>#REF!</v>
      </c>
      <c r="I2987" t="e">
        <f>DYN_cyclist!#REF!</f>
        <v>#REF!</v>
      </c>
      <c r="J2987" t="e">
        <f>DYN_cyclist!#REF!</f>
        <v>#REF!</v>
      </c>
      <c r="K2987" t="e">
        <f>DYN_cyclist!#REF!</f>
        <v>#REF!</v>
      </c>
      <c r="L2987" t="e">
        <f>DYN_cyclist!#REF!</f>
        <v>#REF!</v>
      </c>
      <c r="M2987" t="e">
        <f>DYN_cyclist!#REF!</f>
        <v>#REF!</v>
      </c>
      <c r="N2987" t="e">
        <f>DYN_cyclist!#REF!</f>
        <v>#REF!</v>
      </c>
      <c r="O2987" t="e">
        <f>DYN_cyclist!#REF!</f>
        <v>#REF!</v>
      </c>
      <c r="P2987" s="7" t="e">
        <f t="shared" si="415"/>
        <v>#REF!</v>
      </c>
      <c r="Q2987" s="13" t="e">
        <f t="shared" si="416"/>
        <v>#REF!</v>
      </c>
      <c r="R2987" s="13" t="e">
        <f t="shared" si="417"/>
        <v>#REF!</v>
      </c>
      <c r="S2987" s="13" t="e">
        <f t="shared" si="418"/>
        <v>#REF!</v>
      </c>
      <c r="T2987" s="13" t="e">
        <f t="shared" si="419"/>
        <v>#REF!</v>
      </c>
      <c r="U2987" s="13" t="e">
        <f t="shared" si="420"/>
        <v>#REF!</v>
      </c>
      <c r="V2987" s="14" t="e">
        <f t="shared" si="421"/>
        <v>#REF!</v>
      </c>
      <c r="W2987" t="e">
        <f t="shared" si="422"/>
        <v>#REF!</v>
      </c>
    </row>
    <row r="2988" spans="1:23" x14ac:dyDescent="0.3">
      <c r="A2988" t="e">
        <f>DYN_cyclist!#REF!</f>
        <v>#REF!</v>
      </c>
      <c r="B2988" t="e">
        <f>DYN_cyclist!#REF!</f>
        <v>#REF!</v>
      </c>
      <c r="C2988" t="e">
        <f>DYN_cyclist!#REF!</f>
        <v>#REF!</v>
      </c>
      <c r="D2988" t="e">
        <f t="shared" si="414"/>
        <v>#REF!</v>
      </c>
      <c r="E2988" t="e">
        <f>DYN_cyclist!#REF!</f>
        <v>#REF!</v>
      </c>
      <c r="F2988" t="e">
        <f>DYN_cyclist!#REF!</f>
        <v>#REF!</v>
      </c>
      <c r="G2988" t="e">
        <f>DYN_cyclist!#REF!</f>
        <v>#REF!</v>
      </c>
      <c r="H2988" t="e">
        <f>DYN_cyclist!#REF!</f>
        <v>#REF!</v>
      </c>
      <c r="I2988" t="e">
        <f>DYN_cyclist!#REF!</f>
        <v>#REF!</v>
      </c>
      <c r="J2988" t="e">
        <f>DYN_cyclist!#REF!</f>
        <v>#REF!</v>
      </c>
      <c r="K2988" t="e">
        <f>DYN_cyclist!#REF!</f>
        <v>#REF!</v>
      </c>
      <c r="L2988" t="e">
        <f>DYN_cyclist!#REF!</f>
        <v>#REF!</v>
      </c>
      <c r="M2988" t="e">
        <f>DYN_cyclist!#REF!</f>
        <v>#REF!</v>
      </c>
      <c r="N2988" t="e">
        <f>DYN_cyclist!#REF!</f>
        <v>#REF!</v>
      </c>
      <c r="O2988" t="e">
        <f>DYN_cyclist!#REF!</f>
        <v>#REF!</v>
      </c>
      <c r="P2988" s="7" t="e">
        <f t="shared" si="415"/>
        <v>#REF!</v>
      </c>
      <c r="Q2988" s="13" t="e">
        <f t="shared" si="416"/>
        <v>#REF!</v>
      </c>
      <c r="R2988" s="13" t="e">
        <f t="shared" si="417"/>
        <v>#REF!</v>
      </c>
      <c r="S2988" s="13" t="e">
        <f t="shared" si="418"/>
        <v>#REF!</v>
      </c>
      <c r="T2988" s="13" t="e">
        <f t="shared" si="419"/>
        <v>#REF!</v>
      </c>
      <c r="U2988" s="13" t="e">
        <f t="shared" si="420"/>
        <v>#REF!</v>
      </c>
      <c r="V2988" s="14" t="e">
        <f t="shared" si="421"/>
        <v>#REF!</v>
      </c>
      <c r="W2988" t="e">
        <f t="shared" si="422"/>
        <v>#REF!</v>
      </c>
    </row>
    <row r="2989" spans="1:23" x14ac:dyDescent="0.3">
      <c r="A2989" t="e">
        <f>DYN_cyclist!#REF!</f>
        <v>#REF!</v>
      </c>
      <c r="B2989" t="e">
        <f>DYN_cyclist!#REF!</f>
        <v>#REF!</v>
      </c>
      <c r="C2989" t="e">
        <f>DYN_cyclist!#REF!</f>
        <v>#REF!</v>
      </c>
      <c r="D2989" t="e">
        <f t="shared" si="414"/>
        <v>#REF!</v>
      </c>
      <c r="E2989" t="e">
        <f>DYN_cyclist!#REF!</f>
        <v>#REF!</v>
      </c>
      <c r="F2989" t="e">
        <f>DYN_cyclist!#REF!</f>
        <v>#REF!</v>
      </c>
      <c r="G2989" t="e">
        <f>DYN_cyclist!#REF!</f>
        <v>#REF!</v>
      </c>
      <c r="H2989" t="e">
        <f>DYN_cyclist!#REF!</f>
        <v>#REF!</v>
      </c>
      <c r="I2989" t="e">
        <f>DYN_cyclist!#REF!</f>
        <v>#REF!</v>
      </c>
      <c r="J2989" t="e">
        <f>DYN_cyclist!#REF!</f>
        <v>#REF!</v>
      </c>
      <c r="K2989" t="e">
        <f>DYN_cyclist!#REF!</f>
        <v>#REF!</v>
      </c>
      <c r="L2989" t="e">
        <f>DYN_cyclist!#REF!</f>
        <v>#REF!</v>
      </c>
      <c r="M2989" t="e">
        <f>DYN_cyclist!#REF!</f>
        <v>#REF!</v>
      </c>
      <c r="N2989" t="e">
        <f>DYN_cyclist!#REF!</f>
        <v>#REF!</v>
      </c>
      <c r="O2989" t="e">
        <f>DYN_cyclist!#REF!</f>
        <v>#REF!</v>
      </c>
      <c r="P2989" s="7" t="e">
        <f t="shared" si="415"/>
        <v>#REF!</v>
      </c>
      <c r="Q2989" s="13" t="e">
        <f t="shared" si="416"/>
        <v>#REF!</v>
      </c>
      <c r="R2989" s="13" t="e">
        <f t="shared" si="417"/>
        <v>#REF!</v>
      </c>
      <c r="S2989" s="13" t="e">
        <f t="shared" si="418"/>
        <v>#REF!</v>
      </c>
      <c r="T2989" s="13" t="e">
        <f t="shared" si="419"/>
        <v>#REF!</v>
      </c>
      <c r="U2989" s="13" t="e">
        <f t="shared" si="420"/>
        <v>#REF!</v>
      </c>
      <c r="V2989" s="14" t="e">
        <f t="shared" si="421"/>
        <v>#REF!</v>
      </c>
      <c r="W2989" t="e">
        <f t="shared" si="422"/>
        <v>#REF!</v>
      </c>
    </row>
    <row r="2990" spans="1:23" x14ac:dyDescent="0.3">
      <c r="A2990" t="e">
        <f>DYN_cyclist!#REF!</f>
        <v>#REF!</v>
      </c>
      <c r="B2990" t="e">
        <f>DYN_cyclist!#REF!</f>
        <v>#REF!</v>
      </c>
      <c r="C2990" t="e">
        <f>DYN_cyclist!#REF!</f>
        <v>#REF!</v>
      </c>
      <c r="D2990" t="e">
        <f t="shared" si="414"/>
        <v>#REF!</v>
      </c>
      <c r="E2990" t="e">
        <f>DYN_cyclist!#REF!</f>
        <v>#REF!</v>
      </c>
      <c r="F2990" t="e">
        <f>DYN_cyclist!#REF!</f>
        <v>#REF!</v>
      </c>
      <c r="G2990" t="e">
        <f>DYN_cyclist!#REF!</f>
        <v>#REF!</v>
      </c>
      <c r="H2990" t="e">
        <f>DYN_cyclist!#REF!</f>
        <v>#REF!</v>
      </c>
      <c r="I2990" t="e">
        <f>DYN_cyclist!#REF!</f>
        <v>#REF!</v>
      </c>
      <c r="J2990" t="e">
        <f>DYN_cyclist!#REF!</f>
        <v>#REF!</v>
      </c>
      <c r="K2990" t="e">
        <f>DYN_cyclist!#REF!</f>
        <v>#REF!</v>
      </c>
      <c r="L2990" t="e">
        <f>DYN_cyclist!#REF!</f>
        <v>#REF!</v>
      </c>
      <c r="M2990" t="e">
        <f>DYN_cyclist!#REF!</f>
        <v>#REF!</v>
      </c>
      <c r="N2990" t="e">
        <f>DYN_cyclist!#REF!</f>
        <v>#REF!</v>
      </c>
      <c r="O2990" t="e">
        <f>DYN_cyclist!#REF!</f>
        <v>#REF!</v>
      </c>
      <c r="P2990" s="7" t="e">
        <f t="shared" si="415"/>
        <v>#REF!</v>
      </c>
      <c r="Q2990" s="13" t="e">
        <f t="shared" si="416"/>
        <v>#REF!</v>
      </c>
      <c r="R2990" s="13" t="e">
        <f t="shared" si="417"/>
        <v>#REF!</v>
      </c>
      <c r="S2990" s="13" t="e">
        <f t="shared" si="418"/>
        <v>#REF!</v>
      </c>
      <c r="T2990" s="13" t="e">
        <f t="shared" si="419"/>
        <v>#REF!</v>
      </c>
      <c r="U2990" s="13" t="e">
        <f t="shared" si="420"/>
        <v>#REF!</v>
      </c>
      <c r="V2990" s="14" t="e">
        <f t="shared" si="421"/>
        <v>#REF!</v>
      </c>
      <c r="W2990" t="e">
        <f t="shared" si="422"/>
        <v>#REF!</v>
      </c>
    </row>
    <row r="2991" spans="1:23" x14ac:dyDescent="0.3">
      <c r="A2991" t="e">
        <f>DYN_cyclist!#REF!</f>
        <v>#REF!</v>
      </c>
      <c r="B2991" t="e">
        <f>DYN_cyclist!#REF!</f>
        <v>#REF!</v>
      </c>
      <c r="C2991" t="e">
        <f>DYN_cyclist!#REF!</f>
        <v>#REF!</v>
      </c>
      <c r="D2991" t="e">
        <f t="shared" si="414"/>
        <v>#REF!</v>
      </c>
      <c r="E2991" t="e">
        <f>DYN_cyclist!#REF!</f>
        <v>#REF!</v>
      </c>
      <c r="F2991" t="e">
        <f>DYN_cyclist!#REF!</f>
        <v>#REF!</v>
      </c>
      <c r="G2991" t="e">
        <f>DYN_cyclist!#REF!</f>
        <v>#REF!</v>
      </c>
      <c r="H2991" t="e">
        <f>DYN_cyclist!#REF!</f>
        <v>#REF!</v>
      </c>
      <c r="I2991" t="e">
        <f>DYN_cyclist!#REF!</f>
        <v>#REF!</v>
      </c>
      <c r="J2991" t="e">
        <f>DYN_cyclist!#REF!</f>
        <v>#REF!</v>
      </c>
      <c r="K2991" t="e">
        <f>DYN_cyclist!#REF!</f>
        <v>#REF!</v>
      </c>
      <c r="L2991" t="e">
        <f>DYN_cyclist!#REF!</f>
        <v>#REF!</v>
      </c>
      <c r="M2991" t="e">
        <f>DYN_cyclist!#REF!</f>
        <v>#REF!</v>
      </c>
      <c r="N2991" t="e">
        <f>DYN_cyclist!#REF!</f>
        <v>#REF!</v>
      </c>
      <c r="O2991" t="e">
        <f>DYN_cyclist!#REF!</f>
        <v>#REF!</v>
      </c>
      <c r="P2991" s="7" t="e">
        <f t="shared" si="415"/>
        <v>#REF!</v>
      </c>
      <c r="Q2991" s="13" t="e">
        <f t="shared" si="416"/>
        <v>#REF!</v>
      </c>
      <c r="R2991" s="13" t="e">
        <f t="shared" si="417"/>
        <v>#REF!</v>
      </c>
      <c r="S2991" s="13" t="e">
        <f t="shared" si="418"/>
        <v>#REF!</v>
      </c>
      <c r="T2991" s="13" t="e">
        <f t="shared" si="419"/>
        <v>#REF!</v>
      </c>
      <c r="U2991" s="13" t="e">
        <f t="shared" si="420"/>
        <v>#REF!</v>
      </c>
      <c r="V2991" s="14" t="e">
        <f t="shared" si="421"/>
        <v>#REF!</v>
      </c>
      <c r="W2991" t="e">
        <f t="shared" si="422"/>
        <v>#REF!</v>
      </c>
    </row>
    <row r="2992" spans="1:23" x14ac:dyDescent="0.3">
      <c r="A2992" t="e">
        <f>DYN_cyclist!#REF!</f>
        <v>#REF!</v>
      </c>
      <c r="B2992" t="e">
        <f>DYN_cyclist!#REF!</f>
        <v>#REF!</v>
      </c>
      <c r="C2992" t="e">
        <f>DYN_cyclist!#REF!</f>
        <v>#REF!</v>
      </c>
      <c r="D2992" t="e">
        <f t="shared" si="414"/>
        <v>#REF!</v>
      </c>
      <c r="E2992" t="e">
        <f>DYN_cyclist!#REF!</f>
        <v>#REF!</v>
      </c>
      <c r="F2992" t="e">
        <f>DYN_cyclist!#REF!</f>
        <v>#REF!</v>
      </c>
      <c r="G2992" t="e">
        <f>DYN_cyclist!#REF!</f>
        <v>#REF!</v>
      </c>
      <c r="H2992" t="e">
        <f>DYN_cyclist!#REF!</f>
        <v>#REF!</v>
      </c>
      <c r="I2992" t="e">
        <f>DYN_cyclist!#REF!</f>
        <v>#REF!</v>
      </c>
      <c r="J2992" t="e">
        <f>DYN_cyclist!#REF!</f>
        <v>#REF!</v>
      </c>
      <c r="K2992" t="e">
        <f>DYN_cyclist!#REF!</f>
        <v>#REF!</v>
      </c>
      <c r="L2992" t="e">
        <f>DYN_cyclist!#REF!</f>
        <v>#REF!</v>
      </c>
      <c r="M2992" t="e">
        <f>DYN_cyclist!#REF!</f>
        <v>#REF!</v>
      </c>
      <c r="N2992" t="e">
        <f>DYN_cyclist!#REF!</f>
        <v>#REF!</v>
      </c>
      <c r="O2992" t="e">
        <f>DYN_cyclist!#REF!</f>
        <v>#REF!</v>
      </c>
      <c r="P2992" s="7" t="e">
        <f t="shared" si="415"/>
        <v>#REF!</v>
      </c>
      <c r="Q2992" s="13" t="e">
        <f t="shared" si="416"/>
        <v>#REF!</v>
      </c>
      <c r="R2992" s="13" t="e">
        <f t="shared" si="417"/>
        <v>#REF!</v>
      </c>
      <c r="S2992" s="13" t="e">
        <f t="shared" si="418"/>
        <v>#REF!</v>
      </c>
      <c r="T2992" s="13" t="e">
        <f t="shared" si="419"/>
        <v>#REF!</v>
      </c>
      <c r="U2992" s="13" t="e">
        <f t="shared" si="420"/>
        <v>#REF!</v>
      </c>
      <c r="V2992" s="14" t="e">
        <f t="shared" si="421"/>
        <v>#REF!</v>
      </c>
      <c r="W2992" t="e">
        <f t="shared" si="422"/>
        <v>#REF!</v>
      </c>
    </row>
    <row r="2993" spans="1:23" x14ac:dyDescent="0.3">
      <c r="A2993" t="e">
        <f>DYN_cyclist!#REF!</f>
        <v>#REF!</v>
      </c>
      <c r="B2993" t="e">
        <f>DYN_cyclist!#REF!</f>
        <v>#REF!</v>
      </c>
      <c r="C2993" t="e">
        <f>DYN_cyclist!#REF!</f>
        <v>#REF!</v>
      </c>
      <c r="D2993" t="e">
        <f t="shared" si="414"/>
        <v>#REF!</v>
      </c>
      <c r="E2993" t="e">
        <f>DYN_cyclist!#REF!</f>
        <v>#REF!</v>
      </c>
      <c r="F2993" t="e">
        <f>DYN_cyclist!#REF!</f>
        <v>#REF!</v>
      </c>
      <c r="G2993" t="e">
        <f>DYN_cyclist!#REF!</f>
        <v>#REF!</v>
      </c>
      <c r="H2993" t="e">
        <f>DYN_cyclist!#REF!</f>
        <v>#REF!</v>
      </c>
      <c r="I2993" t="e">
        <f>DYN_cyclist!#REF!</f>
        <v>#REF!</v>
      </c>
      <c r="J2993" t="e">
        <f>DYN_cyclist!#REF!</f>
        <v>#REF!</v>
      </c>
      <c r="K2993" t="e">
        <f>DYN_cyclist!#REF!</f>
        <v>#REF!</v>
      </c>
      <c r="L2993" t="e">
        <f>DYN_cyclist!#REF!</f>
        <v>#REF!</v>
      </c>
      <c r="M2993" t="e">
        <f>DYN_cyclist!#REF!</f>
        <v>#REF!</v>
      </c>
      <c r="N2993" t="e">
        <f>DYN_cyclist!#REF!</f>
        <v>#REF!</v>
      </c>
      <c r="O2993" t="e">
        <f>DYN_cyclist!#REF!</f>
        <v>#REF!</v>
      </c>
      <c r="P2993" s="7" t="e">
        <f t="shared" si="415"/>
        <v>#REF!</v>
      </c>
      <c r="Q2993" s="13" t="e">
        <f t="shared" si="416"/>
        <v>#REF!</v>
      </c>
      <c r="R2993" s="13" t="e">
        <f t="shared" si="417"/>
        <v>#REF!</v>
      </c>
      <c r="S2993" s="13" t="e">
        <f t="shared" si="418"/>
        <v>#REF!</v>
      </c>
      <c r="T2993" s="13" t="e">
        <f t="shared" si="419"/>
        <v>#REF!</v>
      </c>
      <c r="U2993" s="13" t="e">
        <f t="shared" si="420"/>
        <v>#REF!</v>
      </c>
      <c r="V2993" s="14" t="e">
        <f t="shared" si="421"/>
        <v>#REF!</v>
      </c>
      <c r="W2993" t="e">
        <f t="shared" si="422"/>
        <v>#REF!</v>
      </c>
    </row>
    <row r="2994" spans="1:23" x14ac:dyDescent="0.3">
      <c r="A2994" t="e">
        <f>DYN_cyclist!#REF!</f>
        <v>#REF!</v>
      </c>
      <c r="B2994" t="e">
        <f>DYN_cyclist!#REF!</f>
        <v>#REF!</v>
      </c>
      <c r="C2994" t="e">
        <f>DYN_cyclist!#REF!</f>
        <v>#REF!</v>
      </c>
      <c r="D2994" t="e">
        <f t="shared" si="414"/>
        <v>#REF!</v>
      </c>
      <c r="E2994" t="e">
        <f>DYN_cyclist!#REF!</f>
        <v>#REF!</v>
      </c>
      <c r="F2994" t="e">
        <f>DYN_cyclist!#REF!</f>
        <v>#REF!</v>
      </c>
      <c r="G2994" t="e">
        <f>DYN_cyclist!#REF!</f>
        <v>#REF!</v>
      </c>
      <c r="H2994" t="e">
        <f>DYN_cyclist!#REF!</f>
        <v>#REF!</v>
      </c>
      <c r="I2994" t="e">
        <f>DYN_cyclist!#REF!</f>
        <v>#REF!</v>
      </c>
      <c r="J2994" t="e">
        <f>DYN_cyclist!#REF!</f>
        <v>#REF!</v>
      </c>
      <c r="K2994" t="e">
        <f>DYN_cyclist!#REF!</f>
        <v>#REF!</v>
      </c>
      <c r="L2994" t="e">
        <f>DYN_cyclist!#REF!</f>
        <v>#REF!</v>
      </c>
      <c r="M2994" t="e">
        <f>DYN_cyclist!#REF!</f>
        <v>#REF!</v>
      </c>
      <c r="N2994" t="e">
        <f>DYN_cyclist!#REF!</f>
        <v>#REF!</v>
      </c>
      <c r="O2994" t="e">
        <f>DYN_cyclist!#REF!</f>
        <v>#REF!</v>
      </c>
      <c r="P2994" s="7" t="e">
        <f t="shared" si="415"/>
        <v>#REF!</v>
      </c>
      <c r="Q2994" s="13" t="e">
        <f t="shared" si="416"/>
        <v>#REF!</v>
      </c>
      <c r="R2994" s="13" t="e">
        <f t="shared" si="417"/>
        <v>#REF!</v>
      </c>
      <c r="S2994" s="13" t="e">
        <f t="shared" si="418"/>
        <v>#REF!</v>
      </c>
      <c r="T2994" s="13" t="e">
        <f t="shared" si="419"/>
        <v>#REF!</v>
      </c>
      <c r="U2994" s="13" t="e">
        <f t="shared" si="420"/>
        <v>#REF!</v>
      </c>
      <c r="V2994" s="14" t="e">
        <f t="shared" si="421"/>
        <v>#REF!</v>
      </c>
      <c r="W2994" t="e">
        <f t="shared" si="422"/>
        <v>#REF!</v>
      </c>
    </row>
    <row r="2995" spans="1:23" x14ac:dyDescent="0.3">
      <c r="A2995" t="e">
        <f>DYN_cyclist!#REF!</f>
        <v>#REF!</v>
      </c>
      <c r="B2995" t="e">
        <f>DYN_cyclist!#REF!</f>
        <v>#REF!</v>
      </c>
      <c r="C2995" t="e">
        <f>DYN_cyclist!#REF!</f>
        <v>#REF!</v>
      </c>
      <c r="D2995" t="e">
        <f t="shared" si="414"/>
        <v>#REF!</v>
      </c>
      <c r="E2995" t="e">
        <f>DYN_cyclist!#REF!</f>
        <v>#REF!</v>
      </c>
      <c r="F2995" t="e">
        <f>DYN_cyclist!#REF!</f>
        <v>#REF!</v>
      </c>
      <c r="G2995" t="e">
        <f>DYN_cyclist!#REF!</f>
        <v>#REF!</v>
      </c>
      <c r="H2995" t="e">
        <f>DYN_cyclist!#REF!</f>
        <v>#REF!</v>
      </c>
      <c r="I2995" t="e">
        <f>DYN_cyclist!#REF!</f>
        <v>#REF!</v>
      </c>
      <c r="J2995" t="e">
        <f>DYN_cyclist!#REF!</f>
        <v>#REF!</v>
      </c>
      <c r="K2995" t="e">
        <f>DYN_cyclist!#REF!</f>
        <v>#REF!</v>
      </c>
      <c r="L2995" t="e">
        <f>DYN_cyclist!#REF!</f>
        <v>#REF!</v>
      </c>
      <c r="M2995" t="e">
        <f>DYN_cyclist!#REF!</f>
        <v>#REF!</v>
      </c>
      <c r="N2995" t="e">
        <f>DYN_cyclist!#REF!</f>
        <v>#REF!</v>
      </c>
      <c r="O2995" t="e">
        <f>DYN_cyclist!#REF!</f>
        <v>#REF!</v>
      </c>
      <c r="P2995" s="7" t="e">
        <f t="shared" si="415"/>
        <v>#REF!</v>
      </c>
      <c r="Q2995" s="13" t="e">
        <f t="shared" si="416"/>
        <v>#REF!</v>
      </c>
      <c r="R2995" s="13" t="e">
        <f t="shared" si="417"/>
        <v>#REF!</v>
      </c>
      <c r="S2995" s="13" t="e">
        <f t="shared" si="418"/>
        <v>#REF!</v>
      </c>
      <c r="T2995" s="13" t="e">
        <f t="shared" si="419"/>
        <v>#REF!</v>
      </c>
      <c r="U2995" s="13" t="e">
        <f t="shared" si="420"/>
        <v>#REF!</v>
      </c>
      <c r="V2995" s="14" t="e">
        <f t="shared" si="421"/>
        <v>#REF!</v>
      </c>
      <c r="W2995" t="e">
        <f t="shared" si="422"/>
        <v>#REF!</v>
      </c>
    </row>
    <row r="2996" spans="1:23" x14ac:dyDescent="0.3">
      <c r="A2996" t="e">
        <f>DYN_cyclist!#REF!</f>
        <v>#REF!</v>
      </c>
      <c r="B2996" t="e">
        <f>DYN_cyclist!#REF!</f>
        <v>#REF!</v>
      </c>
      <c r="C2996" t="e">
        <f>DYN_cyclist!#REF!</f>
        <v>#REF!</v>
      </c>
      <c r="D2996" t="e">
        <f t="shared" si="414"/>
        <v>#REF!</v>
      </c>
      <c r="E2996" t="e">
        <f>DYN_cyclist!#REF!</f>
        <v>#REF!</v>
      </c>
      <c r="F2996" t="e">
        <f>DYN_cyclist!#REF!</f>
        <v>#REF!</v>
      </c>
      <c r="G2996" t="e">
        <f>DYN_cyclist!#REF!</f>
        <v>#REF!</v>
      </c>
      <c r="H2996" t="e">
        <f>DYN_cyclist!#REF!</f>
        <v>#REF!</v>
      </c>
      <c r="I2996" t="e">
        <f>DYN_cyclist!#REF!</f>
        <v>#REF!</v>
      </c>
      <c r="J2996" t="e">
        <f>DYN_cyclist!#REF!</f>
        <v>#REF!</v>
      </c>
      <c r="K2996" t="e">
        <f>DYN_cyclist!#REF!</f>
        <v>#REF!</v>
      </c>
      <c r="L2996" t="e">
        <f>DYN_cyclist!#REF!</f>
        <v>#REF!</v>
      </c>
      <c r="M2996" t="e">
        <f>DYN_cyclist!#REF!</f>
        <v>#REF!</v>
      </c>
      <c r="N2996" t="e">
        <f>DYN_cyclist!#REF!</f>
        <v>#REF!</v>
      </c>
      <c r="O2996" t="e">
        <f>DYN_cyclist!#REF!</f>
        <v>#REF!</v>
      </c>
      <c r="P2996" s="7" t="e">
        <f t="shared" si="415"/>
        <v>#REF!</v>
      </c>
      <c r="Q2996" s="13" t="e">
        <f t="shared" si="416"/>
        <v>#REF!</v>
      </c>
      <c r="R2996" s="13" t="e">
        <f t="shared" si="417"/>
        <v>#REF!</v>
      </c>
      <c r="S2996" s="13" t="e">
        <f t="shared" si="418"/>
        <v>#REF!</v>
      </c>
      <c r="T2996" s="13" t="e">
        <f t="shared" si="419"/>
        <v>#REF!</v>
      </c>
      <c r="U2996" s="13" t="e">
        <f t="shared" si="420"/>
        <v>#REF!</v>
      </c>
      <c r="V2996" s="14" t="e">
        <f t="shared" si="421"/>
        <v>#REF!</v>
      </c>
      <c r="W2996" t="e">
        <f t="shared" si="422"/>
        <v>#REF!</v>
      </c>
    </row>
    <row r="2997" spans="1:23" x14ac:dyDescent="0.3">
      <c r="A2997" t="e">
        <f>DYN_cyclist!#REF!</f>
        <v>#REF!</v>
      </c>
      <c r="B2997" t="e">
        <f>DYN_cyclist!#REF!</f>
        <v>#REF!</v>
      </c>
      <c r="C2997" t="e">
        <f>DYN_cyclist!#REF!</f>
        <v>#REF!</v>
      </c>
      <c r="D2997" t="e">
        <f t="shared" si="414"/>
        <v>#REF!</v>
      </c>
      <c r="E2997" t="e">
        <f>DYN_cyclist!#REF!</f>
        <v>#REF!</v>
      </c>
      <c r="F2997" t="e">
        <f>DYN_cyclist!#REF!</f>
        <v>#REF!</v>
      </c>
      <c r="G2997" t="e">
        <f>DYN_cyclist!#REF!</f>
        <v>#REF!</v>
      </c>
      <c r="H2997" t="e">
        <f>DYN_cyclist!#REF!</f>
        <v>#REF!</v>
      </c>
      <c r="I2997" t="e">
        <f>DYN_cyclist!#REF!</f>
        <v>#REF!</v>
      </c>
      <c r="J2997" t="e">
        <f>DYN_cyclist!#REF!</f>
        <v>#REF!</v>
      </c>
      <c r="K2997" t="e">
        <f>DYN_cyclist!#REF!</f>
        <v>#REF!</v>
      </c>
      <c r="L2997" t="e">
        <f>DYN_cyclist!#REF!</f>
        <v>#REF!</v>
      </c>
      <c r="M2997" t="e">
        <f>DYN_cyclist!#REF!</f>
        <v>#REF!</v>
      </c>
      <c r="N2997" t="e">
        <f>DYN_cyclist!#REF!</f>
        <v>#REF!</v>
      </c>
      <c r="O2997" t="e">
        <f>DYN_cyclist!#REF!</f>
        <v>#REF!</v>
      </c>
      <c r="P2997" s="7" t="e">
        <f t="shared" si="415"/>
        <v>#REF!</v>
      </c>
      <c r="Q2997" s="13" t="e">
        <f t="shared" si="416"/>
        <v>#REF!</v>
      </c>
      <c r="R2997" s="13" t="e">
        <f t="shared" si="417"/>
        <v>#REF!</v>
      </c>
      <c r="S2997" s="13" t="e">
        <f t="shared" si="418"/>
        <v>#REF!</v>
      </c>
      <c r="T2997" s="13" t="e">
        <f t="shared" si="419"/>
        <v>#REF!</v>
      </c>
      <c r="U2997" s="13" t="e">
        <f t="shared" si="420"/>
        <v>#REF!</v>
      </c>
      <c r="V2997" s="14" t="e">
        <f t="shared" si="421"/>
        <v>#REF!</v>
      </c>
      <c r="W2997" t="e">
        <f t="shared" si="422"/>
        <v>#REF!</v>
      </c>
    </row>
    <row r="2998" spans="1:23" x14ac:dyDescent="0.3">
      <c r="A2998" t="e">
        <f>DYN_cyclist!#REF!</f>
        <v>#REF!</v>
      </c>
      <c r="B2998" t="e">
        <f>DYN_cyclist!#REF!</f>
        <v>#REF!</v>
      </c>
      <c r="C2998" t="e">
        <f>DYN_cyclist!#REF!</f>
        <v>#REF!</v>
      </c>
      <c r="D2998" t="e">
        <f t="shared" si="414"/>
        <v>#REF!</v>
      </c>
      <c r="E2998" t="e">
        <f>DYN_cyclist!#REF!</f>
        <v>#REF!</v>
      </c>
      <c r="F2998" t="e">
        <f>DYN_cyclist!#REF!</f>
        <v>#REF!</v>
      </c>
      <c r="G2998" t="e">
        <f>DYN_cyclist!#REF!</f>
        <v>#REF!</v>
      </c>
      <c r="H2998" t="e">
        <f>DYN_cyclist!#REF!</f>
        <v>#REF!</v>
      </c>
      <c r="I2998" t="e">
        <f>DYN_cyclist!#REF!</f>
        <v>#REF!</v>
      </c>
      <c r="J2998" t="e">
        <f>DYN_cyclist!#REF!</f>
        <v>#REF!</v>
      </c>
      <c r="K2998" t="e">
        <f>DYN_cyclist!#REF!</f>
        <v>#REF!</v>
      </c>
      <c r="L2998" t="e">
        <f>DYN_cyclist!#REF!</f>
        <v>#REF!</v>
      </c>
      <c r="M2998" t="e">
        <f>DYN_cyclist!#REF!</f>
        <v>#REF!</v>
      </c>
      <c r="N2998" t="e">
        <f>DYN_cyclist!#REF!</f>
        <v>#REF!</v>
      </c>
      <c r="O2998" t="e">
        <f>DYN_cyclist!#REF!</f>
        <v>#REF!</v>
      </c>
      <c r="P2998" s="7" t="e">
        <f t="shared" si="415"/>
        <v>#REF!</v>
      </c>
      <c r="Q2998" s="13" t="e">
        <f t="shared" si="416"/>
        <v>#REF!</v>
      </c>
      <c r="R2998" s="13" t="e">
        <f t="shared" si="417"/>
        <v>#REF!</v>
      </c>
      <c r="S2998" s="13" t="e">
        <f t="shared" si="418"/>
        <v>#REF!</v>
      </c>
      <c r="T2998" s="13" t="e">
        <f t="shared" si="419"/>
        <v>#REF!</v>
      </c>
      <c r="U2998" s="13" t="e">
        <f t="shared" si="420"/>
        <v>#REF!</v>
      </c>
      <c r="V2998" s="14" t="e">
        <f t="shared" si="421"/>
        <v>#REF!</v>
      </c>
      <c r="W2998" t="e">
        <f t="shared" si="422"/>
        <v>#REF!</v>
      </c>
    </row>
    <row r="2999" spans="1:23" x14ac:dyDescent="0.3">
      <c r="A2999" t="e">
        <f>DYN_cyclist!#REF!</f>
        <v>#REF!</v>
      </c>
      <c r="B2999" t="e">
        <f>DYN_cyclist!#REF!</f>
        <v>#REF!</v>
      </c>
      <c r="C2999" t="e">
        <f>DYN_cyclist!#REF!</f>
        <v>#REF!</v>
      </c>
      <c r="D2999" t="e">
        <f t="shared" si="414"/>
        <v>#REF!</v>
      </c>
      <c r="E2999" t="e">
        <f>DYN_cyclist!#REF!</f>
        <v>#REF!</v>
      </c>
      <c r="F2999" t="e">
        <f>DYN_cyclist!#REF!</f>
        <v>#REF!</v>
      </c>
      <c r="G2999" t="e">
        <f>DYN_cyclist!#REF!</f>
        <v>#REF!</v>
      </c>
      <c r="H2999" t="e">
        <f>DYN_cyclist!#REF!</f>
        <v>#REF!</v>
      </c>
      <c r="I2999" t="e">
        <f>DYN_cyclist!#REF!</f>
        <v>#REF!</v>
      </c>
      <c r="J2999" t="e">
        <f>DYN_cyclist!#REF!</f>
        <v>#REF!</v>
      </c>
      <c r="K2999" t="e">
        <f>DYN_cyclist!#REF!</f>
        <v>#REF!</v>
      </c>
      <c r="L2999" t="e">
        <f>DYN_cyclist!#REF!</f>
        <v>#REF!</v>
      </c>
      <c r="M2999" t="e">
        <f>DYN_cyclist!#REF!</f>
        <v>#REF!</v>
      </c>
      <c r="N2999" t="e">
        <f>DYN_cyclist!#REF!</f>
        <v>#REF!</v>
      </c>
      <c r="O2999" t="e">
        <f>DYN_cyclist!#REF!</f>
        <v>#REF!</v>
      </c>
      <c r="P2999" s="7" t="e">
        <f t="shared" si="415"/>
        <v>#REF!</v>
      </c>
      <c r="Q2999" s="13" t="e">
        <f t="shared" si="416"/>
        <v>#REF!</v>
      </c>
      <c r="R2999" s="13" t="e">
        <f t="shared" si="417"/>
        <v>#REF!</v>
      </c>
      <c r="S2999" s="13" t="e">
        <f t="shared" si="418"/>
        <v>#REF!</v>
      </c>
      <c r="T2999" s="13" t="e">
        <f t="shared" si="419"/>
        <v>#REF!</v>
      </c>
      <c r="U2999" s="13" t="e">
        <f t="shared" si="420"/>
        <v>#REF!</v>
      </c>
      <c r="V2999" s="14" t="e">
        <f t="shared" si="421"/>
        <v>#REF!</v>
      </c>
      <c r="W2999" t="e">
        <f t="shared" si="422"/>
        <v>#REF!</v>
      </c>
    </row>
    <row r="3000" spans="1:23" x14ac:dyDescent="0.3">
      <c r="A3000" t="e">
        <f>DYN_cyclist!#REF!</f>
        <v>#REF!</v>
      </c>
      <c r="B3000" t="e">
        <f>DYN_cyclist!#REF!</f>
        <v>#REF!</v>
      </c>
      <c r="C3000" t="e">
        <f>DYN_cyclist!#REF!</f>
        <v>#REF!</v>
      </c>
      <c r="D3000" t="e">
        <f t="shared" si="414"/>
        <v>#REF!</v>
      </c>
      <c r="E3000" t="e">
        <f>DYN_cyclist!#REF!</f>
        <v>#REF!</v>
      </c>
      <c r="F3000" t="e">
        <f>DYN_cyclist!#REF!</f>
        <v>#REF!</v>
      </c>
      <c r="G3000" t="e">
        <f>DYN_cyclist!#REF!</f>
        <v>#REF!</v>
      </c>
      <c r="H3000" t="e">
        <f>DYN_cyclist!#REF!</f>
        <v>#REF!</v>
      </c>
      <c r="I3000" t="e">
        <f>DYN_cyclist!#REF!</f>
        <v>#REF!</v>
      </c>
      <c r="J3000" t="e">
        <f>DYN_cyclist!#REF!</f>
        <v>#REF!</v>
      </c>
      <c r="K3000" t="e">
        <f>DYN_cyclist!#REF!</f>
        <v>#REF!</v>
      </c>
      <c r="L3000" t="e">
        <f>DYN_cyclist!#REF!</f>
        <v>#REF!</v>
      </c>
      <c r="M3000" t="e">
        <f>DYN_cyclist!#REF!</f>
        <v>#REF!</v>
      </c>
      <c r="N3000" t="e">
        <f>DYN_cyclist!#REF!</f>
        <v>#REF!</v>
      </c>
      <c r="O3000" t="e">
        <f>DYN_cyclist!#REF!</f>
        <v>#REF!</v>
      </c>
      <c r="P3000" s="7" t="e">
        <f t="shared" si="415"/>
        <v>#REF!</v>
      </c>
      <c r="Q3000" s="13" t="e">
        <f t="shared" si="416"/>
        <v>#REF!</v>
      </c>
      <c r="R3000" s="13" t="e">
        <f t="shared" si="417"/>
        <v>#REF!</v>
      </c>
      <c r="S3000" s="13" t="e">
        <f t="shared" si="418"/>
        <v>#REF!</v>
      </c>
      <c r="T3000" s="13" t="e">
        <f t="shared" si="419"/>
        <v>#REF!</v>
      </c>
      <c r="U3000" s="13" t="e">
        <f t="shared" si="420"/>
        <v>#REF!</v>
      </c>
      <c r="V3000" s="14" t="e">
        <f t="shared" si="421"/>
        <v>#REF!</v>
      </c>
      <c r="W3000" t="e">
        <f t="shared" si="422"/>
        <v>#REF!</v>
      </c>
    </row>
    <row r="3001" spans="1:23" x14ac:dyDescent="0.3">
      <c r="A3001" t="e">
        <f>DYN_cyclist!#REF!</f>
        <v>#REF!</v>
      </c>
      <c r="B3001" t="e">
        <f>DYN_cyclist!#REF!</f>
        <v>#REF!</v>
      </c>
      <c r="C3001" t="e">
        <f>DYN_cyclist!#REF!</f>
        <v>#REF!</v>
      </c>
      <c r="D3001" t="e">
        <f t="shared" si="414"/>
        <v>#REF!</v>
      </c>
      <c r="E3001" t="e">
        <f>DYN_cyclist!#REF!</f>
        <v>#REF!</v>
      </c>
      <c r="F3001" t="e">
        <f>DYN_cyclist!#REF!</f>
        <v>#REF!</v>
      </c>
      <c r="G3001" t="e">
        <f>DYN_cyclist!#REF!</f>
        <v>#REF!</v>
      </c>
      <c r="H3001" t="e">
        <f>DYN_cyclist!#REF!</f>
        <v>#REF!</v>
      </c>
      <c r="I3001" t="e">
        <f>DYN_cyclist!#REF!</f>
        <v>#REF!</v>
      </c>
      <c r="J3001" t="e">
        <f>DYN_cyclist!#REF!</f>
        <v>#REF!</v>
      </c>
      <c r="K3001" t="e">
        <f>DYN_cyclist!#REF!</f>
        <v>#REF!</v>
      </c>
      <c r="L3001" t="e">
        <f>DYN_cyclist!#REF!</f>
        <v>#REF!</v>
      </c>
      <c r="M3001" t="e">
        <f>DYN_cyclist!#REF!</f>
        <v>#REF!</v>
      </c>
      <c r="N3001" t="e">
        <f>DYN_cyclist!#REF!</f>
        <v>#REF!</v>
      </c>
      <c r="O3001" t="e">
        <f>DYN_cyclist!#REF!</f>
        <v>#REF!</v>
      </c>
      <c r="P3001" s="7" t="e">
        <f t="shared" si="415"/>
        <v>#REF!</v>
      </c>
      <c r="Q3001" s="13" t="e">
        <f t="shared" si="416"/>
        <v>#REF!</v>
      </c>
      <c r="R3001" s="13" t="e">
        <f t="shared" si="417"/>
        <v>#REF!</v>
      </c>
      <c r="S3001" s="13" t="e">
        <f t="shared" si="418"/>
        <v>#REF!</v>
      </c>
      <c r="T3001" s="13" t="e">
        <f t="shared" si="419"/>
        <v>#REF!</v>
      </c>
      <c r="U3001" s="13" t="e">
        <f t="shared" si="420"/>
        <v>#REF!</v>
      </c>
      <c r="V3001" s="14" t="e">
        <f t="shared" si="421"/>
        <v>#REF!</v>
      </c>
      <c r="W3001" t="e">
        <f t="shared" si="422"/>
        <v>#REF!</v>
      </c>
    </row>
    <row r="3002" spans="1:23" x14ac:dyDescent="0.3">
      <c r="A3002" t="e">
        <f>DYN_cyclist!#REF!</f>
        <v>#REF!</v>
      </c>
      <c r="B3002" t="e">
        <f>DYN_cyclist!#REF!</f>
        <v>#REF!</v>
      </c>
      <c r="C3002" t="e">
        <f>DYN_cyclist!#REF!</f>
        <v>#REF!</v>
      </c>
      <c r="D3002" t="e">
        <f t="shared" si="414"/>
        <v>#REF!</v>
      </c>
      <c r="E3002" t="e">
        <f>DYN_cyclist!#REF!</f>
        <v>#REF!</v>
      </c>
      <c r="F3002" t="e">
        <f>DYN_cyclist!#REF!</f>
        <v>#REF!</v>
      </c>
      <c r="G3002" t="e">
        <f>DYN_cyclist!#REF!</f>
        <v>#REF!</v>
      </c>
      <c r="H3002" t="e">
        <f>DYN_cyclist!#REF!</f>
        <v>#REF!</v>
      </c>
      <c r="I3002" t="e">
        <f>DYN_cyclist!#REF!</f>
        <v>#REF!</v>
      </c>
      <c r="J3002" t="e">
        <f>DYN_cyclist!#REF!</f>
        <v>#REF!</v>
      </c>
      <c r="K3002" t="e">
        <f>DYN_cyclist!#REF!</f>
        <v>#REF!</v>
      </c>
      <c r="L3002" t="e">
        <f>DYN_cyclist!#REF!</f>
        <v>#REF!</v>
      </c>
      <c r="M3002" t="e">
        <f>DYN_cyclist!#REF!</f>
        <v>#REF!</v>
      </c>
      <c r="N3002" t="e">
        <f>DYN_cyclist!#REF!</f>
        <v>#REF!</v>
      </c>
      <c r="O3002" t="e">
        <f>DYN_cyclist!#REF!</f>
        <v>#REF!</v>
      </c>
      <c r="P3002" s="7" t="e">
        <f t="shared" si="415"/>
        <v>#REF!</v>
      </c>
      <c r="Q3002" s="13" t="e">
        <f t="shared" si="416"/>
        <v>#REF!</v>
      </c>
      <c r="R3002" s="13" t="e">
        <f t="shared" si="417"/>
        <v>#REF!</v>
      </c>
      <c r="S3002" s="13" t="e">
        <f t="shared" si="418"/>
        <v>#REF!</v>
      </c>
      <c r="T3002" s="13" t="e">
        <f t="shared" si="419"/>
        <v>#REF!</v>
      </c>
      <c r="U3002" s="13" t="e">
        <f t="shared" si="420"/>
        <v>#REF!</v>
      </c>
      <c r="V3002" s="14" t="e">
        <f t="shared" si="421"/>
        <v>#REF!</v>
      </c>
      <c r="W3002" t="e">
        <f t="shared" si="422"/>
        <v>#REF!</v>
      </c>
    </row>
    <row r="3003" spans="1:23" x14ac:dyDescent="0.3">
      <c r="A3003" t="e">
        <f>DYN_cyclist!#REF!</f>
        <v>#REF!</v>
      </c>
      <c r="B3003" t="e">
        <f>DYN_cyclist!#REF!</f>
        <v>#REF!</v>
      </c>
      <c r="C3003" t="e">
        <f>DYN_cyclist!#REF!</f>
        <v>#REF!</v>
      </c>
      <c r="D3003" t="e">
        <f t="shared" si="414"/>
        <v>#REF!</v>
      </c>
      <c r="E3003" t="e">
        <f>DYN_cyclist!#REF!</f>
        <v>#REF!</v>
      </c>
      <c r="F3003" t="e">
        <f>DYN_cyclist!#REF!</f>
        <v>#REF!</v>
      </c>
      <c r="G3003" t="e">
        <f>DYN_cyclist!#REF!</f>
        <v>#REF!</v>
      </c>
      <c r="H3003" t="e">
        <f>DYN_cyclist!#REF!</f>
        <v>#REF!</v>
      </c>
      <c r="I3003" t="e">
        <f>DYN_cyclist!#REF!</f>
        <v>#REF!</v>
      </c>
      <c r="J3003" t="e">
        <f>DYN_cyclist!#REF!</f>
        <v>#REF!</v>
      </c>
      <c r="K3003" t="e">
        <f>DYN_cyclist!#REF!</f>
        <v>#REF!</v>
      </c>
      <c r="L3003" t="e">
        <f>DYN_cyclist!#REF!</f>
        <v>#REF!</v>
      </c>
      <c r="M3003" t="e">
        <f>DYN_cyclist!#REF!</f>
        <v>#REF!</v>
      </c>
      <c r="N3003" t="e">
        <f>DYN_cyclist!#REF!</f>
        <v>#REF!</v>
      </c>
      <c r="O3003" t="e">
        <f>DYN_cyclist!#REF!</f>
        <v>#REF!</v>
      </c>
      <c r="P3003" s="7" t="e">
        <f t="shared" si="415"/>
        <v>#REF!</v>
      </c>
      <c r="Q3003" s="13" t="e">
        <f t="shared" si="416"/>
        <v>#REF!</v>
      </c>
      <c r="R3003" s="13" t="e">
        <f t="shared" si="417"/>
        <v>#REF!</v>
      </c>
      <c r="S3003" s="13" t="e">
        <f t="shared" si="418"/>
        <v>#REF!</v>
      </c>
      <c r="T3003" s="13" t="e">
        <f t="shared" si="419"/>
        <v>#REF!</v>
      </c>
      <c r="U3003" s="13" t="e">
        <f t="shared" si="420"/>
        <v>#REF!</v>
      </c>
      <c r="V3003" s="14" t="e">
        <f t="shared" si="421"/>
        <v>#REF!</v>
      </c>
      <c r="W3003" t="e">
        <f t="shared" si="422"/>
        <v>#REF!</v>
      </c>
    </row>
    <row r="3004" spans="1:23" x14ac:dyDescent="0.3">
      <c r="A3004" t="e">
        <f>DYN_cyclist!#REF!</f>
        <v>#REF!</v>
      </c>
      <c r="B3004" t="e">
        <f>DYN_cyclist!#REF!</f>
        <v>#REF!</v>
      </c>
      <c r="C3004" t="e">
        <f>DYN_cyclist!#REF!</f>
        <v>#REF!</v>
      </c>
      <c r="D3004" t="e">
        <f t="shared" si="414"/>
        <v>#REF!</v>
      </c>
      <c r="E3004" t="e">
        <f>DYN_cyclist!#REF!</f>
        <v>#REF!</v>
      </c>
      <c r="F3004" t="e">
        <f>DYN_cyclist!#REF!</f>
        <v>#REF!</v>
      </c>
      <c r="G3004" t="e">
        <f>DYN_cyclist!#REF!</f>
        <v>#REF!</v>
      </c>
      <c r="H3004" t="e">
        <f>DYN_cyclist!#REF!</f>
        <v>#REF!</v>
      </c>
      <c r="I3004" t="e">
        <f>DYN_cyclist!#REF!</f>
        <v>#REF!</v>
      </c>
      <c r="J3004" t="e">
        <f>DYN_cyclist!#REF!</f>
        <v>#REF!</v>
      </c>
      <c r="K3004" t="e">
        <f>DYN_cyclist!#REF!</f>
        <v>#REF!</v>
      </c>
      <c r="L3004" t="e">
        <f>DYN_cyclist!#REF!</f>
        <v>#REF!</v>
      </c>
      <c r="M3004" t="e">
        <f>DYN_cyclist!#REF!</f>
        <v>#REF!</v>
      </c>
      <c r="N3004" t="e">
        <f>DYN_cyclist!#REF!</f>
        <v>#REF!</v>
      </c>
      <c r="O3004" t="e">
        <f>DYN_cyclist!#REF!</f>
        <v>#REF!</v>
      </c>
      <c r="P3004" s="7" t="e">
        <f t="shared" si="415"/>
        <v>#REF!</v>
      </c>
      <c r="Q3004" s="13" t="e">
        <f t="shared" si="416"/>
        <v>#REF!</v>
      </c>
      <c r="R3004" s="13" t="e">
        <f t="shared" si="417"/>
        <v>#REF!</v>
      </c>
      <c r="S3004" s="13" t="e">
        <f t="shared" si="418"/>
        <v>#REF!</v>
      </c>
      <c r="T3004" s="13" t="e">
        <f t="shared" si="419"/>
        <v>#REF!</v>
      </c>
      <c r="U3004" s="13" t="e">
        <f t="shared" si="420"/>
        <v>#REF!</v>
      </c>
      <c r="V3004" s="14" t="e">
        <f t="shared" si="421"/>
        <v>#REF!</v>
      </c>
      <c r="W3004" t="e">
        <f t="shared" si="422"/>
        <v>#REF!</v>
      </c>
    </row>
    <row r="3005" spans="1:23" x14ac:dyDescent="0.3">
      <c r="A3005" t="e">
        <f>DYN_cyclist!#REF!</f>
        <v>#REF!</v>
      </c>
      <c r="B3005" t="e">
        <f>DYN_cyclist!#REF!</f>
        <v>#REF!</v>
      </c>
      <c r="C3005" t="e">
        <f>DYN_cyclist!#REF!</f>
        <v>#REF!</v>
      </c>
      <c r="D3005" t="e">
        <f t="shared" si="414"/>
        <v>#REF!</v>
      </c>
      <c r="E3005" t="e">
        <f>DYN_cyclist!#REF!</f>
        <v>#REF!</v>
      </c>
      <c r="F3005" t="e">
        <f>DYN_cyclist!#REF!</f>
        <v>#REF!</v>
      </c>
      <c r="G3005" t="e">
        <f>DYN_cyclist!#REF!</f>
        <v>#REF!</v>
      </c>
      <c r="H3005" t="e">
        <f>DYN_cyclist!#REF!</f>
        <v>#REF!</v>
      </c>
      <c r="I3005" t="e">
        <f>DYN_cyclist!#REF!</f>
        <v>#REF!</v>
      </c>
      <c r="J3005" t="e">
        <f>DYN_cyclist!#REF!</f>
        <v>#REF!</v>
      </c>
      <c r="K3005" t="e">
        <f>DYN_cyclist!#REF!</f>
        <v>#REF!</v>
      </c>
      <c r="L3005" t="e">
        <f>DYN_cyclist!#REF!</f>
        <v>#REF!</v>
      </c>
      <c r="M3005" t="e">
        <f>DYN_cyclist!#REF!</f>
        <v>#REF!</v>
      </c>
      <c r="N3005" t="e">
        <f>DYN_cyclist!#REF!</f>
        <v>#REF!</v>
      </c>
      <c r="O3005" t="e">
        <f>DYN_cyclist!#REF!</f>
        <v>#REF!</v>
      </c>
      <c r="P3005" s="7" t="e">
        <f t="shared" si="415"/>
        <v>#REF!</v>
      </c>
      <c r="Q3005" s="13" t="e">
        <f t="shared" si="416"/>
        <v>#REF!</v>
      </c>
      <c r="R3005" s="13" t="e">
        <f t="shared" si="417"/>
        <v>#REF!</v>
      </c>
      <c r="S3005" s="13" t="e">
        <f t="shared" si="418"/>
        <v>#REF!</v>
      </c>
      <c r="T3005" s="13" t="e">
        <f t="shared" si="419"/>
        <v>#REF!</v>
      </c>
      <c r="U3005" s="13" t="e">
        <f t="shared" si="420"/>
        <v>#REF!</v>
      </c>
      <c r="V3005" s="14" t="e">
        <f t="shared" si="421"/>
        <v>#REF!</v>
      </c>
      <c r="W3005" t="e">
        <f t="shared" si="422"/>
        <v>#REF!</v>
      </c>
    </row>
    <row r="3006" spans="1:23" x14ac:dyDescent="0.3">
      <c r="A3006" t="e">
        <f>DYN_cyclist!#REF!</f>
        <v>#REF!</v>
      </c>
      <c r="B3006" t="e">
        <f>DYN_cyclist!#REF!</f>
        <v>#REF!</v>
      </c>
      <c r="C3006" t="e">
        <f>DYN_cyclist!#REF!</f>
        <v>#REF!</v>
      </c>
      <c r="D3006" t="e">
        <f t="shared" si="414"/>
        <v>#REF!</v>
      </c>
      <c r="E3006" t="e">
        <f>DYN_cyclist!#REF!</f>
        <v>#REF!</v>
      </c>
      <c r="F3006" t="e">
        <f>DYN_cyclist!#REF!</f>
        <v>#REF!</v>
      </c>
      <c r="G3006" t="e">
        <f>DYN_cyclist!#REF!</f>
        <v>#REF!</v>
      </c>
      <c r="H3006" t="e">
        <f>DYN_cyclist!#REF!</f>
        <v>#REF!</v>
      </c>
      <c r="I3006" t="e">
        <f>DYN_cyclist!#REF!</f>
        <v>#REF!</v>
      </c>
      <c r="J3006" t="e">
        <f>DYN_cyclist!#REF!</f>
        <v>#REF!</v>
      </c>
      <c r="K3006" t="e">
        <f>DYN_cyclist!#REF!</f>
        <v>#REF!</v>
      </c>
      <c r="L3006" t="e">
        <f>DYN_cyclist!#REF!</f>
        <v>#REF!</v>
      </c>
      <c r="M3006" t="e">
        <f>DYN_cyclist!#REF!</f>
        <v>#REF!</v>
      </c>
      <c r="N3006" t="e">
        <f>DYN_cyclist!#REF!</f>
        <v>#REF!</v>
      </c>
      <c r="O3006" t="e">
        <f>DYN_cyclist!#REF!</f>
        <v>#REF!</v>
      </c>
      <c r="P3006" s="7" t="e">
        <f t="shared" si="415"/>
        <v>#REF!</v>
      </c>
      <c r="Q3006" s="13" t="e">
        <f t="shared" si="416"/>
        <v>#REF!</v>
      </c>
      <c r="R3006" s="13" t="e">
        <f t="shared" si="417"/>
        <v>#REF!</v>
      </c>
      <c r="S3006" s="13" t="e">
        <f t="shared" si="418"/>
        <v>#REF!</v>
      </c>
      <c r="T3006" s="13" t="e">
        <f t="shared" si="419"/>
        <v>#REF!</v>
      </c>
      <c r="U3006" s="13" t="e">
        <f t="shared" si="420"/>
        <v>#REF!</v>
      </c>
      <c r="V3006" s="14" t="e">
        <f t="shared" si="421"/>
        <v>#REF!</v>
      </c>
      <c r="W3006" t="e">
        <f t="shared" si="422"/>
        <v>#REF!</v>
      </c>
    </row>
    <row r="3007" spans="1:23" x14ac:dyDescent="0.3">
      <c r="A3007" t="e">
        <f>DYN_cyclist!#REF!</f>
        <v>#REF!</v>
      </c>
      <c r="B3007" t="e">
        <f>DYN_cyclist!#REF!</f>
        <v>#REF!</v>
      </c>
      <c r="C3007" t="e">
        <f>DYN_cyclist!#REF!</f>
        <v>#REF!</v>
      </c>
      <c r="D3007" t="e">
        <f t="shared" si="414"/>
        <v>#REF!</v>
      </c>
      <c r="E3007" t="e">
        <f>DYN_cyclist!#REF!</f>
        <v>#REF!</v>
      </c>
      <c r="F3007" t="e">
        <f>DYN_cyclist!#REF!</f>
        <v>#REF!</v>
      </c>
      <c r="G3007" t="e">
        <f>DYN_cyclist!#REF!</f>
        <v>#REF!</v>
      </c>
      <c r="H3007" t="e">
        <f>DYN_cyclist!#REF!</f>
        <v>#REF!</v>
      </c>
      <c r="I3007" t="e">
        <f>DYN_cyclist!#REF!</f>
        <v>#REF!</v>
      </c>
      <c r="J3007" t="e">
        <f>DYN_cyclist!#REF!</f>
        <v>#REF!</v>
      </c>
      <c r="K3007" t="e">
        <f>DYN_cyclist!#REF!</f>
        <v>#REF!</v>
      </c>
      <c r="L3007" t="e">
        <f>DYN_cyclist!#REF!</f>
        <v>#REF!</v>
      </c>
      <c r="M3007" t="e">
        <f>DYN_cyclist!#REF!</f>
        <v>#REF!</v>
      </c>
      <c r="N3007" t="e">
        <f>DYN_cyclist!#REF!</f>
        <v>#REF!</v>
      </c>
      <c r="O3007" t="e">
        <f>DYN_cyclist!#REF!</f>
        <v>#REF!</v>
      </c>
      <c r="P3007" s="7" t="e">
        <f t="shared" si="415"/>
        <v>#REF!</v>
      </c>
      <c r="Q3007" s="13" t="e">
        <f t="shared" si="416"/>
        <v>#REF!</v>
      </c>
      <c r="R3007" s="13" t="e">
        <f t="shared" si="417"/>
        <v>#REF!</v>
      </c>
      <c r="S3007" s="13" t="e">
        <f t="shared" si="418"/>
        <v>#REF!</v>
      </c>
      <c r="T3007" s="13" t="e">
        <f t="shared" si="419"/>
        <v>#REF!</v>
      </c>
      <c r="U3007" s="13" t="e">
        <f t="shared" si="420"/>
        <v>#REF!</v>
      </c>
      <c r="V3007" s="14" t="e">
        <f t="shared" si="421"/>
        <v>#REF!</v>
      </c>
      <c r="W3007" t="e">
        <f t="shared" si="422"/>
        <v>#REF!</v>
      </c>
    </row>
    <row r="3008" spans="1:23" x14ac:dyDescent="0.3">
      <c r="A3008" t="e">
        <f>DYN_cyclist!#REF!</f>
        <v>#REF!</v>
      </c>
      <c r="B3008" t="e">
        <f>DYN_cyclist!#REF!</f>
        <v>#REF!</v>
      </c>
      <c r="C3008" t="e">
        <f>DYN_cyclist!#REF!</f>
        <v>#REF!</v>
      </c>
      <c r="D3008" t="e">
        <f t="shared" si="414"/>
        <v>#REF!</v>
      </c>
      <c r="E3008" t="e">
        <f>DYN_cyclist!#REF!</f>
        <v>#REF!</v>
      </c>
      <c r="F3008" t="e">
        <f>DYN_cyclist!#REF!</f>
        <v>#REF!</v>
      </c>
      <c r="G3008" t="e">
        <f>DYN_cyclist!#REF!</f>
        <v>#REF!</v>
      </c>
      <c r="H3008" t="e">
        <f>DYN_cyclist!#REF!</f>
        <v>#REF!</v>
      </c>
      <c r="I3008" t="e">
        <f>DYN_cyclist!#REF!</f>
        <v>#REF!</v>
      </c>
      <c r="J3008" t="e">
        <f>DYN_cyclist!#REF!</f>
        <v>#REF!</v>
      </c>
      <c r="K3008" t="e">
        <f>DYN_cyclist!#REF!</f>
        <v>#REF!</v>
      </c>
      <c r="L3008" t="e">
        <f>DYN_cyclist!#REF!</f>
        <v>#REF!</v>
      </c>
      <c r="M3008" t="e">
        <f>DYN_cyclist!#REF!</f>
        <v>#REF!</v>
      </c>
      <c r="N3008" t="e">
        <f>DYN_cyclist!#REF!</f>
        <v>#REF!</v>
      </c>
      <c r="O3008" t="e">
        <f>DYN_cyclist!#REF!</f>
        <v>#REF!</v>
      </c>
      <c r="P3008" s="7" t="e">
        <f t="shared" si="415"/>
        <v>#REF!</v>
      </c>
      <c r="Q3008" s="13" t="e">
        <f t="shared" si="416"/>
        <v>#REF!</v>
      </c>
      <c r="R3008" s="13" t="e">
        <f t="shared" si="417"/>
        <v>#REF!</v>
      </c>
      <c r="S3008" s="13" t="e">
        <f t="shared" si="418"/>
        <v>#REF!</v>
      </c>
      <c r="T3008" s="13" t="e">
        <f t="shared" si="419"/>
        <v>#REF!</v>
      </c>
      <c r="U3008" s="13" t="e">
        <f t="shared" si="420"/>
        <v>#REF!</v>
      </c>
      <c r="V3008" s="14" t="e">
        <f t="shared" si="421"/>
        <v>#REF!</v>
      </c>
      <c r="W3008" t="e">
        <f t="shared" si="422"/>
        <v>#REF!</v>
      </c>
    </row>
    <row r="3009" spans="1:23" x14ac:dyDescent="0.3">
      <c r="A3009" t="e">
        <f>DYN_cyclist!#REF!</f>
        <v>#REF!</v>
      </c>
      <c r="B3009" t="e">
        <f>DYN_cyclist!#REF!</f>
        <v>#REF!</v>
      </c>
      <c r="C3009" t="e">
        <f>DYN_cyclist!#REF!</f>
        <v>#REF!</v>
      </c>
      <c r="D3009" t="e">
        <f t="shared" si="414"/>
        <v>#REF!</v>
      </c>
      <c r="E3009" t="e">
        <f>DYN_cyclist!#REF!</f>
        <v>#REF!</v>
      </c>
      <c r="F3009" t="e">
        <f>DYN_cyclist!#REF!</f>
        <v>#REF!</v>
      </c>
      <c r="G3009" t="e">
        <f>DYN_cyclist!#REF!</f>
        <v>#REF!</v>
      </c>
      <c r="H3009" t="e">
        <f>DYN_cyclist!#REF!</f>
        <v>#REF!</v>
      </c>
      <c r="I3009" t="e">
        <f>DYN_cyclist!#REF!</f>
        <v>#REF!</v>
      </c>
      <c r="J3009" t="e">
        <f>DYN_cyclist!#REF!</f>
        <v>#REF!</v>
      </c>
      <c r="K3009" t="e">
        <f>DYN_cyclist!#REF!</f>
        <v>#REF!</v>
      </c>
      <c r="L3009" t="e">
        <f>DYN_cyclist!#REF!</f>
        <v>#REF!</v>
      </c>
      <c r="M3009" t="e">
        <f>DYN_cyclist!#REF!</f>
        <v>#REF!</v>
      </c>
      <c r="N3009" t="e">
        <f>DYN_cyclist!#REF!</f>
        <v>#REF!</v>
      </c>
      <c r="O3009" t="e">
        <f>DYN_cyclist!#REF!</f>
        <v>#REF!</v>
      </c>
      <c r="P3009" s="7" t="e">
        <f t="shared" si="415"/>
        <v>#REF!</v>
      </c>
      <c r="Q3009" s="13" t="e">
        <f t="shared" si="416"/>
        <v>#REF!</v>
      </c>
      <c r="R3009" s="13" t="e">
        <f t="shared" si="417"/>
        <v>#REF!</v>
      </c>
      <c r="S3009" s="13" t="e">
        <f t="shared" si="418"/>
        <v>#REF!</v>
      </c>
      <c r="T3009" s="13" t="e">
        <f t="shared" si="419"/>
        <v>#REF!</v>
      </c>
      <c r="U3009" s="13" t="e">
        <f t="shared" si="420"/>
        <v>#REF!</v>
      </c>
      <c r="V3009" s="14" t="e">
        <f t="shared" si="421"/>
        <v>#REF!</v>
      </c>
      <c r="W3009" t="e">
        <f t="shared" si="422"/>
        <v>#REF!</v>
      </c>
    </row>
    <row r="3010" spans="1:23" x14ac:dyDescent="0.3">
      <c r="A3010" t="e">
        <f>DYN_cyclist!#REF!</f>
        <v>#REF!</v>
      </c>
      <c r="B3010" t="e">
        <f>DYN_cyclist!#REF!</f>
        <v>#REF!</v>
      </c>
      <c r="C3010" t="e">
        <f>DYN_cyclist!#REF!</f>
        <v>#REF!</v>
      </c>
      <c r="D3010" t="e">
        <f t="shared" si="414"/>
        <v>#REF!</v>
      </c>
      <c r="E3010" t="e">
        <f>DYN_cyclist!#REF!</f>
        <v>#REF!</v>
      </c>
      <c r="F3010" t="e">
        <f>DYN_cyclist!#REF!</f>
        <v>#REF!</v>
      </c>
      <c r="G3010" t="e">
        <f>DYN_cyclist!#REF!</f>
        <v>#REF!</v>
      </c>
      <c r="H3010" t="e">
        <f>DYN_cyclist!#REF!</f>
        <v>#REF!</v>
      </c>
      <c r="I3010" t="e">
        <f>DYN_cyclist!#REF!</f>
        <v>#REF!</v>
      </c>
      <c r="J3010" t="e">
        <f>DYN_cyclist!#REF!</f>
        <v>#REF!</v>
      </c>
      <c r="K3010" t="e">
        <f>DYN_cyclist!#REF!</f>
        <v>#REF!</v>
      </c>
      <c r="L3010" t="e">
        <f>DYN_cyclist!#REF!</f>
        <v>#REF!</v>
      </c>
      <c r="M3010" t="e">
        <f>DYN_cyclist!#REF!</f>
        <v>#REF!</v>
      </c>
      <c r="N3010" t="e">
        <f>DYN_cyclist!#REF!</f>
        <v>#REF!</v>
      </c>
      <c r="O3010" t="e">
        <f>DYN_cyclist!#REF!</f>
        <v>#REF!</v>
      </c>
      <c r="P3010" s="7" t="e">
        <f t="shared" si="415"/>
        <v>#REF!</v>
      </c>
      <c r="Q3010" s="13" t="e">
        <f t="shared" si="416"/>
        <v>#REF!</v>
      </c>
      <c r="R3010" s="13" t="e">
        <f t="shared" si="417"/>
        <v>#REF!</v>
      </c>
      <c r="S3010" s="13" t="e">
        <f t="shared" si="418"/>
        <v>#REF!</v>
      </c>
      <c r="T3010" s="13" t="e">
        <f t="shared" si="419"/>
        <v>#REF!</v>
      </c>
      <c r="U3010" s="13" t="e">
        <f t="shared" si="420"/>
        <v>#REF!</v>
      </c>
      <c r="V3010" s="14" t="e">
        <f t="shared" si="421"/>
        <v>#REF!</v>
      </c>
      <c r="W3010" t="e">
        <f t="shared" si="422"/>
        <v>#REF!</v>
      </c>
    </row>
    <row r="3011" spans="1:23" x14ac:dyDescent="0.3">
      <c r="A3011" t="e">
        <f>DYN_cyclist!#REF!</f>
        <v>#REF!</v>
      </c>
      <c r="B3011" t="e">
        <f>DYN_cyclist!#REF!</f>
        <v>#REF!</v>
      </c>
      <c r="C3011" t="e">
        <f>DYN_cyclist!#REF!</f>
        <v>#REF!</v>
      </c>
      <c r="D3011" t="e">
        <f t="shared" ref="D3011:D3053" si="423">ROUNDUP((C3011+E3011)/2,0)</f>
        <v>#REF!</v>
      </c>
      <c r="E3011" t="e">
        <f>DYN_cyclist!#REF!</f>
        <v>#REF!</v>
      </c>
      <c r="F3011" t="e">
        <f>DYN_cyclist!#REF!</f>
        <v>#REF!</v>
      </c>
      <c r="G3011" t="e">
        <f>DYN_cyclist!#REF!</f>
        <v>#REF!</v>
      </c>
      <c r="H3011" t="e">
        <f>DYN_cyclist!#REF!</f>
        <v>#REF!</v>
      </c>
      <c r="I3011" t="e">
        <f>DYN_cyclist!#REF!</f>
        <v>#REF!</v>
      </c>
      <c r="J3011" t="e">
        <f>DYN_cyclist!#REF!</f>
        <v>#REF!</v>
      </c>
      <c r="K3011" t="e">
        <f>DYN_cyclist!#REF!</f>
        <v>#REF!</v>
      </c>
      <c r="L3011" t="e">
        <f>DYN_cyclist!#REF!</f>
        <v>#REF!</v>
      </c>
      <c r="M3011" t="e">
        <f>DYN_cyclist!#REF!</f>
        <v>#REF!</v>
      </c>
      <c r="N3011" t="e">
        <f>DYN_cyclist!#REF!</f>
        <v>#REF!</v>
      </c>
      <c r="O3011" t="e">
        <f>DYN_cyclist!#REF!</f>
        <v>#REF!</v>
      </c>
      <c r="P3011" s="7" t="e">
        <f t="shared" ref="P3011:P3053" si="424">((($B3011*6)^2+($C3011*6)^2+($E3011*11)^2+($F3011*0)^2+($G3011*3)^2+($H3011*4)^2+($I3011*0)^2+($J3011*0)^2+($K3011*5)^2+($L3011*5)^2+($M3011*1)^2+($N3011*1)^2)+($O3011*0)^2)/1846025*91.12</f>
        <v>#REF!</v>
      </c>
      <c r="Q3011" s="13" t="e">
        <f t="shared" ref="Q3011:Q3053" si="425">((($B3011*2)^2+($C3011*14)^2+($E3011*10)^2+($F3011*7)^2+($G3011*2)^2+($H3011*7)^2+($I3011*5)^2+($J3011*0)^2+($K3011*0)^2+($L3011*3)^2+($M3011*0)^2+($N3011*0)^2)+($O3011*0)^2)/3088326.56*90.98</f>
        <v>#REF!</v>
      </c>
      <c r="R3011" s="13" t="e">
        <f t="shared" ref="R3011:R3053" si="426">((($B3011*5)^2+($C3011*2)^2+($E3011*1)^2+($F3011*0)^2+($G3011*2)^2+($H3011*1)^2+($I3011*1)^2+($J3011*0)^2+($K3011*10.75)^2+($L3011*7)^2+($M3011*0)^2+($N3011*0)^2)+($O3011*1)^2)/1485576.56*IF(B3011&gt;77,92,IF(B3011&gt;75,92-0.5,IF(B3011&gt;73,92-0.88,92-1.65)))</f>
        <v>#REF!</v>
      </c>
      <c r="S3011" s="13" t="e">
        <f t="shared" ref="S3011:S3053" si="427">((($B3011*1)^2+($C3011*4)^2+($E3011*2)^2+($F3011*13)^2+($G3011*0)^2+($H3011*3.5)^2+($I3011*0)^2+($J3011*0)^2+($K3011*0)^2+($L3011*1)^2+($M3011*0)^2+($N3011*0)^2+($O3011*6)^2)/1697831.25*IF(F3011&gt;81,87,IF(F3011&gt;80,87-0.1,IF(F3011&gt;79,87-0.2,86.6))))</f>
        <v>#REF!</v>
      </c>
      <c r="T3011" s="13" t="e">
        <f t="shared" ref="T3011:T3053" si="428">(($B3011*7)^2+($C3011*3)^2+($E3011*4)^2+($F3011*0)^2+($G3011*2.5)^2+($H3011*2)^2+($I3011*0)^2+($J3011*11)^2+($K3011*1)^2+($L3011*5)^2+($M3011*3)^2+($N3011*0)^2+($O3011*0)^2)/1680031.25*91.49</f>
        <v>#REF!</v>
      </c>
      <c r="U3011" s="13" t="e">
        <f t="shared" ref="U3011:U3053" si="429">(($B3011*1)^2+($C3011*14.5)^2+($E3011*2)^2+($F3011*0)^2+($G3011*1)^2+($H3011*3)^2+($I3011*2.5)^2+($J3011*0)^2+($K3011*0)^2+($L3011*3)^2+($M3011*1)^2+($N3011*1.25)^2+($O3011*0)^2)/1693126.56*81.55</f>
        <v>#REF!</v>
      </c>
      <c r="V3011" s="14" t="e">
        <f t="shared" ref="V3011:V3053" si="430">((($B3011*13)^2+($C3011*4)^2+($E3011*3)^2+($F3011*2)^2+($G3011*2)^2+($H3011*2)^2+($I3011*0)^2+($J3011*2)^2+($K3011*0)^2+($L3011*0)^2+($M3011*3)^2+($N3011*1)^2)+($O3011*0)^2)/1569500*81.55</f>
        <v>#REF!</v>
      </c>
      <c r="W3011" t="e">
        <f t="shared" ref="W3011:W3053" si="431">((LARGE(P3011:V3011,1)*9)^2+(LARGE(P3011:V3011,2)*4)^2+(LARGE(P3011:V3011,3)^2))^(1/4)*2.82883066759522</f>
        <v>#REF!</v>
      </c>
    </row>
    <row r="3012" spans="1:23" x14ac:dyDescent="0.3">
      <c r="A3012" t="e">
        <f>DYN_cyclist!#REF!</f>
        <v>#REF!</v>
      </c>
      <c r="B3012" t="e">
        <f>DYN_cyclist!#REF!</f>
        <v>#REF!</v>
      </c>
      <c r="C3012" t="e">
        <f>DYN_cyclist!#REF!</f>
        <v>#REF!</v>
      </c>
      <c r="D3012" t="e">
        <f t="shared" si="423"/>
        <v>#REF!</v>
      </c>
      <c r="E3012" t="e">
        <f>DYN_cyclist!#REF!</f>
        <v>#REF!</v>
      </c>
      <c r="F3012" t="e">
        <f>DYN_cyclist!#REF!</f>
        <v>#REF!</v>
      </c>
      <c r="G3012" t="e">
        <f>DYN_cyclist!#REF!</f>
        <v>#REF!</v>
      </c>
      <c r="H3012" t="e">
        <f>DYN_cyclist!#REF!</f>
        <v>#REF!</v>
      </c>
      <c r="I3012" t="e">
        <f>DYN_cyclist!#REF!</f>
        <v>#REF!</v>
      </c>
      <c r="J3012" t="e">
        <f>DYN_cyclist!#REF!</f>
        <v>#REF!</v>
      </c>
      <c r="K3012" t="e">
        <f>DYN_cyclist!#REF!</f>
        <v>#REF!</v>
      </c>
      <c r="L3012" t="e">
        <f>DYN_cyclist!#REF!</f>
        <v>#REF!</v>
      </c>
      <c r="M3012" t="e">
        <f>DYN_cyclist!#REF!</f>
        <v>#REF!</v>
      </c>
      <c r="N3012" t="e">
        <f>DYN_cyclist!#REF!</f>
        <v>#REF!</v>
      </c>
      <c r="O3012" t="e">
        <f>DYN_cyclist!#REF!</f>
        <v>#REF!</v>
      </c>
      <c r="P3012" s="7" t="e">
        <f t="shared" si="424"/>
        <v>#REF!</v>
      </c>
      <c r="Q3012" s="13" t="e">
        <f t="shared" si="425"/>
        <v>#REF!</v>
      </c>
      <c r="R3012" s="13" t="e">
        <f t="shared" si="426"/>
        <v>#REF!</v>
      </c>
      <c r="S3012" s="13" t="e">
        <f t="shared" si="427"/>
        <v>#REF!</v>
      </c>
      <c r="T3012" s="13" t="e">
        <f t="shared" si="428"/>
        <v>#REF!</v>
      </c>
      <c r="U3012" s="13" t="e">
        <f t="shared" si="429"/>
        <v>#REF!</v>
      </c>
      <c r="V3012" s="14" t="e">
        <f t="shared" si="430"/>
        <v>#REF!</v>
      </c>
      <c r="W3012" t="e">
        <f t="shared" si="431"/>
        <v>#REF!</v>
      </c>
    </row>
    <row r="3013" spans="1:23" x14ac:dyDescent="0.3">
      <c r="A3013" t="e">
        <f>DYN_cyclist!#REF!</f>
        <v>#REF!</v>
      </c>
      <c r="B3013" t="e">
        <f>DYN_cyclist!#REF!</f>
        <v>#REF!</v>
      </c>
      <c r="C3013" t="e">
        <f>DYN_cyclist!#REF!</f>
        <v>#REF!</v>
      </c>
      <c r="D3013" t="e">
        <f t="shared" si="423"/>
        <v>#REF!</v>
      </c>
      <c r="E3013" t="e">
        <f>DYN_cyclist!#REF!</f>
        <v>#REF!</v>
      </c>
      <c r="F3013" t="e">
        <f>DYN_cyclist!#REF!</f>
        <v>#REF!</v>
      </c>
      <c r="G3013" t="e">
        <f>DYN_cyclist!#REF!</f>
        <v>#REF!</v>
      </c>
      <c r="H3013" t="e">
        <f>DYN_cyclist!#REF!</f>
        <v>#REF!</v>
      </c>
      <c r="I3013" t="e">
        <f>DYN_cyclist!#REF!</f>
        <v>#REF!</v>
      </c>
      <c r="J3013" t="e">
        <f>DYN_cyclist!#REF!</f>
        <v>#REF!</v>
      </c>
      <c r="K3013" t="e">
        <f>DYN_cyclist!#REF!</f>
        <v>#REF!</v>
      </c>
      <c r="L3013" t="e">
        <f>DYN_cyclist!#REF!</f>
        <v>#REF!</v>
      </c>
      <c r="M3013" t="e">
        <f>DYN_cyclist!#REF!</f>
        <v>#REF!</v>
      </c>
      <c r="N3013" t="e">
        <f>DYN_cyclist!#REF!</f>
        <v>#REF!</v>
      </c>
      <c r="O3013" t="e">
        <f>DYN_cyclist!#REF!</f>
        <v>#REF!</v>
      </c>
      <c r="P3013" s="7" t="e">
        <f t="shared" si="424"/>
        <v>#REF!</v>
      </c>
      <c r="Q3013" s="13" t="e">
        <f t="shared" si="425"/>
        <v>#REF!</v>
      </c>
      <c r="R3013" s="13" t="e">
        <f t="shared" si="426"/>
        <v>#REF!</v>
      </c>
      <c r="S3013" s="13" t="e">
        <f t="shared" si="427"/>
        <v>#REF!</v>
      </c>
      <c r="T3013" s="13" t="e">
        <f t="shared" si="428"/>
        <v>#REF!</v>
      </c>
      <c r="U3013" s="13" t="e">
        <f t="shared" si="429"/>
        <v>#REF!</v>
      </c>
      <c r="V3013" s="14" t="e">
        <f t="shared" si="430"/>
        <v>#REF!</v>
      </c>
      <c r="W3013" t="e">
        <f t="shared" si="431"/>
        <v>#REF!</v>
      </c>
    </row>
    <row r="3014" spans="1:23" x14ac:dyDescent="0.3">
      <c r="A3014" t="e">
        <f>DYN_cyclist!#REF!</f>
        <v>#REF!</v>
      </c>
      <c r="B3014" t="e">
        <f>DYN_cyclist!#REF!</f>
        <v>#REF!</v>
      </c>
      <c r="C3014" t="e">
        <f>DYN_cyclist!#REF!</f>
        <v>#REF!</v>
      </c>
      <c r="D3014" t="e">
        <f t="shared" si="423"/>
        <v>#REF!</v>
      </c>
      <c r="E3014" t="e">
        <f>DYN_cyclist!#REF!</f>
        <v>#REF!</v>
      </c>
      <c r="F3014" t="e">
        <f>DYN_cyclist!#REF!</f>
        <v>#REF!</v>
      </c>
      <c r="G3014" t="e">
        <f>DYN_cyclist!#REF!</f>
        <v>#REF!</v>
      </c>
      <c r="H3014" t="e">
        <f>DYN_cyclist!#REF!</f>
        <v>#REF!</v>
      </c>
      <c r="I3014" t="e">
        <f>DYN_cyclist!#REF!</f>
        <v>#REF!</v>
      </c>
      <c r="J3014" t="e">
        <f>DYN_cyclist!#REF!</f>
        <v>#REF!</v>
      </c>
      <c r="K3014" t="e">
        <f>DYN_cyclist!#REF!</f>
        <v>#REF!</v>
      </c>
      <c r="L3014" t="e">
        <f>DYN_cyclist!#REF!</f>
        <v>#REF!</v>
      </c>
      <c r="M3014" t="e">
        <f>DYN_cyclist!#REF!</f>
        <v>#REF!</v>
      </c>
      <c r="N3014" t="e">
        <f>DYN_cyclist!#REF!</f>
        <v>#REF!</v>
      </c>
      <c r="O3014" t="e">
        <f>DYN_cyclist!#REF!</f>
        <v>#REF!</v>
      </c>
      <c r="P3014" s="7" t="e">
        <f t="shared" si="424"/>
        <v>#REF!</v>
      </c>
      <c r="Q3014" s="13" t="e">
        <f t="shared" si="425"/>
        <v>#REF!</v>
      </c>
      <c r="R3014" s="13" t="e">
        <f t="shared" si="426"/>
        <v>#REF!</v>
      </c>
      <c r="S3014" s="13" t="e">
        <f t="shared" si="427"/>
        <v>#REF!</v>
      </c>
      <c r="T3014" s="13" t="e">
        <f t="shared" si="428"/>
        <v>#REF!</v>
      </c>
      <c r="U3014" s="13" t="e">
        <f t="shared" si="429"/>
        <v>#REF!</v>
      </c>
      <c r="V3014" s="14" t="e">
        <f t="shared" si="430"/>
        <v>#REF!</v>
      </c>
      <c r="W3014" t="e">
        <f t="shared" si="431"/>
        <v>#REF!</v>
      </c>
    </row>
    <row r="3015" spans="1:23" x14ac:dyDescent="0.3">
      <c r="A3015" t="e">
        <f>DYN_cyclist!#REF!</f>
        <v>#REF!</v>
      </c>
      <c r="B3015" t="e">
        <f>DYN_cyclist!#REF!</f>
        <v>#REF!</v>
      </c>
      <c r="C3015" t="e">
        <f>DYN_cyclist!#REF!</f>
        <v>#REF!</v>
      </c>
      <c r="D3015" t="e">
        <f t="shared" si="423"/>
        <v>#REF!</v>
      </c>
      <c r="E3015" t="e">
        <f>DYN_cyclist!#REF!</f>
        <v>#REF!</v>
      </c>
      <c r="F3015" t="e">
        <f>DYN_cyclist!#REF!</f>
        <v>#REF!</v>
      </c>
      <c r="G3015" t="e">
        <f>DYN_cyclist!#REF!</f>
        <v>#REF!</v>
      </c>
      <c r="H3015" t="e">
        <f>DYN_cyclist!#REF!</f>
        <v>#REF!</v>
      </c>
      <c r="I3015" t="e">
        <f>DYN_cyclist!#REF!</f>
        <v>#REF!</v>
      </c>
      <c r="J3015" t="e">
        <f>DYN_cyclist!#REF!</f>
        <v>#REF!</v>
      </c>
      <c r="K3015" t="e">
        <f>DYN_cyclist!#REF!</f>
        <v>#REF!</v>
      </c>
      <c r="L3015" t="e">
        <f>DYN_cyclist!#REF!</f>
        <v>#REF!</v>
      </c>
      <c r="M3015" t="e">
        <f>DYN_cyclist!#REF!</f>
        <v>#REF!</v>
      </c>
      <c r="N3015" t="e">
        <f>DYN_cyclist!#REF!</f>
        <v>#REF!</v>
      </c>
      <c r="O3015" t="e">
        <f>DYN_cyclist!#REF!</f>
        <v>#REF!</v>
      </c>
      <c r="P3015" s="7" t="e">
        <f t="shared" si="424"/>
        <v>#REF!</v>
      </c>
      <c r="Q3015" s="13" t="e">
        <f t="shared" si="425"/>
        <v>#REF!</v>
      </c>
      <c r="R3015" s="13" t="e">
        <f t="shared" si="426"/>
        <v>#REF!</v>
      </c>
      <c r="S3015" s="13" t="e">
        <f t="shared" si="427"/>
        <v>#REF!</v>
      </c>
      <c r="T3015" s="13" t="e">
        <f t="shared" si="428"/>
        <v>#REF!</v>
      </c>
      <c r="U3015" s="13" t="e">
        <f t="shared" si="429"/>
        <v>#REF!</v>
      </c>
      <c r="V3015" s="14" t="e">
        <f t="shared" si="430"/>
        <v>#REF!</v>
      </c>
      <c r="W3015" t="e">
        <f t="shared" si="431"/>
        <v>#REF!</v>
      </c>
    </row>
    <row r="3016" spans="1:23" x14ac:dyDescent="0.3">
      <c r="A3016" t="e">
        <f>DYN_cyclist!#REF!</f>
        <v>#REF!</v>
      </c>
      <c r="B3016" t="e">
        <f>DYN_cyclist!#REF!</f>
        <v>#REF!</v>
      </c>
      <c r="C3016" t="e">
        <f>DYN_cyclist!#REF!</f>
        <v>#REF!</v>
      </c>
      <c r="D3016" t="e">
        <f t="shared" si="423"/>
        <v>#REF!</v>
      </c>
      <c r="E3016" t="e">
        <f>DYN_cyclist!#REF!</f>
        <v>#REF!</v>
      </c>
      <c r="F3016" t="e">
        <f>DYN_cyclist!#REF!</f>
        <v>#REF!</v>
      </c>
      <c r="G3016" t="e">
        <f>DYN_cyclist!#REF!</f>
        <v>#REF!</v>
      </c>
      <c r="H3016" t="e">
        <f>DYN_cyclist!#REF!</f>
        <v>#REF!</v>
      </c>
      <c r="I3016" t="e">
        <f>DYN_cyclist!#REF!</f>
        <v>#REF!</v>
      </c>
      <c r="J3016" t="e">
        <f>DYN_cyclist!#REF!</f>
        <v>#REF!</v>
      </c>
      <c r="K3016" t="e">
        <f>DYN_cyclist!#REF!</f>
        <v>#REF!</v>
      </c>
      <c r="L3016" t="e">
        <f>DYN_cyclist!#REF!</f>
        <v>#REF!</v>
      </c>
      <c r="M3016" t="e">
        <f>DYN_cyclist!#REF!</f>
        <v>#REF!</v>
      </c>
      <c r="N3016" t="e">
        <f>DYN_cyclist!#REF!</f>
        <v>#REF!</v>
      </c>
      <c r="O3016" t="e">
        <f>DYN_cyclist!#REF!</f>
        <v>#REF!</v>
      </c>
      <c r="P3016" s="7" t="e">
        <f t="shared" si="424"/>
        <v>#REF!</v>
      </c>
      <c r="Q3016" s="13" t="e">
        <f t="shared" si="425"/>
        <v>#REF!</v>
      </c>
      <c r="R3016" s="13" t="e">
        <f t="shared" si="426"/>
        <v>#REF!</v>
      </c>
      <c r="S3016" s="13" t="e">
        <f t="shared" si="427"/>
        <v>#REF!</v>
      </c>
      <c r="T3016" s="13" t="e">
        <f t="shared" si="428"/>
        <v>#REF!</v>
      </c>
      <c r="U3016" s="13" t="e">
        <f t="shared" si="429"/>
        <v>#REF!</v>
      </c>
      <c r="V3016" s="14" t="e">
        <f t="shared" si="430"/>
        <v>#REF!</v>
      </c>
      <c r="W3016" t="e">
        <f t="shared" si="431"/>
        <v>#REF!</v>
      </c>
    </row>
    <row r="3017" spans="1:23" x14ac:dyDescent="0.3">
      <c r="A3017" t="e">
        <f>DYN_cyclist!#REF!</f>
        <v>#REF!</v>
      </c>
      <c r="B3017" t="e">
        <f>DYN_cyclist!#REF!</f>
        <v>#REF!</v>
      </c>
      <c r="C3017" t="e">
        <f>DYN_cyclist!#REF!</f>
        <v>#REF!</v>
      </c>
      <c r="D3017" t="e">
        <f t="shared" si="423"/>
        <v>#REF!</v>
      </c>
      <c r="E3017" t="e">
        <f>DYN_cyclist!#REF!</f>
        <v>#REF!</v>
      </c>
      <c r="F3017" t="e">
        <f>DYN_cyclist!#REF!</f>
        <v>#REF!</v>
      </c>
      <c r="G3017" t="e">
        <f>DYN_cyclist!#REF!</f>
        <v>#REF!</v>
      </c>
      <c r="H3017" t="e">
        <f>DYN_cyclist!#REF!</f>
        <v>#REF!</v>
      </c>
      <c r="I3017" t="e">
        <f>DYN_cyclist!#REF!</f>
        <v>#REF!</v>
      </c>
      <c r="J3017" t="e">
        <f>DYN_cyclist!#REF!</f>
        <v>#REF!</v>
      </c>
      <c r="K3017" t="e">
        <f>DYN_cyclist!#REF!</f>
        <v>#REF!</v>
      </c>
      <c r="L3017" t="e">
        <f>DYN_cyclist!#REF!</f>
        <v>#REF!</v>
      </c>
      <c r="M3017" t="e">
        <f>DYN_cyclist!#REF!</f>
        <v>#REF!</v>
      </c>
      <c r="N3017" t="e">
        <f>DYN_cyclist!#REF!</f>
        <v>#REF!</v>
      </c>
      <c r="O3017" t="e">
        <f>DYN_cyclist!#REF!</f>
        <v>#REF!</v>
      </c>
      <c r="P3017" s="7" t="e">
        <f t="shared" si="424"/>
        <v>#REF!</v>
      </c>
      <c r="Q3017" s="13" t="e">
        <f t="shared" si="425"/>
        <v>#REF!</v>
      </c>
      <c r="R3017" s="13" t="e">
        <f t="shared" si="426"/>
        <v>#REF!</v>
      </c>
      <c r="S3017" s="13" t="e">
        <f t="shared" si="427"/>
        <v>#REF!</v>
      </c>
      <c r="T3017" s="13" t="e">
        <f t="shared" si="428"/>
        <v>#REF!</v>
      </c>
      <c r="U3017" s="13" t="e">
        <f t="shared" si="429"/>
        <v>#REF!</v>
      </c>
      <c r="V3017" s="14" t="e">
        <f t="shared" si="430"/>
        <v>#REF!</v>
      </c>
      <c r="W3017" t="e">
        <f t="shared" si="431"/>
        <v>#REF!</v>
      </c>
    </row>
    <row r="3018" spans="1:23" x14ac:dyDescent="0.3">
      <c r="A3018" t="e">
        <f>DYN_cyclist!#REF!</f>
        <v>#REF!</v>
      </c>
      <c r="B3018" t="e">
        <f>DYN_cyclist!#REF!</f>
        <v>#REF!</v>
      </c>
      <c r="C3018" t="e">
        <f>DYN_cyclist!#REF!</f>
        <v>#REF!</v>
      </c>
      <c r="D3018" t="e">
        <f t="shared" si="423"/>
        <v>#REF!</v>
      </c>
      <c r="E3018" t="e">
        <f>DYN_cyclist!#REF!</f>
        <v>#REF!</v>
      </c>
      <c r="F3018" t="e">
        <f>DYN_cyclist!#REF!</f>
        <v>#REF!</v>
      </c>
      <c r="G3018" t="e">
        <f>DYN_cyclist!#REF!</f>
        <v>#REF!</v>
      </c>
      <c r="H3018" t="e">
        <f>DYN_cyclist!#REF!</f>
        <v>#REF!</v>
      </c>
      <c r="I3018" t="e">
        <f>DYN_cyclist!#REF!</f>
        <v>#REF!</v>
      </c>
      <c r="J3018" t="e">
        <f>DYN_cyclist!#REF!</f>
        <v>#REF!</v>
      </c>
      <c r="K3018" t="e">
        <f>DYN_cyclist!#REF!</f>
        <v>#REF!</v>
      </c>
      <c r="L3018" t="e">
        <f>DYN_cyclist!#REF!</f>
        <v>#REF!</v>
      </c>
      <c r="M3018" t="e">
        <f>DYN_cyclist!#REF!</f>
        <v>#REF!</v>
      </c>
      <c r="N3018" t="e">
        <f>DYN_cyclist!#REF!</f>
        <v>#REF!</v>
      </c>
      <c r="O3018" t="e">
        <f>DYN_cyclist!#REF!</f>
        <v>#REF!</v>
      </c>
      <c r="P3018" s="7" t="e">
        <f t="shared" si="424"/>
        <v>#REF!</v>
      </c>
      <c r="Q3018" s="13" t="e">
        <f t="shared" si="425"/>
        <v>#REF!</v>
      </c>
      <c r="R3018" s="13" t="e">
        <f t="shared" si="426"/>
        <v>#REF!</v>
      </c>
      <c r="S3018" s="13" t="e">
        <f t="shared" si="427"/>
        <v>#REF!</v>
      </c>
      <c r="T3018" s="13" t="e">
        <f t="shared" si="428"/>
        <v>#REF!</v>
      </c>
      <c r="U3018" s="13" t="e">
        <f t="shared" si="429"/>
        <v>#REF!</v>
      </c>
      <c r="V3018" s="14" t="e">
        <f t="shared" si="430"/>
        <v>#REF!</v>
      </c>
      <c r="W3018" t="e">
        <f t="shared" si="431"/>
        <v>#REF!</v>
      </c>
    </row>
    <row r="3019" spans="1:23" x14ac:dyDescent="0.3">
      <c r="A3019" t="e">
        <f>DYN_cyclist!#REF!</f>
        <v>#REF!</v>
      </c>
      <c r="B3019" t="e">
        <f>DYN_cyclist!#REF!</f>
        <v>#REF!</v>
      </c>
      <c r="C3019" t="e">
        <f>DYN_cyclist!#REF!</f>
        <v>#REF!</v>
      </c>
      <c r="D3019" t="e">
        <f t="shared" si="423"/>
        <v>#REF!</v>
      </c>
      <c r="E3019" t="e">
        <f>DYN_cyclist!#REF!</f>
        <v>#REF!</v>
      </c>
      <c r="F3019" t="e">
        <f>DYN_cyclist!#REF!</f>
        <v>#REF!</v>
      </c>
      <c r="G3019" t="e">
        <f>DYN_cyclist!#REF!</f>
        <v>#REF!</v>
      </c>
      <c r="H3019" t="e">
        <f>DYN_cyclist!#REF!</f>
        <v>#REF!</v>
      </c>
      <c r="I3019" t="e">
        <f>DYN_cyclist!#REF!</f>
        <v>#REF!</v>
      </c>
      <c r="J3019" t="e">
        <f>DYN_cyclist!#REF!</f>
        <v>#REF!</v>
      </c>
      <c r="K3019" t="e">
        <f>DYN_cyclist!#REF!</f>
        <v>#REF!</v>
      </c>
      <c r="L3019" t="e">
        <f>DYN_cyclist!#REF!</f>
        <v>#REF!</v>
      </c>
      <c r="M3019" t="e">
        <f>DYN_cyclist!#REF!</f>
        <v>#REF!</v>
      </c>
      <c r="N3019" t="e">
        <f>DYN_cyclist!#REF!</f>
        <v>#REF!</v>
      </c>
      <c r="O3019" t="e">
        <f>DYN_cyclist!#REF!</f>
        <v>#REF!</v>
      </c>
      <c r="P3019" s="7" t="e">
        <f t="shared" si="424"/>
        <v>#REF!</v>
      </c>
      <c r="Q3019" s="13" t="e">
        <f t="shared" si="425"/>
        <v>#REF!</v>
      </c>
      <c r="R3019" s="13" t="e">
        <f t="shared" si="426"/>
        <v>#REF!</v>
      </c>
      <c r="S3019" s="13" t="e">
        <f t="shared" si="427"/>
        <v>#REF!</v>
      </c>
      <c r="T3019" s="13" t="e">
        <f t="shared" si="428"/>
        <v>#REF!</v>
      </c>
      <c r="U3019" s="13" t="e">
        <f t="shared" si="429"/>
        <v>#REF!</v>
      </c>
      <c r="V3019" s="14" t="e">
        <f t="shared" si="430"/>
        <v>#REF!</v>
      </c>
      <c r="W3019" t="e">
        <f t="shared" si="431"/>
        <v>#REF!</v>
      </c>
    </row>
    <row r="3020" spans="1:23" x14ac:dyDescent="0.3">
      <c r="A3020" t="e">
        <f>DYN_cyclist!#REF!</f>
        <v>#REF!</v>
      </c>
      <c r="B3020" t="e">
        <f>DYN_cyclist!#REF!</f>
        <v>#REF!</v>
      </c>
      <c r="C3020" t="e">
        <f>DYN_cyclist!#REF!</f>
        <v>#REF!</v>
      </c>
      <c r="D3020" t="e">
        <f t="shared" si="423"/>
        <v>#REF!</v>
      </c>
      <c r="E3020" t="e">
        <f>DYN_cyclist!#REF!</f>
        <v>#REF!</v>
      </c>
      <c r="F3020" t="e">
        <f>DYN_cyclist!#REF!</f>
        <v>#REF!</v>
      </c>
      <c r="G3020" t="e">
        <f>DYN_cyclist!#REF!</f>
        <v>#REF!</v>
      </c>
      <c r="H3020" t="e">
        <f>DYN_cyclist!#REF!</f>
        <v>#REF!</v>
      </c>
      <c r="I3020" t="e">
        <f>DYN_cyclist!#REF!</f>
        <v>#REF!</v>
      </c>
      <c r="J3020" t="e">
        <f>DYN_cyclist!#REF!</f>
        <v>#REF!</v>
      </c>
      <c r="K3020" t="e">
        <f>DYN_cyclist!#REF!</f>
        <v>#REF!</v>
      </c>
      <c r="L3020" t="e">
        <f>DYN_cyclist!#REF!</f>
        <v>#REF!</v>
      </c>
      <c r="M3020" t="e">
        <f>DYN_cyclist!#REF!</f>
        <v>#REF!</v>
      </c>
      <c r="N3020" t="e">
        <f>DYN_cyclist!#REF!</f>
        <v>#REF!</v>
      </c>
      <c r="O3020" t="e">
        <f>DYN_cyclist!#REF!</f>
        <v>#REF!</v>
      </c>
      <c r="P3020" s="7" t="e">
        <f t="shared" si="424"/>
        <v>#REF!</v>
      </c>
      <c r="Q3020" s="13" t="e">
        <f t="shared" si="425"/>
        <v>#REF!</v>
      </c>
      <c r="R3020" s="13" t="e">
        <f t="shared" si="426"/>
        <v>#REF!</v>
      </c>
      <c r="S3020" s="13" t="e">
        <f t="shared" si="427"/>
        <v>#REF!</v>
      </c>
      <c r="T3020" s="13" t="e">
        <f t="shared" si="428"/>
        <v>#REF!</v>
      </c>
      <c r="U3020" s="13" t="e">
        <f t="shared" si="429"/>
        <v>#REF!</v>
      </c>
      <c r="V3020" s="14" t="e">
        <f t="shared" si="430"/>
        <v>#REF!</v>
      </c>
      <c r="W3020" t="e">
        <f t="shared" si="431"/>
        <v>#REF!</v>
      </c>
    </row>
    <row r="3021" spans="1:23" x14ac:dyDescent="0.3">
      <c r="A3021" t="e">
        <f>DYN_cyclist!#REF!</f>
        <v>#REF!</v>
      </c>
      <c r="B3021" t="e">
        <f>DYN_cyclist!#REF!</f>
        <v>#REF!</v>
      </c>
      <c r="C3021" t="e">
        <f>DYN_cyclist!#REF!</f>
        <v>#REF!</v>
      </c>
      <c r="D3021" t="e">
        <f t="shared" si="423"/>
        <v>#REF!</v>
      </c>
      <c r="E3021" t="e">
        <f>DYN_cyclist!#REF!</f>
        <v>#REF!</v>
      </c>
      <c r="F3021" t="e">
        <f>DYN_cyclist!#REF!</f>
        <v>#REF!</v>
      </c>
      <c r="G3021" t="e">
        <f>DYN_cyclist!#REF!</f>
        <v>#REF!</v>
      </c>
      <c r="H3021" t="e">
        <f>DYN_cyclist!#REF!</f>
        <v>#REF!</v>
      </c>
      <c r="I3021" t="e">
        <f>DYN_cyclist!#REF!</f>
        <v>#REF!</v>
      </c>
      <c r="J3021" t="e">
        <f>DYN_cyclist!#REF!</f>
        <v>#REF!</v>
      </c>
      <c r="K3021" t="e">
        <f>DYN_cyclist!#REF!</f>
        <v>#REF!</v>
      </c>
      <c r="L3021" t="e">
        <f>DYN_cyclist!#REF!</f>
        <v>#REF!</v>
      </c>
      <c r="M3021" t="e">
        <f>DYN_cyclist!#REF!</f>
        <v>#REF!</v>
      </c>
      <c r="N3021" t="e">
        <f>DYN_cyclist!#REF!</f>
        <v>#REF!</v>
      </c>
      <c r="O3021" t="e">
        <f>DYN_cyclist!#REF!</f>
        <v>#REF!</v>
      </c>
      <c r="P3021" s="7" t="e">
        <f t="shared" si="424"/>
        <v>#REF!</v>
      </c>
      <c r="Q3021" s="13" t="e">
        <f t="shared" si="425"/>
        <v>#REF!</v>
      </c>
      <c r="R3021" s="13" t="e">
        <f t="shared" si="426"/>
        <v>#REF!</v>
      </c>
      <c r="S3021" s="13" t="e">
        <f t="shared" si="427"/>
        <v>#REF!</v>
      </c>
      <c r="T3021" s="13" t="e">
        <f t="shared" si="428"/>
        <v>#REF!</v>
      </c>
      <c r="U3021" s="13" t="e">
        <f t="shared" si="429"/>
        <v>#REF!</v>
      </c>
      <c r="V3021" s="14" t="e">
        <f t="shared" si="430"/>
        <v>#REF!</v>
      </c>
      <c r="W3021" t="e">
        <f t="shared" si="431"/>
        <v>#REF!</v>
      </c>
    </row>
    <row r="3022" spans="1:23" x14ac:dyDescent="0.3">
      <c r="A3022" t="e">
        <f>DYN_cyclist!#REF!</f>
        <v>#REF!</v>
      </c>
      <c r="B3022" t="e">
        <f>DYN_cyclist!#REF!</f>
        <v>#REF!</v>
      </c>
      <c r="C3022" t="e">
        <f>DYN_cyclist!#REF!</f>
        <v>#REF!</v>
      </c>
      <c r="D3022" t="e">
        <f t="shared" si="423"/>
        <v>#REF!</v>
      </c>
      <c r="E3022" t="e">
        <f>DYN_cyclist!#REF!</f>
        <v>#REF!</v>
      </c>
      <c r="F3022" t="e">
        <f>DYN_cyclist!#REF!</f>
        <v>#REF!</v>
      </c>
      <c r="G3022" t="e">
        <f>DYN_cyclist!#REF!</f>
        <v>#REF!</v>
      </c>
      <c r="H3022" t="e">
        <f>DYN_cyclist!#REF!</f>
        <v>#REF!</v>
      </c>
      <c r="I3022" t="e">
        <f>DYN_cyclist!#REF!</f>
        <v>#REF!</v>
      </c>
      <c r="J3022" t="e">
        <f>DYN_cyclist!#REF!</f>
        <v>#REF!</v>
      </c>
      <c r="K3022" t="e">
        <f>DYN_cyclist!#REF!</f>
        <v>#REF!</v>
      </c>
      <c r="L3022" t="e">
        <f>DYN_cyclist!#REF!</f>
        <v>#REF!</v>
      </c>
      <c r="M3022" t="e">
        <f>DYN_cyclist!#REF!</f>
        <v>#REF!</v>
      </c>
      <c r="N3022" t="e">
        <f>DYN_cyclist!#REF!</f>
        <v>#REF!</v>
      </c>
      <c r="O3022" t="e">
        <f>DYN_cyclist!#REF!</f>
        <v>#REF!</v>
      </c>
      <c r="P3022" s="7" t="e">
        <f t="shared" si="424"/>
        <v>#REF!</v>
      </c>
      <c r="Q3022" s="13" t="e">
        <f t="shared" si="425"/>
        <v>#REF!</v>
      </c>
      <c r="R3022" s="13" t="e">
        <f t="shared" si="426"/>
        <v>#REF!</v>
      </c>
      <c r="S3022" s="13" t="e">
        <f t="shared" si="427"/>
        <v>#REF!</v>
      </c>
      <c r="T3022" s="13" t="e">
        <f t="shared" si="428"/>
        <v>#REF!</v>
      </c>
      <c r="U3022" s="13" t="e">
        <f t="shared" si="429"/>
        <v>#REF!</v>
      </c>
      <c r="V3022" s="14" t="e">
        <f t="shared" si="430"/>
        <v>#REF!</v>
      </c>
      <c r="W3022" t="e">
        <f t="shared" si="431"/>
        <v>#REF!</v>
      </c>
    </row>
    <row r="3023" spans="1:23" x14ac:dyDescent="0.3">
      <c r="A3023" t="e">
        <f>DYN_cyclist!#REF!</f>
        <v>#REF!</v>
      </c>
      <c r="B3023" t="e">
        <f>DYN_cyclist!#REF!</f>
        <v>#REF!</v>
      </c>
      <c r="C3023" t="e">
        <f>DYN_cyclist!#REF!</f>
        <v>#REF!</v>
      </c>
      <c r="D3023" t="e">
        <f t="shared" si="423"/>
        <v>#REF!</v>
      </c>
      <c r="E3023" t="e">
        <f>DYN_cyclist!#REF!</f>
        <v>#REF!</v>
      </c>
      <c r="F3023" t="e">
        <f>DYN_cyclist!#REF!</f>
        <v>#REF!</v>
      </c>
      <c r="G3023" t="e">
        <f>DYN_cyclist!#REF!</f>
        <v>#REF!</v>
      </c>
      <c r="H3023" t="e">
        <f>DYN_cyclist!#REF!</f>
        <v>#REF!</v>
      </c>
      <c r="I3023" t="e">
        <f>DYN_cyclist!#REF!</f>
        <v>#REF!</v>
      </c>
      <c r="J3023" t="e">
        <f>DYN_cyclist!#REF!</f>
        <v>#REF!</v>
      </c>
      <c r="K3023" t="e">
        <f>DYN_cyclist!#REF!</f>
        <v>#REF!</v>
      </c>
      <c r="L3023" t="e">
        <f>DYN_cyclist!#REF!</f>
        <v>#REF!</v>
      </c>
      <c r="M3023" t="e">
        <f>DYN_cyclist!#REF!</f>
        <v>#REF!</v>
      </c>
      <c r="N3023" t="e">
        <f>DYN_cyclist!#REF!</f>
        <v>#REF!</v>
      </c>
      <c r="O3023" t="e">
        <f>DYN_cyclist!#REF!</f>
        <v>#REF!</v>
      </c>
      <c r="P3023" s="7" t="e">
        <f t="shared" si="424"/>
        <v>#REF!</v>
      </c>
      <c r="Q3023" s="13" t="e">
        <f t="shared" si="425"/>
        <v>#REF!</v>
      </c>
      <c r="R3023" s="13" t="e">
        <f t="shared" si="426"/>
        <v>#REF!</v>
      </c>
      <c r="S3023" s="13" t="e">
        <f t="shared" si="427"/>
        <v>#REF!</v>
      </c>
      <c r="T3023" s="13" t="e">
        <f t="shared" si="428"/>
        <v>#REF!</v>
      </c>
      <c r="U3023" s="13" t="e">
        <f t="shared" si="429"/>
        <v>#REF!</v>
      </c>
      <c r="V3023" s="14" t="e">
        <f t="shared" si="430"/>
        <v>#REF!</v>
      </c>
      <c r="W3023" t="e">
        <f t="shared" si="431"/>
        <v>#REF!</v>
      </c>
    </row>
    <row r="3024" spans="1:23" x14ac:dyDescent="0.3">
      <c r="A3024" t="e">
        <f>DYN_cyclist!#REF!</f>
        <v>#REF!</v>
      </c>
      <c r="B3024" t="e">
        <f>DYN_cyclist!#REF!</f>
        <v>#REF!</v>
      </c>
      <c r="C3024" t="e">
        <f>DYN_cyclist!#REF!</f>
        <v>#REF!</v>
      </c>
      <c r="D3024" t="e">
        <f t="shared" si="423"/>
        <v>#REF!</v>
      </c>
      <c r="E3024" t="e">
        <f>DYN_cyclist!#REF!</f>
        <v>#REF!</v>
      </c>
      <c r="F3024" t="e">
        <f>DYN_cyclist!#REF!</f>
        <v>#REF!</v>
      </c>
      <c r="G3024" t="e">
        <f>DYN_cyclist!#REF!</f>
        <v>#REF!</v>
      </c>
      <c r="H3024" t="e">
        <f>DYN_cyclist!#REF!</f>
        <v>#REF!</v>
      </c>
      <c r="I3024" t="e">
        <f>DYN_cyclist!#REF!</f>
        <v>#REF!</v>
      </c>
      <c r="J3024" t="e">
        <f>DYN_cyclist!#REF!</f>
        <v>#REF!</v>
      </c>
      <c r="K3024" t="e">
        <f>DYN_cyclist!#REF!</f>
        <v>#REF!</v>
      </c>
      <c r="L3024" t="e">
        <f>DYN_cyclist!#REF!</f>
        <v>#REF!</v>
      </c>
      <c r="M3024" t="e">
        <f>DYN_cyclist!#REF!</f>
        <v>#REF!</v>
      </c>
      <c r="N3024" t="e">
        <f>DYN_cyclist!#REF!</f>
        <v>#REF!</v>
      </c>
      <c r="O3024" t="e">
        <f>DYN_cyclist!#REF!</f>
        <v>#REF!</v>
      </c>
      <c r="P3024" s="7" t="e">
        <f t="shared" si="424"/>
        <v>#REF!</v>
      </c>
      <c r="Q3024" s="13" t="e">
        <f t="shared" si="425"/>
        <v>#REF!</v>
      </c>
      <c r="R3024" s="13" t="e">
        <f t="shared" si="426"/>
        <v>#REF!</v>
      </c>
      <c r="S3024" s="13" t="e">
        <f t="shared" si="427"/>
        <v>#REF!</v>
      </c>
      <c r="T3024" s="13" t="e">
        <f t="shared" si="428"/>
        <v>#REF!</v>
      </c>
      <c r="U3024" s="13" t="e">
        <f t="shared" si="429"/>
        <v>#REF!</v>
      </c>
      <c r="V3024" s="14" t="e">
        <f t="shared" si="430"/>
        <v>#REF!</v>
      </c>
      <c r="W3024" t="e">
        <f t="shared" si="431"/>
        <v>#REF!</v>
      </c>
    </row>
    <row r="3025" spans="1:23" x14ac:dyDescent="0.3">
      <c r="A3025" t="e">
        <f>DYN_cyclist!#REF!</f>
        <v>#REF!</v>
      </c>
      <c r="B3025" t="e">
        <f>DYN_cyclist!#REF!</f>
        <v>#REF!</v>
      </c>
      <c r="C3025" t="e">
        <f>DYN_cyclist!#REF!</f>
        <v>#REF!</v>
      </c>
      <c r="D3025" t="e">
        <f t="shared" si="423"/>
        <v>#REF!</v>
      </c>
      <c r="E3025" t="e">
        <f>DYN_cyclist!#REF!</f>
        <v>#REF!</v>
      </c>
      <c r="F3025" t="e">
        <f>DYN_cyclist!#REF!</f>
        <v>#REF!</v>
      </c>
      <c r="G3025" t="e">
        <f>DYN_cyclist!#REF!</f>
        <v>#REF!</v>
      </c>
      <c r="H3025" t="e">
        <f>DYN_cyclist!#REF!</f>
        <v>#REF!</v>
      </c>
      <c r="I3025" t="e">
        <f>DYN_cyclist!#REF!</f>
        <v>#REF!</v>
      </c>
      <c r="J3025" t="e">
        <f>DYN_cyclist!#REF!</f>
        <v>#REF!</v>
      </c>
      <c r="K3025" t="e">
        <f>DYN_cyclist!#REF!</f>
        <v>#REF!</v>
      </c>
      <c r="L3025" t="e">
        <f>DYN_cyclist!#REF!</f>
        <v>#REF!</v>
      </c>
      <c r="M3025" t="e">
        <f>DYN_cyclist!#REF!</f>
        <v>#REF!</v>
      </c>
      <c r="N3025" t="e">
        <f>DYN_cyclist!#REF!</f>
        <v>#REF!</v>
      </c>
      <c r="O3025" t="e">
        <f>DYN_cyclist!#REF!</f>
        <v>#REF!</v>
      </c>
      <c r="P3025" s="7" t="e">
        <f t="shared" si="424"/>
        <v>#REF!</v>
      </c>
      <c r="Q3025" s="13" t="e">
        <f t="shared" si="425"/>
        <v>#REF!</v>
      </c>
      <c r="R3025" s="13" t="e">
        <f t="shared" si="426"/>
        <v>#REF!</v>
      </c>
      <c r="S3025" s="13" t="e">
        <f t="shared" si="427"/>
        <v>#REF!</v>
      </c>
      <c r="T3025" s="13" t="e">
        <f t="shared" si="428"/>
        <v>#REF!</v>
      </c>
      <c r="U3025" s="13" t="e">
        <f t="shared" si="429"/>
        <v>#REF!</v>
      </c>
      <c r="V3025" s="14" t="e">
        <f t="shared" si="430"/>
        <v>#REF!</v>
      </c>
      <c r="W3025" t="e">
        <f t="shared" si="431"/>
        <v>#REF!</v>
      </c>
    </row>
    <row r="3026" spans="1:23" x14ac:dyDescent="0.3">
      <c r="A3026" t="e">
        <f>DYN_cyclist!#REF!</f>
        <v>#REF!</v>
      </c>
      <c r="B3026" t="e">
        <f>DYN_cyclist!#REF!</f>
        <v>#REF!</v>
      </c>
      <c r="C3026" t="e">
        <f>DYN_cyclist!#REF!</f>
        <v>#REF!</v>
      </c>
      <c r="D3026" t="e">
        <f t="shared" si="423"/>
        <v>#REF!</v>
      </c>
      <c r="E3026" t="e">
        <f>DYN_cyclist!#REF!</f>
        <v>#REF!</v>
      </c>
      <c r="F3026" t="e">
        <f>DYN_cyclist!#REF!</f>
        <v>#REF!</v>
      </c>
      <c r="G3026" t="e">
        <f>DYN_cyclist!#REF!</f>
        <v>#REF!</v>
      </c>
      <c r="H3026" t="e">
        <f>DYN_cyclist!#REF!</f>
        <v>#REF!</v>
      </c>
      <c r="I3026" t="e">
        <f>DYN_cyclist!#REF!</f>
        <v>#REF!</v>
      </c>
      <c r="J3026" t="e">
        <f>DYN_cyclist!#REF!</f>
        <v>#REF!</v>
      </c>
      <c r="K3026" t="e">
        <f>DYN_cyclist!#REF!</f>
        <v>#REF!</v>
      </c>
      <c r="L3026" t="e">
        <f>DYN_cyclist!#REF!</f>
        <v>#REF!</v>
      </c>
      <c r="M3026" t="e">
        <f>DYN_cyclist!#REF!</f>
        <v>#REF!</v>
      </c>
      <c r="N3026" t="e">
        <f>DYN_cyclist!#REF!</f>
        <v>#REF!</v>
      </c>
      <c r="O3026" t="e">
        <f>DYN_cyclist!#REF!</f>
        <v>#REF!</v>
      </c>
      <c r="P3026" s="7" t="e">
        <f t="shared" si="424"/>
        <v>#REF!</v>
      </c>
      <c r="Q3026" s="13" t="e">
        <f t="shared" si="425"/>
        <v>#REF!</v>
      </c>
      <c r="R3026" s="13" t="e">
        <f t="shared" si="426"/>
        <v>#REF!</v>
      </c>
      <c r="S3026" s="13" t="e">
        <f t="shared" si="427"/>
        <v>#REF!</v>
      </c>
      <c r="T3026" s="13" t="e">
        <f t="shared" si="428"/>
        <v>#REF!</v>
      </c>
      <c r="U3026" s="13" t="e">
        <f t="shared" si="429"/>
        <v>#REF!</v>
      </c>
      <c r="V3026" s="14" t="e">
        <f t="shared" si="430"/>
        <v>#REF!</v>
      </c>
      <c r="W3026" t="e">
        <f t="shared" si="431"/>
        <v>#REF!</v>
      </c>
    </row>
    <row r="3027" spans="1:23" x14ac:dyDescent="0.3">
      <c r="A3027" t="e">
        <f>DYN_cyclist!#REF!</f>
        <v>#REF!</v>
      </c>
      <c r="B3027" t="e">
        <f>DYN_cyclist!#REF!</f>
        <v>#REF!</v>
      </c>
      <c r="C3027" t="e">
        <f>DYN_cyclist!#REF!</f>
        <v>#REF!</v>
      </c>
      <c r="D3027" t="e">
        <f t="shared" si="423"/>
        <v>#REF!</v>
      </c>
      <c r="E3027" t="e">
        <f>DYN_cyclist!#REF!</f>
        <v>#REF!</v>
      </c>
      <c r="F3027" t="e">
        <f>DYN_cyclist!#REF!</f>
        <v>#REF!</v>
      </c>
      <c r="G3027" t="e">
        <f>DYN_cyclist!#REF!</f>
        <v>#REF!</v>
      </c>
      <c r="H3027" t="e">
        <f>DYN_cyclist!#REF!</f>
        <v>#REF!</v>
      </c>
      <c r="I3027" t="e">
        <f>DYN_cyclist!#REF!</f>
        <v>#REF!</v>
      </c>
      <c r="J3027" t="e">
        <f>DYN_cyclist!#REF!</f>
        <v>#REF!</v>
      </c>
      <c r="K3027" t="e">
        <f>DYN_cyclist!#REF!</f>
        <v>#REF!</v>
      </c>
      <c r="L3027" t="e">
        <f>DYN_cyclist!#REF!</f>
        <v>#REF!</v>
      </c>
      <c r="M3027" t="e">
        <f>DYN_cyclist!#REF!</f>
        <v>#REF!</v>
      </c>
      <c r="N3027" t="e">
        <f>DYN_cyclist!#REF!</f>
        <v>#REF!</v>
      </c>
      <c r="O3027" t="e">
        <f>DYN_cyclist!#REF!</f>
        <v>#REF!</v>
      </c>
      <c r="P3027" s="7" t="e">
        <f t="shared" si="424"/>
        <v>#REF!</v>
      </c>
      <c r="Q3027" s="13" t="e">
        <f t="shared" si="425"/>
        <v>#REF!</v>
      </c>
      <c r="R3027" s="13" t="e">
        <f t="shared" si="426"/>
        <v>#REF!</v>
      </c>
      <c r="S3027" s="13" t="e">
        <f t="shared" si="427"/>
        <v>#REF!</v>
      </c>
      <c r="T3027" s="13" t="e">
        <f t="shared" si="428"/>
        <v>#REF!</v>
      </c>
      <c r="U3027" s="13" t="e">
        <f t="shared" si="429"/>
        <v>#REF!</v>
      </c>
      <c r="V3027" s="14" t="e">
        <f t="shared" si="430"/>
        <v>#REF!</v>
      </c>
      <c r="W3027" t="e">
        <f t="shared" si="431"/>
        <v>#REF!</v>
      </c>
    </row>
    <row r="3028" spans="1:23" x14ac:dyDescent="0.3">
      <c r="A3028" t="e">
        <f>DYN_cyclist!#REF!</f>
        <v>#REF!</v>
      </c>
      <c r="B3028" t="e">
        <f>DYN_cyclist!#REF!</f>
        <v>#REF!</v>
      </c>
      <c r="C3028" t="e">
        <f>DYN_cyclist!#REF!</f>
        <v>#REF!</v>
      </c>
      <c r="D3028" t="e">
        <f t="shared" si="423"/>
        <v>#REF!</v>
      </c>
      <c r="E3028" t="e">
        <f>DYN_cyclist!#REF!</f>
        <v>#REF!</v>
      </c>
      <c r="F3028" t="e">
        <f>DYN_cyclist!#REF!</f>
        <v>#REF!</v>
      </c>
      <c r="G3028" t="e">
        <f>DYN_cyclist!#REF!</f>
        <v>#REF!</v>
      </c>
      <c r="H3028" t="e">
        <f>DYN_cyclist!#REF!</f>
        <v>#REF!</v>
      </c>
      <c r="I3028" t="e">
        <f>DYN_cyclist!#REF!</f>
        <v>#REF!</v>
      </c>
      <c r="J3028" t="e">
        <f>DYN_cyclist!#REF!</f>
        <v>#REF!</v>
      </c>
      <c r="K3028" t="e">
        <f>DYN_cyclist!#REF!</f>
        <v>#REF!</v>
      </c>
      <c r="L3028" t="e">
        <f>DYN_cyclist!#REF!</f>
        <v>#REF!</v>
      </c>
      <c r="M3028" t="e">
        <f>DYN_cyclist!#REF!</f>
        <v>#REF!</v>
      </c>
      <c r="N3028" t="e">
        <f>DYN_cyclist!#REF!</f>
        <v>#REF!</v>
      </c>
      <c r="O3028" t="e">
        <f>DYN_cyclist!#REF!</f>
        <v>#REF!</v>
      </c>
      <c r="P3028" s="7" t="e">
        <f t="shared" si="424"/>
        <v>#REF!</v>
      </c>
      <c r="Q3028" s="13" t="e">
        <f t="shared" si="425"/>
        <v>#REF!</v>
      </c>
      <c r="R3028" s="13" t="e">
        <f t="shared" si="426"/>
        <v>#REF!</v>
      </c>
      <c r="S3028" s="13" t="e">
        <f t="shared" si="427"/>
        <v>#REF!</v>
      </c>
      <c r="T3028" s="13" t="e">
        <f t="shared" si="428"/>
        <v>#REF!</v>
      </c>
      <c r="U3028" s="13" t="e">
        <f t="shared" si="429"/>
        <v>#REF!</v>
      </c>
      <c r="V3028" s="14" t="e">
        <f t="shared" si="430"/>
        <v>#REF!</v>
      </c>
      <c r="W3028" t="e">
        <f t="shared" si="431"/>
        <v>#REF!</v>
      </c>
    </row>
    <row r="3029" spans="1:23" x14ac:dyDescent="0.3">
      <c r="A3029" t="e">
        <f>DYN_cyclist!#REF!</f>
        <v>#REF!</v>
      </c>
      <c r="B3029" t="e">
        <f>DYN_cyclist!#REF!</f>
        <v>#REF!</v>
      </c>
      <c r="C3029" t="e">
        <f>DYN_cyclist!#REF!</f>
        <v>#REF!</v>
      </c>
      <c r="D3029" t="e">
        <f t="shared" si="423"/>
        <v>#REF!</v>
      </c>
      <c r="E3029" t="e">
        <f>DYN_cyclist!#REF!</f>
        <v>#REF!</v>
      </c>
      <c r="F3029" t="e">
        <f>DYN_cyclist!#REF!</f>
        <v>#REF!</v>
      </c>
      <c r="G3029" t="e">
        <f>DYN_cyclist!#REF!</f>
        <v>#REF!</v>
      </c>
      <c r="H3029" t="e">
        <f>DYN_cyclist!#REF!</f>
        <v>#REF!</v>
      </c>
      <c r="I3029" t="e">
        <f>DYN_cyclist!#REF!</f>
        <v>#REF!</v>
      </c>
      <c r="J3029" t="e">
        <f>DYN_cyclist!#REF!</f>
        <v>#REF!</v>
      </c>
      <c r="K3029" t="e">
        <f>DYN_cyclist!#REF!</f>
        <v>#REF!</v>
      </c>
      <c r="L3029" t="e">
        <f>DYN_cyclist!#REF!</f>
        <v>#REF!</v>
      </c>
      <c r="M3029" t="e">
        <f>DYN_cyclist!#REF!</f>
        <v>#REF!</v>
      </c>
      <c r="N3029" t="e">
        <f>DYN_cyclist!#REF!</f>
        <v>#REF!</v>
      </c>
      <c r="O3029" t="e">
        <f>DYN_cyclist!#REF!</f>
        <v>#REF!</v>
      </c>
      <c r="P3029" s="7" t="e">
        <f t="shared" si="424"/>
        <v>#REF!</v>
      </c>
      <c r="Q3029" s="13" t="e">
        <f t="shared" si="425"/>
        <v>#REF!</v>
      </c>
      <c r="R3029" s="13" t="e">
        <f t="shared" si="426"/>
        <v>#REF!</v>
      </c>
      <c r="S3029" s="13" t="e">
        <f t="shared" si="427"/>
        <v>#REF!</v>
      </c>
      <c r="T3029" s="13" t="e">
        <f t="shared" si="428"/>
        <v>#REF!</v>
      </c>
      <c r="U3029" s="13" t="e">
        <f t="shared" si="429"/>
        <v>#REF!</v>
      </c>
      <c r="V3029" s="14" t="e">
        <f t="shared" si="430"/>
        <v>#REF!</v>
      </c>
      <c r="W3029" t="e">
        <f t="shared" si="431"/>
        <v>#REF!</v>
      </c>
    </row>
    <row r="3030" spans="1:23" x14ac:dyDescent="0.3">
      <c r="A3030" t="e">
        <f>DYN_cyclist!#REF!</f>
        <v>#REF!</v>
      </c>
      <c r="B3030" t="e">
        <f>DYN_cyclist!#REF!</f>
        <v>#REF!</v>
      </c>
      <c r="C3030" t="e">
        <f>DYN_cyclist!#REF!</f>
        <v>#REF!</v>
      </c>
      <c r="D3030" t="e">
        <f t="shared" si="423"/>
        <v>#REF!</v>
      </c>
      <c r="E3030" t="e">
        <f>DYN_cyclist!#REF!</f>
        <v>#REF!</v>
      </c>
      <c r="F3030" t="e">
        <f>DYN_cyclist!#REF!</f>
        <v>#REF!</v>
      </c>
      <c r="G3030" t="e">
        <f>DYN_cyclist!#REF!</f>
        <v>#REF!</v>
      </c>
      <c r="H3030" t="e">
        <f>DYN_cyclist!#REF!</f>
        <v>#REF!</v>
      </c>
      <c r="I3030" t="e">
        <f>DYN_cyclist!#REF!</f>
        <v>#REF!</v>
      </c>
      <c r="J3030" t="e">
        <f>DYN_cyclist!#REF!</f>
        <v>#REF!</v>
      </c>
      <c r="K3030" t="e">
        <f>DYN_cyclist!#REF!</f>
        <v>#REF!</v>
      </c>
      <c r="L3030" t="e">
        <f>DYN_cyclist!#REF!</f>
        <v>#REF!</v>
      </c>
      <c r="M3030" t="e">
        <f>DYN_cyclist!#REF!</f>
        <v>#REF!</v>
      </c>
      <c r="N3030" t="e">
        <f>DYN_cyclist!#REF!</f>
        <v>#REF!</v>
      </c>
      <c r="O3030" t="e">
        <f>DYN_cyclist!#REF!</f>
        <v>#REF!</v>
      </c>
      <c r="P3030" s="7" t="e">
        <f t="shared" si="424"/>
        <v>#REF!</v>
      </c>
      <c r="Q3030" s="13" t="e">
        <f t="shared" si="425"/>
        <v>#REF!</v>
      </c>
      <c r="R3030" s="13" t="e">
        <f t="shared" si="426"/>
        <v>#REF!</v>
      </c>
      <c r="S3030" s="13" t="e">
        <f t="shared" si="427"/>
        <v>#REF!</v>
      </c>
      <c r="T3030" s="13" t="e">
        <f t="shared" si="428"/>
        <v>#REF!</v>
      </c>
      <c r="U3030" s="13" t="e">
        <f t="shared" si="429"/>
        <v>#REF!</v>
      </c>
      <c r="V3030" s="14" t="e">
        <f t="shared" si="430"/>
        <v>#REF!</v>
      </c>
      <c r="W3030" t="e">
        <f t="shared" si="431"/>
        <v>#REF!</v>
      </c>
    </row>
    <row r="3031" spans="1:23" x14ac:dyDescent="0.3">
      <c r="A3031" t="e">
        <f>DYN_cyclist!#REF!</f>
        <v>#REF!</v>
      </c>
      <c r="B3031" t="e">
        <f>DYN_cyclist!#REF!</f>
        <v>#REF!</v>
      </c>
      <c r="C3031" t="e">
        <f>DYN_cyclist!#REF!</f>
        <v>#REF!</v>
      </c>
      <c r="D3031" t="e">
        <f t="shared" si="423"/>
        <v>#REF!</v>
      </c>
      <c r="E3031" t="e">
        <f>DYN_cyclist!#REF!</f>
        <v>#REF!</v>
      </c>
      <c r="F3031" t="e">
        <f>DYN_cyclist!#REF!</f>
        <v>#REF!</v>
      </c>
      <c r="G3031" t="e">
        <f>DYN_cyclist!#REF!</f>
        <v>#REF!</v>
      </c>
      <c r="H3031" t="e">
        <f>DYN_cyclist!#REF!</f>
        <v>#REF!</v>
      </c>
      <c r="I3031" t="e">
        <f>DYN_cyclist!#REF!</f>
        <v>#REF!</v>
      </c>
      <c r="J3031" t="e">
        <f>DYN_cyclist!#REF!</f>
        <v>#REF!</v>
      </c>
      <c r="K3031" t="e">
        <f>DYN_cyclist!#REF!</f>
        <v>#REF!</v>
      </c>
      <c r="L3031" t="e">
        <f>DYN_cyclist!#REF!</f>
        <v>#REF!</v>
      </c>
      <c r="M3031" t="e">
        <f>DYN_cyclist!#REF!</f>
        <v>#REF!</v>
      </c>
      <c r="N3031" t="e">
        <f>DYN_cyclist!#REF!</f>
        <v>#REF!</v>
      </c>
      <c r="O3031" t="e">
        <f>DYN_cyclist!#REF!</f>
        <v>#REF!</v>
      </c>
      <c r="P3031" s="7" t="e">
        <f t="shared" si="424"/>
        <v>#REF!</v>
      </c>
      <c r="Q3031" s="13" t="e">
        <f t="shared" si="425"/>
        <v>#REF!</v>
      </c>
      <c r="R3031" s="13" t="e">
        <f t="shared" si="426"/>
        <v>#REF!</v>
      </c>
      <c r="S3031" s="13" t="e">
        <f t="shared" si="427"/>
        <v>#REF!</v>
      </c>
      <c r="T3031" s="13" t="e">
        <f t="shared" si="428"/>
        <v>#REF!</v>
      </c>
      <c r="U3031" s="13" t="e">
        <f t="shared" si="429"/>
        <v>#REF!</v>
      </c>
      <c r="V3031" s="14" t="e">
        <f t="shared" si="430"/>
        <v>#REF!</v>
      </c>
      <c r="W3031" t="e">
        <f t="shared" si="431"/>
        <v>#REF!</v>
      </c>
    </row>
    <row r="3032" spans="1:23" x14ac:dyDescent="0.3">
      <c r="A3032" t="e">
        <f>DYN_cyclist!#REF!</f>
        <v>#REF!</v>
      </c>
      <c r="B3032" t="e">
        <f>DYN_cyclist!#REF!</f>
        <v>#REF!</v>
      </c>
      <c r="C3032" t="e">
        <f>DYN_cyclist!#REF!</f>
        <v>#REF!</v>
      </c>
      <c r="D3032" t="e">
        <f t="shared" si="423"/>
        <v>#REF!</v>
      </c>
      <c r="E3032" t="e">
        <f>DYN_cyclist!#REF!</f>
        <v>#REF!</v>
      </c>
      <c r="F3032" t="e">
        <f>DYN_cyclist!#REF!</f>
        <v>#REF!</v>
      </c>
      <c r="G3032" t="e">
        <f>DYN_cyclist!#REF!</f>
        <v>#REF!</v>
      </c>
      <c r="H3032" t="e">
        <f>DYN_cyclist!#REF!</f>
        <v>#REF!</v>
      </c>
      <c r="I3032" t="e">
        <f>DYN_cyclist!#REF!</f>
        <v>#REF!</v>
      </c>
      <c r="J3032" t="e">
        <f>DYN_cyclist!#REF!</f>
        <v>#REF!</v>
      </c>
      <c r="K3032" t="e">
        <f>DYN_cyclist!#REF!</f>
        <v>#REF!</v>
      </c>
      <c r="L3032" t="e">
        <f>DYN_cyclist!#REF!</f>
        <v>#REF!</v>
      </c>
      <c r="M3032" t="e">
        <f>DYN_cyclist!#REF!</f>
        <v>#REF!</v>
      </c>
      <c r="N3032" t="e">
        <f>DYN_cyclist!#REF!</f>
        <v>#REF!</v>
      </c>
      <c r="O3032" t="e">
        <f>DYN_cyclist!#REF!</f>
        <v>#REF!</v>
      </c>
      <c r="P3032" s="7" t="e">
        <f t="shared" si="424"/>
        <v>#REF!</v>
      </c>
      <c r="Q3032" s="13" t="e">
        <f t="shared" si="425"/>
        <v>#REF!</v>
      </c>
      <c r="R3032" s="13" t="e">
        <f t="shared" si="426"/>
        <v>#REF!</v>
      </c>
      <c r="S3032" s="13" t="e">
        <f t="shared" si="427"/>
        <v>#REF!</v>
      </c>
      <c r="T3032" s="13" t="e">
        <f t="shared" si="428"/>
        <v>#REF!</v>
      </c>
      <c r="U3032" s="13" t="e">
        <f t="shared" si="429"/>
        <v>#REF!</v>
      </c>
      <c r="V3032" s="14" t="e">
        <f t="shared" si="430"/>
        <v>#REF!</v>
      </c>
      <c r="W3032" t="e">
        <f t="shared" si="431"/>
        <v>#REF!</v>
      </c>
    </row>
    <row r="3033" spans="1:23" x14ac:dyDescent="0.3">
      <c r="A3033" t="e">
        <f>DYN_cyclist!#REF!</f>
        <v>#REF!</v>
      </c>
      <c r="B3033" t="e">
        <f>DYN_cyclist!#REF!</f>
        <v>#REF!</v>
      </c>
      <c r="C3033" t="e">
        <f>DYN_cyclist!#REF!</f>
        <v>#REF!</v>
      </c>
      <c r="D3033" t="e">
        <f t="shared" si="423"/>
        <v>#REF!</v>
      </c>
      <c r="E3033" t="e">
        <f>DYN_cyclist!#REF!</f>
        <v>#REF!</v>
      </c>
      <c r="F3033" t="e">
        <f>DYN_cyclist!#REF!</f>
        <v>#REF!</v>
      </c>
      <c r="G3033" t="e">
        <f>DYN_cyclist!#REF!</f>
        <v>#REF!</v>
      </c>
      <c r="H3033" t="e">
        <f>DYN_cyclist!#REF!</f>
        <v>#REF!</v>
      </c>
      <c r="I3033" t="e">
        <f>DYN_cyclist!#REF!</f>
        <v>#REF!</v>
      </c>
      <c r="J3033" t="e">
        <f>DYN_cyclist!#REF!</f>
        <v>#REF!</v>
      </c>
      <c r="K3033" t="e">
        <f>DYN_cyclist!#REF!</f>
        <v>#REF!</v>
      </c>
      <c r="L3033" t="e">
        <f>DYN_cyclist!#REF!</f>
        <v>#REF!</v>
      </c>
      <c r="M3033" t="e">
        <f>DYN_cyclist!#REF!</f>
        <v>#REF!</v>
      </c>
      <c r="N3033" t="e">
        <f>DYN_cyclist!#REF!</f>
        <v>#REF!</v>
      </c>
      <c r="O3033" t="e">
        <f>DYN_cyclist!#REF!</f>
        <v>#REF!</v>
      </c>
      <c r="P3033" s="7" t="e">
        <f t="shared" si="424"/>
        <v>#REF!</v>
      </c>
      <c r="Q3033" s="13" t="e">
        <f t="shared" si="425"/>
        <v>#REF!</v>
      </c>
      <c r="R3033" s="13" t="e">
        <f t="shared" si="426"/>
        <v>#REF!</v>
      </c>
      <c r="S3033" s="13" t="e">
        <f t="shared" si="427"/>
        <v>#REF!</v>
      </c>
      <c r="T3033" s="13" t="e">
        <f t="shared" si="428"/>
        <v>#REF!</v>
      </c>
      <c r="U3033" s="13" t="e">
        <f t="shared" si="429"/>
        <v>#REF!</v>
      </c>
      <c r="V3033" s="14" t="e">
        <f t="shared" si="430"/>
        <v>#REF!</v>
      </c>
      <c r="W3033" t="e">
        <f t="shared" si="431"/>
        <v>#REF!</v>
      </c>
    </row>
    <row r="3034" spans="1:23" x14ac:dyDescent="0.3">
      <c r="A3034" t="e">
        <f>DYN_cyclist!#REF!</f>
        <v>#REF!</v>
      </c>
      <c r="B3034" t="e">
        <f>DYN_cyclist!#REF!</f>
        <v>#REF!</v>
      </c>
      <c r="C3034" t="e">
        <f>DYN_cyclist!#REF!</f>
        <v>#REF!</v>
      </c>
      <c r="D3034" t="e">
        <f t="shared" si="423"/>
        <v>#REF!</v>
      </c>
      <c r="E3034" t="e">
        <f>DYN_cyclist!#REF!</f>
        <v>#REF!</v>
      </c>
      <c r="F3034" t="e">
        <f>DYN_cyclist!#REF!</f>
        <v>#REF!</v>
      </c>
      <c r="G3034" t="e">
        <f>DYN_cyclist!#REF!</f>
        <v>#REF!</v>
      </c>
      <c r="H3034" t="e">
        <f>DYN_cyclist!#REF!</f>
        <v>#REF!</v>
      </c>
      <c r="I3034" t="e">
        <f>DYN_cyclist!#REF!</f>
        <v>#REF!</v>
      </c>
      <c r="J3034" t="e">
        <f>DYN_cyclist!#REF!</f>
        <v>#REF!</v>
      </c>
      <c r="K3034" t="e">
        <f>DYN_cyclist!#REF!</f>
        <v>#REF!</v>
      </c>
      <c r="L3034" t="e">
        <f>DYN_cyclist!#REF!</f>
        <v>#REF!</v>
      </c>
      <c r="M3034" t="e">
        <f>DYN_cyclist!#REF!</f>
        <v>#REF!</v>
      </c>
      <c r="N3034" t="e">
        <f>DYN_cyclist!#REF!</f>
        <v>#REF!</v>
      </c>
      <c r="O3034" t="e">
        <f>DYN_cyclist!#REF!</f>
        <v>#REF!</v>
      </c>
      <c r="P3034" s="7" t="e">
        <f t="shared" si="424"/>
        <v>#REF!</v>
      </c>
      <c r="Q3034" s="13" t="e">
        <f t="shared" si="425"/>
        <v>#REF!</v>
      </c>
      <c r="R3034" s="13" t="e">
        <f t="shared" si="426"/>
        <v>#REF!</v>
      </c>
      <c r="S3034" s="13" t="e">
        <f t="shared" si="427"/>
        <v>#REF!</v>
      </c>
      <c r="T3034" s="13" t="e">
        <f t="shared" si="428"/>
        <v>#REF!</v>
      </c>
      <c r="U3034" s="13" t="e">
        <f t="shared" si="429"/>
        <v>#REF!</v>
      </c>
      <c r="V3034" s="14" t="e">
        <f t="shared" si="430"/>
        <v>#REF!</v>
      </c>
      <c r="W3034" t="e">
        <f t="shared" si="431"/>
        <v>#REF!</v>
      </c>
    </row>
    <row r="3035" spans="1:23" x14ac:dyDescent="0.3">
      <c r="A3035" t="e">
        <f>DYN_cyclist!#REF!</f>
        <v>#REF!</v>
      </c>
      <c r="B3035" t="e">
        <f>DYN_cyclist!#REF!</f>
        <v>#REF!</v>
      </c>
      <c r="C3035" t="e">
        <f>DYN_cyclist!#REF!</f>
        <v>#REF!</v>
      </c>
      <c r="D3035" t="e">
        <f t="shared" si="423"/>
        <v>#REF!</v>
      </c>
      <c r="E3035" t="e">
        <f>DYN_cyclist!#REF!</f>
        <v>#REF!</v>
      </c>
      <c r="F3035" t="e">
        <f>DYN_cyclist!#REF!</f>
        <v>#REF!</v>
      </c>
      <c r="G3035" t="e">
        <f>DYN_cyclist!#REF!</f>
        <v>#REF!</v>
      </c>
      <c r="H3035" t="e">
        <f>DYN_cyclist!#REF!</f>
        <v>#REF!</v>
      </c>
      <c r="I3035" t="e">
        <f>DYN_cyclist!#REF!</f>
        <v>#REF!</v>
      </c>
      <c r="J3035" t="e">
        <f>DYN_cyclist!#REF!</f>
        <v>#REF!</v>
      </c>
      <c r="K3035" t="e">
        <f>DYN_cyclist!#REF!</f>
        <v>#REF!</v>
      </c>
      <c r="L3035" t="e">
        <f>DYN_cyclist!#REF!</f>
        <v>#REF!</v>
      </c>
      <c r="M3035" t="e">
        <f>DYN_cyclist!#REF!</f>
        <v>#REF!</v>
      </c>
      <c r="N3035" t="e">
        <f>DYN_cyclist!#REF!</f>
        <v>#REF!</v>
      </c>
      <c r="O3035" t="e">
        <f>DYN_cyclist!#REF!</f>
        <v>#REF!</v>
      </c>
      <c r="P3035" s="7" t="e">
        <f t="shared" si="424"/>
        <v>#REF!</v>
      </c>
      <c r="Q3035" s="13" t="e">
        <f t="shared" si="425"/>
        <v>#REF!</v>
      </c>
      <c r="R3035" s="13" t="e">
        <f t="shared" si="426"/>
        <v>#REF!</v>
      </c>
      <c r="S3035" s="13" t="e">
        <f t="shared" si="427"/>
        <v>#REF!</v>
      </c>
      <c r="T3035" s="13" t="e">
        <f t="shared" si="428"/>
        <v>#REF!</v>
      </c>
      <c r="U3035" s="13" t="e">
        <f t="shared" si="429"/>
        <v>#REF!</v>
      </c>
      <c r="V3035" s="14" t="e">
        <f t="shared" si="430"/>
        <v>#REF!</v>
      </c>
      <c r="W3035" t="e">
        <f t="shared" si="431"/>
        <v>#REF!</v>
      </c>
    </row>
    <row r="3036" spans="1:23" x14ac:dyDescent="0.3">
      <c r="A3036" t="e">
        <f>DYN_cyclist!#REF!</f>
        <v>#REF!</v>
      </c>
      <c r="B3036" t="e">
        <f>DYN_cyclist!#REF!</f>
        <v>#REF!</v>
      </c>
      <c r="C3036" t="e">
        <f>DYN_cyclist!#REF!</f>
        <v>#REF!</v>
      </c>
      <c r="D3036" t="e">
        <f t="shared" si="423"/>
        <v>#REF!</v>
      </c>
      <c r="E3036" t="e">
        <f>DYN_cyclist!#REF!</f>
        <v>#REF!</v>
      </c>
      <c r="F3036" t="e">
        <f>DYN_cyclist!#REF!</f>
        <v>#REF!</v>
      </c>
      <c r="G3036" t="e">
        <f>DYN_cyclist!#REF!</f>
        <v>#REF!</v>
      </c>
      <c r="H3036" t="e">
        <f>DYN_cyclist!#REF!</f>
        <v>#REF!</v>
      </c>
      <c r="I3036" t="e">
        <f>DYN_cyclist!#REF!</f>
        <v>#REF!</v>
      </c>
      <c r="J3036" t="e">
        <f>DYN_cyclist!#REF!</f>
        <v>#REF!</v>
      </c>
      <c r="K3036" t="e">
        <f>DYN_cyclist!#REF!</f>
        <v>#REF!</v>
      </c>
      <c r="L3036" t="e">
        <f>DYN_cyclist!#REF!</f>
        <v>#REF!</v>
      </c>
      <c r="M3036" t="e">
        <f>DYN_cyclist!#REF!</f>
        <v>#REF!</v>
      </c>
      <c r="N3036" t="e">
        <f>DYN_cyclist!#REF!</f>
        <v>#REF!</v>
      </c>
      <c r="O3036" t="e">
        <f>DYN_cyclist!#REF!</f>
        <v>#REF!</v>
      </c>
      <c r="P3036" s="7" t="e">
        <f t="shared" si="424"/>
        <v>#REF!</v>
      </c>
      <c r="Q3036" s="13" t="e">
        <f t="shared" si="425"/>
        <v>#REF!</v>
      </c>
      <c r="R3036" s="13" t="e">
        <f t="shared" si="426"/>
        <v>#REF!</v>
      </c>
      <c r="S3036" s="13" t="e">
        <f t="shared" si="427"/>
        <v>#REF!</v>
      </c>
      <c r="T3036" s="13" t="e">
        <f t="shared" si="428"/>
        <v>#REF!</v>
      </c>
      <c r="U3036" s="13" t="e">
        <f t="shared" si="429"/>
        <v>#REF!</v>
      </c>
      <c r="V3036" s="14" t="e">
        <f t="shared" si="430"/>
        <v>#REF!</v>
      </c>
      <c r="W3036" t="e">
        <f t="shared" si="431"/>
        <v>#REF!</v>
      </c>
    </row>
    <row r="3037" spans="1:23" x14ac:dyDescent="0.3">
      <c r="A3037" t="e">
        <f>DYN_cyclist!#REF!</f>
        <v>#REF!</v>
      </c>
      <c r="B3037" t="e">
        <f>DYN_cyclist!#REF!</f>
        <v>#REF!</v>
      </c>
      <c r="C3037" t="e">
        <f>DYN_cyclist!#REF!</f>
        <v>#REF!</v>
      </c>
      <c r="D3037" t="e">
        <f t="shared" si="423"/>
        <v>#REF!</v>
      </c>
      <c r="E3037" t="e">
        <f>DYN_cyclist!#REF!</f>
        <v>#REF!</v>
      </c>
      <c r="F3037" t="e">
        <f>DYN_cyclist!#REF!</f>
        <v>#REF!</v>
      </c>
      <c r="G3037" t="e">
        <f>DYN_cyclist!#REF!</f>
        <v>#REF!</v>
      </c>
      <c r="H3037" t="e">
        <f>DYN_cyclist!#REF!</f>
        <v>#REF!</v>
      </c>
      <c r="I3037" t="e">
        <f>DYN_cyclist!#REF!</f>
        <v>#REF!</v>
      </c>
      <c r="J3037" t="e">
        <f>DYN_cyclist!#REF!</f>
        <v>#REF!</v>
      </c>
      <c r="K3037" t="e">
        <f>DYN_cyclist!#REF!</f>
        <v>#REF!</v>
      </c>
      <c r="L3037" t="e">
        <f>DYN_cyclist!#REF!</f>
        <v>#REF!</v>
      </c>
      <c r="M3037" t="e">
        <f>DYN_cyclist!#REF!</f>
        <v>#REF!</v>
      </c>
      <c r="N3037" t="e">
        <f>DYN_cyclist!#REF!</f>
        <v>#REF!</v>
      </c>
      <c r="O3037" t="e">
        <f>DYN_cyclist!#REF!</f>
        <v>#REF!</v>
      </c>
      <c r="P3037" s="7" t="e">
        <f t="shared" si="424"/>
        <v>#REF!</v>
      </c>
      <c r="Q3037" s="13" t="e">
        <f t="shared" si="425"/>
        <v>#REF!</v>
      </c>
      <c r="R3037" s="13" t="e">
        <f t="shared" si="426"/>
        <v>#REF!</v>
      </c>
      <c r="S3037" s="13" t="e">
        <f t="shared" si="427"/>
        <v>#REF!</v>
      </c>
      <c r="T3037" s="13" t="e">
        <f t="shared" si="428"/>
        <v>#REF!</v>
      </c>
      <c r="U3037" s="13" t="e">
        <f t="shared" si="429"/>
        <v>#REF!</v>
      </c>
      <c r="V3037" s="14" t="e">
        <f t="shared" si="430"/>
        <v>#REF!</v>
      </c>
      <c r="W3037" t="e">
        <f t="shared" si="431"/>
        <v>#REF!</v>
      </c>
    </row>
    <row r="3038" spans="1:23" x14ac:dyDescent="0.3">
      <c r="A3038" t="e">
        <f>DYN_cyclist!#REF!</f>
        <v>#REF!</v>
      </c>
      <c r="B3038" t="e">
        <f>DYN_cyclist!#REF!</f>
        <v>#REF!</v>
      </c>
      <c r="C3038" t="e">
        <f>DYN_cyclist!#REF!</f>
        <v>#REF!</v>
      </c>
      <c r="D3038" t="e">
        <f t="shared" si="423"/>
        <v>#REF!</v>
      </c>
      <c r="E3038" t="e">
        <f>DYN_cyclist!#REF!</f>
        <v>#REF!</v>
      </c>
      <c r="F3038" t="e">
        <f>DYN_cyclist!#REF!</f>
        <v>#REF!</v>
      </c>
      <c r="G3038" t="e">
        <f>DYN_cyclist!#REF!</f>
        <v>#REF!</v>
      </c>
      <c r="H3038" t="e">
        <f>DYN_cyclist!#REF!</f>
        <v>#REF!</v>
      </c>
      <c r="I3038" t="e">
        <f>DYN_cyclist!#REF!</f>
        <v>#REF!</v>
      </c>
      <c r="J3038" t="e">
        <f>DYN_cyclist!#REF!</f>
        <v>#REF!</v>
      </c>
      <c r="K3038" t="e">
        <f>DYN_cyclist!#REF!</f>
        <v>#REF!</v>
      </c>
      <c r="L3038" t="e">
        <f>DYN_cyclist!#REF!</f>
        <v>#REF!</v>
      </c>
      <c r="M3038" t="e">
        <f>DYN_cyclist!#REF!</f>
        <v>#REF!</v>
      </c>
      <c r="N3038" t="e">
        <f>DYN_cyclist!#REF!</f>
        <v>#REF!</v>
      </c>
      <c r="O3038" t="e">
        <f>DYN_cyclist!#REF!</f>
        <v>#REF!</v>
      </c>
      <c r="P3038" s="7" t="e">
        <f t="shared" si="424"/>
        <v>#REF!</v>
      </c>
      <c r="Q3038" s="13" t="e">
        <f t="shared" si="425"/>
        <v>#REF!</v>
      </c>
      <c r="R3038" s="13" t="e">
        <f t="shared" si="426"/>
        <v>#REF!</v>
      </c>
      <c r="S3038" s="13" t="e">
        <f t="shared" si="427"/>
        <v>#REF!</v>
      </c>
      <c r="T3038" s="13" t="e">
        <f t="shared" si="428"/>
        <v>#REF!</v>
      </c>
      <c r="U3038" s="13" t="e">
        <f t="shared" si="429"/>
        <v>#REF!</v>
      </c>
      <c r="V3038" s="14" t="e">
        <f t="shared" si="430"/>
        <v>#REF!</v>
      </c>
      <c r="W3038" t="e">
        <f t="shared" si="431"/>
        <v>#REF!</v>
      </c>
    </row>
    <row r="3039" spans="1:23" x14ac:dyDescent="0.3">
      <c r="A3039" t="e">
        <f>DYN_cyclist!#REF!</f>
        <v>#REF!</v>
      </c>
      <c r="B3039" t="e">
        <f>DYN_cyclist!#REF!</f>
        <v>#REF!</v>
      </c>
      <c r="C3039" t="e">
        <f>DYN_cyclist!#REF!</f>
        <v>#REF!</v>
      </c>
      <c r="D3039" t="e">
        <f t="shared" si="423"/>
        <v>#REF!</v>
      </c>
      <c r="E3039" t="e">
        <f>DYN_cyclist!#REF!</f>
        <v>#REF!</v>
      </c>
      <c r="F3039" t="e">
        <f>DYN_cyclist!#REF!</f>
        <v>#REF!</v>
      </c>
      <c r="G3039" t="e">
        <f>DYN_cyclist!#REF!</f>
        <v>#REF!</v>
      </c>
      <c r="H3039" t="e">
        <f>DYN_cyclist!#REF!</f>
        <v>#REF!</v>
      </c>
      <c r="I3039" t="e">
        <f>DYN_cyclist!#REF!</f>
        <v>#REF!</v>
      </c>
      <c r="J3039" t="e">
        <f>DYN_cyclist!#REF!</f>
        <v>#REF!</v>
      </c>
      <c r="K3039" t="e">
        <f>DYN_cyclist!#REF!</f>
        <v>#REF!</v>
      </c>
      <c r="L3039" t="e">
        <f>DYN_cyclist!#REF!</f>
        <v>#REF!</v>
      </c>
      <c r="M3039" t="e">
        <f>DYN_cyclist!#REF!</f>
        <v>#REF!</v>
      </c>
      <c r="N3039" t="e">
        <f>DYN_cyclist!#REF!</f>
        <v>#REF!</v>
      </c>
      <c r="O3039" t="e">
        <f>DYN_cyclist!#REF!</f>
        <v>#REF!</v>
      </c>
      <c r="P3039" s="7" t="e">
        <f t="shared" si="424"/>
        <v>#REF!</v>
      </c>
      <c r="Q3039" s="13" t="e">
        <f t="shared" si="425"/>
        <v>#REF!</v>
      </c>
      <c r="R3039" s="13" t="e">
        <f t="shared" si="426"/>
        <v>#REF!</v>
      </c>
      <c r="S3039" s="13" t="e">
        <f t="shared" si="427"/>
        <v>#REF!</v>
      </c>
      <c r="T3039" s="13" t="e">
        <f t="shared" si="428"/>
        <v>#REF!</v>
      </c>
      <c r="U3039" s="13" t="e">
        <f t="shared" si="429"/>
        <v>#REF!</v>
      </c>
      <c r="V3039" s="14" t="e">
        <f t="shared" si="430"/>
        <v>#REF!</v>
      </c>
      <c r="W3039" t="e">
        <f t="shared" si="431"/>
        <v>#REF!</v>
      </c>
    </row>
    <row r="3040" spans="1:23" x14ac:dyDescent="0.3">
      <c r="A3040" t="e">
        <f>DYN_cyclist!#REF!</f>
        <v>#REF!</v>
      </c>
      <c r="B3040" t="e">
        <f>DYN_cyclist!#REF!</f>
        <v>#REF!</v>
      </c>
      <c r="C3040" t="e">
        <f>DYN_cyclist!#REF!</f>
        <v>#REF!</v>
      </c>
      <c r="D3040" t="e">
        <f t="shared" si="423"/>
        <v>#REF!</v>
      </c>
      <c r="E3040" t="e">
        <f>DYN_cyclist!#REF!</f>
        <v>#REF!</v>
      </c>
      <c r="F3040" t="e">
        <f>DYN_cyclist!#REF!</f>
        <v>#REF!</v>
      </c>
      <c r="G3040" t="e">
        <f>DYN_cyclist!#REF!</f>
        <v>#REF!</v>
      </c>
      <c r="H3040" t="e">
        <f>DYN_cyclist!#REF!</f>
        <v>#REF!</v>
      </c>
      <c r="I3040" t="e">
        <f>DYN_cyclist!#REF!</f>
        <v>#REF!</v>
      </c>
      <c r="J3040" t="e">
        <f>DYN_cyclist!#REF!</f>
        <v>#REF!</v>
      </c>
      <c r="K3040" t="e">
        <f>DYN_cyclist!#REF!</f>
        <v>#REF!</v>
      </c>
      <c r="L3040" t="e">
        <f>DYN_cyclist!#REF!</f>
        <v>#REF!</v>
      </c>
      <c r="M3040" t="e">
        <f>DYN_cyclist!#REF!</f>
        <v>#REF!</v>
      </c>
      <c r="N3040" t="e">
        <f>DYN_cyclist!#REF!</f>
        <v>#REF!</v>
      </c>
      <c r="O3040" t="e">
        <f>DYN_cyclist!#REF!</f>
        <v>#REF!</v>
      </c>
      <c r="P3040" s="7" t="e">
        <f t="shared" si="424"/>
        <v>#REF!</v>
      </c>
      <c r="Q3040" s="13" t="e">
        <f t="shared" si="425"/>
        <v>#REF!</v>
      </c>
      <c r="R3040" s="13" t="e">
        <f t="shared" si="426"/>
        <v>#REF!</v>
      </c>
      <c r="S3040" s="13" t="e">
        <f t="shared" si="427"/>
        <v>#REF!</v>
      </c>
      <c r="T3040" s="13" t="e">
        <f t="shared" si="428"/>
        <v>#REF!</v>
      </c>
      <c r="U3040" s="13" t="e">
        <f t="shared" si="429"/>
        <v>#REF!</v>
      </c>
      <c r="V3040" s="14" t="e">
        <f t="shared" si="430"/>
        <v>#REF!</v>
      </c>
      <c r="W3040" t="e">
        <f t="shared" si="431"/>
        <v>#REF!</v>
      </c>
    </row>
    <row r="3041" spans="1:23" x14ac:dyDescent="0.3">
      <c r="A3041" t="e">
        <f>DYN_cyclist!#REF!</f>
        <v>#REF!</v>
      </c>
      <c r="B3041" t="e">
        <f>DYN_cyclist!#REF!</f>
        <v>#REF!</v>
      </c>
      <c r="C3041" t="e">
        <f>DYN_cyclist!#REF!</f>
        <v>#REF!</v>
      </c>
      <c r="D3041" t="e">
        <f t="shared" si="423"/>
        <v>#REF!</v>
      </c>
      <c r="E3041" t="e">
        <f>DYN_cyclist!#REF!</f>
        <v>#REF!</v>
      </c>
      <c r="F3041" t="e">
        <f>DYN_cyclist!#REF!</f>
        <v>#REF!</v>
      </c>
      <c r="G3041" t="e">
        <f>DYN_cyclist!#REF!</f>
        <v>#REF!</v>
      </c>
      <c r="H3041" t="e">
        <f>DYN_cyclist!#REF!</f>
        <v>#REF!</v>
      </c>
      <c r="I3041" t="e">
        <f>DYN_cyclist!#REF!</f>
        <v>#REF!</v>
      </c>
      <c r="J3041" t="e">
        <f>DYN_cyclist!#REF!</f>
        <v>#REF!</v>
      </c>
      <c r="K3041" t="e">
        <f>DYN_cyclist!#REF!</f>
        <v>#REF!</v>
      </c>
      <c r="L3041" t="e">
        <f>DYN_cyclist!#REF!</f>
        <v>#REF!</v>
      </c>
      <c r="M3041" t="e">
        <f>DYN_cyclist!#REF!</f>
        <v>#REF!</v>
      </c>
      <c r="N3041" t="e">
        <f>DYN_cyclist!#REF!</f>
        <v>#REF!</v>
      </c>
      <c r="O3041" t="e">
        <f>DYN_cyclist!#REF!</f>
        <v>#REF!</v>
      </c>
      <c r="P3041" s="7" t="e">
        <f t="shared" si="424"/>
        <v>#REF!</v>
      </c>
      <c r="Q3041" s="13" t="e">
        <f t="shared" si="425"/>
        <v>#REF!</v>
      </c>
      <c r="R3041" s="13" t="e">
        <f t="shared" si="426"/>
        <v>#REF!</v>
      </c>
      <c r="S3041" s="13" t="e">
        <f t="shared" si="427"/>
        <v>#REF!</v>
      </c>
      <c r="T3041" s="13" t="e">
        <f t="shared" si="428"/>
        <v>#REF!</v>
      </c>
      <c r="U3041" s="13" t="e">
        <f t="shared" si="429"/>
        <v>#REF!</v>
      </c>
      <c r="V3041" s="14" t="e">
        <f t="shared" si="430"/>
        <v>#REF!</v>
      </c>
      <c r="W3041" t="e">
        <f t="shared" si="431"/>
        <v>#REF!</v>
      </c>
    </row>
    <row r="3042" spans="1:23" x14ac:dyDescent="0.3">
      <c r="A3042" t="e">
        <f>DYN_cyclist!#REF!</f>
        <v>#REF!</v>
      </c>
      <c r="B3042" t="e">
        <f>DYN_cyclist!#REF!</f>
        <v>#REF!</v>
      </c>
      <c r="C3042" t="e">
        <f>DYN_cyclist!#REF!</f>
        <v>#REF!</v>
      </c>
      <c r="D3042" t="e">
        <f t="shared" si="423"/>
        <v>#REF!</v>
      </c>
      <c r="E3042" t="e">
        <f>DYN_cyclist!#REF!</f>
        <v>#REF!</v>
      </c>
      <c r="F3042" t="e">
        <f>DYN_cyclist!#REF!</f>
        <v>#REF!</v>
      </c>
      <c r="G3042" t="e">
        <f>DYN_cyclist!#REF!</f>
        <v>#REF!</v>
      </c>
      <c r="H3042" t="e">
        <f>DYN_cyclist!#REF!</f>
        <v>#REF!</v>
      </c>
      <c r="I3042" t="e">
        <f>DYN_cyclist!#REF!</f>
        <v>#REF!</v>
      </c>
      <c r="J3042" t="e">
        <f>DYN_cyclist!#REF!</f>
        <v>#REF!</v>
      </c>
      <c r="K3042" t="e">
        <f>DYN_cyclist!#REF!</f>
        <v>#REF!</v>
      </c>
      <c r="L3042" t="e">
        <f>DYN_cyclist!#REF!</f>
        <v>#REF!</v>
      </c>
      <c r="M3042" t="e">
        <f>DYN_cyclist!#REF!</f>
        <v>#REF!</v>
      </c>
      <c r="N3042" t="e">
        <f>DYN_cyclist!#REF!</f>
        <v>#REF!</v>
      </c>
      <c r="O3042" t="e">
        <f>DYN_cyclist!#REF!</f>
        <v>#REF!</v>
      </c>
      <c r="P3042" s="7" t="e">
        <f t="shared" si="424"/>
        <v>#REF!</v>
      </c>
      <c r="Q3042" s="13" t="e">
        <f t="shared" si="425"/>
        <v>#REF!</v>
      </c>
      <c r="R3042" s="13" t="e">
        <f t="shared" si="426"/>
        <v>#REF!</v>
      </c>
      <c r="S3042" s="13" t="e">
        <f t="shared" si="427"/>
        <v>#REF!</v>
      </c>
      <c r="T3042" s="13" t="e">
        <f t="shared" si="428"/>
        <v>#REF!</v>
      </c>
      <c r="U3042" s="13" t="e">
        <f t="shared" si="429"/>
        <v>#REF!</v>
      </c>
      <c r="V3042" s="14" t="e">
        <f t="shared" si="430"/>
        <v>#REF!</v>
      </c>
      <c r="W3042" t="e">
        <f t="shared" si="431"/>
        <v>#REF!</v>
      </c>
    </row>
    <row r="3043" spans="1:23" x14ac:dyDescent="0.3">
      <c r="A3043" t="e">
        <f>DYN_cyclist!#REF!</f>
        <v>#REF!</v>
      </c>
      <c r="B3043" t="e">
        <f>DYN_cyclist!#REF!</f>
        <v>#REF!</v>
      </c>
      <c r="C3043" t="e">
        <f>DYN_cyclist!#REF!</f>
        <v>#REF!</v>
      </c>
      <c r="D3043" t="e">
        <f t="shared" si="423"/>
        <v>#REF!</v>
      </c>
      <c r="E3043" t="e">
        <f>DYN_cyclist!#REF!</f>
        <v>#REF!</v>
      </c>
      <c r="F3043" t="e">
        <f>DYN_cyclist!#REF!</f>
        <v>#REF!</v>
      </c>
      <c r="G3043" t="e">
        <f>DYN_cyclist!#REF!</f>
        <v>#REF!</v>
      </c>
      <c r="H3043" t="e">
        <f>DYN_cyclist!#REF!</f>
        <v>#REF!</v>
      </c>
      <c r="I3043" t="e">
        <f>DYN_cyclist!#REF!</f>
        <v>#REF!</v>
      </c>
      <c r="J3043" t="e">
        <f>DYN_cyclist!#REF!</f>
        <v>#REF!</v>
      </c>
      <c r="K3043" t="e">
        <f>DYN_cyclist!#REF!</f>
        <v>#REF!</v>
      </c>
      <c r="L3043" t="e">
        <f>DYN_cyclist!#REF!</f>
        <v>#REF!</v>
      </c>
      <c r="M3043" t="e">
        <f>DYN_cyclist!#REF!</f>
        <v>#REF!</v>
      </c>
      <c r="N3043" t="e">
        <f>DYN_cyclist!#REF!</f>
        <v>#REF!</v>
      </c>
      <c r="O3043" t="e">
        <f>DYN_cyclist!#REF!</f>
        <v>#REF!</v>
      </c>
      <c r="P3043" s="7" t="e">
        <f t="shared" si="424"/>
        <v>#REF!</v>
      </c>
      <c r="Q3043" s="13" t="e">
        <f t="shared" si="425"/>
        <v>#REF!</v>
      </c>
      <c r="R3043" s="13" t="e">
        <f t="shared" si="426"/>
        <v>#REF!</v>
      </c>
      <c r="S3043" s="13" t="e">
        <f t="shared" si="427"/>
        <v>#REF!</v>
      </c>
      <c r="T3043" s="13" t="e">
        <f t="shared" si="428"/>
        <v>#REF!</v>
      </c>
      <c r="U3043" s="13" t="e">
        <f t="shared" si="429"/>
        <v>#REF!</v>
      </c>
      <c r="V3043" s="14" t="e">
        <f t="shared" si="430"/>
        <v>#REF!</v>
      </c>
      <c r="W3043" t="e">
        <f t="shared" si="431"/>
        <v>#REF!</v>
      </c>
    </row>
    <row r="3044" spans="1:23" x14ac:dyDescent="0.3">
      <c r="A3044" t="e">
        <f>DYN_cyclist!#REF!</f>
        <v>#REF!</v>
      </c>
      <c r="B3044" t="e">
        <f>DYN_cyclist!#REF!</f>
        <v>#REF!</v>
      </c>
      <c r="C3044" t="e">
        <f>DYN_cyclist!#REF!</f>
        <v>#REF!</v>
      </c>
      <c r="D3044" t="e">
        <f t="shared" si="423"/>
        <v>#REF!</v>
      </c>
      <c r="E3044" t="e">
        <f>DYN_cyclist!#REF!</f>
        <v>#REF!</v>
      </c>
      <c r="F3044" t="e">
        <f>DYN_cyclist!#REF!</f>
        <v>#REF!</v>
      </c>
      <c r="G3044" t="e">
        <f>DYN_cyclist!#REF!</f>
        <v>#REF!</v>
      </c>
      <c r="H3044" t="e">
        <f>DYN_cyclist!#REF!</f>
        <v>#REF!</v>
      </c>
      <c r="I3044" t="e">
        <f>DYN_cyclist!#REF!</f>
        <v>#REF!</v>
      </c>
      <c r="J3044" t="e">
        <f>DYN_cyclist!#REF!</f>
        <v>#REF!</v>
      </c>
      <c r="K3044" t="e">
        <f>DYN_cyclist!#REF!</f>
        <v>#REF!</v>
      </c>
      <c r="L3044" t="e">
        <f>DYN_cyclist!#REF!</f>
        <v>#REF!</v>
      </c>
      <c r="M3044" t="e">
        <f>DYN_cyclist!#REF!</f>
        <v>#REF!</v>
      </c>
      <c r="N3044" t="e">
        <f>DYN_cyclist!#REF!</f>
        <v>#REF!</v>
      </c>
      <c r="O3044" t="e">
        <f>DYN_cyclist!#REF!</f>
        <v>#REF!</v>
      </c>
      <c r="P3044" s="7" t="e">
        <f t="shared" si="424"/>
        <v>#REF!</v>
      </c>
      <c r="Q3044" s="13" t="e">
        <f t="shared" si="425"/>
        <v>#REF!</v>
      </c>
      <c r="R3044" s="13" t="e">
        <f t="shared" si="426"/>
        <v>#REF!</v>
      </c>
      <c r="S3044" s="13" t="e">
        <f t="shared" si="427"/>
        <v>#REF!</v>
      </c>
      <c r="T3044" s="13" t="e">
        <f t="shared" si="428"/>
        <v>#REF!</v>
      </c>
      <c r="U3044" s="13" t="e">
        <f t="shared" si="429"/>
        <v>#REF!</v>
      </c>
      <c r="V3044" s="14" t="e">
        <f t="shared" si="430"/>
        <v>#REF!</v>
      </c>
      <c r="W3044" t="e">
        <f t="shared" si="431"/>
        <v>#REF!</v>
      </c>
    </row>
    <row r="3045" spans="1:23" x14ac:dyDescent="0.3">
      <c r="A3045" t="e">
        <f>DYN_cyclist!#REF!</f>
        <v>#REF!</v>
      </c>
      <c r="B3045" t="e">
        <f>DYN_cyclist!#REF!</f>
        <v>#REF!</v>
      </c>
      <c r="C3045" t="e">
        <f>DYN_cyclist!#REF!</f>
        <v>#REF!</v>
      </c>
      <c r="D3045" t="e">
        <f t="shared" si="423"/>
        <v>#REF!</v>
      </c>
      <c r="E3045" t="e">
        <f>DYN_cyclist!#REF!</f>
        <v>#REF!</v>
      </c>
      <c r="F3045" t="e">
        <f>DYN_cyclist!#REF!</f>
        <v>#REF!</v>
      </c>
      <c r="G3045" t="e">
        <f>DYN_cyclist!#REF!</f>
        <v>#REF!</v>
      </c>
      <c r="H3045" t="e">
        <f>DYN_cyclist!#REF!</f>
        <v>#REF!</v>
      </c>
      <c r="I3045" t="e">
        <f>DYN_cyclist!#REF!</f>
        <v>#REF!</v>
      </c>
      <c r="J3045" t="e">
        <f>DYN_cyclist!#REF!</f>
        <v>#REF!</v>
      </c>
      <c r="K3045" t="e">
        <f>DYN_cyclist!#REF!</f>
        <v>#REF!</v>
      </c>
      <c r="L3045" t="e">
        <f>DYN_cyclist!#REF!</f>
        <v>#REF!</v>
      </c>
      <c r="M3045" t="e">
        <f>DYN_cyclist!#REF!</f>
        <v>#REF!</v>
      </c>
      <c r="N3045" t="e">
        <f>DYN_cyclist!#REF!</f>
        <v>#REF!</v>
      </c>
      <c r="O3045" t="e">
        <f>DYN_cyclist!#REF!</f>
        <v>#REF!</v>
      </c>
      <c r="P3045" s="7" t="e">
        <f t="shared" si="424"/>
        <v>#REF!</v>
      </c>
      <c r="Q3045" s="13" t="e">
        <f t="shared" si="425"/>
        <v>#REF!</v>
      </c>
      <c r="R3045" s="13" t="e">
        <f t="shared" si="426"/>
        <v>#REF!</v>
      </c>
      <c r="S3045" s="13" t="e">
        <f t="shared" si="427"/>
        <v>#REF!</v>
      </c>
      <c r="T3045" s="13" t="e">
        <f t="shared" si="428"/>
        <v>#REF!</v>
      </c>
      <c r="U3045" s="13" t="e">
        <f t="shared" si="429"/>
        <v>#REF!</v>
      </c>
      <c r="V3045" s="14" t="e">
        <f t="shared" si="430"/>
        <v>#REF!</v>
      </c>
      <c r="W3045" t="e">
        <f t="shared" si="431"/>
        <v>#REF!</v>
      </c>
    </row>
    <row r="3046" spans="1:23" x14ac:dyDescent="0.3">
      <c r="A3046" t="e">
        <f>DYN_cyclist!#REF!</f>
        <v>#REF!</v>
      </c>
      <c r="B3046" t="e">
        <f>DYN_cyclist!#REF!</f>
        <v>#REF!</v>
      </c>
      <c r="C3046" t="e">
        <f>DYN_cyclist!#REF!</f>
        <v>#REF!</v>
      </c>
      <c r="D3046" t="e">
        <f t="shared" si="423"/>
        <v>#REF!</v>
      </c>
      <c r="E3046" t="e">
        <f>DYN_cyclist!#REF!</f>
        <v>#REF!</v>
      </c>
      <c r="F3046" t="e">
        <f>DYN_cyclist!#REF!</f>
        <v>#REF!</v>
      </c>
      <c r="G3046" t="e">
        <f>DYN_cyclist!#REF!</f>
        <v>#REF!</v>
      </c>
      <c r="H3046" t="e">
        <f>DYN_cyclist!#REF!</f>
        <v>#REF!</v>
      </c>
      <c r="I3046" t="e">
        <f>DYN_cyclist!#REF!</f>
        <v>#REF!</v>
      </c>
      <c r="J3046" t="e">
        <f>DYN_cyclist!#REF!</f>
        <v>#REF!</v>
      </c>
      <c r="K3046" t="e">
        <f>DYN_cyclist!#REF!</f>
        <v>#REF!</v>
      </c>
      <c r="L3046" t="e">
        <f>DYN_cyclist!#REF!</f>
        <v>#REF!</v>
      </c>
      <c r="M3046" t="e">
        <f>DYN_cyclist!#REF!</f>
        <v>#REF!</v>
      </c>
      <c r="N3046" t="e">
        <f>DYN_cyclist!#REF!</f>
        <v>#REF!</v>
      </c>
      <c r="O3046" t="e">
        <f>DYN_cyclist!#REF!</f>
        <v>#REF!</v>
      </c>
      <c r="P3046" s="7" t="e">
        <f t="shared" si="424"/>
        <v>#REF!</v>
      </c>
      <c r="Q3046" s="13" t="e">
        <f t="shared" si="425"/>
        <v>#REF!</v>
      </c>
      <c r="R3046" s="13" t="e">
        <f t="shared" si="426"/>
        <v>#REF!</v>
      </c>
      <c r="S3046" s="13" t="e">
        <f t="shared" si="427"/>
        <v>#REF!</v>
      </c>
      <c r="T3046" s="13" t="e">
        <f t="shared" si="428"/>
        <v>#REF!</v>
      </c>
      <c r="U3046" s="13" t="e">
        <f t="shared" si="429"/>
        <v>#REF!</v>
      </c>
      <c r="V3046" s="14" t="e">
        <f t="shared" si="430"/>
        <v>#REF!</v>
      </c>
      <c r="W3046" t="e">
        <f t="shared" si="431"/>
        <v>#REF!</v>
      </c>
    </row>
    <row r="3047" spans="1:23" x14ac:dyDescent="0.3">
      <c r="A3047" t="e">
        <f>DYN_cyclist!#REF!</f>
        <v>#REF!</v>
      </c>
      <c r="B3047" t="e">
        <f>DYN_cyclist!#REF!</f>
        <v>#REF!</v>
      </c>
      <c r="C3047" t="e">
        <f>DYN_cyclist!#REF!</f>
        <v>#REF!</v>
      </c>
      <c r="D3047" t="e">
        <f t="shared" si="423"/>
        <v>#REF!</v>
      </c>
      <c r="E3047" t="e">
        <f>DYN_cyclist!#REF!</f>
        <v>#REF!</v>
      </c>
      <c r="F3047" t="e">
        <f>DYN_cyclist!#REF!</f>
        <v>#REF!</v>
      </c>
      <c r="G3047" t="e">
        <f>DYN_cyclist!#REF!</f>
        <v>#REF!</v>
      </c>
      <c r="H3047" t="e">
        <f>DYN_cyclist!#REF!</f>
        <v>#REF!</v>
      </c>
      <c r="I3047" t="e">
        <f>DYN_cyclist!#REF!</f>
        <v>#REF!</v>
      </c>
      <c r="J3047" t="e">
        <f>DYN_cyclist!#REF!</f>
        <v>#REF!</v>
      </c>
      <c r="K3047" t="e">
        <f>DYN_cyclist!#REF!</f>
        <v>#REF!</v>
      </c>
      <c r="L3047" t="e">
        <f>DYN_cyclist!#REF!</f>
        <v>#REF!</v>
      </c>
      <c r="M3047" t="e">
        <f>DYN_cyclist!#REF!</f>
        <v>#REF!</v>
      </c>
      <c r="N3047" t="e">
        <f>DYN_cyclist!#REF!</f>
        <v>#REF!</v>
      </c>
      <c r="O3047" t="e">
        <f>DYN_cyclist!#REF!</f>
        <v>#REF!</v>
      </c>
      <c r="P3047" s="7" t="e">
        <f t="shared" si="424"/>
        <v>#REF!</v>
      </c>
      <c r="Q3047" s="13" t="e">
        <f t="shared" si="425"/>
        <v>#REF!</v>
      </c>
      <c r="R3047" s="13" t="e">
        <f t="shared" si="426"/>
        <v>#REF!</v>
      </c>
      <c r="S3047" s="13" t="e">
        <f t="shared" si="427"/>
        <v>#REF!</v>
      </c>
      <c r="T3047" s="13" t="e">
        <f t="shared" si="428"/>
        <v>#REF!</v>
      </c>
      <c r="U3047" s="13" t="e">
        <f t="shared" si="429"/>
        <v>#REF!</v>
      </c>
      <c r="V3047" s="14" t="e">
        <f t="shared" si="430"/>
        <v>#REF!</v>
      </c>
      <c r="W3047" t="e">
        <f t="shared" si="431"/>
        <v>#REF!</v>
      </c>
    </row>
    <row r="3048" spans="1:23" x14ac:dyDescent="0.3">
      <c r="A3048" t="e">
        <f>DYN_cyclist!#REF!</f>
        <v>#REF!</v>
      </c>
      <c r="B3048" t="e">
        <f>DYN_cyclist!#REF!</f>
        <v>#REF!</v>
      </c>
      <c r="C3048" t="e">
        <f>DYN_cyclist!#REF!</f>
        <v>#REF!</v>
      </c>
      <c r="D3048" t="e">
        <f t="shared" si="423"/>
        <v>#REF!</v>
      </c>
      <c r="E3048" t="e">
        <f>DYN_cyclist!#REF!</f>
        <v>#REF!</v>
      </c>
      <c r="F3048" t="e">
        <f>DYN_cyclist!#REF!</f>
        <v>#REF!</v>
      </c>
      <c r="G3048" t="e">
        <f>DYN_cyclist!#REF!</f>
        <v>#REF!</v>
      </c>
      <c r="H3048" t="e">
        <f>DYN_cyclist!#REF!</f>
        <v>#REF!</v>
      </c>
      <c r="I3048" t="e">
        <f>DYN_cyclist!#REF!</f>
        <v>#REF!</v>
      </c>
      <c r="J3048" t="e">
        <f>DYN_cyclist!#REF!</f>
        <v>#REF!</v>
      </c>
      <c r="K3048" t="e">
        <f>DYN_cyclist!#REF!</f>
        <v>#REF!</v>
      </c>
      <c r="L3048" t="e">
        <f>DYN_cyclist!#REF!</f>
        <v>#REF!</v>
      </c>
      <c r="M3048" t="e">
        <f>DYN_cyclist!#REF!</f>
        <v>#REF!</v>
      </c>
      <c r="N3048" t="e">
        <f>DYN_cyclist!#REF!</f>
        <v>#REF!</v>
      </c>
      <c r="O3048" t="e">
        <f>DYN_cyclist!#REF!</f>
        <v>#REF!</v>
      </c>
      <c r="P3048" s="7" t="e">
        <f t="shared" si="424"/>
        <v>#REF!</v>
      </c>
      <c r="Q3048" s="13" t="e">
        <f t="shared" si="425"/>
        <v>#REF!</v>
      </c>
      <c r="R3048" s="13" t="e">
        <f t="shared" si="426"/>
        <v>#REF!</v>
      </c>
      <c r="S3048" s="13" t="e">
        <f t="shared" si="427"/>
        <v>#REF!</v>
      </c>
      <c r="T3048" s="13" t="e">
        <f t="shared" si="428"/>
        <v>#REF!</v>
      </c>
      <c r="U3048" s="13" t="e">
        <f t="shared" si="429"/>
        <v>#REF!</v>
      </c>
      <c r="V3048" s="14" t="e">
        <f t="shared" si="430"/>
        <v>#REF!</v>
      </c>
      <c r="W3048" t="e">
        <f t="shared" si="431"/>
        <v>#REF!</v>
      </c>
    </row>
    <row r="3049" spans="1:23" x14ac:dyDescent="0.3">
      <c r="A3049" t="e">
        <f>DYN_cyclist!#REF!</f>
        <v>#REF!</v>
      </c>
      <c r="B3049" t="e">
        <f>DYN_cyclist!#REF!</f>
        <v>#REF!</v>
      </c>
      <c r="C3049" t="e">
        <f>DYN_cyclist!#REF!</f>
        <v>#REF!</v>
      </c>
      <c r="D3049" t="e">
        <f t="shared" si="423"/>
        <v>#REF!</v>
      </c>
      <c r="E3049" t="e">
        <f>DYN_cyclist!#REF!</f>
        <v>#REF!</v>
      </c>
      <c r="F3049" t="e">
        <f>DYN_cyclist!#REF!</f>
        <v>#REF!</v>
      </c>
      <c r="G3049" t="e">
        <f>DYN_cyclist!#REF!</f>
        <v>#REF!</v>
      </c>
      <c r="H3049" t="e">
        <f>DYN_cyclist!#REF!</f>
        <v>#REF!</v>
      </c>
      <c r="I3049" t="e">
        <f>DYN_cyclist!#REF!</f>
        <v>#REF!</v>
      </c>
      <c r="J3049" t="e">
        <f>DYN_cyclist!#REF!</f>
        <v>#REF!</v>
      </c>
      <c r="K3049" t="e">
        <f>DYN_cyclist!#REF!</f>
        <v>#REF!</v>
      </c>
      <c r="L3049" t="e">
        <f>DYN_cyclist!#REF!</f>
        <v>#REF!</v>
      </c>
      <c r="M3049" t="e">
        <f>DYN_cyclist!#REF!</f>
        <v>#REF!</v>
      </c>
      <c r="N3049" t="e">
        <f>DYN_cyclist!#REF!</f>
        <v>#REF!</v>
      </c>
      <c r="O3049" t="e">
        <f>DYN_cyclist!#REF!</f>
        <v>#REF!</v>
      </c>
      <c r="P3049" s="7" t="e">
        <f t="shared" si="424"/>
        <v>#REF!</v>
      </c>
      <c r="Q3049" s="13" t="e">
        <f t="shared" si="425"/>
        <v>#REF!</v>
      </c>
      <c r="R3049" s="13" t="e">
        <f t="shared" si="426"/>
        <v>#REF!</v>
      </c>
      <c r="S3049" s="13" t="e">
        <f t="shared" si="427"/>
        <v>#REF!</v>
      </c>
      <c r="T3049" s="13" t="e">
        <f t="shared" si="428"/>
        <v>#REF!</v>
      </c>
      <c r="U3049" s="13" t="e">
        <f t="shared" si="429"/>
        <v>#REF!</v>
      </c>
      <c r="V3049" s="14" t="e">
        <f t="shared" si="430"/>
        <v>#REF!</v>
      </c>
      <c r="W3049" t="e">
        <f t="shared" si="431"/>
        <v>#REF!</v>
      </c>
    </row>
    <row r="3050" spans="1:23" x14ac:dyDescent="0.3">
      <c r="A3050" t="e">
        <f>DYN_cyclist!#REF!</f>
        <v>#REF!</v>
      </c>
      <c r="B3050" t="e">
        <f>DYN_cyclist!#REF!</f>
        <v>#REF!</v>
      </c>
      <c r="C3050" t="e">
        <f>DYN_cyclist!#REF!</f>
        <v>#REF!</v>
      </c>
      <c r="D3050" t="e">
        <f t="shared" si="423"/>
        <v>#REF!</v>
      </c>
      <c r="E3050" t="e">
        <f>DYN_cyclist!#REF!</f>
        <v>#REF!</v>
      </c>
      <c r="F3050" t="e">
        <f>DYN_cyclist!#REF!</f>
        <v>#REF!</v>
      </c>
      <c r="G3050" t="e">
        <f>DYN_cyclist!#REF!</f>
        <v>#REF!</v>
      </c>
      <c r="H3050" t="e">
        <f>DYN_cyclist!#REF!</f>
        <v>#REF!</v>
      </c>
      <c r="I3050" t="e">
        <f>DYN_cyclist!#REF!</f>
        <v>#REF!</v>
      </c>
      <c r="J3050" t="e">
        <f>DYN_cyclist!#REF!</f>
        <v>#REF!</v>
      </c>
      <c r="K3050" t="e">
        <f>DYN_cyclist!#REF!</f>
        <v>#REF!</v>
      </c>
      <c r="L3050" t="e">
        <f>DYN_cyclist!#REF!</f>
        <v>#REF!</v>
      </c>
      <c r="M3050" t="e">
        <f>DYN_cyclist!#REF!</f>
        <v>#REF!</v>
      </c>
      <c r="N3050" t="e">
        <f>DYN_cyclist!#REF!</f>
        <v>#REF!</v>
      </c>
      <c r="O3050" t="e">
        <f>DYN_cyclist!#REF!</f>
        <v>#REF!</v>
      </c>
      <c r="P3050" s="7" t="e">
        <f t="shared" si="424"/>
        <v>#REF!</v>
      </c>
      <c r="Q3050" s="13" t="e">
        <f t="shared" si="425"/>
        <v>#REF!</v>
      </c>
      <c r="R3050" s="13" t="e">
        <f t="shared" si="426"/>
        <v>#REF!</v>
      </c>
      <c r="S3050" s="13" t="e">
        <f t="shared" si="427"/>
        <v>#REF!</v>
      </c>
      <c r="T3050" s="13" t="e">
        <f t="shared" si="428"/>
        <v>#REF!</v>
      </c>
      <c r="U3050" s="13" t="e">
        <f t="shared" si="429"/>
        <v>#REF!</v>
      </c>
      <c r="V3050" s="14" t="e">
        <f t="shared" si="430"/>
        <v>#REF!</v>
      </c>
      <c r="W3050" t="e">
        <f t="shared" si="431"/>
        <v>#REF!</v>
      </c>
    </row>
    <row r="3051" spans="1:23" x14ac:dyDescent="0.3">
      <c r="A3051" t="e">
        <f>DYN_cyclist!#REF!</f>
        <v>#REF!</v>
      </c>
      <c r="B3051" t="e">
        <f>DYN_cyclist!#REF!</f>
        <v>#REF!</v>
      </c>
      <c r="C3051" t="e">
        <f>DYN_cyclist!#REF!</f>
        <v>#REF!</v>
      </c>
      <c r="D3051" t="e">
        <f t="shared" si="423"/>
        <v>#REF!</v>
      </c>
      <c r="E3051" t="e">
        <f>DYN_cyclist!#REF!</f>
        <v>#REF!</v>
      </c>
      <c r="F3051" t="e">
        <f>DYN_cyclist!#REF!</f>
        <v>#REF!</v>
      </c>
      <c r="G3051" t="e">
        <f>DYN_cyclist!#REF!</f>
        <v>#REF!</v>
      </c>
      <c r="H3051" t="e">
        <f>DYN_cyclist!#REF!</f>
        <v>#REF!</v>
      </c>
      <c r="I3051" t="e">
        <f>DYN_cyclist!#REF!</f>
        <v>#REF!</v>
      </c>
      <c r="J3051" t="e">
        <f>DYN_cyclist!#REF!</f>
        <v>#REF!</v>
      </c>
      <c r="K3051" t="e">
        <f>DYN_cyclist!#REF!</f>
        <v>#REF!</v>
      </c>
      <c r="L3051" t="e">
        <f>DYN_cyclist!#REF!</f>
        <v>#REF!</v>
      </c>
      <c r="M3051" t="e">
        <f>DYN_cyclist!#REF!</f>
        <v>#REF!</v>
      </c>
      <c r="N3051" t="e">
        <f>DYN_cyclist!#REF!</f>
        <v>#REF!</v>
      </c>
      <c r="O3051" t="e">
        <f>DYN_cyclist!#REF!</f>
        <v>#REF!</v>
      </c>
      <c r="P3051" s="7" t="e">
        <f t="shared" si="424"/>
        <v>#REF!</v>
      </c>
      <c r="Q3051" s="13" t="e">
        <f t="shared" si="425"/>
        <v>#REF!</v>
      </c>
      <c r="R3051" s="13" t="e">
        <f t="shared" si="426"/>
        <v>#REF!</v>
      </c>
      <c r="S3051" s="13" t="e">
        <f t="shared" si="427"/>
        <v>#REF!</v>
      </c>
      <c r="T3051" s="13" t="e">
        <f t="shared" si="428"/>
        <v>#REF!</v>
      </c>
      <c r="U3051" s="13" t="e">
        <f t="shared" si="429"/>
        <v>#REF!</v>
      </c>
      <c r="V3051" s="14" t="e">
        <f t="shared" si="430"/>
        <v>#REF!</v>
      </c>
      <c r="W3051" t="e">
        <f t="shared" si="431"/>
        <v>#REF!</v>
      </c>
    </row>
    <row r="3052" spans="1:23" x14ac:dyDescent="0.3">
      <c r="A3052" t="e">
        <f>DYN_cyclist!#REF!</f>
        <v>#REF!</v>
      </c>
      <c r="B3052" t="e">
        <f>DYN_cyclist!#REF!</f>
        <v>#REF!</v>
      </c>
      <c r="C3052" t="e">
        <f>DYN_cyclist!#REF!</f>
        <v>#REF!</v>
      </c>
      <c r="D3052" t="e">
        <f t="shared" si="423"/>
        <v>#REF!</v>
      </c>
      <c r="E3052" t="e">
        <f>DYN_cyclist!#REF!</f>
        <v>#REF!</v>
      </c>
      <c r="F3052" t="e">
        <f>DYN_cyclist!#REF!</f>
        <v>#REF!</v>
      </c>
      <c r="G3052" t="e">
        <f>DYN_cyclist!#REF!</f>
        <v>#REF!</v>
      </c>
      <c r="H3052" t="e">
        <f>DYN_cyclist!#REF!</f>
        <v>#REF!</v>
      </c>
      <c r="I3052" t="e">
        <f>DYN_cyclist!#REF!</f>
        <v>#REF!</v>
      </c>
      <c r="J3052" t="e">
        <f>DYN_cyclist!#REF!</f>
        <v>#REF!</v>
      </c>
      <c r="K3052" t="e">
        <f>DYN_cyclist!#REF!</f>
        <v>#REF!</v>
      </c>
      <c r="L3052" t="e">
        <f>DYN_cyclist!#REF!</f>
        <v>#REF!</v>
      </c>
      <c r="M3052" t="e">
        <f>DYN_cyclist!#REF!</f>
        <v>#REF!</v>
      </c>
      <c r="N3052" t="e">
        <f>DYN_cyclist!#REF!</f>
        <v>#REF!</v>
      </c>
      <c r="O3052" t="e">
        <f>DYN_cyclist!#REF!</f>
        <v>#REF!</v>
      </c>
      <c r="P3052" s="7" t="e">
        <f t="shared" si="424"/>
        <v>#REF!</v>
      </c>
      <c r="Q3052" s="13" t="e">
        <f t="shared" si="425"/>
        <v>#REF!</v>
      </c>
      <c r="R3052" s="13" t="e">
        <f t="shared" si="426"/>
        <v>#REF!</v>
      </c>
      <c r="S3052" s="13" t="e">
        <f t="shared" si="427"/>
        <v>#REF!</v>
      </c>
      <c r="T3052" s="13" t="e">
        <f t="shared" si="428"/>
        <v>#REF!</v>
      </c>
      <c r="U3052" s="13" t="e">
        <f t="shared" si="429"/>
        <v>#REF!</v>
      </c>
      <c r="V3052" s="14" t="e">
        <f t="shared" si="430"/>
        <v>#REF!</v>
      </c>
      <c r="W3052" t="e">
        <f t="shared" si="431"/>
        <v>#REF!</v>
      </c>
    </row>
    <row r="3053" spans="1:23" x14ac:dyDescent="0.3">
      <c r="A3053" t="e">
        <f>DYN_cyclist!#REF!</f>
        <v>#REF!</v>
      </c>
      <c r="B3053" t="e">
        <f>DYN_cyclist!#REF!</f>
        <v>#REF!</v>
      </c>
      <c r="C3053" t="e">
        <f>DYN_cyclist!#REF!</f>
        <v>#REF!</v>
      </c>
      <c r="D3053" t="e">
        <f t="shared" si="423"/>
        <v>#REF!</v>
      </c>
      <c r="E3053" t="e">
        <f>DYN_cyclist!#REF!</f>
        <v>#REF!</v>
      </c>
      <c r="F3053" t="e">
        <f>DYN_cyclist!#REF!</f>
        <v>#REF!</v>
      </c>
      <c r="G3053" t="e">
        <f>DYN_cyclist!#REF!</f>
        <v>#REF!</v>
      </c>
      <c r="H3053" t="e">
        <f>DYN_cyclist!#REF!</f>
        <v>#REF!</v>
      </c>
      <c r="I3053" t="e">
        <f>DYN_cyclist!#REF!</f>
        <v>#REF!</v>
      </c>
      <c r="J3053" t="e">
        <f>DYN_cyclist!#REF!</f>
        <v>#REF!</v>
      </c>
      <c r="K3053" t="e">
        <f>DYN_cyclist!#REF!</f>
        <v>#REF!</v>
      </c>
      <c r="L3053" t="e">
        <f>DYN_cyclist!#REF!</f>
        <v>#REF!</v>
      </c>
      <c r="M3053" t="e">
        <f>DYN_cyclist!#REF!</f>
        <v>#REF!</v>
      </c>
      <c r="N3053" t="e">
        <f>DYN_cyclist!#REF!</f>
        <v>#REF!</v>
      </c>
      <c r="O3053" t="e">
        <f>DYN_cyclist!#REF!</f>
        <v>#REF!</v>
      </c>
      <c r="P3053" s="7" t="e">
        <f t="shared" si="424"/>
        <v>#REF!</v>
      </c>
      <c r="Q3053" s="13" t="e">
        <f t="shared" si="425"/>
        <v>#REF!</v>
      </c>
      <c r="R3053" s="13" t="e">
        <f t="shared" si="426"/>
        <v>#REF!</v>
      </c>
      <c r="S3053" s="13" t="e">
        <f t="shared" si="427"/>
        <v>#REF!</v>
      </c>
      <c r="T3053" s="13" t="e">
        <f t="shared" si="428"/>
        <v>#REF!</v>
      </c>
      <c r="U3053" s="13" t="e">
        <f t="shared" si="429"/>
        <v>#REF!</v>
      </c>
      <c r="V3053" s="14" t="e">
        <f t="shared" si="430"/>
        <v>#REF!</v>
      </c>
      <c r="W3053" t="e">
        <f t="shared" si="431"/>
        <v>#REF!</v>
      </c>
    </row>
    <row r="3054" spans="1:23" x14ac:dyDescent="0.3">
      <c r="P3054" s="7"/>
      <c r="Q3054" s="13"/>
      <c r="R3054" s="13"/>
      <c r="S3054" s="13"/>
      <c r="T3054" s="13"/>
      <c r="U3054" s="13"/>
      <c r="V3054" s="14"/>
    </row>
    <row r="3055" spans="1:23" x14ac:dyDescent="0.3">
      <c r="P3055" s="7"/>
      <c r="Q3055" s="13"/>
      <c r="R3055" s="13"/>
      <c r="S3055" s="13"/>
      <c r="T3055" s="13"/>
      <c r="U3055" s="13"/>
      <c r="V3055" s="14"/>
    </row>
    <row r="3056" spans="1:23" x14ac:dyDescent="0.3">
      <c r="P3056" s="7"/>
      <c r="Q3056" s="13"/>
      <c r="R3056" s="13"/>
      <c r="S3056" s="13"/>
      <c r="T3056" s="13"/>
      <c r="U3056" s="13"/>
      <c r="V3056" s="14"/>
    </row>
    <row r="3057" spans="16:22" x14ac:dyDescent="0.3">
      <c r="P3057" s="7"/>
      <c r="Q3057" s="13"/>
      <c r="R3057" s="13"/>
      <c r="S3057" s="13"/>
      <c r="T3057" s="13"/>
      <c r="U3057" s="13"/>
      <c r="V3057" s="14"/>
    </row>
    <row r="3058" spans="16:22" x14ac:dyDescent="0.3">
      <c r="P3058" s="7"/>
      <c r="Q3058" s="13"/>
      <c r="R3058" s="13"/>
      <c r="S3058" s="13"/>
      <c r="T3058" s="13"/>
      <c r="U3058" s="13"/>
      <c r="V3058" s="14"/>
    </row>
    <row r="3059" spans="16:22" x14ac:dyDescent="0.3">
      <c r="P3059" s="7"/>
      <c r="Q3059" s="13"/>
      <c r="R3059" s="13"/>
      <c r="S3059" s="13"/>
      <c r="T3059" s="13"/>
      <c r="U3059" s="13"/>
      <c r="V3059" s="14"/>
    </row>
    <row r="3060" spans="16:22" x14ac:dyDescent="0.3">
      <c r="P3060" s="7"/>
      <c r="Q3060" s="13"/>
      <c r="R3060" s="13"/>
      <c r="S3060" s="13"/>
      <c r="T3060" s="13"/>
      <c r="U3060" s="13"/>
      <c r="V3060" s="14"/>
    </row>
    <row r="3061" spans="16:22" x14ac:dyDescent="0.3">
      <c r="P3061" s="7"/>
      <c r="Q3061" s="13"/>
      <c r="R3061" s="13"/>
      <c r="S3061" s="13"/>
      <c r="T3061" s="13"/>
      <c r="U3061" s="13"/>
      <c r="V3061" s="14"/>
    </row>
    <row r="3062" spans="16:22" x14ac:dyDescent="0.3">
      <c r="P3062" s="7"/>
      <c r="Q3062" s="13"/>
      <c r="R3062" s="13"/>
      <c r="S3062" s="13"/>
      <c r="T3062" s="13"/>
      <c r="U3062" s="13"/>
      <c r="V3062" s="14"/>
    </row>
    <row r="3063" spans="16:22" x14ac:dyDescent="0.3">
      <c r="P3063" s="7"/>
      <c r="Q3063" s="13"/>
      <c r="R3063" s="13"/>
      <c r="S3063" s="13"/>
      <c r="T3063" s="13"/>
      <c r="U3063" s="13"/>
      <c r="V3063" s="14"/>
    </row>
    <row r="3064" spans="16:22" x14ac:dyDescent="0.3">
      <c r="P3064" s="7"/>
      <c r="Q3064" s="13"/>
      <c r="R3064" s="13"/>
      <c r="S3064" s="13"/>
      <c r="T3064" s="13"/>
      <c r="U3064" s="13"/>
      <c r="V3064" s="14"/>
    </row>
    <row r="3065" spans="16:22" x14ac:dyDescent="0.3">
      <c r="P3065" s="7"/>
      <c r="Q3065" s="13"/>
      <c r="R3065" s="13"/>
      <c r="S3065" s="13"/>
      <c r="T3065" s="13"/>
      <c r="U3065" s="13"/>
      <c r="V3065" s="14"/>
    </row>
    <row r="3066" spans="16:22" x14ac:dyDescent="0.3">
      <c r="P3066" s="7"/>
      <c r="Q3066" s="13"/>
      <c r="R3066" s="13"/>
      <c r="S3066" s="13"/>
      <c r="T3066" s="13"/>
      <c r="U3066" s="13"/>
      <c r="V3066" s="14"/>
    </row>
    <row r="3067" spans="16:22" x14ac:dyDescent="0.3">
      <c r="P3067" s="7"/>
      <c r="Q3067" s="13"/>
      <c r="R3067" s="13"/>
      <c r="S3067" s="13"/>
      <c r="T3067" s="13"/>
      <c r="U3067" s="13"/>
      <c r="V3067" s="14"/>
    </row>
    <row r="3068" spans="16:22" x14ac:dyDescent="0.3">
      <c r="P3068" s="7"/>
      <c r="Q3068" s="13"/>
      <c r="R3068" s="13"/>
      <c r="S3068" s="13"/>
      <c r="T3068" s="13"/>
      <c r="U3068" s="13"/>
      <c r="V3068" s="14"/>
    </row>
    <row r="3069" spans="16:22" x14ac:dyDescent="0.3">
      <c r="P3069" s="7"/>
      <c r="Q3069" s="13"/>
      <c r="R3069" s="13"/>
      <c r="S3069" s="13"/>
      <c r="T3069" s="13"/>
      <c r="U3069" s="13"/>
      <c r="V3069" s="14"/>
    </row>
    <row r="3070" spans="16:22" x14ac:dyDescent="0.3">
      <c r="P3070" s="7"/>
      <c r="Q3070" s="13"/>
      <c r="R3070" s="13"/>
      <c r="S3070" s="13"/>
      <c r="T3070" s="13"/>
      <c r="U3070" s="13"/>
      <c r="V3070" s="14"/>
    </row>
    <row r="3071" spans="16:22" x14ac:dyDescent="0.3">
      <c r="P3071" s="7"/>
      <c r="Q3071" s="13"/>
      <c r="R3071" s="13"/>
      <c r="S3071" s="13"/>
      <c r="T3071" s="13"/>
      <c r="U3071" s="13"/>
      <c r="V3071" s="14"/>
    </row>
    <row r="3072" spans="16:22" x14ac:dyDescent="0.3">
      <c r="P3072" s="7"/>
      <c r="Q3072" s="13"/>
      <c r="R3072" s="13"/>
      <c r="S3072" s="13"/>
      <c r="T3072" s="13"/>
      <c r="U3072" s="13"/>
      <c r="V3072" s="14"/>
    </row>
    <row r="3073" spans="16:22" x14ac:dyDescent="0.3">
      <c r="P3073" s="7"/>
      <c r="Q3073" s="13"/>
      <c r="R3073" s="13"/>
      <c r="S3073" s="13"/>
      <c r="T3073" s="13"/>
      <c r="U3073" s="13"/>
      <c r="V3073" s="14"/>
    </row>
    <row r="3074" spans="16:22" x14ac:dyDescent="0.3">
      <c r="P3074" s="7"/>
      <c r="Q3074" s="13"/>
      <c r="R3074" s="13"/>
      <c r="S3074" s="13"/>
      <c r="T3074" s="13"/>
      <c r="U3074" s="13"/>
      <c r="V3074" s="14"/>
    </row>
    <row r="3075" spans="16:22" x14ac:dyDescent="0.3">
      <c r="P3075" s="7"/>
      <c r="Q3075" s="13"/>
      <c r="R3075" s="13"/>
      <c r="S3075" s="13"/>
      <c r="T3075" s="13"/>
      <c r="U3075" s="13"/>
      <c r="V3075" s="14"/>
    </row>
    <row r="3076" spans="16:22" x14ac:dyDescent="0.3">
      <c r="P3076" s="7"/>
      <c r="Q3076" s="13"/>
      <c r="R3076" s="13"/>
      <c r="S3076" s="13"/>
      <c r="T3076" s="13"/>
      <c r="U3076" s="13"/>
      <c r="V3076" s="14"/>
    </row>
    <row r="3077" spans="16:22" x14ac:dyDescent="0.3">
      <c r="P3077" s="7"/>
      <c r="Q3077" s="13"/>
      <c r="R3077" s="13"/>
      <c r="S3077" s="13"/>
      <c r="T3077" s="13"/>
      <c r="U3077" s="13"/>
      <c r="V3077" s="14"/>
    </row>
    <row r="3078" spans="16:22" x14ac:dyDescent="0.3">
      <c r="P3078" s="7"/>
      <c r="Q3078" s="13"/>
      <c r="R3078" s="13"/>
      <c r="S3078" s="13"/>
      <c r="T3078" s="13"/>
      <c r="U3078" s="13"/>
      <c r="V3078" s="14"/>
    </row>
    <row r="3079" spans="16:22" x14ac:dyDescent="0.3">
      <c r="P3079" s="7"/>
      <c r="Q3079" s="13"/>
      <c r="R3079" s="13"/>
      <c r="S3079" s="13"/>
      <c r="T3079" s="13"/>
      <c r="U3079" s="13"/>
      <c r="V3079" s="14"/>
    </row>
    <row r="3080" spans="16:22" x14ac:dyDescent="0.3">
      <c r="P3080" s="7"/>
      <c r="Q3080" s="13"/>
      <c r="R3080" s="13"/>
      <c r="S3080" s="13"/>
      <c r="T3080" s="13"/>
      <c r="U3080" s="13"/>
      <c r="V3080" s="14"/>
    </row>
    <row r="3081" spans="16:22" x14ac:dyDescent="0.3">
      <c r="P3081" s="7"/>
      <c r="Q3081" s="13"/>
      <c r="R3081" s="13"/>
      <c r="S3081" s="13"/>
      <c r="T3081" s="13"/>
      <c r="U3081" s="13"/>
      <c r="V3081" s="14"/>
    </row>
    <row r="3082" spans="16:22" x14ac:dyDescent="0.3">
      <c r="P3082" s="7"/>
      <c r="Q3082" s="13"/>
      <c r="R3082" s="13"/>
      <c r="S3082" s="13"/>
      <c r="T3082" s="13"/>
      <c r="U3082" s="13"/>
      <c r="V3082" s="14"/>
    </row>
    <row r="3083" spans="16:22" x14ac:dyDescent="0.3">
      <c r="P3083" s="7"/>
      <c r="Q3083" s="13"/>
      <c r="R3083" s="13"/>
      <c r="S3083" s="13"/>
      <c r="T3083" s="13"/>
      <c r="U3083" s="13"/>
      <c r="V3083" s="14"/>
    </row>
    <row r="3084" spans="16:22" x14ac:dyDescent="0.3">
      <c r="P3084" s="7"/>
      <c r="Q3084" s="13"/>
      <c r="R3084" s="13"/>
      <c r="S3084" s="13"/>
      <c r="T3084" s="13"/>
      <c r="U3084" s="13"/>
      <c r="V3084" s="14"/>
    </row>
    <row r="3085" spans="16:22" x14ac:dyDescent="0.3">
      <c r="P3085" s="7"/>
      <c r="Q3085" s="13"/>
      <c r="R3085" s="13"/>
      <c r="S3085" s="13"/>
      <c r="T3085" s="13"/>
      <c r="U3085" s="13"/>
      <c r="V3085" s="14"/>
    </row>
    <row r="3086" spans="16:22" x14ac:dyDescent="0.3">
      <c r="P3086" s="7"/>
      <c r="Q3086" s="13"/>
      <c r="R3086" s="13"/>
      <c r="S3086" s="13"/>
      <c r="T3086" s="13"/>
      <c r="U3086" s="13"/>
      <c r="V3086" s="14"/>
    </row>
    <row r="3087" spans="16:22" x14ac:dyDescent="0.3">
      <c r="P3087" s="7"/>
      <c r="Q3087" s="13"/>
      <c r="R3087" s="13"/>
      <c r="S3087" s="13"/>
      <c r="T3087" s="13"/>
      <c r="U3087" s="13"/>
      <c r="V3087" s="14"/>
    </row>
    <row r="3088" spans="16:22" x14ac:dyDescent="0.3">
      <c r="P3088" s="7"/>
      <c r="Q3088" s="13"/>
      <c r="R3088" s="13"/>
      <c r="S3088" s="13"/>
      <c r="T3088" s="13"/>
      <c r="U3088" s="13"/>
      <c r="V3088" s="14"/>
    </row>
    <row r="3089" spans="16:22" x14ac:dyDescent="0.3">
      <c r="P3089" s="7"/>
      <c r="Q3089" s="13"/>
      <c r="R3089" s="13"/>
      <c r="S3089" s="13"/>
      <c r="T3089" s="13"/>
      <c r="U3089" s="13"/>
      <c r="V3089" s="14"/>
    </row>
    <row r="3090" spans="16:22" x14ac:dyDescent="0.3">
      <c r="P3090" s="7"/>
      <c r="Q3090" s="13"/>
      <c r="R3090" s="13"/>
      <c r="S3090" s="13"/>
      <c r="T3090" s="13"/>
      <c r="U3090" s="13"/>
      <c r="V3090" s="14"/>
    </row>
    <row r="3091" spans="16:22" x14ac:dyDescent="0.3">
      <c r="P3091" s="7"/>
      <c r="Q3091" s="13"/>
      <c r="R3091" s="13"/>
      <c r="S3091" s="13"/>
      <c r="T3091" s="13"/>
      <c r="U3091" s="13"/>
      <c r="V3091" s="14"/>
    </row>
    <row r="3092" spans="16:22" x14ac:dyDescent="0.3">
      <c r="P3092" s="7"/>
      <c r="Q3092" s="13"/>
      <c r="R3092" s="13"/>
      <c r="S3092" s="13"/>
      <c r="T3092" s="13"/>
      <c r="U3092" s="13"/>
      <c r="V3092" s="14"/>
    </row>
    <row r="3093" spans="16:22" x14ac:dyDescent="0.3">
      <c r="P3093" s="7"/>
      <c r="Q3093" s="13"/>
      <c r="R3093" s="13"/>
      <c r="S3093" s="13"/>
      <c r="T3093" s="13"/>
      <c r="U3093" s="13"/>
      <c r="V3093" s="14"/>
    </row>
    <row r="3094" spans="16:22" x14ac:dyDescent="0.3">
      <c r="P3094" s="7"/>
      <c r="Q3094" s="13"/>
      <c r="R3094" s="13"/>
      <c r="S3094" s="13"/>
      <c r="T3094" s="13"/>
      <c r="U3094" s="13"/>
      <c r="V3094" s="14"/>
    </row>
    <row r="3095" spans="16:22" x14ac:dyDescent="0.3">
      <c r="P3095" s="7"/>
      <c r="Q3095" s="13"/>
      <c r="R3095" s="13"/>
      <c r="S3095" s="13"/>
      <c r="T3095" s="13"/>
      <c r="U3095" s="13"/>
      <c r="V3095" s="14"/>
    </row>
    <row r="3096" spans="16:22" x14ac:dyDescent="0.3">
      <c r="P3096" s="7"/>
      <c r="Q3096" s="13"/>
      <c r="R3096" s="13"/>
      <c r="S3096" s="13"/>
      <c r="T3096" s="13"/>
      <c r="U3096" s="13"/>
      <c r="V3096" s="14"/>
    </row>
    <row r="3097" spans="16:22" x14ac:dyDescent="0.3">
      <c r="P3097" s="7"/>
      <c r="Q3097" s="13"/>
      <c r="R3097" s="13"/>
      <c r="S3097" s="13"/>
      <c r="T3097" s="13"/>
      <c r="U3097" s="13"/>
      <c r="V3097" s="14"/>
    </row>
    <row r="3098" spans="16:22" x14ac:dyDescent="0.3">
      <c r="P3098" s="7"/>
      <c r="Q3098" s="13"/>
      <c r="R3098" s="13"/>
      <c r="S3098" s="13"/>
      <c r="T3098" s="13"/>
      <c r="U3098" s="13"/>
      <c r="V3098" s="14"/>
    </row>
    <row r="3099" spans="16:22" x14ac:dyDescent="0.3">
      <c r="P3099" s="7"/>
      <c r="Q3099" s="13"/>
      <c r="R3099" s="13"/>
      <c r="S3099" s="13"/>
      <c r="T3099" s="13"/>
      <c r="U3099" s="13"/>
      <c r="V3099" s="14"/>
    </row>
    <row r="3100" spans="16:22" x14ac:dyDescent="0.3">
      <c r="P3100" s="7"/>
      <c r="Q3100" s="13"/>
      <c r="R3100" s="13"/>
      <c r="S3100" s="13"/>
      <c r="T3100" s="13"/>
      <c r="U3100" s="13"/>
      <c r="V3100" s="14"/>
    </row>
    <row r="3101" spans="16:22" x14ac:dyDescent="0.3">
      <c r="P3101" s="7"/>
      <c r="Q3101" s="13"/>
      <c r="R3101" s="13"/>
      <c r="S3101" s="13"/>
      <c r="T3101" s="13"/>
      <c r="U3101" s="13"/>
      <c r="V3101" s="14"/>
    </row>
    <row r="3102" spans="16:22" x14ac:dyDescent="0.3">
      <c r="P3102" s="7"/>
      <c r="Q3102" s="13"/>
      <c r="R3102" s="13"/>
      <c r="S3102" s="13"/>
      <c r="T3102" s="13"/>
      <c r="U3102" s="13"/>
      <c r="V3102" s="14"/>
    </row>
    <row r="3103" spans="16:22" x14ac:dyDescent="0.3">
      <c r="P3103" s="7"/>
      <c r="Q3103" s="13"/>
      <c r="R3103" s="13"/>
      <c r="S3103" s="13"/>
      <c r="T3103" s="13"/>
      <c r="U3103" s="13"/>
      <c r="V3103" s="14"/>
    </row>
    <row r="3104" spans="16:22" x14ac:dyDescent="0.3">
      <c r="P3104" s="7"/>
      <c r="Q3104" s="13"/>
      <c r="R3104" s="13"/>
      <c r="S3104" s="13"/>
      <c r="T3104" s="13"/>
      <c r="U3104" s="13"/>
      <c r="V3104" s="14"/>
    </row>
    <row r="3105" spans="16:22" x14ac:dyDescent="0.3">
      <c r="P3105" s="7"/>
      <c r="Q3105" s="13"/>
      <c r="R3105" s="13"/>
      <c r="S3105" s="13"/>
      <c r="T3105" s="13"/>
      <c r="U3105" s="13"/>
      <c r="V3105" s="14"/>
    </row>
    <row r="3106" spans="16:22" x14ac:dyDescent="0.3">
      <c r="P3106" s="7"/>
      <c r="Q3106" s="13"/>
      <c r="R3106" s="13"/>
      <c r="S3106" s="13"/>
      <c r="T3106" s="13"/>
      <c r="U3106" s="13"/>
      <c r="V3106" s="14"/>
    </row>
    <row r="3107" spans="16:22" x14ac:dyDescent="0.3">
      <c r="P3107" s="7"/>
      <c r="Q3107" s="13"/>
      <c r="R3107" s="13"/>
      <c r="S3107" s="13"/>
      <c r="T3107" s="13"/>
      <c r="U3107" s="13"/>
      <c r="V3107" s="14"/>
    </row>
    <row r="3108" spans="16:22" x14ac:dyDescent="0.3">
      <c r="P3108" s="7"/>
      <c r="Q3108" s="13"/>
      <c r="R3108" s="13"/>
      <c r="S3108" s="13"/>
      <c r="T3108" s="13"/>
      <c r="U3108" s="13"/>
      <c r="V3108" s="14"/>
    </row>
    <row r="3109" spans="16:22" x14ac:dyDescent="0.3">
      <c r="P3109" s="7"/>
      <c r="Q3109" s="13"/>
      <c r="R3109" s="13"/>
      <c r="S3109" s="13"/>
      <c r="T3109" s="13"/>
      <c r="U3109" s="13"/>
      <c r="V3109" s="14"/>
    </row>
    <row r="3110" spans="16:22" x14ac:dyDescent="0.3">
      <c r="P3110" s="7"/>
      <c r="Q3110" s="13"/>
      <c r="R3110" s="13"/>
      <c r="S3110" s="13"/>
      <c r="T3110" s="13"/>
      <c r="U3110" s="13"/>
      <c r="V3110" s="14"/>
    </row>
    <row r="3111" spans="16:22" x14ac:dyDescent="0.3">
      <c r="P3111" s="7"/>
      <c r="Q3111" s="13"/>
      <c r="R3111" s="13"/>
      <c r="S3111" s="13"/>
      <c r="T3111" s="13"/>
      <c r="U3111" s="13"/>
      <c r="V3111" s="14"/>
    </row>
    <row r="3112" spans="16:22" x14ac:dyDescent="0.3">
      <c r="P3112" s="7"/>
      <c r="Q3112" s="13"/>
      <c r="R3112" s="13"/>
      <c r="S3112" s="13"/>
      <c r="T3112" s="13"/>
      <c r="U3112" s="13"/>
      <c r="V3112" s="14"/>
    </row>
    <row r="3113" spans="16:22" x14ac:dyDescent="0.3">
      <c r="P3113" s="7"/>
      <c r="Q3113" s="13"/>
      <c r="R3113" s="13"/>
      <c r="S3113" s="13"/>
      <c r="T3113" s="13"/>
      <c r="U3113" s="13"/>
      <c r="V3113" s="14"/>
    </row>
    <row r="3114" spans="16:22" x14ac:dyDescent="0.3">
      <c r="P3114" s="7"/>
      <c r="Q3114" s="13"/>
      <c r="R3114" s="13"/>
      <c r="S3114" s="13"/>
      <c r="T3114" s="13"/>
      <c r="U3114" s="13"/>
      <c r="V3114" s="14"/>
    </row>
    <row r="3115" spans="16:22" x14ac:dyDescent="0.3">
      <c r="P3115" s="7"/>
      <c r="Q3115" s="13"/>
      <c r="R3115" s="13"/>
      <c r="S3115" s="13"/>
      <c r="T3115" s="13"/>
      <c r="U3115" s="13"/>
      <c r="V3115" s="14"/>
    </row>
    <row r="3116" spans="16:22" x14ac:dyDescent="0.3">
      <c r="P3116" s="7"/>
      <c r="Q3116" s="13"/>
      <c r="R3116" s="13"/>
      <c r="S3116" s="13"/>
      <c r="T3116" s="13"/>
      <c r="U3116" s="13"/>
      <c r="V3116" s="14"/>
    </row>
    <row r="3117" spans="16:22" x14ac:dyDescent="0.3">
      <c r="P3117" s="7"/>
      <c r="Q3117" s="13"/>
      <c r="R3117" s="13"/>
      <c r="S3117" s="13"/>
      <c r="T3117" s="13"/>
      <c r="U3117" s="13"/>
      <c r="V3117" s="14"/>
    </row>
    <row r="3118" spans="16:22" x14ac:dyDescent="0.3">
      <c r="P3118" s="7"/>
      <c r="Q3118" s="13"/>
      <c r="R3118" s="13"/>
      <c r="S3118" s="13"/>
      <c r="T3118" s="13"/>
      <c r="U3118" s="13"/>
      <c r="V3118" s="14"/>
    </row>
    <row r="3119" spans="16:22" x14ac:dyDescent="0.3">
      <c r="P3119" s="7"/>
      <c r="Q3119" s="13"/>
      <c r="R3119" s="13"/>
      <c r="S3119" s="13"/>
      <c r="T3119" s="13"/>
      <c r="U3119" s="13"/>
      <c r="V3119" s="14"/>
    </row>
    <row r="3120" spans="16:22" x14ac:dyDescent="0.3">
      <c r="P3120" s="7"/>
      <c r="Q3120" s="13"/>
      <c r="R3120" s="13"/>
      <c r="S3120" s="13"/>
      <c r="T3120" s="13"/>
      <c r="U3120" s="13"/>
      <c r="V3120" s="14"/>
    </row>
    <row r="3121" spans="16:22" x14ac:dyDescent="0.3">
      <c r="P3121" s="7"/>
      <c r="Q3121" s="13"/>
      <c r="R3121" s="13"/>
      <c r="S3121" s="13"/>
      <c r="T3121" s="13"/>
      <c r="U3121" s="13"/>
      <c r="V3121" s="14"/>
    </row>
    <row r="3122" spans="16:22" x14ac:dyDescent="0.3">
      <c r="P3122" s="7"/>
      <c r="Q3122" s="13"/>
      <c r="R3122" s="13"/>
      <c r="S3122" s="13"/>
      <c r="T3122" s="13"/>
      <c r="U3122" s="13"/>
      <c r="V3122" s="14"/>
    </row>
    <row r="3123" spans="16:22" x14ac:dyDescent="0.3">
      <c r="P3123" s="7"/>
      <c r="Q3123" s="13"/>
      <c r="R3123" s="13"/>
      <c r="S3123" s="13"/>
      <c r="T3123" s="13"/>
      <c r="U3123" s="13"/>
      <c r="V3123" s="14"/>
    </row>
    <row r="3124" spans="16:22" x14ac:dyDescent="0.3">
      <c r="P3124" s="7"/>
      <c r="Q3124" s="13"/>
      <c r="R3124" s="13"/>
      <c r="S3124" s="13"/>
      <c r="T3124" s="13"/>
      <c r="U3124" s="13"/>
      <c r="V3124" s="14"/>
    </row>
    <row r="3125" spans="16:22" x14ac:dyDescent="0.3">
      <c r="P3125" s="7"/>
      <c r="Q3125" s="13"/>
      <c r="R3125" s="13"/>
      <c r="S3125" s="13"/>
      <c r="T3125" s="13"/>
      <c r="U3125" s="13"/>
      <c r="V3125" s="14"/>
    </row>
    <row r="3126" spans="16:22" x14ac:dyDescent="0.3">
      <c r="P3126" s="7"/>
      <c r="Q3126" s="13"/>
      <c r="R3126" s="13"/>
      <c r="S3126" s="13"/>
      <c r="T3126" s="13"/>
      <c r="U3126" s="13"/>
      <c r="V3126" s="14"/>
    </row>
    <row r="3127" spans="16:22" x14ac:dyDescent="0.3">
      <c r="P3127" s="7"/>
      <c r="Q3127" s="13"/>
      <c r="R3127" s="13"/>
      <c r="S3127" s="13"/>
      <c r="T3127" s="13"/>
      <c r="U3127" s="13"/>
      <c r="V3127" s="14"/>
    </row>
    <row r="3128" spans="16:22" x14ac:dyDescent="0.3">
      <c r="P3128" s="7"/>
      <c r="Q3128" s="13"/>
      <c r="R3128" s="13"/>
      <c r="S3128" s="13"/>
      <c r="T3128" s="13"/>
      <c r="U3128" s="13"/>
      <c r="V3128" s="14"/>
    </row>
    <row r="3129" spans="16:22" x14ac:dyDescent="0.3">
      <c r="P3129" s="7"/>
      <c r="Q3129" s="13"/>
      <c r="R3129" s="13"/>
      <c r="S3129" s="13"/>
      <c r="T3129" s="13"/>
      <c r="U3129" s="13"/>
      <c r="V3129" s="14"/>
    </row>
    <row r="3130" spans="16:22" x14ac:dyDescent="0.3">
      <c r="P3130" s="7"/>
      <c r="Q3130" s="13"/>
      <c r="R3130" s="13"/>
      <c r="S3130" s="13"/>
      <c r="T3130" s="13"/>
      <c r="U3130" s="13"/>
      <c r="V3130" s="14"/>
    </row>
    <row r="3131" spans="16:22" x14ac:dyDescent="0.3">
      <c r="P3131" s="7"/>
      <c r="Q3131" s="13"/>
      <c r="R3131" s="13"/>
      <c r="S3131" s="13"/>
      <c r="T3131" s="13"/>
      <c r="U3131" s="13"/>
      <c r="V3131" s="14"/>
    </row>
    <row r="3132" spans="16:22" x14ac:dyDescent="0.3">
      <c r="P3132" s="7"/>
      <c r="Q3132" s="13"/>
      <c r="R3132" s="13"/>
      <c r="S3132" s="13"/>
      <c r="T3132" s="13"/>
      <c r="U3132" s="13"/>
      <c r="V3132" s="14"/>
    </row>
    <row r="3133" spans="16:22" x14ac:dyDescent="0.3">
      <c r="P3133" s="7"/>
      <c r="Q3133" s="13"/>
      <c r="R3133" s="13"/>
      <c r="S3133" s="13"/>
      <c r="T3133" s="13"/>
      <c r="U3133" s="13"/>
      <c r="V3133" s="14"/>
    </row>
    <row r="3134" spans="16:22" x14ac:dyDescent="0.3">
      <c r="P3134" s="7"/>
      <c r="Q3134" s="13"/>
      <c r="R3134" s="13"/>
      <c r="S3134" s="13"/>
      <c r="T3134" s="13"/>
      <c r="U3134" s="13"/>
      <c r="V3134" s="14"/>
    </row>
    <row r="3135" spans="16:22" x14ac:dyDescent="0.3">
      <c r="P3135" s="7"/>
      <c r="Q3135" s="13"/>
      <c r="R3135" s="13"/>
      <c r="S3135" s="13"/>
      <c r="T3135" s="13"/>
      <c r="U3135" s="13"/>
      <c r="V3135" s="14"/>
    </row>
    <row r="3136" spans="16:22" x14ac:dyDescent="0.3">
      <c r="P3136" s="7"/>
      <c r="Q3136" s="13"/>
      <c r="R3136" s="13"/>
      <c r="S3136" s="13"/>
      <c r="T3136" s="13"/>
      <c r="U3136" s="13"/>
      <c r="V3136" s="14"/>
    </row>
    <row r="3137" spans="16:22" x14ac:dyDescent="0.3">
      <c r="P3137" s="7"/>
      <c r="Q3137" s="13"/>
      <c r="R3137" s="13"/>
      <c r="S3137" s="13"/>
      <c r="T3137" s="13"/>
      <c r="U3137" s="13"/>
      <c r="V3137" s="14"/>
    </row>
    <row r="3138" spans="16:22" x14ac:dyDescent="0.3">
      <c r="P3138" s="7"/>
      <c r="Q3138" s="13"/>
      <c r="R3138" s="13"/>
      <c r="S3138" s="13"/>
      <c r="T3138" s="13"/>
      <c r="U3138" s="13"/>
      <c r="V3138" s="14"/>
    </row>
    <row r="3139" spans="16:22" x14ac:dyDescent="0.3">
      <c r="P3139" s="7"/>
      <c r="Q3139" s="13"/>
      <c r="R3139" s="13"/>
      <c r="S3139" s="13"/>
      <c r="T3139" s="13"/>
      <c r="U3139" s="13"/>
      <c r="V3139" s="14"/>
    </row>
    <row r="3140" spans="16:22" x14ac:dyDescent="0.3">
      <c r="P3140" s="7"/>
      <c r="Q3140" s="13"/>
      <c r="R3140" s="13"/>
      <c r="S3140" s="13"/>
      <c r="T3140" s="13"/>
      <c r="U3140" s="13"/>
      <c r="V3140" s="14"/>
    </row>
    <row r="3141" spans="16:22" x14ac:dyDescent="0.3">
      <c r="P3141" s="7"/>
      <c r="Q3141" s="13"/>
      <c r="R3141" s="13"/>
      <c r="S3141" s="13"/>
      <c r="T3141" s="13"/>
      <c r="U3141" s="13"/>
      <c r="V3141" s="14"/>
    </row>
    <row r="3142" spans="16:22" x14ac:dyDescent="0.3">
      <c r="P3142" s="7"/>
      <c r="Q3142" s="13"/>
      <c r="R3142" s="13"/>
      <c r="S3142" s="13"/>
      <c r="T3142" s="13"/>
      <c r="U3142" s="13"/>
      <c r="V3142" s="14"/>
    </row>
    <row r="3143" spans="16:22" x14ac:dyDescent="0.3">
      <c r="P3143" s="7"/>
      <c r="Q3143" s="13"/>
      <c r="R3143" s="13"/>
      <c r="S3143" s="13"/>
      <c r="T3143" s="13"/>
      <c r="U3143" s="13"/>
      <c r="V3143" s="14"/>
    </row>
    <row r="3144" spans="16:22" x14ac:dyDescent="0.3">
      <c r="P3144" s="7"/>
      <c r="Q3144" s="13"/>
      <c r="R3144" s="13"/>
      <c r="S3144" s="13"/>
      <c r="T3144" s="13"/>
      <c r="U3144" s="13"/>
      <c r="V3144" s="14"/>
    </row>
    <row r="3145" spans="16:22" x14ac:dyDescent="0.3">
      <c r="P3145" s="7"/>
      <c r="Q3145" s="13"/>
      <c r="R3145" s="13"/>
      <c r="S3145" s="13"/>
      <c r="T3145" s="13"/>
      <c r="U3145" s="13"/>
      <c r="V3145" s="14"/>
    </row>
    <row r="3146" spans="16:22" x14ac:dyDescent="0.3">
      <c r="P3146" s="7"/>
      <c r="Q3146" s="13"/>
      <c r="R3146" s="13"/>
      <c r="S3146" s="13"/>
      <c r="T3146" s="13"/>
      <c r="U3146" s="13"/>
      <c r="V3146" s="14"/>
    </row>
    <row r="3147" spans="16:22" x14ac:dyDescent="0.3">
      <c r="P3147" s="7"/>
      <c r="Q3147" s="13"/>
      <c r="R3147" s="13"/>
      <c r="S3147" s="13"/>
      <c r="T3147" s="13"/>
      <c r="U3147" s="13"/>
      <c r="V3147" s="14"/>
    </row>
    <row r="3148" spans="16:22" x14ac:dyDescent="0.3">
      <c r="P3148" s="7"/>
      <c r="Q3148" s="13"/>
      <c r="R3148" s="13"/>
      <c r="S3148" s="13"/>
      <c r="T3148" s="13"/>
      <c r="U3148" s="13"/>
      <c r="V3148" s="14"/>
    </row>
    <row r="3149" spans="16:22" x14ac:dyDescent="0.3">
      <c r="P3149" s="7"/>
      <c r="Q3149" s="13"/>
      <c r="R3149" s="13"/>
      <c r="S3149" s="13"/>
      <c r="T3149" s="13"/>
      <c r="U3149" s="13"/>
      <c r="V3149" s="14"/>
    </row>
    <row r="3150" spans="16:22" x14ac:dyDescent="0.3">
      <c r="P3150" s="7"/>
      <c r="Q3150" s="13"/>
      <c r="R3150" s="13"/>
      <c r="S3150" s="13"/>
      <c r="T3150" s="13"/>
      <c r="U3150" s="13"/>
      <c r="V3150" s="14"/>
    </row>
    <row r="3151" spans="16:22" x14ac:dyDescent="0.3">
      <c r="P3151" s="7"/>
      <c r="Q3151" s="13"/>
      <c r="R3151" s="13"/>
      <c r="S3151" s="13"/>
      <c r="T3151" s="13"/>
      <c r="U3151" s="13"/>
      <c r="V3151" s="14"/>
    </row>
    <row r="3152" spans="16:22" x14ac:dyDescent="0.3">
      <c r="P3152" s="7"/>
      <c r="Q3152" s="13"/>
      <c r="R3152" s="13"/>
      <c r="S3152" s="13"/>
      <c r="T3152" s="13"/>
      <c r="U3152" s="13"/>
      <c r="V3152" s="14"/>
    </row>
    <row r="3153" spans="16:22" x14ac:dyDescent="0.3">
      <c r="P3153" s="7"/>
      <c r="Q3153" s="13"/>
      <c r="R3153" s="13"/>
      <c r="S3153" s="13"/>
      <c r="T3153" s="13"/>
      <c r="U3153" s="13"/>
      <c r="V3153" s="14"/>
    </row>
    <row r="3154" spans="16:22" x14ac:dyDescent="0.3">
      <c r="P3154" s="7"/>
      <c r="Q3154" s="13"/>
      <c r="R3154" s="13"/>
      <c r="S3154" s="13"/>
      <c r="T3154" s="13"/>
      <c r="U3154" s="13"/>
      <c r="V3154" s="14"/>
    </row>
    <row r="3155" spans="16:22" x14ac:dyDescent="0.3">
      <c r="P3155" s="7"/>
      <c r="Q3155" s="13"/>
      <c r="R3155" s="13"/>
      <c r="S3155" s="13"/>
      <c r="T3155" s="13"/>
      <c r="U3155" s="13"/>
      <c r="V3155" s="14"/>
    </row>
    <row r="3156" spans="16:22" x14ac:dyDescent="0.3">
      <c r="P3156" s="7"/>
      <c r="Q3156" s="13"/>
      <c r="R3156" s="13"/>
      <c r="S3156" s="13"/>
      <c r="T3156" s="13"/>
      <c r="U3156" s="13"/>
      <c r="V3156" s="14"/>
    </row>
    <row r="3157" spans="16:22" x14ac:dyDescent="0.3">
      <c r="P3157" s="7"/>
      <c r="Q3157" s="13"/>
      <c r="R3157" s="13"/>
      <c r="S3157" s="13"/>
      <c r="T3157" s="13"/>
      <c r="U3157" s="13"/>
      <c r="V3157" s="14"/>
    </row>
    <row r="3158" spans="16:22" x14ac:dyDescent="0.3">
      <c r="P3158" s="7"/>
      <c r="Q3158" s="13"/>
      <c r="R3158" s="13"/>
      <c r="S3158" s="13"/>
      <c r="T3158" s="13"/>
      <c r="U3158" s="13"/>
      <c r="V3158" s="14"/>
    </row>
    <row r="3159" spans="16:22" x14ac:dyDescent="0.3">
      <c r="P3159" s="7"/>
      <c r="Q3159" s="13"/>
      <c r="R3159" s="13"/>
      <c r="S3159" s="13"/>
      <c r="T3159" s="13"/>
      <c r="U3159" s="13"/>
      <c r="V3159" s="14"/>
    </row>
    <row r="3160" spans="16:22" x14ac:dyDescent="0.3">
      <c r="P3160" s="7"/>
      <c r="Q3160" s="13"/>
      <c r="R3160" s="13"/>
      <c r="S3160" s="13"/>
      <c r="T3160" s="13"/>
      <c r="U3160" s="13"/>
      <c r="V3160" s="14"/>
    </row>
    <row r="3161" spans="16:22" x14ac:dyDescent="0.3">
      <c r="P3161" s="7"/>
      <c r="Q3161" s="13"/>
      <c r="R3161" s="13"/>
      <c r="S3161" s="13"/>
      <c r="T3161" s="13"/>
      <c r="U3161" s="13"/>
      <c r="V3161" s="14"/>
    </row>
    <row r="3162" spans="16:22" x14ac:dyDescent="0.3">
      <c r="P3162" s="7"/>
      <c r="Q3162" s="13"/>
      <c r="R3162" s="13"/>
      <c r="S3162" s="13"/>
      <c r="T3162" s="13"/>
      <c r="U3162" s="13"/>
      <c r="V3162" s="14"/>
    </row>
    <row r="3163" spans="16:22" x14ac:dyDescent="0.3">
      <c r="P3163" s="7"/>
      <c r="Q3163" s="13"/>
      <c r="R3163" s="13"/>
      <c r="S3163" s="13"/>
      <c r="T3163" s="13"/>
      <c r="U3163" s="13"/>
      <c r="V3163" s="14"/>
    </row>
    <row r="3164" spans="16:22" x14ac:dyDescent="0.3">
      <c r="P3164" s="7"/>
      <c r="Q3164" s="13"/>
      <c r="R3164" s="13"/>
      <c r="S3164" s="13"/>
      <c r="T3164" s="13"/>
      <c r="U3164" s="13"/>
      <c r="V3164" s="14"/>
    </row>
    <row r="3165" spans="16:22" x14ac:dyDescent="0.3">
      <c r="P3165" s="7"/>
      <c r="Q3165" s="13"/>
      <c r="R3165" s="13"/>
      <c r="S3165" s="13"/>
      <c r="T3165" s="13"/>
      <c r="U3165" s="13"/>
      <c r="V3165" s="14"/>
    </row>
    <row r="3166" spans="16:22" x14ac:dyDescent="0.3">
      <c r="P3166" s="7"/>
      <c r="Q3166" s="13"/>
      <c r="R3166" s="13"/>
      <c r="S3166" s="13"/>
      <c r="T3166" s="13"/>
      <c r="U3166" s="13"/>
      <c r="V3166" s="14"/>
    </row>
    <row r="3167" spans="16:22" x14ac:dyDescent="0.3">
      <c r="P3167" s="7"/>
      <c r="Q3167" s="13"/>
      <c r="R3167" s="13"/>
      <c r="S3167" s="13"/>
      <c r="T3167" s="13"/>
      <c r="U3167" s="13"/>
      <c r="V3167" s="14"/>
    </row>
    <row r="3168" spans="16:22" x14ac:dyDescent="0.3">
      <c r="P3168" s="7"/>
      <c r="Q3168" s="13"/>
      <c r="R3168" s="13"/>
      <c r="S3168" s="13"/>
      <c r="T3168" s="13"/>
      <c r="U3168" s="13"/>
      <c r="V3168" s="14"/>
    </row>
    <row r="3169" spans="16:22" x14ac:dyDescent="0.3">
      <c r="P3169" s="7"/>
      <c r="Q3169" s="13"/>
      <c r="R3169" s="13"/>
      <c r="S3169" s="13"/>
      <c r="T3169" s="13"/>
      <c r="U3169" s="13"/>
      <c r="V3169" s="14"/>
    </row>
    <row r="3170" spans="16:22" x14ac:dyDescent="0.3">
      <c r="P3170" s="7"/>
      <c r="Q3170" s="13"/>
      <c r="R3170" s="13"/>
      <c r="S3170" s="13"/>
      <c r="T3170" s="13"/>
      <c r="U3170" s="13"/>
      <c r="V3170" s="14"/>
    </row>
    <row r="3171" spans="16:22" x14ac:dyDescent="0.3">
      <c r="P3171" s="7"/>
      <c r="Q3171" s="13"/>
      <c r="R3171" s="13"/>
      <c r="S3171" s="13"/>
      <c r="T3171" s="13"/>
      <c r="U3171" s="13"/>
      <c r="V3171" s="14"/>
    </row>
    <row r="3172" spans="16:22" x14ac:dyDescent="0.3">
      <c r="P3172" s="7"/>
      <c r="Q3172" s="13"/>
      <c r="R3172" s="13"/>
      <c r="S3172" s="13"/>
      <c r="T3172" s="13"/>
      <c r="U3172" s="13"/>
      <c r="V3172" s="14"/>
    </row>
    <row r="3173" spans="16:22" x14ac:dyDescent="0.3">
      <c r="P3173" s="7"/>
      <c r="Q3173" s="13"/>
      <c r="R3173" s="13"/>
      <c r="S3173" s="13"/>
      <c r="T3173" s="13"/>
      <c r="U3173" s="13"/>
      <c r="V3173" s="14"/>
    </row>
    <row r="3174" spans="16:22" x14ac:dyDescent="0.3">
      <c r="P3174" s="7"/>
      <c r="Q3174" s="13"/>
      <c r="R3174" s="13"/>
      <c r="S3174" s="13"/>
      <c r="T3174" s="13"/>
      <c r="U3174" s="13"/>
      <c r="V3174" s="14"/>
    </row>
    <row r="3175" spans="16:22" x14ac:dyDescent="0.3">
      <c r="P3175" s="7"/>
      <c r="Q3175" s="13"/>
      <c r="R3175" s="13"/>
      <c r="S3175" s="13"/>
      <c r="T3175" s="13"/>
      <c r="U3175" s="13"/>
      <c r="V3175" s="14"/>
    </row>
    <row r="3176" spans="16:22" x14ac:dyDescent="0.3">
      <c r="P3176" s="7"/>
      <c r="Q3176" s="13"/>
      <c r="R3176" s="13"/>
      <c r="S3176" s="13"/>
      <c r="T3176" s="13"/>
      <c r="U3176" s="13"/>
      <c r="V3176" s="14"/>
    </row>
    <row r="3177" spans="16:22" x14ac:dyDescent="0.3">
      <c r="P3177" s="7"/>
      <c r="Q3177" s="13"/>
      <c r="R3177" s="13"/>
      <c r="S3177" s="13"/>
      <c r="T3177" s="13"/>
      <c r="U3177" s="13"/>
      <c r="V3177" s="14"/>
    </row>
    <row r="3178" spans="16:22" x14ac:dyDescent="0.3">
      <c r="P3178" s="7"/>
      <c r="Q3178" s="13"/>
      <c r="R3178" s="13"/>
      <c r="S3178" s="13"/>
      <c r="T3178" s="13"/>
      <c r="U3178" s="13"/>
      <c r="V3178" s="14"/>
    </row>
    <row r="3179" spans="16:22" x14ac:dyDescent="0.3">
      <c r="P3179" s="7"/>
      <c r="Q3179" s="13"/>
      <c r="R3179" s="13"/>
      <c r="S3179" s="13"/>
      <c r="T3179" s="13"/>
      <c r="U3179" s="13"/>
      <c r="V3179" s="14"/>
    </row>
    <row r="3180" spans="16:22" x14ac:dyDescent="0.3">
      <c r="P3180" s="7"/>
      <c r="Q3180" s="13"/>
      <c r="R3180" s="13"/>
      <c r="S3180" s="13"/>
      <c r="T3180" s="13"/>
      <c r="U3180" s="13"/>
      <c r="V3180" s="14"/>
    </row>
    <row r="3181" spans="16:22" x14ac:dyDescent="0.3">
      <c r="P3181" s="7"/>
      <c r="Q3181" s="13"/>
      <c r="R3181" s="13"/>
      <c r="S3181" s="13"/>
      <c r="T3181" s="13"/>
      <c r="U3181" s="13"/>
      <c r="V3181" s="14"/>
    </row>
    <row r="3182" spans="16:22" x14ac:dyDescent="0.3">
      <c r="P3182" s="7"/>
      <c r="Q3182" s="13"/>
      <c r="R3182" s="13"/>
      <c r="S3182" s="13"/>
      <c r="T3182" s="13"/>
      <c r="U3182" s="13"/>
      <c r="V3182" s="14"/>
    </row>
    <row r="3183" spans="16:22" x14ac:dyDescent="0.3">
      <c r="P3183" s="7"/>
      <c r="Q3183" s="13"/>
      <c r="R3183" s="13"/>
      <c r="S3183" s="13"/>
      <c r="T3183" s="13"/>
      <c r="U3183" s="13"/>
      <c r="V3183" s="14"/>
    </row>
    <row r="3184" spans="16:22" x14ac:dyDescent="0.3">
      <c r="P3184" s="7"/>
      <c r="Q3184" s="13"/>
      <c r="R3184" s="13"/>
      <c r="S3184" s="13"/>
      <c r="T3184" s="13"/>
      <c r="U3184" s="13"/>
      <c r="V3184" s="14"/>
    </row>
    <row r="3185" spans="16:22" x14ac:dyDescent="0.3">
      <c r="P3185" s="7"/>
      <c r="Q3185" s="13"/>
      <c r="R3185" s="13"/>
      <c r="S3185" s="13"/>
      <c r="T3185" s="13"/>
      <c r="U3185" s="13"/>
      <c r="V3185" s="14"/>
    </row>
    <row r="3186" spans="16:22" x14ac:dyDescent="0.3">
      <c r="P3186" s="7"/>
      <c r="Q3186" s="13"/>
      <c r="R3186" s="13"/>
      <c r="S3186" s="13"/>
      <c r="T3186" s="13"/>
      <c r="U3186" s="13"/>
      <c r="V3186" s="14"/>
    </row>
    <row r="3187" spans="16:22" x14ac:dyDescent="0.3">
      <c r="P3187" s="7"/>
      <c r="Q3187" s="13"/>
      <c r="R3187" s="13"/>
      <c r="S3187" s="13"/>
      <c r="T3187" s="13"/>
      <c r="U3187" s="13"/>
      <c r="V3187" s="14"/>
    </row>
    <row r="3188" spans="16:22" x14ac:dyDescent="0.3">
      <c r="P3188" s="7"/>
      <c r="Q3188" s="13"/>
      <c r="R3188" s="13"/>
      <c r="S3188" s="13"/>
      <c r="T3188" s="13"/>
      <c r="U3188" s="13"/>
      <c r="V3188" s="14"/>
    </row>
    <row r="3189" spans="16:22" x14ac:dyDescent="0.3">
      <c r="P3189" s="7"/>
      <c r="Q3189" s="13"/>
      <c r="R3189" s="13"/>
      <c r="S3189" s="13"/>
      <c r="T3189" s="13"/>
      <c r="U3189" s="13"/>
      <c r="V3189" s="14"/>
    </row>
    <row r="3190" spans="16:22" x14ac:dyDescent="0.3">
      <c r="P3190" s="7"/>
      <c r="Q3190" s="13"/>
      <c r="R3190" s="13"/>
      <c r="S3190" s="13"/>
      <c r="T3190" s="13"/>
      <c r="U3190" s="13"/>
      <c r="V3190" s="14"/>
    </row>
    <row r="3191" spans="16:22" x14ac:dyDescent="0.3">
      <c r="P3191" s="7"/>
      <c r="Q3191" s="13"/>
      <c r="R3191" s="13"/>
      <c r="S3191" s="13"/>
      <c r="T3191" s="13"/>
      <c r="U3191" s="13"/>
      <c r="V3191" s="14"/>
    </row>
    <row r="3192" spans="16:22" x14ac:dyDescent="0.3">
      <c r="P3192" s="7"/>
      <c r="Q3192" s="13"/>
      <c r="R3192" s="13"/>
      <c r="S3192" s="13"/>
      <c r="T3192" s="13"/>
      <c r="U3192" s="13"/>
      <c r="V3192" s="14"/>
    </row>
    <row r="3193" spans="16:22" x14ac:dyDescent="0.3">
      <c r="P3193" s="7"/>
      <c r="Q3193" s="13"/>
      <c r="R3193" s="13"/>
      <c r="S3193" s="13"/>
      <c r="T3193" s="13"/>
      <c r="U3193" s="13"/>
      <c r="V3193" s="14"/>
    </row>
    <row r="3194" spans="16:22" x14ac:dyDescent="0.3">
      <c r="P3194" s="7"/>
      <c r="Q3194" s="13"/>
      <c r="R3194" s="13"/>
      <c r="S3194" s="13"/>
      <c r="T3194" s="13"/>
      <c r="U3194" s="13"/>
      <c r="V3194" s="14"/>
    </row>
    <row r="3195" spans="16:22" x14ac:dyDescent="0.3">
      <c r="P3195" s="7"/>
      <c r="Q3195" s="13"/>
      <c r="R3195" s="13"/>
      <c r="S3195" s="13"/>
      <c r="T3195" s="13"/>
      <c r="U3195" s="13"/>
      <c r="V3195" s="14"/>
    </row>
    <row r="3196" spans="16:22" x14ac:dyDescent="0.3">
      <c r="P3196" s="7"/>
      <c r="Q3196" s="13"/>
      <c r="R3196" s="13"/>
      <c r="S3196" s="13"/>
      <c r="T3196" s="13"/>
      <c r="U3196" s="13"/>
      <c r="V3196" s="14"/>
    </row>
    <row r="3197" spans="16:22" x14ac:dyDescent="0.3">
      <c r="P3197" s="7"/>
      <c r="Q3197" s="13"/>
      <c r="R3197" s="13"/>
      <c r="S3197" s="13"/>
      <c r="T3197" s="13"/>
      <c r="U3197" s="13"/>
      <c r="V3197" s="14"/>
    </row>
    <row r="3198" spans="16:22" x14ac:dyDescent="0.3">
      <c r="P3198" s="7"/>
      <c r="Q3198" s="13"/>
      <c r="R3198" s="13"/>
      <c r="S3198" s="13"/>
      <c r="T3198" s="13"/>
      <c r="U3198" s="13"/>
      <c r="V3198" s="14"/>
    </row>
    <row r="3199" spans="16:22" x14ac:dyDescent="0.3">
      <c r="P3199" s="7"/>
      <c r="Q3199" s="13"/>
      <c r="R3199" s="13"/>
      <c r="S3199" s="13"/>
      <c r="T3199" s="13"/>
      <c r="U3199" s="13"/>
      <c r="V3199" s="14"/>
    </row>
    <row r="3200" spans="16:22" x14ac:dyDescent="0.3">
      <c r="P3200" s="7"/>
      <c r="Q3200" s="13"/>
      <c r="R3200" s="13"/>
      <c r="S3200" s="13"/>
      <c r="T3200" s="13"/>
      <c r="U3200" s="13"/>
      <c r="V3200" s="14"/>
    </row>
    <row r="3201" spans="16:22" x14ac:dyDescent="0.3">
      <c r="P3201" s="7"/>
      <c r="Q3201" s="13"/>
      <c r="R3201" s="13"/>
      <c r="S3201" s="13"/>
      <c r="T3201" s="13"/>
      <c r="U3201" s="13"/>
      <c r="V3201" s="14"/>
    </row>
    <row r="3202" spans="16:22" x14ac:dyDescent="0.3">
      <c r="P3202" s="7"/>
      <c r="Q3202" s="13"/>
      <c r="R3202" s="13"/>
      <c r="S3202" s="13"/>
      <c r="T3202" s="13"/>
      <c r="U3202" s="13"/>
      <c r="V3202" s="14"/>
    </row>
    <row r="3203" spans="16:22" x14ac:dyDescent="0.3">
      <c r="P3203" s="7"/>
      <c r="Q3203" s="13"/>
      <c r="R3203" s="13"/>
      <c r="S3203" s="13"/>
      <c r="T3203" s="13"/>
      <c r="U3203" s="13"/>
      <c r="V3203" s="14"/>
    </row>
    <row r="3204" spans="16:22" x14ac:dyDescent="0.3">
      <c r="P3204" s="7"/>
      <c r="Q3204" s="13"/>
      <c r="R3204" s="13"/>
      <c r="S3204" s="13"/>
      <c r="T3204" s="13"/>
      <c r="U3204" s="13"/>
      <c r="V3204" s="14"/>
    </row>
    <row r="3205" spans="16:22" x14ac:dyDescent="0.3">
      <c r="P3205" s="7"/>
      <c r="Q3205" s="13"/>
      <c r="R3205" s="13"/>
      <c r="S3205" s="13"/>
      <c r="T3205" s="13"/>
      <c r="U3205" s="13"/>
      <c r="V3205" s="14"/>
    </row>
    <row r="3206" spans="16:22" x14ac:dyDescent="0.3">
      <c r="P3206" s="7"/>
      <c r="Q3206" s="13"/>
      <c r="R3206" s="13"/>
      <c r="S3206" s="13"/>
      <c r="T3206" s="13"/>
      <c r="U3206" s="13"/>
      <c r="V3206" s="14"/>
    </row>
    <row r="3207" spans="16:22" x14ac:dyDescent="0.3">
      <c r="P3207" s="7"/>
      <c r="Q3207" s="13"/>
      <c r="R3207" s="13"/>
      <c r="S3207" s="13"/>
      <c r="T3207" s="13"/>
      <c r="U3207" s="13"/>
      <c r="V3207" s="14"/>
    </row>
    <row r="3208" spans="16:22" x14ac:dyDescent="0.3">
      <c r="P3208" s="7"/>
      <c r="Q3208" s="13"/>
      <c r="R3208" s="13"/>
      <c r="S3208" s="13"/>
      <c r="T3208" s="13"/>
      <c r="U3208" s="13"/>
      <c r="V3208" s="14"/>
    </row>
    <row r="3209" spans="16:22" x14ac:dyDescent="0.3">
      <c r="P3209" s="7"/>
      <c r="Q3209" s="13"/>
      <c r="R3209" s="13"/>
      <c r="S3209" s="13"/>
      <c r="T3209" s="13"/>
      <c r="U3209" s="13"/>
      <c r="V3209" s="14"/>
    </row>
    <row r="3210" spans="16:22" x14ac:dyDescent="0.3">
      <c r="P3210" s="7"/>
      <c r="Q3210" s="13"/>
      <c r="R3210" s="13"/>
      <c r="S3210" s="13"/>
      <c r="T3210" s="13"/>
      <c r="U3210" s="13"/>
      <c r="V3210" s="14"/>
    </row>
    <row r="3211" spans="16:22" x14ac:dyDescent="0.3">
      <c r="P3211" s="7"/>
      <c r="Q3211" s="13"/>
      <c r="R3211" s="13"/>
      <c r="S3211" s="13"/>
      <c r="T3211" s="13"/>
      <c r="U3211" s="13"/>
      <c r="V3211" s="14"/>
    </row>
    <row r="3212" spans="16:22" x14ac:dyDescent="0.3">
      <c r="P3212" s="7"/>
      <c r="Q3212" s="13"/>
      <c r="R3212" s="13"/>
      <c r="S3212" s="13"/>
      <c r="T3212" s="13"/>
      <c r="U3212" s="13"/>
      <c r="V3212" s="14"/>
    </row>
    <row r="3213" spans="16:22" x14ac:dyDescent="0.3">
      <c r="P3213" s="7"/>
      <c r="Q3213" s="13"/>
      <c r="R3213" s="13"/>
      <c r="S3213" s="13"/>
      <c r="T3213" s="13"/>
      <c r="U3213" s="13"/>
      <c r="V3213" s="14"/>
    </row>
    <row r="3214" spans="16:22" x14ac:dyDescent="0.3">
      <c r="P3214" s="7"/>
      <c r="Q3214" s="13"/>
      <c r="R3214" s="13"/>
      <c r="S3214" s="13"/>
      <c r="T3214" s="13"/>
      <c r="U3214" s="13"/>
      <c r="V3214" s="14"/>
    </row>
    <row r="3215" spans="16:22" x14ac:dyDescent="0.3">
      <c r="P3215" s="7"/>
      <c r="Q3215" s="13"/>
      <c r="R3215" s="13"/>
      <c r="S3215" s="13"/>
      <c r="T3215" s="13"/>
      <c r="U3215" s="13"/>
      <c r="V3215" s="14"/>
    </row>
    <row r="3216" spans="16:22" x14ac:dyDescent="0.3">
      <c r="P3216" s="7"/>
      <c r="Q3216" s="13"/>
      <c r="R3216" s="13"/>
      <c r="S3216" s="13"/>
      <c r="T3216" s="13"/>
      <c r="U3216" s="13"/>
      <c r="V3216" s="14"/>
    </row>
    <row r="3217" spans="16:22" x14ac:dyDescent="0.3">
      <c r="P3217" s="7"/>
      <c r="Q3217" s="13"/>
      <c r="R3217" s="13"/>
      <c r="S3217" s="13"/>
      <c r="T3217" s="13"/>
      <c r="U3217" s="13"/>
      <c r="V3217" s="14"/>
    </row>
    <row r="3218" spans="16:22" x14ac:dyDescent="0.3">
      <c r="P3218" s="7"/>
      <c r="Q3218" s="13"/>
      <c r="R3218" s="13"/>
      <c r="S3218" s="13"/>
      <c r="T3218" s="13"/>
      <c r="U3218" s="13"/>
      <c r="V3218" s="14"/>
    </row>
    <row r="3219" spans="16:22" x14ac:dyDescent="0.3">
      <c r="P3219" s="7"/>
      <c r="Q3219" s="13"/>
      <c r="R3219" s="13"/>
      <c r="S3219" s="13"/>
      <c r="T3219" s="13"/>
      <c r="U3219" s="13"/>
      <c r="V3219" s="14"/>
    </row>
    <row r="3220" spans="16:22" x14ac:dyDescent="0.3">
      <c r="P3220" s="7"/>
      <c r="Q3220" s="13"/>
      <c r="R3220" s="13"/>
      <c r="S3220" s="13"/>
      <c r="T3220" s="13"/>
      <c r="U3220" s="13"/>
      <c r="V3220" s="14"/>
    </row>
    <row r="3221" spans="16:22" x14ac:dyDescent="0.3">
      <c r="P3221" s="7"/>
      <c r="Q3221" s="13"/>
      <c r="R3221" s="13"/>
      <c r="S3221" s="13"/>
      <c r="T3221" s="13"/>
      <c r="U3221" s="13"/>
      <c r="V3221" s="14"/>
    </row>
    <row r="3222" spans="16:22" x14ac:dyDescent="0.3">
      <c r="P3222" s="7"/>
      <c r="Q3222" s="13"/>
      <c r="R3222" s="13"/>
      <c r="S3222" s="13"/>
      <c r="T3222" s="13"/>
      <c r="U3222" s="13"/>
      <c r="V3222" s="14"/>
    </row>
    <row r="3223" spans="16:22" x14ac:dyDescent="0.3">
      <c r="P3223" s="7"/>
      <c r="Q3223" s="13"/>
      <c r="R3223" s="13"/>
      <c r="S3223" s="13"/>
      <c r="T3223" s="13"/>
      <c r="U3223" s="13"/>
      <c r="V3223" s="14"/>
    </row>
    <row r="3224" spans="16:22" x14ac:dyDescent="0.3">
      <c r="P3224" s="7"/>
      <c r="Q3224" s="13"/>
      <c r="R3224" s="13"/>
      <c r="S3224" s="13"/>
      <c r="T3224" s="13"/>
      <c r="U3224" s="13"/>
      <c r="V3224" s="14"/>
    </row>
    <row r="3225" spans="16:22" x14ac:dyDescent="0.3">
      <c r="P3225" s="7"/>
      <c r="Q3225" s="13"/>
      <c r="R3225" s="13"/>
      <c r="S3225" s="13"/>
      <c r="T3225" s="13"/>
      <c r="U3225" s="13"/>
      <c r="V3225" s="14"/>
    </row>
    <row r="3226" spans="16:22" x14ac:dyDescent="0.3">
      <c r="P3226" s="7"/>
      <c r="Q3226" s="13"/>
      <c r="R3226" s="13"/>
      <c r="S3226" s="13"/>
      <c r="T3226" s="13"/>
      <c r="U3226" s="13"/>
      <c r="V3226" s="14"/>
    </row>
    <row r="3227" spans="16:22" x14ac:dyDescent="0.3">
      <c r="P3227" s="7"/>
      <c r="Q3227" s="13"/>
      <c r="R3227" s="13"/>
      <c r="S3227" s="13"/>
      <c r="T3227" s="13"/>
      <c r="U3227" s="13"/>
      <c r="V3227" s="14"/>
    </row>
    <row r="3228" spans="16:22" x14ac:dyDescent="0.3">
      <c r="P3228" s="7"/>
      <c r="Q3228" s="13"/>
      <c r="R3228" s="13"/>
      <c r="S3228" s="13"/>
      <c r="T3228" s="13"/>
      <c r="U3228" s="13"/>
      <c r="V3228" s="14"/>
    </row>
    <row r="3229" spans="16:22" x14ac:dyDescent="0.3">
      <c r="P3229" s="7"/>
      <c r="Q3229" s="13"/>
      <c r="R3229" s="13"/>
      <c r="S3229" s="13"/>
      <c r="T3229" s="13"/>
      <c r="U3229" s="13"/>
      <c r="V3229" s="14"/>
    </row>
    <row r="3230" spans="16:22" x14ac:dyDescent="0.3">
      <c r="P3230" s="7"/>
      <c r="Q3230" s="13"/>
      <c r="R3230" s="13"/>
      <c r="S3230" s="13"/>
      <c r="T3230" s="13"/>
      <c r="U3230" s="13"/>
      <c r="V3230" s="14"/>
    </row>
    <row r="3231" spans="16:22" x14ac:dyDescent="0.3">
      <c r="P3231" s="7"/>
      <c r="Q3231" s="13"/>
      <c r="R3231" s="13"/>
      <c r="S3231" s="13"/>
      <c r="T3231" s="13"/>
      <c r="U3231" s="13"/>
      <c r="V3231" s="14"/>
    </row>
    <row r="3232" spans="16:22" x14ac:dyDescent="0.3">
      <c r="P3232" s="7"/>
      <c r="Q3232" s="13"/>
      <c r="R3232" s="13"/>
      <c r="S3232" s="13"/>
      <c r="T3232" s="13"/>
      <c r="U3232" s="13"/>
      <c r="V3232" s="14"/>
    </row>
    <row r="3233" spans="16:22" x14ac:dyDescent="0.3">
      <c r="P3233" s="7"/>
      <c r="Q3233" s="13"/>
      <c r="R3233" s="13"/>
      <c r="S3233" s="13"/>
      <c r="T3233" s="13"/>
      <c r="U3233" s="13"/>
      <c r="V3233" s="14"/>
    </row>
    <row r="3234" spans="16:22" x14ac:dyDescent="0.3">
      <c r="P3234" s="7"/>
      <c r="Q3234" s="13"/>
      <c r="R3234" s="13"/>
      <c r="S3234" s="13"/>
      <c r="T3234" s="13"/>
      <c r="U3234" s="13"/>
      <c r="V3234" s="14"/>
    </row>
    <row r="3235" spans="16:22" x14ac:dyDescent="0.3">
      <c r="P3235" s="7"/>
      <c r="Q3235" s="13"/>
      <c r="R3235" s="13"/>
      <c r="S3235" s="13"/>
      <c r="T3235" s="13"/>
      <c r="U3235" s="13"/>
      <c r="V3235" s="14"/>
    </row>
    <row r="3236" spans="16:22" x14ac:dyDescent="0.3">
      <c r="P3236" s="7"/>
      <c r="Q3236" s="13"/>
      <c r="R3236" s="13"/>
      <c r="S3236" s="13"/>
      <c r="T3236" s="13"/>
      <c r="U3236" s="13"/>
      <c r="V3236" s="14"/>
    </row>
    <row r="3237" spans="16:22" x14ac:dyDescent="0.3">
      <c r="P3237" s="7"/>
      <c r="Q3237" s="13"/>
      <c r="R3237" s="13"/>
      <c r="S3237" s="13"/>
      <c r="T3237" s="13"/>
      <c r="U3237" s="13"/>
      <c r="V3237" s="14"/>
    </row>
    <row r="3238" spans="16:22" x14ac:dyDescent="0.3">
      <c r="P3238" s="7"/>
      <c r="Q3238" s="13"/>
      <c r="R3238" s="13"/>
      <c r="S3238" s="13"/>
      <c r="T3238" s="13"/>
      <c r="U3238" s="13"/>
      <c r="V3238" s="14"/>
    </row>
    <row r="3239" spans="16:22" x14ac:dyDescent="0.3">
      <c r="P3239" s="7"/>
      <c r="Q3239" s="13"/>
      <c r="R3239" s="13"/>
      <c r="S3239" s="13"/>
      <c r="T3239" s="13"/>
      <c r="U3239" s="13"/>
      <c r="V3239" s="14"/>
    </row>
    <row r="3240" spans="16:22" x14ac:dyDescent="0.3">
      <c r="P3240" s="7"/>
      <c r="Q3240" s="13"/>
      <c r="R3240" s="13"/>
      <c r="S3240" s="13"/>
      <c r="T3240" s="13"/>
      <c r="U3240" s="13"/>
      <c r="V3240" s="14"/>
    </row>
    <row r="3241" spans="16:22" x14ac:dyDescent="0.3">
      <c r="P3241" s="7"/>
      <c r="Q3241" s="13"/>
      <c r="R3241" s="13"/>
      <c r="S3241" s="13"/>
      <c r="T3241" s="13"/>
      <c r="U3241" s="13"/>
      <c r="V3241" s="14"/>
    </row>
    <row r="3242" spans="16:22" x14ac:dyDescent="0.3">
      <c r="P3242" s="7"/>
      <c r="Q3242" s="13"/>
      <c r="R3242" s="13"/>
      <c r="S3242" s="13"/>
      <c r="T3242" s="13"/>
      <c r="U3242" s="13"/>
      <c r="V3242" s="14"/>
    </row>
    <row r="3243" spans="16:22" x14ac:dyDescent="0.3">
      <c r="P3243" s="7"/>
      <c r="Q3243" s="13"/>
      <c r="R3243" s="13"/>
      <c r="S3243" s="13"/>
      <c r="T3243" s="13"/>
      <c r="U3243" s="13"/>
      <c r="V3243" s="14"/>
    </row>
    <row r="3244" spans="16:22" x14ac:dyDescent="0.3">
      <c r="P3244" s="7"/>
      <c r="Q3244" s="13"/>
      <c r="R3244" s="13"/>
      <c r="S3244" s="13"/>
      <c r="T3244" s="13"/>
      <c r="U3244" s="13"/>
      <c r="V3244" s="14"/>
    </row>
    <row r="3245" spans="16:22" x14ac:dyDescent="0.3">
      <c r="P3245" s="7"/>
      <c r="Q3245" s="13"/>
      <c r="R3245" s="13"/>
      <c r="S3245" s="13"/>
      <c r="T3245" s="13"/>
      <c r="U3245" s="13"/>
      <c r="V3245" s="14"/>
    </row>
    <row r="3246" spans="16:22" x14ac:dyDescent="0.3">
      <c r="P3246" s="7"/>
      <c r="Q3246" s="13"/>
      <c r="R3246" s="13"/>
      <c r="S3246" s="13"/>
      <c r="T3246" s="13"/>
      <c r="U3246" s="13"/>
      <c r="V3246" s="14"/>
    </row>
    <row r="3247" spans="16:22" x14ac:dyDescent="0.3">
      <c r="P3247" s="7"/>
      <c r="Q3247" s="13"/>
      <c r="R3247" s="13"/>
      <c r="S3247" s="13"/>
      <c r="T3247" s="13"/>
      <c r="U3247" s="13"/>
      <c r="V3247" s="14"/>
    </row>
    <row r="3248" spans="16:22" x14ac:dyDescent="0.3">
      <c r="P3248" s="7"/>
      <c r="Q3248" s="13"/>
      <c r="R3248" s="13"/>
      <c r="S3248" s="13"/>
      <c r="T3248" s="13"/>
      <c r="U3248" s="13"/>
      <c r="V3248" s="14"/>
    </row>
    <row r="3249" spans="16:22" x14ac:dyDescent="0.3">
      <c r="P3249" s="7"/>
      <c r="Q3249" s="13"/>
      <c r="R3249" s="13"/>
      <c r="S3249" s="13"/>
      <c r="T3249" s="13"/>
      <c r="U3249" s="13"/>
      <c r="V3249" s="14"/>
    </row>
    <row r="3250" spans="16:22" x14ac:dyDescent="0.3">
      <c r="P3250" s="7"/>
      <c r="Q3250" s="13"/>
      <c r="R3250" s="13"/>
      <c r="S3250" s="13"/>
      <c r="T3250" s="13"/>
      <c r="U3250" s="13"/>
      <c r="V3250" s="14"/>
    </row>
    <row r="3251" spans="16:22" x14ac:dyDescent="0.3">
      <c r="P3251" s="7"/>
      <c r="Q3251" s="13"/>
      <c r="R3251" s="13"/>
      <c r="S3251" s="13"/>
      <c r="T3251" s="13"/>
      <c r="U3251" s="13"/>
      <c r="V3251" s="14"/>
    </row>
    <row r="3252" spans="16:22" x14ac:dyDescent="0.3">
      <c r="P3252" s="7"/>
      <c r="Q3252" s="13"/>
      <c r="R3252" s="13"/>
      <c r="S3252" s="13"/>
      <c r="T3252" s="13"/>
      <c r="U3252" s="13"/>
      <c r="V3252" s="14"/>
    </row>
    <row r="3253" spans="16:22" x14ac:dyDescent="0.3">
      <c r="P3253" s="7"/>
      <c r="Q3253" s="13"/>
      <c r="R3253" s="13"/>
      <c r="S3253" s="13"/>
      <c r="T3253" s="13"/>
      <c r="U3253" s="13"/>
      <c r="V3253" s="14"/>
    </row>
    <row r="3254" spans="16:22" x14ac:dyDescent="0.3">
      <c r="P3254" s="7"/>
      <c r="Q3254" s="13"/>
      <c r="R3254" s="13"/>
      <c r="S3254" s="13"/>
      <c r="T3254" s="13"/>
      <c r="U3254" s="13"/>
      <c r="V3254" s="14"/>
    </row>
    <row r="3255" spans="16:22" x14ac:dyDescent="0.3">
      <c r="P3255" s="7"/>
      <c r="Q3255" s="13"/>
      <c r="R3255" s="13"/>
      <c r="S3255" s="13"/>
      <c r="T3255" s="13"/>
      <c r="U3255" s="13"/>
      <c r="V3255" s="14"/>
    </row>
    <row r="3256" spans="16:22" x14ac:dyDescent="0.3">
      <c r="P3256" s="7"/>
      <c r="Q3256" s="13"/>
      <c r="R3256" s="13"/>
      <c r="S3256" s="13"/>
      <c r="T3256" s="13"/>
      <c r="U3256" s="13"/>
      <c r="V3256" s="14"/>
    </row>
    <row r="3257" spans="16:22" x14ac:dyDescent="0.3">
      <c r="P3257" s="7"/>
      <c r="Q3257" s="13"/>
      <c r="R3257" s="13"/>
      <c r="S3257" s="13"/>
      <c r="T3257" s="13"/>
      <c r="U3257" s="13"/>
      <c r="V3257" s="14"/>
    </row>
    <row r="3258" spans="16:22" x14ac:dyDescent="0.3">
      <c r="P3258" s="7"/>
      <c r="Q3258" s="13"/>
      <c r="R3258" s="13"/>
      <c r="S3258" s="13"/>
      <c r="T3258" s="13"/>
      <c r="U3258" s="13"/>
      <c r="V3258" s="14"/>
    </row>
    <row r="3259" spans="16:22" x14ac:dyDescent="0.3">
      <c r="P3259" s="7"/>
      <c r="Q3259" s="13"/>
      <c r="R3259" s="13"/>
      <c r="S3259" s="13"/>
      <c r="T3259" s="13"/>
      <c r="U3259" s="13"/>
      <c r="V3259" s="14"/>
    </row>
    <row r="3260" spans="16:22" x14ac:dyDescent="0.3">
      <c r="P3260" s="7"/>
      <c r="Q3260" s="13"/>
      <c r="R3260" s="13"/>
      <c r="S3260" s="13"/>
      <c r="T3260" s="13"/>
      <c r="U3260" s="13"/>
      <c r="V3260" s="14"/>
    </row>
    <row r="3261" spans="16:22" x14ac:dyDescent="0.3">
      <c r="P3261" s="7"/>
      <c r="Q3261" s="13"/>
      <c r="R3261" s="13"/>
      <c r="S3261" s="13"/>
      <c r="T3261" s="13"/>
      <c r="U3261" s="13"/>
      <c r="V3261" s="14"/>
    </row>
    <row r="3262" spans="16:22" x14ac:dyDescent="0.3">
      <c r="P3262" s="7"/>
      <c r="Q3262" s="13"/>
      <c r="R3262" s="13"/>
      <c r="S3262" s="13"/>
      <c r="T3262" s="13"/>
      <c r="U3262" s="13"/>
      <c r="V3262" s="14"/>
    </row>
    <row r="3263" spans="16:22" x14ac:dyDescent="0.3">
      <c r="P3263" s="7"/>
      <c r="Q3263" s="13"/>
      <c r="R3263" s="13"/>
      <c r="S3263" s="13"/>
      <c r="T3263" s="13"/>
      <c r="U3263" s="13"/>
      <c r="V3263" s="14"/>
    </row>
    <row r="3264" spans="16:22" x14ac:dyDescent="0.3">
      <c r="P3264" s="7"/>
      <c r="Q3264" s="13"/>
      <c r="R3264" s="13"/>
      <c r="S3264" s="13"/>
      <c r="T3264" s="13"/>
      <c r="U3264" s="13"/>
      <c r="V3264" s="14"/>
    </row>
    <row r="3265" spans="16:22" x14ac:dyDescent="0.3">
      <c r="P3265" s="7"/>
      <c r="Q3265" s="13"/>
      <c r="R3265" s="13"/>
      <c r="S3265" s="13"/>
      <c r="T3265" s="13"/>
      <c r="U3265" s="13"/>
      <c r="V3265" s="14"/>
    </row>
    <row r="3266" spans="16:22" x14ac:dyDescent="0.3">
      <c r="P3266" s="7"/>
      <c r="Q3266" s="13"/>
      <c r="R3266" s="13"/>
      <c r="S3266" s="13"/>
      <c r="T3266" s="13"/>
      <c r="U3266" s="13"/>
      <c r="V3266" s="14"/>
    </row>
    <row r="3267" spans="16:22" x14ac:dyDescent="0.3">
      <c r="P3267" s="7"/>
      <c r="Q3267" s="13"/>
      <c r="R3267" s="13"/>
      <c r="S3267" s="13"/>
      <c r="T3267" s="13"/>
      <c r="U3267" s="13"/>
      <c r="V3267" s="14"/>
    </row>
    <row r="3268" spans="16:22" x14ac:dyDescent="0.3">
      <c r="P3268" s="7"/>
      <c r="Q3268" s="13"/>
      <c r="R3268" s="13"/>
      <c r="S3268" s="13"/>
      <c r="T3268" s="13"/>
      <c r="U3268" s="13"/>
      <c r="V3268" s="14"/>
    </row>
    <row r="3269" spans="16:22" x14ac:dyDescent="0.3">
      <c r="P3269" s="7"/>
      <c r="Q3269" s="13"/>
      <c r="R3269" s="13"/>
      <c r="S3269" s="13"/>
      <c r="T3269" s="13"/>
      <c r="U3269" s="13"/>
      <c r="V3269" s="14"/>
    </row>
    <row r="3270" spans="16:22" x14ac:dyDescent="0.3">
      <c r="P3270" s="7"/>
      <c r="Q3270" s="13"/>
      <c r="R3270" s="13"/>
      <c r="S3270" s="13"/>
      <c r="T3270" s="13"/>
      <c r="U3270" s="13"/>
      <c r="V3270" s="14"/>
    </row>
    <row r="3271" spans="16:22" x14ac:dyDescent="0.3">
      <c r="P3271" s="7"/>
      <c r="Q3271" s="13"/>
      <c r="R3271" s="13"/>
      <c r="S3271" s="13"/>
      <c r="T3271" s="13"/>
      <c r="U3271" s="13"/>
      <c r="V3271" s="14"/>
    </row>
    <row r="3272" spans="16:22" x14ac:dyDescent="0.3">
      <c r="P3272" s="7"/>
      <c r="Q3272" s="13"/>
      <c r="R3272" s="13"/>
      <c r="S3272" s="13"/>
      <c r="T3272" s="13"/>
      <c r="U3272" s="13"/>
      <c r="V3272" s="14"/>
    </row>
    <row r="3273" spans="16:22" x14ac:dyDescent="0.3">
      <c r="P3273" s="7"/>
      <c r="Q3273" s="13"/>
      <c r="R3273" s="13"/>
      <c r="S3273" s="13"/>
      <c r="T3273" s="13"/>
      <c r="U3273" s="13"/>
      <c r="V3273" s="14"/>
    </row>
    <row r="3274" spans="16:22" x14ac:dyDescent="0.3">
      <c r="P3274" s="7"/>
      <c r="Q3274" s="13"/>
      <c r="R3274" s="13"/>
      <c r="S3274" s="13"/>
      <c r="T3274" s="13"/>
      <c r="U3274" s="13"/>
      <c r="V3274" s="14"/>
    </row>
    <row r="3275" spans="16:22" x14ac:dyDescent="0.3">
      <c r="P3275" s="7"/>
      <c r="Q3275" s="13"/>
      <c r="R3275" s="13"/>
      <c r="S3275" s="13"/>
      <c r="T3275" s="13"/>
      <c r="U3275" s="13"/>
      <c r="V3275" s="14"/>
    </row>
    <row r="3276" spans="16:22" x14ac:dyDescent="0.3">
      <c r="P3276" s="7"/>
      <c r="Q3276" s="13"/>
      <c r="R3276" s="13"/>
      <c r="S3276" s="13"/>
      <c r="T3276" s="13"/>
      <c r="U3276" s="13"/>
      <c r="V3276" s="14"/>
    </row>
    <row r="3277" spans="16:22" x14ac:dyDescent="0.3">
      <c r="P3277" s="7"/>
      <c r="Q3277" s="13"/>
      <c r="R3277" s="13"/>
      <c r="S3277" s="13"/>
      <c r="T3277" s="13"/>
      <c r="U3277" s="13"/>
      <c r="V3277" s="14"/>
    </row>
    <row r="3278" spans="16:22" x14ac:dyDescent="0.3">
      <c r="P3278" s="7"/>
      <c r="Q3278" s="13"/>
      <c r="R3278" s="13"/>
      <c r="S3278" s="13"/>
      <c r="T3278" s="13"/>
      <c r="U3278" s="13"/>
      <c r="V3278" s="14"/>
    </row>
    <row r="3279" spans="16:22" x14ac:dyDescent="0.3">
      <c r="P3279" s="7"/>
      <c r="Q3279" s="13"/>
      <c r="R3279" s="13"/>
      <c r="S3279" s="13"/>
      <c r="T3279" s="13"/>
      <c r="U3279" s="13"/>
      <c r="V3279" s="14"/>
    </row>
    <row r="3280" spans="16:22" x14ac:dyDescent="0.3">
      <c r="P3280" s="7"/>
      <c r="Q3280" s="13"/>
      <c r="R3280" s="13"/>
      <c r="S3280" s="13"/>
      <c r="T3280" s="13"/>
      <c r="U3280" s="13"/>
      <c r="V3280" s="14"/>
    </row>
    <row r="3281" spans="16:22" x14ac:dyDescent="0.3">
      <c r="P3281" s="7"/>
      <c r="Q3281" s="13"/>
      <c r="R3281" s="13"/>
      <c r="S3281" s="13"/>
      <c r="T3281" s="13"/>
      <c r="U3281" s="13"/>
      <c r="V3281" s="14"/>
    </row>
    <row r="3282" spans="16:22" x14ac:dyDescent="0.3">
      <c r="P3282" s="7"/>
      <c r="Q3282" s="13"/>
      <c r="R3282" s="13"/>
      <c r="S3282" s="13"/>
      <c r="T3282" s="13"/>
      <c r="U3282" s="13"/>
      <c r="V3282" s="14"/>
    </row>
    <row r="3283" spans="16:22" x14ac:dyDescent="0.3">
      <c r="P3283" s="7"/>
      <c r="Q3283" s="13"/>
      <c r="R3283" s="13"/>
      <c r="S3283" s="13"/>
      <c r="T3283" s="13"/>
      <c r="U3283" s="13"/>
      <c r="V3283" s="14"/>
    </row>
    <row r="3284" spans="16:22" x14ac:dyDescent="0.3">
      <c r="P3284" s="7"/>
      <c r="Q3284" s="13"/>
      <c r="R3284" s="13"/>
      <c r="S3284" s="13"/>
      <c r="T3284" s="13"/>
      <c r="U3284" s="13"/>
      <c r="V3284" s="14"/>
    </row>
    <row r="3285" spans="16:22" x14ac:dyDescent="0.3">
      <c r="P3285" s="7"/>
      <c r="Q3285" s="13"/>
      <c r="R3285" s="13"/>
      <c r="S3285" s="13"/>
      <c r="T3285" s="13"/>
      <c r="U3285" s="13"/>
      <c r="V3285" s="14"/>
    </row>
    <row r="3286" spans="16:22" x14ac:dyDescent="0.3">
      <c r="P3286" s="7"/>
      <c r="Q3286" s="13"/>
      <c r="R3286" s="13"/>
      <c r="S3286" s="13"/>
      <c r="T3286" s="13"/>
      <c r="U3286" s="13"/>
      <c r="V3286" s="14"/>
    </row>
    <row r="3287" spans="16:22" x14ac:dyDescent="0.3">
      <c r="P3287" s="7"/>
      <c r="Q3287" s="13"/>
      <c r="R3287" s="13"/>
      <c r="S3287" s="13"/>
      <c r="T3287" s="13"/>
      <c r="U3287" s="13"/>
      <c r="V3287" s="14"/>
    </row>
    <row r="3288" spans="16:22" x14ac:dyDescent="0.3">
      <c r="P3288" s="7"/>
      <c r="Q3288" s="13"/>
      <c r="R3288" s="13"/>
      <c r="S3288" s="13"/>
      <c r="T3288" s="13"/>
      <c r="U3288" s="13"/>
      <c r="V3288" s="14"/>
    </row>
    <row r="3289" spans="16:22" x14ac:dyDescent="0.3">
      <c r="P3289" s="7"/>
      <c r="Q3289" s="13"/>
      <c r="R3289" s="13"/>
      <c r="S3289" s="13"/>
      <c r="T3289" s="13"/>
      <c r="U3289" s="13"/>
      <c r="V3289" s="14"/>
    </row>
    <row r="3290" spans="16:22" x14ac:dyDescent="0.3">
      <c r="P3290" s="7"/>
      <c r="Q3290" s="13"/>
      <c r="R3290" s="13"/>
      <c r="S3290" s="13"/>
      <c r="T3290" s="13"/>
      <c r="U3290" s="13"/>
      <c r="V3290" s="14"/>
    </row>
    <row r="3291" spans="16:22" x14ac:dyDescent="0.3">
      <c r="P3291" s="7"/>
      <c r="Q3291" s="13"/>
      <c r="R3291" s="13"/>
      <c r="S3291" s="13"/>
      <c r="T3291" s="13"/>
      <c r="U3291" s="13"/>
      <c r="V3291" s="14"/>
    </row>
    <row r="3292" spans="16:22" x14ac:dyDescent="0.3">
      <c r="P3292" s="7"/>
      <c r="Q3292" s="13"/>
      <c r="R3292" s="13"/>
      <c r="S3292" s="13"/>
      <c r="T3292" s="13"/>
      <c r="U3292" s="13"/>
      <c r="V3292" s="14"/>
    </row>
    <row r="3293" spans="16:22" x14ac:dyDescent="0.3">
      <c r="P3293" s="7"/>
      <c r="Q3293" s="13"/>
      <c r="R3293" s="13"/>
      <c r="S3293" s="13"/>
      <c r="T3293" s="13"/>
      <c r="U3293" s="13"/>
      <c r="V3293" s="14"/>
    </row>
    <row r="3294" spans="16:22" x14ac:dyDescent="0.3">
      <c r="P3294" s="7"/>
      <c r="Q3294" s="13"/>
      <c r="R3294" s="13"/>
      <c r="S3294" s="13"/>
      <c r="T3294" s="13"/>
      <c r="U3294" s="13"/>
      <c r="V3294" s="14"/>
    </row>
    <row r="3295" spans="16:22" x14ac:dyDescent="0.3">
      <c r="P3295" s="7"/>
      <c r="Q3295" s="13"/>
      <c r="R3295" s="13"/>
      <c r="S3295" s="13"/>
      <c r="T3295" s="13"/>
      <c r="U3295" s="13"/>
      <c r="V3295" s="14"/>
    </row>
    <row r="3296" spans="16:22" x14ac:dyDescent="0.3">
      <c r="P3296" s="7"/>
      <c r="Q3296" s="13"/>
      <c r="R3296" s="13"/>
      <c r="S3296" s="13"/>
      <c r="T3296" s="13"/>
      <c r="U3296" s="13"/>
      <c r="V3296" s="14"/>
    </row>
    <row r="3297" spans="16:22" x14ac:dyDescent="0.3">
      <c r="P3297" s="7"/>
      <c r="Q3297" s="13"/>
      <c r="R3297" s="13"/>
      <c r="S3297" s="13"/>
      <c r="T3297" s="13"/>
      <c r="U3297" s="13"/>
      <c r="V3297" s="14"/>
    </row>
    <row r="3298" spans="16:22" x14ac:dyDescent="0.3">
      <c r="P3298" s="7"/>
      <c r="Q3298" s="13"/>
      <c r="R3298" s="13"/>
      <c r="S3298" s="13"/>
      <c r="T3298" s="13"/>
      <c r="U3298" s="13"/>
      <c r="V3298" s="14"/>
    </row>
    <row r="3299" spans="16:22" x14ac:dyDescent="0.3">
      <c r="P3299" s="7"/>
      <c r="Q3299" s="13"/>
      <c r="R3299" s="13"/>
      <c r="S3299" s="13"/>
      <c r="T3299" s="13"/>
      <c r="U3299" s="13"/>
      <c r="V3299" s="14"/>
    </row>
    <row r="3300" spans="16:22" x14ac:dyDescent="0.3">
      <c r="P3300" s="7"/>
      <c r="Q3300" s="13"/>
      <c r="R3300" s="13"/>
      <c r="S3300" s="13"/>
      <c r="T3300" s="13"/>
      <c r="U3300" s="13"/>
      <c r="V3300" s="14"/>
    </row>
    <row r="3301" spans="16:22" x14ac:dyDescent="0.3">
      <c r="P3301" s="7"/>
      <c r="Q3301" s="13"/>
      <c r="R3301" s="13"/>
      <c r="S3301" s="13"/>
      <c r="T3301" s="13"/>
      <c r="U3301" s="13"/>
      <c r="V3301" s="14"/>
    </row>
    <row r="3302" spans="16:22" x14ac:dyDescent="0.3">
      <c r="P3302" s="7"/>
      <c r="Q3302" s="13"/>
      <c r="R3302" s="13"/>
      <c r="S3302" s="13"/>
      <c r="T3302" s="13"/>
      <c r="U3302" s="13"/>
      <c r="V3302" s="14"/>
    </row>
    <row r="3303" spans="16:22" x14ac:dyDescent="0.3">
      <c r="P3303" s="7"/>
      <c r="Q3303" s="13"/>
      <c r="R3303" s="13"/>
      <c r="S3303" s="13"/>
      <c r="T3303" s="13"/>
      <c r="U3303" s="13"/>
      <c r="V3303" s="14"/>
    </row>
    <row r="3304" spans="16:22" x14ac:dyDescent="0.3">
      <c r="P3304" s="7"/>
      <c r="Q3304" s="13"/>
      <c r="R3304" s="13"/>
      <c r="S3304" s="13"/>
      <c r="T3304" s="13"/>
      <c r="U3304" s="13"/>
      <c r="V3304" s="14"/>
    </row>
    <row r="3305" spans="16:22" x14ac:dyDescent="0.3">
      <c r="P3305" s="7"/>
      <c r="Q3305" s="13"/>
      <c r="R3305" s="13"/>
      <c r="S3305" s="13"/>
      <c r="T3305" s="13"/>
      <c r="U3305" s="13"/>
      <c r="V3305" s="14"/>
    </row>
    <row r="3306" spans="16:22" x14ac:dyDescent="0.3">
      <c r="P3306" s="7"/>
      <c r="Q3306" s="13"/>
      <c r="R3306" s="13"/>
      <c r="S3306" s="13"/>
      <c r="T3306" s="13"/>
      <c r="U3306" s="13"/>
      <c r="V3306" s="14"/>
    </row>
    <row r="3307" spans="16:22" x14ac:dyDescent="0.3">
      <c r="P3307" s="7"/>
      <c r="Q3307" s="13"/>
      <c r="R3307" s="13"/>
      <c r="S3307" s="13"/>
      <c r="T3307" s="13"/>
      <c r="U3307" s="13"/>
      <c r="V3307" s="14"/>
    </row>
  </sheetData>
  <sheetProtection formatCells="0" formatColumns="0" formatRows="0" insertColumns="0" insertRows="0" insertHyperlinks="0" deleteColumns="0" deleteRows="0" sort="0" autoFilter="0" pivotTables="0"/>
  <conditionalFormatting sqref="B1:O1">
    <cfRule type="cellIs" dxfId="6" priority="29" operator="between">
      <formula>80</formula>
      <formula>85</formula>
    </cfRule>
    <cfRule type="cellIs" dxfId="5" priority="30" operator="between">
      <formula>75</formula>
      <formula>79</formula>
    </cfRule>
    <cfRule type="cellIs" dxfId="4" priority="31" operator="between">
      <formula>70</formula>
      <formula>74</formula>
    </cfRule>
  </conditionalFormatting>
  <conditionalFormatting sqref="G1:L1">
    <cfRule type="cellIs" dxfId="3" priority="25" operator="between">
      <formula>3</formula>
      <formula>4</formula>
    </cfRule>
    <cfRule type="cellIs" dxfId="2" priority="26" operator="between">
      <formula>5</formula>
      <formula>6</formula>
    </cfRule>
    <cfRule type="cellIs" dxfId="1" priority="27" operator="between">
      <formula>7</formula>
      <formula>7</formula>
    </cfRule>
    <cfRule type="cellIs" dxfId="0" priority="28" operator="between">
      <formula>8</formula>
      <formula>9</formula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DYN_cyclist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Abhishek Sinha</cp:lastModifiedBy>
  <dcterms:created xsi:type="dcterms:W3CDTF">2008-06-07T20:40:58Z</dcterms:created>
  <dcterms:modified xsi:type="dcterms:W3CDTF">2026-05-25T06:36:36Z</dcterms:modified>
</cp:coreProperties>
</file>